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https://d.docs.live.net/77ca6f87f78e2be3/Documents/SRE_доработка/SRE NEW/Swiss_Excelbook-1.2/"/>
    </mc:Choice>
  </mc:AlternateContent>
  <xr:revisionPtr revIDLastSave="17" documentId="8_{FFA391E3-90FD-4584-8403-B66E623B0877}" xr6:coauthVersionLast="47" xr6:coauthVersionMax="47" xr10:uidLastSave="{C8897324-B010-4978-B61A-17D4758D4260}"/>
  <bookViews>
    <workbookView xWindow="-108" yWindow="-108" windowWidth="46296" windowHeight="25416" xr2:uid="{00000000-000D-0000-FFFF-FFFF00000000}"/>
  </bookViews>
  <sheets>
    <sheet name="Инструкции" sheetId="4" r:id="rId1"/>
    <sheet name="Формулировки" sheetId="8" r:id="rId2"/>
    <sheet name="SUM" sheetId="3" r:id="rId3"/>
    <sheet name="UMUX" sheetId="1" r:id="rId4"/>
    <sheet name="CES" sheetId="10" r:id="rId5"/>
    <sheet name="NPS" sheetId="2" r:id="rId6"/>
    <sheet name="CSI" sheetId="6" r:id="rId7"/>
    <sheet name="ODI" sheetId="9" r:id="rId8"/>
    <sheet name="Кано" sheetId="5" r:id="rId9"/>
    <sheet name="PSM" sheetId="7" r:id="rId10"/>
    <sheet name="Выборка" sheetId="12" r:id="rId11"/>
    <sheet name="Локализация" sheetId="11" r:id="rId12"/>
  </sheets>
  <definedNames>
    <definedName name="Дешево">OFFSET(Таблица2[[#Headers],[5]],1,0,COUNTIF(Таблица2[1],"&gt;0"),1)</definedName>
    <definedName name="Дорого">OFFSET(Таблица2[[#Headers],[4]],1,0,COUNTIF(Таблица2[1],"&gt;0"),1)</definedName>
    <definedName name="Сдешево">OFFSET(Таблица2[[#Headers],[3]],1,0,COUNTIF(Таблица2[1],"&gt;0"),1)</definedName>
    <definedName name="Сдорого">OFFSET(Таблица2[[#Headers],[2]],1,0,COUNTIF(Таблица2[1],"&gt;0"),1)</definedName>
    <definedName name="Цена">OFFSET(Таблица2[[#Headers],[1]],1,0,COUNTIF(Таблица2[1],"&gt;0"),1)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4" i="11" l="1"/>
  <c r="C113" i="11"/>
  <c r="C112" i="11"/>
  <c r="C111" i="11"/>
  <c r="C110" i="11"/>
  <c r="C108" i="11"/>
  <c r="C107" i="11"/>
  <c r="C106" i="11"/>
  <c r="C105" i="11"/>
  <c r="C104" i="11"/>
  <c r="C102" i="11"/>
  <c r="C100" i="11"/>
  <c r="C99" i="11"/>
  <c r="C98" i="11"/>
  <c r="C97" i="11"/>
  <c r="C96" i="11"/>
  <c r="C94" i="11"/>
  <c r="C93" i="11"/>
  <c r="C92" i="11"/>
  <c r="C91" i="11"/>
  <c r="C90" i="11"/>
  <c r="C81" i="11"/>
  <c r="C80" i="11"/>
  <c r="C79" i="11"/>
  <c r="C78" i="11"/>
  <c r="C74" i="11"/>
  <c r="C73" i="11"/>
  <c r="C72" i="11"/>
  <c r="C71" i="11"/>
  <c r="C70" i="11"/>
  <c r="D802" i="1" l="1"/>
  <c r="E802" i="1"/>
  <c r="D803" i="1"/>
  <c r="E803" i="1"/>
  <c r="D804" i="1"/>
  <c r="E804" i="1"/>
  <c r="D805" i="1"/>
  <c r="E805" i="1"/>
  <c r="D806" i="1"/>
  <c r="E806" i="1"/>
  <c r="D807" i="1"/>
  <c r="E807" i="1"/>
  <c r="D808" i="1"/>
  <c r="E808" i="1"/>
  <c r="D809" i="1"/>
  <c r="E809" i="1"/>
  <c r="D810" i="1"/>
  <c r="E810" i="1"/>
  <c r="D811" i="1"/>
  <c r="E811" i="1"/>
  <c r="D812" i="1"/>
  <c r="E812" i="1"/>
  <c r="D813" i="1"/>
  <c r="E813" i="1"/>
  <c r="D814" i="1"/>
  <c r="E814" i="1"/>
  <c r="D815" i="1"/>
  <c r="E815" i="1"/>
  <c r="D816" i="1"/>
  <c r="E816" i="1"/>
  <c r="D817" i="1"/>
  <c r="E817" i="1"/>
  <c r="D818" i="1"/>
  <c r="E818" i="1"/>
  <c r="D819" i="1"/>
  <c r="E819" i="1"/>
  <c r="D820" i="1"/>
  <c r="E820" i="1"/>
  <c r="D821" i="1"/>
  <c r="E821" i="1"/>
  <c r="D822" i="1"/>
  <c r="E822" i="1"/>
  <c r="D823" i="1"/>
  <c r="E823" i="1"/>
  <c r="D824" i="1"/>
  <c r="E824" i="1"/>
  <c r="D825" i="1"/>
  <c r="E825" i="1"/>
  <c r="D826" i="1"/>
  <c r="E826" i="1"/>
  <c r="D827" i="1"/>
  <c r="E827" i="1"/>
  <c r="F827" i="1" s="1"/>
  <c r="D828" i="1"/>
  <c r="E828" i="1"/>
  <c r="D829" i="1"/>
  <c r="E829" i="1"/>
  <c r="D830" i="1"/>
  <c r="E830" i="1"/>
  <c r="D831" i="1"/>
  <c r="E831" i="1"/>
  <c r="D832" i="1"/>
  <c r="E832" i="1"/>
  <c r="D833" i="1"/>
  <c r="E833" i="1"/>
  <c r="D834" i="1"/>
  <c r="E834" i="1"/>
  <c r="D835" i="1"/>
  <c r="E835" i="1"/>
  <c r="D836" i="1"/>
  <c r="E836" i="1"/>
  <c r="D837" i="1"/>
  <c r="E837" i="1"/>
  <c r="D838" i="1"/>
  <c r="E838" i="1"/>
  <c r="D839" i="1"/>
  <c r="E839" i="1"/>
  <c r="D840" i="1"/>
  <c r="E840" i="1"/>
  <c r="D841" i="1"/>
  <c r="E841" i="1"/>
  <c r="D842" i="1"/>
  <c r="E842" i="1"/>
  <c r="D843" i="1"/>
  <c r="E843" i="1"/>
  <c r="D844" i="1"/>
  <c r="E844" i="1"/>
  <c r="D845" i="1"/>
  <c r="E845" i="1"/>
  <c r="D846" i="1"/>
  <c r="E846" i="1"/>
  <c r="D847" i="1"/>
  <c r="E847" i="1"/>
  <c r="D848" i="1"/>
  <c r="E848" i="1"/>
  <c r="D849" i="1"/>
  <c r="E849" i="1"/>
  <c r="D850" i="1"/>
  <c r="E850" i="1"/>
  <c r="D851" i="1"/>
  <c r="E851" i="1"/>
  <c r="D852" i="1"/>
  <c r="E852" i="1"/>
  <c r="D853" i="1"/>
  <c r="E853" i="1"/>
  <c r="D854" i="1"/>
  <c r="E854" i="1"/>
  <c r="D855" i="1"/>
  <c r="E855" i="1"/>
  <c r="D856" i="1"/>
  <c r="E856" i="1"/>
  <c r="D857" i="1"/>
  <c r="E857" i="1"/>
  <c r="D858" i="1"/>
  <c r="E858" i="1"/>
  <c r="D859" i="1"/>
  <c r="E859" i="1"/>
  <c r="D860" i="1"/>
  <c r="E860" i="1"/>
  <c r="D861" i="1"/>
  <c r="E861" i="1"/>
  <c r="D862" i="1"/>
  <c r="E862" i="1"/>
  <c r="D863" i="1"/>
  <c r="E863" i="1"/>
  <c r="D864" i="1"/>
  <c r="E864" i="1"/>
  <c r="D865" i="1"/>
  <c r="E865" i="1"/>
  <c r="D866" i="1"/>
  <c r="E866" i="1"/>
  <c r="F866" i="1" s="1"/>
  <c r="D867" i="1"/>
  <c r="F867" i="1" s="1"/>
  <c r="E867" i="1"/>
  <c r="D868" i="1"/>
  <c r="E868" i="1"/>
  <c r="D869" i="1"/>
  <c r="E869" i="1"/>
  <c r="D870" i="1"/>
  <c r="E870" i="1"/>
  <c r="D871" i="1"/>
  <c r="E871" i="1"/>
  <c r="D872" i="1"/>
  <c r="E872" i="1"/>
  <c r="D873" i="1"/>
  <c r="E873" i="1"/>
  <c r="D874" i="1"/>
  <c r="E874" i="1"/>
  <c r="D875" i="1"/>
  <c r="E875" i="1"/>
  <c r="F875" i="1" s="1"/>
  <c r="D876" i="1"/>
  <c r="E876" i="1"/>
  <c r="D877" i="1"/>
  <c r="E877" i="1"/>
  <c r="D878" i="1"/>
  <c r="E878" i="1"/>
  <c r="D879" i="1"/>
  <c r="E879" i="1"/>
  <c r="D880" i="1"/>
  <c r="E880" i="1"/>
  <c r="D881" i="1"/>
  <c r="E881" i="1"/>
  <c r="D882" i="1"/>
  <c r="E882" i="1"/>
  <c r="D883" i="1"/>
  <c r="E883" i="1"/>
  <c r="D884" i="1"/>
  <c r="E884" i="1"/>
  <c r="D885" i="1"/>
  <c r="E885" i="1"/>
  <c r="D886" i="1"/>
  <c r="E886" i="1"/>
  <c r="D887" i="1"/>
  <c r="E887" i="1"/>
  <c r="D888" i="1"/>
  <c r="E888" i="1"/>
  <c r="D889" i="1"/>
  <c r="E889" i="1"/>
  <c r="D890" i="1"/>
  <c r="E890" i="1"/>
  <c r="D891" i="1"/>
  <c r="E891" i="1"/>
  <c r="D892" i="1"/>
  <c r="E892" i="1"/>
  <c r="D893" i="1"/>
  <c r="E893" i="1"/>
  <c r="D894" i="1"/>
  <c r="E894" i="1"/>
  <c r="D895" i="1"/>
  <c r="E895" i="1"/>
  <c r="D896" i="1"/>
  <c r="E896" i="1"/>
  <c r="D897" i="1"/>
  <c r="E897" i="1"/>
  <c r="D898" i="1"/>
  <c r="E898" i="1"/>
  <c r="D899" i="1"/>
  <c r="E899" i="1"/>
  <c r="D900" i="1"/>
  <c r="E900" i="1"/>
  <c r="D901" i="1"/>
  <c r="E901" i="1"/>
  <c r="D902" i="1"/>
  <c r="E902" i="1"/>
  <c r="D903" i="1"/>
  <c r="E903" i="1"/>
  <c r="D904" i="1"/>
  <c r="E904" i="1"/>
  <c r="D905" i="1"/>
  <c r="E905" i="1"/>
  <c r="D906" i="1"/>
  <c r="E906" i="1"/>
  <c r="D907" i="1"/>
  <c r="E907" i="1"/>
  <c r="D908" i="1"/>
  <c r="E908" i="1"/>
  <c r="D909" i="1"/>
  <c r="E909" i="1"/>
  <c r="D910" i="1"/>
  <c r="E910" i="1"/>
  <c r="D911" i="1"/>
  <c r="E911" i="1"/>
  <c r="D912" i="1"/>
  <c r="E912" i="1"/>
  <c r="D913" i="1"/>
  <c r="E913" i="1"/>
  <c r="D914" i="1"/>
  <c r="E914" i="1"/>
  <c r="D915" i="1"/>
  <c r="E915" i="1"/>
  <c r="D916" i="1"/>
  <c r="E916" i="1"/>
  <c r="D917" i="1"/>
  <c r="E917" i="1"/>
  <c r="D918" i="1"/>
  <c r="E918" i="1"/>
  <c r="D919" i="1"/>
  <c r="E919" i="1"/>
  <c r="D920" i="1"/>
  <c r="E920" i="1"/>
  <c r="D921" i="1"/>
  <c r="E921" i="1"/>
  <c r="D922" i="1"/>
  <c r="E922" i="1"/>
  <c r="F922" i="1" s="1"/>
  <c r="D923" i="1"/>
  <c r="E923" i="1"/>
  <c r="D924" i="1"/>
  <c r="E924" i="1"/>
  <c r="D925" i="1"/>
  <c r="E925" i="1"/>
  <c r="D926" i="1"/>
  <c r="E926" i="1"/>
  <c r="D927" i="1"/>
  <c r="E927" i="1"/>
  <c r="D928" i="1"/>
  <c r="E928" i="1"/>
  <c r="D929" i="1"/>
  <c r="E929" i="1"/>
  <c r="D930" i="1"/>
  <c r="E930" i="1"/>
  <c r="D931" i="1"/>
  <c r="E931" i="1"/>
  <c r="D932" i="1"/>
  <c r="E932" i="1"/>
  <c r="D933" i="1"/>
  <c r="E933" i="1"/>
  <c r="D934" i="1"/>
  <c r="E934" i="1"/>
  <c r="D935" i="1"/>
  <c r="E935" i="1"/>
  <c r="D936" i="1"/>
  <c r="E936" i="1"/>
  <c r="D937" i="1"/>
  <c r="E937" i="1"/>
  <c r="D938" i="1"/>
  <c r="E938" i="1"/>
  <c r="D939" i="1"/>
  <c r="E939" i="1"/>
  <c r="D940" i="1"/>
  <c r="E940" i="1"/>
  <c r="D941" i="1"/>
  <c r="E941" i="1"/>
  <c r="D942" i="1"/>
  <c r="E942" i="1"/>
  <c r="D943" i="1"/>
  <c r="E943" i="1"/>
  <c r="D944" i="1"/>
  <c r="E944" i="1"/>
  <c r="D945" i="1"/>
  <c r="E945" i="1"/>
  <c r="D946" i="1"/>
  <c r="E946" i="1"/>
  <c r="D947" i="1"/>
  <c r="E947" i="1"/>
  <c r="D948" i="1"/>
  <c r="E948" i="1"/>
  <c r="D949" i="1"/>
  <c r="E949" i="1"/>
  <c r="D950" i="1"/>
  <c r="E950" i="1"/>
  <c r="D951" i="1"/>
  <c r="E951" i="1"/>
  <c r="D952" i="1"/>
  <c r="E952" i="1"/>
  <c r="D953" i="1"/>
  <c r="E953" i="1"/>
  <c r="D954" i="1"/>
  <c r="E954" i="1"/>
  <c r="D955" i="1"/>
  <c r="E955" i="1"/>
  <c r="F955" i="1" s="1"/>
  <c r="D956" i="1"/>
  <c r="E956" i="1"/>
  <c r="D957" i="1"/>
  <c r="E957" i="1"/>
  <c r="D958" i="1"/>
  <c r="E958" i="1"/>
  <c r="D959" i="1"/>
  <c r="E959" i="1"/>
  <c r="D960" i="1"/>
  <c r="E960" i="1"/>
  <c r="D961" i="1"/>
  <c r="E961" i="1"/>
  <c r="D962" i="1"/>
  <c r="E962" i="1"/>
  <c r="D963" i="1"/>
  <c r="E963" i="1"/>
  <c r="D964" i="1"/>
  <c r="E964" i="1"/>
  <c r="D965" i="1"/>
  <c r="E965" i="1"/>
  <c r="D966" i="1"/>
  <c r="E966" i="1"/>
  <c r="D967" i="1"/>
  <c r="E967" i="1"/>
  <c r="D968" i="1"/>
  <c r="E968" i="1"/>
  <c r="D969" i="1"/>
  <c r="E969" i="1"/>
  <c r="D970" i="1"/>
  <c r="E970" i="1"/>
  <c r="D971" i="1"/>
  <c r="E971" i="1"/>
  <c r="D972" i="1"/>
  <c r="E972" i="1"/>
  <c r="D973" i="1"/>
  <c r="E973" i="1"/>
  <c r="D974" i="1"/>
  <c r="E974" i="1"/>
  <c r="D975" i="1"/>
  <c r="E975" i="1"/>
  <c r="D976" i="1"/>
  <c r="E976" i="1"/>
  <c r="D977" i="1"/>
  <c r="E977" i="1"/>
  <c r="D978" i="1"/>
  <c r="E978" i="1"/>
  <c r="D979" i="1"/>
  <c r="E979" i="1"/>
  <c r="D980" i="1"/>
  <c r="E980" i="1"/>
  <c r="D981" i="1"/>
  <c r="E981" i="1"/>
  <c r="D982" i="1"/>
  <c r="E982" i="1"/>
  <c r="D983" i="1"/>
  <c r="E983" i="1"/>
  <c r="D984" i="1"/>
  <c r="E984" i="1"/>
  <c r="D985" i="1"/>
  <c r="E985" i="1"/>
  <c r="D986" i="1"/>
  <c r="E986" i="1"/>
  <c r="D987" i="1"/>
  <c r="E987" i="1"/>
  <c r="F987" i="1" s="1"/>
  <c r="D988" i="1"/>
  <c r="E988" i="1"/>
  <c r="D989" i="1"/>
  <c r="E989" i="1"/>
  <c r="D990" i="1"/>
  <c r="E990" i="1"/>
  <c r="D991" i="1"/>
  <c r="E991" i="1"/>
  <c r="D992" i="1"/>
  <c r="E992" i="1"/>
  <c r="D993" i="1"/>
  <c r="E993" i="1"/>
  <c r="D994" i="1"/>
  <c r="E994" i="1"/>
  <c r="D995" i="1"/>
  <c r="E995" i="1"/>
  <c r="D996" i="1"/>
  <c r="E996" i="1"/>
  <c r="D997" i="1"/>
  <c r="E997" i="1"/>
  <c r="D998" i="1"/>
  <c r="E998" i="1"/>
  <c r="D999" i="1"/>
  <c r="E999" i="1"/>
  <c r="D1000" i="1"/>
  <c r="E1000" i="1"/>
  <c r="D1001" i="1"/>
  <c r="E1001" i="1"/>
  <c r="D1002" i="1"/>
  <c r="E1002" i="1"/>
  <c r="D1003" i="1"/>
  <c r="E1003" i="1"/>
  <c r="D1004" i="1"/>
  <c r="E1004" i="1"/>
  <c r="D1005" i="1"/>
  <c r="E1005" i="1"/>
  <c r="D1006" i="1"/>
  <c r="E1006" i="1"/>
  <c r="D1007" i="1"/>
  <c r="E1007" i="1"/>
  <c r="D1008" i="1"/>
  <c r="E1008" i="1"/>
  <c r="D1009" i="1"/>
  <c r="E1009" i="1"/>
  <c r="D1010" i="1"/>
  <c r="E1010" i="1"/>
  <c r="D1011" i="1"/>
  <c r="E1011" i="1"/>
  <c r="D1012" i="1"/>
  <c r="E1012" i="1"/>
  <c r="D1013" i="1"/>
  <c r="E1013" i="1"/>
  <c r="D1014" i="1"/>
  <c r="E1014" i="1"/>
  <c r="D1015" i="1"/>
  <c r="E1015" i="1"/>
  <c r="D1016" i="1"/>
  <c r="E1016" i="1"/>
  <c r="D1017" i="1"/>
  <c r="E1017" i="1"/>
  <c r="D1018" i="1"/>
  <c r="E1018" i="1"/>
  <c r="D1019" i="1"/>
  <c r="E1019" i="1"/>
  <c r="D1020" i="1"/>
  <c r="E1020" i="1"/>
  <c r="D1021" i="1"/>
  <c r="E1021" i="1"/>
  <c r="D1022" i="1"/>
  <c r="E1022" i="1"/>
  <c r="D1023" i="1"/>
  <c r="E1023" i="1"/>
  <c r="D1024" i="1"/>
  <c r="E1024" i="1"/>
  <c r="D1025" i="1"/>
  <c r="E1025" i="1"/>
  <c r="D1026" i="1"/>
  <c r="E1026" i="1"/>
  <c r="D1027" i="1"/>
  <c r="E1027" i="1"/>
  <c r="D1028" i="1"/>
  <c r="E1028" i="1"/>
  <c r="D1029" i="1"/>
  <c r="E1029" i="1"/>
  <c r="D1030" i="1"/>
  <c r="E1030" i="1"/>
  <c r="D1031" i="1"/>
  <c r="E1031" i="1"/>
  <c r="D1032" i="1"/>
  <c r="E1032" i="1"/>
  <c r="D1033" i="1"/>
  <c r="E1033" i="1"/>
  <c r="D1034" i="1"/>
  <c r="E1034" i="1"/>
  <c r="D1035" i="1"/>
  <c r="E1035" i="1"/>
  <c r="D1036" i="1"/>
  <c r="E1036" i="1"/>
  <c r="D1037" i="1"/>
  <c r="E1037" i="1"/>
  <c r="D1038" i="1"/>
  <c r="E1038" i="1"/>
  <c r="D1039" i="1"/>
  <c r="E1039" i="1"/>
  <c r="D1040" i="1"/>
  <c r="E1040" i="1"/>
  <c r="D1041" i="1"/>
  <c r="E1041" i="1"/>
  <c r="D1042" i="1"/>
  <c r="E1042" i="1"/>
  <c r="D1043" i="1"/>
  <c r="E1043" i="1"/>
  <c r="D1044" i="1"/>
  <c r="E1044" i="1"/>
  <c r="D1045" i="1"/>
  <c r="E1045" i="1"/>
  <c r="D1046" i="1"/>
  <c r="E1046" i="1"/>
  <c r="D1047" i="1"/>
  <c r="E1047" i="1"/>
  <c r="D1048" i="1"/>
  <c r="E1048" i="1"/>
  <c r="D1049" i="1"/>
  <c r="E1049" i="1"/>
  <c r="D1050" i="1"/>
  <c r="E1050" i="1"/>
  <c r="D1051" i="1"/>
  <c r="E1051" i="1"/>
  <c r="D1052" i="1"/>
  <c r="E1052" i="1"/>
  <c r="D1053" i="1"/>
  <c r="E1053" i="1"/>
  <c r="D1054" i="1"/>
  <c r="E1054" i="1"/>
  <c r="D1055" i="1"/>
  <c r="E1055" i="1"/>
  <c r="D1056" i="1"/>
  <c r="E1056" i="1"/>
  <c r="D1057" i="1"/>
  <c r="E1057" i="1"/>
  <c r="D1058" i="1"/>
  <c r="E1058" i="1"/>
  <c r="D1059" i="1"/>
  <c r="E1059" i="1"/>
  <c r="D1060" i="1"/>
  <c r="E1060" i="1"/>
  <c r="D1061" i="1"/>
  <c r="E1061" i="1"/>
  <c r="D1062" i="1"/>
  <c r="E1062" i="1"/>
  <c r="D1063" i="1"/>
  <c r="E1063" i="1"/>
  <c r="D1064" i="1"/>
  <c r="E1064" i="1"/>
  <c r="D1065" i="1"/>
  <c r="E1065" i="1"/>
  <c r="D1066" i="1"/>
  <c r="E1066" i="1"/>
  <c r="D1067" i="1"/>
  <c r="E1067" i="1"/>
  <c r="D1068" i="1"/>
  <c r="E1068" i="1"/>
  <c r="F1068" i="1" s="1"/>
  <c r="D1069" i="1"/>
  <c r="E1069" i="1"/>
  <c r="D1070" i="1"/>
  <c r="E1070" i="1"/>
  <c r="D1071" i="1"/>
  <c r="E1071" i="1"/>
  <c r="D1072" i="1"/>
  <c r="E1072" i="1"/>
  <c r="D1073" i="1"/>
  <c r="E1073" i="1"/>
  <c r="D1074" i="1"/>
  <c r="E1074" i="1"/>
  <c r="D1075" i="1"/>
  <c r="E1075" i="1"/>
  <c r="D1076" i="1"/>
  <c r="E1076" i="1"/>
  <c r="D1077" i="1"/>
  <c r="E1077" i="1"/>
  <c r="D1078" i="1"/>
  <c r="E1078" i="1"/>
  <c r="D1079" i="1"/>
  <c r="E1079" i="1"/>
  <c r="D1080" i="1"/>
  <c r="E1080" i="1"/>
  <c r="D1081" i="1"/>
  <c r="E1081" i="1"/>
  <c r="D1082" i="1"/>
  <c r="E1082" i="1"/>
  <c r="D1083" i="1"/>
  <c r="E1083" i="1"/>
  <c r="D1084" i="1"/>
  <c r="E1084" i="1"/>
  <c r="D1085" i="1"/>
  <c r="E1085" i="1"/>
  <c r="D1086" i="1"/>
  <c r="E1086" i="1"/>
  <c r="D1087" i="1"/>
  <c r="E1087" i="1"/>
  <c r="D1088" i="1"/>
  <c r="E1088" i="1"/>
  <c r="D1089" i="1"/>
  <c r="E1089" i="1"/>
  <c r="D1090" i="1"/>
  <c r="E1090" i="1"/>
  <c r="D1091" i="1"/>
  <c r="E1091" i="1"/>
  <c r="D1092" i="1"/>
  <c r="E1092" i="1"/>
  <c r="D1093" i="1"/>
  <c r="E1093" i="1"/>
  <c r="D1094" i="1"/>
  <c r="E1094" i="1"/>
  <c r="D1095" i="1"/>
  <c r="E1095" i="1"/>
  <c r="D1096" i="1"/>
  <c r="E1096" i="1"/>
  <c r="D1097" i="1"/>
  <c r="E1097" i="1"/>
  <c r="D1098" i="1"/>
  <c r="E1098" i="1"/>
  <c r="D1099" i="1"/>
  <c r="E1099" i="1"/>
  <c r="D1100" i="1"/>
  <c r="E1100" i="1"/>
  <c r="D1101" i="1"/>
  <c r="E1101" i="1"/>
  <c r="D1102" i="1"/>
  <c r="E1102" i="1"/>
  <c r="D1103" i="1"/>
  <c r="E1103" i="1"/>
  <c r="D1104" i="1"/>
  <c r="E1104" i="1"/>
  <c r="D1105" i="1"/>
  <c r="E1105" i="1"/>
  <c r="D1106" i="1"/>
  <c r="E1106" i="1"/>
  <c r="D1107" i="1"/>
  <c r="E1107" i="1"/>
  <c r="F1107" i="1" s="1"/>
  <c r="D1108" i="1"/>
  <c r="E1108" i="1"/>
  <c r="D1109" i="1"/>
  <c r="E1109" i="1"/>
  <c r="D1110" i="1"/>
  <c r="E1110" i="1"/>
  <c r="D1111" i="1"/>
  <c r="E1111" i="1"/>
  <c r="D1112" i="1"/>
  <c r="E1112" i="1"/>
  <c r="D1113" i="1"/>
  <c r="E1113" i="1"/>
  <c r="D1114" i="1"/>
  <c r="E1114" i="1"/>
  <c r="D1115" i="1"/>
  <c r="E1115" i="1"/>
  <c r="D1116" i="1"/>
  <c r="E1116" i="1"/>
  <c r="D1117" i="1"/>
  <c r="E1117" i="1"/>
  <c r="D1118" i="1"/>
  <c r="E1118" i="1"/>
  <c r="D1119" i="1"/>
  <c r="E1119" i="1"/>
  <c r="D1120" i="1"/>
  <c r="E1120" i="1"/>
  <c r="D1121" i="1"/>
  <c r="E1121" i="1"/>
  <c r="D1122" i="1"/>
  <c r="E1122" i="1"/>
  <c r="D1123" i="1"/>
  <c r="E1123" i="1"/>
  <c r="D1124" i="1"/>
  <c r="E1124" i="1"/>
  <c r="D1125" i="1"/>
  <c r="E1125" i="1"/>
  <c r="D1126" i="1"/>
  <c r="E1126" i="1"/>
  <c r="D1127" i="1"/>
  <c r="E1127" i="1"/>
  <c r="D1128" i="1"/>
  <c r="E1128" i="1"/>
  <c r="D1129" i="1"/>
  <c r="E1129" i="1"/>
  <c r="D1130" i="1"/>
  <c r="E1130" i="1"/>
  <c r="D1131" i="1"/>
  <c r="E1131" i="1"/>
  <c r="D1132" i="1"/>
  <c r="E1132" i="1"/>
  <c r="D1133" i="1"/>
  <c r="E1133" i="1"/>
  <c r="D1134" i="1"/>
  <c r="E1134" i="1"/>
  <c r="D1135" i="1"/>
  <c r="E1135" i="1"/>
  <c r="D1136" i="1"/>
  <c r="E1136" i="1"/>
  <c r="D1137" i="1"/>
  <c r="E1137" i="1"/>
  <c r="D1138" i="1"/>
  <c r="E1138" i="1"/>
  <c r="D1139" i="1"/>
  <c r="E1139" i="1"/>
  <c r="D1140" i="1"/>
  <c r="E1140" i="1"/>
  <c r="D1141" i="1"/>
  <c r="E1141" i="1"/>
  <c r="D1142" i="1"/>
  <c r="E1142" i="1"/>
  <c r="D1143" i="1"/>
  <c r="E1143" i="1"/>
  <c r="D1144" i="1"/>
  <c r="E1144" i="1"/>
  <c r="D1145" i="1"/>
  <c r="E1145" i="1"/>
  <c r="D1146" i="1"/>
  <c r="E1146" i="1"/>
  <c r="F1146" i="1" s="1"/>
  <c r="D1147" i="1"/>
  <c r="E1147" i="1"/>
  <c r="D1148" i="1"/>
  <c r="E1148" i="1"/>
  <c r="D1149" i="1"/>
  <c r="E1149" i="1"/>
  <c r="D1150" i="1"/>
  <c r="E1150" i="1"/>
  <c r="D1151" i="1"/>
  <c r="E1151" i="1"/>
  <c r="D1152" i="1"/>
  <c r="E1152" i="1"/>
  <c r="D1153" i="1"/>
  <c r="E1153" i="1"/>
  <c r="D1154" i="1"/>
  <c r="E1154" i="1"/>
  <c r="D1155" i="1"/>
  <c r="E1155" i="1"/>
  <c r="D1156" i="1"/>
  <c r="E1156" i="1"/>
  <c r="D1157" i="1"/>
  <c r="E1157" i="1"/>
  <c r="D1158" i="1"/>
  <c r="E1158" i="1"/>
  <c r="D1159" i="1"/>
  <c r="E1159" i="1"/>
  <c r="D1160" i="1"/>
  <c r="E1160" i="1"/>
  <c r="D1161" i="1"/>
  <c r="E1161" i="1"/>
  <c r="D1162" i="1"/>
  <c r="E1162" i="1"/>
  <c r="D1163" i="1"/>
  <c r="E1163" i="1"/>
  <c r="D1164" i="1"/>
  <c r="E1164" i="1"/>
  <c r="D1165" i="1"/>
  <c r="E1165" i="1"/>
  <c r="D1166" i="1"/>
  <c r="E1166" i="1"/>
  <c r="D1167" i="1"/>
  <c r="E1167" i="1"/>
  <c r="D1168" i="1"/>
  <c r="E1168" i="1"/>
  <c r="D1169" i="1"/>
  <c r="E1169" i="1"/>
  <c r="D1170" i="1"/>
  <c r="E1170" i="1"/>
  <c r="D1171" i="1"/>
  <c r="E1171" i="1"/>
  <c r="D1172" i="1"/>
  <c r="E1172" i="1"/>
  <c r="D1173" i="1"/>
  <c r="E1173" i="1"/>
  <c r="D1174" i="1"/>
  <c r="E1174" i="1"/>
  <c r="D1175" i="1"/>
  <c r="E1175" i="1"/>
  <c r="D1176" i="1"/>
  <c r="E1176" i="1"/>
  <c r="D1177" i="1"/>
  <c r="E1177" i="1"/>
  <c r="D1178" i="1"/>
  <c r="E1178" i="1"/>
  <c r="D1179" i="1"/>
  <c r="E1179" i="1"/>
  <c r="D1180" i="1"/>
  <c r="E1180" i="1"/>
  <c r="D1181" i="1"/>
  <c r="E1181" i="1"/>
  <c r="D1182" i="1"/>
  <c r="E1182" i="1"/>
  <c r="D1183" i="1"/>
  <c r="E1183" i="1"/>
  <c r="D1184" i="1"/>
  <c r="E1184" i="1"/>
  <c r="D1185" i="1"/>
  <c r="E1185" i="1"/>
  <c r="D1186" i="1"/>
  <c r="E1186" i="1"/>
  <c r="D1187" i="1"/>
  <c r="E1187" i="1"/>
  <c r="D1188" i="1"/>
  <c r="E1188" i="1"/>
  <c r="D1189" i="1"/>
  <c r="E1189" i="1"/>
  <c r="D1190" i="1"/>
  <c r="E1190" i="1"/>
  <c r="D1191" i="1"/>
  <c r="E1191" i="1"/>
  <c r="D1192" i="1"/>
  <c r="E1192" i="1"/>
  <c r="D1193" i="1"/>
  <c r="E1193" i="1"/>
  <c r="D1194" i="1"/>
  <c r="E1194" i="1"/>
  <c r="D1195" i="1"/>
  <c r="E1195" i="1"/>
  <c r="D1196" i="1"/>
  <c r="E1196" i="1"/>
  <c r="D1197" i="1"/>
  <c r="E1197" i="1"/>
  <c r="D1198" i="1"/>
  <c r="E1198" i="1"/>
  <c r="D1199" i="1"/>
  <c r="E1199" i="1"/>
  <c r="D1200" i="1"/>
  <c r="E1200" i="1"/>
  <c r="D1201" i="1"/>
  <c r="E1201" i="1"/>
  <c r="D1202" i="1"/>
  <c r="E1202" i="1"/>
  <c r="D1203" i="1"/>
  <c r="E1203" i="1"/>
  <c r="D1204" i="1"/>
  <c r="E1204" i="1"/>
  <c r="D1205" i="1"/>
  <c r="E1205" i="1"/>
  <c r="D1206" i="1"/>
  <c r="E1206" i="1"/>
  <c r="D1207" i="1"/>
  <c r="E1207" i="1"/>
  <c r="D1208" i="1"/>
  <c r="E1208" i="1"/>
  <c r="D1209" i="1"/>
  <c r="E1209" i="1"/>
  <c r="D1210" i="1"/>
  <c r="E1210" i="1"/>
  <c r="D1211" i="1"/>
  <c r="E1211" i="1"/>
  <c r="D1212" i="1"/>
  <c r="E1212" i="1"/>
  <c r="D1213" i="1"/>
  <c r="E1213" i="1"/>
  <c r="D1214" i="1"/>
  <c r="E1214" i="1"/>
  <c r="D1215" i="1"/>
  <c r="E1215" i="1"/>
  <c r="D1216" i="1"/>
  <c r="E1216" i="1"/>
  <c r="D1217" i="1"/>
  <c r="E1217" i="1"/>
  <c r="D1218" i="1"/>
  <c r="E1218" i="1"/>
  <c r="D1219" i="1"/>
  <c r="E1219" i="1"/>
  <c r="D1220" i="1"/>
  <c r="E1220" i="1"/>
  <c r="D1221" i="1"/>
  <c r="E1221" i="1"/>
  <c r="D1222" i="1"/>
  <c r="E1222" i="1"/>
  <c r="D1223" i="1"/>
  <c r="E1223" i="1"/>
  <c r="D1224" i="1"/>
  <c r="E1224" i="1"/>
  <c r="D1225" i="1"/>
  <c r="E1225" i="1"/>
  <c r="D1226" i="1"/>
  <c r="E1226" i="1"/>
  <c r="D1227" i="1"/>
  <c r="E1227" i="1"/>
  <c r="D1228" i="1"/>
  <c r="E1228" i="1"/>
  <c r="D1229" i="1"/>
  <c r="E1229" i="1"/>
  <c r="D1230" i="1"/>
  <c r="E1230" i="1"/>
  <c r="D1231" i="1"/>
  <c r="E1231" i="1"/>
  <c r="D1232" i="1"/>
  <c r="E1232" i="1"/>
  <c r="D1233" i="1"/>
  <c r="E1233" i="1"/>
  <c r="D1234" i="1"/>
  <c r="E1234" i="1"/>
  <c r="D1235" i="1"/>
  <c r="E1235" i="1"/>
  <c r="F1235" i="1" s="1"/>
  <c r="D1236" i="1"/>
  <c r="E1236" i="1"/>
  <c r="D1237" i="1"/>
  <c r="E1237" i="1"/>
  <c r="D1238" i="1"/>
  <c r="E1238" i="1"/>
  <c r="D1239" i="1"/>
  <c r="E1239" i="1"/>
  <c r="D1240" i="1"/>
  <c r="E1240" i="1"/>
  <c r="D1241" i="1"/>
  <c r="E1241" i="1"/>
  <c r="D1242" i="1"/>
  <c r="E1242" i="1"/>
  <c r="D1243" i="1"/>
  <c r="E1243" i="1"/>
  <c r="D1244" i="1"/>
  <c r="E1244" i="1"/>
  <c r="D1245" i="1"/>
  <c r="E1245" i="1"/>
  <c r="D1246" i="1"/>
  <c r="E1246" i="1"/>
  <c r="D1247" i="1"/>
  <c r="E1247" i="1"/>
  <c r="D1248" i="1"/>
  <c r="E1248" i="1"/>
  <c r="D1249" i="1"/>
  <c r="E1249" i="1"/>
  <c r="D1250" i="1"/>
  <c r="E1250" i="1"/>
  <c r="D1251" i="1"/>
  <c r="E1251" i="1"/>
  <c r="D1252" i="1"/>
  <c r="E1252" i="1"/>
  <c r="D1253" i="1"/>
  <c r="E1253" i="1"/>
  <c r="D1254" i="1"/>
  <c r="E1254" i="1"/>
  <c r="D1255" i="1"/>
  <c r="E1255" i="1"/>
  <c r="D1256" i="1"/>
  <c r="E1256" i="1"/>
  <c r="D1257" i="1"/>
  <c r="E1257" i="1"/>
  <c r="D1258" i="1"/>
  <c r="E1258" i="1"/>
  <c r="D1259" i="1"/>
  <c r="E1259" i="1"/>
  <c r="D1260" i="1"/>
  <c r="E1260" i="1"/>
  <c r="D1261" i="1"/>
  <c r="E1261" i="1"/>
  <c r="D1262" i="1"/>
  <c r="E1262" i="1"/>
  <c r="D1263" i="1"/>
  <c r="E1263" i="1"/>
  <c r="D1264" i="1"/>
  <c r="E1264" i="1"/>
  <c r="D1265" i="1"/>
  <c r="E1265" i="1"/>
  <c r="D1266" i="1"/>
  <c r="E1266" i="1"/>
  <c r="F1266" i="1" s="1"/>
  <c r="D1267" i="1"/>
  <c r="E1267" i="1"/>
  <c r="D1268" i="1"/>
  <c r="E1268" i="1"/>
  <c r="D1269" i="1"/>
  <c r="E1269" i="1"/>
  <c r="D1270" i="1"/>
  <c r="E1270" i="1"/>
  <c r="D1271" i="1"/>
  <c r="E1271" i="1"/>
  <c r="D1272" i="1"/>
  <c r="E1272" i="1"/>
  <c r="D1273" i="1"/>
  <c r="E1273" i="1"/>
  <c r="D1274" i="1"/>
  <c r="E1274" i="1"/>
  <c r="F1274" i="1" s="1"/>
  <c r="D1275" i="1"/>
  <c r="F1275" i="1" s="1"/>
  <c r="E1275" i="1"/>
  <c r="D1276" i="1"/>
  <c r="E1276" i="1"/>
  <c r="D1277" i="1"/>
  <c r="E1277" i="1"/>
  <c r="D1278" i="1"/>
  <c r="E1278" i="1"/>
  <c r="D1279" i="1"/>
  <c r="E1279" i="1"/>
  <c r="D1280" i="1"/>
  <c r="E1280" i="1"/>
  <c r="D1281" i="1"/>
  <c r="E1281" i="1"/>
  <c r="D1282" i="1"/>
  <c r="E1282" i="1"/>
  <c r="D1283" i="1"/>
  <c r="E1283" i="1"/>
  <c r="D1284" i="1"/>
  <c r="E1284" i="1"/>
  <c r="D1285" i="1"/>
  <c r="E1285" i="1"/>
  <c r="D1286" i="1"/>
  <c r="E1286" i="1"/>
  <c r="D1287" i="1"/>
  <c r="E1287" i="1"/>
  <c r="D1288" i="1"/>
  <c r="E1288" i="1"/>
  <c r="D1289" i="1"/>
  <c r="E1289" i="1"/>
  <c r="D1290" i="1"/>
  <c r="E1290" i="1"/>
  <c r="D1291" i="1"/>
  <c r="E1291" i="1"/>
  <c r="D1292" i="1"/>
  <c r="E1292" i="1"/>
  <c r="D1293" i="1"/>
  <c r="E1293" i="1"/>
  <c r="D1294" i="1"/>
  <c r="E1294" i="1"/>
  <c r="D1295" i="1"/>
  <c r="E1295" i="1"/>
  <c r="D1296" i="1"/>
  <c r="E1296" i="1"/>
  <c r="D1297" i="1"/>
  <c r="E1297" i="1"/>
  <c r="D1298" i="1"/>
  <c r="E1298" i="1"/>
  <c r="D1299" i="1"/>
  <c r="E1299" i="1"/>
  <c r="D1300" i="1"/>
  <c r="E1300" i="1"/>
  <c r="D1301" i="1"/>
  <c r="E1301" i="1"/>
  <c r="D1302" i="1"/>
  <c r="E1302" i="1"/>
  <c r="D1303" i="1"/>
  <c r="E1303" i="1"/>
  <c r="D1304" i="1"/>
  <c r="E1304" i="1"/>
  <c r="D1305" i="1"/>
  <c r="E1305" i="1"/>
  <c r="D1306" i="1"/>
  <c r="E1306" i="1"/>
  <c r="D1307" i="1"/>
  <c r="E1307" i="1"/>
  <c r="D1308" i="1"/>
  <c r="E1308" i="1"/>
  <c r="D1309" i="1"/>
  <c r="E1309" i="1"/>
  <c r="D1310" i="1"/>
  <c r="E1310" i="1"/>
  <c r="D1311" i="1"/>
  <c r="E1311" i="1"/>
  <c r="D1312" i="1"/>
  <c r="E1312" i="1"/>
  <c r="D1313" i="1"/>
  <c r="E1313" i="1"/>
  <c r="D1314" i="1"/>
  <c r="E1314" i="1"/>
  <c r="D1315" i="1"/>
  <c r="E1315" i="1"/>
  <c r="D1316" i="1"/>
  <c r="E1316" i="1"/>
  <c r="D1317" i="1"/>
  <c r="E1317" i="1"/>
  <c r="D1318" i="1"/>
  <c r="E1318" i="1"/>
  <c r="D1319" i="1"/>
  <c r="E1319" i="1"/>
  <c r="D1320" i="1"/>
  <c r="E1320" i="1"/>
  <c r="D1321" i="1"/>
  <c r="E1321" i="1"/>
  <c r="D1322" i="1"/>
  <c r="E1322" i="1"/>
  <c r="D1323" i="1"/>
  <c r="E1323" i="1"/>
  <c r="D1324" i="1"/>
  <c r="E1324" i="1"/>
  <c r="D1325" i="1"/>
  <c r="E1325" i="1"/>
  <c r="D1326" i="1"/>
  <c r="E1326" i="1"/>
  <c r="D1327" i="1"/>
  <c r="E1327" i="1"/>
  <c r="D1328" i="1"/>
  <c r="E1328" i="1"/>
  <c r="D1329" i="1"/>
  <c r="E1329" i="1"/>
  <c r="D1330" i="1"/>
  <c r="E1330" i="1"/>
  <c r="D1331" i="1"/>
  <c r="E1331" i="1"/>
  <c r="F1331" i="1" s="1"/>
  <c r="D1332" i="1"/>
  <c r="E1332" i="1"/>
  <c r="D1333" i="1"/>
  <c r="E1333" i="1"/>
  <c r="D1334" i="1"/>
  <c r="E1334" i="1"/>
  <c r="D1335" i="1"/>
  <c r="E1335" i="1"/>
  <c r="D1336" i="1"/>
  <c r="E1336" i="1"/>
  <c r="D1337" i="1"/>
  <c r="E1337" i="1"/>
  <c r="D1338" i="1"/>
  <c r="E1338" i="1"/>
  <c r="D1339" i="1"/>
  <c r="E1339" i="1"/>
  <c r="D1340" i="1"/>
  <c r="E1340" i="1"/>
  <c r="D1341" i="1"/>
  <c r="E1341" i="1"/>
  <c r="D1342" i="1"/>
  <c r="E1342" i="1"/>
  <c r="D1343" i="1"/>
  <c r="E1343" i="1"/>
  <c r="D1344" i="1"/>
  <c r="E1344" i="1"/>
  <c r="D1345" i="1"/>
  <c r="E1345" i="1"/>
  <c r="D1346" i="1"/>
  <c r="E1346" i="1"/>
  <c r="D1347" i="1"/>
  <c r="E1347" i="1"/>
  <c r="D1348" i="1"/>
  <c r="E1348" i="1"/>
  <c r="D1349" i="1"/>
  <c r="E1349" i="1"/>
  <c r="D1350" i="1"/>
  <c r="E1350" i="1"/>
  <c r="D1351" i="1"/>
  <c r="E1351" i="1"/>
  <c r="D1352" i="1"/>
  <c r="E1352" i="1"/>
  <c r="D1353" i="1"/>
  <c r="E1353" i="1"/>
  <c r="D1354" i="1"/>
  <c r="E1354" i="1"/>
  <c r="D1355" i="1"/>
  <c r="E1355" i="1"/>
  <c r="D1356" i="1"/>
  <c r="E1356" i="1"/>
  <c r="D1357" i="1"/>
  <c r="E1357" i="1"/>
  <c r="D1358" i="1"/>
  <c r="E1358" i="1"/>
  <c r="D1359" i="1"/>
  <c r="E1359" i="1"/>
  <c r="D1360" i="1"/>
  <c r="E1360" i="1"/>
  <c r="D1361" i="1"/>
  <c r="E1361" i="1"/>
  <c r="D1362" i="1"/>
  <c r="E1362" i="1"/>
  <c r="D1363" i="1"/>
  <c r="E1363" i="1"/>
  <c r="D1364" i="1"/>
  <c r="E1364" i="1"/>
  <c r="D1365" i="1"/>
  <c r="E1365" i="1"/>
  <c r="D1366" i="1"/>
  <c r="E1366" i="1"/>
  <c r="D1367" i="1"/>
  <c r="E1367" i="1"/>
  <c r="D1368" i="1"/>
  <c r="E1368" i="1"/>
  <c r="D1369" i="1"/>
  <c r="E1369" i="1"/>
  <c r="D1370" i="1"/>
  <c r="E1370" i="1"/>
  <c r="D1371" i="1"/>
  <c r="F1371" i="1" s="1"/>
  <c r="E1371" i="1"/>
  <c r="D1372" i="1"/>
  <c r="E1372" i="1"/>
  <c r="D1373" i="1"/>
  <c r="E1373" i="1"/>
  <c r="D1374" i="1"/>
  <c r="E1374" i="1"/>
  <c r="D1375" i="1"/>
  <c r="E1375" i="1"/>
  <c r="D1376" i="1"/>
  <c r="E1376" i="1"/>
  <c r="D1377" i="1"/>
  <c r="E1377" i="1"/>
  <c r="D1378" i="1"/>
  <c r="E1378" i="1"/>
  <c r="D1379" i="1"/>
  <c r="E1379" i="1"/>
  <c r="D1380" i="1"/>
  <c r="E1380" i="1"/>
  <c r="D1381" i="1"/>
  <c r="E1381" i="1"/>
  <c r="D1382" i="1"/>
  <c r="E1382" i="1"/>
  <c r="D1383" i="1"/>
  <c r="E1383" i="1"/>
  <c r="D1384" i="1"/>
  <c r="E1384" i="1"/>
  <c r="D1385" i="1"/>
  <c r="E1385" i="1"/>
  <c r="D1386" i="1"/>
  <c r="E1386" i="1"/>
  <c r="D1387" i="1"/>
  <c r="E1387" i="1"/>
  <c r="D1388" i="1"/>
  <c r="E1388" i="1"/>
  <c r="D1389" i="1"/>
  <c r="E1389" i="1"/>
  <c r="D1390" i="1"/>
  <c r="E1390" i="1"/>
  <c r="D1391" i="1"/>
  <c r="E1391" i="1"/>
  <c r="D1392" i="1"/>
  <c r="E1392" i="1"/>
  <c r="D1393" i="1"/>
  <c r="E1393" i="1"/>
  <c r="D1394" i="1"/>
  <c r="E1394" i="1"/>
  <c r="D1395" i="1"/>
  <c r="E1395" i="1"/>
  <c r="D1396" i="1"/>
  <c r="E1396" i="1"/>
  <c r="D1397" i="1"/>
  <c r="E1397" i="1"/>
  <c r="D1398" i="1"/>
  <c r="E1398" i="1"/>
  <c r="D1399" i="1"/>
  <c r="E1399" i="1"/>
  <c r="D1400" i="1"/>
  <c r="E1400" i="1"/>
  <c r="D1401" i="1"/>
  <c r="E1401" i="1"/>
  <c r="D1402" i="1"/>
  <c r="E1402" i="1"/>
  <c r="F1402" i="1" s="1"/>
  <c r="D1403" i="1"/>
  <c r="E1403" i="1"/>
  <c r="D1404" i="1"/>
  <c r="E1404" i="1"/>
  <c r="D1405" i="1"/>
  <c r="E1405" i="1"/>
  <c r="D1406" i="1"/>
  <c r="E1406" i="1"/>
  <c r="D1407" i="1"/>
  <c r="E1407" i="1"/>
  <c r="D1408" i="1"/>
  <c r="E1408" i="1"/>
  <c r="D1409" i="1"/>
  <c r="E1409" i="1"/>
  <c r="D1410" i="1"/>
  <c r="E1410" i="1"/>
  <c r="D1411" i="1"/>
  <c r="E1411" i="1"/>
  <c r="F1411" i="1" s="1"/>
  <c r="D1412" i="1"/>
  <c r="E1412" i="1"/>
  <c r="D1413" i="1"/>
  <c r="E1413" i="1"/>
  <c r="D1414" i="1"/>
  <c r="E1414" i="1"/>
  <c r="D1415" i="1"/>
  <c r="E1415" i="1"/>
  <c r="D1416" i="1"/>
  <c r="E1416" i="1"/>
  <c r="D1417" i="1"/>
  <c r="E1417" i="1"/>
  <c r="D1418" i="1"/>
  <c r="E1418" i="1"/>
  <c r="D1419" i="1"/>
  <c r="E1419" i="1"/>
  <c r="D1420" i="1"/>
  <c r="E1420" i="1"/>
  <c r="D1421" i="1"/>
  <c r="E1421" i="1"/>
  <c r="D1422" i="1"/>
  <c r="E1422" i="1"/>
  <c r="D1423" i="1"/>
  <c r="E1423" i="1"/>
  <c r="D1424" i="1"/>
  <c r="E1424" i="1"/>
  <c r="D1425" i="1"/>
  <c r="E1425" i="1"/>
  <c r="D1426" i="1"/>
  <c r="E1426" i="1"/>
  <c r="F1426" i="1" s="1"/>
  <c r="D1427" i="1"/>
  <c r="E1427" i="1"/>
  <c r="D1428" i="1"/>
  <c r="E1428" i="1"/>
  <c r="D1429" i="1"/>
  <c r="E1429" i="1"/>
  <c r="D1430" i="1"/>
  <c r="E1430" i="1"/>
  <c r="D1431" i="1"/>
  <c r="E1431" i="1"/>
  <c r="D1432" i="1"/>
  <c r="E1432" i="1"/>
  <c r="D1433" i="1"/>
  <c r="E1433" i="1"/>
  <c r="D1434" i="1"/>
  <c r="E1434" i="1"/>
  <c r="D1435" i="1"/>
  <c r="E1435" i="1"/>
  <c r="D1436" i="1"/>
  <c r="E1436" i="1"/>
  <c r="D1437" i="1"/>
  <c r="E1437" i="1"/>
  <c r="D1438" i="1"/>
  <c r="E1438" i="1"/>
  <c r="D1439" i="1"/>
  <c r="E1439" i="1"/>
  <c r="D1440" i="1"/>
  <c r="E1440" i="1"/>
  <c r="D1441" i="1"/>
  <c r="E1441" i="1"/>
  <c r="D1442" i="1"/>
  <c r="E1442" i="1"/>
  <c r="D1443" i="1"/>
  <c r="E1443" i="1"/>
  <c r="D1444" i="1"/>
  <c r="E1444" i="1"/>
  <c r="D1445" i="1"/>
  <c r="E1445" i="1"/>
  <c r="D1446" i="1"/>
  <c r="E1446" i="1"/>
  <c r="D1447" i="1"/>
  <c r="E1447" i="1"/>
  <c r="D1448" i="1"/>
  <c r="E1448" i="1"/>
  <c r="D1449" i="1"/>
  <c r="E1449" i="1"/>
  <c r="D1450" i="1"/>
  <c r="E1450" i="1"/>
  <c r="D1451" i="1"/>
  <c r="E1451" i="1"/>
  <c r="D1452" i="1"/>
  <c r="E1452" i="1"/>
  <c r="D1453" i="1"/>
  <c r="E1453" i="1"/>
  <c r="D1454" i="1"/>
  <c r="E1454" i="1"/>
  <c r="D1455" i="1"/>
  <c r="E1455" i="1"/>
  <c r="D1456" i="1"/>
  <c r="E1456" i="1"/>
  <c r="D1457" i="1"/>
  <c r="E1457" i="1"/>
  <c r="D1458" i="1"/>
  <c r="E1458" i="1"/>
  <c r="D1459" i="1"/>
  <c r="E1459" i="1"/>
  <c r="D1460" i="1"/>
  <c r="E1460" i="1"/>
  <c r="D1461" i="1"/>
  <c r="E1461" i="1"/>
  <c r="D1462" i="1"/>
  <c r="E1462" i="1"/>
  <c r="D1463" i="1"/>
  <c r="E1463" i="1"/>
  <c r="D1464" i="1"/>
  <c r="E1464" i="1"/>
  <c r="D1465" i="1"/>
  <c r="E1465" i="1"/>
  <c r="D1466" i="1"/>
  <c r="E1466" i="1"/>
  <c r="D1467" i="1"/>
  <c r="E1467" i="1"/>
  <c r="D1468" i="1"/>
  <c r="E1468" i="1"/>
  <c r="D1469" i="1"/>
  <c r="E1469" i="1"/>
  <c r="D1470" i="1"/>
  <c r="E1470" i="1"/>
  <c r="D1471" i="1"/>
  <c r="E1471" i="1"/>
  <c r="D1472" i="1"/>
  <c r="E1472" i="1"/>
  <c r="D1473" i="1"/>
  <c r="E1473" i="1"/>
  <c r="D1474" i="1"/>
  <c r="E1474" i="1"/>
  <c r="D1475" i="1"/>
  <c r="E1475" i="1"/>
  <c r="D1476" i="1"/>
  <c r="E1476" i="1"/>
  <c r="D1477" i="1"/>
  <c r="E1477" i="1"/>
  <c r="D1478" i="1"/>
  <c r="E1478" i="1"/>
  <c r="D1479" i="1"/>
  <c r="E1479" i="1"/>
  <c r="D1480" i="1"/>
  <c r="E1480" i="1"/>
  <c r="D1481" i="1"/>
  <c r="E1481" i="1"/>
  <c r="D1482" i="1"/>
  <c r="E1482" i="1"/>
  <c r="D1483" i="1"/>
  <c r="E1483" i="1"/>
  <c r="D1484" i="1"/>
  <c r="E1484" i="1"/>
  <c r="D1485" i="1"/>
  <c r="E1485" i="1"/>
  <c r="F1485" i="1" s="1"/>
  <c r="D1486" i="1"/>
  <c r="E1486" i="1"/>
  <c r="D1487" i="1"/>
  <c r="E1487" i="1"/>
  <c r="D1488" i="1"/>
  <c r="E1488" i="1"/>
  <c r="D1489" i="1"/>
  <c r="E1489" i="1"/>
  <c r="D1490" i="1"/>
  <c r="E1490" i="1"/>
  <c r="D1491" i="1"/>
  <c r="E1491" i="1"/>
  <c r="D1492" i="1"/>
  <c r="E1492" i="1"/>
  <c r="D1493" i="1"/>
  <c r="E1493" i="1"/>
  <c r="D1494" i="1"/>
  <c r="E1494" i="1"/>
  <c r="D1495" i="1"/>
  <c r="E1495" i="1"/>
  <c r="D1496" i="1"/>
  <c r="E1496" i="1"/>
  <c r="D1497" i="1"/>
  <c r="E1497" i="1"/>
  <c r="D1498" i="1"/>
  <c r="E1498" i="1"/>
  <c r="F1498" i="1" s="1"/>
  <c r="D1499" i="1"/>
  <c r="E1499" i="1"/>
  <c r="F1499" i="1" s="1"/>
  <c r="D1500" i="1"/>
  <c r="E1500" i="1"/>
  <c r="D1501" i="1"/>
  <c r="E1501" i="1"/>
  <c r="D1502" i="1"/>
  <c r="E1502" i="1"/>
  <c r="D1503" i="1"/>
  <c r="E1503" i="1"/>
  <c r="D1504" i="1"/>
  <c r="E1504" i="1"/>
  <c r="D1505" i="1"/>
  <c r="E1505" i="1"/>
  <c r="D1506" i="1"/>
  <c r="E1506" i="1"/>
  <c r="D1507" i="1"/>
  <c r="E1507" i="1"/>
  <c r="D1508" i="1"/>
  <c r="E1508" i="1"/>
  <c r="D1509" i="1"/>
  <c r="E1509" i="1"/>
  <c r="D1510" i="1"/>
  <c r="E1510" i="1"/>
  <c r="D1511" i="1"/>
  <c r="E1511" i="1"/>
  <c r="D1512" i="1"/>
  <c r="E1512" i="1"/>
  <c r="D1513" i="1"/>
  <c r="E1513" i="1"/>
  <c r="D1514" i="1"/>
  <c r="E1514" i="1"/>
  <c r="D1515" i="1"/>
  <c r="E1515" i="1"/>
  <c r="D1516" i="1"/>
  <c r="E1516" i="1"/>
  <c r="D1517" i="1"/>
  <c r="E1517" i="1"/>
  <c r="D1518" i="1"/>
  <c r="E1518" i="1"/>
  <c r="D1519" i="1"/>
  <c r="E1519" i="1"/>
  <c r="D1520" i="1"/>
  <c r="E1520" i="1"/>
  <c r="D1521" i="1"/>
  <c r="E1521" i="1"/>
  <c r="D1522" i="1"/>
  <c r="E1522" i="1"/>
  <c r="D1523" i="1"/>
  <c r="E1523" i="1"/>
  <c r="D1524" i="1"/>
  <c r="E1524" i="1"/>
  <c r="D1525" i="1"/>
  <c r="E1525" i="1"/>
  <c r="D1526" i="1"/>
  <c r="E1526" i="1"/>
  <c r="D1527" i="1"/>
  <c r="E1527" i="1"/>
  <c r="D1528" i="1"/>
  <c r="E1528" i="1"/>
  <c r="D1529" i="1"/>
  <c r="E1529" i="1"/>
  <c r="D1530" i="1"/>
  <c r="E1530" i="1"/>
  <c r="D1531" i="1"/>
  <c r="E1531" i="1"/>
  <c r="F1531" i="1" s="1"/>
  <c r="D1532" i="1"/>
  <c r="E1532" i="1"/>
  <c r="D1533" i="1"/>
  <c r="E1533" i="1"/>
  <c r="D1534" i="1"/>
  <c r="E1534" i="1"/>
  <c r="D1535" i="1"/>
  <c r="E1535" i="1"/>
  <c r="D1536" i="1"/>
  <c r="E1536" i="1"/>
  <c r="D1537" i="1"/>
  <c r="E1537" i="1"/>
  <c r="D1538" i="1"/>
  <c r="E1538" i="1"/>
  <c r="D1539" i="1"/>
  <c r="E1539" i="1"/>
  <c r="F1539" i="1" s="1"/>
  <c r="D1540" i="1"/>
  <c r="E1540" i="1"/>
  <c r="D1541" i="1"/>
  <c r="E1541" i="1"/>
  <c r="D1542" i="1"/>
  <c r="E1542" i="1"/>
  <c r="D1543" i="1"/>
  <c r="E1543" i="1"/>
  <c r="D1544" i="1"/>
  <c r="E1544" i="1"/>
  <c r="D1545" i="1"/>
  <c r="E1545" i="1"/>
  <c r="D1546" i="1"/>
  <c r="E1546" i="1"/>
  <c r="D1547" i="1"/>
  <c r="E1547" i="1"/>
  <c r="D1548" i="1"/>
  <c r="E1548" i="1"/>
  <c r="D1549" i="1"/>
  <c r="E1549" i="1"/>
  <c r="D1550" i="1"/>
  <c r="E1550" i="1"/>
  <c r="D1551" i="1"/>
  <c r="E1551" i="1"/>
  <c r="D1552" i="1"/>
  <c r="E1552" i="1"/>
  <c r="D1553" i="1"/>
  <c r="E1553" i="1"/>
  <c r="D1554" i="1"/>
  <c r="E1554" i="1"/>
  <c r="D1555" i="1"/>
  <c r="E1555" i="1"/>
  <c r="D1556" i="1"/>
  <c r="E1556" i="1"/>
  <c r="D1557" i="1"/>
  <c r="E1557" i="1"/>
  <c r="D1558" i="1"/>
  <c r="E1558" i="1"/>
  <c r="D1559" i="1"/>
  <c r="E1559" i="1"/>
  <c r="D1560" i="1"/>
  <c r="E1560" i="1"/>
  <c r="D1561" i="1"/>
  <c r="E1561" i="1"/>
  <c r="D1562" i="1"/>
  <c r="E1562" i="1"/>
  <c r="D1563" i="1"/>
  <c r="E1563" i="1"/>
  <c r="D1564" i="1"/>
  <c r="E1564" i="1"/>
  <c r="D1565" i="1"/>
  <c r="E1565" i="1"/>
  <c r="D1566" i="1"/>
  <c r="E1566" i="1"/>
  <c r="D1567" i="1"/>
  <c r="E1567" i="1"/>
  <c r="D1568" i="1"/>
  <c r="E1568" i="1"/>
  <c r="D1569" i="1"/>
  <c r="E1569" i="1"/>
  <c r="D1570" i="1"/>
  <c r="E1570" i="1"/>
  <c r="D1571" i="1"/>
  <c r="E1571" i="1"/>
  <c r="D1572" i="1"/>
  <c r="E1572" i="1"/>
  <c r="D1573" i="1"/>
  <c r="E1573" i="1"/>
  <c r="D1574" i="1"/>
  <c r="E1574" i="1"/>
  <c r="D1575" i="1"/>
  <c r="E1575" i="1"/>
  <c r="F1575" i="1" s="1"/>
  <c r="D1576" i="1"/>
  <c r="E1576" i="1"/>
  <c r="D1577" i="1"/>
  <c r="E1577" i="1"/>
  <c r="D1578" i="1"/>
  <c r="E1578" i="1"/>
  <c r="D1579" i="1"/>
  <c r="E1579" i="1"/>
  <c r="D1580" i="1"/>
  <c r="E1580" i="1"/>
  <c r="D1581" i="1"/>
  <c r="E1581" i="1"/>
  <c r="D1582" i="1"/>
  <c r="E1582" i="1"/>
  <c r="D1583" i="1"/>
  <c r="E1583" i="1"/>
  <c r="D1584" i="1"/>
  <c r="E1584" i="1"/>
  <c r="D1585" i="1"/>
  <c r="E1585" i="1"/>
  <c r="D1586" i="1"/>
  <c r="E1586" i="1"/>
  <c r="D1587" i="1"/>
  <c r="E1587" i="1"/>
  <c r="D1588" i="1"/>
  <c r="E1588" i="1"/>
  <c r="D1589" i="1"/>
  <c r="E1589" i="1"/>
  <c r="D1590" i="1"/>
  <c r="E1590" i="1"/>
  <c r="D1591" i="1"/>
  <c r="E1591" i="1"/>
  <c r="D1592" i="1"/>
  <c r="E1592" i="1"/>
  <c r="D1593" i="1"/>
  <c r="E1593" i="1"/>
  <c r="D1594" i="1"/>
  <c r="E1594" i="1"/>
  <c r="D1595" i="1"/>
  <c r="E1595" i="1"/>
  <c r="D1596" i="1"/>
  <c r="E1596" i="1"/>
  <c r="D1597" i="1"/>
  <c r="E1597" i="1"/>
  <c r="D1598" i="1"/>
  <c r="E1598" i="1"/>
  <c r="D1599" i="1"/>
  <c r="E1599" i="1"/>
  <c r="D1600" i="1"/>
  <c r="E1600" i="1"/>
  <c r="D1601" i="1"/>
  <c r="E1601" i="1"/>
  <c r="D1602" i="1"/>
  <c r="E1602" i="1"/>
  <c r="D1603" i="1"/>
  <c r="E1603" i="1"/>
  <c r="D1604" i="1"/>
  <c r="E1604" i="1"/>
  <c r="D1605" i="1"/>
  <c r="E1605" i="1"/>
  <c r="D1606" i="1"/>
  <c r="E1606" i="1"/>
  <c r="D1607" i="1"/>
  <c r="E1607" i="1"/>
  <c r="F1607" i="1" s="1"/>
  <c r="D1608" i="1"/>
  <c r="E1608" i="1"/>
  <c r="D1609" i="1"/>
  <c r="E1609" i="1"/>
  <c r="D1610" i="1"/>
  <c r="E1610" i="1"/>
  <c r="D1611" i="1"/>
  <c r="E1611" i="1"/>
  <c r="D1612" i="1"/>
  <c r="E1612" i="1"/>
  <c r="F1612" i="1" s="1"/>
  <c r="D1613" i="1"/>
  <c r="E1613" i="1"/>
  <c r="D1614" i="1"/>
  <c r="E1614" i="1"/>
  <c r="D1615" i="1"/>
  <c r="E1615" i="1"/>
  <c r="D1616" i="1"/>
  <c r="E1616" i="1"/>
  <c r="D1617" i="1"/>
  <c r="E1617" i="1"/>
  <c r="D1618" i="1"/>
  <c r="E1618" i="1"/>
  <c r="D1619" i="1"/>
  <c r="E1619" i="1"/>
  <c r="D1620" i="1"/>
  <c r="E1620" i="1"/>
  <c r="D1621" i="1"/>
  <c r="E1621" i="1"/>
  <c r="D1622" i="1"/>
  <c r="E1622" i="1"/>
  <c r="D1623" i="1"/>
  <c r="E1623" i="1"/>
  <c r="D1624" i="1"/>
  <c r="E1624" i="1"/>
  <c r="D1625" i="1"/>
  <c r="E1625" i="1"/>
  <c r="D1626" i="1"/>
  <c r="E1626" i="1"/>
  <c r="D1627" i="1"/>
  <c r="E1627" i="1"/>
  <c r="D1628" i="1"/>
  <c r="E1628" i="1"/>
  <c r="D1629" i="1"/>
  <c r="E1629" i="1"/>
  <c r="D1630" i="1"/>
  <c r="E1630" i="1"/>
  <c r="D1631" i="1"/>
  <c r="E1631" i="1"/>
  <c r="D1632" i="1"/>
  <c r="E1632" i="1"/>
  <c r="D1633" i="1"/>
  <c r="E1633" i="1"/>
  <c r="D1634" i="1"/>
  <c r="E1634" i="1"/>
  <c r="D1635" i="1"/>
  <c r="E1635" i="1"/>
  <c r="D1636" i="1"/>
  <c r="E1636" i="1"/>
  <c r="F1636" i="1" s="1"/>
  <c r="D1637" i="1"/>
  <c r="E1637" i="1"/>
  <c r="D1638" i="1"/>
  <c r="E1638" i="1"/>
  <c r="D1639" i="1"/>
  <c r="E1639" i="1"/>
  <c r="D1640" i="1"/>
  <c r="E1640" i="1"/>
  <c r="D1641" i="1"/>
  <c r="E1641" i="1"/>
  <c r="D1642" i="1"/>
  <c r="E1642" i="1"/>
  <c r="F1642" i="1" s="1"/>
  <c r="D1643" i="1"/>
  <c r="E1643" i="1"/>
  <c r="D1644" i="1"/>
  <c r="E1644" i="1"/>
  <c r="D1645" i="1"/>
  <c r="E1645" i="1"/>
  <c r="D1646" i="1"/>
  <c r="E1646" i="1"/>
  <c r="D1647" i="1"/>
  <c r="E1647" i="1"/>
  <c r="D1648" i="1"/>
  <c r="E1648" i="1"/>
  <c r="D1649" i="1"/>
  <c r="E1649" i="1"/>
  <c r="D1650" i="1"/>
  <c r="E1650" i="1"/>
  <c r="D1651" i="1"/>
  <c r="E1651" i="1"/>
  <c r="F1651" i="1" s="1"/>
  <c r="D1652" i="1"/>
  <c r="E1652" i="1"/>
  <c r="D1653" i="1"/>
  <c r="E1653" i="1"/>
  <c r="D1654" i="1"/>
  <c r="E1654" i="1"/>
  <c r="D1655" i="1"/>
  <c r="E1655" i="1"/>
  <c r="D1656" i="1"/>
  <c r="E1656" i="1"/>
  <c r="D1657" i="1"/>
  <c r="E1657" i="1"/>
  <c r="D1658" i="1"/>
  <c r="E1658" i="1"/>
  <c r="D1659" i="1"/>
  <c r="E1659" i="1"/>
  <c r="D1660" i="1"/>
  <c r="E1660" i="1"/>
  <c r="D1661" i="1"/>
  <c r="E1661" i="1"/>
  <c r="D1662" i="1"/>
  <c r="E1662" i="1"/>
  <c r="D1663" i="1"/>
  <c r="E1663" i="1"/>
  <c r="D1664" i="1"/>
  <c r="E1664" i="1"/>
  <c r="D1665" i="1"/>
  <c r="E1665" i="1"/>
  <c r="D1666" i="1"/>
  <c r="E1666" i="1"/>
  <c r="D1667" i="1"/>
  <c r="E1667" i="1"/>
  <c r="D1668" i="1"/>
  <c r="E1668" i="1"/>
  <c r="D1669" i="1"/>
  <c r="E1669" i="1"/>
  <c r="D1670" i="1"/>
  <c r="E1670" i="1"/>
  <c r="D1671" i="1"/>
  <c r="E1671" i="1"/>
  <c r="D1672" i="1"/>
  <c r="E1672" i="1"/>
  <c r="D1673" i="1"/>
  <c r="E1673" i="1"/>
  <c r="D1674" i="1"/>
  <c r="E1674" i="1"/>
  <c r="D1675" i="1"/>
  <c r="E1675" i="1"/>
  <c r="D1676" i="1"/>
  <c r="E1676" i="1"/>
  <c r="D1677" i="1"/>
  <c r="E1677" i="1"/>
  <c r="D1678" i="1"/>
  <c r="E1678" i="1"/>
  <c r="D1679" i="1"/>
  <c r="E1679" i="1"/>
  <c r="D1680" i="1"/>
  <c r="E1680" i="1"/>
  <c r="D1681" i="1"/>
  <c r="E1681" i="1"/>
  <c r="D1682" i="1"/>
  <c r="E1682" i="1"/>
  <c r="D1683" i="1"/>
  <c r="E1683" i="1"/>
  <c r="D1684" i="1"/>
  <c r="E1684" i="1"/>
  <c r="D1685" i="1"/>
  <c r="E1685" i="1"/>
  <c r="D1686" i="1"/>
  <c r="E1686" i="1"/>
  <c r="D1687" i="1"/>
  <c r="E1687" i="1"/>
  <c r="D1688" i="1"/>
  <c r="E1688" i="1"/>
  <c r="D1689" i="1"/>
  <c r="E1689" i="1"/>
  <c r="D1690" i="1"/>
  <c r="E1690" i="1"/>
  <c r="F1690" i="1" s="1"/>
  <c r="D1691" i="1"/>
  <c r="E1691" i="1"/>
  <c r="D1692" i="1"/>
  <c r="E1692" i="1"/>
  <c r="D1693" i="1"/>
  <c r="E1693" i="1"/>
  <c r="D1694" i="1"/>
  <c r="E1694" i="1"/>
  <c r="D1695" i="1"/>
  <c r="E1695" i="1"/>
  <c r="D1696" i="1"/>
  <c r="E1696" i="1"/>
  <c r="D1697" i="1"/>
  <c r="E1697" i="1"/>
  <c r="D1698" i="1"/>
  <c r="E1698" i="1"/>
  <c r="D1699" i="1"/>
  <c r="E1699" i="1"/>
  <c r="D1700" i="1"/>
  <c r="E1700" i="1"/>
  <c r="D1701" i="1"/>
  <c r="E1701" i="1"/>
  <c r="D1702" i="1"/>
  <c r="E1702" i="1"/>
  <c r="D1703" i="1"/>
  <c r="E1703" i="1"/>
  <c r="D1704" i="1"/>
  <c r="E1704" i="1"/>
  <c r="D1705" i="1"/>
  <c r="E1705" i="1"/>
  <c r="D1706" i="1"/>
  <c r="E1706" i="1"/>
  <c r="D1707" i="1"/>
  <c r="E1707" i="1"/>
  <c r="D1708" i="1"/>
  <c r="E1708" i="1"/>
  <c r="D1709" i="1"/>
  <c r="E1709" i="1"/>
  <c r="D1710" i="1"/>
  <c r="E1710" i="1"/>
  <c r="D1711" i="1"/>
  <c r="E1711" i="1"/>
  <c r="D1712" i="1"/>
  <c r="E1712" i="1"/>
  <c r="D1713" i="1"/>
  <c r="E1713" i="1"/>
  <c r="D1714" i="1"/>
  <c r="E1714" i="1"/>
  <c r="D1715" i="1"/>
  <c r="E1715" i="1"/>
  <c r="F1715" i="1" s="1"/>
  <c r="D1716" i="1"/>
  <c r="E1716" i="1"/>
  <c r="D1717" i="1"/>
  <c r="E1717" i="1"/>
  <c r="D1718" i="1"/>
  <c r="E1718" i="1"/>
  <c r="D1719" i="1"/>
  <c r="E1719" i="1"/>
  <c r="D1720" i="1"/>
  <c r="E1720" i="1"/>
  <c r="D1721" i="1"/>
  <c r="E1721" i="1"/>
  <c r="D1722" i="1"/>
  <c r="E1722" i="1"/>
  <c r="D1723" i="1"/>
  <c r="E1723" i="1"/>
  <c r="D1724" i="1"/>
  <c r="E1724" i="1"/>
  <c r="D1725" i="1"/>
  <c r="E1725" i="1"/>
  <c r="D1726" i="1"/>
  <c r="E1726" i="1"/>
  <c r="D1727" i="1"/>
  <c r="E1727" i="1"/>
  <c r="D1728" i="1"/>
  <c r="E1728" i="1"/>
  <c r="D1729" i="1"/>
  <c r="E1729" i="1"/>
  <c r="D1730" i="1"/>
  <c r="E1730" i="1"/>
  <c r="D1731" i="1"/>
  <c r="E1731" i="1"/>
  <c r="D1732" i="1"/>
  <c r="E1732" i="1"/>
  <c r="D1733" i="1"/>
  <c r="E1733" i="1"/>
  <c r="D1734" i="1"/>
  <c r="E1734" i="1"/>
  <c r="D1735" i="1"/>
  <c r="E1735" i="1"/>
  <c r="D1736" i="1"/>
  <c r="E1736" i="1"/>
  <c r="D1737" i="1"/>
  <c r="E1737" i="1"/>
  <c r="D1738" i="1"/>
  <c r="E1738" i="1"/>
  <c r="D1739" i="1"/>
  <c r="E1739" i="1"/>
  <c r="D1740" i="1"/>
  <c r="E1740" i="1"/>
  <c r="D1741" i="1"/>
  <c r="E1741" i="1"/>
  <c r="D1742" i="1"/>
  <c r="E1742" i="1"/>
  <c r="D1743" i="1"/>
  <c r="E1743" i="1"/>
  <c r="D1744" i="1"/>
  <c r="E1744" i="1"/>
  <c r="D1745" i="1"/>
  <c r="E1745" i="1"/>
  <c r="D1746" i="1"/>
  <c r="E1746" i="1"/>
  <c r="D1747" i="1"/>
  <c r="E1747" i="1"/>
  <c r="D1748" i="1"/>
  <c r="E1748" i="1"/>
  <c r="D1749" i="1"/>
  <c r="E1749" i="1"/>
  <c r="D1750" i="1"/>
  <c r="E1750" i="1"/>
  <c r="D1751" i="1"/>
  <c r="E1751" i="1"/>
  <c r="D1752" i="1"/>
  <c r="E1752" i="1"/>
  <c r="D1753" i="1"/>
  <c r="E1753" i="1"/>
  <c r="D1754" i="1"/>
  <c r="E1754" i="1"/>
  <c r="D1755" i="1"/>
  <c r="E1755" i="1"/>
  <c r="D1756" i="1"/>
  <c r="E1756" i="1"/>
  <c r="D1757" i="1"/>
  <c r="E1757" i="1"/>
  <c r="D1758" i="1"/>
  <c r="E1758" i="1"/>
  <c r="D1759" i="1"/>
  <c r="E1759" i="1"/>
  <c r="D1760" i="1"/>
  <c r="E1760" i="1"/>
  <c r="D1761" i="1"/>
  <c r="E1761" i="1"/>
  <c r="D1762" i="1"/>
  <c r="E1762" i="1"/>
  <c r="D1763" i="1"/>
  <c r="F1763" i="1" s="1"/>
  <c r="E1763" i="1"/>
  <c r="D1764" i="1"/>
  <c r="E1764" i="1"/>
  <c r="D1765" i="1"/>
  <c r="E1765" i="1"/>
  <c r="D1766" i="1"/>
  <c r="E1766" i="1"/>
  <c r="D1767" i="1"/>
  <c r="E1767" i="1"/>
  <c r="D1768" i="1"/>
  <c r="E1768" i="1"/>
  <c r="D1769" i="1"/>
  <c r="E1769" i="1"/>
  <c r="D1770" i="1"/>
  <c r="E1770" i="1"/>
  <c r="D1771" i="1"/>
  <c r="E1771" i="1"/>
  <c r="D1772" i="1"/>
  <c r="E1772" i="1"/>
  <c r="D1773" i="1"/>
  <c r="E1773" i="1"/>
  <c r="D1774" i="1"/>
  <c r="E1774" i="1"/>
  <c r="D1775" i="1"/>
  <c r="E1775" i="1"/>
  <c r="D1776" i="1"/>
  <c r="E1776" i="1"/>
  <c r="D1777" i="1"/>
  <c r="E1777" i="1"/>
  <c r="D1778" i="1"/>
  <c r="E1778" i="1"/>
  <c r="D1779" i="1"/>
  <c r="E1779" i="1"/>
  <c r="D1780" i="1"/>
  <c r="E1780" i="1"/>
  <c r="D1781" i="1"/>
  <c r="E1781" i="1"/>
  <c r="D1782" i="1"/>
  <c r="E1782" i="1"/>
  <c r="D1783" i="1"/>
  <c r="E1783" i="1"/>
  <c r="D1784" i="1"/>
  <c r="E1784" i="1"/>
  <c r="D1785" i="1"/>
  <c r="E1785" i="1"/>
  <c r="D1786" i="1"/>
  <c r="E1786" i="1"/>
  <c r="D1787" i="1"/>
  <c r="E1787" i="1"/>
  <c r="F1787" i="1" s="1"/>
  <c r="D1788" i="1"/>
  <c r="E1788" i="1"/>
  <c r="D1789" i="1"/>
  <c r="E1789" i="1"/>
  <c r="D1790" i="1"/>
  <c r="E1790" i="1"/>
  <c r="D1791" i="1"/>
  <c r="E1791" i="1"/>
  <c r="D1792" i="1"/>
  <c r="E1792" i="1"/>
  <c r="D1793" i="1"/>
  <c r="E1793" i="1"/>
  <c r="D1794" i="1"/>
  <c r="E1794" i="1"/>
  <c r="D1795" i="1"/>
  <c r="E1795" i="1"/>
  <c r="D1796" i="1"/>
  <c r="E1796" i="1"/>
  <c r="D1797" i="1"/>
  <c r="E1797" i="1"/>
  <c r="D1798" i="1"/>
  <c r="E1798" i="1"/>
  <c r="D1799" i="1"/>
  <c r="E1799" i="1"/>
  <c r="D1800" i="1"/>
  <c r="E1800" i="1"/>
  <c r="D1801" i="1"/>
  <c r="E1801" i="1"/>
  <c r="D1802" i="1"/>
  <c r="E1802" i="1"/>
  <c r="D1803" i="1"/>
  <c r="E1803" i="1"/>
  <c r="D1804" i="1"/>
  <c r="E1804" i="1"/>
  <c r="D1805" i="1"/>
  <c r="E1805" i="1"/>
  <c r="D1806" i="1"/>
  <c r="E1806" i="1"/>
  <c r="D1807" i="1"/>
  <c r="E1807" i="1"/>
  <c r="D1808" i="1"/>
  <c r="E1808" i="1"/>
  <c r="D1809" i="1"/>
  <c r="E1809" i="1"/>
  <c r="D1810" i="1"/>
  <c r="E1810" i="1"/>
  <c r="D1811" i="1"/>
  <c r="E1811" i="1"/>
  <c r="D1812" i="1"/>
  <c r="E1812" i="1"/>
  <c r="D1813" i="1"/>
  <c r="E1813" i="1"/>
  <c r="D1814" i="1"/>
  <c r="E1814" i="1"/>
  <c r="D1815" i="1"/>
  <c r="E1815" i="1"/>
  <c r="D1816" i="1"/>
  <c r="E1816" i="1"/>
  <c r="D1817" i="1"/>
  <c r="E1817" i="1"/>
  <c r="D1818" i="1"/>
  <c r="E1818" i="1"/>
  <c r="D1819" i="1"/>
  <c r="E1819" i="1"/>
  <c r="D1820" i="1"/>
  <c r="E1820" i="1"/>
  <c r="D1821" i="1"/>
  <c r="E1821" i="1"/>
  <c r="D1822" i="1"/>
  <c r="E1822" i="1"/>
  <c r="D1823" i="1"/>
  <c r="E1823" i="1"/>
  <c r="F1823" i="1" s="1"/>
  <c r="D1824" i="1"/>
  <c r="E1824" i="1"/>
  <c r="D1825" i="1"/>
  <c r="E1825" i="1"/>
  <c r="D1826" i="1"/>
  <c r="E1826" i="1"/>
  <c r="D1827" i="1"/>
  <c r="E1827" i="1"/>
  <c r="D1828" i="1"/>
  <c r="E1828" i="1"/>
  <c r="D1829" i="1"/>
  <c r="E1829" i="1"/>
  <c r="D1830" i="1"/>
  <c r="E1830" i="1"/>
  <c r="D1831" i="1"/>
  <c r="E1831" i="1"/>
  <c r="D1832" i="1"/>
  <c r="E1832" i="1"/>
  <c r="D1833" i="1"/>
  <c r="E1833" i="1"/>
  <c r="D1834" i="1"/>
  <c r="E1834" i="1"/>
  <c r="D1835" i="1"/>
  <c r="E1835" i="1"/>
  <c r="D1836" i="1"/>
  <c r="E1836" i="1"/>
  <c r="D1837" i="1"/>
  <c r="E1837" i="1"/>
  <c r="D1838" i="1"/>
  <c r="E1838" i="1"/>
  <c r="D1839" i="1"/>
  <c r="E1839" i="1"/>
  <c r="D1840" i="1"/>
  <c r="E1840" i="1"/>
  <c r="D1841" i="1"/>
  <c r="E1841" i="1"/>
  <c r="D1842" i="1"/>
  <c r="E1842" i="1"/>
  <c r="D1843" i="1"/>
  <c r="E1843" i="1"/>
  <c r="D1844" i="1"/>
  <c r="E1844" i="1"/>
  <c r="D1845" i="1"/>
  <c r="E1845" i="1"/>
  <c r="D1846" i="1"/>
  <c r="E1846" i="1"/>
  <c r="D1847" i="1"/>
  <c r="E1847" i="1"/>
  <c r="D1848" i="1"/>
  <c r="E1848" i="1"/>
  <c r="D1849" i="1"/>
  <c r="E1849" i="1"/>
  <c r="D1850" i="1"/>
  <c r="E1850" i="1"/>
  <c r="D1851" i="1"/>
  <c r="E1851" i="1"/>
  <c r="D1852" i="1"/>
  <c r="E1852" i="1"/>
  <c r="D1853" i="1"/>
  <c r="E1853" i="1"/>
  <c r="D1854" i="1"/>
  <c r="E1854" i="1"/>
  <c r="D1855" i="1"/>
  <c r="E1855" i="1"/>
  <c r="D1856" i="1"/>
  <c r="E1856" i="1"/>
  <c r="D1857" i="1"/>
  <c r="E1857" i="1"/>
  <c r="D1858" i="1"/>
  <c r="E1858" i="1"/>
  <c r="D1859" i="1"/>
  <c r="E1859" i="1"/>
  <c r="D1860" i="1"/>
  <c r="E1860" i="1"/>
  <c r="D1861" i="1"/>
  <c r="E1861" i="1"/>
  <c r="D1862" i="1"/>
  <c r="E1862" i="1"/>
  <c r="D1863" i="1"/>
  <c r="E1863" i="1"/>
  <c r="D1864" i="1"/>
  <c r="E1864" i="1"/>
  <c r="D1865" i="1"/>
  <c r="E1865" i="1"/>
  <c r="D1866" i="1"/>
  <c r="E1866" i="1"/>
  <c r="D1867" i="1"/>
  <c r="E1867" i="1"/>
  <c r="D1868" i="1"/>
  <c r="E1868" i="1"/>
  <c r="D1869" i="1"/>
  <c r="E1869" i="1"/>
  <c r="D1870" i="1"/>
  <c r="E1870" i="1"/>
  <c r="D1871" i="1"/>
  <c r="E1871" i="1"/>
  <c r="D1872" i="1"/>
  <c r="E1872" i="1"/>
  <c r="D1873" i="1"/>
  <c r="E1873" i="1"/>
  <c r="D1874" i="1"/>
  <c r="E1874" i="1"/>
  <c r="D1875" i="1"/>
  <c r="E1875" i="1"/>
  <c r="D1876" i="1"/>
  <c r="E1876" i="1"/>
  <c r="D1877" i="1"/>
  <c r="E1877" i="1"/>
  <c r="D1878" i="1"/>
  <c r="E1878" i="1"/>
  <c r="D1879" i="1"/>
  <c r="E1879" i="1"/>
  <c r="D1880" i="1"/>
  <c r="E1880" i="1"/>
  <c r="D1881" i="1"/>
  <c r="E1881" i="1"/>
  <c r="D1882" i="1"/>
  <c r="E1882" i="1"/>
  <c r="D1883" i="1"/>
  <c r="E1883" i="1"/>
  <c r="D1884" i="1"/>
  <c r="E1884" i="1"/>
  <c r="D1885" i="1"/>
  <c r="E1885" i="1"/>
  <c r="D1886" i="1"/>
  <c r="E1886" i="1"/>
  <c r="D1887" i="1"/>
  <c r="E1887" i="1"/>
  <c r="D1888" i="1"/>
  <c r="E1888" i="1"/>
  <c r="D1889" i="1"/>
  <c r="E1889" i="1"/>
  <c r="D1890" i="1"/>
  <c r="E1890" i="1"/>
  <c r="D1891" i="1"/>
  <c r="E1891" i="1"/>
  <c r="D1892" i="1"/>
  <c r="E1892" i="1"/>
  <c r="D1893" i="1"/>
  <c r="E1893" i="1"/>
  <c r="D1894" i="1"/>
  <c r="E1894" i="1"/>
  <c r="D1895" i="1"/>
  <c r="E1895" i="1"/>
  <c r="D1896" i="1"/>
  <c r="E1896" i="1"/>
  <c r="D1897" i="1"/>
  <c r="E1897" i="1"/>
  <c r="D1898" i="1"/>
  <c r="E1898" i="1"/>
  <c r="D1899" i="1"/>
  <c r="E1899" i="1"/>
  <c r="D1900" i="1"/>
  <c r="E1900" i="1"/>
  <c r="D1901" i="1"/>
  <c r="E1901" i="1"/>
  <c r="D1902" i="1"/>
  <c r="E1902" i="1"/>
  <c r="D1903" i="1"/>
  <c r="E1903" i="1"/>
  <c r="D1904" i="1"/>
  <c r="E1904" i="1"/>
  <c r="D1905" i="1"/>
  <c r="E1905" i="1"/>
  <c r="D1906" i="1"/>
  <c r="E1906" i="1"/>
  <c r="D1907" i="1"/>
  <c r="E1907" i="1"/>
  <c r="D1908" i="1"/>
  <c r="E1908" i="1"/>
  <c r="D1909" i="1"/>
  <c r="E1909" i="1"/>
  <c r="D1910" i="1"/>
  <c r="E1910" i="1"/>
  <c r="D1911" i="1"/>
  <c r="E1911" i="1"/>
  <c r="D1912" i="1"/>
  <c r="E1912" i="1"/>
  <c r="D1913" i="1"/>
  <c r="E1913" i="1"/>
  <c r="D1914" i="1"/>
  <c r="E1914" i="1"/>
  <c r="F1914" i="1" s="1"/>
  <c r="D1915" i="1"/>
  <c r="E1915" i="1"/>
  <c r="D1916" i="1"/>
  <c r="E1916" i="1"/>
  <c r="D1917" i="1"/>
  <c r="E1917" i="1"/>
  <c r="D1918" i="1"/>
  <c r="E1918" i="1"/>
  <c r="D1919" i="1"/>
  <c r="E1919" i="1"/>
  <c r="D1920" i="1"/>
  <c r="E1920" i="1"/>
  <c r="D1921" i="1"/>
  <c r="E1921" i="1"/>
  <c r="D1922" i="1"/>
  <c r="E1922" i="1"/>
  <c r="D1923" i="1"/>
  <c r="E1923" i="1"/>
  <c r="D1924" i="1"/>
  <c r="E1924" i="1"/>
  <c r="D1925" i="1"/>
  <c r="E1925" i="1"/>
  <c r="D1926" i="1"/>
  <c r="E1926" i="1"/>
  <c r="D1927" i="1"/>
  <c r="E1927" i="1"/>
  <c r="D1928" i="1"/>
  <c r="E1928" i="1"/>
  <c r="D1929" i="1"/>
  <c r="E1929" i="1"/>
  <c r="D1930" i="1"/>
  <c r="E1930" i="1"/>
  <c r="D1931" i="1"/>
  <c r="E1931" i="1"/>
  <c r="D1932" i="1"/>
  <c r="E1932" i="1"/>
  <c r="D1933" i="1"/>
  <c r="E1933" i="1"/>
  <c r="D1934" i="1"/>
  <c r="E1934" i="1"/>
  <c r="D1935" i="1"/>
  <c r="E1935" i="1"/>
  <c r="D1936" i="1"/>
  <c r="E1936" i="1"/>
  <c r="D1937" i="1"/>
  <c r="E1937" i="1"/>
  <c r="D1938" i="1"/>
  <c r="E1938" i="1"/>
  <c r="D1939" i="1"/>
  <c r="E1939" i="1"/>
  <c r="D1940" i="1"/>
  <c r="E1940" i="1"/>
  <c r="D1941" i="1"/>
  <c r="E1941" i="1"/>
  <c r="D1942" i="1"/>
  <c r="E1942" i="1"/>
  <c r="D1943" i="1"/>
  <c r="E1943" i="1"/>
  <c r="D1944" i="1"/>
  <c r="E1944" i="1"/>
  <c r="D1945" i="1"/>
  <c r="E1945" i="1"/>
  <c r="D1946" i="1"/>
  <c r="E1946" i="1"/>
  <c r="D1947" i="1"/>
  <c r="E1947" i="1"/>
  <c r="D1948" i="1"/>
  <c r="E1948" i="1"/>
  <c r="D1949" i="1"/>
  <c r="E1949" i="1"/>
  <c r="D1950" i="1"/>
  <c r="E1950" i="1"/>
  <c r="D1951" i="1"/>
  <c r="E1951" i="1"/>
  <c r="D1952" i="1"/>
  <c r="E1952" i="1"/>
  <c r="D1953" i="1"/>
  <c r="E1953" i="1"/>
  <c r="D1954" i="1"/>
  <c r="E1954" i="1"/>
  <c r="D1955" i="1"/>
  <c r="E1955" i="1"/>
  <c r="D1956" i="1"/>
  <c r="E1956" i="1"/>
  <c r="D1957" i="1"/>
  <c r="E1957" i="1"/>
  <c r="D1958" i="1"/>
  <c r="E1958" i="1"/>
  <c r="D1959" i="1"/>
  <c r="E1959" i="1"/>
  <c r="D1960" i="1"/>
  <c r="E1960" i="1"/>
  <c r="D1961" i="1"/>
  <c r="E1961" i="1"/>
  <c r="D1962" i="1"/>
  <c r="E1962" i="1"/>
  <c r="D1963" i="1"/>
  <c r="E1963" i="1"/>
  <c r="D1964" i="1"/>
  <c r="E1964" i="1"/>
  <c r="D1965" i="1"/>
  <c r="E1965" i="1"/>
  <c r="D1966" i="1"/>
  <c r="E1966" i="1"/>
  <c r="D1967" i="1"/>
  <c r="E1967" i="1"/>
  <c r="D1968" i="1"/>
  <c r="E1968" i="1"/>
  <c r="D1969" i="1"/>
  <c r="E1969" i="1"/>
  <c r="D1970" i="1"/>
  <c r="E1970" i="1"/>
  <c r="D1971" i="1"/>
  <c r="E1971" i="1"/>
  <c r="D1972" i="1"/>
  <c r="E1972" i="1"/>
  <c r="D1973" i="1"/>
  <c r="E1973" i="1"/>
  <c r="D1974" i="1"/>
  <c r="E1974" i="1"/>
  <c r="D1975" i="1"/>
  <c r="E1975" i="1"/>
  <c r="D1976" i="1"/>
  <c r="E1976" i="1"/>
  <c r="D1977" i="1"/>
  <c r="E1977" i="1"/>
  <c r="D1978" i="1"/>
  <c r="E1978" i="1"/>
  <c r="F1978" i="1" s="1"/>
  <c r="D1979" i="1"/>
  <c r="E1979" i="1"/>
  <c r="D1980" i="1"/>
  <c r="E1980" i="1"/>
  <c r="D1981" i="1"/>
  <c r="E1981" i="1"/>
  <c r="D1982" i="1"/>
  <c r="E1982" i="1"/>
  <c r="D1983" i="1"/>
  <c r="E1983" i="1"/>
  <c r="D1984" i="1"/>
  <c r="E1984" i="1"/>
  <c r="D1985" i="1"/>
  <c r="E1985" i="1"/>
  <c r="D1986" i="1"/>
  <c r="E1986" i="1"/>
  <c r="D1987" i="1"/>
  <c r="E1987" i="1"/>
  <c r="D1988" i="1"/>
  <c r="E1988" i="1"/>
  <c r="D1989" i="1"/>
  <c r="E1989" i="1"/>
  <c r="D1990" i="1"/>
  <c r="E1990" i="1"/>
  <c r="D1991" i="1"/>
  <c r="E1991" i="1"/>
  <c r="D1992" i="1"/>
  <c r="E1992" i="1"/>
  <c r="D1993" i="1"/>
  <c r="E1993" i="1"/>
  <c r="D1994" i="1"/>
  <c r="E1994" i="1"/>
  <c r="D1995" i="1"/>
  <c r="E1995" i="1"/>
  <c r="D1996" i="1"/>
  <c r="E1996" i="1"/>
  <c r="D1997" i="1"/>
  <c r="E1997" i="1"/>
  <c r="D1998" i="1"/>
  <c r="E1998" i="1"/>
  <c r="D1999" i="1"/>
  <c r="E1999" i="1"/>
  <c r="D2000" i="1"/>
  <c r="E2000" i="1"/>
  <c r="D2001" i="1"/>
  <c r="E2001" i="1"/>
  <c r="D2002" i="1"/>
  <c r="E2002" i="1"/>
  <c r="D2003" i="1"/>
  <c r="E2003" i="1"/>
  <c r="D2004" i="1"/>
  <c r="E2004" i="1"/>
  <c r="D2005" i="1"/>
  <c r="E2005" i="1"/>
  <c r="D2006" i="1"/>
  <c r="E2006" i="1"/>
  <c r="D2007" i="1"/>
  <c r="E2007" i="1"/>
  <c r="D2008" i="1"/>
  <c r="E2008" i="1"/>
  <c r="D2009" i="1"/>
  <c r="E2009" i="1"/>
  <c r="D2010" i="1"/>
  <c r="E2010" i="1"/>
  <c r="D2011" i="1"/>
  <c r="E2011" i="1"/>
  <c r="D2012" i="1"/>
  <c r="E2012" i="1"/>
  <c r="D2013" i="1"/>
  <c r="E2013" i="1"/>
  <c r="D2014" i="1"/>
  <c r="E2014" i="1"/>
  <c r="D2015" i="1"/>
  <c r="E2015" i="1"/>
  <c r="D2016" i="1"/>
  <c r="E2016" i="1"/>
  <c r="D2017" i="1"/>
  <c r="E2017" i="1"/>
  <c r="D2018" i="1"/>
  <c r="E2018" i="1"/>
  <c r="D2019" i="1"/>
  <c r="E2019" i="1"/>
  <c r="D2020" i="1"/>
  <c r="E2020" i="1"/>
  <c r="D2021" i="1"/>
  <c r="E2021" i="1"/>
  <c r="D2022" i="1"/>
  <c r="E2022" i="1"/>
  <c r="D2023" i="1"/>
  <c r="E2023" i="1"/>
  <c r="D2024" i="1"/>
  <c r="E2024" i="1"/>
  <c r="D2025" i="1"/>
  <c r="E2025" i="1"/>
  <c r="D2026" i="1"/>
  <c r="E2026" i="1"/>
  <c r="D2027" i="1"/>
  <c r="E2027" i="1"/>
  <c r="D2028" i="1"/>
  <c r="E2028" i="1"/>
  <c r="D2029" i="1"/>
  <c r="E2029" i="1"/>
  <c r="D2030" i="1"/>
  <c r="E2030" i="1"/>
  <c r="D2031" i="1"/>
  <c r="E2031" i="1"/>
  <c r="D2032" i="1"/>
  <c r="E2032" i="1"/>
  <c r="D2033" i="1"/>
  <c r="E2033" i="1"/>
  <c r="D2034" i="1"/>
  <c r="E2034" i="1"/>
  <c r="D2035" i="1"/>
  <c r="E2035" i="1"/>
  <c r="D2036" i="1"/>
  <c r="E2036" i="1"/>
  <c r="D2037" i="1"/>
  <c r="E2037" i="1"/>
  <c r="D2038" i="1"/>
  <c r="E2038" i="1"/>
  <c r="D2039" i="1"/>
  <c r="E2039" i="1"/>
  <c r="D2040" i="1"/>
  <c r="E2040" i="1"/>
  <c r="D2041" i="1"/>
  <c r="E2041" i="1"/>
  <c r="D2042" i="1"/>
  <c r="E2042" i="1"/>
  <c r="D2043" i="1"/>
  <c r="E2043" i="1"/>
  <c r="F2043" i="1" s="1"/>
  <c r="D2044" i="1"/>
  <c r="E2044" i="1"/>
  <c r="D2045" i="1"/>
  <c r="E2045" i="1"/>
  <c r="D2046" i="1"/>
  <c r="E2046" i="1"/>
  <c r="D2047" i="1"/>
  <c r="E2047" i="1"/>
  <c r="D2048" i="1"/>
  <c r="E2048" i="1"/>
  <c r="D2049" i="1"/>
  <c r="E2049" i="1"/>
  <c r="D2050" i="1"/>
  <c r="E2050" i="1"/>
  <c r="D2051" i="1"/>
  <c r="E2051" i="1"/>
  <c r="D2052" i="1"/>
  <c r="E2052" i="1"/>
  <c r="D2053" i="1"/>
  <c r="E2053" i="1"/>
  <c r="D2054" i="1"/>
  <c r="E2054" i="1"/>
  <c r="D2055" i="1"/>
  <c r="E2055" i="1"/>
  <c r="D2056" i="1"/>
  <c r="E2056" i="1"/>
  <c r="D2057" i="1"/>
  <c r="E2057" i="1"/>
  <c r="D2058" i="1"/>
  <c r="E2058" i="1"/>
  <c r="D2059" i="1"/>
  <c r="E2059" i="1"/>
  <c r="D2060" i="1"/>
  <c r="E2060" i="1"/>
  <c r="D2061" i="1"/>
  <c r="E2061" i="1"/>
  <c r="D2062" i="1"/>
  <c r="E2062" i="1"/>
  <c r="D2063" i="1"/>
  <c r="E2063" i="1"/>
  <c r="D2064" i="1"/>
  <c r="E2064" i="1"/>
  <c r="D2065" i="1"/>
  <c r="E2065" i="1"/>
  <c r="D2066" i="1"/>
  <c r="E2066" i="1"/>
  <c r="D2067" i="1"/>
  <c r="E2067" i="1"/>
  <c r="D2068" i="1"/>
  <c r="E2068" i="1"/>
  <c r="D2069" i="1"/>
  <c r="E2069" i="1"/>
  <c r="D2070" i="1"/>
  <c r="E2070" i="1"/>
  <c r="D2071" i="1"/>
  <c r="E2071" i="1"/>
  <c r="D2072" i="1"/>
  <c r="E2072" i="1"/>
  <c r="D2073" i="1"/>
  <c r="E2073" i="1"/>
  <c r="D2074" i="1"/>
  <c r="E2074" i="1"/>
  <c r="D2075" i="1"/>
  <c r="E2075" i="1"/>
  <c r="D2076" i="1"/>
  <c r="E2076" i="1"/>
  <c r="D2077" i="1"/>
  <c r="E2077" i="1"/>
  <c r="D2078" i="1"/>
  <c r="E2078" i="1"/>
  <c r="D2079" i="1"/>
  <c r="E2079" i="1"/>
  <c r="D2080" i="1"/>
  <c r="E2080" i="1"/>
  <c r="D2081" i="1"/>
  <c r="E2081" i="1"/>
  <c r="D2082" i="1"/>
  <c r="E2082" i="1"/>
  <c r="D2083" i="1"/>
  <c r="E2083" i="1"/>
  <c r="D2084" i="1"/>
  <c r="E2084" i="1"/>
  <c r="D2085" i="1"/>
  <c r="E2085" i="1"/>
  <c r="D2086" i="1"/>
  <c r="E2086" i="1"/>
  <c r="D2087" i="1"/>
  <c r="E2087" i="1"/>
  <c r="F2087" i="1" s="1"/>
  <c r="D2088" i="1"/>
  <c r="E2088" i="1"/>
  <c r="D2089" i="1"/>
  <c r="E2089" i="1"/>
  <c r="D2090" i="1"/>
  <c r="E2090" i="1"/>
  <c r="F2090" i="1" s="1"/>
  <c r="D2091" i="1"/>
  <c r="E2091" i="1"/>
  <c r="D2092" i="1"/>
  <c r="E2092" i="1"/>
  <c r="D2093" i="1"/>
  <c r="E2093" i="1"/>
  <c r="D2094" i="1"/>
  <c r="E2094" i="1"/>
  <c r="D2095" i="1"/>
  <c r="E2095" i="1"/>
  <c r="D2096" i="1"/>
  <c r="E2096" i="1"/>
  <c r="D2097" i="1"/>
  <c r="E2097" i="1"/>
  <c r="D2098" i="1"/>
  <c r="E2098" i="1"/>
  <c r="D2099" i="1"/>
  <c r="E2099" i="1"/>
  <c r="D2100" i="1"/>
  <c r="E2100" i="1"/>
  <c r="D2101" i="1"/>
  <c r="E2101" i="1"/>
  <c r="D2102" i="1"/>
  <c r="E2102" i="1"/>
  <c r="D2103" i="1"/>
  <c r="E2103" i="1"/>
  <c r="D2104" i="1"/>
  <c r="E2104" i="1"/>
  <c r="D2105" i="1"/>
  <c r="E2105" i="1"/>
  <c r="D2106" i="1"/>
  <c r="E2106" i="1"/>
  <c r="D2107" i="1"/>
  <c r="E2107" i="1"/>
  <c r="D2108" i="1"/>
  <c r="E2108" i="1"/>
  <c r="D2109" i="1"/>
  <c r="E2109" i="1"/>
  <c r="D2110" i="1"/>
  <c r="E2110" i="1"/>
  <c r="D2111" i="1"/>
  <c r="E2111" i="1"/>
  <c r="D2112" i="1"/>
  <c r="E2112" i="1"/>
  <c r="D2113" i="1"/>
  <c r="E2113" i="1"/>
  <c r="D2114" i="1"/>
  <c r="E2114" i="1"/>
  <c r="D2115" i="1"/>
  <c r="E2115" i="1"/>
  <c r="F2115" i="1" s="1"/>
  <c r="D2116" i="1"/>
  <c r="E2116" i="1"/>
  <c r="D2117" i="1"/>
  <c r="E2117" i="1"/>
  <c r="D2118" i="1"/>
  <c r="E2118" i="1"/>
  <c r="D2119" i="1"/>
  <c r="E2119" i="1"/>
  <c r="D2120" i="1"/>
  <c r="E2120" i="1"/>
  <c r="D2121" i="1"/>
  <c r="E2121" i="1"/>
  <c r="D2122" i="1"/>
  <c r="E2122" i="1"/>
  <c r="D2123" i="1"/>
  <c r="E2123" i="1"/>
  <c r="D2124" i="1"/>
  <c r="E2124" i="1"/>
  <c r="D2125" i="1"/>
  <c r="E2125" i="1"/>
  <c r="D2126" i="1"/>
  <c r="E2126" i="1"/>
  <c r="D2127" i="1"/>
  <c r="E2127" i="1"/>
  <c r="D2128" i="1"/>
  <c r="E2128" i="1"/>
  <c r="D2129" i="1"/>
  <c r="E2129" i="1"/>
  <c r="D2130" i="1"/>
  <c r="E2130" i="1"/>
  <c r="D2131" i="1"/>
  <c r="E2131" i="1"/>
  <c r="D2132" i="1"/>
  <c r="E2132" i="1"/>
  <c r="D2133" i="1"/>
  <c r="E2133" i="1"/>
  <c r="D2134" i="1"/>
  <c r="E2134" i="1"/>
  <c r="D2135" i="1"/>
  <c r="E2135" i="1"/>
  <c r="D2136" i="1"/>
  <c r="E2136" i="1"/>
  <c r="D2137" i="1"/>
  <c r="E2137" i="1"/>
  <c r="D2138" i="1"/>
  <c r="E2138" i="1"/>
  <c r="D2139" i="1"/>
  <c r="E2139" i="1"/>
  <c r="D2140" i="1"/>
  <c r="E2140" i="1"/>
  <c r="D2141" i="1"/>
  <c r="E2141" i="1"/>
  <c r="D2142" i="1"/>
  <c r="E2142" i="1"/>
  <c r="D2143" i="1"/>
  <c r="E2143" i="1"/>
  <c r="D2144" i="1"/>
  <c r="E2144" i="1"/>
  <c r="D2145" i="1"/>
  <c r="E2145" i="1"/>
  <c r="D2146" i="1"/>
  <c r="E2146" i="1"/>
  <c r="D2147" i="1"/>
  <c r="E2147" i="1"/>
  <c r="D2148" i="1"/>
  <c r="E2148" i="1"/>
  <c r="D2149" i="1"/>
  <c r="E2149" i="1"/>
  <c r="D2150" i="1"/>
  <c r="E2150" i="1"/>
  <c r="D2151" i="1"/>
  <c r="E2151" i="1"/>
  <c r="D2152" i="1"/>
  <c r="E2152" i="1"/>
  <c r="D2153" i="1"/>
  <c r="E2153" i="1"/>
  <c r="D2154" i="1"/>
  <c r="E2154" i="1"/>
  <c r="D2155" i="1"/>
  <c r="E2155" i="1"/>
  <c r="D2156" i="1"/>
  <c r="E2156" i="1"/>
  <c r="D2157" i="1"/>
  <c r="E2157" i="1"/>
  <c r="D2158" i="1"/>
  <c r="E2158" i="1"/>
  <c r="D2159" i="1"/>
  <c r="E2159" i="1"/>
  <c r="D2160" i="1"/>
  <c r="E2160" i="1"/>
  <c r="D2161" i="1"/>
  <c r="E2161" i="1"/>
  <c r="D2162" i="1"/>
  <c r="E2162" i="1"/>
  <c r="D2163" i="1"/>
  <c r="E2163" i="1"/>
  <c r="D2164" i="1"/>
  <c r="E2164" i="1"/>
  <c r="D2165" i="1"/>
  <c r="E2165" i="1"/>
  <c r="D2166" i="1"/>
  <c r="E2166" i="1"/>
  <c r="D2167" i="1"/>
  <c r="E2167" i="1"/>
  <c r="D2168" i="1"/>
  <c r="E2168" i="1"/>
  <c r="D2169" i="1"/>
  <c r="E2169" i="1"/>
  <c r="D2170" i="1"/>
  <c r="E2170" i="1"/>
  <c r="D2171" i="1"/>
  <c r="E2171" i="1"/>
  <c r="D2172" i="1"/>
  <c r="E2172" i="1"/>
  <c r="D2173" i="1"/>
  <c r="E2173" i="1"/>
  <c r="D2174" i="1"/>
  <c r="E2174" i="1"/>
  <c r="D2175" i="1"/>
  <c r="E2175" i="1"/>
  <c r="D2176" i="1"/>
  <c r="E2176" i="1"/>
  <c r="D2177" i="1"/>
  <c r="E2177" i="1"/>
  <c r="D2178" i="1"/>
  <c r="E2178" i="1"/>
  <c r="D2179" i="1"/>
  <c r="F2179" i="1" s="1"/>
  <c r="E2179" i="1"/>
  <c r="D2180" i="1"/>
  <c r="E2180" i="1"/>
  <c r="D2181" i="1"/>
  <c r="E2181" i="1"/>
  <c r="D2182" i="1"/>
  <c r="E2182" i="1"/>
  <c r="D2183" i="1"/>
  <c r="E2183" i="1"/>
  <c r="D2184" i="1"/>
  <c r="E2184" i="1"/>
  <c r="D2185" i="1"/>
  <c r="E2185" i="1"/>
  <c r="D2186" i="1"/>
  <c r="E2186" i="1"/>
  <c r="D2187" i="1"/>
  <c r="E2187" i="1"/>
  <c r="D2188" i="1"/>
  <c r="E2188" i="1"/>
  <c r="D2189" i="1"/>
  <c r="E2189" i="1"/>
  <c r="D2190" i="1"/>
  <c r="E2190" i="1"/>
  <c r="D2191" i="1"/>
  <c r="E2191" i="1"/>
  <c r="D2192" i="1"/>
  <c r="E2192" i="1"/>
  <c r="D2193" i="1"/>
  <c r="E2193" i="1"/>
  <c r="D2194" i="1"/>
  <c r="E2194" i="1"/>
  <c r="D2195" i="1"/>
  <c r="E2195" i="1"/>
  <c r="D2196" i="1"/>
  <c r="E2196" i="1"/>
  <c r="D2197" i="1"/>
  <c r="E2197" i="1"/>
  <c r="D2198" i="1"/>
  <c r="E2198" i="1"/>
  <c r="D2199" i="1"/>
  <c r="E2199" i="1"/>
  <c r="D2200" i="1"/>
  <c r="E2200" i="1"/>
  <c r="D2201" i="1"/>
  <c r="E2201" i="1"/>
  <c r="D2202" i="1"/>
  <c r="E2202" i="1"/>
  <c r="D2203" i="1"/>
  <c r="E2203" i="1"/>
  <c r="D2204" i="1"/>
  <c r="E2204" i="1"/>
  <c r="D2205" i="1"/>
  <c r="E2205" i="1"/>
  <c r="D2206" i="1"/>
  <c r="E2206" i="1"/>
  <c r="D2207" i="1"/>
  <c r="E2207" i="1"/>
  <c r="D2208" i="1"/>
  <c r="E2208" i="1"/>
  <c r="D2209" i="1"/>
  <c r="E2209" i="1"/>
  <c r="D2210" i="1"/>
  <c r="E2210" i="1"/>
  <c r="D2211" i="1"/>
  <c r="E2211" i="1"/>
  <c r="D2212" i="1"/>
  <c r="E2212" i="1"/>
  <c r="D2213" i="1"/>
  <c r="E2213" i="1"/>
  <c r="D2214" i="1"/>
  <c r="E2214" i="1"/>
  <c r="D2215" i="1"/>
  <c r="E2215" i="1"/>
  <c r="D2216" i="1"/>
  <c r="E2216" i="1"/>
  <c r="D2217" i="1"/>
  <c r="E2217" i="1"/>
  <c r="D2218" i="1"/>
  <c r="E2218" i="1"/>
  <c r="D2219" i="1"/>
  <c r="E2219" i="1"/>
  <c r="D2220" i="1"/>
  <c r="E2220" i="1"/>
  <c r="D2221" i="1"/>
  <c r="E2221" i="1"/>
  <c r="D2222" i="1"/>
  <c r="E2222" i="1"/>
  <c r="D2223" i="1"/>
  <c r="E2223" i="1"/>
  <c r="D2224" i="1"/>
  <c r="E2224" i="1"/>
  <c r="D2225" i="1"/>
  <c r="E2225" i="1"/>
  <c r="D2226" i="1"/>
  <c r="E2226" i="1"/>
  <c r="D2227" i="1"/>
  <c r="E2227" i="1"/>
  <c r="D2228" i="1"/>
  <c r="E2228" i="1"/>
  <c r="D2229" i="1"/>
  <c r="E2229" i="1"/>
  <c r="D2230" i="1"/>
  <c r="E2230" i="1"/>
  <c r="D2231" i="1"/>
  <c r="E2231" i="1"/>
  <c r="D2232" i="1"/>
  <c r="E2232" i="1"/>
  <c r="D2233" i="1"/>
  <c r="E2233" i="1"/>
  <c r="D2234" i="1"/>
  <c r="E2234" i="1"/>
  <c r="D2235" i="1"/>
  <c r="E2235" i="1"/>
  <c r="D2236" i="1"/>
  <c r="E2236" i="1"/>
  <c r="D2237" i="1"/>
  <c r="E2237" i="1"/>
  <c r="D2238" i="1"/>
  <c r="E2238" i="1"/>
  <c r="D2239" i="1"/>
  <c r="E2239" i="1"/>
  <c r="D2240" i="1"/>
  <c r="E2240" i="1"/>
  <c r="D2241" i="1"/>
  <c r="E2241" i="1"/>
  <c r="D2242" i="1"/>
  <c r="E2242" i="1"/>
  <c r="D2243" i="1"/>
  <c r="E2243" i="1"/>
  <c r="D2244" i="1"/>
  <c r="E2244" i="1"/>
  <c r="D2245" i="1"/>
  <c r="E2245" i="1"/>
  <c r="D2246" i="1"/>
  <c r="E2246" i="1"/>
  <c r="D2247" i="1"/>
  <c r="E2247" i="1"/>
  <c r="D2248" i="1"/>
  <c r="E2248" i="1"/>
  <c r="D2249" i="1"/>
  <c r="E2249" i="1"/>
  <c r="D2250" i="1"/>
  <c r="E2250" i="1"/>
  <c r="D2251" i="1"/>
  <c r="E2251" i="1"/>
  <c r="D2252" i="1"/>
  <c r="E2252" i="1"/>
  <c r="D2253" i="1"/>
  <c r="E2253" i="1"/>
  <c r="D2254" i="1"/>
  <c r="E2254" i="1"/>
  <c r="D2255" i="1"/>
  <c r="E2255" i="1"/>
  <c r="D2256" i="1"/>
  <c r="E2256" i="1"/>
  <c r="D2257" i="1"/>
  <c r="E2257" i="1"/>
  <c r="D2258" i="1"/>
  <c r="E2258" i="1"/>
  <c r="D2259" i="1"/>
  <c r="E2259" i="1"/>
  <c r="D2260" i="1"/>
  <c r="E2260" i="1"/>
  <c r="D2261" i="1"/>
  <c r="E2261" i="1"/>
  <c r="D2262" i="1"/>
  <c r="E2262" i="1"/>
  <c r="D2263" i="1"/>
  <c r="E2263" i="1"/>
  <c r="D2264" i="1"/>
  <c r="E2264" i="1"/>
  <c r="D2265" i="1"/>
  <c r="E2265" i="1"/>
  <c r="D2266" i="1"/>
  <c r="E2266" i="1"/>
  <c r="D2267" i="1"/>
  <c r="E2267" i="1"/>
  <c r="D2268" i="1"/>
  <c r="E2268" i="1"/>
  <c r="D2269" i="1"/>
  <c r="E2269" i="1"/>
  <c r="D2270" i="1"/>
  <c r="E2270" i="1"/>
  <c r="D2271" i="1"/>
  <c r="E2271" i="1"/>
  <c r="D2272" i="1"/>
  <c r="E2272" i="1"/>
  <c r="D2273" i="1"/>
  <c r="E2273" i="1"/>
  <c r="D2274" i="1"/>
  <c r="E2274" i="1"/>
  <c r="D2275" i="1"/>
  <c r="E2275" i="1"/>
  <c r="D2276" i="1"/>
  <c r="E2276" i="1"/>
  <c r="D2277" i="1"/>
  <c r="E2277" i="1"/>
  <c r="F2277" i="1" s="1"/>
  <c r="D2278" i="1"/>
  <c r="E2278" i="1"/>
  <c r="D2279" i="1"/>
  <c r="E2279" i="1"/>
  <c r="D2280" i="1"/>
  <c r="E2280" i="1"/>
  <c r="D2281" i="1"/>
  <c r="E2281" i="1"/>
  <c r="D2282" i="1"/>
  <c r="E2282" i="1"/>
  <c r="D2283" i="1"/>
  <c r="E2283" i="1"/>
  <c r="D2284" i="1"/>
  <c r="E2284" i="1"/>
  <c r="D2285" i="1"/>
  <c r="E2285" i="1"/>
  <c r="D2286" i="1"/>
  <c r="E2286" i="1"/>
  <c r="D2287" i="1"/>
  <c r="E2287" i="1"/>
  <c r="D2288" i="1"/>
  <c r="E2288" i="1"/>
  <c r="D2289" i="1"/>
  <c r="E2289" i="1"/>
  <c r="D2290" i="1"/>
  <c r="E2290" i="1"/>
  <c r="D2291" i="1"/>
  <c r="E2291" i="1"/>
  <c r="D2292" i="1"/>
  <c r="E2292" i="1"/>
  <c r="D2293" i="1"/>
  <c r="E2293" i="1"/>
  <c r="D2294" i="1"/>
  <c r="E2294" i="1"/>
  <c r="D2295" i="1"/>
  <c r="E2295" i="1"/>
  <c r="D2296" i="1"/>
  <c r="E2296" i="1"/>
  <c r="D2297" i="1"/>
  <c r="E2297" i="1"/>
  <c r="D2298" i="1"/>
  <c r="E2298" i="1"/>
  <c r="D2299" i="1"/>
  <c r="E2299" i="1"/>
  <c r="D2300" i="1"/>
  <c r="E2300" i="1"/>
  <c r="D2301" i="1"/>
  <c r="E2301" i="1"/>
  <c r="D2302" i="1"/>
  <c r="E2302" i="1"/>
  <c r="D2303" i="1"/>
  <c r="E2303" i="1"/>
  <c r="D2304" i="1"/>
  <c r="E2304" i="1"/>
  <c r="D2305" i="1"/>
  <c r="E2305" i="1"/>
  <c r="D2306" i="1"/>
  <c r="E2306" i="1"/>
  <c r="D2307" i="1"/>
  <c r="E2307" i="1"/>
  <c r="D2308" i="1"/>
  <c r="E2308" i="1"/>
  <c r="D2309" i="1"/>
  <c r="E2309" i="1"/>
  <c r="D2310" i="1"/>
  <c r="E2310" i="1"/>
  <c r="D2311" i="1"/>
  <c r="E2311" i="1"/>
  <c r="D2312" i="1"/>
  <c r="E2312" i="1"/>
  <c r="D2313" i="1"/>
  <c r="E2313" i="1"/>
  <c r="D2314" i="1"/>
  <c r="E2314" i="1"/>
  <c r="D2315" i="1"/>
  <c r="E2315" i="1"/>
  <c r="D2316" i="1"/>
  <c r="E2316" i="1"/>
  <c r="D2317" i="1"/>
  <c r="E2317" i="1"/>
  <c r="F2317" i="1" s="1"/>
  <c r="D2318" i="1"/>
  <c r="E2318" i="1"/>
  <c r="D2319" i="1"/>
  <c r="E2319" i="1"/>
  <c r="D2320" i="1"/>
  <c r="E2320" i="1"/>
  <c r="D2321" i="1"/>
  <c r="E2321" i="1"/>
  <c r="D2322" i="1"/>
  <c r="E2322" i="1"/>
  <c r="F2322" i="1" s="1"/>
  <c r="D2323" i="1"/>
  <c r="E2323" i="1"/>
  <c r="D2324" i="1"/>
  <c r="E2324" i="1"/>
  <c r="D2325" i="1"/>
  <c r="E2325" i="1"/>
  <c r="D2326" i="1"/>
  <c r="E2326" i="1"/>
  <c r="D2327" i="1"/>
  <c r="E2327" i="1"/>
  <c r="D2328" i="1"/>
  <c r="E2328" i="1"/>
  <c r="D2329" i="1"/>
  <c r="E2329" i="1"/>
  <c r="D2330" i="1"/>
  <c r="E2330" i="1"/>
  <c r="F2330" i="1" s="1"/>
  <c r="D2331" i="1"/>
  <c r="E2331" i="1"/>
  <c r="D2332" i="1"/>
  <c r="E2332" i="1"/>
  <c r="D2333" i="1"/>
  <c r="E2333" i="1"/>
  <c r="D2334" i="1"/>
  <c r="E2334" i="1"/>
  <c r="D2335" i="1"/>
  <c r="E2335" i="1"/>
  <c r="D2336" i="1"/>
  <c r="E2336" i="1"/>
  <c r="D2337" i="1"/>
  <c r="E2337" i="1"/>
  <c r="D2338" i="1"/>
  <c r="E2338" i="1"/>
  <c r="D2339" i="1"/>
  <c r="E2339" i="1"/>
  <c r="D2340" i="1"/>
  <c r="E2340" i="1"/>
  <c r="D2341" i="1"/>
  <c r="E2341" i="1"/>
  <c r="D2342" i="1"/>
  <c r="E2342" i="1"/>
  <c r="D2343" i="1"/>
  <c r="E2343" i="1"/>
  <c r="D2344" i="1"/>
  <c r="E2344" i="1"/>
  <c r="D2345" i="1"/>
  <c r="E2345" i="1"/>
  <c r="D2346" i="1"/>
  <c r="E2346" i="1"/>
  <c r="D2347" i="1"/>
  <c r="E2347" i="1"/>
  <c r="D2348" i="1"/>
  <c r="E2348" i="1"/>
  <c r="D2349" i="1"/>
  <c r="E2349" i="1"/>
  <c r="D2350" i="1"/>
  <c r="E2350" i="1"/>
  <c r="D2351" i="1"/>
  <c r="E2351" i="1"/>
  <c r="D2352" i="1"/>
  <c r="E2352" i="1"/>
  <c r="D2353" i="1"/>
  <c r="E2353" i="1"/>
  <c r="D2354" i="1"/>
  <c r="E2354" i="1"/>
  <c r="F2354" i="1" s="1"/>
  <c r="D2355" i="1"/>
  <c r="E2355" i="1"/>
  <c r="D2356" i="1"/>
  <c r="E2356" i="1"/>
  <c r="D2357" i="1"/>
  <c r="E2357" i="1"/>
  <c r="D2358" i="1"/>
  <c r="E2358" i="1"/>
  <c r="D2359" i="1"/>
  <c r="E2359" i="1"/>
  <c r="D2360" i="1"/>
  <c r="E2360" i="1"/>
  <c r="D2361" i="1"/>
  <c r="E2361" i="1"/>
  <c r="D2362" i="1"/>
  <c r="E2362" i="1"/>
  <c r="D2363" i="1"/>
  <c r="E2363" i="1"/>
  <c r="D2364" i="1"/>
  <c r="E2364" i="1"/>
  <c r="D2365" i="1"/>
  <c r="E2365" i="1"/>
  <c r="D2366" i="1"/>
  <c r="E2366" i="1"/>
  <c r="D2367" i="1"/>
  <c r="E2367" i="1"/>
  <c r="D2368" i="1"/>
  <c r="E2368" i="1"/>
  <c r="D2369" i="1"/>
  <c r="E2369" i="1"/>
  <c r="D2370" i="1"/>
  <c r="E2370" i="1"/>
  <c r="D2371" i="1"/>
  <c r="E2371" i="1"/>
  <c r="D2372" i="1"/>
  <c r="E2372" i="1"/>
  <c r="D2373" i="1"/>
  <c r="E2373" i="1"/>
  <c r="D2374" i="1"/>
  <c r="E2374" i="1"/>
  <c r="D2375" i="1"/>
  <c r="E2375" i="1"/>
  <c r="D2376" i="1"/>
  <c r="E2376" i="1"/>
  <c r="D2377" i="1"/>
  <c r="E2377" i="1"/>
  <c r="D2378" i="1"/>
  <c r="E2378" i="1"/>
  <c r="D2379" i="1"/>
  <c r="E2379" i="1"/>
  <c r="D2380" i="1"/>
  <c r="E2380" i="1"/>
  <c r="D2381" i="1"/>
  <c r="E2381" i="1"/>
  <c r="D2382" i="1"/>
  <c r="E2382" i="1"/>
  <c r="D2383" i="1"/>
  <c r="E2383" i="1"/>
  <c r="D2384" i="1"/>
  <c r="E2384" i="1"/>
  <c r="D2385" i="1"/>
  <c r="E2385" i="1"/>
  <c r="D2386" i="1"/>
  <c r="E2386" i="1"/>
  <c r="D2387" i="1"/>
  <c r="E2387" i="1"/>
  <c r="D2388" i="1"/>
  <c r="E2388" i="1"/>
  <c r="D2389" i="1"/>
  <c r="E2389" i="1"/>
  <c r="D2390" i="1"/>
  <c r="E2390" i="1"/>
  <c r="D2391" i="1"/>
  <c r="E2391" i="1"/>
  <c r="D2392" i="1"/>
  <c r="E2392" i="1"/>
  <c r="D2393" i="1"/>
  <c r="E2393" i="1"/>
  <c r="D2394" i="1"/>
  <c r="E2394" i="1"/>
  <c r="F2394" i="1" s="1"/>
  <c r="D2395" i="1"/>
  <c r="E2395" i="1"/>
  <c r="D2396" i="1"/>
  <c r="E2396" i="1"/>
  <c r="D2397" i="1"/>
  <c r="E2397" i="1"/>
  <c r="D2398" i="1"/>
  <c r="E2398" i="1"/>
  <c r="D2399" i="1"/>
  <c r="E2399" i="1"/>
  <c r="D2400" i="1"/>
  <c r="E2400" i="1"/>
  <c r="D2401" i="1"/>
  <c r="E2401" i="1"/>
  <c r="D2402" i="1"/>
  <c r="E2402" i="1"/>
  <c r="F2402" i="1" s="1"/>
  <c r="D2403" i="1"/>
  <c r="E2403" i="1"/>
  <c r="D2404" i="1"/>
  <c r="E2404" i="1"/>
  <c r="D2405" i="1"/>
  <c r="E2405" i="1"/>
  <c r="D2406" i="1"/>
  <c r="E2406" i="1"/>
  <c r="D2407" i="1"/>
  <c r="E2407" i="1"/>
  <c r="D2408" i="1"/>
  <c r="E2408" i="1"/>
  <c r="D2409" i="1"/>
  <c r="E2409" i="1"/>
  <c r="D2410" i="1"/>
  <c r="E2410" i="1"/>
  <c r="F2410" i="1" s="1"/>
  <c r="D2411" i="1"/>
  <c r="E2411" i="1"/>
  <c r="D2412" i="1"/>
  <c r="E2412" i="1"/>
  <c r="D2413" i="1"/>
  <c r="E2413" i="1"/>
  <c r="D2414" i="1"/>
  <c r="E2414" i="1"/>
  <c r="D2415" i="1"/>
  <c r="E2415" i="1"/>
  <c r="D2416" i="1"/>
  <c r="E2416" i="1"/>
  <c r="D2417" i="1"/>
  <c r="E2417" i="1"/>
  <c r="D2418" i="1"/>
  <c r="E2418" i="1"/>
  <c r="D2419" i="1"/>
  <c r="E2419" i="1"/>
  <c r="D2420" i="1"/>
  <c r="E2420" i="1"/>
  <c r="D2421" i="1"/>
  <c r="E2421" i="1"/>
  <c r="D2422" i="1"/>
  <c r="E2422" i="1"/>
  <c r="D2423" i="1"/>
  <c r="E2423" i="1"/>
  <c r="D2424" i="1"/>
  <c r="E2424" i="1"/>
  <c r="D2425" i="1"/>
  <c r="E2425" i="1"/>
  <c r="D2426" i="1"/>
  <c r="E2426" i="1"/>
  <c r="F2426" i="1" s="1"/>
  <c r="D2427" i="1"/>
  <c r="E2427" i="1"/>
  <c r="D2428" i="1"/>
  <c r="E2428" i="1"/>
  <c r="D2429" i="1"/>
  <c r="E2429" i="1"/>
  <c r="D2430" i="1"/>
  <c r="E2430" i="1"/>
  <c r="D2431" i="1"/>
  <c r="E2431" i="1"/>
  <c r="D2432" i="1"/>
  <c r="E2432" i="1"/>
  <c r="D2433" i="1"/>
  <c r="E2433" i="1"/>
  <c r="D2434" i="1"/>
  <c r="E2434" i="1"/>
  <c r="D2435" i="1"/>
  <c r="E2435" i="1"/>
  <c r="D2436" i="1"/>
  <c r="E2436" i="1"/>
  <c r="D2437" i="1"/>
  <c r="E2437" i="1"/>
  <c r="D2438" i="1"/>
  <c r="E2438" i="1"/>
  <c r="D2439" i="1"/>
  <c r="E2439" i="1"/>
  <c r="D2440" i="1"/>
  <c r="E2440" i="1"/>
  <c r="D2441" i="1"/>
  <c r="E2441" i="1"/>
  <c r="D2442" i="1"/>
  <c r="E2442" i="1"/>
  <c r="D2443" i="1"/>
  <c r="E2443" i="1"/>
  <c r="D2444" i="1"/>
  <c r="E2444" i="1"/>
  <c r="D2445" i="1"/>
  <c r="E2445" i="1"/>
  <c r="D2446" i="1"/>
  <c r="E2446" i="1"/>
  <c r="D2447" i="1"/>
  <c r="E2447" i="1"/>
  <c r="D2448" i="1"/>
  <c r="E2448" i="1"/>
  <c r="D2449" i="1"/>
  <c r="E2449" i="1"/>
  <c r="D2450" i="1"/>
  <c r="E2450" i="1"/>
  <c r="D2451" i="1"/>
  <c r="E2451" i="1"/>
  <c r="D2452" i="1"/>
  <c r="E2452" i="1"/>
  <c r="D2453" i="1"/>
  <c r="E2453" i="1"/>
  <c r="D2454" i="1"/>
  <c r="E2454" i="1"/>
  <c r="D2455" i="1"/>
  <c r="E2455" i="1"/>
  <c r="D2456" i="1"/>
  <c r="E2456" i="1"/>
  <c r="D2457" i="1"/>
  <c r="E2457" i="1"/>
  <c r="D2458" i="1"/>
  <c r="E2458" i="1"/>
  <c r="F2458" i="1" s="1"/>
  <c r="D2459" i="1"/>
  <c r="E2459" i="1"/>
  <c r="D2460" i="1"/>
  <c r="E2460" i="1"/>
  <c r="D2461" i="1"/>
  <c r="E2461" i="1"/>
  <c r="D2462" i="1"/>
  <c r="E2462" i="1"/>
  <c r="D2463" i="1"/>
  <c r="E2463" i="1"/>
  <c r="D2464" i="1"/>
  <c r="E2464" i="1"/>
  <c r="D2465" i="1"/>
  <c r="E2465" i="1"/>
  <c r="D2466" i="1"/>
  <c r="E2466" i="1"/>
  <c r="D2467" i="1"/>
  <c r="E2467" i="1"/>
  <c r="D2468" i="1"/>
  <c r="E2468" i="1"/>
  <c r="D2469" i="1"/>
  <c r="E2469" i="1"/>
  <c r="D2470" i="1"/>
  <c r="E2470" i="1"/>
  <c r="D2471" i="1"/>
  <c r="E2471" i="1"/>
  <c r="F2471" i="1" s="1"/>
  <c r="D2472" i="1"/>
  <c r="E2472" i="1"/>
  <c r="D2473" i="1"/>
  <c r="E2473" i="1"/>
  <c r="D2474" i="1"/>
  <c r="E2474" i="1"/>
  <c r="D2475" i="1"/>
  <c r="E2475" i="1"/>
  <c r="D2476" i="1"/>
  <c r="E2476" i="1"/>
  <c r="D2477" i="1"/>
  <c r="E2477" i="1"/>
  <c r="D2478" i="1"/>
  <c r="E2478" i="1"/>
  <c r="D2479" i="1"/>
  <c r="E2479" i="1"/>
  <c r="D2480" i="1"/>
  <c r="E2480" i="1"/>
  <c r="D2481" i="1"/>
  <c r="E2481" i="1"/>
  <c r="D2482" i="1"/>
  <c r="E2482" i="1"/>
  <c r="D2483" i="1"/>
  <c r="E2483" i="1"/>
  <c r="D2484" i="1"/>
  <c r="E2484" i="1"/>
  <c r="D2485" i="1"/>
  <c r="E2485" i="1"/>
  <c r="D2486" i="1"/>
  <c r="E2486" i="1"/>
  <c r="D2487" i="1"/>
  <c r="E2487" i="1"/>
  <c r="D2488" i="1"/>
  <c r="E2488" i="1"/>
  <c r="D2489" i="1"/>
  <c r="E2489" i="1"/>
  <c r="D2490" i="1"/>
  <c r="E2490" i="1"/>
  <c r="D2491" i="1"/>
  <c r="E2491" i="1"/>
  <c r="D2492" i="1"/>
  <c r="E2492" i="1"/>
  <c r="D2493" i="1"/>
  <c r="E2493" i="1"/>
  <c r="D2494" i="1"/>
  <c r="E2494" i="1"/>
  <c r="D2495" i="1"/>
  <c r="E2495" i="1"/>
  <c r="D2496" i="1"/>
  <c r="E2496" i="1"/>
  <c r="D2497" i="1"/>
  <c r="E2497" i="1"/>
  <c r="D2498" i="1"/>
  <c r="E2498" i="1"/>
  <c r="D2499" i="1"/>
  <c r="E2499" i="1"/>
  <c r="D2500" i="1"/>
  <c r="E2500" i="1"/>
  <c r="D2501" i="1"/>
  <c r="E2501" i="1"/>
  <c r="D2502" i="1"/>
  <c r="E2502" i="1"/>
  <c r="D2503" i="1"/>
  <c r="E2503" i="1"/>
  <c r="D2504" i="1"/>
  <c r="E2504" i="1"/>
  <c r="D2505" i="1"/>
  <c r="E2505" i="1"/>
  <c r="D2506" i="1"/>
  <c r="E2506" i="1"/>
  <c r="D2507" i="1"/>
  <c r="E2507" i="1"/>
  <c r="D2508" i="1"/>
  <c r="E2508" i="1"/>
  <c r="D2509" i="1"/>
  <c r="E2509" i="1"/>
  <c r="D2510" i="1"/>
  <c r="E2510" i="1"/>
  <c r="D2511" i="1"/>
  <c r="E2511" i="1"/>
  <c r="D2512" i="1"/>
  <c r="E2512" i="1"/>
  <c r="D2513" i="1"/>
  <c r="E2513" i="1"/>
  <c r="D2514" i="1"/>
  <c r="E2514" i="1"/>
  <c r="F2514" i="1" s="1"/>
  <c r="D2515" i="1"/>
  <c r="E2515" i="1"/>
  <c r="D2516" i="1"/>
  <c r="E2516" i="1"/>
  <c r="D2517" i="1"/>
  <c r="E2517" i="1"/>
  <c r="D2518" i="1"/>
  <c r="E2518" i="1"/>
  <c r="D2519" i="1"/>
  <c r="E2519" i="1"/>
  <c r="D2520" i="1"/>
  <c r="E2520" i="1"/>
  <c r="D2521" i="1"/>
  <c r="E2521" i="1"/>
  <c r="D2522" i="1"/>
  <c r="E2522" i="1"/>
  <c r="D2523" i="1"/>
  <c r="E2523" i="1"/>
  <c r="D2524" i="1"/>
  <c r="E2524" i="1"/>
  <c r="D2525" i="1"/>
  <c r="E2525" i="1"/>
  <c r="D2526" i="1"/>
  <c r="E2526" i="1"/>
  <c r="D2527" i="1"/>
  <c r="E2527" i="1"/>
  <c r="D2528" i="1"/>
  <c r="E2528" i="1"/>
  <c r="D2529" i="1"/>
  <c r="E2529" i="1"/>
  <c r="D2530" i="1"/>
  <c r="E2530" i="1"/>
  <c r="D2531" i="1"/>
  <c r="E2531" i="1"/>
  <c r="D2532" i="1"/>
  <c r="E2532" i="1"/>
  <c r="D2533" i="1"/>
  <c r="E2533" i="1"/>
  <c r="D2534" i="1"/>
  <c r="E2534" i="1"/>
  <c r="D2535" i="1"/>
  <c r="E2535" i="1"/>
  <c r="D2536" i="1"/>
  <c r="E2536" i="1"/>
  <c r="D2537" i="1"/>
  <c r="E2537" i="1"/>
  <c r="D2538" i="1"/>
  <c r="E2538" i="1"/>
  <c r="D2539" i="1"/>
  <c r="E2539" i="1"/>
  <c r="D2540" i="1"/>
  <c r="E2540" i="1"/>
  <c r="D2541" i="1"/>
  <c r="E2541" i="1"/>
  <c r="D2542" i="1"/>
  <c r="E2542" i="1"/>
  <c r="D2543" i="1"/>
  <c r="E2543" i="1"/>
  <c r="D2544" i="1"/>
  <c r="E2544" i="1"/>
  <c r="D2545" i="1"/>
  <c r="E2545" i="1"/>
  <c r="D2546" i="1"/>
  <c r="E2546" i="1"/>
  <c r="D2547" i="1"/>
  <c r="E2547" i="1"/>
  <c r="D2548" i="1"/>
  <c r="E2548" i="1"/>
  <c r="D2549" i="1"/>
  <c r="E2549" i="1"/>
  <c r="D2550" i="1"/>
  <c r="E2550" i="1"/>
  <c r="D2551" i="1"/>
  <c r="E2551" i="1"/>
  <c r="D2552" i="1"/>
  <c r="E2552" i="1"/>
  <c r="D2553" i="1"/>
  <c r="E2553" i="1"/>
  <c r="D2554" i="1"/>
  <c r="E2554" i="1"/>
  <c r="F2554" i="1" s="1"/>
  <c r="D2555" i="1"/>
  <c r="E2555" i="1"/>
  <c r="D2556" i="1"/>
  <c r="E2556" i="1"/>
  <c r="D2557" i="1"/>
  <c r="E2557" i="1"/>
  <c r="D2558" i="1"/>
  <c r="E2558" i="1"/>
  <c r="D2559" i="1"/>
  <c r="E2559" i="1"/>
  <c r="D2560" i="1"/>
  <c r="E2560" i="1"/>
  <c r="D2561" i="1"/>
  <c r="E2561" i="1"/>
  <c r="D2562" i="1"/>
  <c r="E2562" i="1"/>
  <c r="F2562" i="1" s="1"/>
  <c r="D2563" i="1"/>
  <c r="E2563" i="1"/>
  <c r="D2564" i="1"/>
  <c r="E2564" i="1"/>
  <c r="D2565" i="1"/>
  <c r="E2565" i="1"/>
  <c r="D2566" i="1"/>
  <c r="E2566" i="1"/>
  <c r="D2567" i="1"/>
  <c r="E2567" i="1"/>
  <c r="D2568" i="1"/>
  <c r="E2568" i="1"/>
  <c r="D2569" i="1"/>
  <c r="E2569" i="1"/>
  <c r="D2570" i="1"/>
  <c r="E2570" i="1"/>
  <c r="D2571" i="1"/>
  <c r="E2571" i="1"/>
  <c r="D2572" i="1"/>
  <c r="E2572" i="1"/>
  <c r="D2573" i="1"/>
  <c r="E2573" i="1"/>
  <c r="D2574" i="1"/>
  <c r="E2574" i="1"/>
  <c r="D2575" i="1"/>
  <c r="E2575" i="1"/>
  <c r="D2576" i="1"/>
  <c r="E2576" i="1"/>
  <c r="D2577" i="1"/>
  <c r="E2577" i="1"/>
  <c r="D2578" i="1"/>
  <c r="E2578" i="1"/>
  <c r="F2578" i="1" s="1"/>
  <c r="D2579" i="1"/>
  <c r="E2579" i="1"/>
  <c r="D2580" i="1"/>
  <c r="E2580" i="1"/>
  <c r="D2581" i="1"/>
  <c r="E2581" i="1"/>
  <c r="D2582" i="1"/>
  <c r="E2582" i="1"/>
  <c r="D2583" i="1"/>
  <c r="E2583" i="1"/>
  <c r="D2584" i="1"/>
  <c r="E2584" i="1"/>
  <c r="D2585" i="1"/>
  <c r="E2585" i="1"/>
  <c r="D2586" i="1"/>
  <c r="E2586" i="1"/>
  <c r="F2586" i="1" s="1"/>
  <c r="D2587" i="1"/>
  <c r="E2587" i="1"/>
  <c r="D2588" i="1"/>
  <c r="E2588" i="1"/>
  <c r="D2589" i="1"/>
  <c r="E2589" i="1"/>
  <c r="D2590" i="1"/>
  <c r="E2590" i="1"/>
  <c r="D2591" i="1"/>
  <c r="E2591" i="1"/>
  <c r="D2592" i="1"/>
  <c r="E2592" i="1"/>
  <c r="D2593" i="1"/>
  <c r="E2593" i="1"/>
  <c r="D2594" i="1"/>
  <c r="E2594" i="1"/>
  <c r="D2595" i="1"/>
  <c r="E2595" i="1"/>
  <c r="D2596" i="1"/>
  <c r="E2596" i="1"/>
  <c r="D2597" i="1"/>
  <c r="E2597" i="1"/>
  <c r="F2597" i="1" s="1"/>
  <c r="D2598" i="1"/>
  <c r="E2598" i="1"/>
  <c r="D2599" i="1"/>
  <c r="E2599" i="1"/>
  <c r="D2600" i="1"/>
  <c r="E2600" i="1"/>
  <c r="D2601" i="1"/>
  <c r="E2601" i="1"/>
  <c r="D2602" i="1"/>
  <c r="E2602" i="1"/>
  <c r="D2603" i="1"/>
  <c r="E2603" i="1"/>
  <c r="D2604" i="1"/>
  <c r="E2604" i="1"/>
  <c r="D2605" i="1"/>
  <c r="E2605" i="1"/>
  <c r="D2606" i="1"/>
  <c r="E2606" i="1"/>
  <c r="D2607" i="1"/>
  <c r="E2607" i="1"/>
  <c r="D2608" i="1"/>
  <c r="E2608" i="1"/>
  <c r="D2609" i="1"/>
  <c r="E2609" i="1"/>
  <c r="D2610" i="1"/>
  <c r="E2610" i="1"/>
  <c r="D2611" i="1"/>
  <c r="E2611" i="1"/>
  <c r="D2612" i="1"/>
  <c r="E2612" i="1"/>
  <c r="D2613" i="1"/>
  <c r="E2613" i="1"/>
  <c r="D2614" i="1"/>
  <c r="E2614" i="1"/>
  <c r="D2615" i="1"/>
  <c r="E2615" i="1"/>
  <c r="D2616" i="1"/>
  <c r="E2616" i="1"/>
  <c r="D2617" i="1"/>
  <c r="E2617" i="1"/>
  <c r="D2618" i="1"/>
  <c r="E2618" i="1"/>
  <c r="F2618" i="1" s="1"/>
  <c r="D2619" i="1"/>
  <c r="E2619" i="1"/>
  <c r="D2620" i="1"/>
  <c r="E2620" i="1"/>
  <c r="D2621" i="1"/>
  <c r="E2621" i="1"/>
  <c r="D2622" i="1"/>
  <c r="E2622" i="1"/>
  <c r="D2623" i="1"/>
  <c r="E2623" i="1"/>
  <c r="D2624" i="1"/>
  <c r="E2624" i="1"/>
  <c r="D2625" i="1"/>
  <c r="E2625" i="1"/>
  <c r="D2626" i="1"/>
  <c r="E2626" i="1"/>
  <c r="D2627" i="1"/>
  <c r="E2627" i="1"/>
  <c r="D2628" i="1"/>
  <c r="E2628" i="1"/>
  <c r="D2629" i="1"/>
  <c r="E2629" i="1"/>
  <c r="D2630" i="1"/>
  <c r="E2630" i="1"/>
  <c r="D2631" i="1"/>
  <c r="E2631" i="1"/>
  <c r="D2632" i="1"/>
  <c r="E2632" i="1"/>
  <c r="D2633" i="1"/>
  <c r="E2633" i="1"/>
  <c r="D2634" i="1"/>
  <c r="E2634" i="1"/>
  <c r="D2635" i="1"/>
  <c r="E2635" i="1"/>
  <c r="D2636" i="1"/>
  <c r="E2636" i="1"/>
  <c r="D2637" i="1"/>
  <c r="E2637" i="1"/>
  <c r="D2638" i="1"/>
  <c r="E2638" i="1"/>
  <c r="D2639" i="1"/>
  <c r="E2639" i="1"/>
  <c r="D2640" i="1"/>
  <c r="E2640" i="1"/>
  <c r="D2641" i="1"/>
  <c r="E2641" i="1"/>
  <c r="D2642" i="1"/>
  <c r="E2642" i="1"/>
  <c r="D2643" i="1"/>
  <c r="E2643" i="1"/>
  <c r="D2644" i="1"/>
  <c r="E2644" i="1"/>
  <c r="D2645" i="1"/>
  <c r="E2645" i="1"/>
  <c r="D2646" i="1"/>
  <c r="E2646" i="1"/>
  <c r="D2647" i="1"/>
  <c r="E2647" i="1"/>
  <c r="D2648" i="1"/>
  <c r="E2648" i="1"/>
  <c r="D2649" i="1"/>
  <c r="E2649" i="1"/>
  <c r="D2650" i="1"/>
  <c r="E2650" i="1"/>
  <c r="F2650" i="1" s="1"/>
  <c r="D2651" i="1"/>
  <c r="E2651" i="1"/>
  <c r="D2652" i="1"/>
  <c r="E2652" i="1"/>
  <c r="D2653" i="1"/>
  <c r="E2653" i="1"/>
  <c r="D2654" i="1"/>
  <c r="E2654" i="1"/>
  <c r="D2655" i="1"/>
  <c r="E2655" i="1"/>
  <c r="D2656" i="1"/>
  <c r="E2656" i="1"/>
  <c r="D2657" i="1"/>
  <c r="E2657" i="1"/>
  <c r="D2658" i="1"/>
  <c r="E2658" i="1"/>
  <c r="F2658" i="1" s="1"/>
  <c r="D2659" i="1"/>
  <c r="E2659" i="1"/>
  <c r="D2660" i="1"/>
  <c r="E2660" i="1"/>
  <c r="D2661" i="1"/>
  <c r="E2661" i="1"/>
  <c r="D2662" i="1"/>
  <c r="E2662" i="1"/>
  <c r="D2663" i="1"/>
  <c r="E2663" i="1"/>
  <c r="D2664" i="1"/>
  <c r="E2664" i="1"/>
  <c r="D2665" i="1"/>
  <c r="E2665" i="1"/>
  <c r="D2666" i="1"/>
  <c r="E2666" i="1"/>
  <c r="D2667" i="1"/>
  <c r="E2667" i="1"/>
  <c r="D2668" i="1"/>
  <c r="E2668" i="1"/>
  <c r="D2669" i="1"/>
  <c r="E2669" i="1"/>
  <c r="D2670" i="1"/>
  <c r="E2670" i="1"/>
  <c r="D2671" i="1"/>
  <c r="E2671" i="1"/>
  <c r="D2672" i="1"/>
  <c r="E2672" i="1"/>
  <c r="D2673" i="1"/>
  <c r="E2673" i="1"/>
  <c r="D2674" i="1"/>
  <c r="E2674" i="1"/>
  <c r="D2675" i="1"/>
  <c r="E2675" i="1"/>
  <c r="D2676" i="1"/>
  <c r="E2676" i="1"/>
  <c r="D2677" i="1"/>
  <c r="E2677" i="1"/>
  <c r="D2678" i="1"/>
  <c r="E2678" i="1"/>
  <c r="D2679" i="1"/>
  <c r="E2679" i="1"/>
  <c r="D2680" i="1"/>
  <c r="E2680" i="1"/>
  <c r="D2681" i="1"/>
  <c r="E2681" i="1"/>
  <c r="D2682" i="1"/>
  <c r="E2682" i="1"/>
  <c r="D2683" i="1"/>
  <c r="E2683" i="1"/>
  <c r="D2684" i="1"/>
  <c r="E2684" i="1"/>
  <c r="D2685" i="1"/>
  <c r="E2685" i="1"/>
  <c r="D2686" i="1"/>
  <c r="E2686" i="1"/>
  <c r="D2687" i="1"/>
  <c r="E2687" i="1"/>
  <c r="D2688" i="1"/>
  <c r="E2688" i="1"/>
  <c r="D2689" i="1"/>
  <c r="E2689" i="1"/>
  <c r="D2690" i="1"/>
  <c r="E2690" i="1"/>
  <c r="F2690" i="1" s="1"/>
  <c r="D2691" i="1"/>
  <c r="E2691" i="1"/>
  <c r="D2692" i="1"/>
  <c r="E2692" i="1"/>
  <c r="D2693" i="1"/>
  <c r="E2693" i="1"/>
  <c r="D2694" i="1"/>
  <c r="E2694" i="1"/>
  <c r="D2695" i="1"/>
  <c r="E2695" i="1"/>
  <c r="D2696" i="1"/>
  <c r="E2696" i="1"/>
  <c r="D2697" i="1"/>
  <c r="E2697" i="1"/>
  <c r="D2698" i="1"/>
  <c r="E2698" i="1"/>
  <c r="D2699" i="1"/>
  <c r="E2699" i="1"/>
  <c r="D2700" i="1"/>
  <c r="E2700" i="1"/>
  <c r="D2701" i="1"/>
  <c r="E2701" i="1"/>
  <c r="D2702" i="1"/>
  <c r="E2702" i="1"/>
  <c r="D2703" i="1"/>
  <c r="E2703" i="1"/>
  <c r="D2704" i="1"/>
  <c r="E2704" i="1"/>
  <c r="D2705" i="1"/>
  <c r="E2705" i="1"/>
  <c r="D2706" i="1"/>
  <c r="E2706" i="1"/>
  <c r="F2706" i="1" s="1"/>
  <c r="D2707" i="1"/>
  <c r="E2707" i="1"/>
  <c r="D2708" i="1"/>
  <c r="E2708" i="1"/>
  <c r="D2709" i="1"/>
  <c r="E2709" i="1"/>
  <c r="D2710" i="1"/>
  <c r="E2710" i="1"/>
  <c r="D2711" i="1"/>
  <c r="E2711" i="1"/>
  <c r="D2712" i="1"/>
  <c r="E2712" i="1"/>
  <c r="D2713" i="1"/>
  <c r="E2713" i="1"/>
  <c r="D2714" i="1"/>
  <c r="E2714" i="1"/>
  <c r="D2715" i="1"/>
  <c r="E2715" i="1"/>
  <c r="D2716" i="1"/>
  <c r="E2716" i="1"/>
  <c r="D2717" i="1"/>
  <c r="E2717" i="1"/>
  <c r="D2718" i="1"/>
  <c r="E2718" i="1"/>
  <c r="D2719" i="1"/>
  <c r="E2719" i="1"/>
  <c r="D2720" i="1"/>
  <c r="E2720" i="1"/>
  <c r="D2721" i="1"/>
  <c r="E2721" i="1"/>
  <c r="D2722" i="1"/>
  <c r="E2722" i="1"/>
  <c r="D2723" i="1"/>
  <c r="E2723" i="1"/>
  <c r="D2724" i="1"/>
  <c r="E2724" i="1"/>
  <c r="D2725" i="1"/>
  <c r="E2725" i="1"/>
  <c r="D2726" i="1"/>
  <c r="E2726" i="1"/>
  <c r="D2727" i="1"/>
  <c r="E2727" i="1"/>
  <c r="D2728" i="1"/>
  <c r="E2728" i="1"/>
  <c r="D2729" i="1"/>
  <c r="E2729" i="1"/>
  <c r="D2730" i="1"/>
  <c r="E2730" i="1"/>
  <c r="F2730" i="1" s="1"/>
  <c r="D2731" i="1"/>
  <c r="E2731" i="1"/>
  <c r="D2732" i="1"/>
  <c r="E2732" i="1"/>
  <c r="D2733" i="1"/>
  <c r="E2733" i="1"/>
  <c r="D2734" i="1"/>
  <c r="E2734" i="1"/>
  <c r="D2735" i="1"/>
  <c r="E2735" i="1"/>
  <c r="D2736" i="1"/>
  <c r="E2736" i="1"/>
  <c r="D2737" i="1"/>
  <c r="E2737" i="1"/>
  <c r="D2738" i="1"/>
  <c r="E2738" i="1"/>
  <c r="D2739" i="1"/>
  <c r="E2739" i="1"/>
  <c r="D2740" i="1"/>
  <c r="E2740" i="1"/>
  <c r="D2741" i="1"/>
  <c r="E2741" i="1"/>
  <c r="D2742" i="1"/>
  <c r="E2742" i="1"/>
  <c r="D2743" i="1"/>
  <c r="E2743" i="1"/>
  <c r="D2744" i="1"/>
  <c r="E2744" i="1"/>
  <c r="D2745" i="1"/>
  <c r="E2745" i="1"/>
  <c r="D2746" i="1"/>
  <c r="E2746" i="1"/>
  <c r="D2747" i="1"/>
  <c r="E2747" i="1"/>
  <c r="D2748" i="1"/>
  <c r="E2748" i="1"/>
  <c r="D2749" i="1"/>
  <c r="E2749" i="1"/>
  <c r="D2750" i="1"/>
  <c r="E2750" i="1"/>
  <c r="D2751" i="1"/>
  <c r="E2751" i="1"/>
  <c r="D2752" i="1"/>
  <c r="E2752" i="1"/>
  <c r="D2753" i="1"/>
  <c r="E2753" i="1"/>
  <c r="D2754" i="1"/>
  <c r="E2754" i="1"/>
  <c r="D2755" i="1"/>
  <c r="E2755" i="1"/>
  <c r="D2756" i="1"/>
  <c r="E2756" i="1"/>
  <c r="D2757" i="1"/>
  <c r="E2757" i="1"/>
  <c r="D2758" i="1"/>
  <c r="E2758" i="1"/>
  <c r="D2759" i="1"/>
  <c r="E2759" i="1"/>
  <c r="D2760" i="1"/>
  <c r="E2760" i="1"/>
  <c r="D2761" i="1"/>
  <c r="E2761" i="1"/>
  <c r="D2762" i="1"/>
  <c r="E2762" i="1"/>
  <c r="F2762" i="1" s="1"/>
  <c r="D2763" i="1"/>
  <c r="E2763" i="1"/>
  <c r="D2764" i="1"/>
  <c r="E2764" i="1"/>
  <c r="D2765" i="1"/>
  <c r="E2765" i="1"/>
  <c r="D2766" i="1"/>
  <c r="E2766" i="1"/>
  <c r="D2767" i="1"/>
  <c r="E2767" i="1"/>
  <c r="D2768" i="1"/>
  <c r="E2768" i="1"/>
  <c r="D2769" i="1"/>
  <c r="E2769" i="1"/>
  <c r="D2770" i="1"/>
  <c r="E2770" i="1"/>
  <c r="D2771" i="1"/>
  <c r="E2771" i="1"/>
  <c r="D2772" i="1"/>
  <c r="E2772" i="1"/>
  <c r="D2773" i="1"/>
  <c r="E2773" i="1"/>
  <c r="D2774" i="1"/>
  <c r="E2774" i="1"/>
  <c r="D2775" i="1"/>
  <c r="E2775" i="1"/>
  <c r="D2776" i="1"/>
  <c r="E2776" i="1"/>
  <c r="D2777" i="1"/>
  <c r="E2777" i="1"/>
  <c r="D2778" i="1"/>
  <c r="E2778" i="1"/>
  <c r="D2779" i="1"/>
  <c r="E2779" i="1"/>
  <c r="D2780" i="1"/>
  <c r="E2780" i="1"/>
  <c r="D2781" i="1"/>
  <c r="E2781" i="1"/>
  <c r="D2782" i="1"/>
  <c r="E2782" i="1"/>
  <c r="D2783" i="1"/>
  <c r="E2783" i="1"/>
  <c r="D2784" i="1"/>
  <c r="E2784" i="1"/>
  <c r="D2785" i="1"/>
  <c r="E2785" i="1"/>
  <c r="D2786" i="1"/>
  <c r="E2786" i="1"/>
  <c r="F2786" i="1" s="1"/>
  <c r="D2787" i="1"/>
  <c r="E2787" i="1"/>
  <c r="D2788" i="1"/>
  <c r="E2788" i="1"/>
  <c r="D2789" i="1"/>
  <c r="E2789" i="1"/>
  <c r="D2790" i="1"/>
  <c r="E2790" i="1"/>
  <c r="D2791" i="1"/>
  <c r="E2791" i="1"/>
  <c r="D2792" i="1"/>
  <c r="E2792" i="1"/>
  <c r="D2793" i="1"/>
  <c r="E2793" i="1"/>
  <c r="D2794" i="1"/>
  <c r="E2794" i="1"/>
  <c r="D2795" i="1"/>
  <c r="E2795" i="1"/>
  <c r="D2796" i="1"/>
  <c r="E2796" i="1"/>
  <c r="D2797" i="1"/>
  <c r="E2797" i="1"/>
  <c r="D2798" i="1"/>
  <c r="E2798" i="1"/>
  <c r="D2799" i="1"/>
  <c r="E2799" i="1"/>
  <c r="D2800" i="1"/>
  <c r="E2800" i="1"/>
  <c r="D2801" i="1"/>
  <c r="E2801" i="1"/>
  <c r="D2802" i="1"/>
  <c r="E2802" i="1"/>
  <c r="F2802" i="1" s="1"/>
  <c r="D2803" i="1"/>
  <c r="E2803" i="1"/>
  <c r="D2804" i="1"/>
  <c r="E2804" i="1"/>
  <c r="D2805" i="1"/>
  <c r="E2805" i="1"/>
  <c r="D2806" i="1"/>
  <c r="E2806" i="1"/>
  <c r="D2807" i="1"/>
  <c r="E2807" i="1"/>
  <c r="D2808" i="1"/>
  <c r="E2808" i="1"/>
  <c r="D2809" i="1"/>
  <c r="E2809" i="1"/>
  <c r="D2810" i="1"/>
  <c r="E2810" i="1"/>
  <c r="D2811" i="1"/>
  <c r="E2811" i="1"/>
  <c r="D2812" i="1"/>
  <c r="E2812" i="1"/>
  <c r="D2813" i="1"/>
  <c r="E2813" i="1"/>
  <c r="D2814" i="1"/>
  <c r="E2814" i="1"/>
  <c r="D2815" i="1"/>
  <c r="E2815" i="1"/>
  <c r="D2816" i="1"/>
  <c r="E2816" i="1"/>
  <c r="D2817" i="1"/>
  <c r="E2817" i="1"/>
  <c r="D2818" i="1"/>
  <c r="E2818" i="1"/>
  <c r="D2819" i="1"/>
  <c r="E2819" i="1"/>
  <c r="D2820" i="1"/>
  <c r="E2820" i="1"/>
  <c r="D2821" i="1"/>
  <c r="E2821" i="1"/>
  <c r="D2822" i="1"/>
  <c r="E2822" i="1"/>
  <c r="D2823" i="1"/>
  <c r="E2823" i="1"/>
  <c r="D2824" i="1"/>
  <c r="E2824" i="1"/>
  <c r="D2825" i="1"/>
  <c r="E2825" i="1"/>
  <c r="D2826" i="1"/>
  <c r="E2826" i="1"/>
  <c r="F2826" i="1" s="1"/>
  <c r="D2827" i="1"/>
  <c r="E2827" i="1"/>
  <c r="D2828" i="1"/>
  <c r="E2828" i="1"/>
  <c r="D2829" i="1"/>
  <c r="E2829" i="1"/>
  <c r="D2830" i="1"/>
  <c r="E2830" i="1"/>
  <c r="D2831" i="1"/>
  <c r="E2831" i="1"/>
  <c r="D2832" i="1"/>
  <c r="E2832" i="1"/>
  <c r="D2833" i="1"/>
  <c r="E2833" i="1"/>
  <c r="D2834" i="1"/>
  <c r="E2834" i="1"/>
  <c r="D2835" i="1"/>
  <c r="E2835" i="1"/>
  <c r="D2836" i="1"/>
  <c r="E2836" i="1"/>
  <c r="D2837" i="1"/>
  <c r="E2837" i="1"/>
  <c r="D2838" i="1"/>
  <c r="E2838" i="1"/>
  <c r="D2839" i="1"/>
  <c r="E2839" i="1"/>
  <c r="D2840" i="1"/>
  <c r="E2840" i="1"/>
  <c r="D2841" i="1"/>
  <c r="E2841" i="1"/>
  <c r="D2842" i="1"/>
  <c r="E2842" i="1"/>
  <c r="F2842" i="1" s="1"/>
  <c r="D2843" i="1"/>
  <c r="E2843" i="1"/>
  <c r="D2844" i="1"/>
  <c r="E2844" i="1"/>
  <c r="D2845" i="1"/>
  <c r="E2845" i="1"/>
  <c r="D2846" i="1"/>
  <c r="E2846" i="1"/>
  <c r="D2847" i="1"/>
  <c r="E2847" i="1"/>
  <c r="D2848" i="1"/>
  <c r="E2848" i="1"/>
  <c r="D2849" i="1"/>
  <c r="E2849" i="1"/>
  <c r="D2850" i="1"/>
  <c r="E2850" i="1"/>
  <c r="D2851" i="1"/>
  <c r="E2851" i="1"/>
  <c r="D2852" i="1"/>
  <c r="E2852" i="1"/>
  <c r="D2853" i="1"/>
  <c r="E2853" i="1"/>
  <c r="D2854" i="1"/>
  <c r="E2854" i="1"/>
  <c r="D2855" i="1"/>
  <c r="E2855" i="1"/>
  <c r="D2856" i="1"/>
  <c r="E2856" i="1"/>
  <c r="D2857" i="1"/>
  <c r="E2857" i="1"/>
  <c r="D2858" i="1"/>
  <c r="E2858" i="1"/>
  <c r="D2859" i="1"/>
  <c r="E2859" i="1"/>
  <c r="D2860" i="1"/>
  <c r="E2860" i="1"/>
  <c r="D2861" i="1"/>
  <c r="E2861" i="1"/>
  <c r="D2862" i="1"/>
  <c r="E2862" i="1"/>
  <c r="D2863" i="1"/>
  <c r="E2863" i="1"/>
  <c r="D2864" i="1"/>
  <c r="E2864" i="1"/>
  <c r="D2865" i="1"/>
  <c r="E2865" i="1"/>
  <c r="D2866" i="1"/>
  <c r="E2866" i="1"/>
  <c r="F2866" i="1" s="1"/>
  <c r="D2867" i="1"/>
  <c r="E2867" i="1"/>
  <c r="D2868" i="1"/>
  <c r="E2868" i="1"/>
  <c r="D2869" i="1"/>
  <c r="E2869" i="1"/>
  <c r="D2870" i="1"/>
  <c r="E2870" i="1"/>
  <c r="D2871" i="1"/>
  <c r="E2871" i="1"/>
  <c r="D2872" i="1"/>
  <c r="E2872" i="1"/>
  <c r="D2873" i="1"/>
  <c r="E2873" i="1"/>
  <c r="D2874" i="1"/>
  <c r="E2874" i="1"/>
  <c r="D2875" i="1"/>
  <c r="E2875" i="1"/>
  <c r="D2876" i="1"/>
  <c r="E2876" i="1"/>
  <c r="D2877" i="1"/>
  <c r="E2877" i="1"/>
  <c r="D2878" i="1"/>
  <c r="E2878" i="1"/>
  <c r="D2879" i="1"/>
  <c r="E2879" i="1"/>
  <c r="D2880" i="1"/>
  <c r="E2880" i="1"/>
  <c r="D2881" i="1"/>
  <c r="E2881" i="1"/>
  <c r="D2882" i="1"/>
  <c r="E2882" i="1"/>
  <c r="D2883" i="1"/>
  <c r="E2883" i="1"/>
  <c r="D2884" i="1"/>
  <c r="E2884" i="1"/>
  <c r="D2885" i="1"/>
  <c r="E2885" i="1"/>
  <c r="D2886" i="1"/>
  <c r="E2886" i="1"/>
  <c r="D2887" i="1"/>
  <c r="E2887" i="1"/>
  <c r="D2888" i="1"/>
  <c r="E2888" i="1"/>
  <c r="D2889" i="1"/>
  <c r="E2889" i="1"/>
  <c r="D2890" i="1"/>
  <c r="E2890" i="1"/>
  <c r="D2891" i="1"/>
  <c r="E2891" i="1"/>
  <c r="D2892" i="1"/>
  <c r="E2892" i="1"/>
  <c r="D2893" i="1"/>
  <c r="E2893" i="1"/>
  <c r="D2894" i="1"/>
  <c r="E2894" i="1"/>
  <c r="D2895" i="1"/>
  <c r="E2895" i="1"/>
  <c r="D2896" i="1"/>
  <c r="E2896" i="1"/>
  <c r="D2897" i="1"/>
  <c r="E2897" i="1"/>
  <c r="D2898" i="1"/>
  <c r="E2898" i="1"/>
  <c r="D2899" i="1"/>
  <c r="E2899" i="1"/>
  <c r="D2900" i="1"/>
  <c r="E2900" i="1"/>
  <c r="D2901" i="1"/>
  <c r="E2901" i="1"/>
  <c r="D2902" i="1"/>
  <c r="E2902" i="1"/>
  <c r="D2903" i="1"/>
  <c r="E2903" i="1"/>
  <c r="D2904" i="1"/>
  <c r="E2904" i="1"/>
  <c r="D2905" i="1"/>
  <c r="E2905" i="1"/>
  <c r="D2906" i="1"/>
  <c r="E2906" i="1"/>
  <c r="D2907" i="1"/>
  <c r="E2907" i="1"/>
  <c r="D2908" i="1"/>
  <c r="E2908" i="1"/>
  <c r="D2909" i="1"/>
  <c r="E2909" i="1"/>
  <c r="D2910" i="1"/>
  <c r="E2910" i="1"/>
  <c r="D2911" i="1"/>
  <c r="E2911" i="1"/>
  <c r="D2912" i="1"/>
  <c r="E2912" i="1"/>
  <c r="D2913" i="1"/>
  <c r="E2913" i="1"/>
  <c r="D2914" i="1"/>
  <c r="E2914" i="1"/>
  <c r="D2915" i="1"/>
  <c r="E2915" i="1"/>
  <c r="D2916" i="1"/>
  <c r="E2916" i="1"/>
  <c r="D2917" i="1"/>
  <c r="E2917" i="1"/>
  <c r="D2918" i="1"/>
  <c r="E2918" i="1"/>
  <c r="D2919" i="1"/>
  <c r="E2919" i="1"/>
  <c r="D2920" i="1"/>
  <c r="E2920" i="1"/>
  <c r="D2921" i="1"/>
  <c r="E2921" i="1"/>
  <c r="D2922" i="1"/>
  <c r="E2922" i="1"/>
  <c r="F2922" i="1" s="1"/>
  <c r="D2923" i="1"/>
  <c r="E2923" i="1"/>
  <c r="D2924" i="1"/>
  <c r="E2924" i="1"/>
  <c r="D2925" i="1"/>
  <c r="E2925" i="1"/>
  <c r="D2926" i="1"/>
  <c r="E2926" i="1"/>
  <c r="D2927" i="1"/>
  <c r="E2927" i="1"/>
  <c r="D2928" i="1"/>
  <c r="E2928" i="1"/>
  <c r="D2929" i="1"/>
  <c r="E2929" i="1"/>
  <c r="D2930" i="1"/>
  <c r="E2930" i="1"/>
  <c r="F2930" i="1" s="1"/>
  <c r="D2931" i="1"/>
  <c r="E2931" i="1"/>
  <c r="D2932" i="1"/>
  <c r="E2932" i="1"/>
  <c r="D2933" i="1"/>
  <c r="E2933" i="1"/>
  <c r="D2934" i="1"/>
  <c r="E2934" i="1"/>
  <c r="D2935" i="1"/>
  <c r="E2935" i="1"/>
  <c r="D2936" i="1"/>
  <c r="E2936" i="1"/>
  <c r="D2937" i="1"/>
  <c r="E2937" i="1"/>
  <c r="D2938" i="1"/>
  <c r="E2938" i="1"/>
  <c r="D2939" i="1"/>
  <c r="E2939" i="1"/>
  <c r="D2940" i="1"/>
  <c r="E2940" i="1"/>
  <c r="D2941" i="1"/>
  <c r="E2941" i="1"/>
  <c r="D2942" i="1"/>
  <c r="E2942" i="1"/>
  <c r="D2943" i="1"/>
  <c r="E2943" i="1"/>
  <c r="D2944" i="1"/>
  <c r="E2944" i="1"/>
  <c r="D2945" i="1"/>
  <c r="E2945" i="1"/>
  <c r="D2946" i="1"/>
  <c r="E2946" i="1"/>
  <c r="D2947" i="1"/>
  <c r="E2947" i="1"/>
  <c r="D2948" i="1"/>
  <c r="E2948" i="1"/>
  <c r="D2949" i="1"/>
  <c r="E2949" i="1"/>
  <c r="D2950" i="1"/>
  <c r="E2950" i="1"/>
  <c r="D2951" i="1"/>
  <c r="E2951" i="1"/>
  <c r="D2952" i="1"/>
  <c r="E2952" i="1"/>
  <c r="D2953" i="1"/>
  <c r="E2953" i="1"/>
  <c r="D2954" i="1"/>
  <c r="E2954" i="1"/>
  <c r="D2955" i="1"/>
  <c r="E2955" i="1"/>
  <c r="D2956" i="1"/>
  <c r="E2956" i="1"/>
  <c r="D2957" i="1"/>
  <c r="E2957" i="1"/>
  <c r="D2958" i="1"/>
  <c r="E2958" i="1"/>
  <c r="D2959" i="1"/>
  <c r="E2959" i="1"/>
  <c r="D2960" i="1"/>
  <c r="E2960" i="1"/>
  <c r="D2961" i="1"/>
  <c r="E2961" i="1"/>
  <c r="D2962" i="1"/>
  <c r="E2962" i="1"/>
  <c r="F2962" i="1" s="1"/>
  <c r="D2963" i="1"/>
  <c r="E2963" i="1"/>
  <c r="D2964" i="1"/>
  <c r="E2964" i="1"/>
  <c r="D2965" i="1"/>
  <c r="E2965" i="1"/>
  <c r="D2966" i="1"/>
  <c r="E2966" i="1"/>
  <c r="D2967" i="1"/>
  <c r="E2967" i="1"/>
  <c r="D2968" i="1"/>
  <c r="E2968" i="1"/>
  <c r="D2969" i="1"/>
  <c r="E2969" i="1"/>
  <c r="D2970" i="1"/>
  <c r="E2970" i="1"/>
  <c r="F2970" i="1" s="1"/>
  <c r="D2971" i="1"/>
  <c r="E2971" i="1"/>
  <c r="D2972" i="1"/>
  <c r="E2972" i="1"/>
  <c r="D2973" i="1"/>
  <c r="E2973" i="1"/>
  <c r="D2974" i="1"/>
  <c r="E2974" i="1"/>
  <c r="D2975" i="1"/>
  <c r="E2975" i="1"/>
  <c r="D2976" i="1"/>
  <c r="E2976" i="1"/>
  <c r="D2977" i="1"/>
  <c r="E2977" i="1"/>
  <c r="D2978" i="1"/>
  <c r="E2978" i="1"/>
  <c r="D2979" i="1"/>
  <c r="E2979" i="1"/>
  <c r="D2980" i="1"/>
  <c r="E2980" i="1"/>
  <c r="D2981" i="1"/>
  <c r="E2981" i="1"/>
  <c r="D2982" i="1"/>
  <c r="E2982" i="1"/>
  <c r="D2983" i="1"/>
  <c r="E2983" i="1"/>
  <c r="D2984" i="1"/>
  <c r="E2984" i="1"/>
  <c r="D2985" i="1"/>
  <c r="E2985" i="1"/>
  <c r="D2986" i="1"/>
  <c r="E2986" i="1"/>
  <c r="D2987" i="1"/>
  <c r="E2987" i="1"/>
  <c r="D2988" i="1"/>
  <c r="E2988" i="1"/>
  <c r="D2989" i="1"/>
  <c r="E2989" i="1"/>
  <c r="D2990" i="1"/>
  <c r="E2990" i="1"/>
  <c r="D2991" i="1"/>
  <c r="E2991" i="1"/>
  <c r="D2992" i="1"/>
  <c r="E2992" i="1"/>
  <c r="D2993" i="1"/>
  <c r="E2993" i="1"/>
  <c r="D2994" i="1"/>
  <c r="E2994" i="1"/>
  <c r="D2995" i="1"/>
  <c r="E2995" i="1"/>
  <c r="D2996" i="1"/>
  <c r="E2996" i="1"/>
  <c r="D2997" i="1"/>
  <c r="E2997" i="1"/>
  <c r="D2998" i="1"/>
  <c r="E2998" i="1"/>
  <c r="D2999" i="1"/>
  <c r="E2999" i="1"/>
  <c r="D3000" i="1"/>
  <c r="E3000" i="1"/>
  <c r="D3001" i="1"/>
  <c r="E3001" i="1"/>
  <c r="D3002" i="1"/>
  <c r="E3002" i="1"/>
  <c r="D3003" i="1"/>
  <c r="E3003" i="1"/>
  <c r="D3004" i="1"/>
  <c r="E3004" i="1"/>
  <c r="D3005" i="1"/>
  <c r="E3005" i="1"/>
  <c r="D3006" i="1"/>
  <c r="E3006" i="1"/>
  <c r="D3007" i="1"/>
  <c r="E3007" i="1"/>
  <c r="D3008" i="1"/>
  <c r="E3008" i="1"/>
  <c r="D3009" i="1"/>
  <c r="E3009" i="1"/>
  <c r="D3010" i="1"/>
  <c r="E3010" i="1"/>
  <c r="D3011" i="1"/>
  <c r="E3011" i="1"/>
  <c r="D3012" i="1"/>
  <c r="E3012" i="1"/>
  <c r="D3013" i="1"/>
  <c r="E3013" i="1"/>
  <c r="D3014" i="1"/>
  <c r="E3014" i="1"/>
  <c r="D3015" i="1"/>
  <c r="E3015" i="1"/>
  <c r="D3016" i="1"/>
  <c r="E3016" i="1"/>
  <c r="D3017" i="1"/>
  <c r="E3017" i="1"/>
  <c r="D3018" i="1"/>
  <c r="E3018" i="1"/>
  <c r="D3019" i="1"/>
  <c r="E3019" i="1"/>
  <c r="D3020" i="1"/>
  <c r="E3020" i="1"/>
  <c r="D3021" i="1"/>
  <c r="E3021" i="1"/>
  <c r="D3022" i="1"/>
  <c r="E3022" i="1"/>
  <c r="D3023" i="1"/>
  <c r="E3023" i="1"/>
  <c r="D3024" i="1"/>
  <c r="E3024" i="1"/>
  <c r="D3025" i="1"/>
  <c r="E3025" i="1"/>
  <c r="D3026" i="1"/>
  <c r="E3026" i="1"/>
  <c r="D3027" i="1"/>
  <c r="E3027" i="1"/>
  <c r="D3028" i="1"/>
  <c r="E3028" i="1"/>
  <c r="D3029" i="1"/>
  <c r="E3029" i="1"/>
  <c r="D3030" i="1"/>
  <c r="E3030" i="1"/>
  <c r="D3031" i="1"/>
  <c r="E3031" i="1"/>
  <c r="D3032" i="1"/>
  <c r="E3032" i="1"/>
  <c r="D3033" i="1"/>
  <c r="E3033" i="1"/>
  <c r="D3034" i="1"/>
  <c r="E3034" i="1"/>
  <c r="D3035" i="1"/>
  <c r="E3035" i="1"/>
  <c r="D3036" i="1"/>
  <c r="E3036" i="1"/>
  <c r="D3037" i="1"/>
  <c r="E3037" i="1"/>
  <c r="D3038" i="1"/>
  <c r="E3038" i="1"/>
  <c r="D3039" i="1"/>
  <c r="E3039" i="1"/>
  <c r="D3040" i="1"/>
  <c r="E3040" i="1"/>
  <c r="D3041" i="1"/>
  <c r="E3041" i="1"/>
  <c r="D3042" i="1"/>
  <c r="E3042" i="1"/>
  <c r="D3043" i="1"/>
  <c r="E3043" i="1"/>
  <c r="D3044" i="1"/>
  <c r="E3044" i="1"/>
  <c r="D3045" i="1"/>
  <c r="E3045" i="1"/>
  <c r="D3046" i="1"/>
  <c r="E3046" i="1"/>
  <c r="D3047" i="1"/>
  <c r="E3047" i="1"/>
  <c r="D3048" i="1"/>
  <c r="E3048" i="1"/>
  <c r="D3049" i="1"/>
  <c r="E3049" i="1"/>
  <c r="D3050" i="1"/>
  <c r="E3050" i="1"/>
  <c r="D3051" i="1"/>
  <c r="E3051" i="1"/>
  <c r="D3052" i="1"/>
  <c r="E3052" i="1"/>
  <c r="D3053" i="1"/>
  <c r="E3053" i="1"/>
  <c r="D3054" i="1"/>
  <c r="E3054" i="1"/>
  <c r="D3055" i="1"/>
  <c r="E3055" i="1"/>
  <c r="D3056" i="1"/>
  <c r="E3056" i="1"/>
  <c r="D3057" i="1"/>
  <c r="E3057" i="1"/>
  <c r="D3058" i="1"/>
  <c r="E3058" i="1"/>
  <c r="D3059" i="1"/>
  <c r="E3059" i="1"/>
  <c r="D3060" i="1"/>
  <c r="E3060" i="1"/>
  <c r="D3061" i="1"/>
  <c r="E3061" i="1"/>
  <c r="D3062" i="1"/>
  <c r="E3062" i="1"/>
  <c r="D3063" i="1"/>
  <c r="E3063" i="1"/>
  <c r="D3064" i="1"/>
  <c r="E3064" i="1"/>
  <c r="D3065" i="1"/>
  <c r="E3065" i="1"/>
  <c r="D3066" i="1"/>
  <c r="E3066" i="1"/>
  <c r="D3067" i="1"/>
  <c r="E3067" i="1"/>
  <c r="D3068" i="1"/>
  <c r="E3068" i="1"/>
  <c r="D3069" i="1"/>
  <c r="E3069" i="1"/>
  <c r="D3070" i="1"/>
  <c r="E3070" i="1"/>
  <c r="D3071" i="1"/>
  <c r="E3071" i="1"/>
  <c r="D3072" i="1"/>
  <c r="E3072" i="1"/>
  <c r="D3073" i="1"/>
  <c r="E3073" i="1"/>
  <c r="D3074" i="1"/>
  <c r="E3074" i="1"/>
  <c r="F3074" i="1" s="1"/>
  <c r="D3075" i="1"/>
  <c r="E3075" i="1"/>
  <c r="D3076" i="1"/>
  <c r="E3076" i="1"/>
  <c r="D3077" i="1"/>
  <c r="E3077" i="1"/>
  <c r="D3078" i="1"/>
  <c r="E3078" i="1"/>
  <c r="D3079" i="1"/>
  <c r="E3079" i="1"/>
  <c r="D3080" i="1"/>
  <c r="E3080" i="1"/>
  <c r="D3081" i="1"/>
  <c r="E3081" i="1"/>
  <c r="D3082" i="1"/>
  <c r="E3082" i="1"/>
  <c r="F3082" i="1" s="1"/>
  <c r="D3083" i="1"/>
  <c r="E3083" i="1"/>
  <c r="D3084" i="1"/>
  <c r="E3084" i="1"/>
  <c r="D3085" i="1"/>
  <c r="E3085" i="1"/>
  <c r="D3086" i="1"/>
  <c r="E3086" i="1"/>
  <c r="D3087" i="1"/>
  <c r="E3087" i="1"/>
  <c r="D3088" i="1"/>
  <c r="E3088" i="1"/>
  <c r="D3089" i="1"/>
  <c r="E3089" i="1"/>
  <c r="D3090" i="1"/>
  <c r="E3090" i="1"/>
  <c r="D3091" i="1"/>
  <c r="E3091" i="1"/>
  <c r="D3092" i="1"/>
  <c r="E3092" i="1"/>
  <c r="D3093" i="1"/>
  <c r="E3093" i="1"/>
  <c r="D3094" i="1"/>
  <c r="E3094" i="1"/>
  <c r="D3095" i="1"/>
  <c r="E3095" i="1"/>
  <c r="D3096" i="1"/>
  <c r="E3096" i="1"/>
  <c r="D3097" i="1"/>
  <c r="E3097" i="1"/>
  <c r="D3098" i="1"/>
  <c r="E3098" i="1"/>
  <c r="F3098" i="1" s="1"/>
  <c r="D3099" i="1"/>
  <c r="E3099" i="1"/>
  <c r="D3100" i="1"/>
  <c r="E3100" i="1"/>
  <c r="D3101" i="1"/>
  <c r="E3101" i="1"/>
  <c r="D3102" i="1"/>
  <c r="E3102" i="1"/>
  <c r="D3103" i="1"/>
  <c r="E3103" i="1"/>
  <c r="D3104" i="1"/>
  <c r="E3104" i="1"/>
  <c r="D3105" i="1"/>
  <c r="E3105" i="1"/>
  <c r="D3106" i="1"/>
  <c r="E3106" i="1"/>
  <c r="F3106" i="1" s="1"/>
  <c r="D3107" i="1"/>
  <c r="E3107" i="1"/>
  <c r="D3108" i="1"/>
  <c r="E3108" i="1"/>
  <c r="D3109" i="1"/>
  <c r="E3109" i="1"/>
  <c r="D3110" i="1"/>
  <c r="E3110" i="1"/>
  <c r="D3111" i="1"/>
  <c r="E3111" i="1"/>
  <c r="D3112" i="1"/>
  <c r="E3112" i="1"/>
  <c r="D3113" i="1"/>
  <c r="E3113" i="1"/>
  <c r="D3114" i="1"/>
  <c r="E3114" i="1"/>
  <c r="D3115" i="1"/>
  <c r="E3115" i="1"/>
  <c r="D3116" i="1"/>
  <c r="E3116" i="1"/>
  <c r="D3117" i="1"/>
  <c r="E3117" i="1"/>
  <c r="D3118" i="1"/>
  <c r="E3118" i="1"/>
  <c r="D3119" i="1"/>
  <c r="E3119" i="1"/>
  <c r="D3120" i="1"/>
  <c r="E3120" i="1"/>
  <c r="D3121" i="1"/>
  <c r="E3121" i="1"/>
  <c r="D3122" i="1"/>
  <c r="E3122" i="1"/>
  <c r="D3123" i="1"/>
  <c r="E3123" i="1"/>
  <c r="D3124" i="1"/>
  <c r="E3124" i="1"/>
  <c r="D3125" i="1"/>
  <c r="E3125" i="1"/>
  <c r="D3126" i="1"/>
  <c r="E3126" i="1"/>
  <c r="D3127" i="1"/>
  <c r="E3127" i="1"/>
  <c r="D3128" i="1"/>
  <c r="E3128" i="1"/>
  <c r="D3129" i="1"/>
  <c r="E3129" i="1"/>
  <c r="D3130" i="1"/>
  <c r="E3130" i="1"/>
  <c r="F3130" i="1" s="1"/>
  <c r="D3131" i="1"/>
  <c r="E3131" i="1"/>
  <c r="D3132" i="1"/>
  <c r="E3132" i="1"/>
  <c r="D3133" i="1"/>
  <c r="E3133" i="1"/>
  <c r="D3134" i="1"/>
  <c r="E3134" i="1"/>
  <c r="D3135" i="1"/>
  <c r="E3135" i="1"/>
  <c r="D3136" i="1"/>
  <c r="E3136" i="1"/>
  <c r="D3137" i="1"/>
  <c r="E3137" i="1"/>
  <c r="D3138" i="1"/>
  <c r="E3138" i="1"/>
  <c r="D3139" i="1"/>
  <c r="E3139" i="1"/>
  <c r="D3140" i="1"/>
  <c r="E3140" i="1"/>
  <c r="D3141" i="1"/>
  <c r="E3141" i="1"/>
  <c r="D3142" i="1"/>
  <c r="E3142" i="1"/>
  <c r="D3143" i="1"/>
  <c r="E3143" i="1"/>
  <c r="D3144" i="1"/>
  <c r="E3144" i="1"/>
  <c r="D3145" i="1"/>
  <c r="E3145" i="1"/>
  <c r="D3146" i="1"/>
  <c r="E3146" i="1"/>
  <c r="F3146" i="1" s="1"/>
  <c r="D3147" i="1"/>
  <c r="E3147" i="1"/>
  <c r="D3148" i="1"/>
  <c r="E3148" i="1"/>
  <c r="D3149" i="1"/>
  <c r="E3149" i="1"/>
  <c r="D3150" i="1"/>
  <c r="E3150" i="1"/>
  <c r="D3151" i="1"/>
  <c r="E3151" i="1"/>
  <c r="D3152" i="1"/>
  <c r="E3152" i="1"/>
  <c r="D3153" i="1"/>
  <c r="E3153" i="1"/>
  <c r="D3154" i="1"/>
  <c r="E3154" i="1"/>
  <c r="F3154" i="1" s="1"/>
  <c r="D3155" i="1"/>
  <c r="E3155" i="1"/>
  <c r="D3156" i="1"/>
  <c r="E3156" i="1"/>
  <c r="D3157" i="1"/>
  <c r="E3157" i="1"/>
  <c r="D3158" i="1"/>
  <c r="E3158" i="1"/>
  <c r="D3159" i="1"/>
  <c r="E3159" i="1"/>
  <c r="D3160" i="1"/>
  <c r="E3160" i="1"/>
  <c r="D3161" i="1"/>
  <c r="E3161" i="1"/>
  <c r="D3162" i="1"/>
  <c r="E3162" i="1"/>
  <c r="D3163" i="1"/>
  <c r="E3163" i="1"/>
  <c r="D3164" i="1"/>
  <c r="E3164" i="1"/>
  <c r="D3165" i="1"/>
  <c r="E3165" i="1"/>
  <c r="D3166" i="1"/>
  <c r="E3166" i="1"/>
  <c r="D3167" i="1"/>
  <c r="E3167" i="1"/>
  <c r="D3168" i="1"/>
  <c r="E3168" i="1"/>
  <c r="D3169" i="1"/>
  <c r="E3169" i="1"/>
  <c r="D3170" i="1"/>
  <c r="E3170" i="1"/>
  <c r="F3170" i="1" s="1"/>
  <c r="D3171" i="1"/>
  <c r="E3171" i="1"/>
  <c r="D3172" i="1"/>
  <c r="E3172" i="1"/>
  <c r="D3173" i="1"/>
  <c r="E3173" i="1"/>
  <c r="D3174" i="1"/>
  <c r="E3174" i="1"/>
  <c r="D3175" i="1"/>
  <c r="E3175" i="1"/>
  <c r="D3176" i="1"/>
  <c r="E3176" i="1"/>
  <c r="D3177" i="1"/>
  <c r="E3177" i="1"/>
  <c r="D3178" i="1"/>
  <c r="E3178" i="1"/>
  <c r="D3179" i="1"/>
  <c r="E3179" i="1"/>
  <c r="D3180" i="1"/>
  <c r="E3180" i="1"/>
  <c r="D3181" i="1"/>
  <c r="E3181" i="1"/>
  <c r="D3182" i="1"/>
  <c r="E3182" i="1"/>
  <c r="D3183" i="1"/>
  <c r="E3183" i="1"/>
  <c r="D3184" i="1"/>
  <c r="E3184" i="1"/>
  <c r="D3185" i="1"/>
  <c r="E3185" i="1"/>
  <c r="D3186" i="1"/>
  <c r="E3186" i="1"/>
  <c r="F3186" i="1" s="1"/>
  <c r="D3187" i="1"/>
  <c r="E3187" i="1"/>
  <c r="D3188" i="1"/>
  <c r="E3188" i="1"/>
  <c r="D3189" i="1"/>
  <c r="E3189" i="1"/>
  <c r="D3190" i="1"/>
  <c r="E3190" i="1"/>
  <c r="D3191" i="1"/>
  <c r="E3191" i="1"/>
  <c r="D3192" i="1"/>
  <c r="E3192" i="1"/>
  <c r="D3193" i="1"/>
  <c r="E3193" i="1"/>
  <c r="D3194" i="1"/>
  <c r="E3194" i="1"/>
  <c r="D3195" i="1"/>
  <c r="E3195" i="1"/>
  <c r="D3196" i="1"/>
  <c r="E3196" i="1"/>
  <c r="D3197" i="1"/>
  <c r="E3197" i="1"/>
  <c r="D3198" i="1"/>
  <c r="E3198" i="1"/>
  <c r="D3199" i="1"/>
  <c r="E3199" i="1"/>
  <c r="D3200" i="1"/>
  <c r="E3200" i="1"/>
  <c r="D3201" i="1"/>
  <c r="E3201" i="1"/>
  <c r="D3202" i="1"/>
  <c r="E3202" i="1"/>
  <c r="F3202" i="1" s="1"/>
  <c r="D3203" i="1"/>
  <c r="E3203" i="1"/>
  <c r="D3204" i="1"/>
  <c r="E3204" i="1"/>
  <c r="D3205" i="1"/>
  <c r="E3205" i="1"/>
  <c r="D3206" i="1"/>
  <c r="E3206" i="1"/>
  <c r="D3207" i="1"/>
  <c r="E3207" i="1"/>
  <c r="D3208" i="1"/>
  <c r="E3208" i="1"/>
  <c r="D3209" i="1"/>
  <c r="E3209" i="1"/>
  <c r="D3210" i="1"/>
  <c r="E3210" i="1"/>
  <c r="F3210" i="1" s="1"/>
  <c r="D3211" i="1"/>
  <c r="E3211" i="1"/>
  <c r="D3212" i="1"/>
  <c r="E3212" i="1"/>
  <c r="D3213" i="1"/>
  <c r="E3213" i="1"/>
  <c r="D3214" i="1"/>
  <c r="E3214" i="1"/>
  <c r="D3215" i="1"/>
  <c r="E3215" i="1"/>
  <c r="D3216" i="1"/>
  <c r="E3216" i="1"/>
  <c r="D3217" i="1"/>
  <c r="E3217" i="1"/>
  <c r="D3218" i="1"/>
  <c r="E3218" i="1"/>
  <c r="D3219" i="1"/>
  <c r="E3219" i="1"/>
  <c r="D3220" i="1"/>
  <c r="E3220" i="1"/>
  <c r="D3221" i="1"/>
  <c r="E3221" i="1"/>
  <c r="D3222" i="1"/>
  <c r="E3222" i="1"/>
  <c r="D3223" i="1"/>
  <c r="E3223" i="1"/>
  <c r="D3224" i="1"/>
  <c r="E3224" i="1"/>
  <c r="D3225" i="1"/>
  <c r="E3225" i="1"/>
  <c r="D3226" i="1"/>
  <c r="E3226" i="1"/>
  <c r="F3226" i="1" s="1"/>
  <c r="D3227" i="1"/>
  <c r="E3227" i="1"/>
  <c r="D3228" i="1"/>
  <c r="E3228" i="1"/>
  <c r="D3229" i="1"/>
  <c r="E3229" i="1"/>
  <c r="D3230" i="1"/>
  <c r="E3230" i="1"/>
  <c r="D3231" i="1"/>
  <c r="E3231" i="1"/>
  <c r="D3232" i="1"/>
  <c r="E3232" i="1"/>
  <c r="D3233" i="1"/>
  <c r="E3233" i="1"/>
  <c r="D3234" i="1"/>
  <c r="E3234" i="1"/>
  <c r="D3235" i="1"/>
  <c r="E3235" i="1"/>
  <c r="D3236" i="1"/>
  <c r="E3236" i="1"/>
  <c r="D3237" i="1"/>
  <c r="E3237" i="1"/>
  <c r="D3238" i="1"/>
  <c r="E3238" i="1"/>
  <c r="D3239" i="1"/>
  <c r="E3239" i="1"/>
  <c r="D3240" i="1"/>
  <c r="E3240" i="1"/>
  <c r="D3241" i="1"/>
  <c r="E3241" i="1"/>
  <c r="D3242" i="1"/>
  <c r="E3242" i="1"/>
  <c r="D3243" i="1"/>
  <c r="E3243" i="1"/>
  <c r="D3244" i="1"/>
  <c r="E3244" i="1"/>
  <c r="D3245" i="1"/>
  <c r="E3245" i="1"/>
  <c r="D3246" i="1"/>
  <c r="E3246" i="1"/>
  <c r="D3247" i="1"/>
  <c r="E3247" i="1"/>
  <c r="D3248" i="1"/>
  <c r="E3248" i="1"/>
  <c r="D3249" i="1"/>
  <c r="E3249" i="1"/>
  <c r="D3250" i="1"/>
  <c r="E3250" i="1"/>
  <c r="F3250" i="1" s="1"/>
  <c r="D3251" i="1"/>
  <c r="E3251" i="1"/>
  <c r="D3252" i="1"/>
  <c r="E3252" i="1"/>
  <c r="D3253" i="1"/>
  <c r="E3253" i="1"/>
  <c r="D3254" i="1"/>
  <c r="E3254" i="1"/>
  <c r="D3255" i="1"/>
  <c r="E3255" i="1"/>
  <c r="D3256" i="1"/>
  <c r="E3256" i="1"/>
  <c r="D3257" i="1"/>
  <c r="E3257" i="1"/>
  <c r="D3258" i="1"/>
  <c r="E3258" i="1"/>
  <c r="D3259" i="1"/>
  <c r="E3259" i="1"/>
  <c r="D3260" i="1"/>
  <c r="E3260" i="1"/>
  <c r="D3261" i="1"/>
  <c r="E3261" i="1"/>
  <c r="D3262" i="1"/>
  <c r="E3262" i="1"/>
  <c r="D3263" i="1"/>
  <c r="E3263" i="1"/>
  <c r="D3264" i="1"/>
  <c r="E3264" i="1"/>
  <c r="D3265" i="1"/>
  <c r="E3265" i="1"/>
  <c r="D3266" i="1"/>
  <c r="E3266" i="1"/>
  <c r="D3267" i="1"/>
  <c r="E3267" i="1"/>
  <c r="D3268" i="1"/>
  <c r="E3268" i="1"/>
  <c r="D3269" i="1"/>
  <c r="E3269" i="1"/>
  <c r="D3270" i="1"/>
  <c r="E3270" i="1"/>
  <c r="D3271" i="1"/>
  <c r="E3271" i="1"/>
  <c r="D3272" i="1"/>
  <c r="E3272" i="1"/>
  <c r="D3273" i="1"/>
  <c r="E3273" i="1"/>
  <c r="D3274" i="1"/>
  <c r="E3274" i="1"/>
  <c r="F3274" i="1" s="1"/>
  <c r="D3275" i="1"/>
  <c r="E3275" i="1"/>
  <c r="D3276" i="1"/>
  <c r="E3276" i="1"/>
  <c r="D3277" i="1"/>
  <c r="E3277" i="1"/>
  <c r="D3278" i="1"/>
  <c r="E3278" i="1"/>
  <c r="D3279" i="1"/>
  <c r="E3279" i="1"/>
  <c r="D3280" i="1"/>
  <c r="E3280" i="1"/>
  <c r="D3281" i="1"/>
  <c r="E3281" i="1"/>
  <c r="D3282" i="1"/>
  <c r="E3282" i="1"/>
  <c r="D3283" i="1"/>
  <c r="E3283" i="1"/>
  <c r="D3284" i="1"/>
  <c r="E3284" i="1"/>
  <c r="D3285" i="1"/>
  <c r="E3285" i="1"/>
  <c r="D3286" i="1"/>
  <c r="E3286" i="1"/>
  <c r="D3287" i="1"/>
  <c r="E3287" i="1"/>
  <c r="D3288" i="1"/>
  <c r="E3288" i="1"/>
  <c r="D3289" i="1"/>
  <c r="E3289" i="1"/>
  <c r="D3290" i="1"/>
  <c r="E3290" i="1"/>
  <c r="D3291" i="1"/>
  <c r="E3291" i="1"/>
  <c r="D3292" i="1"/>
  <c r="E3292" i="1"/>
  <c r="D3293" i="1"/>
  <c r="E3293" i="1"/>
  <c r="D3294" i="1"/>
  <c r="E3294" i="1"/>
  <c r="D3295" i="1"/>
  <c r="E3295" i="1"/>
  <c r="D3296" i="1"/>
  <c r="E3296" i="1"/>
  <c r="D3297" i="1"/>
  <c r="E3297" i="1"/>
  <c r="D3298" i="1"/>
  <c r="E3298" i="1"/>
  <c r="D3299" i="1"/>
  <c r="E3299" i="1"/>
  <c r="D3300" i="1"/>
  <c r="E3300" i="1"/>
  <c r="D3301" i="1"/>
  <c r="E3301" i="1"/>
  <c r="D3302" i="1"/>
  <c r="E3302" i="1"/>
  <c r="D3303" i="1"/>
  <c r="E3303" i="1"/>
  <c r="D3304" i="1"/>
  <c r="E3304" i="1"/>
  <c r="D3305" i="1"/>
  <c r="E3305" i="1"/>
  <c r="D3306" i="1"/>
  <c r="E3306" i="1"/>
  <c r="F3306" i="1" s="1"/>
  <c r="D3307" i="1"/>
  <c r="E3307" i="1"/>
  <c r="D3308" i="1"/>
  <c r="E3308" i="1"/>
  <c r="D3309" i="1"/>
  <c r="E3309" i="1"/>
  <c r="D3310" i="1"/>
  <c r="E3310" i="1"/>
  <c r="D3311" i="1"/>
  <c r="E3311" i="1"/>
  <c r="D3312" i="1"/>
  <c r="E3312" i="1"/>
  <c r="D3313" i="1"/>
  <c r="E3313" i="1"/>
  <c r="D3314" i="1"/>
  <c r="E3314" i="1"/>
  <c r="D3315" i="1"/>
  <c r="E3315" i="1"/>
  <c r="D3316" i="1"/>
  <c r="E3316" i="1"/>
  <c r="D3317" i="1"/>
  <c r="E3317" i="1"/>
  <c r="D3318" i="1"/>
  <c r="E3318" i="1"/>
  <c r="D3319" i="1"/>
  <c r="E3319" i="1"/>
  <c r="D3320" i="1"/>
  <c r="E3320" i="1"/>
  <c r="D3321" i="1"/>
  <c r="E3321" i="1"/>
  <c r="D3322" i="1"/>
  <c r="E3322" i="1"/>
  <c r="D3323" i="1"/>
  <c r="E3323" i="1"/>
  <c r="D3324" i="1"/>
  <c r="E3324" i="1"/>
  <c r="D3325" i="1"/>
  <c r="E3325" i="1"/>
  <c r="D3326" i="1"/>
  <c r="E3326" i="1"/>
  <c r="D3327" i="1"/>
  <c r="E3327" i="1"/>
  <c r="D3328" i="1"/>
  <c r="E3328" i="1"/>
  <c r="D3329" i="1"/>
  <c r="E3329" i="1"/>
  <c r="D3330" i="1"/>
  <c r="E3330" i="1"/>
  <c r="F3330" i="1" s="1"/>
  <c r="D3331" i="1"/>
  <c r="E3331" i="1"/>
  <c r="D3332" i="1"/>
  <c r="E3332" i="1"/>
  <c r="D3333" i="1"/>
  <c r="E3333" i="1"/>
  <c r="D3334" i="1"/>
  <c r="E3334" i="1"/>
  <c r="D3335" i="1"/>
  <c r="E3335" i="1"/>
  <c r="D3336" i="1"/>
  <c r="E3336" i="1"/>
  <c r="D3337" i="1"/>
  <c r="E3337" i="1"/>
  <c r="D3338" i="1"/>
  <c r="E3338" i="1"/>
  <c r="D3339" i="1"/>
  <c r="E3339" i="1"/>
  <c r="D3340" i="1"/>
  <c r="E3340" i="1"/>
  <c r="D3341" i="1"/>
  <c r="E3341" i="1"/>
  <c r="D3342" i="1"/>
  <c r="E3342" i="1"/>
  <c r="D3343" i="1"/>
  <c r="E3343" i="1"/>
  <c r="D3344" i="1"/>
  <c r="E3344" i="1"/>
  <c r="D3345" i="1"/>
  <c r="E3345" i="1"/>
  <c r="D3346" i="1"/>
  <c r="E3346" i="1"/>
  <c r="F3346" i="1" s="1"/>
  <c r="D3347" i="1"/>
  <c r="E3347" i="1"/>
  <c r="D3348" i="1"/>
  <c r="E3348" i="1"/>
  <c r="D3349" i="1"/>
  <c r="E3349" i="1"/>
  <c r="D3350" i="1"/>
  <c r="E3350" i="1"/>
  <c r="D3351" i="1"/>
  <c r="E3351" i="1"/>
  <c r="D3352" i="1"/>
  <c r="E3352" i="1"/>
  <c r="D3353" i="1"/>
  <c r="E3353" i="1"/>
  <c r="D3354" i="1"/>
  <c r="E3354" i="1"/>
  <c r="F3354" i="1" s="1"/>
  <c r="D3355" i="1"/>
  <c r="E3355" i="1"/>
  <c r="D3356" i="1"/>
  <c r="E3356" i="1"/>
  <c r="D3357" i="1"/>
  <c r="E3357" i="1"/>
  <c r="D3358" i="1"/>
  <c r="E3358" i="1"/>
  <c r="D3359" i="1"/>
  <c r="E3359" i="1"/>
  <c r="D3360" i="1"/>
  <c r="E3360" i="1"/>
  <c r="D3361" i="1"/>
  <c r="E3361" i="1"/>
  <c r="D3362" i="1"/>
  <c r="E3362" i="1"/>
  <c r="D3363" i="1"/>
  <c r="E3363" i="1"/>
  <c r="D3364" i="1"/>
  <c r="E3364" i="1"/>
  <c r="D3365" i="1"/>
  <c r="E3365" i="1"/>
  <c r="D3366" i="1"/>
  <c r="E3366" i="1"/>
  <c r="D3367" i="1"/>
  <c r="E3367" i="1"/>
  <c r="D3368" i="1"/>
  <c r="E3368" i="1"/>
  <c r="D3369" i="1"/>
  <c r="E3369" i="1"/>
  <c r="D3370" i="1"/>
  <c r="E3370" i="1"/>
  <c r="F3370" i="1" s="1"/>
  <c r="D3371" i="1"/>
  <c r="E3371" i="1"/>
  <c r="D3372" i="1"/>
  <c r="E3372" i="1"/>
  <c r="D3373" i="1"/>
  <c r="E3373" i="1"/>
  <c r="D3374" i="1"/>
  <c r="E3374" i="1"/>
  <c r="D3375" i="1"/>
  <c r="E3375" i="1"/>
  <c r="D3376" i="1"/>
  <c r="E3376" i="1"/>
  <c r="D3377" i="1"/>
  <c r="E3377" i="1"/>
  <c r="D3378" i="1"/>
  <c r="E3378" i="1"/>
  <c r="D3379" i="1"/>
  <c r="E3379" i="1"/>
  <c r="D3380" i="1"/>
  <c r="E3380" i="1"/>
  <c r="D3381" i="1"/>
  <c r="E3381" i="1"/>
  <c r="D3382" i="1"/>
  <c r="E3382" i="1"/>
  <c r="D3383" i="1"/>
  <c r="E3383" i="1"/>
  <c r="D3384" i="1"/>
  <c r="E3384" i="1"/>
  <c r="D3385" i="1"/>
  <c r="E3385" i="1"/>
  <c r="D3386" i="1"/>
  <c r="E3386" i="1"/>
  <c r="F3386" i="1" s="1"/>
  <c r="D3387" i="1"/>
  <c r="E3387" i="1"/>
  <c r="D3388" i="1"/>
  <c r="E3388" i="1"/>
  <c r="D3389" i="1"/>
  <c r="E3389" i="1"/>
  <c r="D3390" i="1"/>
  <c r="E3390" i="1"/>
  <c r="D3391" i="1"/>
  <c r="E3391" i="1"/>
  <c r="D3392" i="1"/>
  <c r="E3392" i="1"/>
  <c r="D3393" i="1"/>
  <c r="E3393" i="1"/>
  <c r="D3394" i="1"/>
  <c r="E3394" i="1"/>
  <c r="D3395" i="1"/>
  <c r="E3395" i="1"/>
  <c r="D3396" i="1"/>
  <c r="E3396" i="1"/>
  <c r="D3397" i="1"/>
  <c r="E3397" i="1"/>
  <c r="D3398" i="1"/>
  <c r="E3398" i="1"/>
  <c r="D3399" i="1"/>
  <c r="E3399" i="1"/>
  <c r="D3400" i="1"/>
  <c r="E3400" i="1"/>
  <c r="D3401" i="1"/>
  <c r="E3401" i="1"/>
  <c r="D3402" i="1"/>
  <c r="E3402" i="1"/>
  <c r="D3403" i="1"/>
  <c r="E3403" i="1"/>
  <c r="D3404" i="1"/>
  <c r="E3404" i="1"/>
  <c r="D3405" i="1"/>
  <c r="E3405" i="1"/>
  <c r="D3406" i="1"/>
  <c r="E3406" i="1"/>
  <c r="D3407" i="1"/>
  <c r="E3407" i="1"/>
  <c r="D3408" i="1"/>
  <c r="E3408" i="1"/>
  <c r="D3409" i="1"/>
  <c r="E3409" i="1"/>
  <c r="D3410" i="1"/>
  <c r="E3410" i="1"/>
  <c r="D3411" i="1"/>
  <c r="E3411" i="1"/>
  <c r="D3412" i="1"/>
  <c r="E3412" i="1"/>
  <c r="D3413" i="1"/>
  <c r="E3413" i="1"/>
  <c r="D3414" i="1"/>
  <c r="E3414" i="1"/>
  <c r="D3415" i="1"/>
  <c r="E3415" i="1"/>
  <c r="D3416" i="1"/>
  <c r="E3416" i="1"/>
  <c r="D3417" i="1"/>
  <c r="E3417" i="1"/>
  <c r="D3418" i="1"/>
  <c r="E3418" i="1"/>
  <c r="F3418" i="1" s="1"/>
  <c r="D3419" i="1"/>
  <c r="E3419" i="1"/>
  <c r="D3420" i="1"/>
  <c r="E3420" i="1"/>
  <c r="D3421" i="1"/>
  <c r="E3421" i="1"/>
  <c r="D3422" i="1"/>
  <c r="E3422" i="1"/>
  <c r="D3423" i="1"/>
  <c r="E3423" i="1"/>
  <c r="D3424" i="1"/>
  <c r="E3424" i="1"/>
  <c r="D3425" i="1"/>
  <c r="E3425" i="1"/>
  <c r="D3426" i="1"/>
  <c r="E3426" i="1"/>
  <c r="D3427" i="1"/>
  <c r="E3427" i="1"/>
  <c r="D3428" i="1"/>
  <c r="E3428" i="1"/>
  <c r="D3429" i="1"/>
  <c r="E3429" i="1"/>
  <c r="D3430" i="1"/>
  <c r="E3430" i="1"/>
  <c r="D3431" i="1"/>
  <c r="E3431" i="1"/>
  <c r="D3432" i="1"/>
  <c r="E3432" i="1"/>
  <c r="D3433" i="1"/>
  <c r="E3433" i="1"/>
  <c r="D3434" i="1"/>
  <c r="E3434" i="1"/>
  <c r="D3435" i="1"/>
  <c r="E3435" i="1"/>
  <c r="D3436" i="1"/>
  <c r="E3436" i="1"/>
  <c r="D3437" i="1"/>
  <c r="E3437" i="1"/>
  <c r="D3438" i="1"/>
  <c r="E3438" i="1"/>
  <c r="D3439" i="1"/>
  <c r="E3439" i="1"/>
  <c r="D3440" i="1"/>
  <c r="E3440" i="1"/>
  <c r="D3441" i="1"/>
  <c r="E3441" i="1"/>
  <c r="D3442" i="1"/>
  <c r="E3442" i="1"/>
  <c r="D3443" i="1"/>
  <c r="E3443" i="1"/>
  <c r="D3444" i="1"/>
  <c r="E3444" i="1"/>
  <c r="F3444" i="1" s="1"/>
  <c r="D3445" i="1"/>
  <c r="E3445" i="1"/>
  <c r="D3446" i="1"/>
  <c r="E3446" i="1"/>
  <c r="D3447" i="1"/>
  <c r="E3447" i="1"/>
  <c r="D3448" i="1"/>
  <c r="E3448" i="1"/>
  <c r="D3449" i="1"/>
  <c r="E3449" i="1"/>
  <c r="D3450" i="1"/>
  <c r="E3450" i="1"/>
  <c r="F3450" i="1" s="1"/>
  <c r="D3451" i="1"/>
  <c r="E3451" i="1"/>
  <c r="D3452" i="1"/>
  <c r="E3452" i="1"/>
  <c r="D3453" i="1"/>
  <c r="E3453" i="1"/>
  <c r="D3454" i="1"/>
  <c r="E3454" i="1"/>
  <c r="D3455" i="1"/>
  <c r="E3455" i="1"/>
  <c r="D3456" i="1"/>
  <c r="E3456" i="1"/>
  <c r="D3457" i="1"/>
  <c r="E3457" i="1"/>
  <c r="D3458" i="1"/>
  <c r="E3458" i="1"/>
  <c r="D3459" i="1"/>
  <c r="E3459" i="1"/>
  <c r="D3460" i="1"/>
  <c r="E3460" i="1"/>
  <c r="D3461" i="1"/>
  <c r="E3461" i="1"/>
  <c r="D3462" i="1"/>
  <c r="E3462" i="1"/>
  <c r="D3463" i="1"/>
  <c r="E3463" i="1"/>
  <c r="D3464" i="1"/>
  <c r="E3464" i="1"/>
  <c r="D3465" i="1"/>
  <c r="E3465" i="1"/>
  <c r="D3466" i="1"/>
  <c r="E3466" i="1"/>
  <c r="F3466" i="1" s="1"/>
  <c r="D3467" i="1"/>
  <c r="E3467" i="1"/>
  <c r="D3468" i="1"/>
  <c r="E3468" i="1"/>
  <c r="D3469" i="1"/>
  <c r="E3469" i="1"/>
  <c r="D3470" i="1"/>
  <c r="E3470" i="1"/>
  <c r="D3471" i="1"/>
  <c r="E3471" i="1"/>
  <c r="D3472" i="1"/>
  <c r="E3472" i="1"/>
  <c r="D3473" i="1"/>
  <c r="E3473" i="1"/>
  <c r="D3474" i="1"/>
  <c r="E3474" i="1"/>
  <c r="F3474" i="1" s="1"/>
  <c r="D3475" i="1"/>
  <c r="E3475" i="1"/>
  <c r="D3476" i="1"/>
  <c r="E3476" i="1"/>
  <c r="D3477" i="1"/>
  <c r="E3477" i="1"/>
  <c r="D3478" i="1"/>
  <c r="E3478" i="1"/>
  <c r="D3479" i="1"/>
  <c r="E3479" i="1"/>
  <c r="D3480" i="1"/>
  <c r="E3480" i="1"/>
  <c r="D3481" i="1"/>
  <c r="E3481" i="1"/>
  <c r="D3482" i="1"/>
  <c r="E3482" i="1"/>
  <c r="F3482" i="1" s="1"/>
  <c r="D3483" i="1"/>
  <c r="E3483" i="1"/>
  <c r="D3484" i="1"/>
  <c r="E3484" i="1"/>
  <c r="D3485" i="1"/>
  <c r="E3485" i="1"/>
  <c r="D3486" i="1"/>
  <c r="E3486" i="1"/>
  <c r="D3487" i="1"/>
  <c r="E3487" i="1"/>
  <c r="D3488" i="1"/>
  <c r="E3488" i="1"/>
  <c r="D3489" i="1"/>
  <c r="E3489" i="1"/>
  <c r="D3490" i="1"/>
  <c r="E3490" i="1"/>
  <c r="D3491" i="1"/>
  <c r="E3491" i="1"/>
  <c r="D3492" i="1"/>
  <c r="E3492" i="1"/>
  <c r="D3493" i="1"/>
  <c r="E3493" i="1"/>
  <c r="D3494" i="1"/>
  <c r="E3494" i="1"/>
  <c r="D3495" i="1"/>
  <c r="E3495" i="1"/>
  <c r="D3496" i="1"/>
  <c r="E3496" i="1"/>
  <c r="D3497" i="1"/>
  <c r="E3497" i="1"/>
  <c r="D3498" i="1"/>
  <c r="E3498" i="1"/>
  <c r="F3498" i="1" s="1"/>
  <c r="D3499" i="1"/>
  <c r="E3499" i="1"/>
  <c r="D3500" i="1"/>
  <c r="E3500" i="1"/>
  <c r="D3501" i="1"/>
  <c r="E3501" i="1"/>
  <c r="D3502" i="1"/>
  <c r="E3502" i="1"/>
  <c r="D3503" i="1"/>
  <c r="E3503" i="1"/>
  <c r="D3504" i="1"/>
  <c r="E3504" i="1"/>
  <c r="D3505" i="1"/>
  <c r="E3505" i="1"/>
  <c r="D3506" i="1"/>
  <c r="E3506" i="1"/>
  <c r="D3507" i="1"/>
  <c r="E3507" i="1"/>
  <c r="D3508" i="1"/>
  <c r="E3508" i="1"/>
  <c r="D3509" i="1"/>
  <c r="E3509" i="1"/>
  <c r="D3510" i="1"/>
  <c r="E3510" i="1"/>
  <c r="D3511" i="1"/>
  <c r="E3511" i="1"/>
  <c r="D3512" i="1"/>
  <c r="E3512" i="1"/>
  <c r="D3513" i="1"/>
  <c r="E3513" i="1"/>
  <c r="D3514" i="1"/>
  <c r="E3514" i="1"/>
  <c r="D3515" i="1"/>
  <c r="E3515" i="1"/>
  <c r="D3516" i="1"/>
  <c r="E3516" i="1"/>
  <c r="D3517" i="1"/>
  <c r="E3517" i="1"/>
  <c r="D3518" i="1"/>
  <c r="E3518" i="1"/>
  <c r="D3519" i="1"/>
  <c r="E3519" i="1"/>
  <c r="D3520" i="1"/>
  <c r="E3520" i="1"/>
  <c r="D3521" i="1"/>
  <c r="E3521" i="1"/>
  <c r="D3522" i="1"/>
  <c r="E3522" i="1"/>
  <c r="F3522" i="1" s="1"/>
  <c r="D3523" i="1"/>
  <c r="E3523" i="1"/>
  <c r="D3524" i="1"/>
  <c r="E3524" i="1"/>
  <c r="D3525" i="1"/>
  <c r="E3525" i="1"/>
  <c r="D3526" i="1"/>
  <c r="E3526" i="1"/>
  <c r="D3527" i="1"/>
  <c r="E3527" i="1"/>
  <c r="D3528" i="1"/>
  <c r="E3528" i="1"/>
  <c r="D3529" i="1"/>
  <c r="E3529" i="1"/>
  <c r="D3530" i="1"/>
  <c r="E3530" i="1"/>
  <c r="D3531" i="1"/>
  <c r="E3531" i="1"/>
  <c r="D3532" i="1"/>
  <c r="E3532" i="1"/>
  <c r="D3533" i="1"/>
  <c r="E3533" i="1"/>
  <c r="D3534" i="1"/>
  <c r="E3534" i="1"/>
  <c r="D3535" i="1"/>
  <c r="E3535" i="1"/>
  <c r="D3536" i="1"/>
  <c r="E3536" i="1"/>
  <c r="D3537" i="1"/>
  <c r="E3537" i="1"/>
  <c r="D3538" i="1"/>
  <c r="E3538" i="1"/>
  <c r="F3538" i="1" s="1"/>
  <c r="D3539" i="1"/>
  <c r="E3539" i="1"/>
  <c r="D3540" i="1"/>
  <c r="E3540" i="1"/>
  <c r="D3541" i="1"/>
  <c r="E3541" i="1"/>
  <c r="D3542" i="1"/>
  <c r="E3542" i="1"/>
  <c r="D3543" i="1"/>
  <c r="E3543" i="1"/>
  <c r="D3544" i="1"/>
  <c r="E3544" i="1"/>
  <c r="D3545" i="1"/>
  <c r="E3545" i="1"/>
  <c r="D3546" i="1"/>
  <c r="E3546" i="1"/>
  <c r="D3547" i="1"/>
  <c r="E3547" i="1"/>
  <c r="D3548" i="1"/>
  <c r="E3548" i="1"/>
  <c r="D3549" i="1"/>
  <c r="E3549" i="1"/>
  <c r="D3550" i="1"/>
  <c r="E3550" i="1"/>
  <c r="D3551" i="1"/>
  <c r="E3551" i="1"/>
  <c r="D3552" i="1"/>
  <c r="E3552" i="1"/>
  <c r="D3553" i="1"/>
  <c r="E3553" i="1"/>
  <c r="D3554" i="1"/>
  <c r="E3554" i="1"/>
  <c r="F3554" i="1" s="1"/>
  <c r="D3555" i="1"/>
  <c r="E3555" i="1"/>
  <c r="D3556" i="1"/>
  <c r="E3556" i="1"/>
  <c r="D3557" i="1"/>
  <c r="E3557" i="1"/>
  <c r="D3558" i="1"/>
  <c r="E3558" i="1"/>
  <c r="D3559" i="1"/>
  <c r="E3559" i="1"/>
  <c r="D3560" i="1"/>
  <c r="E3560" i="1"/>
  <c r="D3561" i="1"/>
  <c r="E3561" i="1"/>
  <c r="D3562" i="1"/>
  <c r="E3562" i="1"/>
  <c r="F3562" i="1" s="1"/>
  <c r="D3563" i="1"/>
  <c r="E3563" i="1"/>
  <c r="D3564" i="1"/>
  <c r="E3564" i="1"/>
  <c r="D3565" i="1"/>
  <c r="E3565" i="1"/>
  <c r="D3566" i="1"/>
  <c r="E3566" i="1"/>
  <c r="D3567" i="1"/>
  <c r="E3567" i="1"/>
  <c r="D3568" i="1"/>
  <c r="E3568" i="1"/>
  <c r="D3569" i="1"/>
  <c r="E3569" i="1"/>
  <c r="D3570" i="1"/>
  <c r="E3570" i="1"/>
  <c r="D3571" i="1"/>
  <c r="E3571" i="1"/>
  <c r="D3572" i="1"/>
  <c r="E3572" i="1"/>
  <c r="D3573" i="1"/>
  <c r="E3573" i="1"/>
  <c r="D3574" i="1"/>
  <c r="E3574" i="1"/>
  <c r="D3575" i="1"/>
  <c r="E3575" i="1"/>
  <c r="D3576" i="1"/>
  <c r="E3576" i="1"/>
  <c r="D3577" i="1"/>
  <c r="E3577" i="1"/>
  <c r="D3578" i="1"/>
  <c r="E3578" i="1"/>
  <c r="D3579" i="1"/>
  <c r="E3579" i="1"/>
  <c r="D3580" i="1"/>
  <c r="E3580" i="1"/>
  <c r="D3581" i="1"/>
  <c r="E3581" i="1"/>
  <c r="D3582" i="1"/>
  <c r="E3582" i="1"/>
  <c r="D3583" i="1"/>
  <c r="E3583" i="1"/>
  <c r="D3584" i="1"/>
  <c r="E3584" i="1"/>
  <c r="D3585" i="1"/>
  <c r="E3585" i="1"/>
  <c r="D3586" i="1"/>
  <c r="E3586" i="1"/>
  <c r="F3586" i="1" s="1"/>
  <c r="D3587" i="1"/>
  <c r="E3587" i="1"/>
  <c r="D3588" i="1"/>
  <c r="E3588" i="1"/>
  <c r="D3589" i="1"/>
  <c r="E3589" i="1"/>
  <c r="D3590" i="1"/>
  <c r="E3590" i="1"/>
  <c r="D3591" i="1"/>
  <c r="E3591" i="1"/>
  <c r="D3592" i="1"/>
  <c r="E3592" i="1"/>
  <c r="D3593" i="1"/>
  <c r="E3593" i="1"/>
  <c r="D3594" i="1"/>
  <c r="E3594" i="1"/>
  <c r="F3594" i="1" s="1"/>
  <c r="D3595" i="1"/>
  <c r="E3595" i="1"/>
  <c r="D3596" i="1"/>
  <c r="E3596" i="1"/>
  <c r="D3597" i="1"/>
  <c r="E3597" i="1"/>
  <c r="D3598" i="1"/>
  <c r="E3598" i="1"/>
  <c r="D3599" i="1"/>
  <c r="E3599" i="1"/>
  <c r="D3600" i="1"/>
  <c r="E3600" i="1"/>
  <c r="D3601" i="1"/>
  <c r="E3601" i="1"/>
  <c r="D3602" i="1"/>
  <c r="E3602" i="1"/>
  <c r="F3602" i="1" s="1"/>
  <c r="D3603" i="1"/>
  <c r="E3603" i="1"/>
  <c r="D3604" i="1"/>
  <c r="E3604" i="1"/>
  <c r="D3605" i="1"/>
  <c r="E3605" i="1"/>
  <c r="D3606" i="1"/>
  <c r="E3606" i="1"/>
  <c r="D3607" i="1"/>
  <c r="E3607" i="1"/>
  <c r="D3608" i="1"/>
  <c r="E3608" i="1"/>
  <c r="D3609" i="1"/>
  <c r="E3609" i="1"/>
  <c r="D3610" i="1"/>
  <c r="E3610" i="1"/>
  <c r="D3611" i="1"/>
  <c r="E3611" i="1"/>
  <c r="D3612" i="1"/>
  <c r="E3612" i="1"/>
  <c r="D3613" i="1"/>
  <c r="E3613" i="1"/>
  <c r="D3614" i="1"/>
  <c r="E3614" i="1"/>
  <c r="D3615" i="1"/>
  <c r="E3615" i="1"/>
  <c r="D3616" i="1"/>
  <c r="E3616" i="1"/>
  <c r="D3617" i="1"/>
  <c r="E3617" i="1"/>
  <c r="D3618" i="1"/>
  <c r="E3618" i="1"/>
  <c r="D3619" i="1"/>
  <c r="E3619" i="1"/>
  <c r="D3620" i="1"/>
  <c r="E3620" i="1"/>
  <c r="D3621" i="1"/>
  <c r="E3621" i="1"/>
  <c r="D3622" i="1"/>
  <c r="E3622" i="1"/>
  <c r="D3623" i="1"/>
  <c r="E3623" i="1"/>
  <c r="D3624" i="1"/>
  <c r="E3624" i="1"/>
  <c r="D3625" i="1"/>
  <c r="E3625" i="1"/>
  <c r="D3626" i="1"/>
  <c r="E3626" i="1"/>
  <c r="D3627" i="1"/>
  <c r="E3627" i="1"/>
  <c r="D3628" i="1"/>
  <c r="E3628" i="1"/>
  <c r="D3629" i="1"/>
  <c r="E3629" i="1"/>
  <c r="D3630" i="1"/>
  <c r="E3630" i="1"/>
  <c r="D3631" i="1"/>
  <c r="E3631" i="1"/>
  <c r="D3632" i="1"/>
  <c r="E3632" i="1"/>
  <c r="D3633" i="1"/>
  <c r="E3633" i="1"/>
  <c r="D3634" i="1"/>
  <c r="E3634" i="1"/>
  <c r="F3634" i="1" s="1"/>
  <c r="D3635" i="1"/>
  <c r="E3635" i="1"/>
  <c r="D3636" i="1"/>
  <c r="E3636" i="1"/>
  <c r="D3637" i="1"/>
  <c r="E3637" i="1"/>
  <c r="D3638" i="1"/>
  <c r="E3638" i="1"/>
  <c r="D3639" i="1"/>
  <c r="E3639" i="1"/>
  <c r="D3640" i="1"/>
  <c r="E3640" i="1"/>
  <c r="D3641" i="1"/>
  <c r="E3641" i="1"/>
  <c r="D3642" i="1"/>
  <c r="E3642" i="1"/>
  <c r="D3643" i="1"/>
  <c r="E3643" i="1"/>
  <c r="D3644" i="1"/>
  <c r="E3644" i="1"/>
  <c r="D3645" i="1"/>
  <c r="E3645" i="1"/>
  <c r="D3646" i="1"/>
  <c r="E3646" i="1"/>
  <c r="D3647" i="1"/>
  <c r="E3647" i="1"/>
  <c r="D3648" i="1"/>
  <c r="E3648" i="1"/>
  <c r="D3649" i="1"/>
  <c r="E3649" i="1"/>
  <c r="D3650" i="1"/>
  <c r="E3650" i="1"/>
  <c r="D3651" i="1"/>
  <c r="E3651" i="1"/>
  <c r="D3652" i="1"/>
  <c r="E3652" i="1"/>
  <c r="D3653" i="1"/>
  <c r="E3653" i="1"/>
  <c r="D3654" i="1"/>
  <c r="E3654" i="1"/>
  <c r="D3655" i="1"/>
  <c r="E3655" i="1"/>
  <c r="D3656" i="1"/>
  <c r="E3656" i="1"/>
  <c r="D3657" i="1"/>
  <c r="E3657" i="1"/>
  <c r="D3658" i="1"/>
  <c r="E3658" i="1"/>
  <c r="F3658" i="1" s="1"/>
  <c r="D3659" i="1"/>
  <c r="E3659" i="1"/>
  <c r="D3660" i="1"/>
  <c r="E3660" i="1"/>
  <c r="D3661" i="1"/>
  <c r="E3661" i="1"/>
  <c r="D3662" i="1"/>
  <c r="E3662" i="1"/>
  <c r="D3663" i="1"/>
  <c r="E3663" i="1"/>
  <c r="D3664" i="1"/>
  <c r="E3664" i="1"/>
  <c r="D3665" i="1"/>
  <c r="E3665" i="1"/>
  <c r="D3666" i="1"/>
  <c r="E3666" i="1"/>
  <c r="F3666" i="1" s="1"/>
  <c r="D3667" i="1"/>
  <c r="E3667" i="1"/>
  <c r="D3668" i="1"/>
  <c r="E3668" i="1"/>
  <c r="D3669" i="1"/>
  <c r="E3669" i="1"/>
  <c r="D3670" i="1"/>
  <c r="E3670" i="1"/>
  <c r="D3671" i="1"/>
  <c r="E3671" i="1"/>
  <c r="D3672" i="1"/>
  <c r="E3672" i="1"/>
  <c r="D3673" i="1"/>
  <c r="E3673" i="1"/>
  <c r="D3674" i="1"/>
  <c r="E3674" i="1"/>
  <c r="D3675" i="1"/>
  <c r="E3675" i="1"/>
  <c r="D3676" i="1"/>
  <c r="E3676" i="1"/>
  <c r="D3677" i="1"/>
  <c r="E3677" i="1"/>
  <c r="D3678" i="1"/>
  <c r="E3678" i="1"/>
  <c r="D3679" i="1"/>
  <c r="E3679" i="1"/>
  <c r="D3680" i="1"/>
  <c r="E3680" i="1"/>
  <c r="D3681" i="1"/>
  <c r="E3681" i="1"/>
  <c r="D3682" i="1"/>
  <c r="E3682" i="1"/>
  <c r="F3682" i="1" s="1"/>
  <c r="D3683" i="1"/>
  <c r="E3683" i="1"/>
  <c r="D3684" i="1"/>
  <c r="E3684" i="1"/>
  <c r="D3685" i="1"/>
  <c r="E3685" i="1"/>
  <c r="D3686" i="1"/>
  <c r="E3686" i="1"/>
  <c r="D3687" i="1"/>
  <c r="E3687" i="1"/>
  <c r="D3688" i="1"/>
  <c r="E3688" i="1"/>
  <c r="D3689" i="1"/>
  <c r="E3689" i="1"/>
  <c r="D3690" i="1"/>
  <c r="E3690" i="1"/>
  <c r="D3691" i="1"/>
  <c r="E3691" i="1"/>
  <c r="D3692" i="1"/>
  <c r="E3692" i="1"/>
  <c r="D3693" i="1"/>
  <c r="E3693" i="1"/>
  <c r="D3694" i="1"/>
  <c r="E3694" i="1"/>
  <c r="D3695" i="1"/>
  <c r="E3695" i="1"/>
  <c r="D3696" i="1"/>
  <c r="E3696" i="1"/>
  <c r="D3697" i="1"/>
  <c r="E3697" i="1"/>
  <c r="D3698" i="1"/>
  <c r="E3698" i="1"/>
  <c r="D3699" i="1"/>
  <c r="E3699" i="1"/>
  <c r="D3700" i="1"/>
  <c r="E3700" i="1"/>
  <c r="D3701" i="1"/>
  <c r="E3701" i="1"/>
  <c r="D3702" i="1"/>
  <c r="E3702" i="1"/>
  <c r="D3703" i="1"/>
  <c r="E3703" i="1"/>
  <c r="D3704" i="1"/>
  <c r="E3704" i="1"/>
  <c r="D3705" i="1"/>
  <c r="E3705" i="1"/>
  <c r="D3706" i="1"/>
  <c r="E3706" i="1"/>
  <c r="F3706" i="1" s="1"/>
  <c r="D3707" i="1"/>
  <c r="E3707" i="1"/>
  <c r="D3708" i="1"/>
  <c r="E3708" i="1"/>
  <c r="D3709" i="1"/>
  <c r="E3709" i="1"/>
  <c r="D3710" i="1"/>
  <c r="E3710" i="1"/>
  <c r="D3711" i="1"/>
  <c r="E3711" i="1"/>
  <c r="D3712" i="1"/>
  <c r="E3712" i="1"/>
  <c r="D3713" i="1"/>
  <c r="E3713" i="1"/>
  <c r="D3714" i="1"/>
  <c r="E3714" i="1"/>
  <c r="D3715" i="1"/>
  <c r="E3715" i="1"/>
  <c r="D3716" i="1"/>
  <c r="E3716" i="1"/>
  <c r="D3717" i="1"/>
  <c r="E3717" i="1"/>
  <c r="D3718" i="1"/>
  <c r="E3718" i="1"/>
  <c r="D3719" i="1"/>
  <c r="E3719" i="1"/>
  <c r="D3720" i="1"/>
  <c r="E3720" i="1"/>
  <c r="D3721" i="1"/>
  <c r="E3721" i="1"/>
  <c r="D3722" i="1"/>
  <c r="E3722" i="1"/>
  <c r="D3723" i="1"/>
  <c r="E3723" i="1"/>
  <c r="D3724" i="1"/>
  <c r="E3724" i="1"/>
  <c r="D3725" i="1"/>
  <c r="E3725" i="1"/>
  <c r="D3726" i="1"/>
  <c r="E3726" i="1"/>
  <c r="D3727" i="1"/>
  <c r="E3727" i="1"/>
  <c r="D3728" i="1"/>
  <c r="E3728" i="1"/>
  <c r="D3729" i="1"/>
  <c r="E3729" i="1"/>
  <c r="D3730" i="1"/>
  <c r="E3730" i="1"/>
  <c r="F3730" i="1" s="1"/>
  <c r="D3731" i="1"/>
  <c r="E3731" i="1"/>
  <c r="D3732" i="1"/>
  <c r="E3732" i="1"/>
  <c r="D3733" i="1"/>
  <c r="E3733" i="1"/>
  <c r="D3734" i="1"/>
  <c r="E3734" i="1"/>
  <c r="D3735" i="1"/>
  <c r="E3735" i="1"/>
  <c r="D3736" i="1"/>
  <c r="E3736" i="1"/>
  <c r="D3737" i="1"/>
  <c r="E3737" i="1"/>
  <c r="D3738" i="1"/>
  <c r="E3738" i="1"/>
  <c r="D3739" i="1"/>
  <c r="E3739" i="1"/>
  <c r="D3740" i="1"/>
  <c r="E3740" i="1"/>
  <c r="D3741" i="1"/>
  <c r="E3741" i="1"/>
  <c r="D3742" i="1"/>
  <c r="E3742" i="1"/>
  <c r="D3743" i="1"/>
  <c r="E3743" i="1"/>
  <c r="D3744" i="1"/>
  <c r="E3744" i="1"/>
  <c r="D3745" i="1"/>
  <c r="E3745" i="1"/>
  <c r="D3746" i="1"/>
  <c r="E3746" i="1"/>
  <c r="F3746" i="1" s="1"/>
  <c r="D3747" i="1"/>
  <c r="E3747" i="1"/>
  <c r="D3748" i="1"/>
  <c r="E3748" i="1"/>
  <c r="D3749" i="1"/>
  <c r="E3749" i="1"/>
  <c r="D3750" i="1"/>
  <c r="E3750" i="1"/>
  <c r="D3751" i="1"/>
  <c r="E3751" i="1"/>
  <c r="D3752" i="1"/>
  <c r="E3752" i="1"/>
  <c r="D3753" i="1"/>
  <c r="E3753" i="1"/>
  <c r="D3754" i="1"/>
  <c r="E3754" i="1"/>
  <c r="D3755" i="1"/>
  <c r="E3755" i="1"/>
  <c r="D3756" i="1"/>
  <c r="E3756" i="1"/>
  <c r="D3757" i="1"/>
  <c r="E3757" i="1"/>
  <c r="D3758" i="1"/>
  <c r="E3758" i="1"/>
  <c r="D3759" i="1"/>
  <c r="E3759" i="1"/>
  <c r="D3760" i="1"/>
  <c r="E3760" i="1"/>
  <c r="D3761" i="1"/>
  <c r="E3761" i="1"/>
  <c r="D3762" i="1"/>
  <c r="E3762" i="1"/>
  <c r="D3763" i="1"/>
  <c r="F3763" i="1" s="1"/>
  <c r="E3763" i="1"/>
  <c r="D3764" i="1"/>
  <c r="E3764" i="1"/>
  <c r="D3765" i="1"/>
  <c r="E3765" i="1"/>
  <c r="D3766" i="1"/>
  <c r="E3766" i="1"/>
  <c r="D3767" i="1"/>
  <c r="E3767" i="1"/>
  <c r="D3768" i="1"/>
  <c r="E3768" i="1"/>
  <c r="D3769" i="1"/>
  <c r="E3769" i="1"/>
  <c r="D3770" i="1"/>
  <c r="E3770" i="1"/>
  <c r="D3771" i="1"/>
  <c r="E3771" i="1"/>
  <c r="D3772" i="1"/>
  <c r="E3772" i="1"/>
  <c r="D3773" i="1"/>
  <c r="E3773" i="1"/>
  <c r="D3774" i="1"/>
  <c r="E3774" i="1"/>
  <c r="D3775" i="1"/>
  <c r="E3775" i="1"/>
  <c r="D3776" i="1"/>
  <c r="E3776" i="1"/>
  <c r="D3777" i="1"/>
  <c r="E3777" i="1"/>
  <c r="D3778" i="1"/>
  <c r="E3778" i="1"/>
  <c r="F3778" i="1" s="1"/>
  <c r="D3779" i="1"/>
  <c r="E3779" i="1"/>
  <c r="D3780" i="1"/>
  <c r="E3780" i="1"/>
  <c r="D3781" i="1"/>
  <c r="E3781" i="1"/>
  <c r="D3782" i="1"/>
  <c r="E3782" i="1"/>
  <c r="D3783" i="1"/>
  <c r="E3783" i="1"/>
  <c r="D3784" i="1"/>
  <c r="E3784" i="1"/>
  <c r="D3785" i="1"/>
  <c r="E3785" i="1"/>
  <c r="D3786" i="1"/>
  <c r="E3786" i="1"/>
  <c r="F3786" i="1" s="1"/>
  <c r="D3787" i="1"/>
  <c r="E3787" i="1"/>
  <c r="D3788" i="1"/>
  <c r="E3788" i="1"/>
  <c r="D3789" i="1"/>
  <c r="E3789" i="1"/>
  <c r="D3790" i="1"/>
  <c r="E3790" i="1"/>
  <c r="D3791" i="1"/>
  <c r="E3791" i="1"/>
  <c r="D3792" i="1"/>
  <c r="E3792" i="1"/>
  <c r="D3793" i="1"/>
  <c r="E3793" i="1"/>
  <c r="D3794" i="1"/>
  <c r="E3794" i="1"/>
  <c r="F3794" i="1" s="1"/>
  <c r="D3795" i="1"/>
  <c r="E3795" i="1"/>
  <c r="D3796" i="1"/>
  <c r="E3796" i="1"/>
  <c r="D3797" i="1"/>
  <c r="E3797" i="1"/>
  <c r="D3798" i="1"/>
  <c r="E3798" i="1"/>
  <c r="D3799" i="1"/>
  <c r="E3799" i="1"/>
  <c r="D3800" i="1"/>
  <c r="E3800" i="1"/>
  <c r="D3801" i="1"/>
  <c r="E3801" i="1"/>
  <c r="D3802" i="1"/>
  <c r="E3802" i="1"/>
  <c r="F3802" i="1" s="1"/>
  <c r="D3803" i="1"/>
  <c r="E3803" i="1"/>
  <c r="D3804" i="1"/>
  <c r="E3804" i="1"/>
  <c r="D3805" i="1"/>
  <c r="E3805" i="1"/>
  <c r="D3806" i="1"/>
  <c r="E3806" i="1"/>
  <c r="D3807" i="1"/>
  <c r="E3807" i="1"/>
  <c r="D3808" i="1"/>
  <c r="E3808" i="1"/>
  <c r="D3809" i="1"/>
  <c r="E3809" i="1"/>
  <c r="D3810" i="1"/>
  <c r="E3810" i="1"/>
  <c r="D3811" i="1"/>
  <c r="E3811" i="1"/>
  <c r="D3812" i="1"/>
  <c r="E3812" i="1"/>
  <c r="D3813" i="1"/>
  <c r="E3813" i="1"/>
  <c r="D3814" i="1"/>
  <c r="E3814" i="1"/>
  <c r="D3815" i="1"/>
  <c r="E3815" i="1"/>
  <c r="D3816" i="1"/>
  <c r="E3816" i="1"/>
  <c r="D3817" i="1"/>
  <c r="E3817" i="1"/>
  <c r="D3818" i="1"/>
  <c r="E3818" i="1"/>
  <c r="D3819" i="1"/>
  <c r="E3819" i="1"/>
  <c r="D3820" i="1"/>
  <c r="E3820" i="1"/>
  <c r="D3821" i="1"/>
  <c r="E3821" i="1"/>
  <c r="D3822" i="1"/>
  <c r="E3822" i="1"/>
  <c r="D3823" i="1"/>
  <c r="E3823" i="1"/>
  <c r="D3824" i="1"/>
  <c r="E3824" i="1"/>
  <c r="D3825" i="1"/>
  <c r="E3825" i="1"/>
  <c r="D3826" i="1"/>
  <c r="E3826" i="1"/>
  <c r="F3826" i="1" s="1"/>
  <c r="D3827" i="1"/>
  <c r="E3827" i="1"/>
  <c r="D3828" i="1"/>
  <c r="E3828" i="1"/>
  <c r="D3829" i="1"/>
  <c r="E3829" i="1"/>
  <c r="D3830" i="1"/>
  <c r="E3830" i="1"/>
  <c r="D3831" i="1"/>
  <c r="E3831" i="1"/>
  <c r="D3832" i="1"/>
  <c r="E3832" i="1"/>
  <c r="D3833" i="1"/>
  <c r="E3833" i="1"/>
  <c r="D3834" i="1"/>
  <c r="E3834" i="1"/>
  <c r="F3834" i="1" s="1"/>
  <c r="D3835" i="1"/>
  <c r="E3835" i="1"/>
  <c r="D3836" i="1"/>
  <c r="E3836" i="1"/>
  <c r="D3837" i="1"/>
  <c r="E3837" i="1"/>
  <c r="D3838" i="1"/>
  <c r="E3838" i="1"/>
  <c r="D3839" i="1"/>
  <c r="E3839" i="1"/>
  <c r="D3840" i="1"/>
  <c r="E3840" i="1"/>
  <c r="D3841" i="1"/>
  <c r="E3841" i="1"/>
  <c r="D3842" i="1"/>
  <c r="E3842" i="1"/>
  <c r="D3843" i="1"/>
  <c r="E3843" i="1"/>
  <c r="D3844" i="1"/>
  <c r="E3844" i="1"/>
  <c r="D3845" i="1"/>
  <c r="E3845" i="1"/>
  <c r="D3846" i="1"/>
  <c r="E3846" i="1"/>
  <c r="D3847" i="1"/>
  <c r="E3847" i="1"/>
  <c r="D3848" i="1"/>
  <c r="E3848" i="1"/>
  <c r="D3849" i="1"/>
  <c r="E3849" i="1"/>
  <c r="D3850" i="1"/>
  <c r="E3850" i="1"/>
  <c r="D3851" i="1"/>
  <c r="E3851" i="1"/>
  <c r="D3852" i="1"/>
  <c r="E3852" i="1"/>
  <c r="D3853" i="1"/>
  <c r="E3853" i="1"/>
  <c r="D3854" i="1"/>
  <c r="E3854" i="1"/>
  <c r="D3855" i="1"/>
  <c r="E3855" i="1"/>
  <c r="D3856" i="1"/>
  <c r="E3856" i="1"/>
  <c r="D3857" i="1"/>
  <c r="E3857" i="1"/>
  <c r="D3858" i="1"/>
  <c r="E3858" i="1"/>
  <c r="D3859" i="1"/>
  <c r="E3859" i="1"/>
  <c r="D3860" i="1"/>
  <c r="E3860" i="1"/>
  <c r="D3861" i="1"/>
  <c r="E3861" i="1"/>
  <c r="D3862" i="1"/>
  <c r="E3862" i="1"/>
  <c r="D3863" i="1"/>
  <c r="E3863" i="1"/>
  <c r="D3864" i="1"/>
  <c r="E3864" i="1"/>
  <c r="D3865" i="1"/>
  <c r="E3865" i="1"/>
  <c r="D3866" i="1"/>
  <c r="E3866" i="1"/>
  <c r="F3866" i="1" s="1"/>
  <c r="D3867" i="1"/>
  <c r="E3867" i="1"/>
  <c r="D3868" i="1"/>
  <c r="E3868" i="1"/>
  <c r="D3869" i="1"/>
  <c r="E3869" i="1"/>
  <c r="D3870" i="1"/>
  <c r="E3870" i="1"/>
  <c r="D3871" i="1"/>
  <c r="E3871" i="1"/>
  <c r="D3872" i="1"/>
  <c r="E3872" i="1"/>
  <c r="D3873" i="1"/>
  <c r="E3873" i="1"/>
  <c r="D3874" i="1"/>
  <c r="E3874" i="1"/>
  <c r="D3875" i="1"/>
  <c r="E3875" i="1"/>
  <c r="D3876" i="1"/>
  <c r="E3876" i="1"/>
  <c r="D3877" i="1"/>
  <c r="E3877" i="1"/>
  <c r="D3878" i="1"/>
  <c r="E3878" i="1"/>
  <c r="D3879" i="1"/>
  <c r="E3879" i="1"/>
  <c r="D3880" i="1"/>
  <c r="E3880" i="1"/>
  <c r="D3881" i="1"/>
  <c r="E3881" i="1"/>
  <c r="D3882" i="1"/>
  <c r="E3882" i="1"/>
  <c r="D3883" i="1"/>
  <c r="E3883" i="1"/>
  <c r="D3884" i="1"/>
  <c r="E3884" i="1"/>
  <c r="D3885" i="1"/>
  <c r="E3885" i="1"/>
  <c r="D3886" i="1"/>
  <c r="E3886" i="1"/>
  <c r="D3887" i="1"/>
  <c r="E3887" i="1"/>
  <c r="D3888" i="1"/>
  <c r="E3888" i="1"/>
  <c r="D3889" i="1"/>
  <c r="E3889" i="1"/>
  <c r="D3890" i="1"/>
  <c r="E3890" i="1"/>
  <c r="F3890" i="1" s="1"/>
  <c r="D3891" i="1"/>
  <c r="E3891" i="1"/>
  <c r="D3892" i="1"/>
  <c r="E3892" i="1"/>
  <c r="D3893" i="1"/>
  <c r="E3893" i="1"/>
  <c r="D3894" i="1"/>
  <c r="E3894" i="1"/>
  <c r="D3895" i="1"/>
  <c r="E3895" i="1"/>
  <c r="D3896" i="1"/>
  <c r="E3896" i="1"/>
  <c r="D3897" i="1"/>
  <c r="E3897" i="1"/>
  <c r="D3898" i="1"/>
  <c r="E3898" i="1"/>
  <c r="F3898" i="1" s="1"/>
  <c r="D3899" i="1"/>
  <c r="E3899" i="1"/>
  <c r="D3900" i="1"/>
  <c r="E3900" i="1"/>
  <c r="D3901" i="1"/>
  <c r="E3901" i="1"/>
  <c r="D3902" i="1"/>
  <c r="E3902" i="1"/>
  <c r="D3903" i="1"/>
  <c r="E3903" i="1"/>
  <c r="D3904" i="1"/>
  <c r="E3904" i="1"/>
  <c r="D3905" i="1"/>
  <c r="E3905" i="1"/>
  <c r="D3906" i="1"/>
  <c r="E3906" i="1"/>
  <c r="F3906" i="1" s="1"/>
  <c r="D3907" i="1"/>
  <c r="E3907" i="1"/>
  <c r="D3908" i="1"/>
  <c r="E3908" i="1"/>
  <c r="D3909" i="1"/>
  <c r="E3909" i="1"/>
  <c r="D3910" i="1"/>
  <c r="E3910" i="1"/>
  <c r="D3911" i="1"/>
  <c r="E3911" i="1"/>
  <c r="D3912" i="1"/>
  <c r="E3912" i="1"/>
  <c r="D3913" i="1"/>
  <c r="E3913" i="1"/>
  <c r="D3914" i="1"/>
  <c r="E3914" i="1"/>
  <c r="D3915" i="1"/>
  <c r="E3915" i="1"/>
  <c r="D3916" i="1"/>
  <c r="E3916" i="1"/>
  <c r="D3917" i="1"/>
  <c r="E3917" i="1"/>
  <c r="D3918" i="1"/>
  <c r="E3918" i="1"/>
  <c r="D3919" i="1"/>
  <c r="E3919" i="1"/>
  <c r="D3920" i="1"/>
  <c r="E3920" i="1"/>
  <c r="D3921" i="1"/>
  <c r="E3921" i="1"/>
  <c r="D3922" i="1"/>
  <c r="E3922" i="1"/>
  <c r="F3922" i="1" s="1"/>
  <c r="D3923" i="1"/>
  <c r="E3923" i="1"/>
  <c r="D3924" i="1"/>
  <c r="E3924" i="1"/>
  <c r="D3925" i="1"/>
  <c r="E3925" i="1"/>
  <c r="D3926" i="1"/>
  <c r="E3926" i="1"/>
  <c r="D3927" i="1"/>
  <c r="E3927" i="1"/>
  <c r="D3928" i="1"/>
  <c r="E3928" i="1"/>
  <c r="D3929" i="1"/>
  <c r="E3929" i="1"/>
  <c r="D3930" i="1"/>
  <c r="E3930" i="1"/>
  <c r="D3931" i="1"/>
  <c r="E3931" i="1"/>
  <c r="D3932" i="1"/>
  <c r="E3932" i="1"/>
  <c r="D3933" i="1"/>
  <c r="E3933" i="1"/>
  <c r="D3934" i="1"/>
  <c r="E3934" i="1"/>
  <c r="D3935" i="1"/>
  <c r="E3935" i="1"/>
  <c r="D3936" i="1"/>
  <c r="E3936" i="1"/>
  <c r="D3937" i="1"/>
  <c r="E3937" i="1"/>
  <c r="D3938" i="1"/>
  <c r="E3938" i="1"/>
  <c r="D3939" i="1"/>
  <c r="E3939" i="1"/>
  <c r="D3940" i="1"/>
  <c r="E3940" i="1"/>
  <c r="D3941" i="1"/>
  <c r="E3941" i="1"/>
  <c r="D3942" i="1"/>
  <c r="E3942" i="1"/>
  <c r="D3943" i="1"/>
  <c r="E3943" i="1"/>
  <c r="D3944" i="1"/>
  <c r="E3944" i="1"/>
  <c r="D3945" i="1"/>
  <c r="E3945" i="1"/>
  <c r="D3946" i="1"/>
  <c r="E3946" i="1"/>
  <c r="F3946" i="1" s="1"/>
  <c r="D3947" i="1"/>
  <c r="E3947" i="1"/>
  <c r="D3948" i="1"/>
  <c r="E3948" i="1"/>
  <c r="D3949" i="1"/>
  <c r="E3949" i="1"/>
  <c r="D3950" i="1"/>
  <c r="E3950" i="1"/>
  <c r="D3951" i="1"/>
  <c r="E3951" i="1"/>
  <c r="D3952" i="1"/>
  <c r="E3952" i="1"/>
  <c r="D3953" i="1"/>
  <c r="E3953" i="1"/>
  <c r="D3954" i="1"/>
  <c r="E3954" i="1"/>
  <c r="F3954" i="1" s="1"/>
  <c r="D3955" i="1"/>
  <c r="E3955" i="1"/>
  <c r="D3956" i="1"/>
  <c r="E3956" i="1"/>
  <c r="D3957" i="1"/>
  <c r="E3957" i="1"/>
  <c r="D3958" i="1"/>
  <c r="E3958" i="1"/>
  <c r="D3959" i="1"/>
  <c r="E3959" i="1"/>
  <c r="D3960" i="1"/>
  <c r="E3960" i="1"/>
  <c r="D3961" i="1"/>
  <c r="E3961" i="1"/>
  <c r="D3962" i="1"/>
  <c r="E3962" i="1"/>
  <c r="F3962" i="1" s="1"/>
  <c r="D3963" i="1"/>
  <c r="E3963" i="1"/>
  <c r="D3964" i="1"/>
  <c r="E3964" i="1"/>
  <c r="D3965" i="1"/>
  <c r="E3965" i="1"/>
  <c r="D3966" i="1"/>
  <c r="E3966" i="1"/>
  <c r="D3967" i="1"/>
  <c r="E3967" i="1"/>
  <c r="D3968" i="1"/>
  <c r="E3968" i="1"/>
  <c r="D3969" i="1"/>
  <c r="E3969" i="1"/>
  <c r="D3970" i="1"/>
  <c r="E3970" i="1"/>
  <c r="D3971" i="1"/>
  <c r="E3971" i="1"/>
  <c r="D3972" i="1"/>
  <c r="E3972" i="1"/>
  <c r="D3973" i="1"/>
  <c r="E3973" i="1"/>
  <c r="D3974" i="1"/>
  <c r="E3974" i="1"/>
  <c r="D3975" i="1"/>
  <c r="E3975" i="1"/>
  <c r="D3976" i="1"/>
  <c r="E3976" i="1"/>
  <c r="D3977" i="1"/>
  <c r="E3977" i="1"/>
  <c r="D3978" i="1"/>
  <c r="E3978" i="1"/>
  <c r="F3978" i="1" s="1"/>
  <c r="D3979" i="1"/>
  <c r="E3979" i="1"/>
  <c r="D3980" i="1"/>
  <c r="E3980" i="1"/>
  <c r="D3981" i="1"/>
  <c r="E3981" i="1"/>
  <c r="D3982" i="1"/>
  <c r="E3982" i="1"/>
  <c r="D3983" i="1"/>
  <c r="E3983" i="1"/>
  <c r="D3984" i="1"/>
  <c r="E3984" i="1"/>
  <c r="D3985" i="1"/>
  <c r="E3985" i="1"/>
  <c r="D3986" i="1"/>
  <c r="E3986" i="1"/>
  <c r="F3986" i="1" s="1"/>
  <c r="D3987" i="1"/>
  <c r="E3987" i="1"/>
  <c r="D3988" i="1"/>
  <c r="E3988" i="1"/>
  <c r="D3989" i="1"/>
  <c r="E3989" i="1"/>
  <c r="D3990" i="1"/>
  <c r="E3990" i="1"/>
  <c r="D3991" i="1"/>
  <c r="E3991" i="1"/>
  <c r="D3992" i="1"/>
  <c r="E3992" i="1"/>
  <c r="D3993" i="1"/>
  <c r="E3993" i="1"/>
  <c r="D3994" i="1"/>
  <c r="E3994" i="1"/>
  <c r="F3994" i="1" s="1"/>
  <c r="D3995" i="1"/>
  <c r="E3995" i="1"/>
  <c r="D3996" i="1"/>
  <c r="E3996" i="1"/>
  <c r="D3997" i="1"/>
  <c r="E3997" i="1"/>
  <c r="D3998" i="1"/>
  <c r="E3998" i="1"/>
  <c r="D3999" i="1"/>
  <c r="E3999" i="1"/>
  <c r="D4000" i="1"/>
  <c r="E4000" i="1"/>
  <c r="D4001" i="1"/>
  <c r="E4001" i="1"/>
  <c r="D4002" i="1"/>
  <c r="E4002" i="1"/>
  <c r="D4003" i="1"/>
  <c r="E4003" i="1"/>
  <c r="D4004" i="1"/>
  <c r="E4004" i="1"/>
  <c r="D4005" i="1"/>
  <c r="E4005" i="1"/>
  <c r="D4006" i="1"/>
  <c r="E4006" i="1"/>
  <c r="D4007" i="1"/>
  <c r="E4007" i="1"/>
  <c r="D4008" i="1"/>
  <c r="E4008" i="1"/>
  <c r="D4009" i="1"/>
  <c r="E4009" i="1"/>
  <c r="D4010" i="1"/>
  <c r="E4010" i="1"/>
  <c r="D4011" i="1"/>
  <c r="E4011" i="1"/>
  <c r="D4012" i="1"/>
  <c r="E4012" i="1"/>
  <c r="D4013" i="1"/>
  <c r="E4013" i="1"/>
  <c r="D4014" i="1"/>
  <c r="E4014" i="1"/>
  <c r="D4015" i="1"/>
  <c r="E4015" i="1"/>
  <c r="D4016" i="1"/>
  <c r="E4016" i="1"/>
  <c r="D4017" i="1"/>
  <c r="E4017" i="1"/>
  <c r="D4018" i="1"/>
  <c r="E4018" i="1"/>
  <c r="F4018" i="1" s="1"/>
  <c r="D4019" i="1"/>
  <c r="E4019" i="1"/>
  <c r="D4020" i="1"/>
  <c r="E4020" i="1"/>
  <c r="D4021" i="1"/>
  <c r="E4021" i="1"/>
  <c r="D4022" i="1"/>
  <c r="E4022" i="1"/>
  <c r="D4023" i="1"/>
  <c r="E4023" i="1"/>
  <c r="D4024" i="1"/>
  <c r="E4024" i="1"/>
  <c r="D4025" i="1"/>
  <c r="E4025" i="1"/>
  <c r="D4026" i="1"/>
  <c r="E4026" i="1"/>
  <c r="D4027" i="1"/>
  <c r="E4027" i="1"/>
  <c r="F4027" i="1" s="1"/>
  <c r="D4028" i="1"/>
  <c r="E4028" i="1"/>
  <c r="D4029" i="1"/>
  <c r="E4029" i="1"/>
  <c r="D4030" i="1"/>
  <c r="E4030" i="1"/>
  <c r="D4031" i="1"/>
  <c r="E4031" i="1"/>
  <c r="D4032" i="1"/>
  <c r="E4032" i="1"/>
  <c r="D4033" i="1"/>
  <c r="E4033" i="1"/>
  <c r="D4034" i="1"/>
  <c r="E4034" i="1"/>
  <c r="D4035" i="1"/>
  <c r="E4035" i="1"/>
  <c r="D4036" i="1"/>
  <c r="E4036" i="1"/>
  <c r="D4037" i="1"/>
  <c r="E4037" i="1"/>
  <c r="D4038" i="1"/>
  <c r="E4038" i="1"/>
  <c r="D4039" i="1"/>
  <c r="E4039" i="1"/>
  <c r="D4040" i="1"/>
  <c r="E4040" i="1"/>
  <c r="D4041" i="1"/>
  <c r="E4041" i="1"/>
  <c r="D4042" i="1"/>
  <c r="E4042" i="1"/>
  <c r="D4043" i="1"/>
  <c r="E4043" i="1"/>
  <c r="D4044" i="1"/>
  <c r="E4044" i="1"/>
  <c r="D4045" i="1"/>
  <c r="E4045" i="1"/>
  <c r="D4046" i="1"/>
  <c r="E4046" i="1"/>
  <c r="D4047" i="1"/>
  <c r="E4047" i="1"/>
  <c r="D4048" i="1"/>
  <c r="E4048" i="1"/>
  <c r="D4049" i="1"/>
  <c r="E4049" i="1"/>
  <c r="D4050" i="1"/>
  <c r="E4050" i="1"/>
  <c r="D4051" i="1"/>
  <c r="E4051" i="1"/>
  <c r="D4052" i="1"/>
  <c r="E4052" i="1"/>
  <c r="D4053" i="1"/>
  <c r="E4053" i="1"/>
  <c r="D4054" i="1"/>
  <c r="E4054" i="1"/>
  <c r="D4055" i="1"/>
  <c r="E4055" i="1"/>
  <c r="D4056" i="1"/>
  <c r="E4056" i="1"/>
  <c r="D4057" i="1"/>
  <c r="E4057" i="1"/>
  <c r="D4058" i="1"/>
  <c r="E4058" i="1"/>
  <c r="F4058" i="1" s="1"/>
  <c r="D4059" i="1"/>
  <c r="E4059" i="1"/>
  <c r="D4060" i="1"/>
  <c r="E4060" i="1"/>
  <c r="D4061" i="1"/>
  <c r="E4061" i="1"/>
  <c r="D4062" i="1"/>
  <c r="E4062" i="1"/>
  <c r="D4063" i="1"/>
  <c r="E4063" i="1"/>
  <c r="D4064" i="1"/>
  <c r="E4064" i="1"/>
  <c r="D4065" i="1"/>
  <c r="E4065" i="1"/>
  <c r="D4066" i="1"/>
  <c r="E4066" i="1"/>
  <c r="F4066" i="1" s="1"/>
  <c r="D4067" i="1"/>
  <c r="F4067" i="1" s="1"/>
  <c r="E4067" i="1"/>
  <c r="D4068" i="1"/>
  <c r="E4068" i="1"/>
  <c r="D4069" i="1"/>
  <c r="E4069" i="1"/>
  <c r="D4070" i="1"/>
  <c r="E4070" i="1"/>
  <c r="D4071" i="1"/>
  <c r="E4071" i="1"/>
  <c r="D4072" i="1"/>
  <c r="E4072" i="1"/>
  <c r="D4073" i="1"/>
  <c r="E4073" i="1"/>
  <c r="D4074" i="1"/>
  <c r="E4074" i="1"/>
  <c r="F4074" i="1" s="1"/>
  <c r="D4075" i="1"/>
  <c r="E4075" i="1"/>
  <c r="D4076" i="1"/>
  <c r="E4076" i="1"/>
  <c r="D4077" i="1"/>
  <c r="E4077" i="1"/>
  <c r="D4078" i="1"/>
  <c r="E4078" i="1"/>
  <c r="D4079" i="1"/>
  <c r="E4079" i="1"/>
  <c r="D4080" i="1"/>
  <c r="E4080" i="1"/>
  <c r="D4081" i="1"/>
  <c r="E4081" i="1"/>
  <c r="D4082" i="1"/>
  <c r="E4082" i="1"/>
  <c r="F4082" i="1" s="1"/>
  <c r="D4083" i="1"/>
  <c r="E4083" i="1"/>
  <c r="D4084" i="1"/>
  <c r="E4084" i="1"/>
  <c r="D4085" i="1"/>
  <c r="E4085" i="1"/>
  <c r="D4086" i="1"/>
  <c r="E4086" i="1"/>
  <c r="D4087" i="1"/>
  <c r="E4087" i="1"/>
  <c r="D4088" i="1"/>
  <c r="E4088" i="1"/>
  <c r="D4089" i="1"/>
  <c r="E4089" i="1"/>
  <c r="D4090" i="1"/>
  <c r="E4090" i="1"/>
  <c r="D4091" i="1"/>
  <c r="E4091" i="1"/>
  <c r="D4092" i="1"/>
  <c r="E4092" i="1"/>
  <c r="D4093" i="1"/>
  <c r="E4093" i="1"/>
  <c r="D4094" i="1"/>
  <c r="E4094" i="1"/>
  <c r="D4095" i="1"/>
  <c r="E4095" i="1"/>
  <c r="D4096" i="1"/>
  <c r="E4096" i="1"/>
  <c r="D4097" i="1"/>
  <c r="E4097" i="1"/>
  <c r="D4098" i="1"/>
  <c r="E4098" i="1"/>
  <c r="D4099" i="1"/>
  <c r="E4099" i="1"/>
  <c r="D4100" i="1"/>
  <c r="E4100" i="1"/>
  <c r="D4101" i="1"/>
  <c r="E4101" i="1"/>
  <c r="D4102" i="1"/>
  <c r="E4102" i="1"/>
  <c r="D4103" i="1"/>
  <c r="E4103" i="1"/>
  <c r="D4104" i="1"/>
  <c r="E4104" i="1"/>
  <c r="D4105" i="1"/>
  <c r="E4105" i="1"/>
  <c r="D4106" i="1"/>
  <c r="E4106" i="1"/>
  <c r="D4107" i="1"/>
  <c r="E4107" i="1"/>
  <c r="D4108" i="1"/>
  <c r="E4108" i="1"/>
  <c r="D4109" i="1"/>
  <c r="E4109" i="1"/>
  <c r="D4110" i="1"/>
  <c r="E4110" i="1"/>
  <c r="D4111" i="1"/>
  <c r="E4111" i="1"/>
  <c r="D4112" i="1"/>
  <c r="E4112" i="1"/>
  <c r="D4113" i="1"/>
  <c r="E4113" i="1"/>
  <c r="D4114" i="1"/>
  <c r="E4114" i="1"/>
  <c r="F4114" i="1" s="1"/>
  <c r="D4115" i="1"/>
  <c r="E4115" i="1"/>
  <c r="D4116" i="1"/>
  <c r="E4116" i="1"/>
  <c r="D4117" i="1"/>
  <c r="E4117" i="1"/>
  <c r="D4118" i="1"/>
  <c r="E4118" i="1"/>
  <c r="D4119" i="1"/>
  <c r="E4119" i="1"/>
  <c r="D4120" i="1"/>
  <c r="E4120" i="1"/>
  <c r="D4121" i="1"/>
  <c r="E4121" i="1"/>
  <c r="D4122" i="1"/>
  <c r="E4122" i="1"/>
  <c r="D4123" i="1"/>
  <c r="E4123" i="1"/>
  <c r="D4124" i="1"/>
  <c r="E4124" i="1"/>
  <c r="D4125" i="1"/>
  <c r="E4125" i="1"/>
  <c r="D4126" i="1"/>
  <c r="E4126" i="1"/>
  <c r="D4127" i="1"/>
  <c r="E4127" i="1"/>
  <c r="D4128" i="1"/>
  <c r="E4128" i="1"/>
  <c r="D4129" i="1"/>
  <c r="E4129" i="1"/>
  <c r="D4130" i="1"/>
  <c r="E4130" i="1"/>
  <c r="F4130" i="1" s="1"/>
  <c r="D4131" i="1"/>
  <c r="E4131" i="1"/>
  <c r="D4132" i="1"/>
  <c r="E4132" i="1"/>
  <c r="D4133" i="1"/>
  <c r="E4133" i="1"/>
  <c r="D4134" i="1"/>
  <c r="E4134" i="1"/>
  <c r="D4135" i="1"/>
  <c r="E4135" i="1"/>
  <c r="D4136" i="1"/>
  <c r="E4136" i="1"/>
  <c r="D4137" i="1"/>
  <c r="E4137" i="1"/>
  <c r="D4138" i="1"/>
  <c r="E4138" i="1"/>
  <c r="D4139" i="1"/>
  <c r="E4139" i="1"/>
  <c r="D4140" i="1"/>
  <c r="E4140" i="1"/>
  <c r="D4141" i="1"/>
  <c r="E4141" i="1"/>
  <c r="D4142" i="1"/>
  <c r="E4142" i="1"/>
  <c r="D4143" i="1"/>
  <c r="E4143" i="1"/>
  <c r="D4144" i="1"/>
  <c r="E4144" i="1"/>
  <c r="D4145" i="1"/>
  <c r="E4145" i="1"/>
  <c r="D4146" i="1"/>
  <c r="E4146" i="1"/>
  <c r="D4147" i="1"/>
  <c r="E4147" i="1"/>
  <c r="D4148" i="1"/>
  <c r="E4148" i="1"/>
  <c r="D4149" i="1"/>
  <c r="E4149" i="1"/>
  <c r="D4150" i="1"/>
  <c r="E4150" i="1"/>
  <c r="D4151" i="1"/>
  <c r="E4151" i="1"/>
  <c r="D4152" i="1"/>
  <c r="E4152" i="1"/>
  <c r="D4153" i="1"/>
  <c r="E4153" i="1"/>
  <c r="D4154" i="1"/>
  <c r="E4154" i="1"/>
  <c r="D4155" i="1"/>
  <c r="E4155" i="1"/>
  <c r="D4156" i="1"/>
  <c r="E4156" i="1"/>
  <c r="D4157" i="1"/>
  <c r="E4157" i="1"/>
  <c r="D4158" i="1"/>
  <c r="E4158" i="1"/>
  <c r="D4159" i="1"/>
  <c r="E4159" i="1"/>
  <c r="D4160" i="1"/>
  <c r="E4160" i="1"/>
  <c r="D4161" i="1"/>
  <c r="E4161" i="1"/>
  <c r="D4162" i="1"/>
  <c r="E4162" i="1"/>
  <c r="D4163" i="1"/>
  <c r="E4163" i="1"/>
  <c r="D4164" i="1"/>
  <c r="E4164" i="1"/>
  <c r="D4165" i="1"/>
  <c r="E4165" i="1"/>
  <c r="D4166" i="1"/>
  <c r="E4166" i="1"/>
  <c r="D4167" i="1"/>
  <c r="E4167" i="1"/>
  <c r="D4168" i="1"/>
  <c r="E4168" i="1"/>
  <c r="D4169" i="1"/>
  <c r="E4169" i="1"/>
  <c r="D4170" i="1"/>
  <c r="E4170" i="1"/>
  <c r="D4171" i="1"/>
  <c r="E4171" i="1"/>
  <c r="D4172" i="1"/>
  <c r="E4172" i="1"/>
  <c r="D4173" i="1"/>
  <c r="E4173" i="1"/>
  <c r="D4174" i="1"/>
  <c r="E4174" i="1"/>
  <c r="D4175" i="1"/>
  <c r="E4175" i="1"/>
  <c r="D4176" i="1"/>
  <c r="E4176" i="1"/>
  <c r="D4177" i="1"/>
  <c r="E4177" i="1"/>
  <c r="D4178" i="1"/>
  <c r="E4178" i="1"/>
  <c r="D4179" i="1"/>
  <c r="E4179" i="1"/>
  <c r="D4180" i="1"/>
  <c r="E4180" i="1"/>
  <c r="D4181" i="1"/>
  <c r="E4181" i="1"/>
  <c r="D4182" i="1"/>
  <c r="E4182" i="1"/>
  <c r="D4183" i="1"/>
  <c r="E4183" i="1"/>
  <c r="D4184" i="1"/>
  <c r="E4184" i="1"/>
  <c r="D4185" i="1"/>
  <c r="E4185" i="1"/>
  <c r="D4186" i="1"/>
  <c r="E4186" i="1"/>
  <c r="D4187" i="1"/>
  <c r="E4187" i="1"/>
  <c r="D4188" i="1"/>
  <c r="E4188" i="1"/>
  <c r="D4189" i="1"/>
  <c r="E4189" i="1"/>
  <c r="D4190" i="1"/>
  <c r="E4190" i="1"/>
  <c r="D4191" i="1"/>
  <c r="E4191" i="1"/>
  <c r="D4192" i="1"/>
  <c r="E4192" i="1"/>
  <c r="D4193" i="1"/>
  <c r="E4193" i="1"/>
  <c r="D4194" i="1"/>
  <c r="E4194" i="1"/>
  <c r="F4194" i="1" s="1"/>
  <c r="D4195" i="1"/>
  <c r="E4195" i="1"/>
  <c r="D4196" i="1"/>
  <c r="E4196" i="1"/>
  <c r="D4197" i="1"/>
  <c r="E4197" i="1"/>
  <c r="D4198" i="1"/>
  <c r="E4198" i="1"/>
  <c r="D4199" i="1"/>
  <c r="E4199" i="1"/>
  <c r="D4200" i="1"/>
  <c r="E4200" i="1"/>
  <c r="D4201" i="1"/>
  <c r="E4201" i="1"/>
  <c r="D4202" i="1"/>
  <c r="E4202" i="1"/>
  <c r="F4202" i="1" s="1"/>
  <c r="D4203" i="1"/>
  <c r="E4203" i="1"/>
  <c r="D4204" i="1"/>
  <c r="E4204" i="1"/>
  <c r="D4205" i="1"/>
  <c r="E4205" i="1"/>
  <c r="D4206" i="1"/>
  <c r="E4206" i="1"/>
  <c r="D4207" i="1"/>
  <c r="E4207" i="1"/>
  <c r="D4208" i="1"/>
  <c r="E4208" i="1"/>
  <c r="D4209" i="1"/>
  <c r="E4209" i="1"/>
  <c r="D4210" i="1"/>
  <c r="E4210" i="1"/>
  <c r="D4211" i="1"/>
  <c r="E4211" i="1"/>
  <c r="D4212" i="1"/>
  <c r="E4212" i="1"/>
  <c r="D4213" i="1"/>
  <c r="E4213" i="1"/>
  <c r="D4214" i="1"/>
  <c r="E4214" i="1"/>
  <c r="D4215" i="1"/>
  <c r="E4215" i="1"/>
  <c r="D4216" i="1"/>
  <c r="E4216" i="1"/>
  <c r="D4217" i="1"/>
  <c r="E4217" i="1"/>
  <c r="D4218" i="1"/>
  <c r="E4218" i="1"/>
  <c r="D4219" i="1"/>
  <c r="E4219" i="1"/>
  <c r="D4220" i="1"/>
  <c r="E4220" i="1"/>
  <c r="D4221" i="1"/>
  <c r="E4221" i="1"/>
  <c r="D4222" i="1"/>
  <c r="E4222" i="1"/>
  <c r="D4223" i="1"/>
  <c r="E4223" i="1"/>
  <c r="D4224" i="1"/>
  <c r="E4224" i="1"/>
  <c r="D4225" i="1"/>
  <c r="E4225" i="1"/>
  <c r="D4226" i="1"/>
  <c r="E4226" i="1"/>
  <c r="F4226" i="1" s="1"/>
  <c r="D4227" i="1"/>
  <c r="E4227" i="1"/>
  <c r="D4228" i="1"/>
  <c r="E4228" i="1"/>
  <c r="D4229" i="1"/>
  <c r="E4229" i="1"/>
  <c r="D4230" i="1"/>
  <c r="E4230" i="1"/>
  <c r="D4231" i="1"/>
  <c r="E4231" i="1"/>
  <c r="D4232" i="1"/>
  <c r="E4232" i="1"/>
  <c r="D4233" i="1"/>
  <c r="E4233" i="1"/>
  <c r="D4234" i="1"/>
  <c r="E4234" i="1"/>
  <c r="F4234" i="1" s="1"/>
  <c r="D4235" i="1"/>
  <c r="E4235" i="1"/>
  <c r="D4236" i="1"/>
  <c r="E4236" i="1"/>
  <c r="D4237" i="1"/>
  <c r="E4237" i="1"/>
  <c r="D4238" i="1"/>
  <c r="E4238" i="1"/>
  <c r="D4239" i="1"/>
  <c r="E4239" i="1"/>
  <c r="D4240" i="1"/>
  <c r="E4240" i="1"/>
  <c r="D4241" i="1"/>
  <c r="E4241" i="1"/>
  <c r="D4242" i="1"/>
  <c r="E4242" i="1"/>
  <c r="D4243" i="1"/>
  <c r="E4243" i="1"/>
  <c r="D4244" i="1"/>
  <c r="E4244" i="1"/>
  <c r="D4245" i="1"/>
  <c r="E4245" i="1"/>
  <c r="D4246" i="1"/>
  <c r="E4246" i="1"/>
  <c r="D4247" i="1"/>
  <c r="E4247" i="1"/>
  <c r="D4248" i="1"/>
  <c r="E4248" i="1"/>
  <c r="D4249" i="1"/>
  <c r="E4249" i="1"/>
  <c r="D4250" i="1"/>
  <c r="E4250" i="1"/>
  <c r="D4251" i="1"/>
  <c r="E4251" i="1"/>
  <c r="D4252" i="1"/>
  <c r="E4252" i="1"/>
  <c r="D4253" i="1"/>
  <c r="E4253" i="1"/>
  <c r="D4254" i="1"/>
  <c r="E4254" i="1"/>
  <c r="D4255" i="1"/>
  <c r="E4255" i="1"/>
  <c r="D4256" i="1"/>
  <c r="E4256" i="1"/>
  <c r="D4257" i="1"/>
  <c r="E4257" i="1"/>
  <c r="D4258" i="1"/>
  <c r="E4258" i="1"/>
  <c r="F4258" i="1" s="1"/>
  <c r="D4259" i="1"/>
  <c r="E4259" i="1"/>
  <c r="D4260" i="1"/>
  <c r="E4260" i="1"/>
  <c r="D4261" i="1"/>
  <c r="E4261" i="1"/>
  <c r="D4262" i="1"/>
  <c r="E4262" i="1"/>
  <c r="D4263" i="1"/>
  <c r="E4263" i="1"/>
  <c r="D4264" i="1"/>
  <c r="E4264" i="1"/>
  <c r="D4265" i="1"/>
  <c r="E4265" i="1"/>
  <c r="D4266" i="1"/>
  <c r="E4266" i="1"/>
  <c r="D4267" i="1"/>
  <c r="E4267" i="1"/>
  <c r="D4268" i="1"/>
  <c r="E4268" i="1"/>
  <c r="D4269" i="1"/>
  <c r="E4269" i="1"/>
  <c r="D4270" i="1"/>
  <c r="E4270" i="1"/>
  <c r="D4271" i="1"/>
  <c r="E4271" i="1"/>
  <c r="D4272" i="1"/>
  <c r="E4272" i="1"/>
  <c r="D4273" i="1"/>
  <c r="E4273" i="1"/>
  <c r="D4274" i="1"/>
  <c r="E4274" i="1"/>
  <c r="D4275" i="1"/>
  <c r="E4275" i="1"/>
  <c r="D4276" i="1"/>
  <c r="E4276" i="1"/>
  <c r="D4277" i="1"/>
  <c r="E4277" i="1"/>
  <c r="D4278" i="1"/>
  <c r="E4278" i="1"/>
  <c r="D4279" i="1"/>
  <c r="E4279" i="1"/>
  <c r="D4280" i="1"/>
  <c r="E4280" i="1"/>
  <c r="D4281" i="1"/>
  <c r="E4281" i="1"/>
  <c r="D4282" i="1"/>
  <c r="E4282" i="1"/>
  <c r="D4283" i="1"/>
  <c r="E4283" i="1"/>
  <c r="F4283" i="1" s="1"/>
  <c r="D4284" i="1"/>
  <c r="E4284" i="1"/>
  <c r="D4285" i="1"/>
  <c r="E4285" i="1"/>
  <c r="D4286" i="1"/>
  <c r="E4286" i="1"/>
  <c r="D4287" i="1"/>
  <c r="E4287" i="1"/>
  <c r="D4288" i="1"/>
  <c r="E4288" i="1"/>
  <c r="D4289" i="1"/>
  <c r="E4289" i="1"/>
  <c r="D4290" i="1"/>
  <c r="E4290" i="1"/>
  <c r="D4291" i="1"/>
  <c r="E4291" i="1"/>
  <c r="D4292" i="1"/>
  <c r="E4292" i="1"/>
  <c r="D4293" i="1"/>
  <c r="E4293" i="1"/>
  <c r="D4294" i="1"/>
  <c r="E4294" i="1"/>
  <c r="D4295" i="1"/>
  <c r="E4295" i="1"/>
  <c r="D4296" i="1"/>
  <c r="E4296" i="1"/>
  <c r="D4297" i="1"/>
  <c r="E4297" i="1"/>
  <c r="D4298" i="1"/>
  <c r="E4298" i="1"/>
  <c r="F4298" i="1" s="1"/>
  <c r="D4299" i="1"/>
  <c r="E4299" i="1"/>
  <c r="D4300" i="1"/>
  <c r="E4300" i="1"/>
  <c r="D4301" i="1"/>
  <c r="E4301" i="1"/>
  <c r="D4302" i="1"/>
  <c r="E4302" i="1"/>
  <c r="D4303" i="1"/>
  <c r="E4303" i="1"/>
  <c r="D4304" i="1"/>
  <c r="E4304" i="1"/>
  <c r="D4305" i="1"/>
  <c r="E4305" i="1"/>
  <c r="D4306" i="1"/>
  <c r="E4306" i="1"/>
  <c r="F4306" i="1" s="1"/>
  <c r="D4307" i="1"/>
  <c r="E4307" i="1"/>
  <c r="D4308" i="1"/>
  <c r="E4308" i="1"/>
  <c r="D4309" i="1"/>
  <c r="E4309" i="1"/>
  <c r="D4310" i="1"/>
  <c r="E4310" i="1"/>
  <c r="D4311" i="1"/>
  <c r="E4311" i="1"/>
  <c r="D4312" i="1"/>
  <c r="E4312" i="1"/>
  <c r="D4313" i="1"/>
  <c r="E4313" i="1"/>
  <c r="D4314" i="1"/>
  <c r="E4314" i="1"/>
  <c r="F4314" i="1" s="1"/>
  <c r="D4315" i="1"/>
  <c r="E4315" i="1"/>
  <c r="D4316" i="1"/>
  <c r="E4316" i="1"/>
  <c r="D4317" i="1"/>
  <c r="E4317" i="1"/>
  <c r="D4318" i="1"/>
  <c r="E4318" i="1"/>
  <c r="D4319" i="1"/>
  <c r="E4319" i="1"/>
  <c r="D4320" i="1"/>
  <c r="E4320" i="1"/>
  <c r="D4321" i="1"/>
  <c r="E4321" i="1"/>
  <c r="D4322" i="1"/>
  <c r="E4322" i="1"/>
  <c r="D4323" i="1"/>
  <c r="E4323" i="1"/>
  <c r="D4324" i="1"/>
  <c r="E4324" i="1"/>
  <c r="D4325" i="1"/>
  <c r="E4325" i="1"/>
  <c r="D4326" i="1"/>
  <c r="E4326" i="1"/>
  <c r="D4327" i="1"/>
  <c r="E4327" i="1"/>
  <c r="D4328" i="1"/>
  <c r="E4328" i="1"/>
  <c r="D4329" i="1"/>
  <c r="E4329" i="1"/>
  <c r="D4330" i="1"/>
  <c r="E4330" i="1"/>
  <c r="F4330" i="1" s="1"/>
  <c r="D4331" i="1"/>
  <c r="E4331" i="1"/>
  <c r="D4332" i="1"/>
  <c r="E4332" i="1"/>
  <c r="D4333" i="1"/>
  <c r="E4333" i="1"/>
  <c r="D4334" i="1"/>
  <c r="E4334" i="1"/>
  <c r="D4335" i="1"/>
  <c r="E4335" i="1"/>
  <c r="D4336" i="1"/>
  <c r="E4336" i="1"/>
  <c r="D4337" i="1"/>
  <c r="E4337" i="1"/>
  <c r="D4338" i="1"/>
  <c r="E4338" i="1"/>
  <c r="D4339" i="1"/>
  <c r="E4339" i="1"/>
  <c r="D4340" i="1"/>
  <c r="E4340" i="1"/>
  <c r="D4341" i="1"/>
  <c r="E4341" i="1"/>
  <c r="D4342" i="1"/>
  <c r="E4342" i="1"/>
  <c r="D4343" i="1"/>
  <c r="E4343" i="1"/>
  <c r="D4344" i="1"/>
  <c r="E4344" i="1"/>
  <c r="D4345" i="1"/>
  <c r="E4345" i="1"/>
  <c r="D4346" i="1"/>
  <c r="E4346" i="1"/>
  <c r="F4346" i="1" s="1"/>
  <c r="D4347" i="1"/>
  <c r="E4347" i="1"/>
  <c r="D4348" i="1"/>
  <c r="E4348" i="1"/>
  <c r="D4349" i="1"/>
  <c r="E4349" i="1"/>
  <c r="D4350" i="1"/>
  <c r="E4350" i="1"/>
  <c r="D4351" i="1"/>
  <c r="E4351" i="1"/>
  <c r="D4352" i="1"/>
  <c r="E4352" i="1"/>
  <c r="D4353" i="1"/>
  <c r="E4353" i="1"/>
  <c r="D4354" i="1"/>
  <c r="E4354" i="1"/>
  <c r="F4354" i="1" s="1"/>
  <c r="D4355" i="1"/>
  <c r="E4355" i="1"/>
  <c r="D4356" i="1"/>
  <c r="E4356" i="1"/>
  <c r="D4357" i="1"/>
  <c r="E4357" i="1"/>
  <c r="D4358" i="1"/>
  <c r="E4358" i="1"/>
  <c r="D4359" i="1"/>
  <c r="E4359" i="1"/>
  <c r="D4360" i="1"/>
  <c r="E4360" i="1"/>
  <c r="D4361" i="1"/>
  <c r="E4361" i="1"/>
  <c r="D4362" i="1"/>
  <c r="E4362" i="1"/>
  <c r="D4363" i="1"/>
  <c r="E4363" i="1"/>
  <c r="D4364" i="1"/>
  <c r="E4364" i="1"/>
  <c r="D4365" i="1"/>
  <c r="E4365" i="1"/>
  <c r="D4366" i="1"/>
  <c r="E4366" i="1"/>
  <c r="D4367" i="1"/>
  <c r="E4367" i="1"/>
  <c r="D4368" i="1"/>
  <c r="E4368" i="1"/>
  <c r="D4369" i="1"/>
  <c r="E4369" i="1"/>
  <c r="D4370" i="1"/>
  <c r="E4370" i="1"/>
  <c r="F4370" i="1" s="1"/>
  <c r="D4371" i="1"/>
  <c r="E4371" i="1"/>
  <c r="D4372" i="1"/>
  <c r="E4372" i="1"/>
  <c r="D4373" i="1"/>
  <c r="E4373" i="1"/>
  <c r="F4373" i="1" s="1"/>
  <c r="D4374" i="1"/>
  <c r="E4374" i="1"/>
  <c r="D4375" i="1"/>
  <c r="E4375" i="1"/>
  <c r="D4376" i="1"/>
  <c r="E4376" i="1"/>
  <c r="D4377" i="1"/>
  <c r="E4377" i="1"/>
  <c r="D4378" i="1"/>
  <c r="E4378" i="1"/>
  <c r="F4378" i="1" s="1"/>
  <c r="D4379" i="1"/>
  <c r="E4379" i="1"/>
  <c r="D4380" i="1"/>
  <c r="E4380" i="1"/>
  <c r="D4381" i="1"/>
  <c r="E4381" i="1"/>
  <c r="D4382" i="1"/>
  <c r="E4382" i="1"/>
  <c r="D4383" i="1"/>
  <c r="E4383" i="1"/>
  <c r="D4384" i="1"/>
  <c r="E4384" i="1"/>
  <c r="D4385" i="1"/>
  <c r="E4385" i="1"/>
  <c r="D4386" i="1"/>
  <c r="E4386" i="1"/>
  <c r="D4387" i="1"/>
  <c r="E4387" i="1"/>
  <c r="D4388" i="1"/>
  <c r="E4388" i="1"/>
  <c r="D4389" i="1"/>
  <c r="E4389" i="1"/>
  <c r="D4390" i="1"/>
  <c r="E4390" i="1"/>
  <c r="D4391" i="1"/>
  <c r="E4391" i="1"/>
  <c r="D4392" i="1"/>
  <c r="E4392" i="1"/>
  <c r="D4393" i="1"/>
  <c r="E4393" i="1"/>
  <c r="D4394" i="1"/>
  <c r="E4394" i="1"/>
  <c r="F4394" i="1" s="1"/>
  <c r="D4395" i="1"/>
  <c r="E4395" i="1"/>
  <c r="D4396" i="1"/>
  <c r="E4396" i="1"/>
  <c r="D4397" i="1"/>
  <c r="E4397" i="1"/>
  <c r="D4398" i="1"/>
  <c r="E4398" i="1"/>
  <c r="D4399" i="1"/>
  <c r="E4399" i="1"/>
  <c r="D4400" i="1"/>
  <c r="E4400" i="1"/>
  <c r="D4401" i="1"/>
  <c r="E4401" i="1"/>
  <c r="D4402" i="1"/>
  <c r="E4402" i="1"/>
  <c r="D4403" i="1"/>
  <c r="E4403" i="1"/>
  <c r="D4404" i="1"/>
  <c r="E4404" i="1"/>
  <c r="D4405" i="1"/>
  <c r="E4405" i="1"/>
  <c r="D4406" i="1"/>
  <c r="E4406" i="1"/>
  <c r="D4407" i="1"/>
  <c r="E4407" i="1"/>
  <c r="D4408" i="1"/>
  <c r="E4408" i="1"/>
  <c r="D4409" i="1"/>
  <c r="E4409" i="1"/>
  <c r="D4410" i="1"/>
  <c r="E4410" i="1"/>
  <c r="D4411" i="1"/>
  <c r="E4411" i="1"/>
  <c r="D4412" i="1"/>
  <c r="E4412" i="1"/>
  <c r="D4413" i="1"/>
  <c r="E4413" i="1"/>
  <c r="D4414" i="1"/>
  <c r="E4414" i="1"/>
  <c r="D4415" i="1"/>
  <c r="E4415" i="1"/>
  <c r="D4416" i="1"/>
  <c r="E4416" i="1"/>
  <c r="D4417" i="1"/>
  <c r="E4417" i="1"/>
  <c r="D4418" i="1"/>
  <c r="E4418" i="1"/>
  <c r="D4419" i="1"/>
  <c r="E4419" i="1"/>
  <c r="D4420" i="1"/>
  <c r="E4420" i="1"/>
  <c r="D4421" i="1"/>
  <c r="E4421" i="1"/>
  <c r="D4422" i="1"/>
  <c r="E4422" i="1"/>
  <c r="D4423" i="1"/>
  <c r="E4423" i="1"/>
  <c r="D4424" i="1"/>
  <c r="E4424" i="1"/>
  <c r="D4425" i="1"/>
  <c r="E4425" i="1"/>
  <c r="D4426" i="1"/>
  <c r="E4426" i="1"/>
  <c r="F4426" i="1" s="1"/>
  <c r="D4427" i="1"/>
  <c r="E4427" i="1"/>
  <c r="D4428" i="1"/>
  <c r="E4428" i="1"/>
  <c r="D4429" i="1"/>
  <c r="E4429" i="1"/>
  <c r="F4429" i="1" s="1"/>
  <c r="D4430" i="1"/>
  <c r="E4430" i="1"/>
  <c r="D4431" i="1"/>
  <c r="E4431" i="1"/>
  <c r="D4432" i="1"/>
  <c r="E4432" i="1"/>
  <c r="D4433" i="1"/>
  <c r="E4433" i="1"/>
  <c r="D4434" i="1"/>
  <c r="E4434" i="1"/>
  <c r="F4434" i="1" s="1"/>
  <c r="D4435" i="1"/>
  <c r="E4435" i="1"/>
  <c r="D4436" i="1"/>
  <c r="E4436" i="1"/>
  <c r="D4437" i="1"/>
  <c r="E4437" i="1"/>
  <c r="D4438" i="1"/>
  <c r="E4438" i="1"/>
  <c r="D4439" i="1"/>
  <c r="E4439" i="1"/>
  <c r="D4440" i="1"/>
  <c r="E4440" i="1"/>
  <c r="D4441" i="1"/>
  <c r="E4441" i="1"/>
  <c r="D4442" i="1"/>
  <c r="E4442" i="1"/>
  <c r="D4443" i="1"/>
  <c r="E4443" i="1"/>
  <c r="D4444" i="1"/>
  <c r="E4444" i="1"/>
  <c r="D4445" i="1"/>
  <c r="E4445" i="1"/>
  <c r="D4446" i="1"/>
  <c r="E4446" i="1"/>
  <c r="D4447" i="1"/>
  <c r="E4447" i="1"/>
  <c r="D4448" i="1"/>
  <c r="E4448" i="1"/>
  <c r="D4449" i="1"/>
  <c r="E4449" i="1"/>
  <c r="D4450" i="1"/>
  <c r="E4450" i="1"/>
  <c r="D4451" i="1"/>
  <c r="E4451" i="1"/>
  <c r="D4452" i="1"/>
  <c r="E4452" i="1"/>
  <c r="D4453" i="1"/>
  <c r="E4453" i="1"/>
  <c r="D4454" i="1"/>
  <c r="E4454" i="1"/>
  <c r="D4455" i="1"/>
  <c r="E4455" i="1"/>
  <c r="D4456" i="1"/>
  <c r="E4456" i="1"/>
  <c r="D4457" i="1"/>
  <c r="E4457" i="1"/>
  <c r="D4458" i="1"/>
  <c r="E4458" i="1"/>
  <c r="F4458" i="1" s="1"/>
  <c r="D4459" i="1"/>
  <c r="E4459" i="1"/>
  <c r="D4460" i="1"/>
  <c r="E4460" i="1"/>
  <c r="D4461" i="1"/>
  <c r="E4461" i="1"/>
  <c r="D4462" i="1"/>
  <c r="E4462" i="1"/>
  <c r="D4463" i="1"/>
  <c r="E4463" i="1"/>
  <c r="D4464" i="1"/>
  <c r="E4464" i="1"/>
  <c r="D4465" i="1"/>
  <c r="E4465" i="1"/>
  <c r="D4466" i="1"/>
  <c r="E4466" i="1"/>
  <c r="F4466" i="1" s="1"/>
  <c r="D4467" i="1"/>
  <c r="E4467" i="1"/>
  <c r="D4468" i="1"/>
  <c r="E4468" i="1"/>
  <c r="D4469" i="1"/>
  <c r="E4469" i="1"/>
  <c r="D4470" i="1"/>
  <c r="E4470" i="1"/>
  <c r="D4471" i="1"/>
  <c r="E4471" i="1"/>
  <c r="D4472" i="1"/>
  <c r="E4472" i="1"/>
  <c r="D4473" i="1"/>
  <c r="E4473" i="1"/>
  <c r="D4474" i="1"/>
  <c r="E4474" i="1"/>
  <c r="F4474" i="1" s="1"/>
  <c r="D4475" i="1"/>
  <c r="E4475" i="1"/>
  <c r="D4476" i="1"/>
  <c r="E4476" i="1"/>
  <c r="D4477" i="1"/>
  <c r="E4477" i="1"/>
  <c r="D4478" i="1"/>
  <c r="E4478" i="1"/>
  <c r="D4479" i="1"/>
  <c r="E4479" i="1"/>
  <c r="D4480" i="1"/>
  <c r="E4480" i="1"/>
  <c r="D4481" i="1"/>
  <c r="E4481" i="1"/>
  <c r="D4482" i="1"/>
  <c r="E4482" i="1"/>
  <c r="F4482" i="1" s="1"/>
  <c r="D4483" i="1"/>
  <c r="E4483" i="1"/>
  <c r="D4484" i="1"/>
  <c r="E4484" i="1"/>
  <c r="D4485" i="1"/>
  <c r="E4485" i="1"/>
  <c r="D4486" i="1"/>
  <c r="E4486" i="1"/>
  <c r="D4487" i="1"/>
  <c r="E4487" i="1"/>
  <c r="D4488" i="1"/>
  <c r="E4488" i="1"/>
  <c r="D4489" i="1"/>
  <c r="E4489" i="1"/>
  <c r="D4490" i="1"/>
  <c r="E4490" i="1"/>
  <c r="F4490" i="1" s="1"/>
  <c r="D4491" i="1"/>
  <c r="E4491" i="1"/>
  <c r="D4492" i="1"/>
  <c r="E4492" i="1"/>
  <c r="D4493" i="1"/>
  <c r="E4493" i="1"/>
  <c r="D4494" i="1"/>
  <c r="E4494" i="1"/>
  <c r="D4495" i="1"/>
  <c r="E4495" i="1"/>
  <c r="D4496" i="1"/>
  <c r="E4496" i="1"/>
  <c r="D4497" i="1"/>
  <c r="E4497" i="1"/>
  <c r="D4498" i="1"/>
  <c r="E4498" i="1"/>
  <c r="D4499" i="1"/>
  <c r="E4499" i="1"/>
  <c r="D4500" i="1"/>
  <c r="E4500" i="1"/>
  <c r="D4501" i="1"/>
  <c r="E4501" i="1"/>
  <c r="D4502" i="1"/>
  <c r="E4502" i="1"/>
  <c r="D4503" i="1"/>
  <c r="E4503" i="1"/>
  <c r="F4503" i="1" s="1"/>
  <c r="D4504" i="1"/>
  <c r="E4504" i="1"/>
  <c r="D4505" i="1"/>
  <c r="E4505" i="1"/>
  <c r="D4506" i="1"/>
  <c r="E4506" i="1"/>
  <c r="F4506" i="1" s="1"/>
  <c r="D4507" i="1"/>
  <c r="E4507" i="1"/>
  <c r="F4507" i="1" s="1"/>
  <c r="D4508" i="1"/>
  <c r="E4508" i="1"/>
  <c r="D4509" i="1"/>
  <c r="E4509" i="1"/>
  <c r="D4510" i="1"/>
  <c r="E4510" i="1"/>
  <c r="D4511" i="1"/>
  <c r="E4511" i="1"/>
  <c r="D4512" i="1"/>
  <c r="E4512" i="1"/>
  <c r="D4513" i="1"/>
  <c r="E4513" i="1"/>
  <c r="D4514" i="1"/>
  <c r="E4514" i="1"/>
  <c r="D4515" i="1"/>
  <c r="E4515" i="1"/>
  <c r="F4515" i="1" s="1"/>
  <c r="D4516" i="1"/>
  <c r="E4516" i="1"/>
  <c r="D4517" i="1"/>
  <c r="E4517" i="1"/>
  <c r="D4518" i="1"/>
  <c r="E4518" i="1"/>
  <c r="D4519" i="1"/>
  <c r="E4519" i="1"/>
  <c r="D4520" i="1"/>
  <c r="E4520" i="1"/>
  <c r="D4521" i="1"/>
  <c r="E4521" i="1"/>
  <c r="D4522" i="1"/>
  <c r="E4522" i="1"/>
  <c r="D4523" i="1"/>
  <c r="E4523" i="1"/>
  <c r="D4524" i="1"/>
  <c r="E4524" i="1"/>
  <c r="D4525" i="1"/>
  <c r="E4525" i="1"/>
  <c r="D4526" i="1"/>
  <c r="E4526" i="1"/>
  <c r="D4527" i="1"/>
  <c r="E4527" i="1"/>
  <c r="D4528" i="1"/>
  <c r="E4528" i="1"/>
  <c r="D4529" i="1"/>
  <c r="E4529" i="1"/>
  <c r="D4530" i="1"/>
  <c r="E4530" i="1"/>
  <c r="D4531" i="1"/>
  <c r="E4531" i="1"/>
  <c r="D4532" i="1"/>
  <c r="E4532" i="1"/>
  <c r="D4533" i="1"/>
  <c r="E4533" i="1"/>
  <c r="D4534" i="1"/>
  <c r="E4534" i="1"/>
  <c r="D4535" i="1"/>
  <c r="E4535" i="1"/>
  <c r="D4536" i="1"/>
  <c r="E4536" i="1"/>
  <c r="D4537" i="1"/>
  <c r="E4537" i="1"/>
  <c r="D4538" i="1"/>
  <c r="E4538" i="1"/>
  <c r="F4538" i="1" s="1"/>
  <c r="D4539" i="1"/>
  <c r="E4539" i="1"/>
  <c r="D4540" i="1"/>
  <c r="E4540" i="1"/>
  <c r="D4541" i="1"/>
  <c r="E4541" i="1"/>
  <c r="D4542" i="1"/>
  <c r="E4542" i="1"/>
  <c r="D4543" i="1"/>
  <c r="E4543" i="1"/>
  <c r="D4544" i="1"/>
  <c r="E4544" i="1"/>
  <c r="D4545" i="1"/>
  <c r="E4545" i="1"/>
  <c r="D4546" i="1"/>
  <c r="E4546" i="1"/>
  <c r="D4547" i="1"/>
  <c r="E4547" i="1"/>
  <c r="D4548" i="1"/>
  <c r="E4548" i="1"/>
  <c r="D4549" i="1"/>
  <c r="E4549" i="1"/>
  <c r="D4550" i="1"/>
  <c r="E4550" i="1"/>
  <c r="D4551" i="1"/>
  <c r="E4551" i="1"/>
  <c r="D4552" i="1"/>
  <c r="E4552" i="1"/>
  <c r="D4553" i="1"/>
  <c r="E4553" i="1"/>
  <c r="D4554" i="1"/>
  <c r="E4554" i="1"/>
  <c r="F4554" i="1" s="1"/>
  <c r="D4555" i="1"/>
  <c r="E4555" i="1"/>
  <c r="D4556" i="1"/>
  <c r="E4556" i="1"/>
  <c r="D4557" i="1"/>
  <c r="E4557" i="1"/>
  <c r="D4558" i="1"/>
  <c r="E4558" i="1"/>
  <c r="D4559" i="1"/>
  <c r="E4559" i="1"/>
  <c r="D4560" i="1"/>
  <c r="E4560" i="1"/>
  <c r="D4561" i="1"/>
  <c r="E4561" i="1"/>
  <c r="D4562" i="1"/>
  <c r="E4562" i="1"/>
  <c r="F4562" i="1" s="1"/>
  <c r="D4563" i="1"/>
  <c r="E4563" i="1"/>
  <c r="D4564" i="1"/>
  <c r="E4564" i="1"/>
  <c r="D4565" i="1"/>
  <c r="E4565" i="1"/>
  <c r="F4565" i="1" s="1"/>
  <c r="D4566" i="1"/>
  <c r="E4566" i="1"/>
  <c r="D4567" i="1"/>
  <c r="E4567" i="1"/>
  <c r="D4568" i="1"/>
  <c r="E4568" i="1"/>
  <c r="D4569" i="1"/>
  <c r="E4569" i="1"/>
  <c r="D4570" i="1"/>
  <c r="E4570" i="1"/>
  <c r="F4570" i="1" s="1"/>
  <c r="D4571" i="1"/>
  <c r="E4571" i="1"/>
  <c r="F4571" i="1" s="1"/>
  <c r="D4572" i="1"/>
  <c r="E4572" i="1"/>
  <c r="D4573" i="1"/>
  <c r="E4573" i="1"/>
  <c r="D4574" i="1"/>
  <c r="E4574" i="1"/>
  <c r="D4575" i="1"/>
  <c r="E4575" i="1"/>
  <c r="D4576" i="1"/>
  <c r="E4576" i="1"/>
  <c r="D4577" i="1"/>
  <c r="E4577" i="1"/>
  <c r="D4578" i="1"/>
  <c r="E4578" i="1"/>
  <c r="F4578" i="1" s="1"/>
  <c r="D4579" i="1"/>
  <c r="E4579" i="1"/>
  <c r="D4580" i="1"/>
  <c r="E4580" i="1"/>
  <c r="D4581" i="1"/>
  <c r="E4581" i="1"/>
  <c r="D4582" i="1"/>
  <c r="E4582" i="1"/>
  <c r="D4583" i="1"/>
  <c r="E4583" i="1"/>
  <c r="D4584" i="1"/>
  <c r="E4584" i="1"/>
  <c r="D4585" i="1"/>
  <c r="E4585" i="1"/>
  <c r="D4586" i="1"/>
  <c r="E4586" i="1"/>
  <c r="F4586" i="1" s="1"/>
  <c r="D4587" i="1"/>
  <c r="E4587" i="1"/>
  <c r="D4588" i="1"/>
  <c r="E4588" i="1"/>
  <c r="D4589" i="1"/>
  <c r="E4589" i="1"/>
  <c r="D4590" i="1"/>
  <c r="E4590" i="1"/>
  <c r="D4591" i="1"/>
  <c r="E4591" i="1"/>
  <c r="D4592" i="1"/>
  <c r="E4592" i="1"/>
  <c r="D4593" i="1"/>
  <c r="E4593" i="1"/>
  <c r="D4594" i="1"/>
  <c r="E4594" i="1"/>
  <c r="F4594" i="1" s="1"/>
  <c r="D4595" i="1"/>
  <c r="E4595" i="1"/>
  <c r="D4596" i="1"/>
  <c r="E4596" i="1"/>
  <c r="D4597" i="1"/>
  <c r="E4597" i="1"/>
  <c r="D4598" i="1"/>
  <c r="E4598" i="1"/>
  <c r="D4599" i="1"/>
  <c r="E4599" i="1"/>
  <c r="D4600" i="1"/>
  <c r="E4600" i="1"/>
  <c r="D4601" i="1"/>
  <c r="E4601" i="1"/>
  <c r="D4602" i="1"/>
  <c r="E4602" i="1"/>
  <c r="D4603" i="1"/>
  <c r="E4603" i="1"/>
  <c r="D4604" i="1"/>
  <c r="E4604" i="1"/>
  <c r="D4605" i="1"/>
  <c r="E4605" i="1"/>
  <c r="D4606" i="1"/>
  <c r="E4606" i="1"/>
  <c r="D4607" i="1"/>
  <c r="E4607" i="1"/>
  <c r="D4608" i="1"/>
  <c r="E4608" i="1"/>
  <c r="D4609" i="1"/>
  <c r="E4609" i="1"/>
  <c r="D4610" i="1"/>
  <c r="E4610" i="1"/>
  <c r="F4610" i="1" s="1"/>
  <c r="D4611" i="1"/>
  <c r="E4611" i="1"/>
  <c r="D4612" i="1"/>
  <c r="E4612" i="1"/>
  <c r="D4613" i="1"/>
  <c r="E4613" i="1"/>
  <c r="D4614" i="1"/>
  <c r="E4614" i="1"/>
  <c r="D4615" i="1"/>
  <c r="E4615" i="1"/>
  <c r="D4616" i="1"/>
  <c r="E4616" i="1"/>
  <c r="D4617" i="1"/>
  <c r="E4617" i="1"/>
  <c r="D4618" i="1"/>
  <c r="E4618" i="1"/>
  <c r="D4619" i="1"/>
  <c r="E4619" i="1"/>
  <c r="D4620" i="1"/>
  <c r="E4620" i="1"/>
  <c r="D4621" i="1"/>
  <c r="E4621" i="1"/>
  <c r="D4622" i="1"/>
  <c r="E4622" i="1"/>
  <c r="D4623" i="1"/>
  <c r="E4623" i="1"/>
  <c r="D4624" i="1"/>
  <c r="E4624" i="1"/>
  <c r="D4625" i="1"/>
  <c r="E4625" i="1"/>
  <c r="D4626" i="1"/>
  <c r="E4626" i="1"/>
  <c r="F4626" i="1" s="1"/>
  <c r="D4627" i="1"/>
  <c r="E4627" i="1"/>
  <c r="D4628" i="1"/>
  <c r="E4628" i="1"/>
  <c r="D4629" i="1"/>
  <c r="E4629" i="1"/>
  <c r="D4630" i="1"/>
  <c r="E4630" i="1"/>
  <c r="D4631" i="1"/>
  <c r="E4631" i="1"/>
  <c r="D4632" i="1"/>
  <c r="E4632" i="1"/>
  <c r="D4633" i="1"/>
  <c r="E4633" i="1"/>
  <c r="D4634" i="1"/>
  <c r="E4634" i="1"/>
  <c r="D4635" i="1"/>
  <c r="E4635" i="1"/>
  <c r="D4636" i="1"/>
  <c r="E4636" i="1"/>
  <c r="D4637" i="1"/>
  <c r="E4637" i="1"/>
  <c r="D4638" i="1"/>
  <c r="E4638" i="1"/>
  <c r="D4639" i="1"/>
  <c r="E4639" i="1"/>
  <c r="D4640" i="1"/>
  <c r="E4640" i="1"/>
  <c r="D4641" i="1"/>
  <c r="E4641" i="1"/>
  <c r="D4642" i="1"/>
  <c r="E4642" i="1"/>
  <c r="F4642" i="1" s="1"/>
  <c r="D4643" i="1"/>
  <c r="E4643" i="1"/>
  <c r="D4644" i="1"/>
  <c r="E4644" i="1"/>
  <c r="D4645" i="1"/>
  <c r="E4645" i="1"/>
  <c r="D4646" i="1"/>
  <c r="E4646" i="1"/>
  <c r="D4647" i="1"/>
  <c r="E4647" i="1"/>
  <c r="D4648" i="1"/>
  <c r="E4648" i="1"/>
  <c r="D4649" i="1"/>
  <c r="E4649" i="1"/>
  <c r="D4650" i="1"/>
  <c r="E4650" i="1"/>
  <c r="F4650" i="1" s="1"/>
  <c r="D4651" i="1"/>
  <c r="E4651" i="1"/>
  <c r="D4652" i="1"/>
  <c r="E4652" i="1"/>
  <c r="D4653" i="1"/>
  <c r="E4653" i="1"/>
  <c r="D4654" i="1"/>
  <c r="E4654" i="1"/>
  <c r="D4655" i="1"/>
  <c r="E4655" i="1"/>
  <c r="D4656" i="1"/>
  <c r="E4656" i="1"/>
  <c r="D4657" i="1"/>
  <c r="E4657" i="1"/>
  <c r="D4658" i="1"/>
  <c r="E4658" i="1"/>
  <c r="D4659" i="1"/>
  <c r="E4659" i="1"/>
  <c r="D4660" i="1"/>
  <c r="E4660" i="1"/>
  <c r="D4661" i="1"/>
  <c r="E4661" i="1"/>
  <c r="D4662" i="1"/>
  <c r="E4662" i="1"/>
  <c r="D4663" i="1"/>
  <c r="E4663" i="1"/>
  <c r="D4664" i="1"/>
  <c r="E4664" i="1"/>
  <c r="D4665" i="1"/>
  <c r="E4665" i="1"/>
  <c r="D4666" i="1"/>
  <c r="E4666" i="1"/>
  <c r="D4667" i="1"/>
  <c r="E4667" i="1"/>
  <c r="D4668" i="1"/>
  <c r="E4668" i="1"/>
  <c r="D4669" i="1"/>
  <c r="E4669" i="1"/>
  <c r="D4670" i="1"/>
  <c r="E4670" i="1"/>
  <c r="D4671" i="1"/>
  <c r="E4671" i="1"/>
  <c r="D4672" i="1"/>
  <c r="E4672" i="1"/>
  <c r="D4673" i="1"/>
  <c r="E4673" i="1"/>
  <c r="D4674" i="1"/>
  <c r="E4674" i="1"/>
  <c r="D4675" i="1"/>
  <c r="E4675" i="1"/>
  <c r="D4676" i="1"/>
  <c r="E4676" i="1"/>
  <c r="D4677" i="1"/>
  <c r="E4677" i="1"/>
  <c r="D4678" i="1"/>
  <c r="E4678" i="1"/>
  <c r="D4679" i="1"/>
  <c r="E4679" i="1"/>
  <c r="D4680" i="1"/>
  <c r="E4680" i="1"/>
  <c r="D4681" i="1"/>
  <c r="E4681" i="1"/>
  <c r="D4682" i="1"/>
  <c r="E4682" i="1"/>
  <c r="D4683" i="1"/>
  <c r="E4683" i="1"/>
  <c r="F4683" i="1" s="1"/>
  <c r="D4684" i="1"/>
  <c r="E4684" i="1"/>
  <c r="D4685" i="1"/>
  <c r="E4685" i="1"/>
  <c r="D4686" i="1"/>
  <c r="E4686" i="1"/>
  <c r="D4687" i="1"/>
  <c r="E4687" i="1"/>
  <c r="D4688" i="1"/>
  <c r="E4688" i="1"/>
  <c r="D4689" i="1"/>
  <c r="E4689" i="1"/>
  <c r="D4690" i="1"/>
  <c r="E4690" i="1"/>
  <c r="D4691" i="1"/>
  <c r="E4691" i="1"/>
  <c r="D4692" i="1"/>
  <c r="E4692" i="1"/>
  <c r="D4693" i="1"/>
  <c r="E4693" i="1"/>
  <c r="D4694" i="1"/>
  <c r="E4694" i="1"/>
  <c r="D4695" i="1"/>
  <c r="E4695" i="1"/>
  <c r="D4696" i="1"/>
  <c r="E4696" i="1"/>
  <c r="D4697" i="1"/>
  <c r="E4697" i="1"/>
  <c r="D4698" i="1"/>
  <c r="E4698" i="1"/>
  <c r="F4698" i="1" s="1"/>
  <c r="D4699" i="1"/>
  <c r="E4699" i="1"/>
  <c r="D4700" i="1"/>
  <c r="E4700" i="1"/>
  <c r="D4701" i="1"/>
  <c r="E4701" i="1"/>
  <c r="D4702" i="1"/>
  <c r="E4702" i="1"/>
  <c r="D4703" i="1"/>
  <c r="E4703" i="1"/>
  <c r="D4704" i="1"/>
  <c r="E4704" i="1"/>
  <c r="D4705" i="1"/>
  <c r="E4705" i="1"/>
  <c r="D4706" i="1"/>
  <c r="E4706" i="1"/>
  <c r="F4706" i="1" s="1"/>
  <c r="D4707" i="1"/>
  <c r="E4707" i="1"/>
  <c r="D4708" i="1"/>
  <c r="E4708" i="1"/>
  <c r="D4709" i="1"/>
  <c r="E4709" i="1"/>
  <c r="D4710" i="1"/>
  <c r="E4710" i="1"/>
  <c r="D4711" i="1"/>
  <c r="E4711" i="1"/>
  <c r="D4712" i="1"/>
  <c r="E4712" i="1"/>
  <c r="D4713" i="1"/>
  <c r="E4713" i="1"/>
  <c r="D4714" i="1"/>
  <c r="E4714" i="1"/>
  <c r="F4714" i="1" s="1"/>
  <c r="D4715" i="1"/>
  <c r="E4715" i="1"/>
  <c r="D4716" i="1"/>
  <c r="E4716" i="1"/>
  <c r="D4717" i="1"/>
  <c r="E4717" i="1"/>
  <c r="D4718" i="1"/>
  <c r="E4718" i="1"/>
  <c r="D4719" i="1"/>
  <c r="E4719" i="1"/>
  <c r="D4720" i="1"/>
  <c r="E4720" i="1"/>
  <c r="D4721" i="1"/>
  <c r="E4721" i="1"/>
  <c r="D4722" i="1"/>
  <c r="E4722" i="1"/>
  <c r="D4723" i="1"/>
  <c r="E4723" i="1"/>
  <c r="D4724" i="1"/>
  <c r="E4724" i="1"/>
  <c r="D4725" i="1"/>
  <c r="E4725" i="1"/>
  <c r="D4726" i="1"/>
  <c r="E4726" i="1"/>
  <c r="D4727" i="1"/>
  <c r="E4727" i="1"/>
  <c r="D4728" i="1"/>
  <c r="E4728" i="1"/>
  <c r="D4729" i="1"/>
  <c r="E4729" i="1"/>
  <c r="D4730" i="1"/>
  <c r="E4730" i="1"/>
  <c r="D4731" i="1"/>
  <c r="E4731" i="1"/>
  <c r="D4732" i="1"/>
  <c r="E4732" i="1"/>
  <c r="D4733" i="1"/>
  <c r="E4733" i="1"/>
  <c r="D4734" i="1"/>
  <c r="E4734" i="1"/>
  <c r="D4735" i="1"/>
  <c r="E4735" i="1"/>
  <c r="D4736" i="1"/>
  <c r="E4736" i="1"/>
  <c r="D4737" i="1"/>
  <c r="E4737" i="1"/>
  <c r="D4738" i="1"/>
  <c r="E4738" i="1"/>
  <c r="D4739" i="1"/>
  <c r="E4739" i="1"/>
  <c r="D4740" i="1"/>
  <c r="E4740" i="1"/>
  <c r="D4741" i="1"/>
  <c r="E4741" i="1"/>
  <c r="D4742" i="1"/>
  <c r="E4742" i="1"/>
  <c r="D4743" i="1"/>
  <c r="E4743" i="1"/>
  <c r="D4744" i="1"/>
  <c r="E4744" i="1"/>
  <c r="D4745" i="1"/>
  <c r="E4745" i="1"/>
  <c r="D4746" i="1"/>
  <c r="E4746" i="1"/>
  <c r="D4747" i="1"/>
  <c r="E4747" i="1"/>
  <c r="D4748" i="1"/>
  <c r="E4748" i="1"/>
  <c r="D4749" i="1"/>
  <c r="E4749" i="1"/>
  <c r="D4750" i="1"/>
  <c r="E4750" i="1"/>
  <c r="D4751" i="1"/>
  <c r="E4751" i="1"/>
  <c r="D4752" i="1"/>
  <c r="E4752" i="1"/>
  <c r="D4753" i="1"/>
  <c r="E4753" i="1"/>
  <c r="D4754" i="1"/>
  <c r="E4754" i="1"/>
  <c r="F4754" i="1" s="1"/>
  <c r="D4755" i="1"/>
  <c r="E4755" i="1"/>
  <c r="D4756" i="1"/>
  <c r="E4756" i="1"/>
  <c r="D4757" i="1"/>
  <c r="E4757" i="1"/>
  <c r="D4758" i="1"/>
  <c r="E4758" i="1"/>
  <c r="D4759" i="1"/>
  <c r="E4759" i="1"/>
  <c r="D4760" i="1"/>
  <c r="E4760" i="1"/>
  <c r="D4761" i="1"/>
  <c r="E4761" i="1"/>
  <c r="D4762" i="1"/>
  <c r="E4762" i="1"/>
  <c r="D4763" i="1"/>
  <c r="E4763" i="1"/>
  <c r="D4764" i="1"/>
  <c r="E4764" i="1"/>
  <c r="D4765" i="1"/>
  <c r="E4765" i="1"/>
  <c r="D4766" i="1"/>
  <c r="E4766" i="1"/>
  <c r="D4767" i="1"/>
  <c r="E4767" i="1"/>
  <c r="D4768" i="1"/>
  <c r="E4768" i="1"/>
  <c r="D4769" i="1"/>
  <c r="E4769" i="1"/>
  <c r="D4770" i="1"/>
  <c r="E4770" i="1"/>
  <c r="D4771" i="1"/>
  <c r="E4771" i="1"/>
  <c r="D4772" i="1"/>
  <c r="E4772" i="1"/>
  <c r="D4773" i="1"/>
  <c r="E4773" i="1"/>
  <c r="D4774" i="1"/>
  <c r="E4774" i="1"/>
  <c r="D4775" i="1"/>
  <c r="E4775" i="1"/>
  <c r="D4776" i="1"/>
  <c r="E4776" i="1"/>
  <c r="D4777" i="1"/>
  <c r="E4777" i="1"/>
  <c r="D4778" i="1"/>
  <c r="E4778" i="1"/>
  <c r="D4779" i="1"/>
  <c r="E4779" i="1"/>
  <c r="D4780" i="1"/>
  <c r="E4780" i="1"/>
  <c r="D4781" i="1"/>
  <c r="E4781" i="1"/>
  <c r="D4782" i="1"/>
  <c r="E4782" i="1"/>
  <c r="D4783" i="1"/>
  <c r="E4783" i="1"/>
  <c r="D4784" i="1"/>
  <c r="E4784" i="1"/>
  <c r="D4785" i="1"/>
  <c r="E4785" i="1"/>
  <c r="D4786" i="1"/>
  <c r="E4786" i="1"/>
  <c r="F4786" i="1" s="1"/>
  <c r="D4787" i="1"/>
  <c r="E4787" i="1"/>
  <c r="D4788" i="1"/>
  <c r="E4788" i="1"/>
  <c r="D4789" i="1"/>
  <c r="E4789" i="1"/>
  <c r="D4790" i="1"/>
  <c r="E4790" i="1"/>
  <c r="D4791" i="1"/>
  <c r="E4791" i="1"/>
  <c r="D4792" i="1"/>
  <c r="E4792" i="1"/>
  <c r="D4793" i="1"/>
  <c r="E4793" i="1"/>
  <c r="D4794" i="1"/>
  <c r="E4794" i="1"/>
  <c r="F4794" i="1" s="1"/>
  <c r="D4795" i="1"/>
  <c r="F4795" i="1" s="1"/>
  <c r="E4795" i="1"/>
  <c r="D4796" i="1"/>
  <c r="E4796" i="1"/>
  <c r="D4797" i="1"/>
  <c r="E4797" i="1"/>
  <c r="D4798" i="1"/>
  <c r="E4798" i="1"/>
  <c r="D4799" i="1"/>
  <c r="E4799" i="1"/>
  <c r="D4800" i="1"/>
  <c r="E4800" i="1"/>
  <c r="D4801" i="1"/>
  <c r="E4801" i="1"/>
  <c r="D4802" i="1"/>
  <c r="E4802" i="1"/>
  <c r="D4803" i="1"/>
  <c r="E4803" i="1"/>
  <c r="D4804" i="1"/>
  <c r="E4804" i="1"/>
  <c r="D4805" i="1"/>
  <c r="E4805" i="1"/>
  <c r="D4806" i="1"/>
  <c r="E4806" i="1"/>
  <c r="D4807" i="1"/>
  <c r="E4807" i="1"/>
  <c r="D4808" i="1"/>
  <c r="E4808" i="1"/>
  <c r="D4809" i="1"/>
  <c r="E4809" i="1"/>
  <c r="D4810" i="1"/>
  <c r="E4810" i="1"/>
  <c r="D4811" i="1"/>
  <c r="E4811" i="1"/>
  <c r="D4812" i="1"/>
  <c r="E4812" i="1"/>
  <c r="D4813" i="1"/>
  <c r="E4813" i="1"/>
  <c r="D4814" i="1"/>
  <c r="E4814" i="1"/>
  <c r="D4815" i="1"/>
  <c r="E4815" i="1"/>
  <c r="D4816" i="1"/>
  <c r="E4816" i="1"/>
  <c r="D4817" i="1"/>
  <c r="E4817" i="1"/>
  <c r="D4818" i="1"/>
  <c r="E4818" i="1"/>
  <c r="D4819" i="1"/>
  <c r="E4819" i="1"/>
  <c r="D4820" i="1"/>
  <c r="E4820" i="1"/>
  <c r="D4821" i="1"/>
  <c r="E4821" i="1"/>
  <c r="D4822" i="1"/>
  <c r="E4822" i="1"/>
  <c r="D4823" i="1"/>
  <c r="E4823" i="1"/>
  <c r="D4824" i="1"/>
  <c r="E4824" i="1"/>
  <c r="D4825" i="1"/>
  <c r="E4825" i="1"/>
  <c r="D4826" i="1"/>
  <c r="E4826" i="1"/>
  <c r="F4826" i="1" s="1"/>
  <c r="D4827" i="1"/>
  <c r="E4827" i="1"/>
  <c r="D4828" i="1"/>
  <c r="E4828" i="1"/>
  <c r="D4829" i="1"/>
  <c r="E4829" i="1"/>
  <c r="D4830" i="1"/>
  <c r="E4830" i="1"/>
  <c r="D4831" i="1"/>
  <c r="E4831" i="1"/>
  <c r="D4832" i="1"/>
  <c r="E4832" i="1"/>
  <c r="D4833" i="1"/>
  <c r="E4833" i="1"/>
  <c r="D4834" i="1"/>
  <c r="E4834" i="1"/>
  <c r="D4835" i="1"/>
  <c r="E4835" i="1"/>
  <c r="D4836" i="1"/>
  <c r="E4836" i="1"/>
  <c r="D4837" i="1"/>
  <c r="E4837" i="1"/>
  <c r="D4838" i="1"/>
  <c r="E4838" i="1"/>
  <c r="D4839" i="1"/>
  <c r="E4839" i="1"/>
  <c r="D4840" i="1"/>
  <c r="E4840" i="1"/>
  <c r="D4841" i="1"/>
  <c r="E4841" i="1"/>
  <c r="D4842" i="1"/>
  <c r="E4842" i="1"/>
  <c r="F4842" i="1" s="1"/>
  <c r="D4843" i="1"/>
  <c r="E4843" i="1"/>
  <c r="D4844" i="1"/>
  <c r="E4844" i="1"/>
  <c r="D4845" i="1"/>
  <c r="E4845" i="1"/>
  <c r="D4846" i="1"/>
  <c r="E4846" i="1"/>
  <c r="D4847" i="1"/>
  <c r="E4847" i="1"/>
  <c r="D4848" i="1"/>
  <c r="E4848" i="1"/>
  <c r="D4849" i="1"/>
  <c r="E4849" i="1"/>
  <c r="D4850" i="1"/>
  <c r="E4850" i="1"/>
  <c r="D4851" i="1"/>
  <c r="E4851" i="1"/>
  <c r="D4852" i="1"/>
  <c r="E4852" i="1"/>
  <c r="D4853" i="1"/>
  <c r="E4853" i="1"/>
  <c r="D4854" i="1"/>
  <c r="E4854" i="1"/>
  <c r="D4855" i="1"/>
  <c r="E4855" i="1"/>
  <c r="D4856" i="1"/>
  <c r="E4856" i="1"/>
  <c r="D4857" i="1"/>
  <c r="E4857" i="1"/>
  <c r="D4858" i="1"/>
  <c r="E4858" i="1"/>
  <c r="F4858" i="1" s="1"/>
  <c r="D4859" i="1"/>
  <c r="E4859" i="1"/>
  <c r="D4860" i="1"/>
  <c r="E4860" i="1"/>
  <c r="D4861" i="1"/>
  <c r="E4861" i="1"/>
  <c r="D4862" i="1"/>
  <c r="E4862" i="1"/>
  <c r="D4863" i="1"/>
  <c r="E4863" i="1"/>
  <c r="D4864" i="1"/>
  <c r="E4864" i="1"/>
  <c r="D4865" i="1"/>
  <c r="E4865" i="1"/>
  <c r="D4866" i="1"/>
  <c r="E4866" i="1"/>
  <c r="F4866" i="1" s="1"/>
  <c r="D4867" i="1"/>
  <c r="E4867" i="1"/>
  <c r="D4868" i="1"/>
  <c r="E4868" i="1"/>
  <c r="D4869" i="1"/>
  <c r="E4869" i="1"/>
  <c r="D4870" i="1"/>
  <c r="E4870" i="1"/>
  <c r="D4871" i="1"/>
  <c r="E4871" i="1"/>
  <c r="D4872" i="1"/>
  <c r="E4872" i="1"/>
  <c r="D4873" i="1"/>
  <c r="E4873" i="1"/>
  <c r="D4874" i="1"/>
  <c r="E4874" i="1"/>
  <c r="F4874" i="1" s="1"/>
  <c r="D4875" i="1"/>
  <c r="E4875" i="1"/>
  <c r="D4876" i="1"/>
  <c r="E4876" i="1"/>
  <c r="D4877" i="1"/>
  <c r="E4877" i="1"/>
  <c r="D4878" i="1"/>
  <c r="E4878" i="1"/>
  <c r="D4879" i="1"/>
  <c r="E4879" i="1"/>
  <c r="D4880" i="1"/>
  <c r="E4880" i="1"/>
  <c r="D4881" i="1"/>
  <c r="E4881" i="1"/>
  <c r="D4882" i="1"/>
  <c r="E4882" i="1"/>
  <c r="D4883" i="1"/>
  <c r="E4883" i="1"/>
  <c r="D4884" i="1"/>
  <c r="E4884" i="1"/>
  <c r="D4885" i="1"/>
  <c r="E4885" i="1"/>
  <c r="D4886" i="1"/>
  <c r="E4886" i="1"/>
  <c r="D4887" i="1"/>
  <c r="E4887" i="1"/>
  <c r="D4888" i="1"/>
  <c r="E4888" i="1"/>
  <c r="D4889" i="1"/>
  <c r="E4889" i="1"/>
  <c r="D4890" i="1"/>
  <c r="E4890" i="1"/>
  <c r="D4891" i="1"/>
  <c r="E4891" i="1"/>
  <c r="D4892" i="1"/>
  <c r="E4892" i="1"/>
  <c r="D4893" i="1"/>
  <c r="E4893" i="1"/>
  <c r="D4894" i="1"/>
  <c r="E4894" i="1"/>
  <c r="D4895" i="1"/>
  <c r="E4895" i="1"/>
  <c r="D4896" i="1"/>
  <c r="E4896" i="1"/>
  <c r="D4897" i="1"/>
  <c r="E4897" i="1"/>
  <c r="D4898" i="1"/>
  <c r="E4898" i="1"/>
  <c r="D4899" i="1"/>
  <c r="E4899" i="1"/>
  <c r="D4900" i="1"/>
  <c r="E4900" i="1"/>
  <c r="D4901" i="1"/>
  <c r="E4901" i="1"/>
  <c r="D4902" i="1"/>
  <c r="E4902" i="1"/>
  <c r="D4903" i="1"/>
  <c r="E4903" i="1"/>
  <c r="D4904" i="1"/>
  <c r="E4904" i="1"/>
  <c r="D4905" i="1"/>
  <c r="E4905" i="1"/>
  <c r="D4906" i="1"/>
  <c r="E4906" i="1"/>
  <c r="F4906" i="1" s="1"/>
  <c r="D4907" i="1"/>
  <c r="E4907" i="1"/>
  <c r="D4908" i="1"/>
  <c r="E4908" i="1"/>
  <c r="D4909" i="1"/>
  <c r="E4909" i="1"/>
  <c r="D4910" i="1"/>
  <c r="E4910" i="1"/>
  <c r="D4911" i="1"/>
  <c r="E4911" i="1"/>
  <c r="D4912" i="1"/>
  <c r="E4912" i="1"/>
  <c r="D4913" i="1"/>
  <c r="E4913" i="1"/>
  <c r="D4914" i="1"/>
  <c r="E4914" i="1"/>
  <c r="F4914" i="1" s="1"/>
  <c r="D4915" i="1"/>
  <c r="E4915" i="1"/>
  <c r="D4916" i="1"/>
  <c r="E4916" i="1"/>
  <c r="F4916" i="1" s="1"/>
  <c r="D4917" i="1"/>
  <c r="E4917" i="1"/>
  <c r="D4918" i="1"/>
  <c r="E4918" i="1"/>
  <c r="D4919" i="1"/>
  <c r="E4919" i="1"/>
  <c r="D4920" i="1"/>
  <c r="E4920" i="1"/>
  <c r="D4921" i="1"/>
  <c r="E4921" i="1"/>
  <c r="D4922" i="1"/>
  <c r="E4922" i="1"/>
  <c r="F4922" i="1" s="1"/>
  <c r="D4923" i="1"/>
  <c r="E4923" i="1"/>
  <c r="D4924" i="1"/>
  <c r="E4924" i="1"/>
  <c r="D4925" i="1"/>
  <c r="E4925" i="1"/>
  <c r="D4926" i="1"/>
  <c r="E4926" i="1"/>
  <c r="D4927" i="1"/>
  <c r="E4927" i="1"/>
  <c r="D4928" i="1"/>
  <c r="E4928" i="1"/>
  <c r="D4929" i="1"/>
  <c r="E4929" i="1"/>
  <c r="D4930" i="1"/>
  <c r="E4930" i="1"/>
  <c r="F4930" i="1" s="1"/>
  <c r="D4931" i="1"/>
  <c r="E4931" i="1"/>
  <c r="D4932" i="1"/>
  <c r="E4932" i="1"/>
  <c r="D4933" i="1"/>
  <c r="E4933" i="1"/>
  <c r="D4934" i="1"/>
  <c r="E4934" i="1"/>
  <c r="D4935" i="1"/>
  <c r="E4935" i="1"/>
  <c r="D4936" i="1"/>
  <c r="E4936" i="1"/>
  <c r="D4937" i="1"/>
  <c r="E4937" i="1"/>
  <c r="D4938" i="1"/>
  <c r="E4938" i="1"/>
  <c r="F4938" i="1" s="1"/>
  <c r="D4939" i="1"/>
  <c r="E4939" i="1"/>
  <c r="D4940" i="1"/>
  <c r="E4940" i="1"/>
  <c r="D4941" i="1"/>
  <c r="E4941" i="1"/>
  <c r="D4942" i="1"/>
  <c r="E4942" i="1"/>
  <c r="D4943" i="1"/>
  <c r="E4943" i="1"/>
  <c r="D4944" i="1"/>
  <c r="E4944" i="1"/>
  <c r="D4945" i="1"/>
  <c r="E4945" i="1"/>
  <c r="D4946" i="1"/>
  <c r="E4946" i="1"/>
  <c r="D4947" i="1"/>
  <c r="E4947" i="1"/>
  <c r="D4948" i="1"/>
  <c r="E4948" i="1"/>
  <c r="D4949" i="1"/>
  <c r="E4949" i="1"/>
  <c r="D4950" i="1"/>
  <c r="E4950" i="1"/>
  <c r="D4951" i="1"/>
  <c r="E4951" i="1"/>
  <c r="D4952" i="1"/>
  <c r="E4952" i="1"/>
  <c r="D4953" i="1"/>
  <c r="E4953" i="1"/>
  <c r="D4954" i="1"/>
  <c r="E4954" i="1"/>
  <c r="F4954" i="1" s="1"/>
  <c r="D4955" i="1"/>
  <c r="E4955" i="1"/>
  <c r="D4956" i="1"/>
  <c r="E4956" i="1"/>
  <c r="D4957" i="1"/>
  <c r="E4957" i="1"/>
  <c r="D4958" i="1"/>
  <c r="E4958" i="1"/>
  <c r="D4959" i="1"/>
  <c r="E4959" i="1"/>
  <c r="D4960" i="1"/>
  <c r="E4960" i="1"/>
  <c r="D4961" i="1"/>
  <c r="E4961" i="1"/>
  <c r="D4962" i="1"/>
  <c r="E4962" i="1"/>
  <c r="F4962" i="1" s="1"/>
  <c r="D4963" i="1"/>
  <c r="E4963" i="1"/>
  <c r="D4964" i="1"/>
  <c r="E4964" i="1"/>
  <c r="D4965" i="1"/>
  <c r="E4965" i="1"/>
  <c r="D4966" i="1"/>
  <c r="E4966" i="1"/>
  <c r="D4967" i="1"/>
  <c r="E4967" i="1"/>
  <c r="D4968" i="1"/>
  <c r="E4968" i="1"/>
  <c r="D4969" i="1"/>
  <c r="E4969" i="1"/>
  <c r="D4970" i="1"/>
  <c r="E4970" i="1"/>
  <c r="D4971" i="1"/>
  <c r="E4971" i="1"/>
  <c r="D4972" i="1"/>
  <c r="E4972" i="1"/>
  <c r="D4973" i="1"/>
  <c r="E4973" i="1"/>
  <c r="D4974" i="1"/>
  <c r="E4974" i="1"/>
  <c r="D4975" i="1"/>
  <c r="E4975" i="1"/>
  <c r="D4976" i="1"/>
  <c r="E4976" i="1"/>
  <c r="D4977" i="1"/>
  <c r="E4977" i="1"/>
  <c r="D4978" i="1"/>
  <c r="E4978" i="1"/>
  <c r="D4979" i="1"/>
  <c r="E4979" i="1"/>
  <c r="D4980" i="1"/>
  <c r="E4980" i="1"/>
  <c r="D4981" i="1"/>
  <c r="E4981" i="1"/>
  <c r="D4982" i="1"/>
  <c r="E4982" i="1"/>
  <c r="D4983" i="1"/>
  <c r="E4983" i="1"/>
  <c r="F4983" i="1" s="1"/>
  <c r="D4984" i="1"/>
  <c r="E4984" i="1"/>
  <c r="D4985" i="1"/>
  <c r="E4985" i="1"/>
  <c r="D4986" i="1"/>
  <c r="E4986" i="1"/>
  <c r="F4986" i="1" s="1"/>
  <c r="D4987" i="1"/>
  <c r="E4987" i="1"/>
  <c r="D4988" i="1"/>
  <c r="E4988" i="1"/>
  <c r="D4989" i="1"/>
  <c r="E4989" i="1"/>
  <c r="D4990" i="1"/>
  <c r="E4990" i="1"/>
  <c r="D4991" i="1"/>
  <c r="E4991" i="1"/>
  <c r="D4992" i="1"/>
  <c r="E4992" i="1"/>
  <c r="D4993" i="1"/>
  <c r="E4993" i="1"/>
  <c r="D4994" i="1"/>
  <c r="E4994" i="1"/>
  <c r="F4994" i="1" s="1"/>
  <c r="D4995" i="1"/>
  <c r="E4995" i="1"/>
  <c r="D4996" i="1"/>
  <c r="E4996" i="1"/>
  <c r="D4997" i="1"/>
  <c r="E4997" i="1"/>
  <c r="D4998" i="1"/>
  <c r="E4998" i="1"/>
  <c r="D4999" i="1"/>
  <c r="E4999" i="1"/>
  <c r="D5000" i="1"/>
  <c r="E5000" i="1"/>
  <c r="F802" i="1"/>
  <c r="F850" i="1"/>
  <c r="F882" i="1"/>
  <c r="F890" i="1"/>
  <c r="F898" i="1"/>
  <c r="F930" i="1"/>
  <c r="F938" i="1"/>
  <c r="F970" i="1"/>
  <c r="F1010" i="1"/>
  <c r="F1026" i="1"/>
  <c r="F1098" i="1"/>
  <c r="F1106" i="1"/>
  <c r="F1138" i="1"/>
  <c r="F1154" i="1"/>
  <c r="F1170" i="1"/>
  <c r="F1202" i="1"/>
  <c r="F1210" i="1"/>
  <c r="F1226" i="1"/>
  <c r="F1282" i="1"/>
  <c r="F1307" i="1"/>
  <c r="F1314" i="1"/>
  <c r="F1338" i="1"/>
  <c r="F1362" i="1"/>
  <c r="F1394" i="1"/>
  <c r="F1410" i="1"/>
  <c r="F1458" i="1"/>
  <c r="F1466" i="1"/>
  <c r="F1474" i="1"/>
  <c r="F1482" i="1"/>
  <c r="F1490" i="1"/>
  <c r="F1506" i="1"/>
  <c r="F1514" i="1"/>
  <c r="F1538" i="1"/>
  <c r="F1546" i="1"/>
  <c r="F1555" i="1"/>
  <c r="F1562" i="1"/>
  <c r="F1570" i="1"/>
  <c r="F1634" i="1"/>
  <c r="F1650" i="1"/>
  <c r="F1698" i="1"/>
  <c r="F1722" i="1"/>
  <c r="F1730" i="1"/>
  <c r="F1746" i="1"/>
  <c r="F1755" i="1"/>
  <c r="F1778" i="1"/>
  <c r="F1786" i="1"/>
  <c r="F1794" i="1"/>
  <c r="F1842" i="1"/>
  <c r="F1859" i="1"/>
  <c r="F1866" i="1"/>
  <c r="F1882" i="1"/>
  <c r="F1906" i="1"/>
  <c r="F1907" i="1"/>
  <c r="F1922" i="1"/>
  <c r="F1930" i="1"/>
  <c r="F1946" i="1"/>
  <c r="F1954" i="1"/>
  <c r="F1962" i="1"/>
  <c r="F1986" i="1"/>
  <c r="F1987" i="1"/>
  <c r="F1994" i="1"/>
  <c r="F2010" i="1"/>
  <c r="F2018" i="1"/>
  <c r="F2042" i="1"/>
  <c r="F2050" i="1"/>
  <c r="F2058" i="1"/>
  <c r="F2082" i="1"/>
  <c r="F2114" i="1"/>
  <c r="F2122" i="1"/>
  <c r="F2146" i="1"/>
  <c r="F2154" i="1"/>
  <c r="F2178" i="1"/>
  <c r="F2202" i="1"/>
  <c r="F2226" i="1"/>
  <c r="F2234" i="1"/>
  <c r="F2242" i="1"/>
  <c r="F2258" i="1"/>
  <c r="F2266" i="1"/>
  <c r="F2274" i="1"/>
  <c r="F2282" i="1"/>
  <c r="F2314" i="1"/>
  <c r="F2338" i="1"/>
  <c r="F2346" i="1"/>
  <c r="F2370" i="1"/>
  <c r="F2378" i="1"/>
  <c r="F2418" i="1"/>
  <c r="F2434" i="1"/>
  <c r="F2442" i="1"/>
  <c r="F2466" i="1"/>
  <c r="F2474" i="1"/>
  <c r="F2482" i="1"/>
  <c r="F2506" i="1"/>
  <c r="F2522" i="1"/>
  <c r="F2530" i="1"/>
  <c r="F2546" i="1"/>
  <c r="F2570" i="1"/>
  <c r="F2602" i="1"/>
  <c r="F2626" i="1"/>
  <c r="F2634" i="1"/>
  <c r="F2642" i="1"/>
  <c r="F2682" i="1"/>
  <c r="F2722" i="1"/>
  <c r="F2738" i="1"/>
  <c r="F2746" i="1"/>
  <c r="F2754" i="1"/>
  <c r="F2778" i="1"/>
  <c r="F2794" i="1"/>
  <c r="F2810" i="1"/>
  <c r="F2818" i="1"/>
  <c r="F2874" i="1"/>
  <c r="F2882" i="1"/>
  <c r="F2890" i="1"/>
  <c r="F2914" i="1"/>
  <c r="F2938" i="1"/>
  <c r="F2978" i="1"/>
  <c r="F2986" i="1"/>
  <c r="F2994" i="1"/>
  <c r="F3002" i="1"/>
  <c r="F3018" i="1"/>
  <c r="F3050" i="1"/>
  <c r="F3058" i="1"/>
  <c r="F3066" i="1"/>
  <c r="F3090" i="1"/>
  <c r="F3114" i="1"/>
  <c r="F3122" i="1"/>
  <c r="F3138" i="1"/>
  <c r="F3162" i="1"/>
  <c r="F3194" i="1"/>
  <c r="F3218" i="1"/>
  <c r="F3258" i="1"/>
  <c r="F3266" i="1"/>
  <c r="F3282" i="1"/>
  <c r="F3290" i="1"/>
  <c r="F3298" i="1"/>
  <c r="F3314" i="1"/>
  <c r="F3338" i="1"/>
  <c r="F3378" i="1"/>
  <c r="F3410" i="1"/>
  <c r="F3426" i="1"/>
  <c r="F3434" i="1"/>
  <c r="F3442" i="1"/>
  <c r="F3458" i="1"/>
  <c r="F3506" i="1"/>
  <c r="F3514" i="1"/>
  <c r="F3530" i="1"/>
  <c r="F3546" i="1"/>
  <c r="F3570" i="1"/>
  <c r="F3618" i="1"/>
  <c r="F3626" i="1"/>
  <c r="F3642" i="1"/>
  <c r="F3674" i="1"/>
  <c r="F3714" i="1"/>
  <c r="F3722" i="1"/>
  <c r="F3738" i="1"/>
  <c r="F3754" i="1"/>
  <c r="F3762" i="1"/>
  <c r="F3770" i="1"/>
  <c r="F3810" i="1"/>
  <c r="F3818" i="1"/>
  <c r="F3842" i="1"/>
  <c r="F3867" i="1"/>
  <c r="F3874" i="1"/>
  <c r="F3882" i="1"/>
  <c r="F3914" i="1"/>
  <c r="F3938" i="1"/>
  <c r="F3970" i="1"/>
  <c r="F4002" i="1"/>
  <c r="F4026" i="1"/>
  <c r="F4042" i="1"/>
  <c r="F4050" i="1"/>
  <c r="F4098" i="1"/>
  <c r="F4106" i="1"/>
  <c r="F4122" i="1"/>
  <c r="F4138" i="1"/>
  <c r="F4146" i="1"/>
  <c r="F4154" i="1"/>
  <c r="F4178" i="1"/>
  <c r="F4186" i="1"/>
  <c r="F4210" i="1"/>
  <c r="F4266" i="1"/>
  <c r="F4274" i="1"/>
  <c r="F4322" i="1"/>
  <c r="F4338" i="1"/>
  <c r="F4362" i="1"/>
  <c r="F4386" i="1"/>
  <c r="F4418" i="1"/>
  <c r="F4442" i="1"/>
  <c r="F4443" i="1"/>
  <c r="F4450" i="1"/>
  <c r="F4522" i="1"/>
  <c r="F4546" i="1"/>
  <c r="F4634" i="1"/>
  <c r="F4722" i="1"/>
  <c r="F4730" i="1"/>
  <c r="F4738" i="1"/>
  <c r="F4810" i="1"/>
  <c r="F4834" i="1"/>
  <c r="F4850" i="1"/>
  <c r="C25" i="12"/>
  <c r="C24" i="12"/>
  <c r="D5" i="12"/>
  <c r="D15" i="12" s="1"/>
  <c r="C5" i="12"/>
  <c r="C15" i="12" s="1"/>
  <c r="C4" i="12"/>
  <c r="C14" i="12" s="1"/>
  <c r="C2" i="12"/>
  <c r="BP89" i="5"/>
  <c r="BO89" i="5"/>
  <c r="BN88" i="5"/>
  <c r="G1" i="7"/>
  <c r="F3947" i="1" l="1"/>
  <c r="F3683" i="1"/>
  <c r="F3690" i="1"/>
  <c r="F3026" i="1"/>
  <c r="F2386" i="1"/>
  <c r="F2290" i="1"/>
  <c r="F1834" i="1"/>
  <c r="F1738" i="1"/>
  <c r="F1530" i="1"/>
  <c r="F1234" i="1"/>
  <c r="F986" i="1"/>
  <c r="F826" i="1"/>
  <c r="F4459" i="1"/>
  <c r="F3787" i="1"/>
  <c r="F1915" i="1"/>
  <c r="F1395" i="1"/>
  <c r="F1267" i="1"/>
  <c r="F4818" i="1"/>
  <c r="F4218" i="1"/>
  <c r="F4170" i="1"/>
  <c r="F3698" i="1"/>
  <c r="F3402" i="1"/>
  <c r="F3034" i="1"/>
  <c r="F2298" i="1"/>
  <c r="F2218" i="1"/>
  <c r="F2194" i="1"/>
  <c r="F2186" i="1"/>
  <c r="F2138" i="1"/>
  <c r="F2130" i="1"/>
  <c r="F2106" i="1"/>
  <c r="F2066" i="1"/>
  <c r="F2034" i="1"/>
  <c r="F2002" i="1"/>
  <c r="F1970" i="1"/>
  <c r="F994" i="1"/>
  <c r="F834" i="1"/>
  <c r="F4691" i="1"/>
  <c r="F4219" i="1"/>
  <c r="F4010" i="1"/>
  <c r="F3578" i="1"/>
  <c r="F3362" i="1"/>
  <c r="F2698" i="1"/>
  <c r="F2594" i="1"/>
  <c r="F2498" i="1"/>
  <c r="F4762" i="1"/>
  <c r="F4290" i="1"/>
  <c r="F4846" i="1"/>
  <c r="F4830" i="1"/>
  <c r="F4750" i="1"/>
  <c r="F4678" i="1"/>
  <c r="F4646" i="1"/>
  <c r="F4638" i="1"/>
  <c r="F4478" i="1"/>
  <c r="F4470" i="1"/>
  <c r="F4294" i="1"/>
  <c r="F4230" i="1"/>
  <c r="F4190" i="1"/>
  <c r="F4666" i="1"/>
  <c r="F3293" i="1"/>
  <c r="F4093" i="1"/>
  <c r="F4118" i="1"/>
  <c r="F3950" i="1"/>
  <c r="F3878" i="1"/>
  <c r="F3854" i="1"/>
  <c r="F3790" i="1"/>
  <c r="F3742" i="1"/>
  <c r="F3670" i="1"/>
  <c r="F3630" i="1"/>
  <c r="F3598" i="1"/>
  <c r="F3534" i="1"/>
  <c r="F3486" i="1"/>
  <c r="F3462" i="1"/>
  <c r="F3430" i="1"/>
  <c r="F3270" i="1"/>
  <c r="F3102" i="1"/>
  <c r="F3094" i="1"/>
  <c r="F3038" i="1"/>
  <c r="F2918" i="1"/>
  <c r="F2814" i="1"/>
  <c r="F2710" i="1"/>
  <c r="F2678" i="1"/>
  <c r="F2654" i="1"/>
  <c r="F2622" i="1"/>
  <c r="F2526" i="1"/>
  <c r="F2486" i="1"/>
  <c r="F2446" i="1"/>
  <c r="F2438" i="1"/>
  <c r="F2422" i="1"/>
  <c r="F2398" i="1"/>
  <c r="F2246" i="1"/>
  <c r="F2238" i="1"/>
  <c r="F2214" i="1"/>
  <c r="F1374" i="1"/>
  <c r="F1278" i="1"/>
  <c r="F1198" i="1"/>
  <c r="F1142" i="1"/>
  <c r="F894" i="1"/>
  <c r="F886" i="1"/>
  <c r="F1938" i="1"/>
  <c r="F1890" i="1"/>
  <c r="F1874" i="1"/>
  <c r="F1850" i="1"/>
  <c r="F1826" i="1"/>
  <c r="F1810" i="1"/>
  <c r="F1802" i="1"/>
  <c r="F1770" i="1"/>
  <c r="F1762" i="1"/>
  <c r="F1754" i="1"/>
  <c r="F1682" i="1"/>
  <c r="F1674" i="1"/>
  <c r="F1666" i="1"/>
  <c r="F1658" i="1"/>
  <c r="F1618" i="1"/>
  <c r="F1610" i="1"/>
  <c r="F1602" i="1"/>
  <c r="F1578" i="1"/>
  <c r="F1554" i="1"/>
  <c r="F1450" i="1"/>
  <c r="F1442" i="1"/>
  <c r="F1434" i="1"/>
  <c r="F1418" i="1"/>
  <c r="F1386" i="1"/>
  <c r="F1378" i="1"/>
  <c r="F1370" i="1"/>
  <c r="F1354" i="1"/>
  <c r="F1330" i="1"/>
  <c r="F1322" i="1"/>
  <c r="F1306" i="1"/>
  <c r="F1298" i="1"/>
  <c r="F1290" i="1"/>
  <c r="F1258" i="1"/>
  <c r="F1250" i="1"/>
  <c r="F1242" i="1"/>
  <c r="F1218" i="1"/>
  <c r="F1194" i="1"/>
  <c r="F1186" i="1"/>
  <c r="F1178" i="1"/>
  <c r="F1162" i="1"/>
  <c r="F1130" i="1"/>
  <c r="F1122" i="1"/>
  <c r="F1114" i="1"/>
  <c r="F1090" i="1"/>
  <c r="F1082" i="1"/>
  <c r="F1074" i="1"/>
  <c r="F1066" i="1"/>
  <c r="F1058" i="1"/>
  <c r="F1050" i="1"/>
  <c r="F1042" i="1"/>
  <c r="F1034" i="1"/>
  <c r="F1018" i="1"/>
  <c r="F1002" i="1"/>
  <c r="F978" i="1"/>
  <c r="F962" i="1"/>
  <c r="F954" i="1"/>
  <c r="F946" i="1"/>
  <c r="F914" i="1"/>
  <c r="F906" i="1"/>
  <c r="F874" i="1"/>
  <c r="F858" i="1"/>
  <c r="F842" i="1"/>
  <c r="F818" i="1"/>
  <c r="F810" i="1"/>
  <c r="F3565" i="1"/>
  <c r="F1533" i="1"/>
  <c r="F4514" i="1"/>
  <c r="F4402" i="1"/>
  <c r="F4291" i="1"/>
  <c r="F4195" i="1"/>
  <c r="F2035" i="1"/>
  <c r="F1627" i="1"/>
  <c r="F4317" i="1"/>
  <c r="F1332" i="1"/>
  <c r="F4658" i="1"/>
  <c r="F4970" i="1"/>
  <c r="F4602" i="1"/>
  <c r="F4242" i="1"/>
  <c r="F4162" i="1"/>
  <c r="F3850" i="1"/>
  <c r="F3322" i="1"/>
  <c r="F3042" i="1"/>
  <c r="F2946" i="1"/>
  <c r="F2850" i="1"/>
  <c r="F2674" i="1"/>
  <c r="F2490" i="1"/>
  <c r="F2098" i="1"/>
  <c r="F2026" i="1"/>
  <c r="F1594" i="1"/>
  <c r="F1346" i="1"/>
  <c r="F1677" i="1"/>
  <c r="F2196" i="1"/>
  <c r="F4955" i="1"/>
  <c r="F4763" i="1"/>
  <c r="F4603" i="1"/>
  <c r="F4179" i="1"/>
  <c r="F4131" i="1"/>
  <c r="F4051" i="1"/>
  <c r="F3939" i="1"/>
  <c r="F2155" i="1"/>
  <c r="F2067" i="1"/>
  <c r="F2059" i="1"/>
  <c r="F2019" i="1"/>
  <c r="F1875" i="1"/>
  <c r="F1835" i="1"/>
  <c r="F1803" i="1"/>
  <c r="F1675" i="1"/>
  <c r="F1595" i="1"/>
  <c r="F1587" i="1"/>
  <c r="F1451" i="1"/>
  <c r="F1363" i="1"/>
  <c r="F1355" i="1"/>
  <c r="F1243" i="1"/>
  <c r="F1155" i="1"/>
  <c r="F1099" i="1"/>
  <c r="F1067" i="1"/>
  <c r="F1011" i="1"/>
  <c r="F907" i="1"/>
  <c r="F803" i="1"/>
  <c r="F3480" i="1"/>
  <c r="F4579" i="1"/>
  <c r="F4467" i="1"/>
  <c r="F4411" i="1"/>
  <c r="F4147" i="1"/>
  <c r="F4091" i="1"/>
  <c r="F3819" i="1"/>
  <c r="F3803" i="1"/>
  <c r="F2195" i="1"/>
  <c r="F2051" i="1"/>
  <c r="F4939" i="1"/>
  <c r="F4251" i="1"/>
  <c r="F4163" i="1"/>
  <c r="F4139" i="1"/>
  <c r="F851" i="1"/>
  <c r="F4410" i="1"/>
  <c r="F4090" i="1"/>
  <c r="F3858" i="1"/>
  <c r="F2954" i="1"/>
  <c r="F2250" i="1"/>
  <c r="F2162" i="1"/>
  <c r="F1522" i="1"/>
  <c r="F2770" i="1"/>
  <c r="F4203" i="1"/>
  <c r="F2444" i="1"/>
  <c r="F1564" i="1"/>
  <c r="F844" i="1"/>
  <c r="F4987" i="1"/>
  <c r="F4931" i="1"/>
  <c r="F4915" i="1"/>
  <c r="F4891" i="1"/>
  <c r="F4867" i="1"/>
  <c r="F4843" i="1"/>
  <c r="F4779" i="1"/>
  <c r="F4739" i="1"/>
  <c r="F4731" i="1"/>
  <c r="F4723" i="1"/>
  <c r="F4699" i="1"/>
  <c r="F4667" i="1"/>
  <c r="F4651" i="1"/>
  <c r="F4940" i="1"/>
  <c r="F811" i="1"/>
  <c r="F4404" i="1"/>
  <c r="F4978" i="1"/>
  <c r="F4890" i="1"/>
  <c r="F4802" i="1"/>
  <c r="F4882" i="1"/>
  <c r="F1939" i="1"/>
  <c r="F1339" i="1"/>
  <c r="F4498" i="1"/>
  <c r="F3930" i="1"/>
  <c r="F4635" i="1"/>
  <c r="F4611" i="1"/>
  <c r="F4547" i="1"/>
  <c r="F4483" i="1"/>
  <c r="F4475" i="1"/>
  <c r="F4435" i="1"/>
  <c r="F4427" i="1"/>
  <c r="F4403" i="1"/>
  <c r="F4395" i="1"/>
  <c r="F4379" i="1"/>
  <c r="F4355" i="1"/>
  <c r="F4331" i="1"/>
  <c r="F4323" i="1"/>
  <c r="F4275" i="1"/>
  <c r="F4267" i="1"/>
  <c r="F4227" i="1"/>
  <c r="F4171" i="1"/>
  <c r="F4123" i="1"/>
  <c r="F4099" i="1"/>
  <c r="F4083" i="1"/>
  <c r="F3995" i="1"/>
  <c r="F3963" i="1"/>
  <c r="F3923" i="1"/>
  <c r="F3907" i="1"/>
  <c r="F3883" i="1"/>
  <c r="F3827" i="1"/>
  <c r="F3779" i="1"/>
  <c r="F3771" i="1"/>
  <c r="F3739" i="1"/>
  <c r="F3699" i="1"/>
  <c r="F3610" i="1"/>
  <c r="F3394" i="1"/>
  <c r="F3178" i="1"/>
  <c r="F3010" i="1"/>
  <c r="F2834" i="1"/>
  <c r="F2610" i="1"/>
  <c r="F2538" i="1"/>
  <c r="F4618" i="1"/>
  <c r="F4282" i="1"/>
  <c r="F4034" i="1"/>
  <c r="F2203" i="1"/>
  <c r="F2163" i="1"/>
  <c r="F2139" i="1"/>
  <c r="F2131" i="1"/>
  <c r="F2123" i="1"/>
  <c r="F2091" i="1"/>
  <c r="F2003" i="1"/>
  <c r="F1979" i="1"/>
  <c r="F1971" i="1"/>
  <c r="F1843" i="1"/>
  <c r="F1795" i="1"/>
  <c r="F1723" i="1"/>
  <c r="F1707" i="1"/>
  <c r="F1691" i="1"/>
  <c r="F1659" i="1"/>
  <c r="F1635" i="1"/>
  <c r="F1611" i="1"/>
  <c r="F1603" i="1"/>
  <c r="F1579" i="1"/>
  <c r="F1563" i="1"/>
  <c r="F1491" i="1"/>
  <c r="F1475" i="1"/>
  <c r="F1467" i="1"/>
  <c r="F1443" i="1"/>
  <c r="F1403" i="1"/>
  <c r="F1323" i="1"/>
  <c r="F1315" i="1"/>
  <c r="F1291" i="1"/>
  <c r="F1283" i="1"/>
  <c r="F1227" i="1"/>
  <c r="F1187" i="1"/>
  <c r="F1179" i="1"/>
  <c r="F1131" i="1"/>
  <c r="F1051" i="1"/>
  <c r="F1035" i="1"/>
  <c r="F1019" i="1"/>
  <c r="F971" i="1"/>
  <c r="F923" i="1"/>
  <c r="F899" i="1"/>
  <c r="F835" i="1"/>
  <c r="F819" i="1"/>
  <c r="F1898" i="1"/>
  <c r="F1706" i="1"/>
  <c r="F4981" i="1"/>
  <c r="F4877" i="1"/>
  <c r="F4589" i="1"/>
  <c r="F4557" i="1"/>
  <c r="F4509" i="1"/>
  <c r="F4445" i="1"/>
  <c r="F4357" i="1"/>
  <c r="F4333" i="1"/>
  <c r="F4293" i="1"/>
  <c r="F4253" i="1"/>
  <c r="F4237" i="1"/>
  <c r="F4213" i="1"/>
  <c r="F4205" i="1"/>
  <c r="F4117" i="1"/>
  <c r="F4029" i="1"/>
  <c r="F3973" i="1"/>
  <c r="F3949" i="1"/>
  <c r="F3917" i="1"/>
  <c r="F3909" i="1"/>
  <c r="F3845" i="1"/>
  <c r="F3805" i="1"/>
  <c r="F3733" i="1"/>
  <c r="F3701" i="1"/>
  <c r="F3661" i="1"/>
  <c r="F3605" i="1"/>
  <c r="F3597" i="1"/>
  <c r="F3541" i="1"/>
  <c r="F3533" i="1"/>
  <c r="F3485" i="1"/>
  <c r="F3453" i="1"/>
  <c r="F3413" i="1"/>
  <c r="F3365" i="1"/>
  <c r="F3205" i="1"/>
  <c r="F3125" i="1"/>
  <c r="F3085" i="1"/>
  <c r="F3077" i="1"/>
  <c r="F3021" i="1"/>
  <c r="F2965" i="1"/>
  <c r="F2957" i="1"/>
  <c r="F2933" i="1"/>
  <c r="F2877" i="1"/>
  <c r="F2837" i="1"/>
  <c r="F2805" i="1"/>
  <c r="F2765" i="1"/>
  <c r="F2717" i="1"/>
  <c r="F2685" i="1"/>
  <c r="F2645" i="1"/>
  <c r="F2605" i="1"/>
  <c r="F2549" i="1"/>
  <c r="F2517" i="1"/>
  <c r="F2509" i="1"/>
  <c r="F2485" i="1"/>
  <c r="F2437" i="1"/>
  <c r="F2421" i="1"/>
  <c r="F2389" i="1"/>
  <c r="F2349" i="1"/>
  <c r="F2221" i="1"/>
  <c r="F4587" i="1"/>
  <c r="F4250" i="1"/>
  <c r="F4997" i="1"/>
  <c r="F4973" i="1"/>
  <c r="F4925" i="1"/>
  <c r="F4861" i="1"/>
  <c r="F4837" i="1"/>
  <c r="F4813" i="1"/>
  <c r="F4741" i="1"/>
  <c r="F4709" i="1"/>
  <c r="F2197" i="1"/>
  <c r="F2133" i="1"/>
  <c r="F2085" i="1"/>
  <c r="F2069" i="1"/>
  <c r="F2037" i="1"/>
  <c r="F2013" i="1"/>
  <c r="F1997" i="1"/>
  <c r="F1973" i="1"/>
  <c r="F1925" i="1"/>
  <c r="F1853" i="1"/>
  <c r="F1837" i="1"/>
  <c r="F1813" i="1"/>
  <c r="F1773" i="1"/>
  <c r="F1749" i="1"/>
  <c r="F1725" i="1"/>
  <c r="F1661" i="1"/>
  <c r="F1629" i="1"/>
  <c r="F1589" i="1"/>
  <c r="F1581" i="1"/>
  <c r="F1549" i="1"/>
  <c r="F1453" i="1"/>
  <c r="F1405" i="1"/>
  <c r="F1397" i="1"/>
  <c r="F1389" i="1"/>
  <c r="F1349" i="1"/>
  <c r="F1293" i="1"/>
  <c r="F1229" i="1"/>
  <c r="F1133" i="1"/>
  <c r="F1101" i="1"/>
  <c r="F973" i="1"/>
  <c r="F941" i="1"/>
  <c r="F933" i="1"/>
  <c r="F885" i="1"/>
  <c r="F877" i="1"/>
  <c r="F805" i="1"/>
  <c r="F4898" i="1"/>
  <c r="F4778" i="1"/>
  <c r="F4530" i="1"/>
  <c r="F4988" i="1"/>
  <c r="F4964" i="1"/>
  <c r="F4612" i="1"/>
  <c r="F4588" i="1"/>
  <c r="F4580" i="1"/>
  <c r="F4548" i="1"/>
  <c r="F4428" i="1"/>
  <c r="F4356" i="1"/>
  <c r="F4348" i="1"/>
  <c r="F4284" i="1"/>
  <c r="F4268" i="1"/>
  <c r="F4204" i="1"/>
  <c r="F4188" i="1"/>
  <c r="F4164" i="1"/>
  <c r="F4084" i="1"/>
  <c r="F3660" i="1"/>
  <c r="F3468" i="1"/>
  <c r="F3396" i="1"/>
  <c r="F3388" i="1"/>
  <c r="F2892" i="1"/>
  <c r="F2308" i="1"/>
  <c r="F2180" i="1"/>
  <c r="F4946" i="1"/>
  <c r="F4770" i="1"/>
  <c r="F4827" i="1"/>
  <c r="F4690" i="1"/>
  <c r="F4979" i="1"/>
  <c r="F4811" i="1"/>
  <c r="F4682" i="1"/>
  <c r="F4746" i="1"/>
  <c r="F4674" i="1"/>
  <c r="F4408" i="1"/>
  <c r="F2055" i="1"/>
  <c r="F807" i="1"/>
  <c r="F4726" i="1"/>
  <c r="F4374" i="1"/>
  <c r="F3174" i="1"/>
  <c r="F4989" i="1"/>
  <c r="F4677" i="1"/>
  <c r="F4637" i="1"/>
  <c r="F3093" i="1"/>
  <c r="F3037" i="1"/>
  <c r="F2189" i="1"/>
  <c r="F2021" i="1"/>
  <c r="F1949" i="1"/>
  <c r="F1197" i="1"/>
  <c r="F1045" i="1"/>
  <c r="F1021" i="1"/>
  <c r="F3368" i="1"/>
  <c r="F2400" i="1"/>
  <c r="F808" i="1"/>
  <c r="F3447" i="1"/>
  <c r="F4334" i="1"/>
  <c r="F3750" i="1"/>
  <c r="F4805" i="1"/>
  <c r="F4757" i="1"/>
  <c r="F4629" i="1"/>
  <c r="F3477" i="1"/>
  <c r="F2229" i="1"/>
  <c r="F1557" i="1"/>
  <c r="F1517" i="1"/>
  <c r="F1493" i="1"/>
  <c r="F993" i="1"/>
  <c r="F4254" i="1"/>
  <c r="F1262" i="1"/>
  <c r="F990" i="1"/>
  <c r="F4949" i="1"/>
  <c r="F4765" i="1"/>
  <c r="F4621" i="1"/>
  <c r="F2909" i="1"/>
  <c r="F2053" i="1"/>
  <c r="F1981" i="1"/>
  <c r="F1781" i="1"/>
  <c r="F1317" i="1"/>
  <c r="F3005" i="1"/>
  <c r="F4597" i="1"/>
  <c r="F4485" i="1"/>
  <c r="F4437" i="1"/>
  <c r="F4421" i="1"/>
  <c r="F4381" i="1"/>
  <c r="F4365" i="1"/>
  <c r="F4341" i="1"/>
  <c r="F4301" i="1"/>
  <c r="F4285" i="1"/>
  <c r="F4245" i="1"/>
  <c r="F4189" i="1"/>
  <c r="F4173" i="1"/>
  <c r="F4101" i="1"/>
  <c r="F4061" i="1"/>
  <c r="F4045" i="1"/>
  <c r="F3989" i="1"/>
  <c r="F3965" i="1"/>
  <c r="F3941" i="1"/>
  <c r="F3933" i="1"/>
  <c r="F3861" i="1"/>
  <c r="F3813" i="1"/>
  <c r="F3781" i="1"/>
  <c r="F3773" i="1"/>
  <c r="F3741" i="1"/>
  <c r="F3693" i="1"/>
  <c r="F3461" i="1"/>
  <c r="F3429" i="1"/>
  <c r="F3421" i="1"/>
  <c r="F3333" i="1"/>
  <c r="F3301" i="1"/>
  <c r="F3277" i="1"/>
  <c r="F3261" i="1"/>
  <c r="F3213" i="1"/>
  <c r="F3149" i="1"/>
  <c r="F2997" i="1"/>
  <c r="F2973" i="1"/>
  <c r="F2941" i="1"/>
  <c r="F2901" i="1"/>
  <c r="F2797" i="1"/>
  <c r="F2709" i="1"/>
  <c r="F2613" i="1"/>
  <c r="F2565" i="1"/>
  <c r="F2525" i="1"/>
  <c r="F2429" i="1"/>
  <c r="F2397" i="1"/>
  <c r="F2365" i="1"/>
  <c r="F2333" i="1"/>
  <c r="F2325" i="1"/>
  <c r="F2293" i="1"/>
  <c r="F2261" i="1"/>
  <c r="F2253" i="1"/>
  <c r="F2237" i="1"/>
  <c r="F3964" i="1"/>
  <c r="F2900" i="1"/>
  <c r="F1228" i="1"/>
  <c r="F4844" i="1"/>
  <c r="F4068" i="1"/>
  <c r="F3804" i="1"/>
  <c r="F2788" i="1"/>
  <c r="F1772" i="1"/>
  <c r="F3356" i="1"/>
  <c r="F1044" i="1"/>
  <c r="F956" i="1"/>
  <c r="F2756" i="1"/>
  <c r="F2556" i="1"/>
  <c r="F2116" i="1"/>
  <c r="F1796" i="1"/>
  <c r="F804" i="1"/>
  <c r="F3490" i="1"/>
  <c r="F2714" i="1"/>
  <c r="F2666" i="1"/>
  <c r="F2362" i="1"/>
  <c r="F2210" i="1"/>
  <c r="F1858" i="1"/>
  <c r="F1626" i="1"/>
  <c r="F1586" i="1"/>
  <c r="F3180" i="1"/>
  <c r="F2060" i="1"/>
  <c r="F1660" i="1"/>
  <c r="F3234" i="1"/>
  <c r="F2906" i="1"/>
  <c r="F2858" i="1"/>
  <c r="F2450" i="1"/>
  <c r="F2306" i="1"/>
  <c r="F2170" i="1"/>
  <c r="F3650" i="1"/>
  <c r="F3242" i="1"/>
  <c r="F2898" i="1"/>
  <c r="F1818" i="1"/>
  <c r="F1714" i="1"/>
  <c r="F2009" i="1"/>
  <c r="F1897" i="1"/>
  <c r="F1697" i="1"/>
  <c r="F1617" i="1"/>
  <c r="F1505" i="1"/>
  <c r="F1081" i="1"/>
  <c r="F3552" i="1"/>
  <c r="F1000" i="1"/>
  <c r="F952" i="1"/>
  <c r="F2934" i="1"/>
  <c r="F1174" i="1"/>
  <c r="F918" i="1"/>
  <c r="F4605" i="1"/>
  <c r="F4229" i="1"/>
  <c r="F4157" i="1"/>
  <c r="F3837" i="1"/>
  <c r="F3229" i="1"/>
  <c r="F2869" i="1"/>
  <c r="F2701" i="1"/>
  <c r="F1373" i="1"/>
  <c r="F1117" i="1"/>
  <c r="F4919" i="1"/>
  <c r="F2369" i="1"/>
  <c r="F2097" i="1"/>
  <c r="F1977" i="1"/>
  <c r="F1361" i="1"/>
  <c r="F4280" i="1"/>
  <c r="F4224" i="1"/>
  <c r="F4965" i="1"/>
  <c r="F4693" i="1"/>
  <c r="F4549" i="1"/>
  <c r="F4493" i="1"/>
  <c r="F4461" i="1"/>
  <c r="F4221" i="1"/>
  <c r="F4077" i="1"/>
  <c r="F3557" i="1"/>
  <c r="F3437" i="1"/>
  <c r="F3357" i="1"/>
  <c r="F3157" i="1"/>
  <c r="F2381" i="1"/>
  <c r="F1805" i="1"/>
  <c r="F1053" i="1"/>
  <c r="F917" i="1"/>
  <c r="F2205" i="1"/>
  <c r="F1105" i="1"/>
  <c r="F2224" i="1"/>
  <c r="F1032" i="1"/>
  <c r="F1441" i="1"/>
  <c r="F4070" i="1"/>
  <c r="F3797" i="1"/>
  <c r="F3725" i="1"/>
  <c r="F3669" i="1"/>
  <c r="F3629" i="1"/>
  <c r="F3589" i="1"/>
  <c r="F3501" i="1"/>
  <c r="F2813" i="1"/>
  <c r="F2669" i="1"/>
  <c r="F2573" i="1"/>
  <c r="F1421" i="1"/>
  <c r="F1237" i="1"/>
  <c r="F2033" i="1"/>
  <c r="F1689" i="1"/>
  <c r="F1569" i="1"/>
  <c r="F1129" i="1"/>
  <c r="F1256" i="1"/>
  <c r="F3679" i="1"/>
  <c r="F2653" i="1"/>
  <c r="F1553" i="1"/>
  <c r="F1049" i="1"/>
  <c r="F905" i="1"/>
  <c r="F833" i="1"/>
  <c r="F3968" i="1"/>
  <c r="F3312" i="1"/>
  <c r="F1720" i="1"/>
  <c r="F3752" i="1"/>
  <c r="F2582" i="1"/>
  <c r="F4893" i="1"/>
  <c r="F4853" i="1"/>
  <c r="F4037" i="1"/>
  <c r="F3997" i="1"/>
  <c r="F3469" i="1"/>
  <c r="F3325" i="1"/>
  <c r="F3189" i="1"/>
  <c r="F3029" i="1"/>
  <c r="F2773" i="1"/>
  <c r="F2413" i="1"/>
  <c r="F2341" i="1"/>
  <c r="F1429" i="1"/>
  <c r="F1160" i="1"/>
  <c r="F4433" i="1"/>
  <c r="F3897" i="1"/>
  <c r="F1289" i="1"/>
  <c r="F1121" i="1"/>
  <c r="F873" i="1"/>
  <c r="F4336" i="1"/>
  <c r="F4040" i="1"/>
  <c r="F3576" i="1"/>
  <c r="F2960" i="1"/>
  <c r="F2832" i="1"/>
  <c r="F3879" i="1"/>
  <c r="F2575" i="1"/>
  <c r="F3998" i="1"/>
  <c r="F2301" i="1"/>
  <c r="F4901" i="1"/>
  <c r="F4733" i="1"/>
  <c r="F4069" i="1"/>
  <c r="F3957" i="1"/>
  <c r="F3349" i="1"/>
  <c r="F3237" i="1"/>
  <c r="F3069" i="1"/>
  <c r="F2989" i="1"/>
  <c r="F2893" i="1"/>
  <c r="F2733" i="1"/>
  <c r="F2533" i="1"/>
  <c r="F3061" i="1"/>
  <c r="F2693" i="1"/>
  <c r="F2285" i="1"/>
  <c r="F2213" i="1"/>
  <c r="F2157" i="1"/>
  <c r="F2141" i="1"/>
  <c r="F2125" i="1"/>
  <c r="F2101" i="1"/>
  <c r="F2093" i="1"/>
  <c r="F2061" i="1"/>
  <c r="F2029" i="1"/>
  <c r="F1957" i="1"/>
  <c r="F1917" i="1"/>
  <c r="F1909" i="1"/>
  <c r="F1893" i="1"/>
  <c r="F1885" i="1"/>
  <c r="F1869" i="1"/>
  <c r="F1845" i="1"/>
  <c r="F1821" i="1"/>
  <c r="F1741" i="1"/>
  <c r="F1709" i="1"/>
  <c r="F1653" i="1"/>
  <c r="F1621" i="1"/>
  <c r="F1613" i="1"/>
  <c r="F1597" i="1"/>
  <c r="F1573" i="1"/>
  <c r="F1565" i="1"/>
  <c r="F1525" i="1"/>
  <c r="F1509" i="1"/>
  <c r="F1469" i="1"/>
  <c r="F1445" i="1"/>
  <c r="F1437" i="1"/>
  <c r="F1413" i="1"/>
  <c r="F1341" i="1"/>
  <c r="F1309" i="1"/>
  <c r="F1301" i="1"/>
  <c r="F1269" i="1"/>
  <c r="F1253" i="1"/>
  <c r="F1189" i="1"/>
  <c r="F1181" i="1"/>
  <c r="F1173" i="1"/>
  <c r="F1149" i="1"/>
  <c r="F1093" i="1"/>
  <c r="F1085" i="1"/>
  <c r="F1005" i="1"/>
  <c r="F997" i="1"/>
  <c r="F965" i="1"/>
  <c r="F957" i="1"/>
  <c r="F901" i="1"/>
  <c r="F893" i="1"/>
  <c r="F861" i="1"/>
  <c r="F853" i="1"/>
  <c r="F845" i="1"/>
  <c r="F837" i="1"/>
  <c r="F829" i="1"/>
  <c r="F4859" i="1"/>
  <c r="F4659" i="1"/>
  <c r="F4387" i="1"/>
  <c r="F4347" i="1"/>
  <c r="F4451" i="1"/>
  <c r="F4035" i="1"/>
  <c r="F4108" i="1"/>
  <c r="F3956" i="1"/>
  <c r="F3948" i="1"/>
  <c r="F3884" i="1"/>
  <c r="F3836" i="1"/>
  <c r="F3764" i="1"/>
  <c r="F3700" i="1"/>
  <c r="F3404" i="1"/>
  <c r="F3316" i="1"/>
  <c r="F3244" i="1"/>
  <c r="F3204" i="1"/>
  <c r="F3196" i="1"/>
  <c r="F3084" i="1"/>
  <c r="F2956" i="1"/>
  <c r="F2948" i="1"/>
  <c r="F2876" i="1"/>
  <c r="F2716" i="1"/>
  <c r="F2668" i="1"/>
  <c r="F2660" i="1"/>
  <c r="F2516" i="1"/>
  <c r="F2468" i="1"/>
  <c r="F2460" i="1"/>
  <c r="F2428" i="1"/>
  <c r="F2380" i="1"/>
  <c r="F2364" i="1"/>
  <c r="F2244" i="1"/>
  <c r="F1980" i="1"/>
  <c r="F1932" i="1"/>
  <c r="F1908" i="1"/>
  <c r="F1884" i="1"/>
  <c r="F1876" i="1"/>
  <c r="F1852" i="1"/>
  <c r="F1684" i="1"/>
  <c r="F1668" i="1"/>
  <c r="F1652" i="1"/>
  <c r="F1452" i="1"/>
  <c r="F1428" i="1"/>
  <c r="F1388" i="1"/>
  <c r="F1356" i="1"/>
  <c r="F1172" i="1"/>
  <c r="F1140" i="1"/>
  <c r="F1020" i="1"/>
  <c r="F1012" i="1"/>
  <c r="F806" i="1"/>
  <c r="F809" i="1"/>
  <c r="F4985" i="1"/>
  <c r="F4929" i="1"/>
  <c r="F4881" i="1"/>
  <c r="F4825" i="1"/>
  <c r="F4809" i="1"/>
  <c r="F4777" i="1"/>
  <c r="F4737" i="1"/>
  <c r="F4713" i="1"/>
  <c r="F4673" i="1"/>
  <c r="F4633" i="1"/>
  <c r="F4585" i="1"/>
  <c r="F4545" i="1"/>
  <c r="F4513" i="1"/>
  <c r="F4457" i="1"/>
  <c r="F4417" i="1"/>
  <c r="F4377" i="1"/>
  <c r="F4337" i="1"/>
  <c r="F4321" i="1"/>
  <c r="F4297" i="1"/>
  <c r="F4273" i="1"/>
  <c r="F4233" i="1"/>
  <c r="F4185" i="1"/>
  <c r="F4153" i="1"/>
  <c r="F4097" i="1"/>
  <c r="F4057" i="1"/>
  <c r="F4017" i="1"/>
  <c r="F3977" i="1"/>
  <c r="F3937" i="1"/>
  <c r="F3913" i="1"/>
  <c r="F3873" i="1"/>
  <c r="F3825" i="1"/>
  <c r="F3785" i="1"/>
  <c r="F3737" i="1"/>
  <c r="F3697" i="1"/>
  <c r="F3649" i="1"/>
  <c r="F3609" i="1"/>
  <c r="F3561" i="1"/>
  <c r="F3521" i="1"/>
  <c r="F3489" i="1"/>
  <c r="F3473" i="1"/>
  <c r="F3457" i="1"/>
  <c r="F3417" i="1"/>
  <c r="F3393" i="1"/>
  <c r="F3353" i="1"/>
  <c r="F3321" i="1"/>
  <c r="F3297" i="1"/>
  <c r="F3273" i="1"/>
  <c r="F3241" i="1"/>
  <c r="F3209" i="1"/>
  <c r="F3185" i="1"/>
  <c r="F3153" i="1"/>
  <c r="F3145" i="1"/>
  <c r="F3121" i="1"/>
  <c r="F3105" i="1"/>
  <c r="F3073" i="1"/>
  <c r="F3025" i="1"/>
  <c r="F2977" i="1"/>
  <c r="F2921" i="1"/>
  <c r="F2881" i="1"/>
  <c r="F2833" i="1"/>
  <c r="F2801" i="1"/>
  <c r="F2753" i="1"/>
  <c r="F2681" i="1"/>
  <c r="F2641" i="1"/>
  <c r="F2617" i="1"/>
  <c r="F2585" i="1"/>
  <c r="F2553" i="1"/>
  <c r="F2513" i="1"/>
  <c r="F2473" i="1"/>
  <c r="F2425" i="1"/>
  <c r="F2385" i="1"/>
  <c r="F2345" i="1"/>
  <c r="F2281" i="1"/>
  <c r="F2241" i="1"/>
  <c r="F2209" i="1"/>
  <c r="F2169" i="1"/>
  <c r="F2105" i="1"/>
  <c r="F1985" i="1"/>
  <c r="F1929" i="1"/>
  <c r="F1889" i="1"/>
  <c r="F1857" i="1"/>
  <c r="F1809" i="1"/>
  <c r="F1753" i="1"/>
  <c r="F4976" i="1"/>
  <c r="F4920" i="1"/>
  <c r="F4872" i="1"/>
  <c r="F4840" i="1"/>
  <c r="F4800" i="1"/>
  <c r="F4977" i="1"/>
  <c r="F4953" i="1"/>
  <c r="F4937" i="1"/>
  <c r="F4905" i="1"/>
  <c r="F4865" i="1"/>
  <c r="F4841" i="1"/>
  <c r="F4793" i="1"/>
  <c r="F4761" i="1"/>
  <c r="F4721" i="1"/>
  <c r="F4681" i="1"/>
  <c r="F4641" i="1"/>
  <c r="F4601" i="1"/>
  <c r="F4537" i="1"/>
  <c r="F4497" i="1"/>
  <c r="F4393" i="1"/>
  <c r="F4345" i="1"/>
  <c r="F4289" i="1"/>
  <c r="F4249" i="1"/>
  <c r="F4201" i="1"/>
  <c r="F4161" i="1"/>
  <c r="F4129" i="1"/>
  <c r="F4105" i="1"/>
  <c r="F4065" i="1"/>
  <c r="F4025" i="1"/>
  <c r="F3985" i="1"/>
  <c r="F3945" i="1"/>
  <c r="F3905" i="1"/>
  <c r="F3865" i="1"/>
  <c r="F3833" i="1"/>
  <c r="F3793" i="1"/>
  <c r="F3753" i="1"/>
  <c r="F3713" i="1"/>
  <c r="F3665" i="1"/>
  <c r="F3601" i="1"/>
  <c r="F3553" i="1"/>
  <c r="F3497" i="1"/>
  <c r="F3433" i="1"/>
  <c r="F3377" i="1"/>
  <c r="F3329" i="1"/>
  <c r="F3281" i="1"/>
  <c r="F3249" i="1"/>
  <c r="F3177" i="1"/>
  <c r="F3049" i="1"/>
  <c r="F3009" i="1"/>
  <c r="F2961" i="1"/>
  <c r="F2913" i="1"/>
  <c r="F2873" i="1"/>
  <c r="F2857" i="1"/>
  <c r="F2817" i="1"/>
  <c r="F2809" i="1"/>
  <c r="F2769" i="1"/>
  <c r="F2729" i="1"/>
  <c r="F2697" i="1"/>
  <c r="F2657" i="1"/>
  <c r="F2625" i="1"/>
  <c r="F2593" i="1"/>
  <c r="F2569" i="1"/>
  <c r="F2537" i="1"/>
  <c r="F2497" i="1"/>
  <c r="F2465" i="1"/>
  <c r="F2433" i="1"/>
  <c r="F2393" i="1"/>
  <c r="F2353" i="1"/>
  <c r="F2313" i="1"/>
  <c r="F2297" i="1"/>
  <c r="F2265" i="1"/>
  <c r="F2225" i="1"/>
  <c r="F2193" i="1"/>
  <c r="F2137" i="1"/>
  <c r="F2065" i="1"/>
  <c r="F2049" i="1"/>
  <c r="F2017" i="1"/>
  <c r="F1993" i="1"/>
  <c r="F1961" i="1"/>
  <c r="F1945" i="1"/>
  <c r="F1913" i="1"/>
  <c r="F1873" i="1"/>
  <c r="F1833" i="1"/>
  <c r="F1801" i="1"/>
  <c r="F1785" i="1"/>
  <c r="F5000" i="1"/>
  <c r="F4960" i="1"/>
  <c r="F4928" i="1"/>
  <c r="F4888" i="1"/>
  <c r="F4848" i="1"/>
  <c r="F4808" i="1"/>
  <c r="F4792" i="1"/>
  <c r="F4993" i="1"/>
  <c r="F4945" i="1"/>
  <c r="F4897" i="1"/>
  <c r="F4857" i="1"/>
  <c r="F4817" i="1"/>
  <c r="F4753" i="1"/>
  <c r="F4705" i="1"/>
  <c r="F4665" i="1"/>
  <c r="F4617" i="1"/>
  <c r="F4561" i="1"/>
  <c r="F4505" i="1"/>
  <c r="F4449" i="1"/>
  <c r="F4409" i="1"/>
  <c r="F4369" i="1"/>
  <c r="F4329" i="1"/>
  <c r="F4281" i="1"/>
  <c r="F4241" i="1"/>
  <c r="F4193" i="1"/>
  <c r="F4137" i="1"/>
  <c r="F4089" i="1"/>
  <c r="F4033" i="1"/>
  <c r="F3993" i="1"/>
  <c r="F3953" i="1"/>
  <c r="F3921" i="1"/>
  <c r="F3881" i="1"/>
  <c r="F3841" i="1"/>
  <c r="F3801" i="1"/>
  <c r="F3761" i="1"/>
  <c r="F3729" i="1"/>
  <c r="F3681" i="1"/>
  <c r="F3641" i="1"/>
  <c r="F3617" i="1"/>
  <c r="F3577" i="1"/>
  <c r="F3545" i="1"/>
  <c r="F3505" i="1"/>
  <c r="F3449" i="1"/>
  <c r="F3385" i="1"/>
  <c r="F3337" i="1"/>
  <c r="F3289" i="1"/>
  <c r="F3257" i="1"/>
  <c r="F3225" i="1"/>
  <c r="F3201" i="1"/>
  <c r="F3169" i="1"/>
  <c r="F3129" i="1"/>
  <c r="F3089" i="1"/>
  <c r="F3057" i="1"/>
  <c r="F3017" i="1"/>
  <c r="F2985" i="1"/>
  <c r="F2937" i="1"/>
  <c r="F2889" i="1"/>
  <c r="F2849" i="1"/>
  <c r="F2793" i="1"/>
  <c r="F2761" i="1"/>
  <c r="F2713" i="1"/>
  <c r="F2689" i="1"/>
  <c r="F2649" i="1"/>
  <c r="F2609" i="1"/>
  <c r="F2561" i="1"/>
  <c r="F2521" i="1"/>
  <c r="F2489" i="1"/>
  <c r="F2449" i="1"/>
  <c r="F2409" i="1"/>
  <c r="F2329" i="1"/>
  <c r="F2273" i="1"/>
  <c r="F2233" i="1"/>
  <c r="F2177" i="1"/>
  <c r="F2145" i="1"/>
  <c r="F2113" i="1"/>
  <c r="F2073" i="1"/>
  <c r="F2025" i="1"/>
  <c r="F1921" i="1"/>
  <c r="F1881" i="1"/>
  <c r="F1841" i="1"/>
  <c r="F1777" i="1"/>
  <c r="F4952" i="1"/>
  <c r="F4912" i="1"/>
  <c r="F4880" i="1"/>
  <c r="F4832" i="1"/>
  <c r="F4776" i="1"/>
  <c r="F4961" i="1"/>
  <c r="F4913" i="1"/>
  <c r="F4873" i="1"/>
  <c r="F4833" i="1"/>
  <c r="F4801" i="1"/>
  <c r="F4769" i="1"/>
  <c r="F4729" i="1"/>
  <c r="F4689" i="1"/>
  <c r="F4657" i="1"/>
  <c r="F4609" i="1"/>
  <c r="F4569" i="1"/>
  <c r="F4529" i="1"/>
  <c r="F4489" i="1"/>
  <c r="F4441" i="1"/>
  <c r="F4401" i="1"/>
  <c r="F4361" i="1"/>
  <c r="F4313" i="1"/>
  <c r="F4265" i="1"/>
  <c r="F4217" i="1"/>
  <c r="F4177" i="1"/>
  <c r="F4145" i="1"/>
  <c r="F4113" i="1"/>
  <c r="F4073" i="1"/>
  <c r="F4041" i="1"/>
  <c r="F4001" i="1"/>
  <c r="F3961" i="1"/>
  <c r="F3857" i="1"/>
  <c r="F3817" i="1"/>
  <c r="F3769" i="1"/>
  <c r="F3721" i="1"/>
  <c r="F3689" i="1"/>
  <c r="F3657" i="1"/>
  <c r="F3625" i="1"/>
  <c r="F3593" i="1"/>
  <c r="F3569" i="1"/>
  <c r="F3537" i="1"/>
  <c r="F3513" i="1"/>
  <c r="F3465" i="1"/>
  <c r="F3425" i="1"/>
  <c r="F3409" i="1"/>
  <c r="F3369" i="1"/>
  <c r="F3361" i="1"/>
  <c r="F3313" i="1"/>
  <c r="F3233" i="1"/>
  <c r="F3113" i="1"/>
  <c r="F3081" i="1"/>
  <c r="F3065" i="1"/>
  <c r="F3033" i="1"/>
  <c r="F3001" i="1"/>
  <c r="F2969" i="1"/>
  <c r="F2953" i="1"/>
  <c r="F2929" i="1"/>
  <c r="F2905" i="1"/>
  <c r="F2865" i="1"/>
  <c r="F2825" i="1"/>
  <c r="F2785" i="1"/>
  <c r="F2745" i="1"/>
  <c r="F2721" i="1"/>
  <c r="F2705" i="1"/>
  <c r="F2665" i="1"/>
  <c r="F2633" i="1"/>
  <c r="F2601" i="1"/>
  <c r="F2577" i="1"/>
  <c r="F2545" i="1"/>
  <c r="F2505" i="1"/>
  <c r="F2457" i="1"/>
  <c r="F2417" i="1"/>
  <c r="F2377" i="1"/>
  <c r="F2337" i="1"/>
  <c r="F2305" i="1"/>
  <c r="F2257" i="1"/>
  <c r="F2217" i="1"/>
  <c r="F2185" i="1"/>
  <c r="F2153" i="1"/>
  <c r="F2129" i="1"/>
  <c r="F2089" i="1"/>
  <c r="F2057" i="1"/>
  <c r="F1969" i="1"/>
  <c r="F1937" i="1"/>
  <c r="F1905" i="1"/>
  <c r="F1865" i="1"/>
  <c r="F1825" i="1"/>
  <c r="F1793" i="1"/>
  <c r="F1761" i="1"/>
  <c r="F4984" i="1"/>
  <c r="F4944" i="1"/>
  <c r="F4904" i="1"/>
  <c r="F4864" i="1"/>
  <c r="F4824" i="1"/>
  <c r="F4784" i="1"/>
  <c r="F4969" i="1"/>
  <c r="F4921" i="1"/>
  <c r="F4889" i="1"/>
  <c r="F4849" i="1"/>
  <c r="F4785" i="1"/>
  <c r="F4745" i="1"/>
  <c r="F4697" i="1"/>
  <c r="F4649" i="1"/>
  <c r="F4625" i="1"/>
  <c r="F4593" i="1"/>
  <c r="F4577" i="1"/>
  <c r="F4553" i="1"/>
  <c r="F4521" i="1"/>
  <c r="F4481" i="1"/>
  <c r="F4473" i="1"/>
  <c r="F4465" i="1"/>
  <c r="F4425" i="1"/>
  <c r="F4385" i="1"/>
  <c r="F4353" i="1"/>
  <c r="F4305" i="1"/>
  <c r="F4257" i="1"/>
  <c r="F4225" i="1"/>
  <c r="F4209" i="1"/>
  <c r="F4169" i="1"/>
  <c r="F4121" i="1"/>
  <c r="F4081" i="1"/>
  <c r="F4049" i="1"/>
  <c r="F4009" i="1"/>
  <c r="F3969" i="1"/>
  <c r="F3929" i="1"/>
  <c r="F3889" i="1"/>
  <c r="F3849" i="1"/>
  <c r="F3809" i="1"/>
  <c r="F3777" i="1"/>
  <c r="F3745" i="1"/>
  <c r="F3705" i="1"/>
  <c r="F3673" i="1"/>
  <c r="F3633" i="1"/>
  <c r="F3585" i="1"/>
  <c r="F3529" i="1"/>
  <c r="F3481" i="1"/>
  <c r="F3441" i="1"/>
  <c r="F3401" i="1"/>
  <c r="F3345" i="1"/>
  <c r="F3305" i="1"/>
  <c r="F3265" i="1"/>
  <c r="F3217" i="1"/>
  <c r="F3193" i="1"/>
  <c r="F3161" i="1"/>
  <c r="F3137" i="1"/>
  <c r="F3097" i="1"/>
  <c r="F3041" i="1"/>
  <c r="F2993" i="1"/>
  <c r="F2945" i="1"/>
  <c r="F2897" i="1"/>
  <c r="F2841" i="1"/>
  <c r="F2777" i="1"/>
  <c r="F2737" i="1"/>
  <c r="F2673" i="1"/>
  <c r="F2529" i="1"/>
  <c r="F2481" i="1"/>
  <c r="F2441" i="1"/>
  <c r="F2401" i="1"/>
  <c r="F2361" i="1"/>
  <c r="F2321" i="1"/>
  <c r="F2289" i="1"/>
  <c r="F2249" i="1"/>
  <c r="F2201" i="1"/>
  <c r="F2161" i="1"/>
  <c r="F2121" i="1"/>
  <c r="F2081" i="1"/>
  <c r="F2041" i="1"/>
  <c r="F2001" i="1"/>
  <c r="F1953" i="1"/>
  <c r="F1849" i="1"/>
  <c r="F1817" i="1"/>
  <c r="F1769" i="1"/>
  <c r="F4992" i="1"/>
  <c r="F4968" i="1"/>
  <c r="F4936" i="1"/>
  <c r="F4896" i="1"/>
  <c r="F4856" i="1"/>
  <c r="F4816" i="1"/>
  <c r="F4768" i="1"/>
  <c r="F4752" i="1"/>
  <c r="F4720" i="1"/>
  <c r="F4688" i="1"/>
  <c r="F4680" i="1"/>
  <c r="F4648" i="1"/>
  <c r="F4616" i="1"/>
  <c r="F4584" i="1"/>
  <c r="F4544" i="1"/>
  <c r="F4512" i="1"/>
  <c r="F4480" i="1"/>
  <c r="F4440" i="1"/>
  <c r="F4416" i="1"/>
  <c r="F4376" i="1"/>
  <c r="F4312" i="1"/>
  <c r="F4256" i="1"/>
  <c r="F4232" i="1"/>
  <c r="F4200" i="1"/>
  <c r="F4176" i="1"/>
  <c r="F4144" i="1"/>
  <c r="F4112" i="1"/>
  <c r="F4088" i="1"/>
  <c r="F4064" i="1"/>
  <c r="F4048" i="1"/>
  <c r="F4024" i="1"/>
  <c r="F3984" i="1"/>
  <c r="F3952" i="1"/>
  <c r="F3912" i="1"/>
  <c r="F3832" i="1"/>
  <c r="F3800" i="1"/>
  <c r="F3760" i="1"/>
  <c r="F3704" i="1"/>
  <c r="F3664" i="1"/>
  <c r="F3640" i="1"/>
  <c r="F3616" i="1"/>
  <c r="F3592" i="1"/>
  <c r="F3560" i="1"/>
  <c r="F3520" i="1"/>
  <c r="F3488" i="1"/>
  <c r="F3448" i="1"/>
  <c r="F3416" i="1"/>
  <c r="F3392" i="1"/>
  <c r="F3384" i="1"/>
  <c r="F3376" i="1"/>
  <c r="F3344" i="1"/>
  <c r="F3336" i="1"/>
  <c r="F3304" i="1"/>
  <c r="F3296" i="1"/>
  <c r="F3280" i="1"/>
  <c r="F3256" i="1"/>
  <c r="F3248" i="1"/>
  <c r="F3216" i="1"/>
  <c r="F3184" i="1"/>
  <c r="F3152" i="1"/>
  <c r="F3104" i="1"/>
  <c r="F3072" i="1"/>
  <c r="F3040" i="1"/>
  <c r="F3000" i="1"/>
  <c r="F2952" i="1"/>
  <c r="F2912" i="1"/>
  <c r="F2880" i="1"/>
  <c r="F2840" i="1"/>
  <c r="F2800" i="1"/>
  <c r="F2776" i="1"/>
  <c r="F2744" i="1"/>
  <c r="F2728" i="1"/>
  <c r="F2696" i="1"/>
  <c r="F2664" i="1"/>
  <c r="F2640" i="1"/>
  <c r="F2592" i="1"/>
  <c r="F2560" i="1"/>
  <c r="F2528" i="1"/>
  <c r="F2480" i="1"/>
  <c r="F2320" i="1"/>
  <c r="F2280" i="1"/>
  <c r="F2240" i="1"/>
  <c r="F2208" i="1"/>
  <c r="F2168" i="1"/>
  <c r="F2112" i="1"/>
  <c r="F2080" i="1"/>
  <c r="F2048" i="1"/>
  <c r="F2016" i="1"/>
  <c r="F1984" i="1"/>
  <c r="F1968" i="1"/>
  <c r="F1944" i="1"/>
  <c r="F1912" i="1"/>
  <c r="F1880" i="1"/>
  <c r="F1848" i="1"/>
  <c r="F1816" i="1"/>
  <c r="F1784" i="1"/>
  <c r="F1744" i="1"/>
  <c r="F1712" i="1"/>
  <c r="F1680" i="1"/>
  <c r="F1648" i="1"/>
  <c r="F1616" i="1"/>
  <c r="F1584" i="1"/>
  <c r="F1560" i="1"/>
  <c r="F1552" i="1"/>
  <c r="F1536" i="1"/>
  <c r="F1512" i="1"/>
  <c r="F1496" i="1"/>
  <c r="F1472" i="1"/>
  <c r="F1440" i="1"/>
  <c r="F1400" i="1"/>
  <c r="F1360" i="1"/>
  <c r="F1296" i="1"/>
  <c r="F1152" i="1"/>
  <c r="F1112" i="1"/>
  <c r="F1088" i="1"/>
  <c r="F1048" i="1"/>
  <c r="F968" i="1"/>
  <c r="F928" i="1"/>
  <c r="F896" i="1"/>
  <c r="F864" i="1"/>
  <c r="F840" i="1"/>
  <c r="F3776" i="1"/>
  <c r="F4999" i="1"/>
  <c r="F4975" i="1"/>
  <c r="F4943" i="1"/>
  <c r="F4911" i="1"/>
  <c r="F4879" i="1"/>
  <c r="F4847" i="1"/>
  <c r="F4807" i="1"/>
  <c r="F4759" i="1"/>
  <c r="F4727" i="1"/>
  <c r="F4695" i="1"/>
  <c r="F4663" i="1"/>
  <c r="F4631" i="1"/>
  <c r="F4599" i="1"/>
  <c r="F4567" i="1"/>
  <c r="F4535" i="1"/>
  <c r="F4495" i="1"/>
  <c r="F4463" i="1"/>
  <c r="F4431" i="1"/>
  <c r="F4399" i="1"/>
  <c r="F4367" i="1"/>
  <c r="F4319" i="1"/>
  <c r="F4271" i="1"/>
  <c r="F4239" i="1"/>
  <c r="F4207" i="1"/>
  <c r="F4175" i="1"/>
  <c r="F4151" i="1"/>
  <c r="F4127" i="1"/>
  <c r="F4103" i="1"/>
  <c r="F4071" i="1"/>
  <c r="F4039" i="1"/>
  <c r="F4015" i="1"/>
  <c r="F3975" i="1"/>
  <c r="F3943" i="1"/>
  <c r="F3911" i="1"/>
  <c r="F3863" i="1"/>
  <c r="F3831" i="1"/>
  <c r="F3799" i="1"/>
  <c r="F3783" i="1"/>
  <c r="F3759" i="1"/>
  <c r="F3735" i="1"/>
  <c r="F3703" i="1"/>
  <c r="F3663" i="1"/>
  <c r="F3615" i="1"/>
  <c r="F3583" i="1"/>
  <c r="F3551" i="1"/>
  <c r="F3519" i="1"/>
  <c r="F3495" i="1"/>
  <c r="F3463" i="1"/>
  <c r="F3415" i="1"/>
  <c r="F3351" i="1"/>
  <c r="F3327" i="1"/>
  <c r="F3303" i="1"/>
  <c r="F3287" i="1"/>
  <c r="F3271" i="1"/>
  <c r="F3247" i="1"/>
  <c r="F3231" i="1"/>
  <c r="F3199" i="1"/>
  <c r="F3183" i="1"/>
  <c r="F3151" i="1"/>
  <c r="F3119" i="1"/>
  <c r="F3087" i="1"/>
  <c r="F3063" i="1"/>
  <c r="F3039" i="1"/>
  <c r="F3023" i="1"/>
  <c r="F2991" i="1"/>
  <c r="F2959" i="1"/>
  <c r="F2927" i="1"/>
  <c r="F2895" i="1"/>
  <c r="F2879" i="1"/>
  <c r="F2831" i="1"/>
  <c r="F2791" i="1"/>
  <c r="F2743" i="1"/>
  <c r="F2711" i="1"/>
  <c r="F2671" i="1"/>
  <c r="F2655" i="1"/>
  <c r="F2623" i="1"/>
  <c r="F2583" i="1"/>
  <c r="F2543" i="1"/>
  <c r="F2455" i="1"/>
  <c r="F2423" i="1"/>
  <c r="F2407" i="1"/>
  <c r="F2375" i="1"/>
  <c r="F2343" i="1"/>
  <c r="F2311" i="1"/>
  <c r="F2279" i="1"/>
  <c r="F2247" i="1"/>
  <c r="F2231" i="1"/>
  <c r="F2207" i="1"/>
  <c r="F2199" i="1"/>
  <c r="F2183" i="1"/>
  <c r="F1344" i="1"/>
  <c r="F2616" i="1"/>
  <c r="F1504" i="1"/>
  <c r="F4168" i="1"/>
  <c r="F4736" i="1"/>
  <c r="F4704" i="1"/>
  <c r="F4664" i="1"/>
  <c r="F4632" i="1"/>
  <c r="F4600" i="1"/>
  <c r="F4568" i="1"/>
  <c r="F4552" i="1"/>
  <c r="F4520" i="1"/>
  <c r="F4504" i="1"/>
  <c r="F4464" i="1"/>
  <c r="F4432" i="1"/>
  <c r="F4400" i="1"/>
  <c r="F4368" i="1"/>
  <c r="F4344" i="1"/>
  <c r="F4304" i="1"/>
  <c r="F4264" i="1"/>
  <c r="F4192" i="1"/>
  <c r="F4152" i="1"/>
  <c r="F4128" i="1"/>
  <c r="F4104" i="1"/>
  <c r="F4080" i="1"/>
  <c r="F4056" i="1"/>
  <c r="F4032" i="1"/>
  <c r="F3992" i="1"/>
  <c r="F3960" i="1"/>
  <c r="F3936" i="1"/>
  <c r="F3920" i="1"/>
  <c r="F3888" i="1"/>
  <c r="F3856" i="1"/>
  <c r="F3824" i="1"/>
  <c r="F3792" i="1"/>
  <c r="F3768" i="1"/>
  <c r="F3744" i="1"/>
  <c r="F3728" i="1"/>
  <c r="F3712" i="1"/>
  <c r="F3688" i="1"/>
  <c r="F3656" i="1"/>
  <c r="F3608" i="1"/>
  <c r="F3584" i="1"/>
  <c r="F3528" i="1"/>
  <c r="F3504" i="1"/>
  <c r="F3472" i="1"/>
  <c r="F3440" i="1"/>
  <c r="F3400" i="1"/>
  <c r="F3352" i="1"/>
  <c r="F3264" i="1"/>
  <c r="F3224" i="1"/>
  <c r="F3192" i="1"/>
  <c r="F3160" i="1"/>
  <c r="F3128" i="1"/>
  <c r="F3112" i="1"/>
  <c r="F3088" i="1"/>
  <c r="F3064" i="1"/>
  <c r="F3008" i="1"/>
  <c r="F2976" i="1"/>
  <c r="F2928" i="1"/>
  <c r="F2896" i="1"/>
  <c r="F2872" i="1"/>
  <c r="F2848" i="1"/>
  <c r="F2816" i="1"/>
  <c r="F2784" i="1"/>
  <c r="F2760" i="1"/>
  <c r="F2736" i="1"/>
  <c r="F2704" i="1"/>
  <c r="F2680" i="1"/>
  <c r="F2576" i="1"/>
  <c r="F2544" i="1"/>
  <c r="F2520" i="1"/>
  <c r="F2512" i="1"/>
  <c r="F2488" i="1"/>
  <c r="F2464" i="1"/>
  <c r="F2448" i="1"/>
  <c r="F2424" i="1"/>
  <c r="F2416" i="1"/>
  <c r="F2384" i="1"/>
  <c r="F2344" i="1"/>
  <c r="F2312" i="1"/>
  <c r="F2264" i="1"/>
  <c r="F2176" i="1"/>
  <c r="F2120" i="1"/>
  <c r="F2072" i="1"/>
  <c r="F2040" i="1"/>
  <c r="F2008" i="1"/>
  <c r="F1976" i="1"/>
  <c r="F1936" i="1"/>
  <c r="F1896" i="1"/>
  <c r="F1864" i="1"/>
  <c r="F1824" i="1"/>
  <c r="F1792" i="1"/>
  <c r="F1760" i="1"/>
  <c r="F1688" i="1"/>
  <c r="F1640" i="1"/>
  <c r="F1608" i="1"/>
  <c r="F1576" i="1"/>
  <c r="F1528" i="1"/>
  <c r="F1480" i="1"/>
  <c r="F1448" i="1"/>
  <c r="F1416" i="1"/>
  <c r="F1384" i="1"/>
  <c r="F1368" i="1"/>
  <c r="F1328" i="1"/>
  <c r="F1288" i="1"/>
  <c r="F1232" i="1"/>
  <c r="F1208" i="1"/>
  <c r="F1184" i="1"/>
  <c r="F1168" i="1"/>
  <c r="F1144" i="1"/>
  <c r="F1120" i="1"/>
  <c r="F1080" i="1"/>
  <c r="F1008" i="1"/>
  <c r="F976" i="1"/>
  <c r="F944" i="1"/>
  <c r="F912" i="1"/>
  <c r="F880" i="1"/>
  <c r="F848" i="1"/>
  <c r="F832" i="1"/>
  <c r="F4728" i="1"/>
  <c r="F4991" i="1"/>
  <c r="F4951" i="1"/>
  <c r="F4887" i="1"/>
  <c r="F4855" i="1"/>
  <c r="F4815" i="1"/>
  <c r="F4783" i="1"/>
  <c r="F4767" i="1"/>
  <c r="F4743" i="1"/>
  <c r="F4719" i="1"/>
  <c r="F4687" i="1"/>
  <c r="F4655" i="1"/>
  <c r="F4623" i="1"/>
  <c r="F4591" i="1"/>
  <c r="F4551" i="1"/>
  <c r="F4471" i="1"/>
  <c r="F4447" i="1"/>
  <c r="F4407" i="1"/>
  <c r="F4375" i="1"/>
  <c r="F4343" i="1"/>
  <c r="F4327" i="1"/>
  <c r="F4295" i="1"/>
  <c r="F4287" i="1"/>
  <c r="F4255" i="1"/>
  <c r="F4223" i="1"/>
  <c r="F4199" i="1"/>
  <c r="F4159" i="1"/>
  <c r="F4119" i="1"/>
  <c r="F4087" i="1"/>
  <c r="F4047" i="1"/>
  <c r="F4007" i="1"/>
  <c r="F3983" i="1"/>
  <c r="F3951" i="1"/>
  <c r="F3919" i="1"/>
  <c r="F3871" i="1"/>
  <c r="F3839" i="1"/>
  <c r="F3807" i="1"/>
  <c r="F3767" i="1"/>
  <c r="F3727" i="1"/>
  <c r="F3695" i="1"/>
  <c r="F3671" i="1"/>
  <c r="F3639" i="1"/>
  <c r="F3607" i="1"/>
  <c r="F3591" i="1"/>
  <c r="F3559" i="1"/>
  <c r="F3527" i="1"/>
  <c r="F3479" i="1"/>
  <c r="F3423" i="1"/>
  <c r="F3391" i="1"/>
  <c r="F3359" i="1"/>
  <c r="F3343" i="1"/>
  <c r="F3319" i="1"/>
  <c r="F3279" i="1"/>
  <c r="F3239" i="1"/>
  <c r="F3207" i="1"/>
  <c r="F3175" i="1"/>
  <c r="F3127" i="1"/>
  <c r="F3095" i="1"/>
  <c r="F3055" i="1"/>
  <c r="F3015" i="1"/>
  <c r="F2983" i="1"/>
  <c r="F2943" i="1"/>
  <c r="F2903" i="1"/>
  <c r="F2871" i="1"/>
  <c r="F2839" i="1"/>
  <c r="F2799" i="1"/>
  <c r="F2751" i="1"/>
  <c r="F2719" i="1"/>
  <c r="F2687" i="1"/>
  <c r="F2647" i="1"/>
  <c r="F2615" i="1"/>
  <c r="F2591" i="1"/>
  <c r="F2559" i="1"/>
  <c r="F2519" i="1"/>
  <c r="F2495" i="1"/>
  <c r="F2479" i="1"/>
  <c r="F2447" i="1"/>
  <c r="F2399" i="1"/>
  <c r="F2367" i="1"/>
  <c r="F2335" i="1"/>
  <c r="F2327" i="1"/>
  <c r="F2295" i="1"/>
  <c r="F2263" i="1"/>
  <c r="F2239" i="1"/>
  <c r="F2191" i="1"/>
  <c r="F3032" i="1"/>
  <c r="F4760" i="1"/>
  <c r="F4696" i="1"/>
  <c r="F4672" i="1"/>
  <c r="F4640" i="1"/>
  <c r="F4608" i="1"/>
  <c r="F4576" i="1"/>
  <c r="F4536" i="1"/>
  <c r="F4496" i="1"/>
  <c r="F4472" i="1"/>
  <c r="F4456" i="1"/>
  <c r="F4424" i="1"/>
  <c r="F4384" i="1"/>
  <c r="F4352" i="1"/>
  <c r="F4328" i="1"/>
  <c r="F4296" i="1"/>
  <c r="F4248" i="1"/>
  <c r="F4216" i="1"/>
  <c r="F4184" i="1"/>
  <c r="F4160" i="1"/>
  <c r="F4120" i="1"/>
  <c r="F4096" i="1"/>
  <c r="F4072" i="1"/>
  <c r="F4008" i="1"/>
  <c r="F3928" i="1"/>
  <c r="F3904" i="1"/>
  <c r="F3880" i="1"/>
  <c r="F3848" i="1"/>
  <c r="F3816" i="1"/>
  <c r="F3720" i="1"/>
  <c r="F3680" i="1"/>
  <c r="F3624" i="1"/>
  <c r="F3544" i="1"/>
  <c r="F3512" i="1"/>
  <c r="F3496" i="1"/>
  <c r="F3464" i="1"/>
  <c r="F3424" i="1"/>
  <c r="F3320" i="1"/>
  <c r="F3272" i="1"/>
  <c r="F3232" i="1"/>
  <c r="F3200" i="1"/>
  <c r="F3168" i="1"/>
  <c r="F3136" i="1"/>
  <c r="F3096" i="1"/>
  <c r="F3056" i="1"/>
  <c r="F3024" i="1"/>
  <c r="F2992" i="1"/>
  <c r="F2968" i="1"/>
  <c r="F2936" i="1"/>
  <c r="F2904" i="1"/>
  <c r="F2808" i="1"/>
  <c r="F2768" i="1"/>
  <c r="F2720" i="1"/>
  <c r="F2688" i="1"/>
  <c r="F2656" i="1"/>
  <c r="F2632" i="1"/>
  <c r="F2608" i="1"/>
  <c r="F2584" i="1"/>
  <c r="F2552" i="1"/>
  <c r="F2504" i="1"/>
  <c r="F2472" i="1"/>
  <c r="F2440" i="1"/>
  <c r="F2408" i="1"/>
  <c r="F2376" i="1"/>
  <c r="F2360" i="1"/>
  <c r="F2352" i="1"/>
  <c r="F2328" i="1"/>
  <c r="F2304" i="1"/>
  <c r="F2288" i="1"/>
  <c r="F2272" i="1"/>
  <c r="F2248" i="1"/>
  <c r="F2232" i="1"/>
  <c r="F2200" i="1"/>
  <c r="F2184" i="1"/>
  <c r="F2160" i="1"/>
  <c r="F2144" i="1"/>
  <c r="F2136" i="1"/>
  <c r="F2104" i="1"/>
  <c r="F2088" i="1"/>
  <c r="F2064" i="1"/>
  <c r="F2032" i="1"/>
  <c r="F2000" i="1"/>
  <c r="F1952" i="1"/>
  <c r="F1920" i="1"/>
  <c r="F1888" i="1"/>
  <c r="F1856" i="1"/>
  <c r="F1840" i="1"/>
  <c r="F1808" i="1"/>
  <c r="F1776" i="1"/>
  <c r="F1736" i="1"/>
  <c r="F1704" i="1"/>
  <c r="F1672" i="1"/>
  <c r="F1656" i="1"/>
  <c r="F1624" i="1"/>
  <c r="F1592" i="1"/>
  <c r="F1544" i="1"/>
  <c r="F1464" i="1"/>
  <c r="F1424" i="1"/>
  <c r="F1392" i="1"/>
  <c r="F1320" i="1"/>
  <c r="F1304" i="1"/>
  <c r="F1272" i="1"/>
  <c r="F1264" i="1"/>
  <c r="F1240" i="1"/>
  <c r="F1216" i="1"/>
  <c r="F1192" i="1"/>
  <c r="F1176" i="1"/>
  <c r="F1136" i="1"/>
  <c r="F1104" i="1"/>
  <c r="F1072" i="1"/>
  <c r="F1056" i="1"/>
  <c r="F1024" i="1"/>
  <c r="F984" i="1"/>
  <c r="F920" i="1"/>
  <c r="F888" i="1"/>
  <c r="F856" i="1"/>
  <c r="F824" i="1"/>
  <c r="F2864" i="1"/>
  <c r="F4959" i="1"/>
  <c r="F4927" i="1"/>
  <c r="F4895" i="1"/>
  <c r="F4839" i="1"/>
  <c r="F4791" i="1"/>
  <c r="F4647" i="1"/>
  <c r="F4615" i="1"/>
  <c r="F4583" i="1"/>
  <c r="F4543" i="1"/>
  <c r="F4511" i="1"/>
  <c r="F4479" i="1"/>
  <c r="F4439" i="1"/>
  <c r="F4415" i="1"/>
  <c r="F4391" i="1"/>
  <c r="F4359" i="1"/>
  <c r="F4335" i="1"/>
  <c r="F4279" i="1"/>
  <c r="F4247" i="1"/>
  <c r="F4215" i="1"/>
  <c r="F4183" i="1"/>
  <c r="F4167" i="1"/>
  <c r="F4135" i="1"/>
  <c r="F4095" i="1"/>
  <c r="F4063" i="1"/>
  <c r="F4031" i="1"/>
  <c r="F3999" i="1"/>
  <c r="F3959" i="1"/>
  <c r="F3927" i="1"/>
  <c r="F3903" i="1"/>
  <c r="F3887" i="1"/>
  <c r="F3855" i="1"/>
  <c r="F3823" i="1"/>
  <c r="F3791" i="1"/>
  <c r="F3751" i="1"/>
  <c r="F3719" i="1"/>
  <c r="F3687" i="1"/>
  <c r="F3655" i="1"/>
  <c r="F3647" i="1"/>
  <c r="F3631" i="1"/>
  <c r="F3599" i="1"/>
  <c r="F3567" i="1"/>
  <c r="F3535" i="1"/>
  <c r="F3487" i="1"/>
  <c r="F3455" i="1"/>
  <c r="F3431" i="1"/>
  <c r="F3399" i="1"/>
  <c r="F3367" i="1"/>
  <c r="F3311" i="1"/>
  <c r="F3263" i="1"/>
  <c r="F3223" i="1"/>
  <c r="F3191" i="1"/>
  <c r="F3159" i="1"/>
  <c r="F3143" i="1"/>
  <c r="F3111" i="1"/>
  <c r="F3079" i="1"/>
  <c r="F3047" i="1"/>
  <c r="F3007" i="1"/>
  <c r="F2967" i="1"/>
  <c r="F2935" i="1"/>
  <c r="F2911" i="1"/>
  <c r="F2887" i="1"/>
  <c r="F2855" i="1"/>
  <c r="F2823" i="1"/>
  <c r="F2807" i="1"/>
  <c r="F2775" i="1"/>
  <c r="F2767" i="1"/>
  <c r="F2735" i="1"/>
  <c r="F2695" i="1"/>
  <c r="F2663" i="1"/>
  <c r="F2631" i="1"/>
  <c r="F2599" i="1"/>
  <c r="F2551" i="1"/>
  <c r="F2527" i="1"/>
  <c r="F2511" i="1"/>
  <c r="F2487" i="1"/>
  <c r="F2463" i="1"/>
  <c r="F2431" i="1"/>
  <c r="F2391" i="1"/>
  <c r="F2359" i="1"/>
  <c r="F2303" i="1"/>
  <c r="F2271" i="1"/>
  <c r="F2223" i="1"/>
  <c r="F2167" i="1"/>
  <c r="F3872" i="1"/>
  <c r="F3383" i="1"/>
  <c r="F4744" i="1"/>
  <c r="F4712" i="1"/>
  <c r="F4656" i="1"/>
  <c r="F4624" i="1"/>
  <c r="F4592" i="1"/>
  <c r="F4560" i="1"/>
  <c r="F4528" i="1"/>
  <c r="F4488" i="1"/>
  <c r="F4448" i="1"/>
  <c r="F4392" i="1"/>
  <c r="F4360" i="1"/>
  <c r="F4320" i="1"/>
  <c r="F4288" i="1"/>
  <c r="F4272" i="1"/>
  <c r="F4240" i="1"/>
  <c r="F4208" i="1"/>
  <c r="F4136" i="1"/>
  <c r="F4016" i="1"/>
  <c r="F4000" i="1"/>
  <c r="F3976" i="1"/>
  <c r="F3944" i="1"/>
  <c r="F3896" i="1"/>
  <c r="F3864" i="1"/>
  <c r="F3840" i="1"/>
  <c r="F3808" i="1"/>
  <c r="F3784" i="1"/>
  <c r="F3736" i="1"/>
  <c r="F3696" i="1"/>
  <c r="F3672" i="1"/>
  <c r="F3648" i="1"/>
  <c r="F3632" i="1"/>
  <c r="F3600" i="1"/>
  <c r="F3568" i="1"/>
  <c r="F3536" i="1"/>
  <c r="F3456" i="1"/>
  <c r="F3432" i="1"/>
  <c r="F3408" i="1"/>
  <c r="F3360" i="1"/>
  <c r="F3328" i="1"/>
  <c r="F3288" i="1"/>
  <c r="F3240" i="1"/>
  <c r="F3208" i="1"/>
  <c r="F3176" i="1"/>
  <c r="F3144" i="1"/>
  <c r="F3120" i="1"/>
  <c r="F3080" i="1"/>
  <c r="F3048" i="1"/>
  <c r="F3016" i="1"/>
  <c r="F2984" i="1"/>
  <c r="F2944" i="1"/>
  <c r="F2920" i="1"/>
  <c r="F2888" i="1"/>
  <c r="F2856" i="1"/>
  <c r="F2824" i="1"/>
  <c r="F2792" i="1"/>
  <c r="F2752" i="1"/>
  <c r="F2712" i="1"/>
  <c r="F2672" i="1"/>
  <c r="F2648" i="1"/>
  <c r="F2624" i="1"/>
  <c r="F2600" i="1"/>
  <c r="F2568" i="1"/>
  <c r="F2536" i="1"/>
  <c r="F2496" i="1"/>
  <c r="F2456" i="1"/>
  <c r="F2432" i="1"/>
  <c r="F2392" i="1"/>
  <c r="F2368" i="1"/>
  <c r="F2336" i="1"/>
  <c r="F2296" i="1"/>
  <c r="F2256" i="1"/>
  <c r="F2216" i="1"/>
  <c r="F2192" i="1"/>
  <c r="F2152" i="1"/>
  <c r="F2128" i="1"/>
  <c r="F2096" i="1"/>
  <c r="F2056" i="1"/>
  <c r="F2024" i="1"/>
  <c r="F1992" i="1"/>
  <c r="F1960" i="1"/>
  <c r="F1928" i="1"/>
  <c r="F1904" i="1"/>
  <c r="F1872" i="1"/>
  <c r="F1832" i="1"/>
  <c r="F1800" i="1"/>
  <c r="F1768" i="1"/>
  <c r="F1752" i="1"/>
  <c r="F1728" i="1"/>
  <c r="F1696" i="1"/>
  <c r="F1664" i="1"/>
  <c r="F1632" i="1"/>
  <c r="F1600" i="1"/>
  <c r="F1568" i="1"/>
  <c r="F1520" i="1"/>
  <c r="F1488" i="1"/>
  <c r="F1456" i="1"/>
  <c r="F1432" i="1"/>
  <c r="F1408" i="1"/>
  <c r="F1376" i="1"/>
  <c r="F1352" i="1"/>
  <c r="F1336" i="1"/>
  <c r="F1312" i="1"/>
  <c r="F1280" i="1"/>
  <c r="F1248" i="1"/>
  <c r="F1224" i="1"/>
  <c r="F1200" i="1"/>
  <c r="F1128" i="1"/>
  <c r="F1096" i="1"/>
  <c r="F1064" i="1"/>
  <c r="F1040" i="1"/>
  <c r="F1016" i="1"/>
  <c r="F992" i="1"/>
  <c r="F960" i="1"/>
  <c r="F936" i="1"/>
  <c r="F904" i="1"/>
  <c r="F872" i="1"/>
  <c r="F816" i="1"/>
  <c r="F4967" i="1"/>
  <c r="F4935" i="1"/>
  <c r="F4903" i="1"/>
  <c r="F4871" i="1"/>
  <c r="F4823" i="1"/>
  <c r="F4799" i="1"/>
  <c r="F4775" i="1"/>
  <c r="F4751" i="1"/>
  <c r="F4735" i="1"/>
  <c r="F4711" i="1"/>
  <c r="F4703" i="1"/>
  <c r="F4679" i="1"/>
  <c r="F4671" i="1"/>
  <c r="F4639" i="1"/>
  <c r="F4607" i="1"/>
  <c r="F4575" i="1"/>
  <c r="F4559" i="1"/>
  <c r="F4527" i="1"/>
  <c r="F4519" i="1"/>
  <c r="F4487" i="1"/>
  <c r="F4455" i="1"/>
  <c r="F4423" i="1"/>
  <c r="F4383" i="1"/>
  <c r="F4351" i="1"/>
  <c r="F4303" i="1"/>
  <c r="F4263" i="1"/>
  <c r="F4231" i="1"/>
  <c r="F4191" i="1"/>
  <c r="F4143" i="1"/>
  <c r="F4111" i="1"/>
  <c r="F4079" i="1"/>
  <c r="F4055" i="1"/>
  <c r="F4023" i="1"/>
  <c r="F3991" i="1"/>
  <c r="F3967" i="1"/>
  <c r="F3935" i="1"/>
  <c r="F3895" i="1"/>
  <c r="F3847" i="1"/>
  <c r="F3815" i="1"/>
  <c r="F3775" i="1"/>
  <c r="F3743" i="1"/>
  <c r="F3711" i="1"/>
  <c r="F3623" i="1"/>
  <c r="F3575" i="1"/>
  <c r="F3543" i="1"/>
  <c r="F3511" i="1"/>
  <c r="F3503" i="1"/>
  <c r="F3471" i="1"/>
  <c r="F3439" i="1"/>
  <c r="F3407" i="1"/>
  <c r="F3375" i="1"/>
  <c r="F3335" i="1"/>
  <c r="F3295" i="1"/>
  <c r="F3255" i="1"/>
  <c r="F3215" i="1"/>
  <c r="F3167" i="1"/>
  <c r="F3135" i="1"/>
  <c r="F3103" i="1"/>
  <c r="F3071" i="1"/>
  <c r="F3031" i="1"/>
  <c r="F2999" i="1"/>
  <c r="F2975" i="1"/>
  <c r="F2951" i="1"/>
  <c r="F2919" i="1"/>
  <c r="F2863" i="1"/>
  <c r="F2847" i="1"/>
  <c r="F2815" i="1"/>
  <c r="F2783" i="1"/>
  <c r="F2759" i="1"/>
  <c r="F2727" i="1"/>
  <c r="F2703" i="1"/>
  <c r="F2679" i="1"/>
  <c r="F2639" i="1"/>
  <c r="F2607" i="1"/>
  <c r="F2567" i="1"/>
  <c r="F2535" i="1"/>
  <c r="F2503" i="1"/>
  <c r="F2439" i="1"/>
  <c r="F2415" i="1"/>
  <c r="F2383" i="1"/>
  <c r="F2351" i="1"/>
  <c r="F2319" i="1"/>
  <c r="F2287" i="1"/>
  <c r="F2255" i="1"/>
  <c r="F2215" i="1"/>
  <c r="F2175" i="1"/>
  <c r="F4863" i="1"/>
  <c r="F4831" i="1"/>
  <c r="F4311" i="1"/>
  <c r="F2135" i="1"/>
  <c r="F2015" i="1"/>
  <c r="F1983" i="1"/>
  <c r="F1951" i="1"/>
  <c r="F1911" i="1"/>
  <c r="F1839" i="1"/>
  <c r="F1807" i="1"/>
  <c r="F1767" i="1"/>
  <c r="F1735" i="1"/>
  <c r="F1663" i="1"/>
  <c r="F1615" i="1"/>
  <c r="F1583" i="1"/>
  <c r="F1543" i="1"/>
  <c r="F1471" i="1"/>
  <c r="F1239" i="1"/>
  <c r="F1215" i="1"/>
  <c r="F1175" i="1"/>
  <c r="F1135" i="1"/>
  <c r="F1095" i="1"/>
  <c r="F1071" i="1"/>
  <c r="F1063" i="1"/>
  <c r="F1031" i="1"/>
  <c r="F1023" i="1"/>
  <c r="F999" i="1"/>
  <c r="F983" i="1"/>
  <c r="F959" i="1"/>
  <c r="F935" i="1"/>
  <c r="F927" i="1"/>
  <c r="F895" i="1"/>
  <c r="F863" i="1"/>
  <c r="F839" i="1"/>
  <c r="F823" i="1"/>
  <c r="F3710" i="1"/>
  <c r="F4814" i="1"/>
  <c r="F4694" i="1"/>
  <c r="F4316" i="1"/>
  <c r="F4182" i="1"/>
  <c r="F4956" i="1"/>
  <c r="F4884" i="1"/>
  <c r="F4820" i="1"/>
  <c r="F4812" i="1"/>
  <c r="F2151" i="1"/>
  <c r="F2127" i="1"/>
  <c r="F2103" i="1"/>
  <c r="F2079" i="1"/>
  <c r="F2039" i="1"/>
  <c r="F1999" i="1"/>
  <c r="F1967" i="1"/>
  <c r="F1927" i="1"/>
  <c r="F1903" i="1"/>
  <c r="F1879" i="1"/>
  <c r="F1847" i="1"/>
  <c r="F1815" i="1"/>
  <c r="F1783" i="1"/>
  <c r="F1743" i="1"/>
  <c r="F1711" i="1"/>
  <c r="F1679" i="1"/>
  <c r="F1639" i="1"/>
  <c r="F1551" i="1"/>
  <c r="F1511" i="1"/>
  <c r="F1487" i="1"/>
  <c r="F1407" i="1"/>
  <c r="F1383" i="1"/>
  <c r="F1343" i="1"/>
  <c r="F1319" i="1"/>
  <c r="F1295" i="1"/>
  <c r="F1271" i="1"/>
  <c r="F1231" i="1"/>
  <c r="F1191" i="1"/>
  <c r="F1159" i="1"/>
  <c r="F1143" i="1"/>
  <c r="F1119" i="1"/>
  <c r="F1087" i="1"/>
  <c r="F1039" i="1"/>
  <c r="F991" i="1"/>
  <c r="F951" i="1"/>
  <c r="F919" i="1"/>
  <c r="F887" i="1"/>
  <c r="F871" i="1"/>
  <c r="F855" i="1"/>
  <c r="F831" i="1"/>
  <c r="F3718" i="1"/>
  <c r="F2974" i="1"/>
  <c r="F1455" i="1"/>
  <c r="F4974" i="1"/>
  <c r="F4468" i="1"/>
  <c r="F3916" i="1"/>
  <c r="F1695" i="1"/>
  <c r="F2159" i="1"/>
  <c r="F2119" i="1"/>
  <c r="F2063" i="1"/>
  <c r="F2023" i="1"/>
  <c r="F1991" i="1"/>
  <c r="F1959" i="1"/>
  <c r="F1935" i="1"/>
  <c r="F1919" i="1"/>
  <c r="F1887" i="1"/>
  <c r="F1855" i="1"/>
  <c r="F1831" i="1"/>
  <c r="F1799" i="1"/>
  <c r="F1775" i="1"/>
  <c r="F1751" i="1"/>
  <c r="F1719" i="1"/>
  <c r="F1703" i="1"/>
  <c r="F1671" i="1"/>
  <c r="F1655" i="1"/>
  <c r="F1631" i="1"/>
  <c r="F1599" i="1"/>
  <c r="F1567" i="1"/>
  <c r="F1535" i="1"/>
  <c r="F1519" i="1"/>
  <c r="F1495" i="1"/>
  <c r="F1463" i="1"/>
  <c r="F1439" i="1"/>
  <c r="F1415" i="1"/>
  <c r="F1375" i="1"/>
  <c r="F1351" i="1"/>
  <c r="F1327" i="1"/>
  <c r="F1303" i="1"/>
  <c r="F1279" i="1"/>
  <c r="F1247" i="1"/>
  <c r="F1207" i="1"/>
  <c r="F1183" i="1"/>
  <c r="F1151" i="1"/>
  <c r="F1111" i="1"/>
  <c r="F1079" i="1"/>
  <c r="F1047" i="1"/>
  <c r="F1015" i="1"/>
  <c r="F975" i="1"/>
  <c r="F943" i="1"/>
  <c r="F911" i="1"/>
  <c r="F879" i="1"/>
  <c r="F847" i="1"/>
  <c r="F815" i="1"/>
  <c r="F4862" i="1"/>
  <c r="F4484" i="1"/>
  <c r="F4220" i="1"/>
  <c r="F1871" i="1"/>
  <c r="F2143" i="1"/>
  <c r="F2111" i="1"/>
  <c r="F2095" i="1"/>
  <c r="F2071" i="1"/>
  <c r="F2047" i="1"/>
  <c r="F2031" i="1"/>
  <c r="F2007" i="1"/>
  <c r="F1975" i="1"/>
  <c r="F1943" i="1"/>
  <c r="F1895" i="1"/>
  <c r="F1863" i="1"/>
  <c r="F1791" i="1"/>
  <c r="F1759" i="1"/>
  <c r="F1727" i="1"/>
  <c r="F1687" i="1"/>
  <c r="F1647" i="1"/>
  <c r="F1623" i="1"/>
  <c r="F1591" i="1"/>
  <c r="F1559" i="1"/>
  <c r="F1527" i="1"/>
  <c r="F1503" i="1"/>
  <c r="F1479" i="1"/>
  <c r="F1447" i="1"/>
  <c r="F1431" i="1"/>
  <c r="F1423" i="1"/>
  <c r="F1399" i="1"/>
  <c r="F1391" i="1"/>
  <c r="F1367" i="1"/>
  <c r="F1359" i="1"/>
  <c r="F1335" i="1"/>
  <c r="F1311" i="1"/>
  <c r="F1287" i="1"/>
  <c r="F1255" i="1"/>
  <c r="F1223" i="1"/>
  <c r="F1199" i="1"/>
  <c r="F1167" i="1"/>
  <c r="F1127" i="1"/>
  <c r="F1103" i="1"/>
  <c r="F1055" i="1"/>
  <c r="F1007" i="1"/>
  <c r="F967" i="1"/>
  <c r="F903" i="1"/>
  <c r="F3302" i="1"/>
  <c r="F3022" i="1"/>
  <c r="F4454" i="1"/>
  <c r="F4052" i="1"/>
  <c r="F4028" i="1"/>
  <c r="F4700" i="1"/>
  <c r="F4412" i="1"/>
  <c r="F3814" i="1"/>
  <c r="F1263" i="1"/>
  <c r="F1745" i="1"/>
  <c r="F1737" i="1"/>
  <c r="F1729" i="1"/>
  <c r="F1721" i="1"/>
  <c r="F1713" i="1"/>
  <c r="F1705" i="1"/>
  <c r="F1681" i="1"/>
  <c r="F1673" i="1"/>
  <c r="F1665" i="1"/>
  <c r="F1657" i="1"/>
  <c r="F1649" i="1"/>
  <c r="F1641" i="1"/>
  <c r="F1633" i="1"/>
  <c r="F1625" i="1"/>
  <c r="F1609" i="1"/>
  <c r="F1601" i="1"/>
  <c r="F1593" i="1"/>
  <c r="F1585" i="1"/>
  <c r="F1577" i="1"/>
  <c r="F1561" i="1"/>
  <c r="F1537" i="1"/>
  <c r="F1529" i="1"/>
  <c r="F1521" i="1"/>
  <c r="F1513" i="1"/>
  <c r="F1497" i="1"/>
  <c r="F1489" i="1"/>
  <c r="F1481" i="1"/>
  <c r="F1473" i="1"/>
  <c r="F1465" i="1"/>
  <c r="F1457" i="1"/>
  <c r="F1449" i="1"/>
  <c r="F1433" i="1"/>
  <c r="F1425" i="1"/>
  <c r="F1417" i="1"/>
  <c r="F1409" i="1"/>
  <c r="F1401" i="1"/>
  <c r="F1393" i="1"/>
  <c r="F1385" i="1"/>
  <c r="F1377" i="1"/>
  <c r="F1369" i="1"/>
  <c r="F1353" i="1"/>
  <c r="F1345" i="1"/>
  <c r="F1337" i="1"/>
  <c r="F1329" i="1"/>
  <c r="F1321" i="1"/>
  <c r="F1313" i="1"/>
  <c r="F1305" i="1"/>
  <c r="F1297" i="1"/>
  <c r="F1281" i="1"/>
  <c r="F1273" i="1"/>
  <c r="F1265" i="1"/>
  <c r="F1257" i="1"/>
  <c r="F1241" i="1"/>
  <c r="F1233" i="1"/>
  <c r="F1225" i="1"/>
  <c r="F1217" i="1"/>
  <c r="F1209" i="1"/>
  <c r="F1201" i="1"/>
  <c r="F1193" i="1"/>
  <c r="F1185" i="1"/>
  <c r="F1177" i="1"/>
  <c r="F1169" i="1"/>
  <c r="F1161" i="1"/>
  <c r="F1153" i="1"/>
  <c r="F1145" i="1"/>
  <c r="F1137" i="1"/>
  <c r="F1113" i="1"/>
  <c r="F1097" i="1"/>
  <c r="F1089" i="1"/>
  <c r="F1073" i="1"/>
  <c r="F1065" i="1"/>
  <c r="F1057" i="1"/>
  <c r="F1041" i="1"/>
  <c r="F1033" i="1"/>
  <c r="F1025" i="1"/>
  <c r="F1017" i="1"/>
  <c r="F1009" i="1"/>
  <c r="F1001" i="1"/>
  <c r="F985" i="1"/>
  <c r="F977" i="1"/>
  <c r="F969" i="1"/>
  <c r="F961" i="1"/>
  <c r="F953" i="1"/>
  <c r="F945" i="1"/>
  <c r="F937" i="1"/>
  <c r="F929" i="1"/>
  <c r="F921" i="1"/>
  <c r="F913" i="1"/>
  <c r="F889" i="1"/>
  <c r="F881" i="1"/>
  <c r="F865" i="1"/>
  <c r="F849" i="1"/>
  <c r="F841" i="1"/>
  <c r="F825" i="1"/>
  <c r="F817" i="1"/>
  <c r="F4998" i="1"/>
  <c r="F4990" i="1"/>
  <c r="F4982" i="1"/>
  <c r="F4966" i="1"/>
  <c r="F4958" i="1"/>
  <c r="F4950" i="1"/>
  <c r="F4942" i="1"/>
  <c r="F4934" i="1"/>
  <c r="F4926" i="1"/>
  <c r="F4918" i="1"/>
  <c r="F4910" i="1"/>
  <c r="F4894" i="1"/>
  <c r="F4886" i="1"/>
  <c r="F4870" i="1"/>
  <c r="F4854" i="1"/>
  <c r="F4838" i="1"/>
  <c r="F4822" i="1"/>
  <c r="F4806" i="1"/>
  <c r="F4798" i="1"/>
  <c r="F4790" i="1"/>
  <c r="F4782" i="1"/>
  <c r="F4774" i="1"/>
  <c r="F4766" i="1"/>
  <c r="F4758" i="1"/>
  <c r="F4742" i="1"/>
  <c r="F4734" i="1"/>
  <c r="F4718" i="1"/>
  <c r="F4710" i="1"/>
  <c r="F4702" i="1"/>
  <c r="F4686" i="1"/>
  <c r="F4598" i="1"/>
  <c r="F4510" i="1"/>
  <c r="F4494" i="1"/>
  <c r="F4382" i="1"/>
  <c r="F4102" i="1"/>
  <c r="F3934" i="1"/>
  <c r="F3686" i="1"/>
  <c r="F3334" i="1"/>
  <c r="F3238" i="1"/>
  <c r="F3222" i="1"/>
  <c r="F3006" i="1"/>
  <c r="F2822" i="1"/>
  <c r="F2566" i="1"/>
  <c r="F2542" i="1"/>
  <c r="F2334" i="1"/>
  <c r="F1462" i="1"/>
  <c r="F830" i="1"/>
  <c r="F4924" i="1"/>
  <c r="F4900" i="1"/>
  <c r="F4876" i="1"/>
  <c r="F4860" i="1"/>
  <c r="F4836" i="1"/>
  <c r="F4780" i="1"/>
  <c r="F4732" i="1"/>
  <c r="F4436" i="1"/>
  <c r="F4332" i="1"/>
  <c r="F4180" i="1"/>
  <c r="F3724" i="1"/>
  <c r="F3524" i="1"/>
  <c r="F3188" i="1"/>
  <c r="F3052" i="1"/>
  <c r="F2700" i="1"/>
  <c r="F2596" i="1"/>
  <c r="F2548" i="1"/>
  <c r="F1540" i="1"/>
  <c r="F1412" i="1"/>
  <c r="F964" i="1"/>
  <c r="F4878" i="1"/>
  <c r="F1249" i="1"/>
  <c r="F897" i="1"/>
  <c r="F4972" i="1"/>
  <c r="F4932" i="1"/>
  <c r="F4908" i="1"/>
  <c r="F4892" i="1"/>
  <c r="F4868" i="1"/>
  <c r="F4828" i="1"/>
  <c r="F4804" i="1"/>
  <c r="F4796" i="1"/>
  <c r="F4772" i="1"/>
  <c r="F4748" i="1"/>
  <c r="F4724" i="1"/>
  <c r="F4684" i="1"/>
  <c r="F4668" i="1"/>
  <c r="F4652" i="1"/>
  <c r="F4636" i="1"/>
  <c r="F4628" i="1"/>
  <c r="F4604" i="1"/>
  <c r="F4444" i="1"/>
  <c r="F4364" i="1"/>
  <c r="F3844" i="1"/>
  <c r="F3684" i="1"/>
  <c r="F3540" i="1"/>
  <c r="F3412" i="1"/>
  <c r="F3268" i="1"/>
  <c r="F2932" i="1"/>
  <c r="F2748" i="1"/>
  <c r="F2652" i="1"/>
  <c r="F2500" i="1"/>
  <c r="F1276" i="1"/>
  <c r="F996" i="1"/>
  <c r="F4996" i="1"/>
  <c r="F4902" i="1"/>
  <c r="F3612" i="1"/>
  <c r="F857" i="1"/>
  <c r="F4980" i="1"/>
  <c r="F4948" i="1"/>
  <c r="F4852" i="1"/>
  <c r="F4788" i="1"/>
  <c r="F4764" i="1"/>
  <c r="F4756" i="1"/>
  <c r="F4740" i="1"/>
  <c r="F4716" i="1"/>
  <c r="F4708" i="1"/>
  <c r="F4692" i="1"/>
  <c r="F4676" i="1"/>
  <c r="F4660" i="1"/>
  <c r="F4644" i="1"/>
  <c r="F4620" i="1"/>
  <c r="F4596" i="1"/>
  <c r="F4172" i="1"/>
  <c r="F4020" i="1"/>
  <c r="F3828" i="1"/>
  <c r="F3772" i="1"/>
  <c r="F3620" i="1"/>
  <c r="F2852" i="1"/>
  <c r="F1308" i="1"/>
  <c r="F1220" i="1"/>
  <c r="F972" i="1"/>
  <c r="F1545" i="1"/>
  <c r="F4670" i="1"/>
  <c r="F4662" i="1"/>
  <c r="F4654" i="1"/>
  <c r="F4622" i="1"/>
  <c r="F4614" i="1"/>
  <c r="F4606" i="1"/>
  <c r="F4582" i="1"/>
  <c r="F4574" i="1"/>
  <c r="F4558" i="1"/>
  <c r="F4542" i="1"/>
  <c r="F4534" i="1"/>
  <c r="F4526" i="1"/>
  <c r="F4518" i="1"/>
  <c r="F4502" i="1"/>
  <c r="F4486" i="1"/>
  <c r="F4462" i="1"/>
  <c r="F4446" i="1"/>
  <c r="F4430" i="1"/>
  <c r="F4414" i="1"/>
  <c r="F4406" i="1"/>
  <c r="F4398" i="1"/>
  <c r="F4390" i="1"/>
  <c r="F4366" i="1"/>
  <c r="F4358" i="1"/>
  <c r="F4350" i="1"/>
  <c r="F4342" i="1"/>
  <c r="F4326" i="1"/>
  <c r="F4318" i="1"/>
  <c r="F4310" i="1"/>
  <c r="F4286" i="1"/>
  <c r="F4278" i="1"/>
  <c r="F4270" i="1"/>
  <c r="F4262" i="1"/>
  <c r="F4246" i="1"/>
  <c r="F4238" i="1"/>
  <c r="F4222" i="1"/>
  <c r="F4214" i="1"/>
  <c r="F4206" i="1"/>
  <c r="F4198" i="1"/>
  <c r="F4174" i="1"/>
  <c r="F4166" i="1"/>
  <c r="F4158" i="1"/>
  <c r="F4150" i="1"/>
  <c r="F4142" i="1"/>
  <c r="F4126" i="1"/>
  <c r="F4110" i="1"/>
  <c r="F4094" i="1"/>
  <c r="F4086" i="1"/>
  <c r="F4078" i="1"/>
  <c r="F4062" i="1"/>
  <c r="F4054" i="1"/>
  <c r="F4046" i="1"/>
  <c r="F4030" i="1"/>
  <c r="F4022" i="1"/>
  <c r="F4014" i="1"/>
  <c r="F4006" i="1"/>
  <c r="F3990" i="1"/>
  <c r="F3982" i="1"/>
  <c r="F3974" i="1"/>
  <c r="F3966" i="1"/>
  <c r="F3958" i="1"/>
  <c r="F3942" i="1"/>
  <c r="F3926" i="1"/>
  <c r="F3918" i="1"/>
  <c r="F3910" i="1"/>
  <c r="F3902" i="1"/>
  <c r="F3894" i="1"/>
  <c r="F3886" i="1"/>
  <c r="F3870" i="1"/>
  <c r="F3862" i="1"/>
  <c r="F3838" i="1"/>
  <c r="F3830" i="1"/>
  <c r="F3822" i="1"/>
  <c r="F3806" i="1"/>
  <c r="F3782" i="1"/>
  <c r="F3774" i="1"/>
  <c r="F3766" i="1"/>
  <c r="F3758" i="1"/>
  <c r="F3734" i="1"/>
  <c r="F3726" i="1"/>
  <c r="F3702" i="1"/>
  <c r="F3694" i="1"/>
  <c r="F3678" i="1"/>
  <c r="F3662" i="1"/>
  <c r="F3654" i="1"/>
  <c r="F3646" i="1"/>
  <c r="F3638" i="1"/>
  <c r="F3622" i="1"/>
  <c r="F3614" i="1"/>
  <c r="F3606" i="1"/>
  <c r="F3590" i="1"/>
  <c r="F3582" i="1"/>
  <c r="F3574" i="1"/>
  <c r="F3558" i="1"/>
  <c r="F3550" i="1"/>
  <c r="F3542" i="1"/>
  <c r="F3526" i="1"/>
  <c r="F3518" i="1"/>
  <c r="F3510" i="1"/>
  <c r="F3502" i="1"/>
  <c r="F3494" i="1"/>
  <c r="F3478" i="1"/>
  <c r="F3470" i="1"/>
  <c r="F3454" i="1"/>
  <c r="F3446" i="1"/>
  <c r="F3438" i="1"/>
  <c r="F3414" i="1"/>
  <c r="F3406" i="1"/>
  <c r="F3398" i="1"/>
  <c r="F3390" i="1"/>
  <c r="F3382" i="1"/>
  <c r="F3374" i="1"/>
  <c r="F3366" i="1"/>
  <c r="F3358" i="1"/>
  <c r="F3342" i="1"/>
  <c r="F3326" i="1"/>
  <c r="F3318" i="1"/>
  <c r="F3286" i="1"/>
  <c r="F3278" i="1"/>
  <c r="F3254" i="1"/>
  <c r="F3246" i="1"/>
  <c r="F3230" i="1"/>
  <c r="F3214" i="1"/>
  <c r="F3206" i="1"/>
  <c r="F3198" i="1"/>
  <c r="F3190" i="1"/>
  <c r="F3182" i="1"/>
  <c r="F3158" i="1"/>
  <c r="F3150" i="1"/>
  <c r="F3142" i="1"/>
  <c r="F3134" i="1"/>
  <c r="F3126" i="1"/>
  <c r="F3118" i="1"/>
  <c r="F3086" i="1"/>
  <c r="F3078" i="1"/>
  <c r="F3070" i="1"/>
  <c r="F3062" i="1"/>
  <c r="F3054" i="1"/>
  <c r="F3046" i="1"/>
  <c r="F3030" i="1"/>
  <c r="F3014" i="1"/>
  <c r="F2998" i="1"/>
  <c r="F2990" i="1"/>
  <c r="F2982" i="1"/>
  <c r="F2966" i="1"/>
  <c r="F2958" i="1"/>
  <c r="F2950" i="1"/>
  <c r="F2926" i="1"/>
  <c r="F2910" i="1"/>
  <c r="F2902" i="1"/>
  <c r="F2894" i="1"/>
  <c r="F2878" i="1"/>
  <c r="F2862" i="1"/>
  <c r="F2854" i="1"/>
  <c r="F2846" i="1"/>
  <c r="F2838" i="1"/>
  <c r="F2830" i="1"/>
  <c r="F2806" i="1"/>
  <c r="F2798" i="1"/>
  <c r="F2790" i="1"/>
  <c r="F2782" i="1"/>
  <c r="F2774" i="1"/>
  <c r="F2766" i="1"/>
  <c r="F2758" i="1"/>
  <c r="F2750" i="1"/>
  <c r="F2742" i="1"/>
  <c r="F2734" i="1"/>
  <c r="F2726" i="1"/>
  <c r="F2718" i="1"/>
  <c r="F2702" i="1"/>
  <c r="F2694" i="1"/>
  <c r="F2686" i="1"/>
  <c r="F2670" i="1"/>
  <c r="F2662" i="1"/>
  <c r="F2646" i="1"/>
  <c r="F2638" i="1"/>
  <c r="F2630" i="1"/>
  <c r="F2614" i="1"/>
  <c r="F2598" i="1"/>
  <c r="F2590" i="1"/>
  <c r="F2574" i="1"/>
  <c r="F2558" i="1"/>
  <c r="F2550" i="1"/>
  <c r="F2534" i="1"/>
  <c r="F2518" i="1"/>
  <c r="F2510" i="1"/>
  <c r="F2502" i="1"/>
  <c r="F2494" i="1"/>
  <c r="F2478" i="1"/>
  <c r="F2470" i="1"/>
  <c r="F2462" i="1"/>
  <c r="F2454" i="1"/>
  <c r="F2430" i="1"/>
  <c r="F2406" i="1"/>
  <c r="F2390" i="1"/>
  <c r="F2382" i="1"/>
  <c r="F2374" i="1"/>
  <c r="F2358" i="1"/>
  <c r="F2350" i="1"/>
  <c r="F2342" i="1"/>
  <c r="F2326" i="1"/>
  <c r="F2318" i="1"/>
  <c r="F2310" i="1"/>
  <c r="F2294" i="1"/>
  <c r="F2278" i="1"/>
  <c r="F2270" i="1"/>
  <c r="F2262" i="1"/>
  <c r="F2254" i="1"/>
  <c r="F2230" i="1"/>
  <c r="F2222" i="1"/>
  <c r="F2206" i="1"/>
  <c r="F2198" i="1"/>
  <c r="F2190" i="1"/>
  <c r="F2182" i="1"/>
  <c r="F2174" i="1"/>
  <c r="F2166" i="1"/>
  <c r="F2158" i="1"/>
  <c r="F2150" i="1"/>
  <c r="F2142" i="1"/>
  <c r="F2134" i="1"/>
  <c r="F2126" i="1"/>
  <c r="F2118" i="1"/>
  <c r="F2110" i="1"/>
  <c r="F2102" i="1"/>
  <c r="F2094" i="1"/>
  <c r="F2086" i="1"/>
  <c r="F2078" i="1"/>
  <c r="F2070" i="1"/>
  <c r="F2062" i="1"/>
  <c r="F2054" i="1"/>
  <c r="F2046" i="1"/>
  <c r="F2038" i="1"/>
  <c r="F2030" i="1"/>
  <c r="F2022" i="1"/>
  <c r="F2014" i="1"/>
  <c r="F2006" i="1"/>
  <c r="F1998" i="1"/>
  <c r="F1990" i="1"/>
  <c r="F1982" i="1"/>
  <c r="F1974" i="1"/>
  <c r="F1966" i="1"/>
  <c r="F1958" i="1"/>
  <c r="F1950" i="1"/>
  <c r="F1942" i="1"/>
  <c r="F1934" i="1"/>
  <c r="F1926" i="1"/>
  <c r="F1918" i="1"/>
  <c r="F1910" i="1"/>
  <c r="F1902" i="1"/>
  <c r="F1894" i="1"/>
  <c r="F1886" i="1"/>
  <c r="F1878" i="1"/>
  <c r="F1870" i="1"/>
  <c r="F1862" i="1"/>
  <c r="F1854" i="1"/>
  <c r="F1846" i="1"/>
  <c r="F1838" i="1"/>
  <c r="F1830" i="1"/>
  <c r="F1822" i="1"/>
  <c r="F1814" i="1"/>
  <c r="F1806" i="1"/>
  <c r="F1798" i="1"/>
  <c r="F1790" i="1"/>
  <c r="F1782" i="1"/>
  <c r="F1774" i="1"/>
  <c r="F1766" i="1"/>
  <c r="F1758" i="1"/>
  <c r="F1750" i="1"/>
  <c r="F1742" i="1"/>
  <c r="F1734" i="1"/>
  <c r="F1726" i="1"/>
  <c r="F1718" i="1"/>
  <c r="F1710" i="1"/>
  <c r="F1702" i="1"/>
  <c r="F1694" i="1"/>
  <c r="F1686" i="1"/>
  <c r="F1678" i="1"/>
  <c r="F1670" i="1"/>
  <c r="F1662" i="1"/>
  <c r="F1654" i="1"/>
  <c r="F1646" i="1"/>
  <c r="F1638" i="1"/>
  <c r="F1630" i="1"/>
  <c r="F1622" i="1"/>
  <c r="F1614" i="1"/>
  <c r="F1606" i="1"/>
  <c r="F1598" i="1"/>
  <c r="F1590" i="1"/>
  <c r="F1582" i="1"/>
  <c r="F1574" i="1"/>
  <c r="F1566" i="1"/>
  <c r="F1558" i="1"/>
  <c r="F1550" i="1"/>
  <c r="F1542" i="1"/>
  <c r="F1534" i="1"/>
  <c r="F1526" i="1"/>
  <c r="F1518" i="1"/>
  <c r="F1510" i="1"/>
  <c r="F1502" i="1"/>
  <c r="F1494" i="1"/>
  <c r="F1486" i="1"/>
  <c r="F1478" i="1"/>
  <c r="F1470" i="1"/>
  <c r="F1454" i="1"/>
  <c r="F1446" i="1"/>
  <c r="F1422" i="1"/>
  <c r="F1414" i="1"/>
  <c r="F1406" i="1"/>
  <c r="F1398" i="1"/>
  <c r="F1366" i="1"/>
  <c r="F1358" i="1"/>
  <c r="F1350" i="1"/>
  <c r="F1342" i="1"/>
  <c r="F1334" i="1"/>
  <c r="F1318" i="1"/>
  <c r="F1310" i="1"/>
  <c r="F1302" i="1"/>
  <c r="F1294" i="1"/>
  <c r="F1286" i="1"/>
  <c r="F1270" i="1"/>
  <c r="F1254" i="1"/>
  <c r="F1246" i="1"/>
  <c r="F1238" i="1"/>
  <c r="F1230" i="1"/>
  <c r="F1222" i="1"/>
  <c r="F1214" i="1"/>
  <c r="F1206" i="1"/>
  <c r="F1190" i="1"/>
  <c r="F1182" i="1"/>
  <c r="F1166" i="1"/>
  <c r="F1158" i="1"/>
  <c r="F1150" i="1"/>
  <c r="F1134" i="1"/>
  <c r="F1126" i="1"/>
  <c r="F1118" i="1"/>
  <c r="F1110" i="1"/>
  <c r="F1102" i="1"/>
  <c r="F1094" i="1"/>
  <c r="F1086" i="1"/>
  <c r="F1078" i="1"/>
  <c r="F1070" i="1"/>
  <c r="F1062" i="1"/>
  <c r="F1054" i="1"/>
  <c r="F1046" i="1"/>
  <c r="F1038" i="1"/>
  <c r="F1030" i="1"/>
  <c r="F1022" i="1"/>
  <c r="F1014" i="1"/>
  <c r="F1006" i="1"/>
  <c r="F998" i="1"/>
  <c r="F982" i="1"/>
  <c r="F974" i="1"/>
  <c r="F966" i="1"/>
  <c r="F958" i="1"/>
  <c r="F950" i="1"/>
  <c r="F942" i="1"/>
  <c r="F926" i="1"/>
  <c r="F910" i="1"/>
  <c r="F902" i="1"/>
  <c r="F870" i="1"/>
  <c r="F862" i="1"/>
  <c r="F846" i="1"/>
  <c r="F838" i="1"/>
  <c r="F822" i="1"/>
  <c r="F814" i="1"/>
  <c r="F3422" i="1"/>
  <c r="F3294" i="1"/>
  <c r="F1390" i="1"/>
  <c r="F3798" i="1"/>
  <c r="F3566" i="1"/>
  <c r="F2870" i="1"/>
  <c r="F2286" i="1"/>
  <c r="F4564" i="1"/>
  <c r="F4532" i="1"/>
  <c r="F4516" i="1"/>
  <c r="F4492" i="1"/>
  <c r="F4452" i="1"/>
  <c r="F4420" i="1"/>
  <c r="F4388" i="1"/>
  <c r="F4300" i="1"/>
  <c r="F4276" i="1"/>
  <c r="F4260" i="1"/>
  <c r="F4244" i="1"/>
  <c r="F4228" i="1"/>
  <c r="F4212" i="1"/>
  <c r="F4196" i="1"/>
  <c r="F4148" i="1"/>
  <c r="F4132" i="1"/>
  <c r="F4092" i="1"/>
  <c r="F4076" i="1"/>
  <c r="F4060" i="1"/>
  <c r="F4044" i="1"/>
  <c r="F4012" i="1"/>
  <c r="F3996" i="1"/>
  <c r="F3980" i="1"/>
  <c r="F3932" i="1"/>
  <c r="F3908" i="1"/>
  <c r="F3892" i="1"/>
  <c r="F3876" i="1"/>
  <c r="F3860" i="1"/>
  <c r="F3796" i="1"/>
  <c r="F3780" i="1"/>
  <c r="F3756" i="1"/>
  <c r="F3732" i="1"/>
  <c r="F3716" i="1"/>
  <c r="F3708" i="1"/>
  <c r="F3692" i="1"/>
  <c r="F3652" i="1"/>
  <c r="F3628" i="1"/>
  <c r="F3604" i="1"/>
  <c r="F3588" i="1"/>
  <c r="F3564" i="1"/>
  <c r="F3548" i="1"/>
  <c r="F3532" i="1"/>
  <c r="F3516" i="1"/>
  <c r="F3500" i="1"/>
  <c r="F3484" i="1"/>
  <c r="F3452" i="1"/>
  <c r="F3436" i="1"/>
  <c r="F3420" i="1"/>
  <c r="F3372" i="1"/>
  <c r="F3340" i="1"/>
  <c r="F3324" i="1"/>
  <c r="F3300" i="1"/>
  <c r="F3284" i="1"/>
  <c r="F3252" i="1"/>
  <c r="F3236" i="1"/>
  <c r="F3212" i="1"/>
  <c r="F3148" i="1"/>
  <c r="F3124" i="1"/>
  <c r="F3100" i="1"/>
  <c r="F3076" i="1"/>
  <c r="F3068" i="1"/>
  <c r="F3036" i="1"/>
  <c r="F3020" i="1"/>
  <c r="F3004" i="1"/>
  <c r="F2988" i="1"/>
  <c r="F2972" i="1"/>
  <c r="F2964" i="1"/>
  <c r="F2940" i="1"/>
  <c r="F2916" i="1"/>
  <c r="F2908" i="1"/>
  <c r="F2884" i="1"/>
  <c r="F2868" i="1"/>
  <c r="F2844" i="1"/>
  <c r="F2828" i="1"/>
  <c r="F2820" i="1"/>
  <c r="F2804" i="1"/>
  <c r="F2780" i="1"/>
  <c r="F2732" i="1"/>
  <c r="F2676" i="1"/>
  <c r="F2644" i="1"/>
  <c r="F2628" i="1"/>
  <c r="F2612" i="1"/>
  <c r="F2580" i="1"/>
  <c r="F2540" i="1"/>
  <c r="F2524" i="1"/>
  <c r="F2484" i="1"/>
  <c r="F2436" i="1"/>
  <c r="F2420" i="1"/>
  <c r="F2404" i="1"/>
  <c r="F2388" i="1"/>
  <c r="F2372" i="1"/>
  <c r="F2348" i="1"/>
  <c r="F2292" i="1"/>
  <c r="F2276" i="1"/>
  <c r="F2260" i="1"/>
  <c r="F2228" i="1"/>
  <c r="F2212" i="1"/>
  <c r="F2164" i="1"/>
  <c r="F2148" i="1"/>
  <c r="F2132" i="1"/>
  <c r="F2100" i="1"/>
  <c r="F2084" i="1"/>
  <c r="F2068" i="1"/>
  <c r="F2052" i="1"/>
  <c r="F2036" i="1"/>
  <c r="F2020" i="1"/>
  <c r="F2004" i="1"/>
  <c r="F1964" i="1"/>
  <c r="F1948" i="1"/>
  <c r="F1916" i="1"/>
  <c r="F1900" i="1"/>
  <c r="F1868" i="1"/>
  <c r="F1860" i="1"/>
  <c r="F1844" i="1"/>
  <c r="F1828" i="1"/>
  <c r="F1812" i="1"/>
  <c r="F1780" i="1"/>
  <c r="F1748" i="1"/>
  <c r="F1732" i="1"/>
  <c r="F1716" i="1"/>
  <c r="F1692" i="1"/>
  <c r="F1676" i="1"/>
  <c r="F1620" i="1"/>
  <c r="F1596" i="1"/>
  <c r="F1572" i="1"/>
  <c r="F1556" i="1"/>
  <c r="F1524" i="1"/>
  <c r="F1500" i="1"/>
  <c r="F1484" i="1"/>
  <c r="F1468" i="1"/>
  <c r="F1396" i="1"/>
  <c r="F1380" i="1"/>
  <c r="F1364" i="1"/>
  <c r="F1348" i="1"/>
  <c r="F1316" i="1"/>
  <c r="F1300" i="1"/>
  <c r="F1284" i="1"/>
  <c r="F1268" i="1"/>
  <c r="F1252" i="1"/>
  <c r="F1236" i="1"/>
  <c r="F1212" i="1"/>
  <c r="F1188" i="1"/>
  <c r="F1156" i="1"/>
  <c r="F1124" i="1"/>
  <c r="F1108" i="1"/>
  <c r="F1092" i="1"/>
  <c r="F1076" i="1"/>
  <c r="F1060" i="1"/>
  <c r="F980" i="1"/>
  <c r="F948" i="1"/>
  <c r="F932" i="1"/>
  <c r="F916" i="1"/>
  <c r="F908" i="1"/>
  <c r="F900" i="1"/>
  <c r="F884" i="1"/>
  <c r="F876" i="1"/>
  <c r="F868" i="1"/>
  <c r="F860" i="1"/>
  <c r="F852" i="1"/>
  <c r="F836" i="1"/>
  <c r="F828" i="1"/>
  <c r="F820" i="1"/>
  <c r="F4422" i="1"/>
  <c r="F2414" i="1"/>
  <c r="F1438" i="1"/>
  <c r="F4971" i="1"/>
  <c r="F4947" i="1"/>
  <c r="F4803" i="1"/>
  <c r="F4787" i="1"/>
  <c r="F4771" i="1"/>
  <c r="F4715" i="1"/>
  <c r="F4675" i="1"/>
  <c r="F4595" i="1"/>
  <c r="F4555" i="1"/>
  <c r="F4539" i="1"/>
  <c r="F4523" i="1"/>
  <c r="F4307" i="1"/>
  <c r="F4211" i="1"/>
  <c r="F4043" i="1"/>
  <c r="F4011" i="1"/>
  <c r="F3891" i="1"/>
  <c r="F3835" i="1"/>
  <c r="F3811" i="1"/>
  <c r="F3795" i="1"/>
  <c r="F3747" i="1"/>
  <c r="F3715" i="1"/>
  <c r="F3707" i="1"/>
  <c r="F3691" i="1"/>
  <c r="F3667" i="1"/>
  <c r="F4550" i="1"/>
  <c r="F4438" i="1"/>
  <c r="F3812" i="1"/>
  <c r="F3668" i="1"/>
  <c r="F3310" i="1"/>
  <c r="F3262" i="1"/>
  <c r="F3166" i="1"/>
  <c r="F2886" i="1"/>
  <c r="F1028" i="1"/>
  <c r="F4590" i="1"/>
  <c r="F4302" i="1"/>
  <c r="F4134" i="1"/>
  <c r="F3164" i="1"/>
  <c r="F2942" i="1"/>
  <c r="F2564" i="1"/>
  <c r="F1764" i="1"/>
  <c r="F934" i="1"/>
  <c r="F878" i="1"/>
  <c r="F4572" i="1"/>
  <c r="F4556" i="1"/>
  <c r="F4540" i="1"/>
  <c r="F4524" i="1"/>
  <c r="F4508" i="1"/>
  <c r="F4500" i="1"/>
  <c r="F4460" i="1"/>
  <c r="F4396" i="1"/>
  <c r="F4380" i="1"/>
  <c r="F4372" i="1"/>
  <c r="F4340" i="1"/>
  <c r="F4308" i="1"/>
  <c r="F4292" i="1"/>
  <c r="F4252" i="1"/>
  <c r="F4236" i="1"/>
  <c r="F4156" i="1"/>
  <c r="F4140" i="1"/>
  <c r="F4124" i="1"/>
  <c r="F4116" i="1"/>
  <c r="F4100" i="1"/>
  <c r="F4036" i="1"/>
  <c r="F4004" i="1"/>
  <c r="F3988" i="1"/>
  <c r="F3972" i="1"/>
  <c r="F3940" i="1"/>
  <c r="F3924" i="1"/>
  <c r="F3900" i="1"/>
  <c r="F3868" i="1"/>
  <c r="F3852" i="1"/>
  <c r="F3820" i="1"/>
  <c r="F3788" i="1"/>
  <c r="F3748" i="1"/>
  <c r="F3740" i="1"/>
  <c r="F3676" i="1"/>
  <c r="F3644" i="1"/>
  <c r="F3636" i="1"/>
  <c r="F3596" i="1"/>
  <c r="F3580" i="1"/>
  <c r="F3572" i="1"/>
  <c r="F3556" i="1"/>
  <c r="F3508" i="1"/>
  <c r="F3492" i="1"/>
  <c r="F3476" i="1"/>
  <c r="F3460" i="1"/>
  <c r="F3428" i="1"/>
  <c r="F3380" i="1"/>
  <c r="F3364" i="1"/>
  <c r="F3348" i="1"/>
  <c r="F3308" i="1"/>
  <c r="F3292" i="1"/>
  <c r="F3276" i="1"/>
  <c r="F3228" i="1"/>
  <c r="F3220" i="1"/>
  <c r="F3172" i="1"/>
  <c r="F3156" i="1"/>
  <c r="F3140" i="1"/>
  <c r="F3132" i="1"/>
  <c r="F3116" i="1"/>
  <c r="F3108" i="1"/>
  <c r="F3092" i="1"/>
  <c r="F3060" i="1"/>
  <c r="F3044" i="1"/>
  <c r="F3028" i="1"/>
  <c r="F3012" i="1"/>
  <c r="F2996" i="1"/>
  <c r="F2980" i="1"/>
  <c r="F2924" i="1"/>
  <c r="F2860" i="1"/>
  <c r="F2836" i="1"/>
  <c r="F2812" i="1"/>
  <c r="F2796" i="1"/>
  <c r="F2772" i="1"/>
  <c r="F2764" i="1"/>
  <c r="F2740" i="1"/>
  <c r="F2724" i="1"/>
  <c r="F2708" i="1"/>
  <c r="F2692" i="1"/>
  <c r="F2684" i="1"/>
  <c r="F2636" i="1"/>
  <c r="F2620" i="1"/>
  <c r="F2604" i="1"/>
  <c r="F2588" i="1"/>
  <c r="F2572" i="1"/>
  <c r="F2532" i="1"/>
  <c r="F2508" i="1"/>
  <c r="F2492" i="1"/>
  <c r="F2476" i="1"/>
  <c r="F2452" i="1"/>
  <c r="F2412" i="1"/>
  <c r="F2396" i="1"/>
  <c r="F2356" i="1"/>
  <c r="F2340" i="1"/>
  <c r="F2332" i="1"/>
  <c r="F2316" i="1"/>
  <c r="F2300" i="1"/>
  <c r="F2284" i="1"/>
  <c r="F2268" i="1"/>
  <c r="F2236" i="1"/>
  <c r="F2220" i="1"/>
  <c r="F2204" i="1"/>
  <c r="F2188" i="1"/>
  <c r="F2172" i="1"/>
  <c r="F2156" i="1"/>
  <c r="F2140" i="1"/>
  <c r="F2124" i="1"/>
  <c r="F2108" i="1"/>
  <c r="F2092" i="1"/>
  <c r="F2076" i="1"/>
  <c r="F2044" i="1"/>
  <c r="F2028" i="1"/>
  <c r="F2012" i="1"/>
  <c r="F1996" i="1"/>
  <c r="F1988" i="1"/>
  <c r="F1972" i="1"/>
  <c r="F1956" i="1"/>
  <c r="F1940" i="1"/>
  <c r="F1924" i="1"/>
  <c r="F1892" i="1"/>
  <c r="F1836" i="1"/>
  <c r="F1820" i="1"/>
  <c r="F1804" i="1"/>
  <c r="F1788" i="1"/>
  <c r="F1756" i="1"/>
  <c r="F1740" i="1"/>
  <c r="F1724" i="1"/>
  <c r="F1708" i="1"/>
  <c r="F1644" i="1"/>
  <c r="F1628" i="1"/>
  <c r="F1604" i="1"/>
  <c r="F1588" i="1"/>
  <c r="F1580" i="1"/>
  <c r="F1548" i="1"/>
  <c r="F1532" i="1"/>
  <c r="F1516" i="1"/>
  <c r="F1508" i="1"/>
  <c r="F1492" i="1"/>
  <c r="F1476" i="1"/>
  <c r="F1460" i="1"/>
  <c r="F1444" i="1"/>
  <c r="F1436" i="1"/>
  <c r="F1420" i="1"/>
  <c r="F1404" i="1"/>
  <c r="F1372" i="1"/>
  <c r="F1340" i="1"/>
  <c r="F1324" i="1"/>
  <c r="F1292" i="1"/>
  <c r="F1260" i="1"/>
  <c r="F1244" i="1"/>
  <c r="F1204" i="1"/>
  <c r="F1196" i="1"/>
  <c r="F1180" i="1"/>
  <c r="F1164" i="1"/>
  <c r="F1148" i="1"/>
  <c r="F1132" i="1"/>
  <c r="F1116" i="1"/>
  <c r="F1100" i="1"/>
  <c r="F1084" i="1"/>
  <c r="F1052" i="1"/>
  <c r="F1036" i="1"/>
  <c r="F1004" i="1"/>
  <c r="F988" i="1"/>
  <c r="F940" i="1"/>
  <c r="F924" i="1"/>
  <c r="F892" i="1"/>
  <c r="F812" i="1"/>
  <c r="F4630" i="1"/>
  <c r="F4476" i="1"/>
  <c r="F4324" i="1"/>
  <c r="F4038" i="1"/>
  <c r="F3846" i="1"/>
  <c r="F3332" i="1"/>
  <c r="F1700" i="1"/>
  <c r="F854" i="1"/>
  <c r="F4995" i="1"/>
  <c r="F4963" i="1"/>
  <c r="F4923" i="1"/>
  <c r="F4899" i="1"/>
  <c r="F4851" i="1"/>
  <c r="F4835" i="1"/>
  <c r="F4819" i="1"/>
  <c r="F4707" i="1"/>
  <c r="F4643" i="1"/>
  <c r="F4563" i="1"/>
  <c r="F4531" i="1"/>
  <c r="F4419" i="1"/>
  <c r="F4315" i="1"/>
  <c r="F4299" i="1"/>
  <c r="F4259" i="1"/>
  <c r="F4187" i="1"/>
  <c r="F4155" i="1"/>
  <c r="F4075" i="1"/>
  <c r="F4059" i="1"/>
  <c r="F4003" i="1"/>
  <c r="F3971" i="1"/>
  <c r="F3955" i="1"/>
  <c r="F3931" i="1"/>
  <c r="F3915" i="1"/>
  <c r="F3899" i="1"/>
  <c r="F3875" i="1"/>
  <c r="F3843" i="1"/>
  <c r="F3755" i="1"/>
  <c r="F3675" i="1"/>
  <c r="F4019" i="1"/>
  <c r="F4907" i="1"/>
  <c r="F4566" i="1"/>
  <c r="F4339" i="1"/>
  <c r="F3350" i="1"/>
  <c r="F3260" i="1"/>
  <c r="F3110" i="1"/>
  <c r="F2606" i="1"/>
  <c r="F2366" i="1"/>
  <c r="F2324" i="1"/>
  <c r="F2302" i="1"/>
  <c r="F2252" i="1"/>
  <c r="F1430" i="1"/>
  <c r="F1382" i="1"/>
  <c r="F1326" i="1"/>
  <c r="F2477" i="1"/>
  <c r="F2453" i="1"/>
  <c r="F2445" i="1"/>
  <c r="F2405" i="1"/>
  <c r="F2357" i="1"/>
  <c r="F2309" i="1"/>
  <c r="F2269" i="1"/>
  <c r="F2181" i="1"/>
  <c r="F2173" i="1"/>
  <c r="F2149" i="1"/>
  <c r="F2109" i="1"/>
  <c r="F2077" i="1"/>
  <c r="F2045" i="1"/>
  <c r="F2005" i="1"/>
  <c r="F1941" i="1"/>
  <c r="F1933" i="1"/>
  <c r="F1829" i="1"/>
  <c r="F1789" i="1"/>
  <c r="F1765" i="1"/>
  <c r="F1717" i="1"/>
  <c r="F1693" i="1"/>
  <c r="F1685" i="1"/>
  <c r="F1669" i="1"/>
  <c r="F1645" i="1"/>
  <c r="F1541" i="1"/>
  <c r="F1501" i="1"/>
  <c r="F1381" i="1"/>
  <c r="F1365" i="1"/>
  <c r="F1357" i="1"/>
  <c r="F1325" i="1"/>
  <c r="F1285" i="1"/>
  <c r="F1261" i="1"/>
  <c r="F1245" i="1"/>
  <c r="F1221" i="1"/>
  <c r="F1165" i="1"/>
  <c r="F1157" i="1"/>
  <c r="F1141" i="1"/>
  <c r="F1125" i="1"/>
  <c r="F1069" i="1"/>
  <c r="F1061" i="1"/>
  <c r="F1037" i="1"/>
  <c r="F1029" i="1"/>
  <c r="F989" i="1"/>
  <c r="F981" i="1"/>
  <c r="F925" i="1"/>
  <c r="F909" i="1"/>
  <c r="F869" i="1"/>
  <c r="F2469" i="1"/>
  <c r="F1899" i="1"/>
  <c r="F1797" i="1"/>
  <c r="F1515" i="1"/>
  <c r="F2187" i="1"/>
  <c r="F2099" i="1"/>
  <c r="F2027" i="1"/>
  <c r="F1867" i="1"/>
  <c r="F1771" i="1"/>
  <c r="F1739" i="1"/>
  <c r="F1731" i="1"/>
  <c r="F1667" i="1"/>
  <c r="F1643" i="1"/>
  <c r="F1523" i="1"/>
  <c r="F1379" i="1"/>
  <c r="F1219" i="1"/>
  <c r="F1139" i="1"/>
  <c r="F1123" i="1"/>
  <c r="F1083" i="1"/>
  <c r="F963" i="1"/>
  <c r="F883" i="1"/>
  <c r="F3173" i="1"/>
  <c r="F2107" i="1"/>
  <c r="F1931" i="1"/>
  <c r="F1419" i="1"/>
  <c r="F1757" i="1"/>
  <c r="F1507" i="1"/>
  <c r="F2461" i="1"/>
  <c r="F1877" i="1"/>
  <c r="F1109" i="1"/>
  <c r="F4957" i="1"/>
  <c r="F4933" i="1"/>
  <c r="F4917" i="1"/>
  <c r="F4909" i="1"/>
  <c r="F4885" i="1"/>
  <c r="F4845" i="1"/>
  <c r="F4829" i="1"/>
  <c r="F4821" i="1"/>
  <c r="F4797" i="1"/>
  <c r="F4789" i="1"/>
  <c r="F4781" i="1"/>
  <c r="F4773" i="1"/>
  <c r="F4749" i="1"/>
  <c r="F4725" i="1"/>
  <c r="F4717" i="1"/>
  <c r="F4701" i="1"/>
  <c r="F4685" i="1"/>
  <c r="F4661" i="1"/>
  <c r="F4653" i="1"/>
  <c r="F4645" i="1"/>
  <c r="F4613" i="1"/>
  <c r="F4573" i="1"/>
  <c r="F4541" i="1"/>
  <c r="F4533" i="1"/>
  <c r="F4525" i="1"/>
  <c r="F4517" i="1"/>
  <c r="F4501" i="1"/>
  <c r="F4469" i="1"/>
  <c r="F4405" i="1"/>
  <c r="F4397" i="1"/>
  <c r="F4389" i="1"/>
  <c r="F4349" i="1"/>
  <c r="F4325" i="1"/>
  <c r="F4309" i="1"/>
  <c r="F4277" i="1"/>
  <c r="F4269" i="1"/>
  <c r="F4261" i="1"/>
  <c r="F4197" i="1"/>
  <c r="F4181" i="1"/>
  <c r="F4165" i="1"/>
  <c r="F4149" i="1"/>
  <c r="F4141" i="1"/>
  <c r="F4133" i="1"/>
  <c r="F4125" i="1"/>
  <c r="F4085" i="1"/>
  <c r="F4053" i="1"/>
  <c r="F4021" i="1"/>
  <c r="F4013" i="1"/>
  <c r="F4005" i="1"/>
  <c r="F3981" i="1"/>
  <c r="F3925" i="1"/>
  <c r="F3901" i="1"/>
  <c r="F3893" i="1"/>
  <c r="F3885" i="1"/>
  <c r="F3877" i="1"/>
  <c r="F3869" i="1"/>
  <c r="F3853" i="1"/>
  <c r="F3829" i="1"/>
  <c r="F3821" i="1"/>
  <c r="F3789" i="1"/>
  <c r="F3621" i="1"/>
  <c r="F3389" i="1"/>
  <c r="F2821" i="1"/>
  <c r="F4941" i="1"/>
  <c r="F4869" i="1"/>
  <c r="F4669" i="1"/>
  <c r="F4581" i="1"/>
  <c r="F4477" i="1"/>
  <c r="F4453" i="1"/>
  <c r="F4413" i="1"/>
  <c r="F4109" i="1"/>
  <c r="F3765" i="1"/>
  <c r="F3757" i="1"/>
  <c r="F3749" i="1"/>
  <c r="F3717" i="1"/>
  <c r="F3677" i="1"/>
  <c r="F3653" i="1"/>
  <c r="F3645" i="1"/>
  <c r="F3637" i="1"/>
  <c r="F3613" i="1"/>
  <c r="F3581" i="1"/>
  <c r="F3573" i="1"/>
  <c r="F3549" i="1"/>
  <c r="F3525" i="1"/>
  <c r="F3509" i="1"/>
  <c r="F3493" i="1"/>
  <c r="F3445" i="1"/>
  <c r="F3405" i="1"/>
  <c r="F3397" i="1"/>
  <c r="F3381" i="1"/>
  <c r="F3373" i="1"/>
  <c r="F3341" i="1"/>
  <c r="F3317" i="1"/>
  <c r="F3309" i="1"/>
  <c r="F3269" i="1"/>
  <c r="F3253" i="1"/>
  <c r="F3245" i="1"/>
  <c r="F3221" i="1"/>
  <c r="F3197" i="1"/>
  <c r="F3181" i="1"/>
  <c r="F3165" i="1"/>
  <c r="F3141" i="1"/>
  <c r="F3133" i="1"/>
  <c r="F3117" i="1"/>
  <c r="F3109" i="1"/>
  <c r="F3101" i="1"/>
  <c r="F3053" i="1"/>
  <c r="F3045" i="1"/>
  <c r="F3013" i="1"/>
  <c r="F2981" i="1"/>
  <c r="F2949" i="1"/>
  <c r="F2925" i="1"/>
  <c r="F2917" i="1"/>
  <c r="F2885" i="1"/>
  <c r="F2861" i="1"/>
  <c r="F2853" i="1"/>
  <c r="F2845" i="1"/>
  <c r="F2829" i="1"/>
  <c r="F2789" i="1"/>
  <c r="F2781" i="1"/>
  <c r="F2757" i="1"/>
  <c r="F2749" i="1"/>
  <c r="F2741" i="1"/>
  <c r="F2725" i="1"/>
  <c r="F2677" i="1"/>
  <c r="F2661" i="1"/>
  <c r="F2637" i="1"/>
  <c r="F2629" i="1"/>
  <c r="F2621" i="1"/>
  <c r="F2589" i="1"/>
  <c r="F2581" i="1"/>
  <c r="F2557" i="1"/>
  <c r="F2541" i="1"/>
  <c r="F2501" i="1"/>
  <c r="F2493" i="1"/>
  <c r="F2373" i="1"/>
  <c r="F2245" i="1"/>
  <c r="F2165" i="1"/>
  <c r="F1965" i="1"/>
  <c r="F1901" i="1"/>
  <c r="F1701" i="1"/>
  <c r="F1637" i="1"/>
  <c r="F3709" i="1"/>
  <c r="F3685" i="1"/>
  <c r="F3517" i="1"/>
  <c r="F3285" i="1"/>
  <c r="F4883" i="1"/>
  <c r="F4875" i="1"/>
  <c r="F4755" i="1"/>
  <c r="F4747" i="1"/>
  <c r="F4627" i="1"/>
  <c r="F4619" i="1"/>
  <c r="F4499" i="1"/>
  <c r="F4491" i="1"/>
  <c r="F4371" i="1"/>
  <c r="F4363" i="1"/>
  <c r="F4243" i="1"/>
  <c r="F4235" i="1"/>
  <c r="F4115" i="1"/>
  <c r="F4107" i="1"/>
  <c r="F3987" i="1"/>
  <c r="F3979" i="1"/>
  <c r="F3859" i="1"/>
  <c r="F3851" i="1"/>
  <c r="F3731" i="1"/>
  <c r="F3723" i="1"/>
  <c r="F2171" i="1"/>
  <c r="F1995" i="1"/>
  <c r="F1923" i="1"/>
  <c r="F1891" i="1"/>
  <c r="F1851" i="1"/>
  <c r="F1779" i="1"/>
  <c r="F1203" i="1"/>
  <c r="F1147" i="1"/>
  <c r="F1091" i="1"/>
  <c r="F1059" i="1"/>
  <c r="F1003" i="1"/>
  <c r="F947" i="1"/>
  <c r="F859" i="1"/>
  <c r="F3659" i="1"/>
  <c r="F3651" i="1"/>
  <c r="F3643" i="1"/>
  <c r="F3635" i="1"/>
  <c r="F3627" i="1"/>
  <c r="F3619" i="1"/>
  <c r="F3611" i="1"/>
  <c r="F3603" i="1"/>
  <c r="F3595" i="1"/>
  <c r="F3587" i="1"/>
  <c r="F3579" i="1"/>
  <c r="F3571" i="1"/>
  <c r="F3563" i="1"/>
  <c r="F3555" i="1"/>
  <c r="F3547" i="1"/>
  <c r="F3539" i="1"/>
  <c r="F3531" i="1"/>
  <c r="F3523" i="1"/>
  <c r="F3515" i="1"/>
  <c r="F3507" i="1"/>
  <c r="F3499" i="1"/>
  <c r="F3491" i="1"/>
  <c r="F3483" i="1"/>
  <c r="F3475" i="1"/>
  <c r="F3467" i="1"/>
  <c r="F3459" i="1"/>
  <c r="F3451" i="1"/>
  <c r="F3443" i="1"/>
  <c r="F3435" i="1"/>
  <c r="F3427" i="1"/>
  <c r="F3419" i="1"/>
  <c r="F3411" i="1"/>
  <c r="F3403" i="1"/>
  <c r="F3395" i="1"/>
  <c r="F3387" i="1"/>
  <c r="F3379" i="1"/>
  <c r="F3371" i="1"/>
  <c r="F3363" i="1"/>
  <c r="F3355" i="1"/>
  <c r="F3347" i="1"/>
  <c r="F3339" i="1"/>
  <c r="F3331" i="1"/>
  <c r="F3323" i="1"/>
  <c r="F3315" i="1"/>
  <c r="F3307" i="1"/>
  <c r="F3299" i="1"/>
  <c r="F3291" i="1"/>
  <c r="F3283" i="1"/>
  <c r="F3275" i="1"/>
  <c r="F3267" i="1"/>
  <c r="F3259" i="1"/>
  <c r="F3251" i="1"/>
  <c r="F3243" i="1"/>
  <c r="F3235" i="1"/>
  <c r="F3227" i="1"/>
  <c r="F3219" i="1"/>
  <c r="F3211" i="1"/>
  <c r="F3203" i="1"/>
  <c r="F3195" i="1"/>
  <c r="F3187" i="1"/>
  <c r="F3179" i="1"/>
  <c r="F3171" i="1"/>
  <c r="F3163" i="1"/>
  <c r="F3155" i="1"/>
  <c r="F3147" i="1"/>
  <c r="F3139" i="1"/>
  <c r="F3131" i="1"/>
  <c r="F3123" i="1"/>
  <c r="F3115" i="1"/>
  <c r="F3107" i="1"/>
  <c r="F3099" i="1"/>
  <c r="F3091" i="1"/>
  <c r="F3083" i="1"/>
  <c r="F3075" i="1"/>
  <c r="F3067" i="1"/>
  <c r="F3059" i="1"/>
  <c r="F3051" i="1"/>
  <c r="F3043" i="1"/>
  <c r="F3035" i="1"/>
  <c r="F3027" i="1"/>
  <c r="F3019" i="1"/>
  <c r="F3011" i="1"/>
  <c r="F3003" i="1"/>
  <c r="F2995" i="1"/>
  <c r="F2987" i="1"/>
  <c r="F2979" i="1"/>
  <c r="F2971" i="1"/>
  <c r="F2963" i="1"/>
  <c r="F2955" i="1"/>
  <c r="F2947" i="1"/>
  <c r="F2939" i="1"/>
  <c r="F2931" i="1"/>
  <c r="F2923" i="1"/>
  <c r="F2915" i="1"/>
  <c r="F2907" i="1"/>
  <c r="F2899" i="1"/>
  <c r="F2891" i="1"/>
  <c r="F2883" i="1"/>
  <c r="F2875" i="1"/>
  <c r="F2867" i="1"/>
  <c r="F2859" i="1"/>
  <c r="F2851" i="1"/>
  <c r="F2843" i="1"/>
  <c r="F2835" i="1"/>
  <c r="F2827" i="1"/>
  <c r="F2819" i="1"/>
  <c r="F2811" i="1"/>
  <c r="F2803" i="1"/>
  <c r="F2795" i="1"/>
  <c r="F2787" i="1"/>
  <c r="F2779" i="1"/>
  <c r="F2771" i="1"/>
  <c r="F2763" i="1"/>
  <c r="F2755" i="1"/>
  <c r="F2747" i="1"/>
  <c r="F2739" i="1"/>
  <c r="F2731" i="1"/>
  <c r="F2723" i="1"/>
  <c r="F2715" i="1"/>
  <c r="F2707" i="1"/>
  <c r="F2699" i="1"/>
  <c r="F2691" i="1"/>
  <c r="F2683" i="1"/>
  <c r="F2675" i="1"/>
  <c r="F2667" i="1"/>
  <c r="F2659" i="1"/>
  <c r="F2651" i="1"/>
  <c r="F2643" i="1"/>
  <c r="F2635" i="1"/>
  <c r="F2627" i="1"/>
  <c r="F2619" i="1"/>
  <c r="F2611" i="1"/>
  <c r="F2603" i="1"/>
  <c r="F2595" i="1"/>
  <c r="F2587" i="1"/>
  <c r="F2579" i="1"/>
  <c r="F2571" i="1"/>
  <c r="F2563" i="1"/>
  <c r="F2555" i="1"/>
  <c r="F2547" i="1"/>
  <c r="F2539" i="1"/>
  <c r="F2531" i="1"/>
  <c r="F2523" i="1"/>
  <c r="F2515" i="1"/>
  <c r="F2507" i="1"/>
  <c r="F2499" i="1"/>
  <c r="F2491" i="1"/>
  <c r="F2483" i="1"/>
  <c r="F2475" i="1"/>
  <c r="F2467" i="1"/>
  <c r="F2459" i="1"/>
  <c r="F2451" i="1"/>
  <c r="F2443" i="1"/>
  <c r="F2435" i="1"/>
  <c r="F2427" i="1"/>
  <c r="F2419" i="1"/>
  <c r="F2411" i="1"/>
  <c r="F2403" i="1"/>
  <c r="F2395" i="1"/>
  <c r="F2387" i="1"/>
  <c r="F2379" i="1"/>
  <c r="F2371" i="1"/>
  <c r="F2363" i="1"/>
  <c r="F2355" i="1"/>
  <c r="F2347" i="1"/>
  <c r="F2339" i="1"/>
  <c r="F2331" i="1"/>
  <c r="F2323" i="1"/>
  <c r="F2315" i="1"/>
  <c r="F2307" i="1"/>
  <c r="F2299" i="1"/>
  <c r="F2291" i="1"/>
  <c r="F2283" i="1"/>
  <c r="F2275" i="1"/>
  <c r="F2267" i="1"/>
  <c r="F2259" i="1"/>
  <c r="F2251" i="1"/>
  <c r="F2243" i="1"/>
  <c r="F2235" i="1"/>
  <c r="F2227" i="1"/>
  <c r="F2219" i="1"/>
  <c r="F2211" i="1"/>
  <c r="F2147" i="1"/>
  <c r="F2083" i="1"/>
  <c r="F2075" i="1"/>
  <c r="F2011" i="1"/>
  <c r="F1955" i="1"/>
  <c r="F1947" i="1"/>
  <c r="F1883" i="1"/>
  <c r="F1827" i="1"/>
  <c r="F1811" i="1"/>
  <c r="F1747" i="1"/>
  <c r="F1699" i="1"/>
  <c r="F1683" i="1"/>
  <c r="F1619" i="1"/>
  <c r="F1571" i="1"/>
  <c r="F1547" i="1"/>
  <c r="F1483" i="1"/>
  <c r="F1459" i="1"/>
  <c r="F1435" i="1"/>
  <c r="F1427" i="1"/>
  <c r="F1387" i="1"/>
  <c r="F1347" i="1"/>
  <c r="F1299" i="1"/>
  <c r="F1259" i="1"/>
  <c r="F1251" i="1"/>
  <c r="F1211" i="1"/>
  <c r="F1195" i="1"/>
  <c r="F1171" i="1"/>
  <c r="F1163" i="1"/>
  <c r="F1115" i="1"/>
  <c r="F1075" i="1"/>
  <c r="F1043" i="1"/>
  <c r="F1027" i="1"/>
  <c r="F995" i="1"/>
  <c r="F979" i="1"/>
  <c r="F939" i="1"/>
  <c r="F931" i="1"/>
  <c r="F915" i="1"/>
  <c r="F891" i="1"/>
  <c r="F843" i="1"/>
  <c r="F1963" i="1"/>
  <c r="F1819" i="1"/>
  <c r="F2117" i="1"/>
  <c r="F1989" i="1"/>
  <c r="F1861" i="1"/>
  <c r="F1733" i="1"/>
  <c r="F1605" i="1"/>
  <c r="F1477" i="1"/>
  <c r="F1461" i="1"/>
  <c r="F1333" i="1"/>
  <c r="F1277" i="1"/>
  <c r="F1213" i="1"/>
  <c r="F1205" i="1"/>
  <c r="F1077" i="1"/>
  <c r="F1013" i="1"/>
  <c r="F949" i="1"/>
  <c r="F821" i="1"/>
  <c r="F813" i="1"/>
  <c r="F2074" i="1"/>
  <c r="AD5" i="5"/>
  <c r="AH5" i="5"/>
  <c r="AL5" i="5"/>
  <c r="AP5" i="5"/>
  <c r="Z6" i="5"/>
  <c r="AD6" i="5"/>
  <c r="AH6" i="5"/>
  <c r="AL6" i="5"/>
  <c r="AP6" i="5"/>
  <c r="AD7" i="5"/>
  <c r="AH7" i="5"/>
  <c r="AL7" i="5"/>
  <c r="AP7" i="5"/>
  <c r="Z8" i="5"/>
  <c r="AD8" i="5"/>
  <c r="AH8" i="5"/>
  <c r="AL8" i="5"/>
  <c r="AP8" i="5"/>
  <c r="AD9" i="5"/>
  <c r="AH9" i="5"/>
  <c r="AL9" i="5"/>
  <c r="AP9" i="5"/>
  <c r="Z10" i="5"/>
  <c r="AD10" i="5"/>
  <c r="AH10" i="5"/>
  <c r="AL10" i="5"/>
  <c r="AP10" i="5"/>
  <c r="AH11" i="5"/>
  <c r="Z12" i="5"/>
  <c r="AD12" i="5"/>
  <c r="AL12" i="5"/>
  <c r="Z13" i="5"/>
  <c r="AH13" i="5"/>
  <c r="AL13" i="5"/>
  <c r="Z14" i="5"/>
  <c r="AH14" i="5"/>
  <c r="AL14" i="5"/>
  <c r="AP14" i="5"/>
  <c r="Z15" i="5"/>
  <c r="AD15" i="5"/>
  <c r="AH15" i="5"/>
  <c r="AP15" i="5"/>
  <c r="AD16" i="5"/>
  <c r="AH16" i="5"/>
  <c r="AL16" i="5"/>
  <c r="Z17" i="5"/>
  <c r="AH17" i="5"/>
  <c r="AP17" i="5"/>
  <c r="Z18" i="5"/>
  <c r="AD18" i="5"/>
  <c r="AH18" i="5"/>
  <c r="AP18" i="5"/>
  <c r="Z19" i="5"/>
  <c r="AD19" i="5"/>
  <c r="AH19" i="5"/>
  <c r="AL19" i="5"/>
  <c r="AP19" i="5"/>
  <c r="Z20" i="5"/>
  <c r="AH20" i="5"/>
  <c r="AL20" i="5"/>
  <c r="AP20" i="5"/>
  <c r="Z21" i="5"/>
  <c r="AD21" i="5"/>
  <c r="AH21" i="5"/>
  <c r="AL21" i="5"/>
  <c r="AP21" i="5"/>
  <c r="Z22" i="5"/>
  <c r="AH22" i="5"/>
  <c r="AL22" i="5"/>
  <c r="AP22" i="5"/>
  <c r="AD23" i="5"/>
  <c r="AH23" i="5"/>
  <c r="AL23" i="5"/>
  <c r="Z24" i="5"/>
  <c r="AD24" i="5"/>
  <c r="AH24" i="5"/>
  <c r="AP24" i="5"/>
  <c r="Z25" i="5"/>
  <c r="AD25" i="5"/>
  <c r="AL25" i="5"/>
  <c r="AP25" i="5"/>
  <c r="Z26" i="5"/>
  <c r="AD26" i="5"/>
  <c r="AL26" i="5"/>
  <c r="Z27" i="5"/>
  <c r="AD27" i="5"/>
  <c r="AH27" i="5"/>
  <c r="AL27" i="5"/>
  <c r="AP27" i="5"/>
  <c r="AD28" i="5"/>
  <c r="AL28" i="5"/>
  <c r="AP28" i="5"/>
  <c r="Z29" i="5"/>
  <c r="AD29" i="5"/>
  <c r="AL29" i="5"/>
  <c r="Z30" i="5"/>
  <c r="AD30" i="5"/>
  <c r="AL30" i="5"/>
  <c r="Z31" i="5"/>
  <c r="AD31" i="5"/>
  <c r="AL31" i="5"/>
  <c r="AP31" i="5"/>
  <c r="AD32" i="5"/>
  <c r="AL32" i="5"/>
  <c r="AP32" i="5"/>
  <c r="Z33" i="5"/>
  <c r="AD33" i="5"/>
  <c r="AH33" i="5"/>
  <c r="AL33" i="5"/>
  <c r="Z34" i="5"/>
  <c r="AD34" i="5"/>
  <c r="AH34" i="5"/>
  <c r="AL34" i="5"/>
  <c r="AP34" i="5"/>
  <c r="Z35" i="5"/>
  <c r="AD35" i="5"/>
  <c r="AL35" i="5"/>
  <c r="AP35" i="5"/>
  <c r="Z36" i="5"/>
  <c r="AD36" i="5"/>
  <c r="AH36" i="5"/>
  <c r="AL36" i="5"/>
  <c r="AP36" i="5"/>
  <c r="Z37" i="5"/>
  <c r="AD37" i="5"/>
  <c r="AH37" i="5"/>
  <c r="AL37" i="5"/>
  <c r="Z38" i="5"/>
  <c r="AD38" i="5"/>
  <c r="AH38" i="5"/>
  <c r="AL38" i="5"/>
  <c r="AP38" i="5"/>
  <c r="Z39" i="5"/>
  <c r="AD39" i="5"/>
  <c r="AL39" i="5"/>
  <c r="AP39" i="5"/>
  <c r="AD40" i="5"/>
  <c r="AH40" i="5"/>
  <c r="AL40" i="5"/>
  <c r="X6" i="5"/>
  <c r="AB6" i="5"/>
  <c r="AC6" i="5"/>
  <c r="AG6" i="5"/>
  <c r="AK6" i="5"/>
  <c r="AO6" i="5"/>
  <c r="Y7" i="5"/>
  <c r="Z7" i="5"/>
  <c r="AG7" i="5"/>
  <c r="AK7" i="5"/>
  <c r="AO7" i="5"/>
  <c r="X8" i="5"/>
  <c r="Y8" i="5"/>
  <c r="AG8" i="5"/>
  <c r="AK8" i="5"/>
  <c r="AO8" i="5"/>
  <c r="Z9" i="5"/>
  <c r="AC9" i="5"/>
  <c r="AJ9" i="5"/>
  <c r="AK9" i="5"/>
  <c r="AO9" i="5"/>
  <c r="AC10" i="5"/>
  <c r="AG10" i="5"/>
  <c r="AK10" i="5"/>
  <c r="AO10" i="5"/>
  <c r="Y11" i="5"/>
  <c r="Z11" i="5"/>
  <c r="AG11" i="5"/>
  <c r="AK11" i="5"/>
  <c r="AL11" i="5"/>
  <c r="Y12" i="5"/>
  <c r="AB12" i="5"/>
  <c r="AC12" i="5"/>
  <c r="AF12" i="5"/>
  <c r="AG12" i="5"/>
  <c r="AH12" i="5"/>
  <c r="AK12" i="5"/>
  <c r="AN12" i="5"/>
  <c r="AO12" i="5"/>
  <c r="AP12" i="5"/>
  <c r="Y13" i="5"/>
  <c r="AC13" i="5"/>
  <c r="AD13" i="5"/>
  <c r="AG13" i="5"/>
  <c r="AK13" i="5"/>
  <c r="AO13" i="5"/>
  <c r="AP13" i="5"/>
  <c r="X14" i="5"/>
  <c r="Y14" i="5"/>
  <c r="AD14" i="5"/>
  <c r="AG14" i="5"/>
  <c r="AN14" i="5"/>
  <c r="AO14" i="5"/>
  <c r="AB15" i="5"/>
  <c r="AG15" i="5"/>
  <c r="AJ15" i="5"/>
  <c r="AK15" i="5"/>
  <c r="AL15" i="5"/>
  <c r="AO15" i="5"/>
  <c r="Y16" i="5"/>
  <c r="Z16" i="5"/>
  <c r="AB16" i="5"/>
  <c r="AC16" i="5"/>
  <c r="AG16" i="5"/>
  <c r="AK16" i="5"/>
  <c r="AO16" i="5"/>
  <c r="AP16" i="5"/>
  <c r="AB17" i="5"/>
  <c r="AC17" i="5"/>
  <c r="AD17" i="5"/>
  <c r="AG17" i="5"/>
  <c r="AK17" i="5"/>
  <c r="AL17" i="5"/>
  <c r="AN17" i="5"/>
  <c r="AO17" i="5"/>
  <c r="Y18" i="5"/>
  <c r="AC18" i="5"/>
  <c r="AG18" i="5"/>
  <c r="AL18" i="5"/>
  <c r="AN18" i="5"/>
  <c r="AO18" i="5"/>
  <c r="Y19" i="5"/>
  <c r="AC19" i="5"/>
  <c r="AF19" i="5"/>
  <c r="AG19" i="5"/>
  <c r="AK19" i="5"/>
  <c r="AO19" i="5"/>
  <c r="Y20" i="5"/>
  <c r="AD20" i="5"/>
  <c r="AF20" i="5"/>
  <c r="AG20" i="5"/>
  <c r="AK20" i="5"/>
  <c r="AO20" i="5"/>
  <c r="X21" i="5"/>
  <c r="Y21" i="5"/>
  <c r="AC21" i="5"/>
  <c r="AG21" i="5"/>
  <c r="AK21" i="5"/>
  <c r="X22" i="5"/>
  <c r="Y22" i="5"/>
  <c r="AC22" i="5"/>
  <c r="AD22" i="5"/>
  <c r="AG22" i="5"/>
  <c r="AJ22" i="5"/>
  <c r="AK22" i="5"/>
  <c r="AO22" i="5"/>
  <c r="Y23" i="5"/>
  <c r="Z23" i="5"/>
  <c r="AC23" i="5"/>
  <c r="AJ23" i="5"/>
  <c r="AK23" i="5"/>
  <c r="AO23" i="5"/>
  <c r="AP23" i="5"/>
  <c r="Y24" i="5"/>
  <c r="AB24" i="5"/>
  <c r="AC24" i="5"/>
  <c r="X25" i="5"/>
  <c r="Y25" i="5"/>
  <c r="AH25" i="5"/>
  <c r="AK25" i="5"/>
  <c r="AN25" i="5"/>
  <c r="AO25" i="5"/>
  <c r="AH26" i="5"/>
  <c r="AJ26" i="5"/>
  <c r="AK26" i="5"/>
  <c r="AP26" i="5"/>
  <c r="AC27" i="5"/>
  <c r="AF27" i="5"/>
  <c r="AG27" i="5"/>
  <c r="Z28" i="5"/>
  <c r="AB28" i="5"/>
  <c r="AC28" i="5"/>
  <c r="AH28" i="5"/>
  <c r="AO28" i="5"/>
  <c r="X29" i="5"/>
  <c r="Y29" i="5"/>
  <c r="AH29" i="5"/>
  <c r="AN29" i="5"/>
  <c r="AO29" i="5"/>
  <c r="AP29" i="5"/>
  <c r="AG30" i="5"/>
  <c r="AH30" i="5"/>
  <c r="AJ30" i="5"/>
  <c r="AK30" i="5"/>
  <c r="AP30" i="5"/>
  <c r="AF31" i="5"/>
  <c r="AG31" i="5"/>
  <c r="AH31" i="5"/>
  <c r="Y32" i="5"/>
  <c r="Z32" i="5"/>
  <c r="AB32" i="5"/>
  <c r="AC32" i="5"/>
  <c r="AH32" i="5"/>
  <c r="X33" i="5"/>
  <c r="Y33" i="5"/>
  <c r="AK33" i="5"/>
  <c r="AN33" i="5"/>
  <c r="AO33" i="5"/>
  <c r="AP33" i="5"/>
  <c r="AJ34" i="5"/>
  <c r="AK34" i="5"/>
  <c r="AC35" i="5"/>
  <c r="AF35" i="5"/>
  <c r="AG35" i="5"/>
  <c r="AH35" i="5"/>
  <c r="AF36" i="5"/>
  <c r="AG36" i="5"/>
  <c r="AJ36" i="5"/>
  <c r="AK36" i="5"/>
  <c r="AO36" i="5"/>
  <c r="Y37" i="5"/>
  <c r="AP37" i="5"/>
  <c r="X38" i="5"/>
  <c r="Y38" i="5"/>
  <c r="AB38" i="5"/>
  <c r="AC38" i="5"/>
  <c r="AG38" i="5"/>
  <c r="AK38" i="5"/>
  <c r="AH39" i="5"/>
  <c r="AJ39" i="5"/>
  <c r="AK39" i="5"/>
  <c r="AN39" i="5"/>
  <c r="AO39" i="5"/>
  <c r="Y40" i="5"/>
  <c r="Z40" i="5"/>
  <c r="AC40" i="5"/>
  <c r="Z5" i="5"/>
  <c r="AA5" i="5"/>
  <c r="AC5" i="5"/>
  <c r="AE5" i="5"/>
  <c r="AM5" i="5"/>
  <c r="AO5" i="5"/>
  <c r="W5" i="5"/>
  <c r="Z41" i="5"/>
  <c r="AH41" i="5"/>
  <c r="AP41" i="5"/>
  <c r="AD42" i="5"/>
  <c r="AL42" i="5"/>
  <c r="Z43" i="5"/>
  <c r="AH43" i="5"/>
  <c r="AP43" i="5"/>
  <c r="AD44" i="5"/>
  <c r="AL44" i="5"/>
  <c r="Z45" i="5"/>
  <c r="AH45" i="5"/>
  <c r="AP45" i="5"/>
  <c r="AD46" i="5"/>
  <c r="AL46" i="5"/>
  <c r="Z47" i="5"/>
  <c r="AH47" i="5"/>
  <c r="AP47" i="5"/>
  <c r="AD48" i="5"/>
  <c r="AL48" i="5"/>
  <c r="Z49" i="5"/>
  <c r="AH49" i="5"/>
  <c r="AP49" i="5"/>
  <c r="AD50" i="5"/>
  <c r="AL50" i="5"/>
  <c r="Z51" i="5"/>
  <c r="AH51" i="5"/>
  <c r="AP51" i="5"/>
  <c r="AD52" i="5"/>
  <c r="AL52" i="5"/>
  <c r="Z53" i="5"/>
  <c r="AH53" i="5"/>
  <c r="AP53" i="5"/>
  <c r="AD54" i="5"/>
  <c r="AL54" i="5"/>
  <c r="Z55" i="5"/>
  <c r="AH55" i="5"/>
  <c r="AP55" i="5"/>
  <c r="AD56" i="5"/>
  <c r="AL56" i="5"/>
  <c r="Z57" i="5"/>
  <c r="AH57" i="5"/>
  <c r="AP57" i="5"/>
  <c r="AD58" i="5"/>
  <c r="AL58" i="5"/>
  <c r="Z59" i="5"/>
  <c r="AH59" i="5"/>
  <c r="AP59" i="5"/>
  <c r="AF6" i="5"/>
  <c r="AJ6" i="5"/>
  <c r="AJ7" i="5"/>
  <c r="AN7" i="5"/>
  <c r="AA9" i="5"/>
  <c r="AI9" i="5"/>
  <c r="AF10" i="5"/>
  <c r="AJ10" i="5"/>
  <c r="AB11" i="5"/>
  <c r="AP11" i="5"/>
  <c r="AE12" i="5"/>
  <c r="X13" i="5"/>
  <c r="AF13" i="5"/>
  <c r="W14" i="5"/>
  <c r="AM14" i="5"/>
  <c r="AN15" i="5"/>
  <c r="X16" i="5"/>
  <c r="AA17" i="5"/>
  <c r="AJ17" i="5"/>
  <c r="AM18" i="5"/>
  <c r="AB19" i="5"/>
  <c r="AE20" i="5"/>
  <c r="AN20" i="5"/>
  <c r="W22" i="5"/>
  <c r="AF22" i="5"/>
  <c r="AI23" i="5"/>
  <c r="X24" i="5"/>
  <c r="AL24" i="5"/>
  <c r="AA25" i="5"/>
  <c r="AJ25" i="5"/>
  <c r="AM26" i="5"/>
  <c r="AB27" i="5"/>
  <c r="AE28" i="5"/>
  <c r="AN28" i="5"/>
  <c r="W30" i="5"/>
  <c r="AF30" i="5"/>
  <c r="AI31" i="5"/>
  <c r="X32" i="5"/>
  <c r="AA33" i="5"/>
  <c r="AJ33" i="5"/>
  <c r="AM34" i="5"/>
  <c r="AB35" i="5"/>
  <c r="AI5" i="5"/>
  <c r="BN67" i="5"/>
  <c r="BN53" i="5"/>
  <c r="BN2" i="5"/>
  <c r="AF5" i="5"/>
  <c r="AG5" i="5"/>
  <c r="AJ5" i="5"/>
  <c r="AK5" i="5"/>
  <c r="AN5" i="5"/>
  <c r="AE6" i="5"/>
  <c r="AI6" i="5"/>
  <c r="AM6" i="5"/>
  <c r="AE7" i="5"/>
  <c r="AF7" i="5"/>
  <c r="AI7" i="5"/>
  <c r="AM7" i="5"/>
  <c r="AE8" i="5"/>
  <c r="AF8" i="5"/>
  <c r="AI8" i="5"/>
  <c r="AJ8" i="5"/>
  <c r="AM8" i="5"/>
  <c r="AN8" i="5"/>
  <c r="AE9" i="5"/>
  <c r="AF9" i="5"/>
  <c r="AG9" i="5"/>
  <c r="AM9" i="5"/>
  <c r="AN9" i="5"/>
  <c r="AE10" i="5"/>
  <c r="AI10" i="5"/>
  <c r="AM10" i="5"/>
  <c r="AN10" i="5"/>
  <c r="AE11" i="5"/>
  <c r="AF11" i="5"/>
  <c r="AI11" i="5"/>
  <c r="AJ11" i="5"/>
  <c r="AM11" i="5"/>
  <c r="AN11" i="5"/>
  <c r="AO11" i="5"/>
  <c r="AI12" i="5"/>
  <c r="AJ12" i="5"/>
  <c r="AM12" i="5"/>
  <c r="AE13" i="5"/>
  <c r="AI13" i="5"/>
  <c r="AJ13" i="5"/>
  <c r="AM13" i="5"/>
  <c r="AN13" i="5"/>
  <c r="AE14" i="5"/>
  <c r="AF14" i="5"/>
  <c r="AI14" i="5"/>
  <c r="AJ14" i="5"/>
  <c r="AK14" i="5"/>
  <c r="AE15" i="5"/>
  <c r="AF15" i="5"/>
  <c r="AI15" i="5"/>
  <c r="AM15" i="5"/>
  <c r="AC7" i="5"/>
  <c r="AC8" i="5"/>
  <c r="AC11" i="5"/>
  <c r="AD11" i="5"/>
  <c r="AC14" i="5"/>
  <c r="AC15" i="5"/>
  <c r="AN6" i="5"/>
  <c r="W6" i="5"/>
  <c r="Y6" i="5"/>
  <c r="AA6" i="5"/>
  <c r="W7" i="5"/>
  <c r="X7" i="5"/>
  <c r="AA7" i="5"/>
  <c r="AB7" i="5"/>
  <c r="W8" i="5"/>
  <c r="AA8" i="5"/>
  <c r="AB8" i="5"/>
  <c r="W9" i="5"/>
  <c r="X9" i="5"/>
  <c r="Y9" i="5"/>
  <c r="AB9" i="5"/>
  <c r="W10" i="5"/>
  <c r="X10" i="5"/>
  <c r="Y10" i="5"/>
  <c r="AA10" i="5"/>
  <c r="AB10" i="5"/>
  <c r="W11" i="5"/>
  <c r="X11" i="5"/>
  <c r="AA11" i="5"/>
  <c r="W12" i="5"/>
  <c r="X12" i="5"/>
  <c r="AA12" i="5"/>
  <c r="W13" i="5"/>
  <c r="AA13" i="5"/>
  <c r="AB13" i="5"/>
  <c r="AA14" i="5"/>
  <c r="AB14" i="5"/>
  <c r="W15" i="5"/>
  <c r="X15" i="5"/>
  <c r="Y15" i="5"/>
  <c r="AA15" i="5"/>
  <c r="W16" i="5"/>
  <c r="AA16" i="5"/>
  <c r="AE16" i="5"/>
  <c r="AF16" i="5"/>
  <c r="AI16" i="5"/>
  <c r="AJ16" i="5"/>
  <c r="AM16" i="5"/>
  <c r="AN16" i="5"/>
  <c r="W17" i="5"/>
  <c r="X17" i="5"/>
  <c r="Y17" i="5"/>
  <c r="AE17" i="5"/>
  <c r="AF17" i="5"/>
  <c r="AI17" i="5"/>
  <c r="AM17" i="5"/>
  <c r="W18" i="5"/>
  <c r="X18" i="5"/>
  <c r="AA18" i="5"/>
  <c r="AB18" i="5"/>
  <c r="AE18" i="5"/>
  <c r="AF18" i="5"/>
  <c r="AI18" i="5"/>
  <c r="AJ18" i="5"/>
  <c r="AK18" i="5"/>
  <c r="W19" i="5"/>
  <c r="X19" i="5"/>
  <c r="AA19" i="5"/>
  <c r="AE19" i="5"/>
  <c r="AI19" i="5"/>
  <c r="AJ19" i="5"/>
  <c r="AM19" i="5"/>
  <c r="AN19" i="5"/>
  <c r="W20" i="5"/>
  <c r="X20" i="5"/>
  <c r="AA20" i="5"/>
  <c r="AB20" i="5"/>
  <c r="AC20" i="5"/>
  <c r="AI20" i="5"/>
  <c r="AJ20" i="5"/>
  <c r="AM20" i="5"/>
  <c r="W21" i="5"/>
  <c r="AA21" i="5"/>
  <c r="AB21" i="5"/>
  <c r="AE21" i="5"/>
  <c r="AF21" i="5"/>
  <c r="AI21" i="5"/>
  <c r="AJ21" i="5"/>
  <c r="AM21" i="5"/>
  <c r="AN21" i="5"/>
  <c r="AO21" i="5"/>
  <c r="AA22" i="5"/>
  <c r="AB22" i="5"/>
  <c r="AE22" i="5"/>
  <c r="AI22" i="5"/>
  <c r="AM22" i="5"/>
  <c r="AN22" i="5"/>
  <c r="W23" i="5"/>
  <c r="X23" i="5"/>
  <c r="AA23" i="5"/>
  <c r="AB23" i="5"/>
  <c r="AE23" i="5"/>
  <c r="AF23" i="5"/>
  <c r="AG23" i="5"/>
  <c r="AM23" i="5"/>
  <c r="AN23" i="5"/>
  <c r="W24" i="5"/>
  <c r="AA24" i="5"/>
  <c r="AE24" i="5"/>
  <c r="AF24" i="5"/>
  <c r="AG24" i="5"/>
  <c r="AI24" i="5"/>
  <c r="AJ24" i="5"/>
  <c r="AK24" i="5"/>
  <c r="AM24" i="5"/>
  <c r="AN24" i="5"/>
  <c r="AO24" i="5"/>
  <c r="W25" i="5"/>
  <c r="AB25" i="5"/>
  <c r="AC25" i="5"/>
  <c r="AE25" i="5"/>
  <c r="AF25" i="5"/>
  <c r="AG25" i="5"/>
  <c r="AI25" i="5"/>
  <c r="AM25" i="5"/>
  <c r="W26" i="5"/>
  <c r="X26" i="5"/>
  <c r="Y26" i="5"/>
  <c r="AA26" i="5"/>
  <c r="AB26" i="5"/>
  <c r="AC26" i="5"/>
  <c r="AE26" i="5"/>
  <c r="AF26" i="5"/>
  <c r="AG26" i="5"/>
  <c r="AI26" i="5"/>
  <c r="AN26" i="5"/>
  <c r="AO26" i="5"/>
  <c r="W27" i="5"/>
  <c r="X27" i="5"/>
  <c r="Y27" i="5"/>
  <c r="AA27" i="5"/>
  <c r="AE27" i="5"/>
  <c r="AI27" i="5"/>
  <c r="AJ27" i="5"/>
  <c r="AK27" i="5"/>
  <c r="AM27" i="5"/>
  <c r="AN27" i="5"/>
  <c r="AO27" i="5"/>
  <c r="W28" i="5"/>
  <c r="X28" i="5"/>
  <c r="Y28" i="5"/>
  <c r="AA28" i="5"/>
  <c r="AF28" i="5"/>
  <c r="AG28" i="5"/>
  <c r="AI28" i="5"/>
  <c r="AJ28" i="5"/>
  <c r="AK28" i="5"/>
  <c r="AM28" i="5"/>
  <c r="W29" i="5"/>
  <c r="AA29" i="5"/>
  <c r="AB29" i="5"/>
  <c r="AC29" i="5"/>
  <c r="AE29" i="5"/>
  <c r="AF29" i="5"/>
  <c r="AG29" i="5"/>
  <c r="AI29" i="5"/>
  <c r="AJ29" i="5"/>
  <c r="AK29" i="5"/>
  <c r="AM29" i="5"/>
  <c r="X30" i="5"/>
  <c r="Y30" i="5"/>
  <c r="AA30" i="5"/>
  <c r="AB30" i="5"/>
  <c r="AC30" i="5"/>
  <c r="AE30" i="5"/>
  <c r="AI30" i="5"/>
  <c r="AM30" i="5"/>
  <c r="AN30" i="5"/>
  <c r="AO30" i="5"/>
  <c r="W31" i="5"/>
  <c r="X31" i="5"/>
  <c r="Y31" i="5"/>
  <c r="AA31" i="5"/>
  <c r="AB31" i="5"/>
  <c r="AC31" i="5"/>
  <c r="AE31" i="5"/>
  <c r="AJ31" i="5"/>
  <c r="AK31" i="5"/>
  <c r="AM31" i="5"/>
  <c r="AN31" i="5"/>
  <c r="AO31" i="5"/>
  <c r="W32" i="5"/>
  <c r="AA32" i="5"/>
  <c r="AE32" i="5"/>
  <c r="AF32" i="5"/>
  <c r="AG32" i="5"/>
  <c r="AI32" i="5"/>
  <c r="AJ32" i="5"/>
  <c r="AK32" i="5"/>
  <c r="AM32" i="5"/>
  <c r="AN32" i="5"/>
  <c r="AO32" i="5"/>
  <c r="W33" i="5"/>
  <c r="AB33" i="5"/>
  <c r="AC33" i="5"/>
  <c r="AE33" i="5"/>
  <c r="AF33" i="5"/>
  <c r="AG33" i="5"/>
  <c r="AI33" i="5"/>
  <c r="AM33" i="5"/>
  <c r="W34" i="5"/>
  <c r="X34" i="5"/>
  <c r="Y34" i="5"/>
  <c r="AA34" i="5"/>
  <c r="AB34" i="5"/>
  <c r="AC34" i="5"/>
  <c r="AE34" i="5"/>
  <c r="AF34" i="5"/>
  <c r="AG34" i="5"/>
  <c r="AI34" i="5"/>
  <c r="AN34" i="5"/>
  <c r="AO34" i="5"/>
  <c r="W35" i="5"/>
  <c r="X35" i="5"/>
  <c r="Y35" i="5"/>
  <c r="AA35" i="5"/>
  <c r="AE35" i="5"/>
  <c r="AI35" i="5"/>
  <c r="AJ35" i="5"/>
  <c r="AK35" i="5"/>
  <c r="AM35" i="5"/>
  <c r="AN35" i="5"/>
  <c r="AO35" i="5"/>
  <c r="W36" i="5"/>
  <c r="X36" i="5"/>
  <c r="Y36" i="5"/>
  <c r="AA36" i="5"/>
  <c r="AB36" i="5"/>
  <c r="AC36" i="5"/>
  <c r="AE36" i="5"/>
  <c r="AI36" i="5"/>
  <c r="AM36" i="5"/>
  <c r="AN36" i="5"/>
  <c r="W37" i="5"/>
  <c r="X37" i="5"/>
  <c r="AA37" i="5"/>
  <c r="AB37" i="5"/>
  <c r="AC37" i="5"/>
  <c r="AE37" i="5"/>
  <c r="AF37" i="5"/>
  <c r="AG37" i="5"/>
  <c r="AI37" i="5"/>
  <c r="AJ37" i="5"/>
  <c r="AK37" i="5"/>
  <c r="AM37" i="5"/>
  <c r="AN37" i="5"/>
  <c r="AO37" i="5"/>
  <c r="W38" i="5"/>
  <c r="AA38" i="5"/>
  <c r="AE38" i="5"/>
  <c r="AF38" i="5"/>
  <c r="AI38" i="5"/>
  <c r="AJ38" i="5"/>
  <c r="AM38" i="5"/>
  <c r="AN38" i="5"/>
  <c r="AO38" i="5"/>
  <c r="W39" i="5"/>
  <c r="X39" i="5"/>
  <c r="Y39" i="5"/>
  <c r="AA39" i="5"/>
  <c r="AB39" i="5"/>
  <c r="AC39" i="5"/>
  <c r="AE39" i="5"/>
  <c r="AF39" i="5"/>
  <c r="AG39" i="5"/>
  <c r="AI39" i="5"/>
  <c r="AM39" i="5"/>
  <c r="W40" i="5"/>
  <c r="X40" i="5"/>
  <c r="AA40" i="5"/>
  <c r="AB40" i="5"/>
  <c r="AE40" i="5"/>
  <c r="AF40" i="5"/>
  <c r="AG40" i="5"/>
  <c r="AI40" i="5"/>
  <c r="AJ40" i="5"/>
  <c r="AK40" i="5"/>
  <c r="AM40" i="5"/>
  <c r="AN40" i="5"/>
  <c r="AO40" i="5"/>
  <c r="AP40" i="5"/>
  <c r="W41" i="5"/>
  <c r="X41" i="5"/>
  <c r="Y41" i="5"/>
  <c r="AA41" i="5"/>
  <c r="AB41" i="5"/>
  <c r="AC41" i="5"/>
  <c r="AD41" i="5"/>
  <c r="AE41" i="5"/>
  <c r="AF41" i="5"/>
  <c r="AG41" i="5"/>
  <c r="AI41" i="5"/>
  <c r="AJ41" i="5"/>
  <c r="AK41" i="5"/>
  <c r="AL41" i="5"/>
  <c r="AM41" i="5"/>
  <c r="AN41" i="5"/>
  <c r="AO41" i="5"/>
  <c r="W42" i="5"/>
  <c r="X42" i="5"/>
  <c r="Y42" i="5"/>
  <c r="Z42" i="5"/>
  <c r="AA42" i="5"/>
  <c r="AB42" i="5"/>
  <c r="AC42" i="5"/>
  <c r="AE42" i="5"/>
  <c r="AF42" i="5"/>
  <c r="AG42" i="5"/>
  <c r="AH42" i="5"/>
  <c r="AI42" i="5"/>
  <c r="AJ42" i="5"/>
  <c r="AK42" i="5"/>
  <c r="AM42" i="5"/>
  <c r="AN42" i="5"/>
  <c r="AO42" i="5"/>
  <c r="AP42" i="5"/>
  <c r="W43" i="5"/>
  <c r="X43" i="5"/>
  <c r="Y43" i="5"/>
  <c r="AA43" i="5"/>
  <c r="AB43" i="5"/>
  <c r="AC43" i="5"/>
  <c r="AD43" i="5"/>
  <c r="AE43" i="5"/>
  <c r="AF43" i="5"/>
  <c r="AG43" i="5"/>
  <c r="AI43" i="5"/>
  <c r="AJ43" i="5"/>
  <c r="AK43" i="5"/>
  <c r="AL43" i="5"/>
  <c r="AM43" i="5"/>
  <c r="AN43" i="5"/>
  <c r="AO43" i="5"/>
  <c r="W44" i="5"/>
  <c r="X44" i="5"/>
  <c r="Y44" i="5"/>
  <c r="Z44" i="5"/>
  <c r="AA44" i="5"/>
  <c r="AB44" i="5"/>
  <c r="AC44" i="5"/>
  <c r="AE44" i="5"/>
  <c r="AF44" i="5"/>
  <c r="AG44" i="5"/>
  <c r="AH44" i="5"/>
  <c r="AI44" i="5"/>
  <c r="AJ44" i="5"/>
  <c r="AK44" i="5"/>
  <c r="AM44" i="5"/>
  <c r="AN44" i="5"/>
  <c r="AO44" i="5"/>
  <c r="AP44" i="5"/>
  <c r="W45" i="5"/>
  <c r="X45" i="5"/>
  <c r="Y45" i="5"/>
  <c r="AA45" i="5"/>
  <c r="AB45" i="5"/>
  <c r="AC45" i="5"/>
  <c r="AD45" i="5"/>
  <c r="AE45" i="5"/>
  <c r="AF45" i="5"/>
  <c r="AG45" i="5"/>
  <c r="AI45" i="5"/>
  <c r="AJ45" i="5"/>
  <c r="AK45" i="5"/>
  <c r="AL45" i="5"/>
  <c r="AM45" i="5"/>
  <c r="AN45" i="5"/>
  <c r="AO45" i="5"/>
  <c r="W46" i="5"/>
  <c r="X46" i="5"/>
  <c r="Y46" i="5"/>
  <c r="Z46" i="5"/>
  <c r="AA46" i="5"/>
  <c r="AB46" i="5"/>
  <c r="AC46" i="5"/>
  <c r="AE46" i="5"/>
  <c r="AF46" i="5"/>
  <c r="AG46" i="5"/>
  <c r="AH46" i="5"/>
  <c r="AI46" i="5"/>
  <c r="AJ46" i="5"/>
  <c r="AK46" i="5"/>
  <c r="AM46" i="5"/>
  <c r="AN46" i="5"/>
  <c r="AO46" i="5"/>
  <c r="AP46" i="5"/>
  <c r="W47" i="5"/>
  <c r="X47" i="5"/>
  <c r="Y47" i="5"/>
  <c r="AA47" i="5"/>
  <c r="AB47" i="5"/>
  <c r="AC47" i="5"/>
  <c r="AD47" i="5"/>
  <c r="AE47" i="5"/>
  <c r="AF47" i="5"/>
  <c r="AG47" i="5"/>
  <c r="AI47" i="5"/>
  <c r="AJ47" i="5"/>
  <c r="AK47" i="5"/>
  <c r="AL47" i="5"/>
  <c r="AM47" i="5"/>
  <c r="AN47" i="5"/>
  <c r="AO47" i="5"/>
  <c r="W48" i="5"/>
  <c r="X48" i="5"/>
  <c r="Y48" i="5"/>
  <c r="Z48" i="5"/>
  <c r="AA48" i="5"/>
  <c r="AB48" i="5"/>
  <c r="AC48" i="5"/>
  <c r="AE48" i="5"/>
  <c r="AF48" i="5"/>
  <c r="AG48" i="5"/>
  <c r="AH48" i="5"/>
  <c r="AI48" i="5"/>
  <c r="AJ48" i="5"/>
  <c r="AK48" i="5"/>
  <c r="AM48" i="5"/>
  <c r="AN48" i="5"/>
  <c r="AO48" i="5"/>
  <c r="AP48" i="5"/>
  <c r="W49" i="5"/>
  <c r="X49" i="5"/>
  <c r="Y49" i="5"/>
  <c r="AA49" i="5"/>
  <c r="AB49" i="5"/>
  <c r="AC49" i="5"/>
  <c r="AD49" i="5"/>
  <c r="AE49" i="5"/>
  <c r="AF49" i="5"/>
  <c r="AG49" i="5"/>
  <c r="AI49" i="5"/>
  <c r="AJ49" i="5"/>
  <c r="AK49" i="5"/>
  <c r="AL49" i="5"/>
  <c r="AM49" i="5"/>
  <c r="AN49" i="5"/>
  <c r="AO49" i="5"/>
  <c r="W50" i="5"/>
  <c r="X50" i="5"/>
  <c r="Y50" i="5"/>
  <c r="Z50" i="5"/>
  <c r="AA50" i="5"/>
  <c r="AB50" i="5"/>
  <c r="AC50" i="5"/>
  <c r="AE50" i="5"/>
  <c r="AF50" i="5"/>
  <c r="AG50" i="5"/>
  <c r="AH50" i="5"/>
  <c r="AI50" i="5"/>
  <c r="AJ50" i="5"/>
  <c r="AK50" i="5"/>
  <c r="AM50" i="5"/>
  <c r="AN50" i="5"/>
  <c r="AO50" i="5"/>
  <c r="AP50" i="5"/>
  <c r="W51" i="5"/>
  <c r="X51" i="5"/>
  <c r="Y51" i="5"/>
  <c r="AA51" i="5"/>
  <c r="AB51" i="5"/>
  <c r="AC51" i="5"/>
  <c r="AD51" i="5"/>
  <c r="AE51" i="5"/>
  <c r="AF51" i="5"/>
  <c r="AG51" i="5"/>
  <c r="AI51" i="5"/>
  <c r="AJ51" i="5"/>
  <c r="AK51" i="5"/>
  <c r="AL51" i="5"/>
  <c r="AM51" i="5"/>
  <c r="AN51" i="5"/>
  <c r="AO51" i="5"/>
  <c r="W52" i="5"/>
  <c r="X52" i="5"/>
  <c r="Y52" i="5"/>
  <c r="Z52" i="5"/>
  <c r="AA52" i="5"/>
  <c r="AB52" i="5"/>
  <c r="AC52" i="5"/>
  <c r="AE52" i="5"/>
  <c r="AF52" i="5"/>
  <c r="AG52" i="5"/>
  <c r="AH52" i="5"/>
  <c r="AI52" i="5"/>
  <c r="AJ52" i="5"/>
  <c r="AK52" i="5"/>
  <c r="AM52" i="5"/>
  <c r="AN52" i="5"/>
  <c r="AO52" i="5"/>
  <c r="AP52" i="5"/>
  <c r="W53" i="5"/>
  <c r="X53" i="5"/>
  <c r="Y53" i="5"/>
  <c r="AA53" i="5"/>
  <c r="AB53" i="5"/>
  <c r="AC53" i="5"/>
  <c r="AD53" i="5"/>
  <c r="AE53" i="5"/>
  <c r="AF53" i="5"/>
  <c r="AG53" i="5"/>
  <c r="AI53" i="5"/>
  <c r="AJ53" i="5"/>
  <c r="AK53" i="5"/>
  <c r="AL53" i="5"/>
  <c r="AM53" i="5"/>
  <c r="AN53" i="5"/>
  <c r="AO53" i="5"/>
  <c r="W54" i="5"/>
  <c r="X54" i="5"/>
  <c r="Y54" i="5"/>
  <c r="Z54" i="5"/>
  <c r="AA54" i="5"/>
  <c r="AB54" i="5"/>
  <c r="AC54" i="5"/>
  <c r="AE54" i="5"/>
  <c r="AF54" i="5"/>
  <c r="AG54" i="5"/>
  <c r="AH54" i="5"/>
  <c r="AI54" i="5"/>
  <c r="AJ54" i="5"/>
  <c r="AK54" i="5"/>
  <c r="AM54" i="5"/>
  <c r="AN54" i="5"/>
  <c r="AO54" i="5"/>
  <c r="AP54" i="5"/>
  <c r="W55" i="5"/>
  <c r="X55" i="5"/>
  <c r="Y55" i="5"/>
  <c r="AA55" i="5"/>
  <c r="AB55" i="5"/>
  <c r="AC55" i="5"/>
  <c r="AD55" i="5"/>
  <c r="AE55" i="5"/>
  <c r="AF55" i="5"/>
  <c r="AG55" i="5"/>
  <c r="AI55" i="5"/>
  <c r="AJ55" i="5"/>
  <c r="AK55" i="5"/>
  <c r="AL55" i="5"/>
  <c r="AM55" i="5"/>
  <c r="AN55" i="5"/>
  <c r="AO55" i="5"/>
  <c r="W56" i="5"/>
  <c r="X56" i="5"/>
  <c r="Y56" i="5"/>
  <c r="Z56" i="5"/>
  <c r="AA56" i="5"/>
  <c r="AB56" i="5"/>
  <c r="AC56" i="5"/>
  <c r="AE56" i="5"/>
  <c r="AF56" i="5"/>
  <c r="AG56" i="5"/>
  <c r="AH56" i="5"/>
  <c r="AI56" i="5"/>
  <c r="AJ56" i="5"/>
  <c r="AK56" i="5"/>
  <c r="AM56" i="5"/>
  <c r="AN56" i="5"/>
  <c r="AO56" i="5"/>
  <c r="AP56" i="5"/>
  <c r="W57" i="5"/>
  <c r="X57" i="5"/>
  <c r="Y57" i="5"/>
  <c r="AA57" i="5"/>
  <c r="AB57" i="5"/>
  <c r="AC57" i="5"/>
  <c r="AD57" i="5"/>
  <c r="AE57" i="5"/>
  <c r="AF57" i="5"/>
  <c r="AG57" i="5"/>
  <c r="AI57" i="5"/>
  <c r="AJ57" i="5"/>
  <c r="AK57" i="5"/>
  <c r="AL57" i="5"/>
  <c r="AM57" i="5"/>
  <c r="AN57" i="5"/>
  <c r="AO57" i="5"/>
  <c r="W58" i="5"/>
  <c r="X58" i="5"/>
  <c r="Y58" i="5"/>
  <c r="Z58" i="5"/>
  <c r="AA58" i="5"/>
  <c r="AB58" i="5"/>
  <c r="AC58" i="5"/>
  <c r="AE58" i="5"/>
  <c r="AF58" i="5"/>
  <c r="AG58" i="5"/>
  <c r="AH58" i="5"/>
  <c r="AI58" i="5"/>
  <c r="AJ58" i="5"/>
  <c r="AK58" i="5"/>
  <c r="AM58" i="5"/>
  <c r="AN58" i="5"/>
  <c r="AO58" i="5"/>
  <c r="AP58" i="5"/>
  <c r="W59" i="5"/>
  <c r="X59" i="5"/>
  <c r="Y59" i="5"/>
  <c r="AA59" i="5"/>
  <c r="AB59" i="5"/>
  <c r="AC59" i="5"/>
  <c r="AD59" i="5"/>
  <c r="AE59" i="5"/>
  <c r="AF59" i="5"/>
  <c r="AG59" i="5"/>
  <c r="AI59" i="5"/>
  <c r="AJ59" i="5"/>
  <c r="AK59" i="5"/>
  <c r="AL59" i="5"/>
  <c r="AM59" i="5"/>
  <c r="AN59" i="5"/>
  <c r="AO59" i="5"/>
  <c r="W60" i="5"/>
  <c r="X60" i="5"/>
  <c r="Y60" i="5"/>
  <c r="Z60" i="5"/>
  <c r="AA60" i="5"/>
  <c r="AB60" i="5"/>
  <c r="AC60" i="5"/>
  <c r="AD60" i="5"/>
  <c r="AE60" i="5"/>
  <c r="AF60" i="5"/>
  <c r="AG60" i="5"/>
  <c r="AH60" i="5"/>
  <c r="AI60" i="5"/>
  <c r="AJ60" i="5"/>
  <c r="AK60" i="5"/>
  <c r="AL60" i="5"/>
  <c r="AM60" i="5"/>
  <c r="AN60" i="5"/>
  <c r="AO60" i="5"/>
  <c r="AP60" i="5"/>
  <c r="W61" i="5"/>
  <c r="X61" i="5"/>
  <c r="Y61" i="5"/>
  <c r="Z61" i="5"/>
  <c r="AA61" i="5"/>
  <c r="AB61" i="5"/>
  <c r="AC61" i="5"/>
  <c r="AD61" i="5"/>
  <c r="AE61" i="5"/>
  <c r="AF61" i="5"/>
  <c r="AG61" i="5"/>
  <c r="AH61" i="5"/>
  <c r="AI61" i="5"/>
  <c r="AJ61" i="5"/>
  <c r="AK61" i="5"/>
  <c r="AL61" i="5"/>
  <c r="AM61" i="5"/>
  <c r="AN61" i="5"/>
  <c r="AO61" i="5"/>
  <c r="AP61" i="5"/>
  <c r="W62" i="5"/>
  <c r="X62" i="5"/>
  <c r="Y62" i="5"/>
  <c r="Z62" i="5"/>
  <c r="AA62" i="5"/>
  <c r="AB62" i="5"/>
  <c r="AC62" i="5"/>
  <c r="AD62" i="5"/>
  <c r="AE62" i="5"/>
  <c r="AF62" i="5"/>
  <c r="AG62" i="5"/>
  <c r="AH62" i="5"/>
  <c r="AI62" i="5"/>
  <c r="AJ62" i="5"/>
  <c r="AK62" i="5"/>
  <c r="AL62" i="5"/>
  <c r="AM62" i="5"/>
  <c r="AN62" i="5"/>
  <c r="AO62" i="5"/>
  <c r="AP62" i="5"/>
  <c r="W63" i="5"/>
  <c r="X63" i="5"/>
  <c r="Y63" i="5"/>
  <c r="Z63" i="5"/>
  <c r="AA63" i="5"/>
  <c r="AB63" i="5"/>
  <c r="AC63" i="5"/>
  <c r="AD63" i="5"/>
  <c r="AE63" i="5"/>
  <c r="AF63" i="5"/>
  <c r="AG63" i="5"/>
  <c r="AH63" i="5"/>
  <c r="AI63" i="5"/>
  <c r="AJ63" i="5"/>
  <c r="AK63" i="5"/>
  <c r="AL63" i="5"/>
  <c r="AM63" i="5"/>
  <c r="AN63" i="5"/>
  <c r="AO63" i="5"/>
  <c r="AP63" i="5"/>
  <c r="W64" i="5"/>
  <c r="X64" i="5"/>
  <c r="Y64" i="5"/>
  <c r="Z64" i="5"/>
  <c r="AA64" i="5"/>
  <c r="AB64" i="5"/>
  <c r="AC64" i="5"/>
  <c r="AD64" i="5"/>
  <c r="AE64" i="5"/>
  <c r="AF64" i="5"/>
  <c r="AG64" i="5"/>
  <c r="AH64" i="5"/>
  <c r="AI64" i="5"/>
  <c r="AJ64" i="5"/>
  <c r="AK64" i="5"/>
  <c r="AL64" i="5"/>
  <c r="AM64" i="5"/>
  <c r="AN64" i="5"/>
  <c r="AO64" i="5"/>
  <c r="AP64" i="5"/>
  <c r="W65" i="5"/>
  <c r="X65" i="5"/>
  <c r="Y65" i="5"/>
  <c r="Z65" i="5"/>
  <c r="AA65" i="5"/>
  <c r="AB65" i="5"/>
  <c r="AC65" i="5"/>
  <c r="AD65" i="5"/>
  <c r="AE65" i="5"/>
  <c r="AF65" i="5"/>
  <c r="AG65" i="5"/>
  <c r="AH65" i="5"/>
  <c r="AI65" i="5"/>
  <c r="AJ65" i="5"/>
  <c r="AK65" i="5"/>
  <c r="AL65" i="5"/>
  <c r="AM65" i="5"/>
  <c r="AN65" i="5"/>
  <c r="AO65" i="5"/>
  <c r="AP65" i="5"/>
  <c r="W66" i="5"/>
  <c r="X66" i="5"/>
  <c r="Y66" i="5"/>
  <c r="Z66" i="5"/>
  <c r="AA66" i="5"/>
  <c r="AB66" i="5"/>
  <c r="AC66" i="5"/>
  <c r="AD66" i="5"/>
  <c r="AE66" i="5"/>
  <c r="AF66" i="5"/>
  <c r="AG66" i="5"/>
  <c r="AH66" i="5"/>
  <c r="AI66" i="5"/>
  <c r="AJ66" i="5"/>
  <c r="AK66" i="5"/>
  <c r="AL66" i="5"/>
  <c r="AM66" i="5"/>
  <c r="AN66" i="5"/>
  <c r="AO66" i="5"/>
  <c r="AP66" i="5"/>
  <c r="W67" i="5"/>
  <c r="X67" i="5"/>
  <c r="Y67" i="5"/>
  <c r="Z67" i="5"/>
  <c r="AA67" i="5"/>
  <c r="AB67" i="5"/>
  <c r="AC67" i="5"/>
  <c r="AD67" i="5"/>
  <c r="AE67" i="5"/>
  <c r="AF67" i="5"/>
  <c r="AG67" i="5"/>
  <c r="AH67" i="5"/>
  <c r="AI67" i="5"/>
  <c r="AJ67" i="5"/>
  <c r="AK67" i="5"/>
  <c r="AL67" i="5"/>
  <c r="AM67" i="5"/>
  <c r="AN67" i="5"/>
  <c r="AO67" i="5"/>
  <c r="AP67" i="5"/>
  <c r="W68" i="5"/>
  <c r="X68" i="5"/>
  <c r="Y68" i="5"/>
  <c r="Z68" i="5"/>
  <c r="AA68" i="5"/>
  <c r="AB68" i="5"/>
  <c r="AC68" i="5"/>
  <c r="AD68" i="5"/>
  <c r="AE68" i="5"/>
  <c r="AF68" i="5"/>
  <c r="AG68" i="5"/>
  <c r="AH68" i="5"/>
  <c r="AI68" i="5"/>
  <c r="AJ68" i="5"/>
  <c r="AK68" i="5"/>
  <c r="AL68" i="5"/>
  <c r="AM68" i="5"/>
  <c r="AN68" i="5"/>
  <c r="AO68" i="5"/>
  <c r="AP68" i="5"/>
  <c r="W69" i="5"/>
  <c r="X69" i="5"/>
  <c r="Y69" i="5"/>
  <c r="Z69" i="5"/>
  <c r="AA69" i="5"/>
  <c r="AB69" i="5"/>
  <c r="AC69" i="5"/>
  <c r="AD69" i="5"/>
  <c r="AE69" i="5"/>
  <c r="AF69" i="5"/>
  <c r="AG69" i="5"/>
  <c r="AH69" i="5"/>
  <c r="AI69" i="5"/>
  <c r="AJ69" i="5"/>
  <c r="AK69" i="5"/>
  <c r="AL69" i="5"/>
  <c r="AM69" i="5"/>
  <c r="AN69" i="5"/>
  <c r="AO69" i="5"/>
  <c r="AP69" i="5"/>
  <c r="W70" i="5"/>
  <c r="X70" i="5"/>
  <c r="Y70" i="5"/>
  <c r="Z70" i="5"/>
  <c r="AA70" i="5"/>
  <c r="AB70" i="5"/>
  <c r="AC70" i="5"/>
  <c r="AD70" i="5"/>
  <c r="AE70" i="5"/>
  <c r="AF70" i="5"/>
  <c r="AG70" i="5"/>
  <c r="AH70" i="5"/>
  <c r="AI70" i="5"/>
  <c r="AJ70" i="5"/>
  <c r="AK70" i="5"/>
  <c r="AL70" i="5"/>
  <c r="AM70" i="5"/>
  <c r="AN70" i="5"/>
  <c r="AO70" i="5"/>
  <c r="AP70" i="5"/>
  <c r="W71" i="5"/>
  <c r="X71" i="5"/>
  <c r="Y71" i="5"/>
  <c r="Z71" i="5"/>
  <c r="AA71" i="5"/>
  <c r="AB71" i="5"/>
  <c r="AC71" i="5"/>
  <c r="AD71" i="5"/>
  <c r="AE71" i="5"/>
  <c r="AF71" i="5"/>
  <c r="AG71" i="5"/>
  <c r="AH71" i="5"/>
  <c r="AI71" i="5"/>
  <c r="AJ71" i="5"/>
  <c r="AK71" i="5"/>
  <c r="AL71" i="5"/>
  <c r="AM71" i="5"/>
  <c r="AN71" i="5"/>
  <c r="AO71" i="5"/>
  <c r="AP71" i="5"/>
  <c r="W72" i="5"/>
  <c r="X72" i="5"/>
  <c r="Y72" i="5"/>
  <c r="Z72" i="5"/>
  <c r="AA72" i="5"/>
  <c r="AB72" i="5"/>
  <c r="AC72" i="5"/>
  <c r="AD72" i="5"/>
  <c r="AE72" i="5"/>
  <c r="AF72" i="5"/>
  <c r="AG72" i="5"/>
  <c r="AH72" i="5"/>
  <c r="AI72" i="5"/>
  <c r="AJ72" i="5"/>
  <c r="AK72" i="5"/>
  <c r="AL72" i="5"/>
  <c r="AM72" i="5"/>
  <c r="AN72" i="5"/>
  <c r="AO72" i="5"/>
  <c r="AP72" i="5"/>
  <c r="W73" i="5"/>
  <c r="X73" i="5"/>
  <c r="Y73" i="5"/>
  <c r="Z73" i="5"/>
  <c r="AA73" i="5"/>
  <c r="AB73" i="5"/>
  <c r="AC73" i="5"/>
  <c r="AD73" i="5"/>
  <c r="AE73" i="5"/>
  <c r="AF73" i="5"/>
  <c r="AG73" i="5"/>
  <c r="AH73" i="5"/>
  <c r="AI73" i="5"/>
  <c r="AJ73" i="5"/>
  <c r="AK73" i="5"/>
  <c r="AL73" i="5"/>
  <c r="AM73" i="5"/>
  <c r="AN73" i="5"/>
  <c r="AO73" i="5"/>
  <c r="AP73" i="5"/>
  <c r="W74" i="5"/>
  <c r="X74" i="5"/>
  <c r="Y74" i="5"/>
  <c r="Z74" i="5"/>
  <c r="AA74" i="5"/>
  <c r="AB74" i="5"/>
  <c r="AC74" i="5"/>
  <c r="AD74" i="5"/>
  <c r="AE74" i="5"/>
  <c r="AF74" i="5"/>
  <c r="AG74" i="5"/>
  <c r="AH74" i="5"/>
  <c r="AI74" i="5"/>
  <c r="AJ74" i="5"/>
  <c r="AK74" i="5"/>
  <c r="AL74" i="5"/>
  <c r="AM74" i="5"/>
  <c r="AN74" i="5"/>
  <c r="AO74" i="5"/>
  <c r="AP74" i="5"/>
  <c r="W75" i="5"/>
  <c r="X75" i="5"/>
  <c r="Y75" i="5"/>
  <c r="Z75" i="5"/>
  <c r="AA75" i="5"/>
  <c r="AB75" i="5"/>
  <c r="AC75" i="5"/>
  <c r="AD75" i="5"/>
  <c r="AE75" i="5"/>
  <c r="AF75" i="5"/>
  <c r="AG75" i="5"/>
  <c r="AH75" i="5"/>
  <c r="AI75" i="5"/>
  <c r="AJ75" i="5"/>
  <c r="AK75" i="5"/>
  <c r="AL75" i="5"/>
  <c r="AM75" i="5"/>
  <c r="AN75" i="5"/>
  <c r="AO75" i="5"/>
  <c r="AP75" i="5"/>
  <c r="W76" i="5"/>
  <c r="X76" i="5"/>
  <c r="Y76" i="5"/>
  <c r="Z76" i="5"/>
  <c r="AA76" i="5"/>
  <c r="AB76" i="5"/>
  <c r="AC76" i="5"/>
  <c r="AD76" i="5"/>
  <c r="AE76" i="5"/>
  <c r="AF76" i="5"/>
  <c r="AG76" i="5"/>
  <c r="AH76" i="5"/>
  <c r="AI76" i="5"/>
  <c r="AJ76" i="5"/>
  <c r="AK76" i="5"/>
  <c r="AL76" i="5"/>
  <c r="AM76" i="5"/>
  <c r="AN76" i="5"/>
  <c r="AO76" i="5"/>
  <c r="AP76" i="5"/>
  <c r="W77" i="5"/>
  <c r="X77" i="5"/>
  <c r="Y77" i="5"/>
  <c r="Z77" i="5"/>
  <c r="AA77" i="5"/>
  <c r="AB77" i="5"/>
  <c r="AC77" i="5"/>
  <c r="AD77" i="5"/>
  <c r="AE77" i="5"/>
  <c r="AF77" i="5"/>
  <c r="AG77" i="5"/>
  <c r="AH77" i="5"/>
  <c r="AI77" i="5"/>
  <c r="AJ77" i="5"/>
  <c r="AK77" i="5"/>
  <c r="AL77" i="5"/>
  <c r="AM77" i="5"/>
  <c r="AN77" i="5"/>
  <c r="AO77" i="5"/>
  <c r="AP77" i="5"/>
  <c r="W78" i="5"/>
  <c r="X78" i="5"/>
  <c r="Y78" i="5"/>
  <c r="Z78" i="5"/>
  <c r="AA78" i="5"/>
  <c r="AB78" i="5"/>
  <c r="AC78" i="5"/>
  <c r="AD78" i="5"/>
  <c r="AE78" i="5"/>
  <c r="AF78" i="5"/>
  <c r="AG78" i="5"/>
  <c r="AH78" i="5"/>
  <c r="AI78" i="5"/>
  <c r="AJ78" i="5"/>
  <c r="AK78" i="5"/>
  <c r="AL78" i="5"/>
  <c r="AM78" i="5"/>
  <c r="AN78" i="5"/>
  <c r="AO78" i="5"/>
  <c r="AP78" i="5"/>
  <c r="W79" i="5"/>
  <c r="X79" i="5"/>
  <c r="Y79" i="5"/>
  <c r="Z79" i="5"/>
  <c r="AA79" i="5"/>
  <c r="AB79" i="5"/>
  <c r="AC79" i="5"/>
  <c r="AD79" i="5"/>
  <c r="AE79" i="5"/>
  <c r="AF79" i="5"/>
  <c r="AG79" i="5"/>
  <c r="AH79" i="5"/>
  <c r="AI79" i="5"/>
  <c r="AJ79" i="5"/>
  <c r="AK79" i="5"/>
  <c r="AL79" i="5"/>
  <c r="AM79" i="5"/>
  <c r="AN79" i="5"/>
  <c r="AO79" i="5"/>
  <c r="AP79" i="5"/>
  <c r="W80" i="5"/>
  <c r="X80" i="5"/>
  <c r="Y80" i="5"/>
  <c r="Z80" i="5"/>
  <c r="AA80" i="5"/>
  <c r="AB80" i="5"/>
  <c r="AC80" i="5"/>
  <c r="AD80" i="5"/>
  <c r="AE80" i="5"/>
  <c r="AF80" i="5"/>
  <c r="AG80" i="5"/>
  <c r="AH80" i="5"/>
  <c r="AI80" i="5"/>
  <c r="AJ80" i="5"/>
  <c r="AK80" i="5"/>
  <c r="AL80" i="5"/>
  <c r="AM80" i="5"/>
  <c r="AN80" i="5"/>
  <c r="AO80" i="5"/>
  <c r="AP80" i="5"/>
  <c r="W81" i="5"/>
  <c r="X81" i="5"/>
  <c r="Y81" i="5"/>
  <c r="Z81" i="5"/>
  <c r="AA81" i="5"/>
  <c r="AB81" i="5"/>
  <c r="AC81" i="5"/>
  <c r="AD81" i="5"/>
  <c r="AE81" i="5"/>
  <c r="AF81" i="5"/>
  <c r="AG81" i="5"/>
  <c r="AH81" i="5"/>
  <c r="AI81" i="5"/>
  <c r="AJ81" i="5"/>
  <c r="AK81" i="5"/>
  <c r="AL81" i="5"/>
  <c r="AM81" i="5"/>
  <c r="AN81" i="5"/>
  <c r="AO81" i="5"/>
  <c r="AP81" i="5"/>
  <c r="W82" i="5"/>
  <c r="X82" i="5"/>
  <c r="Y82" i="5"/>
  <c r="Z82" i="5"/>
  <c r="AA82" i="5"/>
  <c r="AB82" i="5"/>
  <c r="AC82" i="5"/>
  <c r="AD82" i="5"/>
  <c r="AE82" i="5"/>
  <c r="AF82" i="5"/>
  <c r="AG82" i="5"/>
  <c r="AH82" i="5"/>
  <c r="AI82" i="5"/>
  <c r="AJ82" i="5"/>
  <c r="AK82" i="5"/>
  <c r="AL82" i="5"/>
  <c r="AM82" i="5"/>
  <c r="AN82" i="5"/>
  <c r="AO82" i="5"/>
  <c r="AP82" i="5"/>
  <c r="W83" i="5"/>
  <c r="X83" i="5"/>
  <c r="Y83" i="5"/>
  <c r="Z83" i="5"/>
  <c r="AA83" i="5"/>
  <c r="AB83" i="5"/>
  <c r="AC83" i="5"/>
  <c r="AD83" i="5"/>
  <c r="AE83" i="5"/>
  <c r="AF83" i="5"/>
  <c r="AG83" i="5"/>
  <c r="AH83" i="5"/>
  <c r="AI83" i="5"/>
  <c r="AJ83" i="5"/>
  <c r="AK83" i="5"/>
  <c r="AL83" i="5"/>
  <c r="AM83" i="5"/>
  <c r="AN83" i="5"/>
  <c r="AO83" i="5"/>
  <c r="AP83" i="5"/>
  <c r="W84" i="5"/>
  <c r="X84" i="5"/>
  <c r="Y84" i="5"/>
  <c r="Z84" i="5"/>
  <c r="AA84" i="5"/>
  <c r="AB84" i="5"/>
  <c r="AC84" i="5"/>
  <c r="AD84" i="5"/>
  <c r="AE84" i="5"/>
  <c r="AF84" i="5"/>
  <c r="AG84" i="5"/>
  <c r="AH84" i="5"/>
  <c r="AI84" i="5"/>
  <c r="AJ84" i="5"/>
  <c r="AK84" i="5"/>
  <c r="AL84" i="5"/>
  <c r="AM84" i="5"/>
  <c r="AN84" i="5"/>
  <c r="AO84" i="5"/>
  <c r="AP84" i="5"/>
  <c r="W85" i="5"/>
  <c r="X85" i="5"/>
  <c r="Y85" i="5"/>
  <c r="Z85" i="5"/>
  <c r="AA85" i="5"/>
  <c r="AB85" i="5"/>
  <c r="AC85" i="5"/>
  <c r="AD85" i="5"/>
  <c r="AE85" i="5"/>
  <c r="AF85" i="5"/>
  <c r="AG85" i="5"/>
  <c r="AH85" i="5"/>
  <c r="AI85" i="5"/>
  <c r="AJ85" i="5"/>
  <c r="AK85" i="5"/>
  <c r="AL85" i="5"/>
  <c r="AM85" i="5"/>
  <c r="AN85" i="5"/>
  <c r="AO85" i="5"/>
  <c r="AP85" i="5"/>
  <c r="W86" i="5"/>
  <c r="X86" i="5"/>
  <c r="Y86" i="5"/>
  <c r="Z86" i="5"/>
  <c r="AA86" i="5"/>
  <c r="AB86" i="5"/>
  <c r="AC86" i="5"/>
  <c r="AD86" i="5"/>
  <c r="AE86" i="5"/>
  <c r="AF86" i="5"/>
  <c r="AG86" i="5"/>
  <c r="AH86" i="5"/>
  <c r="AI86" i="5"/>
  <c r="AJ86" i="5"/>
  <c r="AK86" i="5"/>
  <c r="AL86" i="5"/>
  <c r="AM86" i="5"/>
  <c r="AN86" i="5"/>
  <c r="AO86" i="5"/>
  <c r="AP86" i="5"/>
  <c r="W87" i="5"/>
  <c r="X87" i="5"/>
  <c r="Y87" i="5"/>
  <c r="Z87" i="5"/>
  <c r="AA87" i="5"/>
  <c r="AB87" i="5"/>
  <c r="AC87" i="5"/>
  <c r="AD87" i="5"/>
  <c r="AE87" i="5"/>
  <c r="AF87" i="5"/>
  <c r="AG87" i="5"/>
  <c r="AH87" i="5"/>
  <c r="AI87" i="5"/>
  <c r="AJ87" i="5"/>
  <c r="AK87" i="5"/>
  <c r="AL87" i="5"/>
  <c r="AM87" i="5"/>
  <c r="AN87" i="5"/>
  <c r="AO87" i="5"/>
  <c r="AP87" i="5"/>
  <c r="W88" i="5"/>
  <c r="X88" i="5"/>
  <c r="Y88" i="5"/>
  <c r="Z88" i="5"/>
  <c r="AA88" i="5"/>
  <c r="AB88" i="5"/>
  <c r="AC88" i="5"/>
  <c r="AD88" i="5"/>
  <c r="AE88" i="5"/>
  <c r="AF88" i="5"/>
  <c r="AG88" i="5"/>
  <c r="AH88" i="5"/>
  <c r="AI88" i="5"/>
  <c r="AJ88" i="5"/>
  <c r="AK88" i="5"/>
  <c r="AL88" i="5"/>
  <c r="AM88" i="5"/>
  <c r="AN88" i="5"/>
  <c r="AO88" i="5"/>
  <c r="AP88" i="5"/>
  <c r="W89" i="5"/>
  <c r="X89" i="5"/>
  <c r="Y89" i="5"/>
  <c r="Z89" i="5"/>
  <c r="AA89" i="5"/>
  <c r="AB89" i="5"/>
  <c r="AC89" i="5"/>
  <c r="AD89" i="5"/>
  <c r="AE89" i="5"/>
  <c r="AF89" i="5"/>
  <c r="AG89" i="5"/>
  <c r="AH89" i="5"/>
  <c r="AI89" i="5"/>
  <c r="AJ89" i="5"/>
  <c r="AK89" i="5"/>
  <c r="AL89" i="5"/>
  <c r="AM89" i="5"/>
  <c r="AN89" i="5"/>
  <c r="AO89" i="5"/>
  <c r="AP89" i="5"/>
  <c r="W90" i="5"/>
  <c r="X90" i="5"/>
  <c r="Y90" i="5"/>
  <c r="Z90" i="5"/>
  <c r="AA90" i="5"/>
  <c r="AB90" i="5"/>
  <c r="AC90" i="5"/>
  <c r="AD90" i="5"/>
  <c r="AE90" i="5"/>
  <c r="AF90" i="5"/>
  <c r="AG90" i="5"/>
  <c r="AH90" i="5"/>
  <c r="AI90" i="5"/>
  <c r="AJ90" i="5"/>
  <c r="AK90" i="5"/>
  <c r="AL90" i="5"/>
  <c r="AM90" i="5"/>
  <c r="AN90" i="5"/>
  <c r="AO90" i="5"/>
  <c r="AP90" i="5"/>
  <c r="W91" i="5"/>
  <c r="X91" i="5"/>
  <c r="Y91" i="5"/>
  <c r="Z91" i="5"/>
  <c r="AA91" i="5"/>
  <c r="AB91" i="5"/>
  <c r="AC91" i="5"/>
  <c r="AD91" i="5"/>
  <c r="AE91" i="5"/>
  <c r="AF91" i="5"/>
  <c r="AG91" i="5"/>
  <c r="AH91" i="5"/>
  <c r="AI91" i="5"/>
  <c r="AJ91" i="5"/>
  <c r="AK91" i="5"/>
  <c r="AL91" i="5"/>
  <c r="AM91" i="5"/>
  <c r="AN91" i="5"/>
  <c r="AO91" i="5"/>
  <c r="AP91" i="5"/>
  <c r="W92" i="5"/>
  <c r="X92" i="5"/>
  <c r="Y92" i="5"/>
  <c r="Z92" i="5"/>
  <c r="AA92" i="5"/>
  <c r="AB92" i="5"/>
  <c r="AC92" i="5"/>
  <c r="AD92" i="5"/>
  <c r="AE92" i="5"/>
  <c r="AF92" i="5"/>
  <c r="AG92" i="5"/>
  <c r="AH92" i="5"/>
  <c r="AI92" i="5"/>
  <c r="AJ92" i="5"/>
  <c r="AK92" i="5"/>
  <c r="AL92" i="5"/>
  <c r="AM92" i="5"/>
  <c r="AN92" i="5"/>
  <c r="AO92" i="5"/>
  <c r="AP92" i="5"/>
  <c r="W93" i="5"/>
  <c r="X93" i="5"/>
  <c r="Y93" i="5"/>
  <c r="Z93" i="5"/>
  <c r="AA93" i="5"/>
  <c r="AB93" i="5"/>
  <c r="AC93" i="5"/>
  <c r="AD93" i="5"/>
  <c r="AE93" i="5"/>
  <c r="AF93" i="5"/>
  <c r="AG93" i="5"/>
  <c r="AH93" i="5"/>
  <c r="AI93" i="5"/>
  <c r="AJ93" i="5"/>
  <c r="AK93" i="5"/>
  <c r="AL93" i="5"/>
  <c r="AM93" i="5"/>
  <c r="AN93" i="5"/>
  <c r="AO93" i="5"/>
  <c r="AP93" i="5"/>
  <c r="W94" i="5"/>
  <c r="X94" i="5"/>
  <c r="Y94" i="5"/>
  <c r="Z94" i="5"/>
  <c r="AA94" i="5"/>
  <c r="AB94" i="5"/>
  <c r="AC94" i="5"/>
  <c r="AD94" i="5"/>
  <c r="AE94" i="5"/>
  <c r="AF94" i="5"/>
  <c r="AG94" i="5"/>
  <c r="AH94" i="5"/>
  <c r="AI94" i="5"/>
  <c r="AJ94" i="5"/>
  <c r="AK94" i="5"/>
  <c r="AL94" i="5"/>
  <c r="AM94" i="5"/>
  <c r="AN94" i="5"/>
  <c r="AO94" i="5"/>
  <c r="AP94" i="5"/>
  <c r="W95" i="5"/>
  <c r="X95" i="5"/>
  <c r="Y95" i="5"/>
  <c r="Z95" i="5"/>
  <c r="AA95" i="5"/>
  <c r="AB95" i="5"/>
  <c r="AC95" i="5"/>
  <c r="AD95" i="5"/>
  <c r="AE95" i="5"/>
  <c r="AF95" i="5"/>
  <c r="AG95" i="5"/>
  <c r="AH95" i="5"/>
  <c r="AI95" i="5"/>
  <c r="AJ95" i="5"/>
  <c r="AK95" i="5"/>
  <c r="AL95" i="5"/>
  <c r="AM95" i="5"/>
  <c r="AN95" i="5"/>
  <c r="AO95" i="5"/>
  <c r="AP95" i="5"/>
  <c r="W96" i="5"/>
  <c r="X96" i="5"/>
  <c r="Y96" i="5"/>
  <c r="Z96" i="5"/>
  <c r="AA96" i="5"/>
  <c r="AB96" i="5"/>
  <c r="AC96" i="5"/>
  <c r="AD96" i="5"/>
  <c r="AE96" i="5"/>
  <c r="AF96" i="5"/>
  <c r="AG96" i="5"/>
  <c r="AH96" i="5"/>
  <c r="AI96" i="5"/>
  <c r="AJ96" i="5"/>
  <c r="AK96" i="5"/>
  <c r="AL96" i="5"/>
  <c r="AM96" i="5"/>
  <c r="AN96" i="5"/>
  <c r="AO96" i="5"/>
  <c r="AP96" i="5"/>
  <c r="W97" i="5"/>
  <c r="X97" i="5"/>
  <c r="Y97" i="5"/>
  <c r="Z97" i="5"/>
  <c r="AA97" i="5"/>
  <c r="AB97" i="5"/>
  <c r="AC97" i="5"/>
  <c r="AD97" i="5"/>
  <c r="AE97" i="5"/>
  <c r="AF97" i="5"/>
  <c r="AG97" i="5"/>
  <c r="AH97" i="5"/>
  <c r="AI97" i="5"/>
  <c r="AJ97" i="5"/>
  <c r="AK97" i="5"/>
  <c r="AL97" i="5"/>
  <c r="AM97" i="5"/>
  <c r="AN97" i="5"/>
  <c r="AO97" i="5"/>
  <c r="AP97" i="5"/>
  <c r="W98" i="5"/>
  <c r="X98" i="5"/>
  <c r="Y98" i="5"/>
  <c r="Z98" i="5"/>
  <c r="AA98" i="5"/>
  <c r="AB98" i="5"/>
  <c r="AC98" i="5"/>
  <c r="AD98" i="5"/>
  <c r="AE98" i="5"/>
  <c r="AF98" i="5"/>
  <c r="AG98" i="5"/>
  <c r="AH98" i="5"/>
  <c r="AI98" i="5"/>
  <c r="AJ98" i="5"/>
  <c r="AK98" i="5"/>
  <c r="AL98" i="5"/>
  <c r="AM98" i="5"/>
  <c r="AN98" i="5"/>
  <c r="AO98" i="5"/>
  <c r="AP98" i="5"/>
  <c r="W99" i="5"/>
  <c r="X99" i="5"/>
  <c r="Y99" i="5"/>
  <c r="Z99" i="5"/>
  <c r="AA99" i="5"/>
  <c r="AB99" i="5"/>
  <c r="AC99" i="5"/>
  <c r="AD99" i="5"/>
  <c r="AE99" i="5"/>
  <c r="AF99" i="5"/>
  <c r="AG99" i="5"/>
  <c r="AH99" i="5"/>
  <c r="AI99" i="5"/>
  <c r="AJ99" i="5"/>
  <c r="AK99" i="5"/>
  <c r="AL99" i="5"/>
  <c r="AM99" i="5"/>
  <c r="AN99" i="5"/>
  <c r="AO99" i="5"/>
  <c r="AP99" i="5"/>
  <c r="W100" i="5"/>
  <c r="X100" i="5"/>
  <c r="Y100" i="5"/>
  <c r="Z100" i="5"/>
  <c r="AA100" i="5"/>
  <c r="AB100" i="5"/>
  <c r="AC100" i="5"/>
  <c r="AD100" i="5"/>
  <c r="AE100" i="5"/>
  <c r="AF100" i="5"/>
  <c r="AG100" i="5"/>
  <c r="AH100" i="5"/>
  <c r="AI100" i="5"/>
  <c r="AJ100" i="5"/>
  <c r="AK100" i="5"/>
  <c r="AL100" i="5"/>
  <c r="AM100" i="5"/>
  <c r="AN100" i="5"/>
  <c r="AO100" i="5"/>
  <c r="AP100" i="5"/>
  <c r="W101" i="5"/>
  <c r="X101" i="5"/>
  <c r="Y101" i="5"/>
  <c r="Z101" i="5"/>
  <c r="AA101" i="5"/>
  <c r="AB101" i="5"/>
  <c r="AC101" i="5"/>
  <c r="AD101" i="5"/>
  <c r="AE101" i="5"/>
  <c r="AF101" i="5"/>
  <c r="AG101" i="5"/>
  <c r="AH101" i="5"/>
  <c r="AI101" i="5"/>
  <c r="AJ101" i="5"/>
  <c r="AK101" i="5"/>
  <c r="AL101" i="5"/>
  <c r="AM101" i="5"/>
  <c r="AN101" i="5"/>
  <c r="AO101" i="5"/>
  <c r="AP101" i="5"/>
  <c r="W102" i="5"/>
  <c r="X102" i="5"/>
  <c r="Y102" i="5"/>
  <c r="Z102" i="5"/>
  <c r="AA102" i="5"/>
  <c r="AB102" i="5"/>
  <c r="AC102" i="5"/>
  <c r="AD102" i="5"/>
  <c r="AE102" i="5"/>
  <c r="AF102" i="5"/>
  <c r="AG102" i="5"/>
  <c r="AH102" i="5"/>
  <c r="AI102" i="5"/>
  <c r="AJ102" i="5"/>
  <c r="AK102" i="5"/>
  <c r="AL102" i="5"/>
  <c r="AM102" i="5"/>
  <c r="AN102" i="5"/>
  <c r="AO102" i="5"/>
  <c r="AP102" i="5"/>
  <c r="W103" i="5"/>
  <c r="X103" i="5"/>
  <c r="Y103" i="5"/>
  <c r="Z103" i="5"/>
  <c r="AA103" i="5"/>
  <c r="AB103" i="5"/>
  <c r="AC103" i="5"/>
  <c r="AD103" i="5"/>
  <c r="AE103" i="5"/>
  <c r="AF103" i="5"/>
  <c r="AG103" i="5"/>
  <c r="AH103" i="5"/>
  <c r="AI103" i="5"/>
  <c r="AJ103" i="5"/>
  <c r="AK103" i="5"/>
  <c r="AL103" i="5"/>
  <c r="AM103" i="5"/>
  <c r="AN103" i="5"/>
  <c r="AO103" i="5"/>
  <c r="AP103" i="5"/>
  <c r="W104" i="5"/>
  <c r="X104" i="5"/>
  <c r="Y104" i="5"/>
  <c r="Z104" i="5"/>
  <c r="AA104" i="5"/>
  <c r="AB104" i="5"/>
  <c r="AC104" i="5"/>
  <c r="AD104" i="5"/>
  <c r="AE104" i="5"/>
  <c r="AF104" i="5"/>
  <c r="AG104" i="5"/>
  <c r="AH104" i="5"/>
  <c r="AI104" i="5"/>
  <c r="AJ104" i="5"/>
  <c r="AK104" i="5"/>
  <c r="AL104" i="5"/>
  <c r="AM104" i="5"/>
  <c r="AN104" i="5"/>
  <c r="AO104" i="5"/>
  <c r="AP104" i="5"/>
  <c r="W105" i="5"/>
  <c r="X105" i="5"/>
  <c r="Y105" i="5"/>
  <c r="Z105" i="5"/>
  <c r="AA105" i="5"/>
  <c r="AB105" i="5"/>
  <c r="AC105" i="5"/>
  <c r="AD105" i="5"/>
  <c r="AE105" i="5"/>
  <c r="AF105" i="5"/>
  <c r="AG105" i="5"/>
  <c r="AH105" i="5"/>
  <c r="AI105" i="5"/>
  <c r="AJ105" i="5"/>
  <c r="AK105" i="5"/>
  <c r="AL105" i="5"/>
  <c r="AM105" i="5"/>
  <c r="AN105" i="5"/>
  <c r="AO105" i="5"/>
  <c r="AP105" i="5"/>
  <c r="W106" i="5"/>
  <c r="X106" i="5"/>
  <c r="Y106" i="5"/>
  <c r="Z106" i="5"/>
  <c r="AA106" i="5"/>
  <c r="AB106" i="5"/>
  <c r="AC106" i="5"/>
  <c r="AD106" i="5"/>
  <c r="AE106" i="5"/>
  <c r="AF106" i="5"/>
  <c r="AG106" i="5"/>
  <c r="AH106" i="5"/>
  <c r="AI106" i="5"/>
  <c r="AJ106" i="5"/>
  <c r="AK106" i="5"/>
  <c r="AL106" i="5"/>
  <c r="AM106" i="5"/>
  <c r="AN106" i="5"/>
  <c r="AO106" i="5"/>
  <c r="AP106" i="5"/>
  <c r="W107" i="5"/>
  <c r="X107" i="5"/>
  <c r="Y107" i="5"/>
  <c r="Z107" i="5"/>
  <c r="AA107" i="5"/>
  <c r="AB107" i="5"/>
  <c r="AC107" i="5"/>
  <c r="AD107" i="5"/>
  <c r="AE107" i="5"/>
  <c r="AF107" i="5"/>
  <c r="AG107" i="5"/>
  <c r="AH107" i="5"/>
  <c r="AI107" i="5"/>
  <c r="AJ107" i="5"/>
  <c r="AK107" i="5"/>
  <c r="AL107" i="5"/>
  <c r="AM107" i="5"/>
  <c r="AN107" i="5"/>
  <c r="AO107" i="5"/>
  <c r="AP107" i="5"/>
  <c r="W108" i="5"/>
  <c r="X108" i="5"/>
  <c r="Y108" i="5"/>
  <c r="Z108" i="5"/>
  <c r="AA108" i="5"/>
  <c r="AB108" i="5"/>
  <c r="AC108" i="5"/>
  <c r="AD108" i="5"/>
  <c r="AE108" i="5"/>
  <c r="AF108" i="5"/>
  <c r="AG108" i="5"/>
  <c r="AH108" i="5"/>
  <c r="AI108" i="5"/>
  <c r="AJ108" i="5"/>
  <c r="AK108" i="5"/>
  <c r="AL108" i="5"/>
  <c r="AM108" i="5"/>
  <c r="AN108" i="5"/>
  <c r="AO108" i="5"/>
  <c r="AP108" i="5"/>
  <c r="W109" i="5"/>
  <c r="X109" i="5"/>
  <c r="Y109" i="5"/>
  <c r="Z109" i="5"/>
  <c r="AA109" i="5"/>
  <c r="AB109" i="5"/>
  <c r="AC109" i="5"/>
  <c r="AD109" i="5"/>
  <c r="AE109" i="5"/>
  <c r="AF109" i="5"/>
  <c r="AG109" i="5"/>
  <c r="AH109" i="5"/>
  <c r="AI109" i="5"/>
  <c r="AJ109" i="5"/>
  <c r="AK109" i="5"/>
  <c r="AL109" i="5"/>
  <c r="AM109" i="5"/>
  <c r="AN109" i="5"/>
  <c r="AO109" i="5"/>
  <c r="AP109" i="5"/>
  <c r="W110" i="5"/>
  <c r="X110" i="5"/>
  <c r="Y110" i="5"/>
  <c r="Z110" i="5"/>
  <c r="AA110" i="5"/>
  <c r="AB110" i="5"/>
  <c r="AC110" i="5"/>
  <c r="AD110" i="5"/>
  <c r="AE110" i="5"/>
  <c r="AF110" i="5"/>
  <c r="AG110" i="5"/>
  <c r="AH110" i="5"/>
  <c r="AI110" i="5"/>
  <c r="AJ110" i="5"/>
  <c r="AK110" i="5"/>
  <c r="AL110" i="5"/>
  <c r="AM110" i="5"/>
  <c r="AN110" i="5"/>
  <c r="AO110" i="5"/>
  <c r="AP110" i="5"/>
  <c r="W111" i="5"/>
  <c r="X111" i="5"/>
  <c r="Y111" i="5"/>
  <c r="Z111" i="5"/>
  <c r="AA111" i="5"/>
  <c r="AB111" i="5"/>
  <c r="AC111" i="5"/>
  <c r="AD111" i="5"/>
  <c r="AE111" i="5"/>
  <c r="AF111" i="5"/>
  <c r="AG111" i="5"/>
  <c r="AH111" i="5"/>
  <c r="AI111" i="5"/>
  <c r="AJ111" i="5"/>
  <c r="AK111" i="5"/>
  <c r="AL111" i="5"/>
  <c r="AM111" i="5"/>
  <c r="AN111" i="5"/>
  <c r="AO111" i="5"/>
  <c r="AP111" i="5"/>
  <c r="W112" i="5"/>
  <c r="X112" i="5"/>
  <c r="Y112" i="5"/>
  <c r="Z112" i="5"/>
  <c r="AA112" i="5"/>
  <c r="AB112" i="5"/>
  <c r="AC112" i="5"/>
  <c r="AD112" i="5"/>
  <c r="AE112" i="5"/>
  <c r="AF112" i="5"/>
  <c r="AG112" i="5"/>
  <c r="AH112" i="5"/>
  <c r="AI112" i="5"/>
  <c r="AJ112" i="5"/>
  <c r="AK112" i="5"/>
  <c r="AL112" i="5"/>
  <c r="AM112" i="5"/>
  <c r="AN112" i="5"/>
  <c r="AO112" i="5"/>
  <c r="AP112" i="5"/>
  <c r="W113" i="5"/>
  <c r="X113" i="5"/>
  <c r="Y113" i="5"/>
  <c r="Z113" i="5"/>
  <c r="AA113" i="5"/>
  <c r="AB113" i="5"/>
  <c r="AC113" i="5"/>
  <c r="AD113" i="5"/>
  <c r="AE113" i="5"/>
  <c r="AF113" i="5"/>
  <c r="AG113" i="5"/>
  <c r="AH113" i="5"/>
  <c r="AI113" i="5"/>
  <c r="AJ113" i="5"/>
  <c r="AK113" i="5"/>
  <c r="AL113" i="5"/>
  <c r="AM113" i="5"/>
  <c r="AN113" i="5"/>
  <c r="AO113" i="5"/>
  <c r="AP113" i="5"/>
  <c r="W114" i="5"/>
  <c r="X114" i="5"/>
  <c r="Y114" i="5"/>
  <c r="Z114" i="5"/>
  <c r="AA114" i="5"/>
  <c r="AB114" i="5"/>
  <c r="AC114" i="5"/>
  <c r="AD114" i="5"/>
  <c r="AE114" i="5"/>
  <c r="AF114" i="5"/>
  <c r="AG114" i="5"/>
  <c r="AH114" i="5"/>
  <c r="AI114" i="5"/>
  <c r="AJ114" i="5"/>
  <c r="AK114" i="5"/>
  <c r="AL114" i="5"/>
  <c r="AM114" i="5"/>
  <c r="AN114" i="5"/>
  <c r="AO114" i="5"/>
  <c r="AP114" i="5"/>
  <c r="W115" i="5"/>
  <c r="X115" i="5"/>
  <c r="Y115" i="5"/>
  <c r="Z115" i="5"/>
  <c r="AA115" i="5"/>
  <c r="AB115" i="5"/>
  <c r="AC115" i="5"/>
  <c r="AD115" i="5"/>
  <c r="AE115" i="5"/>
  <c r="AF115" i="5"/>
  <c r="AG115" i="5"/>
  <c r="AH115" i="5"/>
  <c r="AI115" i="5"/>
  <c r="AJ115" i="5"/>
  <c r="AK115" i="5"/>
  <c r="AL115" i="5"/>
  <c r="AM115" i="5"/>
  <c r="AN115" i="5"/>
  <c r="AO115" i="5"/>
  <c r="AP115" i="5"/>
  <c r="W116" i="5"/>
  <c r="X116" i="5"/>
  <c r="Y116" i="5"/>
  <c r="Z116" i="5"/>
  <c r="AA116" i="5"/>
  <c r="AB116" i="5"/>
  <c r="AC116" i="5"/>
  <c r="AD116" i="5"/>
  <c r="AE116" i="5"/>
  <c r="AF116" i="5"/>
  <c r="AG116" i="5"/>
  <c r="AH116" i="5"/>
  <c r="AI116" i="5"/>
  <c r="AJ116" i="5"/>
  <c r="AK116" i="5"/>
  <c r="AL116" i="5"/>
  <c r="AM116" i="5"/>
  <c r="AN116" i="5"/>
  <c r="AO116" i="5"/>
  <c r="AP116" i="5"/>
  <c r="W117" i="5"/>
  <c r="X117" i="5"/>
  <c r="Y117" i="5"/>
  <c r="Z117" i="5"/>
  <c r="AA117" i="5"/>
  <c r="AB117" i="5"/>
  <c r="AC117" i="5"/>
  <c r="AD117" i="5"/>
  <c r="AE117" i="5"/>
  <c r="AF117" i="5"/>
  <c r="AG117" i="5"/>
  <c r="AH117" i="5"/>
  <c r="AI117" i="5"/>
  <c r="AJ117" i="5"/>
  <c r="AK117" i="5"/>
  <c r="AL117" i="5"/>
  <c r="AM117" i="5"/>
  <c r="AN117" i="5"/>
  <c r="AO117" i="5"/>
  <c r="AP117" i="5"/>
  <c r="W118" i="5"/>
  <c r="X118" i="5"/>
  <c r="Y118" i="5"/>
  <c r="Z118" i="5"/>
  <c r="AA118" i="5"/>
  <c r="AB118" i="5"/>
  <c r="AC118" i="5"/>
  <c r="AD118" i="5"/>
  <c r="AE118" i="5"/>
  <c r="AF118" i="5"/>
  <c r="AG118" i="5"/>
  <c r="AH118" i="5"/>
  <c r="AI118" i="5"/>
  <c r="AJ118" i="5"/>
  <c r="AK118" i="5"/>
  <c r="AL118" i="5"/>
  <c r="AM118" i="5"/>
  <c r="AN118" i="5"/>
  <c r="AO118" i="5"/>
  <c r="AP118" i="5"/>
  <c r="W119" i="5"/>
  <c r="X119" i="5"/>
  <c r="Y119" i="5"/>
  <c r="Z119" i="5"/>
  <c r="AA119" i="5"/>
  <c r="AB119" i="5"/>
  <c r="AC119" i="5"/>
  <c r="AD119" i="5"/>
  <c r="AE119" i="5"/>
  <c r="AF119" i="5"/>
  <c r="AG119" i="5"/>
  <c r="AH119" i="5"/>
  <c r="AI119" i="5"/>
  <c r="AJ119" i="5"/>
  <c r="AK119" i="5"/>
  <c r="AL119" i="5"/>
  <c r="AM119" i="5"/>
  <c r="AN119" i="5"/>
  <c r="AO119" i="5"/>
  <c r="AP119" i="5"/>
  <c r="W120" i="5"/>
  <c r="X120" i="5"/>
  <c r="Y120" i="5"/>
  <c r="Z120" i="5"/>
  <c r="AA120" i="5"/>
  <c r="AB120" i="5"/>
  <c r="AC120" i="5"/>
  <c r="AD120" i="5"/>
  <c r="AE120" i="5"/>
  <c r="AF120" i="5"/>
  <c r="AG120" i="5"/>
  <c r="AH120" i="5"/>
  <c r="AI120" i="5"/>
  <c r="AJ120" i="5"/>
  <c r="AK120" i="5"/>
  <c r="AL120" i="5"/>
  <c r="AM120" i="5"/>
  <c r="AN120" i="5"/>
  <c r="AO120" i="5"/>
  <c r="AP120" i="5"/>
  <c r="W121" i="5"/>
  <c r="X121" i="5"/>
  <c r="Y121" i="5"/>
  <c r="Z121" i="5"/>
  <c r="AA121" i="5"/>
  <c r="AB121" i="5"/>
  <c r="AC121" i="5"/>
  <c r="AD121" i="5"/>
  <c r="AE121" i="5"/>
  <c r="AF121" i="5"/>
  <c r="AG121" i="5"/>
  <c r="AH121" i="5"/>
  <c r="AI121" i="5"/>
  <c r="AJ121" i="5"/>
  <c r="AK121" i="5"/>
  <c r="AL121" i="5"/>
  <c r="AM121" i="5"/>
  <c r="AN121" i="5"/>
  <c r="AO121" i="5"/>
  <c r="AP121" i="5"/>
  <c r="W122" i="5"/>
  <c r="X122" i="5"/>
  <c r="Y122" i="5"/>
  <c r="Z122" i="5"/>
  <c r="AA122" i="5"/>
  <c r="AB122" i="5"/>
  <c r="AC122" i="5"/>
  <c r="AD122" i="5"/>
  <c r="AE122" i="5"/>
  <c r="AF122" i="5"/>
  <c r="AG122" i="5"/>
  <c r="AH122" i="5"/>
  <c r="AI122" i="5"/>
  <c r="AJ122" i="5"/>
  <c r="AK122" i="5"/>
  <c r="AL122" i="5"/>
  <c r="AM122" i="5"/>
  <c r="AN122" i="5"/>
  <c r="AO122" i="5"/>
  <c r="AP122" i="5"/>
  <c r="W123" i="5"/>
  <c r="X123" i="5"/>
  <c r="Y123" i="5"/>
  <c r="Z123" i="5"/>
  <c r="AA123" i="5"/>
  <c r="AB123" i="5"/>
  <c r="AC123" i="5"/>
  <c r="AD123" i="5"/>
  <c r="AE123" i="5"/>
  <c r="AF123" i="5"/>
  <c r="AG123" i="5"/>
  <c r="AH123" i="5"/>
  <c r="AI123" i="5"/>
  <c r="AJ123" i="5"/>
  <c r="AK123" i="5"/>
  <c r="AL123" i="5"/>
  <c r="AM123" i="5"/>
  <c r="AN123" i="5"/>
  <c r="AO123" i="5"/>
  <c r="AP123" i="5"/>
  <c r="W124" i="5"/>
  <c r="X124" i="5"/>
  <c r="Y124" i="5"/>
  <c r="Z124" i="5"/>
  <c r="AA124" i="5"/>
  <c r="AB124" i="5"/>
  <c r="AC124" i="5"/>
  <c r="AD124" i="5"/>
  <c r="AE124" i="5"/>
  <c r="AF124" i="5"/>
  <c r="AG124" i="5"/>
  <c r="AH124" i="5"/>
  <c r="AI124" i="5"/>
  <c r="AJ124" i="5"/>
  <c r="AK124" i="5"/>
  <c r="AL124" i="5"/>
  <c r="AM124" i="5"/>
  <c r="AN124" i="5"/>
  <c r="AO124" i="5"/>
  <c r="AP124" i="5"/>
  <c r="W125" i="5"/>
  <c r="X125" i="5"/>
  <c r="Y125" i="5"/>
  <c r="Z125" i="5"/>
  <c r="AA125" i="5"/>
  <c r="AB125" i="5"/>
  <c r="AC125" i="5"/>
  <c r="AD125" i="5"/>
  <c r="AE125" i="5"/>
  <c r="AF125" i="5"/>
  <c r="AG125" i="5"/>
  <c r="AH125" i="5"/>
  <c r="AI125" i="5"/>
  <c r="AJ125" i="5"/>
  <c r="AK125" i="5"/>
  <c r="AL125" i="5"/>
  <c r="AM125" i="5"/>
  <c r="AN125" i="5"/>
  <c r="AO125" i="5"/>
  <c r="AP125" i="5"/>
  <c r="W126" i="5"/>
  <c r="X126" i="5"/>
  <c r="Y126" i="5"/>
  <c r="Z126" i="5"/>
  <c r="AA126" i="5"/>
  <c r="AB126" i="5"/>
  <c r="AC126" i="5"/>
  <c r="AD126" i="5"/>
  <c r="AE126" i="5"/>
  <c r="AF126" i="5"/>
  <c r="AG126" i="5"/>
  <c r="AH126" i="5"/>
  <c r="AI126" i="5"/>
  <c r="AJ126" i="5"/>
  <c r="AK126" i="5"/>
  <c r="AL126" i="5"/>
  <c r="AM126" i="5"/>
  <c r="AN126" i="5"/>
  <c r="AO126" i="5"/>
  <c r="AP126" i="5"/>
  <c r="W127" i="5"/>
  <c r="X127" i="5"/>
  <c r="Y127" i="5"/>
  <c r="Z127" i="5"/>
  <c r="AA127" i="5"/>
  <c r="AB127" i="5"/>
  <c r="AC127" i="5"/>
  <c r="AD127" i="5"/>
  <c r="AE127" i="5"/>
  <c r="AF127" i="5"/>
  <c r="AG127" i="5"/>
  <c r="AH127" i="5"/>
  <c r="AI127" i="5"/>
  <c r="AJ127" i="5"/>
  <c r="AK127" i="5"/>
  <c r="AL127" i="5"/>
  <c r="AM127" i="5"/>
  <c r="AN127" i="5"/>
  <c r="AO127" i="5"/>
  <c r="AP127" i="5"/>
  <c r="W128" i="5"/>
  <c r="X128" i="5"/>
  <c r="Y128" i="5"/>
  <c r="Z128" i="5"/>
  <c r="AA128" i="5"/>
  <c r="AB128" i="5"/>
  <c r="AC128" i="5"/>
  <c r="AD128" i="5"/>
  <c r="AE128" i="5"/>
  <c r="AF128" i="5"/>
  <c r="AG128" i="5"/>
  <c r="AH128" i="5"/>
  <c r="AI128" i="5"/>
  <c r="AJ128" i="5"/>
  <c r="AK128" i="5"/>
  <c r="AL128" i="5"/>
  <c r="AM128" i="5"/>
  <c r="AN128" i="5"/>
  <c r="AO128" i="5"/>
  <c r="AP128" i="5"/>
  <c r="W129" i="5"/>
  <c r="X129" i="5"/>
  <c r="Y129" i="5"/>
  <c r="Z129" i="5"/>
  <c r="AA129" i="5"/>
  <c r="AB129" i="5"/>
  <c r="AC129" i="5"/>
  <c r="AD129" i="5"/>
  <c r="AE129" i="5"/>
  <c r="AF129" i="5"/>
  <c r="AG129" i="5"/>
  <c r="AH129" i="5"/>
  <c r="AI129" i="5"/>
  <c r="AJ129" i="5"/>
  <c r="AK129" i="5"/>
  <c r="AL129" i="5"/>
  <c r="AM129" i="5"/>
  <c r="AN129" i="5"/>
  <c r="AO129" i="5"/>
  <c r="AP129" i="5"/>
  <c r="W130" i="5"/>
  <c r="X130" i="5"/>
  <c r="Y130" i="5"/>
  <c r="Z130" i="5"/>
  <c r="AA130" i="5"/>
  <c r="AB130" i="5"/>
  <c r="AC130" i="5"/>
  <c r="AD130" i="5"/>
  <c r="AE130" i="5"/>
  <c r="AF130" i="5"/>
  <c r="AG130" i="5"/>
  <c r="AH130" i="5"/>
  <c r="AI130" i="5"/>
  <c r="AJ130" i="5"/>
  <c r="AK130" i="5"/>
  <c r="AL130" i="5"/>
  <c r="AM130" i="5"/>
  <c r="AN130" i="5"/>
  <c r="AO130" i="5"/>
  <c r="AP130" i="5"/>
  <c r="W131" i="5"/>
  <c r="X131" i="5"/>
  <c r="Y131" i="5"/>
  <c r="Z131" i="5"/>
  <c r="AA131" i="5"/>
  <c r="AB131" i="5"/>
  <c r="AC131" i="5"/>
  <c r="AD131" i="5"/>
  <c r="AE131" i="5"/>
  <c r="AF131" i="5"/>
  <c r="AG131" i="5"/>
  <c r="AH131" i="5"/>
  <c r="AI131" i="5"/>
  <c r="AJ131" i="5"/>
  <c r="AK131" i="5"/>
  <c r="AL131" i="5"/>
  <c r="AM131" i="5"/>
  <c r="AN131" i="5"/>
  <c r="AO131" i="5"/>
  <c r="AP131" i="5"/>
  <c r="W132" i="5"/>
  <c r="X132" i="5"/>
  <c r="Y132" i="5"/>
  <c r="Z132" i="5"/>
  <c r="AA132" i="5"/>
  <c r="AB132" i="5"/>
  <c r="AC132" i="5"/>
  <c r="AD132" i="5"/>
  <c r="AE132" i="5"/>
  <c r="AF132" i="5"/>
  <c r="AG132" i="5"/>
  <c r="AH132" i="5"/>
  <c r="AI132" i="5"/>
  <c r="AJ132" i="5"/>
  <c r="AK132" i="5"/>
  <c r="AL132" i="5"/>
  <c r="AM132" i="5"/>
  <c r="AN132" i="5"/>
  <c r="AO132" i="5"/>
  <c r="AP132" i="5"/>
  <c r="W133" i="5"/>
  <c r="X133" i="5"/>
  <c r="Y133" i="5"/>
  <c r="Z133" i="5"/>
  <c r="AA133" i="5"/>
  <c r="AB133" i="5"/>
  <c r="AC133" i="5"/>
  <c r="AD133" i="5"/>
  <c r="AE133" i="5"/>
  <c r="AF133" i="5"/>
  <c r="AG133" i="5"/>
  <c r="AH133" i="5"/>
  <c r="AI133" i="5"/>
  <c r="AJ133" i="5"/>
  <c r="AK133" i="5"/>
  <c r="AL133" i="5"/>
  <c r="AM133" i="5"/>
  <c r="AN133" i="5"/>
  <c r="AO133" i="5"/>
  <c r="AP133" i="5"/>
  <c r="W134" i="5"/>
  <c r="X134" i="5"/>
  <c r="Y134" i="5"/>
  <c r="Z134" i="5"/>
  <c r="AA134" i="5"/>
  <c r="AB134" i="5"/>
  <c r="AC134" i="5"/>
  <c r="AD134" i="5"/>
  <c r="AE134" i="5"/>
  <c r="AF134" i="5"/>
  <c r="AG134" i="5"/>
  <c r="AH134" i="5"/>
  <c r="AI134" i="5"/>
  <c r="AJ134" i="5"/>
  <c r="AK134" i="5"/>
  <c r="AL134" i="5"/>
  <c r="AM134" i="5"/>
  <c r="AN134" i="5"/>
  <c r="AO134" i="5"/>
  <c r="AP134" i="5"/>
  <c r="W135" i="5"/>
  <c r="X135" i="5"/>
  <c r="Y135" i="5"/>
  <c r="Z135" i="5"/>
  <c r="AA135" i="5"/>
  <c r="AB135" i="5"/>
  <c r="AC135" i="5"/>
  <c r="AD135" i="5"/>
  <c r="AE135" i="5"/>
  <c r="AF135" i="5"/>
  <c r="AG135" i="5"/>
  <c r="AH135" i="5"/>
  <c r="AI135" i="5"/>
  <c r="AJ135" i="5"/>
  <c r="AK135" i="5"/>
  <c r="AL135" i="5"/>
  <c r="AM135" i="5"/>
  <c r="AN135" i="5"/>
  <c r="AO135" i="5"/>
  <c r="AP135" i="5"/>
  <c r="W136" i="5"/>
  <c r="X136" i="5"/>
  <c r="Y136" i="5"/>
  <c r="Z136" i="5"/>
  <c r="AA136" i="5"/>
  <c r="AB136" i="5"/>
  <c r="AC136" i="5"/>
  <c r="AD136" i="5"/>
  <c r="AE136" i="5"/>
  <c r="AF136" i="5"/>
  <c r="AG136" i="5"/>
  <c r="AH136" i="5"/>
  <c r="AI136" i="5"/>
  <c r="AJ136" i="5"/>
  <c r="AK136" i="5"/>
  <c r="AL136" i="5"/>
  <c r="AM136" i="5"/>
  <c r="AN136" i="5"/>
  <c r="AO136" i="5"/>
  <c r="AP136" i="5"/>
  <c r="W137" i="5"/>
  <c r="X137" i="5"/>
  <c r="Y137" i="5"/>
  <c r="Z137" i="5"/>
  <c r="AA137" i="5"/>
  <c r="AB137" i="5"/>
  <c r="AC137" i="5"/>
  <c r="AD137" i="5"/>
  <c r="AE137" i="5"/>
  <c r="AF137" i="5"/>
  <c r="AG137" i="5"/>
  <c r="AH137" i="5"/>
  <c r="AI137" i="5"/>
  <c r="AJ137" i="5"/>
  <c r="AK137" i="5"/>
  <c r="AL137" i="5"/>
  <c r="AM137" i="5"/>
  <c r="AN137" i="5"/>
  <c r="AO137" i="5"/>
  <c r="AP137" i="5"/>
  <c r="W138" i="5"/>
  <c r="X138" i="5"/>
  <c r="Y138" i="5"/>
  <c r="Z138" i="5"/>
  <c r="AA138" i="5"/>
  <c r="AB138" i="5"/>
  <c r="AC138" i="5"/>
  <c r="AD138" i="5"/>
  <c r="AE138" i="5"/>
  <c r="AF138" i="5"/>
  <c r="AG138" i="5"/>
  <c r="AH138" i="5"/>
  <c r="AI138" i="5"/>
  <c r="AJ138" i="5"/>
  <c r="AK138" i="5"/>
  <c r="AL138" i="5"/>
  <c r="AM138" i="5"/>
  <c r="AN138" i="5"/>
  <c r="AO138" i="5"/>
  <c r="AP138" i="5"/>
  <c r="W139" i="5"/>
  <c r="X139" i="5"/>
  <c r="Y139" i="5"/>
  <c r="Z139" i="5"/>
  <c r="AA139" i="5"/>
  <c r="AB139" i="5"/>
  <c r="AC139" i="5"/>
  <c r="AD139" i="5"/>
  <c r="AE139" i="5"/>
  <c r="AF139" i="5"/>
  <c r="AG139" i="5"/>
  <c r="AH139" i="5"/>
  <c r="AI139" i="5"/>
  <c r="AJ139" i="5"/>
  <c r="AK139" i="5"/>
  <c r="AL139" i="5"/>
  <c r="AM139" i="5"/>
  <c r="AN139" i="5"/>
  <c r="AO139" i="5"/>
  <c r="AP139" i="5"/>
  <c r="W140" i="5"/>
  <c r="X140" i="5"/>
  <c r="Y140" i="5"/>
  <c r="Z140" i="5"/>
  <c r="AA140" i="5"/>
  <c r="AB140" i="5"/>
  <c r="AC140" i="5"/>
  <c r="AD140" i="5"/>
  <c r="AE140" i="5"/>
  <c r="AF140" i="5"/>
  <c r="AG140" i="5"/>
  <c r="AH140" i="5"/>
  <c r="AI140" i="5"/>
  <c r="AJ140" i="5"/>
  <c r="AK140" i="5"/>
  <c r="AL140" i="5"/>
  <c r="AM140" i="5"/>
  <c r="AN140" i="5"/>
  <c r="AO140" i="5"/>
  <c r="AP140" i="5"/>
  <c r="W141" i="5"/>
  <c r="X141" i="5"/>
  <c r="Y141" i="5"/>
  <c r="Z141" i="5"/>
  <c r="AA141" i="5"/>
  <c r="AB141" i="5"/>
  <c r="AC141" i="5"/>
  <c r="AD141" i="5"/>
  <c r="AE141" i="5"/>
  <c r="AF141" i="5"/>
  <c r="AG141" i="5"/>
  <c r="AH141" i="5"/>
  <c r="AI141" i="5"/>
  <c r="AJ141" i="5"/>
  <c r="AK141" i="5"/>
  <c r="AL141" i="5"/>
  <c r="AM141" i="5"/>
  <c r="AN141" i="5"/>
  <c r="AO141" i="5"/>
  <c r="AP141" i="5"/>
  <c r="W142" i="5"/>
  <c r="X142" i="5"/>
  <c r="Y142" i="5"/>
  <c r="Z142" i="5"/>
  <c r="AA142" i="5"/>
  <c r="AB142" i="5"/>
  <c r="AC142" i="5"/>
  <c r="AD142" i="5"/>
  <c r="AE142" i="5"/>
  <c r="AF142" i="5"/>
  <c r="AG142" i="5"/>
  <c r="AH142" i="5"/>
  <c r="AI142" i="5"/>
  <c r="AJ142" i="5"/>
  <c r="AK142" i="5"/>
  <c r="AL142" i="5"/>
  <c r="AM142" i="5"/>
  <c r="AN142" i="5"/>
  <c r="AO142" i="5"/>
  <c r="AP142" i="5"/>
  <c r="W143" i="5"/>
  <c r="X143" i="5"/>
  <c r="Y143" i="5"/>
  <c r="Z143" i="5"/>
  <c r="AA143" i="5"/>
  <c r="AB143" i="5"/>
  <c r="AC143" i="5"/>
  <c r="AD143" i="5"/>
  <c r="AE143" i="5"/>
  <c r="AF143" i="5"/>
  <c r="AG143" i="5"/>
  <c r="AH143" i="5"/>
  <c r="AI143" i="5"/>
  <c r="AJ143" i="5"/>
  <c r="AK143" i="5"/>
  <c r="AL143" i="5"/>
  <c r="AM143" i="5"/>
  <c r="AN143" i="5"/>
  <c r="AO143" i="5"/>
  <c r="AP143" i="5"/>
  <c r="W144" i="5"/>
  <c r="X144" i="5"/>
  <c r="Y144" i="5"/>
  <c r="Z144" i="5"/>
  <c r="AA144" i="5"/>
  <c r="AB144" i="5"/>
  <c r="AC144" i="5"/>
  <c r="AD144" i="5"/>
  <c r="AE144" i="5"/>
  <c r="AF144" i="5"/>
  <c r="AG144" i="5"/>
  <c r="AH144" i="5"/>
  <c r="AI144" i="5"/>
  <c r="AJ144" i="5"/>
  <c r="AK144" i="5"/>
  <c r="AL144" i="5"/>
  <c r="AM144" i="5"/>
  <c r="AN144" i="5"/>
  <c r="AO144" i="5"/>
  <c r="AP144" i="5"/>
  <c r="W145" i="5"/>
  <c r="X145" i="5"/>
  <c r="Y145" i="5"/>
  <c r="Z145" i="5"/>
  <c r="AA145" i="5"/>
  <c r="AB145" i="5"/>
  <c r="AC145" i="5"/>
  <c r="AD145" i="5"/>
  <c r="AE145" i="5"/>
  <c r="AF145" i="5"/>
  <c r="AG145" i="5"/>
  <c r="AH145" i="5"/>
  <c r="AI145" i="5"/>
  <c r="AJ145" i="5"/>
  <c r="AK145" i="5"/>
  <c r="AL145" i="5"/>
  <c r="AM145" i="5"/>
  <c r="AN145" i="5"/>
  <c r="AO145" i="5"/>
  <c r="AP145" i="5"/>
  <c r="W146" i="5"/>
  <c r="X146" i="5"/>
  <c r="Y146" i="5"/>
  <c r="Z146" i="5"/>
  <c r="AA146" i="5"/>
  <c r="AB146" i="5"/>
  <c r="AC146" i="5"/>
  <c r="AD146" i="5"/>
  <c r="AE146" i="5"/>
  <c r="AF146" i="5"/>
  <c r="AG146" i="5"/>
  <c r="AH146" i="5"/>
  <c r="AI146" i="5"/>
  <c r="AJ146" i="5"/>
  <c r="AK146" i="5"/>
  <c r="AL146" i="5"/>
  <c r="AM146" i="5"/>
  <c r="AN146" i="5"/>
  <c r="AO146" i="5"/>
  <c r="AP146" i="5"/>
  <c r="W147" i="5"/>
  <c r="X147" i="5"/>
  <c r="Y147" i="5"/>
  <c r="Z147" i="5"/>
  <c r="AA147" i="5"/>
  <c r="AB147" i="5"/>
  <c r="AC147" i="5"/>
  <c r="AD147" i="5"/>
  <c r="AE147" i="5"/>
  <c r="AF147" i="5"/>
  <c r="AG147" i="5"/>
  <c r="AH147" i="5"/>
  <c r="AI147" i="5"/>
  <c r="AJ147" i="5"/>
  <c r="AK147" i="5"/>
  <c r="AL147" i="5"/>
  <c r="AM147" i="5"/>
  <c r="AN147" i="5"/>
  <c r="AO147" i="5"/>
  <c r="AP147" i="5"/>
  <c r="W148" i="5"/>
  <c r="X148" i="5"/>
  <c r="Y148" i="5"/>
  <c r="Z148" i="5"/>
  <c r="AA148" i="5"/>
  <c r="AB148" i="5"/>
  <c r="AC148" i="5"/>
  <c r="AD148" i="5"/>
  <c r="AE148" i="5"/>
  <c r="AF148" i="5"/>
  <c r="AG148" i="5"/>
  <c r="AH148" i="5"/>
  <c r="AI148" i="5"/>
  <c r="AJ148" i="5"/>
  <c r="AK148" i="5"/>
  <c r="AL148" i="5"/>
  <c r="AM148" i="5"/>
  <c r="AN148" i="5"/>
  <c r="AO148" i="5"/>
  <c r="AP148" i="5"/>
  <c r="W149" i="5"/>
  <c r="X149" i="5"/>
  <c r="Y149" i="5"/>
  <c r="Z149" i="5"/>
  <c r="AA149" i="5"/>
  <c r="AB149" i="5"/>
  <c r="AC149" i="5"/>
  <c r="AD149" i="5"/>
  <c r="AE149" i="5"/>
  <c r="AF149" i="5"/>
  <c r="AG149" i="5"/>
  <c r="AH149" i="5"/>
  <c r="AI149" i="5"/>
  <c r="AJ149" i="5"/>
  <c r="AK149" i="5"/>
  <c r="AL149" i="5"/>
  <c r="AM149" i="5"/>
  <c r="AN149" i="5"/>
  <c r="AO149" i="5"/>
  <c r="AP149" i="5"/>
  <c r="W150" i="5"/>
  <c r="X150" i="5"/>
  <c r="Y150" i="5"/>
  <c r="Z150" i="5"/>
  <c r="AA150" i="5"/>
  <c r="AB150" i="5"/>
  <c r="AC150" i="5"/>
  <c r="AD150" i="5"/>
  <c r="AE150" i="5"/>
  <c r="AF150" i="5"/>
  <c r="AG150" i="5"/>
  <c r="AH150" i="5"/>
  <c r="AI150" i="5"/>
  <c r="AJ150" i="5"/>
  <c r="AK150" i="5"/>
  <c r="AL150" i="5"/>
  <c r="AM150" i="5"/>
  <c r="AN150" i="5"/>
  <c r="AO150" i="5"/>
  <c r="AP150" i="5"/>
  <c r="W151" i="5"/>
  <c r="X151" i="5"/>
  <c r="Y151" i="5"/>
  <c r="Z151" i="5"/>
  <c r="AA151" i="5"/>
  <c r="AB151" i="5"/>
  <c r="AC151" i="5"/>
  <c r="AD151" i="5"/>
  <c r="AE151" i="5"/>
  <c r="AF151" i="5"/>
  <c r="AG151" i="5"/>
  <c r="AH151" i="5"/>
  <c r="AI151" i="5"/>
  <c r="AJ151" i="5"/>
  <c r="AK151" i="5"/>
  <c r="AL151" i="5"/>
  <c r="AM151" i="5"/>
  <c r="AN151" i="5"/>
  <c r="AO151" i="5"/>
  <c r="AP151" i="5"/>
  <c r="W152" i="5"/>
  <c r="X152" i="5"/>
  <c r="Y152" i="5"/>
  <c r="Z152" i="5"/>
  <c r="AA152" i="5"/>
  <c r="AB152" i="5"/>
  <c r="AC152" i="5"/>
  <c r="AD152" i="5"/>
  <c r="AE152" i="5"/>
  <c r="AF152" i="5"/>
  <c r="AG152" i="5"/>
  <c r="AH152" i="5"/>
  <c r="AI152" i="5"/>
  <c r="AJ152" i="5"/>
  <c r="AK152" i="5"/>
  <c r="AL152" i="5"/>
  <c r="AM152" i="5"/>
  <c r="AN152" i="5"/>
  <c r="AO152" i="5"/>
  <c r="AP152" i="5"/>
  <c r="W153" i="5"/>
  <c r="X153" i="5"/>
  <c r="Y153" i="5"/>
  <c r="Z153" i="5"/>
  <c r="AA153" i="5"/>
  <c r="AB153" i="5"/>
  <c r="AC153" i="5"/>
  <c r="AD153" i="5"/>
  <c r="AE153" i="5"/>
  <c r="AF153" i="5"/>
  <c r="AG153" i="5"/>
  <c r="AH153" i="5"/>
  <c r="AI153" i="5"/>
  <c r="AJ153" i="5"/>
  <c r="AK153" i="5"/>
  <c r="AL153" i="5"/>
  <c r="AM153" i="5"/>
  <c r="AN153" i="5"/>
  <c r="AO153" i="5"/>
  <c r="AP153" i="5"/>
  <c r="W154" i="5"/>
  <c r="X154" i="5"/>
  <c r="Y154" i="5"/>
  <c r="Z154" i="5"/>
  <c r="AA154" i="5"/>
  <c r="AB154" i="5"/>
  <c r="AC154" i="5"/>
  <c r="AD154" i="5"/>
  <c r="AE154" i="5"/>
  <c r="AF154" i="5"/>
  <c r="AG154" i="5"/>
  <c r="AH154" i="5"/>
  <c r="AI154" i="5"/>
  <c r="AJ154" i="5"/>
  <c r="AK154" i="5"/>
  <c r="AL154" i="5"/>
  <c r="AM154" i="5"/>
  <c r="AN154" i="5"/>
  <c r="AO154" i="5"/>
  <c r="AP154" i="5"/>
  <c r="W155" i="5"/>
  <c r="X155" i="5"/>
  <c r="Y155" i="5"/>
  <c r="Z155" i="5"/>
  <c r="AA155" i="5"/>
  <c r="AB155" i="5"/>
  <c r="AC155" i="5"/>
  <c r="AD155" i="5"/>
  <c r="AE155" i="5"/>
  <c r="AF155" i="5"/>
  <c r="AG155" i="5"/>
  <c r="AH155" i="5"/>
  <c r="AI155" i="5"/>
  <c r="AJ155" i="5"/>
  <c r="AK155" i="5"/>
  <c r="AL155" i="5"/>
  <c r="AM155" i="5"/>
  <c r="AN155" i="5"/>
  <c r="AO155" i="5"/>
  <c r="AP155" i="5"/>
  <c r="W156" i="5"/>
  <c r="X156" i="5"/>
  <c r="Y156" i="5"/>
  <c r="Z156" i="5"/>
  <c r="AA156" i="5"/>
  <c r="AB156" i="5"/>
  <c r="AC156" i="5"/>
  <c r="AD156" i="5"/>
  <c r="AE156" i="5"/>
  <c r="AF156" i="5"/>
  <c r="AG156" i="5"/>
  <c r="AH156" i="5"/>
  <c r="AI156" i="5"/>
  <c r="AJ156" i="5"/>
  <c r="AK156" i="5"/>
  <c r="AL156" i="5"/>
  <c r="AM156" i="5"/>
  <c r="AN156" i="5"/>
  <c r="AO156" i="5"/>
  <c r="AP156" i="5"/>
  <c r="W157" i="5"/>
  <c r="X157" i="5"/>
  <c r="Y157" i="5"/>
  <c r="Z157" i="5"/>
  <c r="AA157" i="5"/>
  <c r="AB157" i="5"/>
  <c r="AC157" i="5"/>
  <c r="AD157" i="5"/>
  <c r="AE157" i="5"/>
  <c r="AF157" i="5"/>
  <c r="AG157" i="5"/>
  <c r="AH157" i="5"/>
  <c r="AI157" i="5"/>
  <c r="AJ157" i="5"/>
  <c r="AK157" i="5"/>
  <c r="AL157" i="5"/>
  <c r="AM157" i="5"/>
  <c r="AN157" i="5"/>
  <c r="AO157" i="5"/>
  <c r="AP157" i="5"/>
  <c r="W158" i="5"/>
  <c r="X158" i="5"/>
  <c r="Y158" i="5"/>
  <c r="Z158" i="5"/>
  <c r="AA158" i="5"/>
  <c r="AB158" i="5"/>
  <c r="AC158" i="5"/>
  <c r="AD158" i="5"/>
  <c r="AE158" i="5"/>
  <c r="AF158" i="5"/>
  <c r="AG158" i="5"/>
  <c r="AH158" i="5"/>
  <c r="AI158" i="5"/>
  <c r="AJ158" i="5"/>
  <c r="AK158" i="5"/>
  <c r="AL158" i="5"/>
  <c r="AM158" i="5"/>
  <c r="AN158" i="5"/>
  <c r="AO158" i="5"/>
  <c r="AP158" i="5"/>
  <c r="W159" i="5"/>
  <c r="X159" i="5"/>
  <c r="Y159" i="5"/>
  <c r="Z159" i="5"/>
  <c r="AA159" i="5"/>
  <c r="AB159" i="5"/>
  <c r="AC159" i="5"/>
  <c r="AD159" i="5"/>
  <c r="AE159" i="5"/>
  <c r="AF159" i="5"/>
  <c r="AG159" i="5"/>
  <c r="AH159" i="5"/>
  <c r="AI159" i="5"/>
  <c r="AJ159" i="5"/>
  <c r="AK159" i="5"/>
  <c r="AL159" i="5"/>
  <c r="AM159" i="5"/>
  <c r="AN159" i="5"/>
  <c r="AO159" i="5"/>
  <c r="AP159" i="5"/>
  <c r="W160" i="5"/>
  <c r="X160" i="5"/>
  <c r="Y160" i="5"/>
  <c r="Z160" i="5"/>
  <c r="AA160" i="5"/>
  <c r="AB160" i="5"/>
  <c r="AC160" i="5"/>
  <c r="AD160" i="5"/>
  <c r="AE160" i="5"/>
  <c r="AF160" i="5"/>
  <c r="AG160" i="5"/>
  <c r="AH160" i="5"/>
  <c r="AI160" i="5"/>
  <c r="AJ160" i="5"/>
  <c r="AK160" i="5"/>
  <c r="AL160" i="5"/>
  <c r="AM160" i="5"/>
  <c r="AN160" i="5"/>
  <c r="AO160" i="5"/>
  <c r="AP160" i="5"/>
  <c r="W161" i="5"/>
  <c r="X161" i="5"/>
  <c r="Y161" i="5"/>
  <c r="Z161" i="5"/>
  <c r="AA161" i="5"/>
  <c r="AB161" i="5"/>
  <c r="AC161" i="5"/>
  <c r="AD161" i="5"/>
  <c r="AE161" i="5"/>
  <c r="AF161" i="5"/>
  <c r="AG161" i="5"/>
  <c r="AH161" i="5"/>
  <c r="AI161" i="5"/>
  <c r="AJ161" i="5"/>
  <c r="AK161" i="5"/>
  <c r="AL161" i="5"/>
  <c r="AM161" i="5"/>
  <c r="AN161" i="5"/>
  <c r="AO161" i="5"/>
  <c r="AP161" i="5"/>
  <c r="W162" i="5"/>
  <c r="X162" i="5"/>
  <c r="Y162" i="5"/>
  <c r="Z162" i="5"/>
  <c r="AA162" i="5"/>
  <c r="AB162" i="5"/>
  <c r="AC162" i="5"/>
  <c r="AD162" i="5"/>
  <c r="AE162" i="5"/>
  <c r="AF162" i="5"/>
  <c r="AG162" i="5"/>
  <c r="AH162" i="5"/>
  <c r="AI162" i="5"/>
  <c r="AJ162" i="5"/>
  <c r="AK162" i="5"/>
  <c r="AL162" i="5"/>
  <c r="AM162" i="5"/>
  <c r="AN162" i="5"/>
  <c r="AO162" i="5"/>
  <c r="AP162" i="5"/>
  <c r="W163" i="5"/>
  <c r="X163" i="5"/>
  <c r="Y163" i="5"/>
  <c r="Z163" i="5"/>
  <c r="AA163" i="5"/>
  <c r="AB163" i="5"/>
  <c r="AC163" i="5"/>
  <c r="AD163" i="5"/>
  <c r="AE163" i="5"/>
  <c r="AF163" i="5"/>
  <c r="AG163" i="5"/>
  <c r="AH163" i="5"/>
  <c r="AI163" i="5"/>
  <c r="AJ163" i="5"/>
  <c r="AK163" i="5"/>
  <c r="AL163" i="5"/>
  <c r="AM163" i="5"/>
  <c r="AN163" i="5"/>
  <c r="AO163" i="5"/>
  <c r="AP163" i="5"/>
  <c r="W164" i="5"/>
  <c r="X164" i="5"/>
  <c r="Y164" i="5"/>
  <c r="Z164" i="5"/>
  <c r="AA164" i="5"/>
  <c r="AB164" i="5"/>
  <c r="AC164" i="5"/>
  <c r="AD164" i="5"/>
  <c r="AE164" i="5"/>
  <c r="AF164" i="5"/>
  <c r="AG164" i="5"/>
  <c r="AH164" i="5"/>
  <c r="AI164" i="5"/>
  <c r="AJ164" i="5"/>
  <c r="AK164" i="5"/>
  <c r="AL164" i="5"/>
  <c r="AM164" i="5"/>
  <c r="AN164" i="5"/>
  <c r="AO164" i="5"/>
  <c r="AP164" i="5"/>
  <c r="W165" i="5"/>
  <c r="X165" i="5"/>
  <c r="Y165" i="5"/>
  <c r="Z165" i="5"/>
  <c r="AA165" i="5"/>
  <c r="AB165" i="5"/>
  <c r="AC165" i="5"/>
  <c r="AD165" i="5"/>
  <c r="AE165" i="5"/>
  <c r="AF165" i="5"/>
  <c r="AG165" i="5"/>
  <c r="AH165" i="5"/>
  <c r="AI165" i="5"/>
  <c r="AJ165" i="5"/>
  <c r="AK165" i="5"/>
  <c r="AL165" i="5"/>
  <c r="AM165" i="5"/>
  <c r="AN165" i="5"/>
  <c r="AO165" i="5"/>
  <c r="AP165" i="5"/>
  <c r="W166" i="5"/>
  <c r="X166" i="5"/>
  <c r="Y166" i="5"/>
  <c r="Z166" i="5"/>
  <c r="AA166" i="5"/>
  <c r="AB166" i="5"/>
  <c r="AC166" i="5"/>
  <c r="AD166" i="5"/>
  <c r="AE166" i="5"/>
  <c r="AF166" i="5"/>
  <c r="AG166" i="5"/>
  <c r="AH166" i="5"/>
  <c r="AI166" i="5"/>
  <c r="AJ166" i="5"/>
  <c r="AK166" i="5"/>
  <c r="AL166" i="5"/>
  <c r="AM166" i="5"/>
  <c r="AN166" i="5"/>
  <c r="AO166" i="5"/>
  <c r="AP166" i="5"/>
  <c r="W167" i="5"/>
  <c r="X167" i="5"/>
  <c r="Y167" i="5"/>
  <c r="Z167" i="5"/>
  <c r="AA167" i="5"/>
  <c r="AB167" i="5"/>
  <c r="AC167" i="5"/>
  <c r="AD167" i="5"/>
  <c r="AE167" i="5"/>
  <c r="AF167" i="5"/>
  <c r="AG167" i="5"/>
  <c r="AH167" i="5"/>
  <c r="AI167" i="5"/>
  <c r="AJ167" i="5"/>
  <c r="AK167" i="5"/>
  <c r="AL167" i="5"/>
  <c r="AM167" i="5"/>
  <c r="AN167" i="5"/>
  <c r="AO167" i="5"/>
  <c r="AP167" i="5"/>
  <c r="W168" i="5"/>
  <c r="X168" i="5"/>
  <c r="Y168" i="5"/>
  <c r="Z168" i="5"/>
  <c r="AA168" i="5"/>
  <c r="AB168" i="5"/>
  <c r="AC168" i="5"/>
  <c r="AD168" i="5"/>
  <c r="AE168" i="5"/>
  <c r="AF168" i="5"/>
  <c r="AG168" i="5"/>
  <c r="AH168" i="5"/>
  <c r="AI168" i="5"/>
  <c r="AJ168" i="5"/>
  <c r="AK168" i="5"/>
  <c r="AL168" i="5"/>
  <c r="AM168" i="5"/>
  <c r="AN168" i="5"/>
  <c r="AO168" i="5"/>
  <c r="AP168" i="5"/>
  <c r="W169" i="5"/>
  <c r="X169" i="5"/>
  <c r="Y169" i="5"/>
  <c r="Z169" i="5"/>
  <c r="AA169" i="5"/>
  <c r="AB169" i="5"/>
  <c r="AC169" i="5"/>
  <c r="AD169" i="5"/>
  <c r="AE169" i="5"/>
  <c r="AF169" i="5"/>
  <c r="AG169" i="5"/>
  <c r="AH169" i="5"/>
  <c r="AI169" i="5"/>
  <c r="AJ169" i="5"/>
  <c r="AK169" i="5"/>
  <c r="AL169" i="5"/>
  <c r="AM169" i="5"/>
  <c r="AN169" i="5"/>
  <c r="AO169" i="5"/>
  <c r="AP169" i="5"/>
  <c r="W170" i="5"/>
  <c r="X170" i="5"/>
  <c r="Y170" i="5"/>
  <c r="Z170" i="5"/>
  <c r="AA170" i="5"/>
  <c r="AB170" i="5"/>
  <c r="AC170" i="5"/>
  <c r="AD170" i="5"/>
  <c r="AE170" i="5"/>
  <c r="AF170" i="5"/>
  <c r="AG170" i="5"/>
  <c r="AH170" i="5"/>
  <c r="AI170" i="5"/>
  <c r="AJ170" i="5"/>
  <c r="AK170" i="5"/>
  <c r="AL170" i="5"/>
  <c r="AM170" i="5"/>
  <c r="AN170" i="5"/>
  <c r="AO170" i="5"/>
  <c r="AP170" i="5"/>
  <c r="W171" i="5"/>
  <c r="X171" i="5"/>
  <c r="Y171" i="5"/>
  <c r="Z171" i="5"/>
  <c r="AA171" i="5"/>
  <c r="AB171" i="5"/>
  <c r="AC171" i="5"/>
  <c r="AD171" i="5"/>
  <c r="AE171" i="5"/>
  <c r="AF171" i="5"/>
  <c r="AG171" i="5"/>
  <c r="AH171" i="5"/>
  <c r="AI171" i="5"/>
  <c r="AJ171" i="5"/>
  <c r="AK171" i="5"/>
  <c r="AL171" i="5"/>
  <c r="AM171" i="5"/>
  <c r="AN171" i="5"/>
  <c r="AO171" i="5"/>
  <c r="AP171" i="5"/>
  <c r="W172" i="5"/>
  <c r="X172" i="5"/>
  <c r="Y172" i="5"/>
  <c r="Z172" i="5"/>
  <c r="AA172" i="5"/>
  <c r="AB172" i="5"/>
  <c r="AC172" i="5"/>
  <c r="AD172" i="5"/>
  <c r="AE172" i="5"/>
  <c r="AF172" i="5"/>
  <c r="AG172" i="5"/>
  <c r="AH172" i="5"/>
  <c r="AI172" i="5"/>
  <c r="AJ172" i="5"/>
  <c r="AK172" i="5"/>
  <c r="AL172" i="5"/>
  <c r="AM172" i="5"/>
  <c r="AN172" i="5"/>
  <c r="AO172" i="5"/>
  <c r="AP172" i="5"/>
  <c r="W173" i="5"/>
  <c r="X173" i="5"/>
  <c r="Y173" i="5"/>
  <c r="Z173" i="5"/>
  <c r="AA173" i="5"/>
  <c r="AB173" i="5"/>
  <c r="AC173" i="5"/>
  <c r="AD173" i="5"/>
  <c r="AE173" i="5"/>
  <c r="AF173" i="5"/>
  <c r="AG173" i="5"/>
  <c r="AH173" i="5"/>
  <c r="AI173" i="5"/>
  <c r="AJ173" i="5"/>
  <c r="AK173" i="5"/>
  <c r="AL173" i="5"/>
  <c r="AM173" i="5"/>
  <c r="AN173" i="5"/>
  <c r="AO173" i="5"/>
  <c r="AP173" i="5"/>
  <c r="W174" i="5"/>
  <c r="X174" i="5"/>
  <c r="Y174" i="5"/>
  <c r="Z174" i="5"/>
  <c r="AA174" i="5"/>
  <c r="AB174" i="5"/>
  <c r="AC174" i="5"/>
  <c r="AD174" i="5"/>
  <c r="AE174" i="5"/>
  <c r="AF174" i="5"/>
  <c r="AG174" i="5"/>
  <c r="AH174" i="5"/>
  <c r="AI174" i="5"/>
  <c r="AJ174" i="5"/>
  <c r="AK174" i="5"/>
  <c r="AL174" i="5"/>
  <c r="AM174" i="5"/>
  <c r="AN174" i="5"/>
  <c r="AO174" i="5"/>
  <c r="AP174" i="5"/>
  <c r="W175" i="5"/>
  <c r="X175" i="5"/>
  <c r="Y175" i="5"/>
  <c r="Z175" i="5"/>
  <c r="AA175" i="5"/>
  <c r="AB175" i="5"/>
  <c r="AC175" i="5"/>
  <c r="AD175" i="5"/>
  <c r="AE175" i="5"/>
  <c r="AF175" i="5"/>
  <c r="AG175" i="5"/>
  <c r="AH175" i="5"/>
  <c r="AI175" i="5"/>
  <c r="AJ175" i="5"/>
  <c r="AK175" i="5"/>
  <c r="AL175" i="5"/>
  <c r="AM175" i="5"/>
  <c r="AN175" i="5"/>
  <c r="AO175" i="5"/>
  <c r="AP175" i="5"/>
  <c r="W176" i="5"/>
  <c r="X176" i="5"/>
  <c r="Y176" i="5"/>
  <c r="Z176" i="5"/>
  <c r="AA176" i="5"/>
  <c r="AB176" i="5"/>
  <c r="AC176" i="5"/>
  <c r="AD176" i="5"/>
  <c r="AE176" i="5"/>
  <c r="AF176" i="5"/>
  <c r="AG176" i="5"/>
  <c r="AH176" i="5"/>
  <c r="AI176" i="5"/>
  <c r="AJ176" i="5"/>
  <c r="AK176" i="5"/>
  <c r="AL176" i="5"/>
  <c r="AM176" i="5"/>
  <c r="AN176" i="5"/>
  <c r="AO176" i="5"/>
  <c r="AP176" i="5"/>
  <c r="W177" i="5"/>
  <c r="X177" i="5"/>
  <c r="Y177" i="5"/>
  <c r="Z177" i="5"/>
  <c r="AA177" i="5"/>
  <c r="AB177" i="5"/>
  <c r="AC177" i="5"/>
  <c r="AD177" i="5"/>
  <c r="AE177" i="5"/>
  <c r="AF177" i="5"/>
  <c r="AG177" i="5"/>
  <c r="AH177" i="5"/>
  <c r="AI177" i="5"/>
  <c r="AJ177" i="5"/>
  <c r="AK177" i="5"/>
  <c r="AL177" i="5"/>
  <c r="AM177" i="5"/>
  <c r="AN177" i="5"/>
  <c r="AO177" i="5"/>
  <c r="AP177" i="5"/>
  <c r="W178" i="5"/>
  <c r="X178" i="5"/>
  <c r="Y178" i="5"/>
  <c r="Z178" i="5"/>
  <c r="AA178" i="5"/>
  <c r="AB178" i="5"/>
  <c r="AC178" i="5"/>
  <c r="AD178" i="5"/>
  <c r="AE178" i="5"/>
  <c r="AF178" i="5"/>
  <c r="AG178" i="5"/>
  <c r="AH178" i="5"/>
  <c r="AI178" i="5"/>
  <c r="AJ178" i="5"/>
  <c r="AK178" i="5"/>
  <c r="AL178" i="5"/>
  <c r="AM178" i="5"/>
  <c r="AN178" i="5"/>
  <c r="AO178" i="5"/>
  <c r="AP178" i="5"/>
  <c r="W179" i="5"/>
  <c r="X179" i="5"/>
  <c r="Y179" i="5"/>
  <c r="Z179" i="5"/>
  <c r="AA179" i="5"/>
  <c r="AB179" i="5"/>
  <c r="AC179" i="5"/>
  <c r="AD179" i="5"/>
  <c r="AE179" i="5"/>
  <c r="AF179" i="5"/>
  <c r="AG179" i="5"/>
  <c r="AH179" i="5"/>
  <c r="AI179" i="5"/>
  <c r="AJ179" i="5"/>
  <c r="AK179" i="5"/>
  <c r="AL179" i="5"/>
  <c r="AM179" i="5"/>
  <c r="AN179" i="5"/>
  <c r="AO179" i="5"/>
  <c r="AP179" i="5"/>
  <c r="W180" i="5"/>
  <c r="X180" i="5"/>
  <c r="Y180" i="5"/>
  <c r="Z180" i="5"/>
  <c r="AA180" i="5"/>
  <c r="AB180" i="5"/>
  <c r="AC180" i="5"/>
  <c r="AD180" i="5"/>
  <c r="AE180" i="5"/>
  <c r="AF180" i="5"/>
  <c r="AG180" i="5"/>
  <c r="AH180" i="5"/>
  <c r="AI180" i="5"/>
  <c r="AJ180" i="5"/>
  <c r="AK180" i="5"/>
  <c r="AL180" i="5"/>
  <c r="AM180" i="5"/>
  <c r="AN180" i="5"/>
  <c r="AO180" i="5"/>
  <c r="AP180" i="5"/>
  <c r="W181" i="5"/>
  <c r="X181" i="5"/>
  <c r="Y181" i="5"/>
  <c r="Z181" i="5"/>
  <c r="AA181" i="5"/>
  <c r="AB181" i="5"/>
  <c r="AC181" i="5"/>
  <c r="AD181" i="5"/>
  <c r="AE181" i="5"/>
  <c r="AF181" i="5"/>
  <c r="AG181" i="5"/>
  <c r="AH181" i="5"/>
  <c r="AI181" i="5"/>
  <c r="AJ181" i="5"/>
  <c r="AK181" i="5"/>
  <c r="AL181" i="5"/>
  <c r="AM181" i="5"/>
  <c r="AN181" i="5"/>
  <c r="AO181" i="5"/>
  <c r="AP181" i="5"/>
  <c r="W182" i="5"/>
  <c r="X182" i="5"/>
  <c r="Y182" i="5"/>
  <c r="Z182" i="5"/>
  <c r="AA182" i="5"/>
  <c r="AB182" i="5"/>
  <c r="AC182" i="5"/>
  <c r="AD182" i="5"/>
  <c r="AE182" i="5"/>
  <c r="AF182" i="5"/>
  <c r="AG182" i="5"/>
  <c r="AH182" i="5"/>
  <c r="AI182" i="5"/>
  <c r="AJ182" i="5"/>
  <c r="AK182" i="5"/>
  <c r="AL182" i="5"/>
  <c r="AM182" i="5"/>
  <c r="AN182" i="5"/>
  <c r="AO182" i="5"/>
  <c r="AP182" i="5"/>
  <c r="W183" i="5"/>
  <c r="X183" i="5"/>
  <c r="Y183" i="5"/>
  <c r="Z183" i="5"/>
  <c r="AA183" i="5"/>
  <c r="AB183" i="5"/>
  <c r="AC183" i="5"/>
  <c r="AD183" i="5"/>
  <c r="AE183" i="5"/>
  <c r="AF183" i="5"/>
  <c r="AG183" i="5"/>
  <c r="AH183" i="5"/>
  <c r="AI183" i="5"/>
  <c r="AJ183" i="5"/>
  <c r="AK183" i="5"/>
  <c r="AL183" i="5"/>
  <c r="AM183" i="5"/>
  <c r="AN183" i="5"/>
  <c r="AO183" i="5"/>
  <c r="AP183" i="5"/>
  <c r="W184" i="5"/>
  <c r="X184" i="5"/>
  <c r="Y184" i="5"/>
  <c r="Z184" i="5"/>
  <c r="AA184" i="5"/>
  <c r="AB184" i="5"/>
  <c r="AC184" i="5"/>
  <c r="AD184" i="5"/>
  <c r="AE184" i="5"/>
  <c r="AF184" i="5"/>
  <c r="AG184" i="5"/>
  <c r="AH184" i="5"/>
  <c r="AI184" i="5"/>
  <c r="AJ184" i="5"/>
  <c r="AK184" i="5"/>
  <c r="AL184" i="5"/>
  <c r="AM184" i="5"/>
  <c r="AN184" i="5"/>
  <c r="AO184" i="5"/>
  <c r="AP184" i="5"/>
  <c r="W185" i="5"/>
  <c r="X185" i="5"/>
  <c r="Y185" i="5"/>
  <c r="Z185" i="5"/>
  <c r="AA185" i="5"/>
  <c r="AB185" i="5"/>
  <c r="AC185" i="5"/>
  <c r="AD185" i="5"/>
  <c r="AE185" i="5"/>
  <c r="AF185" i="5"/>
  <c r="AG185" i="5"/>
  <c r="AH185" i="5"/>
  <c r="AI185" i="5"/>
  <c r="AJ185" i="5"/>
  <c r="AK185" i="5"/>
  <c r="AL185" i="5"/>
  <c r="AM185" i="5"/>
  <c r="AN185" i="5"/>
  <c r="AO185" i="5"/>
  <c r="AP185" i="5"/>
  <c r="W186" i="5"/>
  <c r="X186" i="5"/>
  <c r="Y186" i="5"/>
  <c r="Z186" i="5"/>
  <c r="AA186" i="5"/>
  <c r="AB186" i="5"/>
  <c r="AC186" i="5"/>
  <c r="AD186" i="5"/>
  <c r="AE186" i="5"/>
  <c r="AF186" i="5"/>
  <c r="AG186" i="5"/>
  <c r="AH186" i="5"/>
  <c r="AI186" i="5"/>
  <c r="AJ186" i="5"/>
  <c r="AK186" i="5"/>
  <c r="AL186" i="5"/>
  <c r="AM186" i="5"/>
  <c r="AN186" i="5"/>
  <c r="AO186" i="5"/>
  <c r="AP186" i="5"/>
  <c r="W187" i="5"/>
  <c r="X187" i="5"/>
  <c r="Y187" i="5"/>
  <c r="Z187" i="5"/>
  <c r="AA187" i="5"/>
  <c r="AB187" i="5"/>
  <c r="AC187" i="5"/>
  <c r="AD187" i="5"/>
  <c r="AE187" i="5"/>
  <c r="AF187" i="5"/>
  <c r="AG187" i="5"/>
  <c r="AH187" i="5"/>
  <c r="AI187" i="5"/>
  <c r="AJ187" i="5"/>
  <c r="AK187" i="5"/>
  <c r="AL187" i="5"/>
  <c r="AM187" i="5"/>
  <c r="AN187" i="5"/>
  <c r="AO187" i="5"/>
  <c r="AP187" i="5"/>
  <c r="W188" i="5"/>
  <c r="X188" i="5"/>
  <c r="Y188" i="5"/>
  <c r="Z188" i="5"/>
  <c r="AA188" i="5"/>
  <c r="AB188" i="5"/>
  <c r="AC188" i="5"/>
  <c r="AD188" i="5"/>
  <c r="AE188" i="5"/>
  <c r="AF188" i="5"/>
  <c r="AG188" i="5"/>
  <c r="AH188" i="5"/>
  <c r="AI188" i="5"/>
  <c r="AJ188" i="5"/>
  <c r="AK188" i="5"/>
  <c r="AL188" i="5"/>
  <c r="AM188" i="5"/>
  <c r="AN188" i="5"/>
  <c r="AO188" i="5"/>
  <c r="AP188" i="5"/>
  <c r="W189" i="5"/>
  <c r="X189" i="5"/>
  <c r="Y189" i="5"/>
  <c r="Z189" i="5"/>
  <c r="AA189" i="5"/>
  <c r="AB189" i="5"/>
  <c r="AC189" i="5"/>
  <c r="AD189" i="5"/>
  <c r="AE189" i="5"/>
  <c r="AF189" i="5"/>
  <c r="AG189" i="5"/>
  <c r="AH189" i="5"/>
  <c r="AI189" i="5"/>
  <c r="AJ189" i="5"/>
  <c r="AK189" i="5"/>
  <c r="AL189" i="5"/>
  <c r="AM189" i="5"/>
  <c r="AN189" i="5"/>
  <c r="AO189" i="5"/>
  <c r="AP189" i="5"/>
  <c r="W190" i="5"/>
  <c r="X190" i="5"/>
  <c r="Y190" i="5"/>
  <c r="Z190" i="5"/>
  <c r="AA190" i="5"/>
  <c r="AB190" i="5"/>
  <c r="AC190" i="5"/>
  <c r="AD190" i="5"/>
  <c r="AE190" i="5"/>
  <c r="AF190" i="5"/>
  <c r="AG190" i="5"/>
  <c r="AH190" i="5"/>
  <c r="AI190" i="5"/>
  <c r="AJ190" i="5"/>
  <c r="AK190" i="5"/>
  <c r="AL190" i="5"/>
  <c r="AM190" i="5"/>
  <c r="AN190" i="5"/>
  <c r="AO190" i="5"/>
  <c r="AP190" i="5"/>
  <c r="W191" i="5"/>
  <c r="X191" i="5"/>
  <c r="Y191" i="5"/>
  <c r="Z191" i="5"/>
  <c r="AA191" i="5"/>
  <c r="AB191" i="5"/>
  <c r="AC191" i="5"/>
  <c r="AD191" i="5"/>
  <c r="AE191" i="5"/>
  <c r="AF191" i="5"/>
  <c r="AG191" i="5"/>
  <c r="AH191" i="5"/>
  <c r="AI191" i="5"/>
  <c r="AJ191" i="5"/>
  <c r="AK191" i="5"/>
  <c r="AL191" i="5"/>
  <c r="AM191" i="5"/>
  <c r="AN191" i="5"/>
  <c r="AO191" i="5"/>
  <c r="AP191" i="5"/>
  <c r="W192" i="5"/>
  <c r="X192" i="5"/>
  <c r="Y192" i="5"/>
  <c r="Z192" i="5"/>
  <c r="AA192" i="5"/>
  <c r="AB192" i="5"/>
  <c r="AC192" i="5"/>
  <c r="AD192" i="5"/>
  <c r="AE192" i="5"/>
  <c r="AF192" i="5"/>
  <c r="AG192" i="5"/>
  <c r="AH192" i="5"/>
  <c r="AI192" i="5"/>
  <c r="AJ192" i="5"/>
  <c r="AK192" i="5"/>
  <c r="AL192" i="5"/>
  <c r="AM192" i="5"/>
  <c r="AN192" i="5"/>
  <c r="AO192" i="5"/>
  <c r="AP192" i="5"/>
  <c r="W193" i="5"/>
  <c r="X193" i="5"/>
  <c r="Y193" i="5"/>
  <c r="Z193" i="5"/>
  <c r="AA193" i="5"/>
  <c r="AB193" i="5"/>
  <c r="AC193" i="5"/>
  <c r="AD193" i="5"/>
  <c r="AE193" i="5"/>
  <c r="AF193" i="5"/>
  <c r="AG193" i="5"/>
  <c r="AH193" i="5"/>
  <c r="AI193" i="5"/>
  <c r="AJ193" i="5"/>
  <c r="AK193" i="5"/>
  <c r="AL193" i="5"/>
  <c r="AM193" i="5"/>
  <c r="AN193" i="5"/>
  <c r="AO193" i="5"/>
  <c r="AP193" i="5"/>
  <c r="W194" i="5"/>
  <c r="X194" i="5"/>
  <c r="Y194" i="5"/>
  <c r="Z194" i="5"/>
  <c r="AA194" i="5"/>
  <c r="AB194" i="5"/>
  <c r="AC194" i="5"/>
  <c r="AD194" i="5"/>
  <c r="AE194" i="5"/>
  <c r="AF194" i="5"/>
  <c r="AG194" i="5"/>
  <c r="AH194" i="5"/>
  <c r="AI194" i="5"/>
  <c r="AJ194" i="5"/>
  <c r="AK194" i="5"/>
  <c r="AL194" i="5"/>
  <c r="AM194" i="5"/>
  <c r="AN194" i="5"/>
  <c r="AO194" i="5"/>
  <c r="AP194" i="5"/>
  <c r="W195" i="5"/>
  <c r="X195" i="5"/>
  <c r="Y195" i="5"/>
  <c r="Z195" i="5"/>
  <c r="AA195" i="5"/>
  <c r="AB195" i="5"/>
  <c r="AC195" i="5"/>
  <c r="AD195" i="5"/>
  <c r="AE195" i="5"/>
  <c r="AF195" i="5"/>
  <c r="AG195" i="5"/>
  <c r="AH195" i="5"/>
  <c r="AI195" i="5"/>
  <c r="AJ195" i="5"/>
  <c r="AK195" i="5"/>
  <c r="AL195" i="5"/>
  <c r="AM195" i="5"/>
  <c r="AN195" i="5"/>
  <c r="AO195" i="5"/>
  <c r="AP195" i="5"/>
  <c r="W196" i="5"/>
  <c r="X196" i="5"/>
  <c r="Y196" i="5"/>
  <c r="Z196" i="5"/>
  <c r="AA196" i="5"/>
  <c r="AB196" i="5"/>
  <c r="AC196" i="5"/>
  <c r="AD196" i="5"/>
  <c r="AE196" i="5"/>
  <c r="AF196" i="5"/>
  <c r="AG196" i="5"/>
  <c r="AH196" i="5"/>
  <c r="AI196" i="5"/>
  <c r="AJ196" i="5"/>
  <c r="AK196" i="5"/>
  <c r="AL196" i="5"/>
  <c r="AM196" i="5"/>
  <c r="AN196" i="5"/>
  <c r="AO196" i="5"/>
  <c r="AP196" i="5"/>
  <c r="W197" i="5"/>
  <c r="X197" i="5"/>
  <c r="Y197" i="5"/>
  <c r="Z197" i="5"/>
  <c r="AA197" i="5"/>
  <c r="AB197" i="5"/>
  <c r="AC197" i="5"/>
  <c r="AD197" i="5"/>
  <c r="AE197" i="5"/>
  <c r="AF197" i="5"/>
  <c r="AG197" i="5"/>
  <c r="AH197" i="5"/>
  <c r="AI197" i="5"/>
  <c r="AJ197" i="5"/>
  <c r="AK197" i="5"/>
  <c r="AL197" i="5"/>
  <c r="AM197" i="5"/>
  <c r="AN197" i="5"/>
  <c r="AO197" i="5"/>
  <c r="AP197" i="5"/>
  <c r="W198" i="5"/>
  <c r="X198" i="5"/>
  <c r="Y198" i="5"/>
  <c r="Z198" i="5"/>
  <c r="AA198" i="5"/>
  <c r="AB198" i="5"/>
  <c r="AC198" i="5"/>
  <c r="AD198" i="5"/>
  <c r="AE198" i="5"/>
  <c r="AF198" i="5"/>
  <c r="AG198" i="5"/>
  <c r="AH198" i="5"/>
  <c r="AI198" i="5"/>
  <c r="AJ198" i="5"/>
  <c r="AK198" i="5"/>
  <c r="AL198" i="5"/>
  <c r="AM198" i="5"/>
  <c r="AN198" i="5"/>
  <c r="AO198" i="5"/>
  <c r="AP198" i="5"/>
  <c r="W199" i="5"/>
  <c r="X199" i="5"/>
  <c r="Y199" i="5"/>
  <c r="Z199" i="5"/>
  <c r="AA199" i="5"/>
  <c r="AB199" i="5"/>
  <c r="AC199" i="5"/>
  <c r="AD199" i="5"/>
  <c r="AE199" i="5"/>
  <c r="AF199" i="5"/>
  <c r="AG199" i="5"/>
  <c r="AH199" i="5"/>
  <c r="AI199" i="5"/>
  <c r="AJ199" i="5"/>
  <c r="AK199" i="5"/>
  <c r="AL199" i="5"/>
  <c r="AM199" i="5"/>
  <c r="AN199" i="5"/>
  <c r="AO199" i="5"/>
  <c r="AP199" i="5"/>
  <c r="W200" i="5"/>
  <c r="X200" i="5"/>
  <c r="Y200" i="5"/>
  <c r="Z200" i="5"/>
  <c r="AA200" i="5"/>
  <c r="AB200" i="5"/>
  <c r="AC200" i="5"/>
  <c r="AD200" i="5"/>
  <c r="AE200" i="5"/>
  <c r="AF200" i="5"/>
  <c r="AG200" i="5"/>
  <c r="AH200" i="5"/>
  <c r="AI200" i="5"/>
  <c r="AJ200" i="5"/>
  <c r="AK200" i="5"/>
  <c r="AL200" i="5"/>
  <c r="AM200" i="5"/>
  <c r="AN200" i="5"/>
  <c r="AO200" i="5"/>
  <c r="AP200" i="5"/>
  <c r="W201" i="5"/>
  <c r="X201" i="5"/>
  <c r="Y201" i="5"/>
  <c r="Z201" i="5"/>
  <c r="AA201" i="5"/>
  <c r="AB201" i="5"/>
  <c r="AC201" i="5"/>
  <c r="AD201" i="5"/>
  <c r="AE201" i="5"/>
  <c r="AF201" i="5"/>
  <c r="AG201" i="5"/>
  <c r="AH201" i="5"/>
  <c r="AI201" i="5"/>
  <c r="AJ201" i="5"/>
  <c r="AK201" i="5"/>
  <c r="AL201" i="5"/>
  <c r="AM201" i="5"/>
  <c r="AN201" i="5"/>
  <c r="AO201" i="5"/>
  <c r="AP201" i="5"/>
  <c r="W202" i="5"/>
  <c r="X202" i="5"/>
  <c r="Y202" i="5"/>
  <c r="Z202" i="5"/>
  <c r="AA202" i="5"/>
  <c r="AB202" i="5"/>
  <c r="AC202" i="5"/>
  <c r="AD202" i="5"/>
  <c r="AE202" i="5"/>
  <c r="AF202" i="5"/>
  <c r="AG202" i="5"/>
  <c r="AH202" i="5"/>
  <c r="AI202" i="5"/>
  <c r="AJ202" i="5"/>
  <c r="AK202" i="5"/>
  <c r="AL202" i="5"/>
  <c r="AM202" i="5"/>
  <c r="AN202" i="5"/>
  <c r="AO202" i="5"/>
  <c r="AP202" i="5"/>
  <c r="W203" i="5"/>
  <c r="X203" i="5"/>
  <c r="Y203" i="5"/>
  <c r="Z203" i="5"/>
  <c r="AA203" i="5"/>
  <c r="AB203" i="5"/>
  <c r="AC203" i="5"/>
  <c r="AD203" i="5"/>
  <c r="AE203" i="5"/>
  <c r="AF203" i="5"/>
  <c r="AG203" i="5"/>
  <c r="AH203" i="5"/>
  <c r="AI203" i="5"/>
  <c r="AJ203" i="5"/>
  <c r="AK203" i="5"/>
  <c r="AL203" i="5"/>
  <c r="AM203" i="5"/>
  <c r="AN203" i="5"/>
  <c r="AO203" i="5"/>
  <c r="AP203" i="5"/>
  <c r="W204" i="5"/>
  <c r="X204" i="5"/>
  <c r="Y204" i="5"/>
  <c r="Z204" i="5"/>
  <c r="AA204" i="5"/>
  <c r="AB204" i="5"/>
  <c r="AC204" i="5"/>
  <c r="AD204" i="5"/>
  <c r="AE204" i="5"/>
  <c r="AF204" i="5"/>
  <c r="AG204" i="5"/>
  <c r="AH204" i="5"/>
  <c r="AI204" i="5"/>
  <c r="AJ204" i="5"/>
  <c r="AK204" i="5"/>
  <c r="AL204" i="5"/>
  <c r="AM204" i="5"/>
  <c r="AN204" i="5"/>
  <c r="AO204" i="5"/>
  <c r="AP204" i="5"/>
  <c r="W205" i="5"/>
  <c r="X205" i="5"/>
  <c r="Y205" i="5"/>
  <c r="Z205" i="5"/>
  <c r="AA205" i="5"/>
  <c r="AB205" i="5"/>
  <c r="AC205" i="5"/>
  <c r="AD205" i="5"/>
  <c r="AE205" i="5"/>
  <c r="AF205" i="5"/>
  <c r="AG205" i="5"/>
  <c r="AH205" i="5"/>
  <c r="AI205" i="5"/>
  <c r="AJ205" i="5"/>
  <c r="AK205" i="5"/>
  <c r="AL205" i="5"/>
  <c r="AM205" i="5"/>
  <c r="AN205" i="5"/>
  <c r="AO205" i="5"/>
  <c r="AP205" i="5"/>
  <c r="W206" i="5"/>
  <c r="X206" i="5"/>
  <c r="Y206" i="5"/>
  <c r="Z206" i="5"/>
  <c r="AA206" i="5"/>
  <c r="AB206" i="5"/>
  <c r="AC206" i="5"/>
  <c r="AD206" i="5"/>
  <c r="AE206" i="5"/>
  <c r="AF206" i="5"/>
  <c r="AG206" i="5"/>
  <c r="AH206" i="5"/>
  <c r="AI206" i="5"/>
  <c r="AJ206" i="5"/>
  <c r="AK206" i="5"/>
  <c r="AL206" i="5"/>
  <c r="AM206" i="5"/>
  <c r="AN206" i="5"/>
  <c r="AO206" i="5"/>
  <c r="AP206" i="5"/>
  <c r="W207" i="5"/>
  <c r="X207" i="5"/>
  <c r="Y207" i="5"/>
  <c r="Z207" i="5"/>
  <c r="AA207" i="5"/>
  <c r="AB207" i="5"/>
  <c r="AC207" i="5"/>
  <c r="AD207" i="5"/>
  <c r="AE207" i="5"/>
  <c r="AF207" i="5"/>
  <c r="AG207" i="5"/>
  <c r="AH207" i="5"/>
  <c r="AI207" i="5"/>
  <c r="AJ207" i="5"/>
  <c r="AK207" i="5"/>
  <c r="AL207" i="5"/>
  <c r="AM207" i="5"/>
  <c r="AN207" i="5"/>
  <c r="AO207" i="5"/>
  <c r="AP207" i="5"/>
  <c r="W208" i="5"/>
  <c r="X208" i="5"/>
  <c r="Y208" i="5"/>
  <c r="Z208" i="5"/>
  <c r="AA208" i="5"/>
  <c r="AB208" i="5"/>
  <c r="AC208" i="5"/>
  <c r="AD208" i="5"/>
  <c r="AE208" i="5"/>
  <c r="AF208" i="5"/>
  <c r="AG208" i="5"/>
  <c r="AH208" i="5"/>
  <c r="AI208" i="5"/>
  <c r="AJ208" i="5"/>
  <c r="AK208" i="5"/>
  <c r="AL208" i="5"/>
  <c r="AM208" i="5"/>
  <c r="AN208" i="5"/>
  <c r="AO208" i="5"/>
  <c r="AP208" i="5"/>
  <c r="W209" i="5"/>
  <c r="X209" i="5"/>
  <c r="Y209" i="5"/>
  <c r="Z209" i="5"/>
  <c r="AA209" i="5"/>
  <c r="AB209" i="5"/>
  <c r="AC209" i="5"/>
  <c r="AD209" i="5"/>
  <c r="AE209" i="5"/>
  <c r="AF209" i="5"/>
  <c r="AG209" i="5"/>
  <c r="AH209" i="5"/>
  <c r="AI209" i="5"/>
  <c r="AJ209" i="5"/>
  <c r="AK209" i="5"/>
  <c r="AL209" i="5"/>
  <c r="AM209" i="5"/>
  <c r="AN209" i="5"/>
  <c r="AO209" i="5"/>
  <c r="AP209" i="5"/>
  <c r="W210" i="5"/>
  <c r="X210" i="5"/>
  <c r="Y210" i="5"/>
  <c r="Z210" i="5"/>
  <c r="AA210" i="5"/>
  <c r="AB210" i="5"/>
  <c r="AC210" i="5"/>
  <c r="AD210" i="5"/>
  <c r="AE210" i="5"/>
  <c r="AF210" i="5"/>
  <c r="AG210" i="5"/>
  <c r="AH210" i="5"/>
  <c r="AI210" i="5"/>
  <c r="AJ210" i="5"/>
  <c r="AK210" i="5"/>
  <c r="AL210" i="5"/>
  <c r="AM210" i="5"/>
  <c r="AN210" i="5"/>
  <c r="AO210" i="5"/>
  <c r="AP210" i="5"/>
  <c r="W211" i="5"/>
  <c r="X211" i="5"/>
  <c r="Y211" i="5"/>
  <c r="Z211" i="5"/>
  <c r="AA211" i="5"/>
  <c r="AB211" i="5"/>
  <c r="AC211" i="5"/>
  <c r="AD211" i="5"/>
  <c r="AE211" i="5"/>
  <c r="AF211" i="5"/>
  <c r="AG211" i="5"/>
  <c r="AH211" i="5"/>
  <c r="AI211" i="5"/>
  <c r="AJ211" i="5"/>
  <c r="AK211" i="5"/>
  <c r="AL211" i="5"/>
  <c r="AM211" i="5"/>
  <c r="AN211" i="5"/>
  <c r="AO211" i="5"/>
  <c r="AP211" i="5"/>
  <c r="W212" i="5"/>
  <c r="X212" i="5"/>
  <c r="Y212" i="5"/>
  <c r="Z212" i="5"/>
  <c r="AA212" i="5"/>
  <c r="AB212" i="5"/>
  <c r="AC212" i="5"/>
  <c r="AD212" i="5"/>
  <c r="AE212" i="5"/>
  <c r="AF212" i="5"/>
  <c r="AG212" i="5"/>
  <c r="AH212" i="5"/>
  <c r="AI212" i="5"/>
  <c r="AJ212" i="5"/>
  <c r="AK212" i="5"/>
  <c r="AL212" i="5"/>
  <c r="AM212" i="5"/>
  <c r="AN212" i="5"/>
  <c r="AO212" i="5"/>
  <c r="AP212" i="5"/>
  <c r="W213" i="5"/>
  <c r="X213" i="5"/>
  <c r="Y213" i="5"/>
  <c r="Z213" i="5"/>
  <c r="AA213" i="5"/>
  <c r="AB213" i="5"/>
  <c r="AC213" i="5"/>
  <c r="AD213" i="5"/>
  <c r="AE213" i="5"/>
  <c r="AF213" i="5"/>
  <c r="AG213" i="5"/>
  <c r="AH213" i="5"/>
  <c r="AI213" i="5"/>
  <c r="AJ213" i="5"/>
  <c r="AK213" i="5"/>
  <c r="AL213" i="5"/>
  <c r="AM213" i="5"/>
  <c r="AN213" i="5"/>
  <c r="AO213" i="5"/>
  <c r="AP213" i="5"/>
  <c r="W214" i="5"/>
  <c r="X214" i="5"/>
  <c r="Y214" i="5"/>
  <c r="Z214" i="5"/>
  <c r="AA214" i="5"/>
  <c r="AB214" i="5"/>
  <c r="AC214" i="5"/>
  <c r="AD214" i="5"/>
  <c r="AE214" i="5"/>
  <c r="AF214" i="5"/>
  <c r="AG214" i="5"/>
  <c r="AH214" i="5"/>
  <c r="AI214" i="5"/>
  <c r="AJ214" i="5"/>
  <c r="AK214" i="5"/>
  <c r="AL214" i="5"/>
  <c r="AM214" i="5"/>
  <c r="AN214" i="5"/>
  <c r="AO214" i="5"/>
  <c r="AP214" i="5"/>
  <c r="W215" i="5"/>
  <c r="X215" i="5"/>
  <c r="Y215" i="5"/>
  <c r="Z215" i="5"/>
  <c r="AA215" i="5"/>
  <c r="AB215" i="5"/>
  <c r="AC215" i="5"/>
  <c r="AD215" i="5"/>
  <c r="AE215" i="5"/>
  <c r="AF215" i="5"/>
  <c r="AG215" i="5"/>
  <c r="AH215" i="5"/>
  <c r="AI215" i="5"/>
  <c r="AJ215" i="5"/>
  <c r="AK215" i="5"/>
  <c r="AL215" i="5"/>
  <c r="AM215" i="5"/>
  <c r="AN215" i="5"/>
  <c r="AO215" i="5"/>
  <c r="AP215" i="5"/>
  <c r="W216" i="5"/>
  <c r="X216" i="5"/>
  <c r="Y216" i="5"/>
  <c r="Z216" i="5"/>
  <c r="AA216" i="5"/>
  <c r="AB216" i="5"/>
  <c r="AC216" i="5"/>
  <c r="AD216" i="5"/>
  <c r="AE216" i="5"/>
  <c r="AF216" i="5"/>
  <c r="AG216" i="5"/>
  <c r="AH216" i="5"/>
  <c r="AI216" i="5"/>
  <c r="AJ216" i="5"/>
  <c r="AK216" i="5"/>
  <c r="AL216" i="5"/>
  <c r="AM216" i="5"/>
  <c r="AN216" i="5"/>
  <c r="AO216" i="5"/>
  <c r="AP216" i="5"/>
  <c r="W217" i="5"/>
  <c r="X217" i="5"/>
  <c r="Y217" i="5"/>
  <c r="Z217" i="5"/>
  <c r="AA217" i="5"/>
  <c r="AB217" i="5"/>
  <c r="AC217" i="5"/>
  <c r="AD217" i="5"/>
  <c r="AE217" i="5"/>
  <c r="AF217" i="5"/>
  <c r="AG217" i="5"/>
  <c r="AH217" i="5"/>
  <c r="AI217" i="5"/>
  <c r="AJ217" i="5"/>
  <c r="AK217" i="5"/>
  <c r="AL217" i="5"/>
  <c r="AM217" i="5"/>
  <c r="AN217" i="5"/>
  <c r="AO217" i="5"/>
  <c r="AP217" i="5"/>
  <c r="W218" i="5"/>
  <c r="X218" i="5"/>
  <c r="Y218" i="5"/>
  <c r="Z218" i="5"/>
  <c r="AA218" i="5"/>
  <c r="AB218" i="5"/>
  <c r="AC218" i="5"/>
  <c r="AD218" i="5"/>
  <c r="AE218" i="5"/>
  <c r="AF218" i="5"/>
  <c r="AG218" i="5"/>
  <c r="AH218" i="5"/>
  <c r="AI218" i="5"/>
  <c r="AJ218" i="5"/>
  <c r="AK218" i="5"/>
  <c r="AL218" i="5"/>
  <c r="AM218" i="5"/>
  <c r="AN218" i="5"/>
  <c r="AO218" i="5"/>
  <c r="AP218" i="5"/>
  <c r="W219" i="5"/>
  <c r="X219" i="5"/>
  <c r="Y219" i="5"/>
  <c r="Z219" i="5"/>
  <c r="AA219" i="5"/>
  <c r="AB219" i="5"/>
  <c r="AC219" i="5"/>
  <c r="AD219" i="5"/>
  <c r="AE219" i="5"/>
  <c r="AF219" i="5"/>
  <c r="AG219" i="5"/>
  <c r="AH219" i="5"/>
  <c r="AI219" i="5"/>
  <c r="AJ219" i="5"/>
  <c r="AK219" i="5"/>
  <c r="AL219" i="5"/>
  <c r="AM219" i="5"/>
  <c r="AN219" i="5"/>
  <c r="AO219" i="5"/>
  <c r="AP219" i="5"/>
  <c r="W220" i="5"/>
  <c r="X220" i="5"/>
  <c r="Y220" i="5"/>
  <c r="Z220" i="5"/>
  <c r="AA220" i="5"/>
  <c r="AB220" i="5"/>
  <c r="AC220" i="5"/>
  <c r="AD220" i="5"/>
  <c r="AE220" i="5"/>
  <c r="AF220" i="5"/>
  <c r="AG220" i="5"/>
  <c r="AH220" i="5"/>
  <c r="AI220" i="5"/>
  <c r="AJ220" i="5"/>
  <c r="AK220" i="5"/>
  <c r="AL220" i="5"/>
  <c r="AM220" i="5"/>
  <c r="AN220" i="5"/>
  <c r="AO220" i="5"/>
  <c r="AP220" i="5"/>
  <c r="W221" i="5"/>
  <c r="X221" i="5"/>
  <c r="Y221" i="5"/>
  <c r="Z221" i="5"/>
  <c r="AA221" i="5"/>
  <c r="AB221" i="5"/>
  <c r="AC221" i="5"/>
  <c r="AD221" i="5"/>
  <c r="AE221" i="5"/>
  <c r="AF221" i="5"/>
  <c r="AG221" i="5"/>
  <c r="AH221" i="5"/>
  <c r="AI221" i="5"/>
  <c r="AJ221" i="5"/>
  <c r="AK221" i="5"/>
  <c r="AL221" i="5"/>
  <c r="AM221" i="5"/>
  <c r="AN221" i="5"/>
  <c r="AO221" i="5"/>
  <c r="AP221" i="5"/>
  <c r="W222" i="5"/>
  <c r="X222" i="5"/>
  <c r="Y222" i="5"/>
  <c r="Z222" i="5"/>
  <c r="AA222" i="5"/>
  <c r="AB222" i="5"/>
  <c r="AC222" i="5"/>
  <c r="AD222" i="5"/>
  <c r="AE222" i="5"/>
  <c r="AF222" i="5"/>
  <c r="AG222" i="5"/>
  <c r="AH222" i="5"/>
  <c r="AI222" i="5"/>
  <c r="AJ222" i="5"/>
  <c r="AK222" i="5"/>
  <c r="AL222" i="5"/>
  <c r="AM222" i="5"/>
  <c r="AN222" i="5"/>
  <c r="AO222" i="5"/>
  <c r="AP222" i="5"/>
  <c r="W223" i="5"/>
  <c r="X223" i="5"/>
  <c r="Y223" i="5"/>
  <c r="Z223" i="5"/>
  <c r="AA223" i="5"/>
  <c r="AB223" i="5"/>
  <c r="AC223" i="5"/>
  <c r="AD223" i="5"/>
  <c r="AE223" i="5"/>
  <c r="AF223" i="5"/>
  <c r="AG223" i="5"/>
  <c r="AH223" i="5"/>
  <c r="AI223" i="5"/>
  <c r="AJ223" i="5"/>
  <c r="AK223" i="5"/>
  <c r="AL223" i="5"/>
  <c r="AM223" i="5"/>
  <c r="AN223" i="5"/>
  <c r="AO223" i="5"/>
  <c r="AP223" i="5"/>
  <c r="W224" i="5"/>
  <c r="X224" i="5"/>
  <c r="Y224" i="5"/>
  <c r="Z224" i="5"/>
  <c r="AA224" i="5"/>
  <c r="AB224" i="5"/>
  <c r="AC224" i="5"/>
  <c r="AD224" i="5"/>
  <c r="AE224" i="5"/>
  <c r="AF224" i="5"/>
  <c r="AG224" i="5"/>
  <c r="AH224" i="5"/>
  <c r="AI224" i="5"/>
  <c r="AJ224" i="5"/>
  <c r="AK224" i="5"/>
  <c r="AL224" i="5"/>
  <c r="AM224" i="5"/>
  <c r="AN224" i="5"/>
  <c r="AO224" i="5"/>
  <c r="AP224" i="5"/>
  <c r="W225" i="5"/>
  <c r="X225" i="5"/>
  <c r="Y225" i="5"/>
  <c r="Z225" i="5"/>
  <c r="AA225" i="5"/>
  <c r="AB225" i="5"/>
  <c r="AC225" i="5"/>
  <c r="AD225" i="5"/>
  <c r="AE225" i="5"/>
  <c r="AF225" i="5"/>
  <c r="AG225" i="5"/>
  <c r="AH225" i="5"/>
  <c r="AI225" i="5"/>
  <c r="AJ225" i="5"/>
  <c r="AK225" i="5"/>
  <c r="AL225" i="5"/>
  <c r="AM225" i="5"/>
  <c r="AN225" i="5"/>
  <c r="AO225" i="5"/>
  <c r="AP225" i="5"/>
  <c r="W226" i="5"/>
  <c r="X226" i="5"/>
  <c r="Y226" i="5"/>
  <c r="Z226" i="5"/>
  <c r="AA226" i="5"/>
  <c r="AB226" i="5"/>
  <c r="AC226" i="5"/>
  <c r="AD226" i="5"/>
  <c r="AE226" i="5"/>
  <c r="AF226" i="5"/>
  <c r="AG226" i="5"/>
  <c r="AH226" i="5"/>
  <c r="AI226" i="5"/>
  <c r="AJ226" i="5"/>
  <c r="AK226" i="5"/>
  <c r="AL226" i="5"/>
  <c r="AM226" i="5"/>
  <c r="AN226" i="5"/>
  <c r="AO226" i="5"/>
  <c r="AP226" i="5"/>
  <c r="W227" i="5"/>
  <c r="X227" i="5"/>
  <c r="Y227" i="5"/>
  <c r="Z227" i="5"/>
  <c r="AA227" i="5"/>
  <c r="AB227" i="5"/>
  <c r="AC227" i="5"/>
  <c r="AD227" i="5"/>
  <c r="AE227" i="5"/>
  <c r="AF227" i="5"/>
  <c r="AG227" i="5"/>
  <c r="AH227" i="5"/>
  <c r="AI227" i="5"/>
  <c r="AJ227" i="5"/>
  <c r="AK227" i="5"/>
  <c r="AL227" i="5"/>
  <c r="AM227" i="5"/>
  <c r="AN227" i="5"/>
  <c r="AO227" i="5"/>
  <c r="AP227" i="5"/>
  <c r="W228" i="5"/>
  <c r="X228" i="5"/>
  <c r="Y228" i="5"/>
  <c r="Z228" i="5"/>
  <c r="AA228" i="5"/>
  <c r="AB228" i="5"/>
  <c r="AC228" i="5"/>
  <c r="AD228" i="5"/>
  <c r="AE228" i="5"/>
  <c r="AF228" i="5"/>
  <c r="AG228" i="5"/>
  <c r="AH228" i="5"/>
  <c r="AI228" i="5"/>
  <c r="AJ228" i="5"/>
  <c r="AK228" i="5"/>
  <c r="AL228" i="5"/>
  <c r="AM228" i="5"/>
  <c r="AN228" i="5"/>
  <c r="AO228" i="5"/>
  <c r="AP228" i="5"/>
  <c r="W229" i="5"/>
  <c r="X229" i="5"/>
  <c r="Y229" i="5"/>
  <c r="Z229" i="5"/>
  <c r="AA229" i="5"/>
  <c r="AB229" i="5"/>
  <c r="AC229" i="5"/>
  <c r="AD229" i="5"/>
  <c r="AE229" i="5"/>
  <c r="AF229" i="5"/>
  <c r="AG229" i="5"/>
  <c r="AH229" i="5"/>
  <c r="AI229" i="5"/>
  <c r="AJ229" i="5"/>
  <c r="AK229" i="5"/>
  <c r="AL229" i="5"/>
  <c r="AM229" i="5"/>
  <c r="AN229" i="5"/>
  <c r="AO229" i="5"/>
  <c r="AP229" i="5"/>
  <c r="W230" i="5"/>
  <c r="X230" i="5"/>
  <c r="Y230" i="5"/>
  <c r="Z230" i="5"/>
  <c r="AA230" i="5"/>
  <c r="AB230" i="5"/>
  <c r="AC230" i="5"/>
  <c r="AD230" i="5"/>
  <c r="AE230" i="5"/>
  <c r="AF230" i="5"/>
  <c r="AG230" i="5"/>
  <c r="AH230" i="5"/>
  <c r="AI230" i="5"/>
  <c r="AJ230" i="5"/>
  <c r="AK230" i="5"/>
  <c r="AL230" i="5"/>
  <c r="AM230" i="5"/>
  <c r="AN230" i="5"/>
  <c r="AO230" i="5"/>
  <c r="AP230" i="5"/>
  <c r="W231" i="5"/>
  <c r="X231" i="5"/>
  <c r="Y231" i="5"/>
  <c r="Z231" i="5"/>
  <c r="AA231" i="5"/>
  <c r="AB231" i="5"/>
  <c r="AC231" i="5"/>
  <c r="AD231" i="5"/>
  <c r="AE231" i="5"/>
  <c r="AF231" i="5"/>
  <c r="AG231" i="5"/>
  <c r="AH231" i="5"/>
  <c r="AI231" i="5"/>
  <c r="AJ231" i="5"/>
  <c r="AK231" i="5"/>
  <c r="AL231" i="5"/>
  <c r="AM231" i="5"/>
  <c r="AN231" i="5"/>
  <c r="AO231" i="5"/>
  <c r="AP231" i="5"/>
  <c r="W232" i="5"/>
  <c r="X232" i="5"/>
  <c r="Y232" i="5"/>
  <c r="Z232" i="5"/>
  <c r="AA232" i="5"/>
  <c r="AB232" i="5"/>
  <c r="AC232" i="5"/>
  <c r="AD232" i="5"/>
  <c r="AE232" i="5"/>
  <c r="AF232" i="5"/>
  <c r="AG232" i="5"/>
  <c r="AH232" i="5"/>
  <c r="AI232" i="5"/>
  <c r="AJ232" i="5"/>
  <c r="AK232" i="5"/>
  <c r="AL232" i="5"/>
  <c r="AM232" i="5"/>
  <c r="AN232" i="5"/>
  <c r="AO232" i="5"/>
  <c r="AP232" i="5"/>
  <c r="W233" i="5"/>
  <c r="X233" i="5"/>
  <c r="Y233" i="5"/>
  <c r="Z233" i="5"/>
  <c r="AA233" i="5"/>
  <c r="AB233" i="5"/>
  <c r="AC233" i="5"/>
  <c r="AD233" i="5"/>
  <c r="AE233" i="5"/>
  <c r="AF233" i="5"/>
  <c r="AG233" i="5"/>
  <c r="AH233" i="5"/>
  <c r="AI233" i="5"/>
  <c r="AJ233" i="5"/>
  <c r="AK233" i="5"/>
  <c r="AL233" i="5"/>
  <c r="AM233" i="5"/>
  <c r="AN233" i="5"/>
  <c r="AO233" i="5"/>
  <c r="AP233" i="5"/>
  <c r="W234" i="5"/>
  <c r="X234" i="5"/>
  <c r="Y234" i="5"/>
  <c r="Z234" i="5"/>
  <c r="AA234" i="5"/>
  <c r="AB234" i="5"/>
  <c r="AC234" i="5"/>
  <c r="AD234" i="5"/>
  <c r="AE234" i="5"/>
  <c r="AF234" i="5"/>
  <c r="AG234" i="5"/>
  <c r="AH234" i="5"/>
  <c r="AI234" i="5"/>
  <c r="AJ234" i="5"/>
  <c r="AK234" i="5"/>
  <c r="AL234" i="5"/>
  <c r="AM234" i="5"/>
  <c r="AN234" i="5"/>
  <c r="AO234" i="5"/>
  <c r="AP234" i="5"/>
  <c r="W235" i="5"/>
  <c r="X235" i="5"/>
  <c r="Y235" i="5"/>
  <c r="Z235" i="5"/>
  <c r="AA235" i="5"/>
  <c r="AB235" i="5"/>
  <c r="AC235" i="5"/>
  <c r="AD235" i="5"/>
  <c r="AE235" i="5"/>
  <c r="AF235" i="5"/>
  <c r="AG235" i="5"/>
  <c r="AH235" i="5"/>
  <c r="AI235" i="5"/>
  <c r="AJ235" i="5"/>
  <c r="AK235" i="5"/>
  <c r="AL235" i="5"/>
  <c r="AM235" i="5"/>
  <c r="AN235" i="5"/>
  <c r="AO235" i="5"/>
  <c r="AP235" i="5"/>
  <c r="W236" i="5"/>
  <c r="X236" i="5"/>
  <c r="Y236" i="5"/>
  <c r="Z236" i="5"/>
  <c r="AA236" i="5"/>
  <c r="AB236" i="5"/>
  <c r="AC236" i="5"/>
  <c r="AD236" i="5"/>
  <c r="AE236" i="5"/>
  <c r="AF236" i="5"/>
  <c r="AG236" i="5"/>
  <c r="AH236" i="5"/>
  <c r="AI236" i="5"/>
  <c r="AJ236" i="5"/>
  <c r="AK236" i="5"/>
  <c r="AL236" i="5"/>
  <c r="AM236" i="5"/>
  <c r="AN236" i="5"/>
  <c r="AO236" i="5"/>
  <c r="AP236" i="5"/>
  <c r="W237" i="5"/>
  <c r="X237" i="5"/>
  <c r="Y237" i="5"/>
  <c r="Z237" i="5"/>
  <c r="AA237" i="5"/>
  <c r="AB237" i="5"/>
  <c r="AC237" i="5"/>
  <c r="AD237" i="5"/>
  <c r="AE237" i="5"/>
  <c r="AF237" i="5"/>
  <c r="AG237" i="5"/>
  <c r="AH237" i="5"/>
  <c r="AI237" i="5"/>
  <c r="AJ237" i="5"/>
  <c r="AK237" i="5"/>
  <c r="AL237" i="5"/>
  <c r="AM237" i="5"/>
  <c r="AN237" i="5"/>
  <c r="AO237" i="5"/>
  <c r="AP237" i="5"/>
  <c r="W238" i="5"/>
  <c r="X238" i="5"/>
  <c r="Y238" i="5"/>
  <c r="Z238" i="5"/>
  <c r="AA238" i="5"/>
  <c r="AB238" i="5"/>
  <c r="AC238" i="5"/>
  <c r="AD238" i="5"/>
  <c r="AE238" i="5"/>
  <c r="AF238" i="5"/>
  <c r="AG238" i="5"/>
  <c r="AH238" i="5"/>
  <c r="AI238" i="5"/>
  <c r="AJ238" i="5"/>
  <c r="AK238" i="5"/>
  <c r="AL238" i="5"/>
  <c r="AM238" i="5"/>
  <c r="AN238" i="5"/>
  <c r="AO238" i="5"/>
  <c r="AP238" i="5"/>
  <c r="W239" i="5"/>
  <c r="X239" i="5"/>
  <c r="Y239" i="5"/>
  <c r="Z239" i="5"/>
  <c r="AA239" i="5"/>
  <c r="AB239" i="5"/>
  <c r="AC239" i="5"/>
  <c r="AD239" i="5"/>
  <c r="AE239" i="5"/>
  <c r="AF239" i="5"/>
  <c r="AG239" i="5"/>
  <c r="AH239" i="5"/>
  <c r="AI239" i="5"/>
  <c r="AJ239" i="5"/>
  <c r="AK239" i="5"/>
  <c r="AL239" i="5"/>
  <c r="AM239" i="5"/>
  <c r="AN239" i="5"/>
  <c r="AO239" i="5"/>
  <c r="AP239" i="5"/>
  <c r="W240" i="5"/>
  <c r="X240" i="5"/>
  <c r="Y240" i="5"/>
  <c r="Z240" i="5"/>
  <c r="AA240" i="5"/>
  <c r="AB240" i="5"/>
  <c r="AC240" i="5"/>
  <c r="AD240" i="5"/>
  <c r="AE240" i="5"/>
  <c r="AF240" i="5"/>
  <c r="AG240" i="5"/>
  <c r="AH240" i="5"/>
  <c r="AI240" i="5"/>
  <c r="AJ240" i="5"/>
  <c r="AK240" i="5"/>
  <c r="AL240" i="5"/>
  <c r="AM240" i="5"/>
  <c r="AN240" i="5"/>
  <c r="AO240" i="5"/>
  <c r="AP240" i="5"/>
  <c r="W241" i="5"/>
  <c r="X241" i="5"/>
  <c r="Y241" i="5"/>
  <c r="Z241" i="5"/>
  <c r="AA241" i="5"/>
  <c r="AB241" i="5"/>
  <c r="AC241" i="5"/>
  <c r="AD241" i="5"/>
  <c r="AE241" i="5"/>
  <c r="AF241" i="5"/>
  <c r="AG241" i="5"/>
  <c r="AH241" i="5"/>
  <c r="AI241" i="5"/>
  <c r="AJ241" i="5"/>
  <c r="AK241" i="5"/>
  <c r="AL241" i="5"/>
  <c r="AM241" i="5"/>
  <c r="AN241" i="5"/>
  <c r="AO241" i="5"/>
  <c r="AP241" i="5"/>
  <c r="W242" i="5"/>
  <c r="X242" i="5"/>
  <c r="Y242" i="5"/>
  <c r="Z242" i="5"/>
  <c r="AA242" i="5"/>
  <c r="AB242" i="5"/>
  <c r="AC242" i="5"/>
  <c r="AD242" i="5"/>
  <c r="AE242" i="5"/>
  <c r="AF242" i="5"/>
  <c r="AG242" i="5"/>
  <c r="AH242" i="5"/>
  <c r="AI242" i="5"/>
  <c r="AJ242" i="5"/>
  <c r="AK242" i="5"/>
  <c r="AL242" i="5"/>
  <c r="AM242" i="5"/>
  <c r="AN242" i="5"/>
  <c r="AO242" i="5"/>
  <c r="AP242" i="5"/>
  <c r="W243" i="5"/>
  <c r="X243" i="5"/>
  <c r="Y243" i="5"/>
  <c r="Z243" i="5"/>
  <c r="AA243" i="5"/>
  <c r="AB243" i="5"/>
  <c r="AC243" i="5"/>
  <c r="AD243" i="5"/>
  <c r="AE243" i="5"/>
  <c r="AF243" i="5"/>
  <c r="AG243" i="5"/>
  <c r="AH243" i="5"/>
  <c r="AI243" i="5"/>
  <c r="AJ243" i="5"/>
  <c r="AK243" i="5"/>
  <c r="AL243" i="5"/>
  <c r="AM243" i="5"/>
  <c r="AN243" i="5"/>
  <c r="AO243" i="5"/>
  <c r="AP243" i="5"/>
  <c r="W244" i="5"/>
  <c r="X244" i="5"/>
  <c r="Y244" i="5"/>
  <c r="Z244" i="5"/>
  <c r="AA244" i="5"/>
  <c r="AB244" i="5"/>
  <c r="AC244" i="5"/>
  <c r="AD244" i="5"/>
  <c r="AE244" i="5"/>
  <c r="AF244" i="5"/>
  <c r="AG244" i="5"/>
  <c r="AH244" i="5"/>
  <c r="AI244" i="5"/>
  <c r="AJ244" i="5"/>
  <c r="AK244" i="5"/>
  <c r="AL244" i="5"/>
  <c r="AM244" i="5"/>
  <c r="AN244" i="5"/>
  <c r="AO244" i="5"/>
  <c r="AP244" i="5"/>
  <c r="W245" i="5"/>
  <c r="X245" i="5"/>
  <c r="Y245" i="5"/>
  <c r="Z245" i="5"/>
  <c r="AA245" i="5"/>
  <c r="AB245" i="5"/>
  <c r="AC245" i="5"/>
  <c r="AD245" i="5"/>
  <c r="AE245" i="5"/>
  <c r="AF245" i="5"/>
  <c r="AG245" i="5"/>
  <c r="AH245" i="5"/>
  <c r="AI245" i="5"/>
  <c r="AJ245" i="5"/>
  <c r="AK245" i="5"/>
  <c r="AL245" i="5"/>
  <c r="AM245" i="5"/>
  <c r="AN245" i="5"/>
  <c r="AO245" i="5"/>
  <c r="AP245" i="5"/>
  <c r="W246" i="5"/>
  <c r="X246" i="5"/>
  <c r="Y246" i="5"/>
  <c r="Z246" i="5"/>
  <c r="AA246" i="5"/>
  <c r="AB246" i="5"/>
  <c r="AC246" i="5"/>
  <c r="AD246" i="5"/>
  <c r="AE246" i="5"/>
  <c r="AF246" i="5"/>
  <c r="AG246" i="5"/>
  <c r="AH246" i="5"/>
  <c r="AI246" i="5"/>
  <c r="AJ246" i="5"/>
  <c r="AK246" i="5"/>
  <c r="AL246" i="5"/>
  <c r="AM246" i="5"/>
  <c r="AN246" i="5"/>
  <c r="AO246" i="5"/>
  <c r="AP246" i="5"/>
  <c r="W247" i="5"/>
  <c r="X247" i="5"/>
  <c r="Y247" i="5"/>
  <c r="Z247" i="5"/>
  <c r="AA247" i="5"/>
  <c r="AB247" i="5"/>
  <c r="AC247" i="5"/>
  <c r="AD247" i="5"/>
  <c r="AE247" i="5"/>
  <c r="AF247" i="5"/>
  <c r="AG247" i="5"/>
  <c r="AH247" i="5"/>
  <c r="AI247" i="5"/>
  <c r="AJ247" i="5"/>
  <c r="AK247" i="5"/>
  <c r="AL247" i="5"/>
  <c r="AM247" i="5"/>
  <c r="AN247" i="5"/>
  <c r="AO247" i="5"/>
  <c r="AP247" i="5"/>
  <c r="W248" i="5"/>
  <c r="X248" i="5"/>
  <c r="Y248" i="5"/>
  <c r="Z248" i="5"/>
  <c r="AA248" i="5"/>
  <c r="AB248" i="5"/>
  <c r="AC248" i="5"/>
  <c r="AD248" i="5"/>
  <c r="AE248" i="5"/>
  <c r="AF248" i="5"/>
  <c r="AG248" i="5"/>
  <c r="AH248" i="5"/>
  <c r="AI248" i="5"/>
  <c r="AJ248" i="5"/>
  <c r="AK248" i="5"/>
  <c r="AL248" i="5"/>
  <c r="AM248" i="5"/>
  <c r="AN248" i="5"/>
  <c r="AO248" i="5"/>
  <c r="AP248" i="5"/>
  <c r="W249" i="5"/>
  <c r="X249" i="5"/>
  <c r="Y249" i="5"/>
  <c r="Z249" i="5"/>
  <c r="AA249" i="5"/>
  <c r="AB249" i="5"/>
  <c r="AC249" i="5"/>
  <c r="AD249" i="5"/>
  <c r="AE249" i="5"/>
  <c r="AF249" i="5"/>
  <c r="AG249" i="5"/>
  <c r="AH249" i="5"/>
  <c r="AI249" i="5"/>
  <c r="AJ249" i="5"/>
  <c r="AK249" i="5"/>
  <c r="AL249" i="5"/>
  <c r="AM249" i="5"/>
  <c r="AN249" i="5"/>
  <c r="AO249" i="5"/>
  <c r="AP249" i="5"/>
  <c r="W250" i="5"/>
  <c r="X250" i="5"/>
  <c r="Y250" i="5"/>
  <c r="Z250" i="5"/>
  <c r="AA250" i="5"/>
  <c r="AB250" i="5"/>
  <c r="AC250" i="5"/>
  <c r="AD250" i="5"/>
  <c r="AE250" i="5"/>
  <c r="AF250" i="5"/>
  <c r="AG250" i="5"/>
  <c r="AH250" i="5"/>
  <c r="AI250" i="5"/>
  <c r="AJ250" i="5"/>
  <c r="AK250" i="5"/>
  <c r="AL250" i="5"/>
  <c r="AM250" i="5"/>
  <c r="AN250" i="5"/>
  <c r="AO250" i="5"/>
  <c r="AP250" i="5"/>
  <c r="W251" i="5"/>
  <c r="X251" i="5"/>
  <c r="Y251" i="5"/>
  <c r="Z251" i="5"/>
  <c r="AA251" i="5"/>
  <c r="AB251" i="5"/>
  <c r="AC251" i="5"/>
  <c r="AD251" i="5"/>
  <c r="AE251" i="5"/>
  <c r="AF251" i="5"/>
  <c r="AG251" i="5"/>
  <c r="AH251" i="5"/>
  <c r="AI251" i="5"/>
  <c r="AJ251" i="5"/>
  <c r="AK251" i="5"/>
  <c r="AL251" i="5"/>
  <c r="AM251" i="5"/>
  <c r="AN251" i="5"/>
  <c r="AO251" i="5"/>
  <c r="AP251" i="5"/>
  <c r="W252" i="5"/>
  <c r="X252" i="5"/>
  <c r="Y252" i="5"/>
  <c r="Z252" i="5"/>
  <c r="AA252" i="5"/>
  <c r="AB252" i="5"/>
  <c r="AC252" i="5"/>
  <c r="AD252" i="5"/>
  <c r="AE252" i="5"/>
  <c r="AF252" i="5"/>
  <c r="AG252" i="5"/>
  <c r="AH252" i="5"/>
  <c r="AI252" i="5"/>
  <c r="AJ252" i="5"/>
  <c r="AK252" i="5"/>
  <c r="AL252" i="5"/>
  <c r="AM252" i="5"/>
  <c r="AN252" i="5"/>
  <c r="AO252" i="5"/>
  <c r="AP252" i="5"/>
  <c r="W253" i="5"/>
  <c r="X253" i="5"/>
  <c r="Y253" i="5"/>
  <c r="Z253" i="5"/>
  <c r="AA253" i="5"/>
  <c r="AB253" i="5"/>
  <c r="AC253" i="5"/>
  <c r="AD253" i="5"/>
  <c r="AE253" i="5"/>
  <c r="AF253" i="5"/>
  <c r="AG253" i="5"/>
  <c r="AH253" i="5"/>
  <c r="AI253" i="5"/>
  <c r="AJ253" i="5"/>
  <c r="AK253" i="5"/>
  <c r="AL253" i="5"/>
  <c r="AM253" i="5"/>
  <c r="AN253" i="5"/>
  <c r="AO253" i="5"/>
  <c r="AP253" i="5"/>
  <c r="W254" i="5"/>
  <c r="X254" i="5"/>
  <c r="Y254" i="5"/>
  <c r="Z254" i="5"/>
  <c r="AA254" i="5"/>
  <c r="AB254" i="5"/>
  <c r="AC254" i="5"/>
  <c r="AD254" i="5"/>
  <c r="AE254" i="5"/>
  <c r="AF254" i="5"/>
  <c r="AG254" i="5"/>
  <c r="AH254" i="5"/>
  <c r="AI254" i="5"/>
  <c r="AJ254" i="5"/>
  <c r="AK254" i="5"/>
  <c r="AL254" i="5"/>
  <c r="AM254" i="5"/>
  <c r="AN254" i="5"/>
  <c r="AO254" i="5"/>
  <c r="AP254" i="5"/>
  <c r="W255" i="5"/>
  <c r="X255" i="5"/>
  <c r="Y255" i="5"/>
  <c r="Z255" i="5"/>
  <c r="AA255" i="5"/>
  <c r="AB255" i="5"/>
  <c r="AC255" i="5"/>
  <c r="AD255" i="5"/>
  <c r="AE255" i="5"/>
  <c r="AF255" i="5"/>
  <c r="AG255" i="5"/>
  <c r="AH255" i="5"/>
  <c r="AI255" i="5"/>
  <c r="AJ255" i="5"/>
  <c r="AK255" i="5"/>
  <c r="AL255" i="5"/>
  <c r="AM255" i="5"/>
  <c r="AN255" i="5"/>
  <c r="AO255" i="5"/>
  <c r="AP255" i="5"/>
  <c r="W256" i="5"/>
  <c r="X256" i="5"/>
  <c r="Y256" i="5"/>
  <c r="Z256" i="5"/>
  <c r="AA256" i="5"/>
  <c r="AB256" i="5"/>
  <c r="AC256" i="5"/>
  <c r="AD256" i="5"/>
  <c r="AE256" i="5"/>
  <c r="AF256" i="5"/>
  <c r="AG256" i="5"/>
  <c r="AH256" i="5"/>
  <c r="AI256" i="5"/>
  <c r="AJ256" i="5"/>
  <c r="AK256" i="5"/>
  <c r="AL256" i="5"/>
  <c r="AM256" i="5"/>
  <c r="AN256" i="5"/>
  <c r="AO256" i="5"/>
  <c r="AP256" i="5"/>
  <c r="W257" i="5"/>
  <c r="X257" i="5"/>
  <c r="Y257" i="5"/>
  <c r="Z257" i="5"/>
  <c r="AA257" i="5"/>
  <c r="AB257" i="5"/>
  <c r="AC257" i="5"/>
  <c r="AD257" i="5"/>
  <c r="AE257" i="5"/>
  <c r="AF257" i="5"/>
  <c r="AG257" i="5"/>
  <c r="AH257" i="5"/>
  <c r="AI257" i="5"/>
  <c r="AJ257" i="5"/>
  <c r="AK257" i="5"/>
  <c r="AL257" i="5"/>
  <c r="AM257" i="5"/>
  <c r="AN257" i="5"/>
  <c r="AO257" i="5"/>
  <c r="AP257" i="5"/>
  <c r="W258" i="5"/>
  <c r="X258" i="5"/>
  <c r="Y258" i="5"/>
  <c r="Z258" i="5"/>
  <c r="AA258" i="5"/>
  <c r="AB258" i="5"/>
  <c r="AC258" i="5"/>
  <c r="AD258" i="5"/>
  <c r="AE258" i="5"/>
  <c r="AF258" i="5"/>
  <c r="AG258" i="5"/>
  <c r="AH258" i="5"/>
  <c r="AI258" i="5"/>
  <c r="AJ258" i="5"/>
  <c r="AK258" i="5"/>
  <c r="AL258" i="5"/>
  <c r="AM258" i="5"/>
  <c r="AN258" i="5"/>
  <c r="AO258" i="5"/>
  <c r="AP258" i="5"/>
  <c r="W259" i="5"/>
  <c r="X259" i="5"/>
  <c r="Y259" i="5"/>
  <c r="Z259" i="5"/>
  <c r="AA259" i="5"/>
  <c r="AB259" i="5"/>
  <c r="AC259" i="5"/>
  <c r="AD259" i="5"/>
  <c r="AE259" i="5"/>
  <c r="AF259" i="5"/>
  <c r="AG259" i="5"/>
  <c r="AH259" i="5"/>
  <c r="AI259" i="5"/>
  <c r="AJ259" i="5"/>
  <c r="AK259" i="5"/>
  <c r="AL259" i="5"/>
  <c r="AM259" i="5"/>
  <c r="AN259" i="5"/>
  <c r="AO259" i="5"/>
  <c r="AP259" i="5"/>
  <c r="W260" i="5"/>
  <c r="X260" i="5"/>
  <c r="Y260" i="5"/>
  <c r="Z260" i="5"/>
  <c r="AA260" i="5"/>
  <c r="AB260" i="5"/>
  <c r="AC260" i="5"/>
  <c r="AD260" i="5"/>
  <c r="AE260" i="5"/>
  <c r="AF260" i="5"/>
  <c r="AG260" i="5"/>
  <c r="AH260" i="5"/>
  <c r="AI260" i="5"/>
  <c r="AJ260" i="5"/>
  <c r="AK260" i="5"/>
  <c r="AL260" i="5"/>
  <c r="AM260" i="5"/>
  <c r="AN260" i="5"/>
  <c r="AO260" i="5"/>
  <c r="AP260" i="5"/>
  <c r="W261" i="5"/>
  <c r="X261" i="5"/>
  <c r="Y261" i="5"/>
  <c r="Z261" i="5"/>
  <c r="AA261" i="5"/>
  <c r="AB261" i="5"/>
  <c r="AC261" i="5"/>
  <c r="AD261" i="5"/>
  <c r="AE261" i="5"/>
  <c r="AF261" i="5"/>
  <c r="AG261" i="5"/>
  <c r="AH261" i="5"/>
  <c r="AI261" i="5"/>
  <c r="AJ261" i="5"/>
  <c r="AK261" i="5"/>
  <c r="AL261" i="5"/>
  <c r="AM261" i="5"/>
  <c r="AN261" i="5"/>
  <c r="AO261" i="5"/>
  <c r="AP261" i="5"/>
  <c r="W262" i="5"/>
  <c r="X262" i="5"/>
  <c r="Y262" i="5"/>
  <c r="Z262" i="5"/>
  <c r="AA262" i="5"/>
  <c r="AB262" i="5"/>
  <c r="AC262" i="5"/>
  <c r="AD262" i="5"/>
  <c r="AE262" i="5"/>
  <c r="AF262" i="5"/>
  <c r="AG262" i="5"/>
  <c r="AH262" i="5"/>
  <c r="AI262" i="5"/>
  <c r="AJ262" i="5"/>
  <c r="AK262" i="5"/>
  <c r="AL262" i="5"/>
  <c r="AM262" i="5"/>
  <c r="AN262" i="5"/>
  <c r="AO262" i="5"/>
  <c r="AP262" i="5"/>
  <c r="W263" i="5"/>
  <c r="X263" i="5"/>
  <c r="Y263" i="5"/>
  <c r="Z263" i="5"/>
  <c r="AA263" i="5"/>
  <c r="AB263" i="5"/>
  <c r="AC263" i="5"/>
  <c r="AD263" i="5"/>
  <c r="AE263" i="5"/>
  <c r="AF263" i="5"/>
  <c r="AG263" i="5"/>
  <c r="AH263" i="5"/>
  <c r="AI263" i="5"/>
  <c r="AJ263" i="5"/>
  <c r="AK263" i="5"/>
  <c r="AL263" i="5"/>
  <c r="AM263" i="5"/>
  <c r="AN263" i="5"/>
  <c r="AO263" i="5"/>
  <c r="AP263" i="5"/>
  <c r="W264" i="5"/>
  <c r="X264" i="5"/>
  <c r="Y264" i="5"/>
  <c r="Z264" i="5"/>
  <c r="AA264" i="5"/>
  <c r="AB264" i="5"/>
  <c r="AC264" i="5"/>
  <c r="AD264" i="5"/>
  <c r="AE264" i="5"/>
  <c r="AF264" i="5"/>
  <c r="AG264" i="5"/>
  <c r="AH264" i="5"/>
  <c r="AI264" i="5"/>
  <c r="AJ264" i="5"/>
  <c r="AK264" i="5"/>
  <c r="AL264" i="5"/>
  <c r="AM264" i="5"/>
  <c r="AN264" i="5"/>
  <c r="AO264" i="5"/>
  <c r="AP264" i="5"/>
  <c r="W265" i="5"/>
  <c r="X265" i="5"/>
  <c r="Y265" i="5"/>
  <c r="Z265" i="5"/>
  <c r="AA265" i="5"/>
  <c r="AB265" i="5"/>
  <c r="AC265" i="5"/>
  <c r="AD265" i="5"/>
  <c r="AE265" i="5"/>
  <c r="AF265" i="5"/>
  <c r="AG265" i="5"/>
  <c r="AH265" i="5"/>
  <c r="AI265" i="5"/>
  <c r="AJ265" i="5"/>
  <c r="AK265" i="5"/>
  <c r="AL265" i="5"/>
  <c r="AM265" i="5"/>
  <c r="AN265" i="5"/>
  <c r="AO265" i="5"/>
  <c r="AP265" i="5"/>
  <c r="W266" i="5"/>
  <c r="X266" i="5"/>
  <c r="Y266" i="5"/>
  <c r="Z266" i="5"/>
  <c r="AA266" i="5"/>
  <c r="AB266" i="5"/>
  <c r="AC266" i="5"/>
  <c r="AD266" i="5"/>
  <c r="AE266" i="5"/>
  <c r="AF266" i="5"/>
  <c r="AG266" i="5"/>
  <c r="AH266" i="5"/>
  <c r="AI266" i="5"/>
  <c r="AJ266" i="5"/>
  <c r="AK266" i="5"/>
  <c r="AL266" i="5"/>
  <c r="AM266" i="5"/>
  <c r="AN266" i="5"/>
  <c r="AO266" i="5"/>
  <c r="AP266" i="5"/>
  <c r="W267" i="5"/>
  <c r="X267" i="5"/>
  <c r="Y267" i="5"/>
  <c r="Z267" i="5"/>
  <c r="AA267" i="5"/>
  <c r="AB267" i="5"/>
  <c r="AC267" i="5"/>
  <c r="AD267" i="5"/>
  <c r="AE267" i="5"/>
  <c r="AF267" i="5"/>
  <c r="AG267" i="5"/>
  <c r="AH267" i="5"/>
  <c r="AI267" i="5"/>
  <c r="AJ267" i="5"/>
  <c r="AK267" i="5"/>
  <c r="AL267" i="5"/>
  <c r="AM267" i="5"/>
  <c r="AN267" i="5"/>
  <c r="AO267" i="5"/>
  <c r="AP267" i="5"/>
  <c r="W268" i="5"/>
  <c r="X268" i="5"/>
  <c r="Y268" i="5"/>
  <c r="Z268" i="5"/>
  <c r="AA268" i="5"/>
  <c r="AB268" i="5"/>
  <c r="AC268" i="5"/>
  <c r="AD268" i="5"/>
  <c r="AE268" i="5"/>
  <c r="AF268" i="5"/>
  <c r="AG268" i="5"/>
  <c r="AH268" i="5"/>
  <c r="AI268" i="5"/>
  <c r="AJ268" i="5"/>
  <c r="AK268" i="5"/>
  <c r="AL268" i="5"/>
  <c r="AM268" i="5"/>
  <c r="AN268" i="5"/>
  <c r="AO268" i="5"/>
  <c r="AP268" i="5"/>
  <c r="W269" i="5"/>
  <c r="X269" i="5"/>
  <c r="Y269" i="5"/>
  <c r="Z269" i="5"/>
  <c r="AA269" i="5"/>
  <c r="AB269" i="5"/>
  <c r="AC269" i="5"/>
  <c r="AD269" i="5"/>
  <c r="AE269" i="5"/>
  <c r="AF269" i="5"/>
  <c r="AG269" i="5"/>
  <c r="AH269" i="5"/>
  <c r="AI269" i="5"/>
  <c r="AJ269" i="5"/>
  <c r="AK269" i="5"/>
  <c r="AL269" i="5"/>
  <c r="AM269" i="5"/>
  <c r="AN269" i="5"/>
  <c r="AO269" i="5"/>
  <c r="AP269" i="5"/>
  <c r="W270" i="5"/>
  <c r="X270" i="5"/>
  <c r="Y270" i="5"/>
  <c r="Z270" i="5"/>
  <c r="AA270" i="5"/>
  <c r="AB270" i="5"/>
  <c r="AC270" i="5"/>
  <c r="AD270" i="5"/>
  <c r="AE270" i="5"/>
  <c r="AF270" i="5"/>
  <c r="AG270" i="5"/>
  <c r="AH270" i="5"/>
  <c r="AI270" i="5"/>
  <c r="AJ270" i="5"/>
  <c r="AK270" i="5"/>
  <c r="AL270" i="5"/>
  <c r="AM270" i="5"/>
  <c r="AN270" i="5"/>
  <c r="AO270" i="5"/>
  <c r="AP270" i="5"/>
  <c r="W271" i="5"/>
  <c r="X271" i="5"/>
  <c r="Y271" i="5"/>
  <c r="Z271" i="5"/>
  <c r="AA271" i="5"/>
  <c r="AB271" i="5"/>
  <c r="AC271" i="5"/>
  <c r="AD271" i="5"/>
  <c r="AE271" i="5"/>
  <c r="AF271" i="5"/>
  <c r="AG271" i="5"/>
  <c r="AH271" i="5"/>
  <c r="AI271" i="5"/>
  <c r="AJ271" i="5"/>
  <c r="AK271" i="5"/>
  <c r="AL271" i="5"/>
  <c r="AM271" i="5"/>
  <c r="AN271" i="5"/>
  <c r="AO271" i="5"/>
  <c r="AP271" i="5"/>
  <c r="W272" i="5"/>
  <c r="X272" i="5"/>
  <c r="Y272" i="5"/>
  <c r="Z272" i="5"/>
  <c r="AA272" i="5"/>
  <c r="AB272" i="5"/>
  <c r="AC272" i="5"/>
  <c r="AD272" i="5"/>
  <c r="AE272" i="5"/>
  <c r="AF272" i="5"/>
  <c r="AG272" i="5"/>
  <c r="AH272" i="5"/>
  <c r="AI272" i="5"/>
  <c r="AJ272" i="5"/>
  <c r="AK272" i="5"/>
  <c r="AL272" i="5"/>
  <c r="AM272" i="5"/>
  <c r="AN272" i="5"/>
  <c r="AO272" i="5"/>
  <c r="AP272" i="5"/>
  <c r="W273" i="5"/>
  <c r="X273" i="5"/>
  <c r="Y273" i="5"/>
  <c r="Z273" i="5"/>
  <c r="AA273" i="5"/>
  <c r="AB273" i="5"/>
  <c r="AC273" i="5"/>
  <c r="AD273" i="5"/>
  <c r="AE273" i="5"/>
  <c r="AF273" i="5"/>
  <c r="AG273" i="5"/>
  <c r="AH273" i="5"/>
  <c r="AI273" i="5"/>
  <c r="AJ273" i="5"/>
  <c r="AK273" i="5"/>
  <c r="AL273" i="5"/>
  <c r="AM273" i="5"/>
  <c r="AN273" i="5"/>
  <c r="AO273" i="5"/>
  <c r="AP273" i="5"/>
  <c r="W274" i="5"/>
  <c r="X274" i="5"/>
  <c r="Y274" i="5"/>
  <c r="Z274" i="5"/>
  <c r="AA274" i="5"/>
  <c r="AB274" i="5"/>
  <c r="AC274" i="5"/>
  <c r="AD274" i="5"/>
  <c r="AE274" i="5"/>
  <c r="AF274" i="5"/>
  <c r="AG274" i="5"/>
  <c r="AH274" i="5"/>
  <c r="AI274" i="5"/>
  <c r="AJ274" i="5"/>
  <c r="AK274" i="5"/>
  <c r="AL274" i="5"/>
  <c r="AM274" i="5"/>
  <c r="AN274" i="5"/>
  <c r="AO274" i="5"/>
  <c r="AP274" i="5"/>
  <c r="W275" i="5"/>
  <c r="X275" i="5"/>
  <c r="Y275" i="5"/>
  <c r="Z275" i="5"/>
  <c r="AA275" i="5"/>
  <c r="AB275" i="5"/>
  <c r="AC275" i="5"/>
  <c r="AD275" i="5"/>
  <c r="AE275" i="5"/>
  <c r="AF275" i="5"/>
  <c r="AG275" i="5"/>
  <c r="AH275" i="5"/>
  <c r="AI275" i="5"/>
  <c r="AJ275" i="5"/>
  <c r="AK275" i="5"/>
  <c r="AL275" i="5"/>
  <c r="AM275" i="5"/>
  <c r="AN275" i="5"/>
  <c r="AO275" i="5"/>
  <c r="AP275" i="5"/>
  <c r="W276" i="5"/>
  <c r="X276" i="5"/>
  <c r="Y276" i="5"/>
  <c r="Z276" i="5"/>
  <c r="AA276" i="5"/>
  <c r="AB276" i="5"/>
  <c r="AC276" i="5"/>
  <c r="AD276" i="5"/>
  <c r="AE276" i="5"/>
  <c r="AF276" i="5"/>
  <c r="AG276" i="5"/>
  <c r="AH276" i="5"/>
  <c r="AI276" i="5"/>
  <c r="AJ276" i="5"/>
  <c r="AK276" i="5"/>
  <c r="AL276" i="5"/>
  <c r="AM276" i="5"/>
  <c r="AN276" i="5"/>
  <c r="AO276" i="5"/>
  <c r="AP276" i="5"/>
  <c r="W277" i="5"/>
  <c r="X277" i="5"/>
  <c r="Y277" i="5"/>
  <c r="Z277" i="5"/>
  <c r="AA277" i="5"/>
  <c r="AB277" i="5"/>
  <c r="AC277" i="5"/>
  <c r="AD277" i="5"/>
  <c r="AE277" i="5"/>
  <c r="AF277" i="5"/>
  <c r="AG277" i="5"/>
  <c r="AH277" i="5"/>
  <c r="AI277" i="5"/>
  <c r="AJ277" i="5"/>
  <c r="AK277" i="5"/>
  <c r="AL277" i="5"/>
  <c r="AM277" i="5"/>
  <c r="AN277" i="5"/>
  <c r="AO277" i="5"/>
  <c r="AP277" i="5"/>
  <c r="W278" i="5"/>
  <c r="X278" i="5"/>
  <c r="Y278" i="5"/>
  <c r="Z278" i="5"/>
  <c r="AA278" i="5"/>
  <c r="AB278" i="5"/>
  <c r="AC278" i="5"/>
  <c r="AD278" i="5"/>
  <c r="AE278" i="5"/>
  <c r="AF278" i="5"/>
  <c r="AG278" i="5"/>
  <c r="AH278" i="5"/>
  <c r="AI278" i="5"/>
  <c r="AJ278" i="5"/>
  <c r="AK278" i="5"/>
  <c r="AL278" i="5"/>
  <c r="AM278" i="5"/>
  <c r="AN278" i="5"/>
  <c r="AO278" i="5"/>
  <c r="AP278" i="5"/>
  <c r="W279" i="5"/>
  <c r="X279" i="5"/>
  <c r="Y279" i="5"/>
  <c r="Z279" i="5"/>
  <c r="AA279" i="5"/>
  <c r="AB279" i="5"/>
  <c r="AC279" i="5"/>
  <c r="AD279" i="5"/>
  <c r="AE279" i="5"/>
  <c r="AF279" i="5"/>
  <c r="AG279" i="5"/>
  <c r="AH279" i="5"/>
  <c r="AI279" i="5"/>
  <c r="AJ279" i="5"/>
  <c r="AK279" i="5"/>
  <c r="AL279" i="5"/>
  <c r="AM279" i="5"/>
  <c r="AN279" i="5"/>
  <c r="AO279" i="5"/>
  <c r="AP279" i="5"/>
  <c r="W280" i="5"/>
  <c r="X280" i="5"/>
  <c r="Y280" i="5"/>
  <c r="Z280" i="5"/>
  <c r="AA280" i="5"/>
  <c r="AB280" i="5"/>
  <c r="AC280" i="5"/>
  <c r="AD280" i="5"/>
  <c r="AE280" i="5"/>
  <c r="AF280" i="5"/>
  <c r="AG280" i="5"/>
  <c r="AH280" i="5"/>
  <c r="AI280" i="5"/>
  <c r="AJ280" i="5"/>
  <c r="AK280" i="5"/>
  <c r="AL280" i="5"/>
  <c r="AM280" i="5"/>
  <c r="AN280" i="5"/>
  <c r="AO280" i="5"/>
  <c r="AP280" i="5"/>
  <c r="W281" i="5"/>
  <c r="X281" i="5"/>
  <c r="Y281" i="5"/>
  <c r="Z281" i="5"/>
  <c r="AA281" i="5"/>
  <c r="AB281" i="5"/>
  <c r="AC281" i="5"/>
  <c r="AD281" i="5"/>
  <c r="AE281" i="5"/>
  <c r="AF281" i="5"/>
  <c r="AG281" i="5"/>
  <c r="AH281" i="5"/>
  <c r="AI281" i="5"/>
  <c r="AJ281" i="5"/>
  <c r="AK281" i="5"/>
  <c r="AL281" i="5"/>
  <c r="AM281" i="5"/>
  <c r="AN281" i="5"/>
  <c r="AO281" i="5"/>
  <c r="AP281" i="5"/>
  <c r="W282" i="5"/>
  <c r="X282" i="5"/>
  <c r="Y282" i="5"/>
  <c r="Z282" i="5"/>
  <c r="AA282" i="5"/>
  <c r="AB282" i="5"/>
  <c r="AC282" i="5"/>
  <c r="AD282" i="5"/>
  <c r="AE282" i="5"/>
  <c r="AF282" i="5"/>
  <c r="AG282" i="5"/>
  <c r="AH282" i="5"/>
  <c r="AI282" i="5"/>
  <c r="AJ282" i="5"/>
  <c r="AK282" i="5"/>
  <c r="AL282" i="5"/>
  <c r="AM282" i="5"/>
  <c r="AN282" i="5"/>
  <c r="AO282" i="5"/>
  <c r="AP282" i="5"/>
  <c r="W283" i="5"/>
  <c r="X283" i="5"/>
  <c r="Y283" i="5"/>
  <c r="Z283" i="5"/>
  <c r="AA283" i="5"/>
  <c r="AB283" i="5"/>
  <c r="AC283" i="5"/>
  <c r="AD283" i="5"/>
  <c r="AE283" i="5"/>
  <c r="AF283" i="5"/>
  <c r="AG283" i="5"/>
  <c r="AH283" i="5"/>
  <c r="AI283" i="5"/>
  <c r="AJ283" i="5"/>
  <c r="AK283" i="5"/>
  <c r="AL283" i="5"/>
  <c r="AM283" i="5"/>
  <c r="AN283" i="5"/>
  <c r="AO283" i="5"/>
  <c r="AP283" i="5"/>
  <c r="W284" i="5"/>
  <c r="X284" i="5"/>
  <c r="Y284" i="5"/>
  <c r="Z284" i="5"/>
  <c r="AA284" i="5"/>
  <c r="AB284" i="5"/>
  <c r="AC284" i="5"/>
  <c r="AD284" i="5"/>
  <c r="AE284" i="5"/>
  <c r="AF284" i="5"/>
  <c r="AG284" i="5"/>
  <c r="AH284" i="5"/>
  <c r="AI284" i="5"/>
  <c r="AJ284" i="5"/>
  <c r="AK284" i="5"/>
  <c r="AL284" i="5"/>
  <c r="AM284" i="5"/>
  <c r="AN284" i="5"/>
  <c r="AO284" i="5"/>
  <c r="AP284" i="5"/>
  <c r="W285" i="5"/>
  <c r="X285" i="5"/>
  <c r="Y285" i="5"/>
  <c r="Z285" i="5"/>
  <c r="AA285" i="5"/>
  <c r="AB285" i="5"/>
  <c r="AC285" i="5"/>
  <c r="AD285" i="5"/>
  <c r="AE285" i="5"/>
  <c r="AF285" i="5"/>
  <c r="AG285" i="5"/>
  <c r="AH285" i="5"/>
  <c r="AI285" i="5"/>
  <c r="AJ285" i="5"/>
  <c r="AK285" i="5"/>
  <c r="AL285" i="5"/>
  <c r="AM285" i="5"/>
  <c r="AN285" i="5"/>
  <c r="AO285" i="5"/>
  <c r="AP285" i="5"/>
  <c r="W286" i="5"/>
  <c r="X286" i="5"/>
  <c r="Y286" i="5"/>
  <c r="Z286" i="5"/>
  <c r="AA286" i="5"/>
  <c r="AB286" i="5"/>
  <c r="AC286" i="5"/>
  <c r="AD286" i="5"/>
  <c r="AE286" i="5"/>
  <c r="AF286" i="5"/>
  <c r="AG286" i="5"/>
  <c r="AH286" i="5"/>
  <c r="AI286" i="5"/>
  <c r="AJ286" i="5"/>
  <c r="AK286" i="5"/>
  <c r="AL286" i="5"/>
  <c r="AM286" i="5"/>
  <c r="AN286" i="5"/>
  <c r="AO286" i="5"/>
  <c r="AP286" i="5"/>
  <c r="W287" i="5"/>
  <c r="X287" i="5"/>
  <c r="Y287" i="5"/>
  <c r="Z287" i="5"/>
  <c r="AA287" i="5"/>
  <c r="AB287" i="5"/>
  <c r="AC287" i="5"/>
  <c r="AD287" i="5"/>
  <c r="AE287" i="5"/>
  <c r="AF287" i="5"/>
  <c r="AG287" i="5"/>
  <c r="AH287" i="5"/>
  <c r="AI287" i="5"/>
  <c r="AJ287" i="5"/>
  <c r="AK287" i="5"/>
  <c r="AL287" i="5"/>
  <c r="AM287" i="5"/>
  <c r="AN287" i="5"/>
  <c r="AO287" i="5"/>
  <c r="AP287" i="5"/>
  <c r="W288" i="5"/>
  <c r="X288" i="5"/>
  <c r="Y288" i="5"/>
  <c r="Z288" i="5"/>
  <c r="AA288" i="5"/>
  <c r="AB288" i="5"/>
  <c r="AC288" i="5"/>
  <c r="AD288" i="5"/>
  <c r="AE288" i="5"/>
  <c r="AF288" i="5"/>
  <c r="AG288" i="5"/>
  <c r="AH288" i="5"/>
  <c r="AI288" i="5"/>
  <c r="AJ288" i="5"/>
  <c r="AK288" i="5"/>
  <c r="AL288" i="5"/>
  <c r="AM288" i="5"/>
  <c r="AN288" i="5"/>
  <c r="AO288" i="5"/>
  <c r="AP288" i="5"/>
  <c r="W289" i="5"/>
  <c r="X289" i="5"/>
  <c r="Y289" i="5"/>
  <c r="Z289" i="5"/>
  <c r="AA289" i="5"/>
  <c r="AB289" i="5"/>
  <c r="AC289" i="5"/>
  <c r="AD289" i="5"/>
  <c r="AE289" i="5"/>
  <c r="AF289" i="5"/>
  <c r="AG289" i="5"/>
  <c r="AH289" i="5"/>
  <c r="AI289" i="5"/>
  <c r="AJ289" i="5"/>
  <c r="AK289" i="5"/>
  <c r="AL289" i="5"/>
  <c r="AM289" i="5"/>
  <c r="AN289" i="5"/>
  <c r="AO289" i="5"/>
  <c r="AP289" i="5"/>
  <c r="W290" i="5"/>
  <c r="X290" i="5"/>
  <c r="Y290" i="5"/>
  <c r="Z290" i="5"/>
  <c r="AA290" i="5"/>
  <c r="AB290" i="5"/>
  <c r="AC290" i="5"/>
  <c r="AD290" i="5"/>
  <c r="AE290" i="5"/>
  <c r="AF290" i="5"/>
  <c r="AG290" i="5"/>
  <c r="AH290" i="5"/>
  <c r="AI290" i="5"/>
  <c r="AJ290" i="5"/>
  <c r="AK290" i="5"/>
  <c r="AL290" i="5"/>
  <c r="AM290" i="5"/>
  <c r="AN290" i="5"/>
  <c r="AO290" i="5"/>
  <c r="AP290" i="5"/>
  <c r="W291" i="5"/>
  <c r="X291" i="5"/>
  <c r="Y291" i="5"/>
  <c r="Z291" i="5"/>
  <c r="AA291" i="5"/>
  <c r="AB291" i="5"/>
  <c r="AC291" i="5"/>
  <c r="AD291" i="5"/>
  <c r="AE291" i="5"/>
  <c r="AF291" i="5"/>
  <c r="AG291" i="5"/>
  <c r="AH291" i="5"/>
  <c r="AI291" i="5"/>
  <c r="AJ291" i="5"/>
  <c r="AK291" i="5"/>
  <c r="AL291" i="5"/>
  <c r="AM291" i="5"/>
  <c r="AN291" i="5"/>
  <c r="AO291" i="5"/>
  <c r="AP291" i="5"/>
  <c r="W292" i="5"/>
  <c r="X292" i="5"/>
  <c r="Y292" i="5"/>
  <c r="Z292" i="5"/>
  <c r="AA292" i="5"/>
  <c r="AB292" i="5"/>
  <c r="AC292" i="5"/>
  <c r="AD292" i="5"/>
  <c r="AE292" i="5"/>
  <c r="AF292" i="5"/>
  <c r="AG292" i="5"/>
  <c r="AH292" i="5"/>
  <c r="AI292" i="5"/>
  <c r="AJ292" i="5"/>
  <c r="AK292" i="5"/>
  <c r="AL292" i="5"/>
  <c r="AM292" i="5"/>
  <c r="AN292" i="5"/>
  <c r="AO292" i="5"/>
  <c r="AP292" i="5"/>
  <c r="W293" i="5"/>
  <c r="X293" i="5"/>
  <c r="Y293" i="5"/>
  <c r="Z293" i="5"/>
  <c r="AA293" i="5"/>
  <c r="AB293" i="5"/>
  <c r="AC293" i="5"/>
  <c r="AD293" i="5"/>
  <c r="AE293" i="5"/>
  <c r="AF293" i="5"/>
  <c r="AG293" i="5"/>
  <c r="AH293" i="5"/>
  <c r="AI293" i="5"/>
  <c r="AJ293" i="5"/>
  <c r="AK293" i="5"/>
  <c r="AL293" i="5"/>
  <c r="AM293" i="5"/>
  <c r="AN293" i="5"/>
  <c r="AO293" i="5"/>
  <c r="AP293" i="5"/>
  <c r="W294" i="5"/>
  <c r="X294" i="5"/>
  <c r="Y294" i="5"/>
  <c r="Z294" i="5"/>
  <c r="AA294" i="5"/>
  <c r="AB294" i="5"/>
  <c r="AC294" i="5"/>
  <c r="AD294" i="5"/>
  <c r="AE294" i="5"/>
  <c r="AF294" i="5"/>
  <c r="AG294" i="5"/>
  <c r="AH294" i="5"/>
  <c r="AI294" i="5"/>
  <c r="AJ294" i="5"/>
  <c r="AK294" i="5"/>
  <c r="AL294" i="5"/>
  <c r="AM294" i="5"/>
  <c r="AN294" i="5"/>
  <c r="AO294" i="5"/>
  <c r="AP294" i="5"/>
  <c r="W295" i="5"/>
  <c r="X295" i="5"/>
  <c r="Y295" i="5"/>
  <c r="Z295" i="5"/>
  <c r="AA295" i="5"/>
  <c r="AB295" i="5"/>
  <c r="AC295" i="5"/>
  <c r="AD295" i="5"/>
  <c r="AE295" i="5"/>
  <c r="AF295" i="5"/>
  <c r="AG295" i="5"/>
  <c r="AH295" i="5"/>
  <c r="AI295" i="5"/>
  <c r="AJ295" i="5"/>
  <c r="AK295" i="5"/>
  <c r="AL295" i="5"/>
  <c r="AM295" i="5"/>
  <c r="AN295" i="5"/>
  <c r="AO295" i="5"/>
  <c r="AP295" i="5"/>
  <c r="W296" i="5"/>
  <c r="X296" i="5"/>
  <c r="Y296" i="5"/>
  <c r="Z296" i="5"/>
  <c r="AA296" i="5"/>
  <c r="AB296" i="5"/>
  <c r="AC296" i="5"/>
  <c r="AD296" i="5"/>
  <c r="AE296" i="5"/>
  <c r="AF296" i="5"/>
  <c r="AG296" i="5"/>
  <c r="AH296" i="5"/>
  <c r="AI296" i="5"/>
  <c r="AJ296" i="5"/>
  <c r="AK296" i="5"/>
  <c r="AL296" i="5"/>
  <c r="AM296" i="5"/>
  <c r="AN296" i="5"/>
  <c r="AO296" i="5"/>
  <c r="AP296" i="5"/>
  <c r="W297" i="5"/>
  <c r="X297" i="5"/>
  <c r="Y297" i="5"/>
  <c r="Z297" i="5"/>
  <c r="AA297" i="5"/>
  <c r="AB297" i="5"/>
  <c r="AC297" i="5"/>
  <c r="AD297" i="5"/>
  <c r="AE297" i="5"/>
  <c r="AF297" i="5"/>
  <c r="AG297" i="5"/>
  <c r="AH297" i="5"/>
  <c r="AI297" i="5"/>
  <c r="AJ297" i="5"/>
  <c r="AK297" i="5"/>
  <c r="AL297" i="5"/>
  <c r="AM297" i="5"/>
  <c r="AN297" i="5"/>
  <c r="AO297" i="5"/>
  <c r="AP297" i="5"/>
  <c r="W298" i="5"/>
  <c r="X298" i="5"/>
  <c r="Y298" i="5"/>
  <c r="Z298" i="5"/>
  <c r="AA298" i="5"/>
  <c r="AB298" i="5"/>
  <c r="AC298" i="5"/>
  <c r="AD298" i="5"/>
  <c r="AE298" i="5"/>
  <c r="AF298" i="5"/>
  <c r="AG298" i="5"/>
  <c r="AH298" i="5"/>
  <c r="AI298" i="5"/>
  <c r="AJ298" i="5"/>
  <c r="AK298" i="5"/>
  <c r="AL298" i="5"/>
  <c r="AM298" i="5"/>
  <c r="AN298" i="5"/>
  <c r="AO298" i="5"/>
  <c r="AP298" i="5"/>
  <c r="W299" i="5"/>
  <c r="X299" i="5"/>
  <c r="Y299" i="5"/>
  <c r="Z299" i="5"/>
  <c r="AA299" i="5"/>
  <c r="AB299" i="5"/>
  <c r="AC299" i="5"/>
  <c r="AD299" i="5"/>
  <c r="AE299" i="5"/>
  <c r="AF299" i="5"/>
  <c r="AG299" i="5"/>
  <c r="AH299" i="5"/>
  <c r="AI299" i="5"/>
  <c r="AJ299" i="5"/>
  <c r="AK299" i="5"/>
  <c r="AL299" i="5"/>
  <c r="AM299" i="5"/>
  <c r="AN299" i="5"/>
  <c r="AO299" i="5"/>
  <c r="AP299" i="5"/>
  <c r="W300" i="5"/>
  <c r="X300" i="5"/>
  <c r="Y300" i="5"/>
  <c r="Z300" i="5"/>
  <c r="AA300" i="5"/>
  <c r="AB300" i="5"/>
  <c r="AC300" i="5"/>
  <c r="AD300" i="5"/>
  <c r="AE300" i="5"/>
  <c r="AF300" i="5"/>
  <c r="AG300" i="5"/>
  <c r="AH300" i="5"/>
  <c r="AI300" i="5"/>
  <c r="AJ300" i="5"/>
  <c r="AK300" i="5"/>
  <c r="AL300" i="5"/>
  <c r="AM300" i="5"/>
  <c r="AN300" i="5"/>
  <c r="AO300" i="5"/>
  <c r="AP300" i="5"/>
  <c r="W301" i="5"/>
  <c r="X301" i="5"/>
  <c r="Y301" i="5"/>
  <c r="Z301" i="5"/>
  <c r="AA301" i="5"/>
  <c r="AB301" i="5"/>
  <c r="AC301" i="5"/>
  <c r="AD301" i="5"/>
  <c r="AE301" i="5"/>
  <c r="AF301" i="5"/>
  <c r="AG301" i="5"/>
  <c r="AH301" i="5"/>
  <c r="AI301" i="5"/>
  <c r="AJ301" i="5"/>
  <c r="AK301" i="5"/>
  <c r="AL301" i="5"/>
  <c r="AM301" i="5"/>
  <c r="AN301" i="5"/>
  <c r="AO301" i="5"/>
  <c r="AP301" i="5"/>
  <c r="W302" i="5"/>
  <c r="X302" i="5"/>
  <c r="Y302" i="5"/>
  <c r="Z302" i="5"/>
  <c r="AA302" i="5"/>
  <c r="AB302" i="5"/>
  <c r="AC302" i="5"/>
  <c r="AD302" i="5"/>
  <c r="AE302" i="5"/>
  <c r="AF302" i="5"/>
  <c r="AG302" i="5"/>
  <c r="AH302" i="5"/>
  <c r="AI302" i="5"/>
  <c r="AJ302" i="5"/>
  <c r="AK302" i="5"/>
  <c r="AL302" i="5"/>
  <c r="AM302" i="5"/>
  <c r="AN302" i="5"/>
  <c r="AO302" i="5"/>
  <c r="AP302" i="5"/>
  <c r="W303" i="5"/>
  <c r="X303" i="5"/>
  <c r="Y303" i="5"/>
  <c r="Z303" i="5"/>
  <c r="AA303" i="5"/>
  <c r="AB303" i="5"/>
  <c r="AC303" i="5"/>
  <c r="AD303" i="5"/>
  <c r="AE303" i="5"/>
  <c r="AF303" i="5"/>
  <c r="AG303" i="5"/>
  <c r="AH303" i="5"/>
  <c r="AI303" i="5"/>
  <c r="AJ303" i="5"/>
  <c r="AK303" i="5"/>
  <c r="AL303" i="5"/>
  <c r="AM303" i="5"/>
  <c r="AN303" i="5"/>
  <c r="AO303" i="5"/>
  <c r="AP303" i="5"/>
  <c r="W304" i="5"/>
  <c r="X304" i="5"/>
  <c r="Y304" i="5"/>
  <c r="Z304" i="5"/>
  <c r="AA304" i="5"/>
  <c r="AB304" i="5"/>
  <c r="AC304" i="5"/>
  <c r="AD304" i="5"/>
  <c r="AE304" i="5"/>
  <c r="AF304" i="5"/>
  <c r="AG304" i="5"/>
  <c r="AH304" i="5"/>
  <c r="AI304" i="5"/>
  <c r="AJ304" i="5"/>
  <c r="AK304" i="5"/>
  <c r="AL304" i="5"/>
  <c r="AM304" i="5"/>
  <c r="AN304" i="5"/>
  <c r="AO304" i="5"/>
  <c r="AP304" i="5"/>
  <c r="W305" i="5"/>
  <c r="X305" i="5"/>
  <c r="Y305" i="5"/>
  <c r="Z305" i="5"/>
  <c r="AA305" i="5"/>
  <c r="AB305" i="5"/>
  <c r="AC305" i="5"/>
  <c r="AD305" i="5"/>
  <c r="AE305" i="5"/>
  <c r="AF305" i="5"/>
  <c r="AG305" i="5"/>
  <c r="AH305" i="5"/>
  <c r="AI305" i="5"/>
  <c r="AJ305" i="5"/>
  <c r="AK305" i="5"/>
  <c r="AL305" i="5"/>
  <c r="AM305" i="5"/>
  <c r="AN305" i="5"/>
  <c r="AO305" i="5"/>
  <c r="AP305" i="5"/>
  <c r="W306" i="5"/>
  <c r="X306" i="5"/>
  <c r="Y306" i="5"/>
  <c r="Z306" i="5"/>
  <c r="AA306" i="5"/>
  <c r="AB306" i="5"/>
  <c r="AC306" i="5"/>
  <c r="AD306" i="5"/>
  <c r="AE306" i="5"/>
  <c r="AF306" i="5"/>
  <c r="AG306" i="5"/>
  <c r="AH306" i="5"/>
  <c r="AI306" i="5"/>
  <c r="AJ306" i="5"/>
  <c r="AK306" i="5"/>
  <c r="AL306" i="5"/>
  <c r="AM306" i="5"/>
  <c r="AN306" i="5"/>
  <c r="AO306" i="5"/>
  <c r="AP306" i="5"/>
  <c r="W307" i="5"/>
  <c r="X307" i="5"/>
  <c r="Y307" i="5"/>
  <c r="Z307" i="5"/>
  <c r="AA307" i="5"/>
  <c r="AB307" i="5"/>
  <c r="AC307" i="5"/>
  <c r="AD307" i="5"/>
  <c r="AE307" i="5"/>
  <c r="AF307" i="5"/>
  <c r="AG307" i="5"/>
  <c r="AH307" i="5"/>
  <c r="AI307" i="5"/>
  <c r="AJ307" i="5"/>
  <c r="AK307" i="5"/>
  <c r="AL307" i="5"/>
  <c r="AM307" i="5"/>
  <c r="AN307" i="5"/>
  <c r="AO307" i="5"/>
  <c r="AP307" i="5"/>
  <c r="W308" i="5"/>
  <c r="X308" i="5"/>
  <c r="Y308" i="5"/>
  <c r="Z308" i="5"/>
  <c r="AA308" i="5"/>
  <c r="AB308" i="5"/>
  <c r="AC308" i="5"/>
  <c r="AD308" i="5"/>
  <c r="AE308" i="5"/>
  <c r="AF308" i="5"/>
  <c r="AG308" i="5"/>
  <c r="AH308" i="5"/>
  <c r="AI308" i="5"/>
  <c r="AJ308" i="5"/>
  <c r="AK308" i="5"/>
  <c r="AL308" i="5"/>
  <c r="AM308" i="5"/>
  <c r="AN308" i="5"/>
  <c r="AO308" i="5"/>
  <c r="AP308" i="5"/>
  <c r="W309" i="5"/>
  <c r="X309" i="5"/>
  <c r="Y309" i="5"/>
  <c r="Z309" i="5"/>
  <c r="AA309" i="5"/>
  <c r="AB309" i="5"/>
  <c r="AC309" i="5"/>
  <c r="AD309" i="5"/>
  <c r="AE309" i="5"/>
  <c r="AF309" i="5"/>
  <c r="AG309" i="5"/>
  <c r="AH309" i="5"/>
  <c r="AI309" i="5"/>
  <c r="AJ309" i="5"/>
  <c r="AK309" i="5"/>
  <c r="AL309" i="5"/>
  <c r="AM309" i="5"/>
  <c r="AN309" i="5"/>
  <c r="AO309" i="5"/>
  <c r="AP309" i="5"/>
  <c r="W310" i="5"/>
  <c r="X310" i="5"/>
  <c r="Y310" i="5"/>
  <c r="Z310" i="5"/>
  <c r="AA310" i="5"/>
  <c r="AB310" i="5"/>
  <c r="AC310" i="5"/>
  <c r="AD310" i="5"/>
  <c r="AE310" i="5"/>
  <c r="AF310" i="5"/>
  <c r="AG310" i="5"/>
  <c r="AH310" i="5"/>
  <c r="AI310" i="5"/>
  <c r="AJ310" i="5"/>
  <c r="AK310" i="5"/>
  <c r="AL310" i="5"/>
  <c r="AM310" i="5"/>
  <c r="AN310" i="5"/>
  <c r="AO310" i="5"/>
  <c r="AP310" i="5"/>
  <c r="W311" i="5"/>
  <c r="X311" i="5"/>
  <c r="Y311" i="5"/>
  <c r="Z311" i="5"/>
  <c r="AA311" i="5"/>
  <c r="AB311" i="5"/>
  <c r="AC311" i="5"/>
  <c r="AD311" i="5"/>
  <c r="AE311" i="5"/>
  <c r="AF311" i="5"/>
  <c r="AG311" i="5"/>
  <c r="AH311" i="5"/>
  <c r="AI311" i="5"/>
  <c r="AJ311" i="5"/>
  <c r="AK311" i="5"/>
  <c r="AL311" i="5"/>
  <c r="AM311" i="5"/>
  <c r="AN311" i="5"/>
  <c r="AO311" i="5"/>
  <c r="AP311" i="5"/>
  <c r="W312" i="5"/>
  <c r="X312" i="5"/>
  <c r="Y312" i="5"/>
  <c r="Z312" i="5"/>
  <c r="AA312" i="5"/>
  <c r="AB312" i="5"/>
  <c r="AC312" i="5"/>
  <c r="AD312" i="5"/>
  <c r="AE312" i="5"/>
  <c r="AF312" i="5"/>
  <c r="AG312" i="5"/>
  <c r="AH312" i="5"/>
  <c r="AI312" i="5"/>
  <c r="AJ312" i="5"/>
  <c r="AK312" i="5"/>
  <c r="AL312" i="5"/>
  <c r="AM312" i="5"/>
  <c r="AN312" i="5"/>
  <c r="AO312" i="5"/>
  <c r="AP312" i="5"/>
  <c r="W313" i="5"/>
  <c r="X313" i="5"/>
  <c r="Y313" i="5"/>
  <c r="Z313" i="5"/>
  <c r="AA313" i="5"/>
  <c r="AB313" i="5"/>
  <c r="AC313" i="5"/>
  <c r="AD313" i="5"/>
  <c r="AE313" i="5"/>
  <c r="AF313" i="5"/>
  <c r="AG313" i="5"/>
  <c r="AH313" i="5"/>
  <c r="AI313" i="5"/>
  <c r="AJ313" i="5"/>
  <c r="AK313" i="5"/>
  <c r="AL313" i="5"/>
  <c r="AM313" i="5"/>
  <c r="AN313" i="5"/>
  <c r="AO313" i="5"/>
  <c r="AP313" i="5"/>
  <c r="W314" i="5"/>
  <c r="X314" i="5"/>
  <c r="Y314" i="5"/>
  <c r="Z314" i="5"/>
  <c r="AA314" i="5"/>
  <c r="AB314" i="5"/>
  <c r="AC314" i="5"/>
  <c r="AD314" i="5"/>
  <c r="AE314" i="5"/>
  <c r="AF314" i="5"/>
  <c r="AG314" i="5"/>
  <c r="AH314" i="5"/>
  <c r="AI314" i="5"/>
  <c r="AJ314" i="5"/>
  <c r="AK314" i="5"/>
  <c r="AL314" i="5"/>
  <c r="AM314" i="5"/>
  <c r="AN314" i="5"/>
  <c r="AO314" i="5"/>
  <c r="AP314" i="5"/>
  <c r="W315" i="5"/>
  <c r="X315" i="5"/>
  <c r="Y315" i="5"/>
  <c r="Z315" i="5"/>
  <c r="AA315" i="5"/>
  <c r="AB315" i="5"/>
  <c r="AC315" i="5"/>
  <c r="AD315" i="5"/>
  <c r="AE315" i="5"/>
  <c r="AF315" i="5"/>
  <c r="AG315" i="5"/>
  <c r="AH315" i="5"/>
  <c r="AI315" i="5"/>
  <c r="AJ315" i="5"/>
  <c r="AK315" i="5"/>
  <c r="AL315" i="5"/>
  <c r="AM315" i="5"/>
  <c r="AN315" i="5"/>
  <c r="AO315" i="5"/>
  <c r="AP315" i="5"/>
  <c r="W316" i="5"/>
  <c r="X316" i="5"/>
  <c r="Y316" i="5"/>
  <c r="Z316" i="5"/>
  <c r="AA316" i="5"/>
  <c r="AB316" i="5"/>
  <c r="AC316" i="5"/>
  <c r="AD316" i="5"/>
  <c r="AE316" i="5"/>
  <c r="AF316" i="5"/>
  <c r="AG316" i="5"/>
  <c r="AH316" i="5"/>
  <c r="AI316" i="5"/>
  <c r="AJ316" i="5"/>
  <c r="AK316" i="5"/>
  <c r="AL316" i="5"/>
  <c r="AM316" i="5"/>
  <c r="AN316" i="5"/>
  <c r="AO316" i="5"/>
  <c r="AP316" i="5"/>
  <c r="W317" i="5"/>
  <c r="X317" i="5"/>
  <c r="Y317" i="5"/>
  <c r="Z317" i="5"/>
  <c r="AA317" i="5"/>
  <c r="AB317" i="5"/>
  <c r="AC317" i="5"/>
  <c r="AD317" i="5"/>
  <c r="AE317" i="5"/>
  <c r="AF317" i="5"/>
  <c r="AG317" i="5"/>
  <c r="AH317" i="5"/>
  <c r="AI317" i="5"/>
  <c r="AJ317" i="5"/>
  <c r="AK317" i="5"/>
  <c r="AL317" i="5"/>
  <c r="AM317" i="5"/>
  <c r="AN317" i="5"/>
  <c r="AO317" i="5"/>
  <c r="AP317" i="5"/>
  <c r="W318" i="5"/>
  <c r="X318" i="5"/>
  <c r="Y318" i="5"/>
  <c r="Z318" i="5"/>
  <c r="AA318" i="5"/>
  <c r="AB318" i="5"/>
  <c r="AC318" i="5"/>
  <c r="AD318" i="5"/>
  <c r="AE318" i="5"/>
  <c r="AF318" i="5"/>
  <c r="AG318" i="5"/>
  <c r="AH318" i="5"/>
  <c r="AI318" i="5"/>
  <c r="AJ318" i="5"/>
  <c r="AK318" i="5"/>
  <c r="AL318" i="5"/>
  <c r="AM318" i="5"/>
  <c r="AN318" i="5"/>
  <c r="AO318" i="5"/>
  <c r="AP318" i="5"/>
  <c r="W319" i="5"/>
  <c r="X319" i="5"/>
  <c r="Y319" i="5"/>
  <c r="Z319" i="5"/>
  <c r="AA319" i="5"/>
  <c r="AB319" i="5"/>
  <c r="AC319" i="5"/>
  <c r="AD319" i="5"/>
  <c r="AE319" i="5"/>
  <c r="AF319" i="5"/>
  <c r="AG319" i="5"/>
  <c r="AH319" i="5"/>
  <c r="AI319" i="5"/>
  <c r="AJ319" i="5"/>
  <c r="AK319" i="5"/>
  <c r="AL319" i="5"/>
  <c r="AM319" i="5"/>
  <c r="AN319" i="5"/>
  <c r="AO319" i="5"/>
  <c r="AP319" i="5"/>
  <c r="W320" i="5"/>
  <c r="X320" i="5"/>
  <c r="Y320" i="5"/>
  <c r="Z320" i="5"/>
  <c r="AA320" i="5"/>
  <c r="AB320" i="5"/>
  <c r="AC320" i="5"/>
  <c r="AD320" i="5"/>
  <c r="AE320" i="5"/>
  <c r="AF320" i="5"/>
  <c r="AG320" i="5"/>
  <c r="AH320" i="5"/>
  <c r="AI320" i="5"/>
  <c r="AJ320" i="5"/>
  <c r="AK320" i="5"/>
  <c r="AL320" i="5"/>
  <c r="AM320" i="5"/>
  <c r="AN320" i="5"/>
  <c r="AO320" i="5"/>
  <c r="AP320" i="5"/>
  <c r="W321" i="5"/>
  <c r="X321" i="5"/>
  <c r="Y321" i="5"/>
  <c r="Z321" i="5"/>
  <c r="AA321" i="5"/>
  <c r="AB321" i="5"/>
  <c r="AC321" i="5"/>
  <c r="AD321" i="5"/>
  <c r="AE321" i="5"/>
  <c r="AF321" i="5"/>
  <c r="AG321" i="5"/>
  <c r="AH321" i="5"/>
  <c r="AI321" i="5"/>
  <c r="AJ321" i="5"/>
  <c r="AK321" i="5"/>
  <c r="AL321" i="5"/>
  <c r="AM321" i="5"/>
  <c r="AN321" i="5"/>
  <c r="AO321" i="5"/>
  <c r="AP321" i="5"/>
  <c r="W322" i="5"/>
  <c r="X322" i="5"/>
  <c r="Y322" i="5"/>
  <c r="Z322" i="5"/>
  <c r="AA322" i="5"/>
  <c r="AB322" i="5"/>
  <c r="AC322" i="5"/>
  <c r="AD322" i="5"/>
  <c r="AE322" i="5"/>
  <c r="AF322" i="5"/>
  <c r="AG322" i="5"/>
  <c r="AH322" i="5"/>
  <c r="AI322" i="5"/>
  <c r="AJ322" i="5"/>
  <c r="AK322" i="5"/>
  <c r="AL322" i="5"/>
  <c r="AM322" i="5"/>
  <c r="AN322" i="5"/>
  <c r="AO322" i="5"/>
  <c r="AP322" i="5"/>
  <c r="W323" i="5"/>
  <c r="X323" i="5"/>
  <c r="Y323" i="5"/>
  <c r="Z323" i="5"/>
  <c r="AA323" i="5"/>
  <c r="AB323" i="5"/>
  <c r="AC323" i="5"/>
  <c r="AD323" i="5"/>
  <c r="AE323" i="5"/>
  <c r="AF323" i="5"/>
  <c r="AG323" i="5"/>
  <c r="AH323" i="5"/>
  <c r="AI323" i="5"/>
  <c r="AJ323" i="5"/>
  <c r="AK323" i="5"/>
  <c r="AL323" i="5"/>
  <c r="AM323" i="5"/>
  <c r="AN323" i="5"/>
  <c r="AO323" i="5"/>
  <c r="AP323" i="5"/>
  <c r="W324" i="5"/>
  <c r="X324" i="5"/>
  <c r="Y324" i="5"/>
  <c r="Z324" i="5"/>
  <c r="AA324" i="5"/>
  <c r="AB324" i="5"/>
  <c r="AC324" i="5"/>
  <c r="AD324" i="5"/>
  <c r="AE324" i="5"/>
  <c r="AF324" i="5"/>
  <c r="AG324" i="5"/>
  <c r="AH324" i="5"/>
  <c r="AI324" i="5"/>
  <c r="AJ324" i="5"/>
  <c r="AK324" i="5"/>
  <c r="AL324" i="5"/>
  <c r="AM324" i="5"/>
  <c r="AN324" i="5"/>
  <c r="AO324" i="5"/>
  <c r="AP324" i="5"/>
  <c r="W325" i="5"/>
  <c r="X325" i="5"/>
  <c r="Y325" i="5"/>
  <c r="Z325" i="5"/>
  <c r="AA325" i="5"/>
  <c r="AB325" i="5"/>
  <c r="AC325" i="5"/>
  <c r="AD325" i="5"/>
  <c r="AE325" i="5"/>
  <c r="AF325" i="5"/>
  <c r="AG325" i="5"/>
  <c r="AH325" i="5"/>
  <c r="AI325" i="5"/>
  <c r="AJ325" i="5"/>
  <c r="AK325" i="5"/>
  <c r="AL325" i="5"/>
  <c r="AM325" i="5"/>
  <c r="AN325" i="5"/>
  <c r="AO325" i="5"/>
  <c r="AP325" i="5"/>
  <c r="W326" i="5"/>
  <c r="X326" i="5"/>
  <c r="Y326" i="5"/>
  <c r="Z326" i="5"/>
  <c r="AA326" i="5"/>
  <c r="AB326" i="5"/>
  <c r="AC326" i="5"/>
  <c r="AD326" i="5"/>
  <c r="AE326" i="5"/>
  <c r="AF326" i="5"/>
  <c r="AG326" i="5"/>
  <c r="AH326" i="5"/>
  <c r="AI326" i="5"/>
  <c r="AJ326" i="5"/>
  <c r="AK326" i="5"/>
  <c r="AL326" i="5"/>
  <c r="AM326" i="5"/>
  <c r="AN326" i="5"/>
  <c r="AO326" i="5"/>
  <c r="AP326" i="5"/>
  <c r="W327" i="5"/>
  <c r="X327" i="5"/>
  <c r="Y327" i="5"/>
  <c r="Z327" i="5"/>
  <c r="AA327" i="5"/>
  <c r="AB327" i="5"/>
  <c r="AC327" i="5"/>
  <c r="AD327" i="5"/>
  <c r="AE327" i="5"/>
  <c r="AF327" i="5"/>
  <c r="AG327" i="5"/>
  <c r="AH327" i="5"/>
  <c r="AI327" i="5"/>
  <c r="AJ327" i="5"/>
  <c r="AK327" i="5"/>
  <c r="AL327" i="5"/>
  <c r="AM327" i="5"/>
  <c r="AN327" i="5"/>
  <c r="AO327" i="5"/>
  <c r="AP327" i="5"/>
  <c r="W328" i="5"/>
  <c r="X328" i="5"/>
  <c r="Y328" i="5"/>
  <c r="Z328" i="5"/>
  <c r="AA328" i="5"/>
  <c r="AB328" i="5"/>
  <c r="AC328" i="5"/>
  <c r="AD328" i="5"/>
  <c r="AE328" i="5"/>
  <c r="AF328" i="5"/>
  <c r="AG328" i="5"/>
  <c r="AH328" i="5"/>
  <c r="AI328" i="5"/>
  <c r="AJ328" i="5"/>
  <c r="AK328" i="5"/>
  <c r="AL328" i="5"/>
  <c r="AM328" i="5"/>
  <c r="AN328" i="5"/>
  <c r="AO328" i="5"/>
  <c r="AP328" i="5"/>
  <c r="W329" i="5"/>
  <c r="X329" i="5"/>
  <c r="Y329" i="5"/>
  <c r="Z329" i="5"/>
  <c r="AA329" i="5"/>
  <c r="AB329" i="5"/>
  <c r="AC329" i="5"/>
  <c r="AD329" i="5"/>
  <c r="AE329" i="5"/>
  <c r="AF329" i="5"/>
  <c r="AG329" i="5"/>
  <c r="AH329" i="5"/>
  <c r="AI329" i="5"/>
  <c r="AJ329" i="5"/>
  <c r="AK329" i="5"/>
  <c r="AL329" i="5"/>
  <c r="AM329" i="5"/>
  <c r="AN329" i="5"/>
  <c r="AO329" i="5"/>
  <c r="AP329" i="5"/>
  <c r="W330" i="5"/>
  <c r="X330" i="5"/>
  <c r="Y330" i="5"/>
  <c r="Z330" i="5"/>
  <c r="AA330" i="5"/>
  <c r="AB330" i="5"/>
  <c r="AC330" i="5"/>
  <c r="AD330" i="5"/>
  <c r="AE330" i="5"/>
  <c r="AF330" i="5"/>
  <c r="AG330" i="5"/>
  <c r="AH330" i="5"/>
  <c r="AI330" i="5"/>
  <c r="AJ330" i="5"/>
  <c r="AK330" i="5"/>
  <c r="AL330" i="5"/>
  <c r="AM330" i="5"/>
  <c r="AN330" i="5"/>
  <c r="AO330" i="5"/>
  <c r="AP330" i="5"/>
  <c r="W331" i="5"/>
  <c r="X331" i="5"/>
  <c r="Y331" i="5"/>
  <c r="Z331" i="5"/>
  <c r="AA331" i="5"/>
  <c r="AB331" i="5"/>
  <c r="AC331" i="5"/>
  <c r="AD331" i="5"/>
  <c r="AE331" i="5"/>
  <c r="AF331" i="5"/>
  <c r="AG331" i="5"/>
  <c r="AH331" i="5"/>
  <c r="AI331" i="5"/>
  <c r="AJ331" i="5"/>
  <c r="AK331" i="5"/>
  <c r="AL331" i="5"/>
  <c r="AM331" i="5"/>
  <c r="AN331" i="5"/>
  <c r="AO331" i="5"/>
  <c r="AP331" i="5"/>
  <c r="W332" i="5"/>
  <c r="X332" i="5"/>
  <c r="Y332" i="5"/>
  <c r="Z332" i="5"/>
  <c r="AA332" i="5"/>
  <c r="AB332" i="5"/>
  <c r="AC332" i="5"/>
  <c r="AD332" i="5"/>
  <c r="AE332" i="5"/>
  <c r="AF332" i="5"/>
  <c r="AG332" i="5"/>
  <c r="AH332" i="5"/>
  <c r="AI332" i="5"/>
  <c r="AJ332" i="5"/>
  <c r="AK332" i="5"/>
  <c r="AL332" i="5"/>
  <c r="AM332" i="5"/>
  <c r="AN332" i="5"/>
  <c r="AO332" i="5"/>
  <c r="AP332" i="5"/>
  <c r="W333" i="5"/>
  <c r="X333" i="5"/>
  <c r="Y333" i="5"/>
  <c r="Z333" i="5"/>
  <c r="AA333" i="5"/>
  <c r="AB333" i="5"/>
  <c r="AC333" i="5"/>
  <c r="AD333" i="5"/>
  <c r="AE333" i="5"/>
  <c r="AF333" i="5"/>
  <c r="AG333" i="5"/>
  <c r="AH333" i="5"/>
  <c r="AI333" i="5"/>
  <c r="AJ333" i="5"/>
  <c r="AK333" i="5"/>
  <c r="AL333" i="5"/>
  <c r="AM333" i="5"/>
  <c r="AN333" i="5"/>
  <c r="AO333" i="5"/>
  <c r="AP333" i="5"/>
  <c r="W334" i="5"/>
  <c r="X334" i="5"/>
  <c r="Y334" i="5"/>
  <c r="Z334" i="5"/>
  <c r="AA334" i="5"/>
  <c r="AB334" i="5"/>
  <c r="AC334" i="5"/>
  <c r="AD334" i="5"/>
  <c r="AE334" i="5"/>
  <c r="AF334" i="5"/>
  <c r="AG334" i="5"/>
  <c r="AH334" i="5"/>
  <c r="AI334" i="5"/>
  <c r="AJ334" i="5"/>
  <c r="AK334" i="5"/>
  <c r="AL334" i="5"/>
  <c r="AM334" i="5"/>
  <c r="AN334" i="5"/>
  <c r="AO334" i="5"/>
  <c r="AP334" i="5"/>
  <c r="W335" i="5"/>
  <c r="X335" i="5"/>
  <c r="Y335" i="5"/>
  <c r="Z335" i="5"/>
  <c r="AA335" i="5"/>
  <c r="AB335" i="5"/>
  <c r="AC335" i="5"/>
  <c r="AD335" i="5"/>
  <c r="AE335" i="5"/>
  <c r="AF335" i="5"/>
  <c r="AG335" i="5"/>
  <c r="AH335" i="5"/>
  <c r="AI335" i="5"/>
  <c r="AJ335" i="5"/>
  <c r="AK335" i="5"/>
  <c r="AL335" i="5"/>
  <c r="AM335" i="5"/>
  <c r="AN335" i="5"/>
  <c r="AO335" i="5"/>
  <c r="AP335" i="5"/>
  <c r="W336" i="5"/>
  <c r="X336" i="5"/>
  <c r="Y336" i="5"/>
  <c r="Z336" i="5"/>
  <c r="AA336" i="5"/>
  <c r="AB336" i="5"/>
  <c r="AC336" i="5"/>
  <c r="AD336" i="5"/>
  <c r="AE336" i="5"/>
  <c r="AF336" i="5"/>
  <c r="AG336" i="5"/>
  <c r="AH336" i="5"/>
  <c r="AI336" i="5"/>
  <c r="AJ336" i="5"/>
  <c r="AK336" i="5"/>
  <c r="AL336" i="5"/>
  <c r="AM336" i="5"/>
  <c r="AN336" i="5"/>
  <c r="AO336" i="5"/>
  <c r="AP336" i="5"/>
  <c r="W337" i="5"/>
  <c r="X337" i="5"/>
  <c r="Y337" i="5"/>
  <c r="Z337" i="5"/>
  <c r="AA337" i="5"/>
  <c r="AB337" i="5"/>
  <c r="AC337" i="5"/>
  <c r="AD337" i="5"/>
  <c r="AE337" i="5"/>
  <c r="AF337" i="5"/>
  <c r="AG337" i="5"/>
  <c r="AH337" i="5"/>
  <c r="AI337" i="5"/>
  <c r="AJ337" i="5"/>
  <c r="AK337" i="5"/>
  <c r="AL337" i="5"/>
  <c r="AM337" i="5"/>
  <c r="AN337" i="5"/>
  <c r="AO337" i="5"/>
  <c r="AP337" i="5"/>
  <c r="W338" i="5"/>
  <c r="X338" i="5"/>
  <c r="Y338" i="5"/>
  <c r="Z338" i="5"/>
  <c r="AA338" i="5"/>
  <c r="AB338" i="5"/>
  <c r="AC338" i="5"/>
  <c r="AD338" i="5"/>
  <c r="AE338" i="5"/>
  <c r="AF338" i="5"/>
  <c r="AG338" i="5"/>
  <c r="AH338" i="5"/>
  <c r="AI338" i="5"/>
  <c r="AJ338" i="5"/>
  <c r="AK338" i="5"/>
  <c r="AL338" i="5"/>
  <c r="AM338" i="5"/>
  <c r="AN338" i="5"/>
  <c r="AO338" i="5"/>
  <c r="AP338" i="5"/>
  <c r="W339" i="5"/>
  <c r="X339" i="5"/>
  <c r="Y339" i="5"/>
  <c r="Z339" i="5"/>
  <c r="AA339" i="5"/>
  <c r="AB339" i="5"/>
  <c r="AC339" i="5"/>
  <c r="AD339" i="5"/>
  <c r="AE339" i="5"/>
  <c r="AF339" i="5"/>
  <c r="AG339" i="5"/>
  <c r="AH339" i="5"/>
  <c r="AI339" i="5"/>
  <c r="AJ339" i="5"/>
  <c r="AK339" i="5"/>
  <c r="AL339" i="5"/>
  <c r="AM339" i="5"/>
  <c r="AN339" i="5"/>
  <c r="AO339" i="5"/>
  <c r="AP339" i="5"/>
  <c r="W340" i="5"/>
  <c r="X340" i="5"/>
  <c r="Y340" i="5"/>
  <c r="Z340" i="5"/>
  <c r="AA340" i="5"/>
  <c r="AB340" i="5"/>
  <c r="AC340" i="5"/>
  <c r="AD340" i="5"/>
  <c r="AE340" i="5"/>
  <c r="AF340" i="5"/>
  <c r="AG340" i="5"/>
  <c r="AH340" i="5"/>
  <c r="AI340" i="5"/>
  <c r="AJ340" i="5"/>
  <c r="AK340" i="5"/>
  <c r="AL340" i="5"/>
  <c r="AM340" i="5"/>
  <c r="AN340" i="5"/>
  <c r="AO340" i="5"/>
  <c r="AP340" i="5"/>
  <c r="W341" i="5"/>
  <c r="X341" i="5"/>
  <c r="Y341" i="5"/>
  <c r="Z341" i="5"/>
  <c r="AA341" i="5"/>
  <c r="AB341" i="5"/>
  <c r="AC341" i="5"/>
  <c r="AD341" i="5"/>
  <c r="AE341" i="5"/>
  <c r="AF341" i="5"/>
  <c r="AG341" i="5"/>
  <c r="AH341" i="5"/>
  <c r="AI341" i="5"/>
  <c r="AJ341" i="5"/>
  <c r="AK341" i="5"/>
  <c r="AL341" i="5"/>
  <c r="AM341" i="5"/>
  <c r="AN341" i="5"/>
  <c r="AO341" i="5"/>
  <c r="AP341" i="5"/>
  <c r="W342" i="5"/>
  <c r="X342" i="5"/>
  <c r="Y342" i="5"/>
  <c r="Z342" i="5"/>
  <c r="AA342" i="5"/>
  <c r="AB342" i="5"/>
  <c r="AC342" i="5"/>
  <c r="AD342" i="5"/>
  <c r="AE342" i="5"/>
  <c r="AF342" i="5"/>
  <c r="AG342" i="5"/>
  <c r="AH342" i="5"/>
  <c r="AI342" i="5"/>
  <c r="AJ342" i="5"/>
  <c r="AK342" i="5"/>
  <c r="AL342" i="5"/>
  <c r="AM342" i="5"/>
  <c r="AN342" i="5"/>
  <c r="AO342" i="5"/>
  <c r="AP342" i="5"/>
  <c r="W343" i="5"/>
  <c r="X343" i="5"/>
  <c r="Y343" i="5"/>
  <c r="Z343" i="5"/>
  <c r="AA343" i="5"/>
  <c r="AB343" i="5"/>
  <c r="AC343" i="5"/>
  <c r="AD343" i="5"/>
  <c r="AE343" i="5"/>
  <c r="AF343" i="5"/>
  <c r="AG343" i="5"/>
  <c r="AH343" i="5"/>
  <c r="AI343" i="5"/>
  <c r="AJ343" i="5"/>
  <c r="AK343" i="5"/>
  <c r="AL343" i="5"/>
  <c r="AM343" i="5"/>
  <c r="AN343" i="5"/>
  <c r="AO343" i="5"/>
  <c r="AP343" i="5"/>
  <c r="W344" i="5"/>
  <c r="X344" i="5"/>
  <c r="Y344" i="5"/>
  <c r="Z344" i="5"/>
  <c r="AA344" i="5"/>
  <c r="AB344" i="5"/>
  <c r="AC344" i="5"/>
  <c r="AD344" i="5"/>
  <c r="AE344" i="5"/>
  <c r="AF344" i="5"/>
  <c r="AG344" i="5"/>
  <c r="AH344" i="5"/>
  <c r="AI344" i="5"/>
  <c r="AJ344" i="5"/>
  <c r="AK344" i="5"/>
  <c r="AL344" i="5"/>
  <c r="AM344" i="5"/>
  <c r="AN344" i="5"/>
  <c r="AO344" i="5"/>
  <c r="AP344" i="5"/>
  <c r="W345" i="5"/>
  <c r="X345" i="5"/>
  <c r="Y345" i="5"/>
  <c r="Z345" i="5"/>
  <c r="AA345" i="5"/>
  <c r="AB345" i="5"/>
  <c r="AC345" i="5"/>
  <c r="AD345" i="5"/>
  <c r="AE345" i="5"/>
  <c r="AF345" i="5"/>
  <c r="AG345" i="5"/>
  <c r="AH345" i="5"/>
  <c r="AI345" i="5"/>
  <c r="AJ345" i="5"/>
  <c r="AK345" i="5"/>
  <c r="AL345" i="5"/>
  <c r="AM345" i="5"/>
  <c r="AN345" i="5"/>
  <c r="AO345" i="5"/>
  <c r="AP345" i="5"/>
  <c r="W346" i="5"/>
  <c r="X346" i="5"/>
  <c r="Y346" i="5"/>
  <c r="Z346" i="5"/>
  <c r="AA346" i="5"/>
  <c r="AB346" i="5"/>
  <c r="AC346" i="5"/>
  <c r="AD346" i="5"/>
  <c r="AE346" i="5"/>
  <c r="AF346" i="5"/>
  <c r="AG346" i="5"/>
  <c r="AH346" i="5"/>
  <c r="AI346" i="5"/>
  <c r="AJ346" i="5"/>
  <c r="AK346" i="5"/>
  <c r="AL346" i="5"/>
  <c r="AM346" i="5"/>
  <c r="AN346" i="5"/>
  <c r="AO346" i="5"/>
  <c r="AP346" i="5"/>
  <c r="W347" i="5"/>
  <c r="X347" i="5"/>
  <c r="Y347" i="5"/>
  <c r="Z347" i="5"/>
  <c r="AA347" i="5"/>
  <c r="AB347" i="5"/>
  <c r="AC347" i="5"/>
  <c r="AD347" i="5"/>
  <c r="AE347" i="5"/>
  <c r="AF347" i="5"/>
  <c r="AG347" i="5"/>
  <c r="AH347" i="5"/>
  <c r="AI347" i="5"/>
  <c r="AJ347" i="5"/>
  <c r="AK347" i="5"/>
  <c r="AL347" i="5"/>
  <c r="AM347" i="5"/>
  <c r="AN347" i="5"/>
  <c r="AO347" i="5"/>
  <c r="AP347" i="5"/>
  <c r="W348" i="5"/>
  <c r="X348" i="5"/>
  <c r="Y348" i="5"/>
  <c r="Z348" i="5"/>
  <c r="AA348" i="5"/>
  <c r="AB348" i="5"/>
  <c r="AC348" i="5"/>
  <c r="AD348" i="5"/>
  <c r="AE348" i="5"/>
  <c r="AF348" i="5"/>
  <c r="AG348" i="5"/>
  <c r="AH348" i="5"/>
  <c r="AI348" i="5"/>
  <c r="AJ348" i="5"/>
  <c r="AK348" i="5"/>
  <c r="AL348" i="5"/>
  <c r="AM348" i="5"/>
  <c r="AN348" i="5"/>
  <c r="AO348" i="5"/>
  <c r="AP348" i="5"/>
  <c r="W349" i="5"/>
  <c r="X349" i="5"/>
  <c r="Y349" i="5"/>
  <c r="Z349" i="5"/>
  <c r="AA349" i="5"/>
  <c r="AB349" i="5"/>
  <c r="AC349" i="5"/>
  <c r="AD349" i="5"/>
  <c r="AE349" i="5"/>
  <c r="AF349" i="5"/>
  <c r="AG349" i="5"/>
  <c r="AH349" i="5"/>
  <c r="AI349" i="5"/>
  <c r="AJ349" i="5"/>
  <c r="AK349" i="5"/>
  <c r="AL349" i="5"/>
  <c r="AM349" i="5"/>
  <c r="AN349" i="5"/>
  <c r="AO349" i="5"/>
  <c r="AP349" i="5"/>
  <c r="W350" i="5"/>
  <c r="X350" i="5"/>
  <c r="Y350" i="5"/>
  <c r="Z350" i="5"/>
  <c r="AA350" i="5"/>
  <c r="AB350" i="5"/>
  <c r="AC350" i="5"/>
  <c r="AD350" i="5"/>
  <c r="AE350" i="5"/>
  <c r="AF350" i="5"/>
  <c r="AG350" i="5"/>
  <c r="AH350" i="5"/>
  <c r="AI350" i="5"/>
  <c r="AJ350" i="5"/>
  <c r="AK350" i="5"/>
  <c r="AL350" i="5"/>
  <c r="AM350" i="5"/>
  <c r="AN350" i="5"/>
  <c r="AO350" i="5"/>
  <c r="AP350" i="5"/>
  <c r="W351" i="5"/>
  <c r="X351" i="5"/>
  <c r="Y351" i="5"/>
  <c r="Z351" i="5"/>
  <c r="AA351" i="5"/>
  <c r="AB351" i="5"/>
  <c r="AC351" i="5"/>
  <c r="AD351" i="5"/>
  <c r="AE351" i="5"/>
  <c r="AF351" i="5"/>
  <c r="AG351" i="5"/>
  <c r="AH351" i="5"/>
  <c r="AI351" i="5"/>
  <c r="AJ351" i="5"/>
  <c r="AK351" i="5"/>
  <c r="AL351" i="5"/>
  <c r="AM351" i="5"/>
  <c r="AN351" i="5"/>
  <c r="AO351" i="5"/>
  <c r="AP351" i="5"/>
  <c r="W352" i="5"/>
  <c r="X352" i="5"/>
  <c r="Y352" i="5"/>
  <c r="Z352" i="5"/>
  <c r="AA352" i="5"/>
  <c r="AB352" i="5"/>
  <c r="AC352" i="5"/>
  <c r="AD352" i="5"/>
  <c r="AE352" i="5"/>
  <c r="AF352" i="5"/>
  <c r="AG352" i="5"/>
  <c r="AH352" i="5"/>
  <c r="AI352" i="5"/>
  <c r="AJ352" i="5"/>
  <c r="AK352" i="5"/>
  <c r="AL352" i="5"/>
  <c r="AM352" i="5"/>
  <c r="AN352" i="5"/>
  <c r="AO352" i="5"/>
  <c r="AP352" i="5"/>
  <c r="W353" i="5"/>
  <c r="X353" i="5"/>
  <c r="Y353" i="5"/>
  <c r="Z353" i="5"/>
  <c r="AA353" i="5"/>
  <c r="AB353" i="5"/>
  <c r="AC353" i="5"/>
  <c r="AD353" i="5"/>
  <c r="AE353" i="5"/>
  <c r="AF353" i="5"/>
  <c r="AG353" i="5"/>
  <c r="AH353" i="5"/>
  <c r="AI353" i="5"/>
  <c r="AJ353" i="5"/>
  <c r="AK353" i="5"/>
  <c r="AL353" i="5"/>
  <c r="AM353" i="5"/>
  <c r="AN353" i="5"/>
  <c r="AO353" i="5"/>
  <c r="AP353" i="5"/>
  <c r="W354" i="5"/>
  <c r="X354" i="5"/>
  <c r="Y354" i="5"/>
  <c r="Z354" i="5"/>
  <c r="AA354" i="5"/>
  <c r="AB354" i="5"/>
  <c r="AC354" i="5"/>
  <c r="AD354" i="5"/>
  <c r="AE354" i="5"/>
  <c r="AF354" i="5"/>
  <c r="AG354" i="5"/>
  <c r="AH354" i="5"/>
  <c r="AI354" i="5"/>
  <c r="AJ354" i="5"/>
  <c r="AK354" i="5"/>
  <c r="AL354" i="5"/>
  <c r="AM354" i="5"/>
  <c r="AN354" i="5"/>
  <c r="AO354" i="5"/>
  <c r="AP354" i="5"/>
  <c r="W355" i="5"/>
  <c r="X355" i="5"/>
  <c r="Y355" i="5"/>
  <c r="Z355" i="5"/>
  <c r="AA355" i="5"/>
  <c r="AB355" i="5"/>
  <c r="AC355" i="5"/>
  <c r="AD355" i="5"/>
  <c r="AE355" i="5"/>
  <c r="AF355" i="5"/>
  <c r="AG355" i="5"/>
  <c r="AH355" i="5"/>
  <c r="AI355" i="5"/>
  <c r="AJ355" i="5"/>
  <c r="AK355" i="5"/>
  <c r="AL355" i="5"/>
  <c r="AM355" i="5"/>
  <c r="AN355" i="5"/>
  <c r="AO355" i="5"/>
  <c r="AP355" i="5"/>
  <c r="W356" i="5"/>
  <c r="X356" i="5"/>
  <c r="Y356" i="5"/>
  <c r="Z356" i="5"/>
  <c r="AA356" i="5"/>
  <c r="AB356" i="5"/>
  <c r="AC356" i="5"/>
  <c r="AD356" i="5"/>
  <c r="AE356" i="5"/>
  <c r="AF356" i="5"/>
  <c r="AG356" i="5"/>
  <c r="AH356" i="5"/>
  <c r="AI356" i="5"/>
  <c r="AJ356" i="5"/>
  <c r="AK356" i="5"/>
  <c r="AL356" i="5"/>
  <c r="AM356" i="5"/>
  <c r="AN356" i="5"/>
  <c r="AO356" i="5"/>
  <c r="AP356" i="5"/>
  <c r="W357" i="5"/>
  <c r="X357" i="5"/>
  <c r="Y357" i="5"/>
  <c r="Z357" i="5"/>
  <c r="AA357" i="5"/>
  <c r="AB357" i="5"/>
  <c r="AC357" i="5"/>
  <c r="AD357" i="5"/>
  <c r="AE357" i="5"/>
  <c r="AF357" i="5"/>
  <c r="AG357" i="5"/>
  <c r="AH357" i="5"/>
  <c r="AI357" i="5"/>
  <c r="AJ357" i="5"/>
  <c r="AK357" i="5"/>
  <c r="AL357" i="5"/>
  <c r="AM357" i="5"/>
  <c r="AN357" i="5"/>
  <c r="AO357" i="5"/>
  <c r="AP357" i="5"/>
  <c r="W358" i="5"/>
  <c r="X358" i="5"/>
  <c r="Y358" i="5"/>
  <c r="Z358" i="5"/>
  <c r="AA358" i="5"/>
  <c r="AB358" i="5"/>
  <c r="AC358" i="5"/>
  <c r="AD358" i="5"/>
  <c r="AE358" i="5"/>
  <c r="AF358" i="5"/>
  <c r="AG358" i="5"/>
  <c r="AH358" i="5"/>
  <c r="AI358" i="5"/>
  <c r="AJ358" i="5"/>
  <c r="AK358" i="5"/>
  <c r="AL358" i="5"/>
  <c r="AM358" i="5"/>
  <c r="AN358" i="5"/>
  <c r="AO358" i="5"/>
  <c r="AP358" i="5"/>
  <c r="W359" i="5"/>
  <c r="X359" i="5"/>
  <c r="Y359" i="5"/>
  <c r="Z359" i="5"/>
  <c r="AA359" i="5"/>
  <c r="AB359" i="5"/>
  <c r="AC359" i="5"/>
  <c r="AD359" i="5"/>
  <c r="AE359" i="5"/>
  <c r="AF359" i="5"/>
  <c r="AG359" i="5"/>
  <c r="AH359" i="5"/>
  <c r="AI359" i="5"/>
  <c r="AJ359" i="5"/>
  <c r="AK359" i="5"/>
  <c r="AL359" i="5"/>
  <c r="AM359" i="5"/>
  <c r="AN359" i="5"/>
  <c r="AO359" i="5"/>
  <c r="AP359" i="5"/>
  <c r="W360" i="5"/>
  <c r="X360" i="5"/>
  <c r="Y360" i="5"/>
  <c r="Z360" i="5"/>
  <c r="AA360" i="5"/>
  <c r="AB360" i="5"/>
  <c r="AC360" i="5"/>
  <c r="AD360" i="5"/>
  <c r="AE360" i="5"/>
  <c r="AF360" i="5"/>
  <c r="AG360" i="5"/>
  <c r="AH360" i="5"/>
  <c r="AI360" i="5"/>
  <c r="AJ360" i="5"/>
  <c r="AK360" i="5"/>
  <c r="AL360" i="5"/>
  <c r="AM360" i="5"/>
  <c r="AN360" i="5"/>
  <c r="AO360" i="5"/>
  <c r="AP360" i="5"/>
  <c r="W361" i="5"/>
  <c r="X361" i="5"/>
  <c r="Y361" i="5"/>
  <c r="Z361" i="5"/>
  <c r="AA361" i="5"/>
  <c r="AB361" i="5"/>
  <c r="AC361" i="5"/>
  <c r="AD361" i="5"/>
  <c r="AE361" i="5"/>
  <c r="AF361" i="5"/>
  <c r="AG361" i="5"/>
  <c r="AH361" i="5"/>
  <c r="AI361" i="5"/>
  <c r="AJ361" i="5"/>
  <c r="AK361" i="5"/>
  <c r="AL361" i="5"/>
  <c r="AM361" i="5"/>
  <c r="AN361" i="5"/>
  <c r="AO361" i="5"/>
  <c r="AP361" i="5"/>
  <c r="W362" i="5"/>
  <c r="X362" i="5"/>
  <c r="Y362" i="5"/>
  <c r="Z362" i="5"/>
  <c r="AA362" i="5"/>
  <c r="AB362" i="5"/>
  <c r="AC362" i="5"/>
  <c r="AD362" i="5"/>
  <c r="AE362" i="5"/>
  <c r="AF362" i="5"/>
  <c r="AG362" i="5"/>
  <c r="AH362" i="5"/>
  <c r="AI362" i="5"/>
  <c r="AJ362" i="5"/>
  <c r="AK362" i="5"/>
  <c r="AL362" i="5"/>
  <c r="AM362" i="5"/>
  <c r="AN362" i="5"/>
  <c r="AO362" i="5"/>
  <c r="AP362" i="5"/>
  <c r="W363" i="5"/>
  <c r="X363" i="5"/>
  <c r="Y363" i="5"/>
  <c r="Z363" i="5"/>
  <c r="AA363" i="5"/>
  <c r="AB363" i="5"/>
  <c r="AC363" i="5"/>
  <c r="AD363" i="5"/>
  <c r="AE363" i="5"/>
  <c r="AF363" i="5"/>
  <c r="AG363" i="5"/>
  <c r="AH363" i="5"/>
  <c r="AI363" i="5"/>
  <c r="AJ363" i="5"/>
  <c r="AK363" i="5"/>
  <c r="AL363" i="5"/>
  <c r="AM363" i="5"/>
  <c r="AN363" i="5"/>
  <c r="AO363" i="5"/>
  <c r="AP363" i="5"/>
  <c r="W364" i="5"/>
  <c r="X364" i="5"/>
  <c r="Y364" i="5"/>
  <c r="Z364" i="5"/>
  <c r="AA364" i="5"/>
  <c r="AB364" i="5"/>
  <c r="AC364" i="5"/>
  <c r="AD364" i="5"/>
  <c r="AE364" i="5"/>
  <c r="AF364" i="5"/>
  <c r="AG364" i="5"/>
  <c r="AH364" i="5"/>
  <c r="AI364" i="5"/>
  <c r="AJ364" i="5"/>
  <c r="AK364" i="5"/>
  <c r="AL364" i="5"/>
  <c r="AM364" i="5"/>
  <c r="AN364" i="5"/>
  <c r="AO364" i="5"/>
  <c r="AP364" i="5"/>
  <c r="W365" i="5"/>
  <c r="X365" i="5"/>
  <c r="Y365" i="5"/>
  <c r="Z365" i="5"/>
  <c r="AA365" i="5"/>
  <c r="AB365" i="5"/>
  <c r="AC365" i="5"/>
  <c r="AD365" i="5"/>
  <c r="AE365" i="5"/>
  <c r="AF365" i="5"/>
  <c r="AG365" i="5"/>
  <c r="AH365" i="5"/>
  <c r="AI365" i="5"/>
  <c r="AJ365" i="5"/>
  <c r="AK365" i="5"/>
  <c r="AL365" i="5"/>
  <c r="AM365" i="5"/>
  <c r="AN365" i="5"/>
  <c r="AO365" i="5"/>
  <c r="AP365" i="5"/>
  <c r="W366" i="5"/>
  <c r="X366" i="5"/>
  <c r="Y366" i="5"/>
  <c r="Z366" i="5"/>
  <c r="AA366" i="5"/>
  <c r="AB366" i="5"/>
  <c r="AC366" i="5"/>
  <c r="AD366" i="5"/>
  <c r="AE366" i="5"/>
  <c r="AF366" i="5"/>
  <c r="AG366" i="5"/>
  <c r="AH366" i="5"/>
  <c r="AI366" i="5"/>
  <c r="AJ366" i="5"/>
  <c r="AK366" i="5"/>
  <c r="AL366" i="5"/>
  <c r="AM366" i="5"/>
  <c r="AN366" i="5"/>
  <c r="AO366" i="5"/>
  <c r="AP366" i="5"/>
  <c r="W367" i="5"/>
  <c r="X367" i="5"/>
  <c r="Y367" i="5"/>
  <c r="Z367" i="5"/>
  <c r="AA367" i="5"/>
  <c r="AB367" i="5"/>
  <c r="AC367" i="5"/>
  <c r="AD367" i="5"/>
  <c r="AE367" i="5"/>
  <c r="AF367" i="5"/>
  <c r="AG367" i="5"/>
  <c r="AH367" i="5"/>
  <c r="AI367" i="5"/>
  <c r="AJ367" i="5"/>
  <c r="AK367" i="5"/>
  <c r="AL367" i="5"/>
  <c r="AM367" i="5"/>
  <c r="AN367" i="5"/>
  <c r="AO367" i="5"/>
  <c r="AP367" i="5"/>
  <c r="W368" i="5"/>
  <c r="X368" i="5"/>
  <c r="Y368" i="5"/>
  <c r="Z368" i="5"/>
  <c r="AA368" i="5"/>
  <c r="AB368" i="5"/>
  <c r="AC368" i="5"/>
  <c r="AD368" i="5"/>
  <c r="AE368" i="5"/>
  <c r="AF368" i="5"/>
  <c r="AG368" i="5"/>
  <c r="AH368" i="5"/>
  <c r="AI368" i="5"/>
  <c r="AJ368" i="5"/>
  <c r="AK368" i="5"/>
  <c r="AL368" i="5"/>
  <c r="AM368" i="5"/>
  <c r="AN368" i="5"/>
  <c r="AO368" i="5"/>
  <c r="AP368" i="5"/>
  <c r="W369" i="5"/>
  <c r="X369" i="5"/>
  <c r="Y369" i="5"/>
  <c r="Z369" i="5"/>
  <c r="AA369" i="5"/>
  <c r="AB369" i="5"/>
  <c r="AC369" i="5"/>
  <c r="AD369" i="5"/>
  <c r="AE369" i="5"/>
  <c r="AF369" i="5"/>
  <c r="AG369" i="5"/>
  <c r="AH369" i="5"/>
  <c r="AI369" i="5"/>
  <c r="AJ369" i="5"/>
  <c r="AK369" i="5"/>
  <c r="AL369" i="5"/>
  <c r="AM369" i="5"/>
  <c r="AN369" i="5"/>
  <c r="AO369" i="5"/>
  <c r="AP369" i="5"/>
  <c r="W370" i="5"/>
  <c r="X370" i="5"/>
  <c r="Y370" i="5"/>
  <c r="Z370" i="5"/>
  <c r="AA370" i="5"/>
  <c r="AB370" i="5"/>
  <c r="AC370" i="5"/>
  <c r="AD370" i="5"/>
  <c r="AE370" i="5"/>
  <c r="AF370" i="5"/>
  <c r="AG370" i="5"/>
  <c r="AH370" i="5"/>
  <c r="AI370" i="5"/>
  <c r="AJ370" i="5"/>
  <c r="AK370" i="5"/>
  <c r="AL370" i="5"/>
  <c r="AM370" i="5"/>
  <c r="AN370" i="5"/>
  <c r="AO370" i="5"/>
  <c r="AP370" i="5"/>
  <c r="W371" i="5"/>
  <c r="X371" i="5"/>
  <c r="Y371" i="5"/>
  <c r="Z371" i="5"/>
  <c r="AA371" i="5"/>
  <c r="AB371" i="5"/>
  <c r="AC371" i="5"/>
  <c r="AD371" i="5"/>
  <c r="AE371" i="5"/>
  <c r="AF371" i="5"/>
  <c r="AG371" i="5"/>
  <c r="AH371" i="5"/>
  <c r="AI371" i="5"/>
  <c r="AJ371" i="5"/>
  <c r="AK371" i="5"/>
  <c r="AL371" i="5"/>
  <c r="AM371" i="5"/>
  <c r="AN371" i="5"/>
  <c r="AO371" i="5"/>
  <c r="AP371" i="5"/>
  <c r="W372" i="5"/>
  <c r="X372" i="5"/>
  <c r="Y372" i="5"/>
  <c r="Z372" i="5"/>
  <c r="AA372" i="5"/>
  <c r="AB372" i="5"/>
  <c r="AC372" i="5"/>
  <c r="AD372" i="5"/>
  <c r="AE372" i="5"/>
  <c r="AF372" i="5"/>
  <c r="AG372" i="5"/>
  <c r="AH372" i="5"/>
  <c r="AI372" i="5"/>
  <c r="AJ372" i="5"/>
  <c r="AK372" i="5"/>
  <c r="AL372" i="5"/>
  <c r="AM372" i="5"/>
  <c r="AN372" i="5"/>
  <c r="AO372" i="5"/>
  <c r="AP372" i="5"/>
  <c r="W373" i="5"/>
  <c r="X373" i="5"/>
  <c r="Y373" i="5"/>
  <c r="Z373" i="5"/>
  <c r="AA373" i="5"/>
  <c r="AB373" i="5"/>
  <c r="AC373" i="5"/>
  <c r="AD373" i="5"/>
  <c r="AE373" i="5"/>
  <c r="AF373" i="5"/>
  <c r="AG373" i="5"/>
  <c r="AH373" i="5"/>
  <c r="AI373" i="5"/>
  <c r="AJ373" i="5"/>
  <c r="AK373" i="5"/>
  <c r="AL373" i="5"/>
  <c r="AM373" i="5"/>
  <c r="AN373" i="5"/>
  <c r="AO373" i="5"/>
  <c r="AP373" i="5"/>
  <c r="W374" i="5"/>
  <c r="X374" i="5"/>
  <c r="Y374" i="5"/>
  <c r="Z374" i="5"/>
  <c r="AA374" i="5"/>
  <c r="AB374" i="5"/>
  <c r="AC374" i="5"/>
  <c r="AD374" i="5"/>
  <c r="AE374" i="5"/>
  <c r="AF374" i="5"/>
  <c r="AG374" i="5"/>
  <c r="AH374" i="5"/>
  <c r="AI374" i="5"/>
  <c r="AJ374" i="5"/>
  <c r="AK374" i="5"/>
  <c r="AL374" i="5"/>
  <c r="AM374" i="5"/>
  <c r="AN374" i="5"/>
  <c r="AO374" i="5"/>
  <c r="AP374" i="5"/>
  <c r="W375" i="5"/>
  <c r="X375" i="5"/>
  <c r="Y375" i="5"/>
  <c r="Z375" i="5"/>
  <c r="AA375" i="5"/>
  <c r="AB375" i="5"/>
  <c r="AC375" i="5"/>
  <c r="AD375" i="5"/>
  <c r="AE375" i="5"/>
  <c r="AF375" i="5"/>
  <c r="AG375" i="5"/>
  <c r="AH375" i="5"/>
  <c r="AI375" i="5"/>
  <c r="AJ375" i="5"/>
  <c r="AK375" i="5"/>
  <c r="AL375" i="5"/>
  <c r="AM375" i="5"/>
  <c r="AN375" i="5"/>
  <c r="AO375" i="5"/>
  <c r="AP375" i="5"/>
  <c r="W376" i="5"/>
  <c r="X376" i="5"/>
  <c r="Y376" i="5"/>
  <c r="Z376" i="5"/>
  <c r="AA376" i="5"/>
  <c r="AB376" i="5"/>
  <c r="AC376" i="5"/>
  <c r="AD376" i="5"/>
  <c r="AE376" i="5"/>
  <c r="AF376" i="5"/>
  <c r="AG376" i="5"/>
  <c r="AH376" i="5"/>
  <c r="AI376" i="5"/>
  <c r="AJ376" i="5"/>
  <c r="AK376" i="5"/>
  <c r="AL376" i="5"/>
  <c r="AM376" i="5"/>
  <c r="AN376" i="5"/>
  <c r="AO376" i="5"/>
  <c r="AP376" i="5"/>
  <c r="W377" i="5"/>
  <c r="X377" i="5"/>
  <c r="Y377" i="5"/>
  <c r="Z377" i="5"/>
  <c r="AA377" i="5"/>
  <c r="AB377" i="5"/>
  <c r="AC377" i="5"/>
  <c r="AD377" i="5"/>
  <c r="AE377" i="5"/>
  <c r="AF377" i="5"/>
  <c r="AG377" i="5"/>
  <c r="AH377" i="5"/>
  <c r="AI377" i="5"/>
  <c r="AJ377" i="5"/>
  <c r="AK377" i="5"/>
  <c r="AL377" i="5"/>
  <c r="AM377" i="5"/>
  <c r="AN377" i="5"/>
  <c r="AO377" i="5"/>
  <c r="AP377" i="5"/>
  <c r="W378" i="5"/>
  <c r="X378" i="5"/>
  <c r="Y378" i="5"/>
  <c r="Z378" i="5"/>
  <c r="AA378" i="5"/>
  <c r="AB378" i="5"/>
  <c r="AC378" i="5"/>
  <c r="AD378" i="5"/>
  <c r="AE378" i="5"/>
  <c r="AF378" i="5"/>
  <c r="AG378" i="5"/>
  <c r="AH378" i="5"/>
  <c r="AI378" i="5"/>
  <c r="AJ378" i="5"/>
  <c r="AK378" i="5"/>
  <c r="AL378" i="5"/>
  <c r="AM378" i="5"/>
  <c r="AN378" i="5"/>
  <c r="AO378" i="5"/>
  <c r="AP378" i="5"/>
  <c r="W379" i="5"/>
  <c r="X379" i="5"/>
  <c r="Y379" i="5"/>
  <c r="Z379" i="5"/>
  <c r="AA379" i="5"/>
  <c r="AB379" i="5"/>
  <c r="AC379" i="5"/>
  <c r="AD379" i="5"/>
  <c r="AE379" i="5"/>
  <c r="AF379" i="5"/>
  <c r="AG379" i="5"/>
  <c r="AH379" i="5"/>
  <c r="AI379" i="5"/>
  <c r="AJ379" i="5"/>
  <c r="AK379" i="5"/>
  <c r="AL379" i="5"/>
  <c r="AM379" i="5"/>
  <c r="AN379" i="5"/>
  <c r="AO379" i="5"/>
  <c r="AP379" i="5"/>
  <c r="W380" i="5"/>
  <c r="X380" i="5"/>
  <c r="Y380" i="5"/>
  <c r="Z380" i="5"/>
  <c r="AA380" i="5"/>
  <c r="AB380" i="5"/>
  <c r="AC380" i="5"/>
  <c r="AD380" i="5"/>
  <c r="AE380" i="5"/>
  <c r="AF380" i="5"/>
  <c r="AG380" i="5"/>
  <c r="AH380" i="5"/>
  <c r="AI380" i="5"/>
  <c r="AJ380" i="5"/>
  <c r="AK380" i="5"/>
  <c r="AL380" i="5"/>
  <c r="AM380" i="5"/>
  <c r="AN380" i="5"/>
  <c r="AO380" i="5"/>
  <c r="AP380" i="5"/>
  <c r="W381" i="5"/>
  <c r="X381" i="5"/>
  <c r="Y381" i="5"/>
  <c r="Z381" i="5"/>
  <c r="AA381" i="5"/>
  <c r="AB381" i="5"/>
  <c r="AC381" i="5"/>
  <c r="AD381" i="5"/>
  <c r="AE381" i="5"/>
  <c r="AF381" i="5"/>
  <c r="AG381" i="5"/>
  <c r="AH381" i="5"/>
  <c r="AI381" i="5"/>
  <c r="AJ381" i="5"/>
  <c r="AK381" i="5"/>
  <c r="AL381" i="5"/>
  <c r="AM381" i="5"/>
  <c r="AN381" i="5"/>
  <c r="AO381" i="5"/>
  <c r="AP381" i="5"/>
  <c r="W382" i="5"/>
  <c r="X382" i="5"/>
  <c r="Y382" i="5"/>
  <c r="Z382" i="5"/>
  <c r="AA382" i="5"/>
  <c r="AB382" i="5"/>
  <c r="AC382" i="5"/>
  <c r="AD382" i="5"/>
  <c r="AE382" i="5"/>
  <c r="AF382" i="5"/>
  <c r="AG382" i="5"/>
  <c r="AH382" i="5"/>
  <c r="AI382" i="5"/>
  <c r="AJ382" i="5"/>
  <c r="AK382" i="5"/>
  <c r="AL382" i="5"/>
  <c r="AM382" i="5"/>
  <c r="AN382" i="5"/>
  <c r="AO382" i="5"/>
  <c r="AP382" i="5"/>
  <c r="W383" i="5"/>
  <c r="X383" i="5"/>
  <c r="Y383" i="5"/>
  <c r="Z383" i="5"/>
  <c r="AA383" i="5"/>
  <c r="AB383" i="5"/>
  <c r="AC383" i="5"/>
  <c r="AD383" i="5"/>
  <c r="AE383" i="5"/>
  <c r="AF383" i="5"/>
  <c r="AG383" i="5"/>
  <c r="AH383" i="5"/>
  <c r="AI383" i="5"/>
  <c r="AJ383" i="5"/>
  <c r="AK383" i="5"/>
  <c r="AL383" i="5"/>
  <c r="AM383" i="5"/>
  <c r="AN383" i="5"/>
  <c r="AO383" i="5"/>
  <c r="AP383" i="5"/>
  <c r="W384" i="5"/>
  <c r="X384" i="5"/>
  <c r="Y384" i="5"/>
  <c r="Z384" i="5"/>
  <c r="AA384" i="5"/>
  <c r="AB384" i="5"/>
  <c r="AC384" i="5"/>
  <c r="AD384" i="5"/>
  <c r="AE384" i="5"/>
  <c r="AF384" i="5"/>
  <c r="AG384" i="5"/>
  <c r="AH384" i="5"/>
  <c r="AI384" i="5"/>
  <c r="AJ384" i="5"/>
  <c r="AK384" i="5"/>
  <c r="AL384" i="5"/>
  <c r="AM384" i="5"/>
  <c r="AN384" i="5"/>
  <c r="AO384" i="5"/>
  <c r="AP384" i="5"/>
  <c r="W385" i="5"/>
  <c r="X385" i="5"/>
  <c r="Y385" i="5"/>
  <c r="Z385" i="5"/>
  <c r="AA385" i="5"/>
  <c r="AB385" i="5"/>
  <c r="AC385" i="5"/>
  <c r="AD385" i="5"/>
  <c r="AE385" i="5"/>
  <c r="AF385" i="5"/>
  <c r="AG385" i="5"/>
  <c r="AH385" i="5"/>
  <c r="AI385" i="5"/>
  <c r="AJ385" i="5"/>
  <c r="AK385" i="5"/>
  <c r="AL385" i="5"/>
  <c r="AM385" i="5"/>
  <c r="AN385" i="5"/>
  <c r="AO385" i="5"/>
  <c r="AP385" i="5"/>
  <c r="W386" i="5"/>
  <c r="X386" i="5"/>
  <c r="Y386" i="5"/>
  <c r="Z386" i="5"/>
  <c r="AA386" i="5"/>
  <c r="AB386" i="5"/>
  <c r="AC386" i="5"/>
  <c r="AD386" i="5"/>
  <c r="AE386" i="5"/>
  <c r="AF386" i="5"/>
  <c r="AG386" i="5"/>
  <c r="AH386" i="5"/>
  <c r="AI386" i="5"/>
  <c r="AJ386" i="5"/>
  <c r="AK386" i="5"/>
  <c r="AL386" i="5"/>
  <c r="AM386" i="5"/>
  <c r="AN386" i="5"/>
  <c r="AO386" i="5"/>
  <c r="AP386" i="5"/>
  <c r="W387" i="5"/>
  <c r="X387" i="5"/>
  <c r="Y387" i="5"/>
  <c r="Z387" i="5"/>
  <c r="AA387" i="5"/>
  <c r="AB387" i="5"/>
  <c r="AC387" i="5"/>
  <c r="AD387" i="5"/>
  <c r="AE387" i="5"/>
  <c r="AF387" i="5"/>
  <c r="AG387" i="5"/>
  <c r="AH387" i="5"/>
  <c r="AI387" i="5"/>
  <c r="AJ387" i="5"/>
  <c r="AK387" i="5"/>
  <c r="AL387" i="5"/>
  <c r="AM387" i="5"/>
  <c r="AN387" i="5"/>
  <c r="AO387" i="5"/>
  <c r="AP387" i="5"/>
  <c r="W388" i="5"/>
  <c r="X388" i="5"/>
  <c r="Y388" i="5"/>
  <c r="Z388" i="5"/>
  <c r="AA388" i="5"/>
  <c r="AB388" i="5"/>
  <c r="AC388" i="5"/>
  <c r="AD388" i="5"/>
  <c r="AE388" i="5"/>
  <c r="AF388" i="5"/>
  <c r="AG388" i="5"/>
  <c r="AH388" i="5"/>
  <c r="AI388" i="5"/>
  <c r="AJ388" i="5"/>
  <c r="AK388" i="5"/>
  <c r="AL388" i="5"/>
  <c r="AM388" i="5"/>
  <c r="AN388" i="5"/>
  <c r="AO388" i="5"/>
  <c r="AP388" i="5"/>
  <c r="W389" i="5"/>
  <c r="X389" i="5"/>
  <c r="Y389" i="5"/>
  <c r="Z389" i="5"/>
  <c r="AA389" i="5"/>
  <c r="AB389" i="5"/>
  <c r="AC389" i="5"/>
  <c r="AD389" i="5"/>
  <c r="AE389" i="5"/>
  <c r="AF389" i="5"/>
  <c r="AG389" i="5"/>
  <c r="AH389" i="5"/>
  <c r="AI389" i="5"/>
  <c r="AJ389" i="5"/>
  <c r="AK389" i="5"/>
  <c r="AL389" i="5"/>
  <c r="AM389" i="5"/>
  <c r="AN389" i="5"/>
  <c r="AO389" i="5"/>
  <c r="AP389" i="5"/>
  <c r="W390" i="5"/>
  <c r="X390" i="5"/>
  <c r="Y390" i="5"/>
  <c r="Z390" i="5"/>
  <c r="AA390" i="5"/>
  <c r="AB390" i="5"/>
  <c r="AC390" i="5"/>
  <c r="AD390" i="5"/>
  <c r="AE390" i="5"/>
  <c r="AF390" i="5"/>
  <c r="AG390" i="5"/>
  <c r="AH390" i="5"/>
  <c r="AI390" i="5"/>
  <c r="AJ390" i="5"/>
  <c r="AK390" i="5"/>
  <c r="AL390" i="5"/>
  <c r="AM390" i="5"/>
  <c r="AN390" i="5"/>
  <c r="AO390" i="5"/>
  <c r="AP390" i="5"/>
  <c r="W391" i="5"/>
  <c r="X391" i="5"/>
  <c r="Y391" i="5"/>
  <c r="Z391" i="5"/>
  <c r="AA391" i="5"/>
  <c r="AB391" i="5"/>
  <c r="AC391" i="5"/>
  <c r="AD391" i="5"/>
  <c r="AE391" i="5"/>
  <c r="AF391" i="5"/>
  <c r="AG391" i="5"/>
  <c r="AH391" i="5"/>
  <c r="AI391" i="5"/>
  <c r="AJ391" i="5"/>
  <c r="AK391" i="5"/>
  <c r="AL391" i="5"/>
  <c r="AM391" i="5"/>
  <c r="AN391" i="5"/>
  <c r="AO391" i="5"/>
  <c r="AP391" i="5"/>
  <c r="W392" i="5"/>
  <c r="X392" i="5"/>
  <c r="Y392" i="5"/>
  <c r="Z392" i="5"/>
  <c r="AA392" i="5"/>
  <c r="AB392" i="5"/>
  <c r="AC392" i="5"/>
  <c r="AD392" i="5"/>
  <c r="AE392" i="5"/>
  <c r="AF392" i="5"/>
  <c r="AG392" i="5"/>
  <c r="AH392" i="5"/>
  <c r="AI392" i="5"/>
  <c r="AJ392" i="5"/>
  <c r="AK392" i="5"/>
  <c r="AL392" i="5"/>
  <c r="AM392" i="5"/>
  <c r="AN392" i="5"/>
  <c r="AO392" i="5"/>
  <c r="AP392" i="5"/>
  <c r="W393" i="5"/>
  <c r="X393" i="5"/>
  <c r="Y393" i="5"/>
  <c r="Z393" i="5"/>
  <c r="AA393" i="5"/>
  <c r="AB393" i="5"/>
  <c r="AC393" i="5"/>
  <c r="AD393" i="5"/>
  <c r="AE393" i="5"/>
  <c r="AF393" i="5"/>
  <c r="AG393" i="5"/>
  <c r="AH393" i="5"/>
  <c r="AI393" i="5"/>
  <c r="AJ393" i="5"/>
  <c r="AK393" i="5"/>
  <c r="AL393" i="5"/>
  <c r="AM393" i="5"/>
  <c r="AN393" i="5"/>
  <c r="AO393" i="5"/>
  <c r="AP393" i="5"/>
  <c r="W394" i="5"/>
  <c r="X394" i="5"/>
  <c r="Y394" i="5"/>
  <c r="Z394" i="5"/>
  <c r="AA394" i="5"/>
  <c r="AB394" i="5"/>
  <c r="AC394" i="5"/>
  <c r="AD394" i="5"/>
  <c r="AE394" i="5"/>
  <c r="AF394" i="5"/>
  <c r="AG394" i="5"/>
  <c r="AH394" i="5"/>
  <c r="AI394" i="5"/>
  <c r="AJ394" i="5"/>
  <c r="AK394" i="5"/>
  <c r="AL394" i="5"/>
  <c r="AM394" i="5"/>
  <c r="AN394" i="5"/>
  <c r="AO394" i="5"/>
  <c r="AP394" i="5"/>
  <c r="W395" i="5"/>
  <c r="X395" i="5"/>
  <c r="Y395" i="5"/>
  <c r="Z395" i="5"/>
  <c r="AA395" i="5"/>
  <c r="AB395" i="5"/>
  <c r="AC395" i="5"/>
  <c r="AD395" i="5"/>
  <c r="AE395" i="5"/>
  <c r="AF395" i="5"/>
  <c r="AG395" i="5"/>
  <c r="AH395" i="5"/>
  <c r="AI395" i="5"/>
  <c r="AJ395" i="5"/>
  <c r="AK395" i="5"/>
  <c r="AL395" i="5"/>
  <c r="AM395" i="5"/>
  <c r="AN395" i="5"/>
  <c r="AO395" i="5"/>
  <c r="AP395" i="5"/>
  <c r="W396" i="5"/>
  <c r="X396" i="5"/>
  <c r="Y396" i="5"/>
  <c r="Z396" i="5"/>
  <c r="AA396" i="5"/>
  <c r="AB396" i="5"/>
  <c r="AC396" i="5"/>
  <c r="AD396" i="5"/>
  <c r="AE396" i="5"/>
  <c r="AF396" i="5"/>
  <c r="AG396" i="5"/>
  <c r="AH396" i="5"/>
  <c r="AI396" i="5"/>
  <c r="AJ396" i="5"/>
  <c r="AK396" i="5"/>
  <c r="AL396" i="5"/>
  <c r="AM396" i="5"/>
  <c r="AN396" i="5"/>
  <c r="AO396" i="5"/>
  <c r="AP396" i="5"/>
  <c r="W397" i="5"/>
  <c r="X397" i="5"/>
  <c r="Y397" i="5"/>
  <c r="Z397" i="5"/>
  <c r="AA397" i="5"/>
  <c r="AB397" i="5"/>
  <c r="AC397" i="5"/>
  <c r="AD397" i="5"/>
  <c r="AE397" i="5"/>
  <c r="AF397" i="5"/>
  <c r="AG397" i="5"/>
  <c r="AH397" i="5"/>
  <c r="AI397" i="5"/>
  <c r="AJ397" i="5"/>
  <c r="AK397" i="5"/>
  <c r="AL397" i="5"/>
  <c r="AM397" i="5"/>
  <c r="AN397" i="5"/>
  <c r="AO397" i="5"/>
  <c r="AP397" i="5"/>
  <c r="W398" i="5"/>
  <c r="X398" i="5"/>
  <c r="Y398" i="5"/>
  <c r="Z398" i="5"/>
  <c r="AA398" i="5"/>
  <c r="AB398" i="5"/>
  <c r="AC398" i="5"/>
  <c r="AD398" i="5"/>
  <c r="AE398" i="5"/>
  <c r="AF398" i="5"/>
  <c r="AG398" i="5"/>
  <c r="AH398" i="5"/>
  <c r="AI398" i="5"/>
  <c r="AJ398" i="5"/>
  <c r="AK398" i="5"/>
  <c r="AL398" i="5"/>
  <c r="AM398" i="5"/>
  <c r="AN398" i="5"/>
  <c r="AO398" i="5"/>
  <c r="AP398" i="5"/>
  <c r="W399" i="5"/>
  <c r="X399" i="5"/>
  <c r="Y399" i="5"/>
  <c r="Z399" i="5"/>
  <c r="AA399" i="5"/>
  <c r="AB399" i="5"/>
  <c r="AC399" i="5"/>
  <c r="AD399" i="5"/>
  <c r="AE399" i="5"/>
  <c r="AF399" i="5"/>
  <c r="AG399" i="5"/>
  <c r="AH399" i="5"/>
  <c r="AI399" i="5"/>
  <c r="AJ399" i="5"/>
  <c r="AK399" i="5"/>
  <c r="AL399" i="5"/>
  <c r="AM399" i="5"/>
  <c r="AN399" i="5"/>
  <c r="AO399" i="5"/>
  <c r="AP399" i="5"/>
  <c r="W400" i="5"/>
  <c r="X400" i="5"/>
  <c r="Y400" i="5"/>
  <c r="Z400" i="5"/>
  <c r="AA400" i="5"/>
  <c r="AB400" i="5"/>
  <c r="AC400" i="5"/>
  <c r="AD400" i="5"/>
  <c r="AE400" i="5"/>
  <c r="AF400" i="5"/>
  <c r="AG400" i="5"/>
  <c r="AH400" i="5"/>
  <c r="AI400" i="5"/>
  <c r="AJ400" i="5"/>
  <c r="AK400" i="5"/>
  <c r="AL400" i="5"/>
  <c r="AM400" i="5"/>
  <c r="AN400" i="5"/>
  <c r="AO400" i="5"/>
  <c r="AP400" i="5"/>
  <c r="W401" i="5"/>
  <c r="X401" i="5"/>
  <c r="Y401" i="5"/>
  <c r="Z401" i="5"/>
  <c r="AA401" i="5"/>
  <c r="AB401" i="5"/>
  <c r="AC401" i="5"/>
  <c r="AD401" i="5"/>
  <c r="AE401" i="5"/>
  <c r="AF401" i="5"/>
  <c r="AG401" i="5"/>
  <c r="AH401" i="5"/>
  <c r="AI401" i="5"/>
  <c r="AJ401" i="5"/>
  <c r="AK401" i="5"/>
  <c r="AL401" i="5"/>
  <c r="AM401" i="5"/>
  <c r="AN401" i="5"/>
  <c r="AO401" i="5"/>
  <c r="AP401" i="5"/>
  <c r="W402" i="5"/>
  <c r="X402" i="5"/>
  <c r="Y402" i="5"/>
  <c r="Z402" i="5"/>
  <c r="AA402" i="5"/>
  <c r="AB402" i="5"/>
  <c r="AC402" i="5"/>
  <c r="AD402" i="5"/>
  <c r="AE402" i="5"/>
  <c r="AF402" i="5"/>
  <c r="AG402" i="5"/>
  <c r="AH402" i="5"/>
  <c r="AI402" i="5"/>
  <c r="AJ402" i="5"/>
  <c r="AK402" i="5"/>
  <c r="AL402" i="5"/>
  <c r="AM402" i="5"/>
  <c r="AN402" i="5"/>
  <c r="AO402" i="5"/>
  <c r="AP402" i="5"/>
  <c r="W403" i="5"/>
  <c r="X403" i="5"/>
  <c r="Y403" i="5"/>
  <c r="Z403" i="5"/>
  <c r="AA403" i="5"/>
  <c r="AB403" i="5"/>
  <c r="AC403" i="5"/>
  <c r="AD403" i="5"/>
  <c r="AE403" i="5"/>
  <c r="AF403" i="5"/>
  <c r="AG403" i="5"/>
  <c r="AH403" i="5"/>
  <c r="AI403" i="5"/>
  <c r="AJ403" i="5"/>
  <c r="AK403" i="5"/>
  <c r="AL403" i="5"/>
  <c r="AM403" i="5"/>
  <c r="AN403" i="5"/>
  <c r="AO403" i="5"/>
  <c r="AP403" i="5"/>
  <c r="W404" i="5"/>
  <c r="X404" i="5"/>
  <c r="Y404" i="5"/>
  <c r="Z404" i="5"/>
  <c r="AA404" i="5"/>
  <c r="AB404" i="5"/>
  <c r="AC404" i="5"/>
  <c r="AD404" i="5"/>
  <c r="AE404" i="5"/>
  <c r="AF404" i="5"/>
  <c r="AG404" i="5"/>
  <c r="AH404" i="5"/>
  <c r="AI404" i="5"/>
  <c r="AJ404" i="5"/>
  <c r="AK404" i="5"/>
  <c r="AL404" i="5"/>
  <c r="AM404" i="5"/>
  <c r="AN404" i="5"/>
  <c r="AO404" i="5"/>
  <c r="AP404" i="5"/>
  <c r="W405" i="5"/>
  <c r="X405" i="5"/>
  <c r="Y405" i="5"/>
  <c r="Z405" i="5"/>
  <c r="AA405" i="5"/>
  <c r="AB405" i="5"/>
  <c r="AC405" i="5"/>
  <c r="AD405" i="5"/>
  <c r="AE405" i="5"/>
  <c r="AF405" i="5"/>
  <c r="AG405" i="5"/>
  <c r="AH405" i="5"/>
  <c r="AI405" i="5"/>
  <c r="AJ405" i="5"/>
  <c r="AK405" i="5"/>
  <c r="AL405" i="5"/>
  <c r="AM405" i="5"/>
  <c r="AN405" i="5"/>
  <c r="AO405" i="5"/>
  <c r="AP405" i="5"/>
  <c r="W406" i="5"/>
  <c r="X406" i="5"/>
  <c r="Y406" i="5"/>
  <c r="Z406" i="5"/>
  <c r="AA406" i="5"/>
  <c r="AB406" i="5"/>
  <c r="AC406" i="5"/>
  <c r="AD406" i="5"/>
  <c r="AE406" i="5"/>
  <c r="AF406" i="5"/>
  <c r="AG406" i="5"/>
  <c r="AH406" i="5"/>
  <c r="AI406" i="5"/>
  <c r="AJ406" i="5"/>
  <c r="AK406" i="5"/>
  <c r="AL406" i="5"/>
  <c r="AM406" i="5"/>
  <c r="AN406" i="5"/>
  <c r="AO406" i="5"/>
  <c r="AP406" i="5"/>
  <c r="W407" i="5"/>
  <c r="X407" i="5"/>
  <c r="Y407" i="5"/>
  <c r="Z407" i="5"/>
  <c r="AA407" i="5"/>
  <c r="AB407" i="5"/>
  <c r="AC407" i="5"/>
  <c r="AD407" i="5"/>
  <c r="AE407" i="5"/>
  <c r="AF407" i="5"/>
  <c r="AG407" i="5"/>
  <c r="AH407" i="5"/>
  <c r="AI407" i="5"/>
  <c r="AJ407" i="5"/>
  <c r="AK407" i="5"/>
  <c r="AL407" i="5"/>
  <c r="AM407" i="5"/>
  <c r="AN407" i="5"/>
  <c r="AO407" i="5"/>
  <c r="AP407" i="5"/>
  <c r="W408" i="5"/>
  <c r="X408" i="5"/>
  <c r="Y408" i="5"/>
  <c r="Z408" i="5"/>
  <c r="AA408" i="5"/>
  <c r="AB408" i="5"/>
  <c r="AC408" i="5"/>
  <c r="AD408" i="5"/>
  <c r="AE408" i="5"/>
  <c r="AF408" i="5"/>
  <c r="AG408" i="5"/>
  <c r="AH408" i="5"/>
  <c r="AI408" i="5"/>
  <c r="AJ408" i="5"/>
  <c r="AK408" i="5"/>
  <c r="AL408" i="5"/>
  <c r="AM408" i="5"/>
  <c r="AN408" i="5"/>
  <c r="AO408" i="5"/>
  <c r="AP408" i="5"/>
  <c r="W409" i="5"/>
  <c r="X409" i="5"/>
  <c r="Y409" i="5"/>
  <c r="Z409" i="5"/>
  <c r="AA409" i="5"/>
  <c r="AB409" i="5"/>
  <c r="AC409" i="5"/>
  <c r="AD409" i="5"/>
  <c r="AE409" i="5"/>
  <c r="AF409" i="5"/>
  <c r="AG409" i="5"/>
  <c r="AH409" i="5"/>
  <c r="AI409" i="5"/>
  <c r="AJ409" i="5"/>
  <c r="AK409" i="5"/>
  <c r="AL409" i="5"/>
  <c r="AM409" i="5"/>
  <c r="AN409" i="5"/>
  <c r="AO409" i="5"/>
  <c r="AP409" i="5"/>
  <c r="W410" i="5"/>
  <c r="X410" i="5"/>
  <c r="Y410" i="5"/>
  <c r="Z410" i="5"/>
  <c r="AA410" i="5"/>
  <c r="AB410" i="5"/>
  <c r="AC410" i="5"/>
  <c r="AD410" i="5"/>
  <c r="AE410" i="5"/>
  <c r="AF410" i="5"/>
  <c r="AG410" i="5"/>
  <c r="AH410" i="5"/>
  <c r="AI410" i="5"/>
  <c r="AJ410" i="5"/>
  <c r="AK410" i="5"/>
  <c r="AL410" i="5"/>
  <c r="AM410" i="5"/>
  <c r="AN410" i="5"/>
  <c r="AO410" i="5"/>
  <c r="AP410" i="5"/>
  <c r="W411" i="5"/>
  <c r="X411" i="5"/>
  <c r="Y411" i="5"/>
  <c r="Z411" i="5"/>
  <c r="AA411" i="5"/>
  <c r="AB411" i="5"/>
  <c r="AC411" i="5"/>
  <c r="AD411" i="5"/>
  <c r="AE411" i="5"/>
  <c r="AF411" i="5"/>
  <c r="AG411" i="5"/>
  <c r="AH411" i="5"/>
  <c r="AI411" i="5"/>
  <c r="AJ411" i="5"/>
  <c r="AK411" i="5"/>
  <c r="AL411" i="5"/>
  <c r="AM411" i="5"/>
  <c r="AN411" i="5"/>
  <c r="AO411" i="5"/>
  <c r="AP411" i="5"/>
  <c r="W412" i="5"/>
  <c r="X412" i="5"/>
  <c r="Y412" i="5"/>
  <c r="Z412" i="5"/>
  <c r="AA412" i="5"/>
  <c r="AB412" i="5"/>
  <c r="AC412" i="5"/>
  <c r="AD412" i="5"/>
  <c r="AE412" i="5"/>
  <c r="AF412" i="5"/>
  <c r="AG412" i="5"/>
  <c r="AH412" i="5"/>
  <c r="AI412" i="5"/>
  <c r="AJ412" i="5"/>
  <c r="AK412" i="5"/>
  <c r="AL412" i="5"/>
  <c r="AM412" i="5"/>
  <c r="AN412" i="5"/>
  <c r="AO412" i="5"/>
  <c r="AP412" i="5"/>
  <c r="W413" i="5"/>
  <c r="X413" i="5"/>
  <c r="Y413" i="5"/>
  <c r="Z413" i="5"/>
  <c r="AA413" i="5"/>
  <c r="AB413" i="5"/>
  <c r="AC413" i="5"/>
  <c r="AD413" i="5"/>
  <c r="AE413" i="5"/>
  <c r="AF413" i="5"/>
  <c r="AG413" i="5"/>
  <c r="AH413" i="5"/>
  <c r="AI413" i="5"/>
  <c r="AJ413" i="5"/>
  <c r="AK413" i="5"/>
  <c r="AL413" i="5"/>
  <c r="AM413" i="5"/>
  <c r="AN413" i="5"/>
  <c r="AO413" i="5"/>
  <c r="AP413" i="5"/>
  <c r="W414" i="5"/>
  <c r="X414" i="5"/>
  <c r="Y414" i="5"/>
  <c r="Z414" i="5"/>
  <c r="AA414" i="5"/>
  <c r="AB414" i="5"/>
  <c r="AC414" i="5"/>
  <c r="AD414" i="5"/>
  <c r="AE414" i="5"/>
  <c r="AF414" i="5"/>
  <c r="AG414" i="5"/>
  <c r="AH414" i="5"/>
  <c r="AI414" i="5"/>
  <c r="AJ414" i="5"/>
  <c r="AK414" i="5"/>
  <c r="AL414" i="5"/>
  <c r="AM414" i="5"/>
  <c r="AN414" i="5"/>
  <c r="AO414" i="5"/>
  <c r="AP414" i="5"/>
  <c r="W415" i="5"/>
  <c r="X415" i="5"/>
  <c r="Y415" i="5"/>
  <c r="Z415" i="5"/>
  <c r="AA415" i="5"/>
  <c r="AB415" i="5"/>
  <c r="AC415" i="5"/>
  <c r="AD415" i="5"/>
  <c r="AE415" i="5"/>
  <c r="AF415" i="5"/>
  <c r="AG415" i="5"/>
  <c r="AH415" i="5"/>
  <c r="AI415" i="5"/>
  <c r="AJ415" i="5"/>
  <c r="AK415" i="5"/>
  <c r="AL415" i="5"/>
  <c r="AM415" i="5"/>
  <c r="AN415" i="5"/>
  <c r="AO415" i="5"/>
  <c r="AP415" i="5"/>
  <c r="W416" i="5"/>
  <c r="X416" i="5"/>
  <c r="Y416" i="5"/>
  <c r="Z416" i="5"/>
  <c r="AA416" i="5"/>
  <c r="AB416" i="5"/>
  <c r="AC416" i="5"/>
  <c r="AD416" i="5"/>
  <c r="AE416" i="5"/>
  <c r="AF416" i="5"/>
  <c r="AG416" i="5"/>
  <c r="AH416" i="5"/>
  <c r="AI416" i="5"/>
  <c r="AJ416" i="5"/>
  <c r="AK416" i="5"/>
  <c r="AL416" i="5"/>
  <c r="AM416" i="5"/>
  <c r="AN416" i="5"/>
  <c r="AO416" i="5"/>
  <c r="AP416" i="5"/>
  <c r="W417" i="5"/>
  <c r="X417" i="5"/>
  <c r="Y417" i="5"/>
  <c r="Z417" i="5"/>
  <c r="AA417" i="5"/>
  <c r="AB417" i="5"/>
  <c r="AC417" i="5"/>
  <c r="AD417" i="5"/>
  <c r="AE417" i="5"/>
  <c r="AF417" i="5"/>
  <c r="AG417" i="5"/>
  <c r="AH417" i="5"/>
  <c r="AI417" i="5"/>
  <c r="AJ417" i="5"/>
  <c r="AK417" i="5"/>
  <c r="AL417" i="5"/>
  <c r="AM417" i="5"/>
  <c r="AN417" i="5"/>
  <c r="AO417" i="5"/>
  <c r="AP417" i="5"/>
  <c r="W418" i="5"/>
  <c r="X418" i="5"/>
  <c r="Y418" i="5"/>
  <c r="Z418" i="5"/>
  <c r="AA418" i="5"/>
  <c r="AB418" i="5"/>
  <c r="AC418" i="5"/>
  <c r="AD418" i="5"/>
  <c r="AE418" i="5"/>
  <c r="AF418" i="5"/>
  <c r="AG418" i="5"/>
  <c r="AH418" i="5"/>
  <c r="AI418" i="5"/>
  <c r="AJ418" i="5"/>
  <c r="AK418" i="5"/>
  <c r="AL418" i="5"/>
  <c r="AM418" i="5"/>
  <c r="AN418" i="5"/>
  <c r="AO418" i="5"/>
  <c r="AP418" i="5"/>
  <c r="W419" i="5"/>
  <c r="X419" i="5"/>
  <c r="Y419" i="5"/>
  <c r="Z419" i="5"/>
  <c r="AA419" i="5"/>
  <c r="AB419" i="5"/>
  <c r="AC419" i="5"/>
  <c r="AD419" i="5"/>
  <c r="AE419" i="5"/>
  <c r="AF419" i="5"/>
  <c r="AG419" i="5"/>
  <c r="AH419" i="5"/>
  <c r="AI419" i="5"/>
  <c r="AJ419" i="5"/>
  <c r="AK419" i="5"/>
  <c r="AL419" i="5"/>
  <c r="AM419" i="5"/>
  <c r="AN419" i="5"/>
  <c r="AO419" i="5"/>
  <c r="AP419" i="5"/>
  <c r="W420" i="5"/>
  <c r="X420" i="5"/>
  <c r="Y420" i="5"/>
  <c r="Z420" i="5"/>
  <c r="AA420" i="5"/>
  <c r="AB420" i="5"/>
  <c r="AC420" i="5"/>
  <c r="AD420" i="5"/>
  <c r="AE420" i="5"/>
  <c r="AF420" i="5"/>
  <c r="AG420" i="5"/>
  <c r="AH420" i="5"/>
  <c r="AI420" i="5"/>
  <c r="AJ420" i="5"/>
  <c r="AK420" i="5"/>
  <c r="AL420" i="5"/>
  <c r="AM420" i="5"/>
  <c r="AN420" i="5"/>
  <c r="AO420" i="5"/>
  <c r="AP420" i="5"/>
  <c r="W421" i="5"/>
  <c r="X421" i="5"/>
  <c r="Y421" i="5"/>
  <c r="Z421" i="5"/>
  <c r="AA421" i="5"/>
  <c r="AB421" i="5"/>
  <c r="AC421" i="5"/>
  <c r="AD421" i="5"/>
  <c r="AE421" i="5"/>
  <c r="AF421" i="5"/>
  <c r="AG421" i="5"/>
  <c r="AH421" i="5"/>
  <c r="AI421" i="5"/>
  <c r="AJ421" i="5"/>
  <c r="AK421" i="5"/>
  <c r="AL421" i="5"/>
  <c r="AM421" i="5"/>
  <c r="AN421" i="5"/>
  <c r="AO421" i="5"/>
  <c r="AP421" i="5"/>
  <c r="W422" i="5"/>
  <c r="X422" i="5"/>
  <c r="Y422" i="5"/>
  <c r="Z422" i="5"/>
  <c r="AA422" i="5"/>
  <c r="AB422" i="5"/>
  <c r="AC422" i="5"/>
  <c r="AD422" i="5"/>
  <c r="AE422" i="5"/>
  <c r="AF422" i="5"/>
  <c r="AG422" i="5"/>
  <c r="AH422" i="5"/>
  <c r="AI422" i="5"/>
  <c r="AJ422" i="5"/>
  <c r="AK422" i="5"/>
  <c r="AL422" i="5"/>
  <c r="AM422" i="5"/>
  <c r="AN422" i="5"/>
  <c r="AO422" i="5"/>
  <c r="AP422" i="5"/>
  <c r="W423" i="5"/>
  <c r="X423" i="5"/>
  <c r="Y423" i="5"/>
  <c r="Z423" i="5"/>
  <c r="AA423" i="5"/>
  <c r="AB423" i="5"/>
  <c r="AC423" i="5"/>
  <c r="AD423" i="5"/>
  <c r="AE423" i="5"/>
  <c r="AF423" i="5"/>
  <c r="AG423" i="5"/>
  <c r="AH423" i="5"/>
  <c r="AI423" i="5"/>
  <c r="AJ423" i="5"/>
  <c r="AK423" i="5"/>
  <c r="AL423" i="5"/>
  <c r="AM423" i="5"/>
  <c r="AN423" i="5"/>
  <c r="AO423" i="5"/>
  <c r="AP423" i="5"/>
  <c r="W424" i="5"/>
  <c r="X424" i="5"/>
  <c r="Y424" i="5"/>
  <c r="Z424" i="5"/>
  <c r="AA424" i="5"/>
  <c r="AB424" i="5"/>
  <c r="AC424" i="5"/>
  <c r="AD424" i="5"/>
  <c r="AE424" i="5"/>
  <c r="AF424" i="5"/>
  <c r="AG424" i="5"/>
  <c r="AH424" i="5"/>
  <c r="AI424" i="5"/>
  <c r="AJ424" i="5"/>
  <c r="AK424" i="5"/>
  <c r="AL424" i="5"/>
  <c r="AM424" i="5"/>
  <c r="AN424" i="5"/>
  <c r="AO424" i="5"/>
  <c r="AP424" i="5"/>
  <c r="W425" i="5"/>
  <c r="X425" i="5"/>
  <c r="Y425" i="5"/>
  <c r="Z425" i="5"/>
  <c r="AA425" i="5"/>
  <c r="AB425" i="5"/>
  <c r="AC425" i="5"/>
  <c r="AD425" i="5"/>
  <c r="AE425" i="5"/>
  <c r="AF425" i="5"/>
  <c r="AG425" i="5"/>
  <c r="AH425" i="5"/>
  <c r="AI425" i="5"/>
  <c r="AJ425" i="5"/>
  <c r="AK425" i="5"/>
  <c r="AL425" i="5"/>
  <c r="AM425" i="5"/>
  <c r="AN425" i="5"/>
  <c r="AO425" i="5"/>
  <c r="AP425" i="5"/>
  <c r="W426" i="5"/>
  <c r="X426" i="5"/>
  <c r="Y426" i="5"/>
  <c r="Z426" i="5"/>
  <c r="AA426" i="5"/>
  <c r="AB426" i="5"/>
  <c r="AC426" i="5"/>
  <c r="AD426" i="5"/>
  <c r="AE426" i="5"/>
  <c r="AF426" i="5"/>
  <c r="AG426" i="5"/>
  <c r="AH426" i="5"/>
  <c r="AI426" i="5"/>
  <c r="AJ426" i="5"/>
  <c r="AK426" i="5"/>
  <c r="AL426" i="5"/>
  <c r="AM426" i="5"/>
  <c r="AN426" i="5"/>
  <c r="AO426" i="5"/>
  <c r="AP426" i="5"/>
  <c r="W427" i="5"/>
  <c r="X427" i="5"/>
  <c r="Y427" i="5"/>
  <c r="Z427" i="5"/>
  <c r="AA427" i="5"/>
  <c r="AB427" i="5"/>
  <c r="AC427" i="5"/>
  <c r="AD427" i="5"/>
  <c r="AE427" i="5"/>
  <c r="AF427" i="5"/>
  <c r="AG427" i="5"/>
  <c r="AH427" i="5"/>
  <c r="AI427" i="5"/>
  <c r="AJ427" i="5"/>
  <c r="AK427" i="5"/>
  <c r="AL427" i="5"/>
  <c r="AM427" i="5"/>
  <c r="AN427" i="5"/>
  <c r="AO427" i="5"/>
  <c r="AP427" i="5"/>
  <c r="W428" i="5"/>
  <c r="X428" i="5"/>
  <c r="Y428" i="5"/>
  <c r="Z428" i="5"/>
  <c r="AA428" i="5"/>
  <c r="AB428" i="5"/>
  <c r="AC428" i="5"/>
  <c r="AD428" i="5"/>
  <c r="AE428" i="5"/>
  <c r="AF428" i="5"/>
  <c r="AG428" i="5"/>
  <c r="AH428" i="5"/>
  <c r="AI428" i="5"/>
  <c r="AJ428" i="5"/>
  <c r="AK428" i="5"/>
  <c r="AL428" i="5"/>
  <c r="AM428" i="5"/>
  <c r="AN428" i="5"/>
  <c r="AO428" i="5"/>
  <c r="AP428" i="5"/>
  <c r="W429" i="5"/>
  <c r="X429" i="5"/>
  <c r="Y429" i="5"/>
  <c r="Z429" i="5"/>
  <c r="AA429" i="5"/>
  <c r="AB429" i="5"/>
  <c r="AC429" i="5"/>
  <c r="AD429" i="5"/>
  <c r="AE429" i="5"/>
  <c r="AF429" i="5"/>
  <c r="AG429" i="5"/>
  <c r="AH429" i="5"/>
  <c r="AI429" i="5"/>
  <c r="AJ429" i="5"/>
  <c r="AK429" i="5"/>
  <c r="AL429" i="5"/>
  <c r="AM429" i="5"/>
  <c r="AN429" i="5"/>
  <c r="AO429" i="5"/>
  <c r="AP429" i="5"/>
  <c r="W430" i="5"/>
  <c r="X430" i="5"/>
  <c r="Y430" i="5"/>
  <c r="Z430" i="5"/>
  <c r="AA430" i="5"/>
  <c r="AB430" i="5"/>
  <c r="AC430" i="5"/>
  <c r="AD430" i="5"/>
  <c r="AE430" i="5"/>
  <c r="AF430" i="5"/>
  <c r="AG430" i="5"/>
  <c r="AH430" i="5"/>
  <c r="AI430" i="5"/>
  <c r="AJ430" i="5"/>
  <c r="AK430" i="5"/>
  <c r="AL430" i="5"/>
  <c r="AM430" i="5"/>
  <c r="AN430" i="5"/>
  <c r="AO430" i="5"/>
  <c r="AP430" i="5"/>
  <c r="W431" i="5"/>
  <c r="X431" i="5"/>
  <c r="Y431" i="5"/>
  <c r="Z431" i="5"/>
  <c r="AA431" i="5"/>
  <c r="AB431" i="5"/>
  <c r="AC431" i="5"/>
  <c r="AD431" i="5"/>
  <c r="AE431" i="5"/>
  <c r="AF431" i="5"/>
  <c r="AG431" i="5"/>
  <c r="AH431" i="5"/>
  <c r="AI431" i="5"/>
  <c r="AJ431" i="5"/>
  <c r="AK431" i="5"/>
  <c r="AL431" i="5"/>
  <c r="AM431" i="5"/>
  <c r="AN431" i="5"/>
  <c r="AO431" i="5"/>
  <c r="AP431" i="5"/>
  <c r="W432" i="5"/>
  <c r="X432" i="5"/>
  <c r="Y432" i="5"/>
  <c r="Z432" i="5"/>
  <c r="AA432" i="5"/>
  <c r="AB432" i="5"/>
  <c r="AC432" i="5"/>
  <c r="AD432" i="5"/>
  <c r="AE432" i="5"/>
  <c r="AF432" i="5"/>
  <c r="AG432" i="5"/>
  <c r="AH432" i="5"/>
  <c r="AI432" i="5"/>
  <c r="AJ432" i="5"/>
  <c r="AK432" i="5"/>
  <c r="AL432" i="5"/>
  <c r="AM432" i="5"/>
  <c r="AN432" i="5"/>
  <c r="AO432" i="5"/>
  <c r="AP432" i="5"/>
  <c r="W433" i="5"/>
  <c r="X433" i="5"/>
  <c r="Y433" i="5"/>
  <c r="Z433" i="5"/>
  <c r="AA433" i="5"/>
  <c r="AB433" i="5"/>
  <c r="AC433" i="5"/>
  <c r="AD433" i="5"/>
  <c r="AE433" i="5"/>
  <c r="AF433" i="5"/>
  <c r="AG433" i="5"/>
  <c r="AH433" i="5"/>
  <c r="AI433" i="5"/>
  <c r="AJ433" i="5"/>
  <c r="AK433" i="5"/>
  <c r="AL433" i="5"/>
  <c r="AM433" i="5"/>
  <c r="AN433" i="5"/>
  <c r="AO433" i="5"/>
  <c r="AP433" i="5"/>
  <c r="W434" i="5"/>
  <c r="X434" i="5"/>
  <c r="Y434" i="5"/>
  <c r="Z434" i="5"/>
  <c r="AA434" i="5"/>
  <c r="AB434" i="5"/>
  <c r="AC434" i="5"/>
  <c r="AD434" i="5"/>
  <c r="AE434" i="5"/>
  <c r="AF434" i="5"/>
  <c r="AG434" i="5"/>
  <c r="AH434" i="5"/>
  <c r="AI434" i="5"/>
  <c r="AJ434" i="5"/>
  <c r="AK434" i="5"/>
  <c r="AL434" i="5"/>
  <c r="AM434" i="5"/>
  <c r="AN434" i="5"/>
  <c r="AO434" i="5"/>
  <c r="AP434" i="5"/>
  <c r="W435" i="5"/>
  <c r="X435" i="5"/>
  <c r="Y435" i="5"/>
  <c r="Z435" i="5"/>
  <c r="AA435" i="5"/>
  <c r="AB435" i="5"/>
  <c r="AC435" i="5"/>
  <c r="AD435" i="5"/>
  <c r="AE435" i="5"/>
  <c r="AF435" i="5"/>
  <c r="AG435" i="5"/>
  <c r="AH435" i="5"/>
  <c r="AI435" i="5"/>
  <c r="AJ435" i="5"/>
  <c r="AK435" i="5"/>
  <c r="AL435" i="5"/>
  <c r="AM435" i="5"/>
  <c r="AN435" i="5"/>
  <c r="AO435" i="5"/>
  <c r="AP435" i="5"/>
  <c r="W436" i="5"/>
  <c r="X436" i="5"/>
  <c r="Y436" i="5"/>
  <c r="Z436" i="5"/>
  <c r="AA436" i="5"/>
  <c r="AB436" i="5"/>
  <c r="AC436" i="5"/>
  <c r="AD436" i="5"/>
  <c r="AE436" i="5"/>
  <c r="AF436" i="5"/>
  <c r="AG436" i="5"/>
  <c r="AH436" i="5"/>
  <c r="AI436" i="5"/>
  <c r="AJ436" i="5"/>
  <c r="AK436" i="5"/>
  <c r="AL436" i="5"/>
  <c r="AM436" i="5"/>
  <c r="AN436" i="5"/>
  <c r="AO436" i="5"/>
  <c r="AP436" i="5"/>
  <c r="W437" i="5"/>
  <c r="X437" i="5"/>
  <c r="Y437" i="5"/>
  <c r="Z437" i="5"/>
  <c r="AA437" i="5"/>
  <c r="AB437" i="5"/>
  <c r="AC437" i="5"/>
  <c r="AD437" i="5"/>
  <c r="AE437" i="5"/>
  <c r="AF437" i="5"/>
  <c r="AG437" i="5"/>
  <c r="AH437" i="5"/>
  <c r="AI437" i="5"/>
  <c r="AJ437" i="5"/>
  <c r="AK437" i="5"/>
  <c r="AL437" i="5"/>
  <c r="AM437" i="5"/>
  <c r="AN437" i="5"/>
  <c r="AO437" i="5"/>
  <c r="AP437" i="5"/>
  <c r="W438" i="5"/>
  <c r="X438" i="5"/>
  <c r="Y438" i="5"/>
  <c r="Z438" i="5"/>
  <c r="AA438" i="5"/>
  <c r="AB438" i="5"/>
  <c r="AC438" i="5"/>
  <c r="AD438" i="5"/>
  <c r="AE438" i="5"/>
  <c r="AF438" i="5"/>
  <c r="AG438" i="5"/>
  <c r="AH438" i="5"/>
  <c r="AI438" i="5"/>
  <c r="AJ438" i="5"/>
  <c r="AK438" i="5"/>
  <c r="AL438" i="5"/>
  <c r="AM438" i="5"/>
  <c r="AN438" i="5"/>
  <c r="AO438" i="5"/>
  <c r="AP438" i="5"/>
  <c r="W439" i="5"/>
  <c r="X439" i="5"/>
  <c r="Y439" i="5"/>
  <c r="Z439" i="5"/>
  <c r="AA439" i="5"/>
  <c r="AB439" i="5"/>
  <c r="AC439" i="5"/>
  <c r="AD439" i="5"/>
  <c r="AE439" i="5"/>
  <c r="AF439" i="5"/>
  <c r="AG439" i="5"/>
  <c r="AH439" i="5"/>
  <c r="AI439" i="5"/>
  <c r="AJ439" i="5"/>
  <c r="AK439" i="5"/>
  <c r="AL439" i="5"/>
  <c r="AM439" i="5"/>
  <c r="AN439" i="5"/>
  <c r="AO439" i="5"/>
  <c r="AP439" i="5"/>
  <c r="W440" i="5"/>
  <c r="X440" i="5"/>
  <c r="Y440" i="5"/>
  <c r="Z440" i="5"/>
  <c r="AA440" i="5"/>
  <c r="AB440" i="5"/>
  <c r="AC440" i="5"/>
  <c r="AD440" i="5"/>
  <c r="AE440" i="5"/>
  <c r="AF440" i="5"/>
  <c r="AG440" i="5"/>
  <c r="AH440" i="5"/>
  <c r="AI440" i="5"/>
  <c r="AJ440" i="5"/>
  <c r="AK440" i="5"/>
  <c r="AL440" i="5"/>
  <c r="AM440" i="5"/>
  <c r="AN440" i="5"/>
  <c r="AO440" i="5"/>
  <c r="AP440" i="5"/>
  <c r="W441" i="5"/>
  <c r="X441" i="5"/>
  <c r="Y441" i="5"/>
  <c r="Z441" i="5"/>
  <c r="AA441" i="5"/>
  <c r="AB441" i="5"/>
  <c r="AC441" i="5"/>
  <c r="AD441" i="5"/>
  <c r="AE441" i="5"/>
  <c r="AF441" i="5"/>
  <c r="AG441" i="5"/>
  <c r="AH441" i="5"/>
  <c r="AI441" i="5"/>
  <c r="AJ441" i="5"/>
  <c r="AK441" i="5"/>
  <c r="AL441" i="5"/>
  <c r="AM441" i="5"/>
  <c r="AN441" i="5"/>
  <c r="AO441" i="5"/>
  <c r="AP441" i="5"/>
  <c r="W442" i="5"/>
  <c r="X442" i="5"/>
  <c r="Y442" i="5"/>
  <c r="Z442" i="5"/>
  <c r="AA442" i="5"/>
  <c r="AB442" i="5"/>
  <c r="AC442" i="5"/>
  <c r="AD442" i="5"/>
  <c r="AE442" i="5"/>
  <c r="AF442" i="5"/>
  <c r="AG442" i="5"/>
  <c r="AH442" i="5"/>
  <c r="AI442" i="5"/>
  <c r="AJ442" i="5"/>
  <c r="AK442" i="5"/>
  <c r="AL442" i="5"/>
  <c r="AM442" i="5"/>
  <c r="AN442" i="5"/>
  <c r="AO442" i="5"/>
  <c r="AP442" i="5"/>
  <c r="W443" i="5"/>
  <c r="X443" i="5"/>
  <c r="Y443" i="5"/>
  <c r="Z443" i="5"/>
  <c r="AA443" i="5"/>
  <c r="AB443" i="5"/>
  <c r="AC443" i="5"/>
  <c r="AD443" i="5"/>
  <c r="AE443" i="5"/>
  <c r="AF443" i="5"/>
  <c r="AG443" i="5"/>
  <c r="AH443" i="5"/>
  <c r="AI443" i="5"/>
  <c r="AJ443" i="5"/>
  <c r="AK443" i="5"/>
  <c r="AL443" i="5"/>
  <c r="AM443" i="5"/>
  <c r="AN443" i="5"/>
  <c r="AO443" i="5"/>
  <c r="AP443" i="5"/>
  <c r="W444" i="5"/>
  <c r="X444" i="5"/>
  <c r="Y444" i="5"/>
  <c r="Z444" i="5"/>
  <c r="AA444" i="5"/>
  <c r="AB444" i="5"/>
  <c r="AC444" i="5"/>
  <c r="AD444" i="5"/>
  <c r="AE444" i="5"/>
  <c r="AF444" i="5"/>
  <c r="AG444" i="5"/>
  <c r="AH444" i="5"/>
  <c r="AI444" i="5"/>
  <c r="AJ444" i="5"/>
  <c r="AK444" i="5"/>
  <c r="AL444" i="5"/>
  <c r="AM444" i="5"/>
  <c r="AN444" i="5"/>
  <c r="AO444" i="5"/>
  <c r="AP444" i="5"/>
  <c r="W445" i="5"/>
  <c r="X445" i="5"/>
  <c r="Y445" i="5"/>
  <c r="Z445" i="5"/>
  <c r="AA445" i="5"/>
  <c r="AB445" i="5"/>
  <c r="AC445" i="5"/>
  <c r="AD445" i="5"/>
  <c r="AE445" i="5"/>
  <c r="AF445" i="5"/>
  <c r="AG445" i="5"/>
  <c r="AH445" i="5"/>
  <c r="AI445" i="5"/>
  <c r="AJ445" i="5"/>
  <c r="AK445" i="5"/>
  <c r="AL445" i="5"/>
  <c r="AM445" i="5"/>
  <c r="AN445" i="5"/>
  <c r="AO445" i="5"/>
  <c r="AP445" i="5"/>
  <c r="W446" i="5"/>
  <c r="X446" i="5"/>
  <c r="Y446" i="5"/>
  <c r="Z446" i="5"/>
  <c r="AA446" i="5"/>
  <c r="AB446" i="5"/>
  <c r="AC446" i="5"/>
  <c r="AD446" i="5"/>
  <c r="AE446" i="5"/>
  <c r="AF446" i="5"/>
  <c r="AG446" i="5"/>
  <c r="AH446" i="5"/>
  <c r="AI446" i="5"/>
  <c r="AJ446" i="5"/>
  <c r="AK446" i="5"/>
  <c r="AL446" i="5"/>
  <c r="AM446" i="5"/>
  <c r="AN446" i="5"/>
  <c r="AO446" i="5"/>
  <c r="AP446" i="5"/>
  <c r="W447" i="5"/>
  <c r="X447" i="5"/>
  <c r="Y447" i="5"/>
  <c r="Z447" i="5"/>
  <c r="AA447" i="5"/>
  <c r="AB447" i="5"/>
  <c r="AC447" i="5"/>
  <c r="AD447" i="5"/>
  <c r="AE447" i="5"/>
  <c r="AF447" i="5"/>
  <c r="AG447" i="5"/>
  <c r="AH447" i="5"/>
  <c r="AI447" i="5"/>
  <c r="AJ447" i="5"/>
  <c r="AK447" i="5"/>
  <c r="AL447" i="5"/>
  <c r="AM447" i="5"/>
  <c r="AN447" i="5"/>
  <c r="AO447" i="5"/>
  <c r="AP447" i="5"/>
  <c r="W448" i="5"/>
  <c r="X448" i="5"/>
  <c r="Y448" i="5"/>
  <c r="Z448" i="5"/>
  <c r="AA448" i="5"/>
  <c r="AB448" i="5"/>
  <c r="AC448" i="5"/>
  <c r="AD448" i="5"/>
  <c r="AE448" i="5"/>
  <c r="AF448" i="5"/>
  <c r="AG448" i="5"/>
  <c r="AH448" i="5"/>
  <c r="AI448" i="5"/>
  <c r="AJ448" i="5"/>
  <c r="AK448" i="5"/>
  <c r="AL448" i="5"/>
  <c r="AM448" i="5"/>
  <c r="AN448" i="5"/>
  <c r="AO448" i="5"/>
  <c r="AP448" i="5"/>
  <c r="W449" i="5"/>
  <c r="X449" i="5"/>
  <c r="Y449" i="5"/>
  <c r="Z449" i="5"/>
  <c r="AA449" i="5"/>
  <c r="AB449" i="5"/>
  <c r="AC449" i="5"/>
  <c r="AD449" i="5"/>
  <c r="AE449" i="5"/>
  <c r="AF449" i="5"/>
  <c r="AG449" i="5"/>
  <c r="AH449" i="5"/>
  <c r="AI449" i="5"/>
  <c r="AJ449" i="5"/>
  <c r="AK449" i="5"/>
  <c r="AL449" i="5"/>
  <c r="AM449" i="5"/>
  <c r="AN449" i="5"/>
  <c r="AO449" i="5"/>
  <c r="AP449" i="5"/>
  <c r="W450" i="5"/>
  <c r="X450" i="5"/>
  <c r="Y450" i="5"/>
  <c r="Z450" i="5"/>
  <c r="AA450" i="5"/>
  <c r="AB450" i="5"/>
  <c r="AC450" i="5"/>
  <c r="AD450" i="5"/>
  <c r="AE450" i="5"/>
  <c r="AF450" i="5"/>
  <c r="AG450" i="5"/>
  <c r="AH450" i="5"/>
  <c r="AI450" i="5"/>
  <c r="AJ450" i="5"/>
  <c r="AK450" i="5"/>
  <c r="AL450" i="5"/>
  <c r="AM450" i="5"/>
  <c r="AN450" i="5"/>
  <c r="AO450" i="5"/>
  <c r="AP450" i="5"/>
  <c r="W451" i="5"/>
  <c r="X451" i="5"/>
  <c r="Y451" i="5"/>
  <c r="Z451" i="5"/>
  <c r="AA451" i="5"/>
  <c r="AB451" i="5"/>
  <c r="AC451" i="5"/>
  <c r="AD451" i="5"/>
  <c r="AE451" i="5"/>
  <c r="AF451" i="5"/>
  <c r="AG451" i="5"/>
  <c r="AH451" i="5"/>
  <c r="AI451" i="5"/>
  <c r="AJ451" i="5"/>
  <c r="AK451" i="5"/>
  <c r="AL451" i="5"/>
  <c r="AM451" i="5"/>
  <c r="AN451" i="5"/>
  <c r="AO451" i="5"/>
  <c r="AP451" i="5"/>
  <c r="W452" i="5"/>
  <c r="X452" i="5"/>
  <c r="Y452" i="5"/>
  <c r="Z452" i="5"/>
  <c r="AA452" i="5"/>
  <c r="AB452" i="5"/>
  <c r="AC452" i="5"/>
  <c r="AD452" i="5"/>
  <c r="AE452" i="5"/>
  <c r="AF452" i="5"/>
  <c r="AG452" i="5"/>
  <c r="AH452" i="5"/>
  <c r="AI452" i="5"/>
  <c r="AJ452" i="5"/>
  <c r="AK452" i="5"/>
  <c r="AL452" i="5"/>
  <c r="AM452" i="5"/>
  <c r="AN452" i="5"/>
  <c r="AO452" i="5"/>
  <c r="AP452" i="5"/>
  <c r="W453" i="5"/>
  <c r="X453" i="5"/>
  <c r="Y453" i="5"/>
  <c r="Z453" i="5"/>
  <c r="AA453" i="5"/>
  <c r="AB453" i="5"/>
  <c r="AC453" i="5"/>
  <c r="AD453" i="5"/>
  <c r="AE453" i="5"/>
  <c r="AF453" i="5"/>
  <c r="AG453" i="5"/>
  <c r="AH453" i="5"/>
  <c r="AI453" i="5"/>
  <c r="AJ453" i="5"/>
  <c r="AK453" i="5"/>
  <c r="AL453" i="5"/>
  <c r="AM453" i="5"/>
  <c r="AN453" i="5"/>
  <c r="AO453" i="5"/>
  <c r="AP453" i="5"/>
  <c r="W454" i="5"/>
  <c r="X454" i="5"/>
  <c r="Y454" i="5"/>
  <c r="Z454" i="5"/>
  <c r="AA454" i="5"/>
  <c r="AB454" i="5"/>
  <c r="AC454" i="5"/>
  <c r="AD454" i="5"/>
  <c r="AE454" i="5"/>
  <c r="AF454" i="5"/>
  <c r="AG454" i="5"/>
  <c r="AH454" i="5"/>
  <c r="AI454" i="5"/>
  <c r="AJ454" i="5"/>
  <c r="AK454" i="5"/>
  <c r="AL454" i="5"/>
  <c r="AM454" i="5"/>
  <c r="AN454" i="5"/>
  <c r="AO454" i="5"/>
  <c r="AP454" i="5"/>
  <c r="W455" i="5"/>
  <c r="X455" i="5"/>
  <c r="Y455" i="5"/>
  <c r="Z455" i="5"/>
  <c r="AA455" i="5"/>
  <c r="AB455" i="5"/>
  <c r="AC455" i="5"/>
  <c r="AD455" i="5"/>
  <c r="AE455" i="5"/>
  <c r="AF455" i="5"/>
  <c r="AG455" i="5"/>
  <c r="AH455" i="5"/>
  <c r="AI455" i="5"/>
  <c r="AJ455" i="5"/>
  <c r="AK455" i="5"/>
  <c r="AL455" i="5"/>
  <c r="AM455" i="5"/>
  <c r="AN455" i="5"/>
  <c r="AO455" i="5"/>
  <c r="AP455" i="5"/>
  <c r="W456" i="5"/>
  <c r="X456" i="5"/>
  <c r="Y456" i="5"/>
  <c r="Z456" i="5"/>
  <c r="AA456" i="5"/>
  <c r="AB456" i="5"/>
  <c r="AC456" i="5"/>
  <c r="AD456" i="5"/>
  <c r="AE456" i="5"/>
  <c r="AF456" i="5"/>
  <c r="AG456" i="5"/>
  <c r="AH456" i="5"/>
  <c r="AI456" i="5"/>
  <c r="AJ456" i="5"/>
  <c r="AK456" i="5"/>
  <c r="AL456" i="5"/>
  <c r="AM456" i="5"/>
  <c r="AN456" i="5"/>
  <c r="AO456" i="5"/>
  <c r="AP456" i="5"/>
  <c r="W457" i="5"/>
  <c r="X457" i="5"/>
  <c r="Y457" i="5"/>
  <c r="Z457" i="5"/>
  <c r="AA457" i="5"/>
  <c r="AB457" i="5"/>
  <c r="AC457" i="5"/>
  <c r="AD457" i="5"/>
  <c r="AE457" i="5"/>
  <c r="AF457" i="5"/>
  <c r="AG457" i="5"/>
  <c r="AH457" i="5"/>
  <c r="AI457" i="5"/>
  <c r="AJ457" i="5"/>
  <c r="AK457" i="5"/>
  <c r="AL457" i="5"/>
  <c r="AM457" i="5"/>
  <c r="AN457" i="5"/>
  <c r="AO457" i="5"/>
  <c r="AP457" i="5"/>
  <c r="W458" i="5"/>
  <c r="X458" i="5"/>
  <c r="Y458" i="5"/>
  <c r="Z458" i="5"/>
  <c r="AA458" i="5"/>
  <c r="AB458" i="5"/>
  <c r="AC458" i="5"/>
  <c r="AD458" i="5"/>
  <c r="AE458" i="5"/>
  <c r="AF458" i="5"/>
  <c r="AG458" i="5"/>
  <c r="AH458" i="5"/>
  <c r="AI458" i="5"/>
  <c r="AJ458" i="5"/>
  <c r="AK458" i="5"/>
  <c r="AL458" i="5"/>
  <c r="AM458" i="5"/>
  <c r="AN458" i="5"/>
  <c r="AO458" i="5"/>
  <c r="AP458" i="5"/>
  <c r="W459" i="5"/>
  <c r="X459" i="5"/>
  <c r="Y459" i="5"/>
  <c r="Z459" i="5"/>
  <c r="AA459" i="5"/>
  <c r="AB459" i="5"/>
  <c r="AC459" i="5"/>
  <c r="AD459" i="5"/>
  <c r="AE459" i="5"/>
  <c r="AF459" i="5"/>
  <c r="AG459" i="5"/>
  <c r="AH459" i="5"/>
  <c r="AI459" i="5"/>
  <c r="AJ459" i="5"/>
  <c r="AK459" i="5"/>
  <c r="AL459" i="5"/>
  <c r="AM459" i="5"/>
  <c r="AN459" i="5"/>
  <c r="AO459" i="5"/>
  <c r="AP459" i="5"/>
  <c r="W460" i="5"/>
  <c r="X460" i="5"/>
  <c r="Y460" i="5"/>
  <c r="Z460" i="5"/>
  <c r="AA460" i="5"/>
  <c r="AB460" i="5"/>
  <c r="AC460" i="5"/>
  <c r="AD460" i="5"/>
  <c r="AE460" i="5"/>
  <c r="AF460" i="5"/>
  <c r="AG460" i="5"/>
  <c r="AH460" i="5"/>
  <c r="AI460" i="5"/>
  <c r="AJ460" i="5"/>
  <c r="AK460" i="5"/>
  <c r="AL460" i="5"/>
  <c r="AM460" i="5"/>
  <c r="AN460" i="5"/>
  <c r="AO460" i="5"/>
  <c r="AP460" i="5"/>
  <c r="W461" i="5"/>
  <c r="X461" i="5"/>
  <c r="Y461" i="5"/>
  <c r="Z461" i="5"/>
  <c r="AA461" i="5"/>
  <c r="AB461" i="5"/>
  <c r="AC461" i="5"/>
  <c r="AD461" i="5"/>
  <c r="AE461" i="5"/>
  <c r="AF461" i="5"/>
  <c r="AG461" i="5"/>
  <c r="AH461" i="5"/>
  <c r="AI461" i="5"/>
  <c r="AJ461" i="5"/>
  <c r="AK461" i="5"/>
  <c r="AL461" i="5"/>
  <c r="AM461" i="5"/>
  <c r="AN461" i="5"/>
  <c r="AO461" i="5"/>
  <c r="AP461" i="5"/>
  <c r="W462" i="5"/>
  <c r="X462" i="5"/>
  <c r="Y462" i="5"/>
  <c r="Z462" i="5"/>
  <c r="AA462" i="5"/>
  <c r="AB462" i="5"/>
  <c r="AC462" i="5"/>
  <c r="AD462" i="5"/>
  <c r="AE462" i="5"/>
  <c r="AF462" i="5"/>
  <c r="AG462" i="5"/>
  <c r="AH462" i="5"/>
  <c r="AI462" i="5"/>
  <c r="AJ462" i="5"/>
  <c r="AK462" i="5"/>
  <c r="AL462" i="5"/>
  <c r="AM462" i="5"/>
  <c r="AN462" i="5"/>
  <c r="AO462" i="5"/>
  <c r="AP462" i="5"/>
  <c r="W463" i="5"/>
  <c r="X463" i="5"/>
  <c r="Y463" i="5"/>
  <c r="Z463" i="5"/>
  <c r="AA463" i="5"/>
  <c r="AB463" i="5"/>
  <c r="AC463" i="5"/>
  <c r="AD463" i="5"/>
  <c r="AE463" i="5"/>
  <c r="AF463" i="5"/>
  <c r="AG463" i="5"/>
  <c r="AH463" i="5"/>
  <c r="AI463" i="5"/>
  <c r="AJ463" i="5"/>
  <c r="AK463" i="5"/>
  <c r="AL463" i="5"/>
  <c r="AM463" i="5"/>
  <c r="AN463" i="5"/>
  <c r="AO463" i="5"/>
  <c r="AP463" i="5"/>
  <c r="W464" i="5"/>
  <c r="X464" i="5"/>
  <c r="Y464" i="5"/>
  <c r="Z464" i="5"/>
  <c r="AA464" i="5"/>
  <c r="AB464" i="5"/>
  <c r="AC464" i="5"/>
  <c r="AD464" i="5"/>
  <c r="AE464" i="5"/>
  <c r="AF464" i="5"/>
  <c r="AG464" i="5"/>
  <c r="AH464" i="5"/>
  <c r="AI464" i="5"/>
  <c r="AJ464" i="5"/>
  <c r="AK464" i="5"/>
  <c r="AL464" i="5"/>
  <c r="AM464" i="5"/>
  <c r="AN464" i="5"/>
  <c r="AO464" i="5"/>
  <c r="AP464" i="5"/>
  <c r="W465" i="5"/>
  <c r="X465" i="5"/>
  <c r="Y465" i="5"/>
  <c r="Z465" i="5"/>
  <c r="AA465" i="5"/>
  <c r="AB465" i="5"/>
  <c r="AC465" i="5"/>
  <c r="AD465" i="5"/>
  <c r="AE465" i="5"/>
  <c r="AF465" i="5"/>
  <c r="AG465" i="5"/>
  <c r="AH465" i="5"/>
  <c r="AI465" i="5"/>
  <c r="AJ465" i="5"/>
  <c r="AK465" i="5"/>
  <c r="AL465" i="5"/>
  <c r="AM465" i="5"/>
  <c r="AN465" i="5"/>
  <c r="AO465" i="5"/>
  <c r="AP465" i="5"/>
  <c r="W466" i="5"/>
  <c r="X466" i="5"/>
  <c r="Y466" i="5"/>
  <c r="Z466" i="5"/>
  <c r="AA466" i="5"/>
  <c r="AB466" i="5"/>
  <c r="AC466" i="5"/>
  <c r="AD466" i="5"/>
  <c r="AE466" i="5"/>
  <c r="AF466" i="5"/>
  <c r="AG466" i="5"/>
  <c r="AH466" i="5"/>
  <c r="AI466" i="5"/>
  <c r="AJ466" i="5"/>
  <c r="AK466" i="5"/>
  <c r="AL466" i="5"/>
  <c r="AM466" i="5"/>
  <c r="AN466" i="5"/>
  <c r="AO466" i="5"/>
  <c r="AP466" i="5"/>
  <c r="W467" i="5"/>
  <c r="X467" i="5"/>
  <c r="Y467" i="5"/>
  <c r="Z467" i="5"/>
  <c r="AA467" i="5"/>
  <c r="AB467" i="5"/>
  <c r="AC467" i="5"/>
  <c r="AD467" i="5"/>
  <c r="AE467" i="5"/>
  <c r="AF467" i="5"/>
  <c r="AG467" i="5"/>
  <c r="AH467" i="5"/>
  <c r="AI467" i="5"/>
  <c r="AJ467" i="5"/>
  <c r="AK467" i="5"/>
  <c r="AL467" i="5"/>
  <c r="AM467" i="5"/>
  <c r="AN467" i="5"/>
  <c r="AO467" i="5"/>
  <c r="AP467" i="5"/>
  <c r="W468" i="5"/>
  <c r="X468" i="5"/>
  <c r="Y468" i="5"/>
  <c r="Z468" i="5"/>
  <c r="AA468" i="5"/>
  <c r="AB468" i="5"/>
  <c r="AC468" i="5"/>
  <c r="AD468" i="5"/>
  <c r="AE468" i="5"/>
  <c r="AF468" i="5"/>
  <c r="AG468" i="5"/>
  <c r="AH468" i="5"/>
  <c r="AI468" i="5"/>
  <c r="AJ468" i="5"/>
  <c r="AK468" i="5"/>
  <c r="AL468" i="5"/>
  <c r="AM468" i="5"/>
  <c r="AN468" i="5"/>
  <c r="AO468" i="5"/>
  <c r="AP468" i="5"/>
  <c r="W469" i="5"/>
  <c r="X469" i="5"/>
  <c r="Y469" i="5"/>
  <c r="Z469" i="5"/>
  <c r="AA469" i="5"/>
  <c r="AB469" i="5"/>
  <c r="AC469" i="5"/>
  <c r="AD469" i="5"/>
  <c r="AE469" i="5"/>
  <c r="AF469" i="5"/>
  <c r="AG469" i="5"/>
  <c r="AH469" i="5"/>
  <c r="AI469" i="5"/>
  <c r="AJ469" i="5"/>
  <c r="AK469" i="5"/>
  <c r="AL469" i="5"/>
  <c r="AM469" i="5"/>
  <c r="AN469" i="5"/>
  <c r="AO469" i="5"/>
  <c r="AP469" i="5"/>
  <c r="W470" i="5"/>
  <c r="X470" i="5"/>
  <c r="Y470" i="5"/>
  <c r="Z470" i="5"/>
  <c r="AA470" i="5"/>
  <c r="AB470" i="5"/>
  <c r="AC470" i="5"/>
  <c r="AD470" i="5"/>
  <c r="AE470" i="5"/>
  <c r="AF470" i="5"/>
  <c r="AG470" i="5"/>
  <c r="AH470" i="5"/>
  <c r="AI470" i="5"/>
  <c r="AJ470" i="5"/>
  <c r="AK470" i="5"/>
  <c r="AL470" i="5"/>
  <c r="AM470" i="5"/>
  <c r="AN470" i="5"/>
  <c r="AO470" i="5"/>
  <c r="AP470" i="5"/>
  <c r="W471" i="5"/>
  <c r="X471" i="5"/>
  <c r="Y471" i="5"/>
  <c r="Z471" i="5"/>
  <c r="AA471" i="5"/>
  <c r="AB471" i="5"/>
  <c r="AC471" i="5"/>
  <c r="AD471" i="5"/>
  <c r="AE471" i="5"/>
  <c r="AF471" i="5"/>
  <c r="AG471" i="5"/>
  <c r="AH471" i="5"/>
  <c r="AI471" i="5"/>
  <c r="AJ471" i="5"/>
  <c r="AK471" i="5"/>
  <c r="AL471" i="5"/>
  <c r="AM471" i="5"/>
  <c r="AN471" i="5"/>
  <c r="AO471" i="5"/>
  <c r="AP471" i="5"/>
  <c r="W472" i="5"/>
  <c r="X472" i="5"/>
  <c r="Y472" i="5"/>
  <c r="Z472" i="5"/>
  <c r="AA472" i="5"/>
  <c r="AB472" i="5"/>
  <c r="AC472" i="5"/>
  <c r="AD472" i="5"/>
  <c r="AE472" i="5"/>
  <c r="AF472" i="5"/>
  <c r="AG472" i="5"/>
  <c r="AH472" i="5"/>
  <c r="AI472" i="5"/>
  <c r="AJ472" i="5"/>
  <c r="AK472" i="5"/>
  <c r="AL472" i="5"/>
  <c r="AM472" i="5"/>
  <c r="AN472" i="5"/>
  <c r="AO472" i="5"/>
  <c r="AP472" i="5"/>
  <c r="W473" i="5"/>
  <c r="X473" i="5"/>
  <c r="Y473" i="5"/>
  <c r="Z473" i="5"/>
  <c r="AA473" i="5"/>
  <c r="AB473" i="5"/>
  <c r="AC473" i="5"/>
  <c r="AD473" i="5"/>
  <c r="AE473" i="5"/>
  <c r="AF473" i="5"/>
  <c r="AG473" i="5"/>
  <c r="AH473" i="5"/>
  <c r="AI473" i="5"/>
  <c r="AJ473" i="5"/>
  <c r="AK473" i="5"/>
  <c r="AL473" i="5"/>
  <c r="AM473" i="5"/>
  <c r="AN473" i="5"/>
  <c r="AO473" i="5"/>
  <c r="AP473" i="5"/>
  <c r="W474" i="5"/>
  <c r="X474" i="5"/>
  <c r="Y474" i="5"/>
  <c r="Z474" i="5"/>
  <c r="AA474" i="5"/>
  <c r="AB474" i="5"/>
  <c r="AC474" i="5"/>
  <c r="AD474" i="5"/>
  <c r="AE474" i="5"/>
  <c r="AF474" i="5"/>
  <c r="AG474" i="5"/>
  <c r="AH474" i="5"/>
  <c r="AI474" i="5"/>
  <c r="AJ474" i="5"/>
  <c r="AK474" i="5"/>
  <c r="AL474" i="5"/>
  <c r="AM474" i="5"/>
  <c r="AN474" i="5"/>
  <c r="AO474" i="5"/>
  <c r="AP474" i="5"/>
  <c r="W475" i="5"/>
  <c r="X475" i="5"/>
  <c r="Y475" i="5"/>
  <c r="Z475" i="5"/>
  <c r="AA475" i="5"/>
  <c r="AB475" i="5"/>
  <c r="AC475" i="5"/>
  <c r="AD475" i="5"/>
  <c r="AE475" i="5"/>
  <c r="AF475" i="5"/>
  <c r="AG475" i="5"/>
  <c r="AH475" i="5"/>
  <c r="AI475" i="5"/>
  <c r="AJ475" i="5"/>
  <c r="AK475" i="5"/>
  <c r="AL475" i="5"/>
  <c r="AM475" i="5"/>
  <c r="AN475" i="5"/>
  <c r="AO475" i="5"/>
  <c r="AP475" i="5"/>
  <c r="W476" i="5"/>
  <c r="X476" i="5"/>
  <c r="Y476" i="5"/>
  <c r="Z476" i="5"/>
  <c r="AA476" i="5"/>
  <c r="AB476" i="5"/>
  <c r="AC476" i="5"/>
  <c r="AD476" i="5"/>
  <c r="AE476" i="5"/>
  <c r="AF476" i="5"/>
  <c r="AG476" i="5"/>
  <c r="AH476" i="5"/>
  <c r="AI476" i="5"/>
  <c r="AJ476" i="5"/>
  <c r="AK476" i="5"/>
  <c r="AL476" i="5"/>
  <c r="AM476" i="5"/>
  <c r="AN476" i="5"/>
  <c r="AO476" i="5"/>
  <c r="AP476" i="5"/>
  <c r="W477" i="5"/>
  <c r="X477" i="5"/>
  <c r="Y477" i="5"/>
  <c r="Z477" i="5"/>
  <c r="AA477" i="5"/>
  <c r="AB477" i="5"/>
  <c r="AC477" i="5"/>
  <c r="AD477" i="5"/>
  <c r="AE477" i="5"/>
  <c r="AF477" i="5"/>
  <c r="AG477" i="5"/>
  <c r="AH477" i="5"/>
  <c r="AI477" i="5"/>
  <c r="AJ477" i="5"/>
  <c r="AK477" i="5"/>
  <c r="AL477" i="5"/>
  <c r="AM477" i="5"/>
  <c r="AN477" i="5"/>
  <c r="AO477" i="5"/>
  <c r="AP477" i="5"/>
  <c r="W478" i="5"/>
  <c r="X478" i="5"/>
  <c r="Y478" i="5"/>
  <c r="Z478" i="5"/>
  <c r="AA478" i="5"/>
  <c r="AB478" i="5"/>
  <c r="AC478" i="5"/>
  <c r="AD478" i="5"/>
  <c r="AE478" i="5"/>
  <c r="AF478" i="5"/>
  <c r="AG478" i="5"/>
  <c r="AH478" i="5"/>
  <c r="AI478" i="5"/>
  <c r="AJ478" i="5"/>
  <c r="AK478" i="5"/>
  <c r="AL478" i="5"/>
  <c r="AM478" i="5"/>
  <c r="AN478" i="5"/>
  <c r="AO478" i="5"/>
  <c r="AP478" i="5"/>
  <c r="W479" i="5"/>
  <c r="X479" i="5"/>
  <c r="Y479" i="5"/>
  <c r="Z479" i="5"/>
  <c r="AA479" i="5"/>
  <c r="AB479" i="5"/>
  <c r="AC479" i="5"/>
  <c r="AD479" i="5"/>
  <c r="AE479" i="5"/>
  <c r="AF479" i="5"/>
  <c r="AG479" i="5"/>
  <c r="AH479" i="5"/>
  <c r="AI479" i="5"/>
  <c r="AJ479" i="5"/>
  <c r="AK479" i="5"/>
  <c r="AL479" i="5"/>
  <c r="AM479" i="5"/>
  <c r="AN479" i="5"/>
  <c r="AO479" i="5"/>
  <c r="AP479" i="5"/>
  <c r="W480" i="5"/>
  <c r="X480" i="5"/>
  <c r="Y480" i="5"/>
  <c r="Z480" i="5"/>
  <c r="AA480" i="5"/>
  <c r="AB480" i="5"/>
  <c r="AC480" i="5"/>
  <c r="AD480" i="5"/>
  <c r="AE480" i="5"/>
  <c r="AF480" i="5"/>
  <c r="AG480" i="5"/>
  <c r="AH480" i="5"/>
  <c r="AI480" i="5"/>
  <c r="AJ480" i="5"/>
  <c r="AK480" i="5"/>
  <c r="AL480" i="5"/>
  <c r="AM480" i="5"/>
  <c r="AN480" i="5"/>
  <c r="AO480" i="5"/>
  <c r="AP480" i="5"/>
  <c r="W481" i="5"/>
  <c r="X481" i="5"/>
  <c r="Y481" i="5"/>
  <c r="Z481" i="5"/>
  <c r="AA481" i="5"/>
  <c r="AB481" i="5"/>
  <c r="AC481" i="5"/>
  <c r="AD481" i="5"/>
  <c r="AE481" i="5"/>
  <c r="AF481" i="5"/>
  <c r="AG481" i="5"/>
  <c r="AH481" i="5"/>
  <c r="AI481" i="5"/>
  <c r="AJ481" i="5"/>
  <c r="AK481" i="5"/>
  <c r="AL481" i="5"/>
  <c r="AM481" i="5"/>
  <c r="AN481" i="5"/>
  <c r="AO481" i="5"/>
  <c r="AP481" i="5"/>
  <c r="W482" i="5"/>
  <c r="X482" i="5"/>
  <c r="Y482" i="5"/>
  <c r="Z482" i="5"/>
  <c r="AA482" i="5"/>
  <c r="AB482" i="5"/>
  <c r="AC482" i="5"/>
  <c r="AD482" i="5"/>
  <c r="AE482" i="5"/>
  <c r="AF482" i="5"/>
  <c r="AG482" i="5"/>
  <c r="AH482" i="5"/>
  <c r="AI482" i="5"/>
  <c r="AJ482" i="5"/>
  <c r="AK482" i="5"/>
  <c r="AL482" i="5"/>
  <c r="AM482" i="5"/>
  <c r="AN482" i="5"/>
  <c r="AO482" i="5"/>
  <c r="AP482" i="5"/>
  <c r="W483" i="5"/>
  <c r="X483" i="5"/>
  <c r="Y483" i="5"/>
  <c r="Z483" i="5"/>
  <c r="AA483" i="5"/>
  <c r="AB483" i="5"/>
  <c r="AC483" i="5"/>
  <c r="AD483" i="5"/>
  <c r="AE483" i="5"/>
  <c r="AF483" i="5"/>
  <c r="AG483" i="5"/>
  <c r="AH483" i="5"/>
  <c r="AI483" i="5"/>
  <c r="AJ483" i="5"/>
  <c r="AK483" i="5"/>
  <c r="AL483" i="5"/>
  <c r="AM483" i="5"/>
  <c r="AN483" i="5"/>
  <c r="AO483" i="5"/>
  <c r="AP483" i="5"/>
  <c r="W484" i="5"/>
  <c r="X484" i="5"/>
  <c r="Y484" i="5"/>
  <c r="Z484" i="5"/>
  <c r="AA484" i="5"/>
  <c r="AB484" i="5"/>
  <c r="AC484" i="5"/>
  <c r="AD484" i="5"/>
  <c r="AE484" i="5"/>
  <c r="AF484" i="5"/>
  <c r="AG484" i="5"/>
  <c r="AH484" i="5"/>
  <c r="AI484" i="5"/>
  <c r="AJ484" i="5"/>
  <c r="AK484" i="5"/>
  <c r="AL484" i="5"/>
  <c r="AM484" i="5"/>
  <c r="AN484" i="5"/>
  <c r="AO484" i="5"/>
  <c r="AP484" i="5"/>
  <c r="W485" i="5"/>
  <c r="X485" i="5"/>
  <c r="Y485" i="5"/>
  <c r="Z485" i="5"/>
  <c r="AA485" i="5"/>
  <c r="AB485" i="5"/>
  <c r="AC485" i="5"/>
  <c r="AD485" i="5"/>
  <c r="AE485" i="5"/>
  <c r="AF485" i="5"/>
  <c r="AG485" i="5"/>
  <c r="AH485" i="5"/>
  <c r="AI485" i="5"/>
  <c r="AJ485" i="5"/>
  <c r="AK485" i="5"/>
  <c r="AL485" i="5"/>
  <c r="AM485" i="5"/>
  <c r="AN485" i="5"/>
  <c r="AO485" i="5"/>
  <c r="AP485" i="5"/>
  <c r="W486" i="5"/>
  <c r="X486" i="5"/>
  <c r="Y486" i="5"/>
  <c r="Z486" i="5"/>
  <c r="AA486" i="5"/>
  <c r="AB486" i="5"/>
  <c r="AC486" i="5"/>
  <c r="AD486" i="5"/>
  <c r="AE486" i="5"/>
  <c r="AF486" i="5"/>
  <c r="AG486" i="5"/>
  <c r="AH486" i="5"/>
  <c r="AI486" i="5"/>
  <c r="AJ486" i="5"/>
  <c r="AK486" i="5"/>
  <c r="AL486" i="5"/>
  <c r="AM486" i="5"/>
  <c r="AN486" i="5"/>
  <c r="AO486" i="5"/>
  <c r="AP486" i="5"/>
  <c r="W487" i="5"/>
  <c r="X487" i="5"/>
  <c r="Y487" i="5"/>
  <c r="Z487" i="5"/>
  <c r="AA487" i="5"/>
  <c r="AB487" i="5"/>
  <c r="AC487" i="5"/>
  <c r="AD487" i="5"/>
  <c r="AE487" i="5"/>
  <c r="AF487" i="5"/>
  <c r="AG487" i="5"/>
  <c r="AH487" i="5"/>
  <c r="AI487" i="5"/>
  <c r="AJ487" i="5"/>
  <c r="AK487" i="5"/>
  <c r="AL487" i="5"/>
  <c r="AM487" i="5"/>
  <c r="AN487" i="5"/>
  <c r="AO487" i="5"/>
  <c r="AP487" i="5"/>
  <c r="W488" i="5"/>
  <c r="X488" i="5"/>
  <c r="Y488" i="5"/>
  <c r="Z488" i="5"/>
  <c r="AA488" i="5"/>
  <c r="AB488" i="5"/>
  <c r="AC488" i="5"/>
  <c r="AD488" i="5"/>
  <c r="AE488" i="5"/>
  <c r="AF488" i="5"/>
  <c r="AG488" i="5"/>
  <c r="AH488" i="5"/>
  <c r="AI488" i="5"/>
  <c r="AJ488" i="5"/>
  <c r="AK488" i="5"/>
  <c r="AL488" i="5"/>
  <c r="AM488" i="5"/>
  <c r="AN488" i="5"/>
  <c r="AO488" i="5"/>
  <c r="AP488" i="5"/>
  <c r="W489" i="5"/>
  <c r="X489" i="5"/>
  <c r="Y489" i="5"/>
  <c r="Z489" i="5"/>
  <c r="AA489" i="5"/>
  <c r="AB489" i="5"/>
  <c r="AC489" i="5"/>
  <c r="AD489" i="5"/>
  <c r="AE489" i="5"/>
  <c r="AF489" i="5"/>
  <c r="AG489" i="5"/>
  <c r="AH489" i="5"/>
  <c r="AI489" i="5"/>
  <c r="AJ489" i="5"/>
  <c r="AK489" i="5"/>
  <c r="AL489" i="5"/>
  <c r="AM489" i="5"/>
  <c r="AN489" i="5"/>
  <c r="AO489" i="5"/>
  <c r="AP489" i="5"/>
  <c r="W490" i="5"/>
  <c r="X490" i="5"/>
  <c r="Y490" i="5"/>
  <c r="Z490" i="5"/>
  <c r="AA490" i="5"/>
  <c r="AB490" i="5"/>
  <c r="AC490" i="5"/>
  <c r="AD490" i="5"/>
  <c r="AE490" i="5"/>
  <c r="AF490" i="5"/>
  <c r="AG490" i="5"/>
  <c r="AH490" i="5"/>
  <c r="AI490" i="5"/>
  <c r="AJ490" i="5"/>
  <c r="AK490" i="5"/>
  <c r="AL490" i="5"/>
  <c r="AM490" i="5"/>
  <c r="AN490" i="5"/>
  <c r="AO490" i="5"/>
  <c r="AP490" i="5"/>
  <c r="W491" i="5"/>
  <c r="X491" i="5"/>
  <c r="Y491" i="5"/>
  <c r="Z491" i="5"/>
  <c r="AA491" i="5"/>
  <c r="AB491" i="5"/>
  <c r="AC491" i="5"/>
  <c r="AD491" i="5"/>
  <c r="AE491" i="5"/>
  <c r="AF491" i="5"/>
  <c r="AG491" i="5"/>
  <c r="AH491" i="5"/>
  <c r="AI491" i="5"/>
  <c r="AJ491" i="5"/>
  <c r="AK491" i="5"/>
  <c r="AL491" i="5"/>
  <c r="AM491" i="5"/>
  <c r="AN491" i="5"/>
  <c r="AO491" i="5"/>
  <c r="AP491" i="5"/>
  <c r="W492" i="5"/>
  <c r="X492" i="5"/>
  <c r="Y492" i="5"/>
  <c r="Z492" i="5"/>
  <c r="AA492" i="5"/>
  <c r="AB492" i="5"/>
  <c r="AC492" i="5"/>
  <c r="AD492" i="5"/>
  <c r="AE492" i="5"/>
  <c r="AF492" i="5"/>
  <c r="AG492" i="5"/>
  <c r="AH492" i="5"/>
  <c r="AI492" i="5"/>
  <c r="AJ492" i="5"/>
  <c r="AK492" i="5"/>
  <c r="AL492" i="5"/>
  <c r="AM492" i="5"/>
  <c r="AN492" i="5"/>
  <c r="AO492" i="5"/>
  <c r="AP492" i="5"/>
  <c r="W493" i="5"/>
  <c r="X493" i="5"/>
  <c r="Y493" i="5"/>
  <c r="Z493" i="5"/>
  <c r="AA493" i="5"/>
  <c r="AB493" i="5"/>
  <c r="AC493" i="5"/>
  <c r="AD493" i="5"/>
  <c r="AE493" i="5"/>
  <c r="AF493" i="5"/>
  <c r="AG493" i="5"/>
  <c r="AH493" i="5"/>
  <c r="AI493" i="5"/>
  <c r="AJ493" i="5"/>
  <c r="AK493" i="5"/>
  <c r="AL493" i="5"/>
  <c r="AM493" i="5"/>
  <c r="AN493" i="5"/>
  <c r="AO493" i="5"/>
  <c r="AP493" i="5"/>
  <c r="W494" i="5"/>
  <c r="X494" i="5"/>
  <c r="Y494" i="5"/>
  <c r="Z494" i="5"/>
  <c r="AA494" i="5"/>
  <c r="AB494" i="5"/>
  <c r="AC494" i="5"/>
  <c r="AD494" i="5"/>
  <c r="AE494" i="5"/>
  <c r="AF494" i="5"/>
  <c r="AG494" i="5"/>
  <c r="AH494" i="5"/>
  <c r="AI494" i="5"/>
  <c r="AJ494" i="5"/>
  <c r="AK494" i="5"/>
  <c r="AL494" i="5"/>
  <c r="AM494" i="5"/>
  <c r="AN494" i="5"/>
  <c r="AO494" i="5"/>
  <c r="AP494" i="5"/>
  <c r="W495" i="5"/>
  <c r="X495" i="5"/>
  <c r="Y495" i="5"/>
  <c r="Z495" i="5"/>
  <c r="AA495" i="5"/>
  <c r="AB495" i="5"/>
  <c r="AC495" i="5"/>
  <c r="AD495" i="5"/>
  <c r="AE495" i="5"/>
  <c r="AF495" i="5"/>
  <c r="AG495" i="5"/>
  <c r="AH495" i="5"/>
  <c r="AI495" i="5"/>
  <c r="AJ495" i="5"/>
  <c r="AK495" i="5"/>
  <c r="AL495" i="5"/>
  <c r="AM495" i="5"/>
  <c r="AN495" i="5"/>
  <c r="AO495" i="5"/>
  <c r="AP495" i="5"/>
  <c r="W496" i="5"/>
  <c r="X496" i="5"/>
  <c r="Y496" i="5"/>
  <c r="Z496" i="5"/>
  <c r="AA496" i="5"/>
  <c r="AB496" i="5"/>
  <c r="AC496" i="5"/>
  <c r="AD496" i="5"/>
  <c r="AE496" i="5"/>
  <c r="AF496" i="5"/>
  <c r="AG496" i="5"/>
  <c r="AH496" i="5"/>
  <c r="AI496" i="5"/>
  <c r="AJ496" i="5"/>
  <c r="AK496" i="5"/>
  <c r="AL496" i="5"/>
  <c r="AM496" i="5"/>
  <c r="AN496" i="5"/>
  <c r="AO496" i="5"/>
  <c r="AP496" i="5"/>
  <c r="W497" i="5"/>
  <c r="X497" i="5"/>
  <c r="Y497" i="5"/>
  <c r="Z497" i="5"/>
  <c r="AA497" i="5"/>
  <c r="AB497" i="5"/>
  <c r="AC497" i="5"/>
  <c r="AD497" i="5"/>
  <c r="AE497" i="5"/>
  <c r="AF497" i="5"/>
  <c r="AG497" i="5"/>
  <c r="AH497" i="5"/>
  <c r="AI497" i="5"/>
  <c r="AJ497" i="5"/>
  <c r="AK497" i="5"/>
  <c r="AL497" i="5"/>
  <c r="AM497" i="5"/>
  <c r="AN497" i="5"/>
  <c r="AO497" i="5"/>
  <c r="AP497" i="5"/>
  <c r="W498" i="5"/>
  <c r="X498" i="5"/>
  <c r="Y498" i="5"/>
  <c r="Z498" i="5"/>
  <c r="AA498" i="5"/>
  <c r="AB498" i="5"/>
  <c r="AC498" i="5"/>
  <c r="AD498" i="5"/>
  <c r="AE498" i="5"/>
  <c r="AF498" i="5"/>
  <c r="AG498" i="5"/>
  <c r="AH498" i="5"/>
  <c r="AI498" i="5"/>
  <c r="AJ498" i="5"/>
  <c r="AK498" i="5"/>
  <c r="AL498" i="5"/>
  <c r="AM498" i="5"/>
  <c r="AN498" i="5"/>
  <c r="AO498" i="5"/>
  <c r="AP498" i="5"/>
  <c r="W499" i="5"/>
  <c r="X499" i="5"/>
  <c r="Y499" i="5"/>
  <c r="Z499" i="5"/>
  <c r="AA499" i="5"/>
  <c r="AB499" i="5"/>
  <c r="AC499" i="5"/>
  <c r="AD499" i="5"/>
  <c r="AE499" i="5"/>
  <c r="AF499" i="5"/>
  <c r="AG499" i="5"/>
  <c r="AH499" i="5"/>
  <c r="AI499" i="5"/>
  <c r="AJ499" i="5"/>
  <c r="AK499" i="5"/>
  <c r="AL499" i="5"/>
  <c r="AM499" i="5"/>
  <c r="AN499" i="5"/>
  <c r="AO499" i="5"/>
  <c r="AP499" i="5"/>
  <c r="W500" i="5"/>
  <c r="X500" i="5"/>
  <c r="Y500" i="5"/>
  <c r="Z500" i="5"/>
  <c r="AA500" i="5"/>
  <c r="AB500" i="5"/>
  <c r="AC500" i="5"/>
  <c r="AD500" i="5"/>
  <c r="AE500" i="5"/>
  <c r="AF500" i="5"/>
  <c r="AG500" i="5"/>
  <c r="AH500" i="5"/>
  <c r="AI500" i="5"/>
  <c r="AJ500" i="5"/>
  <c r="AK500" i="5"/>
  <c r="AL500" i="5"/>
  <c r="AM500" i="5"/>
  <c r="AN500" i="5"/>
  <c r="AO500" i="5"/>
  <c r="AP500" i="5"/>
  <c r="W501" i="5"/>
  <c r="X501" i="5"/>
  <c r="Y501" i="5"/>
  <c r="Z501" i="5"/>
  <c r="AA501" i="5"/>
  <c r="AB501" i="5"/>
  <c r="AC501" i="5"/>
  <c r="AD501" i="5"/>
  <c r="AE501" i="5"/>
  <c r="AF501" i="5"/>
  <c r="AG501" i="5"/>
  <c r="AH501" i="5"/>
  <c r="AI501" i="5"/>
  <c r="AJ501" i="5"/>
  <c r="AK501" i="5"/>
  <c r="AL501" i="5"/>
  <c r="AM501" i="5"/>
  <c r="AN501" i="5"/>
  <c r="AO501" i="5"/>
  <c r="AP501" i="5"/>
  <c r="W502" i="5"/>
  <c r="X502" i="5"/>
  <c r="Y502" i="5"/>
  <c r="Z502" i="5"/>
  <c r="AA502" i="5"/>
  <c r="AB502" i="5"/>
  <c r="AC502" i="5"/>
  <c r="AD502" i="5"/>
  <c r="AE502" i="5"/>
  <c r="AF502" i="5"/>
  <c r="AG502" i="5"/>
  <c r="AH502" i="5"/>
  <c r="AI502" i="5"/>
  <c r="AJ502" i="5"/>
  <c r="AK502" i="5"/>
  <c r="AL502" i="5"/>
  <c r="AM502" i="5"/>
  <c r="AN502" i="5"/>
  <c r="AO502" i="5"/>
  <c r="AP502" i="5"/>
  <c r="W503" i="5"/>
  <c r="X503" i="5"/>
  <c r="Y503" i="5"/>
  <c r="Z503" i="5"/>
  <c r="AA503" i="5"/>
  <c r="AB503" i="5"/>
  <c r="AC503" i="5"/>
  <c r="AD503" i="5"/>
  <c r="AE503" i="5"/>
  <c r="AF503" i="5"/>
  <c r="AG503" i="5"/>
  <c r="AH503" i="5"/>
  <c r="AI503" i="5"/>
  <c r="AJ503" i="5"/>
  <c r="AK503" i="5"/>
  <c r="AL503" i="5"/>
  <c r="AM503" i="5"/>
  <c r="AN503" i="5"/>
  <c r="AO503" i="5"/>
  <c r="AP503" i="5"/>
  <c r="W504" i="5"/>
  <c r="X504" i="5"/>
  <c r="Y504" i="5"/>
  <c r="Z504" i="5"/>
  <c r="AA504" i="5"/>
  <c r="AB504" i="5"/>
  <c r="AC504" i="5"/>
  <c r="AD504" i="5"/>
  <c r="AE504" i="5"/>
  <c r="AF504" i="5"/>
  <c r="AG504" i="5"/>
  <c r="AH504" i="5"/>
  <c r="AI504" i="5"/>
  <c r="AJ504" i="5"/>
  <c r="AK504" i="5"/>
  <c r="AL504" i="5"/>
  <c r="AM504" i="5"/>
  <c r="AN504" i="5"/>
  <c r="AO504" i="5"/>
  <c r="AP504" i="5"/>
  <c r="W505" i="5"/>
  <c r="X505" i="5"/>
  <c r="Y505" i="5"/>
  <c r="Z505" i="5"/>
  <c r="AA505" i="5"/>
  <c r="AB505" i="5"/>
  <c r="AC505" i="5"/>
  <c r="AD505" i="5"/>
  <c r="AE505" i="5"/>
  <c r="AF505" i="5"/>
  <c r="AG505" i="5"/>
  <c r="AH505" i="5"/>
  <c r="AI505" i="5"/>
  <c r="AJ505" i="5"/>
  <c r="AK505" i="5"/>
  <c r="AL505" i="5"/>
  <c r="AM505" i="5"/>
  <c r="AN505" i="5"/>
  <c r="AO505" i="5"/>
  <c r="AP505" i="5"/>
  <c r="W506" i="5"/>
  <c r="X506" i="5"/>
  <c r="Y506" i="5"/>
  <c r="Z506" i="5"/>
  <c r="AA506" i="5"/>
  <c r="AB506" i="5"/>
  <c r="AC506" i="5"/>
  <c r="AD506" i="5"/>
  <c r="AE506" i="5"/>
  <c r="AF506" i="5"/>
  <c r="AG506" i="5"/>
  <c r="AH506" i="5"/>
  <c r="AI506" i="5"/>
  <c r="AJ506" i="5"/>
  <c r="AK506" i="5"/>
  <c r="AL506" i="5"/>
  <c r="AM506" i="5"/>
  <c r="AN506" i="5"/>
  <c r="AO506" i="5"/>
  <c r="AP506" i="5"/>
  <c r="W507" i="5"/>
  <c r="X507" i="5"/>
  <c r="Y507" i="5"/>
  <c r="Z507" i="5"/>
  <c r="AA507" i="5"/>
  <c r="AB507" i="5"/>
  <c r="AC507" i="5"/>
  <c r="AD507" i="5"/>
  <c r="AE507" i="5"/>
  <c r="AF507" i="5"/>
  <c r="AG507" i="5"/>
  <c r="AH507" i="5"/>
  <c r="AI507" i="5"/>
  <c r="AJ507" i="5"/>
  <c r="AK507" i="5"/>
  <c r="AL507" i="5"/>
  <c r="AM507" i="5"/>
  <c r="AN507" i="5"/>
  <c r="AO507" i="5"/>
  <c r="AP507" i="5"/>
  <c r="W508" i="5"/>
  <c r="X508" i="5"/>
  <c r="Y508" i="5"/>
  <c r="Z508" i="5"/>
  <c r="AA508" i="5"/>
  <c r="AB508" i="5"/>
  <c r="AC508" i="5"/>
  <c r="AD508" i="5"/>
  <c r="AE508" i="5"/>
  <c r="AF508" i="5"/>
  <c r="AG508" i="5"/>
  <c r="AH508" i="5"/>
  <c r="AI508" i="5"/>
  <c r="AJ508" i="5"/>
  <c r="AK508" i="5"/>
  <c r="AL508" i="5"/>
  <c r="AM508" i="5"/>
  <c r="AN508" i="5"/>
  <c r="AO508" i="5"/>
  <c r="AP508" i="5"/>
  <c r="W509" i="5"/>
  <c r="X509" i="5"/>
  <c r="Y509" i="5"/>
  <c r="Z509" i="5"/>
  <c r="AA509" i="5"/>
  <c r="AB509" i="5"/>
  <c r="AC509" i="5"/>
  <c r="AD509" i="5"/>
  <c r="AE509" i="5"/>
  <c r="AF509" i="5"/>
  <c r="AG509" i="5"/>
  <c r="AH509" i="5"/>
  <c r="AI509" i="5"/>
  <c r="AJ509" i="5"/>
  <c r="AK509" i="5"/>
  <c r="AL509" i="5"/>
  <c r="AM509" i="5"/>
  <c r="AN509" i="5"/>
  <c r="AO509" i="5"/>
  <c r="AP509" i="5"/>
  <c r="W510" i="5"/>
  <c r="X510" i="5"/>
  <c r="Y510" i="5"/>
  <c r="Z510" i="5"/>
  <c r="AA510" i="5"/>
  <c r="AB510" i="5"/>
  <c r="AC510" i="5"/>
  <c r="AD510" i="5"/>
  <c r="AE510" i="5"/>
  <c r="AF510" i="5"/>
  <c r="AG510" i="5"/>
  <c r="AH510" i="5"/>
  <c r="AI510" i="5"/>
  <c r="AJ510" i="5"/>
  <c r="AK510" i="5"/>
  <c r="AL510" i="5"/>
  <c r="AM510" i="5"/>
  <c r="AN510" i="5"/>
  <c r="AO510" i="5"/>
  <c r="AP510" i="5"/>
  <c r="W511" i="5"/>
  <c r="X511" i="5"/>
  <c r="Y511" i="5"/>
  <c r="Z511" i="5"/>
  <c r="AA511" i="5"/>
  <c r="AB511" i="5"/>
  <c r="AC511" i="5"/>
  <c r="AD511" i="5"/>
  <c r="AE511" i="5"/>
  <c r="AF511" i="5"/>
  <c r="AG511" i="5"/>
  <c r="AH511" i="5"/>
  <c r="AI511" i="5"/>
  <c r="AJ511" i="5"/>
  <c r="AK511" i="5"/>
  <c r="AL511" i="5"/>
  <c r="AM511" i="5"/>
  <c r="AN511" i="5"/>
  <c r="AO511" i="5"/>
  <c r="AP511" i="5"/>
  <c r="W512" i="5"/>
  <c r="X512" i="5"/>
  <c r="Y512" i="5"/>
  <c r="Z512" i="5"/>
  <c r="AA512" i="5"/>
  <c r="AB512" i="5"/>
  <c r="AC512" i="5"/>
  <c r="AD512" i="5"/>
  <c r="AE512" i="5"/>
  <c r="AF512" i="5"/>
  <c r="AG512" i="5"/>
  <c r="AH512" i="5"/>
  <c r="AI512" i="5"/>
  <c r="AJ512" i="5"/>
  <c r="AK512" i="5"/>
  <c r="AL512" i="5"/>
  <c r="AM512" i="5"/>
  <c r="AN512" i="5"/>
  <c r="AO512" i="5"/>
  <c r="AP512" i="5"/>
  <c r="W513" i="5"/>
  <c r="X513" i="5"/>
  <c r="Y513" i="5"/>
  <c r="Z513" i="5"/>
  <c r="AA513" i="5"/>
  <c r="AB513" i="5"/>
  <c r="AC513" i="5"/>
  <c r="AD513" i="5"/>
  <c r="AE513" i="5"/>
  <c r="AF513" i="5"/>
  <c r="AG513" i="5"/>
  <c r="AH513" i="5"/>
  <c r="AI513" i="5"/>
  <c r="AJ513" i="5"/>
  <c r="AK513" i="5"/>
  <c r="AL513" i="5"/>
  <c r="AM513" i="5"/>
  <c r="AN513" i="5"/>
  <c r="AO513" i="5"/>
  <c r="AP513" i="5"/>
  <c r="W514" i="5"/>
  <c r="X514" i="5"/>
  <c r="Y514" i="5"/>
  <c r="Z514" i="5"/>
  <c r="AA514" i="5"/>
  <c r="AB514" i="5"/>
  <c r="AC514" i="5"/>
  <c r="AD514" i="5"/>
  <c r="AE514" i="5"/>
  <c r="AF514" i="5"/>
  <c r="AG514" i="5"/>
  <c r="AH514" i="5"/>
  <c r="AI514" i="5"/>
  <c r="AJ514" i="5"/>
  <c r="AK514" i="5"/>
  <c r="AL514" i="5"/>
  <c r="AM514" i="5"/>
  <c r="AN514" i="5"/>
  <c r="AO514" i="5"/>
  <c r="AP514" i="5"/>
  <c r="W515" i="5"/>
  <c r="X515" i="5"/>
  <c r="Y515" i="5"/>
  <c r="Z515" i="5"/>
  <c r="AA515" i="5"/>
  <c r="AB515" i="5"/>
  <c r="AC515" i="5"/>
  <c r="AD515" i="5"/>
  <c r="AE515" i="5"/>
  <c r="AF515" i="5"/>
  <c r="AG515" i="5"/>
  <c r="AH515" i="5"/>
  <c r="AI515" i="5"/>
  <c r="AJ515" i="5"/>
  <c r="AK515" i="5"/>
  <c r="AL515" i="5"/>
  <c r="AM515" i="5"/>
  <c r="AN515" i="5"/>
  <c r="AO515" i="5"/>
  <c r="AP515" i="5"/>
  <c r="W516" i="5"/>
  <c r="X516" i="5"/>
  <c r="Y516" i="5"/>
  <c r="Z516" i="5"/>
  <c r="AA516" i="5"/>
  <c r="AB516" i="5"/>
  <c r="AC516" i="5"/>
  <c r="AD516" i="5"/>
  <c r="AE516" i="5"/>
  <c r="AF516" i="5"/>
  <c r="AG516" i="5"/>
  <c r="AH516" i="5"/>
  <c r="AI516" i="5"/>
  <c r="AJ516" i="5"/>
  <c r="AK516" i="5"/>
  <c r="AL516" i="5"/>
  <c r="AM516" i="5"/>
  <c r="AN516" i="5"/>
  <c r="AO516" i="5"/>
  <c r="AP516" i="5"/>
  <c r="W517" i="5"/>
  <c r="X517" i="5"/>
  <c r="Y517" i="5"/>
  <c r="Z517" i="5"/>
  <c r="AA517" i="5"/>
  <c r="AB517" i="5"/>
  <c r="AC517" i="5"/>
  <c r="AD517" i="5"/>
  <c r="AE517" i="5"/>
  <c r="AF517" i="5"/>
  <c r="AG517" i="5"/>
  <c r="AH517" i="5"/>
  <c r="AI517" i="5"/>
  <c r="AJ517" i="5"/>
  <c r="AK517" i="5"/>
  <c r="AL517" i="5"/>
  <c r="AM517" i="5"/>
  <c r="AN517" i="5"/>
  <c r="AO517" i="5"/>
  <c r="AP517" i="5"/>
  <c r="W518" i="5"/>
  <c r="X518" i="5"/>
  <c r="Y518" i="5"/>
  <c r="Z518" i="5"/>
  <c r="AA518" i="5"/>
  <c r="AB518" i="5"/>
  <c r="AC518" i="5"/>
  <c r="AD518" i="5"/>
  <c r="AE518" i="5"/>
  <c r="AF518" i="5"/>
  <c r="AG518" i="5"/>
  <c r="AH518" i="5"/>
  <c r="AI518" i="5"/>
  <c r="AJ518" i="5"/>
  <c r="AK518" i="5"/>
  <c r="AL518" i="5"/>
  <c r="AM518" i="5"/>
  <c r="AN518" i="5"/>
  <c r="AO518" i="5"/>
  <c r="AP518" i="5"/>
  <c r="W519" i="5"/>
  <c r="X519" i="5"/>
  <c r="Y519" i="5"/>
  <c r="Z519" i="5"/>
  <c r="AA519" i="5"/>
  <c r="AB519" i="5"/>
  <c r="AC519" i="5"/>
  <c r="AD519" i="5"/>
  <c r="AE519" i="5"/>
  <c r="AF519" i="5"/>
  <c r="AG519" i="5"/>
  <c r="AH519" i="5"/>
  <c r="AI519" i="5"/>
  <c r="AJ519" i="5"/>
  <c r="AK519" i="5"/>
  <c r="AL519" i="5"/>
  <c r="AM519" i="5"/>
  <c r="AN519" i="5"/>
  <c r="AO519" i="5"/>
  <c r="AP519" i="5"/>
  <c r="W520" i="5"/>
  <c r="X520" i="5"/>
  <c r="Y520" i="5"/>
  <c r="Z520" i="5"/>
  <c r="AA520" i="5"/>
  <c r="AB520" i="5"/>
  <c r="AC520" i="5"/>
  <c r="AD520" i="5"/>
  <c r="AE520" i="5"/>
  <c r="AF520" i="5"/>
  <c r="AG520" i="5"/>
  <c r="AH520" i="5"/>
  <c r="AI520" i="5"/>
  <c r="AJ520" i="5"/>
  <c r="AK520" i="5"/>
  <c r="AL520" i="5"/>
  <c r="AM520" i="5"/>
  <c r="AN520" i="5"/>
  <c r="AO520" i="5"/>
  <c r="AP520" i="5"/>
  <c r="W521" i="5"/>
  <c r="X521" i="5"/>
  <c r="Y521" i="5"/>
  <c r="Z521" i="5"/>
  <c r="AA521" i="5"/>
  <c r="AB521" i="5"/>
  <c r="AC521" i="5"/>
  <c r="AD521" i="5"/>
  <c r="AE521" i="5"/>
  <c r="AF521" i="5"/>
  <c r="AG521" i="5"/>
  <c r="AH521" i="5"/>
  <c r="AI521" i="5"/>
  <c r="AJ521" i="5"/>
  <c r="AK521" i="5"/>
  <c r="AL521" i="5"/>
  <c r="AM521" i="5"/>
  <c r="AN521" i="5"/>
  <c r="AO521" i="5"/>
  <c r="AP521" i="5"/>
  <c r="W522" i="5"/>
  <c r="X522" i="5"/>
  <c r="Y522" i="5"/>
  <c r="Z522" i="5"/>
  <c r="AA522" i="5"/>
  <c r="AB522" i="5"/>
  <c r="AC522" i="5"/>
  <c r="AD522" i="5"/>
  <c r="AE522" i="5"/>
  <c r="AF522" i="5"/>
  <c r="AG522" i="5"/>
  <c r="AH522" i="5"/>
  <c r="AI522" i="5"/>
  <c r="AJ522" i="5"/>
  <c r="AK522" i="5"/>
  <c r="AL522" i="5"/>
  <c r="AM522" i="5"/>
  <c r="AN522" i="5"/>
  <c r="AO522" i="5"/>
  <c r="AP522" i="5"/>
  <c r="W523" i="5"/>
  <c r="X523" i="5"/>
  <c r="Y523" i="5"/>
  <c r="Z523" i="5"/>
  <c r="AA523" i="5"/>
  <c r="AB523" i="5"/>
  <c r="AC523" i="5"/>
  <c r="AD523" i="5"/>
  <c r="AE523" i="5"/>
  <c r="AF523" i="5"/>
  <c r="AG523" i="5"/>
  <c r="AH523" i="5"/>
  <c r="AI523" i="5"/>
  <c r="AJ523" i="5"/>
  <c r="AK523" i="5"/>
  <c r="AL523" i="5"/>
  <c r="AM523" i="5"/>
  <c r="AN523" i="5"/>
  <c r="AO523" i="5"/>
  <c r="AP523" i="5"/>
  <c r="W524" i="5"/>
  <c r="X524" i="5"/>
  <c r="Y524" i="5"/>
  <c r="Z524" i="5"/>
  <c r="AA524" i="5"/>
  <c r="AB524" i="5"/>
  <c r="AC524" i="5"/>
  <c r="AD524" i="5"/>
  <c r="AE524" i="5"/>
  <c r="AF524" i="5"/>
  <c r="AG524" i="5"/>
  <c r="AH524" i="5"/>
  <c r="AI524" i="5"/>
  <c r="AJ524" i="5"/>
  <c r="AK524" i="5"/>
  <c r="AL524" i="5"/>
  <c r="AM524" i="5"/>
  <c r="AN524" i="5"/>
  <c r="AO524" i="5"/>
  <c r="AP524" i="5"/>
  <c r="W525" i="5"/>
  <c r="X525" i="5"/>
  <c r="Y525" i="5"/>
  <c r="Z525" i="5"/>
  <c r="AA525" i="5"/>
  <c r="AB525" i="5"/>
  <c r="AC525" i="5"/>
  <c r="AD525" i="5"/>
  <c r="AE525" i="5"/>
  <c r="AF525" i="5"/>
  <c r="AG525" i="5"/>
  <c r="AH525" i="5"/>
  <c r="AI525" i="5"/>
  <c r="AJ525" i="5"/>
  <c r="AK525" i="5"/>
  <c r="AL525" i="5"/>
  <c r="AM525" i="5"/>
  <c r="AN525" i="5"/>
  <c r="AO525" i="5"/>
  <c r="AP525" i="5"/>
  <c r="W526" i="5"/>
  <c r="X526" i="5"/>
  <c r="Y526" i="5"/>
  <c r="Z526" i="5"/>
  <c r="AA526" i="5"/>
  <c r="AB526" i="5"/>
  <c r="AC526" i="5"/>
  <c r="AD526" i="5"/>
  <c r="AE526" i="5"/>
  <c r="AF526" i="5"/>
  <c r="AG526" i="5"/>
  <c r="AH526" i="5"/>
  <c r="AI526" i="5"/>
  <c r="AJ526" i="5"/>
  <c r="AK526" i="5"/>
  <c r="AL526" i="5"/>
  <c r="AM526" i="5"/>
  <c r="AN526" i="5"/>
  <c r="AO526" i="5"/>
  <c r="AP526" i="5"/>
  <c r="W527" i="5"/>
  <c r="X527" i="5"/>
  <c r="Y527" i="5"/>
  <c r="Z527" i="5"/>
  <c r="AA527" i="5"/>
  <c r="AB527" i="5"/>
  <c r="AC527" i="5"/>
  <c r="AD527" i="5"/>
  <c r="AE527" i="5"/>
  <c r="AF527" i="5"/>
  <c r="AG527" i="5"/>
  <c r="AH527" i="5"/>
  <c r="AI527" i="5"/>
  <c r="AJ527" i="5"/>
  <c r="AK527" i="5"/>
  <c r="AL527" i="5"/>
  <c r="AM527" i="5"/>
  <c r="AN527" i="5"/>
  <c r="AO527" i="5"/>
  <c r="AP527" i="5"/>
  <c r="W528" i="5"/>
  <c r="X528" i="5"/>
  <c r="Y528" i="5"/>
  <c r="Z528" i="5"/>
  <c r="AA528" i="5"/>
  <c r="AB528" i="5"/>
  <c r="AC528" i="5"/>
  <c r="AD528" i="5"/>
  <c r="AE528" i="5"/>
  <c r="AF528" i="5"/>
  <c r="AG528" i="5"/>
  <c r="AH528" i="5"/>
  <c r="AI528" i="5"/>
  <c r="AJ528" i="5"/>
  <c r="AK528" i="5"/>
  <c r="AL528" i="5"/>
  <c r="AM528" i="5"/>
  <c r="AN528" i="5"/>
  <c r="AO528" i="5"/>
  <c r="AP528" i="5"/>
  <c r="W529" i="5"/>
  <c r="X529" i="5"/>
  <c r="Y529" i="5"/>
  <c r="Z529" i="5"/>
  <c r="AA529" i="5"/>
  <c r="AB529" i="5"/>
  <c r="AC529" i="5"/>
  <c r="AD529" i="5"/>
  <c r="AE529" i="5"/>
  <c r="AF529" i="5"/>
  <c r="AG529" i="5"/>
  <c r="AH529" i="5"/>
  <c r="AI529" i="5"/>
  <c r="AJ529" i="5"/>
  <c r="AK529" i="5"/>
  <c r="AL529" i="5"/>
  <c r="AM529" i="5"/>
  <c r="AN529" i="5"/>
  <c r="AO529" i="5"/>
  <c r="AP529" i="5"/>
  <c r="W530" i="5"/>
  <c r="X530" i="5"/>
  <c r="Y530" i="5"/>
  <c r="Z530" i="5"/>
  <c r="AA530" i="5"/>
  <c r="AB530" i="5"/>
  <c r="AC530" i="5"/>
  <c r="AD530" i="5"/>
  <c r="AE530" i="5"/>
  <c r="AF530" i="5"/>
  <c r="AG530" i="5"/>
  <c r="AH530" i="5"/>
  <c r="AI530" i="5"/>
  <c r="AJ530" i="5"/>
  <c r="AK530" i="5"/>
  <c r="AL530" i="5"/>
  <c r="AM530" i="5"/>
  <c r="AN530" i="5"/>
  <c r="AO530" i="5"/>
  <c r="AP530" i="5"/>
  <c r="W531" i="5"/>
  <c r="X531" i="5"/>
  <c r="Y531" i="5"/>
  <c r="Z531" i="5"/>
  <c r="AA531" i="5"/>
  <c r="AB531" i="5"/>
  <c r="AC531" i="5"/>
  <c r="AD531" i="5"/>
  <c r="AE531" i="5"/>
  <c r="AF531" i="5"/>
  <c r="AG531" i="5"/>
  <c r="AH531" i="5"/>
  <c r="AI531" i="5"/>
  <c r="AJ531" i="5"/>
  <c r="AK531" i="5"/>
  <c r="AL531" i="5"/>
  <c r="AM531" i="5"/>
  <c r="AN531" i="5"/>
  <c r="AO531" i="5"/>
  <c r="AP531" i="5"/>
  <c r="W532" i="5"/>
  <c r="X532" i="5"/>
  <c r="Y532" i="5"/>
  <c r="Z532" i="5"/>
  <c r="AA532" i="5"/>
  <c r="AB532" i="5"/>
  <c r="AC532" i="5"/>
  <c r="AD532" i="5"/>
  <c r="AE532" i="5"/>
  <c r="AF532" i="5"/>
  <c r="AG532" i="5"/>
  <c r="AH532" i="5"/>
  <c r="AI532" i="5"/>
  <c r="AJ532" i="5"/>
  <c r="AK532" i="5"/>
  <c r="AL532" i="5"/>
  <c r="AM532" i="5"/>
  <c r="AN532" i="5"/>
  <c r="AO532" i="5"/>
  <c r="AP532" i="5"/>
  <c r="W533" i="5"/>
  <c r="X533" i="5"/>
  <c r="Y533" i="5"/>
  <c r="Z533" i="5"/>
  <c r="AA533" i="5"/>
  <c r="AB533" i="5"/>
  <c r="AC533" i="5"/>
  <c r="AD533" i="5"/>
  <c r="AE533" i="5"/>
  <c r="AF533" i="5"/>
  <c r="AG533" i="5"/>
  <c r="AH533" i="5"/>
  <c r="AI533" i="5"/>
  <c r="AJ533" i="5"/>
  <c r="AK533" i="5"/>
  <c r="AL533" i="5"/>
  <c r="AM533" i="5"/>
  <c r="AN533" i="5"/>
  <c r="AO533" i="5"/>
  <c r="AP533" i="5"/>
  <c r="W534" i="5"/>
  <c r="X534" i="5"/>
  <c r="Y534" i="5"/>
  <c r="Z534" i="5"/>
  <c r="AA534" i="5"/>
  <c r="AB534" i="5"/>
  <c r="AC534" i="5"/>
  <c r="AD534" i="5"/>
  <c r="AE534" i="5"/>
  <c r="AF534" i="5"/>
  <c r="AG534" i="5"/>
  <c r="AH534" i="5"/>
  <c r="AI534" i="5"/>
  <c r="AJ534" i="5"/>
  <c r="AK534" i="5"/>
  <c r="AL534" i="5"/>
  <c r="AM534" i="5"/>
  <c r="AN534" i="5"/>
  <c r="AO534" i="5"/>
  <c r="AP534" i="5"/>
  <c r="W535" i="5"/>
  <c r="X535" i="5"/>
  <c r="Y535" i="5"/>
  <c r="Z535" i="5"/>
  <c r="AA535" i="5"/>
  <c r="AB535" i="5"/>
  <c r="AC535" i="5"/>
  <c r="AD535" i="5"/>
  <c r="AE535" i="5"/>
  <c r="AF535" i="5"/>
  <c r="AG535" i="5"/>
  <c r="AH535" i="5"/>
  <c r="AI535" i="5"/>
  <c r="AJ535" i="5"/>
  <c r="AK535" i="5"/>
  <c r="AL535" i="5"/>
  <c r="AM535" i="5"/>
  <c r="AN535" i="5"/>
  <c r="AO535" i="5"/>
  <c r="AP535" i="5"/>
  <c r="W536" i="5"/>
  <c r="X536" i="5"/>
  <c r="Y536" i="5"/>
  <c r="Z536" i="5"/>
  <c r="AA536" i="5"/>
  <c r="AB536" i="5"/>
  <c r="AC536" i="5"/>
  <c r="AD536" i="5"/>
  <c r="AE536" i="5"/>
  <c r="AF536" i="5"/>
  <c r="AG536" i="5"/>
  <c r="AH536" i="5"/>
  <c r="AI536" i="5"/>
  <c r="AJ536" i="5"/>
  <c r="AK536" i="5"/>
  <c r="AL536" i="5"/>
  <c r="AM536" i="5"/>
  <c r="AN536" i="5"/>
  <c r="AO536" i="5"/>
  <c r="AP536" i="5"/>
  <c r="W537" i="5"/>
  <c r="X537" i="5"/>
  <c r="Y537" i="5"/>
  <c r="Z537" i="5"/>
  <c r="AA537" i="5"/>
  <c r="AB537" i="5"/>
  <c r="AC537" i="5"/>
  <c r="AD537" i="5"/>
  <c r="AE537" i="5"/>
  <c r="AF537" i="5"/>
  <c r="AG537" i="5"/>
  <c r="AH537" i="5"/>
  <c r="AI537" i="5"/>
  <c r="AJ537" i="5"/>
  <c r="AK537" i="5"/>
  <c r="AL537" i="5"/>
  <c r="AM537" i="5"/>
  <c r="AN537" i="5"/>
  <c r="AO537" i="5"/>
  <c r="AP537" i="5"/>
  <c r="W538" i="5"/>
  <c r="X538" i="5"/>
  <c r="Y538" i="5"/>
  <c r="Z538" i="5"/>
  <c r="AA538" i="5"/>
  <c r="AB538" i="5"/>
  <c r="AC538" i="5"/>
  <c r="AD538" i="5"/>
  <c r="AE538" i="5"/>
  <c r="AF538" i="5"/>
  <c r="AG538" i="5"/>
  <c r="AH538" i="5"/>
  <c r="AI538" i="5"/>
  <c r="AJ538" i="5"/>
  <c r="AK538" i="5"/>
  <c r="AL538" i="5"/>
  <c r="AM538" i="5"/>
  <c r="AN538" i="5"/>
  <c r="AO538" i="5"/>
  <c r="AP538" i="5"/>
  <c r="W539" i="5"/>
  <c r="X539" i="5"/>
  <c r="Y539" i="5"/>
  <c r="Z539" i="5"/>
  <c r="AA539" i="5"/>
  <c r="AB539" i="5"/>
  <c r="AC539" i="5"/>
  <c r="AD539" i="5"/>
  <c r="AE539" i="5"/>
  <c r="AF539" i="5"/>
  <c r="AG539" i="5"/>
  <c r="AH539" i="5"/>
  <c r="AI539" i="5"/>
  <c r="AJ539" i="5"/>
  <c r="AK539" i="5"/>
  <c r="AL539" i="5"/>
  <c r="AM539" i="5"/>
  <c r="AN539" i="5"/>
  <c r="AO539" i="5"/>
  <c r="AP539" i="5"/>
  <c r="W540" i="5"/>
  <c r="X540" i="5"/>
  <c r="Y540" i="5"/>
  <c r="Z540" i="5"/>
  <c r="AA540" i="5"/>
  <c r="AB540" i="5"/>
  <c r="AC540" i="5"/>
  <c r="AD540" i="5"/>
  <c r="AE540" i="5"/>
  <c r="AF540" i="5"/>
  <c r="AG540" i="5"/>
  <c r="AH540" i="5"/>
  <c r="AI540" i="5"/>
  <c r="AJ540" i="5"/>
  <c r="AK540" i="5"/>
  <c r="AL540" i="5"/>
  <c r="AM540" i="5"/>
  <c r="AN540" i="5"/>
  <c r="AO540" i="5"/>
  <c r="AP540" i="5"/>
  <c r="W541" i="5"/>
  <c r="X541" i="5"/>
  <c r="Y541" i="5"/>
  <c r="Z541" i="5"/>
  <c r="AA541" i="5"/>
  <c r="AB541" i="5"/>
  <c r="AC541" i="5"/>
  <c r="AD541" i="5"/>
  <c r="AE541" i="5"/>
  <c r="AF541" i="5"/>
  <c r="AG541" i="5"/>
  <c r="AH541" i="5"/>
  <c r="AI541" i="5"/>
  <c r="AJ541" i="5"/>
  <c r="AK541" i="5"/>
  <c r="AL541" i="5"/>
  <c r="AM541" i="5"/>
  <c r="AN541" i="5"/>
  <c r="AO541" i="5"/>
  <c r="AP541" i="5"/>
  <c r="W542" i="5"/>
  <c r="X542" i="5"/>
  <c r="Y542" i="5"/>
  <c r="Z542" i="5"/>
  <c r="AA542" i="5"/>
  <c r="AB542" i="5"/>
  <c r="AC542" i="5"/>
  <c r="AD542" i="5"/>
  <c r="AE542" i="5"/>
  <c r="AF542" i="5"/>
  <c r="AG542" i="5"/>
  <c r="AH542" i="5"/>
  <c r="AI542" i="5"/>
  <c r="AJ542" i="5"/>
  <c r="AK542" i="5"/>
  <c r="AL542" i="5"/>
  <c r="AM542" i="5"/>
  <c r="AN542" i="5"/>
  <c r="AO542" i="5"/>
  <c r="AP542" i="5"/>
  <c r="W543" i="5"/>
  <c r="X543" i="5"/>
  <c r="Y543" i="5"/>
  <c r="Z543" i="5"/>
  <c r="AA543" i="5"/>
  <c r="AB543" i="5"/>
  <c r="AC543" i="5"/>
  <c r="AD543" i="5"/>
  <c r="AE543" i="5"/>
  <c r="AF543" i="5"/>
  <c r="AG543" i="5"/>
  <c r="AH543" i="5"/>
  <c r="AI543" i="5"/>
  <c r="AJ543" i="5"/>
  <c r="AK543" i="5"/>
  <c r="AL543" i="5"/>
  <c r="AM543" i="5"/>
  <c r="AN543" i="5"/>
  <c r="AO543" i="5"/>
  <c r="AP543" i="5"/>
  <c r="W544" i="5"/>
  <c r="X544" i="5"/>
  <c r="Y544" i="5"/>
  <c r="Z544" i="5"/>
  <c r="AA544" i="5"/>
  <c r="AB544" i="5"/>
  <c r="AC544" i="5"/>
  <c r="AD544" i="5"/>
  <c r="AE544" i="5"/>
  <c r="AF544" i="5"/>
  <c r="AG544" i="5"/>
  <c r="AH544" i="5"/>
  <c r="AI544" i="5"/>
  <c r="AJ544" i="5"/>
  <c r="AK544" i="5"/>
  <c r="AL544" i="5"/>
  <c r="AM544" i="5"/>
  <c r="AN544" i="5"/>
  <c r="AO544" i="5"/>
  <c r="AP544" i="5"/>
  <c r="W545" i="5"/>
  <c r="X545" i="5"/>
  <c r="Y545" i="5"/>
  <c r="Z545" i="5"/>
  <c r="AA545" i="5"/>
  <c r="AB545" i="5"/>
  <c r="AC545" i="5"/>
  <c r="AD545" i="5"/>
  <c r="AE545" i="5"/>
  <c r="AF545" i="5"/>
  <c r="AG545" i="5"/>
  <c r="AH545" i="5"/>
  <c r="AI545" i="5"/>
  <c r="AJ545" i="5"/>
  <c r="AK545" i="5"/>
  <c r="AL545" i="5"/>
  <c r="AM545" i="5"/>
  <c r="AN545" i="5"/>
  <c r="AO545" i="5"/>
  <c r="AP545" i="5"/>
  <c r="W546" i="5"/>
  <c r="X546" i="5"/>
  <c r="Y546" i="5"/>
  <c r="Z546" i="5"/>
  <c r="AA546" i="5"/>
  <c r="AB546" i="5"/>
  <c r="AC546" i="5"/>
  <c r="AD546" i="5"/>
  <c r="AE546" i="5"/>
  <c r="AF546" i="5"/>
  <c r="AG546" i="5"/>
  <c r="AH546" i="5"/>
  <c r="AI546" i="5"/>
  <c r="AJ546" i="5"/>
  <c r="AK546" i="5"/>
  <c r="AL546" i="5"/>
  <c r="AM546" i="5"/>
  <c r="AN546" i="5"/>
  <c r="AO546" i="5"/>
  <c r="AP546" i="5"/>
  <c r="W547" i="5"/>
  <c r="X547" i="5"/>
  <c r="Y547" i="5"/>
  <c r="Z547" i="5"/>
  <c r="AA547" i="5"/>
  <c r="AB547" i="5"/>
  <c r="AC547" i="5"/>
  <c r="AD547" i="5"/>
  <c r="AE547" i="5"/>
  <c r="AF547" i="5"/>
  <c r="AG547" i="5"/>
  <c r="AH547" i="5"/>
  <c r="AI547" i="5"/>
  <c r="AJ547" i="5"/>
  <c r="AK547" i="5"/>
  <c r="AL547" i="5"/>
  <c r="AM547" i="5"/>
  <c r="AN547" i="5"/>
  <c r="AO547" i="5"/>
  <c r="AP547" i="5"/>
  <c r="W548" i="5"/>
  <c r="X548" i="5"/>
  <c r="Y548" i="5"/>
  <c r="Z548" i="5"/>
  <c r="AA548" i="5"/>
  <c r="AB548" i="5"/>
  <c r="AC548" i="5"/>
  <c r="AD548" i="5"/>
  <c r="AE548" i="5"/>
  <c r="AF548" i="5"/>
  <c r="AG548" i="5"/>
  <c r="AH548" i="5"/>
  <c r="AI548" i="5"/>
  <c r="AJ548" i="5"/>
  <c r="AK548" i="5"/>
  <c r="AL548" i="5"/>
  <c r="AM548" i="5"/>
  <c r="AN548" i="5"/>
  <c r="AO548" i="5"/>
  <c r="AP548" i="5"/>
  <c r="W549" i="5"/>
  <c r="X549" i="5"/>
  <c r="Y549" i="5"/>
  <c r="Z549" i="5"/>
  <c r="AA549" i="5"/>
  <c r="AB549" i="5"/>
  <c r="AC549" i="5"/>
  <c r="AD549" i="5"/>
  <c r="AE549" i="5"/>
  <c r="AF549" i="5"/>
  <c r="AG549" i="5"/>
  <c r="AH549" i="5"/>
  <c r="AI549" i="5"/>
  <c r="AJ549" i="5"/>
  <c r="AK549" i="5"/>
  <c r="AL549" i="5"/>
  <c r="AM549" i="5"/>
  <c r="AN549" i="5"/>
  <c r="AO549" i="5"/>
  <c r="AP549" i="5"/>
  <c r="W550" i="5"/>
  <c r="X550" i="5"/>
  <c r="Y550" i="5"/>
  <c r="Z550" i="5"/>
  <c r="AA550" i="5"/>
  <c r="AB550" i="5"/>
  <c r="AC550" i="5"/>
  <c r="AD550" i="5"/>
  <c r="AE550" i="5"/>
  <c r="AF550" i="5"/>
  <c r="AG550" i="5"/>
  <c r="AH550" i="5"/>
  <c r="AI550" i="5"/>
  <c r="AJ550" i="5"/>
  <c r="AK550" i="5"/>
  <c r="AL550" i="5"/>
  <c r="AM550" i="5"/>
  <c r="AN550" i="5"/>
  <c r="AO550" i="5"/>
  <c r="AP550" i="5"/>
  <c r="W551" i="5"/>
  <c r="X551" i="5"/>
  <c r="Y551" i="5"/>
  <c r="Z551" i="5"/>
  <c r="AA551" i="5"/>
  <c r="AB551" i="5"/>
  <c r="AC551" i="5"/>
  <c r="AD551" i="5"/>
  <c r="AE551" i="5"/>
  <c r="AF551" i="5"/>
  <c r="AG551" i="5"/>
  <c r="AH551" i="5"/>
  <c r="AI551" i="5"/>
  <c r="AJ551" i="5"/>
  <c r="AK551" i="5"/>
  <c r="AL551" i="5"/>
  <c r="AM551" i="5"/>
  <c r="AN551" i="5"/>
  <c r="AO551" i="5"/>
  <c r="AP551" i="5"/>
  <c r="W552" i="5"/>
  <c r="X552" i="5"/>
  <c r="Y552" i="5"/>
  <c r="Z552" i="5"/>
  <c r="AA552" i="5"/>
  <c r="AB552" i="5"/>
  <c r="AC552" i="5"/>
  <c r="AD552" i="5"/>
  <c r="AE552" i="5"/>
  <c r="AF552" i="5"/>
  <c r="AG552" i="5"/>
  <c r="AH552" i="5"/>
  <c r="AI552" i="5"/>
  <c r="AJ552" i="5"/>
  <c r="AK552" i="5"/>
  <c r="AL552" i="5"/>
  <c r="AM552" i="5"/>
  <c r="AN552" i="5"/>
  <c r="AO552" i="5"/>
  <c r="AP552" i="5"/>
  <c r="W553" i="5"/>
  <c r="X553" i="5"/>
  <c r="Y553" i="5"/>
  <c r="Z553" i="5"/>
  <c r="AA553" i="5"/>
  <c r="AB553" i="5"/>
  <c r="AC553" i="5"/>
  <c r="AD553" i="5"/>
  <c r="AE553" i="5"/>
  <c r="AF553" i="5"/>
  <c r="AG553" i="5"/>
  <c r="AH553" i="5"/>
  <c r="AI553" i="5"/>
  <c r="AJ553" i="5"/>
  <c r="AK553" i="5"/>
  <c r="AL553" i="5"/>
  <c r="AM553" i="5"/>
  <c r="AN553" i="5"/>
  <c r="AO553" i="5"/>
  <c r="AP553" i="5"/>
  <c r="W554" i="5"/>
  <c r="X554" i="5"/>
  <c r="Y554" i="5"/>
  <c r="Z554" i="5"/>
  <c r="AA554" i="5"/>
  <c r="AB554" i="5"/>
  <c r="AC554" i="5"/>
  <c r="AD554" i="5"/>
  <c r="AE554" i="5"/>
  <c r="AF554" i="5"/>
  <c r="AG554" i="5"/>
  <c r="AH554" i="5"/>
  <c r="AI554" i="5"/>
  <c r="AJ554" i="5"/>
  <c r="AK554" i="5"/>
  <c r="AL554" i="5"/>
  <c r="AM554" i="5"/>
  <c r="AN554" i="5"/>
  <c r="AO554" i="5"/>
  <c r="AP554" i="5"/>
  <c r="W555" i="5"/>
  <c r="X555" i="5"/>
  <c r="Y555" i="5"/>
  <c r="Z555" i="5"/>
  <c r="AA555" i="5"/>
  <c r="AB555" i="5"/>
  <c r="AC555" i="5"/>
  <c r="AD555" i="5"/>
  <c r="AE555" i="5"/>
  <c r="AF555" i="5"/>
  <c r="AG555" i="5"/>
  <c r="AH555" i="5"/>
  <c r="AI555" i="5"/>
  <c r="AJ555" i="5"/>
  <c r="AK555" i="5"/>
  <c r="AL555" i="5"/>
  <c r="AM555" i="5"/>
  <c r="AN555" i="5"/>
  <c r="AO555" i="5"/>
  <c r="AP555" i="5"/>
  <c r="W556" i="5"/>
  <c r="X556" i="5"/>
  <c r="Y556" i="5"/>
  <c r="Z556" i="5"/>
  <c r="AA556" i="5"/>
  <c r="AB556" i="5"/>
  <c r="AC556" i="5"/>
  <c r="AD556" i="5"/>
  <c r="AE556" i="5"/>
  <c r="AF556" i="5"/>
  <c r="AG556" i="5"/>
  <c r="AH556" i="5"/>
  <c r="AI556" i="5"/>
  <c r="AJ556" i="5"/>
  <c r="AK556" i="5"/>
  <c r="AL556" i="5"/>
  <c r="AM556" i="5"/>
  <c r="AN556" i="5"/>
  <c r="AO556" i="5"/>
  <c r="AP556" i="5"/>
  <c r="W557" i="5"/>
  <c r="X557" i="5"/>
  <c r="Y557" i="5"/>
  <c r="Z557" i="5"/>
  <c r="AA557" i="5"/>
  <c r="AB557" i="5"/>
  <c r="AC557" i="5"/>
  <c r="AD557" i="5"/>
  <c r="AE557" i="5"/>
  <c r="AF557" i="5"/>
  <c r="AG557" i="5"/>
  <c r="AH557" i="5"/>
  <c r="AI557" i="5"/>
  <c r="AJ557" i="5"/>
  <c r="AK557" i="5"/>
  <c r="AL557" i="5"/>
  <c r="AM557" i="5"/>
  <c r="AN557" i="5"/>
  <c r="AO557" i="5"/>
  <c r="AP557" i="5"/>
  <c r="W558" i="5"/>
  <c r="X558" i="5"/>
  <c r="Y558" i="5"/>
  <c r="Z558" i="5"/>
  <c r="AA558" i="5"/>
  <c r="AB558" i="5"/>
  <c r="AC558" i="5"/>
  <c r="AD558" i="5"/>
  <c r="AE558" i="5"/>
  <c r="AF558" i="5"/>
  <c r="AG558" i="5"/>
  <c r="AH558" i="5"/>
  <c r="AI558" i="5"/>
  <c r="AJ558" i="5"/>
  <c r="AK558" i="5"/>
  <c r="AL558" i="5"/>
  <c r="AM558" i="5"/>
  <c r="AN558" i="5"/>
  <c r="AO558" i="5"/>
  <c r="AP558" i="5"/>
  <c r="W559" i="5"/>
  <c r="X559" i="5"/>
  <c r="Y559" i="5"/>
  <c r="Z559" i="5"/>
  <c r="AA559" i="5"/>
  <c r="AB559" i="5"/>
  <c r="AC559" i="5"/>
  <c r="AD559" i="5"/>
  <c r="AE559" i="5"/>
  <c r="AF559" i="5"/>
  <c r="AG559" i="5"/>
  <c r="AH559" i="5"/>
  <c r="AI559" i="5"/>
  <c r="AJ559" i="5"/>
  <c r="AK559" i="5"/>
  <c r="AL559" i="5"/>
  <c r="AM559" i="5"/>
  <c r="AN559" i="5"/>
  <c r="AO559" i="5"/>
  <c r="AP559" i="5"/>
  <c r="W560" i="5"/>
  <c r="X560" i="5"/>
  <c r="Y560" i="5"/>
  <c r="Z560" i="5"/>
  <c r="AA560" i="5"/>
  <c r="AB560" i="5"/>
  <c r="AC560" i="5"/>
  <c r="AD560" i="5"/>
  <c r="AE560" i="5"/>
  <c r="AF560" i="5"/>
  <c r="AG560" i="5"/>
  <c r="AH560" i="5"/>
  <c r="AI560" i="5"/>
  <c r="AJ560" i="5"/>
  <c r="AK560" i="5"/>
  <c r="AL560" i="5"/>
  <c r="AM560" i="5"/>
  <c r="AN560" i="5"/>
  <c r="AO560" i="5"/>
  <c r="AP560" i="5"/>
  <c r="W561" i="5"/>
  <c r="X561" i="5"/>
  <c r="Y561" i="5"/>
  <c r="Z561" i="5"/>
  <c r="AA561" i="5"/>
  <c r="AB561" i="5"/>
  <c r="AC561" i="5"/>
  <c r="AD561" i="5"/>
  <c r="AE561" i="5"/>
  <c r="AF561" i="5"/>
  <c r="AG561" i="5"/>
  <c r="AH561" i="5"/>
  <c r="AI561" i="5"/>
  <c r="AJ561" i="5"/>
  <c r="AK561" i="5"/>
  <c r="AL561" i="5"/>
  <c r="AM561" i="5"/>
  <c r="AN561" i="5"/>
  <c r="AO561" i="5"/>
  <c r="AP561" i="5"/>
  <c r="W562" i="5"/>
  <c r="X562" i="5"/>
  <c r="Y562" i="5"/>
  <c r="Z562" i="5"/>
  <c r="AA562" i="5"/>
  <c r="AB562" i="5"/>
  <c r="AC562" i="5"/>
  <c r="AD562" i="5"/>
  <c r="AE562" i="5"/>
  <c r="AF562" i="5"/>
  <c r="AG562" i="5"/>
  <c r="AH562" i="5"/>
  <c r="AI562" i="5"/>
  <c r="AJ562" i="5"/>
  <c r="AK562" i="5"/>
  <c r="AL562" i="5"/>
  <c r="AM562" i="5"/>
  <c r="AN562" i="5"/>
  <c r="AO562" i="5"/>
  <c r="AP562" i="5"/>
  <c r="W563" i="5"/>
  <c r="X563" i="5"/>
  <c r="Y563" i="5"/>
  <c r="Z563" i="5"/>
  <c r="AA563" i="5"/>
  <c r="AB563" i="5"/>
  <c r="AC563" i="5"/>
  <c r="AD563" i="5"/>
  <c r="AE563" i="5"/>
  <c r="AF563" i="5"/>
  <c r="AG563" i="5"/>
  <c r="AH563" i="5"/>
  <c r="AI563" i="5"/>
  <c r="AJ563" i="5"/>
  <c r="AK563" i="5"/>
  <c r="AL563" i="5"/>
  <c r="AM563" i="5"/>
  <c r="AN563" i="5"/>
  <c r="AO563" i="5"/>
  <c r="AP563" i="5"/>
  <c r="W564" i="5"/>
  <c r="X564" i="5"/>
  <c r="Y564" i="5"/>
  <c r="Z564" i="5"/>
  <c r="AA564" i="5"/>
  <c r="AB564" i="5"/>
  <c r="AC564" i="5"/>
  <c r="AD564" i="5"/>
  <c r="AE564" i="5"/>
  <c r="AF564" i="5"/>
  <c r="AG564" i="5"/>
  <c r="AH564" i="5"/>
  <c r="AI564" i="5"/>
  <c r="AJ564" i="5"/>
  <c r="AK564" i="5"/>
  <c r="AL564" i="5"/>
  <c r="AM564" i="5"/>
  <c r="AN564" i="5"/>
  <c r="AO564" i="5"/>
  <c r="AP564" i="5"/>
  <c r="W565" i="5"/>
  <c r="X565" i="5"/>
  <c r="Y565" i="5"/>
  <c r="Z565" i="5"/>
  <c r="AA565" i="5"/>
  <c r="AB565" i="5"/>
  <c r="AC565" i="5"/>
  <c r="AD565" i="5"/>
  <c r="AE565" i="5"/>
  <c r="AF565" i="5"/>
  <c r="AG565" i="5"/>
  <c r="AH565" i="5"/>
  <c r="AI565" i="5"/>
  <c r="AJ565" i="5"/>
  <c r="AK565" i="5"/>
  <c r="AL565" i="5"/>
  <c r="AM565" i="5"/>
  <c r="AN565" i="5"/>
  <c r="AO565" i="5"/>
  <c r="AP565" i="5"/>
  <c r="W566" i="5"/>
  <c r="X566" i="5"/>
  <c r="Y566" i="5"/>
  <c r="Z566" i="5"/>
  <c r="AA566" i="5"/>
  <c r="AB566" i="5"/>
  <c r="AC566" i="5"/>
  <c r="AD566" i="5"/>
  <c r="AE566" i="5"/>
  <c r="AF566" i="5"/>
  <c r="AG566" i="5"/>
  <c r="AH566" i="5"/>
  <c r="AI566" i="5"/>
  <c r="AJ566" i="5"/>
  <c r="AK566" i="5"/>
  <c r="AL566" i="5"/>
  <c r="AM566" i="5"/>
  <c r="AN566" i="5"/>
  <c r="AO566" i="5"/>
  <c r="AP566" i="5"/>
  <c r="W567" i="5"/>
  <c r="X567" i="5"/>
  <c r="Y567" i="5"/>
  <c r="Z567" i="5"/>
  <c r="AA567" i="5"/>
  <c r="AB567" i="5"/>
  <c r="AC567" i="5"/>
  <c r="AD567" i="5"/>
  <c r="AE567" i="5"/>
  <c r="AF567" i="5"/>
  <c r="AG567" i="5"/>
  <c r="AH567" i="5"/>
  <c r="AI567" i="5"/>
  <c r="AJ567" i="5"/>
  <c r="AK567" i="5"/>
  <c r="AL567" i="5"/>
  <c r="AM567" i="5"/>
  <c r="AN567" i="5"/>
  <c r="AO567" i="5"/>
  <c r="AP567" i="5"/>
  <c r="W568" i="5"/>
  <c r="X568" i="5"/>
  <c r="Y568" i="5"/>
  <c r="Z568" i="5"/>
  <c r="AA568" i="5"/>
  <c r="AB568" i="5"/>
  <c r="AC568" i="5"/>
  <c r="AD568" i="5"/>
  <c r="AE568" i="5"/>
  <c r="AF568" i="5"/>
  <c r="AG568" i="5"/>
  <c r="AH568" i="5"/>
  <c r="AI568" i="5"/>
  <c r="AJ568" i="5"/>
  <c r="AK568" i="5"/>
  <c r="AL568" i="5"/>
  <c r="AM568" i="5"/>
  <c r="AN568" i="5"/>
  <c r="AO568" i="5"/>
  <c r="AP568" i="5"/>
  <c r="W569" i="5"/>
  <c r="X569" i="5"/>
  <c r="Y569" i="5"/>
  <c r="Z569" i="5"/>
  <c r="AA569" i="5"/>
  <c r="AB569" i="5"/>
  <c r="AC569" i="5"/>
  <c r="AD569" i="5"/>
  <c r="AE569" i="5"/>
  <c r="AF569" i="5"/>
  <c r="AG569" i="5"/>
  <c r="AH569" i="5"/>
  <c r="AI569" i="5"/>
  <c r="AJ569" i="5"/>
  <c r="AK569" i="5"/>
  <c r="AL569" i="5"/>
  <c r="AM569" i="5"/>
  <c r="AN569" i="5"/>
  <c r="AO569" i="5"/>
  <c r="AP569" i="5"/>
  <c r="W570" i="5"/>
  <c r="X570" i="5"/>
  <c r="Y570" i="5"/>
  <c r="Z570" i="5"/>
  <c r="AA570" i="5"/>
  <c r="AB570" i="5"/>
  <c r="AC570" i="5"/>
  <c r="AD570" i="5"/>
  <c r="AE570" i="5"/>
  <c r="AF570" i="5"/>
  <c r="AG570" i="5"/>
  <c r="AH570" i="5"/>
  <c r="AI570" i="5"/>
  <c r="AJ570" i="5"/>
  <c r="AK570" i="5"/>
  <c r="AL570" i="5"/>
  <c r="AM570" i="5"/>
  <c r="AN570" i="5"/>
  <c r="AO570" i="5"/>
  <c r="AP570" i="5"/>
  <c r="W571" i="5"/>
  <c r="X571" i="5"/>
  <c r="Y571" i="5"/>
  <c r="Z571" i="5"/>
  <c r="AA571" i="5"/>
  <c r="AB571" i="5"/>
  <c r="AC571" i="5"/>
  <c r="AD571" i="5"/>
  <c r="AE571" i="5"/>
  <c r="AF571" i="5"/>
  <c r="AG571" i="5"/>
  <c r="AH571" i="5"/>
  <c r="AI571" i="5"/>
  <c r="AJ571" i="5"/>
  <c r="AK571" i="5"/>
  <c r="AL571" i="5"/>
  <c r="AM571" i="5"/>
  <c r="AN571" i="5"/>
  <c r="AO571" i="5"/>
  <c r="AP571" i="5"/>
  <c r="W572" i="5"/>
  <c r="X572" i="5"/>
  <c r="Y572" i="5"/>
  <c r="Z572" i="5"/>
  <c r="AA572" i="5"/>
  <c r="AB572" i="5"/>
  <c r="AC572" i="5"/>
  <c r="AD572" i="5"/>
  <c r="AE572" i="5"/>
  <c r="AF572" i="5"/>
  <c r="AG572" i="5"/>
  <c r="AH572" i="5"/>
  <c r="AI572" i="5"/>
  <c r="AJ572" i="5"/>
  <c r="AK572" i="5"/>
  <c r="AL572" i="5"/>
  <c r="AM572" i="5"/>
  <c r="AN572" i="5"/>
  <c r="AO572" i="5"/>
  <c r="AP572" i="5"/>
  <c r="W573" i="5"/>
  <c r="X573" i="5"/>
  <c r="Y573" i="5"/>
  <c r="Z573" i="5"/>
  <c r="AA573" i="5"/>
  <c r="AB573" i="5"/>
  <c r="AC573" i="5"/>
  <c r="AD573" i="5"/>
  <c r="AE573" i="5"/>
  <c r="AF573" i="5"/>
  <c r="AG573" i="5"/>
  <c r="AH573" i="5"/>
  <c r="AI573" i="5"/>
  <c r="AJ573" i="5"/>
  <c r="AK573" i="5"/>
  <c r="AL573" i="5"/>
  <c r="AM573" i="5"/>
  <c r="AN573" i="5"/>
  <c r="AO573" i="5"/>
  <c r="AP573" i="5"/>
  <c r="W574" i="5"/>
  <c r="X574" i="5"/>
  <c r="Y574" i="5"/>
  <c r="Z574" i="5"/>
  <c r="AA574" i="5"/>
  <c r="AB574" i="5"/>
  <c r="AC574" i="5"/>
  <c r="AD574" i="5"/>
  <c r="AE574" i="5"/>
  <c r="AF574" i="5"/>
  <c r="AG574" i="5"/>
  <c r="AH574" i="5"/>
  <c r="AI574" i="5"/>
  <c r="AJ574" i="5"/>
  <c r="AK574" i="5"/>
  <c r="AL574" i="5"/>
  <c r="AM574" i="5"/>
  <c r="AN574" i="5"/>
  <c r="AO574" i="5"/>
  <c r="AP574" i="5"/>
  <c r="W575" i="5"/>
  <c r="X575" i="5"/>
  <c r="Y575" i="5"/>
  <c r="Z575" i="5"/>
  <c r="AA575" i="5"/>
  <c r="AB575" i="5"/>
  <c r="AC575" i="5"/>
  <c r="AD575" i="5"/>
  <c r="AE575" i="5"/>
  <c r="AF575" i="5"/>
  <c r="AG575" i="5"/>
  <c r="AH575" i="5"/>
  <c r="AI575" i="5"/>
  <c r="AJ575" i="5"/>
  <c r="AK575" i="5"/>
  <c r="AL575" i="5"/>
  <c r="AM575" i="5"/>
  <c r="AN575" i="5"/>
  <c r="AO575" i="5"/>
  <c r="AP575" i="5"/>
  <c r="W576" i="5"/>
  <c r="X576" i="5"/>
  <c r="Y576" i="5"/>
  <c r="Z576" i="5"/>
  <c r="AA576" i="5"/>
  <c r="AB576" i="5"/>
  <c r="AC576" i="5"/>
  <c r="AD576" i="5"/>
  <c r="AE576" i="5"/>
  <c r="AF576" i="5"/>
  <c r="AG576" i="5"/>
  <c r="AH576" i="5"/>
  <c r="AI576" i="5"/>
  <c r="AJ576" i="5"/>
  <c r="AK576" i="5"/>
  <c r="AL576" i="5"/>
  <c r="AM576" i="5"/>
  <c r="AN576" i="5"/>
  <c r="AO576" i="5"/>
  <c r="AP576" i="5"/>
  <c r="W577" i="5"/>
  <c r="X577" i="5"/>
  <c r="Y577" i="5"/>
  <c r="Z577" i="5"/>
  <c r="AA577" i="5"/>
  <c r="AB577" i="5"/>
  <c r="AC577" i="5"/>
  <c r="AD577" i="5"/>
  <c r="AE577" i="5"/>
  <c r="AF577" i="5"/>
  <c r="AG577" i="5"/>
  <c r="AH577" i="5"/>
  <c r="AI577" i="5"/>
  <c r="AJ577" i="5"/>
  <c r="AK577" i="5"/>
  <c r="AL577" i="5"/>
  <c r="AM577" i="5"/>
  <c r="AN577" i="5"/>
  <c r="AO577" i="5"/>
  <c r="AP577" i="5"/>
  <c r="W578" i="5"/>
  <c r="X578" i="5"/>
  <c r="Y578" i="5"/>
  <c r="Z578" i="5"/>
  <c r="AA578" i="5"/>
  <c r="AB578" i="5"/>
  <c r="AC578" i="5"/>
  <c r="AD578" i="5"/>
  <c r="AE578" i="5"/>
  <c r="AF578" i="5"/>
  <c r="AG578" i="5"/>
  <c r="AH578" i="5"/>
  <c r="AI578" i="5"/>
  <c r="AJ578" i="5"/>
  <c r="AK578" i="5"/>
  <c r="AL578" i="5"/>
  <c r="AM578" i="5"/>
  <c r="AN578" i="5"/>
  <c r="AO578" i="5"/>
  <c r="AP578" i="5"/>
  <c r="W579" i="5"/>
  <c r="X579" i="5"/>
  <c r="Y579" i="5"/>
  <c r="Z579" i="5"/>
  <c r="AA579" i="5"/>
  <c r="AB579" i="5"/>
  <c r="AC579" i="5"/>
  <c r="AD579" i="5"/>
  <c r="AE579" i="5"/>
  <c r="AF579" i="5"/>
  <c r="AG579" i="5"/>
  <c r="AH579" i="5"/>
  <c r="AI579" i="5"/>
  <c r="AJ579" i="5"/>
  <c r="AK579" i="5"/>
  <c r="AL579" i="5"/>
  <c r="AM579" i="5"/>
  <c r="AN579" i="5"/>
  <c r="AO579" i="5"/>
  <c r="AP579" i="5"/>
  <c r="W580" i="5"/>
  <c r="X580" i="5"/>
  <c r="Y580" i="5"/>
  <c r="Z580" i="5"/>
  <c r="AA580" i="5"/>
  <c r="AB580" i="5"/>
  <c r="AC580" i="5"/>
  <c r="AD580" i="5"/>
  <c r="AE580" i="5"/>
  <c r="AF580" i="5"/>
  <c r="AG580" i="5"/>
  <c r="AH580" i="5"/>
  <c r="AI580" i="5"/>
  <c r="AJ580" i="5"/>
  <c r="AK580" i="5"/>
  <c r="AL580" i="5"/>
  <c r="AM580" i="5"/>
  <c r="AN580" i="5"/>
  <c r="AO580" i="5"/>
  <c r="AP580" i="5"/>
  <c r="W581" i="5"/>
  <c r="X581" i="5"/>
  <c r="Y581" i="5"/>
  <c r="Z581" i="5"/>
  <c r="AA581" i="5"/>
  <c r="AB581" i="5"/>
  <c r="AC581" i="5"/>
  <c r="AD581" i="5"/>
  <c r="AE581" i="5"/>
  <c r="AF581" i="5"/>
  <c r="AG581" i="5"/>
  <c r="AH581" i="5"/>
  <c r="AI581" i="5"/>
  <c r="AJ581" i="5"/>
  <c r="AK581" i="5"/>
  <c r="AL581" i="5"/>
  <c r="AM581" i="5"/>
  <c r="AN581" i="5"/>
  <c r="AO581" i="5"/>
  <c r="AP581" i="5"/>
  <c r="W582" i="5"/>
  <c r="X582" i="5"/>
  <c r="Y582" i="5"/>
  <c r="Z582" i="5"/>
  <c r="AA582" i="5"/>
  <c r="AB582" i="5"/>
  <c r="AC582" i="5"/>
  <c r="AD582" i="5"/>
  <c r="AE582" i="5"/>
  <c r="AF582" i="5"/>
  <c r="AG582" i="5"/>
  <c r="AH582" i="5"/>
  <c r="AI582" i="5"/>
  <c r="AJ582" i="5"/>
  <c r="AK582" i="5"/>
  <c r="AL582" i="5"/>
  <c r="AM582" i="5"/>
  <c r="AN582" i="5"/>
  <c r="AO582" i="5"/>
  <c r="AP582" i="5"/>
  <c r="W583" i="5"/>
  <c r="X583" i="5"/>
  <c r="Y583" i="5"/>
  <c r="Z583" i="5"/>
  <c r="AA583" i="5"/>
  <c r="AB583" i="5"/>
  <c r="AC583" i="5"/>
  <c r="AD583" i="5"/>
  <c r="AE583" i="5"/>
  <c r="AF583" i="5"/>
  <c r="AG583" i="5"/>
  <c r="AH583" i="5"/>
  <c r="AI583" i="5"/>
  <c r="AJ583" i="5"/>
  <c r="AK583" i="5"/>
  <c r="AL583" i="5"/>
  <c r="AM583" i="5"/>
  <c r="AN583" i="5"/>
  <c r="AO583" i="5"/>
  <c r="AP583" i="5"/>
  <c r="W584" i="5"/>
  <c r="X584" i="5"/>
  <c r="Y584" i="5"/>
  <c r="Z584" i="5"/>
  <c r="AA584" i="5"/>
  <c r="AB584" i="5"/>
  <c r="AC584" i="5"/>
  <c r="AD584" i="5"/>
  <c r="AE584" i="5"/>
  <c r="AF584" i="5"/>
  <c r="AG584" i="5"/>
  <c r="AH584" i="5"/>
  <c r="AI584" i="5"/>
  <c r="AJ584" i="5"/>
  <c r="AK584" i="5"/>
  <c r="AL584" i="5"/>
  <c r="AM584" i="5"/>
  <c r="AN584" i="5"/>
  <c r="AO584" i="5"/>
  <c r="AP584" i="5"/>
  <c r="W585" i="5"/>
  <c r="X585" i="5"/>
  <c r="Y585" i="5"/>
  <c r="Z585" i="5"/>
  <c r="AA585" i="5"/>
  <c r="AB585" i="5"/>
  <c r="AC585" i="5"/>
  <c r="AD585" i="5"/>
  <c r="AE585" i="5"/>
  <c r="AF585" i="5"/>
  <c r="AG585" i="5"/>
  <c r="AH585" i="5"/>
  <c r="AI585" i="5"/>
  <c r="AJ585" i="5"/>
  <c r="AK585" i="5"/>
  <c r="AL585" i="5"/>
  <c r="AM585" i="5"/>
  <c r="AN585" i="5"/>
  <c r="AO585" i="5"/>
  <c r="AP585" i="5"/>
  <c r="W586" i="5"/>
  <c r="X586" i="5"/>
  <c r="Y586" i="5"/>
  <c r="Z586" i="5"/>
  <c r="AA586" i="5"/>
  <c r="AB586" i="5"/>
  <c r="AC586" i="5"/>
  <c r="AD586" i="5"/>
  <c r="AE586" i="5"/>
  <c r="AF586" i="5"/>
  <c r="AG586" i="5"/>
  <c r="AH586" i="5"/>
  <c r="AI586" i="5"/>
  <c r="AJ586" i="5"/>
  <c r="AK586" i="5"/>
  <c r="AL586" i="5"/>
  <c r="AM586" i="5"/>
  <c r="AN586" i="5"/>
  <c r="AO586" i="5"/>
  <c r="AP586" i="5"/>
  <c r="W587" i="5"/>
  <c r="X587" i="5"/>
  <c r="Y587" i="5"/>
  <c r="Z587" i="5"/>
  <c r="AA587" i="5"/>
  <c r="AB587" i="5"/>
  <c r="AC587" i="5"/>
  <c r="AD587" i="5"/>
  <c r="AE587" i="5"/>
  <c r="AF587" i="5"/>
  <c r="AG587" i="5"/>
  <c r="AH587" i="5"/>
  <c r="AI587" i="5"/>
  <c r="AJ587" i="5"/>
  <c r="AK587" i="5"/>
  <c r="AL587" i="5"/>
  <c r="AM587" i="5"/>
  <c r="AN587" i="5"/>
  <c r="AO587" i="5"/>
  <c r="AP587" i="5"/>
  <c r="W588" i="5"/>
  <c r="X588" i="5"/>
  <c r="Y588" i="5"/>
  <c r="Z588" i="5"/>
  <c r="AA588" i="5"/>
  <c r="AB588" i="5"/>
  <c r="AC588" i="5"/>
  <c r="AD588" i="5"/>
  <c r="AE588" i="5"/>
  <c r="AF588" i="5"/>
  <c r="AG588" i="5"/>
  <c r="AH588" i="5"/>
  <c r="AI588" i="5"/>
  <c r="AJ588" i="5"/>
  <c r="AK588" i="5"/>
  <c r="AL588" i="5"/>
  <c r="AM588" i="5"/>
  <c r="AN588" i="5"/>
  <c r="AO588" i="5"/>
  <c r="AP588" i="5"/>
  <c r="W589" i="5"/>
  <c r="X589" i="5"/>
  <c r="Y589" i="5"/>
  <c r="Z589" i="5"/>
  <c r="AA589" i="5"/>
  <c r="AB589" i="5"/>
  <c r="AC589" i="5"/>
  <c r="AD589" i="5"/>
  <c r="AE589" i="5"/>
  <c r="AF589" i="5"/>
  <c r="AG589" i="5"/>
  <c r="AH589" i="5"/>
  <c r="AI589" i="5"/>
  <c r="AJ589" i="5"/>
  <c r="AK589" i="5"/>
  <c r="AL589" i="5"/>
  <c r="AM589" i="5"/>
  <c r="AN589" i="5"/>
  <c r="AO589" i="5"/>
  <c r="AP589" i="5"/>
  <c r="W590" i="5"/>
  <c r="X590" i="5"/>
  <c r="Y590" i="5"/>
  <c r="Z590" i="5"/>
  <c r="AA590" i="5"/>
  <c r="AB590" i="5"/>
  <c r="AC590" i="5"/>
  <c r="AD590" i="5"/>
  <c r="AE590" i="5"/>
  <c r="AF590" i="5"/>
  <c r="AG590" i="5"/>
  <c r="AH590" i="5"/>
  <c r="AI590" i="5"/>
  <c r="AJ590" i="5"/>
  <c r="AK590" i="5"/>
  <c r="AL590" i="5"/>
  <c r="AM590" i="5"/>
  <c r="AN590" i="5"/>
  <c r="AO590" i="5"/>
  <c r="AP590" i="5"/>
  <c r="W591" i="5"/>
  <c r="X591" i="5"/>
  <c r="Y591" i="5"/>
  <c r="Z591" i="5"/>
  <c r="AA591" i="5"/>
  <c r="AB591" i="5"/>
  <c r="AC591" i="5"/>
  <c r="AD591" i="5"/>
  <c r="AE591" i="5"/>
  <c r="AF591" i="5"/>
  <c r="AG591" i="5"/>
  <c r="AH591" i="5"/>
  <c r="AI591" i="5"/>
  <c r="AJ591" i="5"/>
  <c r="AK591" i="5"/>
  <c r="AL591" i="5"/>
  <c r="AM591" i="5"/>
  <c r="AN591" i="5"/>
  <c r="AO591" i="5"/>
  <c r="AP591" i="5"/>
  <c r="W592" i="5"/>
  <c r="X592" i="5"/>
  <c r="Y592" i="5"/>
  <c r="Z592" i="5"/>
  <c r="AA592" i="5"/>
  <c r="AB592" i="5"/>
  <c r="AC592" i="5"/>
  <c r="AD592" i="5"/>
  <c r="AE592" i="5"/>
  <c r="AF592" i="5"/>
  <c r="AG592" i="5"/>
  <c r="AH592" i="5"/>
  <c r="AI592" i="5"/>
  <c r="AJ592" i="5"/>
  <c r="AK592" i="5"/>
  <c r="AL592" i="5"/>
  <c r="AM592" i="5"/>
  <c r="AN592" i="5"/>
  <c r="AO592" i="5"/>
  <c r="AP592" i="5"/>
  <c r="W593" i="5"/>
  <c r="X593" i="5"/>
  <c r="Y593" i="5"/>
  <c r="Z593" i="5"/>
  <c r="AA593" i="5"/>
  <c r="AB593" i="5"/>
  <c r="AC593" i="5"/>
  <c r="AD593" i="5"/>
  <c r="AE593" i="5"/>
  <c r="AF593" i="5"/>
  <c r="AG593" i="5"/>
  <c r="AH593" i="5"/>
  <c r="AI593" i="5"/>
  <c r="AJ593" i="5"/>
  <c r="AK593" i="5"/>
  <c r="AL593" i="5"/>
  <c r="AM593" i="5"/>
  <c r="AN593" i="5"/>
  <c r="AO593" i="5"/>
  <c r="AP593" i="5"/>
  <c r="W594" i="5"/>
  <c r="X594" i="5"/>
  <c r="Y594" i="5"/>
  <c r="Z594" i="5"/>
  <c r="AA594" i="5"/>
  <c r="AB594" i="5"/>
  <c r="AC594" i="5"/>
  <c r="AD594" i="5"/>
  <c r="AE594" i="5"/>
  <c r="AF594" i="5"/>
  <c r="AG594" i="5"/>
  <c r="AH594" i="5"/>
  <c r="AI594" i="5"/>
  <c r="AJ594" i="5"/>
  <c r="AK594" i="5"/>
  <c r="AL594" i="5"/>
  <c r="AM594" i="5"/>
  <c r="AN594" i="5"/>
  <c r="AO594" i="5"/>
  <c r="AP594" i="5"/>
  <c r="W595" i="5"/>
  <c r="X595" i="5"/>
  <c r="Y595" i="5"/>
  <c r="Z595" i="5"/>
  <c r="AA595" i="5"/>
  <c r="AB595" i="5"/>
  <c r="AC595" i="5"/>
  <c r="AD595" i="5"/>
  <c r="AE595" i="5"/>
  <c r="AF595" i="5"/>
  <c r="AG595" i="5"/>
  <c r="AH595" i="5"/>
  <c r="AI595" i="5"/>
  <c r="AJ595" i="5"/>
  <c r="AK595" i="5"/>
  <c r="AL595" i="5"/>
  <c r="AM595" i="5"/>
  <c r="AN595" i="5"/>
  <c r="AO595" i="5"/>
  <c r="AP595" i="5"/>
  <c r="W596" i="5"/>
  <c r="X596" i="5"/>
  <c r="Y596" i="5"/>
  <c r="Z596" i="5"/>
  <c r="AA596" i="5"/>
  <c r="AB596" i="5"/>
  <c r="AC596" i="5"/>
  <c r="AD596" i="5"/>
  <c r="AE596" i="5"/>
  <c r="AF596" i="5"/>
  <c r="AG596" i="5"/>
  <c r="AH596" i="5"/>
  <c r="AI596" i="5"/>
  <c r="AJ596" i="5"/>
  <c r="AK596" i="5"/>
  <c r="AL596" i="5"/>
  <c r="AM596" i="5"/>
  <c r="AN596" i="5"/>
  <c r="AO596" i="5"/>
  <c r="AP596" i="5"/>
  <c r="W597" i="5"/>
  <c r="X597" i="5"/>
  <c r="Y597" i="5"/>
  <c r="Z597" i="5"/>
  <c r="AA597" i="5"/>
  <c r="AB597" i="5"/>
  <c r="AC597" i="5"/>
  <c r="AD597" i="5"/>
  <c r="AE597" i="5"/>
  <c r="AF597" i="5"/>
  <c r="AG597" i="5"/>
  <c r="AH597" i="5"/>
  <c r="AI597" i="5"/>
  <c r="AJ597" i="5"/>
  <c r="AK597" i="5"/>
  <c r="AL597" i="5"/>
  <c r="AM597" i="5"/>
  <c r="AN597" i="5"/>
  <c r="AO597" i="5"/>
  <c r="AP597" i="5"/>
  <c r="W598" i="5"/>
  <c r="X598" i="5"/>
  <c r="Y598" i="5"/>
  <c r="Z598" i="5"/>
  <c r="AA598" i="5"/>
  <c r="AB598" i="5"/>
  <c r="AC598" i="5"/>
  <c r="AD598" i="5"/>
  <c r="AE598" i="5"/>
  <c r="AF598" i="5"/>
  <c r="AG598" i="5"/>
  <c r="AH598" i="5"/>
  <c r="AI598" i="5"/>
  <c r="AJ598" i="5"/>
  <c r="AK598" i="5"/>
  <c r="AL598" i="5"/>
  <c r="AM598" i="5"/>
  <c r="AN598" i="5"/>
  <c r="AO598" i="5"/>
  <c r="AP598" i="5"/>
  <c r="W599" i="5"/>
  <c r="X599" i="5"/>
  <c r="Y599" i="5"/>
  <c r="Z599" i="5"/>
  <c r="AA599" i="5"/>
  <c r="AB599" i="5"/>
  <c r="AC599" i="5"/>
  <c r="AD599" i="5"/>
  <c r="AE599" i="5"/>
  <c r="AF599" i="5"/>
  <c r="AG599" i="5"/>
  <c r="AH599" i="5"/>
  <c r="AI599" i="5"/>
  <c r="AJ599" i="5"/>
  <c r="AK599" i="5"/>
  <c r="AL599" i="5"/>
  <c r="AM599" i="5"/>
  <c r="AN599" i="5"/>
  <c r="AO599" i="5"/>
  <c r="AP599" i="5"/>
  <c r="W600" i="5"/>
  <c r="X600" i="5"/>
  <c r="Y600" i="5"/>
  <c r="Z600" i="5"/>
  <c r="AA600" i="5"/>
  <c r="AB600" i="5"/>
  <c r="AC600" i="5"/>
  <c r="AD600" i="5"/>
  <c r="AE600" i="5"/>
  <c r="AF600" i="5"/>
  <c r="AG600" i="5"/>
  <c r="AH600" i="5"/>
  <c r="AI600" i="5"/>
  <c r="AJ600" i="5"/>
  <c r="AK600" i="5"/>
  <c r="AL600" i="5"/>
  <c r="AM600" i="5"/>
  <c r="AN600" i="5"/>
  <c r="AO600" i="5"/>
  <c r="AP600" i="5"/>
  <c r="W601" i="5"/>
  <c r="X601" i="5"/>
  <c r="Y601" i="5"/>
  <c r="Z601" i="5"/>
  <c r="AA601" i="5"/>
  <c r="AB601" i="5"/>
  <c r="AC601" i="5"/>
  <c r="AD601" i="5"/>
  <c r="AE601" i="5"/>
  <c r="AF601" i="5"/>
  <c r="AG601" i="5"/>
  <c r="AH601" i="5"/>
  <c r="AI601" i="5"/>
  <c r="AJ601" i="5"/>
  <c r="AK601" i="5"/>
  <c r="AL601" i="5"/>
  <c r="AM601" i="5"/>
  <c r="AN601" i="5"/>
  <c r="AO601" i="5"/>
  <c r="AP601" i="5"/>
  <c r="W602" i="5"/>
  <c r="X602" i="5"/>
  <c r="Y602" i="5"/>
  <c r="Z602" i="5"/>
  <c r="AA602" i="5"/>
  <c r="AB602" i="5"/>
  <c r="AC602" i="5"/>
  <c r="AD602" i="5"/>
  <c r="AE602" i="5"/>
  <c r="AF602" i="5"/>
  <c r="AG602" i="5"/>
  <c r="AH602" i="5"/>
  <c r="AI602" i="5"/>
  <c r="AJ602" i="5"/>
  <c r="AK602" i="5"/>
  <c r="AL602" i="5"/>
  <c r="AM602" i="5"/>
  <c r="AN602" i="5"/>
  <c r="AO602" i="5"/>
  <c r="AP602" i="5"/>
  <c r="W603" i="5"/>
  <c r="X603" i="5"/>
  <c r="Y603" i="5"/>
  <c r="Z603" i="5"/>
  <c r="AA603" i="5"/>
  <c r="AB603" i="5"/>
  <c r="AC603" i="5"/>
  <c r="AD603" i="5"/>
  <c r="AE603" i="5"/>
  <c r="AF603" i="5"/>
  <c r="AG603" i="5"/>
  <c r="AH603" i="5"/>
  <c r="AI603" i="5"/>
  <c r="AJ603" i="5"/>
  <c r="AK603" i="5"/>
  <c r="AL603" i="5"/>
  <c r="AM603" i="5"/>
  <c r="AN603" i="5"/>
  <c r="AO603" i="5"/>
  <c r="AP603" i="5"/>
  <c r="W604" i="5"/>
  <c r="X604" i="5"/>
  <c r="Y604" i="5"/>
  <c r="Z604" i="5"/>
  <c r="AA604" i="5"/>
  <c r="AB604" i="5"/>
  <c r="AC604" i="5"/>
  <c r="AD604" i="5"/>
  <c r="AE604" i="5"/>
  <c r="AF604" i="5"/>
  <c r="AG604" i="5"/>
  <c r="AH604" i="5"/>
  <c r="AI604" i="5"/>
  <c r="AJ604" i="5"/>
  <c r="AK604" i="5"/>
  <c r="AL604" i="5"/>
  <c r="AM604" i="5"/>
  <c r="AN604" i="5"/>
  <c r="AO604" i="5"/>
  <c r="AP604" i="5"/>
  <c r="W605" i="5"/>
  <c r="X605" i="5"/>
  <c r="Y605" i="5"/>
  <c r="Z605" i="5"/>
  <c r="AA605" i="5"/>
  <c r="AB605" i="5"/>
  <c r="AC605" i="5"/>
  <c r="AD605" i="5"/>
  <c r="AE605" i="5"/>
  <c r="AF605" i="5"/>
  <c r="AG605" i="5"/>
  <c r="AH605" i="5"/>
  <c r="AI605" i="5"/>
  <c r="AJ605" i="5"/>
  <c r="AK605" i="5"/>
  <c r="AL605" i="5"/>
  <c r="AM605" i="5"/>
  <c r="AN605" i="5"/>
  <c r="AO605" i="5"/>
  <c r="AP605" i="5"/>
  <c r="W606" i="5"/>
  <c r="X606" i="5"/>
  <c r="Y606" i="5"/>
  <c r="Z606" i="5"/>
  <c r="AA606" i="5"/>
  <c r="AB606" i="5"/>
  <c r="AC606" i="5"/>
  <c r="AD606" i="5"/>
  <c r="AE606" i="5"/>
  <c r="AF606" i="5"/>
  <c r="AG606" i="5"/>
  <c r="AH606" i="5"/>
  <c r="AI606" i="5"/>
  <c r="AJ606" i="5"/>
  <c r="AK606" i="5"/>
  <c r="AL606" i="5"/>
  <c r="AM606" i="5"/>
  <c r="AN606" i="5"/>
  <c r="AO606" i="5"/>
  <c r="AP606" i="5"/>
  <c r="W607" i="5"/>
  <c r="X607" i="5"/>
  <c r="Y607" i="5"/>
  <c r="Z607" i="5"/>
  <c r="AA607" i="5"/>
  <c r="AB607" i="5"/>
  <c r="AC607" i="5"/>
  <c r="AD607" i="5"/>
  <c r="AE607" i="5"/>
  <c r="AF607" i="5"/>
  <c r="AG607" i="5"/>
  <c r="AH607" i="5"/>
  <c r="AI607" i="5"/>
  <c r="AJ607" i="5"/>
  <c r="AK607" i="5"/>
  <c r="AL607" i="5"/>
  <c r="AM607" i="5"/>
  <c r="AN607" i="5"/>
  <c r="AO607" i="5"/>
  <c r="AP607" i="5"/>
  <c r="W608" i="5"/>
  <c r="X608" i="5"/>
  <c r="Y608" i="5"/>
  <c r="Z608" i="5"/>
  <c r="AA608" i="5"/>
  <c r="AB608" i="5"/>
  <c r="AC608" i="5"/>
  <c r="AD608" i="5"/>
  <c r="AE608" i="5"/>
  <c r="AF608" i="5"/>
  <c r="AG608" i="5"/>
  <c r="AH608" i="5"/>
  <c r="AI608" i="5"/>
  <c r="AJ608" i="5"/>
  <c r="AK608" i="5"/>
  <c r="AL608" i="5"/>
  <c r="AM608" i="5"/>
  <c r="AN608" i="5"/>
  <c r="AO608" i="5"/>
  <c r="AP608" i="5"/>
  <c r="W609" i="5"/>
  <c r="X609" i="5"/>
  <c r="Y609" i="5"/>
  <c r="Z609" i="5"/>
  <c r="AA609" i="5"/>
  <c r="AB609" i="5"/>
  <c r="AC609" i="5"/>
  <c r="AD609" i="5"/>
  <c r="AE609" i="5"/>
  <c r="AF609" i="5"/>
  <c r="AG609" i="5"/>
  <c r="AH609" i="5"/>
  <c r="AI609" i="5"/>
  <c r="AJ609" i="5"/>
  <c r="AK609" i="5"/>
  <c r="AL609" i="5"/>
  <c r="AM609" i="5"/>
  <c r="AN609" i="5"/>
  <c r="AO609" i="5"/>
  <c r="AP609" i="5"/>
  <c r="W610" i="5"/>
  <c r="X610" i="5"/>
  <c r="Y610" i="5"/>
  <c r="Z610" i="5"/>
  <c r="AA610" i="5"/>
  <c r="AB610" i="5"/>
  <c r="AC610" i="5"/>
  <c r="AD610" i="5"/>
  <c r="AE610" i="5"/>
  <c r="AF610" i="5"/>
  <c r="AG610" i="5"/>
  <c r="AH610" i="5"/>
  <c r="AI610" i="5"/>
  <c r="AJ610" i="5"/>
  <c r="AK610" i="5"/>
  <c r="AL610" i="5"/>
  <c r="AM610" i="5"/>
  <c r="AN610" i="5"/>
  <c r="AO610" i="5"/>
  <c r="AP610" i="5"/>
  <c r="W611" i="5"/>
  <c r="X611" i="5"/>
  <c r="Y611" i="5"/>
  <c r="Z611" i="5"/>
  <c r="AA611" i="5"/>
  <c r="AB611" i="5"/>
  <c r="AC611" i="5"/>
  <c r="AD611" i="5"/>
  <c r="AE611" i="5"/>
  <c r="AF611" i="5"/>
  <c r="AG611" i="5"/>
  <c r="AH611" i="5"/>
  <c r="AI611" i="5"/>
  <c r="AJ611" i="5"/>
  <c r="AK611" i="5"/>
  <c r="AL611" i="5"/>
  <c r="AM611" i="5"/>
  <c r="AN611" i="5"/>
  <c r="AO611" i="5"/>
  <c r="AP611" i="5"/>
  <c r="W612" i="5"/>
  <c r="X612" i="5"/>
  <c r="Y612" i="5"/>
  <c r="Z612" i="5"/>
  <c r="AA612" i="5"/>
  <c r="AB612" i="5"/>
  <c r="AC612" i="5"/>
  <c r="AD612" i="5"/>
  <c r="AE612" i="5"/>
  <c r="AF612" i="5"/>
  <c r="AG612" i="5"/>
  <c r="AH612" i="5"/>
  <c r="AI612" i="5"/>
  <c r="AJ612" i="5"/>
  <c r="AK612" i="5"/>
  <c r="AL612" i="5"/>
  <c r="AM612" i="5"/>
  <c r="AN612" i="5"/>
  <c r="AO612" i="5"/>
  <c r="AP612" i="5"/>
  <c r="W613" i="5"/>
  <c r="X613" i="5"/>
  <c r="Y613" i="5"/>
  <c r="Z613" i="5"/>
  <c r="AA613" i="5"/>
  <c r="AB613" i="5"/>
  <c r="AC613" i="5"/>
  <c r="AD613" i="5"/>
  <c r="AE613" i="5"/>
  <c r="AF613" i="5"/>
  <c r="AG613" i="5"/>
  <c r="AH613" i="5"/>
  <c r="AI613" i="5"/>
  <c r="AJ613" i="5"/>
  <c r="AK613" i="5"/>
  <c r="AL613" i="5"/>
  <c r="AM613" i="5"/>
  <c r="AN613" i="5"/>
  <c r="AO613" i="5"/>
  <c r="AP613" i="5"/>
  <c r="W614" i="5"/>
  <c r="X614" i="5"/>
  <c r="Y614" i="5"/>
  <c r="Z614" i="5"/>
  <c r="AA614" i="5"/>
  <c r="AB614" i="5"/>
  <c r="AC614" i="5"/>
  <c r="AD614" i="5"/>
  <c r="AE614" i="5"/>
  <c r="AF614" i="5"/>
  <c r="AG614" i="5"/>
  <c r="AH614" i="5"/>
  <c r="AI614" i="5"/>
  <c r="AJ614" i="5"/>
  <c r="AK614" i="5"/>
  <c r="AL614" i="5"/>
  <c r="AM614" i="5"/>
  <c r="AN614" i="5"/>
  <c r="AO614" i="5"/>
  <c r="AP614" i="5"/>
  <c r="W615" i="5"/>
  <c r="X615" i="5"/>
  <c r="Y615" i="5"/>
  <c r="Z615" i="5"/>
  <c r="AA615" i="5"/>
  <c r="AB615" i="5"/>
  <c r="AC615" i="5"/>
  <c r="AD615" i="5"/>
  <c r="AE615" i="5"/>
  <c r="AF615" i="5"/>
  <c r="AG615" i="5"/>
  <c r="AH615" i="5"/>
  <c r="AI615" i="5"/>
  <c r="AJ615" i="5"/>
  <c r="AK615" i="5"/>
  <c r="AL615" i="5"/>
  <c r="AM615" i="5"/>
  <c r="AN615" i="5"/>
  <c r="AO615" i="5"/>
  <c r="AP615" i="5"/>
  <c r="W616" i="5"/>
  <c r="X616" i="5"/>
  <c r="Y616" i="5"/>
  <c r="Z616" i="5"/>
  <c r="AA616" i="5"/>
  <c r="AB616" i="5"/>
  <c r="AC616" i="5"/>
  <c r="AD616" i="5"/>
  <c r="AE616" i="5"/>
  <c r="AF616" i="5"/>
  <c r="AG616" i="5"/>
  <c r="AH616" i="5"/>
  <c r="AI616" i="5"/>
  <c r="AJ616" i="5"/>
  <c r="AK616" i="5"/>
  <c r="AL616" i="5"/>
  <c r="AM616" i="5"/>
  <c r="AN616" i="5"/>
  <c r="AO616" i="5"/>
  <c r="AP616" i="5"/>
  <c r="W617" i="5"/>
  <c r="X617" i="5"/>
  <c r="Y617" i="5"/>
  <c r="Z617" i="5"/>
  <c r="AA617" i="5"/>
  <c r="AB617" i="5"/>
  <c r="AC617" i="5"/>
  <c r="AD617" i="5"/>
  <c r="AE617" i="5"/>
  <c r="AF617" i="5"/>
  <c r="AG617" i="5"/>
  <c r="AH617" i="5"/>
  <c r="AI617" i="5"/>
  <c r="AJ617" i="5"/>
  <c r="AK617" i="5"/>
  <c r="AL617" i="5"/>
  <c r="AM617" i="5"/>
  <c r="AN617" i="5"/>
  <c r="AO617" i="5"/>
  <c r="AP617" i="5"/>
  <c r="W618" i="5"/>
  <c r="X618" i="5"/>
  <c r="Y618" i="5"/>
  <c r="Z618" i="5"/>
  <c r="AA618" i="5"/>
  <c r="AB618" i="5"/>
  <c r="AC618" i="5"/>
  <c r="AD618" i="5"/>
  <c r="AE618" i="5"/>
  <c r="AF618" i="5"/>
  <c r="AG618" i="5"/>
  <c r="AH618" i="5"/>
  <c r="AI618" i="5"/>
  <c r="AJ618" i="5"/>
  <c r="AK618" i="5"/>
  <c r="AL618" i="5"/>
  <c r="AM618" i="5"/>
  <c r="AN618" i="5"/>
  <c r="AO618" i="5"/>
  <c r="AP618" i="5"/>
  <c r="W619" i="5"/>
  <c r="X619" i="5"/>
  <c r="Y619" i="5"/>
  <c r="Z619" i="5"/>
  <c r="AA619" i="5"/>
  <c r="AB619" i="5"/>
  <c r="AC619" i="5"/>
  <c r="AD619" i="5"/>
  <c r="AE619" i="5"/>
  <c r="AF619" i="5"/>
  <c r="AG619" i="5"/>
  <c r="AH619" i="5"/>
  <c r="AI619" i="5"/>
  <c r="AJ619" i="5"/>
  <c r="AK619" i="5"/>
  <c r="AL619" i="5"/>
  <c r="AM619" i="5"/>
  <c r="AN619" i="5"/>
  <c r="AO619" i="5"/>
  <c r="AP619" i="5"/>
  <c r="W620" i="5"/>
  <c r="X620" i="5"/>
  <c r="Y620" i="5"/>
  <c r="Z620" i="5"/>
  <c r="AA620" i="5"/>
  <c r="AB620" i="5"/>
  <c r="AC620" i="5"/>
  <c r="AD620" i="5"/>
  <c r="AE620" i="5"/>
  <c r="AF620" i="5"/>
  <c r="AG620" i="5"/>
  <c r="AH620" i="5"/>
  <c r="AI620" i="5"/>
  <c r="AJ620" i="5"/>
  <c r="AK620" i="5"/>
  <c r="AL620" i="5"/>
  <c r="AM620" i="5"/>
  <c r="AN620" i="5"/>
  <c r="AO620" i="5"/>
  <c r="AP620" i="5"/>
  <c r="W621" i="5"/>
  <c r="X621" i="5"/>
  <c r="Y621" i="5"/>
  <c r="Z621" i="5"/>
  <c r="AA621" i="5"/>
  <c r="AB621" i="5"/>
  <c r="AC621" i="5"/>
  <c r="AD621" i="5"/>
  <c r="AE621" i="5"/>
  <c r="AF621" i="5"/>
  <c r="AG621" i="5"/>
  <c r="AH621" i="5"/>
  <c r="AI621" i="5"/>
  <c r="AJ621" i="5"/>
  <c r="AK621" i="5"/>
  <c r="AL621" i="5"/>
  <c r="AM621" i="5"/>
  <c r="AN621" i="5"/>
  <c r="AO621" i="5"/>
  <c r="AP621" i="5"/>
  <c r="W622" i="5"/>
  <c r="X622" i="5"/>
  <c r="Y622" i="5"/>
  <c r="Z622" i="5"/>
  <c r="AA622" i="5"/>
  <c r="AB622" i="5"/>
  <c r="AC622" i="5"/>
  <c r="AD622" i="5"/>
  <c r="AE622" i="5"/>
  <c r="AF622" i="5"/>
  <c r="AG622" i="5"/>
  <c r="AH622" i="5"/>
  <c r="AI622" i="5"/>
  <c r="AJ622" i="5"/>
  <c r="AK622" i="5"/>
  <c r="AL622" i="5"/>
  <c r="AM622" i="5"/>
  <c r="AN622" i="5"/>
  <c r="AO622" i="5"/>
  <c r="AP622" i="5"/>
  <c r="W623" i="5"/>
  <c r="X623" i="5"/>
  <c r="Y623" i="5"/>
  <c r="Z623" i="5"/>
  <c r="AA623" i="5"/>
  <c r="AB623" i="5"/>
  <c r="AC623" i="5"/>
  <c r="AD623" i="5"/>
  <c r="AE623" i="5"/>
  <c r="AF623" i="5"/>
  <c r="AG623" i="5"/>
  <c r="AH623" i="5"/>
  <c r="AI623" i="5"/>
  <c r="AJ623" i="5"/>
  <c r="AK623" i="5"/>
  <c r="AL623" i="5"/>
  <c r="AM623" i="5"/>
  <c r="AN623" i="5"/>
  <c r="AO623" i="5"/>
  <c r="AP623" i="5"/>
  <c r="W624" i="5"/>
  <c r="X624" i="5"/>
  <c r="Y624" i="5"/>
  <c r="Z624" i="5"/>
  <c r="AA624" i="5"/>
  <c r="AB624" i="5"/>
  <c r="AC624" i="5"/>
  <c r="AD624" i="5"/>
  <c r="AE624" i="5"/>
  <c r="AF624" i="5"/>
  <c r="AG624" i="5"/>
  <c r="AH624" i="5"/>
  <c r="AI624" i="5"/>
  <c r="AJ624" i="5"/>
  <c r="AK624" i="5"/>
  <c r="AL624" i="5"/>
  <c r="AM624" i="5"/>
  <c r="AN624" i="5"/>
  <c r="AO624" i="5"/>
  <c r="AP624" i="5"/>
  <c r="W625" i="5"/>
  <c r="X625" i="5"/>
  <c r="Y625" i="5"/>
  <c r="Z625" i="5"/>
  <c r="AA625" i="5"/>
  <c r="AB625" i="5"/>
  <c r="AC625" i="5"/>
  <c r="AD625" i="5"/>
  <c r="AE625" i="5"/>
  <c r="AF625" i="5"/>
  <c r="AG625" i="5"/>
  <c r="AH625" i="5"/>
  <c r="AI625" i="5"/>
  <c r="AJ625" i="5"/>
  <c r="AK625" i="5"/>
  <c r="AL625" i="5"/>
  <c r="AM625" i="5"/>
  <c r="AN625" i="5"/>
  <c r="AO625" i="5"/>
  <c r="AP625" i="5"/>
  <c r="W626" i="5"/>
  <c r="X626" i="5"/>
  <c r="Y626" i="5"/>
  <c r="Z626" i="5"/>
  <c r="AA626" i="5"/>
  <c r="AB626" i="5"/>
  <c r="AC626" i="5"/>
  <c r="AD626" i="5"/>
  <c r="AE626" i="5"/>
  <c r="AF626" i="5"/>
  <c r="AG626" i="5"/>
  <c r="AH626" i="5"/>
  <c r="AI626" i="5"/>
  <c r="AJ626" i="5"/>
  <c r="AK626" i="5"/>
  <c r="AL626" i="5"/>
  <c r="AM626" i="5"/>
  <c r="AN626" i="5"/>
  <c r="AO626" i="5"/>
  <c r="AP626" i="5"/>
  <c r="W627" i="5"/>
  <c r="X627" i="5"/>
  <c r="Y627" i="5"/>
  <c r="Z627" i="5"/>
  <c r="AA627" i="5"/>
  <c r="AB627" i="5"/>
  <c r="AC627" i="5"/>
  <c r="AD627" i="5"/>
  <c r="AE627" i="5"/>
  <c r="AF627" i="5"/>
  <c r="AG627" i="5"/>
  <c r="AH627" i="5"/>
  <c r="AI627" i="5"/>
  <c r="AJ627" i="5"/>
  <c r="AK627" i="5"/>
  <c r="AL627" i="5"/>
  <c r="AM627" i="5"/>
  <c r="AN627" i="5"/>
  <c r="AO627" i="5"/>
  <c r="AP627" i="5"/>
  <c r="W628" i="5"/>
  <c r="X628" i="5"/>
  <c r="Y628" i="5"/>
  <c r="Z628" i="5"/>
  <c r="AA628" i="5"/>
  <c r="AB628" i="5"/>
  <c r="AC628" i="5"/>
  <c r="AD628" i="5"/>
  <c r="AE628" i="5"/>
  <c r="AF628" i="5"/>
  <c r="AG628" i="5"/>
  <c r="AH628" i="5"/>
  <c r="AI628" i="5"/>
  <c r="AJ628" i="5"/>
  <c r="AK628" i="5"/>
  <c r="AL628" i="5"/>
  <c r="AM628" i="5"/>
  <c r="AN628" i="5"/>
  <c r="AO628" i="5"/>
  <c r="AP628" i="5"/>
  <c r="W629" i="5"/>
  <c r="X629" i="5"/>
  <c r="Y629" i="5"/>
  <c r="Z629" i="5"/>
  <c r="AA629" i="5"/>
  <c r="AB629" i="5"/>
  <c r="AC629" i="5"/>
  <c r="AD629" i="5"/>
  <c r="AE629" i="5"/>
  <c r="AF629" i="5"/>
  <c r="AG629" i="5"/>
  <c r="AH629" i="5"/>
  <c r="AI629" i="5"/>
  <c r="AJ629" i="5"/>
  <c r="AK629" i="5"/>
  <c r="AL629" i="5"/>
  <c r="AM629" i="5"/>
  <c r="AN629" i="5"/>
  <c r="AO629" i="5"/>
  <c r="AP629" i="5"/>
  <c r="W630" i="5"/>
  <c r="X630" i="5"/>
  <c r="Y630" i="5"/>
  <c r="Z630" i="5"/>
  <c r="AA630" i="5"/>
  <c r="AB630" i="5"/>
  <c r="AC630" i="5"/>
  <c r="AD630" i="5"/>
  <c r="AE630" i="5"/>
  <c r="AF630" i="5"/>
  <c r="AG630" i="5"/>
  <c r="AH630" i="5"/>
  <c r="AI630" i="5"/>
  <c r="AJ630" i="5"/>
  <c r="AK630" i="5"/>
  <c r="AL630" i="5"/>
  <c r="AM630" i="5"/>
  <c r="AN630" i="5"/>
  <c r="AO630" i="5"/>
  <c r="AP630" i="5"/>
  <c r="W631" i="5"/>
  <c r="X631" i="5"/>
  <c r="Y631" i="5"/>
  <c r="Z631" i="5"/>
  <c r="AA631" i="5"/>
  <c r="AB631" i="5"/>
  <c r="AC631" i="5"/>
  <c r="AD631" i="5"/>
  <c r="AE631" i="5"/>
  <c r="AF631" i="5"/>
  <c r="AG631" i="5"/>
  <c r="AH631" i="5"/>
  <c r="AI631" i="5"/>
  <c r="AJ631" i="5"/>
  <c r="AK631" i="5"/>
  <c r="AL631" i="5"/>
  <c r="AM631" i="5"/>
  <c r="AN631" i="5"/>
  <c r="AO631" i="5"/>
  <c r="AP631" i="5"/>
  <c r="W632" i="5"/>
  <c r="X632" i="5"/>
  <c r="Y632" i="5"/>
  <c r="Z632" i="5"/>
  <c r="AA632" i="5"/>
  <c r="AB632" i="5"/>
  <c r="AC632" i="5"/>
  <c r="AD632" i="5"/>
  <c r="AE632" i="5"/>
  <c r="AF632" i="5"/>
  <c r="AG632" i="5"/>
  <c r="AH632" i="5"/>
  <c r="AI632" i="5"/>
  <c r="AJ632" i="5"/>
  <c r="AK632" i="5"/>
  <c r="AL632" i="5"/>
  <c r="AM632" i="5"/>
  <c r="AN632" i="5"/>
  <c r="AO632" i="5"/>
  <c r="AP632" i="5"/>
  <c r="W633" i="5"/>
  <c r="X633" i="5"/>
  <c r="Y633" i="5"/>
  <c r="Z633" i="5"/>
  <c r="AA633" i="5"/>
  <c r="AB633" i="5"/>
  <c r="AC633" i="5"/>
  <c r="AD633" i="5"/>
  <c r="AE633" i="5"/>
  <c r="AF633" i="5"/>
  <c r="AG633" i="5"/>
  <c r="AH633" i="5"/>
  <c r="AI633" i="5"/>
  <c r="AJ633" i="5"/>
  <c r="AK633" i="5"/>
  <c r="AL633" i="5"/>
  <c r="AM633" i="5"/>
  <c r="AN633" i="5"/>
  <c r="AO633" i="5"/>
  <c r="AP633" i="5"/>
  <c r="W634" i="5"/>
  <c r="X634" i="5"/>
  <c r="Y634" i="5"/>
  <c r="Z634" i="5"/>
  <c r="AA634" i="5"/>
  <c r="AB634" i="5"/>
  <c r="AC634" i="5"/>
  <c r="AD634" i="5"/>
  <c r="AE634" i="5"/>
  <c r="AF634" i="5"/>
  <c r="AG634" i="5"/>
  <c r="AH634" i="5"/>
  <c r="AI634" i="5"/>
  <c r="AJ634" i="5"/>
  <c r="AK634" i="5"/>
  <c r="AL634" i="5"/>
  <c r="AM634" i="5"/>
  <c r="AN634" i="5"/>
  <c r="AO634" i="5"/>
  <c r="AP634" i="5"/>
  <c r="W635" i="5"/>
  <c r="X635" i="5"/>
  <c r="Y635" i="5"/>
  <c r="Z635" i="5"/>
  <c r="AA635" i="5"/>
  <c r="AB635" i="5"/>
  <c r="AC635" i="5"/>
  <c r="AD635" i="5"/>
  <c r="AE635" i="5"/>
  <c r="AF635" i="5"/>
  <c r="AG635" i="5"/>
  <c r="AH635" i="5"/>
  <c r="AI635" i="5"/>
  <c r="AJ635" i="5"/>
  <c r="AK635" i="5"/>
  <c r="AL635" i="5"/>
  <c r="AM635" i="5"/>
  <c r="AN635" i="5"/>
  <c r="AO635" i="5"/>
  <c r="AP635" i="5"/>
  <c r="W636" i="5"/>
  <c r="X636" i="5"/>
  <c r="Y636" i="5"/>
  <c r="Z636" i="5"/>
  <c r="AA636" i="5"/>
  <c r="AB636" i="5"/>
  <c r="AC636" i="5"/>
  <c r="AD636" i="5"/>
  <c r="AE636" i="5"/>
  <c r="AF636" i="5"/>
  <c r="AG636" i="5"/>
  <c r="AH636" i="5"/>
  <c r="AI636" i="5"/>
  <c r="AJ636" i="5"/>
  <c r="AK636" i="5"/>
  <c r="AL636" i="5"/>
  <c r="AM636" i="5"/>
  <c r="AN636" i="5"/>
  <c r="AO636" i="5"/>
  <c r="AP636" i="5"/>
  <c r="W637" i="5"/>
  <c r="X637" i="5"/>
  <c r="Y637" i="5"/>
  <c r="Z637" i="5"/>
  <c r="AA637" i="5"/>
  <c r="AB637" i="5"/>
  <c r="AC637" i="5"/>
  <c r="AD637" i="5"/>
  <c r="AE637" i="5"/>
  <c r="AF637" i="5"/>
  <c r="AG637" i="5"/>
  <c r="AH637" i="5"/>
  <c r="AI637" i="5"/>
  <c r="AJ637" i="5"/>
  <c r="AK637" i="5"/>
  <c r="AL637" i="5"/>
  <c r="AM637" i="5"/>
  <c r="AN637" i="5"/>
  <c r="AO637" i="5"/>
  <c r="AP637" i="5"/>
  <c r="W638" i="5"/>
  <c r="X638" i="5"/>
  <c r="Y638" i="5"/>
  <c r="Z638" i="5"/>
  <c r="AA638" i="5"/>
  <c r="AB638" i="5"/>
  <c r="AC638" i="5"/>
  <c r="AD638" i="5"/>
  <c r="AE638" i="5"/>
  <c r="AF638" i="5"/>
  <c r="AG638" i="5"/>
  <c r="AH638" i="5"/>
  <c r="AI638" i="5"/>
  <c r="AJ638" i="5"/>
  <c r="AK638" i="5"/>
  <c r="AL638" i="5"/>
  <c r="AM638" i="5"/>
  <c r="AN638" i="5"/>
  <c r="AO638" i="5"/>
  <c r="AP638" i="5"/>
  <c r="W639" i="5"/>
  <c r="X639" i="5"/>
  <c r="Y639" i="5"/>
  <c r="Z639" i="5"/>
  <c r="AA639" i="5"/>
  <c r="AB639" i="5"/>
  <c r="AC639" i="5"/>
  <c r="AD639" i="5"/>
  <c r="AE639" i="5"/>
  <c r="AF639" i="5"/>
  <c r="AG639" i="5"/>
  <c r="AH639" i="5"/>
  <c r="AI639" i="5"/>
  <c r="AJ639" i="5"/>
  <c r="AK639" i="5"/>
  <c r="AL639" i="5"/>
  <c r="AM639" i="5"/>
  <c r="AN639" i="5"/>
  <c r="AO639" i="5"/>
  <c r="AP639" i="5"/>
  <c r="W640" i="5"/>
  <c r="X640" i="5"/>
  <c r="Y640" i="5"/>
  <c r="Z640" i="5"/>
  <c r="AA640" i="5"/>
  <c r="AB640" i="5"/>
  <c r="AC640" i="5"/>
  <c r="AD640" i="5"/>
  <c r="AE640" i="5"/>
  <c r="AF640" i="5"/>
  <c r="AG640" i="5"/>
  <c r="AH640" i="5"/>
  <c r="AI640" i="5"/>
  <c r="AJ640" i="5"/>
  <c r="AK640" i="5"/>
  <c r="AL640" i="5"/>
  <c r="AM640" i="5"/>
  <c r="AN640" i="5"/>
  <c r="AO640" i="5"/>
  <c r="AP640" i="5"/>
  <c r="W641" i="5"/>
  <c r="X641" i="5"/>
  <c r="Y641" i="5"/>
  <c r="Z641" i="5"/>
  <c r="AA641" i="5"/>
  <c r="AB641" i="5"/>
  <c r="AC641" i="5"/>
  <c r="AD641" i="5"/>
  <c r="AE641" i="5"/>
  <c r="AF641" i="5"/>
  <c r="AG641" i="5"/>
  <c r="AH641" i="5"/>
  <c r="AI641" i="5"/>
  <c r="AJ641" i="5"/>
  <c r="AK641" i="5"/>
  <c r="AL641" i="5"/>
  <c r="AM641" i="5"/>
  <c r="AN641" i="5"/>
  <c r="AO641" i="5"/>
  <c r="AP641" i="5"/>
  <c r="W642" i="5"/>
  <c r="X642" i="5"/>
  <c r="Y642" i="5"/>
  <c r="Z642" i="5"/>
  <c r="AA642" i="5"/>
  <c r="AB642" i="5"/>
  <c r="AC642" i="5"/>
  <c r="AD642" i="5"/>
  <c r="AE642" i="5"/>
  <c r="AF642" i="5"/>
  <c r="AG642" i="5"/>
  <c r="AH642" i="5"/>
  <c r="AI642" i="5"/>
  <c r="AJ642" i="5"/>
  <c r="AK642" i="5"/>
  <c r="AL642" i="5"/>
  <c r="AM642" i="5"/>
  <c r="AN642" i="5"/>
  <c r="AO642" i="5"/>
  <c r="AP642" i="5"/>
  <c r="W643" i="5"/>
  <c r="X643" i="5"/>
  <c r="Y643" i="5"/>
  <c r="Z643" i="5"/>
  <c r="AA643" i="5"/>
  <c r="AB643" i="5"/>
  <c r="AC643" i="5"/>
  <c r="AD643" i="5"/>
  <c r="AE643" i="5"/>
  <c r="AF643" i="5"/>
  <c r="AG643" i="5"/>
  <c r="AH643" i="5"/>
  <c r="AI643" i="5"/>
  <c r="AJ643" i="5"/>
  <c r="AK643" i="5"/>
  <c r="AL643" i="5"/>
  <c r="AM643" i="5"/>
  <c r="AN643" i="5"/>
  <c r="AO643" i="5"/>
  <c r="AP643" i="5"/>
  <c r="W644" i="5"/>
  <c r="X644" i="5"/>
  <c r="Y644" i="5"/>
  <c r="Z644" i="5"/>
  <c r="AA644" i="5"/>
  <c r="AB644" i="5"/>
  <c r="AC644" i="5"/>
  <c r="AD644" i="5"/>
  <c r="AE644" i="5"/>
  <c r="AF644" i="5"/>
  <c r="AG644" i="5"/>
  <c r="AH644" i="5"/>
  <c r="AI644" i="5"/>
  <c r="AJ644" i="5"/>
  <c r="AK644" i="5"/>
  <c r="AL644" i="5"/>
  <c r="AM644" i="5"/>
  <c r="AN644" i="5"/>
  <c r="AO644" i="5"/>
  <c r="AP644" i="5"/>
  <c r="W645" i="5"/>
  <c r="X645" i="5"/>
  <c r="Y645" i="5"/>
  <c r="Z645" i="5"/>
  <c r="AA645" i="5"/>
  <c r="AB645" i="5"/>
  <c r="AC645" i="5"/>
  <c r="AD645" i="5"/>
  <c r="AE645" i="5"/>
  <c r="AF645" i="5"/>
  <c r="AG645" i="5"/>
  <c r="AH645" i="5"/>
  <c r="AI645" i="5"/>
  <c r="AJ645" i="5"/>
  <c r="AK645" i="5"/>
  <c r="AL645" i="5"/>
  <c r="AM645" i="5"/>
  <c r="AN645" i="5"/>
  <c r="AO645" i="5"/>
  <c r="AP645" i="5"/>
  <c r="W646" i="5"/>
  <c r="X646" i="5"/>
  <c r="Y646" i="5"/>
  <c r="Z646" i="5"/>
  <c r="AA646" i="5"/>
  <c r="AB646" i="5"/>
  <c r="AC646" i="5"/>
  <c r="AD646" i="5"/>
  <c r="AE646" i="5"/>
  <c r="AF646" i="5"/>
  <c r="AG646" i="5"/>
  <c r="AH646" i="5"/>
  <c r="AI646" i="5"/>
  <c r="AJ646" i="5"/>
  <c r="AK646" i="5"/>
  <c r="AL646" i="5"/>
  <c r="AM646" i="5"/>
  <c r="AN646" i="5"/>
  <c r="AO646" i="5"/>
  <c r="AP646" i="5"/>
  <c r="W647" i="5"/>
  <c r="X647" i="5"/>
  <c r="Y647" i="5"/>
  <c r="Z647" i="5"/>
  <c r="AA647" i="5"/>
  <c r="AB647" i="5"/>
  <c r="AC647" i="5"/>
  <c r="AD647" i="5"/>
  <c r="AE647" i="5"/>
  <c r="AF647" i="5"/>
  <c r="AG647" i="5"/>
  <c r="AH647" i="5"/>
  <c r="AI647" i="5"/>
  <c r="AJ647" i="5"/>
  <c r="AK647" i="5"/>
  <c r="AL647" i="5"/>
  <c r="AM647" i="5"/>
  <c r="AN647" i="5"/>
  <c r="AO647" i="5"/>
  <c r="AP647" i="5"/>
  <c r="W648" i="5"/>
  <c r="X648" i="5"/>
  <c r="Y648" i="5"/>
  <c r="Z648" i="5"/>
  <c r="AA648" i="5"/>
  <c r="AB648" i="5"/>
  <c r="AC648" i="5"/>
  <c r="AD648" i="5"/>
  <c r="AE648" i="5"/>
  <c r="AF648" i="5"/>
  <c r="AG648" i="5"/>
  <c r="AH648" i="5"/>
  <c r="AI648" i="5"/>
  <c r="AJ648" i="5"/>
  <c r="AK648" i="5"/>
  <c r="AL648" i="5"/>
  <c r="AM648" i="5"/>
  <c r="AN648" i="5"/>
  <c r="AO648" i="5"/>
  <c r="AP648" i="5"/>
  <c r="W649" i="5"/>
  <c r="X649" i="5"/>
  <c r="Y649" i="5"/>
  <c r="Z649" i="5"/>
  <c r="AA649" i="5"/>
  <c r="AB649" i="5"/>
  <c r="AC649" i="5"/>
  <c r="AD649" i="5"/>
  <c r="AE649" i="5"/>
  <c r="AF649" i="5"/>
  <c r="AG649" i="5"/>
  <c r="AH649" i="5"/>
  <c r="AI649" i="5"/>
  <c r="AJ649" i="5"/>
  <c r="AK649" i="5"/>
  <c r="AL649" i="5"/>
  <c r="AM649" i="5"/>
  <c r="AN649" i="5"/>
  <c r="AO649" i="5"/>
  <c r="AP649" i="5"/>
  <c r="W650" i="5"/>
  <c r="X650" i="5"/>
  <c r="Y650" i="5"/>
  <c r="Z650" i="5"/>
  <c r="AA650" i="5"/>
  <c r="AB650" i="5"/>
  <c r="AC650" i="5"/>
  <c r="AD650" i="5"/>
  <c r="AE650" i="5"/>
  <c r="AF650" i="5"/>
  <c r="AG650" i="5"/>
  <c r="AH650" i="5"/>
  <c r="AI650" i="5"/>
  <c r="AJ650" i="5"/>
  <c r="AK650" i="5"/>
  <c r="AL650" i="5"/>
  <c r="AM650" i="5"/>
  <c r="AN650" i="5"/>
  <c r="AO650" i="5"/>
  <c r="AP650" i="5"/>
  <c r="W651" i="5"/>
  <c r="X651" i="5"/>
  <c r="Y651" i="5"/>
  <c r="Z651" i="5"/>
  <c r="AA651" i="5"/>
  <c r="AB651" i="5"/>
  <c r="AC651" i="5"/>
  <c r="AD651" i="5"/>
  <c r="AE651" i="5"/>
  <c r="AF651" i="5"/>
  <c r="AG651" i="5"/>
  <c r="AH651" i="5"/>
  <c r="AI651" i="5"/>
  <c r="AJ651" i="5"/>
  <c r="AK651" i="5"/>
  <c r="AL651" i="5"/>
  <c r="AM651" i="5"/>
  <c r="AN651" i="5"/>
  <c r="AO651" i="5"/>
  <c r="AP651" i="5"/>
  <c r="W652" i="5"/>
  <c r="X652" i="5"/>
  <c r="Y652" i="5"/>
  <c r="Z652" i="5"/>
  <c r="AA652" i="5"/>
  <c r="AB652" i="5"/>
  <c r="AC652" i="5"/>
  <c r="AD652" i="5"/>
  <c r="AE652" i="5"/>
  <c r="AF652" i="5"/>
  <c r="AG652" i="5"/>
  <c r="AH652" i="5"/>
  <c r="AI652" i="5"/>
  <c r="AJ652" i="5"/>
  <c r="AK652" i="5"/>
  <c r="AL652" i="5"/>
  <c r="AM652" i="5"/>
  <c r="AN652" i="5"/>
  <c r="AO652" i="5"/>
  <c r="AP652" i="5"/>
  <c r="W653" i="5"/>
  <c r="X653" i="5"/>
  <c r="Y653" i="5"/>
  <c r="Z653" i="5"/>
  <c r="AA653" i="5"/>
  <c r="AB653" i="5"/>
  <c r="AC653" i="5"/>
  <c r="AD653" i="5"/>
  <c r="AE653" i="5"/>
  <c r="AF653" i="5"/>
  <c r="AG653" i="5"/>
  <c r="AH653" i="5"/>
  <c r="AI653" i="5"/>
  <c r="AJ653" i="5"/>
  <c r="AK653" i="5"/>
  <c r="AL653" i="5"/>
  <c r="AM653" i="5"/>
  <c r="AN653" i="5"/>
  <c r="AO653" i="5"/>
  <c r="AP653" i="5"/>
  <c r="W654" i="5"/>
  <c r="X654" i="5"/>
  <c r="Y654" i="5"/>
  <c r="Z654" i="5"/>
  <c r="AA654" i="5"/>
  <c r="AB654" i="5"/>
  <c r="AC654" i="5"/>
  <c r="AD654" i="5"/>
  <c r="AE654" i="5"/>
  <c r="AF654" i="5"/>
  <c r="AG654" i="5"/>
  <c r="AH654" i="5"/>
  <c r="AI654" i="5"/>
  <c r="AJ654" i="5"/>
  <c r="AK654" i="5"/>
  <c r="AL654" i="5"/>
  <c r="AM654" i="5"/>
  <c r="AN654" i="5"/>
  <c r="AO654" i="5"/>
  <c r="AP654" i="5"/>
  <c r="W655" i="5"/>
  <c r="X655" i="5"/>
  <c r="Y655" i="5"/>
  <c r="Z655" i="5"/>
  <c r="AA655" i="5"/>
  <c r="AB655" i="5"/>
  <c r="AC655" i="5"/>
  <c r="AD655" i="5"/>
  <c r="AE655" i="5"/>
  <c r="AF655" i="5"/>
  <c r="AG655" i="5"/>
  <c r="AH655" i="5"/>
  <c r="AI655" i="5"/>
  <c r="AJ655" i="5"/>
  <c r="AK655" i="5"/>
  <c r="AL655" i="5"/>
  <c r="AM655" i="5"/>
  <c r="AN655" i="5"/>
  <c r="AO655" i="5"/>
  <c r="AP655" i="5"/>
  <c r="W656" i="5"/>
  <c r="X656" i="5"/>
  <c r="Y656" i="5"/>
  <c r="Z656" i="5"/>
  <c r="AA656" i="5"/>
  <c r="AB656" i="5"/>
  <c r="AC656" i="5"/>
  <c r="AD656" i="5"/>
  <c r="AE656" i="5"/>
  <c r="AF656" i="5"/>
  <c r="AG656" i="5"/>
  <c r="AH656" i="5"/>
  <c r="AI656" i="5"/>
  <c r="AJ656" i="5"/>
  <c r="AK656" i="5"/>
  <c r="AL656" i="5"/>
  <c r="AM656" i="5"/>
  <c r="AN656" i="5"/>
  <c r="AO656" i="5"/>
  <c r="AP656" i="5"/>
  <c r="W657" i="5"/>
  <c r="X657" i="5"/>
  <c r="Y657" i="5"/>
  <c r="Z657" i="5"/>
  <c r="AA657" i="5"/>
  <c r="AB657" i="5"/>
  <c r="AC657" i="5"/>
  <c r="AD657" i="5"/>
  <c r="AE657" i="5"/>
  <c r="AF657" i="5"/>
  <c r="AG657" i="5"/>
  <c r="AH657" i="5"/>
  <c r="AI657" i="5"/>
  <c r="AJ657" i="5"/>
  <c r="AK657" i="5"/>
  <c r="AL657" i="5"/>
  <c r="AM657" i="5"/>
  <c r="AN657" i="5"/>
  <c r="AO657" i="5"/>
  <c r="AP657" i="5"/>
  <c r="W658" i="5"/>
  <c r="X658" i="5"/>
  <c r="Y658" i="5"/>
  <c r="Z658" i="5"/>
  <c r="AA658" i="5"/>
  <c r="AB658" i="5"/>
  <c r="AC658" i="5"/>
  <c r="AD658" i="5"/>
  <c r="AE658" i="5"/>
  <c r="AF658" i="5"/>
  <c r="AG658" i="5"/>
  <c r="AH658" i="5"/>
  <c r="AI658" i="5"/>
  <c r="AJ658" i="5"/>
  <c r="AK658" i="5"/>
  <c r="AL658" i="5"/>
  <c r="AM658" i="5"/>
  <c r="AN658" i="5"/>
  <c r="AO658" i="5"/>
  <c r="AP658" i="5"/>
  <c r="W659" i="5"/>
  <c r="X659" i="5"/>
  <c r="Y659" i="5"/>
  <c r="Z659" i="5"/>
  <c r="AA659" i="5"/>
  <c r="AB659" i="5"/>
  <c r="AC659" i="5"/>
  <c r="AD659" i="5"/>
  <c r="AE659" i="5"/>
  <c r="AF659" i="5"/>
  <c r="AG659" i="5"/>
  <c r="AH659" i="5"/>
  <c r="AI659" i="5"/>
  <c r="AJ659" i="5"/>
  <c r="AK659" i="5"/>
  <c r="AL659" i="5"/>
  <c r="AM659" i="5"/>
  <c r="AN659" i="5"/>
  <c r="AO659" i="5"/>
  <c r="AP659" i="5"/>
  <c r="W660" i="5"/>
  <c r="X660" i="5"/>
  <c r="Y660" i="5"/>
  <c r="Z660" i="5"/>
  <c r="AA660" i="5"/>
  <c r="AB660" i="5"/>
  <c r="AC660" i="5"/>
  <c r="AD660" i="5"/>
  <c r="AE660" i="5"/>
  <c r="AF660" i="5"/>
  <c r="AG660" i="5"/>
  <c r="AH660" i="5"/>
  <c r="AI660" i="5"/>
  <c r="AJ660" i="5"/>
  <c r="AK660" i="5"/>
  <c r="AL660" i="5"/>
  <c r="AM660" i="5"/>
  <c r="AN660" i="5"/>
  <c r="AO660" i="5"/>
  <c r="AP660" i="5"/>
  <c r="W661" i="5"/>
  <c r="X661" i="5"/>
  <c r="Y661" i="5"/>
  <c r="Z661" i="5"/>
  <c r="AA661" i="5"/>
  <c r="AB661" i="5"/>
  <c r="AC661" i="5"/>
  <c r="AD661" i="5"/>
  <c r="AE661" i="5"/>
  <c r="AF661" i="5"/>
  <c r="AG661" i="5"/>
  <c r="AH661" i="5"/>
  <c r="AI661" i="5"/>
  <c r="AJ661" i="5"/>
  <c r="AK661" i="5"/>
  <c r="AL661" i="5"/>
  <c r="AM661" i="5"/>
  <c r="AN661" i="5"/>
  <c r="AO661" i="5"/>
  <c r="AP661" i="5"/>
  <c r="W662" i="5"/>
  <c r="X662" i="5"/>
  <c r="Y662" i="5"/>
  <c r="Z662" i="5"/>
  <c r="AA662" i="5"/>
  <c r="AB662" i="5"/>
  <c r="AC662" i="5"/>
  <c r="AD662" i="5"/>
  <c r="AE662" i="5"/>
  <c r="AF662" i="5"/>
  <c r="AG662" i="5"/>
  <c r="AH662" i="5"/>
  <c r="AI662" i="5"/>
  <c r="AJ662" i="5"/>
  <c r="AK662" i="5"/>
  <c r="AL662" i="5"/>
  <c r="AM662" i="5"/>
  <c r="AN662" i="5"/>
  <c r="AO662" i="5"/>
  <c r="AP662" i="5"/>
  <c r="W663" i="5"/>
  <c r="X663" i="5"/>
  <c r="Y663" i="5"/>
  <c r="Z663" i="5"/>
  <c r="AA663" i="5"/>
  <c r="AB663" i="5"/>
  <c r="AC663" i="5"/>
  <c r="AD663" i="5"/>
  <c r="AE663" i="5"/>
  <c r="AF663" i="5"/>
  <c r="AG663" i="5"/>
  <c r="AH663" i="5"/>
  <c r="AI663" i="5"/>
  <c r="AJ663" i="5"/>
  <c r="AK663" i="5"/>
  <c r="AL663" i="5"/>
  <c r="AM663" i="5"/>
  <c r="AN663" i="5"/>
  <c r="AO663" i="5"/>
  <c r="AP663" i="5"/>
  <c r="W664" i="5"/>
  <c r="X664" i="5"/>
  <c r="Y664" i="5"/>
  <c r="Z664" i="5"/>
  <c r="AA664" i="5"/>
  <c r="AB664" i="5"/>
  <c r="AC664" i="5"/>
  <c r="AD664" i="5"/>
  <c r="AE664" i="5"/>
  <c r="AF664" i="5"/>
  <c r="AG664" i="5"/>
  <c r="AH664" i="5"/>
  <c r="AI664" i="5"/>
  <c r="AJ664" i="5"/>
  <c r="AK664" i="5"/>
  <c r="AL664" i="5"/>
  <c r="AM664" i="5"/>
  <c r="AN664" i="5"/>
  <c r="AO664" i="5"/>
  <c r="AP664" i="5"/>
  <c r="W665" i="5"/>
  <c r="X665" i="5"/>
  <c r="Y665" i="5"/>
  <c r="Z665" i="5"/>
  <c r="AA665" i="5"/>
  <c r="AB665" i="5"/>
  <c r="AC665" i="5"/>
  <c r="AD665" i="5"/>
  <c r="AE665" i="5"/>
  <c r="AF665" i="5"/>
  <c r="AG665" i="5"/>
  <c r="AH665" i="5"/>
  <c r="AI665" i="5"/>
  <c r="AJ665" i="5"/>
  <c r="AK665" i="5"/>
  <c r="AL665" i="5"/>
  <c r="AM665" i="5"/>
  <c r="AN665" i="5"/>
  <c r="AO665" i="5"/>
  <c r="AP665" i="5"/>
  <c r="W666" i="5"/>
  <c r="X666" i="5"/>
  <c r="Y666" i="5"/>
  <c r="Z666" i="5"/>
  <c r="AA666" i="5"/>
  <c r="AB666" i="5"/>
  <c r="AC666" i="5"/>
  <c r="AD666" i="5"/>
  <c r="AE666" i="5"/>
  <c r="AF666" i="5"/>
  <c r="AG666" i="5"/>
  <c r="AH666" i="5"/>
  <c r="AI666" i="5"/>
  <c r="AJ666" i="5"/>
  <c r="AK666" i="5"/>
  <c r="AL666" i="5"/>
  <c r="AM666" i="5"/>
  <c r="AN666" i="5"/>
  <c r="AO666" i="5"/>
  <c r="AP666" i="5"/>
  <c r="W667" i="5"/>
  <c r="X667" i="5"/>
  <c r="Y667" i="5"/>
  <c r="Z667" i="5"/>
  <c r="AA667" i="5"/>
  <c r="AB667" i="5"/>
  <c r="AC667" i="5"/>
  <c r="AD667" i="5"/>
  <c r="AE667" i="5"/>
  <c r="AF667" i="5"/>
  <c r="AG667" i="5"/>
  <c r="AH667" i="5"/>
  <c r="AI667" i="5"/>
  <c r="AJ667" i="5"/>
  <c r="AK667" i="5"/>
  <c r="AL667" i="5"/>
  <c r="AM667" i="5"/>
  <c r="AN667" i="5"/>
  <c r="AO667" i="5"/>
  <c r="AP667" i="5"/>
  <c r="W668" i="5"/>
  <c r="X668" i="5"/>
  <c r="Y668" i="5"/>
  <c r="Z668" i="5"/>
  <c r="AA668" i="5"/>
  <c r="AB668" i="5"/>
  <c r="AC668" i="5"/>
  <c r="AD668" i="5"/>
  <c r="AE668" i="5"/>
  <c r="AF668" i="5"/>
  <c r="AG668" i="5"/>
  <c r="AH668" i="5"/>
  <c r="AI668" i="5"/>
  <c r="AJ668" i="5"/>
  <c r="AK668" i="5"/>
  <c r="AL668" i="5"/>
  <c r="AM668" i="5"/>
  <c r="AN668" i="5"/>
  <c r="AO668" i="5"/>
  <c r="AP668" i="5"/>
  <c r="W669" i="5"/>
  <c r="X669" i="5"/>
  <c r="Y669" i="5"/>
  <c r="Z669" i="5"/>
  <c r="AA669" i="5"/>
  <c r="AB669" i="5"/>
  <c r="AC669" i="5"/>
  <c r="AD669" i="5"/>
  <c r="AE669" i="5"/>
  <c r="AF669" i="5"/>
  <c r="AG669" i="5"/>
  <c r="AH669" i="5"/>
  <c r="AI669" i="5"/>
  <c r="AJ669" i="5"/>
  <c r="AK669" i="5"/>
  <c r="AL669" i="5"/>
  <c r="AM669" i="5"/>
  <c r="AN669" i="5"/>
  <c r="AO669" i="5"/>
  <c r="AP669" i="5"/>
  <c r="W670" i="5"/>
  <c r="X670" i="5"/>
  <c r="Y670" i="5"/>
  <c r="Z670" i="5"/>
  <c r="AA670" i="5"/>
  <c r="AB670" i="5"/>
  <c r="AC670" i="5"/>
  <c r="AD670" i="5"/>
  <c r="AE670" i="5"/>
  <c r="AF670" i="5"/>
  <c r="AG670" i="5"/>
  <c r="AH670" i="5"/>
  <c r="AI670" i="5"/>
  <c r="AJ670" i="5"/>
  <c r="AK670" i="5"/>
  <c r="AL670" i="5"/>
  <c r="AM670" i="5"/>
  <c r="AN670" i="5"/>
  <c r="AO670" i="5"/>
  <c r="AP670" i="5"/>
  <c r="W671" i="5"/>
  <c r="X671" i="5"/>
  <c r="Y671" i="5"/>
  <c r="Z671" i="5"/>
  <c r="AA671" i="5"/>
  <c r="AB671" i="5"/>
  <c r="AC671" i="5"/>
  <c r="AD671" i="5"/>
  <c r="AE671" i="5"/>
  <c r="AF671" i="5"/>
  <c r="AG671" i="5"/>
  <c r="AH671" i="5"/>
  <c r="AI671" i="5"/>
  <c r="AJ671" i="5"/>
  <c r="AK671" i="5"/>
  <c r="AL671" i="5"/>
  <c r="AM671" i="5"/>
  <c r="AN671" i="5"/>
  <c r="AO671" i="5"/>
  <c r="AP671" i="5"/>
  <c r="W672" i="5"/>
  <c r="X672" i="5"/>
  <c r="Y672" i="5"/>
  <c r="Z672" i="5"/>
  <c r="AA672" i="5"/>
  <c r="AB672" i="5"/>
  <c r="AC672" i="5"/>
  <c r="AD672" i="5"/>
  <c r="AE672" i="5"/>
  <c r="AF672" i="5"/>
  <c r="AG672" i="5"/>
  <c r="AH672" i="5"/>
  <c r="AI672" i="5"/>
  <c r="AJ672" i="5"/>
  <c r="AK672" i="5"/>
  <c r="AL672" i="5"/>
  <c r="AM672" i="5"/>
  <c r="AN672" i="5"/>
  <c r="AO672" i="5"/>
  <c r="AP672" i="5"/>
  <c r="W673" i="5"/>
  <c r="X673" i="5"/>
  <c r="Y673" i="5"/>
  <c r="Z673" i="5"/>
  <c r="AA673" i="5"/>
  <c r="AB673" i="5"/>
  <c r="AC673" i="5"/>
  <c r="AD673" i="5"/>
  <c r="AE673" i="5"/>
  <c r="AF673" i="5"/>
  <c r="AG673" i="5"/>
  <c r="AH673" i="5"/>
  <c r="AI673" i="5"/>
  <c r="AJ673" i="5"/>
  <c r="AK673" i="5"/>
  <c r="AL673" i="5"/>
  <c r="AM673" i="5"/>
  <c r="AN673" i="5"/>
  <c r="AO673" i="5"/>
  <c r="AP673" i="5"/>
  <c r="W674" i="5"/>
  <c r="X674" i="5"/>
  <c r="Y674" i="5"/>
  <c r="Z674" i="5"/>
  <c r="AA674" i="5"/>
  <c r="AB674" i="5"/>
  <c r="AC674" i="5"/>
  <c r="AD674" i="5"/>
  <c r="AE674" i="5"/>
  <c r="AF674" i="5"/>
  <c r="AG674" i="5"/>
  <c r="AH674" i="5"/>
  <c r="AI674" i="5"/>
  <c r="AJ674" i="5"/>
  <c r="AK674" i="5"/>
  <c r="AL674" i="5"/>
  <c r="AM674" i="5"/>
  <c r="AN674" i="5"/>
  <c r="AO674" i="5"/>
  <c r="AP674" i="5"/>
  <c r="W675" i="5"/>
  <c r="X675" i="5"/>
  <c r="Y675" i="5"/>
  <c r="Z675" i="5"/>
  <c r="AA675" i="5"/>
  <c r="AB675" i="5"/>
  <c r="AC675" i="5"/>
  <c r="AD675" i="5"/>
  <c r="AE675" i="5"/>
  <c r="AF675" i="5"/>
  <c r="AG675" i="5"/>
  <c r="AH675" i="5"/>
  <c r="AI675" i="5"/>
  <c r="AJ675" i="5"/>
  <c r="AK675" i="5"/>
  <c r="AL675" i="5"/>
  <c r="AM675" i="5"/>
  <c r="AN675" i="5"/>
  <c r="AO675" i="5"/>
  <c r="AP675" i="5"/>
  <c r="W676" i="5"/>
  <c r="X676" i="5"/>
  <c r="Y676" i="5"/>
  <c r="Z676" i="5"/>
  <c r="AA676" i="5"/>
  <c r="AB676" i="5"/>
  <c r="AC676" i="5"/>
  <c r="AD676" i="5"/>
  <c r="AE676" i="5"/>
  <c r="AF676" i="5"/>
  <c r="AG676" i="5"/>
  <c r="AH676" i="5"/>
  <c r="AI676" i="5"/>
  <c r="AJ676" i="5"/>
  <c r="AK676" i="5"/>
  <c r="AL676" i="5"/>
  <c r="AM676" i="5"/>
  <c r="AN676" i="5"/>
  <c r="AO676" i="5"/>
  <c r="AP676" i="5"/>
  <c r="W677" i="5"/>
  <c r="X677" i="5"/>
  <c r="Y677" i="5"/>
  <c r="Z677" i="5"/>
  <c r="AA677" i="5"/>
  <c r="AB677" i="5"/>
  <c r="AC677" i="5"/>
  <c r="AD677" i="5"/>
  <c r="AE677" i="5"/>
  <c r="AF677" i="5"/>
  <c r="AG677" i="5"/>
  <c r="AH677" i="5"/>
  <c r="AI677" i="5"/>
  <c r="AJ677" i="5"/>
  <c r="AK677" i="5"/>
  <c r="AL677" i="5"/>
  <c r="AM677" i="5"/>
  <c r="AN677" i="5"/>
  <c r="AO677" i="5"/>
  <c r="AP677" i="5"/>
  <c r="W678" i="5"/>
  <c r="X678" i="5"/>
  <c r="Y678" i="5"/>
  <c r="Z678" i="5"/>
  <c r="AA678" i="5"/>
  <c r="AB678" i="5"/>
  <c r="AC678" i="5"/>
  <c r="AD678" i="5"/>
  <c r="AE678" i="5"/>
  <c r="AF678" i="5"/>
  <c r="AG678" i="5"/>
  <c r="AH678" i="5"/>
  <c r="AI678" i="5"/>
  <c r="AJ678" i="5"/>
  <c r="AK678" i="5"/>
  <c r="AL678" i="5"/>
  <c r="AM678" i="5"/>
  <c r="AN678" i="5"/>
  <c r="AO678" i="5"/>
  <c r="AP678" i="5"/>
  <c r="W679" i="5"/>
  <c r="X679" i="5"/>
  <c r="Y679" i="5"/>
  <c r="Z679" i="5"/>
  <c r="AA679" i="5"/>
  <c r="AB679" i="5"/>
  <c r="AC679" i="5"/>
  <c r="AD679" i="5"/>
  <c r="AE679" i="5"/>
  <c r="AF679" i="5"/>
  <c r="AG679" i="5"/>
  <c r="AH679" i="5"/>
  <c r="AI679" i="5"/>
  <c r="AJ679" i="5"/>
  <c r="AK679" i="5"/>
  <c r="AL679" i="5"/>
  <c r="AM679" i="5"/>
  <c r="AN679" i="5"/>
  <c r="AO679" i="5"/>
  <c r="AP679" i="5"/>
  <c r="W680" i="5"/>
  <c r="X680" i="5"/>
  <c r="Y680" i="5"/>
  <c r="Z680" i="5"/>
  <c r="AA680" i="5"/>
  <c r="AB680" i="5"/>
  <c r="AC680" i="5"/>
  <c r="AD680" i="5"/>
  <c r="AE680" i="5"/>
  <c r="AF680" i="5"/>
  <c r="AG680" i="5"/>
  <c r="AH680" i="5"/>
  <c r="AI680" i="5"/>
  <c r="AJ680" i="5"/>
  <c r="AK680" i="5"/>
  <c r="AL680" i="5"/>
  <c r="AM680" i="5"/>
  <c r="AN680" i="5"/>
  <c r="AO680" i="5"/>
  <c r="AP680" i="5"/>
  <c r="W681" i="5"/>
  <c r="X681" i="5"/>
  <c r="Y681" i="5"/>
  <c r="Z681" i="5"/>
  <c r="AA681" i="5"/>
  <c r="AB681" i="5"/>
  <c r="AC681" i="5"/>
  <c r="AD681" i="5"/>
  <c r="AE681" i="5"/>
  <c r="AF681" i="5"/>
  <c r="AG681" i="5"/>
  <c r="AH681" i="5"/>
  <c r="AI681" i="5"/>
  <c r="AJ681" i="5"/>
  <c r="AK681" i="5"/>
  <c r="AL681" i="5"/>
  <c r="AM681" i="5"/>
  <c r="AN681" i="5"/>
  <c r="AO681" i="5"/>
  <c r="AP681" i="5"/>
  <c r="W682" i="5"/>
  <c r="X682" i="5"/>
  <c r="Y682" i="5"/>
  <c r="Z682" i="5"/>
  <c r="AA682" i="5"/>
  <c r="AB682" i="5"/>
  <c r="AC682" i="5"/>
  <c r="AD682" i="5"/>
  <c r="AE682" i="5"/>
  <c r="AF682" i="5"/>
  <c r="AG682" i="5"/>
  <c r="AH682" i="5"/>
  <c r="AI682" i="5"/>
  <c r="AJ682" i="5"/>
  <c r="AK682" i="5"/>
  <c r="AL682" i="5"/>
  <c r="AM682" i="5"/>
  <c r="AN682" i="5"/>
  <c r="AO682" i="5"/>
  <c r="AP682" i="5"/>
  <c r="W683" i="5"/>
  <c r="X683" i="5"/>
  <c r="Y683" i="5"/>
  <c r="Z683" i="5"/>
  <c r="AA683" i="5"/>
  <c r="AB683" i="5"/>
  <c r="AC683" i="5"/>
  <c r="AD683" i="5"/>
  <c r="AE683" i="5"/>
  <c r="AF683" i="5"/>
  <c r="AG683" i="5"/>
  <c r="AH683" i="5"/>
  <c r="AI683" i="5"/>
  <c r="AJ683" i="5"/>
  <c r="AK683" i="5"/>
  <c r="AL683" i="5"/>
  <c r="AM683" i="5"/>
  <c r="AN683" i="5"/>
  <c r="AO683" i="5"/>
  <c r="AP683" i="5"/>
  <c r="W684" i="5"/>
  <c r="X684" i="5"/>
  <c r="Y684" i="5"/>
  <c r="Z684" i="5"/>
  <c r="AA684" i="5"/>
  <c r="AB684" i="5"/>
  <c r="AC684" i="5"/>
  <c r="AD684" i="5"/>
  <c r="AE684" i="5"/>
  <c r="AF684" i="5"/>
  <c r="AG684" i="5"/>
  <c r="AH684" i="5"/>
  <c r="AI684" i="5"/>
  <c r="AJ684" i="5"/>
  <c r="AK684" i="5"/>
  <c r="AL684" i="5"/>
  <c r="AM684" i="5"/>
  <c r="AN684" i="5"/>
  <c r="AO684" i="5"/>
  <c r="AP684" i="5"/>
  <c r="W685" i="5"/>
  <c r="X685" i="5"/>
  <c r="Y685" i="5"/>
  <c r="Z685" i="5"/>
  <c r="AA685" i="5"/>
  <c r="AB685" i="5"/>
  <c r="AC685" i="5"/>
  <c r="AD685" i="5"/>
  <c r="AE685" i="5"/>
  <c r="AF685" i="5"/>
  <c r="AG685" i="5"/>
  <c r="AH685" i="5"/>
  <c r="AI685" i="5"/>
  <c r="AJ685" i="5"/>
  <c r="AK685" i="5"/>
  <c r="AL685" i="5"/>
  <c r="AM685" i="5"/>
  <c r="AN685" i="5"/>
  <c r="AO685" i="5"/>
  <c r="AP685" i="5"/>
  <c r="W686" i="5"/>
  <c r="X686" i="5"/>
  <c r="Y686" i="5"/>
  <c r="Z686" i="5"/>
  <c r="AA686" i="5"/>
  <c r="AB686" i="5"/>
  <c r="AC686" i="5"/>
  <c r="AD686" i="5"/>
  <c r="AE686" i="5"/>
  <c r="AF686" i="5"/>
  <c r="AG686" i="5"/>
  <c r="AH686" i="5"/>
  <c r="AI686" i="5"/>
  <c r="AJ686" i="5"/>
  <c r="AK686" i="5"/>
  <c r="AL686" i="5"/>
  <c r="AM686" i="5"/>
  <c r="AN686" i="5"/>
  <c r="AO686" i="5"/>
  <c r="AP686" i="5"/>
  <c r="W687" i="5"/>
  <c r="X687" i="5"/>
  <c r="Y687" i="5"/>
  <c r="Z687" i="5"/>
  <c r="AA687" i="5"/>
  <c r="AB687" i="5"/>
  <c r="AC687" i="5"/>
  <c r="AD687" i="5"/>
  <c r="AE687" i="5"/>
  <c r="AF687" i="5"/>
  <c r="AG687" i="5"/>
  <c r="AH687" i="5"/>
  <c r="AI687" i="5"/>
  <c r="AJ687" i="5"/>
  <c r="AK687" i="5"/>
  <c r="AL687" i="5"/>
  <c r="AM687" i="5"/>
  <c r="AN687" i="5"/>
  <c r="AO687" i="5"/>
  <c r="AP687" i="5"/>
  <c r="W688" i="5"/>
  <c r="X688" i="5"/>
  <c r="Y688" i="5"/>
  <c r="Z688" i="5"/>
  <c r="AA688" i="5"/>
  <c r="AB688" i="5"/>
  <c r="AC688" i="5"/>
  <c r="AD688" i="5"/>
  <c r="AE688" i="5"/>
  <c r="AF688" i="5"/>
  <c r="AG688" i="5"/>
  <c r="AH688" i="5"/>
  <c r="AI688" i="5"/>
  <c r="AJ688" i="5"/>
  <c r="AK688" i="5"/>
  <c r="AL688" i="5"/>
  <c r="AM688" i="5"/>
  <c r="AN688" i="5"/>
  <c r="AO688" i="5"/>
  <c r="AP688" i="5"/>
  <c r="W689" i="5"/>
  <c r="X689" i="5"/>
  <c r="Y689" i="5"/>
  <c r="Z689" i="5"/>
  <c r="AA689" i="5"/>
  <c r="AB689" i="5"/>
  <c r="AC689" i="5"/>
  <c r="AD689" i="5"/>
  <c r="AE689" i="5"/>
  <c r="AF689" i="5"/>
  <c r="AG689" i="5"/>
  <c r="AH689" i="5"/>
  <c r="AI689" i="5"/>
  <c r="AJ689" i="5"/>
  <c r="AK689" i="5"/>
  <c r="AL689" i="5"/>
  <c r="AM689" i="5"/>
  <c r="AN689" i="5"/>
  <c r="AO689" i="5"/>
  <c r="AP689" i="5"/>
  <c r="W690" i="5"/>
  <c r="X690" i="5"/>
  <c r="Y690" i="5"/>
  <c r="Z690" i="5"/>
  <c r="AA690" i="5"/>
  <c r="AB690" i="5"/>
  <c r="AC690" i="5"/>
  <c r="AD690" i="5"/>
  <c r="AE690" i="5"/>
  <c r="AF690" i="5"/>
  <c r="AG690" i="5"/>
  <c r="AH690" i="5"/>
  <c r="AI690" i="5"/>
  <c r="AJ690" i="5"/>
  <c r="AK690" i="5"/>
  <c r="AL690" i="5"/>
  <c r="AM690" i="5"/>
  <c r="AN690" i="5"/>
  <c r="AO690" i="5"/>
  <c r="AP690" i="5"/>
  <c r="W691" i="5"/>
  <c r="X691" i="5"/>
  <c r="Y691" i="5"/>
  <c r="Z691" i="5"/>
  <c r="AA691" i="5"/>
  <c r="AB691" i="5"/>
  <c r="AC691" i="5"/>
  <c r="AD691" i="5"/>
  <c r="AE691" i="5"/>
  <c r="AF691" i="5"/>
  <c r="AG691" i="5"/>
  <c r="AH691" i="5"/>
  <c r="AI691" i="5"/>
  <c r="AJ691" i="5"/>
  <c r="AK691" i="5"/>
  <c r="AL691" i="5"/>
  <c r="AM691" i="5"/>
  <c r="AN691" i="5"/>
  <c r="AO691" i="5"/>
  <c r="AP691" i="5"/>
  <c r="W692" i="5"/>
  <c r="X692" i="5"/>
  <c r="Y692" i="5"/>
  <c r="Z692" i="5"/>
  <c r="AA692" i="5"/>
  <c r="AB692" i="5"/>
  <c r="AC692" i="5"/>
  <c r="AD692" i="5"/>
  <c r="AE692" i="5"/>
  <c r="AF692" i="5"/>
  <c r="AG692" i="5"/>
  <c r="AH692" i="5"/>
  <c r="AI692" i="5"/>
  <c r="AJ692" i="5"/>
  <c r="AK692" i="5"/>
  <c r="AL692" i="5"/>
  <c r="AM692" i="5"/>
  <c r="AN692" i="5"/>
  <c r="AO692" i="5"/>
  <c r="AP692" i="5"/>
  <c r="W693" i="5"/>
  <c r="X693" i="5"/>
  <c r="Y693" i="5"/>
  <c r="Z693" i="5"/>
  <c r="AA693" i="5"/>
  <c r="AB693" i="5"/>
  <c r="AC693" i="5"/>
  <c r="AD693" i="5"/>
  <c r="AE693" i="5"/>
  <c r="AF693" i="5"/>
  <c r="AG693" i="5"/>
  <c r="AH693" i="5"/>
  <c r="AI693" i="5"/>
  <c r="AJ693" i="5"/>
  <c r="AK693" i="5"/>
  <c r="AL693" i="5"/>
  <c r="AM693" i="5"/>
  <c r="AN693" i="5"/>
  <c r="AO693" i="5"/>
  <c r="AP693" i="5"/>
  <c r="W694" i="5"/>
  <c r="X694" i="5"/>
  <c r="Y694" i="5"/>
  <c r="Z694" i="5"/>
  <c r="AA694" i="5"/>
  <c r="AB694" i="5"/>
  <c r="AC694" i="5"/>
  <c r="AD694" i="5"/>
  <c r="AE694" i="5"/>
  <c r="AF694" i="5"/>
  <c r="AG694" i="5"/>
  <c r="AH694" i="5"/>
  <c r="AI694" i="5"/>
  <c r="AJ694" i="5"/>
  <c r="AK694" i="5"/>
  <c r="AL694" i="5"/>
  <c r="AM694" i="5"/>
  <c r="AN694" i="5"/>
  <c r="AO694" i="5"/>
  <c r="AP694" i="5"/>
  <c r="W695" i="5"/>
  <c r="X695" i="5"/>
  <c r="Y695" i="5"/>
  <c r="Z695" i="5"/>
  <c r="AA695" i="5"/>
  <c r="AB695" i="5"/>
  <c r="AC695" i="5"/>
  <c r="AD695" i="5"/>
  <c r="AE695" i="5"/>
  <c r="AF695" i="5"/>
  <c r="AG695" i="5"/>
  <c r="AH695" i="5"/>
  <c r="AI695" i="5"/>
  <c r="AJ695" i="5"/>
  <c r="AK695" i="5"/>
  <c r="AL695" i="5"/>
  <c r="AM695" i="5"/>
  <c r="AN695" i="5"/>
  <c r="AO695" i="5"/>
  <c r="AP695" i="5"/>
  <c r="W696" i="5"/>
  <c r="X696" i="5"/>
  <c r="Y696" i="5"/>
  <c r="Z696" i="5"/>
  <c r="AA696" i="5"/>
  <c r="AB696" i="5"/>
  <c r="AC696" i="5"/>
  <c r="AD696" i="5"/>
  <c r="AE696" i="5"/>
  <c r="AF696" i="5"/>
  <c r="AG696" i="5"/>
  <c r="AH696" i="5"/>
  <c r="AI696" i="5"/>
  <c r="AJ696" i="5"/>
  <c r="AK696" i="5"/>
  <c r="AL696" i="5"/>
  <c r="AM696" i="5"/>
  <c r="AN696" i="5"/>
  <c r="AO696" i="5"/>
  <c r="AP696" i="5"/>
  <c r="W697" i="5"/>
  <c r="X697" i="5"/>
  <c r="Y697" i="5"/>
  <c r="Z697" i="5"/>
  <c r="AA697" i="5"/>
  <c r="AB697" i="5"/>
  <c r="AC697" i="5"/>
  <c r="AD697" i="5"/>
  <c r="AE697" i="5"/>
  <c r="AF697" i="5"/>
  <c r="AG697" i="5"/>
  <c r="AH697" i="5"/>
  <c r="AI697" i="5"/>
  <c r="AJ697" i="5"/>
  <c r="AK697" i="5"/>
  <c r="AL697" i="5"/>
  <c r="AM697" i="5"/>
  <c r="AN697" i="5"/>
  <c r="AO697" i="5"/>
  <c r="AP697" i="5"/>
  <c r="W698" i="5"/>
  <c r="X698" i="5"/>
  <c r="Y698" i="5"/>
  <c r="Z698" i="5"/>
  <c r="AA698" i="5"/>
  <c r="AB698" i="5"/>
  <c r="AC698" i="5"/>
  <c r="AD698" i="5"/>
  <c r="AE698" i="5"/>
  <c r="AF698" i="5"/>
  <c r="AG698" i="5"/>
  <c r="AH698" i="5"/>
  <c r="AI698" i="5"/>
  <c r="AJ698" i="5"/>
  <c r="AK698" i="5"/>
  <c r="AL698" i="5"/>
  <c r="AM698" i="5"/>
  <c r="AN698" i="5"/>
  <c r="AO698" i="5"/>
  <c r="AP698" i="5"/>
  <c r="W699" i="5"/>
  <c r="X699" i="5"/>
  <c r="Y699" i="5"/>
  <c r="Z699" i="5"/>
  <c r="AA699" i="5"/>
  <c r="AB699" i="5"/>
  <c r="AC699" i="5"/>
  <c r="AD699" i="5"/>
  <c r="AE699" i="5"/>
  <c r="AF699" i="5"/>
  <c r="AG699" i="5"/>
  <c r="AH699" i="5"/>
  <c r="AI699" i="5"/>
  <c r="AJ699" i="5"/>
  <c r="AK699" i="5"/>
  <c r="AL699" i="5"/>
  <c r="AM699" i="5"/>
  <c r="AN699" i="5"/>
  <c r="AO699" i="5"/>
  <c r="AP699" i="5"/>
  <c r="W700" i="5"/>
  <c r="X700" i="5"/>
  <c r="Y700" i="5"/>
  <c r="Z700" i="5"/>
  <c r="AA700" i="5"/>
  <c r="AB700" i="5"/>
  <c r="AC700" i="5"/>
  <c r="AD700" i="5"/>
  <c r="AE700" i="5"/>
  <c r="AF700" i="5"/>
  <c r="AG700" i="5"/>
  <c r="AH700" i="5"/>
  <c r="AI700" i="5"/>
  <c r="AJ700" i="5"/>
  <c r="AK700" i="5"/>
  <c r="AL700" i="5"/>
  <c r="AM700" i="5"/>
  <c r="AN700" i="5"/>
  <c r="AO700" i="5"/>
  <c r="AP700" i="5"/>
  <c r="W701" i="5"/>
  <c r="X701" i="5"/>
  <c r="Y701" i="5"/>
  <c r="Z701" i="5"/>
  <c r="AA701" i="5"/>
  <c r="AB701" i="5"/>
  <c r="AC701" i="5"/>
  <c r="AD701" i="5"/>
  <c r="AE701" i="5"/>
  <c r="AF701" i="5"/>
  <c r="AG701" i="5"/>
  <c r="AH701" i="5"/>
  <c r="AI701" i="5"/>
  <c r="AJ701" i="5"/>
  <c r="AK701" i="5"/>
  <c r="AL701" i="5"/>
  <c r="AM701" i="5"/>
  <c r="AN701" i="5"/>
  <c r="AO701" i="5"/>
  <c r="AP701" i="5"/>
  <c r="W702" i="5"/>
  <c r="X702" i="5"/>
  <c r="Y702" i="5"/>
  <c r="Z702" i="5"/>
  <c r="AA702" i="5"/>
  <c r="AB702" i="5"/>
  <c r="AC702" i="5"/>
  <c r="AD702" i="5"/>
  <c r="AE702" i="5"/>
  <c r="AF702" i="5"/>
  <c r="AG702" i="5"/>
  <c r="AH702" i="5"/>
  <c r="AI702" i="5"/>
  <c r="AJ702" i="5"/>
  <c r="AK702" i="5"/>
  <c r="AL702" i="5"/>
  <c r="AM702" i="5"/>
  <c r="AN702" i="5"/>
  <c r="AO702" i="5"/>
  <c r="AP702" i="5"/>
  <c r="W703" i="5"/>
  <c r="X703" i="5"/>
  <c r="Y703" i="5"/>
  <c r="Z703" i="5"/>
  <c r="AA703" i="5"/>
  <c r="AB703" i="5"/>
  <c r="AC703" i="5"/>
  <c r="AD703" i="5"/>
  <c r="AE703" i="5"/>
  <c r="AF703" i="5"/>
  <c r="AG703" i="5"/>
  <c r="AH703" i="5"/>
  <c r="AI703" i="5"/>
  <c r="AJ703" i="5"/>
  <c r="AK703" i="5"/>
  <c r="AL703" i="5"/>
  <c r="AM703" i="5"/>
  <c r="AN703" i="5"/>
  <c r="AO703" i="5"/>
  <c r="AP703" i="5"/>
  <c r="W704" i="5"/>
  <c r="X704" i="5"/>
  <c r="Y704" i="5"/>
  <c r="Z704" i="5"/>
  <c r="AA704" i="5"/>
  <c r="AB704" i="5"/>
  <c r="AC704" i="5"/>
  <c r="AD704" i="5"/>
  <c r="AE704" i="5"/>
  <c r="AF704" i="5"/>
  <c r="AG704" i="5"/>
  <c r="AH704" i="5"/>
  <c r="AI704" i="5"/>
  <c r="AJ704" i="5"/>
  <c r="AK704" i="5"/>
  <c r="AL704" i="5"/>
  <c r="AM704" i="5"/>
  <c r="AN704" i="5"/>
  <c r="AO704" i="5"/>
  <c r="AP704" i="5"/>
  <c r="W705" i="5"/>
  <c r="X705" i="5"/>
  <c r="Y705" i="5"/>
  <c r="Z705" i="5"/>
  <c r="AA705" i="5"/>
  <c r="AB705" i="5"/>
  <c r="AC705" i="5"/>
  <c r="AD705" i="5"/>
  <c r="AE705" i="5"/>
  <c r="AF705" i="5"/>
  <c r="AG705" i="5"/>
  <c r="AH705" i="5"/>
  <c r="AI705" i="5"/>
  <c r="AJ705" i="5"/>
  <c r="AK705" i="5"/>
  <c r="AL705" i="5"/>
  <c r="AM705" i="5"/>
  <c r="AN705" i="5"/>
  <c r="AO705" i="5"/>
  <c r="AP705" i="5"/>
  <c r="W706" i="5"/>
  <c r="X706" i="5"/>
  <c r="Y706" i="5"/>
  <c r="Z706" i="5"/>
  <c r="AA706" i="5"/>
  <c r="AB706" i="5"/>
  <c r="AC706" i="5"/>
  <c r="AD706" i="5"/>
  <c r="AE706" i="5"/>
  <c r="AF706" i="5"/>
  <c r="AG706" i="5"/>
  <c r="AH706" i="5"/>
  <c r="AI706" i="5"/>
  <c r="AJ706" i="5"/>
  <c r="AK706" i="5"/>
  <c r="AL706" i="5"/>
  <c r="AM706" i="5"/>
  <c r="AN706" i="5"/>
  <c r="AO706" i="5"/>
  <c r="AP706" i="5"/>
  <c r="W707" i="5"/>
  <c r="X707" i="5"/>
  <c r="Y707" i="5"/>
  <c r="Z707" i="5"/>
  <c r="AA707" i="5"/>
  <c r="AB707" i="5"/>
  <c r="AC707" i="5"/>
  <c r="AD707" i="5"/>
  <c r="AE707" i="5"/>
  <c r="AF707" i="5"/>
  <c r="AG707" i="5"/>
  <c r="AH707" i="5"/>
  <c r="AI707" i="5"/>
  <c r="AJ707" i="5"/>
  <c r="AK707" i="5"/>
  <c r="AL707" i="5"/>
  <c r="AM707" i="5"/>
  <c r="AN707" i="5"/>
  <c r="AO707" i="5"/>
  <c r="AP707" i="5"/>
  <c r="W708" i="5"/>
  <c r="X708" i="5"/>
  <c r="Y708" i="5"/>
  <c r="Z708" i="5"/>
  <c r="AA708" i="5"/>
  <c r="AB708" i="5"/>
  <c r="AC708" i="5"/>
  <c r="AD708" i="5"/>
  <c r="AE708" i="5"/>
  <c r="AF708" i="5"/>
  <c r="AG708" i="5"/>
  <c r="AH708" i="5"/>
  <c r="AI708" i="5"/>
  <c r="AJ708" i="5"/>
  <c r="AK708" i="5"/>
  <c r="AL708" i="5"/>
  <c r="AM708" i="5"/>
  <c r="AN708" i="5"/>
  <c r="AO708" i="5"/>
  <c r="AP708" i="5"/>
  <c r="W709" i="5"/>
  <c r="X709" i="5"/>
  <c r="Y709" i="5"/>
  <c r="Z709" i="5"/>
  <c r="AA709" i="5"/>
  <c r="AB709" i="5"/>
  <c r="AC709" i="5"/>
  <c r="AD709" i="5"/>
  <c r="AE709" i="5"/>
  <c r="AF709" i="5"/>
  <c r="AG709" i="5"/>
  <c r="AH709" i="5"/>
  <c r="AI709" i="5"/>
  <c r="AJ709" i="5"/>
  <c r="AK709" i="5"/>
  <c r="AL709" i="5"/>
  <c r="AM709" i="5"/>
  <c r="AN709" i="5"/>
  <c r="AO709" i="5"/>
  <c r="AP709" i="5"/>
  <c r="W710" i="5"/>
  <c r="X710" i="5"/>
  <c r="Y710" i="5"/>
  <c r="Z710" i="5"/>
  <c r="AA710" i="5"/>
  <c r="AB710" i="5"/>
  <c r="AC710" i="5"/>
  <c r="AD710" i="5"/>
  <c r="AE710" i="5"/>
  <c r="AF710" i="5"/>
  <c r="AG710" i="5"/>
  <c r="AH710" i="5"/>
  <c r="AI710" i="5"/>
  <c r="AJ710" i="5"/>
  <c r="AK710" i="5"/>
  <c r="AL710" i="5"/>
  <c r="AM710" i="5"/>
  <c r="AN710" i="5"/>
  <c r="AO710" i="5"/>
  <c r="AP710" i="5"/>
  <c r="W711" i="5"/>
  <c r="X711" i="5"/>
  <c r="Y711" i="5"/>
  <c r="Z711" i="5"/>
  <c r="AA711" i="5"/>
  <c r="AB711" i="5"/>
  <c r="AC711" i="5"/>
  <c r="AD711" i="5"/>
  <c r="AE711" i="5"/>
  <c r="AF711" i="5"/>
  <c r="AG711" i="5"/>
  <c r="AH711" i="5"/>
  <c r="AI711" i="5"/>
  <c r="AJ711" i="5"/>
  <c r="AK711" i="5"/>
  <c r="AL711" i="5"/>
  <c r="AM711" i="5"/>
  <c r="AN711" i="5"/>
  <c r="AO711" i="5"/>
  <c r="AP711" i="5"/>
  <c r="W712" i="5"/>
  <c r="X712" i="5"/>
  <c r="Y712" i="5"/>
  <c r="Z712" i="5"/>
  <c r="AA712" i="5"/>
  <c r="AB712" i="5"/>
  <c r="AC712" i="5"/>
  <c r="AD712" i="5"/>
  <c r="AE712" i="5"/>
  <c r="AF712" i="5"/>
  <c r="AG712" i="5"/>
  <c r="AH712" i="5"/>
  <c r="AI712" i="5"/>
  <c r="AJ712" i="5"/>
  <c r="AK712" i="5"/>
  <c r="AL712" i="5"/>
  <c r="AM712" i="5"/>
  <c r="AN712" i="5"/>
  <c r="AO712" i="5"/>
  <c r="AP712" i="5"/>
  <c r="W713" i="5"/>
  <c r="X713" i="5"/>
  <c r="Y713" i="5"/>
  <c r="Z713" i="5"/>
  <c r="AA713" i="5"/>
  <c r="AB713" i="5"/>
  <c r="AC713" i="5"/>
  <c r="AD713" i="5"/>
  <c r="AE713" i="5"/>
  <c r="AF713" i="5"/>
  <c r="AG713" i="5"/>
  <c r="AH713" i="5"/>
  <c r="AI713" i="5"/>
  <c r="AJ713" i="5"/>
  <c r="AK713" i="5"/>
  <c r="AL713" i="5"/>
  <c r="AM713" i="5"/>
  <c r="AN713" i="5"/>
  <c r="AO713" i="5"/>
  <c r="AP713" i="5"/>
  <c r="W714" i="5"/>
  <c r="X714" i="5"/>
  <c r="Y714" i="5"/>
  <c r="Z714" i="5"/>
  <c r="AA714" i="5"/>
  <c r="AB714" i="5"/>
  <c r="AC714" i="5"/>
  <c r="AD714" i="5"/>
  <c r="AE714" i="5"/>
  <c r="AF714" i="5"/>
  <c r="AG714" i="5"/>
  <c r="AH714" i="5"/>
  <c r="AI714" i="5"/>
  <c r="AJ714" i="5"/>
  <c r="AK714" i="5"/>
  <c r="AL714" i="5"/>
  <c r="AM714" i="5"/>
  <c r="AN714" i="5"/>
  <c r="AO714" i="5"/>
  <c r="AP714" i="5"/>
  <c r="W715" i="5"/>
  <c r="X715" i="5"/>
  <c r="Y715" i="5"/>
  <c r="Z715" i="5"/>
  <c r="AA715" i="5"/>
  <c r="AB715" i="5"/>
  <c r="AC715" i="5"/>
  <c r="AD715" i="5"/>
  <c r="AE715" i="5"/>
  <c r="AF715" i="5"/>
  <c r="AG715" i="5"/>
  <c r="AH715" i="5"/>
  <c r="AI715" i="5"/>
  <c r="AJ715" i="5"/>
  <c r="AK715" i="5"/>
  <c r="AL715" i="5"/>
  <c r="AM715" i="5"/>
  <c r="AN715" i="5"/>
  <c r="AO715" i="5"/>
  <c r="AP715" i="5"/>
  <c r="W716" i="5"/>
  <c r="X716" i="5"/>
  <c r="Y716" i="5"/>
  <c r="Z716" i="5"/>
  <c r="AA716" i="5"/>
  <c r="AB716" i="5"/>
  <c r="AC716" i="5"/>
  <c r="AD716" i="5"/>
  <c r="AE716" i="5"/>
  <c r="AF716" i="5"/>
  <c r="AG716" i="5"/>
  <c r="AH716" i="5"/>
  <c r="AI716" i="5"/>
  <c r="AJ716" i="5"/>
  <c r="AK716" i="5"/>
  <c r="AL716" i="5"/>
  <c r="AM716" i="5"/>
  <c r="AN716" i="5"/>
  <c r="AO716" i="5"/>
  <c r="AP716" i="5"/>
  <c r="W717" i="5"/>
  <c r="X717" i="5"/>
  <c r="Y717" i="5"/>
  <c r="Z717" i="5"/>
  <c r="AA717" i="5"/>
  <c r="AB717" i="5"/>
  <c r="AC717" i="5"/>
  <c r="AD717" i="5"/>
  <c r="AE717" i="5"/>
  <c r="AF717" i="5"/>
  <c r="AG717" i="5"/>
  <c r="AH717" i="5"/>
  <c r="AI717" i="5"/>
  <c r="AJ717" i="5"/>
  <c r="AK717" i="5"/>
  <c r="AL717" i="5"/>
  <c r="AM717" i="5"/>
  <c r="AN717" i="5"/>
  <c r="AO717" i="5"/>
  <c r="AP717" i="5"/>
  <c r="W718" i="5"/>
  <c r="X718" i="5"/>
  <c r="Y718" i="5"/>
  <c r="Z718" i="5"/>
  <c r="AA718" i="5"/>
  <c r="AB718" i="5"/>
  <c r="AC718" i="5"/>
  <c r="AD718" i="5"/>
  <c r="AE718" i="5"/>
  <c r="AF718" i="5"/>
  <c r="AG718" i="5"/>
  <c r="AH718" i="5"/>
  <c r="AI718" i="5"/>
  <c r="AJ718" i="5"/>
  <c r="AK718" i="5"/>
  <c r="AL718" i="5"/>
  <c r="AM718" i="5"/>
  <c r="AN718" i="5"/>
  <c r="AO718" i="5"/>
  <c r="AP718" i="5"/>
  <c r="W719" i="5"/>
  <c r="X719" i="5"/>
  <c r="Y719" i="5"/>
  <c r="Z719" i="5"/>
  <c r="AA719" i="5"/>
  <c r="AB719" i="5"/>
  <c r="AC719" i="5"/>
  <c r="AD719" i="5"/>
  <c r="AE719" i="5"/>
  <c r="AF719" i="5"/>
  <c r="AG719" i="5"/>
  <c r="AH719" i="5"/>
  <c r="AI719" i="5"/>
  <c r="AJ719" i="5"/>
  <c r="AK719" i="5"/>
  <c r="AL719" i="5"/>
  <c r="AM719" i="5"/>
  <c r="AN719" i="5"/>
  <c r="AO719" i="5"/>
  <c r="AP719" i="5"/>
  <c r="W720" i="5"/>
  <c r="X720" i="5"/>
  <c r="Y720" i="5"/>
  <c r="Z720" i="5"/>
  <c r="AA720" i="5"/>
  <c r="AB720" i="5"/>
  <c r="AC720" i="5"/>
  <c r="AD720" i="5"/>
  <c r="AE720" i="5"/>
  <c r="AF720" i="5"/>
  <c r="AG720" i="5"/>
  <c r="AH720" i="5"/>
  <c r="AI720" i="5"/>
  <c r="AJ720" i="5"/>
  <c r="AK720" i="5"/>
  <c r="AL720" i="5"/>
  <c r="AM720" i="5"/>
  <c r="AN720" i="5"/>
  <c r="AO720" i="5"/>
  <c r="AP720" i="5"/>
  <c r="W721" i="5"/>
  <c r="X721" i="5"/>
  <c r="Y721" i="5"/>
  <c r="Z721" i="5"/>
  <c r="AA721" i="5"/>
  <c r="AB721" i="5"/>
  <c r="AC721" i="5"/>
  <c r="AD721" i="5"/>
  <c r="AE721" i="5"/>
  <c r="AF721" i="5"/>
  <c r="AG721" i="5"/>
  <c r="AH721" i="5"/>
  <c r="AI721" i="5"/>
  <c r="AJ721" i="5"/>
  <c r="AK721" i="5"/>
  <c r="AL721" i="5"/>
  <c r="AM721" i="5"/>
  <c r="AN721" i="5"/>
  <c r="AO721" i="5"/>
  <c r="AP721" i="5"/>
  <c r="W722" i="5"/>
  <c r="X722" i="5"/>
  <c r="Y722" i="5"/>
  <c r="Z722" i="5"/>
  <c r="AA722" i="5"/>
  <c r="AB722" i="5"/>
  <c r="AC722" i="5"/>
  <c r="AD722" i="5"/>
  <c r="AE722" i="5"/>
  <c r="AF722" i="5"/>
  <c r="AG722" i="5"/>
  <c r="AH722" i="5"/>
  <c r="AI722" i="5"/>
  <c r="AJ722" i="5"/>
  <c r="AK722" i="5"/>
  <c r="AL722" i="5"/>
  <c r="AM722" i="5"/>
  <c r="AN722" i="5"/>
  <c r="AO722" i="5"/>
  <c r="AP722" i="5"/>
  <c r="W723" i="5"/>
  <c r="X723" i="5"/>
  <c r="Y723" i="5"/>
  <c r="Z723" i="5"/>
  <c r="AA723" i="5"/>
  <c r="AB723" i="5"/>
  <c r="AC723" i="5"/>
  <c r="AD723" i="5"/>
  <c r="AE723" i="5"/>
  <c r="AF723" i="5"/>
  <c r="AG723" i="5"/>
  <c r="AH723" i="5"/>
  <c r="AI723" i="5"/>
  <c r="AJ723" i="5"/>
  <c r="AK723" i="5"/>
  <c r="AL723" i="5"/>
  <c r="AM723" i="5"/>
  <c r="AN723" i="5"/>
  <c r="AO723" i="5"/>
  <c r="AP723" i="5"/>
  <c r="W724" i="5"/>
  <c r="X724" i="5"/>
  <c r="Y724" i="5"/>
  <c r="Z724" i="5"/>
  <c r="AA724" i="5"/>
  <c r="AB724" i="5"/>
  <c r="AC724" i="5"/>
  <c r="AD724" i="5"/>
  <c r="AE724" i="5"/>
  <c r="AF724" i="5"/>
  <c r="AG724" i="5"/>
  <c r="AH724" i="5"/>
  <c r="AI724" i="5"/>
  <c r="AJ724" i="5"/>
  <c r="AK724" i="5"/>
  <c r="AL724" i="5"/>
  <c r="AM724" i="5"/>
  <c r="AN724" i="5"/>
  <c r="AO724" i="5"/>
  <c r="AP724" i="5"/>
  <c r="W725" i="5"/>
  <c r="X725" i="5"/>
  <c r="Y725" i="5"/>
  <c r="Z725" i="5"/>
  <c r="AA725" i="5"/>
  <c r="AB725" i="5"/>
  <c r="AC725" i="5"/>
  <c r="AD725" i="5"/>
  <c r="AE725" i="5"/>
  <c r="AF725" i="5"/>
  <c r="AG725" i="5"/>
  <c r="AH725" i="5"/>
  <c r="AI725" i="5"/>
  <c r="AJ725" i="5"/>
  <c r="AK725" i="5"/>
  <c r="AL725" i="5"/>
  <c r="AM725" i="5"/>
  <c r="AN725" i="5"/>
  <c r="AO725" i="5"/>
  <c r="AP725" i="5"/>
  <c r="W726" i="5"/>
  <c r="X726" i="5"/>
  <c r="Y726" i="5"/>
  <c r="Z726" i="5"/>
  <c r="AA726" i="5"/>
  <c r="AB726" i="5"/>
  <c r="AC726" i="5"/>
  <c r="AD726" i="5"/>
  <c r="AE726" i="5"/>
  <c r="AF726" i="5"/>
  <c r="AG726" i="5"/>
  <c r="AH726" i="5"/>
  <c r="AI726" i="5"/>
  <c r="AJ726" i="5"/>
  <c r="AK726" i="5"/>
  <c r="AL726" i="5"/>
  <c r="AM726" i="5"/>
  <c r="AN726" i="5"/>
  <c r="AO726" i="5"/>
  <c r="AP726" i="5"/>
  <c r="W727" i="5"/>
  <c r="X727" i="5"/>
  <c r="Y727" i="5"/>
  <c r="Z727" i="5"/>
  <c r="AA727" i="5"/>
  <c r="AB727" i="5"/>
  <c r="AC727" i="5"/>
  <c r="AD727" i="5"/>
  <c r="AE727" i="5"/>
  <c r="AF727" i="5"/>
  <c r="AG727" i="5"/>
  <c r="AH727" i="5"/>
  <c r="AI727" i="5"/>
  <c r="AJ727" i="5"/>
  <c r="AK727" i="5"/>
  <c r="AL727" i="5"/>
  <c r="AM727" i="5"/>
  <c r="AN727" i="5"/>
  <c r="AO727" i="5"/>
  <c r="AP727" i="5"/>
  <c r="W728" i="5"/>
  <c r="X728" i="5"/>
  <c r="Y728" i="5"/>
  <c r="Z728" i="5"/>
  <c r="AA728" i="5"/>
  <c r="AB728" i="5"/>
  <c r="AC728" i="5"/>
  <c r="AD728" i="5"/>
  <c r="AE728" i="5"/>
  <c r="AF728" i="5"/>
  <c r="AG728" i="5"/>
  <c r="AH728" i="5"/>
  <c r="AI728" i="5"/>
  <c r="AJ728" i="5"/>
  <c r="AK728" i="5"/>
  <c r="AL728" i="5"/>
  <c r="AM728" i="5"/>
  <c r="AN728" i="5"/>
  <c r="AO728" i="5"/>
  <c r="AP728" i="5"/>
  <c r="W729" i="5"/>
  <c r="X729" i="5"/>
  <c r="Y729" i="5"/>
  <c r="Z729" i="5"/>
  <c r="AA729" i="5"/>
  <c r="AB729" i="5"/>
  <c r="AC729" i="5"/>
  <c r="AD729" i="5"/>
  <c r="AE729" i="5"/>
  <c r="AF729" i="5"/>
  <c r="AG729" i="5"/>
  <c r="AH729" i="5"/>
  <c r="AI729" i="5"/>
  <c r="AJ729" i="5"/>
  <c r="AK729" i="5"/>
  <c r="AL729" i="5"/>
  <c r="AM729" i="5"/>
  <c r="AN729" i="5"/>
  <c r="AO729" i="5"/>
  <c r="AP729" i="5"/>
  <c r="W730" i="5"/>
  <c r="X730" i="5"/>
  <c r="Y730" i="5"/>
  <c r="Z730" i="5"/>
  <c r="AA730" i="5"/>
  <c r="AB730" i="5"/>
  <c r="AC730" i="5"/>
  <c r="AD730" i="5"/>
  <c r="AE730" i="5"/>
  <c r="AF730" i="5"/>
  <c r="AG730" i="5"/>
  <c r="AH730" i="5"/>
  <c r="AI730" i="5"/>
  <c r="AJ730" i="5"/>
  <c r="AK730" i="5"/>
  <c r="AL730" i="5"/>
  <c r="AM730" i="5"/>
  <c r="AN730" i="5"/>
  <c r="AO730" i="5"/>
  <c r="AP730" i="5"/>
  <c r="W731" i="5"/>
  <c r="X731" i="5"/>
  <c r="Y731" i="5"/>
  <c r="Z731" i="5"/>
  <c r="AA731" i="5"/>
  <c r="AB731" i="5"/>
  <c r="AC731" i="5"/>
  <c r="AD731" i="5"/>
  <c r="AE731" i="5"/>
  <c r="AF731" i="5"/>
  <c r="AG731" i="5"/>
  <c r="AH731" i="5"/>
  <c r="AI731" i="5"/>
  <c r="AJ731" i="5"/>
  <c r="AK731" i="5"/>
  <c r="AL731" i="5"/>
  <c r="AM731" i="5"/>
  <c r="AN731" i="5"/>
  <c r="AO731" i="5"/>
  <c r="AP731" i="5"/>
  <c r="W732" i="5"/>
  <c r="X732" i="5"/>
  <c r="Y732" i="5"/>
  <c r="Z732" i="5"/>
  <c r="AA732" i="5"/>
  <c r="AB732" i="5"/>
  <c r="AC732" i="5"/>
  <c r="AD732" i="5"/>
  <c r="AE732" i="5"/>
  <c r="AF732" i="5"/>
  <c r="AG732" i="5"/>
  <c r="AH732" i="5"/>
  <c r="AI732" i="5"/>
  <c r="AJ732" i="5"/>
  <c r="AK732" i="5"/>
  <c r="AL732" i="5"/>
  <c r="AM732" i="5"/>
  <c r="AN732" i="5"/>
  <c r="AO732" i="5"/>
  <c r="AP732" i="5"/>
  <c r="W733" i="5"/>
  <c r="X733" i="5"/>
  <c r="Y733" i="5"/>
  <c r="Z733" i="5"/>
  <c r="AA733" i="5"/>
  <c r="AB733" i="5"/>
  <c r="AC733" i="5"/>
  <c r="AD733" i="5"/>
  <c r="AE733" i="5"/>
  <c r="AF733" i="5"/>
  <c r="AG733" i="5"/>
  <c r="AH733" i="5"/>
  <c r="AI733" i="5"/>
  <c r="AJ733" i="5"/>
  <c r="AK733" i="5"/>
  <c r="AL733" i="5"/>
  <c r="AM733" i="5"/>
  <c r="AN733" i="5"/>
  <c r="AO733" i="5"/>
  <c r="AP733" i="5"/>
  <c r="W734" i="5"/>
  <c r="X734" i="5"/>
  <c r="Y734" i="5"/>
  <c r="Z734" i="5"/>
  <c r="AA734" i="5"/>
  <c r="AB734" i="5"/>
  <c r="AC734" i="5"/>
  <c r="AD734" i="5"/>
  <c r="AE734" i="5"/>
  <c r="AF734" i="5"/>
  <c r="AG734" i="5"/>
  <c r="AH734" i="5"/>
  <c r="AI734" i="5"/>
  <c r="AJ734" i="5"/>
  <c r="AK734" i="5"/>
  <c r="AL734" i="5"/>
  <c r="AM734" i="5"/>
  <c r="AN734" i="5"/>
  <c r="AO734" i="5"/>
  <c r="AP734" i="5"/>
  <c r="W735" i="5"/>
  <c r="X735" i="5"/>
  <c r="Y735" i="5"/>
  <c r="Z735" i="5"/>
  <c r="AA735" i="5"/>
  <c r="AB735" i="5"/>
  <c r="AC735" i="5"/>
  <c r="AD735" i="5"/>
  <c r="AE735" i="5"/>
  <c r="AF735" i="5"/>
  <c r="AG735" i="5"/>
  <c r="AH735" i="5"/>
  <c r="AI735" i="5"/>
  <c r="AJ735" i="5"/>
  <c r="AK735" i="5"/>
  <c r="AL735" i="5"/>
  <c r="AM735" i="5"/>
  <c r="AN735" i="5"/>
  <c r="AO735" i="5"/>
  <c r="AP735" i="5"/>
  <c r="W736" i="5"/>
  <c r="X736" i="5"/>
  <c r="Y736" i="5"/>
  <c r="Z736" i="5"/>
  <c r="AA736" i="5"/>
  <c r="AB736" i="5"/>
  <c r="AC736" i="5"/>
  <c r="AD736" i="5"/>
  <c r="AE736" i="5"/>
  <c r="AF736" i="5"/>
  <c r="AG736" i="5"/>
  <c r="AH736" i="5"/>
  <c r="AI736" i="5"/>
  <c r="AJ736" i="5"/>
  <c r="AK736" i="5"/>
  <c r="AL736" i="5"/>
  <c r="AM736" i="5"/>
  <c r="AN736" i="5"/>
  <c r="AO736" i="5"/>
  <c r="AP736" i="5"/>
  <c r="W737" i="5"/>
  <c r="X737" i="5"/>
  <c r="Y737" i="5"/>
  <c r="Z737" i="5"/>
  <c r="AA737" i="5"/>
  <c r="AB737" i="5"/>
  <c r="AC737" i="5"/>
  <c r="AD737" i="5"/>
  <c r="AE737" i="5"/>
  <c r="AF737" i="5"/>
  <c r="AG737" i="5"/>
  <c r="AH737" i="5"/>
  <c r="AI737" i="5"/>
  <c r="AJ737" i="5"/>
  <c r="AK737" i="5"/>
  <c r="AL737" i="5"/>
  <c r="AM737" i="5"/>
  <c r="AN737" i="5"/>
  <c r="AO737" i="5"/>
  <c r="AP737" i="5"/>
  <c r="W738" i="5"/>
  <c r="X738" i="5"/>
  <c r="Y738" i="5"/>
  <c r="Z738" i="5"/>
  <c r="AA738" i="5"/>
  <c r="AB738" i="5"/>
  <c r="AC738" i="5"/>
  <c r="AD738" i="5"/>
  <c r="AE738" i="5"/>
  <c r="AF738" i="5"/>
  <c r="AG738" i="5"/>
  <c r="AH738" i="5"/>
  <c r="AI738" i="5"/>
  <c r="AJ738" i="5"/>
  <c r="AK738" i="5"/>
  <c r="AL738" i="5"/>
  <c r="AM738" i="5"/>
  <c r="AN738" i="5"/>
  <c r="AO738" i="5"/>
  <c r="AP738" i="5"/>
  <c r="W739" i="5"/>
  <c r="X739" i="5"/>
  <c r="Y739" i="5"/>
  <c r="Z739" i="5"/>
  <c r="AA739" i="5"/>
  <c r="AB739" i="5"/>
  <c r="AC739" i="5"/>
  <c r="AD739" i="5"/>
  <c r="AE739" i="5"/>
  <c r="AF739" i="5"/>
  <c r="AG739" i="5"/>
  <c r="AH739" i="5"/>
  <c r="AI739" i="5"/>
  <c r="AJ739" i="5"/>
  <c r="AK739" i="5"/>
  <c r="AL739" i="5"/>
  <c r="AM739" i="5"/>
  <c r="AN739" i="5"/>
  <c r="AO739" i="5"/>
  <c r="AP739" i="5"/>
  <c r="W740" i="5"/>
  <c r="X740" i="5"/>
  <c r="Y740" i="5"/>
  <c r="Z740" i="5"/>
  <c r="AA740" i="5"/>
  <c r="AB740" i="5"/>
  <c r="AC740" i="5"/>
  <c r="AD740" i="5"/>
  <c r="AE740" i="5"/>
  <c r="AF740" i="5"/>
  <c r="AG740" i="5"/>
  <c r="AH740" i="5"/>
  <c r="AI740" i="5"/>
  <c r="AJ740" i="5"/>
  <c r="AK740" i="5"/>
  <c r="AL740" i="5"/>
  <c r="AM740" i="5"/>
  <c r="AN740" i="5"/>
  <c r="AO740" i="5"/>
  <c r="AP740" i="5"/>
  <c r="W741" i="5"/>
  <c r="X741" i="5"/>
  <c r="Y741" i="5"/>
  <c r="Z741" i="5"/>
  <c r="AA741" i="5"/>
  <c r="AB741" i="5"/>
  <c r="AC741" i="5"/>
  <c r="AD741" i="5"/>
  <c r="AE741" i="5"/>
  <c r="AF741" i="5"/>
  <c r="AG741" i="5"/>
  <c r="AH741" i="5"/>
  <c r="AI741" i="5"/>
  <c r="AJ741" i="5"/>
  <c r="AK741" i="5"/>
  <c r="AL741" i="5"/>
  <c r="AM741" i="5"/>
  <c r="AN741" i="5"/>
  <c r="AO741" i="5"/>
  <c r="AP741" i="5"/>
  <c r="W742" i="5"/>
  <c r="X742" i="5"/>
  <c r="Y742" i="5"/>
  <c r="Z742" i="5"/>
  <c r="AA742" i="5"/>
  <c r="AB742" i="5"/>
  <c r="AC742" i="5"/>
  <c r="AD742" i="5"/>
  <c r="AE742" i="5"/>
  <c r="AF742" i="5"/>
  <c r="AG742" i="5"/>
  <c r="AH742" i="5"/>
  <c r="AI742" i="5"/>
  <c r="AJ742" i="5"/>
  <c r="AK742" i="5"/>
  <c r="AL742" i="5"/>
  <c r="AM742" i="5"/>
  <c r="AN742" i="5"/>
  <c r="AO742" i="5"/>
  <c r="AP742" i="5"/>
  <c r="W743" i="5"/>
  <c r="X743" i="5"/>
  <c r="Y743" i="5"/>
  <c r="Z743" i="5"/>
  <c r="AA743" i="5"/>
  <c r="AB743" i="5"/>
  <c r="AC743" i="5"/>
  <c r="AD743" i="5"/>
  <c r="AE743" i="5"/>
  <c r="AF743" i="5"/>
  <c r="AG743" i="5"/>
  <c r="AH743" i="5"/>
  <c r="AI743" i="5"/>
  <c r="AJ743" i="5"/>
  <c r="AK743" i="5"/>
  <c r="AL743" i="5"/>
  <c r="AM743" i="5"/>
  <c r="AN743" i="5"/>
  <c r="AO743" i="5"/>
  <c r="AP743" i="5"/>
  <c r="W744" i="5"/>
  <c r="X744" i="5"/>
  <c r="Y744" i="5"/>
  <c r="Z744" i="5"/>
  <c r="AA744" i="5"/>
  <c r="AB744" i="5"/>
  <c r="AC744" i="5"/>
  <c r="AD744" i="5"/>
  <c r="AE744" i="5"/>
  <c r="AF744" i="5"/>
  <c r="AG744" i="5"/>
  <c r="AH744" i="5"/>
  <c r="AI744" i="5"/>
  <c r="AJ744" i="5"/>
  <c r="AK744" i="5"/>
  <c r="AL744" i="5"/>
  <c r="AM744" i="5"/>
  <c r="AN744" i="5"/>
  <c r="AO744" i="5"/>
  <c r="AP744" i="5"/>
  <c r="W745" i="5"/>
  <c r="X745" i="5"/>
  <c r="Y745" i="5"/>
  <c r="Z745" i="5"/>
  <c r="AA745" i="5"/>
  <c r="AB745" i="5"/>
  <c r="AC745" i="5"/>
  <c r="AD745" i="5"/>
  <c r="AE745" i="5"/>
  <c r="AF745" i="5"/>
  <c r="AG745" i="5"/>
  <c r="AH745" i="5"/>
  <c r="AI745" i="5"/>
  <c r="AJ745" i="5"/>
  <c r="AK745" i="5"/>
  <c r="AL745" i="5"/>
  <c r="AM745" i="5"/>
  <c r="AN745" i="5"/>
  <c r="AO745" i="5"/>
  <c r="AP745" i="5"/>
  <c r="W746" i="5"/>
  <c r="X746" i="5"/>
  <c r="Y746" i="5"/>
  <c r="Z746" i="5"/>
  <c r="AA746" i="5"/>
  <c r="AB746" i="5"/>
  <c r="AC746" i="5"/>
  <c r="AD746" i="5"/>
  <c r="AE746" i="5"/>
  <c r="AF746" i="5"/>
  <c r="AG746" i="5"/>
  <c r="AH746" i="5"/>
  <c r="AI746" i="5"/>
  <c r="AJ746" i="5"/>
  <c r="AK746" i="5"/>
  <c r="AL746" i="5"/>
  <c r="AM746" i="5"/>
  <c r="AN746" i="5"/>
  <c r="AO746" i="5"/>
  <c r="AP746" i="5"/>
  <c r="W747" i="5"/>
  <c r="X747" i="5"/>
  <c r="Y747" i="5"/>
  <c r="Z747" i="5"/>
  <c r="AA747" i="5"/>
  <c r="AB747" i="5"/>
  <c r="AC747" i="5"/>
  <c r="AD747" i="5"/>
  <c r="AE747" i="5"/>
  <c r="AF747" i="5"/>
  <c r="AG747" i="5"/>
  <c r="AH747" i="5"/>
  <c r="AI747" i="5"/>
  <c r="AJ747" i="5"/>
  <c r="AK747" i="5"/>
  <c r="AL747" i="5"/>
  <c r="AM747" i="5"/>
  <c r="AN747" i="5"/>
  <c r="AO747" i="5"/>
  <c r="AP747" i="5"/>
  <c r="W748" i="5"/>
  <c r="X748" i="5"/>
  <c r="Y748" i="5"/>
  <c r="Z748" i="5"/>
  <c r="AA748" i="5"/>
  <c r="AB748" i="5"/>
  <c r="AC748" i="5"/>
  <c r="AD748" i="5"/>
  <c r="AE748" i="5"/>
  <c r="AF748" i="5"/>
  <c r="AG748" i="5"/>
  <c r="AH748" i="5"/>
  <c r="AI748" i="5"/>
  <c r="AJ748" i="5"/>
  <c r="AK748" i="5"/>
  <c r="AL748" i="5"/>
  <c r="AM748" i="5"/>
  <c r="AN748" i="5"/>
  <c r="AO748" i="5"/>
  <c r="AP748" i="5"/>
  <c r="W749" i="5"/>
  <c r="X749" i="5"/>
  <c r="Y749" i="5"/>
  <c r="Z749" i="5"/>
  <c r="AA749" i="5"/>
  <c r="AB749" i="5"/>
  <c r="AC749" i="5"/>
  <c r="AD749" i="5"/>
  <c r="AE749" i="5"/>
  <c r="AF749" i="5"/>
  <c r="AG749" i="5"/>
  <c r="AH749" i="5"/>
  <c r="AI749" i="5"/>
  <c r="AJ749" i="5"/>
  <c r="AK749" i="5"/>
  <c r="AL749" i="5"/>
  <c r="AM749" i="5"/>
  <c r="AN749" i="5"/>
  <c r="AO749" i="5"/>
  <c r="AP749" i="5"/>
  <c r="W750" i="5"/>
  <c r="X750" i="5"/>
  <c r="Y750" i="5"/>
  <c r="Z750" i="5"/>
  <c r="AA750" i="5"/>
  <c r="AB750" i="5"/>
  <c r="AC750" i="5"/>
  <c r="AD750" i="5"/>
  <c r="AE750" i="5"/>
  <c r="AF750" i="5"/>
  <c r="AG750" i="5"/>
  <c r="AH750" i="5"/>
  <c r="AI750" i="5"/>
  <c r="AJ750" i="5"/>
  <c r="AK750" i="5"/>
  <c r="AL750" i="5"/>
  <c r="AM750" i="5"/>
  <c r="AN750" i="5"/>
  <c r="AO750" i="5"/>
  <c r="AP750" i="5"/>
  <c r="W751" i="5"/>
  <c r="X751" i="5"/>
  <c r="Y751" i="5"/>
  <c r="Z751" i="5"/>
  <c r="AA751" i="5"/>
  <c r="AB751" i="5"/>
  <c r="AC751" i="5"/>
  <c r="AD751" i="5"/>
  <c r="AE751" i="5"/>
  <c r="AF751" i="5"/>
  <c r="AG751" i="5"/>
  <c r="AH751" i="5"/>
  <c r="AI751" i="5"/>
  <c r="AJ751" i="5"/>
  <c r="AK751" i="5"/>
  <c r="AL751" i="5"/>
  <c r="AM751" i="5"/>
  <c r="AN751" i="5"/>
  <c r="AO751" i="5"/>
  <c r="AP751" i="5"/>
  <c r="W752" i="5"/>
  <c r="X752" i="5"/>
  <c r="Y752" i="5"/>
  <c r="Z752" i="5"/>
  <c r="AA752" i="5"/>
  <c r="AB752" i="5"/>
  <c r="AC752" i="5"/>
  <c r="AD752" i="5"/>
  <c r="AE752" i="5"/>
  <c r="AF752" i="5"/>
  <c r="AG752" i="5"/>
  <c r="AH752" i="5"/>
  <c r="AI752" i="5"/>
  <c r="AJ752" i="5"/>
  <c r="AK752" i="5"/>
  <c r="AL752" i="5"/>
  <c r="AM752" i="5"/>
  <c r="AN752" i="5"/>
  <c r="AO752" i="5"/>
  <c r="AP752" i="5"/>
  <c r="W753" i="5"/>
  <c r="X753" i="5"/>
  <c r="Y753" i="5"/>
  <c r="Z753" i="5"/>
  <c r="AA753" i="5"/>
  <c r="AB753" i="5"/>
  <c r="AC753" i="5"/>
  <c r="AD753" i="5"/>
  <c r="AE753" i="5"/>
  <c r="AF753" i="5"/>
  <c r="AG753" i="5"/>
  <c r="AH753" i="5"/>
  <c r="AI753" i="5"/>
  <c r="AJ753" i="5"/>
  <c r="AK753" i="5"/>
  <c r="AL753" i="5"/>
  <c r="AM753" i="5"/>
  <c r="AN753" i="5"/>
  <c r="AO753" i="5"/>
  <c r="AP753" i="5"/>
  <c r="W754" i="5"/>
  <c r="X754" i="5"/>
  <c r="Y754" i="5"/>
  <c r="Z754" i="5"/>
  <c r="AA754" i="5"/>
  <c r="AB754" i="5"/>
  <c r="AC754" i="5"/>
  <c r="AD754" i="5"/>
  <c r="AE754" i="5"/>
  <c r="AF754" i="5"/>
  <c r="AG754" i="5"/>
  <c r="AH754" i="5"/>
  <c r="AI754" i="5"/>
  <c r="AJ754" i="5"/>
  <c r="AK754" i="5"/>
  <c r="AL754" i="5"/>
  <c r="AM754" i="5"/>
  <c r="AN754" i="5"/>
  <c r="AO754" i="5"/>
  <c r="AP754" i="5"/>
  <c r="W755" i="5"/>
  <c r="X755" i="5"/>
  <c r="Y755" i="5"/>
  <c r="Z755" i="5"/>
  <c r="AA755" i="5"/>
  <c r="AB755" i="5"/>
  <c r="AC755" i="5"/>
  <c r="AD755" i="5"/>
  <c r="AE755" i="5"/>
  <c r="AF755" i="5"/>
  <c r="AG755" i="5"/>
  <c r="AH755" i="5"/>
  <c r="AI755" i="5"/>
  <c r="AJ755" i="5"/>
  <c r="AK755" i="5"/>
  <c r="AL755" i="5"/>
  <c r="AM755" i="5"/>
  <c r="AN755" i="5"/>
  <c r="AO755" i="5"/>
  <c r="AP755" i="5"/>
  <c r="W756" i="5"/>
  <c r="X756" i="5"/>
  <c r="Y756" i="5"/>
  <c r="Z756" i="5"/>
  <c r="AA756" i="5"/>
  <c r="AB756" i="5"/>
  <c r="AC756" i="5"/>
  <c r="AD756" i="5"/>
  <c r="AE756" i="5"/>
  <c r="AF756" i="5"/>
  <c r="AG756" i="5"/>
  <c r="AH756" i="5"/>
  <c r="AI756" i="5"/>
  <c r="AJ756" i="5"/>
  <c r="AK756" i="5"/>
  <c r="AL756" i="5"/>
  <c r="AM756" i="5"/>
  <c r="AN756" i="5"/>
  <c r="AO756" i="5"/>
  <c r="AP756" i="5"/>
  <c r="W757" i="5"/>
  <c r="X757" i="5"/>
  <c r="Y757" i="5"/>
  <c r="Z757" i="5"/>
  <c r="AA757" i="5"/>
  <c r="AB757" i="5"/>
  <c r="AC757" i="5"/>
  <c r="AD757" i="5"/>
  <c r="AE757" i="5"/>
  <c r="AF757" i="5"/>
  <c r="AG757" i="5"/>
  <c r="AH757" i="5"/>
  <c r="AI757" i="5"/>
  <c r="AJ757" i="5"/>
  <c r="AK757" i="5"/>
  <c r="AL757" i="5"/>
  <c r="AM757" i="5"/>
  <c r="AN757" i="5"/>
  <c r="AO757" i="5"/>
  <c r="AP757" i="5"/>
  <c r="W758" i="5"/>
  <c r="X758" i="5"/>
  <c r="Y758" i="5"/>
  <c r="Z758" i="5"/>
  <c r="AA758" i="5"/>
  <c r="AB758" i="5"/>
  <c r="AC758" i="5"/>
  <c r="AD758" i="5"/>
  <c r="AE758" i="5"/>
  <c r="AF758" i="5"/>
  <c r="AG758" i="5"/>
  <c r="AH758" i="5"/>
  <c r="AI758" i="5"/>
  <c r="AJ758" i="5"/>
  <c r="AK758" i="5"/>
  <c r="AL758" i="5"/>
  <c r="AM758" i="5"/>
  <c r="AN758" i="5"/>
  <c r="AO758" i="5"/>
  <c r="AP758" i="5"/>
  <c r="W759" i="5"/>
  <c r="X759" i="5"/>
  <c r="Y759" i="5"/>
  <c r="Z759" i="5"/>
  <c r="AA759" i="5"/>
  <c r="AB759" i="5"/>
  <c r="AC759" i="5"/>
  <c r="AD759" i="5"/>
  <c r="AE759" i="5"/>
  <c r="AF759" i="5"/>
  <c r="AG759" i="5"/>
  <c r="AH759" i="5"/>
  <c r="AI759" i="5"/>
  <c r="AJ759" i="5"/>
  <c r="AK759" i="5"/>
  <c r="AL759" i="5"/>
  <c r="AM759" i="5"/>
  <c r="AN759" i="5"/>
  <c r="AO759" i="5"/>
  <c r="AP759" i="5"/>
  <c r="W760" i="5"/>
  <c r="X760" i="5"/>
  <c r="Y760" i="5"/>
  <c r="Z760" i="5"/>
  <c r="AA760" i="5"/>
  <c r="AB760" i="5"/>
  <c r="AC760" i="5"/>
  <c r="AD760" i="5"/>
  <c r="AE760" i="5"/>
  <c r="AF760" i="5"/>
  <c r="AG760" i="5"/>
  <c r="AH760" i="5"/>
  <c r="AI760" i="5"/>
  <c r="AJ760" i="5"/>
  <c r="AK760" i="5"/>
  <c r="AL760" i="5"/>
  <c r="AM760" i="5"/>
  <c r="AN760" i="5"/>
  <c r="AO760" i="5"/>
  <c r="AP760" i="5"/>
  <c r="W761" i="5"/>
  <c r="X761" i="5"/>
  <c r="Y761" i="5"/>
  <c r="Z761" i="5"/>
  <c r="AA761" i="5"/>
  <c r="AB761" i="5"/>
  <c r="AC761" i="5"/>
  <c r="AD761" i="5"/>
  <c r="AE761" i="5"/>
  <c r="AF761" i="5"/>
  <c r="AG761" i="5"/>
  <c r="AH761" i="5"/>
  <c r="AI761" i="5"/>
  <c r="AJ761" i="5"/>
  <c r="AK761" i="5"/>
  <c r="AL761" i="5"/>
  <c r="AM761" i="5"/>
  <c r="AN761" i="5"/>
  <c r="AO761" i="5"/>
  <c r="AP761" i="5"/>
  <c r="W762" i="5"/>
  <c r="X762" i="5"/>
  <c r="Y762" i="5"/>
  <c r="Z762" i="5"/>
  <c r="AA762" i="5"/>
  <c r="AB762" i="5"/>
  <c r="AC762" i="5"/>
  <c r="AD762" i="5"/>
  <c r="AE762" i="5"/>
  <c r="AF762" i="5"/>
  <c r="AG762" i="5"/>
  <c r="AH762" i="5"/>
  <c r="AI762" i="5"/>
  <c r="AJ762" i="5"/>
  <c r="AK762" i="5"/>
  <c r="AL762" i="5"/>
  <c r="AM762" i="5"/>
  <c r="AN762" i="5"/>
  <c r="AO762" i="5"/>
  <c r="AP762" i="5"/>
  <c r="W763" i="5"/>
  <c r="X763" i="5"/>
  <c r="Y763" i="5"/>
  <c r="Z763" i="5"/>
  <c r="AA763" i="5"/>
  <c r="AB763" i="5"/>
  <c r="AC763" i="5"/>
  <c r="AD763" i="5"/>
  <c r="AE763" i="5"/>
  <c r="AF763" i="5"/>
  <c r="AG763" i="5"/>
  <c r="AH763" i="5"/>
  <c r="AI763" i="5"/>
  <c r="AJ763" i="5"/>
  <c r="AK763" i="5"/>
  <c r="AL763" i="5"/>
  <c r="AM763" i="5"/>
  <c r="AN763" i="5"/>
  <c r="AO763" i="5"/>
  <c r="AP763" i="5"/>
  <c r="W764" i="5"/>
  <c r="X764" i="5"/>
  <c r="Y764" i="5"/>
  <c r="Z764" i="5"/>
  <c r="AA764" i="5"/>
  <c r="AB764" i="5"/>
  <c r="AC764" i="5"/>
  <c r="AD764" i="5"/>
  <c r="AE764" i="5"/>
  <c r="AF764" i="5"/>
  <c r="AG764" i="5"/>
  <c r="AH764" i="5"/>
  <c r="AI764" i="5"/>
  <c r="AJ764" i="5"/>
  <c r="AK764" i="5"/>
  <c r="AL764" i="5"/>
  <c r="AM764" i="5"/>
  <c r="AN764" i="5"/>
  <c r="AO764" i="5"/>
  <c r="AP764" i="5"/>
  <c r="W765" i="5"/>
  <c r="X765" i="5"/>
  <c r="Y765" i="5"/>
  <c r="Z765" i="5"/>
  <c r="AA765" i="5"/>
  <c r="AB765" i="5"/>
  <c r="AC765" i="5"/>
  <c r="AD765" i="5"/>
  <c r="AE765" i="5"/>
  <c r="AF765" i="5"/>
  <c r="AG765" i="5"/>
  <c r="AH765" i="5"/>
  <c r="AI765" i="5"/>
  <c r="AJ765" i="5"/>
  <c r="AK765" i="5"/>
  <c r="AL765" i="5"/>
  <c r="AM765" i="5"/>
  <c r="AN765" i="5"/>
  <c r="AO765" i="5"/>
  <c r="AP765" i="5"/>
  <c r="W766" i="5"/>
  <c r="X766" i="5"/>
  <c r="Y766" i="5"/>
  <c r="Z766" i="5"/>
  <c r="AA766" i="5"/>
  <c r="AB766" i="5"/>
  <c r="AC766" i="5"/>
  <c r="AD766" i="5"/>
  <c r="AE766" i="5"/>
  <c r="AF766" i="5"/>
  <c r="AG766" i="5"/>
  <c r="AH766" i="5"/>
  <c r="AI766" i="5"/>
  <c r="AJ766" i="5"/>
  <c r="AK766" i="5"/>
  <c r="AL766" i="5"/>
  <c r="AM766" i="5"/>
  <c r="AN766" i="5"/>
  <c r="AO766" i="5"/>
  <c r="AP766" i="5"/>
  <c r="W767" i="5"/>
  <c r="X767" i="5"/>
  <c r="Y767" i="5"/>
  <c r="Z767" i="5"/>
  <c r="AA767" i="5"/>
  <c r="AB767" i="5"/>
  <c r="AC767" i="5"/>
  <c r="AD767" i="5"/>
  <c r="AE767" i="5"/>
  <c r="AF767" i="5"/>
  <c r="AG767" i="5"/>
  <c r="AH767" i="5"/>
  <c r="AI767" i="5"/>
  <c r="AJ767" i="5"/>
  <c r="AK767" i="5"/>
  <c r="AL767" i="5"/>
  <c r="AM767" i="5"/>
  <c r="AN767" i="5"/>
  <c r="AO767" i="5"/>
  <c r="AP767" i="5"/>
  <c r="W768" i="5"/>
  <c r="X768" i="5"/>
  <c r="Y768" i="5"/>
  <c r="Z768" i="5"/>
  <c r="AA768" i="5"/>
  <c r="AB768" i="5"/>
  <c r="AC768" i="5"/>
  <c r="AD768" i="5"/>
  <c r="AE768" i="5"/>
  <c r="AF768" i="5"/>
  <c r="AG768" i="5"/>
  <c r="AH768" i="5"/>
  <c r="AI768" i="5"/>
  <c r="AJ768" i="5"/>
  <c r="AK768" i="5"/>
  <c r="AL768" i="5"/>
  <c r="AM768" i="5"/>
  <c r="AN768" i="5"/>
  <c r="AO768" i="5"/>
  <c r="AP768" i="5"/>
  <c r="W769" i="5"/>
  <c r="X769" i="5"/>
  <c r="Y769" i="5"/>
  <c r="Z769" i="5"/>
  <c r="AA769" i="5"/>
  <c r="AB769" i="5"/>
  <c r="AC769" i="5"/>
  <c r="AD769" i="5"/>
  <c r="AE769" i="5"/>
  <c r="AF769" i="5"/>
  <c r="AG769" i="5"/>
  <c r="AH769" i="5"/>
  <c r="AI769" i="5"/>
  <c r="AJ769" i="5"/>
  <c r="AK769" i="5"/>
  <c r="AL769" i="5"/>
  <c r="AM769" i="5"/>
  <c r="AN769" i="5"/>
  <c r="AO769" i="5"/>
  <c r="AP769" i="5"/>
  <c r="W770" i="5"/>
  <c r="X770" i="5"/>
  <c r="Y770" i="5"/>
  <c r="Z770" i="5"/>
  <c r="AA770" i="5"/>
  <c r="AB770" i="5"/>
  <c r="AC770" i="5"/>
  <c r="AD770" i="5"/>
  <c r="AE770" i="5"/>
  <c r="AF770" i="5"/>
  <c r="AG770" i="5"/>
  <c r="AH770" i="5"/>
  <c r="AI770" i="5"/>
  <c r="AJ770" i="5"/>
  <c r="AK770" i="5"/>
  <c r="AL770" i="5"/>
  <c r="AM770" i="5"/>
  <c r="AN770" i="5"/>
  <c r="AO770" i="5"/>
  <c r="AP770" i="5"/>
  <c r="W771" i="5"/>
  <c r="X771" i="5"/>
  <c r="Y771" i="5"/>
  <c r="Z771" i="5"/>
  <c r="AA771" i="5"/>
  <c r="AB771" i="5"/>
  <c r="AC771" i="5"/>
  <c r="AD771" i="5"/>
  <c r="AE771" i="5"/>
  <c r="AF771" i="5"/>
  <c r="AG771" i="5"/>
  <c r="AH771" i="5"/>
  <c r="AI771" i="5"/>
  <c r="AJ771" i="5"/>
  <c r="AK771" i="5"/>
  <c r="AL771" i="5"/>
  <c r="AM771" i="5"/>
  <c r="AN771" i="5"/>
  <c r="AO771" i="5"/>
  <c r="AP771" i="5"/>
  <c r="W772" i="5"/>
  <c r="X772" i="5"/>
  <c r="Y772" i="5"/>
  <c r="Z772" i="5"/>
  <c r="AA772" i="5"/>
  <c r="AB772" i="5"/>
  <c r="AC772" i="5"/>
  <c r="AD772" i="5"/>
  <c r="AE772" i="5"/>
  <c r="AF772" i="5"/>
  <c r="AG772" i="5"/>
  <c r="AH772" i="5"/>
  <c r="AI772" i="5"/>
  <c r="AJ772" i="5"/>
  <c r="AK772" i="5"/>
  <c r="AL772" i="5"/>
  <c r="AM772" i="5"/>
  <c r="AN772" i="5"/>
  <c r="AO772" i="5"/>
  <c r="AP772" i="5"/>
  <c r="W773" i="5"/>
  <c r="X773" i="5"/>
  <c r="Y773" i="5"/>
  <c r="Z773" i="5"/>
  <c r="AA773" i="5"/>
  <c r="AB773" i="5"/>
  <c r="AC773" i="5"/>
  <c r="AD773" i="5"/>
  <c r="AE773" i="5"/>
  <c r="AF773" i="5"/>
  <c r="AG773" i="5"/>
  <c r="AH773" i="5"/>
  <c r="AI773" i="5"/>
  <c r="AJ773" i="5"/>
  <c r="AK773" i="5"/>
  <c r="AL773" i="5"/>
  <c r="AM773" i="5"/>
  <c r="AN773" i="5"/>
  <c r="AO773" i="5"/>
  <c r="AP773" i="5"/>
  <c r="W774" i="5"/>
  <c r="X774" i="5"/>
  <c r="Y774" i="5"/>
  <c r="Z774" i="5"/>
  <c r="AA774" i="5"/>
  <c r="AB774" i="5"/>
  <c r="AC774" i="5"/>
  <c r="AD774" i="5"/>
  <c r="AE774" i="5"/>
  <c r="AF774" i="5"/>
  <c r="AG774" i="5"/>
  <c r="AH774" i="5"/>
  <c r="AI774" i="5"/>
  <c r="AJ774" i="5"/>
  <c r="AK774" i="5"/>
  <c r="AL774" i="5"/>
  <c r="AM774" i="5"/>
  <c r="AN774" i="5"/>
  <c r="AO774" i="5"/>
  <c r="AP774" i="5"/>
  <c r="W775" i="5"/>
  <c r="X775" i="5"/>
  <c r="Y775" i="5"/>
  <c r="Z775" i="5"/>
  <c r="AA775" i="5"/>
  <c r="AB775" i="5"/>
  <c r="AC775" i="5"/>
  <c r="AD775" i="5"/>
  <c r="AE775" i="5"/>
  <c r="AF775" i="5"/>
  <c r="AG775" i="5"/>
  <c r="AH775" i="5"/>
  <c r="AI775" i="5"/>
  <c r="AJ775" i="5"/>
  <c r="AK775" i="5"/>
  <c r="AL775" i="5"/>
  <c r="AM775" i="5"/>
  <c r="AN775" i="5"/>
  <c r="AO775" i="5"/>
  <c r="AP775" i="5"/>
  <c r="W776" i="5"/>
  <c r="X776" i="5"/>
  <c r="Y776" i="5"/>
  <c r="Z776" i="5"/>
  <c r="AA776" i="5"/>
  <c r="AB776" i="5"/>
  <c r="AC776" i="5"/>
  <c r="AD776" i="5"/>
  <c r="AE776" i="5"/>
  <c r="AF776" i="5"/>
  <c r="AG776" i="5"/>
  <c r="AH776" i="5"/>
  <c r="AI776" i="5"/>
  <c r="AJ776" i="5"/>
  <c r="AK776" i="5"/>
  <c r="AL776" i="5"/>
  <c r="AM776" i="5"/>
  <c r="AN776" i="5"/>
  <c r="AO776" i="5"/>
  <c r="AP776" i="5"/>
  <c r="W777" i="5"/>
  <c r="X777" i="5"/>
  <c r="Y777" i="5"/>
  <c r="Z777" i="5"/>
  <c r="AA777" i="5"/>
  <c r="AB777" i="5"/>
  <c r="AC777" i="5"/>
  <c r="AD777" i="5"/>
  <c r="AE777" i="5"/>
  <c r="AF777" i="5"/>
  <c r="AG777" i="5"/>
  <c r="AH777" i="5"/>
  <c r="AI777" i="5"/>
  <c r="AJ777" i="5"/>
  <c r="AK777" i="5"/>
  <c r="AL777" i="5"/>
  <c r="AM777" i="5"/>
  <c r="AN777" i="5"/>
  <c r="AO777" i="5"/>
  <c r="AP777" i="5"/>
  <c r="W778" i="5"/>
  <c r="X778" i="5"/>
  <c r="Y778" i="5"/>
  <c r="Z778" i="5"/>
  <c r="AA778" i="5"/>
  <c r="AB778" i="5"/>
  <c r="AC778" i="5"/>
  <c r="AD778" i="5"/>
  <c r="AE778" i="5"/>
  <c r="AF778" i="5"/>
  <c r="AG778" i="5"/>
  <c r="AH778" i="5"/>
  <c r="AI778" i="5"/>
  <c r="AJ778" i="5"/>
  <c r="AK778" i="5"/>
  <c r="AL778" i="5"/>
  <c r="AM778" i="5"/>
  <c r="AN778" i="5"/>
  <c r="AO778" i="5"/>
  <c r="AP778" i="5"/>
  <c r="W779" i="5"/>
  <c r="X779" i="5"/>
  <c r="Y779" i="5"/>
  <c r="Z779" i="5"/>
  <c r="AA779" i="5"/>
  <c r="AB779" i="5"/>
  <c r="AC779" i="5"/>
  <c r="AD779" i="5"/>
  <c r="AE779" i="5"/>
  <c r="AF779" i="5"/>
  <c r="AG779" i="5"/>
  <c r="AH779" i="5"/>
  <c r="AI779" i="5"/>
  <c r="AJ779" i="5"/>
  <c r="AK779" i="5"/>
  <c r="AL779" i="5"/>
  <c r="AM779" i="5"/>
  <c r="AN779" i="5"/>
  <c r="AO779" i="5"/>
  <c r="AP779" i="5"/>
  <c r="W780" i="5"/>
  <c r="X780" i="5"/>
  <c r="Y780" i="5"/>
  <c r="Z780" i="5"/>
  <c r="AA780" i="5"/>
  <c r="AB780" i="5"/>
  <c r="AC780" i="5"/>
  <c r="AD780" i="5"/>
  <c r="AE780" i="5"/>
  <c r="AF780" i="5"/>
  <c r="AG780" i="5"/>
  <c r="AH780" i="5"/>
  <c r="AI780" i="5"/>
  <c r="AJ780" i="5"/>
  <c r="AK780" i="5"/>
  <c r="AL780" i="5"/>
  <c r="AM780" i="5"/>
  <c r="AN780" i="5"/>
  <c r="AO780" i="5"/>
  <c r="AP780" i="5"/>
  <c r="W781" i="5"/>
  <c r="X781" i="5"/>
  <c r="Y781" i="5"/>
  <c r="Z781" i="5"/>
  <c r="AA781" i="5"/>
  <c r="AB781" i="5"/>
  <c r="AC781" i="5"/>
  <c r="AD781" i="5"/>
  <c r="AE781" i="5"/>
  <c r="AF781" i="5"/>
  <c r="AG781" i="5"/>
  <c r="AH781" i="5"/>
  <c r="AI781" i="5"/>
  <c r="AJ781" i="5"/>
  <c r="AK781" i="5"/>
  <c r="AL781" i="5"/>
  <c r="AM781" i="5"/>
  <c r="AN781" i="5"/>
  <c r="AO781" i="5"/>
  <c r="AP781" i="5"/>
  <c r="W782" i="5"/>
  <c r="X782" i="5"/>
  <c r="Y782" i="5"/>
  <c r="Z782" i="5"/>
  <c r="AA782" i="5"/>
  <c r="AB782" i="5"/>
  <c r="AC782" i="5"/>
  <c r="AD782" i="5"/>
  <c r="AE782" i="5"/>
  <c r="AF782" i="5"/>
  <c r="AG782" i="5"/>
  <c r="AH782" i="5"/>
  <c r="AI782" i="5"/>
  <c r="AJ782" i="5"/>
  <c r="AK782" i="5"/>
  <c r="AL782" i="5"/>
  <c r="AM782" i="5"/>
  <c r="AN782" i="5"/>
  <c r="AO782" i="5"/>
  <c r="AP782" i="5"/>
  <c r="W783" i="5"/>
  <c r="X783" i="5"/>
  <c r="Y783" i="5"/>
  <c r="Z783" i="5"/>
  <c r="AA783" i="5"/>
  <c r="AB783" i="5"/>
  <c r="AC783" i="5"/>
  <c r="AD783" i="5"/>
  <c r="AE783" i="5"/>
  <c r="AF783" i="5"/>
  <c r="AG783" i="5"/>
  <c r="AH783" i="5"/>
  <c r="AI783" i="5"/>
  <c r="AJ783" i="5"/>
  <c r="AK783" i="5"/>
  <c r="AL783" i="5"/>
  <c r="AM783" i="5"/>
  <c r="AN783" i="5"/>
  <c r="AO783" i="5"/>
  <c r="AP783" i="5"/>
  <c r="W784" i="5"/>
  <c r="X784" i="5"/>
  <c r="Y784" i="5"/>
  <c r="Z784" i="5"/>
  <c r="AA784" i="5"/>
  <c r="AB784" i="5"/>
  <c r="AC784" i="5"/>
  <c r="AD784" i="5"/>
  <c r="AE784" i="5"/>
  <c r="AF784" i="5"/>
  <c r="AG784" i="5"/>
  <c r="AH784" i="5"/>
  <c r="AI784" i="5"/>
  <c r="AJ784" i="5"/>
  <c r="AK784" i="5"/>
  <c r="AL784" i="5"/>
  <c r="AM784" i="5"/>
  <c r="AN784" i="5"/>
  <c r="AO784" i="5"/>
  <c r="AP784" i="5"/>
  <c r="W785" i="5"/>
  <c r="X785" i="5"/>
  <c r="Y785" i="5"/>
  <c r="Z785" i="5"/>
  <c r="AA785" i="5"/>
  <c r="AB785" i="5"/>
  <c r="AC785" i="5"/>
  <c r="AD785" i="5"/>
  <c r="AE785" i="5"/>
  <c r="AF785" i="5"/>
  <c r="AG785" i="5"/>
  <c r="AH785" i="5"/>
  <c r="AI785" i="5"/>
  <c r="AJ785" i="5"/>
  <c r="AK785" i="5"/>
  <c r="AL785" i="5"/>
  <c r="AM785" i="5"/>
  <c r="AN785" i="5"/>
  <c r="AO785" i="5"/>
  <c r="AP785" i="5"/>
  <c r="W786" i="5"/>
  <c r="X786" i="5"/>
  <c r="Y786" i="5"/>
  <c r="Z786" i="5"/>
  <c r="AA786" i="5"/>
  <c r="AB786" i="5"/>
  <c r="AC786" i="5"/>
  <c r="AD786" i="5"/>
  <c r="AE786" i="5"/>
  <c r="AF786" i="5"/>
  <c r="AG786" i="5"/>
  <c r="AH786" i="5"/>
  <c r="AI786" i="5"/>
  <c r="AJ786" i="5"/>
  <c r="AK786" i="5"/>
  <c r="AL786" i="5"/>
  <c r="AM786" i="5"/>
  <c r="AN786" i="5"/>
  <c r="AO786" i="5"/>
  <c r="AP786" i="5"/>
  <c r="W787" i="5"/>
  <c r="X787" i="5"/>
  <c r="Y787" i="5"/>
  <c r="Z787" i="5"/>
  <c r="AA787" i="5"/>
  <c r="AB787" i="5"/>
  <c r="AC787" i="5"/>
  <c r="AD787" i="5"/>
  <c r="AE787" i="5"/>
  <c r="AF787" i="5"/>
  <c r="AG787" i="5"/>
  <c r="AH787" i="5"/>
  <c r="AI787" i="5"/>
  <c r="AJ787" i="5"/>
  <c r="AK787" i="5"/>
  <c r="AL787" i="5"/>
  <c r="AM787" i="5"/>
  <c r="AN787" i="5"/>
  <c r="AO787" i="5"/>
  <c r="AP787" i="5"/>
  <c r="W788" i="5"/>
  <c r="X788" i="5"/>
  <c r="Y788" i="5"/>
  <c r="Z788" i="5"/>
  <c r="AA788" i="5"/>
  <c r="AB788" i="5"/>
  <c r="AC788" i="5"/>
  <c r="AD788" i="5"/>
  <c r="AE788" i="5"/>
  <c r="AF788" i="5"/>
  <c r="AG788" i="5"/>
  <c r="AH788" i="5"/>
  <c r="AI788" i="5"/>
  <c r="AJ788" i="5"/>
  <c r="AK788" i="5"/>
  <c r="AL788" i="5"/>
  <c r="AM788" i="5"/>
  <c r="AN788" i="5"/>
  <c r="AO788" i="5"/>
  <c r="AP788" i="5"/>
  <c r="W789" i="5"/>
  <c r="X789" i="5"/>
  <c r="Y789" i="5"/>
  <c r="Z789" i="5"/>
  <c r="AA789" i="5"/>
  <c r="AB789" i="5"/>
  <c r="AC789" i="5"/>
  <c r="AD789" i="5"/>
  <c r="AE789" i="5"/>
  <c r="AF789" i="5"/>
  <c r="AG789" i="5"/>
  <c r="AH789" i="5"/>
  <c r="AI789" i="5"/>
  <c r="AJ789" i="5"/>
  <c r="AK789" i="5"/>
  <c r="AL789" i="5"/>
  <c r="AM789" i="5"/>
  <c r="AN789" i="5"/>
  <c r="AO789" i="5"/>
  <c r="AP789" i="5"/>
  <c r="W790" i="5"/>
  <c r="X790" i="5"/>
  <c r="Y790" i="5"/>
  <c r="Z790" i="5"/>
  <c r="AA790" i="5"/>
  <c r="AB790" i="5"/>
  <c r="AC790" i="5"/>
  <c r="AD790" i="5"/>
  <c r="AE790" i="5"/>
  <c r="AF790" i="5"/>
  <c r="AG790" i="5"/>
  <c r="AH790" i="5"/>
  <c r="AI790" i="5"/>
  <c r="AJ790" i="5"/>
  <c r="AK790" i="5"/>
  <c r="AL790" i="5"/>
  <c r="AM790" i="5"/>
  <c r="AN790" i="5"/>
  <c r="AO790" i="5"/>
  <c r="AP790" i="5"/>
  <c r="W791" i="5"/>
  <c r="X791" i="5"/>
  <c r="Y791" i="5"/>
  <c r="Z791" i="5"/>
  <c r="AA791" i="5"/>
  <c r="AB791" i="5"/>
  <c r="AC791" i="5"/>
  <c r="AD791" i="5"/>
  <c r="AE791" i="5"/>
  <c r="AF791" i="5"/>
  <c r="AG791" i="5"/>
  <c r="AH791" i="5"/>
  <c r="AI791" i="5"/>
  <c r="AJ791" i="5"/>
  <c r="AK791" i="5"/>
  <c r="AL791" i="5"/>
  <c r="AM791" i="5"/>
  <c r="AN791" i="5"/>
  <c r="AO791" i="5"/>
  <c r="AP791" i="5"/>
  <c r="W792" i="5"/>
  <c r="X792" i="5"/>
  <c r="Y792" i="5"/>
  <c r="Z792" i="5"/>
  <c r="AA792" i="5"/>
  <c r="AB792" i="5"/>
  <c r="AC792" i="5"/>
  <c r="AD792" i="5"/>
  <c r="AE792" i="5"/>
  <c r="AF792" i="5"/>
  <c r="AG792" i="5"/>
  <c r="AH792" i="5"/>
  <c r="AI792" i="5"/>
  <c r="AJ792" i="5"/>
  <c r="AK792" i="5"/>
  <c r="AL792" i="5"/>
  <c r="AM792" i="5"/>
  <c r="AN792" i="5"/>
  <c r="AO792" i="5"/>
  <c r="AP792" i="5"/>
  <c r="W793" i="5"/>
  <c r="X793" i="5"/>
  <c r="Y793" i="5"/>
  <c r="Z793" i="5"/>
  <c r="AA793" i="5"/>
  <c r="AB793" i="5"/>
  <c r="AC793" i="5"/>
  <c r="AD793" i="5"/>
  <c r="AE793" i="5"/>
  <c r="AF793" i="5"/>
  <c r="AG793" i="5"/>
  <c r="AH793" i="5"/>
  <c r="AI793" i="5"/>
  <c r="AJ793" i="5"/>
  <c r="AK793" i="5"/>
  <c r="AL793" i="5"/>
  <c r="AM793" i="5"/>
  <c r="AN793" i="5"/>
  <c r="AO793" i="5"/>
  <c r="AP793" i="5"/>
  <c r="W794" i="5"/>
  <c r="X794" i="5"/>
  <c r="Y794" i="5"/>
  <c r="Z794" i="5"/>
  <c r="AA794" i="5"/>
  <c r="AB794" i="5"/>
  <c r="AC794" i="5"/>
  <c r="AD794" i="5"/>
  <c r="AE794" i="5"/>
  <c r="AF794" i="5"/>
  <c r="AG794" i="5"/>
  <c r="AH794" i="5"/>
  <c r="AI794" i="5"/>
  <c r="AJ794" i="5"/>
  <c r="AK794" i="5"/>
  <c r="AL794" i="5"/>
  <c r="AM794" i="5"/>
  <c r="AN794" i="5"/>
  <c r="AO794" i="5"/>
  <c r="AP794" i="5"/>
  <c r="W795" i="5"/>
  <c r="X795" i="5"/>
  <c r="Y795" i="5"/>
  <c r="Z795" i="5"/>
  <c r="AA795" i="5"/>
  <c r="AB795" i="5"/>
  <c r="AC795" i="5"/>
  <c r="AD795" i="5"/>
  <c r="AE795" i="5"/>
  <c r="AF795" i="5"/>
  <c r="AG795" i="5"/>
  <c r="AH795" i="5"/>
  <c r="AI795" i="5"/>
  <c r="AJ795" i="5"/>
  <c r="AK795" i="5"/>
  <c r="AL795" i="5"/>
  <c r="AM795" i="5"/>
  <c r="AN795" i="5"/>
  <c r="AO795" i="5"/>
  <c r="AP795" i="5"/>
  <c r="W796" i="5"/>
  <c r="X796" i="5"/>
  <c r="Y796" i="5"/>
  <c r="Z796" i="5"/>
  <c r="AA796" i="5"/>
  <c r="AB796" i="5"/>
  <c r="AC796" i="5"/>
  <c r="AD796" i="5"/>
  <c r="AE796" i="5"/>
  <c r="AF796" i="5"/>
  <c r="AG796" i="5"/>
  <c r="AH796" i="5"/>
  <c r="AI796" i="5"/>
  <c r="AJ796" i="5"/>
  <c r="AK796" i="5"/>
  <c r="AL796" i="5"/>
  <c r="AM796" i="5"/>
  <c r="AN796" i="5"/>
  <c r="AO796" i="5"/>
  <c r="AP796" i="5"/>
  <c r="W797" i="5"/>
  <c r="X797" i="5"/>
  <c r="Y797" i="5"/>
  <c r="Z797" i="5"/>
  <c r="AA797" i="5"/>
  <c r="AB797" i="5"/>
  <c r="AC797" i="5"/>
  <c r="AD797" i="5"/>
  <c r="AE797" i="5"/>
  <c r="AF797" i="5"/>
  <c r="AG797" i="5"/>
  <c r="AH797" i="5"/>
  <c r="AI797" i="5"/>
  <c r="AJ797" i="5"/>
  <c r="AK797" i="5"/>
  <c r="AL797" i="5"/>
  <c r="AM797" i="5"/>
  <c r="AN797" i="5"/>
  <c r="AO797" i="5"/>
  <c r="AP797" i="5"/>
  <c r="W798" i="5"/>
  <c r="X798" i="5"/>
  <c r="Y798" i="5"/>
  <c r="Z798" i="5"/>
  <c r="AA798" i="5"/>
  <c r="AB798" i="5"/>
  <c r="AC798" i="5"/>
  <c r="AD798" i="5"/>
  <c r="AE798" i="5"/>
  <c r="AF798" i="5"/>
  <c r="AG798" i="5"/>
  <c r="AH798" i="5"/>
  <c r="AI798" i="5"/>
  <c r="AJ798" i="5"/>
  <c r="AK798" i="5"/>
  <c r="AL798" i="5"/>
  <c r="AM798" i="5"/>
  <c r="AN798" i="5"/>
  <c r="AO798" i="5"/>
  <c r="AP798" i="5"/>
  <c r="W799" i="5"/>
  <c r="X799" i="5"/>
  <c r="Y799" i="5"/>
  <c r="Z799" i="5"/>
  <c r="AA799" i="5"/>
  <c r="AB799" i="5"/>
  <c r="AC799" i="5"/>
  <c r="AD799" i="5"/>
  <c r="AE799" i="5"/>
  <c r="AF799" i="5"/>
  <c r="AG799" i="5"/>
  <c r="AH799" i="5"/>
  <c r="AI799" i="5"/>
  <c r="AJ799" i="5"/>
  <c r="AK799" i="5"/>
  <c r="AL799" i="5"/>
  <c r="AM799" i="5"/>
  <c r="AN799" i="5"/>
  <c r="AO799" i="5"/>
  <c r="AP799" i="5"/>
  <c r="W800" i="5"/>
  <c r="X800" i="5"/>
  <c r="Y800" i="5"/>
  <c r="Z800" i="5"/>
  <c r="AA800" i="5"/>
  <c r="AB800" i="5"/>
  <c r="AC800" i="5"/>
  <c r="AD800" i="5"/>
  <c r="AE800" i="5"/>
  <c r="AF800" i="5"/>
  <c r="AG800" i="5"/>
  <c r="AH800" i="5"/>
  <c r="AI800" i="5"/>
  <c r="AJ800" i="5"/>
  <c r="AK800" i="5"/>
  <c r="AL800" i="5"/>
  <c r="AM800" i="5"/>
  <c r="AN800" i="5"/>
  <c r="AO800" i="5"/>
  <c r="AP800" i="5"/>
  <c r="Y5" i="5"/>
  <c r="AB5" i="5"/>
  <c r="X5" i="5"/>
  <c r="BN70" i="5" l="1"/>
  <c r="BN71" i="5"/>
  <c r="BN72" i="5"/>
  <c r="BN73" i="5"/>
  <c r="BN75" i="5"/>
  <c r="BN76" i="5"/>
  <c r="BN77" i="5"/>
  <c r="BN78" i="5"/>
  <c r="BN79" i="5"/>
  <c r="BN69" i="5"/>
  <c r="I4" i="9" l="1"/>
  <c r="J4" i="9"/>
  <c r="K4" i="9"/>
  <c r="L4" i="9"/>
  <c r="H4" i="9"/>
  <c r="B4" i="6"/>
  <c r="H4" i="6" s="1"/>
  <c r="M4" i="6" s="1"/>
  <c r="R4" i="6" s="1"/>
  <c r="W4" i="6" s="1"/>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V48"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T41" i="3"/>
  <c r="T52" i="3"/>
  <c r="X50" i="3"/>
  <c r="X53" i="3" s="1"/>
  <c r="V50" i="3"/>
  <c r="U50" i="3"/>
  <c r="T50" i="3"/>
  <c r="S50" i="3"/>
  <c r="S53" i="3" s="1"/>
  <c r="T53" i="3"/>
  <c r="X48" i="3"/>
  <c r="X43" i="3"/>
  <c r="X42" i="3"/>
  <c r="X37" i="3"/>
  <c r="X41" i="3" s="1"/>
  <c r="U30" i="3"/>
  <c r="K308" i="3"/>
  <c r="K307" i="3"/>
  <c r="K306" i="3"/>
  <c r="K305" i="3"/>
  <c r="K304" i="3"/>
  <c r="K303" i="3"/>
  <c r="K302" i="3"/>
  <c r="K301" i="3"/>
  <c r="K300" i="3"/>
  <c r="K299" i="3"/>
  <c r="K38" i="3"/>
  <c r="T24" i="3"/>
  <c r="T23" i="3"/>
  <c r="T22" i="3"/>
  <c r="U22" i="3"/>
  <c r="V22" i="3"/>
  <c r="S22"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P217" i="3" s="1"/>
  <c r="O218" i="3"/>
  <c r="P218" i="3" s="1"/>
  <c r="O219" i="3"/>
  <c r="P219" i="3" s="1"/>
  <c r="O220" i="3"/>
  <c r="P220" i="3" s="1"/>
  <c r="O221" i="3"/>
  <c r="P221" i="3" s="1"/>
  <c r="O222" i="3"/>
  <c r="P222" i="3" s="1"/>
  <c r="O223" i="3"/>
  <c r="P223" i="3" s="1"/>
  <c r="O224" i="3"/>
  <c r="P224" i="3" s="1"/>
  <c r="O225" i="3"/>
  <c r="P225" i="3" s="1"/>
  <c r="O226" i="3"/>
  <c r="P226" i="3" s="1"/>
  <c r="O227" i="3"/>
  <c r="P227" i="3" s="1"/>
  <c r="O228" i="3"/>
  <c r="P228" i="3" s="1"/>
  <c r="O229" i="3"/>
  <c r="P229" i="3" s="1"/>
  <c r="O230" i="3"/>
  <c r="P230" i="3" s="1"/>
  <c r="O231" i="3"/>
  <c r="P231" i="3" s="1"/>
  <c r="O232" i="3"/>
  <c r="P232" i="3" s="1"/>
  <c r="O233" i="3"/>
  <c r="P233" i="3" s="1"/>
  <c r="O234" i="3"/>
  <c r="P234" i="3" s="1"/>
  <c r="O235" i="3"/>
  <c r="P235" i="3" s="1"/>
  <c r="O236" i="3"/>
  <c r="P236" i="3" s="1"/>
  <c r="O237" i="3"/>
  <c r="P237" i="3" s="1"/>
  <c r="O238" i="3"/>
  <c r="P238" i="3" s="1"/>
  <c r="O239" i="3"/>
  <c r="P239" i="3" s="1"/>
  <c r="O240" i="3"/>
  <c r="P240" i="3" s="1"/>
  <c r="O241" i="3"/>
  <c r="P241" i="3" s="1"/>
  <c r="O242" i="3"/>
  <c r="P242" i="3" s="1"/>
  <c r="O243" i="3"/>
  <c r="P243" i="3" s="1"/>
  <c r="O244" i="3"/>
  <c r="P244" i="3" s="1"/>
  <c r="O245" i="3"/>
  <c r="P245" i="3" s="1"/>
  <c r="O246" i="3"/>
  <c r="P246" i="3" s="1"/>
  <c r="O247" i="3"/>
  <c r="P247" i="3" s="1"/>
  <c r="O248" i="3"/>
  <c r="P248" i="3" s="1"/>
  <c r="O249" i="3"/>
  <c r="P249" i="3" s="1"/>
  <c r="O250" i="3"/>
  <c r="P250" i="3" s="1"/>
  <c r="O251" i="3"/>
  <c r="P251" i="3" s="1"/>
  <c r="O252" i="3"/>
  <c r="P252" i="3" s="1"/>
  <c r="O253" i="3"/>
  <c r="P253" i="3" s="1"/>
  <c r="O254" i="3"/>
  <c r="P254" i="3" s="1"/>
  <c r="O255" i="3"/>
  <c r="P255" i="3" s="1"/>
  <c r="O256" i="3"/>
  <c r="P256" i="3" s="1"/>
  <c r="O257" i="3"/>
  <c r="P257" i="3" s="1"/>
  <c r="O258" i="3"/>
  <c r="P258" i="3" s="1"/>
  <c r="O259" i="3"/>
  <c r="P259" i="3" s="1"/>
  <c r="O260" i="3"/>
  <c r="P260" i="3" s="1"/>
  <c r="O261" i="3"/>
  <c r="P261" i="3" s="1"/>
  <c r="O262" i="3"/>
  <c r="P262" i="3" s="1"/>
  <c r="O263" i="3"/>
  <c r="P263" i="3" s="1"/>
  <c r="O264" i="3"/>
  <c r="P264" i="3" s="1"/>
  <c r="O265" i="3"/>
  <c r="P265" i="3" s="1"/>
  <c r="O266" i="3"/>
  <c r="P266" i="3" s="1"/>
  <c r="O267" i="3"/>
  <c r="P267" i="3" s="1"/>
  <c r="O268" i="3"/>
  <c r="P268" i="3" s="1"/>
  <c r="O269" i="3"/>
  <c r="P269" i="3" s="1"/>
  <c r="O270" i="3"/>
  <c r="P270" i="3" s="1"/>
  <c r="O271" i="3"/>
  <c r="P271" i="3" s="1"/>
  <c r="O272" i="3"/>
  <c r="P272" i="3" s="1"/>
  <c r="O273" i="3"/>
  <c r="P273" i="3" s="1"/>
  <c r="O274" i="3"/>
  <c r="P274" i="3" s="1"/>
  <c r="O275" i="3"/>
  <c r="P275" i="3" s="1"/>
  <c r="O276" i="3"/>
  <c r="P276" i="3" s="1"/>
  <c r="O277" i="3"/>
  <c r="P277" i="3" s="1"/>
  <c r="O278" i="3"/>
  <c r="P278" i="3" s="1"/>
  <c r="O279" i="3"/>
  <c r="P279" i="3" s="1"/>
  <c r="O280" i="3"/>
  <c r="P280" i="3" s="1"/>
  <c r="O281" i="3"/>
  <c r="P281" i="3" s="1"/>
  <c r="O282" i="3"/>
  <c r="P282" i="3" s="1"/>
  <c r="O283" i="3"/>
  <c r="P283" i="3" s="1"/>
  <c r="O284" i="3"/>
  <c r="P284" i="3" s="1"/>
  <c r="O285" i="3"/>
  <c r="P285" i="3" s="1"/>
  <c r="O286" i="3"/>
  <c r="P286" i="3" s="1"/>
  <c r="O287" i="3"/>
  <c r="P287" i="3" s="1"/>
  <c r="O288" i="3"/>
  <c r="P288" i="3" s="1"/>
  <c r="O289" i="3"/>
  <c r="P289" i="3" s="1"/>
  <c r="O290" i="3"/>
  <c r="P290" i="3" s="1"/>
  <c r="O291" i="3"/>
  <c r="P291" i="3" s="1"/>
  <c r="O292" i="3"/>
  <c r="P292" i="3" s="1"/>
  <c r="O293" i="3"/>
  <c r="P293" i="3" s="1"/>
  <c r="O294" i="3"/>
  <c r="P294" i="3" s="1"/>
  <c r="O295" i="3"/>
  <c r="P295" i="3" s="1"/>
  <c r="O296" i="3"/>
  <c r="P296" i="3" s="1"/>
  <c r="O297" i="3"/>
  <c r="P297" i="3" s="1"/>
  <c r="O298" i="3"/>
  <c r="P298" i="3" s="1"/>
  <c r="O299" i="3"/>
  <c r="P299" i="3" s="1"/>
  <c r="O300" i="3"/>
  <c r="P300" i="3" s="1"/>
  <c r="O301" i="3"/>
  <c r="P301" i="3" s="1"/>
  <c r="O302" i="3"/>
  <c r="P302" i="3" s="1"/>
  <c r="O303" i="3"/>
  <c r="P303" i="3" s="1"/>
  <c r="O304" i="3"/>
  <c r="P304" i="3" s="1"/>
  <c r="O305" i="3"/>
  <c r="P305" i="3" s="1"/>
  <c r="O306" i="3"/>
  <c r="P306" i="3" s="1"/>
  <c r="O307" i="3"/>
  <c r="P307" i="3" s="1"/>
  <c r="O308" i="3"/>
  <c r="P308" i="3" s="1"/>
  <c r="O309" i="3"/>
  <c r="P309" i="3" s="1"/>
  <c r="O310" i="3"/>
  <c r="P310" i="3" s="1"/>
  <c r="O311" i="3"/>
  <c r="P311" i="3" s="1"/>
  <c r="O312" i="3"/>
  <c r="P312" i="3" s="1"/>
  <c r="O313" i="3"/>
  <c r="P313" i="3" s="1"/>
  <c r="O314" i="3"/>
  <c r="P314" i="3" s="1"/>
  <c r="O315" i="3"/>
  <c r="P315" i="3" s="1"/>
  <c r="O316" i="3"/>
  <c r="P316" i="3" s="1"/>
  <c r="O317" i="3"/>
  <c r="P317" i="3" s="1"/>
  <c r="O318" i="3"/>
  <c r="P318" i="3" s="1"/>
  <c r="O319" i="3"/>
  <c r="P319" i="3" s="1"/>
  <c r="O320" i="3"/>
  <c r="P320" i="3" s="1"/>
  <c r="O321" i="3"/>
  <c r="P321" i="3" s="1"/>
  <c r="O322" i="3"/>
  <c r="P322" i="3" s="1"/>
  <c r="O323" i="3"/>
  <c r="P323" i="3" s="1"/>
  <c r="O324" i="3"/>
  <c r="P324" i="3" s="1"/>
  <c r="O325" i="3"/>
  <c r="P325" i="3" s="1"/>
  <c r="O326" i="3"/>
  <c r="P326" i="3" s="1"/>
  <c r="O327" i="3"/>
  <c r="P327" i="3" s="1"/>
  <c r="O328" i="3"/>
  <c r="P328" i="3" s="1"/>
  <c r="O329" i="3"/>
  <c r="P329" i="3" s="1"/>
  <c r="O330" i="3"/>
  <c r="P330" i="3" s="1"/>
  <c r="O331" i="3"/>
  <c r="P331" i="3" s="1"/>
  <c r="O332" i="3"/>
  <c r="P332" i="3" s="1"/>
  <c r="O333" i="3"/>
  <c r="P333" i="3" s="1"/>
  <c r="O334" i="3"/>
  <c r="P334" i="3" s="1"/>
  <c r="O335" i="3"/>
  <c r="P335" i="3" s="1"/>
  <c r="O336" i="3"/>
  <c r="P336" i="3" s="1"/>
  <c r="O337" i="3"/>
  <c r="P337" i="3" s="1"/>
  <c r="O338" i="3"/>
  <c r="P338" i="3" s="1"/>
  <c r="O339" i="3"/>
  <c r="P339" i="3" s="1"/>
  <c r="O340" i="3"/>
  <c r="P340" i="3" s="1"/>
  <c r="O341" i="3"/>
  <c r="P341" i="3" s="1"/>
  <c r="O342" i="3"/>
  <c r="P342" i="3" s="1"/>
  <c r="O343" i="3"/>
  <c r="P343" i="3" s="1"/>
  <c r="O344" i="3"/>
  <c r="P344" i="3" s="1"/>
  <c r="O345" i="3"/>
  <c r="P345" i="3" s="1"/>
  <c r="O346" i="3"/>
  <c r="P346" i="3" s="1"/>
  <c r="O347" i="3"/>
  <c r="P347" i="3" s="1"/>
  <c r="O348" i="3"/>
  <c r="P348" i="3" s="1"/>
  <c r="O349" i="3"/>
  <c r="P349" i="3" s="1"/>
  <c r="O350" i="3"/>
  <c r="P350" i="3" s="1"/>
  <c r="O351" i="3"/>
  <c r="P351" i="3" s="1"/>
  <c r="O352" i="3"/>
  <c r="P352" i="3" s="1"/>
  <c r="O353" i="3"/>
  <c r="P353" i="3" s="1"/>
  <c r="O354" i="3"/>
  <c r="P354" i="3" s="1"/>
  <c r="O355" i="3"/>
  <c r="P355" i="3" s="1"/>
  <c r="O356" i="3"/>
  <c r="P356" i="3" s="1"/>
  <c r="O357" i="3"/>
  <c r="P357" i="3" s="1"/>
  <c r="O358" i="3"/>
  <c r="P358" i="3" s="1"/>
  <c r="O359" i="3"/>
  <c r="P359" i="3" s="1"/>
  <c r="O360" i="3"/>
  <c r="P360" i="3" s="1"/>
  <c r="O361" i="3"/>
  <c r="P361" i="3" s="1"/>
  <c r="O362" i="3"/>
  <c r="P362" i="3" s="1"/>
  <c r="O363" i="3"/>
  <c r="P363" i="3" s="1"/>
  <c r="O364" i="3"/>
  <c r="P364" i="3" s="1"/>
  <c r="O365" i="3"/>
  <c r="P365" i="3" s="1"/>
  <c r="O366" i="3"/>
  <c r="P366" i="3" s="1"/>
  <c r="O367" i="3"/>
  <c r="P367" i="3" s="1"/>
  <c r="O368" i="3"/>
  <c r="P368" i="3" s="1"/>
  <c r="O369" i="3"/>
  <c r="P369" i="3" s="1"/>
  <c r="O370" i="3"/>
  <c r="P370" i="3" s="1"/>
  <c r="O371" i="3"/>
  <c r="P371" i="3" s="1"/>
  <c r="O372" i="3"/>
  <c r="P372" i="3" s="1"/>
  <c r="O373" i="3"/>
  <c r="P373" i="3" s="1"/>
  <c r="O374" i="3"/>
  <c r="P374" i="3" s="1"/>
  <c r="O375" i="3"/>
  <c r="P375" i="3" s="1"/>
  <c r="O376" i="3"/>
  <c r="P376" i="3" s="1"/>
  <c r="O377" i="3"/>
  <c r="P377" i="3" s="1"/>
  <c r="O378" i="3"/>
  <c r="P378" i="3" s="1"/>
  <c r="O379" i="3"/>
  <c r="P379" i="3" s="1"/>
  <c r="O380" i="3"/>
  <c r="P380" i="3" s="1"/>
  <c r="O381" i="3"/>
  <c r="P381" i="3" s="1"/>
  <c r="O382" i="3"/>
  <c r="P382" i="3" s="1"/>
  <c r="O383" i="3"/>
  <c r="P383" i="3" s="1"/>
  <c r="O384" i="3"/>
  <c r="P384" i="3" s="1"/>
  <c r="O385" i="3"/>
  <c r="P385" i="3" s="1"/>
  <c r="O386" i="3"/>
  <c r="P386" i="3" s="1"/>
  <c r="O387" i="3"/>
  <c r="P387" i="3" s="1"/>
  <c r="O388" i="3"/>
  <c r="P388" i="3" s="1"/>
  <c r="O389" i="3"/>
  <c r="P389" i="3" s="1"/>
  <c r="O390" i="3"/>
  <c r="P390" i="3" s="1"/>
  <c r="O391" i="3"/>
  <c r="P391" i="3" s="1"/>
  <c r="O392" i="3"/>
  <c r="P392" i="3" s="1"/>
  <c r="O393" i="3"/>
  <c r="P393" i="3" s="1"/>
  <c r="O394" i="3"/>
  <c r="P394" i="3" s="1"/>
  <c r="O395" i="3"/>
  <c r="P395" i="3" s="1"/>
  <c r="O396" i="3"/>
  <c r="P396" i="3" s="1"/>
  <c r="O397" i="3"/>
  <c r="P397" i="3" s="1"/>
  <c r="O398" i="3"/>
  <c r="P398" i="3" s="1"/>
  <c r="O399" i="3"/>
  <c r="P399" i="3" s="1"/>
  <c r="O400" i="3"/>
  <c r="P400" i="3" s="1"/>
  <c r="O401" i="3"/>
  <c r="P401" i="3" s="1"/>
  <c r="O402" i="3"/>
  <c r="P402" i="3" s="1"/>
  <c r="O403" i="3"/>
  <c r="P403" i="3" s="1"/>
  <c r="O404" i="3"/>
  <c r="P404" i="3" s="1"/>
  <c r="O405" i="3"/>
  <c r="P405" i="3" s="1"/>
  <c r="O406" i="3"/>
  <c r="P406" i="3" s="1"/>
  <c r="O407" i="3"/>
  <c r="P407" i="3" s="1"/>
  <c r="O408" i="3"/>
  <c r="P408" i="3" s="1"/>
  <c r="O409" i="3"/>
  <c r="P409" i="3" s="1"/>
  <c r="O410" i="3"/>
  <c r="P410" i="3" s="1"/>
  <c r="O411" i="3"/>
  <c r="P411" i="3" s="1"/>
  <c r="O412" i="3"/>
  <c r="P412" i="3" s="1"/>
  <c r="O413" i="3"/>
  <c r="P413" i="3" s="1"/>
  <c r="O414" i="3"/>
  <c r="P414" i="3" s="1"/>
  <c r="O415" i="3"/>
  <c r="P415" i="3" s="1"/>
  <c r="O416" i="3"/>
  <c r="P416" i="3" s="1"/>
  <c r="O417" i="3"/>
  <c r="P417" i="3" s="1"/>
  <c r="O418" i="3"/>
  <c r="P418" i="3" s="1"/>
  <c r="O419" i="3"/>
  <c r="P419" i="3" s="1"/>
  <c r="O420" i="3"/>
  <c r="P420" i="3" s="1"/>
  <c r="O421" i="3"/>
  <c r="P421" i="3" s="1"/>
  <c r="O422" i="3"/>
  <c r="P422" i="3" s="1"/>
  <c r="O423" i="3"/>
  <c r="P423" i="3" s="1"/>
  <c r="O424" i="3"/>
  <c r="P424" i="3" s="1"/>
  <c r="O425" i="3"/>
  <c r="P425" i="3" s="1"/>
  <c r="O426" i="3"/>
  <c r="P426" i="3" s="1"/>
  <c r="O427" i="3"/>
  <c r="P427" i="3" s="1"/>
  <c r="O428" i="3"/>
  <c r="P428" i="3" s="1"/>
  <c r="O429" i="3"/>
  <c r="P429" i="3" s="1"/>
  <c r="O430" i="3"/>
  <c r="P430" i="3" s="1"/>
  <c r="O431" i="3"/>
  <c r="P431" i="3" s="1"/>
  <c r="O432" i="3"/>
  <c r="P432" i="3" s="1"/>
  <c r="O433" i="3"/>
  <c r="P433" i="3" s="1"/>
  <c r="O434" i="3"/>
  <c r="P434" i="3" s="1"/>
  <c r="O435" i="3"/>
  <c r="P435" i="3" s="1"/>
  <c r="O436" i="3"/>
  <c r="P436" i="3" s="1"/>
  <c r="O437" i="3"/>
  <c r="P437" i="3" s="1"/>
  <c r="O438" i="3"/>
  <c r="P438" i="3" s="1"/>
  <c r="O439" i="3"/>
  <c r="P439" i="3" s="1"/>
  <c r="O440" i="3"/>
  <c r="P440" i="3" s="1"/>
  <c r="O441" i="3"/>
  <c r="P441" i="3" s="1"/>
  <c r="O442" i="3"/>
  <c r="P442" i="3" s="1"/>
  <c r="O443" i="3"/>
  <c r="P443" i="3" s="1"/>
  <c r="O444" i="3"/>
  <c r="P444" i="3" s="1"/>
  <c r="O445" i="3"/>
  <c r="P445" i="3" s="1"/>
  <c r="O446" i="3"/>
  <c r="P446" i="3" s="1"/>
  <c r="O447" i="3"/>
  <c r="P447" i="3" s="1"/>
  <c r="O448" i="3"/>
  <c r="P448" i="3" s="1"/>
  <c r="O449" i="3"/>
  <c r="P449" i="3" s="1"/>
  <c r="O450" i="3"/>
  <c r="P450" i="3" s="1"/>
  <c r="O451" i="3"/>
  <c r="P451" i="3" s="1"/>
  <c r="O452" i="3"/>
  <c r="P452" i="3" s="1"/>
  <c r="O453" i="3"/>
  <c r="P453" i="3" s="1"/>
  <c r="O454" i="3"/>
  <c r="P454" i="3" s="1"/>
  <c r="O455" i="3"/>
  <c r="P455" i="3" s="1"/>
  <c r="O456" i="3"/>
  <c r="P456" i="3" s="1"/>
  <c r="O457" i="3"/>
  <c r="P457" i="3" s="1"/>
  <c r="O458" i="3"/>
  <c r="P458" i="3" s="1"/>
  <c r="O459" i="3"/>
  <c r="P459" i="3" s="1"/>
  <c r="O460" i="3"/>
  <c r="P460" i="3" s="1"/>
  <c r="O461" i="3"/>
  <c r="P461" i="3" s="1"/>
  <c r="O462" i="3"/>
  <c r="P462" i="3" s="1"/>
  <c r="O463" i="3"/>
  <c r="P463" i="3" s="1"/>
  <c r="O464" i="3"/>
  <c r="P464" i="3" s="1"/>
  <c r="O465" i="3"/>
  <c r="P465" i="3" s="1"/>
  <c r="O466" i="3"/>
  <c r="P466" i="3" s="1"/>
  <c r="O467" i="3"/>
  <c r="P467" i="3" s="1"/>
  <c r="O468" i="3"/>
  <c r="P468" i="3" s="1"/>
  <c r="O469" i="3"/>
  <c r="P469" i="3" s="1"/>
  <c r="O470" i="3"/>
  <c r="P470" i="3" s="1"/>
  <c r="O471" i="3"/>
  <c r="P471" i="3" s="1"/>
  <c r="O472" i="3"/>
  <c r="P472" i="3" s="1"/>
  <c r="O473" i="3"/>
  <c r="P473" i="3" s="1"/>
  <c r="O474" i="3"/>
  <c r="P474" i="3" s="1"/>
  <c r="O475" i="3"/>
  <c r="P475" i="3" s="1"/>
  <c r="O476" i="3"/>
  <c r="P476" i="3" s="1"/>
  <c r="O477" i="3"/>
  <c r="P477" i="3" s="1"/>
  <c r="O478" i="3"/>
  <c r="P478" i="3" s="1"/>
  <c r="O479" i="3"/>
  <c r="P479" i="3" s="1"/>
  <c r="O480" i="3"/>
  <c r="P480" i="3" s="1"/>
  <c r="O481" i="3"/>
  <c r="P481" i="3" s="1"/>
  <c r="O482" i="3"/>
  <c r="P482" i="3" s="1"/>
  <c r="O483" i="3"/>
  <c r="P483" i="3" s="1"/>
  <c r="O484" i="3"/>
  <c r="P484" i="3" s="1"/>
  <c r="O485" i="3"/>
  <c r="P485" i="3" s="1"/>
  <c r="O486" i="3"/>
  <c r="P486" i="3" s="1"/>
  <c r="O487" i="3"/>
  <c r="P487" i="3" s="1"/>
  <c r="O488" i="3"/>
  <c r="P488" i="3" s="1"/>
  <c r="O489" i="3"/>
  <c r="P489" i="3" s="1"/>
  <c r="O490" i="3"/>
  <c r="P490" i="3" s="1"/>
  <c r="O491" i="3"/>
  <c r="P491" i="3" s="1"/>
  <c r="O492" i="3"/>
  <c r="P492" i="3" s="1"/>
  <c r="O493" i="3"/>
  <c r="P493" i="3" s="1"/>
  <c r="O494" i="3"/>
  <c r="P494" i="3" s="1"/>
  <c r="O495" i="3"/>
  <c r="P495" i="3" s="1"/>
  <c r="O496" i="3"/>
  <c r="P496" i="3" s="1"/>
  <c r="O497" i="3"/>
  <c r="P497" i="3" s="1"/>
  <c r="O498" i="3"/>
  <c r="P498" i="3" s="1"/>
  <c r="O499" i="3"/>
  <c r="P499" i="3" s="1"/>
  <c r="O500" i="3"/>
  <c r="P500" i="3" s="1"/>
  <c r="O501" i="3"/>
  <c r="P501" i="3" s="1"/>
  <c r="O502" i="3"/>
  <c r="P502" i="3" s="1"/>
  <c r="O503" i="3"/>
  <c r="P503" i="3" s="1"/>
  <c r="O504" i="3"/>
  <c r="P504" i="3" s="1"/>
  <c r="O505" i="3"/>
  <c r="P505" i="3" s="1"/>
  <c r="O506" i="3"/>
  <c r="P506" i="3" s="1"/>
  <c r="O507" i="3"/>
  <c r="P507" i="3" s="1"/>
  <c r="O508" i="3"/>
  <c r="P508" i="3" s="1"/>
  <c r="O509" i="3"/>
  <c r="P509" i="3" s="1"/>
  <c r="O510" i="3"/>
  <c r="P510" i="3" s="1"/>
  <c r="O511" i="3"/>
  <c r="P511" i="3" s="1"/>
  <c r="O512" i="3"/>
  <c r="P512" i="3" s="1"/>
  <c r="O513" i="3"/>
  <c r="P513" i="3" s="1"/>
  <c r="O514" i="3"/>
  <c r="P514" i="3" s="1"/>
  <c r="O515" i="3"/>
  <c r="P515" i="3" s="1"/>
  <c r="O516" i="3"/>
  <c r="P516" i="3" s="1"/>
  <c r="O517" i="3"/>
  <c r="P517" i="3" s="1"/>
  <c r="O518" i="3"/>
  <c r="P518" i="3" s="1"/>
  <c r="O519" i="3"/>
  <c r="P519" i="3" s="1"/>
  <c r="O520" i="3"/>
  <c r="P520" i="3" s="1"/>
  <c r="O521" i="3"/>
  <c r="P521" i="3" s="1"/>
  <c r="O522" i="3"/>
  <c r="P522" i="3" s="1"/>
  <c r="O523" i="3"/>
  <c r="P523" i="3" s="1"/>
  <c r="O524" i="3"/>
  <c r="P524" i="3" s="1"/>
  <c r="O525" i="3"/>
  <c r="P525" i="3" s="1"/>
  <c r="O526" i="3"/>
  <c r="P526" i="3" s="1"/>
  <c r="O527" i="3"/>
  <c r="P527" i="3" s="1"/>
  <c r="O528" i="3"/>
  <c r="P528" i="3" s="1"/>
  <c r="O529" i="3"/>
  <c r="P529" i="3" s="1"/>
  <c r="O530" i="3"/>
  <c r="P530" i="3" s="1"/>
  <c r="O531" i="3"/>
  <c r="P531" i="3" s="1"/>
  <c r="O532" i="3"/>
  <c r="P532" i="3" s="1"/>
  <c r="O533" i="3"/>
  <c r="P533" i="3" s="1"/>
  <c r="O534" i="3"/>
  <c r="P534" i="3" s="1"/>
  <c r="O535" i="3"/>
  <c r="P535" i="3" s="1"/>
  <c r="O536" i="3"/>
  <c r="P536" i="3" s="1"/>
  <c r="O537" i="3"/>
  <c r="P537" i="3" s="1"/>
  <c r="O538" i="3"/>
  <c r="P538" i="3" s="1"/>
  <c r="O539" i="3"/>
  <c r="P539" i="3" s="1"/>
  <c r="O540" i="3"/>
  <c r="P540" i="3" s="1"/>
  <c r="O541" i="3"/>
  <c r="P541" i="3" s="1"/>
  <c r="O542" i="3"/>
  <c r="P542" i="3" s="1"/>
  <c r="O543" i="3"/>
  <c r="P543" i="3" s="1"/>
  <c r="O544" i="3"/>
  <c r="P544" i="3" s="1"/>
  <c r="O545" i="3"/>
  <c r="P545" i="3" s="1"/>
  <c r="O546" i="3"/>
  <c r="P546" i="3" s="1"/>
  <c r="O547" i="3"/>
  <c r="P547" i="3" s="1"/>
  <c r="O548" i="3"/>
  <c r="P548" i="3" s="1"/>
  <c r="O549" i="3"/>
  <c r="P549" i="3" s="1"/>
  <c r="O550" i="3"/>
  <c r="P550" i="3" s="1"/>
  <c r="O551" i="3"/>
  <c r="P551" i="3" s="1"/>
  <c r="O552" i="3"/>
  <c r="P552" i="3" s="1"/>
  <c r="O553" i="3"/>
  <c r="P553" i="3" s="1"/>
  <c r="O554" i="3"/>
  <c r="P554" i="3" s="1"/>
  <c r="O555" i="3"/>
  <c r="P555" i="3" s="1"/>
  <c r="O556" i="3"/>
  <c r="P556" i="3" s="1"/>
  <c r="O557" i="3"/>
  <c r="P557" i="3" s="1"/>
  <c r="O558" i="3"/>
  <c r="P558" i="3" s="1"/>
  <c r="O559" i="3"/>
  <c r="P559" i="3" s="1"/>
  <c r="O560" i="3"/>
  <c r="P560" i="3" s="1"/>
  <c r="O561" i="3"/>
  <c r="P561" i="3" s="1"/>
  <c r="O562" i="3"/>
  <c r="P562" i="3" s="1"/>
  <c r="O563" i="3"/>
  <c r="P563" i="3" s="1"/>
  <c r="O564" i="3"/>
  <c r="P564" i="3" s="1"/>
  <c r="O565" i="3"/>
  <c r="P565" i="3" s="1"/>
  <c r="O566" i="3"/>
  <c r="P566" i="3" s="1"/>
  <c r="O567" i="3"/>
  <c r="P567" i="3" s="1"/>
  <c r="O568" i="3"/>
  <c r="P568" i="3" s="1"/>
  <c r="O569" i="3"/>
  <c r="P569" i="3" s="1"/>
  <c r="O570" i="3"/>
  <c r="P570" i="3" s="1"/>
  <c r="O571" i="3"/>
  <c r="P571" i="3" s="1"/>
  <c r="O572" i="3"/>
  <c r="P572" i="3" s="1"/>
  <c r="O573" i="3"/>
  <c r="P573" i="3" s="1"/>
  <c r="O574" i="3"/>
  <c r="P574" i="3" s="1"/>
  <c r="O575" i="3"/>
  <c r="P575" i="3" s="1"/>
  <c r="O576" i="3"/>
  <c r="P576" i="3" s="1"/>
  <c r="O577" i="3"/>
  <c r="P577" i="3" s="1"/>
  <c r="O578" i="3"/>
  <c r="P578" i="3" s="1"/>
  <c r="O579" i="3"/>
  <c r="P579" i="3" s="1"/>
  <c r="O580" i="3"/>
  <c r="P580" i="3" s="1"/>
  <c r="O581" i="3"/>
  <c r="P581" i="3" s="1"/>
  <c r="O582" i="3"/>
  <c r="P582" i="3" s="1"/>
  <c r="O583" i="3"/>
  <c r="P583" i="3" s="1"/>
  <c r="O584" i="3"/>
  <c r="P584" i="3" s="1"/>
  <c r="O585" i="3"/>
  <c r="P585" i="3" s="1"/>
  <c r="O586" i="3"/>
  <c r="P586" i="3" s="1"/>
  <c r="O587" i="3"/>
  <c r="P587" i="3" s="1"/>
  <c r="O588" i="3"/>
  <c r="P588" i="3" s="1"/>
  <c r="O589" i="3"/>
  <c r="P589" i="3" s="1"/>
  <c r="O590" i="3"/>
  <c r="P590" i="3" s="1"/>
  <c r="O591" i="3"/>
  <c r="P591" i="3" s="1"/>
  <c r="O592" i="3"/>
  <c r="P592" i="3" s="1"/>
  <c r="O593" i="3"/>
  <c r="P593" i="3" s="1"/>
  <c r="O594" i="3"/>
  <c r="P594" i="3" s="1"/>
  <c r="O595" i="3"/>
  <c r="P595" i="3" s="1"/>
  <c r="O596" i="3"/>
  <c r="P596" i="3" s="1"/>
  <c r="O597" i="3"/>
  <c r="P597" i="3" s="1"/>
  <c r="O598" i="3"/>
  <c r="P598" i="3" s="1"/>
  <c r="O599" i="3"/>
  <c r="P599" i="3" s="1"/>
  <c r="O600" i="3"/>
  <c r="P600" i="3" s="1"/>
  <c r="O601" i="3"/>
  <c r="P601" i="3" s="1"/>
  <c r="O602" i="3"/>
  <c r="P602" i="3" s="1"/>
  <c r="O603" i="3"/>
  <c r="P603" i="3" s="1"/>
  <c r="O604" i="3"/>
  <c r="P604" i="3" s="1"/>
  <c r="O605" i="3"/>
  <c r="P605" i="3" s="1"/>
  <c r="O606" i="3"/>
  <c r="P606" i="3" s="1"/>
  <c r="O607" i="3"/>
  <c r="P607" i="3" s="1"/>
  <c r="O608" i="3"/>
  <c r="P608" i="3" s="1"/>
  <c r="O609" i="3"/>
  <c r="P609" i="3" s="1"/>
  <c r="O610" i="3"/>
  <c r="P610" i="3" s="1"/>
  <c r="O611" i="3"/>
  <c r="P611" i="3" s="1"/>
  <c r="O612" i="3"/>
  <c r="P612" i="3" s="1"/>
  <c r="O613" i="3"/>
  <c r="P613" i="3" s="1"/>
  <c r="O614" i="3"/>
  <c r="P614" i="3" s="1"/>
  <c r="O615" i="3"/>
  <c r="P615" i="3" s="1"/>
  <c r="O616" i="3"/>
  <c r="P616" i="3" s="1"/>
  <c r="O617" i="3"/>
  <c r="P617" i="3" s="1"/>
  <c r="O618" i="3"/>
  <c r="P618" i="3" s="1"/>
  <c r="O619" i="3"/>
  <c r="P619" i="3" s="1"/>
  <c r="O620" i="3"/>
  <c r="P620" i="3" s="1"/>
  <c r="O621" i="3"/>
  <c r="P621" i="3" s="1"/>
  <c r="O622" i="3"/>
  <c r="P622" i="3" s="1"/>
  <c r="O623" i="3"/>
  <c r="P623" i="3" s="1"/>
  <c r="O624" i="3"/>
  <c r="P624" i="3" s="1"/>
  <c r="O625" i="3"/>
  <c r="P625" i="3" s="1"/>
  <c r="O626" i="3"/>
  <c r="P626" i="3" s="1"/>
  <c r="O627" i="3"/>
  <c r="P627" i="3" s="1"/>
  <c r="O628" i="3"/>
  <c r="P628" i="3" s="1"/>
  <c r="O629" i="3"/>
  <c r="P629" i="3" s="1"/>
  <c r="O630" i="3"/>
  <c r="P630" i="3" s="1"/>
  <c r="O631" i="3"/>
  <c r="P631" i="3" s="1"/>
  <c r="O632" i="3"/>
  <c r="P632" i="3" s="1"/>
  <c r="O633" i="3"/>
  <c r="P633" i="3" s="1"/>
  <c r="O634" i="3"/>
  <c r="P634" i="3" s="1"/>
  <c r="O635" i="3"/>
  <c r="P635" i="3" s="1"/>
  <c r="O636" i="3"/>
  <c r="P636" i="3" s="1"/>
  <c r="O637" i="3"/>
  <c r="P637" i="3" s="1"/>
  <c r="O638" i="3"/>
  <c r="P638" i="3" s="1"/>
  <c r="O639" i="3"/>
  <c r="P639" i="3" s="1"/>
  <c r="O640" i="3"/>
  <c r="P640" i="3" s="1"/>
  <c r="O641" i="3"/>
  <c r="P641" i="3" s="1"/>
  <c r="O642" i="3"/>
  <c r="P642" i="3" s="1"/>
  <c r="O643" i="3"/>
  <c r="P643" i="3" s="1"/>
  <c r="O644" i="3"/>
  <c r="P644" i="3" s="1"/>
  <c r="O645" i="3"/>
  <c r="P645" i="3" s="1"/>
  <c r="O646" i="3"/>
  <c r="P646" i="3" s="1"/>
  <c r="O647" i="3"/>
  <c r="P647" i="3" s="1"/>
  <c r="O648" i="3"/>
  <c r="P648" i="3" s="1"/>
  <c r="O649" i="3"/>
  <c r="P649" i="3" s="1"/>
  <c r="O650" i="3"/>
  <c r="P650" i="3" s="1"/>
  <c r="O651" i="3"/>
  <c r="P651" i="3" s="1"/>
  <c r="O652" i="3"/>
  <c r="P652" i="3" s="1"/>
  <c r="O653" i="3"/>
  <c r="P653" i="3" s="1"/>
  <c r="O654" i="3"/>
  <c r="P654" i="3" s="1"/>
  <c r="O655" i="3"/>
  <c r="P655" i="3" s="1"/>
  <c r="O656" i="3"/>
  <c r="P656" i="3" s="1"/>
  <c r="O657" i="3"/>
  <c r="P657" i="3" s="1"/>
  <c r="O658" i="3"/>
  <c r="P658" i="3" s="1"/>
  <c r="O659" i="3"/>
  <c r="P659" i="3" s="1"/>
  <c r="O660" i="3"/>
  <c r="P660" i="3" s="1"/>
  <c r="O661" i="3"/>
  <c r="P661" i="3" s="1"/>
  <c r="O662" i="3"/>
  <c r="P662" i="3" s="1"/>
  <c r="O663" i="3"/>
  <c r="P663" i="3" s="1"/>
  <c r="O664" i="3"/>
  <c r="P664" i="3" s="1"/>
  <c r="O665" i="3"/>
  <c r="P665" i="3" s="1"/>
  <c r="O666" i="3"/>
  <c r="P666" i="3" s="1"/>
  <c r="O667" i="3"/>
  <c r="P667" i="3" s="1"/>
  <c r="O668" i="3"/>
  <c r="P668" i="3" s="1"/>
  <c r="O669" i="3"/>
  <c r="P669" i="3" s="1"/>
  <c r="O670" i="3"/>
  <c r="P670" i="3" s="1"/>
  <c r="O671" i="3"/>
  <c r="P671" i="3" s="1"/>
  <c r="O672" i="3"/>
  <c r="P672" i="3" s="1"/>
  <c r="O673" i="3"/>
  <c r="P673" i="3" s="1"/>
  <c r="O674" i="3"/>
  <c r="P674" i="3" s="1"/>
  <c r="O675" i="3"/>
  <c r="P675" i="3" s="1"/>
  <c r="O676" i="3"/>
  <c r="P676" i="3" s="1"/>
  <c r="O677" i="3"/>
  <c r="P677" i="3" s="1"/>
  <c r="O678" i="3"/>
  <c r="P678" i="3" s="1"/>
  <c r="O679" i="3"/>
  <c r="P679" i="3" s="1"/>
  <c r="O680" i="3"/>
  <c r="P680" i="3" s="1"/>
  <c r="O681" i="3"/>
  <c r="P681" i="3" s="1"/>
  <c r="O682" i="3"/>
  <c r="P682" i="3" s="1"/>
  <c r="O683" i="3"/>
  <c r="P683" i="3" s="1"/>
  <c r="O684" i="3"/>
  <c r="P684" i="3" s="1"/>
  <c r="O685" i="3"/>
  <c r="P685" i="3" s="1"/>
  <c r="O686" i="3"/>
  <c r="P686" i="3" s="1"/>
  <c r="O687" i="3"/>
  <c r="P687" i="3" s="1"/>
  <c r="O688" i="3"/>
  <c r="P688" i="3" s="1"/>
  <c r="O689" i="3"/>
  <c r="P689" i="3" s="1"/>
  <c r="O690" i="3"/>
  <c r="P690" i="3" s="1"/>
  <c r="O691" i="3"/>
  <c r="P691" i="3" s="1"/>
  <c r="O692" i="3"/>
  <c r="P692" i="3" s="1"/>
  <c r="O693" i="3"/>
  <c r="P693" i="3" s="1"/>
  <c r="O694" i="3"/>
  <c r="P694" i="3" s="1"/>
  <c r="O695" i="3"/>
  <c r="P695" i="3" s="1"/>
  <c r="O696" i="3"/>
  <c r="P696" i="3" s="1"/>
  <c r="O697" i="3"/>
  <c r="P697" i="3" s="1"/>
  <c r="O698" i="3"/>
  <c r="P698" i="3" s="1"/>
  <c r="O699" i="3"/>
  <c r="P699" i="3" s="1"/>
  <c r="O700" i="3"/>
  <c r="P700" i="3" s="1"/>
  <c r="O701" i="3"/>
  <c r="P701" i="3" s="1"/>
  <c r="O702" i="3"/>
  <c r="P702" i="3" s="1"/>
  <c r="O703" i="3"/>
  <c r="P703" i="3" s="1"/>
  <c r="O704" i="3"/>
  <c r="P704" i="3" s="1"/>
  <c r="O705" i="3"/>
  <c r="P705" i="3" s="1"/>
  <c r="O706" i="3"/>
  <c r="P706" i="3" s="1"/>
  <c r="O707" i="3"/>
  <c r="P707" i="3" s="1"/>
  <c r="O708" i="3"/>
  <c r="P708" i="3" s="1"/>
  <c r="O709" i="3"/>
  <c r="P709" i="3" s="1"/>
  <c r="O710" i="3"/>
  <c r="P710" i="3" s="1"/>
  <c r="O711" i="3"/>
  <c r="P711" i="3" s="1"/>
  <c r="O712" i="3"/>
  <c r="P712" i="3" s="1"/>
  <c r="O713" i="3"/>
  <c r="P713" i="3" s="1"/>
  <c r="O714" i="3"/>
  <c r="P714" i="3" s="1"/>
  <c r="O715" i="3"/>
  <c r="P715" i="3" s="1"/>
  <c r="O716" i="3"/>
  <c r="P716" i="3" s="1"/>
  <c r="O717" i="3"/>
  <c r="P717" i="3" s="1"/>
  <c r="O718" i="3"/>
  <c r="P718" i="3" s="1"/>
  <c r="O719" i="3"/>
  <c r="P719" i="3" s="1"/>
  <c r="O720" i="3"/>
  <c r="P720" i="3" s="1"/>
  <c r="O721" i="3"/>
  <c r="P721" i="3" s="1"/>
  <c r="O722" i="3"/>
  <c r="P722" i="3" s="1"/>
  <c r="O723" i="3"/>
  <c r="P723" i="3" s="1"/>
  <c r="O724" i="3"/>
  <c r="P724" i="3" s="1"/>
  <c r="O725" i="3"/>
  <c r="P725" i="3" s="1"/>
  <c r="O726" i="3"/>
  <c r="P726" i="3" s="1"/>
  <c r="O727" i="3"/>
  <c r="P727" i="3" s="1"/>
  <c r="O728" i="3"/>
  <c r="P728" i="3" s="1"/>
  <c r="O729" i="3"/>
  <c r="P729" i="3" s="1"/>
  <c r="O730" i="3"/>
  <c r="P730" i="3" s="1"/>
  <c r="O731" i="3"/>
  <c r="P731" i="3" s="1"/>
  <c r="O732" i="3"/>
  <c r="P732" i="3" s="1"/>
  <c r="O733" i="3"/>
  <c r="P733" i="3" s="1"/>
  <c r="O734" i="3"/>
  <c r="P734" i="3" s="1"/>
  <c r="O735" i="3"/>
  <c r="P735" i="3" s="1"/>
  <c r="O736" i="3"/>
  <c r="P736" i="3" s="1"/>
  <c r="O737" i="3"/>
  <c r="P737" i="3" s="1"/>
  <c r="O738" i="3"/>
  <c r="P738" i="3" s="1"/>
  <c r="O739" i="3"/>
  <c r="P739" i="3" s="1"/>
  <c r="O740" i="3"/>
  <c r="P740" i="3" s="1"/>
  <c r="O741" i="3"/>
  <c r="P741" i="3" s="1"/>
  <c r="O742" i="3"/>
  <c r="P742" i="3" s="1"/>
  <c r="O743" i="3"/>
  <c r="P743" i="3" s="1"/>
  <c r="O744" i="3"/>
  <c r="P744" i="3" s="1"/>
  <c r="O745" i="3"/>
  <c r="P745" i="3" s="1"/>
  <c r="O746" i="3"/>
  <c r="P746" i="3" s="1"/>
  <c r="O747" i="3"/>
  <c r="P747" i="3" s="1"/>
  <c r="O748" i="3"/>
  <c r="P748" i="3" s="1"/>
  <c r="O749" i="3"/>
  <c r="P749" i="3" s="1"/>
  <c r="O750" i="3"/>
  <c r="P750" i="3" s="1"/>
  <c r="O751" i="3"/>
  <c r="P751" i="3" s="1"/>
  <c r="O752" i="3"/>
  <c r="P752" i="3" s="1"/>
  <c r="O753" i="3"/>
  <c r="P753" i="3" s="1"/>
  <c r="O754" i="3"/>
  <c r="P754" i="3" s="1"/>
  <c r="O755" i="3"/>
  <c r="P755" i="3" s="1"/>
  <c r="O756" i="3"/>
  <c r="P756" i="3" s="1"/>
  <c r="O757" i="3"/>
  <c r="P757" i="3" s="1"/>
  <c r="O758" i="3"/>
  <c r="P758" i="3" s="1"/>
  <c r="O759" i="3"/>
  <c r="P759" i="3" s="1"/>
  <c r="O760" i="3"/>
  <c r="P760" i="3" s="1"/>
  <c r="O761" i="3"/>
  <c r="P761" i="3" s="1"/>
  <c r="O762" i="3"/>
  <c r="P762" i="3" s="1"/>
  <c r="O763" i="3"/>
  <c r="P763" i="3" s="1"/>
  <c r="O764" i="3"/>
  <c r="P764" i="3" s="1"/>
  <c r="O765" i="3"/>
  <c r="P765" i="3" s="1"/>
  <c r="O766" i="3"/>
  <c r="P766" i="3" s="1"/>
  <c r="O767" i="3"/>
  <c r="P767" i="3" s="1"/>
  <c r="O768" i="3"/>
  <c r="P768" i="3" s="1"/>
  <c r="O769" i="3"/>
  <c r="P769" i="3" s="1"/>
  <c r="O770" i="3"/>
  <c r="P770" i="3" s="1"/>
  <c r="O771" i="3"/>
  <c r="P771" i="3" s="1"/>
  <c r="O772" i="3"/>
  <c r="P772" i="3" s="1"/>
  <c r="O773" i="3"/>
  <c r="P773" i="3" s="1"/>
  <c r="O774" i="3"/>
  <c r="P774" i="3" s="1"/>
  <c r="O775" i="3"/>
  <c r="P775" i="3" s="1"/>
  <c r="O776" i="3"/>
  <c r="P776" i="3" s="1"/>
  <c r="O777" i="3"/>
  <c r="P777" i="3" s="1"/>
  <c r="O778" i="3"/>
  <c r="P778" i="3" s="1"/>
  <c r="O779" i="3"/>
  <c r="P779" i="3" s="1"/>
  <c r="O780" i="3"/>
  <c r="P780" i="3" s="1"/>
  <c r="O781" i="3"/>
  <c r="P781" i="3" s="1"/>
  <c r="O782" i="3"/>
  <c r="P782" i="3" s="1"/>
  <c r="O783" i="3"/>
  <c r="P783" i="3" s="1"/>
  <c r="O784" i="3"/>
  <c r="P784" i="3" s="1"/>
  <c r="O785" i="3"/>
  <c r="P785" i="3" s="1"/>
  <c r="O786" i="3"/>
  <c r="P786" i="3" s="1"/>
  <c r="O787" i="3"/>
  <c r="P787" i="3" s="1"/>
  <c r="O788" i="3"/>
  <c r="P788" i="3" s="1"/>
  <c r="O789" i="3"/>
  <c r="P789" i="3" s="1"/>
  <c r="O790" i="3"/>
  <c r="P790" i="3" s="1"/>
  <c r="O791" i="3"/>
  <c r="P791" i="3" s="1"/>
  <c r="O792" i="3"/>
  <c r="P792" i="3" s="1"/>
  <c r="O793" i="3"/>
  <c r="P793" i="3" s="1"/>
  <c r="O794" i="3"/>
  <c r="P794" i="3" s="1"/>
  <c r="O795" i="3"/>
  <c r="P795" i="3" s="1"/>
  <c r="O796" i="3"/>
  <c r="P796" i="3" s="1"/>
  <c r="O797" i="3"/>
  <c r="P797" i="3" s="1"/>
  <c r="O798" i="3"/>
  <c r="P798" i="3" s="1"/>
  <c r="O799" i="3"/>
  <c r="P799" i="3" s="1"/>
  <c r="O800" i="3"/>
  <c r="P800" i="3" s="1"/>
  <c r="O801" i="3"/>
  <c r="P801" i="3" s="1"/>
  <c r="O802" i="3"/>
  <c r="P802" i="3" s="1"/>
  <c r="O803" i="3"/>
  <c r="P803" i="3" s="1"/>
  <c r="O804" i="3"/>
  <c r="P804" i="3" s="1"/>
  <c r="O805" i="3"/>
  <c r="P805" i="3" s="1"/>
  <c r="O806" i="3"/>
  <c r="P806" i="3" s="1"/>
  <c r="O807" i="3"/>
  <c r="P807" i="3" s="1"/>
  <c r="O808" i="3"/>
  <c r="P808" i="3" s="1"/>
  <c r="O809" i="3"/>
  <c r="P809" i="3" s="1"/>
  <c r="O810" i="3"/>
  <c r="P810" i="3" s="1"/>
  <c r="O811" i="3"/>
  <c r="P811" i="3" s="1"/>
  <c r="O812" i="3"/>
  <c r="P812" i="3" s="1"/>
  <c r="O813" i="3"/>
  <c r="P813" i="3" s="1"/>
  <c r="O814" i="3"/>
  <c r="P814" i="3" s="1"/>
  <c r="O815" i="3"/>
  <c r="P815" i="3" s="1"/>
  <c r="O816" i="3"/>
  <c r="P816" i="3" s="1"/>
  <c r="O817" i="3"/>
  <c r="P817" i="3" s="1"/>
  <c r="O818" i="3"/>
  <c r="P818" i="3" s="1"/>
  <c r="O819" i="3"/>
  <c r="P819" i="3" s="1"/>
  <c r="O820" i="3"/>
  <c r="P820" i="3" s="1"/>
  <c r="O821" i="3"/>
  <c r="P821" i="3" s="1"/>
  <c r="O822" i="3"/>
  <c r="P822" i="3" s="1"/>
  <c r="O823" i="3"/>
  <c r="P823" i="3" s="1"/>
  <c r="O824" i="3"/>
  <c r="P824" i="3" s="1"/>
  <c r="O825" i="3"/>
  <c r="P825" i="3" s="1"/>
  <c r="O826" i="3"/>
  <c r="P826" i="3" s="1"/>
  <c r="O827" i="3"/>
  <c r="P827" i="3" s="1"/>
  <c r="O828" i="3"/>
  <c r="P828" i="3" s="1"/>
  <c r="O829" i="3"/>
  <c r="P829" i="3" s="1"/>
  <c r="O830" i="3"/>
  <c r="P830" i="3" s="1"/>
  <c r="O831" i="3"/>
  <c r="P831" i="3" s="1"/>
  <c r="O832" i="3"/>
  <c r="P832" i="3" s="1"/>
  <c r="O833" i="3"/>
  <c r="P833" i="3" s="1"/>
  <c r="O834" i="3"/>
  <c r="P834" i="3" s="1"/>
  <c r="O835" i="3"/>
  <c r="P835" i="3" s="1"/>
  <c r="O836" i="3"/>
  <c r="P836" i="3" s="1"/>
  <c r="O837" i="3"/>
  <c r="P837" i="3" s="1"/>
  <c r="O838" i="3"/>
  <c r="P838" i="3" s="1"/>
  <c r="O839" i="3"/>
  <c r="P839" i="3" s="1"/>
  <c r="O840" i="3"/>
  <c r="P840" i="3" s="1"/>
  <c r="O841" i="3"/>
  <c r="P841" i="3" s="1"/>
  <c r="O842" i="3"/>
  <c r="P842" i="3" s="1"/>
  <c r="O843" i="3"/>
  <c r="P843" i="3" s="1"/>
  <c r="O844" i="3"/>
  <c r="P844" i="3" s="1"/>
  <c r="O845" i="3"/>
  <c r="P845" i="3" s="1"/>
  <c r="O846" i="3"/>
  <c r="P846" i="3" s="1"/>
  <c r="O847" i="3"/>
  <c r="P847" i="3" s="1"/>
  <c r="O848" i="3"/>
  <c r="P848" i="3" s="1"/>
  <c r="O849" i="3"/>
  <c r="P849" i="3" s="1"/>
  <c r="O850" i="3"/>
  <c r="P850" i="3" s="1"/>
  <c r="O851" i="3"/>
  <c r="P851" i="3" s="1"/>
  <c r="O852" i="3"/>
  <c r="P852" i="3" s="1"/>
  <c r="O853" i="3"/>
  <c r="P853" i="3" s="1"/>
  <c r="O854" i="3"/>
  <c r="P854" i="3" s="1"/>
  <c r="O855" i="3"/>
  <c r="P855" i="3" s="1"/>
  <c r="O856" i="3"/>
  <c r="P856" i="3" s="1"/>
  <c r="O857" i="3"/>
  <c r="P857" i="3" s="1"/>
  <c r="O858" i="3"/>
  <c r="P858" i="3" s="1"/>
  <c r="O859" i="3"/>
  <c r="P859" i="3" s="1"/>
  <c r="O860" i="3"/>
  <c r="P860" i="3" s="1"/>
  <c r="O861" i="3"/>
  <c r="P861" i="3" s="1"/>
  <c r="O862" i="3"/>
  <c r="P862" i="3" s="1"/>
  <c r="O863" i="3"/>
  <c r="P863" i="3" s="1"/>
  <c r="O864" i="3"/>
  <c r="P864" i="3" s="1"/>
  <c r="O865" i="3"/>
  <c r="P865" i="3" s="1"/>
  <c r="O866" i="3"/>
  <c r="P866" i="3" s="1"/>
  <c r="O867" i="3"/>
  <c r="P867" i="3" s="1"/>
  <c r="O868" i="3"/>
  <c r="P868" i="3" s="1"/>
  <c r="O869" i="3"/>
  <c r="P869" i="3" s="1"/>
  <c r="O870" i="3"/>
  <c r="P870" i="3" s="1"/>
  <c r="O871" i="3"/>
  <c r="P871" i="3" s="1"/>
  <c r="O872" i="3"/>
  <c r="P872" i="3" s="1"/>
  <c r="O873" i="3"/>
  <c r="P873" i="3" s="1"/>
  <c r="O874" i="3"/>
  <c r="P874" i="3" s="1"/>
  <c r="O875" i="3"/>
  <c r="P875" i="3" s="1"/>
  <c r="O876" i="3"/>
  <c r="P876" i="3" s="1"/>
  <c r="O877" i="3"/>
  <c r="P877" i="3" s="1"/>
  <c r="O878" i="3"/>
  <c r="P878" i="3" s="1"/>
  <c r="O879" i="3"/>
  <c r="P879" i="3" s="1"/>
  <c r="O880" i="3"/>
  <c r="P880" i="3" s="1"/>
  <c r="O881" i="3"/>
  <c r="P881" i="3" s="1"/>
  <c r="O882" i="3"/>
  <c r="P882" i="3" s="1"/>
  <c r="O883" i="3"/>
  <c r="P883" i="3" s="1"/>
  <c r="O884" i="3"/>
  <c r="P884" i="3" s="1"/>
  <c r="O885" i="3"/>
  <c r="P885" i="3" s="1"/>
  <c r="O886" i="3"/>
  <c r="P886" i="3" s="1"/>
  <c r="O887" i="3"/>
  <c r="P887" i="3" s="1"/>
  <c r="O888" i="3"/>
  <c r="P888" i="3" s="1"/>
  <c r="O889" i="3"/>
  <c r="P889" i="3" s="1"/>
  <c r="O890" i="3"/>
  <c r="P890" i="3" s="1"/>
  <c r="O891" i="3"/>
  <c r="P891" i="3" s="1"/>
  <c r="O892" i="3"/>
  <c r="P892" i="3" s="1"/>
  <c r="O893" i="3"/>
  <c r="P893" i="3" s="1"/>
  <c r="O894" i="3"/>
  <c r="P894" i="3" s="1"/>
  <c r="O895" i="3"/>
  <c r="P895" i="3" s="1"/>
  <c r="O896" i="3"/>
  <c r="P896" i="3" s="1"/>
  <c r="O897" i="3"/>
  <c r="P897" i="3" s="1"/>
  <c r="O898" i="3"/>
  <c r="P898" i="3" s="1"/>
  <c r="O899" i="3"/>
  <c r="P899" i="3" s="1"/>
  <c r="O900" i="3"/>
  <c r="P900" i="3" s="1"/>
  <c r="O901" i="3"/>
  <c r="P901" i="3" s="1"/>
  <c r="O902" i="3"/>
  <c r="P902" i="3" s="1"/>
  <c r="O903" i="3"/>
  <c r="P903" i="3" s="1"/>
  <c r="O904" i="3"/>
  <c r="P904" i="3" s="1"/>
  <c r="O905" i="3"/>
  <c r="P905" i="3" s="1"/>
  <c r="O906" i="3"/>
  <c r="P906" i="3" s="1"/>
  <c r="O907" i="3"/>
  <c r="P907" i="3" s="1"/>
  <c r="O908" i="3"/>
  <c r="P908" i="3" s="1"/>
  <c r="O909" i="3"/>
  <c r="P909" i="3" s="1"/>
  <c r="O910" i="3"/>
  <c r="P910" i="3" s="1"/>
  <c r="O911" i="3"/>
  <c r="P911" i="3" s="1"/>
  <c r="O912" i="3"/>
  <c r="P912" i="3" s="1"/>
  <c r="O913" i="3"/>
  <c r="P913" i="3" s="1"/>
  <c r="O914" i="3"/>
  <c r="P914" i="3" s="1"/>
  <c r="O915" i="3"/>
  <c r="P915" i="3" s="1"/>
  <c r="O916" i="3"/>
  <c r="P916" i="3" s="1"/>
  <c r="O917" i="3"/>
  <c r="P917" i="3" s="1"/>
  <c r="O918" i="3"/>
  <c r="P918" i="3" s="1"/>
  <c r="O919" i="3"/>
  <c r="P919" i="3" s="1"/>
  <c r="O920" i="3"/>
  <c r="P920" i="3" s="1"/>
  <c r="O921" i="3"/>
  <c r="P921" i="3" s="1"/>
  <c r="O922" i="3"/>
  <c r="P922" i="3" s="1"/>
  <c r="O923" i="3"/>
  <c r="P923" i="3" s="1"/>
  <c r="O924" i="3"/>
  <c r="P924" i="3" s="1"/>
  <c r="O925" i="3"/>
  <c r="P925" i="3" s="1"/>
  <c r="O926" i="3"/>
  <c r="P926" i="3" s="1"/>
  <c r="O927" i="3"/>
  <c r="P927" i="3" s="1"/>
  <c r="O928" i="3"/>
  <c r="P928" i="3" s="1"/>
  <c r="O929" i="3"/>
  <c r="P929" i="3" s="1"/>
  <c r="O930" i="3"/>
  <c r="P930" i="3" s="1"/>
  <c r="O931" i="3"/>
  <c r="P931" i="3" s="1"/>
  <c r="O932" i="3"/>
  <c r="P932" i="3" s="1"/>
  <c r="O933" i="3"/>
  <c r="P933" i="3" s="1"/>
  <c r="O934" i="3"/>
  <c r="P934" i="3" s="1"/>
  <c r="O935" i="3"/>
  <c r="P935" i="3" s="1"/>
  <c r="O936" i="3"/>
  <c r="P936" i="3" s="1"/>
  <c r="O937" i="3"/>
  <c r="P937" i="3" s="1"/>
  <c r="O938" i="3"/>
  <c r="P938" i="3" s="1"/>
  <c r="O939" i="3"/>
  <c r="P939" i="3" s="1"/>
  <c r="O940" i="3"/>
  <c r="P940" i="3" s="1"/>
  <c r="O941" i="3"/>
  <c r="P941" i="3" s="1"/>
  <c r="O942" i="3"/>
  <c r="P942" i="3" s="1"/>
  <c r="O943" i="3"/>
  <c r="P943" i="3" s="1"/>
  <c r="O944" i="3"/>
  <c r="P944" i="3" s="1"/>
  <c r="O945" i="3"/>
  <c r="P945" i="3" s="1"/>
  <c r="O946" i="3"/>
  <c r="P946" i="3" s="1"/>
  <c r="O947" i="3"/>
  <c r="P947" i="3" s="1"/>
  <c r="O948" i="3"/>
  <c r="P948" i="3" s="1"/>
  <c r="O949" i="3"/>
  <c r="P949" i="3" s="1"/>
  <c r="O950" i="3"/>
  <c r="P950" i="3" s="1"/>
  <c r="O951" i="3"/>
  <c r="P951" i="3" s="1"/>
  <c r="O952" i="3"/>
  <c r="P952" i="3" s="1"/>
  <c r="O953" i="3"/>
  <c r="P953" i="3" s="1"/>
  <c r="O954" i="3"/>
  <c r="P954" i="3" s="1"/>
  <c r="O955" i="3"/>
  <c r="P955" i="3" s="1"/>
  <c r="O956" i="3"/>
  <c r="P956" i="3" s="1"/>
  <c r="O957" i="3"/>
  <c r="P957" i="3" s="1"/>
  <c r="O958" i="3"/>
  <c r="P958" i="3" s="1"/>
  <c r="O959" i="3"/>
  <c r="P959" i="3" s="1"/>
  <c r="O960" i="3"/>
  <c r="P960" i="3" s="1"/>
  <c r="O961" i="3"/>
  <c r="P961" i="3" s="1"/>
  <c r="O962" i="3"/>
  <c r="P962" i="3" s="1"/>
  <c r="O963" i="3"/>
  <c r="P963" i="3" s="1"/>
  <c r="O964" i="3"/>
  <c r="P964" i="3" s="1"/>
  <c r="O965" i="3"/>
  <c r="P965" i="3" s="1"/>
  <c r="O966" i="3"/>
  <c r="P966" i="3" s="1"/>
  <c r="O967" i="3"/>
  <c r="P967" i="3" s="1"/>
  <c r="O968" i="3"/>
  <c r="P968" i="3" s="1"/>
  <c r="O969" i="3"/>
  <c r="P969" i="3" s="1"/>
  <c r="O970" i="3"/>
  <c r="P970" i="3" s="1"/>
  <c r="O971" i="3"/>
  <c r="P971" i="3" s="1"/>
  <c r="O972" i="3"/>
  <c r="P972" i="3" s="1"/>
  <c r="O973" i="3"/>
  <c r="P973" i="3" s="1"/>
  <c r="O974" i="3"/>
  <c r="P974" i="3" s="1"/>
  <c r="O975" i="3"/>
  <c r="P975" i="3" s="1"/>
  <c r="O976" i="3"/>
  <c r="P976" i="3" s="1"/>
  <c r="O977" i="3"/>
  <c r="P977" i="3" s="1"/>
  <c r="O978" i="3"/>
  <c r="P978" i="3" s="1"/>
  <c r="O979" i="3"/>
  <c r="P979" i="3" s="1"/>
  <c r="O980" i="3"/>
  <c r="P980" i="3" s="1"/>
  <c r="O981" i="3"/>
  <c r="P981" i="3" s="1"/>
  <c r="O982" i="3"/>
  <c r="P982" i="3" s="1"/>
  <c r="O983" i="3"/>
  <c r="P983" i="3" s="1"/>
  <c r="O984" i="3"/>
  <c r="P984" i="3" s="1"/>
  <c r="O985" i="3"/>
  <c r="P985" i="3" s="1"/>
  <c r="O986" i="3"/>
  <c r="P986" i="3" s="1"/>
  <c r="O987" i="3"/>
  <c r="P987" i="3" s="1"/>
  <c r="O988" i="3"/>
  <c r="P988" i="3" s="1"/>
  <c r="O989" i="3"/>
  <c r="P989" i="3" s="1"/>
  <c r="O990" i="3"/>
  <c r="P990" i="3" s="1"/>
  <c r="O991" i="3"/>
  <c r="P991" i="3" s="1"/>
  <c r="O992" i="3"/>
  <c r="P992" i="3" s="1"/>
  <c r="O993" i="3"/>
  <c r="P993" i="3" s="1"/>
  <c r="O994" i="3"/>
  <c r="P994" i="3" s="1"/>
  <c r="O995" i="3"/>
  <c r="P995" i="3" s="1"/>
  <c r="O996" i="3"/>
  <c r="P996" i="3" s="1"/>
  <c r="O997" i="3"/>
  <c r="P997" i="3" s="1"/>
  <c r="O998" i="3"/>
  <c r="P998" i="3" s="1"/>
  <c r="O999" i="3"/>
  <c r="P999" i="3" s="1"/>
  <c r="O1000" i="3"/>
  <c r="P1000" i="3" s="1"/>
  <c r="O1001" i="3"/>
  <c r="P1001" i="3" s="1"/>
  <c r="O1002" i="3"/>
  <c r="P1002" i="3" s="1"/>
  <c r="O1003" i="3"/>
  <c r="P1003" i="3" s="1"/>
  <c r="O1004" i="3"/>
  <c r="P1004" i="3" s="1"/>
  <c r="O1005" i="3"/>
  <c r="P1005" i="3" s="1"/>
  <c r="O1006" i="3"/>
  <c r="P1006" i="3" s="1"/>
  <c r="O1007" i="3"/>
  <c r="P1007" i="3" s="1"/>
  <c r="O1008" i="3"/>
  <c r="P1008" i="3" s="1"/>
  <c r="O1009" i="3"/>
  <c r="P1009" i="3" s="1"/>
  <c r="O1010" i="3"/>
  <c r="P1010" i="3" s="1"/>
  <c r="O1011" i="3"/>
  <c r="P1011" i="3" s="1"/>
  <c r="O1012" i="3"/>
  <c r="P1012" i="3" s="1"/>
  <c r="O1013" i="3"/>
  <c r="P1013" i="3" s="1"/>
  <c r="O1014" i="3"/>
  <c r="P1014" i="3" s="1"/>
  <c r="O1015" i="3"/>
  <c r="P1015" i="3" s="1"/>
  <c r="O1016" i="3"/>
  <c r="P1016" i="3" s="1"/>
  <c r="O1017" i="3"/>
  <c r="P1017" i="3" s="1"/>
  <c r="O1018" i="3"/>
  <c r="P1018" i="3" s="1"/>
  <c r="O1019" i="3"/>
  <c r="P1019" i="3" s="1"/>
  <c r="O1020" i="3"/>
  <c r="P1020" i="3" s="1"/>
  <c r="O1021" i="3"/>
  <c r="P1021" i="3" s="1"/>
  <c r="O1022" i="3"/>
  <c r="P1022" i="3" s="1"/>
  <c r="O1023" i="3"/>
  <c r="P1023" i="3" s="1"/>
  <c r="O1024" i="3"/>
  <c r="P1024" i="3" s="1"/>
  <c r="O1025" i="3"/>
  <c r="P1025" i="3" s="1"/>
  <c r="O1026" i="3"/>
  <c r="P1026" i="3" s="1"/>
  <c r="O1027" i="3"/>
  <c r="P1027" i="3" s="1"/>
  <c r="O1028" i="3"/>
  <c r="P1028" i="3" s="1"/>
  <c r="O1029" i="3"/>
  <c r="P1029" i="3" s="1"/>
  <c r="O1030" i="3"/>
  <c r="P1030" i="3" s="1"/>
  <c r="O1031" i="3"/>
  <c r="P1031" i="3" s="1"/>
  <c r="O1032" i="3"/>
  <c r="P1032" i="3" s="1"/>
  <c r="O1033" i="3"/>
  <c r="P1033" i="3" s="1"/>
  <c r="O1034" i="3"/>
  <c r="P1034" i="3" s="1"/>
  <c r="O1035" i="3"/>
  <c r="P1035" i="3" s="1"/>
  <c r="O1036" i="3"/>
  <c r="P1036" i="3" s="1"/>
  <c r="O1037" i="3"/>
  <c r="P1037" i="3" s="1"/>
  <c r="O1038" i="3"/>
  <c r="P1038" i="3" s="1"/>
  <c r="O1039" i="3"/>
  <c r="P1039" i="3" s="1"/>
  <c r="O1040" i="3"/>
  <c r="P1040" i="3" s="1"/>
  <c r="O1041" i="3"/>
  <c r="P1041" i="3" s="1"/>
  <c r="O1042" i="3"/>
  <c r="P1042" i="3" s="1"/>
  <c r="O1043" i="3"/>
  <c r="P1043" i="3" s="1"/>
  <c r="O1044" i="3"/>
  <c r="P1044" i="3" s="1"/>
  <c r="O1045" i="3"/>
  <c r="P1045" i="3" s="1"/>
  <c r="O1046" i="3"/>
  <c r="P1046" i="3" s="1"/>
  <c r="O1047" i="3"/>
  <c r="P1047" i="3" s="1"/>
  <c r="O1048" i="3"/>
  <c r="P1048" i="3" s="1"/>
  <c r="O1049" i="3"/>
  <c r="P1049" i="3" s="1"/>
  <c r="O1050" i="3"/>
  <c r="P1050" i="3" s="1"/>
  <c r="O1051" i="3"/>
  <c r="P1051" i="3" s="1"/>
  <c r="O1052" i="3"/>
  <c r="P1052" i="3" s="1"/>
  <c r="O1053" i="3"/>
  <c r="P1053" i="3" s="1"/>
  <c r="O1054" i="3"/>
  <c r="P1054" i="3" s="1"/>
  <c r="O1055" i="3"/>
  <c r="P1055" i="3" s="1"/>
  <c r="O1056" i="3"/>
  <c r="P1056" i="3" s="1"/>
  <c r="O1057" i="3"/>
  <c r="P1057" i="3" s="1"/>
  <c r="O1058" i="3"/>
  <c r="P1058" i="3" s="1"/>
  <c r="O1059" i="3"/>
  <c r="P1059" i="3" s="1"/>
  <c r="O1060" i="3"/>
  <c r="P1060" i="3" s="1"/>
  <c r="O1061" i="3"/>
  <c r="P1061" i="3" s="1"/>
  <c r="O1062" i="3"/>
  <c r="P1062" i="3" s="1"/>
  <c r="O1063" i="3"/>
  <c r="P1063" i="3" s="1"/>
  <c r="O1064" i="3"/>
  <c r="P1064" i="3" s="1"/>
  <c r="O1065" i="3"/>
  <c r="P1065" i="3" s="1"/>
  <c r="O1066" i="3"/>
  <c r="P1066" i="3" s="1"/>
  <c r="O1067" i="3"/>
  <c r="P1067" i="3" s="1"/>
  <c r="O1068" i="3"/>
  <c r="P1068" i="3" s="1"/>
  <c r="O1069" i="3"/>
  <c r="P1069" i="3" s="1"/>
  <c r="O1070" i="3"/>
  <c r="P1070" i="3" s="1"/>
  <c r="O1071" i="3"/>
  <c r="P1071" i="3" s="1"/>
  <c r="O1072" i="3"/>
  <c r="P1072" i="3" s="1"/>
  <c r="O1073" i="3"/>
  <c r="P1073" i="3" s="1"/>
  <c r="O1074" i="3"/>
  <c r="P1074" i="3" s="1"/>
  <c r="O1075" i="3"/>
  <c r="P1075" i="3" s="1"/>
  <c r="O1076" i="3"/>
  <c r="P1076" i="3" s="1"/>
  <c r="O1077" i="3"/>
  <c r="P1077" i="3" s="1"/>
  <c r="O1078" i="3"/>
  <c r="P1078" i="3" s="1"/>
  <c r="O1079" i="3"/>
  <c r="P1079" i="3" s="1"/>
  <c r="O1080" i="3"/>
  <c r="P1080" i="3" s="1"/>
  <c r="O1081" i="3"/>
  <c r="P1081" i="3" s="1"/>
  <c r="O1082" i="3"/>
  <c r="P1082" i="3" s="1"/>
  <c r="O1083" i="3"/>
  <c r="P1083" i="3" s="1"/>
  <c r="O1084" i="3"/>
  <c r="P1084" i="3" s="1"/>
  <c r="O1085" i="3"/>
  <c r="P1085" i="3" s="1"/>
  <c r="O1086" i="3"/>
  <c r="P1086" i="3" s="1"/>
  <c r="O1087" i="3"/>
  <c r="P1087" i="3" s="1"/>
  <c r="O1088" i="3"/>
  <c r="P1088" i="3" s="1"/>
  <c r="O1089" i="3"/>
  <c r="P1089" i="3" s="1"/>
  <c r="O1090" i="3"/>
  <c r="P1090" i="3" s="1"/>
  <c r="O1091" i="3"/>
  <c r="P1091" i="3" s="1"/>
  <c r="O1092" i="3"/>
  <c r="P1092" i="3" s="1"/>
  <c r="O1093" i="3"/>
  <c r="P1093" i="3" s="1"/>
  <c r="O1094" i="3"/>
  <c r="P1094" i="3" s="1"/>
  <c r="O1095" i="3"/>
  <c r="P1095" i="3" s="1"/>
  <c r="O1096" i="3"/>
  <c r="P1096" i="3" s="1"/>
  <c r="O1097" i="3"/>
  <c r="P1097" i="3" s="1"/>
  <c r="O1098" i="3"/>
  <c r="P1098" i="3" s="1"/>
  <c r="O1099" i="3"/>
  <c r="P1099" i="3" s="1"/>
  <c r="O1100" i="3"/>
  <c r="P1100" i="3" s="1"/>
  <c r="O1101" i="3"/>
  <c r="P1101" i="3" s="1"/>
  <c r="O1102" i="3"/>
  <c r="P1102" i="3" s="1"/>
  <c r="O1103" i="3"/>
  <c r="P1103" i="3" s="1"/>
  <c r="O1104" i="3"/>
  <c r="P1104" i="3" s="1"/>
  <c r="O1105" i="3"/>
  <c r="P1105" i="3" s="1"/>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M18" i="3"/>
  <c r="M19" i="3"/>
  <c r="M23" i="3"/>
  <c r="M24"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S54" i="3" l="1"/>
  <c r="T48" i="3"/>
  <c r="T37" i="3"/>
  <c r="T31" i="3"/>
  <c r="U53" i="3"/>
  <c r="V53" i="3"/>
  <c r="X45" i="3"/>
  <c r="X46" i="3"/>
  <c r="T45" i="3"/>
  <c r="T46" i="3"/>
  <c r="T30" i="3"/>
  <c r="M20" i="3"/>
  <c r="M21" i="3"/>
  <c r="M22" i="3"/>
  <c r="M25" i="3"/>
  <c r="M26" i="3"/>
  <c r="F8" i="4"/>
  <c r="T44" i="3" l="1"/>
  <c r="T38" i="3" s="1"/>
  <c r="T40" i="3"/>
  <c r="X40" i="3"/>
  <c r="X44" i="3"/>
  <c r="X38" i="3" s="1"/>
  <c r="T39" i="3"/>
  <c r="T47" i="3"/>
  <c r="X47" i="3"/>
  <c r="X39" i="3"/>
  <c r="M17" i="3"/>
  <c r="O17" i="3"/>
  <c r="G5" i="4"/>
  <c r="I7" i="7" l="1"/>
  <c r="H7" i="7"/>
  <c r="G7" i="7"/>
  <c r="G6" i="7"/>
  <c r="Q2" i="7"/>
  <c r="P2" i="7"/>
  <c r="O2" i="7"/>
  <c r="N2" i="7"/>
  <c r="M2" i="7"/>
  <c r="L3" i="7"/>
  <c r="I4" i="7"/>
  <c r="K7" i="7" s="1"/>
  <c r="H4" i="7"/>
  <c r="G4" i="7"/>
  <c r="K4" i="7" s="1"/>
  <c r="E2" i="7"/>
  <c r="D2" i="7"/>
  <c r="C2" i="7"/>
  <c r="B2" i="7"/>
  <c r="BU3" i="5"/>
  <c r="BT3" i="5"/>
  <c r="BS3" i="5"/>
  <c r="BR3" i="5"/>
  <c r="BQ3" i="5"/>
  <c r="BP3" i="5"/>
  <c r="BO3" i="5"/>
  <c r="T3" i="5"/>
  <c r="AO3" i="5" s="1"/>
  <c r="R3" i="5"/>
  <c r="AM3" i="5" s="1"/>
  <c r="P3" i="5"/>
  <c r="AK3" i="5" s="1"/>
  <c r="N3" i="5"/>
  <c r="BN10" i="5" s="1"/>
  <c r="BN61" i="5" s="1"/>
  <c r="BN96" i="5" s="1"/>
  <c r="L3" i="5"/>
  <c r="AW4" i="5" s="1"/>
  <c r="BH4" i="5" s="1"/>
  <c r="J3" i="5"/>
  <c r="AV4" i="5" s="1"/>
  <c r="BG4" i="5" s="1"/>
  <c r="H3" i="5"/>
  <c r="AC3" i="5" s="1"/>
  <c r="F3" i="5"/>
  <c r="AT4" i="5" s="1"/>
  <c r="BE4" i="5" s="1"/>
  <c r="D3" i="5"/>
  <c r="Y3" i="5" s="1"/>
  <c r="B3" i="5"/>
  <c r="BN4" i="5" s="1"/>
  <c r="BN55" i="5" s="1"/>
  <c r="BN90" i="5" s="1"/>
  <c r="Y4" i="5"/>
  <c r="Z4" i="5"/>
  <c r="AA4" i="5"/>
  <c r="AB4" i="5"/>
  <c r="AC4" i="5"/>
  <c r="AD4" i="5"/>
  <c r="AE4" i="5"/>
  <c r="AF4" i="5"/>
  <c r="AG4" i="5"/>
  <c r="AH4" i="5"/>
  <c r="AI4" i="5"/>
  <c r="AJ4" i="5"/>
  <c r="AK4" i="5"/>
  <c r="AL4" i="5"/>
  <c r="AM4" i="5"/>
  <c r="AN4" i="5"/>
  <c r="AO4" i="5"/>
  <c r="AP4" i="5"/>
  <c r="X4" i="5"/>
  <c r="BO55" i="5" s="1"/>
  <c r="W4" i="5"/>
  <c r="D4" i="5"/>
  <c r="E4" i="5"/>
  <c r="F4" i="5"/>
  <c r="G4" i="5"/>
  <c r="H4" i="5"/>
  <c r="I4" i="5"/>
  <c r="J4" i="5"/>
  <c r="K4" i="5"/>
  <c r="L4" i="5"/>
  <c r="M4" i="5"/>
  <c r="N4" i="5"/>
  <c r="O4" i="5"/>
  <c r="P4" i="5"/>
  <c r="Q4" i="5"/>
  <c r="R4" i="5"/>
  <c r="S4" i="5"/>
  <c r="T4" i="5"/>
  <c r="U4" i="5"/>
  <c r="C4" i="5"/>
  <c r="BO54" i="5" s="1"/>
  <c r="B4" i="5"/>
  <c r="BP54" i="5" s="1"/>
  <c r="AG3" i="5" l="1"/>
  <c r="BN8" i="5"/>
  <c r="BN59" i="5" s="1"/>
  <c r="BN94" i="5" s="1"/>
  <c r="W3" i="5"/>
  <c r="BP55" i="5" s="1"/>
  <c r="AE3" i="5"/>
  <c r="BN11" i="5"/>
  <c r="BN62" i="5" s="1"/>
  <c r="BN97" i="5" s="1"/>
  <c r="AZ4" i="5"/>
  <c r="BK4" i="5" s="1"/>
  <c r="BN12" i="5"/>
  <c r="BN63" i="5" s="1"/>
  <c r="BN98" i="5" s="1"/>
  <c r="BN7" i="5"/>
  <c r="BN58" i="5" s="1"/>
  <c r="BN93" i="5" s="1"/>
  <c r="AS4" i="5"/>
  <c r="BD4" i="5" s="1"/>
  <c r="AU4" i="5"/>
  <c r="BF4" i="5" s="1"/>
  <c r="BN5" i="5"/>
  <c r="BN56" i="5" s="1"/>
  <c r="BN91" i="5" s="1"/>
  <c r="BN13" i="5"/>
  <c r="BN64" i="5" s="1"/>
  <c r="BN99" i="5" s="1"/>
  <c r="BA4" i="5"/>
  <c r="BL4" i="5" s="1"/>
  <c r="AY4" i="5"/>
  <c r="BJ4" i="5" s="1"/>
  <c r="BN9" i="5"/>
  <c r="BN60" i="5" s="1"/>
  <c r="BN95" i="5" s="1"/>
  <c r="AX4" i="5"/>
  <c r="BI4" i="5" s="1"/>
  <c r="AA3" i="5"/>
  <c r="BN6" i="5"/>
  <c r="BN57" i="5" s="1"/>
  <c r="BN92" i="5" s="1"/>
  <c r="AI3" i="5"/>
  <c r="AR4" i="5"/>
  <c r="BC4" i="5" s="1"/>
  <c r="Y10" i="6"/>
  <c r="Y8" i="6"/>
  <c r="Y6" i="6"/>
  <c r="B3" i="6"/>
  <c r="B3" i="9" s="1"/>
  <c r="H3" i="6"/>
  <c r="H3" i="9" s="1"/>
  <c r="F4" i="6"/>
  <c r="L4" i="6" s="1"/>
  <c r="Q4" i="6" s="1"/>
  <c r="V4" i="6" s="1"/>
  <c r="E4" i="6"/>
  <c r="K4" i="6" s="1"/>
  <c r="P4" i="6" s="1"/>
  <c r="U4" i="6" s="1"/>
  <c r="D4" i="6"/>
  <c r="J4" i="6" s="1"/>
  <c r="O4" i="6" s="1"/>
  <c r="T4" i="6" s="1"/>
  <c r="C4" i="6"/>
  <c r="I4" i="6" s="1"/>
  <c r="N4" i="6" s="1"/>
  <c r="S4" i="6" s="1"/>
  <c r="B2" i="6"/>
  <c r="Y5" i="6" s="1"/>
  <c r="H2" i="6"/>
  <c r="H2" i="9" s="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3" i="2"/>
  <c r="H8" i="2"/>
  <c r="H5" i="2"/>
  <c r="H4" i="2"/>
  <c r="H3" i="2"/>
  <c r="B2" i="2"/>
  <c r="F9" i="10"/>
  <c r="F3" i="10"/>
  <c r="B2" i="10"/>
  <c r="L1" i="7"/>
  <c r="B1" i="7"/>
  <c r="BN1" i="5"/>
  <c r="B1" i="5"/>
  <c r="Y1" i="9"/>
  <c r="B1" i="9"/>
  <c r="Y1" i="6"/>
  <c r="B1" i="6"/>
  <c r="H1" i="2"/>
  <c r="B1" i="2"/>
  <c r="F1" i="10"/>
  <c r="B1" i="10"/>
  <c r="L2" i="1"/>
  <c r="K2"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3" i="1"/>
  <c r="K13" i="3"/>
  <c r="K14" i="3"/>
  <c r="K15" i="3"/>
  <c r="K16" i="3"/>
  <c r="K17" i="3"/>
  <c r="K18" i="3"/>
  <c r="K19" i="3"/>
  <c r="K20" i="3"/>
  <c r="K21" i="3"/>
  <c r="K22" i="3"/>
  <c r="K23" i="3"/>
  <c r="K24" i="3"/>
  <c r="K25" i="3"/>
  <c r="K26" i="3"/>
  <c r="K27" i="3"/>
  <c r="K28" i="3"/>
  <c r="K29" i="3"/>
  <c r="K30" i="3"/>
  <c r="K31" i="3"/>
  <c r="K32" i="3"/>
  <c r="K33" i="3"/>
  <c r="K34" i="3"/>
  <c r="K35" i="3"/>
  <c r="K36" i="3"/>
  <c r="K37"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12" i="3"/>
  <c r="C2" i="1"/>
  <c r="E2" i="1" s="1"/>
  <c r="B2" i="1"/>
  <c r="D2" i="1" s="1"/>
  <c r="K1" i="1"/>
  <c r="B1" i="1"/>
  <c r="F3" i="3"/>
  <c r="E3" i="3"/>
  <c r="D3" i="3"/>
  <c r="C3" i="3"/>
  <c r="J11" i="3" s="1"/>
  <c r="B3" i="3"/>
  <c r="I11" i="3" s="1"/>
  <c r="AE1" i="3"/>
  <c r="B1" i="3"/>
  <c r="AE5" i="3"/>
  <c r="AG3" i="3"/>
  <c r="AK14" i="3" s="1"/>
  <c r="AF3" i="3"/>
  <c r="AK13" i="3" s="1"/>
  <c r="AE3" i="3"/>
  <c r="AK12" i="3" s="1"/>
  <c r="AC5" i="3"/>
  <c r="AC4" i="3"/>
  <c r="C113" i="8"/>
  <c r="C111" i="8"/>
  <c r="C109" i="8"/>
  <c r="C108" i="8"/>
  <c r="C114" i="8" s="1"/>
  <c r="C107" i="8"/>
  <c r="C106" i="8"/>
  <c r="B106" i="8"/>
  <c r="C105" i="8"/>
  <c r="C104" i="8"/>
  <c r="C103" i="8"/>
  <c r="C102" i="8"/>
  <c r="C101" i="8"/>
  <c r="C100" i="8"/>
  <c r="C99" i="8"/>
  <c r="C98" i="8"/>
  <c r="C97" i="8"/>
  <c r="C96" i="8"/>
  <c r="C95" i="8"/>
  <c r="C94" i="8"/>
  <c r="C93" i="8"/>
  <c r="C92" i="8"/>
  <c r="C91" i="8"/>
  <c r="C90" i="8"/>
  <c r="C89" i="8"/>
  <c r="C88" i="8"/>
  <c r="C87" i="8"/>
  <c r="B87" i="8"/>
  <c r="C81" i="8"/>
  <c r="C80" i="8"/>
  <c r="C78" i="8"/>
  <c r="C75" i="8"/>
  <c r="B74" i="8"/>
  <c r="C73" i="8"/>
  <c r="C71" i="8"/>
  <c r="C68" i="8"/>
  <c r="C65" i="8"/>
  <c r="C63" i="8"/>
  <c r="C62" i="8"/>
  <c r="C61" i="8"/>
  <c r="C74" i="8"/>
  <c r="B61" i="8"/>
  <c r="C60" i="8"/>
  <c r="C50" i="8"/>
  <c r="C49" i="8"/>
  <c r="B49" i="8"/>
  <c r="C48" i="8"/>
  <c r="C44" i="8"/>
  <c r="C43" i="8"/>
  <c r="C42" i="8"/>
  <c r="B42" i="8"/>
  <c r="C41" i="8"/>
  <c r="C39" i="8"/>
  <c r="C37" i="8"/>
  <c r="C36" i="8"/>
  <c r="C35" i="8"/>
  <c r="C34" i="8"/>
  <c r="C33" i="8"/>
  <c r="C32" i="8"/>
  <c r="C31" i="8"/>
  <c r="C30" i="8"/>
  <c r="C29" i="8"/>
  <c r="B29" i="8"/>
  <c r="C28" i="8"/>
  <c r="C27" i="8"/>
  <c r="C26" i="8"/>
  <c r="D25" i="8"/>
  <c r="D108" i="8" s="1"/>
  <c r="D114" i="8" s="1"/>
  <c r="C25" i="8"/>
  <c r="C24" i="8"/>
  <c r="C23" i="8"/>
  <c r="C22" i="8"/>
  <c r="C21" i="8"/>
  <c r="C20" i="8"/>
  <c r="C19" i="8"/>
  <c r="C18" i="8"/>
  <c r="C17" i="8"/>
  <c r="C16" i="8"/>
  <c r="C15" i="8"/>
  <c r="C14" i="8"/>
  <c r="C13" i="8"/>
  <c r="C12" i="8"/>
  <c r="C11" i="8"/>
  <c r="C10" i="8"/>
  <c r="C9" i="8"/>
  <c r="C8" i="8"/>
  <c r="C7" i="8"/>
  <c r="C6" i="8"/>
  <c r="B6" i="8"/>
  <c r="D5" i="8"/>
  <c r="C5" i="8"/>
  <c r="B5" i="8"/>
  <c r="C3" i="8"/>
  <c r="C2" i="8"/>
  <c r="C14" i="4"/>
  <c r="C13" i="4"/>
  <c r="C12" i="4"/>
  <c r="C11" i="4"/>
  <c r="C10" i="4"/>
  <c r="C9" i="4"/>
  <c r="B8" i="4"/>
  <c r="C6" i="4"/>
  <c r="C5" i="4"/>
  <c r="C4" i="4"/>
  <c r="B3" i="4"/>
  <c r="F7" i="4"/>
  <c r="F6" i="4"/>
  <c r="F5" i="4"/>
  <c r="F4" i="4"/>
  <c r="F3" i="4"/>
  <c r="C85" i="8"/>
  <c r="C84" i="8"/>
  <c r="C83" i="8"/>
  <c r="C82" i="8"/>
  <c r="C79" i="8"/>
  <c r="C77" i="8"/>
  <c r="C76" i="8"/>
  <c r="C72" i="8"/>
  <c r="C70" i="8"/>
  <c r="C69" i="8"/>
  <c r="C66" i="8"/>
  <c r="C64" i="8"/>
  <c r="F4" i="10"/>
  <c r="F5" i="10"/>
  <c r="F6" i="10"/>
  <c r="C40" i="8"/>
  <c r="C38" i="8"/>
  <c r="E33" i="1"/>
  <c r="F5" i="2" l="1"/>
  <c r="F7" i="2"/>
  <c r="F6" i="2"/>
  <c r="E797" i="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492" i="1"/>
  <c r="E460" i="1"/>
  <c r="E428" i="1"/>
  <c r="E396" i="1"/>
  <c r="E364" i="1"/>
  <c r="E332" i="1"/>
  <c r="E284" i="1"/>
  <c r="E199" i="1"/>
  <c r="E97" i="1"/>
  <c r="Q6" i="9"/>
  <c r="O7" i="9"/>
  <c r="M8" i="9"/>
  <c r="U8" i="9"/>
  <c r="S9" i="9"/>
  <c r="Q10" i="9"/>
  <c r="O11" i="9"/>
  <c r="M12" i="9"/>
  <c r="U12" i="9"/>
  <c r="S13" i="9"/>
  <c r="Q14" i="9"/>
  <c r="O15" i="9"/>
  <c r="M16" i="9"/>
  <c r="U16" i="9"/>
  <c r="S17" i="9"/>
  <c r="Q18" i="9"/>
  <c r="O19" i="9"/>
  <c r="M20" i="9"/>
  <c r="U20" i="9"/>
  <c r="S21" i="9"/>
  <c r="Q22" i="9"/>
  <c r="O23" i="9"/>
  <c r="M24" i="9"/>
  <c r="U24" i="9"/>
  <c r="S25" i="9"/>
  <c r="Q26" i="9"/>
  <c r="O27" i="9"/>
  <c r="M28" i="9"/>
  <c r="U28" i="9"/>
  <c r="S29" i="9"/>
  <c r="Q30" i="9"/>
  <c r="O31" i="9"/>
  <c r="M32" i="9"/>
  <c r="U32" i="9"/>
  <c r="S33" i="9"/>
  <c r="Q34" i="9"/>
  <c r="O35" i="9"/>
  <c r="M36" i="9"/>
  <c r="U36" i="9"/>
  <c r="S37" i="9"/>
  <c r="Q38" i="9"/>
  <c r="O39" i="9"/>
  <c r="M40" i="9"/>
  <c r="U40" i="9"/>
  <c r="S41" i="9"/>
  <c r="Q42" i="9"/>
  <c r="O43" i="9"/>
  <c r="M44" i="9"/>
  <c r="U44" i="9"/>
  <c r="S45" i="9"/>
  <c r="Q46" i="9"/>
  <c r="O47" i="9"/>
  <c r="M48" i="9"/>
  <c r="U48" i="9"/>
  <c r="S49" i="9"/>
  <c r="Q50" i="9"/>
  <c r="O51" i="9"/>
  <c r="M52" i="9"/>
  <c r="U52" i="9"/>
  <c r="S53" i="9"/>
  <c r="Q54" i="9"/>
  <c r="O55" i="9"/>
  <c r="M56" i="9"/>
  <c r="U56" i="9"/>
  <c r="S57" i="9"/>
  <c r="Q58" i="9"/>
  <c r="O59" i="9"/>
  <c r="M60" i="9"/>
  <c r="U60" i="9"/>
  <c r="S61" i="9"/>
  <c r="Q62" i="9"/>
  <c r="O63" i="9"/>
  <c r="M64" i="9"/>
  <c r="U64" i="9"/>
  <c r="S65" i="9"/>
  <c r="Q66" i="9"/>
  <c r="O67" i="9"/>
  <c r="M68" i="9"/>
  <c r="U68" i="9"/>
  <c r="S69" i="9"/>
  <c r="Q70" i="9"/>
  <c r="O71" i="9"/>
  <c r="M72" i="9"/>
  <c r="U72" i="9"/>
  <c r="S73" i="9"/>
  <c r="R6" i="9"/>
  <c r="P7" i="9"/>
  <c r="N8" i="9"/>
  <c r="V8" i="9"/>
  <c r="T9" i="9"/>
  <c r="R10" i="9"/>
  <c r="P11" i="9"/>
  <c r="N12" i="9"/>
  <c r="V12" i="9"/>
  <c r="T13" i="9"/>
  <c r="R14" i="9"/>
  <c r="P15" i="9"/>
  <c r="N16" i="9"/>
  <c r="V16" i="9"/>
  <c r="T17" i="9"/>
  <c r="R18" i="9"/>
  <c r="P19" i="9"/>
  <c r="N20" i="9"/>
  <c r="V20" i="9"/>
  <c r="T21" i="9"/>
  <c r="R22" i="9"/>
  <c r="P23" i="9"/>
  <c r="N24" i="9"/>
  <c r="V24" i="9"/>
  <c r="T25" i="9"/>
  <c r="R26" i="9"/>
  <c r="P27" i="9"/>
  <c r="N28" i="9"/>
  <c r="V28" i="9"/>
  <c r="T29" i="9"/>
  <c r="R30" i="9"/>
  <c r="P31" i="9"/>
  <c r="N32" i="9"/>
  <c r="V32" i="9"/>
  <c r="T33" i="9"/>
  <c r="R34" i="9"/>
  <c r="P35" i="9"/>
  <c r="N36" i="9"/>
  <c r="V36" i="9"/>
  <c r="T37" i="9"/>
  <c r="R38" i="9"/>
  <c r="P39" i="9"/>
  <c r="N40" i="9"/>
  <c r="V40" i="9"/>
  <c r="T41" i="9"/>
  <c r="R42" i="9"/>
  <c r="P43" i="9"/>
  <c r="N44" i="9"/>
  <c r="V44" i="9"/>
  <c r="T45" i="9"/>
  <c r="R46" i="9"/>
  <c r="P47" i="9"/>
  <c r="N48" i="9"/>
  <c r="V48" i="9"/>
  <c r="T49" i="9"/>
  <c r="R50" i="9"/>
  <c r="P51" i="9"/>
  <c r="N52" i="9"/>
  <c r="V52" i="9"/>
  <c r="T53" i="9"/>
  <c r="R54" i="9"/>
  <c r="P55" i="9"/>
  <c r="N56" i="9"/>
  <c r="V56" i="9"/>
  <c r="T57" i="9"/>
  <c r="R58" i="9"/>
  <c r="P59" i="9"/>
  <c r="N60" i="9"/>
  <c r="V60" i="9"/>
  <c r="T61" i="9"/>
  <c r="R62" i="9"/>
  <c r="P63" i="9"/>
  <c r="N64" i="9"/>
  <c r="V64" i="9"/>
  <c r="T65" i="9"/>
  <c r="R66" i="9"/>
  <c r="P67" i="9"/>
  <c r="N68" i="9"/>
  <c r="V68" i="9"/>
  <c r="T69" i="9"/>
  <c r="R70" i="9"/>
  <c r="P71" i="9"/>
  <c r="N72" i="9"/>
  <c r="V72" i="9"/>
  <c r="T6" i="9"/>
  <c r="R7" i="9"/>
  <c r="P8" i="9"/>
  <c r="N9" i="9"/>
  <c r="V9" i="9"/>
  <c r="T10" i="9"/>
  <c r="R11" i="9"/>
  <c r="P12" i="9"/>
  <c r="N13" i="9"/>
  <c r="V13" i="9"/>
  <c r="T14" i="9"/>
  <c r="R15" i="9"/>
  <c r="P16" i="9"/>
  <c r="N17" i="9"/>
  <c r="V17" i="9"/>
  <c r="T18" i="9"/>
  <c r="R19" i="9"/>
  <c r="P20" i="9"/>
  <c r="N21" i="9"/>
  <c r="V21" i="9"/>
  <c r="T22" i="9"/>
  <c r="R23" i="9"/>
  <c r="P24" i="9"/>
  <c r="N25" i="9"/>
  <c r="V25" i="9"/>
  <c r="T26" i="9"/>
  <c r="R27" i="9"/>
  <c r="P28" i="9"/>
  <c r="N29" i="9"/>
  <c r="V29" i="9"/>
  <c r="T30" i="9"/>
  <c r="R31" i="9"/>
  <c r="P32" i="9"/>
  <c r="N33" i="9"/>
  <c r="V33" i="9"/>
  <c r="T34" i="9"/>
  <c r="R35" i="9"/>
  <c r="P36" i="9"/>
  <c r="N37" i="9"/>
  <c r="V37" i="9"/>
  <c r="T38" i="9"/>
  <c r="R39" i="9"/>
  <c r="P40" i="9"/>
  <c r="N41" i="9"/>
  <c r="V41" i="9"/>
  <c r="T42" i="9"/>
  <c r="R43" i="9"/>
  <c r="P44" i="9"/>
  <c r="N45" i="9"/>
  <c r="V45" i="9"/>
  <c r="T46" i="9"/>
  <c r="R47" i="9"/>
  <c r="P48" i="9"/>
  <c r="N49" i="9"/>
  <c r="V49" i="9"/>
  <c r="T50" i="9"/>
  <c r="R51" i="9"/>
  <c r="P52" i="9"/>
  <c r="N53" i="9"/>
  <c r="V53" i="9"/>
  <c r="T54" i="9"/>
  <c r="R55" i="9"/>
  <c r="P56" i="9"/>
  <c r="N57" i="9"/>
  <c r="V57" i="9"/>
  <c r="T58" i="9"/>
  <c r="R59" i="9"/>
  <c r="P60" i="9"/>
  <c r="N61" i="9"/>
  <c r="V61" i="9"/>
  <c r="T62" i="9"/>
  <c r="R63" i="9"/>
  <c r="P64" i="9"/>
  <c r="N65" i="9"/>
  <c r="V65" i="9"/>
  <c r="T66" i="9"/>
  <c r="R67" i="9"/>
  <c r="P68" i="9"/>
  <c r="N69" i="9"/>
  <c r="V69" i="9"/>
  <c r="T70" i="9"/>
  <c r="R71" i="9"/>
  <c r="M6" i="9"/>
  <c r="U6" i="9"/>
  <c r="S7" i="9"/>
  <c r="Q8" i="9"/>
  <c r="O9" i="9"/>
  <c r="M10" i="9"/>
  <c r="U10" i="9"/>
  <c r="S11" i="9"/>
  <c r="Q12" i="9"/>
  <c r="O13" i="9"/>
  <c r="M14" i="9"/>
  <c r="U14" i="9"/>
  <c r="S15" i="9"/>
  <c r="Q16" i="9"/>
  <c r="O17" i="9"/>
  <c r="M18" i="9"/>
  <c r="U18" i="9"/>
  <c r="S19" i="9"/>
  <c r="Q20" i="9"/>
  <c r="O21" i="9"/>
  <c r="M22" i="9"/>
  <c r="U22" i="9"/>
  <c r="S23" i="9"/>
  <c r="Q24" i="9"/>
  <c r="O25" i="9"/>
  <c r="M26" i="9"/>
  <c r="U26" i="9"/>
  <c r="S27" i="9"/>
  <c r="Q28" i="9"/>
  <c r="O29" i="9"/>
  <c r="M30" i="9"/>
  <c r="U30" i="9"/>
  <c r="S31" i="9"/>
  <c r="Q32" i="9"/>
  <c r="O33" i="9"/>
  <c r="M34" i="9"/>
  <c r="U34" i="9"/>
  <c r="S35" i="9"/>
  <c r="Q36" i="9"/>
  <c r="O37" i="9"/>
  <c r="M38" i="9"/>
  <c r="U38" i="9"/>
  <c r="S39" i="9"/>
  <c r="Q40" i="9"/>
  <c r="O41" i="9"/>
  <c r="M42" i="9"/>
  <c r="U42" i="9"/>
  <c r="S43" i="9"/>
  <c r="Q44" i="9"/>
  <c r="O45" i="9"/>
  <c r="M46" i="9"/>
  <c r="U46" i="9"/>
  <c r="S47" i="9"/>
  <c r="Q48" i="9"/>
  <c r="O49" i="9"/>
  <c r="M50" i="9"/>
  <c r="U50" i="9"/>
  <c r="S51" i="9"/>
  <c r="Q52" i="9"/>
  <c r="O53" i="9"/>
  <c r="M54" i="9"/>
  <c r="U54" i="9"/>
  <c r="S55" i="9"/>
  <c r="Q56" i="9"/>
  <c r="O57" i="9"/>
  <c r="Q7" i="9"/>
  <c r="M9" i="9"/>
  <c r="S10" i="9"/>
  <c r="O12" i="9"/>
  <c r="U13" i="9"/>
  <c r="Q15" i="9"/>
  <c r="M17" i="9"/>
  <c r="S18" i="9"/>
  <c r="O20" i="9"/>
  <c r="U21" i="9"/>
  <c r="Q23" i="9"/>
  <c r="M25" i="9"/>
  <c r="S26" i="9"/>
  <c r="O28" i="9"/>
  <c r="U29" i="9"/>
  <c r="Q31" i="9"/>
  <c r="M33" i="9"/>
  <c r="S34" i="9"/>
  <c r="O36" i="9"/>
  <c r="U37" i="9"/>
  <c r="Q39" i="9"/>
  <c r="M41" i="9"/>
  <c r="S42" i="9"/>
  <c r="O44" i="9"/>
  <c r="U45" i="9"/>
  <c r="Q47" i="9"/>
  <c r="M49" i="9"/>
  <c r="S50" i="9"/>
  <c r="O52" i="9"/>
  <c r="U53" i="9"/>
  <c r="Q55" i="9"/>
  <c r="M57" i="9"/>
  <c r="P58" i="9"/>
  <c r="T59" i="9"/>
  <c r="M61" i="9"/>
  <c r="O62" i="9"/>
  <c r="S63" i="9"/>
  <c r="T64" i="9"/>
  <c r="N66" i="9"/>
  <c r="Q67" i="9"/>
  <c r="S68" i="9"/>
  <c r="M70" i="9"/>
  <c r="N71" i="9"/>
  <c r="Q72" i="9"/>
  <c r="Q73" i="9"/>
  <c r="P74" i="9"/>
  <c r="N75" i="9"/>
  <c r="V75" i="9"/>
  <c r="T76" i="9"/>
  <c r="R77" i="9"/>
  <c r="P78" i="9"/>
  <c r="N79" i="9"/>
  <c r="V79" i="9"/>
  <c r="T80" i="9"/>
  <c r="R81" i="9"/>
  <c r="P82" i="9"/>
  <c r="N83" i="9"/>
  <c r="V83" i="9"/>
  <c r="T84" i="9"/>
  <c r="R85" i="9"/>
  <c r="P86" i="9"/>
  <c r="N87" i="9"/>
  <c r="V87" i="9"/>
  <c r="T88" i="9"/>
  <c r="R89" i="9"/>
  <c r="P90" i="9"/>
  <c r="N91" i="9"/>
  <c r="V91" i="9"/>
  <c r="T92" i="9"/>
  <c r="R93" i="9"/>
  <c r="P94" i="9"/>
  <c r="N95" i="9"/>
  <c r="V95" i="9"/>
  <c r="T96" i="9"/>
  <c r="R97" i="9"/>
  <c r="P98" i="9"/>
  <c r="N99" i="9"/>
  <c r="V99" i="9"/>
  <c r="T100" i="9"/>
  <c r="R101" i="9"/>
  <c r="P102" i="9"/>
  <c r="N103" i="9"/>
  <c r="V103" i="9"/>
  <c r="T104" i="9"/>
  <c r="R105" i="9"/>
  <c r="V6" i="9"/>
  <c r="R8" i="9"/>
  <c r="N10" i="9"/>
  <c r="T11" i="9"/>
  <c r="P13" i="9"/>
  <c r="V14" i="9"/>
  <c r="R16" i="9"/>
  <c r="N18" i="9"/>
  <c r="T19" i="9"/>
  <c r="P21" i="9"/>
  <c r="V22" i="9"/>
  <c r="R24" i="9"/>
  <c r="N26" i="9"/>
  <c r="T27" i="9"/>
  <c r="P29" i="9"/>
  <c r="V30" i="9"/>
  <c r="R32" i="9"/>
  <c r="N34" i="9"/>
  <c r="T35" i="9"/>
  <c r="P37" i="9"/>
  <c r="V38" i="9"/>
  <c r="R40" i="9"/>
  <c r="N42" i="9"/>
  <c r="T43" i="9"/>
  <c r="P45" i="9"/>
  <c r="V46" i="9"/>
  <c r="R48" i="9"/>
  <c r="N50" i="9"/>
  <c r="T51" i="9"/>
  <c r="P53" i="9"/>
  <c r="V54" i="9"/>
  <c r="R56" i="9"/>
  <c r="M58" i="9"/>
  <c r="N59" i="9"/>
  <c r="R60" i="9"/>
  <c r="U61" i="9"/>
  <c r="M63" i="9"/>
  <c r="Q64" i="9"/>
  <c r="R65" i="9"/>
  <c r="V66" i="9"/>
  <c r="O68" i="9"/>
  <c r="Q69" i="9"/>
  <c r="U70" i="9"/>
  <c r="V71" i="9"/>
  <c r="N73" i="9"/>
  <c r="M74" i="9"/>
  <c r="U74" i="9"/>
  <c r="S75" i="9"/>
  <c r="Q76" i="9"/>
  <c r="O77" i="9"/>
  <c r="M78" i="9"/>
  <c r="U78" i="9"/>
  <c r="S79" i="9"/>
  <c r="Q80" i="9"/>
  <c r="O81" i="9"/>
  <c r="M82" i="9"/>
  <c r="U82" i="9"/>
  <c r="S83" i="9"/>
  <c r="Q84" i="9"/>
  <c r="O85" i="9"/>
  <c r="M86" i="9"/>
  <c r="U86" i="9"/>
  <c r="S87" i="9"/>
  <c r="Q88" i="9"/>
  <c r="O89" i="9"/>
  <c r="M90" i="9"/>
  <c r="U90" i="9"/>
  <c r="S91" i="9"/>
  <c r="Q92" i="9"/>
  <c r="O93" i="9"/>
  <c r="M94" i="9"/>
  <c r="U94" i="9"/>
  <c r="S95" i="9"/>
  <c r="Q96" i="9"/>
  <c r="O97" i="9"/>
  <c r="M98" i="9"/>
  <c r="U98" i="9"/>
  <c r="S99" i="9"/>
  <c r="Q100" i="9"/>
  <c r="O101" i="9"/>
  <c r="M102" i="9"/>
  <c r="U102" i="9"/>
  <c r="S103" i="9"/>
  <c r="Q104" i="9"/>
  <c r="O105" i="9"/>
  <c r="N7" i="9"/>
  <c r="Q9" i="9"/>
  <c r="Q11" i="9"/>
  <c r="R13" i="9"/>
  <c r="U15" i="9"/>
  <c r="U17" i="9"/>
  <c r="V19" i="9"/>
  <c r="O22" i="9"/>
  <c r="O24" i="9"/>
  <c r="P26" i="9"/>
  <c r="S28" i="9"/>
  <c r="S30" i="9"/>
  <c r="T32" i="9"/>
  <c r="M35" i="9"/>
  <c r="M37" i="9"/>
  <c r="N39" i="9"/>
  <c r="Q41" i="9"/>
  <c r="Q43" i="9"/>
  <c r="R45" i="9"/>
  <c r="U47" i="9"/>
  <c r="U49" i="9"/>
  <c r="V51" i="9"/>
  <c r="O54" i="9"/>
  <c r="O56" i="9"/>
  <c r="O58" i="9"/>
  <c r="V59" i="9"/>
  <c r="R61" i="9"/>
  <c r="Q63" i="9"/>
  <c r="O65" i="9"/>
  <c r="U66" i="9"/>
  <c r="R68" i="9"/>
  <c r="O70" i="9"/>
  <c r="U71" i="9"/>
  <c r="P73" i="9"/>
  <c r="R74" i="9"/>
  <c r="R75" i="9"/>
  <c r="S76" i="9"/>
  <c r="T77" i="9"/>
  <c r="T78" i="9"/>
  <c r="U79" i="9"/>
  <c r="V80" i="9"/>
  <c r="V81" i="9"/>
  <c r="M83" i="9"/>
  <c r="N84" i="9"/>
  <c r="N85" i="9"/>
  <c r="O86" i="9"/>
  <c r="P87" i="9"/>
  <c r="P88" i="9"/>
  <c r="Q89" i="9"/>
  <c r="R90" i="9"/>
  <c r="R91" i="9"/>
  <c r="S92" i="9"/>
  <c r="T93" i="9"/>
  <c r="T94" i="9"/>
  <c r="U95" i="9"/>
  <c r="V96" i="9"/>
  <c r="V97" i="9"/>
  <c r="M99" i="9"/>
  <c r="N100" i="9"/>
  <c r="N101" i="9"/>
  <c r="O102" i="9"/>
  <c r="P103" i="9"/>
  <c r="P104" i="9"/>
  <c r="Q105" i="9"/>
  <c r="P106" i="9"/>
  <c r="N107" i="9"/>
  <c r="V107" i="9"/>
  <c r="T108" i="9"/>
  <c r="R109" i="9"/>
  <c r="P110" i="9"/>
  <c r="N111" i="9"/>
  <c r="V111" i="9"/>
  <c r="T112" i="9"/>
  <c r="R113" i="9"/>
  <c r="P114" i="9"/>
  <c r="N115" i="9"/>
  <c r="V115" i="9"/>
  <c r="T116" i="9"/>
  <c r="R117" i="9"/>
  <c r="P118" i="9"/>
  <c r="N119" i="9"/>
  <c r="V119" i="9"/>
  <c r="T120" i="9"/>
  <c r="R121" i="9"/>
  <c r="P122" i="9"/>
  <c r="M7" i="9"/>
  <c r="R9" i="9"/>
  <c r="V11" i="9"/>
  <c r="P14" i="9"/>
  <c r="T16" i="9"/>
  <c r="N19" i="9"/>
  <c r="R21" i="9"/>
  <c r="V23" i="9"/>
  <c r="V26" i="9"/>
  <c r="M29" i="9"/>
  <c r="T31" i="9"/>
  <c r="U33" i="9"/>
  <c r="R36" i="9"/>
  <c r="S38" i="9"/>
  <c r="P41" i="9"/>
  <c r="U43" i="9"/>
  <c r="O46" i="9"/>
  <c r="S48" i="9"/>
  <c r="M51" i="9"/>
  <c r="Q53" i="9"/>
  <c r="U55" i="9"/>
  <c r="N58" i="9"/>
  <c r="O60" i="9"/>
  <c r="N62" i="9"/>
  <c r="V63" i="9"/>
  <c r="M66" i="9"/>
  <c r="U67" i="9"/>
  <c r="U69" i="9"/>
  <c r="T71" i="9"/>
  <c r="R73" i="9"/>
  <c r="T74" i="9"/>
  <c r="M76" i="9"/>
  <c r="N77" i="9"/>
  <c r="Q78" i="9"/>
  <c r="R79" i="9"/>
  <c r="U80" i="9"/>
  <c r="N82" i="9"/>
  <c r="P83" i="9"/>
  <c r="R84" i="9"/>
  <c r="T85" i="9"/>
  <c r="V86" i="9"/>
  <c r="N88" i="9"/>
  <c r="P89" i="9"/>
  <c r="S90" i="9"/>
  <c r="U91" i="9"/>
  <c r="M93" i="9"/>
  <c r="O94" i="9"/>
  <c r="Q95" i="9"/>
  <c r="S96" i="9"/>
  <c r="U97" i="9"/>
  <c r="O99" i="9"/>
  <c r="P100" i="9"/>
  <c r="S101" i="9"/>
  <c r="T102" i="9"/>
  <c r="M104" i="9"/>
  <c r="N105" i="9"/>
  <c r="O106" i="9"/>
  <c r="O107" i="9"/>
  <c r="N108" i="9"/>
  <c r="M109" i="9"/>
  <c r="V109" i="9"/>
  <c r="U110" i="9"/>
  <c r="T111" i="9"/>
  <c r="S112" i="9"/>
  <c r="S113" i="9"/>
  <c r="R114" i="9"/>
  <c r="Q115" i="9"/>
  <c r="P116" i="9"/>
  <c r="O117" i="9"/>
  <c r="N118" i="9"/>
  <c r="M119" i="9"/>
  <c r="M120" i="9"/>
  <c r="V120" i="9"/>
  <c r="U121" i="9"/>
  <c r="T122" i="9"/>
  <c r="R123" i="9"/>
  <c r="P124" i="9"/>
  <c r="N125" i="9"/>
  <c r="V125" i="9"/>
  <c r="T126" i="9"/>
  <c r="R127" i="9"/>
  <c r="P128" i="9"/>
  <c r="N129" i="9"/>
  <c r="V129" i="9"/>
  <c r="T130" i="9"/>
  <c r="R131" i="9"/>
  <c r="P132" i="9"/>
  <c r="N133" i="9"/>
  <c r="V133" i="9"/>
  <c r="T134" i="9"/>
  <c r="R135" i="9"/>
  <c r="P136" i="9"/>
  <c r="N137" i="9"/>
  <c r="V137" i="9"/>
  <c r="T138" i="9"/>
  <c r="R139" i="9"/>
  <c r="P140" i="9"/>
  <c r="N141" i="9"/>
  <c r="V141" i="9"/>
  <c r="T142" i="9"/>
  <c r="R143" i="9"/>
  <c r="P144" i="9"/>
  <c r="N145" i="9"/>
  <c r="V145" i="9"/>
  <c r="T146" i="9"/>
  <c r="R147" i="9"/>
  <c r="P148" i="9"/>
  <c r="N149" i="9"/>
  <c r="V149" i="9"/>
  <c r="T150" i="9"/>
  <c r="R151" i="9"/>
  <c r="P152" i="9"/>
  <c r="N153" i="9"/>
  <c r="V153" i="9"/>
  <c r="T154" i="9"/>
  <c r="R155" i="9"/>
  <c r="P156" i="9"/>
  <c r="N157" i="9"/>
  <c r="V157" i="9"/>
  <c r="T158" i="9"/>
  <c r="R159" i="9"/>
  <c r="P160" i="9"/>
  <c r="N161" i="9"/>
  <c r="V161" i="9"/>
  <c r="T162" i="9"/>
  <c r="R163" i="9"/>
  <c r="P164" i="9"/>
  <c r="N165" i="9"/>
  <c r="V165" i="9"/>
  <c r="T166" i="9"/>
  <c r="R167" i="9"/>
  <c r="P168" i="9"/>
  <c r="N169" i="9"/>
  <c r="V169" i="9"/>
  <c r="T170" i="9"/>
  <c r="R171" i="9"/>
  <c r="P172" i="9"/>
  <c r="N173" i="9"/>
  <c r="V173" i="9"/>
  <c r="T174" i="9"/>
  <c r="R175" i="9"/>
  <c r="P176" i="9"/>
  <c r="N177" i="9"/>
  <c r="V177" i="9"/>
  <c r="T178" i="9"/>
  <c r="R179" i="9"/>
  <c r="P180" i="9"/>
  <c r="N181" i="9"/>
  <c r="V181" i="9"/>
  <c r="T182" i="9"/>
  <c r="R183" i="9"/>
  <c r="P184" i="9"/>
  <c r="N185" i="9"/>
  <c r="V185" i="9"/>
  <c r="T186" i="9"/>
  <c r="R187" i="9"/>
  <c r="P188" i="9"/>
  <c r="N189" i="9"/>
  <c r="V189" i="9"/>
  <c r="T190" i="9"/>
  <c r="R191" i="9"/>
  <c r="P192" i="9"/>
  <c r="N193" i="9"/>
  <c r="V193" i="9"/>
  <c r="T194" i="9"/>
  <c r="R195" i="9"/>
  <c r="P196" i="9"/>
  <c r="N197" i="9"/>
  <c r="V197" i="9"/>
  <c r="T198" i="9"/>
  <c r="T7" i="9"/>
  <c r="U9" i="9"/>
  <c r="R12" i="9"/>
  <c r="S14" i="9"/>
  <c r="P17" i="9"/>
  <c r="Q19" i="9"/>
  <c r="N22" i="9"/>
  <c r="S24" i="9"/>
  <c r="M27" i="9"/>
  <c r="Q29" i="9"/>
  <c r="U31" i="9"/>
  <c r="O34" i="9"/>
  <c r="S36" i="9"/>
  <c r="M39" i="9"/>
  <c r="R41" i="9"/>
  <c r="V43" i="9"/>
  <c r="P46" i="9"/>
  <c r="T48" i="9"/>
  <c r="N51" i="9"/>
  <c r="R53" i="9"/>
  <c r="V55" i="9"/>
  <c r="S58" i="9"/>
  <c r="Q60" i="9"/>
  <c r="P62" i="9"/>
  <c r="O64" i="9"/>
  <c r="O66" i="9"/>
  <c r="V67" i="9"/>
  <c r="N70" i="9"/>
  <c r="O72" i="9"/>
  <c r="T73" i="9"/>
  <c r="V74" i="9"/>
  <c r="N76" i="9"/>
  <c r="P77" i="9"/>
  <c r="R78" i="9"/>
  <c r="T79" i="9"/>
  <c r="M81" i="9"/>
  <c r="O82" i="9"/>
  <c r="Q83" i="9"/>
  <c r="S84" i="9"/>
  <c r="U85" i="9"/>
  <c r="M87" i="9"/>
  <c r="O88" i="9"/>
  <c r="S89" i="9"/>
  <c r="T90" i="9"/>
  <c r="M92" i="9"/>
  <c r="N93" i="9"/>
  <c r="Q94" i="9"/>
  <c r="R95" i="9"/>
  <c r="U96" i="9"/>
  <c r="N98" i="9"/>
  <c r="P99" i="9"/>
  <c r="R100" i="9"/>
  <c r="T101" i="9"/>
  <c r="V102" i="9"/>
  <c r="N104" i="9"/>
  <c r="P105" i="9"/>
  <c r="Q106" i="9"/>
  <c r="P107" i="9"/>
  <c r="O108" i="9"/>
  <c r="N109" i="9"/>
  <c r="M110" i="9"/>
  <c r="V110" i="9"/>
  <c r="U111" i="9"/>
  <c r="U112" i="9"/>
  <c r="T113" i="9"/>
  <c r="S114" i="9"/>
  <c r="R115" i="9"/>
  <c r="Q116" i="9"/>
  <c r="P117" i="9"/>
  <c r="O118" i="9"/>
  <c r="O119" i="9"/>
  <c r="N120" i="9"/>
  <c r="M121" i="9"/>
  <c r="V121" i="9"/>
  <c r="U122" i="9"/>
  <c r="S123" i="9"/>
  <c r="Q124" i="9"/>
  <c r="O125" i="9"/>
  <c r="M126" i="9"/>
  <c r="U126" i="9"/>
  <c r="S127" i="9"/>
  <c r="Q128" i="9"/>
  <c r="O129" i="9"/>
  <c r="M130" i="9"/>
  <c r="U130" i="9"/>
  <c r="S131" i="9"/>
  <c r="Q132" i="9"/>
  <c r="O133" i="9"/>
  <c r="M134" i="9"/>
  <c r="U134" i="9"/>
  <c r="S135" i="9"/>
  <c r="Q136" i="9"/>
  <c r="O137" i="9"/>
  <c r="M138" i="9"/>
  <c r="U138" i="9"/>
  <c r="S139" i="9"/>
  <c r="Q140" i="9"/>
  <c r="O141" i="9"/>
  <c r="M142" i="9"/>
  <c r="U142" i="9"/>
  <c r="S143" i="9"/>
  <c r="Q144" i="9"/>
  <c r="O145" i="9"/>
  <c r="M146" i="9"/>
  <c r="U146" i="9"/>
  <c r="S147" i="9"/>
  <c r="Q148" i="9"/>
  <c r="O149" i="9"/>
  <c r="M150" i="9"/>
  <c r="U150" i="9"/>
  <c r="S151" i="9"/>
  <c r="Q152" i="9"/>
  <c r="O153" i="9"/>
  <c r="M154" i="9"/>
  <c r="U154" i="9"/>
  <c r="S155" i="9"/>
  <c r="Q156" i="9"/>
  <c r="O157" i="9"/>
  <c r="M158" i="9"/>
  <c r="U158" i="9"/>
  <c r="S159" i="9"/>
  <c r="Q160" i="9"/>
  <c r="O161" i="9"/>
  <c r="M162" i="9"/>
  <c r="U162" i="9"/>
  <c r="S163" i="9"/>
  <c r="Q164" i="9"/>
  <c r="O165" i="9"/>
  <c r="M166" i="9"/>
  <c r="U166" i="9"/>
  <c r="S167" i="9"/>
  <c r="Q168" i="9"/>
  <c r="O169" i="9"/>
  <c r="M170" i="9"/>
  <c r="U170" i="9"/>
  <c r="S171" i="9"/>
  <c r="Q172" i="9"/>
  <c r="O173" i="9"/>
  <c r="M174" i="9"/>
  <c r="U174" i="9"/>
  <c r="S175" i="9"/>
  <c r="Q176" i="9"/>
  <c r="O177" i="9"/>
  <c r="M178" i="9"/>
  <c r="U178" i="9"/>
  <c r="S179" i="9"/>
  <c r="Q180" i="9"/>
  <c r="O181" i="9"/>
  <c r="M182" i="9"/>
  <c r="U182" i="9"/>
  <c r="S183" i="9"/>
  <c r="Q184" i="9"/>
  <c r="O185" i="9"/>
  <c r="M186" i="9"/>
  <c r="U186" i="9"/>
  <c r="S187" i="9"/>
  <c r="Q188" i="9"/>
  <c r="O189" i="9"/>
  <c r="M190" i="9"/>
  <c r="U190" i="9"/>
  <c r="S191" i="9"/>
  <c r="Q192" i="9"/>
  <c r="O193" i="9"/>
  <c r="M194" i="9"/>
  <c r="U194" i="9"/>
  <c r="S195" i="9"/>
  <c r="Q196" i="9"/>
  <c r="O197" i="9"/>
  <c r="M198" i="9"/>
  <c r="U198" i="9"/>
  <c r="U7" i="9"/>
  <c r="V10" i="9"/>
  <c r="N14" i="9"/>
  <c r="Q17" i="9"/>
  <c r="S20" i="9"/>
  <c r="T23" i="9"/>
  <c r="N27" i="9"/>
  <c r="V7" i="9"/>
  <c r="M11" i="9"/>
  <c r="O14" i="9"/>
  <c r="R17" i="9"/>
  <c r="T20" i="9"/>
  <c r="U23" i="9"/>
  <c r="Q27" i="9"/>
  <c r="P30" i="9"/>
  <c r="R33" i="9"/>
  <c r="Q37" i="9"/>
  <c r="O40" i="9"/>
  <c r="N43" i="9"/>
  <c r="M47" i="9"/>
  <c r="O50" i="9"/>
  <c r="M53" i="9"/>
  <c r="T56" i="9"/>
  <c r="Q59" i="9"/>
  <c r="M62" i="9"/>
  <c r="S64" i="9"/>
  <c r="N67" i="9"/>
  <c r="R69" i="9"/>
  <c r="R72" i="9"/>
  <c r="O74" i="9"/>
  <c r="U75" i="9"/>
  <c r="S77" i="9"/>
  <c r="O79" i="9"/>
  <c r="S80" i="9"/>
  <c r="R82" i="9"/>
  <c r="M84" i="9"/>
  <c r="S85" i="9"/>
  <c r="Q87" i="9"/>
  <c r="V88" i="9"/>
  <c r="Q90" i="9"/>
  <c r="O92" i="9"/>
  <c r="U93" i="9"/>
  <c r="P95" i="9"/>
  <c r="N97" i="9"/>
  <c r="S98" i="9"/>
  <c r="O100" i="9"/>
  <c r="V101" i="9"/>
  <c r="R103" i="9"/>
  <c r="M105" i="9"/>
  <c r="S106" i="9"/>
  <c r="T107" i="9"/>
  <c r="V108" i="9"/>
  <c r="O110" i="9"/>
  <c r="Q111" i="9"/>
  <c r="R112" i="9"/>
  <c r="V113" i="9"/>
  <c r="M115" i="9"/>
  <c r="O116" i="9"/>
  <c r="S117" i="9"/>
  <c r="T118" i="9"/>
  <c r="U119" i="9"/>
  <c r="O121" i="9"/>
  <c r="Q122" i="9"/>
  <c r="Q123" i="9"/>
  <c r="S124" i="9"/>
  <c r="S125" i="9"/>
  <c r="S126" i="9"/>
  <c r="U127" i="9"/>
  <c r="U128" i="9"/>
  <c r="U129" i="9"/>
  <c r="M131" i="9"/>
  <c r="M132" i="9"/>
  <c r="M133" i="9"/>
  <c r="O134" i="9"/>
  <c r="O135" i="9"/>
  <c r="O136" i="9"/>
  <c r="Q137" i="9"/>
  <c r="Q138" i="9"/>
  <c r="Q139" i="9"/>
  <c r="S140" i="9"/>
  <c r="S141" i="9"/>
  <c r="S142" i="9"/>
  <c r="U143" i="9"/>
  <c r="U144" i="9"/>
  <c r="U145" i="9"/>
  <c r="M147" i="9"/>
  <c r="M148" i="9"/>
  <c r="M149" i="9"/>
  <c r="O150" i="9"/>
  <c r="O151" i="9"/>
  <c r="O152" i="9"/>
  <c r="Q153" i="9"/>
  <c r="Q154" i="9"/>
  <c r="Q155" i="9"/>
  <c r="S156" i="9"/>
  <c r="S157" i="9"/>
  <c r="S158" i="9"/>
  <c r="U159" i="9"/>
  <c r="U160" i="9"/>
  <c r="U161" i="9"/>
  <c r="M163" i="9"/>
  <c r="M164" i="9"/>
  <c r="M165" i="9"/>
  <c r="O166" i="9"/>
  <c r="O167" i="9"/>
  <c r="O168" i="9"/>
  <c r="Q169" i="9"/>
  <c r="Q170" i="9"/>
  <c r="Q171" i="9"/>
  <c r="S172" i="9"/>
  <c r="S173" i="9"/>
  <c r="S174" i="9"/>
  <c r="U175" i="9"/>
  <c r="U176" i="9"/>
  <c r="U177" i="9"/>
  <c r="M179" i="9"/>
  <c r="M180" i="9"/>
  <c r="M181" i="9"/>
  <c r="O182" i="9"/>
  <c r="O183" i="9"/>
  <c r="O184" i="9"/>
  <c r="Q185" i="9"/>
  <c r="Q186" i="9"/>
  <c r="Q187" i="9"/>
  <c r="S188" i="9"/>
  <c r="S189" i="9"/>
  <c r="S190" i="9"/>
  <c r="U191" i="9"/>
  <c r="U192" i="9"/>
  <c r="U193" i="9"/>
  <c r="M195" i="9"/>
  <c r="M196" i="9"/>
  <c r="M197" i="9"/>
  <c r="O198" i="9"/>
  <c r="O199" i="9"/>
  <c r="M200" i="9"/>
  <c r="U200" i="9"/>
  <c r="S201" i="9"/>
  <c r="Q202" i="9"/>
  <c r="O203" i="9"/>
  <c r="M204" i="9"/>
  <c r="U204" i="9"/>
  <c r="S205" i="9"/>
  <c r="Q206" i="9"/>
  <c r="O207" i="9"/>
  <c r="M208" i="9"/>
  <c r="U208" i="9"/>
  <c r="S209" i="9"/>
  <c r="Q210" i="9"/>
  <c r="O211" i="9"/>
  <c r="M212" i="9"/>
  <c r="U212" i="9"/>
  <c r="S213" i="9"/>
  <c r="Q214" i="9"/>
  <c r="O215" i="9"/>
  <c r="M216" i="9"/>
  <c r="U216" i="9"/>
  <c r="S217" i="9"/>
  <c r="Q218" i="9"/>
  <c r="O219" i="9"/>
  <c r="M220" i="9"/>
  <c r="U220" i="9"/>
  <c r="S221" i="9"/>
  <c r="Q222" i="9"/>
  <c r="O223" i="9"/>
  <c r="M224" i="9"/>
  <c r="U224" i="9"/>
  <c r="S225" i="9"/>
  <c r="Q226" i="9"/>
  <c r="O227" i="9"/>
  <c r="M228" i="9"/>
  <c r="U228" i="9"/>
  <c r="S229" i="9"/>
  <c r="Q230" i="9"/>
  <c r="O231" i="9"/>
  <c r="M232" i="9"/>
  <c r="U232" i="9"/>
  <c r="P9" i="9"/>
  <c r="Q13" i="9"/>
  <c r="P18" i="9"/>
  <c r="S22" i="9"/>
  <c r="O26" i="9"/>
  <c r="M31" i="9"/>
  <c r="V34" i="9"/>
  <c r="O38" i="9"/>
  <c r="O42" i="9"/>
  <c r="Q45" i="9"/>
  <c r="Q49" i="9"/>
  <c r="T52" i="9"/>
  <c r="P57" i="9"/>
  <c r="U59" i="9"/>
  <c r="V62" i="9"/>
  <c r="U65" i="9"/>
  <c r="M69" i="9"/>
  <c r="S71" i="9"/>
  <c r="N74" i="9"/>
  <c r="O76" i="9"/>
  <c r="V77" i="9"/>
  <c r="M80" i="9"/>
  <c r="S81" i="9"/>
  <c r="R83" i="9"/>
  <c r="P85" i="9"/>
  <c r="O87" i="9"/>
  <c r="M89" i="9"/>
  <c r="M91" i="9"/>
  <c r="U92" i="9"/>
  <c r="S94" i="9"/>
  <c r="P96" i="9"/>
  <c r="Q98" i="9"/>
  <c r="M100" i="9"/>
  <c r="N102" i="9"/>
  <c r="U103" i="9"/>
  <c r="U105" i="9"/>
  <c r="M107" i="9"/>
  <c r="R108" i="9"/>
  <c r="U109" i="9"/>
  <c r="P111" i="9"/>
  <c r="V112" i="9"/>
  <c r="N114" i="9"/>
  <c r="S115" i="9"/>
  <c r="V116" i="9"/>
  <c r="Q118" i="9"/>
  <c r="S119" i="9"/>
  <c r="N121" i="9"/>
  <c r="R122" i="9"/>
  <c r="U123" i="9"/>
  <c r="V124" i="9"/>
  <c r="O126" i="9"/>
  <c r="P127" i="9"/>
  <c r="S128" i="9"/>
  <c r="T129" i="9"/>
  <c r="N131" i="9"/>
  <c r="O132" i="9"/>
  <c r="R133" i="9"/>
  <c r="S134" i="9"/>
  <c r="V135" i="9"/>
  <c r="M137" i="9"/>
  <c r="P138" i="9"/>
  <c r="T139" i="9"/>
  <c r="U140" i="9"/>
  <c r="N142" i="9"/>
  <c r="O143" i="9"/>
  <c r="R144" i="9"/>
  <c r="S145" i="9"/>
  <c r="V146" i="9"/>
  <c r="N148" i="9"/>
  <c r="Q149" i="9"/>
  <c r="R150" i="9"/>
  <c r="U151" i="9"/>
  <c r="V152" i="9"/>
  <c r="O154" i="9"/>
  <c r="P155" i="9"/>
  <c r="T156" i="9"/>
  <c r="U157" i="9"/>
  <c r="N159" i="9"/>
  <c r="O160" i="9"/>
  <c r="R161" i="9"/>
  <c r="S162" i="9"/>
  <c r="V163" i="9"/>
  <c r="P165" i="9"/>
  <c r="Q166" i="9"/>
  <c r="T167" i="9"/>
  <c r="N6" i="9"/>
  <c r="O10" i="9"/>
  <c r="M15" i="9"/>
  <c r="V18" i="9"/>
  <c r="M23" i="9"/>
  <c r="U27" i="9"/>
  <c r="N31" i="9"/>
  <c r="N35" i="9"/>
  <c r="O8" i="9"/>
  <c r="S12" i="9"/>
  <c r="O16" i="9"/>
  <c r="M21" i="9"/>
  <c r="Q25" i="9"/>
  <c r="R29" i="9"/>
  <c r="P33" i="9"/>
  <c r="T36" i="9"/>
  <c r="S40" i="9"/>
  <c r="S44" i="9"/>
  <c r="V47" i="9"/>
  <c r="U51" i="9"/>
  <c r="N55" i="9"/>
  <c r="V58" i="9"/>
  <c r="Q61" i="9"/>
  <c r="M65" i="9"/>
  <c r="T67" i="9"/>
  <c r="V70" i="9"/>
  <c r="O73" i="9"/>
  <c r="P75" i="9"/>
  <c r="M77" i="9"/>
  <c r="M79" i="9"/>
  <c r="N81" i="9"/>
  <c r="T82" i="9"/>
  <c r="U84" i="9"/>
  <c r="R86" i="9"/>
  <c r="R88" i="9"/>
  <c r="N90" i="9"/>
  <c r="N92" i="9"/>
  <c r="V93" i="9"/>
  <c r="M96" i="9"/>
  <c r="S97" i="9"/>
  <c r="R99" i="9"/>
  <c r="P101" i="9"/>
  <c r="O103" i="9"/>
  <c r="V104" i="9"/>
  <c r="T106" i="9"/>
  <c r="M108" i="9"/>
  <c r="Q109" i="9"/>
  <c r="T110" i="9"/>
  <c r="O112" i="9"/>
  <c r="Q113" i="9"/>
  <c r="V114" i="9"/>
  <c r="R116" i="9"/>
  <c r="U117" i="9"/>
  <c r="P119" i="9"/>
  <c r="R120" i="9"/>
  <c r="M122" i="9"/>
  <c r="O123" i="9"/>
  <c r="R124" i="9"/>
  <c r="T125" i="9"/>
  <c r="M127" i="9"/>
  <c r="N128" i="9"/>
  <c r="Q129" i="9"/>
  <c r="R130" i="9"/>
  <c r="U131" i="9"/>
  <c r="V132" i="9"/>
  <c r="P134" i="9"/>
  <c r="Q135" i="9"/>
  <c r="T136" i="9"/>
  <c r="U137" i="9"/>
  <c r="N139" i="9"/>
  <c r="O140" i="9"/>
  <c r="R141" i="9"/>
  <c r="V142" i="9"/>
  <c r="M144" i="9"/>
  <c r="P145" i="9"/>
  <c r="Q146" i="9"/>
  <c r="T147" i="9"/>
  <c r="U148" i="9"/>
  <c r="N150" i="9"/>
  <c r="P151" i="9"/>
  <c r="S152" i="9"/>
  <c r="T153" i="9"/>
  <c r="M155" i="9"/>
  <c r="N156" i="9"/>
  <c r="Q157" i="9"/>
  <c r="R158" i="9"/>
  <c r="V159" i="9"/>
  <c r="M161" i="9"/>
  <c r="P162" i="9"/>
  <c r="Q163" i="9"/>
  <c r="T164" i="9"/>
  <c r="U165" i="9"/>
  <c r="N167" i="9"/>
  <c r="R168" i="9"/>
  <c r="S169" i="9"/>
  <c r="V170" i="9"/>
  <c r="M172" i="9"/>
  <c r="P173" i="9"/>
  <c r="Q174" i="9"/>
  <c r="T175" i="9"/>
  <c r="V176" i="9"/>
  <c r="O178" i="9"/>
  <c r="P179" i="9"/>
  <c r="S180" i="9"/>
  <c r="T181" i="9"/>
  <c r="M183" i="9"/>
  <c r="N184" i="9"/>
  <c r="R185" i="9"/>
  <c r="S186" i="9"/>
  <c r="V187" i="9"/>
  <c r="M189" i="9"/>
  <c r="P190" i="9"/>
  <c r="Q191" i="9"/>
  <c r="T192" i="9"/>
  <c r="N194" i="9"/>
  <c r="O195" i="9"/>
  <c r="R196" i="9"/>
  <c r="S197" i="9"/>
  <c r="V198" i="9"/>
  <c r="U199" i="9"/>
  <c r="T200" i="9"/>
  <c r="T201" i="9"/>
  <c r="S202" i="9"/>
  <c r="R203" i="9"/>
  <c r="Q204" i="9"/>
  <c r="P205" i="9"/>
  <c r="O206" i="9"/>
  <c r="N207" i="9"/>
  <c r="N208" i="9"/>
  <c r="M209" i="9"/>
  <c r="V209" i="9"/>
  <c r="U210" i="9"/>
  <c r="T211" i="9"/>
  <c r="S212" i="9"/>
  <c r="R213" i="9"/>
  <c r="R214" i="9"/>
  <c r="Q215" i="9"/>
  <c r="P216" i="9"/>
  <c r="O217" i="9"/>
  <c r="N218" i="9"/>
  <c r="M219" i="9"/>
  <c r="V219" i="9"/>
  <c r="V220" i="9"/>
  <c r="U221" i="9"/>
  <c r="T222" i="9"/>
  <c r="S223" i="9"/>
  <c r="R224" i="9"/>
  <c r="Q225" i="9"/>
  <c r="P226" i="9"/>
  <c r="P227" i="9"/>
  <c r="O228" i="9"/>
  <c r="N229" i="9"/>
  <c r="M230" i="9"/>
  <c r="V230" i="9"/>
  <c r="U231" i="9"/>
  <c r="T232" i="9"/>
  <c r="S233" i="9"/>
  <c r="Q234" i="9"/>
  <c r="O235" i="9"/>
  <c r="M236" i="9"/>
  <c r="U236" i="9"/>
  <c r="S237" i="9"/>
  <c r="Q238" i="9"/>
  <c r="O239" i="9"/>
  <c r="M240" i="9"/>
  <c r="U240" i="9"/>
  <c r="S241" i="9"/>
  <c r="Q242" i="9"/>
  <c r="O243" i="9"/>
  <c r="M244" i="9"/>
  <c r="U244" i="9"/>
  <c r="S245" i="9"/>
  <c r="Q246" i="9"/>
  <c r="O247" i="9"/>
  <c r="M248" i="9"/>
  <c r="U248" i="9"/>
  <c r="S249" i="9"/>
  <c r="Q250" i="9"/>
  <c r="O251" i="9"/>
  <c r="M252" i="9"/>
  <c r="U252" i="9"/>
  <c r="S253" i="9"/>
  <c r="Q254" i="9"/>
  <c r="O255" i="9"/>
  <c r="M256" i="9"/>
  <c r="U256" i="9"/>
  <c r="S257" i="9"/>
  <c r="Q258" i="9"/>
  <c r="O259" i="9"/>
  <c r="M260" i="9"/>
  <c r="U260" i="9"/>
  <c r="S261" i="9"/>
  <c r="Q262" i="9"/>
  <c r="O263" i="9"/>
  <c r="M264" i="9"/>
  <c r="U264" i="9"/>
  <c r="S265" i="9"/>
  <c r="Q266" i="9"/>
  <c r="O267" i="9"/>
  <c r="M268" i="9"/>
  <c r="U268" i="9"/>
  <c r="S269" i="9"/>
  <c r="Q270" i="9"/>
  <c r="O271" i="9"/>
  <c r="M272" i="9"/>
  <c r="U272" i="9"/>
  <c r="S273" i="9"/>
  <c r="Q274" i="9"/>
  <c r="O275" i="9"/>
  <c r="M276" i="9"/>
  <c r="U276" i="9"/>
  <c r="S277" i="9"/>
  <c r="Q278" i="9"/>
  <c r="O279" i="9"/>
  <c r="M280" i="9"/>
  <c r="U280" i="9"/>
  <c r="S281" i="9"/>
  <c r="Q282" i="9"/>
  <c r="O283" i="9"/>
  <c r="M284" i="9"/>
  <c r="U284" i="9"/>
  <c r="S285" i="9"/>
  <c r="Q286" i="9"/>
  <c r="O287" i="9"/>
  <c r="M288" i="9"/>
  <c r="U288" i="9"/>
  <c r="S289" i="9"/>
  <c r="Q290" i="9"/>
  <c r="O291" i="9"/>
  <c r="M292" i="9"/>
  <c r="U292" i="9"/>
  <c r="S293" i="9"/>
  <c r="Q294" i="9"/>
  <c r="O295" i="9"/>
  <c r="S8" i="9"/>
  <c r="T12" i="9"/>
  <c r="S16" i="9"/>
  <c r="Q21" i="9"/>
  <c r="R25" i="9"/>
  <c r="N30" i="9"/>
  <c r="Q33" i="9"/>
  <c r="R37" i="9"/>
  <c r="T40" i="9"/>
  <c r="T44" i="9"/>
  <c r="O48" i="9"/>
  <c r="R52" i="9"/>
  <c r="T55" i="9"/>
  <c r="M59" i="9"/>
  <c r="M13" i="9"/>
  <c r="P22" i="9"/>
  <c r="O30" i="9"/>
  <c r="N38" i="9"/>
  <c r="M43" i="9"/>
  <c r="R49" i="9"/>
  <c r="M55" i="9"/>
  <c r="T60" i="9"/>
  <c r="R64" i="9"/>
  <c r="T68" i="9"/>
  <c r="S72" i="9"/>
  <c r="O75" i="9"/>
  <c r="U77" i="9"/>
  <c r="O80" i="9"/>
  <c r="S82" i="9"/>
  <c r="M85" i="9"/>
  <c r="T87" i="9"/>
  <c r="V89" i="9"/>
  <c r="R92" i="9"/>
  <c r="M95" i="9"/>
  <c r="Q97" i="9"/>
  <c r="U99" i="9"/>
  <c r="R102" i="9"/>
  <c r="U104" i="9"/>
  <c r="V106" i="9"/>
  <c r="U108" i="9"/>
  <c r="S110" i="9"/>
  <c r="Q112" i="9"/>
  <c r="Q114" i="9"/>
  <c r="N116" i="9"/>
  <c r="M118" i="9"/>
  <c r="O120" i="9"/>
  <c r="T121" i="9"/>
  <c r="T123" i="9"/>
  <c r="P125" i="9"/>
  <c r="V126" i="9"/>
  <c r="R128" i="9"/>
  <c r="O130" i="9"/>
  <c r="T131" i="9"/>
  <c r="Q133" i="9"/>
  <c r="M135" i="9"/>
  <c r="S136" i="9"/>
  <c r="O138" i="9"/>
  <c r="V139" i="9"/>
  <c r="Q141" i="9"/>
  <c r="N143" i="9"/>
  <c r="T144" i="9"/>
  <c r="P146" i="9"/>
  <c r="V147" i="9"/>
  <c r="S149" i="9"/>
  <c r="N151" i="9"/>
  <c r="U152" i="9"/>
  <c r="R154" i="9"/>
  <c r="M156" i="9"/>
  <c r="T157" i="9"/>
  <c r="P159" i="9"/>
  <c r="V160" i="9"/>
  <c r="R162" i="9"/>
  <c r="O164" i="9"/>
  <c r="T165" i="9"/>
  <c r="Q167" i="9"/>
  <c r="V168" i="9"/>
  <c r="P170" i="9"/>
  <c r="U171" i="9"/>
  <c r="M173" i="9"/>
  <c r="R174" i="9"/>
  <c r="M176" i="9"/>
  <c r="Q177" i="9"/>
  <c r="S178" i="9"/>
  <c r="N180" i="9"/>
  <c r="R181" i="9"/>
  <c r="V182" i="9"/>
  <c r="R184" i="9"/>
  <c r="T185" i="9"/>
  <c r="N187" i="9"/>
  <c r="R188" i="9"/>
  <c r="U189" i="9"/>
  <c r="O191" i="9"/>
  <c r="S192" i="9"/>
  <c r="O194" i="9"/>
  <c r="Q195" i="9"/>
  <c r="U196" i="9"/>
  <c r="P198" i="9"/>
  <c r="R199" i="9"/>
  <c r="R200" i="9"/>
  <c r="R201" i="9"/>
  <c r="T202" i="9"/>
  <c r="T203" i="9"/>
  <c r="T204" i="9"/>
  <c r="U205" i="9"/>
  <c r="U206" i="9"/>
  <c r="U207" i="9"/>
  <c r="V208" i="9"/>
  <c r="M210" i="9"/>
  <c r="M211" i="9"/>
  <c r="N212" i="9"/>
  <c r="N213" i="9"/>
  <c r="N214" i="9"/>
  <c r="N215" i="9"/>
  <c r="O216" i="9"/>
  <c r="P217" i="9"/>
  <c r="P218" i="9"/>
  <c r="Q219" i="9"/>
  <c r="O6" i="9"/>
  <c r="N15" i="9"/>
  <c r="N23" i="9"/>
  <c r="V31" i="9"/>
  <c r="P38" i="9"/>
  <c r="R44" i="9"/>
  <c r="P50" i="9"/>
  <c r="S56" i="9"/>
  <c r="O61" i="9"/>
  <c r="P65" i="9"/>
  <c r="O69" i="9"/>
  <c r="T72" i="9"/>
  <c r="Q75" i="9"/>
  <c r="N78" i="9"/>
  <c r="P80" i="9"/>
  <c r="V82" i="9"/>
  <c r="Q85" i="9"/>
  <c r="U87" i="9"/>
  <c r="O90" i="9"/>
  <c r="V92" i="9"/>
  <c r="O95" i="9"/>
  <c r="T97" i="9"/>
  <c r="S100" i="9"/>
  <c r="S102" i="9"/>
  <c r="S105" i="9"/>
  <c r="Q107" i="9"/>
  <c r="O109" i="9"/>
  <c r="M111" i="9"/>
  <c r="M113" i="9"/>
  <c r="T114" i="9"/>
  <c r="S116" i="9"/>
  <c r="R118" i="9"/>
  <c r="P120" i="9"/>
  <c r="N122" i="9"/>
  <c r="V123" i="9"/>
  <c r="Q125" i="9"/>
  <c r="N127" i="9"/>
  <c r="T128" i="9"/>
  <c r="P130" i="9"/>
  <c r="V131" i="9"/>
  <c r="S133" i="9"/>
  <c r="N135" i="9"/>
  <c r="U136" i="9"/>
  <c r="R138" i="9"/>
  <c r="M140" i="9"/>
  <c r="T141" i="9"/>
  <c r="P143" i="9"/>
  <c r="V144" i="9"/>
  <c r="R146" i="9"/>
  <c r="O148" i="9"/>
  <c r="T149" i="9"/>
  <c r="Q151" i="9"/>
  <c r="M153" i="9"/>
  <c r="S154" i="9"/>
  <c r="O156" i="9"/>
  <c r="N158" i="9"/>
  <c r="Q159" i="9"/>
  <c r="P161" i="9"/>
  <c r="V162" i="9"/>
  <c r="R164" i="9"/>
  <c r="N166" i="9"/>
  <c r="U167" i="9"/>
  <c r="M169" i="9"/>
  <c r="R170" i="9"/>
  <c r="V171" i="9"/>
  <c r="Q173" i="9"/>
  <c r="V174" i="9"/>
  <c r="N176" i="9"/>
  <c r="R177" i="9"/>
  <c r="V178" i="9"/>
  <c r="O180" i="9"/>
  <c r="S181" i="9"/>
  <c r="N183" i="9"/>
  <c r="S184" i="9"/>
  <c r="U185" i="9"/>
  <c r="O187" i="9"/>
  <c r="T188" i="9"/>
  <c r="N190" i="9"/>
  <c r="P191" i="9"/>
  <c r="V192" i="9"/>
  <c r="P194" i="9"/>
  <c r="T195" i="9"/>
  <c r="V196" i="9"/>
  <c r="Q198" i="9"/>
  <c r="S199" i="9"/>
  <c r="P10" i="9"/>
  <c r="M19" i="9"/>
  <c r="V27" i="9"/>
  <c r="Q35" i="9"/>
  <c r="U41" i="9"/>
  <c r="N47" i="9"/>
  <c r="N54" i="9"/>
  <c r="U58" i="9"/>
  <c r="N63" i="9"/>
  <c r="M67" i="9"/>
  <c r="M71" i="9"/>
  <c r="Q74" i="9"/>
  <c r="U76" i="9"/>
  <c r="P79" i="9"/>
  <c r="T81" i="9"/>
  <c r="O84" i="9"/>
  <c r="S86" i="9"/>
  <c r="N89" i="9"/>
  <c r="Q91" i="9"/>
  <c r="N94" i="9"/>
  <c r="R96" i="9"/>
  <c r="V98" i="9"/>
  <c r="Q101" i="9"/>
  <c r="O104" i="9"/>
  <c r="N106" i="9"/>
  <c r="P108" i="9"/>
  <c r="N110" i="9"/>
  <c r="M112" i="9"/>
  <c r="U113" i="9"/>
  <c r="T115" i="9"/>
  <c r="Q117" i="9"/>
  <c r="Q119" i="9"/>
  <c r="P121" i="9"/>
  <c r="M123" i="9"/>
  <c r="T124" i="9"/>
  <c r="P126" i="9"/>
  <c r="V127" i="9"/>
  <c r="R129" i="9"/>
  <c r="O131" i="9"/>
  <c r="T132" i="9"/>
  <c r="Q134" i="9"/>
  <c r="M136" i="9"/>
  <c r="S137" i="9"/>
  <c r="O139" i="9"/>
  <c r="V140" i="9"/>
  <c r="Q142" i="9"/>
  <c r="N144" i="9"/>
  <c r="T145" i="9"/>
  <c r="P147" i="9"/>
  <c r="V148" i="9"/>
  <c r="S150" i="9"/>
  <c r="N152" i="9"/>
  <c r="U153" i="9"/>
  <c r="T155" i="9"/>
  <c r="M157" i="9"/>
  <c r="V158" i="9"/>
  <c r="R160" i="9"/>
  <c r="N162" i="9"/>
  <c r="T163" i="9"/>
  <c r="Q165" i="9"/>
  <c r="V166" i="9"/>
  <c r="S168" i="9"/>
  <c r="U169" i="9"/>
  <c r="O171" i="9"/>
  <c r="T172" i="9"/>
  <c r="N174" i="9"/>
  <c r="P175" i="9"/>
  <c r="T176" i="9"/>
  <c r="P178" i="9"/>
  <c r="T179" i="9"/>
  <c r="V180" i="9"/>
  <c r="Q182" i="9"/>
  <c r="U183" i="9"/>
  <c r="M185" i="9"/>
  <c r="R186" i="9"/>
  <c r="M188" i="9"/>
  <c r="Q189" i="9"/>
  <c r="V190" i="9"/>
  <c r="N192" i="9"/>
  <c r="R193" i="9"/>
  <c r="V194" i="9"/>
  <c r="O196" i="9"/>
  <c r="T197" i="9"/>
  <c r="N199" i="9"/>
  <c r="O200" i="9"/>
  <c r="O201" i="9"/>
  <c r="O202" i="9"/>
  <c r="P203" i="9"/>
  <c r="P204" i="9"/>
  <c r="Q205" i="9"/>
  <c r="R206" i="9"/>
  <c r="R207" i="9"/>
  <c r="R208" i="9"/>
  <c r="R209" i="9"/>
  <c r="S210" i="9"/>
  <c r="S211" i="9"/>
  <c r="T212" i="9"/>
  <c r="U213" i="9"/>
  <c r="U214" i="9"/>
  <c r="U215" i="9"/>
  <c r="V216" i="9"/>
  <c r="V217" i="9"/>
  <c r="N11" i="9"/>
  <c r="U19" i="9"/>
  <c r="R28" i="9"/>
  <c r="U35" i="9"/>
  <c r="P42" i="9"/>
  <c r="T47" i="9"/>
  <c r="P54" i="9"/>
  <c r="S59" i="9"/>
  <c r="T63" i="9"/>
  <c r="S67" i="9"/>
  <c r="Q71" i="9"/>
  <c r="S74" i="9"/>
  <c r="V76" i="9"/>
  <c r="Q79" i="9"/>
  <c r="U81" i="9"/>
  <c r="P84" i="9"/>
  <c r="T86" i="9"/>
  <c r="T89" i="9"/>
  <c r="T91" i="9"/>
  <c r="R94" i="9"/>
  <c r="M97" i="9"/>
  <c r="Q99" i="9"/>
  <c r="U101" i="9"/>
  <c r="R104" i="9"/>
  <c r="R106" i="9"/>
  <c r="Q108" i="9"/>
  <c r="Q110" i="9"/>
  <c r="N112" i="9"/>
  <c r="M114" i="9"/>
  <c r="U115" i="9"/>
  <c r="T117" i="9"/>
  <c r="R119" i="9"/>
  <c r="Q121" i="9"/>
  <c r="N123" i="9"/>
  <c r="U124" i="9"/>
  <c r="Q126" i="9"/>
  <c r="M128" i="9"/>
  <c r="S129" i="9"/>
  <c r="P131" i="9"/>
  <c r="U132" i="9"/>
  <c r="R134" i="9"/>
  <c r="N136" i="9"/>
  <c r="T137" i="9"/>
  <c r="P139" i="9"/>
  <c r="M141" i="9"/>
  <c r="R142" i="9"/>
  <c r="O144" i="9"/>
  <c r="N146" i="9"/>
  <c r="Q147" i="9"/>
  <c r="P149" i="9"/>
  <c r="V150" i="9"/>
  <c r="R152" i="9"/>
  <c r="N154" i="9"/>
  <c r="U155" i="9"/>
  <c r="P157" i="9"/>
  <c r="M159" i="9"/>
  <c r="S160" i="9"/>
  <c r="O162" i="9"/>
  <c r="U163" i="9"/>
  <c r="R165" i="9"/>
  <c r="M167" i="9"/>
  <c r="T168" i="9"/>
  <c r="N170" i="9"/>
  <c r="P171" i="9"/>
  <c r="U172" i="9"/>
  <c r="O174" i="9"/>
  <c r="Q175" i="9"/>
  <c r="M177" i="9"/>
  <c r="Q178" i="9"/>
  <c r="U179" i="9"/>
  <c r="P181" i="9"/>
  <c r="R182" i="9"/>
  <c r="V183" i="9"/>
  <c r="P185" i="9"/>
  <c r="V186" i="9"/>
  <c r="N188" i="9"/>
  <c r="R189" i="9"/>
  <c r="M191" i="9"/>
  <c r="O192" i="9"/>
  <c r="S193" i="9"/>
  <c r="N195" i="9"/>
  <c r="S196" i="9"/>
  <c r="U197" i="9"/>
  <c r="P199" i="9"/>
  <c r="P200" i="9"/>
  <c r="P201" i="9"/>
  <c r="P202" i="9"/>
  <c r="Q203" i="9"/>
  <c r="R204" i="9"/>
  <c r="R205" i="9"/>
  <c r="S206" i="9"/>
  <c r="S207" i="9"/>
  <c r="S208" i="9"/>
  <c r="T209" i="9"/>
  <c r="T210" i="9"/>
  <c r="U211" i="9"/>
  <c r="V212" i="9"/>
  <c r="V213" i="9"/>
  <c r="V214" i="9"/>
  <c r="V215" i="9"/>
  <c r="M217" i="9"/>
  <c r="M218" i="9"/>
  <c r="N219" i="9"/>
  <c r="O220" i="9"/>
  <c r="O221" i="9"/>
  <c r="O222" i="9"/>
  <c r="P223" i="9"/>
  <c r="P224" i="9"/>
  <c r="P225" i="9"/>
  <c r="R226" i="9"/>
  <c r="R227" i="9"/>
  <c r="R228" i="9"/>
  <c r="R229" i="9"/>
  <c r="S230" i="9"/>
  <c r="S231" i="9"/>
  <c r="S232" i="9"/>
  <c r="T233" i="9"/>
  <c r="S234" i="9"/>
  <c r="R235" i="9"/>
  <c r="Q236" i="9"/>
  <c r="P237" i="9"/>
  <c r="O238" i="9"/>
  <c r="N239" i="9"/>
  <c r="N240" i="9"/>
  <c r="M241" i="9"/>
  <c r="V241" i="9"/>
  <c r="U242" i="9"/>
  <c r="T243" i="9"/>
  <c r="S244" i="9"/>
  <c r="R245" i="9"/>
  <c r="R246" i="9"/>
  <c r="Q247" i="9"/>
  <c r="P248" i="9"/>
  <c r="O249" i="9"/>
  <c r="N250" i="9"/>
  <c r="M251" i="9"/>
  <c r="V251" i="9"/>
  <c r="V252" i="9"/>
  <c r="U253" i="9"/>
  <c r="T254" i="9"/>
  <c r="S255" i="9"/>
  <c r="R256" i="9"/>
  <c r="Q257" i="9"/>
  <c r="P258" i="9"/>
  <c r="P259" i="9"/>
  <c r="O260" i="9"/>
  <c r="N261" i="9"/>
  <c r="M262" i="9"/>
  <c r="V262" i="9"/>
  <c r="U263" i="9"/>
  <c r="T264" i="9"/>
  <c r="T265" i="9"/>
  <c r="S266" i="9"/>
  <c r="R267" i="9"/>
  <c r="Q268" i="9"/>
  <c r="P269" i="9"/>
  <c r="O270" i="9"/>
  <c r="N271" i="9"/>
  <c r="N272" i="9"/>
  <c r="M273" i="9"/>
  <c r="V273" i="9"/>
  <c r="U274" i="9"/>
  <c r="T275" i="9"/>
  <c r="S276" i="9"/>
  <c r="R277" i="9"/>
  <c r="R278" i="9"/>
  <c r="Q279" i="9"/>
  <c r="P280" i="9"/>
  <c r="O281" i="9"/>
  <c r="N282" i="9"/>
  <c r="M283" i="9"/>
  <c r="V283" i="9"/>
  <c r="V284" i="9"/>
  <c r="U285" i="9"/>
  <c r="T286" i="9"/>
  <c r="S287" i="9"/>
  <c r="R288" i="9"/>
  <c r="Q289" i="9"/>
  <c r="P290" i="9"/>
  <c r="P291" i="9"/>
  <c r="O292" i="9"/>
  <c r="N293" i="9"/>
  <c r="M294" i="9"/>
  <c r="V294" i="9"/>
  <c r="U295" i="9"/>
  <c r="S296" i="9"/>
  <c r="Q297" i="9"/>
  <c r="O298" i="9"/>
  <c r="M299" i="9"/>
  <c r="U299" i="9"/>
  <c r="S300" i="9"/>
  <c r="Q301" i="9"/>
  <c r="O302" i="9"/>
  <c r="M303" i="9"/>
  <c r="U303" i="9"/>
  <c r="S304" i="9"/>
  <c r="Q305" i="9"/>
  <c r="O306" i="9"/>
  <c r="M307" i="9"/>
  <c r="U307" i="9"/>
  <c r="S308" i="9"/>
  <c r="Q309" i="9"/>
  <c r="O310" i="9"/>
  <c r="M311" i="9"/>
  <c r="U311" i="9"/>
  <c r="S312" i="9"/>
  <c r="Q313" i="9"/>
  <c r="O314" i="9"/>
  <c r="M315" i="9"/>
  <c r="U315" i="9"/>
  <c r="S316" i="9"/>
  <c r="Q317" i="9"/>
  <c r="O318" i="9"/>
  <c r="M319" i="9"/>
  <c r="U319" i="9"/>
  <c r="O18" i="9"/>
  <c r="P34" i="9"/>
  <c r="S46" i="9"/>
  <c r="U57" i="9"/>
  <c r="S66" i="9"/>
  <c r="V73" i="9"/>
  <c r="V78" i="9"/>
  <c r="U83" i="9"/>
  <c r="U88" i="9"/>
  <c r="S93" i="9"/>
  <c r="T98" i="9"/>
  <c r="T103" i="9"/>
  <c r="U107" i="9"/>
  <c r="S111" i="9"/>
  <c r="P115" i="9"/>
  <c r="V118" i="9"/>
  <c r="V122" i="9"/>
  <c r="N126" i="9"/>
  <c r="P129" i="9"/>
  <c r="S132" i="9"/>
  <c r="U135" i="9"/>
  <c r="M139" i="9"/>
  <c r="P142" i="9"/>
  <c r="R145" i="9"/>
  <c r="T148" i="9"/>
  <c r="M152" i="9"/>
  <c r="O155" i="9"/>
  <c r="Q158" i="9"/>
  <c r="T161" i="9"/>
  <c r="V164" i="9"/>
  <c r="N168" i="9"/>
  <c r="N171" i="9"/>
  <c r="U173" i="9"/>
  <c r="S176" i="9"/>
  <c r="Q179" i="9"/>
  <c r="P182" i="9"/>
  <c r="V184" i="9"/>
  <c r="U187" i="9"/>
  <c r="R190" i="9"/>
  <c r="R20" i="9"/>
  <c r="V35" i="9"/>
  <c r="P49" i="9"/>
  <c r="S60" i="9"/>
  <c r="Q68" i="9"/>
  <c r="M75" i="9"/>
  <c r="N80" i="9"/>
  <c r="V84" i="9"/>
  <c r="U89" i="9"/>
  <c r="V94" i="9"/>
  <c r="T99" i="9"/>
  <c r="S104" i="9"/>
  <c r="S108" i="9"/>
  <c r="P112" i="9"/>
  <c r="M116" i="9"/>
  <c r="T119" i="9"/>
  <c r="P123" i="9"/>
  <c r="R126" i="9"/>
  <c r="N130" i="9"/>
  <c r="P133" i="9"/>
  <c r="R136" i="9"/>
  <c r="U139" i="9"/>
  <c r="M143" i="9"/>
  <c r="O146" i="9"/>
  <c r="R149" i="9"/>
  <c r="T152" i="9"/>
  <c r="V155" i="9"/>
  <c r="O159" i="9"/>
  <c r="Q162" i="9"/>
  <c r="S165" i="9"/>
  <c r="U168" i="9"/>
  <c r="T171" i="9"/>
  <c r="P174" i="9"/>
  <c r="P177" i="9"/>
  <c r="V179" i="9"/>
  <c r="S182" i="9"/>
  <c r="S185" i="9"/>
  <c r="O188" i="9"/>
  <c r="N191" i="9"/>
  <c r="T193" i="9"/>
  <c r="T196" i="9"/>
  <c r="Q199" i="9"/>
  <c r="N201" i="9"/>
  <c r="V202" i="9"/>
  <c r="S204" i="9"/>
  <c r="N206" i="9"/>
  <c r="V207" i="9"/>
  <c r="Q209" i="9"/>
  <c r="P211" i="9"/>
  <c r="M213" i="9"/>
  <c r="S214" i="9"/>
  <c r="Q216" i="9"/>
  <c r="U217" i="9"/>
  <c r="R219" i="9"/>
  <c r="S220" i="9"/>
  <c r="V221" i="9"/>
  <c r="M223" i="9"/>
  <c r="O224" i="9"/>
  <c r="R225" i="9"/>
  <c r="T226" i="9"/>
  <c r="U227" i="9"/>
  <c r="M229" i="9"/>
  <c r="O230" i="9"/>
  <c r="Q231" i="9"/>
  <c r="R232" i="9"/>
  <c r="U233" i="9"/>
  <c r="U234" i="9"/>
  <c r="U235" i="9"/>
  <c r="V236" i="9"/>
  <c r="V237" i="9"/>
  <c r="V238" i="9"/>
  <c r="V239" i="9"/>
  <c r="N241" i="9"/>
  <c r="N242" i="9"/>
  <c r="N243" i="9"/>
  <c r="O244" i="9"/>
  <c r="O245" i="9"/>
  <c r="O246" i="9"/>
  <c r="P247" i="9"/>
  <c r="Q248" i="9"/>
  <c r="Q249" i="9"/>
  <c r="R250" i="9"/>
  <c r="R251" i="9"/>
  <c r="R252" i="9"/>
  <c r="R253" i="9"/>
  <c r="S254" i="9"/>
  <c r="T255" i="9"/>
  <c r="T256" i="9"/>
  <c r="U257" i="9"/>
  <c r="U258" i="9"/>
  <c r="U259" i="9"/>
  <c r="V260" i="9"/>
  <c r="V261" i="9"/>
  <c r="M263" i="9"/>
  <c r="N264" i="9"/>
  <c r="N265" i="9"/>
  <c r="N266" i="9"/>
  <c r="N267" i="9"/>
  <c r="O268" i="9"/>
  <c r="O269" i="9"/>
  <c r="P270" i="9"/>
  <c r="Q271" i="9"/>
  <c r="Q272" i="9"/>
  <c r="Q273" i="9"/>
  <c r="R274" i="9"/>
  <c r="R275" i="9"/>
  <c r="R276" i="9"/>
  <c r="T277" i="9"/>
  <c r="T278" i="9"/>
  <c r="T279" i="9"/>
  <c r="T280" i="9"/>
  <c r="U281" i="9"/>
  <c r="U282" i="9"/>
  <c r="U283" i="9"/>
  <c r="M285" i="9"/>
  <c r="M286" i="9"/>
  <c r="M287" i="9"/>
  <c r="N288" i="9"/>
  <c r="N289" i="9"/>
  <c r="N290" i="9"/>
  <c r="N291" i="9"/>
  <c r="P292" i="9"/>
  <c r="P293" i="9"/>
  <c r="P294" i="9"/>
  <c r="Q295" i="9"/>
  <c r="P296" i="9"/>
  <c r="O297" i="9"/>
  <c r="N298" i="9"/>
  <c r="N299" i="9"/>
  <c r="M300" i="9"/>
  <c r="V300" i="9"/>
  <c r="U301" i="9"/>
  <c r="T302" i="9"/>
  <c r="S303" i="9"/>
  <c r="R304" i="9"/>
  <c r="R305" i="9"/>
  <c r="Q306" i="9"/>
  <c r="P307" i="9"/>
  <c r="O308" i="9"/>
  <c r="N309" i="9"/>
  <c r="M310" i="9"/>
  <c r="V310" i="9"/>
  <c r="V311" i="9"/>
  <c r="U312" i="9"/>
  <c r="T313" i="9"/>
  <c r="S314" i="9"/>
  <c r="R315" i="9"/>
  <c r="Q316" i="9"/>
  <c r="P317" i="9"/>
  <c r="P318" i="9"/>
  <c r="O319" i="9"/>
  <c r="N320" i="9"/>
  <c r="V320" i="9"/>
  <c r="T321" i="9"/>
  <c r="R322" i="9"/>
  <c r="P323" i="9"/>
  <c r="N324" i="9"/>
  <c r="V324" i="9"/>
  <c r="T325" i="9"/>
  <c r="R326" i="9"/>
  <c r="P327" i="9"/>
  <c r="N328" i="9"/>
  <c r="V328" i="9"/>
  <c r="T329" i="9"/>
  <c r="R330" i="9"/>
  <c r="P331" i="9"/>
  <c r="N332" i="9"/>
  <c r="V332" i="9"/>
  <c r="T333" i="9"/>
  <c r="R334" i="9"/>
  <c r="P6" i="9"/>
  <c r="T24" i="9"/>
  <c r="T39" i="9"/>
  <c r="V50" i="9"/>
  <c r="P61" i="9"/>
  <c r="P69" i="9"/>
  <c r="T75" i="9"/>
  <c r="R80" i="9"/>
  <c r="V85" i="9"/>
  <c r="V90" i="9"/>
  <c r="T95" i="9"/>
  <c r="U100" i="9"/>
  <c r="T105" i="9"/>
  <c r="P109" i="9"/>
  <c r="N113" i="9"/>
  <c r="U116" i="9"/>
  <c r="Q120" i="9"/>
  <c r="M124" i="9"/>
  <c r="O127" i="9"/>
  <c r="Q130" i="9"/>
  <c r="T133" i="9"/>
  <c r="V136" i="9"/>
  <c r="N140" i="9"/>
  <c r="Q143" i="9"/>
  <c r="S146" i="9"/>
  <c r="U149" i="9"/>
  <c r="P153" i="9"/>
  <c r="R156" i="9"/>
  <c r="T159" i="9"/>
  <c r="N163" i="9"/>
  <c r="P166" i="9"/>
  <c r="P169" i="9"/>
  <c r="N172" i="9"/>
  <c r="M175" i="9"/>
  <c r="S177" i="9"/>
  <c r="R180" i="9"/>
  <c r="P183" i="9"/>
  <c r="N186" i="9"/>
  <c r="U188" i="9"/>
  <c r="T191" i="9"/>
  <c r="Q194" i="9"/>
  <c r="P197" i="9"/>
  <c r="T199" i="9"/>
  <c r="Q201" i="9"/>
  <c r="M203" i="9"/>
  <c r="V204" i="9"/>
  <c r="P206" i="9"/>
  <c r="O208" i="9"/>
  <c r="U209" i="9"/>
  <c r="Q211" i="9"/>
  <c r="O213" i="9"/>
  <c r="T214" i="9"/>
  <c r="R216" i="9"/>
  <c r="O218" i="9"/>
  <c r="S219" i="9"/>
  <c r="T220" i="9"/>
  <c r="M222" i="9"/>
  <c r="N223" i="9"/>
  <c r="Q224" i="9"/>
  <c r="T225" i="9"/>
  <c r="T15" i="9"/>
  <c r="O32" i="9"/>
  <c r="M45" i="9"/>
  <c r="Q57" i="9"/>
  <c r="Q65" i="9"/>
  <c r="M73" i="9"/>
  <c r="O78" i="9"/>
  <c r="O83" i="9"/>
  <c r="M88" i="9"/>
  <c r="P93" i="9"/>
  <c r="O98" i="9"/>
  <c r="M103" i="9"/>
  <c r="R107" i="9"/>
  <c r="O111" i="9"/>
  <c r="U114" i="9"/>
  <c r="S118" i="9"/>
  <c r="O122" i="9"/>
  <c r="R125" i="9"/>
  <c r="V128" i="9"/>
  <c r="N132" i="9"/>
  <c r="P135" i="9"/>
  <c r="S138" i="9"/>
  <c r="U141" i="9"/>
  <c r="M145" i="9"/>
  <c r="R148" i="9"/>
  <c r="T151" i="9"/>
  <c r="V154" i="9"/>
  <c r="O158" i="9"/>
  <c r="Q161" i="9"/>
  <c r="S164" i="9"/>
  <c r="V167" i="9"/>
  <c r="S170" i="9"/>
  <c r="R173" i="9"/>
  <c r="O176" i="9"/>
  <c r="N179" i="9"/>
  <c r="U181" i="9"/>
  <c r="T184" i="9"/>
  <c r="P187" i="9"/>
  <c r="O190" i="9"/>
  <c r="M193" i="9"/>
  <c r="U195" i="9"/>
  <c r="R198" i="9"/>
  <c r="S200" i="9"/>
  <c r="N202" i="9"/>
  <c r="V203" i="9"/>
  <c r="T205" i="9"/>
  <c r="P207" i="9"/>
  <c r="N209" i="9"/>
  <c r="R210" i="9"/>
  <c r="P212" i="9"/>
  <c r="M214" i="9"/>
  <c r="S215" i="9"/>
  <c r="Q217" i="9"/>
  <c r="U218" i="9"/>
  <c r="P220" i="9"/>
  <c r="Q221" i="9"/>
  <c r="S222" i="9"/>
  <c r="U223" i="9"/>
  <c r="M225" i="9"/>
  <c r="N226" i="9"/>
  <c r="Q227" i="9"/>
  <c r="S228" i="9"/>
  <c r="U229" i="9"/>
  <c r="M231" i="9"/>
  <c r="O232" i="9"/>
  <c r="P233" i="9"/>
  <c r="P234" i="9"/>
  <c r="Q235" i="9"/>
  <c r="R236" i="9"/>
  <c r="R237" i="9"/>
  <c r="S238" i="9"/>
  <c r="S239" i="9"/>
  <c r="S240" i="9"/>
  <c r="T241" i="9"/>
  <c r="T242" i="9"/>
  <c r="U243" i="9"/>
  <c r="V244" i="9"/>
  <c r="V245" i="9"/>
  <c r="V246" i="9"/>
  <c r="V247" i="9"/>
  <c r="M249" i="9"/>
  <c r="M250" i="9"/>
  <c r="N251" i="9"/>
  <c r="O252" i="9"/>
  <c r="O253" i="9"/>
  <c r="O254" i="9"/>
  <c r="P255" i="9"/>
  <c r="P256" i="9"/>
  <c r="P257" i="9"/>
  <c r="R258" i="9"/>
  <c r="R259" i="9"/>
  <c r="R260" i="9"/>
  <c r="R261" i="9"/>
  <c r="S262" i="9"/>
  <c r="S263" i="9"/>
  <c r="S264" i="9"/>
  <c r="U265" i="9"/>
  <c r="U266" i="9"/>
  <c r="U267" i="9"/>
  <c r="V268" i="9"/>
  <c r="V269" i="9"/>
  <c r="V270" i="9"/>
  <c r="V271" i="9"/>
  <c r="N273" i="9"/>
  <c r="N274" i="9"/>
  <c r="N275" i="9"/>
  <c r="O276" i="9"/>
  <c r="O277" i="9"/>
  <c r="O278" i="9"/>
  <c r="P279" i="9"/>
  <c r="Q280" i="9"/>
  <c r="Q281" i="9"/>
  <c r="R282" i="9"/>
  <c r="R283" i="9"/>
  <c r="R284" i="9"/>
  <c r="R285" i="9"/>
  <c r="S286" i="9"/>
  <c r="T287" i="9"/>
  <c r="T288" i="9"/>
  <c r="U289" i="9"/>
  <c r="U290" i="9"/>
  <c r="U291" i="9"/>
  <c r="V292" i="9"/>
  <c r="V293" i="9"/>
  <c r="M295" i="9"/>
  <c r="M296" i="9"/>
  <c r="V296" i="9"/>
  <c r="U297" i="9"/>
  <c r="T298" i="9"/>
  <c r="S299" i="9"/>
  <c r="R300" i="9"/>
  <c r="R301" i="9"/>
  <c r="Q302" i="9"/>
  <c r="P303" i="9"/>
  <c r="O304" i="9"/>
  <c r="N305" i="9"/>
  <c r="M306" i="9"/>
  <c r="V306" i="9"/>
  <c r="V307" i="9"/>
  <c r="U308" i="9"/>
  <c r="T309" i="9"/>
  <c r="S310" i="9"/>
  <c r="R311" i="9"/>
  <c r="Q312" i="9"/>
  <c r="P313" i="9"/>
  <c r="P314" i="9"/>
  <c r="O315" i="9"/>
  <c r="N316" i="9"/>
  <c r="M317" i="9"/>
  <c r="V317" i="9"/>
  <c r="U318" i="9"/>
  <c r="T319" i="9"/>
  <c r="S320" i="9"/>
  <c r="Q321" i="9"/>
  <c r="O322" i="9"/>
  <c r="M323" i="9"/>
  <c r="U323" i="9"/>
  <c r="S324" i="9"/>
  <c r="V15" i="9"/>
  <c r="S32" i="9"/>
  <c r="N46" i="9"/>
  <c r="R57" i="9"/>
  <c r="P66" i="9"/>
  <c r="U73" i="9"/>
  <c r="S78" i="9"/>
  <c r="T83" i="9"/>
  <c r="S88" i="9"/>
  <c r="Q93" i="9"/>
  <c r="R98" i="9"/>
  <c r="Q103" i="9"/>
  <c r="S107" i="9"/>
  <c r="R111" i="9"/>
  <c r="O115" i="9"/>
  <c r="U118" i="9"/>
  <c r="S122" i="9"/>
  <c r="U125" i="9"/>
  <c r="M129" i="9"/>
  <c r="R132" i="9"/>
  <c r="T135" i="9"/>
  <c r="V138" i="9"/>
  <c r="O142" i="9"/>
  <c r="Q145" i="9"/>
  <c r="S148" i="9"/>
  <c r="V151" i="9"/>
  <c r="N155" i="9"/>
  <c r="P158" i="9"/>
  <c r="S161" i="9"/>
  <c r="U164" i="9"/>
  <c r="M168" i="9"/>
  <c r="M171" i="9"/>
  <c r="T173" i="9"/>
  <c r="R176" i="9"/>
  <c r="O179" i="9"/>
  <c r="N182" i="9"/>
  <c r="U184" i="9"/>
  <c r="T187" i="9"/>
  <c r="Q190" i="9"/>
  <c r="P193" i="9"/>
  <c r="V195" i="9"/>
  <c r="S198" i="9"/>
  <c r="V200" i="9"/>
  <c r="R202" i="9"/>
  <c r="N204" i="9"/>
  <c r="V205" i="9"/>
  <c r="Q207" i="9"/>
  <c r="O209" i="9"/>
  <c r="V210" i="9"/>
  <c r="Q212" i="9"/>
  <c r="O214" i="9"/>
  <c r="T215" i="9"/>
  <c r="R217" i="9"/>
  <c r="V218" i="9"/>
  <c r="Q220" i="9"/>
  <c r="R221" i="9"/>
  <c r="U222" i="9"/>
  <c r="V223" i="9"/>
  <c r="N225" i="9"/>
  <c r="O226" i="9"/>
  <c r="S227" i="9"/>
  <c r="T228" i="9"/>
  <c r="V229" i="9"/>
  <c r="N231" i="9"/>
  <c r="P232" i="9"/>
  <c r="Q233" i="9"/>
  <c r="R234" i="9"/>
  <c r="S235" i="9"/>
  <c r="S236" i="9"/>
  <c r="T237" i="9"/>
  <c r="T238" i="9"/>
  <c r="T239" i="9"/>
  <c r="T240" i="9"/>
  <c r="U241" i="9"/>
  <c r="V242" i="9"/>
  <c r="V243" i="9"/>
  <c r="M245" i="9"/>
  <c r="M246" i="9"/>
  <c r="M247" i="9"/>
  <c r="N248" i="9"/>
  <c r="N249" i="9"/>
  <c r="O250" i="9"/>
  <c r="P251" i="9"/>
  <c r="P252" i="9"/>
  <c r="P253" i="9"/>
  <c r="P254" i="9"/>
  <c r="Q255" i="9"/>
  <c r="Q256" i="9"/>
  <c r="R257" i="9"/>
  <c r="S258" i="9"/>
  <c r="S259" i="9"/>
  <c r="S260" i="9"/>
  <c r="T261" i="9"/>
  <c r="T262" i="9"/>
  <c r="T263" i="9"/>
  <c r="V264" i="9"/>
  <c r="V265" i="9"/>
  <c r="V266" i="9"/>
  <c r="V267" i="9"/>
  <c r="M269" i="9"/>
  <c r="M270" i="9"/>
  <c r="M271" i="9"/>
  <c r="O272" i="9"/>
  <c r="O273" i="9"/>
  <c r="O274" i="9"/>
  <c r="P275" i="9"/>
  <c r="P276" i="9"/>
  <c r="P277" i="9"/>
  <c r="P278" i="9"/>
  <c r="R279" i="9"/>
  <c r="R280" i="9"/>
  <c r="R281" i="9"/>
  <c r="S282" i="9"/>
  <c r="S283" i="9"/>
  <c r="S284" i="9"/>
  <c r="T285" i="9"/>
  <c r="U286" i="9"/>
  <c r="U287" i="9"/>
  <c r="V288" i="9"/>
  <c r="V289" i="9"/>
  <c r="V290" i="9"/>
  <c r="V291" i="9"/>
  <c r="M293" i="9"/>
  <c r="N294" i="9"/>
  <c r="N295" i="9"/>
  <c r="N296" i="9"/>
  <c r="M297" i="9"/>
  <c r="V297" i="9"/>
  <c r="U298" i="9"/>
  <c r="T299" i="9"/>
  <c r="T300" i="9"/>
  <c r="S301" i="9"/>
  <c r="R302" i="9"/>
  <c r="Q303" i="9"/>
  <c r="P304" i="9"/>
  <c r="O305" i="9"/>
  <c r="N306" i="9"/>
  <c r="N307" i="9"/>
  <c r="M308" i="9"/>
  <c r="V308" i="9"/>
  <c r="U309" i="9"/>
  <c r="T310" i="9"/>
  <c r="S311" i="9"/>
  <c r="R312" i="9"/>
  <c r="R313" i="9"/>
  <c r="Q314" i="9"/>
  <c r="P315" i="9"/>
  <c r="O316" i="9"/>
  <c r="N317" i="9"/>
  <c r="M318" i="9"/>
  <c r="V318" i="9"/>
  <c r="V319" i="9"/>
  <c r="T320" i="9"/>
  <c r="R321" i="9"/>
  <c r="P322" i="9"/>
  <c r="N323" i="9"/>
  <c r="V323" i="9"/>
  <c r="T324" i="9"/>
  <c r="R325" i="9"/>
  <c r="P326" i="9"/>
  <c r="N327" i="9"/>
  <c r="V327" i="9"/>
  <c r="T328" i="9"/>
  <c r="R329" i="9"/>
  <c r="P330" i="9"/>
  <c r="N331" i="9"/>
  <c r="V331" i="9"/>
  <c r="T332" i="9"/>
  <c r="R333" i="9"/>
  <c r="P334" i="9"/>
  <c r="N335" i="9"/>
  <c r="V335" i="9"/>
  <c r="T336" i="9"/>
  <c r="R337" i="9"/>
  <c r="P338" i="9"/>
  <c r="N339" i="9"/>
  <c r="V339" i="9"/>
  <c r="T340" i="9"/>
  <c r="R341" i="9"/>
  <c r="P342" i="9"/>
  <c r="N343" i="9"/>
  <c r="V343" i="9"/>
  <c r="T344" i="9"/>
  <c r="R345" i="9"/>
  <c r="P346" i="9"/>
  <c r="N347" i="9"/>
  <c r="V347" i="9"/>
  <c r="T348" i="9"/>
  <c r="R349" i="9"/>
  <c r="P350" i="9"/>
  <c r="N351" i="9"/>
  <c r="V351" i="9"/>
  <c r="T352" i="9"/>
  <c r="R353" i="9"/>
  <c r="P354" i="9"/>
  <c r="N355" i="9"/>
  <c r="V355" i="9"/>
  <c r="T356" i="9"/>
  <c r="R357" i="9"/>
  <c r="P358" i="9"/>
  <c r="N359" i="9"/>
  <c r="V359" i="9"/>
  <c r="T360" i="9"/>
  <c r="R361" i="9"/>
  <c r="P362" i="9"/>
  <c r="N363" i="9"/>
  <c r="V363" i="9"/>
  <c r="T364" i="9"/>
  <c r="R365" i="9"/>
  <c r="P366" i="9"/>
  <c r="N367" i="9"/>
  <c r="V367" i="9"/>
  <c r="T368" i="9"/>
  <c r="R369" i="9"/>
  <c r="P370" i="9"/>
  <c r="N371" i="9"/>
  <c r="V371" i="9"/>
  <c r="T372" i="9"/>
  <c r="R373" i="9"/>
  <c r="P374" i="9"/>
  <c r="N375" i="9"/>
  <c r="V375" i="9"/>
  <c r="T376" i="9"/>
  <c r="R377" i="9"/>
  <c r="P378" i="9"/>
  <c r="N379" i="9"/>
  <c r="V379" i="9"/>
  <c r="T380" i="9"/>
  <c r="R381" i="9"/>
  <c r="P382" i="9"/>
  <c r="N383" i="9"/>
  <c r="V383" i="9"/>
  <c r="T384" i="9"/>
  <c r="R385" i="9"/>
  <c r="P386" i="9"/>
  <c r="N387" i="9"/>
  <c r="V387" i="9"/>
  <c r="T388" i="9"/>
  <c r="R389" i="9"/>
  <c r="P390" i="9"/>
  <c r="N391" i="9"/>
  <c r="V391" i="9"/>
  <c r="T392" i="9"/>
  <c r="R393" i="9"/>
  <c r="P394" i="9"/>
  <c r="N395" i="9"/>
  <c r="V395" i="9"/>
  <c r="T396" i="9"/>
  <c r="R397" i="9"/>
  <c r="P398" i="9"/>
  <c r="N399" i="9"/>
  <c r="V399" i="9"/>
  <c r="T400" i="9"/>
  <c r="R401" i="9"/>
  <c r="P402" i="9"/>
  <c r="N403" i="9"/>
  <c r="V403" i="9"/>
  <c r="T404" i="9"/>
  <c r="R405" i="9"/>
  <c r="P406" i="9"/>
  <c r="N407" i="9"/>
  <c r="V407" i="9"/>
  <c r="T408" i="9"/>
  <c r="R409" i="9"/>
  <c r="P410" i="9"/>
  <c r="N411" i="9"/>
  <c r="V411" i="9"/>
  <c r="T412" i="9"/>
  <c r="R413" i="9"/>
  <c r="P414" i="9"/>
  <c r="N415" i="9"/>
  <c r="V415" i="9"/>
  <c r="T416" i="9"/>
  <c r="R417" i="9"/>
  <c r="P418" i="9"/>
  <c r="N419" i="9"/>
  <c r="V419" i="9"/>
  <c r="T420" i="9"/>
  <c r="R421" i="9"/>
  <c r="P422" i="9"/>
  <c r="N423" i="9"/>
  <c r="V423" i="9"/>
  <c r="T424" i="9"/>
  <c r="R425" i="9"/>
  <c r="P426" i="9"/>
  <c r="N427" i="9"/>
  <c r="V427" i="9"/>
  <c r="T428" i="9"/>
  <c r="R429" i="9"/>
  <c r="P430" i="9"/>
  <c r="U39" i="9"/>
  <c r="U63" i="9"/>
  <c r="Q81" i="9"/>
  <c r="N96" i="9"/>
  <c r="U106" i="9"/>
  <c r="N117" i="9"/>
  <c r="Q127" i="9"/>
  <c r="V134" i="9"/>
  <c r="V143" i="9"/>
  <c r="R153" i="9"/>
  <c r="T160" i="9"/>
  <c r="T169" i="9"/>
  <c r="T177" i="9"/>
  <c r="M184" i="9"/>
  <c r="M192" i="9"/>
  <c r="R197" i="9"/>
  <c r="V201" i="9"/>
  <c r="N205" i="9"/>
  <c r="Q208" i="9"/>
  <c r="V211" i="9"/>
  <c r="P215" i="9"/>
  <c r="S218" i="9"/>
  <c r="N221" i="9"/>
  <c r="R223" i="9"/>
  <c r="V225" i="9"/>
  <c r="V227" i="9"/>
  <c r="T229" i="9"/>
  <c r="T231" i="9"/>
  <c r="R233" i="9"/>
  <c r="N235" i="9"/>
  <c r="M237" i="9"/>
  <c r="R238" i="9"/>
  <c r="P240" i="9"/>
  <c r="M242" i="9"/>
  <c r="R243" i="9"/>
  <c r="P245" i="9"/>
  <c r="U246" i="9"/>
  <c r="S248" i="9"/>
  <c r="P250" i="9"/>
  <c r="U251" i="9"/>
  <c r="T253" i="9"/>
  <c r="N255" i="9"/>
  <c r="M257" i="9"/>
  <c r="T258" i="9"/>
  <c r="P260" i="9"/>
  <c r="N262" i="9"/>
  <c r="R263" i="9"/>
  <c r="P265" i="9"/>
  <c r="M267" i="9"/>
  <c r="S268" i="9"/>
  <c r="R270" i="9"/>
  <c r="U271" i="9"/>
  <c r="T273" i="9"/>
  <c r="Q275" i="9"/>
  <c r="M277" i="9"/>
  <c r="U278" i="9"/>
  <c r="O280" i="9"/>
  <c r="M282" i="9"/>
  <c r="T283" i="9"/>
  <c r="P285" i="9"/>
  <c r="N287" i="9"/>
  <c r="S288" i="9"/>
  <c r="R290" i="9"/>
  <c r="N292" i="9"/>
  <c r="T293" i="9"/>
  <c r="R295" i="9"/>
  <c r="U296" i="9"/>
  <c r="Q298" i="9"/>
  <c r="V299" i="9"/>
  <c r="O301" i="9"/>
  <c r="U302" i="9"/>
  <c r="N304" i="9"/>
  <c r="T305" i="9"/>
  <c r="O307" i="9"/>
  <c r="R308" i="9"/>
  <c r="N310" i="9"/>
  <c r="Q311" i="9"/>
  <c r="M313" i="9"/>
  <c r="R314" i="9"/>
  <c r="V315" i="9"/>
  <c r="R317" i="9"/>
  <c r="T318" i="9"/>
  <c r="P320" i="9"/>
  <c r="S321" i="9"/>
  <c r="U322" i="9"/>
  <c r="O324" i="9"/>
  <c r="P325" i="9"/>
  <c r="Q326" i="9"/>
  <c r="R327" i="9"/>
  <c r="R328" i="9"/>
  <c r="S329" i="9"/>
  <c r="T330" i="9"/>
  <c r="T331" i="9"/>
  <c r="U332" i="9"/>
  <c r="V333" i="9"/>
  <c r="V334" i="9"/>
  <c r="U335" i="9"/>
  <c r="U336" i="9"/>
  <c r="T337" i="9"/>
  <c r="S338" i="9"/>
  <c r="R339" i="9"/>
  <c r="Q340" i="9"/>
  <c r="P341" i="9"/>
  <c r="O342" i="9"/>
  <c r="O343" i="9"/>
  <c r="N344" i="9"/>
  <c r="M345" i="9"/>
  <c r="V345" i="9"/>
  <c r="U346" i="9"/>
  <c r="T347" i="9"/>
  <c r="S348" i="9"/>
  <c r="S349" i="9"/>
  <c r="R350" i="9"/>
  <c r="Q351" i="9"/>
  <c r="P352" i="9"/>
  <c r="O353" i="9"/>
  <c r="N354" i="9"/>
  <c r="M355" i="9"/>
  <c r="M356" i="9"/>
  <c r="V356" i="9"/>
  <c r="U357" i="9"/>
  <c r="T358" i="9"/>
  <c r="S359" i="9"/>
  <c r="R360" i="9"/>
  <c r="Q361" i="9"/>
  <c r="Q362" i="9"/>
  <c r="P363" i="9"/>
  <c r="O364" i="9"/>
  <c r="N365" i="9"/>
  <c r="M366" i="9"/>
  <c r="V366" i="9"/>
  <c r="U367" i="9"/>
  <c r="U368" i="9"/>
  <c r="T369" i="9"/>
  <c r="S370" i="9"/>
  <c r="R371" i="9"/>
  <c r="Q372" i="9"/>
  <c r="P373" i="9"/>
  <c r="O374" i="9"/>
  <c r="O375" i="9"/>
  <c r="N376" i="9"/>
  <c r="M377" i="9"/>
  <c r="V377" i="9"/>
  <c r="U378" i="9"/>
  <c r="T379" i="9"/>
  <c r="S380" i="9"/>
  <c r="S381" i="9"/>
  <c r="R382" i="9"/>
  <c r="Q383" i="9"/>
  <c r="P384" i="9"/>
  <c r="O385" i="9"/>
  <c r="N386" i="9"/>
  <c r="M387" i="9"/>
  <c r="M388" i="9"/>
  <c r="V388" i="9"/>
  <c r="U389" i="9"/>
  <c r="T390" i="9"/>
  <c r="S391" i="9"/>
  <c r="R392" i="9"/>
  <c r="Q393" i="9"/>
  <c r="Q394" i="9"/>
  <c r="P395" i="9"/>
  <c r="O396" i="9"/>
  <c r="N397" i="9"/>
  <c r="M398" i="9"/>
  <c r="V398" i="9"/>
  <c r="U399" i="9"/>
  <c r="U400" i="9"/>
  <c r="T401" i="9"/>
  <c r="S402" i="9"/>
  <c r="V39" i="9"/>
  <c r="P70" i="9"/>
  <c r="Q82" i="9"/>
  <c r="O96" i="9"/>
  <c r="S109" i="9"/>
  <c r="V117" i="9"/>
  <c r="T127" i="9"/>
  <c r="P137" i="9"/>
  <c r="S144" i="9"/>
  <c r="S153" i="9"/>
  <c r="O163" i="9"/>
  <c r="O170" i="9"/>
  <c r="N178" i="9"/>
  <c r="O186" i="9"/>
  <c r="R192" i="9"/>
  <c r="N198" i="9"/>
  <c r="M202" i="9"/>
  <c r="O205" i="9"/>
  <c r="T208" i="9"/>
  <c r="O212" i="9"/>
  <c r="R215" i="9"/>
  <c r="T218" i="9"/>
  <c r="P221" i="9"/>
  <c r="T223" i="9"/>
  <c r="M226" i="9"/>
  <c r="N228" i="9"/>
  <c r="N230" i="9"/>
  <c r="V231" i="9"/>
  <c r="V233" i="9"/>
  <c r="P235" i="9"/>
  <c r="N237" i="9"/>
  <c r="U238" i="9"/>
  <c r="Q240" i="9"/>
  <c r="O242" i="9"/>
  <c r="S243" i="9"/>
  <c r="Q245" i="9"/>
  <c r="N247" i="9"/>
  <c r="T248" i="9"/>
  <c r="S250" i="9"/>
  <c r="N252" i="9"/>
  <c r="V253" i="9"/>
  <c r="R255" i="9"/>
  <c r="N257" i="9"/>
  <c r="V258" i="9"/>
  <c r="Q260" i="9"/>
  <c r="O262" i="9"/>
  <c r="V263" i="9"/>
  <c r="Q265" i="9"/>
  <c r="P267" i="9"/>
  <c r="T268" i="9"/>
  <c r="S270" i="9"/>
  <c r="P272" i="9"/>
  <c r="U273" i="9"/>
  <c r="S275" i="9"/>
  <c r="N277" i="9"/>
  <c r="V278" i="9"/>
  <c r="S280" i="9"/>
  <c r="O282" i="9"/>
  <c r="N284" i="9"/>
  <c r="Q285" i="9"/>
  <c r="P287" i="9"/>
  <c r="M289" i="9"/>
  <c r="S290" i="9"/>
  <c r="Q292" i="9"/>
  <c r="U293" i="9"/>
  <c r="S295" i="9"/>
  <c r="N297" i="9"/>
  <c r="R298" i="9"/>
  <c r="N300" i="9"/>
  <c r="P301" i="9"/>
  <c r="V302" i="9"/>
  <c r="Q304" i="9"/>
  <c r="U305" i="9"/>
  <c r="Q307" i="9"/>
  <c r="T308" i="9"/>
  <c r="P310" i="9"/>
  <c r="T311" i="9"/>
  <c r="N313" i="9"/>
  <c r="T314" i="9"/>
  <c r="M316" i="9"/>
  <c r="S317" i="9"/>
  <c r="N319" i="9"/>
  <c r="Q320" i="9"/>
  <c r="U321" i="9"/>
  <c r="V322" i="9"/>
  <c r="P324" i="9"/>
  <c r="Q325" i="9"/>
  <c r="S326" i="9"/>
  <c r="S327" i="9"/>
  <c r="S328" i="9"/>
  <c r="U329" i="9"/>
  <c r="U330" i="9"/>
  <c r="U331" i="9"/>
  <c r="M333" i="9"/>
  <c r="M334" i="9"/>
  <c r="M335" i="9"/>
  <c r="M336" i="9"/>
  <c r="V336" i="9"/>
  <c r="U337" i="9"/>
  <c r="T338" i="9"/>
  <c r="S339" i="9"/>
  <c r="R340" i="9"/>
  <c r="Q341" i="9"/>
  <c r="Q342" i="9"/>
  <c r="P343" i="9"/>
  <c r="O344" i="9"/>
  <c r="N345" i="9"/>
  <c r="M346" i="9"/>
  <c r="V346" i="9"/>
  <c r="U347" i="9"/>
  <c r="U348" i="9"/>
  <c r="T349" i="9"/>
  <c r="S350" i="9"/>
  <c r="R351" i="9"/>
  <c r="Q352" i="9"/>
  <c r="P353" i="9"/>
  <c r="O354" i="9"/>
  <c r="O355" i="9"/>
  <c r="N356" i="9"/>
  <c r="M357" i="9"/>
  <c r="V357" i="9"/>
  <c r="U358" i="9"/>
  <c r="T359" i="9"/>
  <c r="S360" i="9"/>
  <c r="S361" i="9"/>
  <c r="R362" i="9"/>
  <c r="Q363" i="9"/>
  <c r="P364" i="9"/>
  <c r="O365" i="9"/>
  <c r="N366" i="9"/>
  <c r="M367" i="9"/>
  <c r="M368" i="9"/>
  <c r="V368" i="9"/>
  <c r="U369" i="9"/>
  <c r="T370" i="9"/>
  <c r="S371" i="9"/>
  <c r="R372" i="9"/>
  <c r="Q373" i="9"/>
  <c r="Q374" i="9"/>
  <c r="P375" i="9"/>
  <c r="O376" i="9"/>
  <c r="N377" i="9"/>
  <c r="M378" i="9"/>
  <c r="V378" i="9"/>
  <c r="U379" i="9"/>
  <c r="U380" i="9"/>
  <c r="T381" i="9"/>
  <c r="S382" i="9"/>
  <c r="R383" i="9"/>
  <c r="Q384" i="9"/>
  <c r="P385" i="9"/>
  <c r="O386" i="9"/>
  <c r="O387" i="9"/>
  <c r="N388" i="9"/>
  <c r="M389" i="9"/>
  <c r="V389" i="9"/>
  <c r="U390" i="9"/>
  <c r="T391" i="9"/>
  <c r="S392" i="9"/>
  <c r="S393" i="9"/>
  <c r="R394" i="9"/>
  <c r="Q395" i="9"/>
  <c r="P396" i="9"/>
  <c r="O397" i="9"/>
  <c r="N398" i="9"/>
  <c r="M399" i="9"/>
  <c r="M400" i="9"/>
  <c r="V400" i="9"/>
  <c r="U401" i="9"/>
  <c r="T402" i="9"/>
  <c r="S403" i="9"/>
  <c r="R404" i="9"/>
  <c r="Q405" i="9"/>
  <c r="Q406" i="9"/>
  <c r="P407" i="9"/>
  <c r="O408" i="9"/>
  <c r="N409" i="9"/>
  <c r="M410" i="9"/>
  <c r="V410" i="9"/>
  <c r="U411" i="9"/>
  <c r="U412" i="9"/>
  <c r="T413" i="9"/>
  <c r="S414" i="9"/>
  <c r="R415" i="9"/>
  <c r="Q416" i="9"/>
  <c r="P417" i="9"/>
  <c r="O418" i="9"/>
  <c r="O419" i="9"/>
  <c r="N420" i="9"/>
  <c r="M421" i="9"/>
  <c r="V421" i="9"/>
  <c r="U422" i="9"/>
  <c r="T423" i="9"/>
  <c r="S424" i="9"/>
  <c r="S425" i="9"/>
  <c r="R426" i="9"/>
  <c r="Q427" i="9"/>
  <c r="P428" i="9"/>
  <c r="O429" i="9"/>
  <c r="N430" i="9"/>
  <c r="M431" i="9"/>
  <c r="U431" i="9"/>
  <c r="S432" i="9"/>
  <c r="Q433" i="9"/>
  <c r="O434" i="9"/>
  <c r="M435" i="9"/>
  <c r="U435" i="9"/>
  <c r="S436" i="9"/>
  <c r="Q437" i="9"/>
  <c r="O438" i="9"/>
  <c r="M439" i="9"/>
  <c r="U439" i="9"/>
  <c r="S440" i="9"/>
  <c r="Q441" i="9"/>
  <c r="O442" i="9"/>
  <c r="M443" i="9"/>
  <c r="U443" i="9"/>
  <c r="S444" i="9"/>
  <c r="Q445" i="9"/>
  <c r="O446" i="9"/>
  <c r="M447" i="9"/>
  <c r="U447" i="9"/>
  <c r="S448" i="9"/>
  <c r="Q449" i="9"/>
  <c r="O450" i="9"/>
  <c r="M451" i="9"/>
  <c r="U451" i="9"/>
  <c r="S452" i="9"/>
  <c r="Q453" i="9"/>
  <c r="O454" i="9"/>
  <c r="M455" i="9"/>
  <c r="U455" i="9"/>
  <c r="S456" i="9"/>
  <c r="Q457" i="9"/>
  <c r="O458" i="9"/>
  <c r="M459" i="9"/>
  <c r="U459" i="9"/>
  <c r="S460" i="9"/>
  <c r="Q461" i="9"/>
  <c r="O462" i="9"/>
  <c r="M463" i="9"/>
  <c r="U463" i="9"/>
  <c r="S464" i="9"/>
  <c r="Q465" i="9"/>
  <c r="O466" i="9"/>
  <c r="M467" i="9"/>
  <c r="U467" i="9"/>
  <c r="S468" i="9"/>
  <c r="Q469" i="9"/>
  <c r="O470" i="9"/>
  <c r="M471" i="9"/>
  <c r="U471" i="9"/>
  <c r="S472" i="9"/>
  <c r="Q473" i="9"/>
  <c r="O474" i="9"/>
  <c r="M475" i="9"/>
  <c r="U475" i="9"/>
  <c r="S476" i="9"/>
  <c r="Q477" i="9"/>
  <c r="O478" i="9"/>
  <c r="M479" i="9"/>
  <c r="U479" i="9"/>
  <c r="S480" i="9"/>
  <c r="Q481" i="9"/>
  <c r="O482" i="9"/>
  <c r="M483" i="9"/>
  <c r="U483" i="9"/>
  <c r="S484" i="9"/>
  <c r="Q485" i="9"/>
  <c r="O486" i="9"/>
  <c r="M487" i="9"/>
  <c r="U487" i="9"/>
  <c r="S488" i="9"/>
  <c r="Q489" i="9"/>
  <c r="O490" i="9"/>
  <c r="M491" i="9"/>
  <c r="U491" i="9"/>
  <c r="S492" i="9"/>
  <c r="Q493" i="9"/>
  <c r="O494" i="9"/>
  <c r="M495" i="9"/>
  <c r="U495" i="9"/>
  <c r="S496" i="9"/>
  <c r="Q497" i="9"/>
  <c r="O498" i="9"/>
  <c r="M499" i="9"/>
  <c r="U499" i="9"/>
  <c r="S500" i="9"/>
  <c r="Q501" i="9"/>
  <c r="O502" i="9"/>
  <c r="M503" i="9"/>
  <c r="U503" i="9"/>
  <c r="S504" i="9"/>
  <c r="Q505" i="9"/>
  <c r="O506" i="9"/>
  <c r="M507" i="9"/>
  <c r="U507" i="9"/>
  <c r="S508" i="9"/>
  <c r="Q509" i="9"/>
  <c r="O510" i="9"/>
  <c r="M511" i="9"/>
  <c r="U511" i="9"/>
  <c r="S512" i="9"/>
  <c r="Q513" i="9"/>
  <c r="O514" i="9"/>
  <c r="M515" i="9"/>
  <c r="U515" i="9"/>
  <c r="S516" i="9"/>
  <c r="Q517" i="9"/>
  <c r="O518" i="9"/>
  <c r="M519" i="9"/>
  <c r="S6" i="9"/>
  <c r="V42" i="9"/>
  <c r="S70" i="9"/>
  <c r="N86" i="9"/>
  <c r="P97" i="9"/>
  <c r="T109" i="9"/>
  <c r="S120" i="9"/>
  <c r="O128" i="9"/>
  <c r="R137" i="9"/>
  <c r="N147" i="9"/>
  <c r="P154" i="9"/>
  <c r="P163" i="9"/>
  <c r="O172" i="9"/>
  <c r="R178" i="9"/>
  <c r="P186" i="9"/>
  <c r="Q193" i="9"/>
  <c r="M199" i="9"/>
  <c r="U202" i="9"/>
  <c r="M206" i="9"/>
  <c r="P209" i="9"/>
  <c r="R212" i="9"/>
  <c r="N216" i="9"/>
  <c r="P219" i="9"/>
  <c r="T221" i="9"/>
  <c r="N224" i="9"/>
  <c r="S226" i="9"/>
  <c r="P228" i="9"/>
  <c r="P230" i="9"/>
  <c r="N232" i="9"/>
  <c r="M234" i="9"/>
  <c r="T235" i="9"/>
  <c r="O237" i="9"/>
  <c r="M239" i="9"/>
  <c r="R240" i="9"/>
  <c r="P242" i="9"/>
  <c r="N244" i="9"/>
  <c r="T245" i="9"/>
  <c r="R247" i="9"/>
  <c r="V248" i="9"/>
  <c r="T250" i="9"/>
  <c r="Q252" i="9"/>
  <c r="M254" i="9"/>
  <c r="U255" i="9"/>
  <c r="O257" i="9"/>
  <c r="M259" i="9"/>
  <c r="T260" i="9"/>
  <c r="P262" i="9"/>
  <c r="O264" i="9"/>
  <c r="R265" i="9"/>
  <c r="Q267" i="9"/>
  <c r="N269" i="9"/>
  <c r="T270" i="9"/>
  <c r="R272" i="9"/>
  <c r="M274" i="9"/>
  <c r="U275" i="9"/>
  <c r="Q277" i="9"/>
  <c r="M279" i="9"/>
  <c r="V280" i="9"/>
  <c r="P282" i="9"/>
  <c r="O284" i="9"/>
  <c r="V285" i="9"/>
  <c r="Q287" i="9"/>
  <c r="O289" i="9"/>
  <c r="T290" i="9"/>
  <c r="R292" i="9"/>
  <c r="O294" i="9"/>
  <c r="T295" i="9"/>
  <c r="P297" i="9"/>
  <c r="S298" i="9"/>
  <c r="O300" i="9"/>
  <c r="T301" i="9"/>
  <c r="N303" i="9"/>
  <c r="T304" i="9"/>
  <c r="V305" i="9"/>
  <c r="R307" i="9"/>
  <c r="M309" i="9"/>
  <c r="Q310" i="9"/>
  <c r="M312" i="9"/>
  <c r="O313" i="9"/>
  <c r="U314" i="9"/>
  <c r="P316" i="9"/>
  <c r="T317" i="9"/>
  <c r="P319" i="9"/>
  <c r="R320" i="9"/>
  <c r="V321" i="9"/>
  <c r="O323" i="9"/>
  <c r="Q324" i="9"/>
  <c r="S325" i="9"/>
  <c r="T326" i="9"/>
  <c r="T327" i="9"/>
  <c r="U328" i="9"/>
  <c r="V329" i="9"/>
  <c r="V330" i="9"/>
  <c r="M332" i="9"/>
  <c r="N333" i="9"/>
  <c r="N334" i="9"/>
  <c r="O335" i="9"/>
  <c r="N336" i="9"/>
  <c r="M337" i="9"/>
  <c r="V337" i="9"/>
  <c r="U338" i="9"/>
  <c r="T339" i="9"/>
  <c r="S340" i="9"/>
  <c r="S341" i="9"/>
  <c r="R342" i="9"/>
  <c r="Q343" i="9"/>
  <c r="P344" i="9"/>
  <c r="O345" i="9"/>
  <c r="N346" i="9"/>
  <c r="M347" i="9"/>
  <c r="M348" i="9"/>
  <c r="V348" i="9"/>
  <c r="U349" i="9"/>
  <c r="T350" i="9"/>
  <c r="S351" i="9"/>
  <c r="R352" i="9"/>
  <c r="Q353" i="9"/>
  <c r="Q354" i="9"/>
  <c r="P355" i="9"/>
  <c r="O356" i="9"/>
  <c r="N357" i="9"/>
  <c r="M358" i="9"/>
  <c r="V358" i="9"/>
  <c r="U359" i="9"/>
  <c r="U360" i="9"/>
  <c r="T361" i="9"/>
  <c r="S362" i="9"/>
  <c r="R363" i="9"/>
  <c r="Q364" i="9"/>
  <c r="P365" i="9"/>
  <c r="O366" i="9"/>
  <c r="O367" i="9"/>
  <c r="N368" i="9"/>
  <c r="M369" i="9"/>
  <c r="V369" i="9"/>
  <c r="U370" i="9"/>
  <c r="T371" i="9"/>
  <c r="S372" i="9"/>
  <c r="S373" i="9"/>
  <c r="R374" i="9"/>
  <c r="Q375" i="9"/>
  <c r="P376" i="9"/>
  <c r="O377" i="9"/>
  <c r="N378" i="9"/>
  <c r="M379" i="9"/>
  <c r="M380" i="9"/>
  <c r="V380" i="9"/>
  <c r="U381" i="9"/>
  <c r="T382" i="9"/>
  <c r="S383" i="9"/>
  <c r="R384" i="9"/>
  <c r="Q385" i="9"/>
  <c r="Q386" i="9"/>
  <c r="P387" i="9"/>
  <c r="O388" i="9"/>
  <c r="N389" i="9"/>
  <c r="M390" i="9"/>
  <c r="V390" i="9"/>
  <c r="U391" i="9"/>
  <c r="U392" i="9"/>
  <c r="T393" i="9"/>
  <c r="S394" i="9"/>
  <c r="R395" i="9"/>
  <c r="Q396" i="9"/>
  <c r="P397" i="9"/>
  <c r="O398" i="9"/>
  <c r="U25" i="9"/>
  <c r="S62" i="9"/>
  <c r="Q77" i="9"/>
  <c r="P91" i="9"/>
  <c r="V105" i="9"/>
  <c r="O114" i="9"/>
  <c r="O124" i="9"/>
  <c r="U133" i="9"/>
  <c r="P141" i="9"/>
  <c r="Q150" i="9"/>
  <c r="M160" i="9"/>
  <c r="P167" i="9"/>
  <c r="O175" i="9"/>
  <c r="Q183" i="9"/>
  <c r="T189" i="9"/>
  <c r="N196" i="9"/>
  <c r="M201" i="9"/>
  <c r="O204" i="9"/>
  <c r="T207" i="9"/>
  <c r="N211" i="9"/>
  <c r="P214" i="9"/>
  <c r="T217" i="9"/>
  <c r="R220" i="9"/>
  <c r="V222" i="9"/>
  <c r="O225" i="9"/>
  <c r="N227" i="9"/>
  <c r="P229" i="9"/>
  <c r="P231" i="9"/>
  <c r="N233" i="9"/>
  <c r="V234" i="9"/>
  <c r="P236" i="9"/>
  <c r="N238" i="9"/>
  <c r="U239" i="9"/>
  <c r="Q241" i="9"/>
  <c r="P243" i="9"/>
  <c r="T244" i="9"/>
  <c r="S246" i="9"/>
  <c r="O248" i="9"/>
  <c r="U249" i="9"/>
  <c r="S251" i="9"/>
  <c r="N253" i="9"/>
  <c r="V254" i="9"/>
  <c r="S256" i="9"/>
  <c r="N258" i="9"/>
  <c r="V259" i="9"/>
  <c r="Q261" i="9"/>
  <c r="P263" i="9"/>
  <c r="M265" i="9"/>
  <c r="R266" i="9"/>
  <c r="P268" i="9"/>
  <c r="U269" i="9"/>
  <c r="S271" i="9"/>
  <c r="P273" i="9"/>
  <c r="V274" i="9"/>
  <c r="T276" i="9"/>
  <c r="N278" i="9"/>
  <c r="V279" i="9"/>
  <c r="T281" i="9"/>
  <c r="P283" i="9"/>
  <c r="N285" i="9"/>
  <c r="R286" i="9"/>
  <c r="P288" i="9"/>
  <c r="M290" i="9"/>
  <c r="S291" i="9"/>
  <c r="Q293" i="9"/>
  <c r="U294" i="9"/>
  <c r="R296" i="9"/>
  <c r="M298" i="9"/>
  <c r="Q299" i="9"/>
  <c r="M301" i="9"/>
  <c r="P302" i="9"/>
  <c r="V303" i="9"/>
  <c r="P305" i="9"/>
  <c r="T306" i="9"/>
  <c r="P308" i="9"/>
  <c r="S309" i="9"/>
  <c r="O311" i="9"/>
  <c r="T312" i="9"/>
  <c r="M314" i="9"/>
  <c r="S315" i="9"/>
  <c r="V316" i="9"/>
  <c r="R318" i="9"/>
  <c r="M320" i="9"/>
  <c r="O321" i="9"/>
  <c r="S322" i="9"/>
  <c r="T323" i="9"/>
  <c r="N325" i="9"/>
  <c r="N326" i="9"/>
  <c r="O327" i="9"/>
  <c r="P328" i="9"/>
  <c r="P329" i="9"/>
  <c r="Q330" i="9"/>
  <c r="R331" i="9"/>
  <c r="R332" i="9"/>
  <c r="S333" i="9"/>
  <c r="T334" i="9"/>
  <c r="S335" i="9"/>
  <c r="R336" i="9"/>
  <c r="Q337" i="9"/>
  <c r="Q338" i="9"/>
  <c r="P339" i="9"/>
  <c r="O340" i="9"/>
  <c r="N341" i="9"/>
  <c r="M342" i="9"/>
  <c r="V342" i="9"/>
  <c r="U343" i="9"/>
  <c r="U344" i="9"/>
  <c r="T345" i="9"/>
  <c r="S346" i="9"/>
  <c r="R347" i="9"/>
  <c r="Q348" i="9"/>
  <c r="P349" i="9"/>
  <c r="O350" i="9"/>
  <c r="O351" i="9"/>
  <c r="N352" i="9"/>
  <c r="M353" i="9"/>
  <c r="V353" i="9"/>
  <c r="U354" i="9"/>
  <c r="T355" i="9"/>
  <c r="S356" i="9"/>
  <c r="S357" i="9"/>
  <c r="R358" i="9"/>
  <c r="Q359" i="9"/>
  <c r="P360" i="9"/>
  <c r="O361" i="9"/>
  <c r="N362" i="9"/>
  <c r="M363" i="9"/>
  <c r="M364" i="9"/>
  <c r="V364" i="9"/>
  <c r="U365" i="9"/>
  <c r="T366" i="9"/>
  <c r="S367" i="9"/>
  <c r="R368" i="9"/>
  <c r="Q369" i="9"/>
  <c r="Q370" i="9"/>
  <c r="P371" i="9"/>
  <c r="O372" i="9"/>
  <c r="N373" i="9"/>
  <c r="M374" i="9"/>
  <c r="V374" i="9"/>
  <c r="U375" i="9"/>
  <c r="U376" i="9"/>
  <c r="T377" i="9"/>
  <c r="S378" i="9"/>
  <c r="R379" i="9"/>
  <c r="Q380" i="9"/>
  <c r="P381" i="9"/>
  <c r="O382" i="9"/>
  <c r="O383" i="9"/>
  <c r="N384" i="9"/>
  <c r="M385" i="9"/>
  <c r="V385" i="9"/>
  <c r="U386" i="9"/>
  <c r="T387" i="9"/>
  <c r="S388" i="9"/>
  <c r="S389" i="9"/>
  <c r="R390" i="9"/>
  <c r="Q391" i="9"/>
  <c r="P392" i="9"/>
  <c r="O393" i="9"/>
  <c r="N394" i="9"/>
  <c r="M395" i="9"/>
  <c r="M396" i="9"/>
  <c r="V396" i="9"/>
  <c r="U397" i="9"/>
  <c r="T398" i="9"/>
  <c r="S399" i="9"/>
  <c r="R400" i="9"/>
  <c r="Q401" i="9"/>
  <c r="Q402" i="9"/>
  <c r="P403" i="9"/>
  <c r="O404" i="9"/>
  <c r="N405" i="9"/>
  <c r="M406" i="9"/>
  <c r="V406" i="9"/>
  <c r="U407" i="9"/>
  <c r="U408" i="9"/>
  <c r="T409" i="9"/>
  <c r="S410" i="9"/>
  <c r="R411" i="9"/>
  <c r="Q412" i="9"/>
  <c r="P413" i="9"/>
  <c r="O414" i="9"/>
  <c r="O415" i="9"/>
  <c r="N416" i="9"/>
  <c r="M417" i="9"/>
  <c r="V417" i="9"/>
  <c r="U418" i="9"/>
  <c r="T419" i="9"/>
  <c r="S420" i="9"/>
  <c r="S421" i="9"/>
  <c r="R422" i="9"/>
  <c r="Q423" i="9"/>
  <c r="P424" i="9"/>
  <c r="O425" i="9"/>
  <c r="N426" i="9"/>
  <c r="M427" i="9"/>
  <c r="M428" i="9"/>
  <c r="V428" i="9"/>
  <c r="U429" i="9"/>
  <c r="T430" i="9"/>
  <c r="R431" i="9"/>
  <c r="P432" i="9"/>
  <c r="N433" i="9"/>
  <c r="V433" i="9"/>
  <c r="T434" i="9"/>
  <c r="R435" i="9"/>
  <c r="P436" i="9"/>
  <c r="N437" i="9"/>
  <c r="V437" i="9"/>
  <c r="T438" i="9"/>
  <c r="R439" i="9"/>
  <c r="P440" i="9"/>
  <c r="N441" i="9"/>
  <c r="V441" i="9"/>
  <c r="T442" i="9"/>
  <c r="R443" i="9"/>
  <c r="P444" i="9"/>
  <c r="N445" i="9"/>
  <c r="V445" i="9"/>
  <c r="T446" i="9"/>
  <c r="R447" i="9"/>
  <c r="P448" i="9"/>
  <c r="N449" i="9"/>
  <c r="V449" i="9"/>
  <c r="T450" i="9"/>
  <c r="R451" i="9"/>
  <c r="P452" i="9"/>
  <c r="N453" i="9"/>
  <c r="V453" i="9"/>
  <c r="T454" i="9"/>
  <c r="T28" i="9"/>
  <c r="U62" i="9"/>
  <c r="P81" i="9"/>
  <c r="P92" i="9"/>
  <c r="M106" i="9"/>
  <c r="M117" i="9"/>
  <c r="M125" i="9"/>
  <c r="N134" i="9"/>
  <c r="T143" i="9"/>
  <c r="M151" i="9"/>
  <c r="N160" i="9"/>
  <c r="R169" i="9"/>
  <c r="V175" i="9"/>
  <c r="T183" i="9"/>
  <c r="V191" i="9"/>
  <c r="Q197" i="9"/>
  <c r="U201" i="9"/>
  <c r="M205" i="9"/>
  <c r="P208" i="9"/>
  <c r="R211" i="9"/>
  <c r="M215" i="9"/>
  <c r="R218" i="9"/>
  <c r="M221" i="9"/>
  <c r="Q223" i="9"/>
  <c r="U225" i="9"/>
  <c r="T227" i="9"/>
  <c r="Q229" i="9"/>
  <c r="R231" i="9"/>
  <c r="O233" i="9"/>
  <c r="M235" i="9"/>
  <c r="T236" i="9"/>
  <c r="P238" i="9"/>
  <c r="O240" i="9"/>
  <c r="R241" i="9"/>
  <c r="Q243" i="9"/>
  <c r="N245" i="9"/>
  <c r="T246" i="9"/>
  <c r="R248" i="9"/>
  <c r="V249" i="9"/>
  <c r="T251" i="9"/>
  <c r="Q253" i="9"/>
  <c r="M255" i="9"/>
  <c r="V256" i="9"/>
  <c r="O258" i="9"/>
  <c r="N260" i="9"/>
  <c r="U261" i="9"/>
  <c r="Q263" i="9"/>
  <c r="O265" i="9"/>
  <c r="T266" i="9"/>
  <c r="R268" i="9"/>
  <c r="N270" i="9"/>
  <c r="T271" i="9"/>
  <c r="R273" i="9"/>
  <c r="M275" i="9"/>
  <c r="V276" i="9"/>
  <c r="S278" i="9"/>
  <c r="N280" i="9"/>
  <c r="V281" i="9"/>
  <c r="Q283" i="9"/>
  <c r="O285" i="9"/>
  <c r="V286" i="9"/>
  <c r="Q288" i="9"/>
  <c r="O290" i="9"/>
  <c r="T291" i="9"/>
  <c r="R293" i="9"/>
  <c r="P295" i="9"/>
  <c r="T296" i="9"/>
  <c r="P298" i="9"/>
  <c r="R299" i="9"/>
  <c r="N301" i="9"/>
  <c r="S302" i="9"/>
  <c r="M304" i="9"/>
  <c r="S305" i="9"/>
  <c r="U306" i="9"/>
  <c r="Q308" i="9"/>
  <c r="V309" i="9"/>
  <c r="P311" i="9"/>
  <c r="V312" i="9"/>
  <c r="N314" i="9"/>
  <c r="T315" i="9"/>
  <c r="O317" i="9"/>
  <c r="S318" i="9"/>
  <c r="O320" i="9"/>
  <c r="P321" i="9"/>
  <c r="T322" i="9"/>
  <c r="P72" i="9"/>
  <c r="Q102" i="9"/>
  <c r="V130" i="9"/>
  <c r="U156" i="9"/>
  <c r="N175" i="9"/>
  <c r="S194" i="9"/>
  <c r="T206" i="9"/>
  <c r="T213" i="9"/>
  <c r="P222" i="9"/>
  <c r="Q228" i="9"/>
  <c r="M233" i="9"/>
  <c r="U237" i="9"/>
  <c r="R242" i="9"/>
  <c r="P246" i="9"/>
  <c r="V250" i="9"/>
  <c r="V255" i="9"/>
  <c r="T259" i="9"/>
  <c r="Q264" i="9"/>
  <c r="Q269" i="9"/>
  <c r="V272" i="9"/>
  <c r="V277" i="9"/>
  <c r="T282" i="9"/>
  <c r="P286" i="9"/>
  <c r="Q291" i="9"/>
  <c r="V295" i="9"/>
  <c r="P299" i="9"/>
  <c r="R303" i="9"/>
  <c r="S307" i="9"/>
  <c r="N311" i="9"/>
  <c r="N315" i="9"/>
  <c r="Q319" i="9"/>
  <c r="Q322" i="9"/>
  <c r="O325" i="9"/>
  <c r="Q327" i="9"/>
  <c r="Q329" i="9"/>
  <c r="S331" i="9"/>
  <c r="U333" i="9"/>
  <c r="T335" i="9"/>
  <c r="S337" i="9"/>
  <c r="Q339" i="9"/>
  <c r="O341" i="9"/>
  <c r="M343" i="9"/>
  <c r="V344" i="9"/>
  <c r="T346" i="9"/>
  <c r="R348" i="9"/>
  <c r="Q350" i="9"/>
  <c r="O352" i="9"/>
  <c r="M354" i="9"/>
  <c r="U355" i="9"/>
  <c r="T357" i="9"/>
  <c r="R359" i="9"/>
  <c r="P361" i="9"/>
  <c r="O363" i="9"/>
  <c r="M365" i="9"/>
  <c r="U366" i="9"/>
  <c r="S368" i="9"/>
  <c r="R370" i="9"/>
  <c r="P372" i="9"/>
  <c r="N374" i="9"/>
  <c r="M376" i="9"/>
  <c r="U377" i="9"/>
  <c r="S379" i="9"/>
  <c r="Q381" i="9"/>
  <c r="P383" i="9"/>
  <c r="N385" i="9"/>
  <c r="V386" i="9"/>
  <c r="U388" i="9"/>
  <c r="S390" i="9"/>
  <c r="Q392" i="9"/>
  <c r="O394" i="9"/>
  <c r="N396" i="9"/>
  <c r="V397" i="9"/>
  <c r="R399" i="9"/>
  <c r="N401" i="9"/>
  <c r="R402" i="9"/>
  <c r="U403" i="9"/>
  <c r="M405" i="9"/>
  <c r="O406" i="9"/>
  <c r="R407" i="9"/>
  <c r="S408" i="9"/>
  <c r="V409" i="9"/>
  <c r="O411" i="9"/>
  <c r="P412" i="9"/>
  <c r="S413" i="9"/>
  <c r="U414" i="9"/>
  <c r="M416" i="9"/>
  <c r="O417" i="9"/>
  <c r="R418" i="9"/>
  <c r="S419" i="9"/>
  <c r="V420" i="9"/>
  <c r="N422" i="9"/>
  <c r="P423" i="9"/>
  <c r="R424" i="9"/>
  <c r="U425" i="9"/>
  <c r="V426" i="9"/>
  <c r="O428" i="9"/>
  <c r="Q429" i="9"/>
  <c r="S430" i="9"/>
  <c r="T431" i="9"/>
  <c r="U432" i="9"/>
  <c r="U433" i="9"/>
  <c r="V434" i="9"/>
  <c r="M436" i="9"/>
  <c r="M437" i="9"/>
  <c r="N438" i="9"/>
  <c r="O439" i="9"/>
  <c r="O440" i="9"/>
  <c r="P441" i="9"/>
  <c r="Q442" i="9"/>
  <c r="Q443" i="9"/>
  <c r="R444" i="9"/>
  <c r="S445" i="9"/>
  <c r="S446" i="9"/>
  <c r="T447" i="9"/>
  <c r="U448" i="9"/>
  <c r="U449" i="9"/>
  <c r="V450" i="9"/>
  <c r="M452" i="9"/>
  <c r="M453" i="9"/>
  <c r="N454" i="9"/>
  <c r="O455" i="9"/>
  <c r="N456" i="9"/>
  <c r="M457" i="9"/>
  <c r="V457" i="9"/>
  <c r="U458" i="9"/>
  <c r="T459" i="9"/>
  <c r="T460" i="9"/>
  <c r="S461" i="9"/>
  <c r="R462" i="9"/>
  <c r="Q463" i="9"/>
  <c r="P464" i="9"/>
  <c r="O465" i="9"/>
  <c r="N466" i="9"/>
  <c r="N467" i="9"/>
  <c r="M468" i="9"/>
  <c r="V468" i="9"/>
  <c r="U469" i="9"/>
  <c r="T470" i="9"/>
  <c r="S471" i="9"/>
  <c r="R472" i="9"/>
  <c r="R473" i="9"/>
  <c r="Q474" i="9"/>
  <c r="P475" i="9"/>
  <c r="O476" i="9"/>
  <c r="N477" i="9"/>
  <c r="M478" i="9"/>
  <c r="V478" i="9"/>
  <c r="V479" i="9"/>
  <c r="U480" i="9"/>
  <c r="T481" i="9"/>
  <c r="S482" i="9"/>
  <c r="R483" i="9"/>
  <c r="Q484" i="9"/>
  <c r="P485" i="9"/>
  <c r="P486" i="9"/>
  <c r="O487" i="9"/>
  <c r="N488" i="9"/>
  <c r="M489" i="9"/>
  <c r="V489" i="9"/>
  <c r="U490" i="9"/>
  <c r="T491" i="9"/>
  <c r="T492" i="9"/>
  <c r="S493" i="9"/>
  <c r="R494" i="9"/>
  <c r="Q495" i="9"/>
  <c r="P496" i="9"/>
  <c r="O497" i="9"/>
  <c r="N498" i="9"/>
  <c r="N499" i="9"/>
  <c r="M500" i="9"/>
  <c r="V500" i="9"/>
  <c r="U501" i="9"/>
  <c r="T502" i="9"/>
  <c r="S503" i="9"/>
  <c r="R504" i="9"/>
  <c r="R505" i="9"/>
  <c r="Q506" i="9"/>
  <c r="P507" i="9"/>
  <c r="O508" i="9"/>
  <c r="N509" i="9"/>
  <c r="M510" i="9"/>
  <c r="V510" i="9"/>
  <c r="V511" i="9"/>
  <c r="U512" i="9"/>
  <c r="T513" i="9"/>
  <c r="S514" i="9"/>
  <c r="R515" i="9"/>
  <c r="Q516" i="9"/>
  <c r="P517" i="9"/>
  <c r="P518" i="9"/>
  <c r="O519" i="9"/>
  <c r="M520" i="9"/>
  <c r="U520" i="9"/>
  <c r="S521" i="9"/>
  <c r="Q522" i="9"/>
  <c r="O523" i="9"/>
  <c r="M524" i="9"/>
  <c r="U524" i="9"/>
  <c r="S525" i="9"/>
  <c r="Q526" i="9"/>
  <c r="O527" i="9"/>
  <c r="M528" i="9"/>
  <c r="U528" i="9"/>
  <c r="S529" i="9"/>
  <c r="P76" i="9"/>
  <c r="R110" i="9"/>
  <c r="Q131" i="9"/>
  <c r="V156" i="9"/>
  <c r="T180" i="9"/>
  <c r="P195" i="9"/>
  <c r="V206" i="9"/>
  <c r="S216" i="9"/>
  <c r="R222" i="9"/>
  <c r="V228" i="9"/>
  <c r="N234" i="9"/>
  <c r="M238" i="9"/>
  <c r="S242" i="9"/>
  <c r="S247" i="9"/>
  <c r="Q251" i="9"/>
  <c r="N256" i="9"/>
  <c r="M261" i="9"/>
  <c r="R264" i="9"/>
  <c r="R269" i="9"/>
  <c r="P274" i="9"/>
  <c r="M278" i="9"/>
  <c r="V282" i="9"/>
  <c r="R287" i="9"/>
  <c r="R291" i="9"/>
  <c r="O296" i="9"/>
  <c r="P300" i="9"/>
  <c r="T303" i="9"/>
  <c r="T307" i="9"/>
  <c r="N312" i="9"/>
  <c r="Q315" i="9"/>
  <c r="R319" i="9"/>
  <c r="Q323" i="9"/>
  <c r="U325" i="9"/>
  <c r="U327" i="9"/>
  <c r="M330" i="9"/>
  <c r="O332" i="9"/>
  <c r="O334" i="9"/>
  <c r="O336" i="9"/>
  <c r="M338" i="9"/>
  <c r="U339" i="9"/>
  <c r="T341" i="9"/>
  <c r="R343" i="9"/>
  <c r="P345" i="9"/>
  <c r="O347" i="9"/>
  <c r="M349" i="9"/>
  <c r="U350" i="9"/>
  <c r="S352" i="9"/>
  <c r="R354" i="9"/>
  <c r="P356" i="9"/>
  <c r="N358" i="9"/>
  <c r="M360" i="9"/>
  <c r="U361" i="9"/>
  <c r="S363" i="9"/>
  <c r="Q365" i="9"/>
  <c r="P367" i="9"/>
  <c r="N369" i="9"/>
  <c r="V370" i="9"/>
  <c r="U372" i="9"/>
  <c r="S374" i="9"/>
  <c r="Q376" i="9"/>
  <c r="O378" i="9"/>
  <c r="N380" i="9"/>
  <c r="V381" i="9"/>
  <c r="T383" i="9"/>
  <c r="S385" i="9"/>
  <c r="T8" i="9"/>
  <c r="R76" i="9"/>
  <c r="O113" i="9"/>
  <c r="N138" i="9"/>
  <c r="R157" i="9"/>
  <c r="U180" i="9"/>
  <c r="V199" i="9"/>
  <c r="M207" i="9"/>
  <c r="T216" i="9"/>
  <c r="S224" i="9"/>
  <c r="O229" i="9"/>
  <c r="O234" i="9"/>
  <c r="P239" i="9"/>
  <c r="M243" i="9"/>
  <c r="T247" i="9"/>
  <c r="S252" i="9"/>
  <c r="O256" i="9"/>
  <c r="O261" i="9"/>
  <c r="M266" i="9"/>
  <c r="T269" i="9"/>
  <c r="S274" i="9"/>
  <c r="N279" i="9"/>
  <c r="N283" i="9"/>
  <c r="V287" i="9"/>
  <c r="S292" i="9"/>
  <c r="Q296" i="9"/>
  <c r="Q300" i="9"/>
  <c r="U304" i="9"/>
  <c r="N308" i="9"/>
  <c r="O312" i="9"/>
  <c r="R316" i="9"/>
  <c r="S319" i="9"/>
  <c r="R323" i="9"/>
  <c r="V325" i="9"/>
  <c r="M328" i="9"/>
  <c r="N330" i="9"/>
  <c r="P332" i="9"/>
  <c r="Q334" i="9"/>
  <c r="P336" i="9"/>
  <c r="N338" i="9"/>
  <c r="M340" i="9"/>
  <c r="U341" i="9"/>
  <c r="S343" i="9"/>
  <c r="Q345" i="9"/>
  <c r="P347" i="9"/>
  <c r="N349" i="9"/>
  <c r="V350" i="9"/>
  <c r="U352" i="9"/>
  <c r="S354" i="9"/>
  <c r="Q356" i="9"/>
  <c r="O358" i="9"/>
  <c r="N360" i="9"/>
  <c r="V361" i="9"/>
  <c r="T363" i="9"/>
  <c r="S365" i="9"/>
  <c r="Q367" i="9"/>
  <c r="O369" i="9"/>
  <c r="M371" i="9"/>
  <c r="V372" i="9"/>
  <c r="T374" i="9"/>
  <c r="R376" i="9"/>
  <c r="Q378" i="9"/>
  <c r="O380" i="9"/>
  <c r="M382" i="9"/>
  <c r="U383" i="9"/>
  <c r="T385" i="9"/>
  <c r="R387" i="9"/>
  <c r="P389" i="9"/>
  <c r="O391" i="9"/>
  <c r="M393" i="9"/>
  <c r="U394" i="9"/>
  <c r="S396" i="9"/>
  <c r="R398" i="9"/>
  <c r="N400" i="9"/>
  <c r="P401" i="9"/>
  <c r="V402" i="9"/>
  <c r="N404" i="9"/>
  <c r="P405" i="9"/>
  <c r="S406" i="9"/>
  <c r="T407" i="9"/>
  <c r="M409" i="9"/>
  <c r="O410" i="9"/>
  <c r="Q411" i="9"/>
  <c r="S412" i="9"/>
  <c r="V413" i="9"/>
  <c r="M415" i="9"/>
  <c r="P416" i="9"/>
  <c r="S417" i="9"/>
  <c r="T418" i="9"/>
  <c r="M420" i="9"/>
  <c r="O421" i="9"/>
  <c r="Q422" i="9"/>
  <c r="S423" i="9"/>
  <c r="V424" i="9"/>
  <c r="M426" i="9"/>
  <c r="P427" i="9"/>
  <c r="R428" i="9"/>
  <c r="T429" i="9"/>
  <c r="V430" i="9"/>
  <c r="M432" i="9"/>
  <c r="M433" i="9"/>
  <c r="N434" i="9"/>
  <c r="O435" i="9"/>
  <c r="O436" i="9"/>
  <c r="P437" i="9"/>
  <c r="Q438" i="9"/>
  <c r="Q439" i="9"/>
  <c r="R440" i="9"/>
  <c r="S441" i="9"/>
  <c r="S442" i="9"/>
  <c r="T443" i="9"/>
  <c r="U444" i="9"/>
  <c r="U445" i="9"/>
  <c r="V446" i="9"/>
  <c r="M448" i="9"/>
  <c r="M449" i="9"/>
  <c r="N450" i="9"/>
  <c r="O451" i="9"/>
  <c r="O452" i="9"/>
  <c r="P453" i="9"/>
  <c r="Q454" i="9"/>
  <c r="Q455" i="9"/>
  <c r="P456" i="9"/>
  <c r="O457" i="9"/>
  <c r="N458" i="9"/>
  <c r="N459" i="9"/>
  <c r="M460" i="9"/>
  <c r="V460" i="9"/>
  <c r="U461" i="9"/>
  <c r="T462" i="9"/>
  <c r="S463" i="9"/>
  <c r="R464" i="9"/>
  <c r="R465" i="9"/>
  <c r="Q466" i="9"/>
  <c r="P467" i="9"/>
  <c r="O468" i="9"/>
  <c r="N469" i="9"/>
  <c r="M470" i="9"/>
  <c r="V470" i="9"/>
  <c r="V471" i="9"/>
  <c r="U472" i="9"/>
  <c r="T473" i="9"/>
  <c r="S474" i="9"/>
  <c r="R475" i="9"/>
  <c r="Q476" i="9"/>
  <c r="P477" i="9"/>
  <c r="P478" i="9"/>
  <c r="O479" i="9"/>
  <c r="N480" i="9"/>
  <c r="M481" i="9"/>
  <c r="V481" i="9"/>
  <c r="U482" i="9"/>
  <c r="T483" i="9"/>
  <c r="T484" i="9"/>
  <c r="S485" i="9"/>
  <c r="R486" i="9"/>
  <c r="Q487" i="9"/>
  <c r="P488" i="9"/>
  <c r="O489" i="9"/>
  <c r="N490" i="9"/>
  <c r="N491" i="9"/>
  <c r="M492" i="9"/>
  <c r="V492" i="9"/>
  <c r="U493" i="9"/>
  <c r="T494" i="9"/>
  <c r="S495" i="9"/>
  <c r="R496" i="9"/>
  <c r="R497" i="9"/>
  <c r="Q498" i="9"/>
  <c r="P499" i="9"/>
  <c r="S52" i="9"/>
  <c r="V100" i="9"/>
  <c r="N124" i="9"/>
  <c r="U147" i="9"/>
  <c r="R172" i="9"/>
  <c r="P189" i="9"/>
  <c r="S203" i="9"/>
  <c r="P213" i="9"/>
  <c r="N220" i="9"/>
  <c r="V226" i="9"/>
  <c r="Q232" i="9"/>
  <c r="O236" i="9"/>
  <c r="O241" i="9"/>
  <c r="U245" i="9"/>
  <c r="T249" i="9"/>
  <c r="R254" i="9"/>
  <c r="N259" i="9"/>
  <c r="N263" i="9"/>
  <c r="T267" i="9"/>
  <c r="S272" i="9"/>
  <c r="Q276" i="9"/>
  <c r="N281" i="9"/>
  <c r="N286" i="9"/>
  <c r="T289" i="9"/>
  <c r="S294" i="9"/>
  <c r="V298" i="9"/>
  <c r="N302" i="9"/>
  <c r="R306" i="9"/>
  <c r="R310" i="9"/>
  <c r="V313" i="9"/>
  <c r="N318" i="9"/>
  <c r="M322" i="9"/>
  <c r="U324" i="9"/>
  <c r="V326" i="9"/>
  <c r="N329" i="9"/>
  <c r="O331" i="9"/>
  <c r="P333" i="9"/>
  <c r="Q335" i="9"/>
  <c r="O337" i="9"/>
  <c r="M339" i="9"/>
  <c r="V340" i="9"/>
  <c r="T342" i="9"/>
  <c r="R344" i="9"/>
  <c r="Q346" i="9"/>
  <c r="O348" i="9"/>
  <c r="M350" i="9"/>
  <c r="U351" i="9"/>
  <c r="T353" i="9"/>
  <c r="R355" i="9"/>
  <c r="P357" i="9"/>
  <c r="O359" i="9"/>
  <c r="M361" i="9"/>
  <c r="U362" i="9"/>
  <c r="S364" i="9"/>
  <c r="R366" i="9"/>
  <c r="P368" i="9"/>
  <c r="N370" i="9"/>
  <c r="M372" i="9"/>
  <c r="U373" i="9"/>
  <c r="S375" i="9"/>
  <c r="Q377" i="9"/>
  <c r="P379" i="9"/>
  <c r="N381" i="9"/>
  <c r="V382" i="9"/>
  <c r="U384" i="9"/>
  <c r="S386" i="9"/>
  <c r="Q388" i="9"/>
  <c r="O390" i="9"/>
  <c r="N392" i="9"/>
  <c r="V393" i="9"/>
  <c r="T395" i="9"/>
  <c r="S397" i="9"/>
  <c r="P399" i="9"/>
  <c r="S400" i="9"/>
  <c r="N402" i="9"/>
  <c r="R403" i="9"/>
  <c r="U404" i="9"/>
  <c r="V405" i="9"/>
  <c r="O407" i="9"/>
  <c r="Q408" i="9"/>
  <c r="S409" i="9"/>
  <c r="U410" i="9"/>
  <c r="N412" i="9"/>
  <c r="O413" i="9"/>
  <c r="R414" i="9"/>
  <c r="T415" i="9"/>
  <c r="V416" i="9"/>
  <c r="N418" i="9"/>
  <c r="Q419" i="9"/>
  <c r="R420" i="9"/>
  <c r="U421" i="9"/>
  <c r="M423" i="9"/>
  <c r="O424" i="9"/>
  <c r="Q425" i="9"/>
  <c r="T426" i="9"/>
  <c r="U427" i="9"/>
  <c r="N429" i="9"/>
  <c r="Q430" i="9"/>
  <c r="Q431" i="9"/>
  <c r="R432" i="9"/>
  <c r="S433" i="9"/>
  <c r="S434" i="9"/>
  <c r="T435" i="9"/>
  <c r="U436" i="9"/>
  <c r="U437" i="9"/>
  <c r="V438" i="9"/>
  <c r="M440" i="9"/>
  <c r="M441" i="9"/>
  <c r="N442" i="9"/>
  <c r="O443" i="9"/>
  <c r="O444" i="9"/>
  <c r="P445" i="9"/>
  <c r="Q446" i="9"/>
  <c r="Q447" i="9"/>
  <c r="R448" i="9"/>
  <c r="S449" i="9"/>
  <c r="S450" i="9"/>
  <c r="T451" i="9"/>
  <c r="U452" i="9"/>
  <c r="U453" i="9"/>
  <c r="V454" i="9"/>
  <c r="V455" i="9"/>
  <c r="U456" i="9"/>
  <c r="T457" i="9"/>
  <c r="S458" i="9"/>
  <c r="R459" i="9"/>
  <c r="Q460" i="9"/>
  <c r="P461" i="9"/>
  <c r="P462" i="9"/>
  <c r="O463" i="9"/>
  <c r="N464" i="9"/>
  <c r="M465" i="9"/>
  <c r="V465" i="9"/>
  <c r="U466" i="9"/>
  <c r="T467" i="9"/>
  <c r="T468" i="9"/>
  <c r="S469" i="9"/>
  <c r="R470" i="9"/>
  <c r="Q471" i="9"/>
  <c r="P472" i="9"/>
  <c r="O473" i="9"/>
  <c r="N474" i="9"/>
  <c r="N475" i="9"/>
  <c r="M476" i="9"/>
  <c r="V476" i="9"/>
  <c r="U477" i="9"/>
  <c r="T478" i="9"/>
  <c r="S479" i="9"/>
  <c r="R480" i="9"/>
  <c r="R481" i="9"/>
  <c r="Q482" i="9"/>
  <c r="P483" i="9"/>
  <c r="O484" i="9"/>
  <c r="N485" i="9"/>
  <c r="M486" i="9"/>
  <c r="V486" i="9"/>
  <c r="V487" i="9"/>
  <c r="U488" i="9"/>
  <c r="T489" i="9"/>
  <c r="S490" i="9"/>
  <c r="R491" i="9"/>
  <c r="Q492" i="9"/>
  <c r="P493" i="9"/>
  <c r="S54" i="9"/>
  <c r="M101" i="9"/>
  <c r="S130" i="9"/>
  <c r="P150" i="9"/>
  <c r="V172" i="9"/>
  <c r="R194" i="9"/>
  <c r="U203" i="9"/>
  <c r="Q213" i="9"/>
  <c r="N222" i="9"/>
  <c r="M227" i="9"/>
  <c r="V232" i="9"/>
  <c r="Q237" i="9"/>
  <c r="P241" i="9"/>
  <c r="N246" i="9"/>
  <c r="U250" i="9"/>
  <c r="U254" i="9"/>
  <c r="Q259" i="9"/>
  <c r="P264" i="9"/>
  <c r="N268" i="9"/>
  <c r="T272" i="9"/>
  <c r="U277" i="9"/>
  <c r="P281" i="9"/>
  <c r="O286" i="9"/>
  <c r="M291" i="9"/>
  <c r="T294" i="9"/>
  <c r="O299" i="9"/>
  <c r="O303" i="9"/>
  <c r="S306" i="9"/>
  <c r="U310" i="9"/>
  <c r="V314" i="9"/>
  <c r="Q318" i="9"/>
  <c r="N322" i="9"/>
  <c r="M325" i="9"/>
  <c r="M327" i="9"/>
  <c r="O329" i="9"/>
  <c r="Q331" i="9"/>
  <c r="Q333" i="9"/>
  <c r="R335" i="9"/>
  <c r="P337" i="9"/>
  <c r="O339" i="9"/>
  <c r="M341" i="9"/>
  <c r="U342" i="9"/>
  <c r="S344" i="9"/>
  <c r="R346" i="9"/>
  <c r="P348" i="9"/>
  <c r="N350" i="9"/>
  <c r="M352" i="9"/>
  <c r="U353" i="9"/>
  <c r="S355" i="9"/>
  <c r="Q357" i="9"/>
  <c r="P359" i="9"/>
  <c r="N361" i="9"/>
  <c r="V362" i="9"/>
  <c r="U364" i="9"/>
  <c r="S366" i="9"/>
  <c r="Q368" i="9"/>
  <c r="O370" i="9"/>
  <c r="N372" i="9"/>
  <c r="V373" i="9"/>
  <c r="T375" i="9"/>
  <c r="S377" i="9"/>
  <c r="Q379" i="9"/>
  <c r="O381" i="9"/>
  <c r="M383" i="9"/>
  <c r="V384" i="9"/>
  <c r="T386" i="9"/>
  <c r="R388" i="9"/>
  <c r="Q390" i="9"/>
  <c r="O392" i="9"/>
  <c r="M394" i="9"/>
  <c r="U395" i="9"/>
  <c r="T397" i="9"/>
  <c r="Q399" i="9"/>
  <c r="M401" i="9"/>
  <c r="O402" i="9"/>
  <c r="T403" i="9"/>
  <c r="V404" i="9"/>
  <c r="N406" i="9"/>
  <c r="Q407" i="9"/>
  <c r="R408" i="9"/>
  <c r="U409" i="9"/>
  <c r="M411" i="9"/>
  <c r="O412" i="9"/>
  <c r="Q413" i="9"/>
  <c r="T414" i="9"/>
  <c r="U415" i="9"/>
  <c r="N417" i="9"/>
  <c r="Q418" i="9"/>
  <c r="R419" i="9"/>
  <c r="U420" i="9"/>
  <c r="M422" i="9"/>
  <c r="O423" i="9"/>
  <c r="Q424" i="9"/>
  <c r="T425" i="9"/>
  <c r="U426" i="9"/>
  <c r="N428" i="9"/>
  <c r="P429" i="9"/>
  <c r="R430" i="9"/>
  <c r="S431" i="9"/>
  <c r="T432" i="9"/>
  <c r="T433" i="9"/>
  <c r="U434" i="9"/>
  <c r="V435" i="9"/>
  <c r="V436" i="9"/>
  <c r="M438" i="9"/>
  <c r="N439" i="9"/>
  <c r="N440" i="9"/>
  <c r="O441" i="9"/>
  <c r="P442" i="9"/>
  <c r="P443" i="9"/>
  <c r="Q444" i="9"/>
  <c r="R445" i="9"/>
  <c r="R446" i="9"/>
  <c r="S447" i="9"/>
  <c r="T448" i="9"/>
  <c r="T449" i="9"/>
  <c r="U450" i="9"/>
  <c r="V451" i="9"/>
  <c r="V452" i="9"/>
  <c r="M454" i="9"/>
  <c r="N455" i="9"/>
  <c r="M456" i="9"/>
  <c r="V456" i="9"/>
  <c r="U457" i="9"/>
  <c r="T458" i="9"/>
  <c r="S459" i="9"/>
  <c r="R460" i="9"/>
  <c r="R461" i="9"/>
  <c r="Q462" i="9"/>
  <c r="P463" i="9"/>
  <c r="O464" i="9"/>
  <c r="N465" i="9"/>
  <c r="M466" i="9"/>
  <c r="V466" i="9"/>
  <c r="V467" i="9"/>
  <c r="U468" i="9"/>
  <c r="T469" i="9"/>
  <c r="S470" i="9"/>
  <c r="R471" i="9"/>
  <c r="Q472" i="9"/>
  <c r="P473" i="9"/>
  <c r="P474" i="9"/>
  <c r="O475" i="9"/>
  <c r="N476" i="9"/>
  <c r="M477" i="9"/>
  <c r="V477" i="9"/>
  <c r="U478" i="9"/>
  <c r="T479" i="9"/>
  <c r="T480" i="9"/>
  <c r="S481" i="9"/>
  <c r="R482" i="9"/>
  <c r="Q483" i="9"/>
  <c r="P484" i="9"/>
  <c r="O485" i="9"/>
  <c r="N486" i="9"/>
  <c r="N487" i="9"/>
  <c r="M488" i="9"/>
  <c r="V488" i="9"/>
  <c r="U489" i="9"/>
  <c r="T490" i="9"/>
  <c r="S491" i="9"/>
  <c r="R492" i="9"/>
  <c r="R493" i="9"/>
  <c r="Q494" i="9"/>
  <c r="P495" i="9"/>
  <c r="O496" i="9"/>
  <c r="N497" i="9"/>
  <c r="M498" i="9"/>
  <c r="V498" i="9"/>
  <c r="V499" i="9"/>
  <c r="U500" i="9"/>
  <c r="T501" i="9"/>
  <c r="S502" i="9"/>
  <c r="R503" i="9"/>
  <c r="Q504" i="9"/>
  <c r="P505" i="9"/>
  <c r="P506" i="9"/>
  <c r="O507" i="9"/>
  <c r="N508" i="9"/>
  <c r="M509" i="9"/>
  <c r="V509" i="9"/>
  <c r="U510" i="9"/>
  <c r="T511" i="9"/>
  <c r="T512" i="9"/>
  <c r="S513" i="9"/>
  <c r="R514" i="9"/>
  <c r="Q515" i="9"/>
  <c r="P516" i="9"/>
  <c r="O517" i="9"/>
  <c r="N518" i="9"/>
  <c r="N519" i="9"/>
  <c r="V519" i="9"/>
  <c r="T520" i="9"/>
  <c r="R521" i="9"/>
  <c r="P522" i="9"/>
  <c r="N523" i="9"/>
  <c r="V523" i="9"/>
  <c r="T524" i="9"/>
  <c r="R525" i="9"/>
  <c r="P526" i="9"/>
  <c r="N527" i="9"/>
  <c r="V527" i="9"/>
  <c r="T528" i="9"/>
  <c r="R529" i="9"/>
  <c r="P530" i="9"/>
  <c r="N531" i="9"/>
  <c r="V531" i="9"/>
  <c r="T532" i="9"/>
  <c r="R533" i="9"/>
  <c r="P534" i="9"/>
  <c r="N535" i="9"/>
  <c r="V535" i="9"/>
  <c r="T536" i="9"/>
  <c r="R537" i="9"/>
  <c r="P538" i="9"/>
  <c r="N539" i="9"/>
  <c r="V539" i="9"/>
  <c r="T540" i="9"/>
  <c r="R541" i="9"/>
  <c r="P542" i="9"/>
  <c r="N543" i="9"/>
  <c r="V543" i="9"/>
  <c r="T544" i="9"/>
  <c r="R545" i="9"/>
  <c r="P546" i="9"/>
  <c r="N547" i="9"/>
  <c r="V547" i="9"/>
  <c r="T548" i="9"/>
  <c r="R549" i="9"/>
  <c r="P550" i="9"/>
  <c r="N551" i="9"/>
  <c r="V551" i="9"/>
  <c r="T552" i="9"/>
  <c r="R553" i="9"/>
  <c r="P554" i="9"/>
  <c r="N555" i="9"/>
  <c r="V555" i="9"/>
  <c r="T556" i="9"/>
  <c r="R557" i="9"/>
  <c r="P558" i="9"/>
  <c r="N559" i="9"/>
  <c r="V559" i="9"/>
  <c r="T560" i="9"/>
  <c r="R561" i="9"/>
  <c r="P562" i="9"/>
  <c r="N563" i="9"/>
  <c r="V563" i="9"/>
  <c r="T564" i="9"/>
  <c r="R565" i="9"/>
  <c r="P566" i="9"/>
  <c r="N567" i="9"/>
  <c r="V567" i="9"/>
  <c r="T568" i="9"/>
  <c r="R569" i="9"/>
  <c r="P570" i="9"/>
  <c r="N571" i="9"/>
  <c r="V571" i="9"/>
  <c r="T572" i="9"/>
  <c r="R573" i="9"/>
  <c r="P113" i="9"/>
  <c r="S166" i="9"/>
  <c r="O210" i="9"/>
  <c r="R230" i="9"/>
  <c r="V240" i="9"/>
  <c r="M253" i="9"/>
  <c r="O266" i="9"/>
  <c r="N276" i="9"/>
  <c r="P289" i="9"/>
  <c r="U300" i="9"/>
  <c r="R309" i="9"/>
  <c r="M321" i="9"/>
  <c r="O328" i="9"/>
  <c r="O333" i="9"/>
  <c r="R338" i="9"/>
  <c r="T343" i="9"/>
  <c r="N348" i="9"/>
  <c r="N353" i="9"/>
  <c r="Q358" i="9"/>
  <c r="T362" i="9"/>
  <c r="T367" i="9"/>
  <c r="M373" i="9"/>
  <c r="P377" i="9"/>
  <c r="Q382" i="9"/>
  <c r="Q387" i="9"/>
  <c r="M391" i="9"/>
  <c r="T394" i="9"/>
  <c r="Q398" i="9"/>
  <c r="O401" i="9"/>
  <c r="M404" i="9"/>
  <c r="R406" i="9"/>
  <c r="V408" i="9"/>
  <c r="P411" i="9"/>
  <c r="U413" i="9"/>
  <c r="O416" i="9"/>
  <c r="S418" i="9"/>
  <c r="N421" i="9"/>
  <c r="R423" i="9"/>
  <c r="V425" i="9"/>
  <c r="Q428" i="9"/>
  <c r="U430" i="9"/>
  <c r="V432" i="9"/>
  <c r="N435" i="9"/>
  <c r="O437" i="9"/>
  <c r="P439" i="9"/>
  <c r="R441" i="9"/>
  <c r="S443" i="9"/>
  <c r="T445" i="9"/>
  <c r="V447" i="9"/>
  <c r="M450" i="9"/>
  <c r="N452" i="9"/>
  <c r="P454" i="9"/>
  <c r="O456" i="9"/>
  <c r="M458" i="9"/>
  <c r="V459" i="9"/>
  <c r="T461" i="9"/>
  <c r="R463" i="9"/>
  <c r="P465" i="9"/>
  <c r="O467" i="9"/>
  <c r="M469" i="9"/>
  <c r="U470" i="9"/>
  <c r="T472" i="9"/>
  <c r="R474" i="9"/>
  <c r="P476" i="9"/>
  <c r="N478" i="9"/>
  <c r="M480" i="9"/>
  <c r="U481" i="9"/>
  <c r="S483" i="9"/>
  <c r="R485" i="9"/>
  <c r="P487" i="9"/>
  <c r="N489" i="9"/>
  <c r="V490" i="9"/>
  <c r="U492" i="9"/>
  <c r="P494" i="9"/>
  <c r="V495" i="9"/>
  <c r="P497" i="9"/>
  <c r="T498" i="9"/>
  <c r="O500" i="9"/>
  <c r="P501" i="9"/>
  <c r="U120" i="9"/>
  <c r="Q181" i="9"/>
  <c r="P210" i="9"/>
  <c r="T230" i="9"/>
  <c r="P244" i="9"/>
  <c r="N254" i="9"/>
  <c r="P266" i="9"/>
  <c r="S279" i="9"/>
  <c r="R289" i="9"/>
  <c r="V301" i="9"/>
  <c r="P312" i="9"/>
  <c r="N321" i="9"/>
  <c r="Q328" i="9"/>
  <c r="S334" i="9"/>
  <c r="V338" i="9"/>
  <c r="M344" i="9"/>
  <c r="O349" i="9"/>
  <c r="S353" i="9"/>
  <c r="S358" i="9"/>
  <c r="U363" i="9"/>
  <c r="O368" i="9"/>
  <c r="O373" i="9"/>
  <c r="R378" i="9"/>
  <c r="U382" i="9"/>
  <c r="S387" i="9"/>
  <c r="P391" i="9"/>
  <c r="V394" i="9"/>
  <c r="S398" i="9"/>
  <c r="S401" i="9"/>
  <c r="P404" i="9"/>
  <c r="T406" i="9"/>
  <c r="O409" i="9"/>
  <c r="S411" i="9"/>
  <c r="M414" i="9"/>
  <c r="R416" i="9"/>
  <c r="V418" i="9"/>
  <c r="P421" i="9"/>
  <c r="U423" i="9"/>
  <c r="O426" i="9"/>
  <c r="S428" i="9"/>
  <c r="N431" i="9"/>
  <c r="O433" i="9"/>
  <c r="P435" i="9"/>
  <c r="R437" i="9"/>
  <c r="S439" i="9"/>
  <c r="T441" i="9"/>
  <c r="V443" i="9"/>
  <c r="M446" i="9"/>
  <c r="N448" i="9"/>
  <c r="P450" i="9"/>
  <c r="Q452" i="9"/>
  <c r="R454" i="9"/>
  <c r="Q456" i="9"/>
  <c r="P458" i="9"/>
  <c r="N460" i="9"/>
  <c r="V461" i="9"/>
  <c r="T463" i="9"/>
  <c r="S465" i="9"/>
  <c r="Q467" i="9"/>
  <c r="O469" i="9"/>
  <c r="N471" i="9"/>
  <c r="V472" i="9"/>
  <c r="T474" i="9"/>
  <c r="R476" i="9"/>
  <c r="Q478" i="9"/>
  <c r="O480" i="9"/>
  <c r="M482" i="9"/>
  <c r="V483" i="9"/>
  <c r="T485" i="9"/>
  <c r="R487" i="9"/>
  <c r="P489" i="9"/>
  <c r="O491" i="9"/>
  <c r="M493" i="9"/>
  <c r="S494" i="9"/>
  <c r="M496" i="9"/>
  <c r="S497" i="9"/>
  <c r="U498" i="9"/>
  <c r="P500" i="9"/>
  <c r="R501" i="9"/>
  <c r="U502" i="9"/>
  <c r="M504" i="9"/>
  <c r="N505" i="9"/>
  <c r="R506" i="9"/>
  <c r="S507" i="9"/>
  <c r="U508" i="9"/>
  <c r="N510" i="9"/>
  <c r="P511" i="9"/>
  <c r="Q512" i="9"/>
  <c r="U513" i="9"/>
  <c r="V514" i="9"/>
  <c r="N516" i="9"/>
  <c r="R517" i="9"/>
  <c r="S518" i="9"/>
  <c r="T519" i="9"/>
  <c r="V520" i="9"/>
  <c r="V521" i="9"/>
  <c r="V522" i="9"/>
  <c r="N524" i="9"/>
  <c r="N525" i="9"/>
  <c r="N526" i="9"/>
  <c r="P527" i="9"/>
  <c r="P528" i="9"/>
  <c r="P529" i="9"/>
  <c r="Q530" i="9"/>
  <c r="P531" i="9"/>
  <c r="O532" i="9"/>
  <c r="N533" i="9"/>
  <c r="M534" i="9"/>
  <c r="V534" i="9"/>
  <c r="U535" i="9"/>
  <c r="U536" i="9"/>
  <c r="T537" i="9"/>
  <c r="S538" i="9"/>
  <c r="R539" i="9"/>
  <c r="Q540" i="9"/>
  <c r="P541" i="9"/>
  <c r="O542" i="9"/>
  <c r="O543" i="9"/>
  <c r="N544" i="9"/>
  <c r="M545" i="9"/>
  <c r="V545" i="9"/>
  <c r="U546" i="9"/>
  <c r="T547" i="9"/>
  <c r="S548" i="9"/>
  <c r="S549" i="9"/>
  <c r="R550" i="9"/>
  <c r="Q551" i="9"/>
  <c r="P552" i="9"/>
  <c r="O553" i="9"/>
  <c r="N554" i="9"/>
  <c r="M555" i="9"/>
  <c r="M556" i="9"/>
  <c r="V556" i="9"/>
  <c r="U557" i="9"/>
  <c r="T558" i="9"/>
  <c r="S559" i="9"/>
  <c r="R560" i="9"/>
  <c r="Q561" i="9"/>
  <c r="Q562" i="9"/>
  <c r="P563" i="9"/>
  <c r="O564" i="9"/>
  <c r="N565" i="9"/>
  <c r="M566" i="9"/>
  <c r="V566" i="9"/>
  <c r="U567" i="9"/>
  <c r="U568" i="9"/>
  <c r="T569" i="9"/>
  <c r="S570" i="9"/>
  <c r="R571" i="9"/>
  <c r="Q572" i="9"/>
  <c r="P573" i="9"/>
  <c r="O574" i="9"/>
  <c r="M575" i="9"/>
  <c r="U575" i="9"/>
  <c r="S576" i="9"/>
  <c r="Q577" i="9"/>
  <c r="O578" i="9"/>
  <c r="M579" i="9"/>
  <c r="U579" i="9"/>
  <c r="S580" i="9"/>
  <c r="Q581" i="9"/>
  <c r="O582" i="9"/>
  <c r="M583" i="9"/>
  <c r="U583" i="9"/>
  <c r="S584" i="9"/>
  <c r="Q585" i="9"/>
  <c r="O586" i="9"/>
  <c r="M587" i="9"/>
  <c r="U587" i="9"/>
  <c r="S588" i="9"/>
  <c r="Q589" i="9"/>
  <c r="O590" i="9"/>
  <c r="M591" i="9"/>
  <c r="U591" i="9"/>
  <c r="S592" i="9"/>
  <c r="Q593" i="9"/>
  <c r="O594" i="9"/>
  <c r="M595" i="9"/>
  <c r="U595" i="9"/>
  <c r="S596" i="9"/>
  <c r="Q597" i="9"/>
  <c r="U11" i="9"/>
  <c r="S121" i="9"/>
  <c r="M187" i="9"/>
  <c r="N217" i="9"/>
  <c r="U230" i="9"/>
  <c r="Q244" i="9"/>
  <c r="T257" i="9"/>
  <c r="S267" i="9"/>
  <c r="U279" i="9"/>
  <c r="T292" i="9"/>
  <c r="M302" i="9"/>
  <c r="S313" i="9"/>
  <c r="S323" i="9"/>
  <c r="M329" i="9"/>
  <c r="U334" i="9"/>
  <c r="N340" i="9"/>
  <c r="Q344" i="9"/>
  <c r="Q349" i="9"/>
  <c r="T354" i="9"/>
  <c r="M359" i="9"/>
  <c r="N364" i="9"/>
  <c r="P369" i="9"/>
  <c r="T373" i="9"/>
  <c r="Q51" i="9"/>
  <c r="T140" i="9"/>
  <c r="N200" i="9"/>
  <c r="U219" i="9"/>
  <c r="V235" i="9"/>
  <c r="U247" i="9"/>
  <c r="M258" i="9"/>
  <c r="P271" i="9"/>
  <c r="P284" i="9"/>
  <c r="R294" i="9"/>
  <c r="M305" i="9"/>
  <c r="T316" i="9"/>
  <c r="R324" i="9"/>
  <c r="S330" i="9"/>
  <c r="Q336" i="9"/>
  <c r="U340" i="9"/>
  <c r="U345" i="9"/>
  <c r="M351" i="9"/>
  <c r="Q355" i="9"/>
  <c r="Q360" i="9"/>
  <c r="T365" i="9"/>
  <c r="M370" i="9"/>
  <c r="M375" i="9"/>
  <c r="P380" i="9"/>
  <c r="S384" i="9"/>
  <c r="O389" i="9"/>
  <c r="V392" i="9"/>
  <c r="R396" i="9"/>
  <c r="T399" i="9"/>
  <c r="U402" i="9"/>
  <c r="O405" i="9"/>
  <c r="S407" i="9"/>
  <c r="N410" i="9"/>
  <c r="R412" i="9"/>
  <c r="V414" i="9"/>
  <c r="Q417" i="9"/>
  <c r="U419" i="9"/>
  <c r="O422" i="9"/>
  <c r="U424" i="9"/>
  <c r="O427" i="9"/>
  <c r="S429" i="9"/>
  <c r="V431" i="9"/>
  <c r="M434" i="9"/>
  <c r="N436" i="9"/>
  <c r="P438" i="9"/>
  <c r="Q440" i="9"/>
  <c r="R87" i="9"/>
  <c r="N164" i="9"/>
  <c r="N203" i="9"/>
  <c r="V224" i="9"/>
  <c r="Q239" i="9"/>
  <c r="R249" i="9"/>
  <c r="R262" i="9"/>
  <c r="T274" i="9"/>
  <c r="T284" i="9"/>
  <c r="S297" i="9"/>
  <c r="O309" i="9"/>
  <c r="U317" i="9"/>
  <c r="O326" i="9"/>
  <c r="Q332" i="9"/>
  <c r="N337" i="9"/>
  <c r="N342" i="9"/>
  <c r="Q347" i="9"/>
  <c r="T351" i="9"/>
  <c r="U356" i="9"/>
  <c r="M362" i="9"/>
  <c r="Q366" i="9"/>
  <c r="Q371" i="9"/>
  <c r="S376" i="9"/>
  <c r="M381" i="9"/>
  <c r="M386" i="9"/>
  <c r="T389" i="9"/>
  <c r="P393" i="9"/>
  <c r="M397" i="9"/>
  <c r="P400" i="9"/>
  <c r="O403" i="9"/>
  <c r="T405" i="9"/>
  <c r="N408" i="9"/>
  <c r="R410" i="9"/>
  <c r="M413" i="9"/>
  <c r="Q415" i="9"/>
  <c r="U417" i="9"/>
  <c r="P420" i="9"/>
  <c r="T422" i="9"/>
  <c r="N425" i="9"/>
  <c r="S427" i="9"/>
  <c r="M430" i="9"/>
  <c r="O432" i="9"/>
  <c r="Q434" i="9"/>
  <c r="R436" i="9"/>
  <c r="S438" i="9"/>
  <c r="U440" i="9"/>
  <c r="V442" i="9"/>
  <c r="M445" i="9"/>
  <c r="O447" i="9"/>
  <c r="P449" i="9"/>
  <c r="Q451" i="9"/>
  <c r="S453" i="9"/>
  <c r="S455" i="9"/>
  <c r="R457" i="9"/>
  <c r="P459" i="9"/>
  <c r="N461" i="9"/>
  <c r="V462" i="9"/>
  <c r="U464" i="9"/>
  <c r="S466" i="9"/>
  <c r="Q468" i="9"/>
  <c r="P470" i="9"/>
  <c r="N472" i="9"/>
  <c r="V473" i="9"/>
  <c r="T475" i="9"/>
  <c r="S477" i="9"/>
  <c r="Q479" i="9"/>
  <c r="O481" i="9"/>
  <c r="N483" i="9"/>
  <c r="V484" i="9"/>
  <c r="T486" i="9"/>
  <c r="R488" i="9"/>
  <c r="Q490" i="9"/>
  <c r="O492" i="9"/>
  <c r="M494" i="9"/>
  <c r="R495" i="9"/>
  <c r="V496" i="9"/>
  <c r="R498" i="9"/>
  <c r="T499" i="9"/>
  <c r="N501" i="9"/>
  <c r="P502" i="9"/>
  <c r="Q503" i="9"/>
  <c r="U504" i="9"/>
  <c r="V505" i="9"/>
  <c r="N507" i="9"/>
  <c r="Q508" i="9"/>
  <c r="S509" i="9"/>
  <c r="T510" i="9"/>
  <c r="N512" i="9"/>
  <c r="O513" i="9"/>
  <c r="Q514" i="9"/>
  <c r="T515" i="9"/>
  <c r="V516" i="9"/>
  <c r="M518" i="9"/>
  <c r="Q519" i="9"/>
  <c r="Q520" i="9"/>
  <c r="Q521" i="9"/>
  <c r="S522" i="9"/>
  <c r="S523" i="9"/>
  <c r="S524" i="9"/>
  <c r="U525" i="9"/>
  <c r="U526" i="9"/>
  <c r="U527" i="9"/>
  <c r="M529" i="9"/>
  <c r="M530" i="9"/>
  <c r="V530" i="9"/>
  <c r="U531" i="9"/>
  <c r="U532" i="9"/>
  <c r="T533" i="9"/>
  <c r="S534" i="9"/>
  <c r="R535" i="9"/>
  <c r="Q536" i="9"/>
  <c r="P537" i="9"/>
  <c r="O538" i="9"/>
  <c r="O539" i="9"/>
  <c r="N540" i="9"/>
  <c r="M541" i="9"/>
  <c r="V541" i="9"/>
  <c r="U542" i="9"/>
  <c r="T543" i="9"/>
  <c r="S544" i="9"/>
  <c r="S545" i="9"/>
  <c r="R546" i="9"/>
  <c r="Q547" i="9"/>
  <c r="P548" i="9"/>
  <c r="O549" i="9"/>
  <c r="N550" i="9"/>
  <c r="M551" i="9"/>
  <c r="M552" i="9"/>
  <c r="V552" i="9"/>
  <c r="U553" i="9"/>
  <c r="T554" i="9"/>
  <c r="S555" i="9"/>
  <c r="R556" i="9"/>
  <c r="Q557" i="9"/>
  <c r="Q558" i="9"/>
  <c r="P559" i="9"/>
  <c r="O560" i="9"/>
  <c r="N561" i="9"/>
  <c r="M562" i="9"/>
  <c r="V562" i="9"/>
  <c r="U563" i="9"/>
  <c r="U564" i="9"/>
  <c r="T565" i="9"/>
  <c r="S566" i="9"/>
  <c r="R567" i="9"/>
  <c r="Q568" i="9"/>
  <c r="P569" i="9"/>
  <c r="O570" i="9"/>
  <c r="O571" i="9"/>
  <c r="N572" i="9"/>
  <c r="M573" i="9"/>
  <c r="V573" i="9"/>
  <c r="T574" i="9"/>
  <c r="R575" i="9"/>
  <c r="P576" i="9"/>
  <c r="N577" i="9"/>
  <c r="V577" i="9"/>
  <c r="T578" i="9"/>
  <c r="R579" i="9"/>
  <c r="P580" i="9"/>
  <c r="N581" i="9"/>
  <c r="V581" i="9"/>
  <c r="T582" i="9"/>
  <c r="R583" i="9"/>
  <c r="P584" i="9"/>
  <c r="N585" i="9"/>
  <c r="V585" i="9"/>
  <c r="T586" i="9"/>
  <c r="R587" i="9"/>
  <c r="P588" i="9"/>
  <c r="N589" i="9"/>
  <c r="V589" i="9"/>
  <c r="T590" i="9"/>
  <c r="R591" i="9"/>
  <c r="P592" i="9"/>
  <c r="N593" i="9"/>
  <c r="V593" i="9"/>
  <c r="T594" i="9"/>
  <c r="R595" i="9"/>
  <c r="P596" i="9"/>
  <c r="N597" i="9"/>
  <c r="V597" i="9"/>
  <c r="T598" i="9"/>
  <c r="R599" i="9"/>
  <c r="P600" i="9"/>
  <c r="N601" i="9"/>
  <c r="V601" i="9"/>
  <c r="T602" i="9"/>
  <c r="R603" i="9"/>
  <c r="P604" i="9"/>
  <c r="N605" i="9"/>
  <c r="V605" i="9"/>
  <c r="T606" i="9"/>
  <c r="R607" i="9"/>
  <c r="P608" i="9"/>
  <c r="N609" i="9"/>
  <c r="V609" i="9"/>
  <c r="T610" i="9"/>
  <c r="R611" i="9"/>
  <c r="P612" i="9"/>
  <c r="N613" i="9"/>
  <c r="V613" i="9"/>
  <c r="T614" i="9"/>
  <c r="R615" i="9"/>
  <c r="P616" i="9"/>
  <c r="N617" i="9"/>
  <c r="V617" i="9"/>
  <c r="T618" i="9"/>
  <c r="R619" i="9"/>
  <c r="P620" i="9"/>
  <c r="N621" i="9"/>
  <c r="V621" i="9"/>
  <c r="T622" i="9"/>
  <c r="R623" i="9"/>
  <c r="P624" i="9"/>
  <c r="N625" i="9"/>
  <c r="V625" i="9"/>
  <c r="T626" i="9"/>
  <c r="R627" i="9"/>
  <c r="P628" i="9"/>
  <c r="N629" i="9"/>
  <c r="V629" i="9"/>
  <c r="T630" i="9"/>
  <c r="R631" i="9"/>
  <c r="P632" i="9"/>
  <c r="N633" i="9"/>
  <c r="V633" i="9"/>
  <c r="T634" i="9"/>
  <c r="R635" i="9"/>
  <c r="P636" i="9"/>
  <c r="N637" i="9"/>
  <c r="V637" i="9"/>
  <c r="T638" i="9"/>
  <c r="R639" i="9"/>
  <c r="P640" i="9"/>
  <c r="N641" i="9"/>
  <c r="V641" i="9"/>
  <c r="T642" i="9"/>
  <c r="R643" i="9"/>
  <c r="P644" i="9"/>
  <c r="N645" i="9"/>
  <c r="V645" i="9"/>
  <c r="T646" i="9"/>
  <c r="R647" i="9"/>
  <c r="P648" i="9"/>
  <c r="N649" i="9"/>
  <c r="V649" i="9"/>
  <c r="T650" i="9"/>
  <c r="R651" i="9"/>
  <c r="P652" i="9"/>
  <c r="N653" i="9"/>
  <c r="V653" i="9"/>
  <c r="T654" i="9"/>
  <c r="R655" i="9"/>
  <c r="P656" i="9"/>
  <c r="N657" i="9"/>
  <c r="V657" i="9"/>
  <c r="T658" i="9"/>
  <c r="R659" i="9"/>
  <c r="P660" i="9"/>
  <c r="N661" i="9"/>
  <c r="V661" i="9"/>
  <c r="T662" i="9"/>
  <c r="R663" i="9"/>
  <c r="P664" i="9"/>
  <c r="N665" i="9"/>
  <c r="V665" i="9"/>
  <c r="T666" i="9"/>
  <c r="R667" i="9"/>
  <c r="P668" i="9"/>
  <c r="N669" i="9"/>
  <c r="V669" i="9"/>
  <c r="T670" i="9"/>
  <c r="R671" i="9"/>
  <c r="P672" i="9"/>
  <c r="N673" i="9"/>
  <c r="V673" i="9"/>
  <c r="T674" i="9"/>
  <c r="R675" i="9"/>
  <c r="P676" i="9"/>
  <c r="N677" i="9"/>
  <c r="V677" i="9"/>
  <c r="T678" i="9"/>
  <c r="R679" i="9"/>
  <c r="P680" i="9"/>
  <c r="N681" i="9"/>
  <c r="V681" i="9"/>
  <c r="T682" i="9"/>
  <c r="R683" i="9"/>
  <c r="P684" i="9"/>
  <c r="N685" i="9"/>
  <c r="V685" i="9"/>
  <c r="T686" i="9"/>
  <c r="R687" i="9"/>
  <c r="P688" i="9"/>
  <c r="N689" i="9"/>
  <c r="V689" i="9"/>
  <c r="T690" i="9"/>
  <c r="R691" i="9"/>
  <c r="P692" i="9"/>
  <c r="N693" i="9"/>
  <c r="V693" i="9"/>
  <c r="T694" i="9"/>
  <c r="R695" i="9"/>
  <c r="P696" i="9"/>
  <c r="N697" i="9"/>
  <c r="V697" i="9"/>
  <c r="T698" i="9"/>
  <c r="R699" i="9"/>
  <c r="P700" i="9"/>
  <c r="N701" i="9"/>
  <c r="V701" i="9"/>
  <c r="T702" i="9"/>
  <c r="R703" i="9"/>
  <c r="P704" i="9"/>
  <c r="N705" i="9"/>
  <c r="V705" i="9"/>
  <c r="T706" i="9"/>
  <c r="R707" i="9"/>
  <c r="P708" i="9"/>
  <c r="N709" i="9"/>
  <c r="V709" i="9"/>
  <c r="T710" i="9"/>
  <c r="R711" i="9"/>
  <c r="P712" i="9"/>
  <c r="N713" i="9"/>
  <c r="V713" i="9"/>
  <c r="T714" i="9"/>
  <c r="R715" i="9"/>
  <c r="P716" i="9"/>
  <c r="N717" i="9"/>
  <c r="V717" i="9"/>
  <c r="T718" i="9"/>
  <c r="R719" i="9"/>
  <c r="P720" i="9"/>
  <c r="N721" i="9"/>
  <c r="V721" i="9"/>
  <c r="T722" i="9"/>
  <c r="R723" i="9"/>
  <c r="P724" i="9"/>
  <c r="N725" i="9"/>
  <c r="V188" i="9"/>
  <c r="R239" i="9"/>
  <c r="R271" i="9"/>
  <c r="V304" i="9"/>
  <c r="U326" i="9"/>
  <c r="V341" i="9"/>
  <c r="V354" i="9"/>
  <c r="R367" i="9"/>
  <c r="O379" i="9"/>
  <c r="P388" i="9"/>
  <c r="S395" i="9"/>
  <c r="M402" i="9"/>
  <c r="M407" i="9"/>
  <c r="M412" i="9"/>
  <c r="U416" i="9"/>
  <c r="Q200" i="9"/>
  <c r="R244" i="9"/>
  <c r="V275" i="9"/>
  <c r="P306" i="9"/>
  <c r="O330" i="9"/>
  <c r="S342" i="9"/>
  <c r="R356" i="9"/>
  <c r="S369" i="9"/>
  <c r="R380" i="9"/>
  <c r="Q389" i="9"/>
  <c r="U396" i="9"/>
  <c r="M403" i="9"/>
  <c r="M408" i="9"/>
  <c r="V412" i="9"/>
  <c r="T417" i="9"/>
  <c r="S422" i="9"/>
  <c r="P25" i="9"/>
  <c r="N210" i="9"/>
  <c r="P249" i="9"/>
  <c r="M281" i="9"/>
  <c r="P309" i="9"/>
  <c r="M331" i="9"/>
  <c r="S345" i="9"/>
  <c r="O357" i="9"/>
  <c r="O371" i="9"/>
  <c r="N382" i="9"/>
  <c r="N390" i="9"/>
  <c r="Q397" i="9"/>
  <c r="Q403" i="9"/>
  <c r="P408" i="9"/>
  <c r="O91" i="9"/>
  <c r="T224" i="9"/>
  <c r="V257" i="9"/>
  <c r="O288" i="9"/>
  <c r="U316" i="9"/>
  <c r="P335" i="9"/>
  <c r="S347" i="9"/>
  <c r="V360" i="9"/>
  <c r="U374" i="9"/>
  <c r="O384" i="9"/>
  <c r="M392" i="9"/>
  <c r="O399" i="9"/>
  <c r="S404" i="9"/>
  <c r="Q409" i="9"/>
  <c r="Q414" i="9"/>
  <c r="P419" i="9"/>
  <c r="N424" i="9"/>
  <c r="M429" i="9"/>
  <c r="R433" i="9"/>
  <c r="T437" i="9"/>
  <c r="M442" i="9"/>
  <c r="O445" i="9"/>
  <c r="V448" i="9"/>
  <c r="R452" i="9"/>
  <c r="R455" i="9"/>
  <c r="R458" i="9"/>
  <c r="O461" i="9"/>
  <c r="Q464" i="9"/>
  <c r="R467" i="9"/>
  <c r="N470" i="9"/>
  <c r="N473" i="9"/>
  <c r="V475" i="9"/>
  <c r="N479" i="9"/>
  <c r="N482" i="9"/>
  <c r="U484" i="9"/>
  <c r="T487" i="9"/>
  <c r="R490" i="9"/>
  <c r="T493" i="9"/>
  <c r="N496" i="9"/>
  <c r="P498" i="9"/>
  <c r="R500" i="9"/>
  <c r="Q502" i="9"/>
  <c r="N504" i="9"/>
  <c r="T505" i="9"/>
  <c r="Q507" i="9"/>
  <c r="V508" i="9"/>
  <c r="R510" i="9"/>
  <c r="O512" i="9"/>
  <c r="V513" i="9"/>
  <c r="P515" i="9"/>
  <c r="M517" i="9"/>
  <c r="T518" i="9"/>
  <c r="O520" i="9"/>
  <c r="T521" i="9"/>
  <c r="M523" i="9"/>
  <c r="Q524" i="9"/>
  <c r="V525" i="9"/>
  <c r="Q527" i="9"/>
  <c r="S528" i="9"/>
  <c r="N530" i="9"/>
  <c r="Q531" i="9"/>
  <c r="R532" i="9"/>
  <c r="U533" i="9"/>
  <c r="M535" i="9"/>
  <c r="O536" i="9"/>
  <c r="Q537" i="9"/>
  <c r="T538" i="9"/>
  <c r="U539" i="9"/>
  <c r="N541" i="9"/>
  <c r="Q542" i="9"/>
  <c r="R543" i="9"/>
  <c r="U544" i="9"/>
  <c r="M546" i="9"/>
  <c r="O547" i="9"/>
  <c r="Q548" i="9"/>
  <c r="T549" i="9"/>
  <c r="U550" i="9"/>
  <c r="N552" i="9"/>
  <c r="P553" i="9"/>
  <c r="R554" i="9"/>
  <c r="T555" i="9"/>
  <c r="M557" i="9"/>
  <c r="N558" i="9"/>
  <c r="Q559" i="9"/>
  <c r="S560" i="9"/>
  <c r="O147" i="9"/>
  <c r="T234" i="9"/>
  <c r="U262" i="9"/>
  <c r="R297" i="9"/>
  <c r="M324" i="9"/>
  <c r="O338" i="9"/>
  <c r="P351" i="9"/>
  <c r="R364" i="9"/>
  <c r="V376" i="9"/>
  <c r="R386" i="9"/>
  <c r="U393" i="9"/>
  <c r="Q400" i="9"/>
  <c r="U405" i="9"/>
  <c r="T410" i="9"/>
  <c r="S415" i="9"/>
  <c r="Q420" i="9"/>
  <c r="P425" i="9"/>
  <c r="R166" i="9"/>
  <c r="N236" i="9"/>
  <c r="U270" i="9"/>
  <c r="T297" i="9"/>
  <c r="M326" i="9"/>
  <c r="P340" i="9"/>
  <c r="V352" i="9"/>
  <c r="V365" i="9"/>
  <c r="T378" i="9"/>
  <c r="U387" i="9"/>
  <c r="O395" i="9"/>
  <c r="V401" i="9"/>
  <c r="U406" i="9"/>
  <c r="T411" i="9"/>
  <c r="S416" i="9"/>
  <c r="Q421" i="9"/>
  <c r="Q426" i="9"/>
  <c r="O431" i="9"/>
  <c r="Q435" i="9"/>
  <c r="T439" i="9"/>
  <c r="N443" i="9"/>
  <c r="U446" i="9"/>
  <c r="Q450" i="9"/>
  <c r="R453" i="9"/>
  <c r="T456" i="9"/>
  <c r="Q459" i="9"/>
  <c r="S462" i="9"/>
  <c r="T465" i="9"/>
  <c r="P468" i="9"/>
  <c r="P471" i="9"/>
  <c r="M474" i="9"/>
  <c r="O477" i="9"/>
  <c r="P480" i="9"/>
  <c r="V482" i="9"/>
  <c r="V485" i="9"/>
  <c r="T488" i="9"/>
  <c r="V491" i="9"/>
  <c r="U494" i="9"/>
  <c r="U496" i="9"/>
  <c r="Q499" i="9"/>
  <c r="O501" i="9"/>
  <c r="N503" i="9"/>
  <c r="T504" i="9"/>
  <c r="N506" i="9"/>
  <c r="V507" i="9"/>
  <c r="R509" i="9"/>
  <c r="O511" i="9"/>
  <c r="V512" i="9"/>
  <c r="P514" i="9"/>
  <c r="M516" i="9"/>
  <c r="T517" i="9"/>
  <c r="P519" i="9"/>
  <c r="S520" i="9"/>
  <c r="N522" i="9"/>
  <c r="R523" i="9"/>
  <c r="M525" i="9"/>
  <c r="R526" i="9"/>
  <c r="T527" i="9"/>
  <c r="O529" i="9"/>
  <c r="S530" i="9"/>
  <c r="T531" i="9"/>
  <c r="M533" i="9"/>
  <c r="O534" i="9"/>
  <c r="Q535" i="9"/>
  <c r="S536" i="9"/>
  <c r="V537" i="9"/>
  <c r="M539" i="9"/>
  <c r="P540" i="9"/>
  <c r="S541" i="9"/>
  <c r="T542" i="9"/>
  <c r="M544" i="9"/>
  <c r="O545" i="9"/>
  <c r="Q546" i="9"/>
  <c r="S547" i="9"/>
  <c r="V548" i="9"/>
  <c r="M550" i="9"/>
  <c r="P551" i="9"/>
  <c r="R552" i="9"/>
  <c r="T553" i="9"/>
  <c r="V554" i="9"/>
  <c r="O556" i="9"/>
  <c r="P557" i="9"/>
  <c r="S558" i="9"/>
  <c r="U559" i="9"/>
  <c r="M561" i="9"/>
  <c r="Q284" i="9"/>
  <c r="O360" i="9"/>
  <c r="U398" i="9"/>
  <c r="P415" i="9"/>
  <c r="S426" i="9"/>
  <c r="Q432" i="9"/>
  <c r="R438" i="9"/>
  <c r="M444" i="9"/>
  <c r="O448" i="9"/>
  <c r="T452" i="9"/>
  <c r="N457" i="9"/>
  <c r="U460" i="9"/>
  <c r="T464" i="9"/>
  <c r="R468" i="9"/>
  <c r="O472" i="9"/>
  <c r="T476" i="9"/>
  <c r="Q480" i="9"/>
  <c r="N484" i="9"/>
  <c r="O488" i="9"/>
  <c r="N492" i="9"/>
  <c r="O495" i="9"/>
  <c r="S498" i="9"/>
  <c r="O293" i="9"/>
  <c r="O362" i="9"/>
  <c r="O400" i="9"/>
  <c r="M418" i="9"/>
  <c r="R427" i="9"/>
  <c r="P433" i="9"/>
  <c r="U438" i="9"/>
  <c r="N444" i="9"/>
  <c r="Q448" i="9"/>
  <c r="O453" i="9"/>
  <c r="P457" i="9"/>
  <c r="M461" i="9"/>
  <c r="V464" i="9"/>
  <c r="P469" i="9"/>
  <c r="M473" i="9"/>
  <c r="U476" i="9"/>
  <c r="V480" i="9"/>
  <c r="R484" i="9"/>
  <c r="Q488" i="9"/>
  <c r="P492" i="9"/>
  <c r="T495" i="9"/>
  <c r="O499" i="9"/>
  <c r="V501" i="9"/>
  <c r="V503" i="9"/>
  <c r="M506" i="9"/>
  <c r="P508" i="9"/>
  <c r="Q510" i="9"/>
  <c r="R512" i="9"/>
  <c r="U514" i="9"/>
  <c r="U516" i="9"/>
  <c r="V518" i="9"/>
  <c r="N521" i="9"/>
  <c r="U522" i="9"/>
  <c r="V524" i="9"/>
  <c r="T526" i="9"/>
  <c r="R528" i="9"/>
  <c r="R530" i="9"/>
  <c r="N532" i="9"/>
  <c r="S533" i="9"/>
  <c r="P535" i="9"/>
  <c r="M537" i="9"/>
  <c r="R538" i="9"/>
  <c r="O540" i="9"/>
  <c r="U541" i="9"/>
  <c r="Q543" i="9"/>
  <c r="N545" i="9"/>
  <c r="T546" i="9"/>
  <c r="O548" i="9"/>
  <c r="V549" i="9"/>
  <c r="S551" i="9"/>
  <c r="N553" i="9"/>
  <c r="U554" i="9"/>
  <c r="Q556" i="9"/>
  <c r="M558" i="9"/>
  <c r="T559" i="9"/>
  <c r="P561" i="9"/>
  <c r="S562" i="9"/>
  <c r="T563" i="9"/>
  <c r="M565" i="9"/>
  <c r="O566" i="9"/>
  <c r="Q567" i="9"/>
  <c r="S568" i="9"/>
  <c r="V569" i="9"/>
  <c r="M571" i="9"/>
  <c r="P572" i="9"/>
  <c r="S573" i="9"/>
  <c r="S574" i="9"/>
  <c r="T575" i="9"/>
  <c r="U576" i="9"/>
  <c r="U577" i="9"/>
  <c r="V578" i="9"/>
  <c r="M580" i="9"/>
  <c r="M581" i="9"/>
  <c r="N582" i="9"/>
  <c r="O583" i="9"/>
  <c r="O584" i="9"/>
  <c r="P585" i="9"/>
  <c r="Q586" i="9"/>
  <c r="Q587" i="9"/>
  <c r="R588" i="9"/>
  <c r="S589" i="9"/>
  <c r="S590" i="9"/>
  <c r="T591" i="9"/>
  <c r="U592" i="9"/>
  <c r="U593" i="9"/>
  <c r="V594" i="9"/>
  <c r="M596" i="9"/>
  <c r="M597" i="9"/>
  <c r="N598" i="9"/>
  <c r="M599" i="9"/>
  <c r="V599" i="9"/>
  <c r="U600" i="9"/>
  <c r="T601" i="9"/>
  <c r="S602" i="9"/>
  <c r="S603" i="9"/>
  <c r="R604" i="9"/>
  <c r="Q605" i="9"/>
  <c r="P606" i="9"/>
  <c r="O607" i="9"/>
  <c r="N608" i="9"/>
  <c r="M609" i="9"/>
  <c r="M610" i="9"/>
  <c r="V610" i="9"/>
  <c r="U611" i="9"/>
  <c r="T612" i="9"/>
  <c r="S613" i="9"/>
  <c r="R614" i="9"/>
  <c r="Q615" i="9"/>
  <c r="Q616" i="9"/>
  <c r="P617" i="9"/>
  <c r="O618" i="9"/>
  <c r="N619" i="9"/>
  <c r="M620" i="9"/>
  <c r="V620" i="9"/>
  <c r="U621" i="9"/>
  <c r="U622" i="9"/>
  <c r="T623" i="9"/>
  <c r="S624" i="9"/>
  <c r="R625" i="9"/>
  <c r="Q626" i="9"/>
  <c r="P627" i="9"/>
  <c r="O628" i="9"/>
  <c r="O629" i="9"/>
  <c r="N630" i="9"/>
  <c r="M631" i="9"/>
  <c r="V631" i="9"/>
  <c r="T252" i="9"/>
  <c r="O346" i="9"/>
  <c r="R391" i="9"/>
  <c r="N413" i="9"/>
  <c r="M424" i="9"/>
  <c r="P431" i="9"/>
  <c r="T436" i="9"/>
  <c r="R442" i="9"/>
  <c r="N447" i="9"/>
  <c r="P451" i="9"/>
  <c r="T455" i="9"/>
  <c r="O460" i="9"/>
  <c r="V463" i="9"/>
  <c r="S467" i="9"/>
  <c r="T471" i="9"/>
  <c r="Q475" i="9"/>
  <c r="P479" i="9"/>
  <c r="O483" i="9"/>
  <c r="U486" i="9"/>
  <c r="P491" i="9"/>
  <c r="V494" i="9"/>
  <c r="U497" i="9"/>
  <c r="T500" i="9"/>
  <c r="O503" i="9"/>
  <c r="O505" i="9"/>
  <c r="R507" i="9"/>
  <c r="T509" i="9"/>
  <c r="S511" i="9"/>
  <c r="M514" i="9"/>
  <c r="O516" i="9"/>
  <c r="Q518" i="9"/>
  <c r="P520" i="9"/>
  <c r="O522" i="9"/>
  <c r="O524" i="9"/>
  <c r="M526" i="9"/>
  <c r="N528" i="9"/>
  <c r="U529" i="9"/>
  <c r="R531" i="9"/>
  <c r="O533" i="9"/>
  <c r="T534" i="9"/>
  <c r="P536" i="9"/>
  <c r="M538" i="9"/>
  <c r="S539" i="9"/>
  <c r="O541" i="9"/>
  <c r="V542" i="9"/>
  <c r="Q544" i="9"/>
  <c r="N546" i="9"/>
  <c r="U547" i="9"/>
  <c r="P549" i="9"/>
  <c r="V550" i="9"/>
  <c r="S552" i="9"/>
  <c r="O554" i="9"/>
  <c r="U555" i="9"/>
  <c r="S557" i="9"/>
  <c r="M559" i="9"/>
  <c r="U560" i="9"/>
  <c r="N562" i="9"/>
  <c r="Q563" i="9"/>
  <c r="R564" i="9"/>
  <c r="U565" i="9"/>
  <c r="M567" i="9"/>
  <c r="O568" i="9"/>
  <c r="Q569" i="9"/>
  <c r="T570" i="9"/>
  <c r="U571" i="9"/>
  <c r="N573" i="9"/>
  <c r="P574" i="9"/>
  <c r="P575" i="9"/>
  <c r="Q576" i="9"/>
  <c r="R577" i="9"/>
  <c r="R578" i="9"/>
  <c r="S579" i="9"/>
  <c r="T580" i="9"/>
  <c r="T581" i="9"/>
  <c r="U582" i="9"/>
  <c r="V583" i="9"/>
  <c r="V584" i="9"/>
  <c r="M586" i="9"/>
  <c r="N587" i="9"/>
  <c r="N588" i="9"/>
  <c r="O589" i="9"/>
  <c r="P590" i="9"/>
  <c r="P591" i="9"/>
  <c r="Q592" i="9"/>
  <c r="R593" i="9"/>
  <c r="R594" i="9"/>
  <c r="S595" i="9"/>
  <c r="T596" i="9"/>
  <c r="T597" i="9"/>
  <c r="S598" i="9"/>
  <c r="S599" i="9"/>
  <c r="R600" i="9"/>
  <c r="Q601" i="9"/>
  <c r="P602" i="9"/>
  <c r="O603" i="9"/>
  <c r="N604" i="9"/>
  <c r="M605" i="9"/>
  <c r="M606" i="9"/>
  <c r="V606" i="9"/>
  <c r="U607" i="9"/>
  <c r="T608" i="9"/>
  <c r="S609" i="9"/>
  <c r="R610" i="9"/>
  <c r="Q611" i="9"/>
  <c r="Q612" i="9"/>
  <c r="P613" i="9"/>
  <c r="O614" i="9"/>
  <c r="N615" i="9"/>
  <c r="M616" i="9"/>
  <c r="V616" i="9"/>
  <c r="U617" i="9"/>
  <c r="U618" i="9"/>
  <c r="P261" i="9"/>
  <c r="V349" i="9"/>
  <c r="N393" i="9"/>
  <c r="N414" i="9"/>
  <c r="M425" i="9"/>
  <c r="N432" i="9"/>
  <c r="S437" i="9"/>
  <c r="U442" i="9"/>
  <c r="P447" i="9"/>
  <c r="S451" i="9"/>
  <c r="R456" i="9"/>
  <c r="P460" i="9"/>
  <c r="M464" i="9"/>
  <c r="N468" i="9"/>
  <c r="M472" i="9"/>
  <c r="S475" i="9"/>
  <c r="R479" i="9"/>
  <c r="M484" i="9"/>
  <c r="S487" i="9"/>
  <c r="Q491" i="9"/>
  <c r="N495" i="9"/>
  <c r="V497" i="9"/>
  <c r="M501" i="9"/>
  <c r="P503" i="9"/>
  <c r="S505" i="9"/>
  <c r="T507" i="9"/>
  <c r="U509" i="9"/>
  <c r="M512" i="9"/>
  <c r="N514" i="9"/>
  <c r="R516" i="9"/>
  <c r="R518" i="9"/>
  <c r="R520" i="9"/>
  <c r="R522" i="9"/>
  <c r="P524" i="9"/>
  <c r="O526" i="9"/>
  <c r="O528" i="9"/>
  <c r="V529" i="9"/>
  <c r="S531" i="9"/>
  <c r="P533" i="9"/>
  <c r="U534" i="9"/>
  <c r="R536" i="9"/>
  <c r="N538" i="9"/>
  <c r="T539" i="9"/>
  <c r="Q541" i="9"/>
  <c r="M543" i="9"/>
  <c r="R544" i="9"/>
  <c r="O546" i="9"/>
  <c r="M548" i="9"/>
  <c r="Q549" i="9"/>
  <c r="O551" i="9"/>
  <c r="U552" i="9"/>
  <c r="Q554" i="9"/>
  <c r="N556" i="9"/>
  <c r="T557" i="9"/>
  <c r="O559" i="9"/>
  <c r="V560" i="9"/>
  <c r="O562" i="9"/>
  <c r="R563" i="9"/>
  <c r="S564" i="9"/>
  <c r="V565" i="9"/>
  <c r="O567" i="9"/>
  <c r="P568" i="9"/>
  <c r="S569" i="9"/>
  <c r="U570" i="9"/>
  <c r="M572" i="9"/>
  <c r="O573" i="9"/>
  <c r="Q574" i="9"/>
  <c r="Q575" i="9"/>
  <c r="R576" i="9"/>
  <c r="S577" i="9"/>
  <c r="S578" i="9"/>
  <c r="T579" i="9"/>
  <c r="U580" i="9"/>
  <c r="U581" i="9"/>
  <c r="V582" i="9"/>
  <c r="M584" i="9"/>
  <c r="M585" i="9"/>
  <c r="N586" i="9"/>
  <c r="O587" i="9"/>
  <c r="O588" i="9"/>
  <c r="P589" i="9"/>
  <c r="Q590" i="9"/>
  <c r="Q591" i="9"/>
  <c r="R592" i="9"/>
  <c r="S593" i="9"/>
  <c r="S594" i="9"/>
  <c r="T595" i="9"/>
  <c r="U596" i="9"/>
  <c r="U597" i="9"/>
  <c r="U598" i="9"/>
  <c r="T599" i="9"/>
  <c r="S600" i="9"/>
  <c r="R601" i="9"/>
  <c r="Q602" i="9"/>
  <c r="P603" i="9"/>
  <c r="O604" i="9"/>
  <c r="O605" i="9"/>
  <c r="N606" i="9"/>
  <c r="M607" i="9"/>
  <c r="V607" i="9"/>
  <c r="U608" i="9"/>
  <c r="T609" i="9"/>
  <c r="S610" i="9"/>
  <c r="S611" i="9"/>
  <c r="R612" i="9"/>
  <c r="Q613" i="9"/>
  <c r="P614" i="9"/>
  <c r="O615" i="9"/>
  <c r="N616" i="9"/>
  <c r="M617" i="9"/>
  <c r="M618" i="9"/>
  <c r="V618" i="9"/>
  <c r="U619" i="9"/>
  <c r="T620" i="9"/>
  <c r="S621" i="9"/>
  <c r="R622" i="9"/>
  <c r="Q623" i="9"/>
  <c r="Q624" i="9"/>
  <c r="P625" i="9"/>
  <c r="O626" i="9"/>
  <c r="N627" i="9"/>
  <c r="M628" i="9"/>
  <c r="V628" i="9"/>
  <c r="U629" i="9"/>
  <c r="U630" i="9"/>
  <c r="T631" i="9"/>
  <c r="S632" i="9"/>
  <c r="R633" i="9"/>
  <c r="Q634" i="9"/>
  <c r="P635" i="9"/>
  <c r="O636" i="9"/>
  <c r="O637" i="9"/>
  <c r="N638" i="9"/>
  <c r="M639" i="9"/>
  <c r="V639" i="9"/>
  <c r="U640" i="9"/>
  <c r="T641" i="9"/>
  <c r="S642" i="9"/>
  <c r="S643" i="9"/>
  <c r="R644" i="9"/>
  <c r="Q645" i="9"/>
  <c r="P646" i="9"/>
  <c r="O647" i="9"/>
  <c r="N648" i="9"/>
  <c r="M649" i="9"/>
  <c r="M650" i="9"/>
  <c r="V650" i="9"/>
  <c r="U651" i="9"/>
  <c r="T652" i="9"/>
  <c r="S653" i="9"/>
  <c r="R654" i="9"/>
  <c r="Q655" i="9"/>
  <c r="Q656" i="9"/>
  <c r="P657" i="9"/>
  <c r="O658" i="9"/>
  <c r="N659" i="9"/>
  <c r="M660" i="9"/>
  <c r="V660" i="9"/>
  <c r="U661" i="9"/>
  <c r="U662" i="9"/>
  <c r="T663" i="9"/>
  <c r="S664" i="9"/>
  <c r="R665" i="9"/>
  <c r="Q666" i="9"/>
  <c r="P667" i="9"/>
  <c r="O668" i="9"/>
  <c r="O669" i="9"/>
  <c r="N670" i="9"/>
  <c r="M671" i="9"/>
  <c r="V671" i="9"/>
  <c r="U672" i="9"/>
  <c r="T673" i="9"/>
  <c r="S674" i="9"/>
  <c r="S675" i="9"/>
  <c r="R676" i="9"/>
  <c r="Q677" i="9"/>
  <c r="P678" i="9"/>
  <c r="O679" i="9"/>
  <c r="N680" i="9"/>
  <c r="M681" i="9"/>
  <c r="M682" i="9"/>
  <c r="V682" i="9"/>
  <c r="U683" i="9"/>
  <c r="T684" i="9"/>
  <c r="S685" i="9"/>
  <c r="R686" i="9"/>
  <c r="Q687" i="9"/>
  <c r="Q688" i="9"/>
  <c r="P689" i="9"/>
  <c r="O690" i="9"/>
  <c r="N691" i="9"/>
  <c r="M692" i="9"/>
  <c r="V692" i="9"/>
  <c r="U693" i="9"/>
  <c r="U694" i="9"/>
  <c r="T695" i="9"/>
  <c r="S696" i="9"/>
  <c r="R697" i="9"/>
  <c r="Q698" i="9"/>
  <c r="P699" i="9"/>
  <c r="O700" i="9"/>
  <c r="O701" i="9"/>
  <c r="N702" i="9"/>
  <c r="M703" i="9"/>
  <c r="V703" i="9"/>
  <c r="U704" i="9"/>
  <c r="T705" i="9"/>
  <c r="S706" i="9"/>
  <c r="S707" i="9"/>
  <c r="R708" i="9"/>
  <c r="Q709" i="9"/>
  <c r="P710" i="9"/>
  <c r="O711" i="9"/>
  <c r="N712" i="9"/>
  <c r="M713" i="9"/>
  <c r="M714" i="9"/>
  <c r="V714" i="9"/>
  <c r="U715" i="9"/>
  <c r="T716" i="9"/>
  <c r="S717" i="9"/>
  <c r="R718" i="9"/>
  <c r="Q719" i="9"/>
  <c r="Q720" i="9"/>
  <c r="P721" i="9"/>
  <c r="O722" i="9"/>
  <c r="N723" i="9"/>
  <c r="M724" i="9"/>
  <c r="V724" i="9"/>
  <c r="U725" i="9"/>
  <c r="S726" i="9"/>
  <c r="Q727" i="9"/>
  <c r="O728" i="9"/>
  <c r="M729" i="9"/>
  <c r="U729" i="9"/>
  <c r="S730" i="9"/>
  <c r="Q731" i="9"/>
  <c r="O732" i="9"/>
  <c r="M733" i="9"/>
  <c r="U733" i="9"/>
  <c r="S734" i="9"/>
  <c r="Q735" i="9"/>
  <c r="O736" i="9"/>
  <c r="M737" i="9"/>
  <c r="U737" i="9"/>
  <c r="S738" i="9"/>
  <c r="Q739" i="9"/>
  <c r="O740" i="9"/>
  <c r="M741" i="9"/>
  <c r="U741" i="9"/>
  <c r="S742" i="9"/>
  <c r="Q743" i="9"/>
  <c r="O744" i="9"/>
  <c r="M745" i="9"/>
  <c r="U745" i="9"/>
  <c r="S746" i="9"/>
  <c r="Q747" i="9"/>
  <c r="O748" i="9"/>
  <c r="M749" i="9"/>
  <c r="U749" i="9"/>
  <c r="S750" i="9"/>
  <c r="Q751" i="9"/>
  <c r="O752" i="9"/>
  <c r="M753" i="9"/>
  <c r="U753" i="9"/>
  <c r="S754" i="9"/>
  <c r="Q755" i="9"/>
  <c r="O756" i="9"/>
  <c r="M757" i="9"/>
  <c r="U757" i="9"/>
  <c r="S758" i="9"/>
  <c r="Q759" i="9"/>
  <c r="O760" i="9"/>
  <c r="M761" i="9"/>
  <c r="U761" i="9"/>
  <c r="S762" i="9"/>
  <c r="Q763" i="9"/>
  <c r="O764" i="9"/>
  <c r="M765" i="9"/>
  <c r="U765" i="9"/>
  <c r="S766" i="9"/>
  <c r="Q767" i="9"/>
  <c r="O768" i="9"/>
  <c r="M769" i="9"/>
  <c r="U769" i="9"/>
  <c r="S770" i="9"/>
  <c r="Q771" i="9"/>
  <c r="O772" i="9"/>
  <c r="M773" i="9"/>
  <c r="U773" i="9"/>
  <c r="S774" i="9"/>
  <c r="Q775" i="9"/>
  <c r="O776" i="9"/>
  <c r="M777" i="9"/>
  <c r="U777" i="9"/>
  <c r="S778" i="9"/>
  <c r="Q779" i="9"/>
  <c r="O780" i="9"/>
  <c r="M781" i="9"/>
  <c r="U781" i="9"/>
  <c r="S782" i="9"/>
  <c r="Q783" i="9"/>
  <c r="O784" i="9"/>
  <c r="M785" i="9"/>
  <c r="U785" i="9"/>
  <c r="S786" i="9"/>
  <c r="Q787" i="9"/>
  <c r="O788" i="9"/>
  <c r="M789" i="9"/>
  <c r="U789" i="9"/>
  <c r="S790" i="9"/>
  <c r="Q791" i="9"/>
  <c r="O792" i="9"/>
  <c r="M793" i="9"/>
  <c r="U793" i="9"/>
  <c r="S794" i="9"/>
  <c r="Q795" i="9"/>
  <c r="O796" i="9"/>
  <c r="M797" i="9"/>
  <c r="U797" i="9"/>
  <c r="S798" i="9"/>
  <c r="Q799" i="9"/>
  <c r="O800" i="9"/>
  <c r="M801" i="9"/>
  <c r="U801" i="9"/>
  <c r="T5" i="9"/>
  <c r="S501" i="9"/>
  <c r="T503" i="9"/>
  <c r="U505" i="9"/>
  <c r="M508" i="9"/>
  <c r="P510" i="9"/>
  <c r="P512" i="9"/>
  <c r="T514" i="9"/>
  <c r="T516" i="9"/>
  <c r="U518" i="9"/>
  <c r="M521" i="9"/>
  <c r="T522" i="9"/>
  <c r="R524" i="9"/>
  <c r="S526" i="9"/>
  <c r="Q528" i="9"/>
  <c r="O530" i="9"/>
  <c r="M532" i="9"/>
  <c r="S332" i="9"/>
  <c r="P409" i="9"/>
  <c r="V429" i="9"/>
  <c r="V440" i="9"/>
  <c r="R450" i="9"/>
  <c r="V458" i="9"/>
  <c r="R466" i="9"/>
  <c r="U474" i="9"/>
  <c r="P482" i="9"/>
  <c r="M490" i="9"/>
  <c r="M497" i="9"/>
  <c r="R502" i="9"/>
  <c r="U506" i="9"/>
  <c r="Q511" i="9"/>
  <c r="S515" i="9"/>
  <c r="U519" i="9"/>
  <c r="T523" i="9"/>
  <c r="R527" i="9"/>
  <c r="M531" i="9"/>
  <c r="N534" i="9"/>
  <c r="V536" i="9"/>
  <c r="P539" i="9"/>
  <c r="M542" i="9"/>
  <c r="P544" i="9"/>
  <c r="M547" i="9"/>
  <c r="U549" i="9"/>
  <c r="O552" i="9"/>
  <c r="O555" i="9"/>
  <c r="O557" i="9"/>
  <c r="N560" i="9"/>
  <c r="R562" i="9"/>
  <c r="P564" i="9"/>
  <c r="Q566" i="9"/>
  <c r="N568" i="9"/>
  <c r="N570" i="9"/>
  <c r="O572" i="9"/>
  <c r="M574" i="9"/>
  <c r="V575" i="9"/>
  <c r="P577" i="9"/>
  <c r="O579" i="9"/>
  <c r="V580" i="9"/>
  <c r="R582" i="9"/>
  <c r="Q584" i="9"/>
  <c r="U585" i="9"/>
  <c r="T587" i="9"/>
  <c r="R589" i="9"/>
  <c r="N591" i="9"/>
  <c r="V592" i="9"/>
  <c r="Q594" i="9"/>
  <c r="O596" i="9"/>
  <c r="M598" i="9"/>
  <c r="P599" i="9"/>
  <c r="V600" i="9"/>
  <c r="O602" i="9"/>
  <c r="U603" i="9"/>
  <c r="P605" i="9"/>
  <c r="S606" i="9"/>
  <c r="O608" i="9"/>
  <c r="R609" i="9"/>
  <c r="N611" i="9"/>
  <c r="S612" i="9"/>
  <c r="M614" i="9"/>
  <c r="S615" i="9"/>
  <c r="U616" i="9"/>
  <c r="Q618" i="9"/>
  <c r="T619" i="9"/>
  <c r="M621" i="9"/>
  <c r="O622" i="9"/>
  <c r="P623" i="9"/>
  <c r="T624" i="9"/>
  <c r="U625" i="9"/>
  <c r="M627" i="9"/>
  <c r="Q628" i="9"/>
  <c r="R629" i="9"/>
  <c r="S630" i="9"/>
  <c r="M632" i="9"/>
  <c r="M633" i="9"/>
  <c r="N634" i="9"/>
  <c r="N635" i="9"/>
  <c r="N636" i="9"/>
  <c r="P637" i="9"/>
  <c r="P638" i="9"/>
  <c r="P639" i="9"/>
  <c r="Q640" i="9"/>
  <c r="Q641" i="9"/>
  <c r="Q642" i="9"/>
  <c r="Q643" i="9"/>
  <c r="S644" i="9"/>
  <c r="S645" i="9"/>
  <c r="S646" i="9"/>
  <c r="T647" i="9"/>
  <c r="T648" i="9"/>
  <c r="T649" i="9"/>
  <c r="U650" i="9"/>
  <c r="V651" i="9"/>
  <c r="V652" i="9"/>
  <c r="M654" i="9"/>
  <c r="M655" i="9"/>
  <c r="M656" i="9"/>
  <c r="M657" i="9"/>
  <c r="N658" i="9"/>
  <c r="O659" i="9"/>
  <c r="O660" i="9"/>
  <c r="P661" i="9"/>
  <c r="P662" i="9"/>
  <c r="P663" i="9"/>
  <c r="Q664" i="9"/>
  <c r="Q665" i="9"/>
  <c r="R666" i="9"/>
  <c r="S667" i="9"/>
  <c r="S668" i="9"/>
  <c r="S669" i="9"/>
  <c r="S670" i="9"/>
  <c r="T671" i="9"/>
  <c r="T672" i="9"/>
  <c r="U673" i="9"/>
  <c r="V674" i="9"/>
  <c r="V675" i="9"/>
  <c r="V676" i="9"/>
  <c r="M678" i="9"/>
  <c r="M679" i="9"/>
  <c r="M680" i="9"/>
  <c r="O681" i="9"/>
  <c r="O682" i="9"/>
  <c r="O683" i="9"/>
  <c r="O684" i="9"/>
  <c r="P685" i="9"/>
  <c r="P686" i="9"/>
  <c r="P687" i="9"/>
  <c r="R688" i="9"/>
  <c r="R689" i="9"/>
  <c r="R690" i="9"/>
  <c r="S691" i="9"/>
  <c r="S692" i="9"/>
  <c r="S693" i="9"/>
  <c r="S694" i="9"/>
  <c r="U695" i="9"/>
  <c r="U696" i="9"/>
  <c r="U697" i="9"/>
  <c r="V698" i="9"/>
  <c r="V699" i="9"/>
  <c r="V700" i="9"/>
  <c r="M702" i="9"/>
  <c r="N703" i="9"/>
  <c r="N704" i="9"/>
  <c r="O705" i="9"/>
  <c r="O706" i="9"/>
  <c r="O707" i="9"/>
  <c r="O708" i="9"/>
  <c r="P709" i="9"/>
  <c r="Q710" i="9"/>
  <c r="Q711" i="9"/>
  <c r="R712" i="9"/>
  <c r="R713" i="9"/>
  <c r="R714" i="9"/>
  <c r="S715" i="9"/>
  <c r="S716" i="9"/>
  <c r="T717" i="9"/>
  <c r="U718" i="9"/>
  <c r="U719" i="9"/>
  <c r="U720" i="9"/>
  <c r="U721" i="9"/>
  <c r="V722" i="9"/>
  <c r="V723" i="9"/>
  <c r="M725" i="9"/>
  <c r="M726" i="9"/>
  <c r="V726" i="9"/>
  <c r="U727" i="9"/>
  <c r="T728" i="9"/>
  <c r="S729" i="9"/>
  <c r="R730" i="9"/>
  <c r="R731" i="9"/>
  <c r="Q732" i="9"/>
  <c r="P733" i="9"/>
  <c r="O734" i="9"/>
  <c r="N735" i="9"/>
  <c r="M736" i="9"/>
  <c r="V736" i="9"/>
  <c r="V737" i="9"/>
  <c r="U738" i="9"/>
  <c r="T739" i="9"/>
  <c r="S740" i="9"/>
  <c r="R741" i="9"/>
  <c r="Q742" i="9"/>
  <c r="P743" i="9"/>
  <c r="P744" i="9"/>
  <c r="O745" i="9"/>
  <c r="N746" i="9"/>
  <c r="M747" i="9"/>
  <c r="V747" i="9"/>
  <c r="U748" i="9"/>
  <c r="T749" i="9"/>
  <c r="T750" i="9"/>
  <c r="S751" i="9"/>
  <c r="R752" i="9"/>
  <c r="Q753" i="9"/>
  <c r="P754" i="9"/>
  <c r="O755" i="9"/>
  <c r="N756" i="9"/>
  <c r="N757" i="9"/>
  <c r="M758" i="9"/>
  <c r="V758" i="9"/>
  <c r="U759" i="9"/>
  <c r="T760" i="9"/>
  <c r="S761" i="9"/>
  <c r="R762" i="9"/>
  <c r="R763" i="9"/>
  <c r="Q764" i="9"/>
  <c r="P765" i="9"/>
  <c r="O766" i="9"/>
  <c r="N767" i="9"/>
  <c r="M768" i="9"/>
  <c r="V768" i="9"/>
  <c r="V769" i="9"/>
  <c r="U770" i="9"/>
  <c r="T771" i="9"/>
  <c r="S772" i="9"/>
  <c r="R773" i="9"/>
  <c r="Q774" i="9"/>
  <c r="P775" i="9"/>
  <c r="P776" i="9"/>
  <c r="O777" i="9"/>
  <c r="N778" i="9"/>
  <c r="M779" i="9"/>
  <c r="V779" i="9"/>
  <c r="U780" i="9"/>
  <c r="Q86" i="9"/>
  <c r="U371" i="9"/>
  <c r="M419" i="9"/>
  <c r="P434" i="9"/>
  <c r="T444" i="9"/>
  <c r="T453" i="9"/>
  <c r="M462" i="9"/>
  <c r="R469" i="9"/>
  <c r="R477" i="9"/>
  <c r="M485" i="9"/>
  <c r="N493" i="9"/>
  <c r="R499" i="9"/>
  <c r="O504" i="9"/>
  <c r="R508" i="9"/>
  <c r="M513" i="9"/>
  <c r="N517" i="9"/>
  <c r="O521" i="9"/>
  <c r="O525" i="9"/>
  <c r="V528" i="9"/>
  <c r="P532" i="9"/>
  <c r="R534" i="9"/>
  <c r="O537" i="9"/>
  <c r="M540" i="9"/>
  <c r="R542" i="9"/>
  <c r="P545" i="9"/>
  <c r="R547" i="9"/>
  <c r="Q550" i="9"/>
  <c r="M553" i="9"/>
  <c r="Q555" i="9"/>
  <c r="O558" i="9"/>
  <c r="Q560" i="9"/>
  <c r="U562" i="9"/>
  <c r="V564" i="9"/>
  <c r="T566" i="9"/>
  <c r="V568" i="9"/>
  <c r="R570" i="9"/>
  <c r="S572" i="9"/>
  <c r="R574" i="9"/>
  <c r="N576" i="9"/>
  <c r="M578" i="9"/>
  <c r="Q579" i="9"/>
  <c r="P581" i="9"/>
  <c r="N583" i="9"/>
  <c r="T584" i="9"/>
  <c r="R586" i="9"/>
  <c r="M588" i="9"/>
  <c r="U589" i="9"/>
  <c r="S591" i="9"/>
  <c r="O593" i="9"/>
  <c r="N595" i="9"/>
  <c r="R596" i="9"/>
  <c r="P598" i="9"/>
  <c r="U599" i="9"/>
  <c r="O601" i="9"/>
  <c r="U602" i="9"/>
  <c r="M604" i="9"/>
  <c r="S605" i="9"/>
  <c r="N607" i="9"/>
  <c r="R608" i="9"/>
  <c r="N610" i="9"/>
  <c r="P611" i="9"/>
  <c r="V612" i="9"/>
  <c r="Q614" i="9"/>
  <c r="U615" i="9"/>
  <c r="Q617" i="9"/>
  <c r="S618" i="9"/>
  <c r="N620" i="9"/>
  <c r="P621" i="9"/>
  <c r="Q622" i="9"/>
  <c r="U623" i="9"/>
  <c r="V624" i="9"/>
  <c r="N626" i="9"/>
  <c r="Q627" i="9"/>
  <c r="S628" i="9"/>
  <c r="T629" i="9"/>
  <c r="N631" i="9"/>
  <c r="O632" i="9"/>
  <c r="P633" i="9"/>
  <c r="P634" i="9"/>
  <c r="Q635" i="9"/>
  <c r="R636" i="9"/>
  <c r="R637" i="9"/>
  <c r="R638" i="9"/>
  <c r="S639" i="9"/>
  <c r="S640" i="9"/>
  <c r="S641" i="9"/>
  <c r="U642" i="9"/>
  <c r="U643" i="9"/>
  <c r="U644" i="9"/>
  <c r="U645" i="9"/>
  <c r="V646" i="9"/>
  <c r="V647" i="9"/>
  <c r="V648" i="9"/>
  <c r="N650" i="9"/>
  <c r="N651" i="9"/>
  <c r="N652" i="9"/>
  <c r="O653" i="9"/>
  <c r="O654" i="9"/>
  <c r="O655" i="9"/>
  <c r="O656" i="9"/>
  <c r="Q657" i="9"/>
  <c r="Q658" i="9"/>
  <c r="Q659" i="9"/>
  <c r="R660" i="9"/>
  <c r="R661" i="9"/>
  <c r="R662" i="9"/>
  <c r="S663" i="9"/>
  <c r="T664" i="9"/>
  <c r="T665" i="9"/>
  <c r="U666" i="9"/>
  <c r="U667" i="9"/>
  <c r="U668" i="9"/>
  <c r="U669" i="9"/>
  <c r="V670" i="9"/>
  <c r="M672" i="9"/>
  <c r="M673" i="9"/>
  <c r="N674" i="9"/>
  <c r="N675" i="9"/>
  <c r="N676" i="9"/>
  <c r="O677" i="9"/>
  <c r="O678" i="9"/>
  <c r="P679" i="9"/>
  <c r="Q680" i="9"/>
  <c r="Q681" i="9"/>
  <c r="Q682" i="9"/>
  <c r="Q683" i="9"/>
  <c r="R684" i="9"/>
  <c r="R685" i="9"/>
  <c r="S686" i="9"/>
  <c r="T687" i="9"/>
  <c r="T688" i="9"/>
  <c r="T689" i="9"/>
  <c r="U690" i="9"/>
  <c r="U691" i="9"/>
  <c r="U692" i="9"/>
  <c r="M694" i="9"/>
  <c r="M695" i="9"/>
  <c r="M696" i="9"/>
  <c r="M697" i="9"/>
  <c r="N698" i="9"/>
  <c r="N699" i="9"/>
  <c r="N700" i="9"/>
  <c r="P701" i="9"/>
  <c r="P702" i="9"/>
  <c r="P703" i="9"/>
  <c r="Q704" i="9"/>
  <c r="Q705" i="9"/>
  <c r="Q706" i="9"/>
  <c r="Q707" i="9"/>
  <c r="S708" i="9"/>
  <c r="S709" i="9"/>
  <c r="S710" i="9"/>
  <c r="T711" i="9"/>
  <c r="T712" i="9"/>
  <c r="T713" i="9"/>
  <c r="U714" i="9"/>
  <c r="V715" i="9"/>
  <c r="V716" i="9"/>
  <c r="M718" i="9"/>
  <c r="M719" i="9"/>
  <c r="M720" i="9"/>
  <c r="M721" i="9"/>
  <c r="N722" i="9"/>
  <c r="O723" i="9"/>
  <c r="O724" i="9"/>
  <c r="P725" i="9"/>
  <c r="O726" i="9"/>
  <c r="N727" i="9"/>
  <c r="M728" i="9"/>
  <c r="V728" i="9"/>
  <c r="V729" i="9"/>
  <c r="U730" i="9"/>
  <c r="T731" i="9"/>
  <c r="S732" i="9"/>
  <c r="R733" i="9"/>
  <c r="Q734" i="9"/>
  <c r="P735" i="9"/>
  <c r="P736" i="9"/>
  <c r="O737" i="9"/>
  <c r="N738" i="9"/>
  <c r="M739" i="9"/>
  <c r="V739" i="9"/>
  <c r="U740" i="9"/>
  <c r="T741" i="9"/>
  <c r="T742" i="9"/>
  <c r="S743" i="9"/>
  <c r="R744" i="9"/>
  <c r="Q745" i="9"/>
  <c r="P746" i="9"/>
  <c r="O747" i="9"/>
  <c r="N748" i="9"/>
  <c r="N749" i="9"/>
  <c r="M750" i="9"/>
  <c r="V750" i="9"/>
  <c r="U751" i="9"/>
  <c r="T752" i="9"/>
  <c r="S753" i="9"/>
  <c r="R754" i="9"/>
  <c r="R755" i="9"/>
  <c r="Q756" i="9"/>
  <c r="P757" i="9"/>
  <c r="O758" i="9"/>
  <c r="N759" i="9"/>
  <c r="M760" i="9"/>
  <c r="V760" i="9"/>
  <c r="V761" i="9"/>
  <c r="U762" i="9"/>
  <c r="T763" i="9"/>
  <c r="S764" i="9"/>
  <c r="R765" i="9"/>
  <c r="Q766" i="9"/>
  <c r="P767" i="9"/>
  <c r="P768" i="9"/>
  <c r="O769" i="9"/>
  <c r="N770" i="9"/>
  <c r="M771" i="9"/>
  <c r="V771" i="9"/>
  <c r="U772" i="9"/>
  <c r="T773" i="9"/>
  <c r="T774" i="9"/>
  <c r="S775" i="9"/>
  <c r="R776" i="9"/>
  <c r="Q777" i="9"/>
  <c r="P778" i="9"/>
  <c r="O779" i="9"/>
  <c r="N780" i="9"/>
  <c r="N781" i="9"/>
  <c r="M782" i="9"/>
  <c r="V782" i="9"/>
  <c r="U783" i="9"/>
  <c r="T784" i="9"/>
  <c r="S785" i="9"/>
  <c r="R786" i="9"/>
  <c r="R787" i="9"/>
  <c r="Q788" i="9"/>
  <c r="P789" i="9"/>
  <c r="O790" i="9"/>
  <c r="T219" i="9"/>
  <c r="M384" i="9"/>
  <c r="T421" i="9"/>
  <c r="S435" i="9"/>
  <c r="N446" i="9"/>
  <c r="U454" i="9"/>
  <c r="U462" i="9"/>
  <c r="Q470" i="9"/>
  <c r="R478" i="9"/>
  <c r="Q486" i="9"/>
  <c r="V493" i="9"/>
  <c r="N500" i="9"/>
  <c r="V504" i="9"/>
  <c r="O509" i="9"/>
  <c r="P513" i="9"/>
  <c r="U517" i="9"/>
  <c r="U521" i="9"/>
  <c r="Q525" i="9"/>
  <c r="Q529" i="9"/>
  <c r="S532" i="9"/>
  <c r="S535" i="9"/>
  <c r="U537" i="9"/>
  <c r="S540" i="9"/>
  <c r="P543" i="9"/>
  <c r="T545" i="9"/>
  <c r="R548" i="9"/>
  <c r="T550" i="9"/>
  <c r="S553" i="9"/>
  <c r="P556" i="9"/>
  <c r="U558" i="9"/>
  <c r="S561" i="9"/>
  <c r="O563" i="9"/>
  <c r="P565" i="9"/>
  <c r="P567" i="9"/>
  <c r="N569" i="9"/>
  <c r="P571" i="9"/>
  <c r="V572" i="9"/>
  <c r="V574" i="9"/>
  <c r="T576" i="9"/>
  <c r="P578" i="9"/>
  <c r="N580" i="9"/>
  <c r="S581" i="9"/>
  <c r="Q583" i="9"/>
  <c r="O585" i="9"/>
  <c r="U586" i="9"/>
  <c r="T588" i="9"/>
  <c r="N590" i="9"/>
  <c r="M592" i="9"/>
  <c r="T593" i="9"/>
  <c r="P595" i="9"/>
  <c r="O597" i="9"/>
  <c r="R598" i="9"/>
  <c r="N600" i="9"/>
  <c r="S601" i="9"/>
  <c r="M603" i="9"/>
  <c r="S604" i="9"/>
  <c r="U605" i="9"/>
  <c r="Q607" i="9"/>
  <c r="V608" i="9"/>
  <c r="P610" i="9"/>
  <c r="V611" i="9"/>
  <c r="O613" i="9"/>
  <c r="U614" i="9"/>
  <c r="O616" i="9"/>
  <c r="S617" i="9"/>
  <c r="O619" i="9"/>
  <c r="Q620" i="9"/>
  <c r="R621" i="9"/>
  <c r="V622" i="9"/>
  <c r="M624" i="9"/>
  <c r="O625" i="9"/>
  <c r="R626" i="9"/>
  <c r="T627" i="9"/>
  <c r="U628" i="9"/>
  <c r="O630" i="9"/>
  <c r="P631" i="9"/>
  <c r="R632" i="9"/>
  <c r="S633" i="9"/>
  <c r="S634" i="9"/>
  <c r="T635" i="9"/>
  <c r="T636" i="9"/>
  <c r="T637" i="9"/>
  <c r="U638" i="9"/>
  <c r="U639" i="9"/>
  <c r="V640" i="9"/>
  <c r="M642" i="9"/>
  <c r="M643" i="9"/>
  <c r="M644" i="9"/>
  <c r="M645" i="9"/>
  <c r="N646" i="9"/>
  <c r="N647" i="9"/>
  <c r="O648" i="9"/>
  <c r="P649" i="9"/>
  <c r="P650" i="9"/>
  <c r="P651" i="9"/>
  <c r="Q652" i="9"/>
  <c r="Q653" i="9"/>
  <c r="Q654" i="9"/>
  <c r="S655" i="9"/>
  <c r="S656" i="9"/>
  <c r="S657" i="9"/>
  <c r="S658" i="9"/>
  <c r="T659" i="9"/>
  <c r="T660" i="9"/>
  <c r="T661" i="9"/>
  <c r="V662" i="9"/>
  <c r="V663" i="9"/>
  <c r="V664" i="9"/>
  <c r="M666" i="9"/>
  <c r="M667" i="9"/>
  <c r="M668" i="9"/>
  <c r="M669" i="9"/>
  <c r="O670" i="9"/>
  <c r="O671" i="9"/>
  <c r="O672" i="9"/>
  <c r="P673" i="9"/>
  <c r="P674" i="9"/>
  <c r="P675" i="9"/>
  <c r="Q676" i="9"/>
  <c r="R677" i="9"/>
  <c r="R678" i="9"/>
  <c r="S679" i="9"/>
  <c r="S680" i="9"/>
  <c r="S681" i="9"/>
  <c r="S682" i="9"/>
  <c r="T683" i="9"/>
  <c r="U684" i="9"/>
  <c r="U685" i="9"/>
  <c r="V686" i="9"/>
  <c r="V687" i="9"/>
  <c r="V688" i="9"/>
  <c r="M690" i="9"/>
  <c r="M691" i="9"/>
  <c r="N692" i="9"/>
  <c r="O693" i="9"/>
  <c r="O694" i="9"/>
  <c r="O695" i="9"/>
  <c r="O696" i="9"/>
  <c r="P697" i="9"/>
  <c r="P698" i="9"/>
  <c r="Q699" i="9"/>
  <c r="R700" i="9"/>
  <c r="R701" i="9"/>
  <c r="R702" i="9"/>
  <c r="S703" i="9"/>
  <c r="S704" i="9"/>
  <c r="S705" i="9"/>
  <c r="U706" i="9"/>
  <c r="U707" i="9"/>
  <c r="U708" i="9"/>
  <c r="U709" i="9"/>
  <c r="V710" i="9"/>
  <c r="V711" i="9"/>
  <c r="V712" i="9"/>
  <c r="N714" i="9"/>
  <c r="N715" i="9"/>
  <c r="N716" i="9"/>
  <c r="O717" i="9"/>
  <c r="O718" i="9"/>
  <c r="O719" i="9"/>
  <c r="O720" i="9"/>
  <c r="Q721" i="9"/>
  <c r="Q722" i="9"/>
  <c r="Q723" i="9"/>
  <c r="R724" i="9"/>
  <c r="R725" i="9"/>
  <c r="Q726" i="9"/>
  <c r="P727" i="9"/>
  <c r="P728" i="9"/>
  <c r="O729" i="9"/>
  <c r="U313" i="9"/>
  <c r="Q404" i="9"/>
  <c r="T427" i="9"/>
  <c r="V439" i="9"/>
  <c r="O449" i="9"/>
  <c r="S457" i="9"/>
  <c r="U465" i="9"/>
  <c r="S473" i="9"/>
  <c r="N481" i="9"/>
  <c r="R489" i="9"/>
  <c r="Q496" i="9"/>
  <c r="M502" i="9"/>
  <c r="S506" i="9"/>
  <c r="S510" i="9"/>
  <c r="N515" i="9"/>
  <c r="R519" i="9"/>
  <c r="P523" i="9"/>
  <c r="V526" i="9"/>
  <c r="T530" i="9"/>
  <c r="Q533" i="9"/>
  <c r="M536" i="9"/>
  <c r="U538" i="9"/>
  <c r="V540" i="9"/>
  <c r="U543" i="9"/>
  <c r="S546" i="9"/>
  <c r="M549" i="9"/>
  <c r="T551" i="9"/>
  <c r="M554" i="9"/>
  <c r="U556" i="9"/>
  <c r="R559" i="9"/>
  <c r="U561" i="9"/>
  <c r="M564" i="9"/>
  <c r="S565" i="9"/>
  <c r="T567" i="9"/>
  <c r="U569" i="9"/>
  <c r="S571" i="9"/>
  <c r="T573" i="9"/>
  <c r="O575" i="9"/>
  <c r="M577" i="9"/>
  <c r="U578" i="9"/>
  <c r="Q580" i="9"/>
  <c r="P582" i="9"/>
  <c r="T583" i="9"/>
  <c r="S585" i="9"/>
  <c r="P587" i="9"/>
  <c r="V588" i="9"/>
  <c r="U590" i="9"/>
  <c r="O592" i="9"/>
  <c r="N594" i="9"/>
  <c r="V595" i="9"/>
  <c r="R597" i="9"/>
  <c r="N599" i="9"/>
  <c r="Q600" i="9"/>
  <c r="M602" i="9"/>
  <c r="Q603" i="9"/>
  <c r="U604" i="9"/>
  <c r="Q606" i="9"/>
  <c r="T607" i="9"/>
  <c r="P609" i="9"/>
  <c r="U610" i="9"/>
  <c r="N612" i="9"/>
  <c r="T613" i="9"/>
  <c r="M615" i="9"/>
  <c r="S616" i="9"/>
  <c r="N618" i="9"/>
  <c r="Q619" i="9"/>
  <c r="S620" i="9"/>
  <c r="M622" i="9"/>
  <c r="N623" i="9"/>
  <c r="O624" i="9"/>
  <c r="S625" i="9"/>
  <c r="U626" i="9"/>
  <c r="V627" i="9"/>
  <c r="P629" i="9"/>
  <c r="Q630" i="9"/>
  <c r="S631" i="9"/>
  <c r="U632" i="9"/>
  <c r="U633" i="9"/>
  <c r="V634" i="9"/>
  <c r="V635" i="9"/>
  <c r="V636" i="9"/>
  <c r="M638" i="9"/>
  <c r="N639" i="9"/>
  <c r="N640" i="9"/>
  <c r="O641" i="9"/>
  <c r="O642" i="9"/>
  <c r="O643" i="9"/>
  <c r="O644" i="9"/>
  <c r="P645" i="9"/>
  <c r="Q646" i="9"/>
  <c r="Q647" i="9"/>
  <c r="R648" i="9"/>
  <c r="R649" i="9"/>
  <c r="R650" i="9"/>
  <c r="S651" i="9"/>
  <c r="S652" i="9"/>
  <c r="T653" i="9"/>
  <c r="U654" i="9"/>
  <c r="U655" i="9"/>
  <c r="U656" i="9"/>
  <c r="U657" i="9"/>
  <c r="V658" i="9"/>
  <c r="V659" i="9"/>
  <c r="M661" i="9"/>
  <c r="N662" i="9"/>
  <c r="N663" i="9"/>
  <c r="N664" i="9"/>
  <c r="O665" i="9"/>
  <c r="O666" i="9"/>
  <c r="O667" i="9"/>
  <c r="Q668" i="9"/>
  <c r="Q669" i="9"/>
  <c r="Q670" i="9"/>
  <c r="Q671" i="9"/>
  <c r="R672" i="9"/>
  <c r="R673" i="9"/>
  <c r="R674" i="9"/>
  <c r="T675" i="9"/>
  <c r="T676" i="9"/>
  <c r="T677" i="9"/>
  <c r="U678" i="9"/>
  <c r="U679" i="9"/>
  <c r="U680" i="9"/>
  <c r="U681" i="9"/>
  <c r="M683" i="9"/>
  <c r="M684" i="9"/>
  <c r="M685" i="9"/>
  <c r="N686" i="9"/>
  <c r="N687" i="9"/>
  <c r="N688" i="9"/>
  <c r="O689" i="9"/>
  <c r="P690" i="9"/>
  <c r="P691" i="9"/>
  <c r="Q692" i="9"/>
  <c r="Q693" i="9"/>
  <c r="Q694" i="9"/>
  <c r="Q695" i="9"/>
  <c r="R696" i="9"/>
  <c r="S697" i="9"/>
  <c r="S698" i="9"/>
  <c r="T699" i="9"/>
  <c r="T700" i="9"/>
  <c r="T701" i="9"/>
  <c r="U702" i="9"/>
  <c r="U703" i="9"/>
  <c r="V704" i="9"/>
  <c r="M706" i="9"/>
  <c r="M707" i="9"/>
  <c r="M708" i="9"/>
  <c r="M709" i="9"/>
  <c r="N710" i="9"/>
  <c r="N711" i="9"/>
  <c r="O712" i="9"/>
  <c r="P713" i="9"/>
  <c r="P714" i="9"/>
  <c r="P715" i="9"/>
  <c r="Q716" i="9"/>
  <c r="Q717" i="9"/>
  <c r="Q718" i="9"/>
  <c r="S719" i="9"/>
  <c r="S720" i="9"/>
  <c r="S721" i="9"/>
  <c r="S722" i="9"/>
  <c r="T723" i="9"/>
  <c r="T724" i="9"/>
  <c r="T725" i="9"/>
  <c r="T726" i="9"/>
  <c r="S727" i="9"/>
  <c r="R728" i="9"/>
  <c r="Q729" i="9"/>
  <c r="P730" i="9"/>
  <c r="O731" i="9"/>
  <c r="N732" i="9"/>
  <c r="N733" i="9"/>
  <c r="M734" i="9"/>
  <c r="V734" i="9"/>
  <c r="U735" i="9"/>
  <c r="T736" i="9"/>
  <c r="S737" i="9"/>
  <c r="R738" i="9"/>
  <c r="R739" i="9"/>
  <c r="Q740" i="9"/>
  <c r="P741" i="9"/>
  <c r="O742" i="9"/>
  <c r="N743" i="9"/>
  <c r="M744" i="9"/>
  <c r="V744" i="9"/>
  <c r="V745" i="9"/>
  <c r="U746" i="9"/>
  <c r="T747" i="9"/>
  <c r="S748" i="9"/>
  <c r="R749" i="9"/>
  <c r="Q750" i="9"/>
  <c r="P751" i="9"/>
  <c r="P752" i="9"/>
  <c r="O753" i="9"/>
  <c r="N754" i="9"/>
  <c r="M755" i="9"/>
  <c r="V755" i="9"/>
  <c r="U756" i="9"/>
  <c r="T757" i="9"/>
  <c r="T758" i="9"/>
  <c r="S759" i="9"/>
  <c r="R760" i="9"/>
  <c r="Q761" i="9"/>
  <c r="P762" i="9"/>
  <c r="O763" i="9"/>
  <c r="N764" i="9"/>
  <c r="N765" i="9"/>
  <c r="M766" i="9"/>
  <c r="V766" i="9"/>
  <c r="U767" i="9"/>
  <c r="T768" i="9"/>
  <c r="S769" i="9"/>
  <c r="R770" i="9"/>
  <c r="R771" i="9"/>
  <c r="Q772" i="9"/>
  <c r="P773" i="9"/>
  <c r="O774" i="9"/>
  <c r="N775" i="9"/>
  <c r="M776" i="9"/>
  <c r="V776" i="9"/>
  <c r="V777" i="9"/>
  <c r="U778" i="9"/>
  <c r="T779" i="9"/>
  <c r="S780" i="9"/>
  <c r="R781" i="9"/>
  <c r="Q782" i="9"/>
  <c r="P783" i="9"/>
  <c r="P784" i="9"/>
  <c r="O785" i="9"/>
  <c r="N786" i="9"/>
  <c r="M787" i="9"/>
  <c r="V787" i="9"/>
  <c r="U788" i="9"/>
  <c r="T789" i="9"/>
  <c r="T790" i="9"/>
  <c r="S791" i="9"/>
  <c r="R792" i="9"/>
  <c r="Q793" i="9"/>
  <c r="P794" i="9"/>
  <c r="O795" i="9"/>
  <c r="N796" i="9"/>
  <c r="N797" i="9"/>
  <c r="M798" i="9"/>
  <c r="V798" i="9"/>
  <c r="U799" i="9"/>
  <c r="T800" i="9"/>
  <c r="S801" i="9"/>
  <c r="S5" i="9"/>
  <c r="U320" i="9"/>
  <c r="S405" i="9"/>
  <c r="U428" i="9"/>
  <c r="T440" i="9"/>
  <c r="R449" i="9"/>
  <c r="Q458" i="9"/>
  <c r="P466" i="9"/>
  <c r="U473" i="9"/>
  <c r="P481" i="9"/>
  <c r="S489" i="9"/>
  <c r="T496" i="9"/>
  <c r="N502" i="9"/>
  <c r="T506" i="9"/>
  <c r="N511" i="9"/>
  <c r="O515" i="9"/>
  <c r="S519" i="9"/>
  <c r="Q523" i="9"/>
  <c r="M527" i="9"/>
  <c r="U530" i="9"/>
  <c r="V533" i="9"/>
  <c r="N536" i="9"/>
  <c r="V538" i="9"/>
  <c r="T541" i="9"/>
  <c r="O544" i="9"/>
  <c r="V546" i="9"/>
  <c r="N549" i="9"/>
  <c r="U551" i="9"/>
  <c r="S554" i="9"/>
  <c r="N557" i="9"/>
  <c r="M560" i="9"/>
  <c r="V561" i="9"/>
  <c r="N564" i="9"/>
  <c r="N566" i="9"/>
  <c r="M568" i="9"/>
  <c r="M570" i="9"/>
  <c r="T571" i="9"/>
  <c r="U573" i="9"/>
  <c r="S575" i="9"/>
  <c r="O577" i="9"/>
  <c r="N579" i="9"/>
  <c r="R580" i="9"/>
  <c r="U226" i="9"/>
  <c r="R434" i="9"/>
  <c r="O459" i="9"/>
  <c r="S478" i="9"/>
  <c r="S499" i="9"/>
  <c r="R511" i="9"/>
  <c r="M522" i="9"/>
  <c r="Q532" i="9"/>
  <c r="Q539" i="9"/>
  <c r="U545" i="9"/>
  <c r="Q553" i="9"/>
  <c r="P560" i="9"/>
  <c r="Q565" i="9"/>
  <c r="V570" i="9"/>
  <c r="M576" i="9"/>
  <c r="O580" i="9"/>
  <c r="N584" i="9"/>
  <c r="S587" i="9"/>
  <c r="V590" i="9"/>
  <c r="P594" i="9"/>
  <c r="S597" i="9"/>
  <c r="T600" i="9"/>
  <c r="T603" i="9"/>
  <c r="R606" i="9"/>
  <c r="Q609" i="9"/>
  <c r="O612" i="9"/>
  <c r="P615" i="9"/>
  <c r="P618" i="9"/>
  <c r="U620" i="9"/>
  <c r="O623" i="9"/>
  <c r="T625" i="9"/>
  <c r="N628" i="9"/>
  <c r="R630" i="9"/>
  <c r="V632" i="9"/>
  <c r="M635" i="9"/>
  <c r="M637" i="9"/>
  <c r="O639" i="9"/>
  <c r="P641" i="9"/>
  <c r="P643" i="9"/>
  <c r="R645" i="9"/>
  <c r="S647" i="9"/>
  <c r="S649" i="9"/>
  <c r="T651" i="9"/>
  <c r="U653" i="9"/>
  <c r="V655" i="9"/>
  <c r="M658" i="9"/>
  <c r="N660" i="9"/>
  <c r="O662" i="9"/>
  <c r="O664" i="9"/>
  <c r="P666" i="9"/>
  <c r="R668" i="9"/>
  <c r="R670" i="9"/>
  <c r="S672" i="9"/>
  <c r="U674" i="9"/>
  <c r="U676" i="9"/>
  <c r="V678" i="9"/>
  <c r="V680" i="9"/>
  <c r="N683" i="9"/>
  <c r="O685" i="9"/>
  <c r="O687" i="9"/>
  <c r="Q689" i="9"/>
  <c r="Q691" i="9"/>
  <c r="R693" i="9"/>
  <c r="S695" i="9"/>
  <c r="T697" i="9"/>
  <c r="U699" i="9"/>
  <c r="U701" i="9"/>
  <c r="M704" i="9"/>
  <c r="N706" i="9"/>
  <c r="N708" i="9"/>
  <c r="O710" i="9"/>
  <c r="Q712" i="9"/>
  <c r="Q714" i="9"/>
  <c r="R716" i="9"/>
  <c r="S718" i="9"/>
  <c r="T720" i="9"/>
  <c r="U722" i="9"/>
  <c r="U724" i="9"/>
  <c r="U726" i="9"/>
  <c r="S728" i="9"/>
  <c r="O730" i="9"/>
  <c r="U731" i="9"/>
  <c r="O733" i="9"/>
  <c r="T734" i="9"/>
  <c r="N736" i="9"/>
  <c r="U385" i="9"/>
  <c r="V444" i="9"/>
  <c r="T466" i="9"/>
  <c r="S486" i="9"/>
  <c r="P504" i="9"/>
  <c r="V515" i="9"/>
  <c r="T525" i="9"/>
  <c r="O535" i="9"/>
  <c r="N542" i="9"/>
  <c r="U548" i="9"/>
  <c r="R555" i="9"/>
  <c r="T562" i="9"/>
  <c r="S567" i="9"/>
  <c r="U572" i="9"/>
  <c r="T577" i="9"/>
  <c r="M582" i="9"/>
  <c r="R585" i="9"/>
  <c r="U588" i="9"/>
  <c r="N592" i="9"/>
  <c r="Q595" i="9"/>
  <c r="V598" i="9"/>
  <c r="U601" i="9"/>
  <c r="T604" i="9"/>
  <c r="S607" i="9"/>
  <c r="Q610" i="9"/>
  <c r="R613" i="9"/>
  <c r="R616" i="9"/>
  <c r="P619" i="9"/>
  <c r="T621" i="9"/>
  <c r="N624" i="9"/>
  <c r="S626" i="9"/>
  <c r="M629" i="9"/>
  <c r="Q631" i="9"/>
  <c r="T633" i="9"/>
  <c r="U635" i="9"/>
  <c r="U637" i="9"/>
  <c r="M640" i="9"/>
  <c r="N642" i="9"/>
  <c r="N644" i="9"/>
  <c r="O646" i="9"/>
  <c r="Q648" i="9"/>
  <c r="Q650" i="9"/>
  <c r="R652" i="9"/>
  <c r="S654" i="9"/>
  <c r="T656" i="9"/>
  <c r="U658" i="9"/>
  <c r="U660" i="9"/>
  <c r="M663" i="9"/>
  <c r="M665" i="9"/>
  <c r="N667" i="9"/>
  <c r="P669" i="9"/>
  <c r="P671" i="9"/>
  <c r="Q673" i="9"/>
  <c r="Q675" i="9"/>
  <c r="S677" i="9"/>
  <c r="T679" i="9"/>
  <c r="T681" i="9"/>
  <c r="V683" i="9"/>
  <c r="M686" i="9"/>
  <c r="M688" i="9"/>
  <c r="N690" i="9"/>
  <c r="O692" i="9"/>
  <c r="P694" i="9"/>
  <c r="Q696" i="9"/>
  <c r="R698" i="9"/>
  <c r="S700" i="9"/>
  <c r="S702" i="9"/>
  <c r="T704" i="9"/>
  <c r="V706" i="9"/>
  <c r="V708" i="9"/>
  <c r="M711" i="9"/>
  <c r="O713" i="9"/>
  <c r="O715" i="9"/>
  <c r="P717" i="9"/>
  <c r="P719" i="9"/>
  <c r="R721" i="9"/>
  <c r="S723" i="9"/>
  <c r="S725" i="9"/>
  <c r="R727" i="9"/>
  <c r="P729" i="9"/>
  <c r="V730" i="9"/>
  <c r="P732" i="9"/>
  <c r="T733" i="9"/>
  <c r="O735" i="9"/>
  <c r="S736" i="9"/>
  <c r="O738" i="9"/>
  <c r="S739" i="9"/>
  <c r="N741" i="9"/>
  <c r="R742" i="9"/>
  <c r="V743" i="9"/>
  <c r="R745" i="9"/>
  <c r="V746" i="9"/>
  <c r="Q748" i="9"/>
  <c r="O430" i="9"/>
  <c r="N463" i="9"/>
  <c r="O493" i="9"/>
  <c r="P509" i="9"/>
  <c r="P525" i="9"/>
  <c r="N537" i="9"/>
  <c r="Q545" i="9"/>
  <c r="P555" i="9"/>
  <c r="S563" i="9"/>
  <c r="Q570" i="9"/>
  <c r="V576" i="9"/>
  <c r="S582" i="9"/>
  <c r="V586" i="9"/>
  <c r="V591" i="9"/>
  <c r="Q596" i="9"/>
  <c r="O600" i="9"/>
  <c r="Q604" i="9"/>
  <c r="Q608" i="9"/>
  <c r="M612" i="9"/>
  <c r="V615" i="9"/>
  <c r="V619" i="9"/>
  <c r="M623" i="9"/>
  <c r="P626" i="9"/>
  <c r="S629" i="9"/>
  <c r="T632" i="9"/>
  <c r="S635" i="9"/>
  <c r="Q638" i="9"/>
  <c r="M641" i="9"/>
  <c r="V643" i="9"/>
  <c r="U646" i="9"/>
  <c r="Q649" i="9"/>
  <c r="O652" i="9"/>
  <c r="N655" i="9"/>
  <c r="T657" i="9"/>
  <c r="S660" i="9"/>
  <c r="Q663" i="9"/>
  <c r="N666" i="9"/>
  <c r="V668" i="9"/>
  <c r="U671" i="9"/>
  <c r="Q674" i="9"/>
  <c r="P677" i="9"/>
  <c r="O680" i="9"/>
  <c r="U682" i="9"/>
  <c r="T685" i="9"/>
  <c r="S688" i="9"/>
  <c r="O691" i="9"/>
  <c r="N694" i="9"/>
  <c r="V696" i="9"/>
  <c r="S699" i="9"/>
  <c r="Q702" i="9"/>
  <c r="P705" i="9"/>
  <c r="V707" i="9"/>
  <c r="U710" i="9"/>
  <c r="S713" i="9"/>
  <c r="O716" i="9"/>
  <c r="N719" i="9"/>
  <c r="M722" i="9"/>
  <c r="S724" i="9"/>
  <c r="O727" i="9"/>
  <c r="T729" i="9"/>
  <c r="S731" i="9"/>
  <c r="S733" i="9"/>
  <c r="S735" i="9"/>
  <c r="Q737" i="9"/>
  <c r="N739" i="9"/>
  <c r="T740" i="9"/>
  <c r="P742" i="9"/>
  <c r="N744" i="9"/>
  <c r="T745" i="9"/>
  <c r="R747" i="9"/>
  <c r="O749" i="9"/>
  <c r="R750" i="9"/>
  <c r="M752" i="9"/>
  <c r="R753" i="9"/>
  <c r="V754" i="9"/>
  <c r="R756" i="9"/>
  <c r="V757" i="9"/>
  <c r="P759" i="9"/>
  <c r="U760" i="9"/>
  <c r="O762" i="9"/>
  <c r="U763" i="9"/>
  <c r="O765" i="9"/>
  <c r="T766" i="9"/>
  <c r="N768" i="9"/>
  <c r="R769" i="9"/>
  <c r="N771" i="9"/>
  <c r="R772" i="9"/>
  <c r="M774" i="9"/>
  <c r="R775" i="9"/>
  <c r="U776" i="9"/>
  <c r="Q778" i="9"/>
  <c r="U779" i="9"/>
  <c r="P781" i="9"/>
  <c r="R782" i="9"/>
  <c r="T783" i="9"/>
  <c r="V784" i="9"/>
  <c r="O786" i="9"/>
  <c r="P787" i="9"/>
  <c r="S788" i="9"/>
  <c r="V789" i="9"/>
  <c r="M791" i="9"/>
  <c r="M792" i="9"/>
  <c r="N793" i="9"/>
  <c r="N794" i="9"/>
  <c r="N795" i="9"/>
  <c r="P796" i="9"/>
  <c r="P797" i="9"/>
  <c r="P798" i="9"/>
  <c r="P799" i="9"/>
  <c r="Q800" i="9"/>
  <c r="Q801" i="9"/>
  <c r="R5" i="9"/>
  <c r="N578" i="9"/>
  <c r="O633" i="9"/>
  <c r="R641" i="9"/>
  <c r="M647" i="9"/>
  <c r="U649" i="9"/>
  <c r="P655" i="9"/>
  <c r="O661" i="9"/>
  <c r="S666" i="9"/>
  <c r="N672" i="9"/>
  <c r="U677" i="9"/>
  <c r="P683" i="9"/>
  <c r="U688" i="9"/>
  <c r="T691" i="9"/>
  <c r="O697" i="9"/>
  <c r="V702" i="9"/>
  <c r="R705" i="9"/>
  <c r="P711" i="9"/>
  <c r="U716" i="9"/>
  <c r="P722" i="9"/>
  <c r="T727" i="9"/>
  <c r="V731" i="9"/>
  <c r="T735" i="9"/>
  <c r="O739" i="9"/>
  <c r="U742" i="9"/>
  <c r="M746" i="9"/>
  <c r="P749" i="9"/>
  <c r="N752" i="9"/>
  <c r="N755" i="9"/>
  <c r="S756" i="9"/>
  <c r="R759" i="9"/>
  <c r="N761" i="9"/>
  <c r="V763" i="9"/>
  <c r="U766" i="9"/>
  <c r="Q768" i="9"/>
  <c r="O771" i="9"/>
  <c r="T772" i="9"/>
  <c r="T775" i="9"/>
  <c r="R778" i="9"/>
  <c r="Q781" i="9"/>
  <c r="T782" i="9"/>
  <c r="N785" i="9"/>
  <c r="S787" i="9"/>
  <c r="M790" i="9"/>
  <c r="N791" i="9"/>
  <c r="O793" i="9"/>
  <c r="P795" i="9"/>
  <c r="Q797" i="9"/>
  <c r="R799" i="9"/>
  <c r="R800" i="9"/>
  <c r="U5" i="9"/>
  <c r="R551" i="9"/>
  <c r="O599" i="9"/>
  <c r="U631" i="9"/>
  <c r="N654" i="9"/>
  <c r="V667" i="9"/>
  <c r="S684" i="9"/>
  <c r="Q436" i="9"/>
  <c r="V469" i="9"/>
  <c r="N494" i="9"/>
  <c r="N513" i="9"/>
  <c r="S527" i="9"/>
  <c r="S537" i="9"/>
  <c r="P547" i="9"/>
  <c r="S556" i="9"/>
  <c r="Q564" i="9"/>
  <c r="Q571" i="9"/>
  <c r="P583" i="9"/>
  <c r="V587" i="9"/>
  <c r="T592" i="9"/>
  <c r="V596" i="9"/>
  <c r="M601" i="9"/>
  <c r="V604" i="9"/>
  <c r="S608" i="9"/>
  <c r="U612" i="9"/>
  <c r="T616" i="9"/>
  <c r="O620" i="9"/>
  <c r="S623" i="9"/>
  <c r="V626" i="9"/>
  <c r="M630" i="9"/>
  <c r="M636" i="9"/>
  <c r="S638" i="9"/>
  <c r="Q644" i="9"/>
  <c r="U652" i="9"/>
  <c r="P658" i="9"/>
  <c r="U663" i="9"/>
  <c r="R669" i="9"/>
  <c r="M675" i="9"/>
  <c r="R680" i="9"/>
  <c r="O686" i="9"/>
  <c r="R694" i="9"/>
  <c r="M700" i="9"/>
  <c r="Q708" i="9"/>
  <c r="U713" i="9"/>
  <c r="T719" i="9"/>
  <c r="O725" i="9"/>
  <c r="M730" i="9"/>
  <c r="V733" i="9"/>
  <c r="R737" i="9"/>
  <c r="V740" i="9"/>
  <c r="Q744" i="9"/>
  <c r="S747" i="9"/>
  <c r="U750" i="9"/>
  <c r="T753" i="9"/>
  <c r="N758" i="9"/>
  <c r="Q762" i="9"/>
  <c r="Q765" i="9"/>
  <c r="T769" i="9"/>
  <c r="N774" i="9"/>
  <c r="N777" i="9"/>
  <c r="M780" i="9"/>
  <c r="V783" i="9"/>
  <c r="P786" i="9"/>
  <c r="T788" i="9"/>
  <c r="N792" i="9"/>
  <c r="O794" i="9"/>
  <c r="Q796" i="9"/>
  <c r="Q798" i="9"/>
  <c r="R801" i="9"/>
  <c r="Q410" i="9"/>
  <c r="U574" i="9"/>
  <c r="R618" i="9"/>
  <c r="V642" i="9"/>
  <c r="P665" i="9"/>
  <c r="S687" i="9"/>
  <c r="R140" i="9"/>
  <c r="U441" i="9"/>
  <c r="O471" i="9"/>
  <c r="T497" i="9"/>
  <c r="R513" i="9"/>
  <c r="N529" i="9"/>
  <c r="Q538" i="9"/>
  <c r="N548" i="9"/>
  <c r="V557" i="9"/>
  <c r="O565" i="9"/>
  <c r="R572" i="9"/>
  <c r="Q578" i="9"/>
  <c r="S583" i="9"/>
  <c r="Q588" i="9"/>
  <c r="M593" i="9"/>
  <c r="P597" i="9"/>
  <c r="P601" i="9"/>
  <c r="R605" i="9"/>
  <c r="O609" i="9"/>
  <c r="M613" i="9"/>
  <c r="O617" i="9"/>
  <c r="R620" i="9"/>
  <c r="V623" i="9"/>
  <c r="O627" i="9"/>
  <c r="P630" i="9"/>
  <c r="Q633" i="9"/>
  <c r="Q636" i="9"/>
  <c r="V638" i="9"/>
  <c r="U641" i="9"/>
  <c r="T644" i="9"/>
  <c r="P647" i="9"/>
  <c r="O650" i="9"/>
  <c r="M653" i="9"/>
  <c r="T655" i="9"/>
  <c r="R658" i="9"/>
  <c r="Q661" i="9"/>
  <c r="M664" i="9"/>
  <c r="V666" i="9"/>
  <c r="T669" i="9"/>
  <c r="Q672" i="9"/>
  <c r="O675" i="9"/>
  <c r="N678" i="9"/>
  <c r="T680" i="9"/>
  <c r="S683" i="9"/>
  <c r="Q686" i="9"/>
  <c r="M689" i="9"/>
  <c r="V691" i="9"/>
  <c r="V694" i="9"/>
  <c r="Q697" i="9"/>
  <c r="Q700" i="9"/>
  <c r="O703" i="9"/>
  <c r="U705" i="9"/>
  <c r="T708" i="9"/>
  <c r="S711" i="9"/>
  <c r="O714" i="9"/>
  <c r="M717" i="9"/>
  <c r="V719" i="9"/>
  <c r="R722" i="9"/>
  <c r="Q725" i="9"/>
  <c r="V727" i="9"/>
  <c r="N730" i="9"/>
  <c r="M732" i="9"/>
  <c r="N734" i="9"/>
  <c r="V735" i="9"/>
  <c r="T737" i="9"/>
  <c r="P739" i="9"/>
  <c r="O741" i="9"/>
  <c r="V742" i="9"/>
  <c r="S744" i="9"/>
  <c r="O746" i="9"/>
  <c r="U747" i="9"/>
  <c r="Q749" i="9"/>
  <c r="M751" i="9"/>
  <c r="Q752" i="9"/>
  <c r="V753" i="9"/>
  <c r="P755" i="9"/>
  <c r="T756" i="9"/>
  <c r="P758" i="9"/>
  <c r="T759" i="9"/>
  <c r="O761" i="9"/>
  <c r="T762" i="9"/>
  <c r="M764" i="9"/>
  <c r="S765" i="9"/>
  <c r="M767" i="9"/>
  <c r="R768" i="9"/>
  <c r="M770" i="9"/>
  <c r="P771" i="9"/>
  <c r="V772" i="9"/>
  <c r="P774" i="9"/>
  <c r="U775" i="9"/>
  <c r="P777" i="9"/>
  <c r="T778" i="9"/>
  <c r="P780" i="9"/>
  <c r="S781" i="9"/>
  <c r="U782" i="9"/>
  <c r="M784" i="9"/>
  <c r="P785" i="9"/>
  <c r="Q786" i="9"/>
  <c r="T787" i="9"/>
  <c r="V788" i="9"/>
  <c r="N790" i="9"/>
  <c r="O791" i="9"/>
  <c r="P792" i="9"/>
  <c r="P793" i="9"/>
  <c r="Q794" i="9"/>
  <c r="R795" i="9"/>
  <c r="R796" i="9"/>
  <c r="R797" i="9"/>
  <c r="R798" i="9"/>
  <c r="S799" i="9"/>
  <c r="S800" i="9"/>
  <c r="T801" i="9"/>
  <c r="V5" i="9"/>
  <c r="T482" i="9"/>
  <c r="R568" i="9"/>
  <c r="U606" i="9"/>
  <c r="Q637" i="9"/>
  <c r="V656" i="9"/>
  <c r="O676" i="9"/>
  <c r="V695" i="9"/>
  <c r="S336" i="9"/>
  <c r="P446" i="9"/>
  <c r="V474" i="9"/>
  <c r="Q500" i="9"/>
  <c r="S517" i="9"/>
  <c r="T529" i="9"/>
  <c r="R540" i="9"/>
  <c r="O550" i="9"/>
  <c r="R558" i="9"/>
  <c r="R566" i="9"/>
  <c r="Q573" i="9"/>
  <c r="P579" i="9"/>
  <c r="R584" i="9"/>
  <c r="M589" i="9"/>
  <c r="P593" i="9"/>
  <c r="O598" i="9"/>
  <c r="N602" i="9"/>
  <c r="T605" i="9"/>
  <c r="U609" i="9"/>
  <c r="U613" i="9"/>
  <c r="R617" i="9"/>
  <c r="O621" i="9"/>
  <c r="R624" i="9"/>
  <c r="S627" i="9"/>
  <c r="V630" i="9"/>
  <c r="M634" i="9"/>
  <c r="S636" i="9"/>
  <c r="Q639" i="9"/>
  <c r="P642" i="9"/>
  <c r="V644" i="9"/>
  <c r="U647" i="9"/>
  <c r="S650" i="9"/>
  <c r="P653" i="9"/>
  <c r="N656" i="9"/>
  <c r="M659" i="9"/>
  <c r="S661" i="9"/>
  <c r="R664" i="9"/>
  <c r="Q667" i="9"/>
  <c r="M670" i="9"/>
  <c r="V672" i="9"/>
  <c r="U675" i="9"/>
  <c r="Q678" i="9"/>
  <c r="P681" i="9"/>
  <c r="N684" i="9"/>
  <c r="U686" i="9"/>
  <c r="S689" i="9"/>
  <c r="R692" i="9"/>
  <c r="N695" i="9"/>
  <c r="M698" i="9"/>
  <c r="U700" i="9"/>
  <c r="Q703" i="9"/>
  <c r="P706" i="9"/>
  <c r="O709" i="9"/>
  <c r="U711" i="9"/>
  <c r="S714" i="9"/>
  <c r="R717" i="9"/>
  <c r="N720" i="9"/>
  <c r="M723" i="9"/>
  <c r="V725" i="9"/>
  <c r="N728" i="9"/>
  <c r="Q730" i="9"/>
  <c r="R732" i="9"/>
  <c r="P734" i="9"/>
  <c r="Q736" i="9"/>
  <c r="M738" i="9"/>
  <c r="U739" i="9"/>
  <c r="Q741" i="9"/>
  <c r="M743" i="9"/>
  <c r="T744" i="9"/>
  <c r="Q746" i="9"/>
  <c r="M748" i="9"/>
  <c r="S749" i="9"/>
  <c r="N751" i="9"/>
  <c r="S752" i="9"/>
  <c r="M754" i="9"/>
  <c r="S755" i="9"/>
  <c r="V756" i="9"/>
  <c r="Q758" i="9"/>
  <c r="V759" i="9"/>
  <c r="P761" i="9"/>
  <c r="V762" i="9"/>
  <c r="P764" i="9"/>
  <c r="T765" i="9"/>
  <c r="O767" i="9"/>
  <c r="S768" i="9"/>
  <c r="O770" i="9"/>
  <c r="S771" i="9"/>
  <c r="N773" i="9"/>
  <c r="R774" i="9"/>
  <c r="V775" i="9"/>
  <c r="R777" i="9"/>
  <c r="V778" i="9"/>
  <c r="Q780" i="9"/>
  <c r="T781" i="9"/>
  <c r="M783" i="9"/>
  <c r="N784" i="9"/>
  <c r="Q785" i="9"/>
  <c r="T786" i="9"/>
  <c r="U787" i="9"/>
  <c r="N789" i="9"/>
  <c r="P790" i="9"/>
  <c r="P791" i="9"/>
  <c r="Q792" i="9"/>
  <c r="R793" i="9"/>
  <c r="R794" i="9"/>
  <c r="S795" i="9"/>
  <c r="S796" i="9"/>
  <c r="S797" i="9"/>
  <c r="T798" i="9"/>
  <c r="T799" i="9"/>
  <c r="U800" i="9"/>
  <c r="V801" i="9"/>
  <c r="M5" i="9"/>
  <c r="N451" i="9"/>
  <c r="T589" i="9"/>
  <c r="O610" i="9"/>
  <c r="Q621" i="9"/>
  <c r="U627" i="9"/>
  <c r="O634" i="9"/>
  <c r="T639" i="9"/>
  <c r="O645" i="9"/>
  <c r="M651" i="9"/>
  <c r="P659" i="9"/>
  <c r="U664" i="9"/>
  <c r="P670" i="9"/>
  <c r="O673" i="9"/>
  <c r="S678" i="9"/>
  <c r="Q684" i="9"/>
  <c r="U689" i="9"/>
  <c r="P695" i="9"/>
  <c r="M701" i="9"/>
  <c r="R706" i="9"/>
  <c r="M712" i="9"/>
  <c r="M715" i="9"/>
  <c r="R720" i="9"/>
  <c r="N726" i="9"/>
  <c r="T730" i="9"/>
  <c r="R736" i="9"/>
  <c r="M740" i="9"/>
  <c r="O743" i="9"/>
  <c r="R746" i="9"/>
  <c r="V749" i="9"/>
  <c r="U752" i="9"/>
  <c r="T755" i="9"/>
  <c r="N760" i="9"/>
  <c r="M763" i="9"/>
  <c r="R767" i="9"/>
  <c r="P770" i="9"/>
  <c r="U774" i="9"/>
  <c r="S777" i="9"/>
  <c r="R780" i="9"/>
  <c r="Q784" i="9"/>
  <c r="U786" i="9"/>
  <c r="O789" i="9"/>
  <c r="R791" i="9"/>
  <c r="S793" i="9"/>
  <c r="T795" i="9"/>
  <c r="T797" i="9"/>
  <c r="V799" i="9"/>
  <c r="N5" i="9"/>
  <c r="S454" i="9"/>
  <c r="V532" i="9"/>
  <c r="O581" i="9"/>
  <c r="M590" i="9"/>
  <c r="M611" i="9"/>
  <c r="M625" i="9"/>
  <c r="O640" i="9"/>
  <c r="S648" i="9"/>
  <c r="Q662" i="9"/>
  <c r="N682" i="9"/>
  <c r="R375" i="9"/>
  <c r="T477" i="9"/>
  <c r="V502" i="9"/>
  <c r="V517" i="9"/>
  <c r="O531" i="9"/>
  <c r="U540" i="9"/>
  <c r="S550" i="9"/>
  <c r="V558" i="9"/>
  <c r="U566" i="9"/>
  <c r="N574" i="9"/>
  <c r="V579" i="9"/>
  <c r="U584" i="9"/>
  <c r="M594" i="9"/>
  <c r="Q598" i="9"/>
  <c r="R602" i="9"/>
  <c r="O606" i="9"/>
  <c r="N614" i="9"/>
  <c r="T617" i="9"/>
  <c r="U624" i="9"/>
  <c r="O631" i="9"/>
  <c r="U636" i="9"/>
  <c r="R642" i="9"/>
  <c r="M648" i="9"/>
  <c r="R653" i="9"/>
  <c r="R656" i="9"/>
  <c r="M662" i="9"/>
  <c r="T667" i="9"/>
  <c r="M676" i="9"/>
  <c r="R681" i="9"/>
  <c r="M687" i="9"/>
  <c r="T692" i="9"/>
  <c r="O698" i="9"/>
  <c r="T703" i="9"/>
  <c r="R709" i="9"/>
  <c r="U717" i="9"/>
  <c r="P723" i="9"/>
  <c r="Q728" i="9"/>
  <c r="T732" i="9"/>
  <c r="R734" i="9"/>
  <c r="P738" i="9"/>
  <c r="S741" i="9"/>
  <c r="U744" i="9"/>
  <c r="P748" i="9"/>
  <c r="O751" i="9"/>
  <c r="O754" i="9"/>
  <c r="O757" i="9"/>
  <c r="R758" i="9"/>
  <c r="R761" i="9"/>
  <c r="R764" i="9"/>
  <c r="V765" i="9"/>
  <c r="U768" i="9"/>
  <c r="U771" i="9"/>
  <c r="O773" i="9"/>
  <c r="N776" i="9"/>
  <c r="N779" i="9"/>
  <c r="V781" i="9"/>
  <c r="N783" i="9"/>
  <c r="R785" i="9"/>
  <c r="M788" i="9"/>
  <c r="Q790" i="9"/>
  <c r="S792" i="9"/>
  <c r="T794" i="9"/>
  <c r="T796" i="9"/>
  <c r="U798" i="9"/>
  <c r="V800" i="9"/>
  <c r="S542" i="9"/>
  <c r="U594" i="9"/>
  <c r="R628" i="9"/>
  <c r="O651" i="9"/>
  <c r="U670" i="9"/>
  <c r="Q690" i="9"/>
  <c r="N520" i="9"/>
  <c r="S614" i="9"/>
  <c r="O420" i="9"/>
  <c r="P455" i="9"/>
  <c r="U485" i="9"/>
  <c r="V506" i="9"/>
  <c r="P521" i="9"/>
  <c r="Q534" i="9"/>
  <c r="S543" i="9"/>
  <c r="Q552" i="9"/>
  <c r="T561" i="9"/>
  <c r="M569" i="9"/>
  <c r="N575" i="9"/>
  <c r="R581" i="9"/>
  <c r="P586" i="9"/>
  <c r="R590" i="9"/>
  <c r="O595" i="9"/>
  <c r="Q599" i="9"/>
  <c r="N603" i="9"/>
  <c r="P607" i="9"/>
  <c r="O611" i="9"/>
  <c r="V614" i="9"/>
  <c r="M619" i="9"/>
  <c r="P622" i="9"/>
  <c r="Q625" i="9"/>
  <c r="T628" i="9"/>
  <c r="N632" i="9"/>
  <c r="U634" i="9"/>
  <c r="S637" i="9"/>
  <c r="R640" i="9"/>
  <c r="N643" i="9"/>
  <c r="M646" i="9"/>
  <c r="U648" i="9"/>
  <c r="Q651" i="9"/>
  <c r="P654" i="9"/>
  <c r="O657" i="9"/>
  <c r="U659" i="9"/>
  <c r="S662" i="9"/>
  <c r="S665" i="9"/>
  <c r="N668" i="9"/>
  <c r="N671" i="9"/>
  <c r="M674" i="9"/>
  <c r="S676" i="9"/>
  <c r="Q679" i="9"/>
  <c r="P682" i="9"/>
  <c r="V684" i="9"/>
  <c r="U687" i="9"/>
  <c r="S690" i="9"/>
  <c r="P693" i="9"/>
  <c r="N696" i="9"/>
  <c r="M699" i="9"/>
  <c r="S701" i="9"/>
  <c r="R704" i="9"/>
  <c r="P707" i="9"/>
  <c r="M710" i="9"/>
  <c r="U712" i="9"/>
  <c r="T715" i="9"/>
  <c r="P718" i="9"/>
  <c r="O721" i="9"/>
  <c r="N724" i="9"/>
  <c r="R726" i="9"/>
  <c r="N729" i="9"/>
  <c r="N731" i="9"/>
  <c r="V732" i="9"/>
  <c r="M735" i="9"/>
  <c r="N737" i="9"/>
  <c r="T738" i="9"/>
  <c r="P740" i="9"/>
  <c r="M742" i="9"/>
  <c r="T743" i="9"/>
  <c r="P745" i="9"/>
  <c r="N747" i="9"/>
  <c r="T748" i="9"/>
  <c r="O750" i="9"/>
  <c r="T751" i="9"/>
  <c r="N753" i="9"/>
  <c r="T754" i="9"/>
  <c r="M756" i="9"/>
  <c r="R757" i="9"/>
  <c r="M759" i="9"/>
  <c r="Q760" i="9"/>
  <c r="M762" i="9"/>
  <c r="P763" i="9"/>
  <c r="U764" i="9"/>
  <c r="P766" i="9"/>
  <c r="T767" i="9"/>
  <c r="P769" i="9"/>
  <c r="T770" i="9"/>
  <c r="N772" i="9"/>
  <c r="S773" i="9"/>
  <c r="M775" i="9"/>
  <c r="S776" i="9"/>
  <c r="M778" i="9"/>
  <c r="R779" i="9"/>
  <c r="V780" i="9"/>
  <c r="O782" i="9"/>
  <c r="R783" i="9"/>
  <c r="S784" i="9"/>
  <c r="V785" i="9"/>
  <c r="N787" i="9"/>
  <c r="P788" i="9"/>
  <c r="R789" i="9"/>
  <c r="U790" i="9"/>
  <c r="U791" i="9"/>
  <c r="U792" i="9"/>
  <c r="V793" i="9"/>
  <c r="V794" i="9"/>
  <c r="V795" i="9"/>
  <c r="V796" i="9"/>
  <c r="N798" i="9"/>
  <c r="N799" i="9"/>
  <c r="N800" i="9"/>
  <c r="O801" i="9"/>
  <c r="P5" i="9"/>
  <c r="V422" i="9"/>
  <c r="N462" i="9"/>
  <c r="P490" i="9"/>
  <c r="T508" i="9"/>
  <c r="U523" i="9"/>
  <c r="T535" i="9"/>
  <c r="V544" i="9"/>
  <c r="V553" i="9"/>
  <c r="M563" i="9"/>
  <c r="O569" i="9"/>
  <c r="O576" i="9"/>
  <c r="Q582" i="9"/>
  <c r="S586" i="9"/>
  <c r="O591" i="9"/>
  <c r="N596" i="9"/>
  <c r="M600" i="9"/>
  <c r="V603" i="9"/>
  <c r="M608" i="9"/>
  <c r="T611" i="9"/>
  <c r="T615" i="9"/>
  <c r="S619" i="9"/>
  <c r="S622" i="9"/>
  <c r="M626" i="9"/>
  <c r="Q629" i="9"/>
  <c r="Q632" i="9"/>
  <c r="O635" i="9"/>
  <c r="O638" i="9"/>
  <c r="T640" i="9"/>
  <c r="T643" i="9"/>
  <c r="R646" i="9"/>
  <c r="O649" i="9"/>
  <c r="M652" i="9"/>
  <c r="V654" i="9"/>
  <c r="R657" i="9"/>
  <c r="Q660" i="9"/>
  <c r="O663" i="9"/>
  <c r="U665" i="9"/>
  <c r="T668" i="9"/>
  <c r="S671" i="9"/>
  <c r="O674" i="9"/>
  <c r="M677" i="9"/>
  <c r="V679" i="9"/>
  <c r="R682" i="9"/>
  <c r="Q685" i="9"/>
  <c r="O688" i="9"/>
  <c r="V690" i="9"/>
  <c r="T693" i="9"/>
  <c r="T696" i="9"/>
  <c r="O699" i="9"/>
  <c r="O702" i="9"/>
  <c r="M705" i="9"/>
  <c r="T707" i="9"/>
  <c r="R710" i="9"/>
  <c r="Q713" i="9"/>
  <c r="M716" i="9"/>
  <c r="V718" i="9"/>
  <c r="T721" i="9"/>
  <c r="Q724" i="9"/>
  <c r="M727" i="9"/>
  <c r="R729" i="9"/>
  <c r="P731" i="9"/>
  <c r="Q733" i="9"/>
  <c r="R735" i="9"/>
  <c r="P737" i="9"/>
  <c r="V738" i="9"/>
  <c r="R740" i="9"/>
  <c r="N742" i="9"/>
  <c r="U743" i="9"/>
  <c r="S745" i="9"/>
  <c r="P747" i="9"/>
  <c r="V748" i="9"/>
  <c r="P750" i="9"/>
  <c r="V751" i="9"/>
  <c r="P753" i="9"/>
  <c r="U754" i="9"/>
  <c r="P756" i="9"/>
  <c r="S757" i="9"/>
  <c r="O759" i="9"/>
  <c r="S760" i="9"/>
  <c r="N762" i="9"/>
  <c r="S763" i="9"/>
  <c r="V764" i="9"/>
  <c r="R766" i="9"/>
  <c r="V767" i="9"/>
  <c r="Q769" i="9"/>
  <c r="V770" i="9"/>
  <c r="P772" i="9"/>
  <c r="V773" i="9"/>
  <c r="O775" i="9"/>
  <c r="T776" i="9"/>
  <c r="O778" i="9"/>
  <c r="S779" i="9"/>
  <c r="O781" i="9"/>
  <c r="P782" i="9"/>
  <c r="S783" i="9"/>
  <c r="U784" i="9"/>
  <c r="M786" i="9"/>
  <c r="O787" i="9"/>
  <c r="R788" i="9"/>
  <c r="S789" i="9"/>
  <c r="V790" i="9"/>
  <c r="V791" i="9"/>
  <c r="V792" i="9"/>
  <c r="M794" i="9"/>
  <c r="M795" i="9"/>
  <c r="M796" i="9"/>
  <c r="O797" i="9"/>
  <c r="O798" i="9"/>
  <c r="O799" i="9"/>
  <c r="P800" i="9"/>
  <c r="P801" i="9"/>
  <c r="Q5" i="9"/>
  <c r="M505" i="9"/>
  <c r="O561" i="9"/>
  <c r="T585" i="9"/>
  <c r="V602" i="9"/>
  <c r="N622" i="9"/>
  <c r="R634" i="9"/>
  <c r="T645" i="9"/>
  <c r="S659" i="9"/>
  <c r="N679" i="9"/>
  <c r="M693" i="9"/>
  <c r="S712" i="9"/>
  <c r="U732" i="9"/>
  <c r="T746" i="9"/>
  <c r="U758" i="9"/>
  <c r="Q770" i="9"/>
  <c r="N782" i="9"/>
  <c r="T791" i="9"/>
  <c r="M800" i="9"/>
  <c r="Q757" i="9"/>
  <c r="Q715" i="9"/>
  <c r="U734" i="9"/>
  <c r="R748" i="9"/>
  <c r="P760" i="9"/>
  <c r="M772" i="9"/>
  <c r="O783" i="9"/>
  <c r="T792" i="9"/>
  <c r="N801" i="9"/>
  <c r="N750" i="9"/>
  <c r="Q773" i="9"/>
  <c r="T793" i="9"/>
  <c r="O5" i="9"/>
  <c r="N745" i="9"/>
  <c r="M799" i="9"/>
  <c r="S673" i="9"/>
  <c r="N718" i="9"/>
  <c r="U736" i="9"/>
  <c r="T761" i="9"/>
  <c r="R784" i="9"/>
  <c r="U698" i="9"/>
  <c r="V720" i="9"/>
  <c r="Q738" i="9"/>
  <c r="R751" i="9"/>
  <c r="N763" i="9"/>
  <c r="V774" i="9"/>
  <c r="T785" i="9"/>
  <c r="U794" i="9"/>
  <c r="T709" i="9"/>
  <c r="T780" i="9"/>
  <c r="Q701" i="9"/>
  <c r="U723" i="9"/>
  <c r="N740" i="9"/>
  <c r="V752" i="9"/>
  <c r="T764" i="9"/>
  <c r="Q776" i="9"/>
  <c r="V786" i="9"/>
  <c r="U795" i="9"/>
  <c r="N769" i="9"/>
  <c r="O704" i="9"/>
  <c r="P726" i="9"/>
  <c r="V741" i="9"/>
  <c r="Q754" i="9"/>
  <c r="N766" i="9"/>
  <c r="T777" i="9"/>
  <c r="N788" i="9"/>
  <c r="U796" i="9"/>
  <c r="U728" i="9"/>
  <c r="M731" i="9"/>
  <c r="R790" i="9"/>
  <c r="N707" i="9"/>
  <c r="R743" i="9"/>
  <c r="U755" i="9"/>
  <c r="S767" i="9"/>
  <c r="P779" i="9"/>
  <c r="Q789" i="9"/>
  <c r="V797" i="9"/>
  <c r="C86" i="8"/>
  <c r="C10" i="10"/>
  <c r="C18" i="10"/>
  <c r="C26" i="10"/>
  <c r="C34" i="10"/>
  <c r="C42" i="10"/>
  <c r="C50" i="10"/>
  <c r="C58" i="10"/>
  <c r="C66" i="10"/>
  <c r="C74" i="10"/>
  <c r="C82" i="10"/>
  <c r="C90" i="10"/>
  <c r="C98" i="10"/>
  <c r="C106" i="10"/>
  <c r="C114" i="10"/>
  <c r="C122" i="10"/>
  <c r="C130" i="10"/>
  <c r="C138" i="10"/>
  <c r="C146" i="10"/>
  <c r="C154" i="10"/>
  <c r="C162" i="10"/>
  <c r="C170" i="10"/>
  <c r="C178" i="10"/>
  <c r="C186" i="10"/>
  <c r="C194" i="10"/>
  <c r="C202" i="10"/>
  <c r="C210" i="10"/>
  <c r="C218" i="10"/>
  <c r="C226" i="10"/>
  <c r="C234" i="10"/>
  <c r="C242" i="10"/>
  <c r="C250" i="10"/>
  <c r="C258" i="10"/>
  <c r="C266" i="10"/>
  <c r="C274" i="10"/>
  <c r="C282" i="10"/>
  <c r="C290" i="10"/>
  <c r="C298" i="10"/>
  <c r="C306" i="10"/>
  <c r="C314" i="10"/>
  <c r="C322" i="10"/>
  <c r="C330" i="10"/>
  <c r="C338" i="10"/>
  <c r="C346" i="10"/>
  <c r="C354" i="10"/>
  <c r="C362" i="10"/>
  <c r="C370" i="10"/>
  <c r="C378" i="10"/>
  <c r="C386" i="10"/>
  <c r="C394" i="10"/>
  <c r="C402" i="10"/>
  <c r="C410" i="10"/>
  <c r="C418" i="10"/>
  <c r="C426" i="10"/>
  <c r="C434" i="10"/>
  <c r="C442" i="10"/>
  <c r="C450" i="10"/>
  <c r="C458" i="10"/>
  <c r="C466" i="10"/>
  <c r="C474" i="10"/>
  <c r="C482" i="10"/>
  <c r="C490" i="10"/>
  <c r="C498" i="10"/>
  <c r="C506" i="10"/>
  <c r="C514" i="10"/>
  <c r="C522" i="10"/>
  <c r="C530" i="10"/>
  <c r="C538" i="10"/>
  <c r="C546" i="10"/>
  <c r="C554" i="10"/>
  <c r="C562" i="10"/>
  <c r="C570" i="10"/>
  <c r="C578" i="10"/>
  <c r="C586" i="10"/>
  <c r="C594" i="10"/>
  <c r="C602" i="10"/>
  <c r="C610" i="10"/>
  <c r="C618" i="10"/>
  <c r="C626" i="10"/>
  <c r="C634" i="10"/>
  <c r="C642" i="10"/>
  <c r="C650" i="10"/>
  <c r="C658" i="10"/>
  <c r="C666" i="10"/>
  <c r="C674" i="10"/>
  <c r="C682" i="10"/>
  <c r="C690" i="10"/>
  <c r="C698" i="10"/>
  <c r="C706" i="10"/>
  <c r="C714" i="10"/>
  <c r="C722" i="10"/>
  <c r="C730" i="10"/>
  <c r="C738" i="10"/>
  <c r="C746" i="10"/>
  <c r="C754" i="10"/>
  <c r="C762" i="10"/>
  <c r="C770" i="10"/>
  <c r="C778" i="10"/>
  <c r="C786" i="10"/>
  <c r="C794" i="10"/>
  <c r="C802" i="10"/>
  <c r="C11" i="10"/>
  <c r="C19" i="10"/>
  <c r="C27" i="10"/>
  <c r="C35" i="10"/>
  <c r="C43" i="10"/>
  <c r="C51" i="10"/>
  <c r="C59" i="10"/>
  <c r="C67" i="10"/>
  <c r="C75" i="10"/>
  <c r="C83" i="10"/>
  <c r="C91" i="10"/>
  <c r="C99" i="10"/>
  <c r="C107" i="10"/>
  <c r="C115" i="10"/>
  <c r="C123" i="10"/>
  <c r="C131" i="10"/>
  <c r="C139" i="10"/>
  <c r="C147" i="10"/>
  <c r="C155" i="10"/>
  <c r="C163" i="10"/>
  <c r="C171" i="10"/>
  <c r="C179" i="10"/>
  <c r="C187" i="10"/>
  <c r="C195" i="10"/>
  <c r="C203" i="10"/>
  <c r="C211" i="10"/>
  <c r="C219" i="10"/>
  <c r="C227" i="10"/>
  <c r="C235" i="10"/>
  <c r="C243" i="10"/>
  <c r="C251" i="10"/>
  <c r="C259" i="10"/>
  <c r="C267" i="10"/>
  <c r="C275" i="10"/>
  <c r="C283" i="10"/>
  <c r="C291" i="10"/>
  <c r="C299" i="10"/>
  <c r="C307" i="10"/>
  <c r="C315" i="10"/>
  <c r="C323" i="10"/>
  <c r="C331" i="10"/>
  <c r="C339" i="10"/>
  <c r="C347" i="10"/>
  <c r="C355" i="10"/>
  <c r="C363" i="10"/>
  <c r="C371" i="10"/>
  <c r="C379" i="10"/>
  <c r="C387" i="10"/>
  <c r="C395" i="10"/>
  <c r="C403" i="10"/>
  <c r="C411" i="10"/>
  <c r="C419" i="10"/>
  <c r="C427" i="10"/>
  <c r="C435" i="10"/>
  <c r="C443" i="10"/>
  <c r="C451" i="10"/>
  <c r="C459" i="10"/>
  <c r="C467" i="10"/>
  <c r="C475" i="10"/>
  <c r="C483" i="10"/>
  <c r="C491" i="10"/>
  <c r="C499" i="10"/>
  <c r="C507" i="10"/>
  <c r="C515" i="10"/>
  <c r="C523" i="10"/>
  <c r="C531" i="10"/>
  <c r="C539" i="10"/>
  <c r="C547" i="10"/>
  <c r="C555" i="10"/>
  <c r="C563" i="10"/>
  <c r="C571" i="10"/>
  <c r="C579" i="10"/>
  <c r="C587" i="10"/>
  <c r="C595" i="10"/>
  <c r="C603" i="10"/>
  <c r="C611" i="10"/>
  <c r="C619" i="10"/>
  <c r="C627" i="10"/>
  <c r="C635" i="10"/>
  <c r="C643" i="10"/>
  <c r="C651" i="10"/>
  <c r="C659" i="10"/>
  <c r="C667" i="10"/>
  <c r="C675" i="10"/>
  <c r="C683" i="10"/>
  <c r="C691" i="10"/>
  <c r="C699" i="10"/>
  <c r="C707" i="10"/>
  <c r="C715" i="10"/>
  <c r="C723" i="10"/>
  <c r="C731" i="10"/>
  <c r="C739" i="10"/>
  <c r="C747" i="10"/>
  <c r="C755" i="10"/>
  <c r="C763" i="10"/>
  <c r="C771" i="10"/>
  <c r="C779" i="10"/>
  <c r="C787" i="10"/>
  <c r="C795" i="10"/>
  <c r="C3" i="10"/>
  <c r="C4" i="10"/>
  <c r="C12" i="10"/>
  <c r="C20" i="10"/>
  <c r="C28" i="10"/>
  <c r="C36" i="10"/>
  <c r="C44" i="10"/>
  <c r="C52" i="10"/>
  <c r="C60" i="10"/>
  <c r="C68" i="10"/>
  <c r="C76" i="10"/>
  <c r="C84" i="10"/>
  <c r="C92" i="10"/>
  <c r="C100" i="10"/>
  <c r="C108" i="10"/>
  <c r="C116" i="10"/>
  <c r="C124" i="10"/>
  <c r="C132" i="10"/>
  <c r="C140" i="10"/>
  <c r="C148" i="10"/>
  <c r="C156" i="10"/>
  <c r="C164" i="10"/>
  <c r="C172" i="10"/>
  <c r="C180" i="10"/>
  <c r="C188" i="10"/>
  <c r="C196" i="10"/>
  <c r="C204" i="10"/>
  <c r="C212" i="10"/>
  <c r="C220" i="10"/>
  <c r="C228" i="10"/>
  <c r="C236" i="10"/>
  <c r="C244" i="10"/>
  <c r="C252" i="10"/>
  <c r="C260" i="10"/>
  <c r="C268" i="10"/>
  <c r="C276" i="10"/>
  <c r="C284" i="10"/>
  <c r="C292" i="10"/>
  <c r="C300" i="10"/>
  <c r="C308" i="10"/>
  <c r="C316" i="10"/>
  <c r="C324" i="10"/>
  <c r="C332" i="10"/>
  <c r="C340" i="10"/>
  <c r="C348" i="10"/>
  <c r="C356" i="10"/>
  <c r="C364" i="10"/>
  <c r="C372" i="10"/>
  <c r="C380" i="10"/>
  <c r="C388" i="10"/>
  <c r="C396" i="10"/>
  <c r="C404" i="10"/>
  <c r="C412" i="10"/>
  <c r="C420" i="10"/>
  <c r="C428" i="10"/>
  <c r="C436" i="10"/>
  <c r="C444" i="10"/>
  <c r="C452" i="10"/>
  <c r="C460" i="10"/>
  <c r="C468" i="10"/>
  <c r="C476" i="10"/>
  <c r="C484" i="10"/>
  <c r="C492" i="10"/>
  <c r="C500" i="10"/>
  <c r="C508" i="10"/>
  <c r="C516" i="10"/>
  <c r="C524" i="10"/>
  <c r="C532" i="10"/>
  <c r="C540" i="10"/>
  <c r="C548" i="10"/>
  <c r="C556" i="10"/>
  <c r="C564" i="10"/>
  <c r="C572" i="10"/>
  <c r="C580" i="10"/>
  <c r="C588" i="10"/>
  <c r="C596" i="10"/>
  <c r="C604" i="10"/>
  <c r="C612" i="10"/>
  <c r="C620" i="10"/>
  <c r="C628" i="10"/>
  <c r="C636" i="10"/>
  <c r="C644" i="10"/>
  <c r="C652" i="10"/>
  <c r="C660" i="10"/>
  <c r="C668" i="10"/>
  <c r="C676" i="10"/>
  <c r="C684" i="10"/>
  <c r="C692" i="10"/>
  <c r="C700" i="10"/>
  <c r="C708" i="10"/>
  <c r="C716" i="10"/>
  <c r="C724" i="10"/>
  <c r="C732" i="10"/>
  <c r="C740" i="10"/>
  <c r="C748" i="10"/>
  <c r="C756" i="10"/>
  <c r="C764" i="10"/>
  <c r="C772" i="10"/>
  <c r="C780" i="10"/>
  <c r="C788" i="10"/>
  <c r="C796" i="10"/>
  <c r="C5" i="10"/>
  <c r="C13" i="10"/>
  <c r="C21" i="10"/>
  <c r="C29" i="10"/>
  <c r="C37" i="10"/>
  <c r="C45" i="10"/>
  <c r="C53" i="10"/>
  <c r="C61" i="10"/>
  <c r="C69" i="10"/>
  <c r="C77" i="10"/>
  <c r="C85" i="10"/>
  <c r="C93" i="10"/>
  <c r="C101" i="10"/>
  <c r="C109" i="10"/>
  <c r="C117" i="10"/>
  <c r="C125" i="10"/>
  <c r="C133" i="10"/>
  <c r="C141" i="10"/>
  <c r="C149" i="10"/>
  <c r="C157" i="10"/>
  <c r="C165" i="10"/>
  <c r="C173" i="10"/>
  <c r="C181" i="10"/>
  <c r="C189" i="10"/>
  <c r="C197" i="10"/>
  <c r="C205" i="10"/>
  <c r="C213" i="10"/>
  <c r="C221" i="10"/>
  <c r="C229" i="10"/>
  <c r="C237" i="10"/>
  <c r="C245" i="10"/>
  <c r="C253" i="10"/>
  <c r="C261" i="10"/>
  <c r="C269" i="10"/>
  <c r="C277" i="10"/>
  <c r="C285" i="10"/>
  <c r="C293" i="10"/>
  <c r="C301" i="10"/>
  <c r="C309" i="10"/>
  <c r="C317" i="10"/>
  <c r="C325" i="10"/>
  <c r="C333" i="10"/>
  <c r="C341" i="10"/>
  <c r="C349" i="10"/>
  <c r="C357" i="10"/>
  <c r="C365" i="10"/>
  <c r="C373" i="10"/>
  <c r="C381" i="10"/>
  <c r="C389" i="10"/>
  <c r="C397" i="10"/>
  <c r="C405" i="10"/>
  <c r="C413" i="10"/>
  <c r="C421" i="10"/>
  <c r="C429" i="10"/>
  <c r="C437" i="10"/>
  <c r="C445" i="10"/>
  <c r="C453" i="10"/>
  <c r="C461" i="10"/>
  <c r="C469" i="10"/>
  <c r="C477" i="10"/>
  <c r="C485" i="10"/>
  <c r="C493" i="10"/>
  <c r="C501" i="10"/>
  <c r="C509" i="10"/>
  <c r="C517" i="10"/>
  <c r="C525" i="10"/>
  <c r="C533" i="10"/>
  <c r="C541" i="10"/>
  <c r="C549" i="10"/>
  <c r="C557" i="10"/>
  <c r="C565" i="10"/>
  <c r="C573" i="10"/>
  <c r="C581" i="10"/>
  <c r="C589" i="10"/>
  <c r="C597" i="10"/>
  <c r="C605" i="10"/>
  <c r="C613" i="10"/>
  <c r="C621" i="10"/>
  <c r="C629" i="10"/>
  <c r="C637" i="10"/>
  <c r="C645" i="10"/>
  <c r="C653" i="10"/>
  <c r="C661" i="10"/>
  <c r="C669" i="10"/>
  <c r="C677" i="10"/>
  <c r="C685" i="10"/>
  <c r="C693" i="10"/>
  <c r="C701" i="10"/>
  <c r="C709" i="10"/>
  <c r="C717" i="10"/>
  <c r="C725" i="10"/>
  <c r="C733" i="10"/>
  <c r="C741" i="10"/>
  <c r="C749" i="10"/>
  <c r="C757" i="10"/>
  <c r="C765" i="10"/>
  <c r="C773" i="10"/>
  <c r="C781" i="10"/>
  <c r="C789" i="10"/>
  <c r="C797" i="10"/>
  <c r="C6" i="10"/>
  <c r="C14" i="10"/>
  <c r="C22" i="10"/>
  <c r="C30" i="10"/>
  <c r="C38" i="10"/>
  <c r="C46" i="10"/>
  <c r="C54" i="10"/>
  <c r="C62" i="10"/>
  <c r="C70" i="10"/>
  <c r="C78" i="10"/>
  <c r="C86" i="10"/>
  <c r="C94" i="10"/>
  <c r="C102" i="10"/>
  <c r="C110" i="10"/>
  <c r="C118" i="10"/>
  <c r="C126" i="10"/>
  <c r="C134" i="10"/>
  <c r="C142" i="10"/>
  <c r="C150" i="10"/>
  <c r="C158" i="10"/>
  <c r="C166" i="10"/>
  <c r="C174" i="10"/>
  <c r="C182" i="10"/>
  <c r="C190" i="10"/>
  <c r="C198" i="10"/>
  <c r="C206" i="10"/>
  <c r="C214" i="10"/>
  <c r="C222" i="10"/>
  <c r="C230" i="10"/>
  <c r="C238" i="10"/>
  <c r="C246" i="10"/>
  <c r="C254" i="10"/>
  <c r="C262" i="10"/>
  <c r="C270" i="10"/>
  <c r="C278" i="10"/>
  <c r="C286" i="10"/>
  <c r="C294" i="10"/>
  <c r="C302" i="10"/>
  <c r="C310" i="10"/>
  <c r="C318" i="10"/>
  <c r="C326" i="10"/>
  <c r="C334" i="10"/>
  <c r="C342" i="10"/>
  <c r="C350" i="10"/>
  <c r="C358" i="10"/>
  <c r="C366" i="10"/>
  <c r="C374" i="10"/>
  <c r="C382" i="10"/>
  <c r="C390" i="10"/>
  <c r="C398" i="10"/>
  <c r="C406" i="10"/>
  <c r="C414" i="10"/>
  <c r="C422" i="10"/>
  <c r="C430" i="10"/>
  <c r="C438" i="10"/>
  <c r="C446" i="10"/>
  <c r="C454" i="10"/>
  <c r="C462" i="10"/>
  <c r="C470" i="10"/>
  <c r="C478" i="10"/>
  <c r="C486" i="10"/>
  <c r="C494" i="10"/>
  <c r="C502" i="10"/>
  <c r="C510" i="10"/>
  <c r="C518" i="10"/>
  <c r="C526" i="10"/>
  <c r="C534" i="10"/>
  <c r="C542" i="10"/>
  <c r="C550" i="10"/>
  <c r="C558" i="10"/>
  <c r="C566" i="10"/>
  <c r="C574" i="10"/>
  <c r="C582" i="10"/>
  <c r="C590" i="10"/>
  <c r="C598" i="10"/>
  <c r="C606" i="10"/>
  <c r="C614" i="10"/>
  <c r="C622" i="10"/>
  <c r="C630" i="10"/>
  <c r="C638" i="10"/>
  <c r="C646" i="10"/>
  <c r="C654" i="10"/>
  <c r="C662" i="10"/>
  <c r="C670" i="10"/>
  <c r="C678" i="10"/>
  <c r="C686" i="10"/>
  <c r="C694" i="10"/>
  <c r="C702" i="10"/>
  <c r="C710" i="10"/>
  <c r="C718" i="10"/>
  <c r="C726" i="10"/>
  <c r="C734" i="10"/>
  <c r="C742" i="10"/>
  <c r="C750" i="10"/>
  <c r="C758" i="10"/>
  <c r="C766" i="10"/>
  <c r="C774" i="10"/>
  <c r="C782" i="10"/>
  <c r="C790" i="10"/>
  <c r="C798" i="10"/>
  <c r="F7" i="10"/>
  <c r="C7" i="10"/>
  <c r="C15" i="10"/>
  <c r="C23" i="10"/>
  <c r="C31" i="10"/>
  <c r="C39" i="10"/>
  <c r="C47" i="10"/>
  <c r="C55" i="10"/>
  <c r="C63" i="10"/>
  <c r="C71" i="10"/>
  <c r="C79" i="10"/>
  <c r="C87" i="10"/>
  <c r="C95" i="10"/>
  <c r="C103" i="10"/>
  <c r="C111" i="10"/>
  <c r="C119" i="10"/>
  <c r="C127" i="10"/>
  <c r="C135" i="10"/>
  <c r="C143" i="10"/>
  <c r="C151" i="10"/>
  <c r="C159" i="10"/>
  <c r="C167" i="10"/>
  <c r="C175" i="10"/>
  <c r="C183" i="10"/>
  <c r="C191" i="10"/>
  <c r="C199" i="10"/>
  <c r="C207" i="10"/>
  <c r="C215" i="10"/>
  <c r="C223" i="10"/>
  <c r="C231" i="10"/>
  <c r="C239" i="10"/>
  <c r="C247" i="10"/>
  <c r="C255" i="10"/>
  <c r="C263" i="10"/>
  <c r="C271" i="10"/>
  <c r="C279" i="10"/>
  <c r="C287" i="10"/>
  <c r="C295" i="10"/>
  <c r="C303" i="10"/>
  <c r="C311" i="10"/>
  <c r="C319" i="10"/>
  <c r="C327" i="10"/>
  <c r="C335" i="10"/>
  <c r="C343" i="10"/>
  <c r="C351" i="10"/>
  <c r="C359" i="10"/>
  <c r="C367" i="10"/>
  <c r="C375" i="10"/>
  <c r="C383" i="10"/>
  <c r="C391" i="10"/>
  <c r="C399" i="10"/>
  <c r="C407" i="10"/>
  <c r="C415" i="10"/>
  <c r="C423" i="10"/>
  <c r="C431" i="10"/>
  <c r="C439" i="10"/>
  <c r="C447" i="10"/>
  <c r="C455" i="10"/>
  <c r="C463" i="10"/>
  <c r="C471" i="10"/>
  <c r="C479" i="10"/>
  <c r="C487" i="10"/>
  <c r="C495" i="10"/>
  <c r="C503" i="10"/>
  <c r="C511" i="10"/>
  <c r="C519" i="10"/>
  <c r="C527" i="10"/>
  <c r="C535" i="10"/>
  <c r="C543" i="10"/>
  <c r="C551" i="10"/>
  <c r="C559" i="10"/>
  <c r="C567" i="10"/>
  <c r="C575" i="10"/>
  <c r="C583" i="10"/>
  <c r="C591" i="10"/>
  <c r="C599" i="10"/>
  <c r="C607" i="10"/>
  <c r="C615" i="10"/>
  <c r="C623" i="10"/>
  <c r="C631" i="10"/>
  <c r="C639" i="10"/>
  <c r="C647" i="10"/>
  <c r="C655" i="10"/>
  <c r="C663" i="10"/>
  <c r="C671" i="10"/>
  <c r="C679" i="10"/>
  <c r="C687" i="10"/>
  <c r="C695" i="10"/>
  <c r="C703" i="10"/>
  <c r="C711" i="10"/>
  <c r="C719" i="10"/>
  <c r="C727" i="10"/>
  <c r="C735" i="10"/>
  <c r="C743" i="10"/>
  <c r="C751" i="10"/>
  <c r="C759" i="10"/>
  <c r="C767" i="10"/>
  <c r="C775" i="10"/>
  <c r="C783" i="10"/>
  <c r="C791" i="10"/>
  <c r="C799" i="10"/>
  <c r="C8" i="10"/>
  <c r="C16" i="10"/>
  <c r="C24" i="10"/>
  <c r="C32" i="10"/>
  <c r="C40" i="10"/>
  <c r="C48" i="10"/>
  <c r="C56" i="10"/>
  <c r="C64" i="10"/>
  <c r="C72" i="10"/>
  <c r="C80" i="10"/>
  <c r="C88" i="10"/>
  <c r="C96" i="10"/>
  <c r="C104" i="10"/>
  <c r="C112" i="10"/>
  <c r="C120" i="10"/>
  <c r="C128" i="10"/>
  <c r="C136" i="10"/>
  <c r="C144" i="10"/>
  <c r="C152" i="10"/>
  <c r="C160" i="10"/>
  <c r="C168" i="10"/>
  <c r="C176" i="10"/>
  <c r="C184" i="10"/>
  <c r="C192" i="10"/>
  <c r="C200" i="10"/>
  <c r="C208" i="10"/>
  <c r="C216" i="10"/>
  <c r="C224" i="10"/>
  <c r="C232" i="10"/>
  <c r="C240" i="10"/>
  <c r="C248" i="10"/>
  <c r="C256" i="10"/>
  <c r="C264" i="10"/>
  <c r="C272" i="10"/>
  <c r="C280" i="10"/>
  <c r="C288" i="10"/>
  <c r="C296" i="10"/>
  <c r="C304" i="10"/>
  <c r="C312" i="10"/>
  <c r="C320" i="10"/>
  <c r="C328" i="10"/>
  <c r="C336" i="10"/>
  <c r="C344" i="10"/>
  <c r="C352" i="10"/>
  <c r="C360" i="10"/>
  <c r="C368" i="10"/>
  <c r="C376" i="10"/>
  <c r="C384" i="10"/>
  <c r="C392" i="10"/>
  <c r="C400" i="10"/>
  <c r="C408" i="10"/>
  <c r="C416" i="10"/>
  <c r="C424" i="10"/>
  <c r="C432" i="10"/>
  <c r="C440" i="10"/>
  <c r="C448" i="10"/>
  <c r="C456" i="10"/>
  <c r="C464" i="10"/>
  <c r="C472" i="10"/>
  <c r="C480" i="10"/>
  <c r="C488" i="10"/>
  <c r="C496" i="10"/>
  <c r="C504" i="10"/>
  <c r="C512" i="10"/>
  <c r="C520" i="10"/>
  <c r="C528" i="10"/>
  <c r="C536" i="10"/>
  <c r="C544" i="10"/>
  <c r="C552" i="10"/>
  <c r="C560" i="10"/>
  <c r="C568" i="10"/>
  <c r="C576" i="10"/>
  <c r="C584" i="10"/>
  <c r="C592" i="10"/>
  <c r="C600" i="10"/>
  <c r="C608" i="10"/>
  <c r="C616" i="10"/>
  <c r="C624" i="10"/>
  <c r="C632" i="10"/>
  <c r="C640" i="10"/>
  <c r="C648" i="10"/>
  <c r="C656" i="10"/>
  <c r="C664" i="10"/>
  <c r="C672" i="10"/>
  <c r="C680" i="10"/>
  <c r="C688" i="10"/>
  <c r="C696" i="10"/>
  <c r="C704" i="10"/>
  <c r="C712" i="10"/>
  <c r="C720" i="10"/>
  <c r="C728" i="10"/>
  <c r="C736" i="10"/>
  <c r="C744" i="10"/>
  <c r="C752" i="10"/>
  <c r="C760" i="10"/>
  <c r="C768" i="10"/>
  <c r="C776" i="10"/>
  <c r="C784" i="10"/>
  <c r="C792" i="10"/>
  <c r="C800" i="10"/>
  <c r="C9" i="10"/>
  <c r="C17" i="10"/>
  <c r="C25" i="10"/>
  <c r="C33" i="10"/>
  <c r="C41" i="10"/>
  <c r="C49" i="10"/>
  <c r="C57" i="10"/>
  <c r="C65" i="10"/>
  <c r="C73" i="10"/>
  <c r="C81" i="10"/>
  <c r="C89" i="10"/>
  <c r="C97" i="10"/>
  <c r="C105" i="10"/>
  <c r="C113" i="10"/>
  <c r="C121" i="10"/>
  <c r="C129" i="10"/>
  <c r="C137" i="10"/>
  <c r="C145" i="10"/>
  <c r="C153" i="10"/>
  <c r="C161" i="10"/>
  <c r="C169" i="10"/>
  <c r="C177" i="10"/>
  <c r="C185" i="10"/>
  <c r="C193" i="10"/>
  <c r="C201" i="10"/>
  <c r="C209" i="10"/>
  <c r="C217" i="10"/>
  <c r="C225" i="10"/>
  <c r="C233" i="10"/>
  <c r="C241" i="10"/>
  <c r="C249" i="10"/>
  <c r="C257" i="10"/>
  <c r="C265" i="10"/>
  <c r="C273" i="10"/>
  <c r="C281" i="10"/>
  <c r="C289" i="10"/>
  <c r="C297" i="10"/>
  <c r="C305" i="10"/>
  <c r="C313" i="10"/>
  <c r="C321" i="10"/>
  <c r="C329" i="10"/>
  <c r="C337" i="10"/>
  <c r="C345" i="10"/>
  <c r="C353" i="10"/>
  <c r="C361" i="10"/>
  <c r="C369" i="10"/>
  <c r="C377" i="10"/>
  <c r="C385" i="10"/>
  <c r="C393" i="10"/>
  <c r="C401" i="10"/>
  <c r="C409" i="10"/>
  <c r="C417" i="10"/>
  <c r="C425" i="10"/>
  <c r="C433" i="10"/>
  <c r="C441" i="10"/>
  <c r="C449" i="10"/>
  <c r="C457" i="10"/>
  <c r="C465" i="10"/>
  <c r="C473" i="10"/>
  <c r="C481" i="10"/>
  <c r="C489" i="10"/>
  <c r="C497" i="10"/>
  <c r="C505" i="10"/>
  <c r="C513" i="10"/>
  <c r="C521" i="10"/>
  <c r="C529" i="10"/>
  <c r="C537" i="10"/>
  <c r="C545" i="10"/>
  <c r="C553" i="10"/>
  <c r="C561" i="10"/>
  <c r="C569" i="10"/>
  <c r="C577" i="10"/>
  <c r="C585" i="10"/>
  <c r="C593" i="10"/>
  <c r="C601" i="10"/>
  <c r="C609" i="10"/>
  <c r="C617" i="10"/>
  <c r="C625" i="10"/>
  <c r="C633" i="10"/>
  <c r="C641" i="10"/>
  <c r="C649" i="10"/>
  <c r="C657" i="10"/>
  <c r="C665" i="10"/>
  <c r="C673" i="10"/>
  <c r="C681" i="10"/>
  <c r="C689" i="10"/>
  <c r="C697" i="10"/>
  <c r="C705" i="10"/>
  <c r="C713" i="10"/>
  <c r="C721" i="10"/>
  <c r="C729" i="10"/>
  <c r="C737" i="10"/>
  <c r="C745" i="10"/>
  <c r="C753" i="10"/>
  <c r="C761" i="10"/>
  <c r="C769" i="10"/>
  <c r="C777" i="10"/>
  <c r="C785" i="10"/>
  <c r="C793" i="10"/>
  <c r="C801" i="10"/>
  <c r="T6" i="6"/>
  <c r="R7" i="6"/>
  <c r="P8" i="6"/>
  <c r="N9" i="6"/>
  <c r="V9" i="6"/>
  <c r="T10" i="6"/>
  <c r="R11" i="6"/>
  <c r="P12" i="6"/>
  <c r="N13" i="6"/>
  <c r="V13" i="6"/>
  <c r="T14" i="6"/>
  <c r="R15" i="6"/>
  <c r="P16" i="6"/>
  <c r="N17" i="6"/>
  <c r="V17" i="6"/>
  <c r="T18" i="6"/>
  <c r="R19" i="6"/>
  <c r="P20" i="6"/>
  <c r="N21" i="6"/>
  <c r="V21" i="6"/>
  <c r="T22" i="6"/>
  <c r="R23" i="6"/>
  <c r="P24" i="6"/>
  <c r="N25" i="6"/>
  <c r="V25" i="6"/>
  <c r="T26" i="6"/>
  <c r="R27" i="6"/>
  <c r="P28" i="6"/>
  <c r="N29" i="6"/>
  <c r="V29" i="6"/>
  <c r="T30" i="6"/>
  <c r="R31" i="6"/>
  <c r="P32" i="6"/>
  <c r="N33" i="6"/>
  <c r="V33" i="6"/>
  <c r="T34" i="6"/>
  <c r="R35" i="6"/>
  <c r="P36" i="6"/>
  <c r="N37" i="6"/>
  <c r="V37" i="6"/>
  <c r="T38" i="6"/>
  <c r="R39" i="6"/>
  <c r="P40" i="6"/>
  <c r="N41" i="6"/>
  <c r="V41" i="6"/>
  <c r="T42" i="6"/>
  <c r="R43" i="6"/>
  <c r="P44" i="6"/>
  <c r="N45" i="6"/>
  <c r="V45" i="6"/>
  <c r="T46" i="6"/>
  <c r="R47" i="6"/>
  <c r="P48" i="6"/>
  <c r="N49" i="6"/>
  <c r="V49" i="6"/>
  <c r="T50" i="6"/>
  <c r="R51" i="6"/>
  <c r="P52" i="6"/>
  <c r="N53" i="6"/>
  <c r="V53" i="6"/>
  <c r="T54" i="6"/>
  <c r="R55" i="6"/>
  <c r="P56" i="6"/>
  <c r="N57" i="6"/>
  <c r="V57" i="6"/>
  <c r="T58" i="6"/>
  <c r="R59" i="6"/>
  <c r="P60" i="6"/>
  <c r="N61" i="6"/>
  <c r="V61" i="6"/>
  <c r="T62" i="6"/>
  <c r="R63" i="6"/>
  <c r="P64" i="6"/>
  <c r="N65" i="6"/>
  <c r="V65" i="6"/>
  <c r="T66" i="6"/>
  <c r="R67" i="6"/>
  <c r="P68" i="6"/>
  <c r="N69" i="6"/>
  <c r="M6" i="6"/>
  <c r="U6" i="6"/>
  <c r="S7" i="6"/>
  <c r="Q8" i="6"/>
  <c r="O9" i="6"/>
  <c r="M10" i="6"/>
  <c r="U10" i="6"/>
  <c r="S11" i="6"/>
  <c r="Q12" i="6"/>
  <c r="O13" i="6"/>
  <c r="M14" i="6"/>
  <c r="U14" i="6"/>
  <c r="S15" i="6"/>
  <c r="Q16" i="6"/>
  <c r="O17" i="6"/>
  <c r="M18" i="6"/>
  <c r="U18" i="6"/>
  <c r="S19" i="6"/>
  <c r="Q20" i="6"/>
  <c r="O21" i="6"/>
  <c r="M22" i="6"/>
  <c r="U22" i="6"/>
  <c r="S23" i="6"/>
  <c r="Q24" i="6"/>
  <c r="O25" i="6"/>
  <c r="M26" i="6"/>
  <c r="U26" i="6"/>
  <c r="S27" i="6"/>
  <c r="Q28" i="6"/>
  <c r="O29" i="6"/>
  <c r="M30" i="6"/>
  <c r="U30" i="6"/>
  <c r="S31" i="6"/>
  <c r="Q32" i="6"/>
  <c r="O33" i="6"/>
  <c r="M34" i="6"/>
  <c r="U34" i="6"/>
  <c r="S35" i="6"/>
  <c r="Q36" i="6"/>
  <c r="O37" i="6"/>
  <c r="M38" i="6"/>
  <c r="U38" i="6"/>
  <c r="S39" i="6"/>
  <c r="Q40" i="6"/>
  <c r="O41" i="6"/>
  <c r="M42" i="6"/>
  <c r="U42" i="6"/>
  <c r="S43" i="6"/>
  <c r="Q44" i="6"/>
  <c r="O45" i="6"/>
  <c r="M46" i="6"/>
  <c r="U46" i="6"/>
  <c r="S47" i="6"/>
  <c r="Q48" i="6"/>
  <c r="O49" i="6"/>
  <c r="M50" i="6"/>
  <c r="U50" i="6"/>
  <c r="S51" i="6"/>
  <c r="Q52" i="6"/>
  <c r="O53" i="6"/>
  <c r="M54" i="6"/>
  <c r="U54" i="6"/>
  <c r="S55" i="6"/>
  <c r="Q56" i="6"/>
  <c r="O57" i="6"/>
  <c r="M58" i="6"/>
  <c r="U58" i="6"/>
  <c r="S59" i="6"/>
  <c r="Q60" i="6"/>
  <c r="O61" i="6"/>
  <c r="M62" i="6"/>
  <c r="U62" i="6"/>
  <c r="S63" i="6"/>
  <c r="Q64" i="6"/>
  <c r="O65" i="6"/>
  <c r="M66" i="6"/>
  <c r="U66" i="6"/>
  <c r="N6" i="6"/>
  <c r="V6" i="6"/>
  <c r="T7" i="6"/>
  <c r="R8" i="6"/>
  <c r="P9" i="6"/>
  <c r="N10" i="6"/>
  <c r="V10" i="6"/>
  <c r="T11" i="6"/>
  <c r="R12" i="6"/>
  <c r="P13" i="6"/>
  <c r="N14" i="6"/>
  <c r="V14" i="6"/>
  <c r="T15" i="6"/>
  <c r="R16" i="6"/>
  <c r="P17" i="6"/>
  <c r="N18" i="6"/>
  <c r="V18" i="6"/>
  <c r="T19" i="6"/>
  <c r="R20" i="6"/>
  <c r="P21" i="6"/>
  <c r="N22" i="6"/>
  <c r="V22" i="6"/>
  <c r="T23" i="6"/>
  <c r="R24" i="6"/>
  <c r="P25" i="6"/>
  <c r="N26" i="6"/>
  <c r="V26" i="6"/>
  <c r="T27" i="6"/>
  <c r="R28" i="6"/>
  <c r="P29" i="6"/>
  <c r="N30" i="6"/>
  <c r="V30" i="6"/>
  <c r="T31" i="6"/>
  <c r="R32" i="6"/>
  <c r="P33" i="6"/>
  <c r="N34" i="6"/>
  <c r="V34" i="6"/>
  <c r="T35" i="6"/>
  <c r="R36" i="6"/>
  <c r="P37" i="6"/>
  <c r="N38" i="6"/>
  <c r="V38" i="6"/>
  <c r="T39" i="6"/>
  <c r="R40" i="6"/>
  <c r="O6" i="6"/>
  <c r="M7" i="6"/>
  <c r="U7" i="6"/>
  <c r="S8" i="6"/>
  <c r="Q9" i="6"/>
  <c r="O10" i="6"/>
  <c r="M11" i="6"/>
  <c r="U11" i="6"/>
  <c r="S12" i="6"/>
  <c r="Q13" i="6"/>
  <c r="O14" i="6"/>
  <c r="M15" i="6"/>
  <c r="U15" i="6"/>
  <c r="S16" i="6"/>
  <c r="Q17" i="6"/>
  <c r="O18" i="6"/>
  <c r="M19" i="6"/>
  <c r="U19" i="6"/>
  <c r="S20" i="6"/>
  <c r="Q21" i="6"/>
  <c r="O22" i="6"/>
  <c r="M23" i="6"/>
  <c r="U23" i="6"/>
  <c r="S24" i="6"/>
  <c r="Q25" i="6"/>
  <c r="O26" i="6"/>
  <c r="M27" i="6"/>
  <c r="U27" i="6"/>
  <c r="S28" i="6"/>
  <c r="Q29" i="6"/>
  <c r="O30" i="6"/>
  <c r="M31" i="6"/>
  <c r="U31" i="6"/>
  <c r="S32" i="6"/>
  <c r="Q33" i="6"/>
  <c r="O34" i="6"/>
  <c r="M35" i="6"/>
  <c r="U35" i="6"/>
  <c r="S36" i="6"/>
  <c r="Q37" i="6"/>
  <c r="O38" i="6"/>
  <c r="M39" i="6"/>
  <c r="U39" i="6"/>
  <c r="S40" i="6"/>
  <c r="Q41" i="6"/>
  <c r="O42" i="6"/>
  <c r="M43" i="6"/>
  <c r="U43" i="6"/>
  <c r="S44" i="6"/>
  <c r="Q45" i="6"/>
  <c r="O46" i="6"/>
  <c r="M47" i="6"/>
  <c r="U47" i="6"/>
  <c r="S48" i="6"/>
  <c r="Q49" i="6"/>
  <c r="O50" i="6"/>
  <c r="M51" i="6"/>
  <c r="U51" i="6"/>
  <c r="S52" i="6"/>
  <c r="Q53" i="6"/>
  <c r="O54" i="6"/>
  <c r="M55" i="6"/>
  <c r="U55" i="6"/>
  <c r="S56" i="6"/>
  <c r="Q57" i="6"/>
  <c r="O58" i="6"/>
  <c r="M59" i="6"/>
  <c r="U59" i="6"/>
  <c r="S60" i="6"/>
  <c r="Q61" i="6"/>
  <c r="O62" i="6"/>
  <c r="M63" i="6"/>
  <c r="U63" i="6"/>
  <c r="S64" i="6"/>
  <c r="Q65" i="6"/>
  <c r="O66" i="6"/>
  <c r="M67" i="6"/>
  <c r="U67" i="6"/>
  <c r="P6" i="6"/>
  <c r="N7" i="6"/>
  <c r="V7" i="6"/>
  <c r="T8" i="6"/>
  <c r="R9" i="6"/>
  <c r="P10" i="6"/>
  <c r="N11" i="6"/>
  <c r="V11" i="6"/>
  <c r="T12" i="6"/>
  <c r="R13" i="6"/>
  <c r="P14" i="6"/>
  <c r="N15" i="6"/>
  <c r="V15" i="6"/>
  <c r="T16" i="6"/>
  <c r="R17" i="6"/>
  <c r="P18" i="6"/>
  <c r="N19" i="6"/>
  <c r="V19" i="6"/>
  <c r="T20" i="6"/>
  <c r="R21" i="6"/>
  <c r="P22" i="6"/>
  <c r="N23" i="6"/>
  <c r="V23" i="6"/>
  <c r="T24" i="6"/>
  <c r="R25" i="6"/>
  <c r="P26" i="6"/>
  <c r="N27" i="6"/>
  <c r="V27" i="6"/>
  <c r="T28" i="6"/>
  <c r="R29" i="6"/>
  <c r="P30" i="6"/>
  <c r="N31" i="6"/>
  <c r="V31" i="6"/>
  <c r="T32" i="6"/>
  <c r="R33" i="6"/>
  <c r="P34" i="6"/>
  <c r="N35" i="6"/>
  <c r="V35" i="6"/>
  <c r="T36" i="6"/>
  <c r="R37" i="6"/>
  <c r="P38" i="6"/>
  <c r="N39" i="6"/>
  <c r="V39" i="6"/>
  <c r="T40" i="6"/>
  <c r="R41" i="6"/>
  <c r="P42" i="6"/>
  <c r="N43" i="6"/>
  <c r="V43" i="6"/>
  <c r="T44" i="6"/>
  <c r="R45" i="6"/>
  <c r="P46" i="6"/>
  <c r="N47" i="6"/>
  <c r="V47" i="6"/>
  <c r="T48" i="6"/>
  <c r="R49" i="6"/>
  <c r="P50" i="6"/>
  <c r="N51" i="6"/>
  <c r="V51" i="6"/>
  <c r="T52" i="6"/>
  <c r="R53" i="6"/>
  <c r="P54" i="6"/>
  <c r="N55" i="6"/>
  <c r="V55" i="6"/>
  <c r="T56" i="6"/>
  <c r="R57" i="6"/>
  <c r="P58" i="6"/>
  <c r="N59" i="6"/>
  <c r="V59" i="6"/>
  <c r="T60" i="6"/>
  <c r="R61" i="6"/>
  <c r="P62" i="6"/>
  <c r="N63" i="6"/>
  <c r="V63" i="6"/>
  <c r="T64" i="6"/>
  <c r="R65" i="6"/>
  <c r="P66" i="6"/>
  <c r="N67" i="6"/>
  <c r="V67" i="6"/>
  <c r="T68" i="6"/>
  <c r="R69" i="6"/>
  <c r="P70" i="6"/>
  <c r="N71" i="6"/>
  <c r="V71" i="6"/>
  <c r="T72" i="6"/>
  <c r="R73" i="6"/>
  <c r="P74" i="6"/>
  <c r="N75" i="6"/>
  <c r="Q6" i="6"/>
  <c r="O7" i="6"/>
  <c r="M8" i="6"/>
  <c r="U8" i="6"/>
  <c r="S9" i="6"/>
  <c r="Q10" i="6"/>
  <c r="O11" i="6"/>
  <c r="M12" i="6"/>
  <c r="U12" i="6"/>
  <c r="S13" i="6"/>
  <c r="Q14" i="6"/>
  <c r="O15" i="6"/>
  <c r="M16" i="6"/>
  <c r="U16" i="6"/>
  <c r="S17" i="6"/>
  <c r="Q18" i="6"/>
  <c r="O19" i="6"/>
  <c r="M20" i="6"/>
  <c r="U20" i="6"/>
  <c r="S21" i="6"/>
  <c r="Q22" i="6"/>
  <c r="O23" i="6"/>
  <c r="M24" i="6"/>
  <c r="U24" i="6"/>
  <c r="S25" i="6"/>
  <c r="Q26" i="6"/>
  <c r="O27" i="6"/>
  <c r="M28" i="6"/>
  <c r="U28" i="6"/>
  <c r="S29" i="6"/>
  <c r="Q30" i="6"/>
  <c r="O31" i="6"/>
  <c r="M32" i="6"/>
  <c r="U32" i="6"/>
  <c r="S33" i="6"/>
  <c r="Q34" i="6"/>
  <c r="O35" i="6"/>
  <c r="M36" i="6"/>
  <c r="U36" i="6"/>
  <c r="S37" i="6"/>
  <c r="Q38" i="6"/>
  <c r="O39" i="6"/>
  <c r="M40" i="6"/>
  <c r="U40" i="6"/>
  <c r="S41" i="6"/>
  <c r="Q42" i="6"/>
  <c r="O43" i="6"/>
  <c r="M44" i="6"/>
  <c r="U44" i="6"/>
  <c r="S45" i="6"/>
  <c r="Q46" i="6"/>
  <c r="O47" i="6"/>
  <c r="M48" i="6"/>
  <c r="U48" i="6"/>
  <c r="S49" i="6"/>
  <c r="Q50" i="6"/>
  <c r="O51" i="6"/>
  <c r="M52" i="6"/>
  <c r="U52" i="6"/>
  <c r="S53" i="6"/>
  <c r="Q54" i="6"/>
  <c r="O55" i="6"/>
  <c r="M56" i="6"/>
  <c r="U56" i="6"/>
  <c r="S57" i="6"/>
  <c r="Q58" i="6"/>
  <c r="O59" i="6"/>
  <c r="M60" i="6"/>
  <c r="U60" i="6"/>
  <c r="S61" i="6"/>
  <c r="Q62" i="6"/>
  <c r="O63" i="6"/>
  <c r="M64" i="6"/>
  <c r="U64" i="6"/>
  <c r="S65" i="6"/>
  <c r="Q66" i="6"/>
  <c r="O67" i="6"/>
  <c r="M68" i="6"/>
  <c r="U68" i="6"/>
  <c r="S69" i="6"/>
  <c r="Q70" i="6"/>
  <c r="O71" i="6"/>
  <c r="M72" i="6"/>
  <c r="U72" i="6"/>
  <c r="S73" i="6"/>
  <c r="R6" i="6"/>
  <c r="P7" i="6"/>
  <c r="N8" i="6"/>
  <c r="V8" i="6"/>
  <c r="T9" i="6"/>
  <c r="R10" i="6"/>
  <c r="P11" i="6"/>
  <c r="N12" i="6"/>
  <c r="V12" i="6"/>
  <c r="T13" i="6"/>
  <c r="R14" i="6"/>
  <c r="P15" i="6"/>
  <c r="N16" i="6"/>
  <c r="V16" i="6"/>
  <c r="T17" i="6"/>
  <c r="R18" i="6"/>
  <c r="P19" i="6"/>
  <c r="N20" i="6"/>
  <c r="V20" i="6"/>
  <c r="T21" i="6"/>
  <c r="R22" i="6"/>
  <c r="P23" i="6"/>
  <c r="N24" i="6"/>
  <c r="V24" i="6"/>
  <c r="T25" i="6"/>
  <c r="R26" i="6"/>
  <c r="P27" i="6"/>
  <c r="N28" i="6"/>
  <c r="V28" i="6"/>
  <c r="T29" i="6"/>
  <c r="R30" i="6"/>
  <c r="P31" i="6"/>
  <c r="N32" i="6"/>
  <c r="V32" i="6"/>
  <c r="T33" i="6"/>
  <c r="R34" i="6"/>
  <c r="P35" i="6"/>
  <c r="N36" i="6"/>
  <c r="V36" i="6"/>
  <c r="T37" i="6"/>
  <c r="R38" i="6"/>
  <c r="P39" i="6"/>
  <c r="N40" i="6"/>
  <c r="V40" i="6"/>
  <c r="T41" i="6"/>
  <c r="R42" i="6"/>
  <c r="P43" i="6"/>
  <c r="N44" i="6"/>
  <c r="V44" i="6"/>
  <c r="T45" i="6"/>
  <c r="R46" i="6"/>
  <c r="P47" i="6"/>
  <c r="N48" i="6"/>
  <c r="V48" i="6"/>
  <c r="T49" i="6"/>
  <c r="R50" i="6"/>
  <c r="P51" i="6"/>
  <c r="N52" i="6"/>
  <c r="V52" i="6"/>
  <c r="T53" i="6"/>
  <c r="R54" i="6"/>
  <c r="P55" i="6"/>
  <c r="N56" i="6"/>
  <c r="V56" i="6"/>
  <c r="T57" i="6"/>
  <c r="R58" i="6"/>
  <c r="P59" i="6"/>
  <c r="N60" i="6"/>
  <c r="V60" i="6"/>
  <c r="T61" i="6"/>
  <c r="R62" i="6"/>
  <c r="P63" i="6"/>
  <c r="N64" i="6"/>
  <c r="V64" i="6"/>
  <c r="T65" i="6"/>
  <c r="R66" i="6"/>
  <c r="P67" i="6"/>
  <c r="N68" i="6"/>
  <c r="V68" i="6"/>
  <c r="T69" i="6"/>
  <c r="R70" i="6"/>
  <c r="P71" i="6"/>
  <c r="N72" i="6"/>
  <c r="V72" i="6"/>
  <c r="T73" i="6"/>
  <c r="S6" i="6"/>
  <c r="Q7" i="6"/>
  <c r="O8" i="6"/>
  <c r="M9" i="6"/>
  <c r="U9" i="6"/>
  <c r="S10" i="6"/>
  <c r="Q11" i="6"/>
  <c r="O12" i="6"/>
  <c r="M13" i="6"/>
  <c r="U13" i="6"/>
  <c r="S14" i="6"/>
  <c r="Q15" i="6"/>
  <c r="O16" i="6"/>
  <c r="M17" i="6"/>
  <c r="U17" i="6"/>
  <c r="S18" i="6"/>
  <c r="Q19" i="6"/>
  <c r="O20" i="6"/>
  <c r="M21" i="6"/>
  <c r="U21" i="6"/>
  <c r="S22" i="6"/>
  <c r="Q23" i="6"/>
  <c r="O24" i="6"/>
  <c r="M25" i="6"/>
  <c r="U25" i="6"/>
  <c r="S26" i="6"/>
  <c r="Q27" i="6"/>
  <c r="O28" i="6"/>
  <c r="M29" i="6"/>
  <c r="U29" i="6"/>
  <c r="S30" i="6"/>
  <c r="Q31" i="6"/>
  <c r="O32" i="6"/>
  <c r="M33" i="6"/>
  <c r="U33" i="6"/>
  <c r="S34" i="6"/>
  <c r="Q35" i="6"/>
  <c r="O36" i="6"/>
  <c r="M37" i="6"/>
  <c r="U37" i="6"/>
  <c r="S38" i="6"/>
  <c r="Q39" i="6"/>
  <c r="O40" i="6"/>
  <c r="M41" i="6"/>
  <c r="U41" i="6"/>
  <c r="S42" i="6"/>
  <c r="Q43" i="6"/>
  <c r="O44" i="6"/>
  <c r="M45" i="6"/>
  <c r="U45" i="6"/>
  <c r="S46" i="6"/>
  <c r="Q47" i="6"/>
  <c r="O48" i="6"/>
  <c r="M49" i="6"/>
  <c r="U49" i="6"/>
  <c r="S50" i="6"/>
  <c r="Q51" i="6"/>
  <c r="O52" i="6"/>
  <c r="M53" i="6"/>
  <c r="U53" i="6"/>
  <c r="S54" i="6"/>
  <c r="Q55" i="6"/>
  <c r="O56" i="6"/>
  <c r="M57" i="6"/>
  <c r="U57" i="6"/>
  <c r="S58" i="6"/>
  <c r="Q59" i="6"/>
  <c r="O60" i="6"/>
  <c r="V46" i="6"/>
  <c r="P53" i="6"/>
  <c r="T59" i="6"/>
  <c r="Q63" i="6"/>
  <c r="S66" i="6"/>
  <c r="S68" i="6"/>
  <c r="N70" i="6"/>
  <c r="R71" i="6"/>
  <c r="S72" i="6"/>
  <c r="M74" i="6"/>
  <c r="V74" i="6"/>
  <c r="U75" i="6"/>
  <c r="S76" i="6"/>
  <c r="Q77" i="6"/>
  <c r="O78" i="6"/>
  <c r="M79" i="6"/>
  <c r="U79" i="6"/>
  <c r="S80" i="6"/>
  <c r="Q81" i="6"/>
  <c r="O82" i="6"/>
  <c r="M83" i="6"/>
  <c r="U83" i="6"/>
  <c r="S84" i="6"/>
  <c r="Q85" i="6"/>
  <c r="O86" i="6"/>
  <c r="M87" i="6"/>
  <c r="U87" i="6"/>
  <c r="S88" i="6"/>
  <c r="Q89" i="6"/>
  <c r="O90" i="6"/>
  <c r="M91" i="6"/>
  <c r="U91" i="6"/>
  <c r="S92" i="6"/>
  <c r="Q93" i="6"/>
  <c r="O94" i="6"/>
  <c r="M95" i="6"/>
  <c r="U95" i="6"/>
  <c r="S96" i="6"/>
  <c r="Q97" i="6"/>
  <c r="O98" i="6"/>
  <c r="M99" i="6"/>
  <c r="U99" i="6"/>
  <c r="S100" i="6"/>
  <c r="Q101" i="6"/>
  <c r="O102" i="6"/>
  <c r="M103" i="6"/>
  <c r="U103" i="6"/>
  <c r="S104" i="6"/>
  <c r="Q105" i="6"/>
  <c r="O106" i="6"/>
  <c r="M107" i="6"/>
  <c r="U107" i="6"/>
  <c r="S108" i="6"/>
  <c r="Q109" i="6"/>
  <c r="O110" i="6"/>
  <c r="M111" i="6"/>
  <c r="U111" i="6"/>
  <c r="S112" i="6"/>
  <c r="Q113" i="6"/>
  <c r="O114" i="6"/>
  <c r="M115" i="6"/>
  <c r="U115" i="6"/>
  <c r="S116" i="6"/>
  <c r="Q117" i="6"/>
  <c r="O118" i="6"/>
  <c r="M119" i="6"/>
  <c r="U119" i="6"/>
  <c r="S120" i="6"/>
  <c r="Q121" i="6"/>
  <c r="O122" i="6"/>
  <c r="M123" i="6"/>
  <c r="U123" i="6"/>
  <c r="S124" i="6"/>
  <c r="Q125" i="6"/>
  <c r="O126" i="6"/>
  <c r="M127" i="6"/>
  <c r="U127" i="6"/>
  <c r="S128" i="6"/>
  <c r="Q129" i="6"/>
  <c r="O130" i="6"/>
  <c r="M131" i="6"/>
  <c r="U131" i="6"/>
  <c r="S132" i="6"/>
  <c r="Q133" i="6"/>
  <c r="O134" i="6"/>
  <c r="M135" i="6"/>
  <c r="U135" i="6"/>
  <c r="S136" i="6"/>
  <c r="Q137" i="6"/>
  <c r="O138" i="6"/>
  <c r="M139" i="6"/>
  <c r="U139" i="6"/>
  <c r="S140" i="6"/>
  <c r="Q141" i="6"/>
  <c r="O142" i="6"/>
  <c r="M143" i="6"/>
  <c r="U143" i="6"/>
  <c r="S144" i="6"/>
  <c r="Q145" i="6"/>
  <c r="O146" i="6"/>
  <c r="M147" i="6"/>
  <c r="U147" i="6"/>
  <c r="S148" i="6"/>
  <c r="Q149" i="6"/>
  <c r="O150" i="6"/>
  <c r="M151" i="6"/>
  <c r="U151" i="6"/>
  <c r="S152" i="6"/>
  <c r="Q153" i="6"/>
  <c r="O154" i="6"/>
  <c r="M155" i="6"/>
  <c r="U155" i="6"/>
  <c r="S156" i="6"/>
  <c r="Q157" i="6"/>
  <c r="O158" i="6"/>
  <c r="M159" i="6"/>
  <c r="U159" i="6"/>
  <c r="S160" i="6"/>
  <c r="Q161" i="6"/>
  <c r="O162" i="6"/>
  <c r="M163" i="6"/>
  <c r="U163" i="6"/>
  <c r="S164" i="6"/>
  <c r="Q165" i="6"/>
  <c r="O166" i="6"/>
  <c r="M167" i="6"/>
  <c r="U167" i="6"/>
  <c r="S168" i="6"/>
  <c r="Q169" i="6"/>
  <c r="O170" i="6"/>
  <c r="M171" i="6"/>
  <c r="U171" i="6"/>
  <c r="S172" i="6"/>
  <c r="Q173" i="6"/>
  <c r="O174" i="6"/>
  <c r="M175" i="6"/>
  <c r="U175" i="6"/>
  <c r="S176" i="6"/>
  <c r="Q177" i="6"/>
  <c r="O178" i="6"/>
  <c r="M179" i="6"/>
  <c r="U179" i="6"/>
  <c r="S180" i="6"/>
  <c r="Q181" i="6"/>
  <c r="O182" i="6"/>
  <c r="M183" i="6"/>
  <c r="U183" i="6"/>
  <c r="S184" i="6"/>
  <c r="Q185" i="6"/>
  <c r="O186" i="6"/>
  <c r="M187" i="6"/>
  <c r="U187" i="6"/>
  <c r="S188" i="6"/>
  <c r="Q189" i="6"/>
  <c r="O190" i="6"/>
  <c r="M191" i="6"/>
  <c r="U191" i="6"/>
  <c r="S192" i="6"/>
  <c r="Q193" i="6"/>
  <c r="O194" i="6"/>
  <c r="M195" i="6"/>
  <c r="U195" i="6"/>
  <c r="S196" i="6"/>
  <c r="Q197" i="6"/>
  <c r="O198" i="6"/>
  <c r="M199" i="6"/>
  <c r="U199" i="6"/>
  <c r="S200" i="6"/>
  <c r="Q201" i="6"/>
  <c r="O202" i="6"/>
  <c r="M203" i="6"/>
  <c r="U203" i="6"/>
  <c r="S204" i="6"/>
  <c r="Q205" i="6"/>
  <c r="O206" i="6"/>
  <c r="M207" i="6"/>
  <c r="U207" i="6"/>
  <c r="S208" i="6"/>
  <c r="Q209" i="6"/>
  <c r="O210" i="6"/>
  <c r="M211" i="6"/>
  <c r="U211" i="6"/>
  <c r="S212" i="6"/>
  <c r="Q213" i="6"/>
  <c r="O214" i="6"/>
  <c r="M215" i="6"/>
  <c r="U215" i="6"/>
  <c r="P41" i="6"/>
  <c r="T47" i="6"/>
  <c r="N54" i="6"/>
  <c r="R60" i="6"/>
  <c r="T63" i="6"/>
  <c r="V66" i="6"/>
  <c r="M69" i="6"/>
  <c r="O70" i="6"/>
  <c r="S71" i="6"/>
  <c r="M73" i="6"/>
  <c r="N74" i="6"/>
  <c r="M75" i="6"/>
  <c r="V75" i="6"/>
  <c r="T76" i="6"/>
  <c r="R77" i="6"/>
  <c r="P78" i="6"/>
  <c r="N79" i="6"/>
  <c r="V79" i="6"/>
  <c r="T80" i="6"/>
  <c r="R81" i="6"/>
  <c r="P82" i="6"/>
  <c r="N83" i="6"/>
  <c r="V83" i="6"/>
  <c r="T84" i="6"/>
  <c r="R85" i="6"/>
  <c r="P86" i="6"/>
  <c r="N87" i="6"/>
  <c r="V87" i="6"/>
  <c r="T88" i="6"/>
  <c r="R89" i="6"/>
  <c r="P90" i="6"/>
  <c r="N91" i="6"/>
  <c r="V91" i="6"/>
  <c r="T92" i="6"/>
  <c r="R93" i="6"/>
  <c r="P94" i="6"/>
  <c r="N95" i="6"/>
  <c r="V95" i="6"/>
  <c r="T96" i="6"/>
  <c r="R97" i="6"/>
  <c r="P98" i="6"/>
  <c r="N99" i="6"/>
  <c r="V99" i="6"/>
  <c r="T100" i="6"/>
  <c r="R101" i="6"/>
  <c r="P102" i="6"/>
  <c r="N103" i="6"/>
  <c r="V103" i="6"/>
  <c r="T104" i="6"/>
  <c r="R105" i="6"/>
  <c r="P106" i="6"/>
  <c r="N107" i="6"/>
  <c r="V107" i="6"/>
  <c r="T108" i="6"/>
  <c r="R109" i="6"/>
  <c r="P110" i="6"/>
  <c r="N111" i="6"/>
  <c r="V111" i="6"/>
  <c r="T112" i="6"/>
  <c r="R113" i="6"/>
  <c r="P114" i="6"/>
  <c r="N115" i="6"/>
  <c r="V115" i="6"/>
  <c r="T116" i="6"/>
  <c r="R117" i="6"/>
  <c r="P118" i="6"/>
  <c r="N119" i="6"/>
  <c r="V119" i="6"/>
  <c r="T120" i="6"/>
  <c r="R121" i="6"/>
  <c r="P122" i="6"/>
  <c r="N123" i="6"/>
  <c r="V123" i="6"/>
  <c r="T124" i="6"/>
  <c r="R125" i="6"/>
  <c r="P126" i="6"/>
  <c r="N127" i="6"/>
  <c r="V127" i="6"/>
  <c r="T128" i="6"/>
  <c r="R129" i="6"/>
  <c r="P130" i="6"/>
  <c r="N131" i="6"/>
  <c r="V131" i="6"/>
  <c r="T132" i="6"/>
  <c r="R133" i="6"/>
  <c r="P134" i="6"/>
  <c r="N135" i="6"/>
  <c r="V135" i="6"/>
  <c r="T136" i="6"/>
  <c r="R137" i="6"/>
  <c r="P138" i="6"/>
  <c r="N139" i="6"/>
  <c r="V139" i="6"/>
  <c r="T140" i="6"/>
  <c r="R141" i="6"/>
  <c r="P142" i="6"/>
  <c r="N143" i="6"/>
  <c r="V143" i="6"/>
  <c r="T144" i="6"/>
  <c r="R145" i="6"/>
  <c r="P146" i="6"/>
  <c r="N147" i="6"/>
  <c r="V147" i="6"/>
  <c r="T148" i="6"/>
  <c r="R149" i="6"/>
  <c r="P150" i="6"/>
  <c r="N151" i="6"/>
  <c r="V151" i="6"/>
  <c r="T152" i="6"/>
  <c r="R153" i="6"/>
  <c r="P154" i="6"/>
  <c r="N155" i="6"/>
  <c r="V155" i="6"/>
  <c r="T156" i="6"/>
  <c r="R157" i="6"/>
  <c r="P158" i="6"/>
  <c r="N159" i="6"/>
  <c r="V159" i="6"/>
  <c r="T160" i="6"/>
  <c r="R161" i="6"/>
  <c r="P162" i="6"/>
  <c r="N163" i="6"/>
  <c r="V163" i="6"/>
  <c r="T164" i="6"/>
  <c r="R165" i="6"/>
  <c r="P166" i="6"/>
  <c r="N167" i="6"/>
  <c r="V167" i="6"/>
  <c r="T168" i="6"/>
  <c r="R169" i="6"/>
  <c r="P170" i="6"/>
  <c r="N171" i="6"/>
  <c r="V171" i="6"/>
  <c r="T172" i="6"/>
  <c r="R173" i="6"/>
  <c r="P174" i="6"/>
  <c r="N175" i="6"/>
  <c r="V175" i="6"/>
  <c r="T176" i="6"/>
  <c r="R177" i="6"/>
  <c r="P178" i="6"/>
  <c r="N179" i="6"/>
  <c r="V179" i="6"/>
  <c r="T180" i="6"/>
  <c r="R181" i="6"/>
  <c r="P182" i="6"/>
  <c r="N183" i="6"/>
  <c r="V183" i="6"/>
  <c r="T184" i="6"/>
  <c r="R185" i="6"/>
  <c r="P186" i="6"/>
  <c r="N187" i="6"/>
  <c r="V187" i="6"/>
  <c r="T188" i="6"/>
  <c r="R189" i="6"/>
  <c r="P190" i="6"/>
  <c r="N191" i="6"/>
  <c r="V191" i="6"/>
  <c r="T192" i="6"/>
  <c r="R193" i="6"/>
  <c r="P194" i="6"/>
  <c r="N195" i="6"/>
  <c r="V195" i="6"/>
  <c r="T196" i="6"/>
  <c r="R197" i="6"/>
  <c r="P198" i="6"/>
  <c r="N199" i="6"/>
  <c r="V199" i="6"/>
  <c r="T200" i="6"/>
  <c r="R201" i="6"/>
  <c r="P202" i="6"/>
  <c r="N203" i="6"/>
  <c r="V203" i="6"/>
  <c r="T204" i="6"/>
  <c r="R205" i="6"/>
  <c r="P206" i="6"/>
  <c r="N207" i="6"/>
  <c r="V207" i="6"/>
  <c r="T208" i="6"/>
  <c r="N42" i="6"/>
  <c r="R48" i="6"/>
  <c r="V54" i="6"/>
  <c r="M61" i="6"/>
  <c r="O64" i="6"/>
  <c r="Q67" i="6"/>
  <c r="O69" i="6"/>
  <c r="S70" i="6"/>
  <c r="T71" i="6"/>
  <c r="N73" i="6"/>
  <c r="O74" i="6"/>
  <c r="O75" i="6"/>
  <c r="M76" i="6"/>
  <c r="U76" i="6"/>
  <c r="S77" i="6"/>
  <c r="Q78" i="6"/>
  <c r="O79" i="6"/>
  <c r="M80" i="6"/>
  <c r="U80" i="6"/>
  <c r="S81" i="6"/>
  <c r="Q82" i="6"/>
  <c r="O83" i="6"/>
  <c r="M84" i="6"/>
  <c r="U84" i="6"/>
  <c r="S85" i="6"/>
  <c r="Q86" i="6"/>
  <c r="O87" i="6"/>
  <c r="M88" i="6"/>
  <c r="U88" i="6"/>
  <c r="S89" i="6"/>
  <c r="Q90" i="6"/>
  <c r="O91" i="6"/>
  <c r="M92" i="6"/>
  <c r="U92" i="6"/>
  <c r="S93" i="6"/>
  <c r="Q94" i="6"/>
  <c r="O95" i="6"/>
  <c r="M96" i="6"/>
  <c r="U96" i="6"/>
  <c r="S97" i="6"/>
  <c r="Q98" i="6"/>
  <c r="O99" i="6"/>
  <c r="M100" i="6"/>
  <c r="U100" i="6"/>
  <c r="S101" i="6"/>
  <c r="Q102" i="6"/>
  <c r="O103" i="6"/>
  <c r="M104" i="6"/>
  <c r="U104" i="6"/>
  <c r="S105" i="6"/>
  <c r="Q106" i="6"/>
  <c r="O107" i="6"/>
  <c r="M108" i="6"/>
  <c r="U108" i="6"/>
  <c r="S109" i="6"/>
  <c r="Q110" i="6"/>
  <c r="O111" i="6"/>
  <c r="M112" i="6"/>
  <c r="U112" i="6"/>
  <c r="S113" i="6"/>
  <c r="Q114" i="6"/>
  <c r="O115" i="6"/>
  <c r="M116" i="6"/>
  <c r="U116" i="6"/>
  <c r="S117" i="6"/>
  <c r="Q118" i="6"/>
  <c r="O119" i="6"/>
  <c r="M120" i="6"/>
  <c r="U120" i="6"/>
  <c r="S121" i="6"/>
  <c r="Q122" i="6"/>
  <c r="O123" i="6"/>
  <c r="M124" i="6"/>
  <c r="U124" i="6"/>
  <c r="S125" i="6"/>
  <c r="Q126" i="6"/>
  <c r="O127" i="6"/>
  <c r="M128" i="6"/>
  <c r="U128" i="6"/>
  <c r="S129" i="6"/>
  <c r="Q130" i="6"/>
  <c r="O131" i="6"/>
  <c r="M132" i="6"/>
  <c r="U132" i="6"/>
  <c r="S133" i="6"/>
  <c r="Q134" i="6"/>
  <c r="O135" i="6"/>
  <c r="M136" i="6"/>
  <c r="U136" i="6"/>
  <c r="S137" i="6"/>
  <c r="Q138" i="6"/>
  <c r="O139" i="6"/>
  <c r="M140" i="6"/>
  <c r="U140" i="6"/>
  <c r="S141" i="6"/>
  <c r="Q142" i="6"/>
  <c r="O143" i="6"/>
  <c r="M144" i="6"/>
  <c r="U144" i="6"/>
  <c r="S145" i="6"/>
  <c r="Q146" i="6"/>
  <c r="O147" i="6"/>
  <c r="M148" i="6"/>
  <c r="U148" i="6"/>
  <c r="S149" i="6"/>
  <c r="Q150" i="6"/>
  <c r="O151" i="6"/>
  <c r="M152" i="6"/>
  <c r="U152" i="6"/>
  <c r="S153" i="6"/>
  <c r="Q154" i="6"/>
  <c r="O155" i="6"/>
  <c r="M156" i="6"/>
  <c r="U156" i="6"/>
  <c r="S157" i="6"/>
  <c r="Q158" i="6"/>
  <c r="O159" i="6"/>
  <c r="M160" i="6"/>
  <c r="U160" i="6"/>
  <c r="S161" i="6"/>
  <c r="Q162" i="6"/>
  <c r="O163" i="6"/>
  <c r="M164" i="6"/>
  <c r="U164" i="6"/>
  <c r="S165" i="6"/>
  <c r="Q166" i="6"/>
  <c r="O167" i="6"/>
  <c r="M168" i="6"/>
  <c r="U168" i="6"/>
  <c r="S169" i="6"/>
  <c r="Q170" i="6"/>
  <c r="O171" i="6"/>
  <c r="M172" i="6"/>
  <c r="U172" i="6"/>
  <c r="S173" i="6"/>
  <c r="Q174" i="6"/>
  <c r="O175" i="6"/>
  <c r="M176" i="6"/>
  <c r="U176" i="6"/>
  <c r="S177" i="6"/>
  <c r="Q178" i="6"/>
  <c r="O179" i="6"/>
  <c r="M180" i="6"/>
  <c r="U180" i="6"/>
  <c r="S181" i="6"/>
  <c r="Q182" i="6"/>
  <c r="O183" i="6"/>
  <c r="M184" i="6"/>
  <c r="U184" i="6"/>
  <c r="S185" i="6"/>
  <c r="Q186" i="6"/>
  <c r="O187" i="6"/>
  <c r="M188" i="6"/>
  <c r="U188" i="6"/>
  <c r="S189" i="6"/>
  <c r="Q190" i="6"/>
  <c r="O191" i="6"/>
  <c r="M192" i="6"/>
  <c r="U192" i="6"/>
  <c r="S193" i="6"/>
  <c r="Q194" i="6"/>
  <c r="O195" i="6"/>
  <c r="M196" i="6"/>
  <c r="U196" i="6"/>
  <c r="S197" i="6"/>
  <c r="Q198" i="6"/>
  <c r="O199" i="6"/>
  <c r="M200" i="6"/>
  <c r="U200" i="6"/>
  <c r="S201" i="6"/>
  <c r="Q202" i="6"/>
  <c r="O203" i="6"/>
  <c r="M204" i="6"/>
  <c r="U204" i="6"/>
  <c r="S205" i="6"/>
  <c r="Q206" i="6"/>
  <c r="O207" i="6"/>
  <c r="M208" i="6"/>
  <c r="U208" i="6"/>
  <c r="S209" i="6"/>
  <c r="Q210" i="6"/>
  <c r="O211" i="6"/>
  <c r="M212" i="6"/>
  <c r="U212" i="6"/>
  <c r="V42" i="6"/>
  <c r="P49" i="6"/>
  <c r="T55" i="6"/>
  <c r="P61" i="6"/>
  <c r="R64" i="6"/>
  <c r="S67" i="6"/>
  <c r="P69" i="6"/>
  <c r="T70" i="6"/>
  <c r="U71" i="6"/>
  <c r="O73" i="6"/>
  <c r="Q74" i="6"/>
  <c r="P75" i="6"/>
  <c r="N76" i="6"/>
  <c r="V76" i="6"/>
  <c r="T77" i="6"/>
  <c r="R78" i="6"/>
  <c r="P79" i="6"/>
  <c r="N80" i="6"/>
  <c r="V80" i="6"/>
  <c r="T81" i="6"/>
  <c r="R82" i="6"/>
  <c r="P83" i="6"/>
  <c r="N84" i="6"/>
  <c r="V84" i="6"/>
  <c r="T85" i="6"/>
  <c r="R86" i="6"/>
  <c r="P87" i="6"/>
  <c r="N88" i="6"/>
  <c r="V88" i="6"/>
  <c r="T89" i="6"/>
  <c r="R90" i="6"/>
  <c r="P91" i="6"/>
  <c r="N92" i="6"/>
  <c r="V92" i="6"/>
  <c r="T93" i="6"/>
  <c r="R94" i="6"/>
  <c r="P95" i="6"/>
  <c r="N96" i="6"/>
  <c r="V96" i="6"/>
  <c r="T97" i="6"/>
  <c r="R98" i="6"/>
  <c r="P99" i="6"/>
  <c r="N100" i="6"/>
  <c r="V100" i="6"/>
  <c r="T101" i="6"/>
  <c r="R102" i="6"/>
  <c r="P103" i="6"/>
  <c r="N104" i="6"/>
  <c r="V104" i="6"/>
  <c r="T105" i="6"/>
  <c r="R106" i="6"/>
  <c r="P107" i="6"/>
  <c r="N108" i="6"/>
  <c r="V108" i="6"/>
  <c r="T109" i="6"/>
  <c r="R110" i="6"/>
  <c r="P111" i="6"/>
  <c r="N112" i="6"/>
  <c r="V112" i="6"/>
  <c r="T113" i="6"/>
  <c r="R114" i="6"/>
  <c r="P115" i="6"/>
  <c r="N116" i="6"/>
  <c r="V116" i="6"/>
  <c r="T117" i="6"/>
  <c r="R118" i="6"/>
  <c r="P119" i="6"/>
  <c r="N120" i="6"/>
  <c r="V120" i="6"/>
  <c r="T121" i="6"/>
  <c r="R122" i="6"/>
  <c r="P123" i="6"/>
  <c r="N124" i="6"/>
  <c r="V124" i="6"/>
  <c r="T125" i="6"/>
  <c r="R126" i="6"/>
  <c r="P127" i="6"/>
  <c r="N128" i="6"/>
  <c r="V128" i="6"/>
  <c r="T129" i="6"/>
  <c r="R130" i="6"/>
  <c r="P131" i="6"/>
  <c r="N132" i="6"/>
  <c r="V132" i="6"/>
  <c r="T133" i="6"/>
  <c r="R134" i="6"/>
  <c r="P135" i="6"/>
  <c r="N136" i="6"/>
  <c r="V136" i="6"/>
  <c r="T137" i="6"/>
  <c r="R138" i="6"/>
  <c r="P139" i="6"/>
  <c r="N140" i="6"/>
  <c r="V140" i="6"/>
  <c r="T141" i="6"/>
  <c r="R142" i="6"/>
  <c r="P143" i="6"/>
  <c r="N144" i="6"/>
  <c r="V144" i="6"/>
  <c r="T145" i="6"/>
  <c r="R146" i="6"/>
  <c r="P147" i="6"/>
  <c r="N148" i="6"/>
  <c r="V148" i="6"/>
  <c r="T149" i="6"/>
  <c r="R150" i="6"/>
  <c r="P151" i="6"/>
  <c r="N152" i="6"/>
  <c r="V152" i="6"/>
  <c r="T153" i="6"/>
  <c r="R154" i="6"/>
  <c r="P155" i="6"/>
  <c r="N156" i="6"/>
  <c r="V156" i="6"/>
  <c r="T157" i="6"/>
  <c r="R158" i="6"/>
  <c r="P159" i="6"/>
  <c r="N160" i="6"/>
  <c r="V160" i="6"/>
  <c r="T161" i="6"/>
  <c r="R162" i="6"/>
  <c r="P163" i="6"/>
  <c r="N164" i="6"/>
  <c r="V164" i="6"/>
  <c r="T165" i="6"/>
  <c r="R166" i="6"/>
  <c r="P167" i="6"/>
  <c r="N168" i="6"/>
  <c r="V168" i="6"/>
  <c r="T169" i="6"/>
  <c r="R170" i="6"/>
  <c r="P171" i="6"/>
  <c r="N172" i="6"/>
  <c r="V172" i="6"/>
  <c r="T173" i="6"/>
  <c r="R174" i="6"/>
  <c r="P175" i="6"/>
  <c r="N176" i="6"/>
  <c r="V176" i="6"/>
  <c r="T177" i="6"/>
  <c r="R178" i="6"/>
  <c r="P179" i="6"/>
  <c r="N180" i="6"/>
  <c r="V180" i="6"/>
  <c r="T181" i="6"/>
  <c r="R182" i="6"/>
  <c r="P183" i="6"/>
  <c r="N184" i="6"/>
  <c r="V184" i="6"/>
  <c r="T185" i="6"/>
  <c r="R186" i="6"/>
  <c r="P187" i="6"/>
  <c r="N188" i="6"/>
  <c r="V188" i="6"/>
  <c r="T189" i="6"/>
  <c r="R190" i="6"/>
  <c r="P191" i="6"/>
  <c r="N192" i="6"/>
  <c r="V192" i="6"/>
  <c r="T193" i="6"/>
  <c r="R194" i="6"/>
  <c r="P195" i="6"/>
  <c r="N196" i="6"/>
  <c r="V196" i="6"/>
  <c r="T197" i="6"/>
  <c r="R198" i="6"/>
  <c r="P199" i="6"/>
  <c r="N200" i="6"/>
  <c r="V200" i="6"/>
  <c r="T201" i="6"/>
  <c r="R202" i="6"/>
  <c r="P203" i="6"/>
  <c r="N204" i="6"/>
  <c r="V204" i="6"/>
  <c r="T205" i="6"/>
  <c r="R206" i="6"/>
  <c r="P207" i="6"/>
  <c r="N208" i="6"/>
  <c r="V208" i="6"/>
  <c r="T209" i="6"/>
  <c r="R210" i="6"/>
  <c r="P211" i="6"/>
  <c r="N212" i="6"/>
  <c r="V212" i="6"/>
  <c r="T213" i="6"/>
  <c r="R214" i="6"/>
  <c r="P215" i="6"/>
  <c r="N216" i="6"/>
  <c r="V216" i="6"/>
  <c r="T217" i="6"/>
  <c r="R218" i="6"/>
  <c r="P219" i="6"/>
  <c r="N220" i="6"/>
  <c r="V220" i="6"/>
  <c r="T221" i="6"/>
  <c r="R222" i="6"/>
  <c r="P223" i="6"/>
  <c r="N224" i="6"/>
  <c r="T43" i="6"/>
  <c r="N50" i="6"/>
  <c r="R56" i="6"/>
  <c r="U61" i="6"/>
  <c r="M65" i="6"/>
  <c r="T67" i="6"/>
  <c r="Q69" i="6"/>
  <c r="U70" i="6"/>
  <c r="O72" i="6"/>
  <c r="P73" i="6"/>
  <c r="R74" i="6"/>
  <c r="Q75" i="6"/>
  <c r="O76" i="6"/>
  <c r="M77" i="6"/>
  <c r="U77" i="6"/>
  <c r="S78" i="6"/>
  <c r="Q79" i="6"/>
  <c r="O80" i="6"/>
  <c r="M81" i="6"/>
  <c r="U81" i="6"/>
  <c r="S82" i="6"/>
  <c r="Q83" i="6"/>
  <c r="O84" i="6"/>
  <c r="M85" i="6"/>
  <c r="U85" i="6"/>
  <c r="S86" i="6"/>
  <c r="Q87" i="6"/>
  <c r="O88" i="6"/>
  <c r="M89" i="6"/>
  <c r="U89" i="6"/>
  <c r="S90" i="6"/>
  <c r="Q91" i="6"/>
  <c r="O92" i="6"/>
  <c r="M93" i="6"/>
  <c r="U93" i="6"/>
  <c r="S94" i="6"/>
  <c r="Q95" i="6"/>
  <c r="O96" i="6"/>
  <c r="M97" i="6"/>
  <c r="U97" i="6"/>
  <c r="S98" i="6"/>
  <c r="Q99" i="6"/>
  <c r="O100" i="6"/>
  <c r="M101" i="6"/>
  <c r="U101" i="6"/>
  <c r="S102" i="6"/>
  <c r="Q103" i="6"/>
  <c r="O104" i="6"/>
  <c r="M105" i="6"/>
  <c r="U105" i="6"/>
  <c r="S106" i="6"/>
  <c r="Q107" i="6"/>
  <c r="O108" i="6"/>
  <c r="M109" i="6"/>
  <c r="U109" i="6"/>
  <c r="S110" i="6"/>
  <c r="Q111" i="6"/>
  <c r="O112" i="6"/>
  <c r="M113" i="6"/>
  <c r="U113" i="6"/>
  <c r="S114" i="6"/>
  <c r="Q115" i="6"/>
  <c r="O116" i="6"/>
  <c r="M117" i="6"/>
  <c r="U117" i="6"/>
  <c r="S118" i="6"/>
  <c r="Q119" i="6"/>
  <c r="O120" i="6"/>
  <c r="M121" i="6"/>
  <c r="U121" i="6"/>
  <c r="S122" i="6"/>
  <c r="Q123" i="6"/>
  <c r="O124" i="6"/>
  <c r="M125" i="6"/>
  <c r="U125" i="6"/>
  <c r="S126" i="6"/>
  <c r="Q127" i="6"/>
  <c r="O128" i="6"/>
  <c r="M129" i="6"/>
  <c r="U129" i="6"/>
  <c r="S130" i="6"/>
  <c r="Q131" i="6"/>
  <c r="O132" i="6"/>
  <c r="M133" i="6"/>
  <c r="U133" i="6"/>
  <c r="S134" i="6"/>
  <c r="Q135" i="6"/>
  <c r="O136" i="6"/>
  <c r="M137" i="6"/>
  <c r="U137" i="6"/>
  <c r="S138" i="6"/>
  <c r="Q139" i="6"/>
  <c r="O140" i="6"/>
  <c r="M141" i="6"/>
  <c r="U141" i="6"/>
  <c r="S142" i="6"/>
  <c r="Q143" i="6"/>
  <c r="O144" i="6"/>
  <c r="M145" i="6"/>
  <c r="U145" i="6"/>
  <c r="S146" i="6"/>
  <c r="Q147" i="6"/>
  <c r="O148" i="6"/>
  <c r="M149" i="6"/>
  <c r="U149" i="6"/>
  <c r="S150" i="6"/>
  <c r="Q151" i="6"/>
  <c r="O152" i="6"/>
  <c r="M153" i="6"/>
  <c r="U153" i="6"/>
  <c r="S154" i="6"/>
  <c r="Q155" i="6"/>
  <c r="O156" i="6"/>
  <c r="M157" i="6"/>
  <c r="U157" i="6"/>
  <c r="S158" i="6"/>
  <c r="Q159" i="6"/>
  <c r="O160" i="6"/>
  <c r="M161" i="6"/>
  <c r="U161" i="6"/>
  <c r="S162" i="6"/>
  <c r="Q163" i="6"/>
  <c r="O164" i="6"/>
  <c r="M165" i="6"/>
  <c r="U165" i="6"/>
  <c r="S166" i="6"/>
  <c r="Q167" i="6"/>
  <c r="O168" i="6"/>
  <c r="M169" i="6"/>
  <c r="U169" i="6"/>
  <c r="S170" i="6"/>
  <c r="Q171" i="6"/>
  <c r="O172" i="6"/>
  <c r="M173" i="6"/>
  <c r="U173" i="6"/>
  <c r="S174" i="6"/>
  <c r="Q175" i="6"/>
  <c r="O176" i="6"/>
  <c r="M177" i="6"/>
  <c r="U177" i="6"/>
  <c r="S178" i="6"/>
  <c r="Q179" i="6"/>
  <c r="O180" i="6"/>
  <c r="M181" i="6"/>
  <c r="U181" i="6"/>
  <c r="S182" i="6"/>
  <c r="Q183" i="6"/>
  <c r="O184" i="6"/>
  <c r="M185" i="6"/>
  <c r="U185" i="6"/>
  <c r="S186" i="6"/>
  <c r="Q187" i="6"/>
  <c r="O188" i="6"/>
  <c r="M189" i="6"/>
  <c r="U189" i="6"/>
  <c r="S190" i="6"/>
  <c r="Q191" i="6"/>
  <c r="O192" i="6"/>
  <c r="M193" i="6"/>
  <c r="U193" i="6"/>
  <c r="S194" i="6"/>
  <c r="Q195" i="6"/>
  <c r="O196" i="6"/>
  <c r="M197" i="6"/>
  <c r="U197" i="6"/>
  <c r="S198" i="6"/>
  <c r="Q199" i="6"/>
  <c r="O200" i="6"/>
  <c r="M201" i="6"/>
  <c r="U201" i="6"/>
  <c r="R44" i="6"/>
  <c r="V50" i="6"/>
  <c r="P57" i="6"/>
  <c r="N62" i="6"/>
  <c r="P65" i="6"/>
  <c r="O68" i="6"/>
  <c r="U69" i="6"/>
  <c r="V70" i="6"/>
  <c r="P72" i="6"/>
  <c r="Q73" i="6"/>
  <c r="S74" i="6"/>
  <c r="R75" i="6"/>
  <c r="P76" i="6"/>
  <c r="N77" i="6"/>
  <c r="V77" i="6"/>
  <c r="T78" i="6"/>
  <c r="R79" i="6"/>
  <c r="P80" i="6"/>
  <c r="N81" i="6"/>
  <c r="V81" i="6"/>
  <c r="T82" i="6"/>
  <c r="R83" i="6"/>
  <c r="P84" i="6"/>
  <c r="N85" i="6"/>
  <c r="V85" i="6"/>
  <c r="T86" i="6"/>
  <c r="R87" i="6"/>
  <c r="P88" i="6"/>
  <c r="N89" i="6"/>
  <c r="V89" i="6"/>
  <c r="T90" i="6"/>
  <c r="R91" i="6"/>
  <c r="P92" i="6"/>
  <c r="N93" i="6"/>
  <c r="V93" i="6"/>
  <c r="T94" i="6"/>
  <c r="R95" i="6"/>
  <c r="P96" i="6"/>
  <c r="N97" i="6"/>
  <c r="V97" i="6"/>
  <c r="T98" i="6"/>
  <c r="R99" i="6"/>
  <c r="P100" i="6"/>
  <c r="N101" i="6"/>
  <c r="V101" i="6"/>
  <c r="T102" i="6"/>
  <c r="R103" i="6"/>
  <c r="P104" i="6"/>
  <c r="N105" i="6"/>
  <c r="V105" i="6"/>
  <c r="T106" i="6"/>
  <c r="R107" i="6"/>
  <c r="P108" i="6"/>
  <c r="N109" i="6"/>
  <c r="V109" i="6"/>
  <c r="T110" i="6"/>
  <c r="R111" i="6"/>
  <c r="P112" i="6"/>
  <c r="N113" i="6"/>
  <c r="V113" i="6"/>
  <c r="T114" i="6"/>
  <c r="R115" i="6"/>
  <c r="P116" i="6"/>
  <c r="N117" i="6"/>
  <c r="V117" i="6"/>
  <c r="T118" i="6"/>
  <c r="R119" i="6"/>
  <c r="P120" i="6"/>
  <c r="N121" i="6"/>
  <c r="V121" i="6"/>
  <c r="T122" i="6"/>
  <c r="R123" i="6"/>
  <c r="P124" i="6"/>
  <c r="N125" i="6"/>
  <c r="V125" i="6"/>
  <c r="T126" i="6"/>
  <c r="R127" i="6"/>
  <c r="P128" i="6"/>
  <c r="N129" i="6"/>
  <c r="V129" i="6"/>
  <c r="T130" i="6"/>
  <c r="R131" i="6"/>
  <c r="P132" i="6"/>
  <c r="N133" i="6"/>
  <c r="V133" i="6"/>
  <c r="T134" i="6"/>
  <c r="R135" i="6"/>
  <c r="P136" i="6"/>
  <c r="N137" i="6"/>
  <c r="V137" i="6"/>
  <c r="T138" i="6"/>
  <c r="R139" i="6"/>
  <c r="P140" i="6"/>
  <c r="N141" i="6"/>
  <c r="V141" i="6"/>
  <c r="T142" i="6"/>
  <c r="R143" i="6"/>
  <c r="P144" i="6"/>
  <c r="N145" i="6"/>
  <c r="V145" i="6"/>
  <c r="T146" i="6"/>
  <c r="R147" i="6"/>
  <c r="P148" i="6"/>
  <c r="N149" i="6"/>
  <c r="V149" i="6"/>
  <c r="T150" i="6"/>
  <c r="R151" i="6"/>
  <c r="P152" i="6"/>
  <c r="N153" i="6"/>
  <c r="V153" i="6"/>
  <c r="T154" i="6"/>
  <c r="R155" i="6"/>
  <c r="P156" i="6"/>
  <c r="N157" i="6"/>
  <c r="V157" i="6"/>
  <c r="T158" i="6"/>
  <c r="R159" i="6"/>
  <c r="P160" i="6"/>
  <c r="N161" i="6"/>
  <c r="V161" i="6"/>
  <c r="T162" i="6"/>
  <c r="R163" i="6"/>
  <c r="P164" i="6"/>
  <c r="N165" i="6"/>
  <c r="V165" i="6"/>
  <c r="T166" i="6"/>
  <c r="R167" i="6"/>
  <c r="P168" i="6"/>
  <c r="N169" i="6"/>
  <c r="V169" i="6"/>
  <c r="T170" i="6"/>
  <c r="R171" i="6"/>
  <c r="P172" i="6"/>
  <c r="N173" i="6"/>
  <c r="V173" i="6"/>
  <c r="T174" i="6"/>
  <c r="R175" i="6"/>
  <c r="P176" i="6"/>
  <c r="N177" i="6"/>
  <c r="V177" i="6"/>
  <c r="T178" i="6"/>
  <c r="R179" i="6"/>
  <c r="P180" i="6"/>
  <c r="N181" i="6"/>
  <c r="V181" i="6"/>
  <c r="T182" i="6"/>
  <c r="R183" i="6"/>
  <c r="P184" i="6"/>
  <c r="N185" i="6"/>
  <c r="V185" i="6"/>
  <c r="T186" i="6"/>
  <c r="R187" i="6"/>
  <c r="P188" i="6"/>
  <c r="N189" i="6"/>
  <c r="V189" i="6"/>
  <c r="T190" i="6"/>
  <c r="R191" i="6"/>
  <c r="P192" i="6"/>
  <c r="N193" i="6"/>
  <c r="V193" i="6"/>
  <c r="T194" i="6"/>
  <c r="R195" i="6"/>
  <c r="P196" i="6"/>
  <c r="N197" i="6"/>
  <c r="V197" i="6"/>
  <c r="T198" i="6"/>
  <c r="R199" i="6"/>
  <c r="P200" i="6"/>
  <c r="N201" i="6"/>
  <c r="V201" i="6"/>
  <c r="P45" i="6"/>
  <c r="T51" i="6"/>
  <c r="N58" i="6"/>
  <c r="S62" i="6"/>
  <c r="U65" i="6"/>
  <c r="Q68" i="6"/>
  <c r="V69" i="6"/>
  <c r="M71" i="6"/>
  <c r="Q72" i="6"/>
  <c r="U73" i="6"/>
  <c r="T74" i="6"/>
  <c r="S75" i="6"/>
  <c r="Q76" i="6"/>
  <c r="O77" i="6"/>
  <c r="M78" i="6"/>
  <c r="U78" i="6"/>
  <c r="S79" i="6"/>
  <c r="Q80" i="6"/>
  <c r="O81" i="6"/>
  <c r="M82" i="6"/>
  <c r="U82" i="6"/>
  <c r="S83" i="6"/>
  <c r="Q84" i="6"/>
  <c r="O85" i="6"/>
  <c r="M86" i="6"/>
  <c r="U86" i="6"/>
  <c r="S87" i="6"/>
  <c r="Q88" i="6"/>
  <c r="O89" i="6"/>
  <c r="M90" i="6"/>
  <c r="U90" i="6"/>
  <c r="S91" i="6"/>
  <c r="Q92" i="6"/>
  <c r="O93" i="6"/>
  <c r="M94" i="6"/>
  <c r="U94" i="6"/>
  <c r="S95" i="6"/>
  <c r="Q96" i="6"/>
  <c r="O97" i="6"/>
  <c r="M98" i="6"/>
  <c r="U98" i="6"/>
  <c r="S99" i="6"/>
  <c r="Q100" i="6"/>
  <c r="O101" i="6"/>
  <c r="M102" i="6"/>
  <c r="U102" i="6"/>
  <c r="S103" i="6"/>
  <c r="Q104" i="6"/>
  <c r="O105" i="6"/>
  <c r="M106" i="6"/>
  <c r="U106" i="6"/>
  <c r="S107" i="6"/>
  <c r="Q108" i="6"/>
  <c r="O109" i="6"/>
  <c r="M110" i="6"/>
  <c r="U110" i="6"/>
  <c r="S111" i="6"/>
  <c r="Q112" i="6"/>
  <c r="O113" i="6"/>
  <c r="M114" i="6"/>
  <c r="U114" i="6"/>
  <c r="S115" i="6"/>
  <c r="Q116" i="6"/>
  <c r="O117" i="6"/>
  <c r="M118" i="6"/>
  <c r="U118" i="6"/>
  <c r="S119" i="6"/>
  <c r="Q120" i="6"/>
  <c r="O121" i="6"/>
  <c r="M122" i="6"/>
  <c r="U122" i="6"/>
  <c r="S123" i="6"/>
  <c r="Q124" i="6"/>
  <c r="O125" i="6"/>
  <c r="M126" i="6"/>
  <c r="U126" i="6"/>
  <c r="S127" i="6"/>
  <c r="Q128" i="6"/>
  <c r="O129" i="6"/>
  <c r="M130" i="6"/>
  <c r="U130" i="6"/>
  <c r="S131" i="6"/>
  <c r="Q132" i="6"/>
  <c r="O133" i="6"/>
  <c r="M134" i="6"/>
  <c r="U134" i="6"/>
  <c r="S135" i="6"/>
  <c r="Q136" i="6"/>
  <c r="O137" i="6"/>
  <c r="M138" i="6"/>
  <c r="U138" i="6"/>
  <c r="S139" i="6"/>
  <c r="Q140" i="6"/>
  <c r="O141" i="6"/>
  <c r="M142" i="6"/>
  <c r="U142" i="6"/>
  <c r="S143" i="6"/>
  <c r="Q144" i="6"/>
  <c r="O145" i="6"/>
  <c r="M146" i="6"/>
  <c r="U146" i="6"/>
  <c r="S147" i="6"/>
  <c r="Q148" i="6"/>
  <c r="O149" i="6"/>
  <c r="M150" i="6"/>
  <c r="U150" i="6"/>
  <c r="S151" i="6"/>
  <c r="Q152" i="6"/>
  <c r="O153" i="6"/>
  <c r="M154" i="6"/>
  <c r="U154" i="6"/>
  <c r="S155" i="6"/>
  <c r="Q156" i="6"/>
  <c r="O157" i="6"/>
  <c r="M158" i="6"/>
  <c r="U158" i="6"/>
  <c r="S159" i="6"/>
  <c r="Q160" i="6"/>
  <c r="O161" i="6"/>
  <c r="M162" i="6"/>
  <c r="U162" i="6"/>
  <c r="S163" i="6"/>
  <c r="Q164" i="6"/>
  <c r="O165" i="6"/>
  <c r="M166" i="6"/>
  <c r="U166" i="6"/>
  <c r="S167" i="6"/>
  <c r="Q168" i="6"/>
  <c r="O169" i="6"/>
  <c r="M170" i="6"/>
  <c r="U170" i="6"/>
  <c r="S171" i="6"/>
  <c r="Q172" i="6"/>
  <c r="O173" i="6"/>
  <c r="M174" i="6"/>
  <c r="U174" i="6"/>
  <c r="S175" i="6"/>
  <c r="Q176" i="6"/>
  <c r="O177" i="6"/>
  <c r="M178" i="6"/>
  <c r="U178" i="6"/>
  <c r="S179" i="6"/>
  <c r="Q180" i="6"/>
  <c r="O181" i="6"/>
  <c r="M182" i="6"/>
  <c r="U182" i="6"/>
  <c r="S183" i="6"/>
  <c r="Q184" i="6"/>
  <c r="O185" i="6"/>
  <c r="M186" i="6"/>
  <c r="U186" i="6"/>
  <c r="S187" i="6"/>
  <c r="Q188" i="6"/>
  <c r="O189" i="6"/>
  <c r="M190" i="6"/>
  <c r="U190" i="6"/>
  <c r="S191" i="6"/>
  <c r="Q192" i="6"/>
  <c r="O193" i="6"/>
  <c r="M194" i="6"/>
  <c r="U194" i="6"/>
  <c r="S195" i="6"/>
  <c r="Q196" i="6"/>
  <c r="O197" i="6"/>
  <c r="M198" i="6"/>
  <c r="U198" i="6"/>
  <c r="S199" i="6"/>
  <c r="Q200" i="6"/>
  <c r="O201" i="6"/>
  <c r="M202" i="6"/>
  <c r="U202" i="6"/>
  <c r="S203" i="6"/>
  <c r="Q204" i="6"/>
  <c r="O205" i="6"/>
  <c r="M206" i="6"/>
  <c r="U206" i="6"/>
  <c r="S207" i="6"/>
  <c r="Q208" i="6"/>
  <c r="O209" i="6"/>
  <c r="M210" i="6"/>
  <c r="U210" i="6"/>
  <c r="S211" i="6"/>
  <c r="Q212" i="6"/>
  <c r="O213" i="6"/>
  <c r="M214" i="6"/>
  <c r="U214" i="6"/>
  <c r="S215" i="6"/>
  <c r="Q216" i="6"/>
  <c r="O217" i="6"/>
  <c r="M218" i="6"/>
  <c r="U218" i="6"/>
  <c r="S219" i="6"/>
  <c r="Q220" i="6"/>
  <c r="O221" i="6"/>
  <c r="M222" i="6"/>
  <c r="U222" i="6"/>
  <c r="S223" i="6"/>
  <c r="Q224" i="6"/>
  <c r="Q71" i="6"/>
  <c r="V78" i="6"/>
  <c r="P85" i="6"/>
  <c r="T91" i="6"/>
  <c r="N98" i="6"/>
  <c r="R104" i="6"/>
  <c r="V110" i="6"/>
  <c r="P117" i="6"/>
  <c r="T123" i="6"/>
  <c r="N130" i="6"/>
  <c r="R136" i="6"/>
  <c r="V142" i="6"/>
  <c r="P149" i="6"/>
  <c r="T155" i="6"/>
  <c r="N162" i="6"/>
  <c r="R168" i="6"/>
  <c r="V174" i="6"/>
  <c r="P181" i="6"/>
  <c r="T187" i="6"/>
  <c r="N194" i="6"/>
  <c r="R200" i="6"/>
  <c r="T203" i="6"/>
  <c r="V205" i="6"/>
  <c r="O208" i="6"/>
  <c r="V209" i="6"/>
  <c r="R211" i="6"/>
  <c r="N213" i="6"/>
  <c r="Q214" i="6"/>
  <c r="T215" i="6"/>
  <c r="U216" i="6"/>
  <c r="V217" i="6"/>
  <c r="M219" i="6"/>
  <c r="M220" i="6"/>
  <c r="N221" i="6"/>
  <c r="O222" i="6"/>
  <c r="O223" i="6"/>
  <c r="P224" i="6"/>
  <c r="O225" i="6"/>
  <c r="M226" i="6"/>
  <c r="U226" i="6"/>
  <c r="S227" i="6"/>
  <c r="Q228" i="6"/>
  <c r="O229" i="6"/>
  <c r="M230" i="6"/>
  <c r="U230" i="6"/>
  <c r="S231" i="6"/>
  <c r="Q232" i="6"/>
  <c r="O233" i="6"/>
  <c r="M234" i="6"/>
  <c r="U234" i="6"/>
  <c r="S235" i="6"/>
  <c r="Q236" i="6"/>
  <c r="O237" i="6"/>
  <c r="M238" i="6"/>
  <c r="U238" i="6"/>
  <c r="S239" i="6"/>
  <c r="Q240" i="6"/>
  <c r="O241" i="6"/>
  <c r="M242" i="6"/>
  <c r="U242" i="6"/>
  <c r="S243" i="6"/>
  <c r="Q244" i="6"/>
  <c r="O245" i="6"/>
  <c r="M246" i="6"/>
  <c r="U246" i="6"/>
  <c r="S247" i="6"/>
  <c r="Q248" i="6"/>
  <c r="O249" i="6"/>
  <c r="M250" i="6"/>
  <c r="U250" i="6"/>
  <c r="S251" i="6"/>
  <c r="Q252" i="6"/>
  <c r="O253" i="6"/>
  <c r="M254" i="6"/>
  <c r="U254" i="6"/>
  <c r="S255" i="6"/>
  <c r="Q256" i="6"/>
  <c r="O257" i="6"/>
  <c r="M258" i="6"/>
  <c r="U258" i="6"/>
  <c r="S259" i="6"/>
  <c r="Q260" i="6"/>
  <c r="O261" i="6"/>
  <c r="M262" i="6"/>
  <c r="U262" i="6"/>
  <c r="S263" i="6"/>
  <c r="Q264" i="6"/>
  <c r="O265" i="6"/>
  <c r="M266" i="6"/>
  <c r="U266" i="6"/>
  <c r="S267" i="6"/>
  <c r="Q268" i="6"/>
  <c r="O269" i="6"/>
  <c r="M270" i="6"/>
  <c r="U270" i="6"/>
  <c r="S271" i="6"/>
  <c r="Q272" i="6"/>
  <c r="O273" i="6"/>
  <c r="M274" i="6"/>
  <c r="U274" i="6"/>
  <c r="S275" i="6"/>
  <c r="Q276" i="6"/>
  <c r="O277" i="6"/>
  <c r="M278" i="6"/>
  <c r="U278" i="6"/>
  <c r="S279" i="6"/>
  <c r="Q280" i="6"/>
  <c r="O281" i="6"/>
  <c r="M282" i="6"/>
  <c r="U282" i="6"/>
  <c r="S283" i="6"/>
  <c r="Q284" i="6"/>
  <c r="O285" i="6"/>
  <c r="M286" i="6"/>
  <c r="U286" i="6"/>
  <c r="S287" i="6"/>
  <c r="Q288" i="6"/>
  <c r="O289" i="6"/>
  <c r="M290" i="6"/>
  <c r="U290" i="6"/>
  <c r="S291" i="6"/>
  <c r="Q292" i="6"/>
  <c r="O293" i="6"/>
  <c r="M294" i="6"/>
  <c r="U294" i="6"/>
  <c r="S295" i="6"/>
  <c r="Q296" i="6"/>
  <c r="O297" i="6"/>
  <c r="M298" i="6"/>
  <c r="U298" i="6"/>
  <c r="S299" i="6"/>
  <c r="Q300" i="6"/>
  <c r="O301" i="6"/>
  <c r="M302" i="6"/>
  <c r="U302" i="6"/>
  <c r="S303" i="6"/>
  <c r="Q304" i="6"/>
  <c r="O305" i="6"/>
  <c r="M306" i="6"/>
  <c r="U306" i="6"/>
  <c r="S307" i="6"/>
  <c r="Q308" i="6"/>
  <c r="O309" i="6"/>
  <c r="M310" i="6"/>
  <c r="U310" i="6"/>
  <c r="S311" i="6"/>
  <c r="Q312" i="6"/>
  <c r="O313" i="6"/>
  <c r="M314" i="6"/>
  <c r="U314" i="6"/>
  <c r="S315" i="6"/>
  <c r="Q316" i="6"/>
  <c r="O317" i="6"/>
  <c r="M318" i="6"/>
  <c r="U318" i="6"/>
  <c r="S319" i="6"/>
  <c r="Q320" i="6"/>
  <c r="O321" i="6"/>
  <c r="M322" i="6"/>
  <c r="U322" i="6"/>
  <c r="S323" i="6"/>
  <c r="Q324" i="6"/>
  <c r="O325" i="6"/>
  <c r="M326" i="6"/>
  <c r="U326" i="6"/>
  <c r="S327" i="6"/>
  <c r="Q328" i="6"/>
  <c r="O329" i="6"/>
  <c r="M330" i="6"/>
  <c r="U330" i="6"/>
  <c r="S331" i="6"/>
  <c r="Q332" i="6"/>
  <c r="O333" i="6"/>
  <c r="M334" i="6"/>
  <c r="U334" i="6"/>
  <c r="S335" i="6"/>
  <c r="Q336" i="6"/>
  <c r="O337" i="6"/>
  <c r="M338" i="6"/>
  <c r="U338" i="6"/>
  <c r="S339" i="6"/>
  <c r="Q340" i="6"/>
  <c r="O341" i="6"/>
  <c r="M342" i="6"/>
  <c r="U342" i="6"/>
  <c r="S343" i="6"/>
  <c r="Q344" i="6"/>
  <c r="O345" i="6"/>
  <c r="M346" i="6"/>
  <c r="U346" i="6"/>
  <c r="S347" i="6"/>
  <c r="Q348" i="6"/>
  <c r="O349" i="6"/>
  <c r="M350" i="6"/>
  <c r="U350" i="6"/>
  <c r="S351" i="6"/>
  <c r="Q352" i="6"/>
  <c r="O353" i="6"/>
  <c r="M354" i="6"/>
  <c r="U354" i="6"/>
  <c r="S355" i="6"/>
  <c r="Q356" i="6"/>
  <c r="O357" i="6"/>
  <c r="N46" i="6"/>
  <c r="R72" i="6"/>
  <c r="T79" i="6"/>
  <c r="N86" i="6"/>
  <c r="R92" i="6"/>
  <c r="V98" i="6"/>
  <c r="P105" i="6"/>
  <c r="T111" i="6"/>
  <c r="N118" i="6"/>
  <c r="R124" i="6"/>
  <c r="V130" i="6"/>
  <c r="P137" i="6"/>
  <c r="T143" i="6"/>
  <c r="N150" i="6"/>
  <c r="R156" i="6"/>
  <c r="V162" i="6"/>
  <c r="P169" i="6"/>
  <c r="T175" i="6"/>
  <c r="N182" i="6"/>
  <c r="R188" i="6"/>
  <c r="V194" i="6"/>
  <c r="P201" i="6"/>
  <c r="O204" i="6"/>
  <c r="N206" i="6"/>
  <c r="P208" i="6"/>
  <c r="N210" i="6"/>
  <c r="T211" i="6"/>
  <c r="P213" i="6"/>
  <c r="S214" i="6"/>
  <c r="V215" i="6"/>
  <c r="M217" i="6"/>
  <c r="N218" i="6"/>
  <c r="N219" i="6"/>
  <c r="O220" i="6"/>
  <c r="P221" i="6"/>
  <c r="P222" i="6"/>
  <c r="Q223" i="6"/>
  <c r="R224" i="6"/>
  <c r="P225" i="6"/>
  <c r="N226" i="6"/>
  <c r="V226" i="6"/>
  <c r="T227" i="6"/>
  <c r="R228" i="6"/>
  <c r="P229" i="6"/>
  <c r="N230" i="6"/>
  <c r="V230" i="6"/>
  <c r="T231" i="6"/>
  <c r="R232" i="6"/>
  <c r="P233" i="6"/>
  <c r="N234" i="6"/>
  <c r="V234" i="6"/>
  <c r="T235" i="6"/>
  <c r="R236" i="6"/>
  <c r="P237" i="6"/>
  <c r="N238" i="6"/>
  <c r="V238" i="6"/>
  <c r="T239" i="6"/>
  <c r="R240" i="6"/>
  <c r="P241" i="6"/>
  <c r="N242" i="6"/>
  <c r="V242" i="6"/>
  <c r="T243" i="6"/>
  <c r="R244" i="6"/>
  <c r="P245" i="6"/>
  <c r="N246" i="6"/>
  <c r="V246" i="6"/>
  <c r="T247" i="6"/>
  <c r="R248" i="6"/>
  <c r="P249" i="6"/>
  <c r="N250" i="6"/>
  <c r="V250" i="6"/>
  <c r="T251" i="6"/>
  <c r="R252" i="6"/>
  <c r="P253" i="6"/>
  <c r="N254" i="6"/>
  <c r="V254" i="6"/>
  <c r="T255" i="6"/>
  <c r="R256" i="6"/>
  <c r="P257" i="6"/>
  <c r="N258" i="6"/>
  <c r="V258" i="6"/>
  <c r="T259" i="6"/>
  <c r="R260" i="6"/>
  <c r="P261" i="6"/>
  <c r="N262" i="6"/>
  <c r="V262" i="6"/>
  <c r="T263" i="6"/>
  <c r="R264" i="6"/>
  <c r="P265" i="6"/>
  <c r="N266" i="6"/>
  <c r="V266" i="6"/>
  <c r="T267" i="6"/>
  <c r="R268" i="6"/>
  <c r="P269" i="6"/>
  <c r="N270" i="6"/>
  <c r="V270" i="6"/>
  <c r="T271" i="6"/>
  <c r="R272" i="6"/>
  <c r="P273" i="6"/>
  <c r="N274" i="6"/>
  <c r="V274" i="6"/>
  <c r="T275" i="6"/>
  <c r="R276" i="6"/>
  <c r="P277" i="6"/>
  <c r="N278" i="6"/>
  <c r="V278" i="6"/>
  <c r="T279" i="6"/>
  <c r="R280" i="6"/>
  <c r="P281" i="6"/>
  <c r="N282" i="6"/>
  <c r="V282" i="6"/>
  <c r="T283" i="6"/>
  <c r="R284" i="6"/>
  <c r="P285" i="6"/>
  <c r="N286" i="6"/>
  <c r="V286" i="6"/>
  <c r="T287" i="6"/>
  <c r="R288" i="6"/>
  <c r="P289" i="6"/>
  <c r="N290" i="6"/>
  <c r="V290" i="6"/>
  <c r="T291" i="6"/>
  <c r="R292" i="6"/>
  <c r="P293" i="6"/>
  <c r="N294" i="6"/>
  <c r="V294" i="6"/>
  <c r="T295" i="6"/>
  <c r="R296" i="6"/>
  <c r="P297" i="6"/>
  <c r="N298" i="6"/>
  <c r="V298" i="6"/>
  <c r="T299" i="6"/>
  <c r="R300" i="6"/>
  <c r="P301" i="6"/>
  <c r="N302" i="6"/>
  <c r="V302" i="6"/>
  <c r="T303" i="6"/>
  <c r="R304" i="6"/>
  <c r="P305" i="6"/>
  <c r="N306" i="6"/>
  <c r="V306" i="6"/>
  <c r="T307" i="6"/>
  <c r="R308" i="6"/>
  <c r="P309" i="6"/>
  <c r="N310" i="6"/>
  <c r="V310" i="6"/>
  <c r="T311" i="6"/>
  <c r="R312" i="6"/>
  <c r="P313" i="6"/>
  <c r="N314" i="6"/>
  <c r="V314" i="6"/>
  <c r="T315" i="6"/>
  <c r="R316" i="6"/>
  <c r="P317" i="6"/>
  <c r="N318" i="6"/>
  <c r="V318" i="6"/>
  <c r="T319" i="6"/>
  <c r="R320" i="6"/>
  <c r="P321" i="6"/>
  <c r="N322" i="6"/>
  <c r="V322" i="6"/>
  <c r="T323" i="6"/>
  <c r="R324" i="6"/>
  <c r="P325" i="6"/>
  <c r="N326" i="6"/>
  <c r="V326" i="6"/>
  <c r="T327" i="6"/>
  <c r="R328" i="6"/>
  <c r="P329" i="6"/>
  <c r="N330" i="6"/>
  <c r="V330" i="6"/>
  <c r="T331" i="6"/>
  <c r="R332" i="6"/>
  <c r="P333" i="6"/>
  <c r="N334" i="6"/>
  <c r="V334" i="6"/>
  <c r="T335" i="6"/>
  <c r="R336" i="6"/>
  <c r="P337" i="6"/>
  <c r="N338" i="6"/>
  <c r="V338" i="6"/>
  <c r="T339" i="6"/>
  <c r="R340" i="6"/>
  <c r="P341" i="6"/>
  <c r="N342" i="6"/>
  <c r="V342" i="6"/>
  <c r="T343" i="6"/>
  <c r="R344" i="6"/>
  <c r="P345" i="6"/>
  <c r="N346" i="6"/>
  <c r="V346" i="6"/>
  <c r="T347" i="6"/>
  <c r="R348" i="6"/>
  <c r="P349" i="6"/>
  <c r="N350" i="6"/>
  <c r="V350" i="6"/>
  <c r="T351" i="6"/>
  <c r="R352" i="6"/>
  <c r="P353" i="6"/>
  <c r="N354" i="6"/>
  <c r="V354" i="6"/>
  <c r="T355" i="6"/>
  <c r="R356" i="6"/>
  <c r="P357" i="6"/>
  <c r="N358" i="6"/>
  <c r="V358" i="6"/>
  <c r="T359" i="6"/>
  <c r="R360" i="6"/>
  <c r="P361" i="6"/>
  <c r="N362" i="6"/>
  <c r="V362" i="6"/>
  <c r="T363" i="6"/>
  <c r="R364" i="6"/>
  <c r="P365" i="6"/>
  <c r="N366" i="6"/>
  <c r="V366" i="6"/>
  <c r="T367" i="6"/>
  <c r="R368" i="6"/>
  <c r="P369" i="6"/>
  <c r="N370" i="6"/>
  <c r="V370" i="6"/>
  <c r="T371" i="6"/>
  <c r="R372" i="6"/>
  <c r="P373" i="6"/>
  <c r="N374" i="6"/>
  <c r="V374" i="6"/>
  <c r="T375" i="6"/>
  <c r="R376" i="6"/>
  <c r="P377" i="6"/>
  <c r="N378" i="6"/>
  <c r="V378" i="6"/>
  <c r="T379" i="6"/>
  <c r="R380" i="6"/>
  <c r="P381" i="6"/>
  <c r="N382" i="6"/>
  <c r="V382" i="6"/>
  <c r="T383" i="6"/>
  <c r="R384" i="6"/>
  <c r="P385" i="6"/>
  <c r="N386" i="6"/>
  <c r="V386" i="6"/>
  <c r="T387" i="6"/>
  <c r="R388" i="6"/>
  <c r="P389" i="6"/>
  <c r="N390" i="6"/>
  <c r="V390" i="6"/>
  <c r="T391" i="6"/>
  <c r="R392" i="6"/>
  <c r="P393" i="6"/>
  <c r="N394" i="6"/>
  <c r="V394" i="6"/>
  <c r="T395" i="6"/>
  <c r="R396" i="6"/>
  <c r="P397" i="6"/>
  <c r="N398" i="6"/>
  <c r="V398" i="6"/>
  <c r="T399" i="6"/>
  <c r="R400" i="6"/>
  <c r="P401" i="6"/>
  <c r="N402" i="6"/>
  <c r="V402" i="6"/>
  <c r="T403" i="6"/>
  <c r="R404" i="6"/>
  <c r="P405" i="6"/>
  <c r="N406" i="6"/>
  <c r="V406" i="6"/>
  <c r="T407" i="6"/>
  <c r="R408" i="6"/>
  <c r="P409" i="6"/>
  <c r="N410" i="6"/>
  <c r="V410" i="6"/>
  <c r="T411" i="6"/>
  <c r="R412" i="6"/>
  <c r="P413" i="6"/>
  <c r="N414" i="6"/>
  <c r="V414" i="6"/>
  <c r="T415" i="6"/>
  <c r="R416" i="6"/>
  <c r="P417" i="6"/>
  <c r="N418" i="6"/>
  <c r="V418" i="6"/>
  <c r="T419" i="6"/>
  <c r="R420" i="6"/>
  <c r="P421" i="6"/>
  <c r="N422" i="6"/>
  <c r="V422" i="6"/>
  <c r="T423" i="6"/>
  <c r="R424" i="6"/>
  <c r="P425" i="6"/>
  <c r="N426" i="6"/>
  <c r="V426" i="6"/>
  <c r="T427" i="6"/>
  <c r="R428" i="6"/>
  <c r="P429" i="6"/>
  <c r="N430" i="6"/>
  <c r="V430" i="6"/>
  <c r="T431" i="6"/>
  <c r="R432" i="6"/>
  <c r="P433" i="6"/>
  <c r="N434" i="6"/>
  <c r="V434" i="6"/>
  <c r="T435" i="6"/>
  <c r="R436" i="6"/>
  <c r="P437" i="6"/>
  <c r="N438" i="6"/>
  <c r="V438" i="6"/>
  <c r="T439" i="6"/>
  <c r="R440" i="6"/>
  <c r="P441" i="6"/>
  <c r="N442" i="6"/>
  <c r="V442" i="6"/>
  <c r="T443" i="6"/>
  <c r="R444" i="6"/>
  <c r="P445" i="6"/>
  <c r="N446" i="6"/>
  <c r="V446" i="6"/>
  <c r="T447" i="6"/>
  <c r="R448" i="6"/>
  <c r="P449" i="6"/>
  <c r="N450" i="6"/>
  <c r="V450" i="6"/>
  <c r="T451" i="6"/>
  <c r="R452" i="6"/>
  <c r="P453" i="6"/>
  <c r="N454" i="6"/>
  <c r="V454" i="6"/>
  <c r="T455" i="6"/>
  <c r="R456" i="6"/>
  <c r="P457" i="6"/>
  <c r="N458" i="6"/>
  <c r="V458" i="6"/>
  <c r="T459" i="6"/>
  <c r="R460" i="6"/>
  <c r="P461" i="6"/>
  <c r="N462" i="6"/>
  <c r="V462" i="6"/>
  <c r="T463" i="6"/>
  <c r="R464" i="6"/>
  <c r="P465" i="6"/>
  <c r="N466" i="6"/>
  <c r="V466" i="6"/>
  <c r="R52" i="6"/>
  <c r="V73" i="6"/>
  <c r="R80" i="6"/>
  <c r="V86" i="6"/>
  <c r="P93" i="6"/>
  <c r="T99" i="6"/>
  <c r="N106" i="6"/>
  <c r="R112" i="6"/>
  <c r="V118" i="6"/>
  <c r="P125" i="6"/>
  <c r="T131" i="6"/>
  <c r="N138" i="6"/>
  <c r="R144" i="6"/>
  <c r="V150" i="6"/>
  <c r="P157" i="6"/>
  <c r="T163" i="6"/>
  <c r="N170" i="6"/>
  <c r="R176" i="6"/>
  <c r="V182" i="6"/>
  <c r="P189" i="6"/>
  <c r="T195" i="6"/>
  <c r="N202" i="6"/>
  <c r="P204" i="6"/>
  <c r="S206" i="6"/>
  <c r="R208" i="6"/>
  <c r="P210" i="6"/>
  <c r="V211" i="6"/>
  <c r="R213" i="6"/>
  <c r="T214" i="6"/>
  <c r="M216" i="6"/>
  <c r="N217" i="6"/>
  <c r="O218" i="6"/>
  <c r="O219" i="6"/>
  <c r="P220" i="6"/>
  <c r="Q221" i="6"/>
  <c r="Q222" i="6"/>
  <c r="R223" i="6"/>
  <c r="S224" i="6"/>
  <c r="Q225" i="6"/>
  <c r="O226" i="6"/>
  <c r="M227" i="6"/>
  <c r="U227" i="6"/>
  <c r="S228" i="6"/>
  <c r="Q229" i="6"/>
  <c r="O230" i="6"/>
  <c r="M231" i="6"/>
  <c r="U231" i="6"/>
  <c r="S232" i="6"/>
  <c r="Q233" i="6"/>
  <c r="O234" i="6"/>
  <c r="M235" i="6"/>
  <c r="U235" i="6"/>
  <c r="S236" i="6"/>
  <c r="Q237" i="6"/>
  <c r="O238" i="6"/>
  <c r="M239" i="6"/>
  <c r="U239" i="6"/>
  <c r="S240" i="6"/>
  <c r="Q241" i="6"/>
  <c r="O242" i="6"/>
  <c r="M243" i="6"/>
  <c r="U243" i="6"/>
  <c r="S244" i="6"/>
  <c r="Q245" i="6"/>
  <c r="O246" i="6"/>
  <c r="M247" i="6"/>
  <c r="U247" i="6"/>
  <c r="S248" i="6"/>
  <c r="Q249" i="6"/>
  <c r="O250" i="6"/>
  <c r="M251" i="6"/>
  <c r="U251" i="6"/>
  <c r="S252" i="6"/>
  <c r="Q253" i="6"/>
  <c r="O254" i="6"/>
  <c r="M255" i="6"/>
  <c r="U255" i="6"/>
  <c r="S256" i="6"/>
  <c r="Q257" i="6"/>
  <c r="O258" i="6"/>
  <c r="M259" i="6"/>
  <c r="U259" i="6"/>
  <c r="S260" i="6"/>
  <c r="Q261" i="6"/>
  <c r="O262" i="6"/>
  <c r="M263" i="6"/>
  <c r="U263" i="6"/>
  <c r="S264" i="6"/>
  <c r="Q265" i="6"/>
  <c r="O266" i="6"/>
  <c r="M267" i="6"/>
  <c r="U267" i="6"/>
  <c r="S268" i="6"/>
  <c r="Q269" i="6"/>
  <c r="O270" i="6"/>
  <c r="M271" i="6"/>
  <c r="U271" i="6"/>
  <c r="S272" i="6"/>
  <c r="Q273" i="6"/>
  <c r="O274" i="6"/>
  <c r="M275" i="6"/>
  <c r="U275" i="6"/>
  <c r="S276" i="6"/>
  <c r="Q277" i="6"/>
  <c r="O278" i="6"/>
  <c r="M279" i="6"/>
  <c r="U279" i="6"/>
  <c r="S280" i="6"/>
  <c r="Q281" i="6"/>
  <c r="O282" i="6"/>
  <c r="M283" i="6"/>
  <c r="U283" i="6"/>
  <c r="S284" i="6"/>
  <c r="Q285" i="6"/>
  <c r="O286" i="6"/>
  <c r="M287" i="6"/>
  <c r="U287" i="6"/>
  <c r="S288" i="6"/>
  <c r="Q289" i="6"/>
  <c r="O290" i="6"/>
  <c r="M291" i="6"/>
  <c r="U291" i="6"/>
  <c r="S292" i="6"/>
  <c r="Q293" i="6"/>
  <c r="O294" i="6"/>
  <c r="M295" i="6"/>
  <c r="U295" i="6"/>
  <c r="S296" i="6"/>
  <c r="Q297" i="6"/>
  <c r="O298" i="6"/>
  <c r="M299" i="6"/>
  <c r="U299" i="6"/>
  <c r="S300" i="6"/>
  <c r="Q301" i="6"/>
  <c r="O302" i="6"/>
  <c r="M303" i="6"/>
  <c r="U303" i="6"/>
  <c r="S304" i="6"/>
  <c r="Q305" i="6"/>
  <c r="O306" i="6"/>
  <c r="M307" i="6"/>
  <c r="U307" i="6"/>
  <c r="S308" i="6"/>
  <c r="Q309" i="6"/>
  <c r="O310" i="6"/>
  <c r="M311" i="6"/>
  <c r="U311" i="6"/>
  <c r="S312" i="6"/>
  <c r="Q313" i="6"/>
  <c r="O314" i="6"/>
  <c r="M315" i="6"/>
  <c r="U315" i="6"/>
  <c r="S316" i="6"/>
  <c r="Q317" i="6"/>
  <c r="O318" i="6"/>
  <c r="M319" i="6"/>
  <c r="U319" i="6"/>
  <c r="S320" i="6"/>
  <c r="Q321" i="6"/>
  <c r="O322" i="6"/>
  <c r="M323" i="6"/>
  <c r="U323" i="6"/>
  <c r="S324" i="6"/>
  <c r="Q325" i="6"/>
  <c r="O326" i="6"/>
  <c r="M327" i="6"/>
  <c r="U327" i="6"/>
  <c r="S328" i="6"/>
  <c r="Q329" i="6"/>
  <c r="O330" i="6"/>
  <c r="M331" i="6"/>
  <c r="U331" i="6"/>
  <c r="S332" i="6"/>
  <c r="Q333" i="6"/>
  <c r="O334" i="6"/>
  <c r="M335" i="6"/>
  <c r="U335" i="6"/>
  <c r="S336" i="6"/>
  <c r="Q337" i="6"/>
  <c r="O338" i="6"/>
  <c r="M339" i="6"/>
  <c r="U339" i="6"/>
  <c r="S340" i="6"/>
  <c r="Q341" i="6"/>
  <c r="O342" i="6"/>
  <c r="M343" i="6"/>
  <c r="U343" i="6"/>
  <c r="S344" i="6"/>
  <c r="Q345" i="6"/>
  <c r="O346" i="6"/>
  <c r="M347" i="6"/>
  <c r="U347" i="6"/>
  <c r="S348" i="6"/>
  <c r="Q349" i="6"/>
  <c r="O350" i="6"/>
  <c r="M351" i="6"/>
  <c r="U351" i="6"/>
  <c r="S352" i="6"/>
  <c r="Q353" i="6"/>
  <c r="O354" i="6"/>
  <c r="M355" i="6"/>
  <c r="U355" i="6"/>
  <c r="S356" i="6"/>
  <c r="Q357" i="6"/>
  <c r="O358" i="6"/>
  <c r="M359" i="6"/>
  <c r="U359" i="6"/>
  <c r="S360" i="6"/>
  <c r="Q361" i="6"/>
  <c r="O362" i="6"/>
  <c r="M363" i="6"/>
  <c r="U363" i="6"/>
  <c r="S364" i="6"/>
  <c r="Q365" i="6"/>
  <c r="O366" i="6"/>
  <c r="M367" i="6"/>
  <c r="U367" i="6"/>
  <c r="S368" i="6"/>
  <c r="Q369" i="6"/>
  <c r="O370" i="6"/>
  <c r="M371" i="6"/>
  <c r="U371" i="6"/>
  <c r="S372" i="6"/>
  <c r="Q373" i="6"/>
  <c r="O374" i="6"/>
  <c r="M375" i="6"/>
  <c r="U375" i="6"/>
  <c r="S376" i="6"/>
  <c r="Q377" i="6"/>
  <c r="O378" i="6"/>
  <c r="M379" i="6"/>
  <c r="U379" i="6"/>
  <c r="S380" i="6"/>
  <c r="Q381" i="6"/>
  <c r="O382" i="6"/>
  <c r="M383" i="6"/>
  <c r="U383" i="6"/>
  <c r="S384" i="6"/>
  <c r="Q385" i="6"/>
  <c r="O386" i="6"/>
  <c r="M387" i="6"/>
  <c r="U387" i="6"/>
  <c r="S388" i="6"/>
  <c r="Q389" i="6"/>
  <c r="O390" i="6"/>
  <c r="M391" i="6"/>
  <c r="U391" i="6"/>
  <c r="S392" i="6"/>
  <c r="Q393" i="6"/>
  <c r="O394" i="6"/>
  <c r="M395" i="6"/>
  <c r="U395" i="6"/>
  <c r="S396" i="6"/>
  <c r="Q397" i="6"/>
  <c r="O398" i="6"/>
  <c r="M399" i="6"/>
  <c r="U399" i="6"/>
  <c r="S400" i="6"/>
  <c r="Q401" i="6"/>
  <c r="O402" i="6"/>
  <c r="M403" i="6"/>
  <c r="U403" i="6"/>
  <c r="S404" i="6"/>
  <c r="Q405" i="6"/>
  <c r="O406" i="6"/>
  <c r="M407" i="6"/>
  <c r="U407" i="6"/>
  <c r="S408" i="6"/>
  <c r="Q409" i="6"/>
  <c r="O410" i="6"/>
  <c r="M411" i="6"/>
  <c r="U411" i="6"/>
  <c r="S412" i="6"/>
  <c r="Q413" i="6"/>
  <c r="O414" i="6"/>
  <c r="M415" i="6"/>
  <c r="U415" i="6"/>
  <c r="S416" i="6"/>
  <c r="Q417" i="6"/>
  <c r="O418" i="6"/>
  <c r="M419" i="6"/>
  <c r="U419" i="6"/>
  <c r="S420" i="6"/>
  <c r="Q421" i="6"/>
  <c r="O422" i="6"/>
  <c r="M423" i="6"/>
  <c r="U423" i="6"/>
  <c r="S424" i="6"/>
  <c r="Q425" i="6"/>
  <c r="O426" i="6"/>
  <c r="M427" i="6"/>
  <c r="U427" i="6"/>
  <c r="S428" i="6"/>
  <c r="Q429" i="6"/>
  <c r="O430" i="6"/>
  <c r="M431" i="6"/>
  <c r="U431" i="6"/>
  <c r="S432" i="6"/>
  <c r="Q433" i="6"/>
  <c r="O434" i="6"/>
  <c r="M435" i="6"/>
  <c r="U435" i="6"/>
  <c r="S436" i="6"/>
  <c r="Q437" i="6"/>
  <c r="O438" i="6"/>
  <c r="M439" i="6"/>
  <c r="U439" i="6"/>
  <c r="S440" i="6"/>
  <c r="Q441" i="6"/>
  <c r="O442" i="6"/>
  <c r="M443" i="6"/>
  <c r="U443" i="6"/>
  <c r="S444" i="6"/>
  <c r="Q445" i="6"/>
  <c r="O446" i="6"/>
  <c r="M447" i="6"/>
  <c r="V58" i="6"/>
  <c r="U74" i="6"/>
  <c r="P81" i="6"/>
  <c r="T87" i="6"/>
  <c r="N94" i="6"/>
  <c r="R100" i="6"/>
  <c r="V106" i="6"/>
  <c r="P113" i="6"/>
  <c r="T119" i="6"/>
  <c r="N126" i="6"/>
  <c r="R132" i="6"/>
  <c r="V138" i="6"/>
  <c r="P145" i="6"/>
  <c r="T151" i="6"/>
  <c r="N158" i="6"/>
  <c r="R164" i="6"/>
  <c r="V170" i="6"/>
  <c r="P177" i="6"/>
  <c r="T183" i="6"/>
  <c r="N190" i="6"/>
  <c r="R196" i="6"/>
  <c r="S202" i="6"/>
  <c r="R204" i="6"/>
  <c r="T206" i="6"/>
  <c r="M209" i="6"/>
  <c r="S210" i="6"/>
  <c r="O212" i="6"/>
  <c r="S213" i="6"/>
  <c r="V214" i="6"/>
  <c r="O216" i="6"/>
  <c r="P217" i="6"/>
  <c r="P218" i="6"/>
  <c r="Q219" i="6"/>
  <c r="R220" i="6"/>
  <c r="R221" i="6"/>
  <c r="S222" i="6"/>
  <c r="T223" i="6"/>
  <c r="T224" i="6"/>
  <c r="R225" i="6"/>
  <c r="P226" i="6"/>
  <c r="N227" i="6"/>
  <c r="V227" i="6"/>
  <c r="T228" i="6"/>
  <c r="R229" i="6"/>
  <c r="P230" i="6"/>
  <c r="N231" i="6"/>
  <c r="V231" i="6"/>
  <c r="T232" i="6"/>
  <c r="R233" i="6"/>
  <c r="P234" i="6"/>
  <c r="N235" i="6"/>
  <c r="V235" i="6"/>
  <c r="T236" i="6"/>
  <c r="R237" i="6"/>
  <c r="P238" i="6"/>
  <c r="N239" i="6"/>
  <c r="V239" i="6"/>
  <c r="T240" i="6"/>
  <c r="R241" i="6"/>
  <c r="P242" i="6"/>
  <c r="N243" i="6"/>
  <c r="V243" i="6"/>
  <c r="T244" i="6"/>
  <c r="R245" i="6"/>
  <c r="P246" i="6"/>
  <c r="N247" i="6"/>
  <c r="V247" i="6"/>
  <c r="T248" i="6"/>
  <c r="R249" i="6"/>
  <c r="P250" i="6"/>
  <c r="N251" i="6"/>
  <c r="V251" i="6"/>
  <c r="T252" i="6"/>
  <c r="R253" i="6"/>
  <c r="P254" i="6"/>
  <c r="N255" i="6"/>
  <c r="V255" i="6"/>
  <c r="T256" i="6"/>
  <c r="R257" i="6"/>
  <c r="P258" i="6"/>
  <c r="N259" i="6"/>
  <c r="V259" i="6"/>
  <c r="T260" i="6"/>
  <c r="R261" i="6"/>
  <c r="P262" i="6"/>
  <c r="N263" i="6"/>
  <c r="V263" i="6"/>
  <c r="T264" i="6"/>
  <c r="R265" i="6"/>
  <c r="P266" i="6"/>
  <c r="N267" i="6"/>
  <c r="V267" i="6"/>
  <c r="T268" i="6"/>
  <c r="R269" i="6"/>
  <c r="P270" i="6"/>
  <c r="N271" i="6"/>
  <c r="V271" i="6"/>
  <c r="T272" i="6"/>
  <c r="R273" i="6"/>
  <c r="P274" i="6"/>
  <c r="N275" i="6"/>
  <c r="V275" i="6"/>
  <c r="T276" i="6"/>
  <c r="R277" i="6"/>
  <c r="P278" i="6"/>
  <c r="N279" i="6"/>
  <c r="V279" i="6"/>
  <c r="T280" i="6"/>
  <c r="R281" i="6"/>
  <c r="P282" i="6"/>
  <c r="N283" i="6"/>
  <c r="V283" i="6"/>
  <c r="T284" i="6"/>
  <c r="R285" i="6"/>
  <c r="P286" i="6"/>
  <c r="N287" i="6"/>
  <c r="V287" i="6"/>
  <c r="T288" i="6"/>
  <c r="R289" i="6"/>
  <c r="P290" i="6"/>
  <c r="N291" i="6"/>
  <c r="V291" i="6"/>
  <c r="T292" i="6"/>
  <c r="R293" i="6"/>
  <c r="P294" i="6"/>
  <c r="N295" i="6"/>
  <c r="V295" i="6"/>
  <c r="T296" i="6"/>
  <c r="R297" i="6"/>
  <c r="P298" i="6"/>
  <c r="N299" i="6"/>
  <c r="V299" i="6"/>
  <c r="T300" i="6"/>
  <c r="R301" i="6"/>
  <c r="P302" i="6"/>
  <c r="N303" i="6"/>
  <c r="V303" i="6"/>
  <c r="T304" i="6"/>
  <c r="R305" i="6"/>
  <c r="P306" i="6"/>
  <c r="N307" i="6"/>
  <c r="V307" i="6"/>
  <c r="T308" i="6"/>
  <c r="R309" i="6"/>
  <c r="P310" i="6"/>
  <c r="N311" i="6"/>
  <c r="V311" i="6"/>
  <c r="T312" i="6"/>
  <c r="R313" i="6"/>
  <c r="P314" i="6"/>
  <c r="N315" i="6"/>
  <c r="V315" i="6"/>
  <c r="T316" i="6"/>
  <c r="R317" i="6"/>
  <c r="P318" i="6"/>
  <c r="N319" i="6"/>
  <c r="V319" i="6"/>
  <c r="T320" i="6"/>
  <c r="R321" i="6"/>
  <c r="P322" i="6"/>
  <c r="N323" i="6"/>
  <c r="V323" i="6"/>
  <c r="T324" i="6"/>
  <c r="R325" i="6"/>
  <c r="P326" i="6"/>
  <c r="N327" i="6"/>
  <c r="V327" i="6"/>
  <c r="T328" i="6"/>
  <c r="R329" i="6"/>
  <c r="P330" i="6"/>
  <c r="N331" i="6"/>
  <c r="V331" i="6"/>
  <c r="T332" i="6"/>
  <c r="R333" i="6"/>
  <c r="P334" i="6"/>
  <c r="N335" i="6"/>
  <c r="V335" i="6"/>
  <c r="T336" i="6"/>
  <c r="R337" i="6"/>
  <c r="P338" i="6"/>
  <c r="N339" i="6"/>
  <c r="V339" i="6"/>
  <c r="T340" i="6"/>
  <c r="R341" i="6"/>
  <c r="P342" i="6"/>
  <c r="N343" i="6"/>
  <c r="V343" i="6"/>
  <c r="T344" i="6"/>
  <c r="R345" i="6"/>
  <c r="P346" i="6"/>
  <c r="N347" i="6"/>
  <c r="V347" i="6"/>
  <c r="T348" i="6"/>
  <c r="R349" i="6"/>
  <c r="P350" i="6"/>
  <c r="N351" i="6"/>
  <c r="V351" i="6"/>
  <c r="T352" i="6"/>
  <c r="R353" i="6"/>
  <c r="P354" i="6"/>
  <c r="N355" i="6"/>
  <c r="V355" i="6"/>
  <c r="T356" i="6"/>
  <c r="R357" i="6"/>
  <c r="P358" i="6"/>
  <c r="N359" i="6"/>
  <c r="V359" i="6"/>
  <c r="T360" i="6"/>
  <c r="R361" i="6"/>
  <c r="P362" i="6"/>
  <c r="N363" i="6"/>
  <c r="V363" i="6"/>
  <c r="T364" i="6"/>
  <c r="R365" i="6"/>
  <c r="P366" i="6"/>
  <c r="N367" i="6"/>
  <c r="V367" i="6"/>
  <c r="T368" i="6"/>
  <c r="R369" i="6"/>
  <c r="P370" i="6"/>
  <c r="N371" i="6"/>
  <c r="V371" i="6"/>
  <c r="T372" i="6"/>
  <c r="R373" i="6"/>
  <c r="P374" i="6"/>
  <c r="N375" i="6"/>
  <c r="V375" i="6"/>
  <c r="T376" i="6"/>
  <c r="R377" i="6"/>
  <c r="P378" i="6"/>
  <c r="N379" i="6"/>
  <c r="V379" i="6"/>
  <c r="T380" i="6"/>
  <c r="R381" i="6"/>
  <c r="P382" i="6"/>
  <c r="N383" i="6"/>
  <c r="V383" i="6"/>
  <c r="T384" i="6"/>
  <c r="R385" i="6"/>
  <c r="P386" i="6"/>
  <c r="N387" i="6"/>
  <c r="V387" i="6"/>
  <c r="T388" i="6"/>
  <c r="R389" i="6"/>
  <c r="P390" i="6"/>
  <c r="N391" i="6"/>
  <c r="V391" i="6"/>
  <c r="T392" i="6"/>
  <c r="R393" i="6"/>
  <c r="P394" i="6"/>
  <c r="N395" i="6"/>
  <c r="V395" i="6"/>
  <c r="T396" i="6"/>
  <c r="R397" i="6"/>
  <c r="P398" i="6"/>
  <c r="N399" i="6"/>
  <c r="V399" i="6"/>
  <c r="T400" i="6"/>
  <c r="R401" i="6"/>
  <c r="P402" i="6"/>
  <c r="N403" i="6"/>
  <c r="V403" i="6"/>
  <c r="T404" i="6"/>
  <c r="R405" i="6"/>
  <c r="P406" i="6"/>
  <c r="N407" i="6"/>
  <c r="V407" i="6"/>
  <c r="T408" i="6"/>
  <c r="R409" i="6"/>
  <c r="P410" i="6"/>
  <c r="N411" i="6"/>
  <c r="V411" i="6"/>
  <c r="T412" i="6"/>
  <c r="R413" i="6"/>
  <c r="P414" i="6"/>
  <c r="N415" i="6"/>
  <c r="V415" i="6"/>
  <c r="T416" i="6"/>
  <c r="R417" i="6"/>
  <c r="P418" i="6"/>
  <c r="N419" i="6"/>
  <c r="V419" i="6"/>
  <c r="T420" i="6"/>
  <c r="R421" i="6"/>
  <c r="P422" i="6"/>
  <c r="N423" i="6"/>
  <c r="V423" i="6"/>
  <c r="T424" i="6"/>
  <c r="R425" i="6"/>
  <c r="P426" i="6"/>
  <c r="N427" i="6"/>
  <c r="V427" i="6"/>
  <c r="T428" i="6"/>
  <c r="R429" i="6"/>
  <c r="P430" i="6"/>
  <c r="N431" i="6"/>
  <c r="V431" i="6"/>
  <c r="T432" i="6"/>
  <c r="R433" i="6"/>
  <c r="V62" i="6"/>
  <c r="T75" i="6"/>
  <c r="N82" i="6"/>
  <c r="R88" i="6"/>
  <c r="V94" i="6"/>
  <c r="P101" i="6"/>
  <c r="T107" i="6"/>
  <c r="N114" i="6"/>
  <c r="R120" i="6"/>
  <c r="V126" i="6"/>
  <c r="P133" i="6"/>
  <c r="T139" i="6"/>
  <c r="N146" i="6"/>
  <c r="R152" i="6"/>
  <c r="V158" i="6"/>
  <c r="P165" i="6"/>
  <c r="T171" i="6"/>
  <c r="N178" i="6"/>
  <c r="R184" i="6"/>
  <c r="V190" i="6"/>
  <c r="P197" i="6"/>
  <c r="T202" i="6"/>
  <c r="M205" i="6"/>
  <c r="V206" i="6"/>
  <c r="N209" i="6"/>
  <c r="T210" i="6"/>
  <c r="P212" i="6"/>
  <c r="U213" i="6"/>
  <c r="N215" i="6"/>
  <c r="P216" i="6"/>
  <c r="Q217" i="6"/>
  <c r="Q218" i="6"/>
  <c r="R219" i="6"/>
  <c r="S220" i="6"/>
  <c r="S221" i="6"/>
  <c r="T222" i="6"/>
  <c r="U223" i="6"/>
  <c r="U224" i="6"/>
  <c r="S225" i="6"/>
  <c r="Q226" i="6"/>
  <c r="O227" i="6"/>
  <c r="M228" i="6"/>
  <c r="U228" i="6"/>
  <c r="S229" i="6"/>
  <c r="Q230" i="6"/>
  <c r="O231" i="6"/>
  <c r="M232" i="6"/>
  <c r="U232" i="6"/>
  <c r="S233" i="6"/>
  <c r="Q234" i="6"/>
  <c r="O235" i="6"/>
  <c r="M236" i="6"/>
  <c r="U236" i="6"/>
  <c r="S237" i="6"/>
  <c r="Q238" i="6"/>
  <c r="O239" i="6"/>
  <c r="M240" i="6"/>
  <c r="U240" i="6"/>
  <c r="S241" i="6"/>
  <c r="Q242" i="6"/>
  <c r="O243" i="6"/>
  <c r="M244" i="6"/>
  <c r="U244" i="6"/>
  <c r="S245" i="6"/>
  <c r="Q246" i="6"/>
  <c r="O247" i="6"/>
  <c r="M248" i="6"/>
  <c r="U248" i="6"/>
  <c r="S249" i="6"/>
  <c r="Q250" i="6"/>
  <c r="O251" i="6"/>
  <c r="M252" i="6"/>
  <c r="U252" i="6"/>
  <c r="S253" i="6"/>
  <c r="Q254" i="6"/>
  <c r="O255" i="6"/>
  <c r="M256" i="6"/>
  <c r="U256" i="6"/>
  <c r="S257" i="6"/>
  <c r="Q258" i="6"/>
  <c r="O259" i="6"/>
  <c r="M260" i="6"/>
  <c r="U260" i="6"/>
  <c r="S261" i="6"/>
  <c r="Q262" i="6"/>
  <c r="O263" i="6"/>
  <c r="M264" i="6"/>
  <c r="U264" i="6"/>
  <c r="S265" i="6"/>
  <c r="Q266" i="6"/>
  <c r="O267" i="6"/>
  <c r="M268" i="6"/>
  <c r="U268" i="6"/>
  <c r="S269" i="6"/>
  <c r="Q270" i="6"/>
  <c r="O271" i="6"/>
  <c r="M272" i="6"/>
  <c r="U272" i="6"/>
  <c r="S273" i="6"/>
  <c r="Q274" i="6"/>
  <c r="O275" i="6"/>
  <c r="M276" i="6"/>
  <c r="U276" i="6"/>
  <c r="S277" i="6"/>
  <c r="Q278" i="6"/>
  <c r="O279" i="6"/>
  <c r="M280" i="6"/>
  <c r="U280" i="6"/>
  <c r="S281" i="6"/>
  <c r="Q282" i="6"/>
  <c r="O283" i="6"/>
  <c r="M284" i="6"/>
  <c r="U284" i="6"/>
  <c r="S285" i="6"/>
  <c r="Q286" i="6"/>
  <c r="O287" i="6"/>
  <c r="M288" i="6"/>
  <c r="U288" i="6"/>
  <c r="S289" i="6"/>
  <c r="Q290" i="6"/>
  <c r="O291" i="6"/>
  <c r="M292" i="6"/>
  <c r="U292" i="6"/>
  <c r="S293" i="6"/>
  <c r="Q294" i="6"/>
  <c r="O295" i="6"/>
  <c r="M296" i="6"/>
  <c r="U296" i="6"/>
  <c r="S297" i="6"/>
  <c r="Q298" i="6"/>
  <c r="O299" i="6"/>
  <c r="M300" i="6"/>
  <c r="U300" i="6"/>
  <c r="S301" i="6"/>
  <c r="Q302" i="6"/>
  <c r="O303" i="6"/>
  <c r="M304" i="6"/>
  <c r="U304" i="6"/>
  <c r="S305" i="6"/>
  <c r="Q306" i="6"/>
  <c r="O307" i="6"/>
  <c r="M308" i="6"/>
  <c r="U308" i="6"/>
  <c r="S309" i="6"/>
  <c r="Q310" i="6"/>
  <c r="O311" i="6"/>
  <c r="M312" i="6"/>
  <c r="U312" i="6"/>
  <c r="S313" i="6"/>
  <c r="Q314" i="6"/>
  <c r="O315" i="6"/>
  <c r="M316" i="6"/>
  <c r="U316" i="6"/>
  <c r="S317" i="6"/>
  <c r="Q318" i="6"/>
  <c r="O319" i="6"/>
  <c r="M320" i="6"/>
  <c r="U320" i="6"/>
  <c r="S321" i="6"/>
  <c r="Q322" i="6"/>
  <c r="O323" i="6"/>
  <c r="M324" i="6"/>
  <c r="U324" i="6"/>
  <c r="S325" i="6"/>
  <c r="Q326" i="6"/>
  <c r="O327" i="6"/>
  <c r="M328" i="6"/>
  <c r="U328" i="6"/>
  <c r="S329" i="6"/>
  <c r="Q330" i="6"/>
  <c r="O331" i="6"/>
  <c r="M332" i="6"/>
  <c r="U332" i="6"/>
  <c r="S333" i="6"/>
  <c r="Q334" i="6"/>
  <c r="O335" i="6"/>
  <c r="M336" i="6"/>
  <c r="U336" i="6"/>
  <c r="S337" i="6"/>
  <c r="Q338" i="6"/>
  <c r="O339" i="6"/>
  <c r="M340" i="6"/>
  <c r="U340" i="6"/>
  <c r="S341" i="6"/>
  <c r="Q342" i="6"/>
  <c r="O343" i="6"/>
  <c r="M344" i="6"/>
  <c r="U344" i="6"/>
  <c r="S345" i="6"/>
  <c r="Q346" i="6"/>
  <c r="O347" i="6"/>
  <c r="M348" i="6"/>
  <c r="U348" i="6"/>
  <c r="S349" i="6"/>
  <c r="Q350" i="6"/>
  <c r="O351" i="6"/>
  <c r="M352" i="6"/>
  <c r="U352" i="6"/>
  <c r="S353" i="6"/>
  <c r="Q354" i="6"/>
  <c r="O355" i="6"/>
  <c r="M356" i="6"/>
  <c r="U356" i="6"/>
  <c r="S357" i="6"/>
  <c r="Q358" i="6"/>
  <c r="O359" i="6"/>
  <c r="M360" i="6"/>
  <c r="U360" i="6"/>
  <c r="S361" i="6"/>
  <c r="Q362" i="6"/>
  <c r="O363" i="6"/>
  <c r="M364" i="6"/>
  <c r="U364" i="6"/>
  <c r="S365" i="6"/>
  <c r="Q366" i="6"/>
  <c r="O367" i="6"/>
  <c r="M368" i="6"/>
  <c r="U368" i="6"/>
  <c r="S369" i="6"/>
  <c r="Q370" i="6"/>
  <c r="O371" i="6"/>
  <c r="M372" i="6"/>
  <c r="U372" i="6"/>
  <c r="S373" i="6"/>
  <c r="Q374" i="6"/>
  <c r="O375" i="6"/>
  <c r="M376" i="6"/>
  <c r="U376" i="6"/>
  <c r="S377" i="6"/>
  <c r="Q378" i="6"/>
  <c r="O379" i="6"/>
  <c r="M380" i="6"/>
  <c r="U380" i="6"/>
  <c r="S381" i="6"/>
  <c r="Q382" i="6"/>
  <c r="O383" i="6"/>
  <c r="M384" i="6"/>
  <c r="U384" i="6"/>
  <c r="S385" i="6"/>
  <c r="Q386" i="6"/>
  <c r="O387" i="6"/>
  <c r="M388" i="6"/>
  <c r="U388" i="6"/>
  <c r="S389" i="6"/>
  <c r="Q390" i="6"/>
  <c r="O391" i="6"/>
  <c r="M392" i="6"/>
  <c r="U392" i="6"/>
  <c r="S393" i="6"/>
  <c r="Q394" i="6"/>
  <c r="O395" i="6"/>
  <c r="M396" i="6"/>
  <c r="U396" i="6"/>
  <c r="S397" i="6"/>
  <c r="Q398" i="6"/>
  <c r="O399" i="6"/>
  <c r="M400" i="6"/>
  <c r="U400" i="6"/>
  <c r="S401" i="6"/>
  <c r="Q402" i="6"/>
  <c r="O403" i="6"/>
  <c r="M404" i="6"/>
  <c r="U404" i="6"/>
  <c r="S405" i="6"/>
  <c r="Q406" i="6"/>
  <c r="O407" i="6"/>
  <c r="M408" i="6"/>
  <c r="U408" i="6"/>
  <c r="S409" i="6"/>
  <c r="Q410" i="6"/>
  <c r="O411" i="6"/>
  <c r="M412" i="6"/>
  <c r="U412" i="6"/>
  <c r="S413" i="6"/>
  <c r="Q414" i="6"/>
  <c r="O415" i="6"/>
  <c r="M416" i="6"/>
  <c r="U416" i="6"/>
  <c r="S417" i="6"/>
  <c r="Q418" i="6"/>
  <c r="O419" i="6"/>
  <c r="M420" i="6"/>
  <c r="U420" i="6"/>
  <c r="S421" i="6"/>
  <c r="Q422" i="6"/>
  <c r="O423" i="6"/>
  <c r="M424" i="6"/>
  <c r="U424" i="6"/>
  <c r="S425" i="6"/>
  <c r="Q426" i="6"/>
  <c r="O427" i="6"/>
  <c r="M428" i="6"/>
  <c r="U428" i="6"/>
  <c r="S429" i="6"/>
  <c r="Q430" i="6"/>
  <c r="O431" i="6"/>
  <c r="M432" i="6"/>
  <c r="U432" i="6"/>
  <c r="S433" i="6"/>
  <c r="Q434" i="6"/>
  <c r="O435" i="6"/>
  <c r="M436" i="6"/>
  <c r="U436" i="6"/>
  <c r="S437" i="6"/>
  <c r="Q438" i="6"/>
  <c r="O439" i="6"/>
  <c r="M440" i="6"/>
  <c r="U440" i="6"/>
  <c r="S441" i="6"/>
  <c r="Q442" i="6"/>
  <c r="O443" i="6"/>
  <c r="M444" i="6"/>
  <c r="U444" i="6"/>
  <c r="S445" i="6"/>
  <c r="Q446" i="6"/>
  <c r="O447" i="6"/>
  <c r="M448" i="6"/>
  <c r="U448" i="6"/>
  <c r="S449" i="6"/>
  <c r="Q450" i="6"/>
  <c r="O451" i="6"/>
  <c r="M452" i="6"/>
  <c r="U452" i="6"/>
  <c r="S453" i="6"/>
  <c r="Q454" i="6"/>
  <c r="O455" i="6"/>
  <c r="M456" i="6"/>
  <c r="U456" i="6"/>
  <c r="S457" i="6"/>
  <c r="Q458" i="6"/>
  <c r="O459" i="6"/>
  <c r="M460" i="6"/>
  <c r="N66" i="6"/>
  <c r="R76" i="6"/>
  <c r="V82" i="6"/>
  <c r="P89" i="6"/>
  <c r="T95" i="6"/>
  <c r="N102" i="6"/>
  <c r="R108" i="6"/>
  <c r="V114" i="6"/>
  <c r="P121" i="6"/>
  <c r="T127" i="6"/>
  <c r="N134" i="6"/>
  <c r="R140" i="6"/>
  <c r="V146" i="6"/>
  <c r="P153" i="6"/>
  <c r="T159" i="6"/>
  <c r="N166" i="6"/>
  <c r="R172" i="6"/>
  <c r="V178" i="6"/>
  <c r="P185" i="6"/>
  <c r="T191" i="6"/>
  <c r="N198" i="6"/>
  <c r="V202" i="6"/>
  <c r="N205" i="6"/>
  <c r="Q207" i="6"/>
  <c r="P209" i="6"/>
  <c r="V210" i="6"/>
  <c r="R212" i="6"/>
  <c r="V213" i="6"/>
  <c r="O215" i="6"/>
  <c r="R216" i="6"/>
  <c r="R217" i="6"/>
  <c r="S218" i="6"/>
  <c r="T219" i="6"/>
  <c r="T220" i="6"/>
  <c r="U221" i="6"/>
  <c r="V222" i="6"/>
  <c r="V223" i="6"/>
  <c r="V224" i="6"/>
  <c r="T225" i="6"/>
  <c r="R226" i="6"/>
  <c r="P227" i="6"/>
  <c r="N228" i="6"/>
  <c r="V228" i="6"/>
  <c r="T229" i="6"/>
  <c r="R230" i="6"/>
  <c r="P231" i="6"/>
  <c r="N232" i="6"/>
  <c r="V232" i="6"/>
  <c r="T233" i="6"/>
  <c r="R234" i="6"/>
  <c r="P235" i="6"/>
  <c r="N236" i="6"/>
  <c r="V236" i="6"/>
  <c r="T237" i="6"/>
  <c r="R238" i="6"/>
  <c r="P239" i="6"/>
  <c r="N240" i="6"/>
  <c r="V240" i="6"/>
  <c r="T241" i="6"/>
  <c r="R242" i="6"/>
  <c r="P243" i="6"/>
  <c r="N244" i="6"/>
  <c r="V244" i="6"/>
  <c r="T245" i="6"/>
  <c r="R246" i="6"/>
  <c r="P247" i="6"/>
  <c r="N248" i="6"/>
  <c r="V248" i="6"/>
  <c r="T249" i="6"/>
  <c r="R250" i="6"/>
  <c r="P251" i="6"/>
  <c r="N252" i="6"/>
  <c r="V252" i="6"/>
  <c r="T253" i="6"/>
  <c r="R254" i="6"/>
  <c r="P255" i="6"/>
  <c r="N256" i="6"/>
  <c r="V256" i="6"/>
  <c r="T257" i="6"/>
  <c r="R258" i="6"/>
  <c r="P259" i="6"/>
  <c r="N260" i="6"/>
  <c r="V260" i="6"/>
  <c r="T261" i="6"/>
  <c r="R262" i="6"/>
  <c r="P263" i="6"/>
  <c r="N264" i="6"/>
  <c r="V264" i="6"/>
  <c r="T265" i="6"/>
  <c r="R266" i="6"/>
  <c r="P267" i="6"/>
  <c r="N268" i="6"/>
  <c r="V268" i="6"/>
  <c r="T269" i="6"/>
  <c r="R270" i="6"/>
  <c r="P271" i="6"/>
  <c r="N272" i="6"/>
  <c r="V272" i="6"/>
  <c r="T273" i="6"/>
  <c r="R274" i="6"/>
  <c r="P275" i="6"/>
  <c r="N276" i="6"/>
  <c r="V276" i="6"/>
  <c r="T277" i="6"/>
  <c r="R278" i="6"/>
  <c r="P279" i="6"/>
  <c r="N280" i="6"/>
  <c r="V280" i="6"/>
  <c r="T281" i="6"/>
  <c r="R282" i="6"/>
  <c r="P283" i="6"/>
  <c r="N284" i="6"/>
  <c r="V284" i="6"/>
  <c r="T285" i="6"/>
  <c r="R286" i="6"/>
  <c r="P287" i="6"/>
  <c r="N288" i="6"/>
  <c r="V288" i="6"/>
  <c r="T289" i="6"/>
  <c r="R290" i="6"/>
  <c r="P291" i="6"/>
  <c r="N292" i="6"/>
  <c r="V292" i="6"/>
  <c r="T293" i="6"/>
  <c r="R294" i="6"/>
  <c r="P295" i="6"/>
  <c r="N296" i="6"/>
  <c r="V296" i="6"/>
  <c r="T297" i="6"/>
  <c r="R298" i="6"/>
  <c r="P299" i="6"/>
  <c r="N300" i="6"/>
  <c r="V300" i="6"/>
  <c r="T301" i="6"/>
  <c r="R302" i="6"/>
  <c r="P303" i="6"/>
  <c r="N304" i="6"/>
  <c r="V304" i="6"/>
  <c r="T305" i="6"/>
  <c r="R306" i="6"/>
  <c r="P307" i="6"/>
  <c r="N308" i="6"/>
  <c r="V308" i="6"/>
  <c r="T309" i="6"/>
  <c r="R310" i="6"/>
  <c r="P311" i="6"/>
  <c r="N312" i="6"/>
  <c r="V312" i="6"/>
  <c r="T313" i="6"/>
  <c r="R314" i="6"/>
  <c r="P315" i="6"/>
  <c r="N316" i="6"/>
  <c r="V316" i="6"/>
  <c r="T317" i="6"/>
  <c r="R318" i="6"/>
  <c r="P319" i="6"/>
  <c r="N320" i="6"/>
  <c r="V320" i="6"/>
  <c r="T321" i="6"/>
  <c r="R322" i="6"/>
  <c r="P323" i="6"/>
  <c r="N324" i="6"/>
  <c r="V324" i="6"/>
  <c r="T325" i="6"/>
  <c r="R326" i="6"/>
  <c r="P327" i="6"/>
  <c r="N328" i="6"/>
  <c r="V328" i="6"/>
  <c r="T329" i="6"/>
  <c r="R330" i="6"/>
  <c r="P331" i="6"/>
  <c r="N332" i="6"/>
  <c r="V332" i="6"/>
  <c r="T333" i="6"/>
  <c r="R334" i="6"/>
  <c r="P335" i="6"/>
  <c r="N336" i="6"/>
  <c r="V336" i="6"/>
  <c r="T337" i="6"/>
  <c r="R338" i="6"/>
  <c r="P339" i="6"/>
  <c r="N340" i="6"/>
  <c r="V340" i="6"/>
  <c r="T341" i="6"/>
  <c r="R342" i="6"/>
  <c r="P343" i="6"/>
  <c r="N344" i="6"/>
  <c r="V344" i="6"/>
  <c r="T345" i="6"/>
  <c r="R346" i="6"/>
  <c r="P347" i="6"/>
  <c r="N348" i="6"/>
  <c r="V348" i="6"/>
  <c r="T349" i="6"/>
  <c r="R350" i="6"/>
  <c r="P351" i="6"/>
  <c r="N352" i="6"/>
  <c r="V352" i="6"/>
  <c r="T353" i="6"/>
  <c r="R354" i="6"/>
  <c r="P355" i="6"/>
  <c r="N356" i="6"/>
  <c r="V356" i="6"/>
  <c r="T357" i="6"/>
  <c r="R358" i="6"/>
  <c r="P359" i="6"/>
  <c r="N360" i="6"/>
  <c r="V360" i="6"/>
  <c r="T361" i="6"/>
  <c r="R362" i="6"/>
  <c r="P363" i="6"/>
  <c r="N364" i="6"/>
  <c r="V364" i="6"/>
  <c r="T365" i="6"/>
  <c r="R366" i="6"/>
  <c r="P367" i="6"/>
  <c r="N368" i="6"/>
  <c r="V368" i="6"/>
  <c r="T369" i="6"/>
  <c r="R370" i="6"/>
  <c r="P371" i="6"/>
  <c r="N372" i="6"/>
  <c r="V372" i="6"/>
  <c r="T373" i="6"/>
  <c r="R374" i="6"/>
  <c r="P375" i="6"/>
  <c r="N376" i="6"/>
  <c r="V376" i="6"/>
  <c r="T377" i="6"/>
  <c r="R378" i="6"/>
  <c r="P379" i="6"/>
  <c r="N380" i="6"/>
  <c r="V380" i="6"/>
  <c r="T381" i="6"/>
  <c r="R382" i="6"/>
  <c r="P383" i="6"/>
  <c r="N384" i="6"/>
  <c r="V384" i="6"/>
  <c r="T385" i="6"/>
  <c r="R386" i="6"/>
  <c r="P387" i="6"/>
  <c r="N388" i="6"/>
  <c r="V388" i="6"/>
  <c r="T389" i="6"/>
  <c r="R390" i="6"/>
  <c r="P391" i="6"/>
  <c r="N392" i="6"/>
  <c r="V392" i="6"/>
  <c r="T393" i="6"/>
  <c r="R394" i="6"/>
  <c r="P395" i="6"/>
  <c r="N396" i="6"/>
  <c r="V396" i="6"/>
  <c r="T397" i="6"/>
  <c r="R398" i="6"/>
  <c r="P399" i="6"/>
  <c r="N400" i="6"/>
  <c r="V400" i="6"/>
  <c r="T401" i="6"/>
  <c r="R402" i="6"/>
  <c r="P403" i="6"/>
  <c r="N404" i="6"/>
  <c r="V404" i="6"/>
  <c r="T405" i="6"/>
  <c r="R406" i="6"/>
  <c r="P407" i="6"/>
  <c r="N408" i="6"/>
  <c r="V408" i="6"/>
  <c r="T409" i="6"/>
  <c r="R410" i="6"/>
  <c r="P411" i="6"/>
  <c r="R68" i="6"/>
  <c r="P77" i="6"/>
  <c r="T83" i="6"/>
  <c r="N90" i="6"/>
  <c r="R96" i="6"/>
  <c r="V102" i="6"/>
  <c r="P109" i="6"/>
  <c r="T115" i="6"/>
  <c r="N122" i="6"/>
  <c r="R128" i="6"/>
  <c r="V134" i="6"/>
  <c r="P141" i="6"/>
  <c r="T147" i="6"/>
  <c r="N154" i="6"/>
  <c r="R160" i="6"/>
  <c r="V166" i="6"/>
  <c r="P173" i="6"/>
  <c r="T179" i="6"/>
  <c r="N186" i="6"/>
  <c r="R192" i="6"/>
  <c r="V198" i="6"/>
  <c r="Q203" i="6"/>
  <c r="P205" i="6"/>
  <c r="R207" i="6"/>
  <c r="R209" i="6"/>
  <c r="N211" i="6"/>
  <c r="T212" i="6"/>
  <c r="N214" i="6"/>
  <c r="Q215" i="6"/>
  <c r="S216" i="6"/>
  <c r="S217" i="6"/>
  <c r="T218" i="6"/>
  <c r="U219" i="6"/>
  <c r="U220" i="6"/>
  <c r="V221" i="6"/>
  <c r="M223" i="6"/>
  <c r="M224" i="6"/>
  <c r="M225" i="6"/>
  <c r="U225" i="6"/>
  <c r="S226" i="6"/>
  <c r="Q227" i="6"/>
  <c r="O228" i="6"/>
  <c r="M229" i="6"/>
  <c r="U229" i="6"/>
  <c r="S230" i="6"/>
  <c r="Q231" i="6"/>
  <c r="O232" i="6"/>
  <c r="M233" i="6"/>
  <c r="U233" i="6"/>
  <c r="S234" i="6"/>
  <c r="Q235" i="6"/>
  <c r="O236" i="6"/>
  <c r="M237" i="6"/>
  <c r="U237" i="6"/>
  <c r="S238" i="6"/>
  <c r="Q239" i="6"/>
  <c r="O240" i="6"/>
  <c r="M241" i="6"/>
  <c r="U241" i="6"/>
  <c r="S242" i="6"/>
  <c r="Q243" i="6"/>
  <c r="O244" i="6"/>
  <c r="M245" i="6"/>
  <c r="U245" i="6"/>
  <c r="S246" i="6"/>
  <c r="Q247" i="6"/>
  <c r="O248" i="6"/>
  <c r="M249" i="6"/>
  <c r="U249" i="6"/>
  <c r="S250" i="6"/>
  <c r="Q251" i="6"/>
  <c r="O252" i="6"/>
  <c r="M253" i="6"/>
  <c r="U253" i="6"/>
  <c r="S254" i="6"/>
  <c r="Q255" i="6"/>
  <c r="O256" i="6"/>
  <c r="M257" i="6"/>
  <c r="U257" i="6"/>
  <c r="S258" i="6"/>
  <c r="Q259" i="6"/>
  <c r="O260" i="6"/>
  <c r="M261" i="6"/>
  <c r="U261" i="6"/>
  <c r="S262" i="6"/>
  <c r="Q263" i="6"/>
  <c r="O264" i="6"/>
  <c r="M265" i="6"/>
  <c r="U265" i="6"/>
  <c r="S266" i="6"/>
  <c r="Q267" i="6"/>
  <c r="O268" i="6"/>
  <c r="M269" i="6"/>
  <c r="U269" i="6"/>
  <c r="S270" i="6"/>
  <c r="Q271" i="6"/>
  <c r="O272" i="6"/>
  <c r="M273" i="6"/>
  <c r="U273" i="6"/>
  <c r="S274" i="6"/>
  <c r="Q275" i="6"/>
  <c r="O276" i="6"/>
  <c r="M277" i="6"/>
  <c r="U277" i="6"/>
  <c r="S278" i="6"/>
  <c r="Q279" i="6"/>
  <c r="O280" i="6"/>
  <c r="M281" i="6"/>
  <c r="U281" i="6"/>
  <c r="S282" i="6"/>
  <c r="Q283" i="6"/>
  <c r="O284" i="6"/>
  <c r="M285" i="6"/>
  <c r="U285" i="6"/>
  <c r="S286" i="6"/>
  <c r="Q287" i="6"/>
  <c r="O288" i="6"/>
  <c r="M289" i="6"/>
  <c r="U289" i="6"/>
  <c r="S290" i="6"/>
  <c r="Q291" i="6"/>
  <c r="O292" i="6"/>
  <c r="M293" i="6"/>
  <c r="U293" i="6"/>
  <c r="S294" i="6"/>
  <c r="Q295" i="6"/>
  <c r="O296" i="6"/>
  <c r="M297" i="6"/>
  <c r="U297" i="6"/>
  <c r="S298" i="6"/>
  <c r="Q299" i="6"/>
  <c r="O300" i="6"/>
  <c r="M301" i="6"/>
  <c r="U301" i="6"/>
  <c r="S302" i="6"/>
  <c r="Q303" i="6"/>
  <c r="O304" i="6"/>
  <c r="M305" i="6"/>
  <c r="U305" i="6"/>
  <c r="S306" i="6"/>
  <c r="Q307" i="6"/>
  <c r="O308" i="6"/>
  <c r="M309" i="6"/>
  <c r="U309" i="6"/>
  <c r="S310" i="6"/>
  <c r="Q311" i="6"/>
  <c r="O312" i="6"/>
  <c r="M313" i="6"/>
  <c r="U313" i="6"/>
  <c r="S314" i="6"/>
  <c r="Q315" i="6"/>
  <c r="O316" i="6"/>
  <c r="M317" i="6"/>
  <c r="U317" i="6"/>
  <c r="S318" i="6"/>
  <c r="Q319" i="6"/>
  <c r="O320" i="6"/>
  <c r="M321" i="6"/>
  <c r="U321" i="6"/>
  <c r="S322" i="6"/>
  <c r="Q323" i="6"/>
  <c r="O324" i="6"/>
  <c r="M325" i="6"/>
  <c r="U325" i="6"/>
  <c r="S326" i="6"/>
  <c r="Q327" i="6"/>
  <c r="O328" i="6"/>
  <c r="M329" i="6"/>
  <c r="U329" i="6"/>
  <c r="S330" i="6"/>
  <c r="Q331" i="6"/>
  <c r="O332" i="6"/>
  <c r="M333" i="6"/>
  <c r="U333" i="6"/>
  <c r="S334" i="6"/>
  <c r="Q335" i="6"/>
  <c r="O336" i="6"/>
  <c r="M337" i="6"/>
  <c r="U337" i="6"/>
  <c r="S338" i="6"/>
  <c r="Q339" i="6"/>
  <c r="O340" i="6"/>
  <c r="M341" i="6"/>
  <c r="U341" i="6"/>
  <c r="S342" i="6"/>
  <c r="Q343" i="6"/>
  <c r="O344" i="6"/>
  <c r="M345" i="6"/>
  <c r="U345" i="6"/>
  <c r="S346" i="6"/>
  <c r="Q347" i="6"/>
  <c r="O348" i="6"/>
  <c r="M349" i="6"/>
  <c r="U349" i="6"/>
  <c r="S350" i="6"/>
  <c r="Q351" i="6"/>
  <c r="O352" i="6"/>
  <c r="M353" i="6"/>
  <c r="U353" i="6"/>
  <c r="S354" i="6"/>
  <c r="Q355" i="6"/>
  <c r="O356" i="6"/>
  <c r="M357" i="6"/>
  <c r="U357" i="6"/>
  <c r="S358" i="6"/>
  <c r="Q359" i="6"/>
  <c r="O360" i="6"/>
  <c r="M361" i="6"/>
  <c r="U361" i="6"/>
  <c r="S362" i="6"/>
  <c r="Q363" i="6"/>
  <c r="O364" i="6"/>
  <c r="M365" i="6"/>
  <c r="U365" i="6"/>
  <c r="S366" i="6"/>
  <c r="Q367" i="6"/>
  <c r="O368" i="6"/>
  <c r="M369" i="6"/>
  <c r="U369" i="6"/>
  <c r="S370" i="6"/>
  <c r="Q371" i="6"/>
  <c r="O372" i="6"/>
  <c r="M373" i="6"/>
  <c r="U373" i="6"/>
  <c r="S374" i="6"/>
  <c r="Q375" i="6"/>
  <c r="O376" i="6"/>
  <c r="M377" i="6"/>
  <c r="U377" i="6"/>
  <c r="S378" i="6"/>
  <c r="Q379" i="6"/>
  <c r="O380" i="6"/>
  <c r="M381" i="6"/>
  <c r="U381" i="6"/>
  <c r="S382" i="6"/>
  <c r="Q383" i="6"/>
  <c r="O384" i="6"/>
  <c r="M385" i="6"/>
  <c r="U385" i="6"/>
  <c r="S386" i="6"/>
  <c r="Q387" i="6"/>
  <c r="O388" i="6"/>
  <c r="M389" i="6"/>
  <c r="U389" i="6"/>
  <c r="S390" i="6"/>
  <c r="Q391" i="6"/>
  <c r="O392" i="6"/>
  <c r="M393" i="6"/>
  <c r="U393" i="6"/>
  <c r="S394" i="6"/>
  <c r="Q395" i="6"/>
  <c r="O396" i="6"/>
  <c r="M397" i="6"/>
  <c r="U397" i="6"/>
  <c r="S398" i="6"/>
  <c r="Q399" i="6"/>
  <c r="O400" i="6"/>
  <c r="M401" i="6"/>
  <c r="U401" i="6"/>
  <c r="S402" i="6"/>
  <c r="Q403" i="6"/>
  <c r="O404" i="6"/>
  <c r="M405" i="6"/>
  <c r="U405" i="6"/>
  <c r="S406" i="6"/>
  <c r="Q407" i="6"/>
  <c r="O408" i="6"/>
  <c r="M409" i="6"/>
  <c r="U409" i="6"/>
  <c r="S410" i="6"/>
  <c r="Q411" i="6"/>
  <c r="O412" i="6"/>
  <c r="M413" i="6"/>
  <c r="U413" i="6"/>
  <c r="S414" i="6"/>
  <c r="Q415" i="6"/>
  <c r="O416" i="6"/>
  <c r="M417" i="6"/>
  <c r="U417" i="6"/>
  <c r="S418" i="6"/>
  <c r="Q419" i="6"/>
  <c r="O420" i="6"/>
  <c r="M421" i="6"/>
  <c r="U421" i="6"/>
  <c r="S422" i="6"/>
  <c r="Q423" i="6"/>
  <c r="O424" i="6"/>
  <c r="M425" i="6"/>
  <c r="U425" i="6"/>
  <c r="S426" i="6"/>
  <c r="Q427" i="6"/>
  <c r="O428" i="6"/>
  <c r="M429" i="6"/>
  <c r="U429" i="6"/>
  <c r="S430" i="6"/>
  <c r="Q431" i="6"/>
  <c r="O432" i="6"/>
  <c r="M433" i="6"/>
  <c r="U433" i="6"/>
  <c r="S434" i="6"/>
  <c r="Q435" i="6"/>
  <c r="O436" i="6"/>
  <c r="M437" i="6"/>
  <c r="U437" i="6"/>
  <c r="S438" i="6"/>
  <c r="Q439" i="6"/>
  <c r="O440" i="6"/>
  <c r="M441" i="6"/>
  <c r="U441" i="6"/>
  <c r="S442" i="6"/>
  <c r="Q443" i="6"/>
  <c r="O444" i="6"/>
  <c r="M445" i="6"/>
  <c r="U445" i="6"/>
  <c r="S446" i="6"/>
  <c r="Q447" i="6"/>
  <c r="O448" i="6"/>
  <c r="M449" i="6"/>
  <c r="U449" i="6"/>
  <c r="S450" i="6"/>
  <c r="Q451" i="6"/>
  <c r="O452" i="6"/>
  <c r="M453" i="6"/>
  <c r="U453" i="6"/>
  <c r="S454" i="6"/>
  <c r="Q455" i="6"/>
  <c r="O456" i="6"/>
  <c r="M457" i="6"/>
  <c r="U457" i="6"/>
  <c r="S458" i="6"/>
  <c r="Q459" i="6"/>
  <c r="O460" i="6"/>
  <c r="M461" i="6"/>
  <c r="U461" i="6"/>
  <c r="S462" i="6"/>
  <c r="Q463" i="6"/>
  <c r="O464" i="6"/>
  <c r="M465" i="6"/>
  <c r="U465" i="6"/>
  <c r="S466" i="6"/>
  <c r="Q467" i="6"/>
  <c r="O468" i="6"/>
  <c r="R116" i="6"/>
  <c r="T167" i="6"/>
  <c r="T207" i="6"/>
  <c r="V218" i="6"/>
  <c r="T226" i="6"/>
  <c r="N233" i="6"/>
  <c r="R239" i="6"/>
  <c r="V245" i="6"/>
  <c r="P252" i="6"/>
  <c r="T258" i="6"/>
  <c r="N265" i="6"/>
  <c r="R271" i="6"/>
  <c r="V277" i="6"/>
  <c r="P284" i="6"/>
  <c r="T290" i="6"/>
  <c r="N297" i="6"/>
  <c r="R303" i="6"/>
  <c r="V309" i="6"/>
  <c r="P316" i="6"/>
  <c r="T322" i="6"/>
  <c r="N329" i="6"/>
  <c r="R335" i="6"/>
  <c r="V341" i="6"/>
  <c r="P348" i="6"/>
  <c r="T354" i="6"/>
  <c r="R359" i="6"/>
  <c r="T362" i="6"/>
  <c r="V365" i="6"/>
  <c r="N369" i="6"/>
  <c r="P372" i="6"/>
  <c r="R375" i="6"/>
  <c r="T378" i="6"/>
  <c r="V381" i="6"/>
  <c r="N385" i="6"/>
  <c r="P388" i="6"/>
  <c r="R391" i="6"/>
  <c r="T394" i="6"/>
  <c r="V397" i="6"/>
  <c r="N401" i="6"/>
  <c r="P404" i="6"/>
  <c r="R407" i="6"/>
  <c r="T410" i="6"/>
  <c r="N413" i="6"/>
  <c r="P415" i="6"/>
  <c r="O417" i="6"/>
  <c r="R419" i="6"/>
  <c r="T421" i="6"/>
  <c r="S423" i="6"/>
  <c r="V425" i="6"/>
  <c r="N428" i="6"/>
  <c r="M430" i="6"/>
  <c r="P432" i="6"/>
  <c r="P434" i="6"/>
  <c r="V435" i="6"/>
  <c r="R437" i="6"/>
  <c r="N439" i="6"/>
  <c r="T440" i="6"/>
  <c r="P442" i="6"/>
  <c r="V443" i="6"/>
  <c r="R445" i="6"/>
  <c r="N447" i="6"/>
  <c r="Q448" i="6"/>
  <c r="T449" i="6"/>
  <c r="M451" i="6"/>
  <c r="P452" i="6"/>
  <c r="R453" i="6"/>
  <c r="U454" i="6"/>
  <c r="N456" i="6"/>
  <c r="Q457" i="6"/>
  <c r="T458" i="6"/>
  <c r="V459" i="6"/>
  <c r="N461" i="6"/>
  <c r="O462" i="6"/>
  <c r="O463" i="6"/>
  <c r="P464" i="6"/>
  <c r="Q465" i="6"/>
  <c r="Q466" i="6"/>
  <c r="R467" i="6"/>
  <c r="Q468" i="6"/>
  <c r="O469" i="6"/>
  <c r="M470" i="6"/>
  <c r="U470" i="6"/>
  <c r="S471" i="6"/>
  <c r="Q472" i="6"/>
  <c r="O473" i="6"/>
  <c r="M474" i="6"/>
  <c r="U474" i="6"/>
  <c r="S475" i="6"/>
  <c r="Q476" i="6"/>
  <c r="O477" i="6"/>
  <c r="M478" i="6"/>
  <c r="U478" i="6"/>
  <c r="S479" i="6"/>
  <c r="Q480" i="6"/>
  <c r="O481" i="6"/>
  <c r="M482" i="6"/>
  <c r="U482" i="6"/>
  <c r="S483" i="6"/>
  <c r="Q484" i="6"/>
  <c r="O485" i="6"/>
  <c r="M486" i="6"/>
  <c r="U486" i="6"/>
  <c r="S487" i="6"/>
  <c r="Q488" i="6"/>
  <c r="O489" i="6"/>
  <c r="M490" i="6"/>
  <c r="U490" i="6"/>
  <c r="S491" i="6"/>
  <c r="Q492" i="6"/>
  <c r="O493" i="6"/>
  <c r="M494" i="6"/>
  <c r="U494" i="6"/>
  <c r="S495" i="6"/>
  <c r="Q496" i="6"/>
  <c r="O497" i="6"/>
  <c r="M498" i="6"/>
  <c r="U498" i="6"/>
  <c r="S499" i="6"/>
  <c r="Q500" i="6"/>
  <c r="O501" i="6"/>
  <c r="M502" i="6"/>
  <c r="U502" i="6"/>
  <c r="S503" i="6"/>
  <c r="Q504" i="6"/>
  <c r="O505" i="6"/>
  <c r="M506" i="6"/>
  <c r="U506" i="6"/>
  <c r="S507" i="6"/>
  <c r="Q508" i="6"/>
  <c r="O509" i="6"/>
  <c r="M510" i="6"/>
  <c r="U510" i="6"/>
  <c r="S511" i="6"/>
  <c r="Q512" i="6"/>
  <c r="O513" i="6"/>
  <c r="M514" i="6"/>
  <c r="U514" i="6"/>
  <c r="S515" i="6"/>
  <c r="Q516" i="6"/>
  <c r="O517" i="6"/>
  <c r="M518" i="6"/>
  <c r="U518" i="6"/>
  <c r="S519" i="6"/>
  <c r="Q520" i="6"/>
  <c r="O521" i="6"/>
  <c r="M522" i="6"/>
  <c r="U522" i="6"/>
  <c r="S523" i="6"/>
  <c r="Q524" i="6"/>
  <c r="O525" i="6"/>
  <c r="M526" i="6"/>
  <c r="U526" i="6"/>
  <c r="S527" i="6"/>
  <c r="Q528" i="6"/>
  <c r="O529" i="6"/>
  <c r="M530" i="6"/>
  <c r="U530" i="6"/>
  <c r="S531" i="6"/>
  <c r="Q532" i="6"/>
  <c r="O533" i="6"/>
  <c r="M534" i="6"/>
  <c r="U534" i="6"/>
  <c r="S535" i="6"/>
  <c r="Q536" i="6"/>
  <c r="O537" i="6"/>
  <c r="M538" i="6"/>
  <c r="U538" i="6"/>
  <c r="S539" i="6"/>
  <c r="Q540" i="6"/>
  <c r="O541" i="6"/>
  <c r="M542" i="6"/>
  <c r="U542" i="6"/>
  <c r="S543" i="6"/>
  <c r="Q544" i="6"/>
  <c r="O545" i="6"/>
  <c r="M546" i="6"/>
  <c r="U546" i="6"/>
  <c r="S547" i="6"/>
  <c r="Q548" i="6"/>
  <c r="O549" i="6"/>
  <c r="M550" i="6"/>
  <c r="U550" i="6"/>
  <c r="S551" i="6"/>
  <c r="Q552" i="6"/>
  <c r="O553" i="6"/>
  <c r="M554" i="6"/>
  <c r="U554" i="6"/>
  <c r="S555" i="6"/>
  <c r="Q556" i="6"/>
  <c r="O557" i="6"/>
  <c r="M558" i="6"/>
  <c r="U558" i="6"/>
  <c r="S559" i="6"/>
  <c r="Q560" i="6"/>
  <c r="O561" i="6"/>
  <c r="M562" i="6"/>
  <c r="U562" i="6"/>
  <c r="S563" i="6"/>
  <c r="Q564" i="6"/>
  <c r="O565" i="6"/>
  <c r="M566" i="6"/>
  <c r="U566" i="6"/>
  <c r="S567" i="6"/>
  <c r="Q568" i="6"/>
  <c r="O569" i="6"/>
  <c r="M570" i="6"/>
  <c r="U570" i="6"/>
  <c r="S571" i="6"/>
  <c r="Q572" i="6"/>
  <c r="O573" i="6"/>
  <c r="M574" i="6"/>
  <c r="U574" i="6"/>
  <c r="S575" i="6"/>
  <c r="Q576" i="6"/>
  <c r="O577" i="6"/>
  <c r="M578" i="6"/>
  <c r="U578" i="6"/>
  <c r="S579" i="6"/>
  <c r="Q580" i="6"/>
  <c r="O581" i="6"/>
  <c r="M582" i="6"/>
  <c r="U582" i="6"/>
  <c r="S583" i="6"/>
  <c r="Q584" i="6"/>
  <c r="O585" i="6"/>
  <c r="M586" i="6"/>
  <c r="U586" i="6"/>
  <c r="S587" i="6"/>
  <c r="Q588" i="6"/>
  <c r="O589" i="6"/>
  <c r="M590" i="6"/>
  <c r="U590" i="6"/>
  <c r="S591" i="6"/>
  <c r="Q592" i="6"/>
  <c r="O593" i="6"/>
  <c r="M594" i="6"/>
  <c r="U594" i="6"/>
  <c r="S595" i="6"/>
  <c r="Q596" i="6"/>
  <c r="O597" i="6"/>
  <c r="M598" i="6"/>
  <c r="U598" i="6"/>
  <c r="S599" i="6"/>
  <c r="Q600" i="6"/>
  <c r="O601" i="6"/>
  <c r="M602" i="6"/>
  <c r="U602" i="6"/>
  <c r="S603" i="6"/>
  <c r="Q604" i="6"/>
  <c r="O605" i="6"/>
  <c r="M606" i="6"/>
  <c r="U606" i="6"/>
  <c r="S607" i="6"/>
  <c r="Q608" i="6"/>
  <c r="O609" i="6"/>
  <c r="M610" i="6"/>
  <c r="U610" i="6"/>
  <c r="S611" i="6"/>
  <c r="Q612" i="6"/>
  <c r="O613" i="6"/>
  <c r="M614" i="6"/>
  <c r="U614" i="6"/>
  <c r="S615" i="6"/>
  <c r="Q616" i="6"/>
  <c r="O617" i="6"/>
  <c r="M618" i="6"/>
  <c r="U618" i="6"/>
  <c r="S619" i="6"/>
  <c r="Q620" i="6"/>
  <c r="O621" i="6"/>
  <c r="M622" i="6"/>
  <c r="U622" i="6"/>
  <c r="S623" i="6"/>
  <c r="Q624" i="6"/>
  <c r="O625" i="6"/>
  <c r="M626" i="6"/>
  <c r="U626" i="6"/>
  <c r="S627" i="6"/>
  <c r="Q628" i="6"/>
  <c r="O629" i="6"/>
  <c r="M630" i="6"/>
  <c r="U630" i="6"/>
  <c r="S631" i="6"/>
  <c r="Q632" i="6"/>
  <c r="O633" i="6"/>
  <c r="M634" i="6"/>
  <c r="U634" i="6"/>
  <c r="S635" i="6"/>
  <c r="Q636" i="6"/>
  <c r="O637" i="6"/>
  <c r="M638" i="6"/>
  <c r="U638" i="6"/>
  <c r="S639" i="6"/>
  <c r="Q640" i="6"/>
  <c r="O641" i="6"/>
  <c r="M642" i="6"/>
  <c r="U642" i="6"/>
  <c r="S643" i="6"/>
  <c r="Q644" i="6"/>
  <c r="O645" i="6"/>
  <c r="M646" i="6"/>
  <c r="U646" i="6"/>
  <c r="S647" i="6"/>
  <c r="Q648" i="6"/>
  <c r="O649" i="6"/>
  <c r="M650" i="6"/>
  <c r="U650" i="6"/>
  <c r="S651" i="6"/>
  <c r="Q652" i="6"/>
  <c r="M70" i="6"/>
  <c r="V122" i="6"/>
  <c r="N174" i="6"/>
  <c r="U209" i="6"/>
  <c r="V219" i="6"/>
  <c r="R227" i="6"/>
  <c r="V233" i="6"/>
  <c r="P240" i="6"/>
  <c r="T246" i="6"/>
  <c r="N253" i="6"/>
  <c r="R259" i="6"/>
  <c r="V265" i="6"/>
  <c r="P272" i="6"/>
  <c r="T278" i="6"/>
  <c r="N285" i="6"/>
  <c r="R291" i="6"/>
  <c r="V297" i="6"/>
  <c r="P304" i="6"/>
  <c r="T310" i="6"/>
  <c r="N317" i="6"/>
  <c r="R323" i="6"/>
  <c r="V329" i="6"/>
  <c r="P336" i="6"/>
  <c r="T342" i="6"/>
  <c r="N349" i="6"/>
  <c r="R355" i="6"/>
  <c r="S359" i="6"/>
  <c r="U362" i="6"/>
  <c r="M366" i="6"/>
  <c r="O369" i="6"/>
  <c r="Q372" i="6"/>
  <c r="S375" i="6"/>
  <c r="U378" i="6"/>
  <c r="M382" i="6"/>
  <c r="O385" i="6"/>
  <c r="Q388" i="6"/>
  <c r="S391" i="6"/>
  <c r="U394" i="6"/>
  <c r="M398" i="6"/>
  <c r="O401" i="6"/>
  <c r="Q404" i="6"/>
  <c r="S407" i="6"/>
  <c r="U410" i="6"/>
  <c r="O413" i="6"/>
  <c r="R415" i="6"/>
  <c r="T417" i="6"/>
  <c r="S419" i="6"/>
  <c r="V421" i="6"/>
  <c r="N424" i="6"/>
  <c r="M426" i="6"/>
  <c r="P428" i="6"/>
  <c r="R430" i="6"/>
  <c r="Q432" i="6"/>
  <c r="R434" i="6"/>
  <c r="N436" i="6"/>
  <c r="T437" i="6"/>
  <c r="P439" i="6"/>
  <c r="V440" i="6"/>
  <c r="R442" i="6"/>
  <c r="N444" i="6"/>
  <c r="T445" i="6"/>
  <c r="P447" i="6"/>
  <c r="S448" i="6"/>
  <c r="V449" i="6"/>
  <c r="N451" i="6"/>
  <c r="Q452" i="6"/>
  <c r="T453" i="6"/>
  <c r="M455" i="6"/>
  <c r="P456" i="6"/>
  <c r="R457" i="6"/>
  <c r="U458" i="6"/>
  <c r="N460" i="6"/>
  <c r="O461" i="6"/>
  <c r="P462" i="6"/>
  <c r="P463" i="6"/>
  <c r="Q464" i="6"/>
  <c r="R465" i="6"/>
  <c r="R466" i="6"/>
  <c r="S467" i="6"/>
  <c r="R468" i="6"/>
  <c r="P469" i="6"/>
  <c r="N470" i="6"/>
  <c r="V470" i="6"/>
  <c r="T471" i="6"/>
  <c r="R472" i="6"/>
  <c r="P473" i="6"/>
  <c r="N474" i="6"/>
  <c r="V474" i="6"/>
  <c r="T475" i="6"/>
  <c r="R476" i="6"/>
  <c r="P477" i="6"/>
  <c r="N478" i="6"/>
  <c r="V478" i="6"/>
  <c r="T479" i="6"/>
  <c r="R480" i="6"/>
  <c r="P481" i="6"/>
  <c r="N482" i="6"/>
  <c r="V482" i="6"/>
  <c r="T483" i="6"/>
  <c r="R484" i="6"/>
  <c r="P485" i="6"/>
  <c r="N486" i="6"/>
  <c r="V486" i="6"/>
  <c r="T487" i="6"/>
  <c r="R488" i="6"/>
  <c r="P489" i="6"/>
  <c r="N490" i="6"/>
  <c r="V490" i="6"/>
  <c r="T491" i="6"/>
  <c r="R492" i="6"/>
  <c r="P493" i="6"/>
  <c r="N494" i="6"/>
  <c r="V494" i="6"/>
  <c r="T495" i="6"/>
  <c r="R496" i="6"/>
  <c r="P497" i="6"/>
  <c r="N498" i="6"/>
  <c r="V498" i="6"/>
  <c r="T499" i="6"/>
  <c r="R500" i="6"/>
  <c r="P501" i="6"/>
  <c r="N502" i="6"/>
  <c r="V502" i="6"/>
  <c r="T503" i="6"/>
  <c r="R504" i="6"/>
  <c r="P505" i="6"/>
  <c r="N506" i="6"/>
  <c r="V506" i="6"/>
  <c r="T507" i="6"/>
  <c r="R508" i="6"/>
  <c r="P509" i="6"/>
  <c r="N510" i="6"/>
  <c r="V510" i="6"/>
  <c r="T511" i="6"/>
  <c r="R512" i="6"/>
  <c r="P513" i="6"/>
  <c r="N514" i="6"/>
  <c r="V514" i="6"/>
  <c r="T515" i="6"/>
  <c r="R516" i="6"/>
  <c r="P517" i="6"/>
  <c r="N518" i="6"/>
  <c r="V518" i="6"/>
  <c r="T519" i="6"/>
  <c r="R520" i="6"/>
  <c r="P521" i="6"/>
  <c r="N522" i="6"/>
  <c r="V522" i="6"/>
  <c r="T523" i="6"/>
  <c r="R524" i="6"/>
  <c r="P525" i="6"/>
  <c r="N526" i="6"/>
  <c r="V526" i="6"/>
  <c r="T527" i="6"/>
  <c r="R528" i="6"/>
  <c r="P529" i="6"/>
  <c r="N530" i="6"/>
  <c r="V530" i="6"/>
  <c r="T531" i="6"/>
  <c r="R532" i="6"/>
  <c r="P533" i="6"/>
  <c r="N534" i="6"/>
  <c r="V534" i="6"/>
  <c r="T535" i="6"/>
  <c r="R536" i="6"/>
  <c r="P537" i="6"/>
  <c r="N538" i="6"/>
  <c r="V538" i="6"/>
  <c r="T539" i="6"/>
  <c r="R540" i="6"/>
  <c r="P541" i="6"/>
  <c r="N542" i="6"/>
  <c r="V542" i="6"/>
  <c r="T543" i="6"/>
  <c r="R544" i="6"/>
  <c r="P545" i="6"/>
  <c r="N546" i="6"/>
  <c r="V546" i="6"/>
  <c r="T547" i="6"/>
  <c r="R548" i="6"/>
  <c r="P549" i="6"/>
  <c r="N550" i="6"/>
  <c r="V550" i="6"/>
  <c r="T551" i="6"/>
  <c r="R552" i="6"/>
  <c r="P553" i="6"/>
  <c r="N554" i="6"/>
  <c r="V554" i="6"/>
  <c r="T555" i="6"/>
  <c r="R556" i="6"/>
  <c r="P557" i="6"/>
  <c r="N558" i="6"/>
  <c r="V558" i="6"/>
  <c r="T559" i="6"/>
  <c r="R560" i="6"/>
  <c r="P561" i="6"/>
  <c r="N562" i="6"/>
  <c r="V562" i="6"/>
  <c r="T563" i="6"/>
  <c r="R564" i="6"/>
  <c r="P565" i="6"/>
  <c r="N566" i="6"/>
  <c r="V566" i="6"/>
  <c r="T567" i="6"/>
  <c r="R568" i="6"/>
  <c r="P569" i="6"/>
  <c r="N570" i="6"/>
  <c r="V570" i="6"/>
  <c r="T571" i="6"/>
  <c r="R572" i="6"/>
  <c r="P573" i="6"/>
  <c r="N574" i="6"/>
  <c r="V574" i="6"/>
  <c r="T575" i="6"/>
  <c r="R576" i="6"/>
  <c r="P577" i="6"/>
  <c r="N578" i="6"/>
  <c r="V578" i="6"/>
  <c r="T579" i="6"/>
  <c r="R580" i="6"/>
  <c r="P581" i="6"/>
  <c r="N582" i="6"/>
  <c r="V582" i="6"/>
  <c r="T583" i="6"/>
  <c r="R584" i="6"/>
  <c r="P585" i="6"/>
  <c r="N586" i="6"/>
  <c r="V586" i="6"/>
  <c r="T587" i="6"/>
  <c r="R588" i="6"/>
  <c r="P589" i="6"/>
  <c r="N590" i="6"/>
  <c r="V590" i="6"/>
  <c r="T591" i="6"/>
  <c r="R592" i="6"/>
  <c r="P593" i="6"/>
  <c r="N594" i="6"/>
  <c r="V594" i="6"/>
  <c r="T595" i="6"/>
  <c r="R596" i="6"/>
  <c r="P597" i="6"/>
  <c r="N598" i="6"/>
  <c r="V598" i="6"/>
  <c r="T599" i="6"/>
  <c r="R600" i="6"/>
  <c r="P601" i="6"/>
  <c r="N602" i="6"/>
  <c r="V602" i="6"/>
  <c r="T603" i="6"/>
  <c r="R604" i="6"/>
  <c r="P605" i="6"/>
  <c r="N606" i="6"/>
  <c r="V606" i="6"/>
  <c r="T607" i="6"/>
  <c r="R608" i="6"/>
  <c r="P609" i="6"/>
  <c r="N610" i="6"/>
  <c r="V610" i="6"/>
  <c r="T611" i="6"/>
  <c r="R612" i="6"/>
  <c r="P613" i="6"/>
  <c r="N614" i="6"/>
  <c r="V614" i="6"/>
  <c r="T615" i="6"/>
  <c r="R616" i="6"/>
  <c r="P617" i="6"/>
  <c r="N618" i="6"/>
  <c r="V618" i="6"/>
  <c r="T619" i="6"/>
  <c r="R620" i="6"/>
  <c r="P621" i="6"/>
  <c r="N622" i="6"/>
  <c r="V622" i="6"/>
  <c r="T623" i="6"/>
  <c r="R624" i="6"/>
  <c r="P625" i="6"/>
  <c r="N626" i="6"/>
  <c r="V626" i="6"/>
  <c r="T627" i="6"/>
  <c r="R628" i="6"/>
  <c r="P629" i="6"/>
  <c r="N630" i="6"/>
  <c r="V630" i="6"/>
  <c r="T631" i="6"/>
  <c r="R632" i="6"/>
  <c r="P633" i="6"/>
  <c r="N634" i="6"/>
  <c r="V634" i="6"/>
  <c r="T635" i="6"/>
  <c r="R636" i="6"/>
  <c r="P637" i="6"/>
  <c r="N638" i="6"/>
  <c r="V638" i="6"/>
  <c r="T639" i="6"/>
  <c r="R640" i="6"/>
  <c r="P641" i="6"/>
  <c r="N642" i="6"/>
  <c r="N78" i="6"/>
  <c r="P129" i="6"/>
  <c r="R180" i="6"/>
  <c r="Q211" i="6"/>
  <c r="M221" i="6"/>
  <c r="P228" i="6"/>
  <c r="T234" i="6"/>
  <c r="N241" i="6"/>
  <c r="R247" i="6"/>
  <c r="V253" i="6"/>
  <c r="P260" i="6"/>
  <c r="T266" i="6"/>
  <c r="N273" i="6"/>
  <c r="R279" i="6"/>
  <c r="V285" i="6"/>
  <c r="P292" i="6"/>
  <c r="T298" i="6"/>
  <c r="N305" i="6"/>
  <c r="R311" i="6"/>
  <c r="V317" i="6"/>
  <c r="P324" i="6"/>
  <c r="T330" i="6"/>
  <c r="N337" i="6"/>
  <c r="R343" i="6"/>
  <c r="V349" i="6"/>
  <c r="P356" i="6"/>
  <c r="P360" i="6"/>
  <c r="R363" i="6"/>
  <c r="T366" i="6"/>
  <c r="V369" i="6"/>
  <c r="N373" i="6"/>
  <c r="P376" i="6"/>
  <c r="R379" i="6"/>
  <c r="T382" i="6"/>
  <c r="V385" i="6"/>
  <c r="N389" i="6"/>
  <c r="P392" i="6"/>
  <c r="R395" i="6"/>
  <c r="T398" i="6"/>
  <c r="V401" i="6"/>
  <c r="N405" i="6"/>
  <c r="P408" i="6"/>
  <c r="R411" i="6"/>
  <c r="T413" i="6"/>
  <c r="S415" i="6"/>
  <c r="V417" i="6"/>
  <c r="N420" i="6"/>
  <c r="M422" i="6"/>
  <c r="P424" i="6"/>
  <c r="R426" i="6"/>
  <c r="Q428" i="6"/>
  <c r="T430" i="6"/>
  <c r="V432" i="6"/>
  <c r="T434" i="6"/>
  <c r="P436" i="6"/>
  <c r="V437" i="6"/>
  <c r="R439" i="6"/>
  <c r="N441" i="6"/>
  <c r="T442" i="6"/>
  <c r="P444" i="6"/>
  <c r="V445" i="6"/>
  <c r="R447" i="6"/>
  <c r="T448" i="6"/>
  <c r="M450" i="6"/>
  <c r="P451" i="6"/>
  <c r="S452" i="6"/>
  <c r="V453" i="6"/>
  <c r="N455" i="6"/>
  <c r="Q456" i="6"/>
  <c r="T457" i="6"/>
  <c r="M459" i="6"/>
  <c r="P460" i="6"/>
  <c r="Q461" i="6"/>
  <c r="Q462" i="6"/>
  <c r="R463" i="6"/>
  <c r="S464" i="6"/>
  <c r="S465" i="6"/>
  <c r="T466" i="6"/>
  <c r="T467" i="6"/>
  <c r="S468" i="6"/>
  <c r="Q469" i="6"/>
  <c r="O470" i="6"/>
  <c r="M471" i="6"/>
  <c r="U471" i="6"/>
  <c r="S472" i="6"/>
  <c r="Q473" i="6"/>
  <c r="O474" i="6"/>
  <c r="M475" i="6"/>
  <c r="U475" i="6"/>
  <c r="S476" i="6"/>
  <c r="Q477" i="6"/>
  <c r="O478" i="6"/>
  <c r="M479" i="6"/>
  <c r="U479" i="6"/>
  <c r="S480" i="6"/>
  <c r="Q481" i="6"/>
  <c r="O482" i="6"/>
  <c r="M483" i="6"/>
  <c r="U483" i="6"/>
  <c r="S484" i="6"/>
  <c r="Q485" i="6"/>
  <c r="O486" i="6"/>
  <c r="M487" i="6"/>
  <c r="U487" i="6"/>
  <c r="S488" i="6"/>
  <c r="Q489" i="6"/>
  <c r="O490" i="6"/>
  <c r="M491" i="6"/>
  <c r="U491" i="6"/>
  <c r="S492" i="6"/>
  <c r="Q493" i="6"/>
  <c r="O494" i="6"/>
  <c r="M495" i="6"/>
  <c r="U495" i="6"/>
  <c r="S496" i="6"/>
  <c r="Q497" i="6"/>
  <c r="O498" i="6"/>
  <c r="M499" i="6"/>
  <c r="U499" i="6"/>
  <c r="S500" i="6"/>
  <c r="Q501" i="6"/>
  <c r="O502" i="6"/>
  <c r="M503" i="6"/>
  <c r="U503" i="6"/>
  <c r="S504" i="6"/>
  <c r="Q505" i="6"/>
  <c r="O506" i="6"/>
  <c r="M507" i="6"/>
  <c r="U507" i="6"/>
  <c r="S508" i="6"/>
  <c r="Q509" i="6"/>
  <c r="O510" i="6"/>
  <c r="M511" i="6"/>
  <c r="U511" i="6"/>
  <c r="S512" i="6"/>
  <c r="Q513" i="6"/>
  <c r="O514" i="6"/>
  <c r="M515" i="6"/>
  <c r="U515" i="6"/>
  <c r="S516" i="6"/>
  <c r="Q517" i="6"/>
  <c r="O518" i="6"/>
  <c r="M519" i="6"/>
  <c r="U519" i="6"/>
  <c r="S520" i="6"/>
  <c r="Q521" i="6"/>
  <c r="O522" i="6"/>
  <c r="M523" i="6"/>
  <c r="U523" i="6"/>
  <c r="S524" i="6"/>
  <c r="Q525" i="6"/>
  <c r="O526" i="6"/>
  <c r="M527" i="6"/>
  <c r="U527" i="6"/>
  <c r="S528" i="6"/>
  <c r="Q529" i="6"/>
  <c r="O530" i="6"/>
  <c r="M531" i="6"/>
  <c r="U531" i="6"/>
  <c r="S532" i="6"/>
  <c r="Q533" i="6"/>
  <c r="O534" i="6"/>
  <c r="M535" i="6"/>
  <c r="U535" i="6"/>
  <c r="S536" i="6"/>
  <c r="Q537" i="6"/>
  <c r="O538" i="6"/>
  <c r="M539" i="6"/>
  <c r="U539" i="6"/>
  <c r="S540" i="6"/>
  <c r="Q541" i="6"/>
  <c r="O542" i="6"/>
  <c r="M543" i="6"/>
  <c r="U543" i="6"/>
  <c r="S544" i="6"/>
  <c r="Q545" i="6"/>
  <c r="O546" i="6"/>
  <c r="M547" i="6"/>
  <c r="U547" i="6"/>
  <c r="S548" i="6"/>
  <c r="Q549" i="6"/>
  <c r="O550" i="6"/>
  <c r="M551" i="6"/>
  <c r="U551" i="6"/>
  <c r="S552" i="6"/>
  <c r="Q553" i="6"/>
  <c r="O554" i="6"/>
  <c r="M555" i="6"/>
  <c r="U555" i="6"/>
  <c r="S556" i="6"/>
  <c r="Q557" i="6"/>
  <c r="O558" i="6"/>
  <c r="M559" i="6"/>
  <c r="U559" i="6"/>
  <c r="S560" i="6"/>
  <c r="Q561" i="6"/>
  <c r="O562" i="6"/>
  <c r="M563" i="6"/>
  <c r="U563" i="6"/>
  <c r="S564" i="6"/>
  <c r="Q565" i="6"/>
  <c r="O566" i="6"/>
  <c r="M567" i="6"/>
  <c r="U567" i="6"/>
  <c r="S568" i="6"/>
  <c r="Q569" i="6"/>
  <c r="O570" i="6"/>
  <c r="M571" i="6"/>
  <c r="U571" i="6"/>
  <c r="S572" i="6"/>
  <c r="Q573" i="6"/>
  <c r="O574" i="6"/>
  <c r="M575" i="6"/>
  <c r="U575" i="6"/>
  <c r="S576" i="6"/>
  <c r="Q577" i="6"/>
  <c r="O578" i="6"/>
  <c r="M579" i="6"/>
  <c r="U579" i="6"/>
  <c r="S580" i="6"/>
  <c r="Q581" i="6"/>
  <c r="O582" i="6"/>
  <c r="M583" i="6"/>
  <c r="U583" i="6"/>
  <c r="S584" i="6"/>
  <c r="Q585" i="6"/>
  <c r="O586" i="6"/>
  <c r="M587" i="6"/>
  <c r="U587" i="6"/>
  <c r="S588" i="6"/>
  <c r="Q589" i="6"/>
  <c r="O590" i="6"/>
  <c r="M591" i="6"/>
  <c r="U591" i="6"/>
  <c r="S592" i="6"/>
  <c r="Q593" i="6"/>
  <c r="O594" i="6"/>
  <c r="M595" i="6"/>
  <c r="U595" i="6"/>
  <c r="S596" i="6"/>
  <c r="Q597" i="6"/>
  <c r="O598" i="6"/>
  <c r="M599" i="6"/>
  <c r="U599" i="6"/>
  <c r="S600" i="6"/>
  <c r="Q601" i="6"/>
  <c r="O602" i="6"/>
  <c r="M603" i="6"/>
  <c r="U603" i="6"/>
  <c r="S604" i="6"/>
  <c r="Q605" i="6"/>
  <c r="O606" i="6"/>
  <c r="M607" i="6"/>
  <c r="U607" i="6"/>
  <c r="S608" i="6"/>
  <c r="Q609" i="6"/>
  <c r="O610" i="6"/>
  <c r="M611" i="6"/>
  <c r="U611" i="6"/>
  <c r="S612" i="6"/>
  <c r="Q613" i="6"/>
  <c r="O614" i="6"/>
  <c r="M615" i="6"/>
  <c r="U615" i="6"/>
  <c r="S616" i="6"/>
  <c r="Q617" i="6"/>
  <c r="O618" i="6"/>
  <c r="M619" i="6"/>
  <c r="U619" i="6"/>
  <c r="S620" i="6"/>
  <c r="Q621" i="6"/>
  <c r="O622" i="6"/>
  <c r="M623" i="6"/>
  <c r="U623" i="6"/>
  <c r="S624" i="6"/>
  <c r="Q625" i="6"/>
  <c r="O626" i="6"/>
  <c r="M627" i="6"/>
  <c r="U627" i="6"/>
  <c r="S628" i="6"/>
  <c r="Q629" i="6"/>
  <c r="O630" i="6"/>
  <c r="M631" i="6"/>
  <c r="U631" i="6"/>
  <c r="S632" i="6"/>
  <c r="Q633" i="6"/>
  <c r="O634" i="6"/>
  <c r="M635" i="6"/>
  <c r="U635" i="6"/>
  <c r="S636" i="6"/>
  <c r="Q637" i="6"/>
  <c r="O638" i="6"/>
  <c r="M639" i="6"/>
  <c r="U639" i="6"/>
  <c r="S640" i="6"/>
  <c r="Q641" i="6"/>
  <c r="O642" i="6"/>
  <c r="M643" i="6"/>
  <c r="U643" i="6"/>
  <c r="R84" i="6"/>
  <c r="T135" i="6"/>
  <c r="V186" i="6"/>
  <c r="M213" i="6"/>
  <c r="N222" i="6"/>
  <c r="N229" i="6"/>
  <c r="R235" i="6"/>
  <c r="V241" i="6"/>
  <c r="P248" i="6"/>
  <c r="T254" i="6"/>
  <c r="N261" i="6"/>
  <c r="R267" i="6"/>
  <c r="V273" i="6"/>
  <c r="P280" i="6"/>
  <c r="T286" i="6"/>
  <c r="N293" i="6"/>
  <c r="R299" i="6"/>
  <c r="V305" i="6"/>
  <c r="P312" i="6"/>
  <c r="T318" i="6"/>
  <c r="N325" i="6"/>
  <c r="R331" i="6"/>
  <c r="V337" i="6"/>
  <c r="P344" i="6"/>
  <c r="T350" i="6"/>
  <c r="N357" i="6"/>
  <c r="Q360" i="6"/>
  <c r="S363" i="6"/>
  <c r="U366" i="6"/>
  <c r="M370" i="6"/>
  <c r="O373" i="6"/>
  <c r="Q376" i="6"/>
  <c r="S379" i="6"/>
  <c r="U382" i="6"/>
  <c r="M386" i="6"/>
  <c r="O389" i="6"/>
  <c r="Q392" i="6"/>
  <c r="S395" i="6"/>
  <c r="U398" i="6"/>
  <c r="M402" i="6"/>
  <c r="O405" i="6"/>
  <c r="Q408" i="6"/>
  <c r="S411" i="6"/>
  <c r="V413" i="6"/>
  <c r="N416" i="6"/>
  <c r="M418" i="6"/>
  <c r="P420" i="6"/>
  <c r="R422" i="6"/>
  <c r="Q424" i="6"/>
  <c r="T426" i="6"/>
  <c r="V428" i="6"/>
  <c r="U430" i="6"/>
  <c r="N433" i="6"/>
  <c r="U434" i="6"/>
  <c r="Q436" i="6"/>
  <c r="M438" i="6"/>
  <c r="S439" i="6"/>
  <c r="O441" i="6"/>
  <c r="U442" i="6"/>
  <c r="Q444" i="6"/>
  <c r="M446" i="6"/>
  <c r="S447" i="6"/>
  <c r="V448" i="6"/>
  <c r="O450" i="6"/>
  <c r="R451" i="6"/>
  <c r="T452" i="6"/>
  <c r="M454" i="6"/>
  <c r="P455" i="6"/>
  <c r="S456" i="6"/>
  <c r="V457" i="6"/>
  <c r="N459" i="6"/>
  <c r="Q460" i="6"/>
  <c r="R461" i="6"/>
  <c r="R462" i="6"/>
  <c r="S463" i="6"/>
  <c r="T464" i="6"/>
  <c r="T465" i="6"/>
  <c r="U466" i="6"/>
  <c r="U467" i="6"/>
  <c r="T468" i="6"/>
  <c r="R469" i="6"/>
  <c r="P470" i="6"/>
  <c r="N471" i="6"/>
  <c r="V471" i="6"/>
  <c r="T472" i="6"/>
  <c r="R473" i="6"/>
  <c r="P474" i="6"/>
  <c r="N475" i="6"/>
  <c r="V475" i="6"/>
  <c r="T476" i="6"/>
  <c r="R477" i="6"/>
  <c r="P478" i="6"/>
  <c r="N479" i="6"/>
  <c r="V479" i="6"/>
  <c r="T480" i="6"/>
  <c r="R481" i="6"/>
  <c r="P482" i="6"/>
  <c r="N483" i="6"/>
  <c r="V483" i="6"/>
  <c r="T484" i="6"/>
  <c r="R485" i="6"/>
  <c r="P486" i="6"/>
  <c r="N487" i="6"/>
  <c r="V487" i="6"/>
  <c r="T488" i="6"/>
  <c r="R489" i="6"/>
  <c r="P490" i="6"/>
  <c r="N491" i="6"/>
  <c r="V491" i="6"/>
  <c r="T492" i="6"/>
  <c r="R493" i="6"/>
  <c r="P494" i="6"/>
  <c r="N495" i="6"/>
  <c r="V495" i="6"/>
  <c r="T496" i="6"/>
  <c r="R497" i="6"/>
  <c r="P498" i="6"/>
  <c r="N499" i="6"/>
  <c r="V499" i="6"/>
  <c r="T500" i="6"/>
  <c r="R501" i="6"/>
  <c r="P502" i="6"/>
  <c r="N503" i="6"/>
  <c r="V503" i="6"/>
  <c r="T504" i="6"/>
  <c r="R505" i="6"/>
  <c r="P506" i="6"/>
  <c r="N507" i="6"/>
  <c r="V507" i="6"/>
  <c r="T508" i="6"/>
  <c r="R509" i="6"/>
  <c r="P510" i="6"/>
  <c r="N511" i="6"/>
  <c r="V511" i="6"/>
  <c r="T512" i="6"/>
  <c r="R513" i="6"/>
  <c r="P514" i="6"/>
  <c r="N515" i="6"/>
  <c r="V515" i="6"/>
  <c r="T516" i="6"/>
  <c r="R517" i="6"/>
  <c r="P518" i="6"/>
  <c r="N519" i="6"/>
  <c r="V519" i="6"/>
  <c r="T520" i="6"/>
  <c r="R521" i="6"/>
  <c r="P522" i="6"/>
  <c r="N523" i="6"/>
  <c r="V523" i="6"/>
  <c r="T524" i="6"/>
  <c r="R525" i="6"/>
  <c r="P526" i="6"/>
  <c r="N527" i="6"/>
  <c r="V527" i="6"/>
  <c r="T528" i="6"/>
  <c r="R529" i="6"/>
  <c r="P530" i="6"/>
  <c r="N531" i="6"/>
  <c r="V531" i="6"/>
  <c r="T532" i="6"/>
  <c r="R533" i="6"/>
  <c r="P534" i="6"/>
  <c r="N535" i="6"/>
  <c r="V535" i="6"/>
  <c r="T536" i="6"/>
  <c r="R537" i="6"/>
  <c r="P538" i="6"/>
  <c r="N539" i="6"/>
  <c r="V539" i="6"/>
  <c r="T540" i="6"/>
  <c r="R541" i="6"/>
  <c r="P542" i="6"/>
  <c r="N543" i="6"/>
  <c r="V543" i="6"/>
  <c r="T544" i="6"/>
  <c r="R545" i="6"/>
  <c r="P546" i="6"/>
  <c r="N547" i="6"/>
  <c r="V547" i="6"/>
  <c r="T548" i="6"/>
  <c r="R549" i="6"/>
  <c r="P550" i="6"/>
  <c r="N551" i="6"/>
  <c r="V551" i="6"/>
  <c r="T552" i="6"/>
  <c r="R553" i="6"/>
  <c r="P554" i="6"/>
  <c r="N555" i="6"/>
  <c r="V555" i="6"/>
  <c r="T556" i="6"/>
  <c r="R557" i="6"/>
  <c r="P558" i="6"/>
  <c r="N559" i="6"/>
  <c r="V559" i="6"/>
  <c r="T560" i="6"/>
  <c r="R561" i="6"/>
  <c r="P562" i="6"/>
  <c r="N563" i="6"/>
  <c r="V563" i="6"/>
  <c r="T564" i="6"/>
  <c r="R565" i="6"/>
  <c r="P566" i="6"/>
  <c r="N567" i="6"/>
  <c r="V567" i="6"/>
  <c r="T568" i="6"/>
  <c r="R569" i="6"/>
  <c r="P570" i="6"/>
  <c r="N571" i="6"/>
  <c r="V571" i="6"/>
  <c r="T572" i="6"/>
  <c r="R573" i="6"/>
  <c r="P574" i="6"/>
  <c r="N575" i="6"/>
  <c r="V575" i="6"/>
  <c r="T576" i="6"/>
  <c r="R577" i="6"/>
  <c r="P578" i="6"/>
  <c r="N579" i="6"/>
  <c r="V579" i="6"/>
  <c r="T580" i="6"/>
  <c r="R581" i="6"/>
  <c r="P582" i="6"/>
  <c r="N583" i="6"/>
  <c r="V583" i="6"/>
  <c r="T584" i="6"/>
  <c r="R585" i="6"/>
  <c r="P586" i="6"/>
  <c r="N587" i="6"/>
  <c r="V587" i="6"/>
  <c r="T588" i="6"/>
  <c r="R589" i="6"/>
  <c r="P590" i="6"/>
  <c r="N591" i="6"/>
  <c r="V591" i="6"/>
  <c r="T592" i="6"/>
  <c r="R593" i="6"/>
  <c r="P594" i="6"/>
  <c r="N595" i="6"/>
  <c r="V595" i="6"/>
  <c r="T596" i="6"/>
  <c r="R597" i="6"/>
  <c r="P598" i="6"/>
  <c r="N599" i="6"/>
  <c r="V599" i="6"/>
  <c r="T600" i="6"/>
  <c r="R601" i="6"/>
  <c r="P602" i="6"/>
  <c r="N603" i="6"/>
  <c r="V603" i="6"/>
  <c r="T604" i="6"/>
  <c r="R605" i="6"/>
  <c r="P606" i="6"/>
  <c r="N607" i="6"/>
  <c r="V607" i="6"/>
  <c r="T608" i="6"/>
  <c r="R609" i="6"/>
  <c r="P610" i="6"/>
  <c r="N611" i="6"/>
  <c r="V611" i="6"/>
  <c r="T612" i="6"/>
  <c r="R613" i="6"/>
  <c r="P614" i="6"/>
  <c r="N615" i="6"/>
  <c r="V615" i="6"/>
  <c r="T616" i="6"/>
  <c r="R617" i="6"/>
  <c r="P618" i="6"/>
  <c r="N619" i="6"/>
  <c r="V619" i="6"/>
  <c r="T620" i="6"/>
  <c r="R621" i="6"/>
  <c r="P622" i="6"/>
  <c r="N623" i="6"/>
  <c r="V623" i="6"/>
  <c r="T624" i="6"/>
  <c r="R625" i="6"/>
  <c r="P626" i="6"/>
  <c r="N627" i="6"/>
  <c r="V627" i="6"/>
  <c r="T628" i="6"/>
  <c r="R629" i="6"/>
  <c r="P630" i="6"/>
  <c r="N631" i="6"/>
  <c r="V631" i="6"/>
  <c r="T632" i="6"/>
  <c r="R633" i="6"/>
  <c r="P634" i="6"/>
  <c r="N635" i="6"/>
  <c r="V635" i="6"/>
  <c r="T636" i="6"/>
  <c r="R637" i="6"/>
  <c r="P638" i="6"/>
  <c r="N639" i="6"/>
  <c r="V639" i="6"/>
  <c r="T640" i="6"/>
  <c r="R641" i="6"/>
  <c r="P642" i="6"/>
  <c r="N643" i="6"/>
  <c r="V643" i="6"/>
  <c r="T644" i="6"/>
  <c r="R645" i="6"/>
  <c r="P646" i="6"/>
  <c r="N647" i="6"/>
  <c r="V647" i="6"/>
  <c r="T648" i="6"/>
  <c r="R649" i="6"/>
  <c r="P650" i="6"/>
  <c r="N651" i="6"/>
  <c r="V651" i="6"/>
  <c r="T652" i="6"/>
  <c r="R653" i="6"/>
  <c r="P654" i="6"/>
  <c r="N655" i="6"/>
  <c r="V655" i="6"/>
  <c r="T656" i="6"/>
  <c r="R657" i="6"/>
  <c r="P658" i="6"/>
  <c r="N659" i="6"/>
  <c r="V659" i="6"/>
  <c r="T660" i="6"/>
  <c r="R661" i="6"/>
  <c r="P662" i="6"/>
  <c r="N663" i="6"/>
  <c r="V663" i="6"/>
  <c r="T664" i="6"/>
  <c r="R665" i="6"/>
  <c r="P666" i="6"/>
  <c r="N667" i="6"/>
  <c r="V667" i="6"/>
  <c r="T668" i="6"/>
  <c r="R669" i="6"/>
  <c r="P670" i="6"/>
  <c r="N671" i="6"/>
  <c r="V671" i="6"/>
  <c r="T672" i="6"/>
  <c r="R673" i="6"/>
  <c r="P674" i="6"/>
  <c r="N675" i="6"/>
  <c r="V675" i="6"/>
  <c r="T676" i="6"/>
  <c r="R677" i="6"/>
  <c r="V90" i="6"/>
  <c r="N142" i="6"/>
  <c r="P193" i="6"/>
  <c r="P214" i="6"/>
  <c r="N223" i="6"/>
  <c r="V229" i="6"/>
  <c r="P236" i="6"/>
  <c r="T242" i="6"/>
  <c r="N249" i="6"/>
  <c r="R255" i="6"/>
  <c r="V261" i="6"/>
  <c r="P268" i="6"/>
  <c r="T274" i="6"/>
  <c r="N281" i="6"/>
  <c r="R287" i="6"/>
  <c r="V293" i="6"/>
  <c r="P300" i="6"/>
  <c r="T306" i="6"/>
  <c r="N313" i="6"/>
  <c r="R319" i="6"/>
  <c r="V325" i="6"/>
  <c r="P332" i="6"/>
  <c r="T338" i="6"/>
  <c r="N345" i="6"/>
  <c r="R351" i="6"/>
  <c r="V357" i="6"/>
  <c r="N361" i="6"/>
  <c r="P364" i="6"/>
  <c r="R367" i="6"/>
  <c r="T370" i="6"/>
  <c r="V373" i="6"/>
  <c r="N377" i="6"/>
  <c r="P380" i="6"/>
  <c r="R383" i="6"/>
  <c r="T386" i="6"/>
  <c r="V389" i="6"/>
  <c r="N393" i="6"/>
  <c r="P396" i="6"/>
  <c r="R399" i="6"/>
  <c r="T402" i="6"/>
  <c r="V405" i="6"/>
  <c r="N409" i="6"/>
  <c r="N412" i="6"/>
  <c r="M414" i="6"/>
  <c r="P416" i="6"/>
  <c r="R418" i="6"/>
  <c r="Q420" i="6"/>
  <c r="T422" i="6"/>
  <c r="V424" i="6"/>
  <c r="U426" i="6"/>
  <c r="N429" i="6"/>
  <c r="P431" i="6"/>
  <c r="O433" i="6"/>
  <c r="N435" i="6"/>
  <c r="T436" i="6"/>
  <c r="P438" i="6"/>
  <c r="V439" i="6"/>
  <c r="R441" i="6"/>
  <c r="N443" i="6"/>
  <c r="T444" i="6"/>
  <c r="P446" i="6"/>
  <c r="U447" i="6"/>
  <c r="N449" i="6"/>
  <c r="P450" i="6"/>
  <c r="S451" i="6"/>
  <c r="V452" i="6"/>
  <c r="O454" i="6"/>
  <c r="R455" i="6"/>
  <c r="T456" i="6"/>
  <c r="M458" i="6"/>
  <c r="P459" i="6"/>
  <c r="S460" i="6"/>
  <c r="S461" i="6"/>
  <c r="T462" i="6"/>
  <c r="U463" i="6"/>
  <c r="U464" i="6"/>
  <c r="V465" i="6"/>
  <c r="M467" i="6"/>
  <c r="V467" i="6"/>
  <c r="U468" i="6"/>
  <c r="S469" i="6"/>
  <c r="Q470" i="6"/>
  <c r="O471" i="6"/>
  <c r="M472" i="6"/>
  <c r="U472" i="6"/>
  <c r="S473" i="6"/>
  <c r="Q474" i="6"/>
  <c r="O475" i="6"/>
  <c r="M476" i="6"/>
  <c r="U476" i="6"/>
  <c r="S477" i="6"/>
  <c r="Q478" i="6"/>
  <c r="O479" i="6"/>
  <c r="M480" i="6"/>
  <c r="U480" i="6"/>
  <c r="S481" i="6"/>
  <c r="Q482" i="6"/>
  <c r="O483" i="6"/>
  <c r="M484" i="6"/>
  <c r="U484" i="6"/>
  <c r="S485" i="6"/>
  <c r="Q486" i="6"/>
  <c r="O487" i="6"/>
  <c r="M488" i="6"/>
  <c r="U488" i="6"/>
  <c r="S489" i="6"/>
  <c r="Q490" i="6"/>
  <c r="O491" i="6"/>
  <c r="M492" i="6"/>
  <c r="U492" i="6"/>
  <c r="S493" i="6"/>
  <c r="Q494" i="6"/>
  <c r="O495" i="6"/>
  <c r="M496" i="6"/>
  <c r="U496" i="6"/>
  <c r="S497" i="6"/>
  <c r="Q498" i="6"/>
  <c r="O499" i="6"/>
  <c r="M500" i="6"/>
  <c r="U500" i="6"/>
  <c r="S501" i="6"/>
  <c r="Q502" i="6"/>
  <c r="O503" i="6"/>
  <c r="M504" i="6"/>
  <c r="U504" i="6"/>
  <c r="S505" i="6"/>
  <c r="Q506" i="6"/>
  <c r="O507" i="6"/>
  <c r="M508" i="6"/>
  <c r="U508" i="6"/>
  <c r="S509" i="6"/>
  <c r="Q510" i="6"/>
  <c r="O511" i="6"/>
  <c r="M512" i="6"/>
  <c r="U512" i="6"/>
  <c r="S513" i="6"/>
  <c r="Q514" i="6"/>
  <c r="O515" i="6"/>
  <c r="M516" i="6"/>
  <c r="U516" i="6"/>
  <c r="S517" i="6"/>
  <c r="Q518" i="6"/>
  <c r="O519" i="6"/>
  <c r="M520" i="6"/>
  <c r="U520" i="6"/>
  <c r="S521" i="6"/>
  <c r="Q522" i="6"/>
  <c r="O523" i="6"/>
  <c r="M524" i="6"/>
  <c r="U524" i="6"/>
  <c r="S525" i="6"/>
  <c r="Q526" i="6"/>
  <c r="O527" i="6"/>
  <c r="M528" i="6"/>
  <c r="U528" i="6"/>
  <c r="S529" i="6"/>
  <c r="Q530" i="6"/>
  <c r="O531" i="6"/>
  <c r="M532" i="6"/>
  <c r="U532" i="6"/>
  <c r="S533" i="6"/>
  <c r="Q534" i="6"/>
  <c r="O535" i="6"/>
  <c r="M536" i="6"/>
  <c r="U536" i="6"/>
  <c r="S537" i="6"/>
  <c r="Q538" i="6"/>
  <c r="O539" i="6"/>
  <c r="M540" i="6"/>
  <c r="U540" i="6"/>
  <c r="S541" i="6"/>
  <c r="Q542" i="6"/>
  <c r="O543" i="6"/>
  <c r="M544" i="6"/>
  <c r="U544" i="6"/>
  <c r="S545" i="6"/>
  <c r="Q546" i="6"/>
  <c r="O547" i="6"/>
  <c r="M548" i="6"/>
  <c r="U548" i="6"/>
  <c r="S549" i="6"/>
  <c r="Q550" i="6"/>
  <c r="O551" i="6"/>
  <c r="M552" i="6"/>
  <c r="U552" i="6"/>
  <c r="S553" i="6"/>
  <c r="Q554" i="6"/>
  <c r="O555" i="6"/>
  <c r="M556" i="6"/>
  <c r="U556" i="6"/>
  <c r="S557" i="6"/>
  <c r="Q558" i="6"/>
  <c r="O559" i="6"/>
  <c r="M560" i="6"/>
  <c r="U560" i="6"/>
  <c r="S561" i="6"/>
  <c r="Q562" i="6"/>
  <c r="O563" i="6"/>
  <c r="M564" i="6"/>
  <c r="U564" i="6"/>
  <c r="S565" i="6"/>
  <c r="Q566" i="6"/>
  <c r="O567" i="6"/>
  <c r="M568" i="6"/>
  <c r="U568" i="6"/>
  <c r="S569" i="6"/>
  <c r="Q570" i="6"/>
  <c r="O571" i="6"/>
  <c r="M572" i="6"/>
  <c r="U572" i="6"/>
  <c r="S573" i="6"/>
  <c r="Q574" i="6"/>
  <c r="O575" i="6"/>
  <c r="M576" i="6"/>
  <c r="U576" i="6"/>
  <c r="S577" i="6"/>
  <c r="Q578" i="6"/>
  <c r="O579" i="6"/>
  <c r="M580" i="6"/>
  <c r="U580" i="6"/>
  <c r="S581" i="6"/>
  <c r="Q582" i="6"/>
  <c r="O583" i="6"/>
  <c r="M584" i="6"/>
  <c r="U584" i="6"/>
  <c r="S585" i="6"/>
  <c r="Q586" i="6"/>
  <c r="O587" i="6"/>
  <c r="M588" i="6"/>
  <c r="U588" i="6"/>
  <c r="S589" i="6"/>
  <c r="Q590" i="6"/>
  <c r="O591" i="6"/>
  <c r="M592" i="6"/>
  <c r="U592" i="6"/>
  <c r="S593" i="6"/>
  <c r="Q594" i="6"/>
  <c r="O595" i="6"/>
  <c r="M596" i="6"/>
  <c r="U596" i="6"/>
  <c r="S597" i="6"/>
  <c r="Q598" i="6"/>
  <c r="O599" i="6"/>
  <c r="M600" i="6"/>
  <c r="U600" i="6"/>
  <c r="S601" i="6"/>
  <c r="Q602" i="6"/>
  <c r="O603" i="6"/>
  <c r="M604" i="6"/>
  <c r="U604" i="6"/>
  <c r="S605" i="6"/>
  <c r="Q606" i="6"/>
  <c r="O607" i="6"/>
  <c r="M608" i="6"/>
  <c r="U608" i="6"/>
  <c r="S609" i="6"/>
  <c r="Q610" i="6"/>
  <c r="O611" i="6"/>
  <c r="M612" i="6"/>
  <c r="U612" i="6"/>
  <c r="S613" i="6"/>
  <c r="Q614" i="6"/>
  <c r="O615" i="6"/>
  <c r="M616" i="6"/>
  <c r="U616" i="6"/>
  <c r="S617" i="6"/>
  <c r="Q618" i="6"/>
  <c r="O619" i="6"/>
  <c r="M620" i="6"/>
  <c r="U620" i="6"/>
  <c r="S621" i="6"/>
  <c r="Q622" i="6"/>
  <c r="O623" i="6"/>
  <c r="M624" i="6"/>
  <c r="U624" i="6"/>
  <c r="S625" i="6"/>
  <c r="Q626" i="6"/>
  <c r="O627" i="6"/>
  <c r="M628" i="6"/>
  <c r="U628" i="6"/>
  <c r="S629" i="6"/>
  <c r="Q630" i="6"/>
  <c r="O631" i="6"/>
  <c r="M632" i="6"/>
  <c r="U632" i="6"/>
  <c r="S633" i="6"/>
  <c r="Q634" i="6"/>
  <c r="O635" i="6"/>
  <c r="M636" i="6"/>
  <c r="U636" i="6"/>
  <c r="S637" i="6"/>
  <c r="Q638" i="6"/>
  <c r="O639" i="6"/>
  <c r="M640" i="6"/>
  <c r="U640" i="6"/>
  <c r="S641" i="6"/>
  <c r="Q642" i="6"/>
  <c r="O643" i="6"/>
  <c r="M644" i="6"/>
  <c r="U644" i="6"/>
  <c r="S645" i="6"/>
  <c r="Q646" i="6"/>
  <c r="O647" i="6"/>
  <c r="M648" i="6"/>
  <c r="U648" i="6"/>
  <c r="S649" i="6"/>
  <c r="Q650" i="6"/>
  <c r="O651" i="6"/>
  <c r="P97" i="6"/>
  <c r="R148" i="6"/>
  <c r="T199" i="6"/>
  <c r="R215" i="6"/>
  <c r="O224" i="6"/>
  <c r="T230" i="6"/>
  <c r="N237" i="6"/>
  <c r="R243" i="6"/>
  <c r="V249" i="6"/>
  <c r="P256" i="6"/>
  <c r="T262" i="6"/>
  <c r="N269" i="6"/>
  <c r="R275" i="6"/>
  <c r="V281" i="6"/>
  <c r="P288" i="6"/>
  <c r="T294" i="6"/>
  <c r="N301" i="6"/>
  <c r="R307" i="6"/>
  <c r="V313" i="6"/>
  <c r="P320" i="6"/>
  <c r="T326" i="6"/>
  <c r="N333" i="6"/>
  <c r="R339" i="6"/>
  <c r="V345" i="6"/>
  <c r="P352" i="6"/>
  <c r="M358" i="6"/>
  <c r="O361" i="6"/>
  <c r="Q364" i="6"/>
  <c r="S367" i="6"/>
  <c r="U370" i="6"/>
  <c r="M374" i="6"/>
  <c r="O377" i="6"/>
  <c r="Q380" i="6"/>
  <c r="S383" i="6"/>
  <c r="U386" i="6"/>
  <c r="M390" i="6"/>
  <c r="O393" i="6"/>
  <c r="Q396" i="6"/>
  <c r="S399" i="6"/>
  <c r="U402" i="6"/>
  <c r="M406" i="6"/>
  <c r="O409" i="6"/>
  <c r="P412" i="6"/>
  <c r="R414" i="6"/>
  <c r="Q416" i="6"/>
  <c r="T418" i="6"/>
  <c r="V420" i="6"/>
  <c r="U422" i="6"/>
  <c r="N425" i="6"/>
  <c r="P427" i="6"/>
  <c r="O429" i="6"/>
  <c r="R431" i="6"/>
  <c r="T433" i="6"/>
  <c r="P435" i="6"/>
  <c r="V436" i="6"/>
  <c r="R438" i="6"/>
  <c r="N440" i="6"/>
  <c r="T441" i="6"/>
  <c r="P443" i="6"/>
  <c r="V444" i="6"/>
  <c r="R446" i="6"/>
  <c r="V447" i="6"/>
  <c r="O449" i="6"/>
  <c r="R450" i="6"/>
  <c r="U451" i="6"/>
  <c r="N453" i="6"/>
  <c r="P454" i="6"/>
  <c r="S455" i="6"/>
  <c r="V456" i="6"/>
  <c r="O458" i="6"/>
  <c r="R459" i="6"/>
  <c r="T460" i="6"/>
  <c r="T461" i="6"/>
  <c r="U462" i="6"/>
  <c r="V463" i="6"/>
  <c r="V464" i="6"/>
  <c r="M466" i="6"/>
  <c r="N467" i="6"/>
  <c r="M468" i="6"/>
  <c r="V468" i="6"/>
  <c r="T469" i="6"/>
  <c r="R470" i="6"/>
  <c r="P471" i="6"/>
  <c r="N472" i="6"/>
  <c r="V472" i="6"/>
  <c r="T473" i="6"/>
  <c r="R474" i="6"/>
  <c r="P475" i="6"/>
  <c r="N476" i="6"/>
  <c r="V476" i="6"/>
  <c r="T477" i="6"/>
  <c r="R478" i="6"/>
  <c r="P479" i="6"/>
  <c r="N480" i="6"/>
  <c r="V480" i="6"/>
  <c r="T481" i="6"/>
  <c r="R482" i="6"/>
  <c r="P483" i="6"/>
  <c r="N484" i="6"/>
  <c r="V484" i="6"/>
  <c r="T485" i="6"/>
  <c r="R486" i="6"/>
  <c r="P487" i="6"/>
  <c r="N488" i="6"/>
  <c r="V488" i="6"/>
  <c r="T489" i="6"/>
  <c r="R490" i="6"/>
  <c r="P491" i="6"/>
  <c r="N492" i="6"/>
  <c r="V492" i="6"/>
  <c r="T493" i="6"/>
  <c r="R494" i="6"/>
  <c r="P495" i="6"/>
  <c r="N496" i="6"/>
  <c r="V496" i="6"/>
  <c r="T497" i="6"/>
  <c r="R498" i="6"/>
  <c r="P499" i="6"/>
  <c r="N500" i="6"/>
  <c r="V500" i="6"/>
  <c r="T501" i="6"/>
  <c r="R502" i="6"/>
  <c r="P503" i="6"/>
  <c r="N504" i="6"/>
  <c r="V504" i="6"/>
  <c r="T505" i="6"/>
  <c r="R506" i="6"/>
  <c r="P507" i="6"/>
  <c r="N508" i="6"/>
  <c r="V508" i="6"/>
  <c r="T509" i="6"/>
  <c r="R510" i="6"/>
  <c r="P511" i="6"/>
  <c r="N512" i="6"/>
  <c r="V512" i="6"/>
  <c r="T513" i="6"/>
  <c r="R514" i="6"/>
  <c r="P515" i="6"/>
  <c r="N516" i="6"/>
  <c r="V516" i="6"/>
  <c r="T517" i="6"/>
  <c r="R518" i="6"/>
  <c r="P519" i="6"/>
  <c r="N520" i="6"/>
  <c r="V520" i="6"/>
  <c r="T521" i="6"/>
  <c r="R522" i="6"/>
  <c r="P523" i="6"/>
  <c r="N524" i="6"/>
  <c r="V524" i="6"/>
  <c r="T525" i="6"/>
  <c r="R526" i="6"/>
  <c r="P527" i="6"/>
  <c r="N528" i="6"/>
  <c r="V528" i="6"/>
  <c r="T529" i="6"/>
  <c r="R530" i="6"/>
  <c r="P531" i="6"/>
  <c r="N532" i="6"/>
  <c r="V532" i="6"/>
  <c r="T533" i="6"/>
  <c r="R534" i="6"/>
  <c r="P535" i="6"/>
  <c r="N536" i="6"/>
  <c r="V536" i="6"/>
  <c r="T537" i="6"/>
  <c r="R538" i="6"/>
  <c r="P539" i="6"/>
  <c r="N540" i="6"/>
  <c r="V540" i="6"/>
  <c r="T541" i="6"/>
  <c r="R542" i="6"/>
  <c r="P543" i="6"/>
  <c r="N544" i="6"/>
  <c r="V544" i="6"/>
  <c r="T545" i="6"/>
  <c r="R546" i="6"/>
  <c r="P547" i="6"/>
  <c r="N548" i="6"/>
  <c r="V548" i="6"/>
  <c r="T549" i="6"/>
  <c r="R550" i="6"/>
  <c r="P551" i="6"/>
  <c r="N552" i="6"/>
  <c r="V552" i="6"/>
  <c r="T553" i="6"/>
  <c r="R554" i="6"/>
  <c r="P555" i="6"/>
  <c r="N556" i="6"/>
  <c r="V556" i="6"/>
  <c r="T557" i="6"/>
  <c r="R558" i="6"/>
  <c r="P559" i="6"/>
  <c r="N560" i="6"/>
  <c r="V560" i="6"/>
  <c r="T561" i="6"/>
  <c r="R562" i="6"/>
  <c r="P563" i="6"/>
  <c r="N564" i="6"/>
  <c r="V564" i="6"/>
  <c r="T565" i="6"/>
  <c r="R566" i="6"/>
  <c r="P567" i="6"/>
  <c r="N568" i="6"/>
  <c r="V568" i="6"/>
  <c r="T569" i="6"/>
  <c r="R570" i="6"/>
  <c r="P571" i="6"/>
  <c r="N572" i="6"/>
  <c r="V572" i="6"/>
  <c r="T573" i="6"/>
  <c r="R574" i="6"/>
  <c r="P575" i="6"/>
  <c r="N576" i="6"/>
  <c r="V576" i="6"/>
  <c r="T577" i="6"/>
  <c r="R578" i="6"/>
  <c r="P579" i="6"/>
  <c r="N580" i="6"/>
  <c r="V580" i="6"/>
  <c r="T581" i="6"/>
  <c r="R582" i="6"/>
  <c r="P583" i="6"/>
  <c r="N584" i="6"/>
  <c r="V584" i="6"/>
  <c r="T585" i="6"/>
  <c r="R586" i="6"/>
  <c r="P587" i="6"/>
  <c r="N588" i="6"/>
  <c r="V588" i="6"/>
  <c r="T589" i="6"/>
  <c r="R590" i="6"/>
  <c r="P591" i="6"/>
  <c r="N592" i="6"/>
  <c r="V592" i="6"/>
  <c r="T593" i="6"/>
  <c r="R594" i="6"/>
  <c r="P595" i="6"/>
  <c r="N596" i="6"/>
  <c r="V596" i="6"/>
  <c r="T597" i="6"/>
  <c r="R598" i="6"/>
  <c r="P599" i="6"/>
  <c r="N600" i="6"/>
  <c r="V600" i="6"/>
  <c r="T601" i="6"/>
  <c r="R602" i="6"/>
  <c r="P603" i="6"/>
  <c r="N604" i="6"/>
  <c r="V604" i="6"/>
  <c r="T605" i="6"/>
  <c r="R606" i="6"/>
  <c r="P607" i="6"/>
  <c r="N608" i="6"/>
  <c r="V608" i="6"/>
  <c r="T609" i="6"/>
  <c r="R610" i="6"/>
  <c r="P611" i="6"/>
  <c r="N612" i="6"/>
  <c r="V612" i="6"/>
  <c r="T613" i="6"/>
  <c r="R614" i="6"/>
  <c r="P615" i="6"/>
  <c r="N616" i="6"/>
  <c r="V616" i="6"/>
  <c r="T617" i="6"/>
  <c r="R618" i="6"/>
  <c r="P619" i="6"/>
  <c r="N620" i="6"/>
  <c r="V620" i="6"/>
  <c r="T621" i="6"/>
  <c r="R622" i="6"/>
  <c r="P623" i="6"/>
  <c r="N624" i="6"/>
  <c r="V624" i="6"/>
  <c r="T625" i="6"/>
  <c r="R626" i="6"/>
  <c r="P627" i="6"/>
  <c r="N628" i="6"/>
  <c r="V628" i="6"/>
  <c r="T629" i="6"/>
  <c r="R630" i="6"/>
  <c r="P631" i="6"/>
  <c r="N632" i="6"/>
  <c r="V632" i="6"/>
  <c r="T633" i="6"/>
  <c r="R634" i="6"/>
  <c r="P635" i="6"/>
  <c r="N636" i="6"/>
  <c r="V636" i="6"/>
  <c r="T103" i="6"/>
  <c r="V154" i="6"/>
  <c r="R203" i="6"/>
  <c r="T216" i="6"/>
  <c r="N225" i="6"/>
  <c r="R231" i="6"/>
  <c r="V237" i="6"/>
  <c r="P244" i="6"/>
  <c r="T250" i="6"/>
  <c r="N257" i="6"/>
  <c r="R263" i="6"/>
  <c r="V269" i="6"/>
  <c r="P276" i="6"/>
  <c r="T282" i="6"/>
  <c r="N289" i="6"/>
  <c r="R295" i="6"/>
  <c r="V301" i="6"/>
  <c r="P308" i="6"/>
  <c r="T314" i="6"/>
  <c r="N321" i="6"/>
  <c r="R327" i="6"/>
  <c r="V333" i="6"/>
  <c r="P340" i="6"/>
  <c r="T346" i="6"/>
  <c r="N353" i="6"/>
  <c r="T358" i="6"/>
  <c r="V361" i="6"/>
  <c r="N365" i="6"/>
  <c r="P368" i="6"/>
  <c r="R371" i="6"/>
  <c r="T374" i="6"/>
  <c r="V377" i="6"/>
  <c r="N381" i="6"/>
  <c r="P384" i="6"/>
  <c r="R387" i="6"/>
  <c r="T390" i="6"/>
  <c r="V393" i="6"/>
  <c r="N397" i="6"/>
  <c r="P400" i="6"/>
  <c r="R403" i="6"/>
  <c r="T406" i="6"/>
  <c r="V409" i="6"/>
  <c r="Q412" i="6"/>
  <c r="T414" i="6"/>
  <c r="V416" i="6"/>
  <c r="U418" i="6"/>
  <c r="N421" i="6"/>
  <c r="P423" i="6"/>
  <c r="O425" i="6"/>
  <c r="R427" i="6"/>
  <c r="T429" i="6"/>
  <c r="S431" i="6"/>
  <c r="V433" i="6"/>
  <c r="R435" i="6"/>
  <c r="N437" i="6"/>
  <c r="T438" i="6"/>
  <c r="P440" i="6"/>
  <c r="V441" i="6"/>
  <c r="R443" i="6"/>
  <c r="N445" i="6"/>
  <c r="T446" i="6"/>
  <c r="N448" i="6"/>
  <c r="Q449" i="6"/>
  <c r="T450" i="6"/>
  <c r="V451" i="6"/>
  <c r="O453" i="6"/>
  <c r="R454" i="6"/>
  <c r="U455" i="6"/>
  <c r="N457" i="6"/>
  <c r="P458" i="6"/>
  <c r="S459" i="6"/>
  <c r="U460" i="6"/>
  <c r="V461" i="6"/>
  <c r="M463" i="6"/>
  <c r="M464" i="6"/>
  <c r="N465" i="6"/>
  <c r="O466" i="6"/>
  <c r="O467" i="6"/>
  <c r="N468" i="6"/>
  <c r="M469" i="6"/>
  <c r="U469" i="6"/>
  <c r="S470" i="6"/>
  <c r="Q471" i="6"/>
  <c r="O472" i="6"/>
  <c r="M473" i="6"/>
  <c r="U473" i="6"/>
  <c r="S474" i="6"/>
  <c r="Q475" i="6"/>
  <c r="O476" i="6"/>
  <c r="M477" i="6"/>
  <c r="U477" i="6"/>
  <c r="S478" i="6"/>
  <c r="Q479" i="6"/>
  <c r="O480" i="6"/>
  <c r="M481" i="6"/>
  <c r="U481" i="6"/>
  <c r="S482" i="6"/>
  <c r="Q483" i="6"/>
  <c r="O484" i="6"/>
  <c r="M485" i="6"/>
  <c r="U485" i="6"/>
  <c r="S486" i="6"/>
  <c r="Q487" i="6"/>
  <c r="O488" i="6"/>
  <c r="M489" i="6"/>
  <c r="U489" i="6"/>
  <c r="S490" i="6"/>
  <c r="Q491" i="6"/>
  <c r="O492" i="6"/>
  <c r="M493" i="6"/>
  <c r="U493" i="6"/>
  <c r="S494" i="6"/>
  <c r="Q495" i="6"/>
  <c r="O496" i="6"/>
  <c r="M497" i="6"/>
  <c r="U497" i="6"/>
  <c r="S498" i="6"/>
  <c r="Q499" i="6"/>
  <c r="O500" i="6"/>
  <c r="M501" i="6"/>
  <c r="U501" i="6"/>
  <c r="S502" i="6"/>
  <c r="Q503" i="6"/>
  <c r="O504" i="6"/>
  <c r="M505" i="6"/>
  <c r="U505" i="6"/>
  <c r="S506" i="6"/>
  <c r="Q507" i="6"/>
  <c r="O508" i="6"/>
  <c r="M509" i="6"/>
  <c r="U509" i="6"/>
  <c r="S510" i="6"/>
  <c r="Q511" i="6"/>
  <c r="O512" i="6"/>
  <c r="M513" i="6"/>
  <c r="U513" i="6"/>
  <c r="S514" i="6"/>
  <c r="Q515" i="6"/>
  <c r="O516" i="6"/>
  <c r="M517" i="6"/>
  <c r="U517" i="6"/>
  <c r="S518" i="6"/>
  <c r="Q519" i="6"/>
  <c r="O520" i="6"/>
  <c r="M521" i="6"/>
  <c r="U521" i="6"/>
  <c r="S522" i="6"/>
  <c r="Q523" i="6"/>
  <c r="O524" i="6"/>
  <c r="M525" i="6"/>
  <c r="U525" i="6"/>
  <c r="S526" i="6"/>
  <c r="Q527" i="6"/>
  <c r="O528" i="6"/>
  <c r="M529" i="6"/>
  <c r="U529" i="6"/>
  <c r="S530" i="6"/>
  <c r="Q531" i="6"/>
  <c r="O532" i="6"/>
  <c r="M533" i="6"/>
  <c r="U533" i="6"/>
  <c r="S534" i="6"/>
  <c r="Q535" i="6"/>
  <c r="O536" i="6"/>
  <c r="M537" i="6"/>
  <c r="U537" i="6"/>
  <c r="S538" i="6"/>
  <c r="Q539" i="6"/>
  <c r="O540" i="6"/>
  <c r="M541" i="6"/>
  <c r="U541" i="6"/>
  <c r="S542" i="6"/>
  <c r="Q543" i="6"/>
  <c r="O544" i="6"/>
  <c r="M545" i="6"/>
  <c r="U545" i="6"/>
  <c r="S546" i="6"/>
  <c r="Q547" i="6"/>
  <c r="O548" i="6"/>
  <c r="M549" i="6"/>
  <c r="U549" i="6"/>
  <c r="S550" i="6"/>
  <c r="Q551" i="6"/>
  <c r="O552" i="6"/>
  <c r="M553" i="6"/>
  <c r="U553" i="6"/>
  <c r="S554" i="6"/>
  <c r="Q555" i="6"/>
  <c r="O556" i="6"/>
  <c r="M557" i="6"/>
  <c r="U557" i="6"/>
  <c r="S558" i="6"/>
  <c r="Q559" i="6"/>
  <c r="O560" i="6"/>
  <c r="M561" i="6"/>
  <c r="U561" i="6"/>
  <c r="S562" i="6"/>
  <c r="Q563" i="6"/>
  <c r="O564" i="6"/>
  <c r="M565" i="6"/>
  <c r="U565" i="6"/>
  <c r="S566" i="6"/>
  <c r="Q567" i="6"/>
  <c r="O568" i="6"/>
  <c r="M569" i="6"/>
  <c r="U569" i="6"/>
  <c r="S570" i="6"/>
  <c r="Q571" i="6"/>
  <c r="O572" i="6"/>
  <c r="M573" i="6"/>
  <c r="U573" i="6"/>
  <c r="S574" i="6"/>
  <c r="Q575" i="6"/>
  <c r="O576" i="6"/>
  <c r="M577" i="6"/>
  <c r="U577" i="6"/>
  <c r="S578" i="6"/>
  <c r="Q579" i="6"/>
  <c r="O580" i="6"/>
  <c r="M581" i="6"/>
  <c r="U581" i="6"/>
  <c r="S582" i="6"/>
  <c r="Q583" i="6"/>
  <c r="O584" i="6"/>
  <c r="M585" i="6"/>
  <c r="U585" i="6"/>
  <c r="S586" i="6"/>
  <c r="Q587" i="6"/>
  <c r="O588" i="6"/>
  <c r="M589" i="6"/>
  <c r="U589" i="6"/>
  <c r="S590" i="6"/>
  <c r="Q591" i="6"/>
  <c r="O592" i="6"/>
  <c r="M593" i="6"/>
  <c r="U593" i="6"/>
  <c r="S594" i="6"/>
  <c r="Q595" i="6"/>
  <c r="O596" i="6"/>
  <c r="M597" i="6"/>
  <c r="U597" i="6"/>
  <c r="S598" i="6"/>
  <c r="Q599" i="6"/>
  <c r="O600" i="6"/>
  <c r="M601" i="6"/>
  <c r="U601" i="6"/>
  <c r="S602" i="6"/>
  <c r="Q603" i="6"/>
  <c r="O604" i="6"/>
  <c r="M605" i="6"/>
  <c r="U605" i="6"/>
  <c r="S606" i="6"/>
  <c r="Q607" i="6"/>
  <c r="O608" i="6"/>
  <c r="M609" i="6"/>
  <c r="U609" i="6"/>
  <c r="S610" i="6"/>
  <c r="Q611" i="6"/>
  <c r="O612" i="6"/>
  <c r="M613" i="6"/>
  <c r="U613" i="6"/>
  <c r="S614" i="6"/>
  <c r="Q615" i="6"/>
  <c r="O616" i="6"/>
  <c r="M617" i="6"/>
  <c r="U617" i="6"/>
  <c r="S618" i="6"/>
  <c r="Q619" i="6"/>
  <c r="O620" i="6"/>
  <c r="M621" i="6"/>
  <c r="U621" i="6"/>
  <c r="S622" i="6"/>
  <c r="Q623" i="6"/>
  <c r="O624" i="6"/>
  <c r="M625" i="6"/>
  <c r="U625" i="6"/>
  <c r="S626" i="6"/>
  <c r="Q627" i="6"/>
  <c r="O628" i="6"/>
  <c r="M629" i="6"/>
  <c r="U629" i="6"/>
  <c r="S630" i="6"/>
  <c r="Q631" i="6"/>
  <c r="O632" i="6"/>
  <c r="M633" i="6"/>
  <c r="U633" i="6"/>
  <c r="S634" i="6"/>
  <c r="Q635" i="6"/>
  <c r="O636" i="6"/>
  <c r="M637" i="6"/>
  <c r="U637" i="6"/>
  <c r="S638" i="6"/>
  <c r="Q639" i="6"/>
  <c r="O640" i="6"/>
  <c r="M641" i="6"/>
  <c r="U641" i="6"/>
  <c r="S642" i="6"/>
  <c r="Q643" i="6"/>
  <c r="O644" i="6"/>
  <c r="M645" i="6"/>
  <c r="N110" i="6"/>
  <c r="P161" i="6"/>
  <c r="U205" i="6"/>
  <c r="U217" i="6"/>
  <c r="V225" i="6"/>
  <c r="P232" i="6"/>
  <c r="T238" i="6"/>
  <c r="N245" i="6"/>
  <c r="R251" i="6"/>
  <c r="V257" i="6"/>
  <c r="P264" i="6"/>
  <c r="T270" i="6"/>
  <c r="N277" i="6"/>
  <c r="R283" i="6"/>
  <c r="V289" i="6"/>
  <c r="P296" i="6"/>
  <c r="T302" i="6"/>
  <c r="N309" i="6"/>
  <c r="R315" i="6"/>
  <c r="V321" i="6"/>
  <c r="P328" i="6"/>
  <c r="T334" i="6"/>
  <c r="N341" i="6"/>
  <c r="R347" i="6"/>
  <c r="V353" i="6"/>
  <c r="U358" i="6"/>
  <c r="M362" i="6"/>
  <c r="O365" i="6"/>
  <c r="Q368" i="6"/>
  <c r="S371" i="6"/>
  <c r="U374" i="6"/>
  <c r="M378" i="6"/>
  <c r="O381" i="6"/>
  <c r="Q384" i="6"/>
  <c r="S387" i="6"/>
  <c r="U390" i="6"/>
  <c r="M394" i="6"/>
  <c r="O397" i="6"/>
  <c r="Q400" i="6"/>
  <c r="S403" i="6"/>
  <c r="U406" i="6"/>
  <c r="M410" i="6"/>
  <c r="V412" i="6"/>
  <c r="U414" i="6"/>
  <c r="N417" i="6"/>
  <c r="P419" i="6"/>
  <c r="O421" i="6"/>
  <c r="R423" i="6"/>
  <c r="T425" i="6"/>
  <c r="S427" i="6"/>
  <c r="V429" i="6"/>
  <c r="N432" i="6"/>
  <c r="M434" i="6"/>
  <c r="S435" i="6"/>
  <c r="O437" i="6"/>
  <c r="U438" i="6"/>
  <c r="Q440" i="6"/>
  <c r="M442" i="6"/>
  <c r="S443" i="6"/>
  <c r="O445" i="6"/>
  <c r="U446" i="6"/>
  <c r="P448" i="6"/>
  <c r="R449" i="6"/>
  <c r="U450" i="6"/>
  <c r="N452" i="6"/>
  <c r="Q453" i="6"/>
  <c r="T454" i="6"/>
  <c r="V455" i="6"/>
  <c r="O457" i="6"/>
  <c r="R458" i="6"/>
  <c r="U459" i="6"/>
  <c r="V460" i="6"/>
  <c r="M462" i="6"/>
  <c r="N463" i="6"/>
  <c r="N464" i="6"/>
  <c r="O465" i="6"/>
  <c r="P466" i="6"/>
  <c r="P467" i="6"/>
  <c r="P468" i="6"/>
  <c r="N469" i="6"/>
  <c r="V469" i="6"/>
  <c r="T470" i="6"/>
  <c r="R471" i="6"/>
  <c r="P472" i="6"/>
  <c r="N473" i="6"/>
  <c r="V473" i="6"/>
  <c r="T474" i="6"/>
  <c r="R475" i="6"/>
  <c r="P476" i="6"/>
  <c r="N477" i="6"/>
  <c r="V477" i="6"/>
  <c r="T478" i="6"/>
  <c r="R479" i="6"/>
  <c r="P480" i="6"/>
  <c r="N481" i="6"/>
  <c r="V481" i="6"/>
  <c r="T482" i="6"/>
  <c r="R483" i="6"/>
  <c r="P484" i="6"/>
  <c r="N485" i="6"/>
  <c r="V485" i="6"/>
  <c r="T486" i="6"/>
  <c r="R487" i="6"/>
  <c r="P488" i="6"/>
  <c r="N489" i="6"/>
  <c r="V489" i="6"/>
  <c r="T490" i="6"/>
  <c r="R491" i="6"/>
  <c r="P492" i="6"/>
  <c r="N493" i="6"/>
  <c r="V493" i="6"/>
  <c r="T494" i="6"/>
  <c r="R495" i="6"/>
  <c r="P496" i="6"/>
  <c r="N497" i="6"/>
  <c r="V497" i="6"/>
  <c r="T498" i="6"/>
  <c r="R499" i="6"/>
  <c r="P500" i="6"/>
  <c r="N501" i="6"/>
  <c r="V501" i="6"/>
  <c r="T502" i="6"/>
  <c r="R503" i="6"/>
  <c r="P504" i="6"/>
  <c r="N505" i="6"/>
  <c r="V505" i="6"/>
  <c r="T506" i="6"/>
  <c r="R507" i="6"/>
  <c r="P508" i="6"/>
  <c r="N509" i="6"/>
  <c r="V509" i="6"/>
  <c r="T510" i="6"/>
  <c r="R511" i="6"/>
  <c r="P512" i="6"/>
  <c r="N513" i="6"/>
  <c r="V513" i="6"/>
  <c r="T514" i="6"/>
  <c r="R515" i="6"/>
  <c r="P516" i="6"/>
  <c r="N517" i="6"/>
  <c r="V517" i="6"/>
  <c r="T518" i="6"/>
  <c r="R519" i="6"/>
  <c r="P520" i="6"/>
  <c r="N521" i="6"/>
  <c r="V521" i="6"/>
  <c r="T522" i="6"/>
  <c r="R523" i="6"/>
  <c r="P524" i="6"/>
  <c r="N525" i="6"/>
  <c r="V525" i="6"/>
  <c r="T526" i="6"/>
  <c r="R527" i="6"/>
  <c r="P528" i="6"/>
  <c r="N529" i="6"/>
  <c r="V529" i="6"/>
  <c r="T530" i="6"/>
  <c r="R531" i="6"/>
  <c r="P532" i="6"/>
  <c r="N533" i="6"/>
  <c r="V533" i="6"/>
  <c r="T534" i="6"/>
  <c r="R535" i="6"/>
  <c r="P536" i="6"/>
  <c r="N537" i="6"/>
  <c r="V537" i="6"/>
  <c r="T538" i="6"/>
  <c r="R539" i="6"/>
  <c r="P540" i="6"/>
  <c r="N541" i="6"/>
  <c r="V541" i="6"/>
  <c r="T542" i="6"/>
  <c r="R543" i="6"/>
  <c r="P544" i="6"/>
  <c r="N545" i="6"/>
  <c r="V545" i="6"/>
  <c r="T546" i="6"/>
  <c r="R547" i="6"/>
  <c r="P548" i="6"/>
  <c r="N549" i="6"/>
  <c r="V549" i="6"/>
  <c r="T550" i="6"/>
  <c r="R551" i="6"/>
  <c r="P552" i="6"/>
  <c r="N553" i="6"/>
  <c r="V553" i="6"/>
  <c r="T554" i="6"/>
  <c r="R555" i="6"/>
  <c r="P556" i="6"/>
  <c r="N557" i="6"/>
  <c r="V557" i="6"/>
  <c r="T558" i="6"/>
  <c r="R559" i="6"/>
  <c r="P560" i="6"/>
  <c r="N561" i="6"/>
  <c r="V561" i="6"/>
  <c r="T562" i="6"/>
  <c r="R563" i="6"/>
  <c r="P564" i="6"/>
  <c r="N565" i="6"/>
  <c r="V565" i="6"/>
  <c r="T566" i="6"/>
  <c r="R567" i="6"/>
  <c r="P568" i="6"/>
  <c r="N569" i="6"/>
  <c r="V569" i="6"/>
  <c r="T570" i="6"/>
  <c r="R571" i="6"/>
  <c r="P572" i="6"/>
  <c r="N573" i="6"/>
  <c r="V573" i="6"/>
  <c r="T574" i="6"/>
  <c r="R575" i="6"/>
  <c r="P576" i="6"/>
  <c r="N577" i="6"/>
  <c r="V577" i="6"/>
  <c r="T578" i="6"/>
  <c r="R579" i="6"/>
  <c r="P580" i="6"/>
  <c r="N581" i="6"/>
  <c r="V581" i="6"/>
  <c r="T582" i="6"/>
  <c r="R583" i="6"/>
  <c r="P584" i="6"/>
  <c r="N585" i="6"/>
  <c r="V585" i="6"/>
  <c r="T586" i="6"/>
  <c r="R587" i="6"/>
  <c r="P588" i="6"/>
  <c r="N589" i="6"/>
  <c r="V589" i="6"/>
  <c r="T590" i="6"/>
  <c r="R591" i="6"/>
  <c r="P592" i="6"/>
  <c r="N593" i="6"/>
  <c r="V593" i="6"/>
  <c r="T594" i="6"/>
  <c r="R595" i="6"/>
  <c r="P596" i="6"/>
  <c r="N597" i="6"/>
  <c r="V597" i="6"/>
  <c r="T598" i="6"/>
  <c r="R599" i="6"/>
  <c r="P600" i="6"/>
  <c r="N601" i="6"/>
  <c r="V601" i="6"/>
  <c r="T602" i="6"/>
  <c r="R603" i="6"/>
  <c r="P604" i="6"/>
  <c r="N605" i="6"/>
  <c r="V605" i="6"/>
  <c r="T606" i="6"/>
  <c r="R607" i="6"/>
  <c r="P608" i="6"/>
  <c r="N609" i="6"/>
  <c r="V609" i="6"/>
  <c r="T610" i="6"/>
  <c r="R611" i="6"/>
  <c r="P612" i="6"/>
  <c r="N613" i="6"/>
  <c r="V613" i="6"/>
  <c r="T614" i="6"/>
  <c r="R615" i="6"/>
  <c r="P616" i="6"/>
  <c r="N617" i="6"/>
  <c r="V617" i="6"/>
  <c r="T618" i="6"/>
  <c r="R619" i="6"/>
  <c r="P620" i="6"/>
  <c r="N621" i="6"/>
  <c r="V621" i="6"/>
  <c r="T622" i="6"/>
  <c r="R623" i="6"/>
  <c r="P624" i="6"/>
  <c r="N625" i="6"/>
  <c r="V625" i="6"/>
  <c r="T626" i="6"/>
  <c r="R627" i="6"/>
  <c r="P628" i="6"/>
  <c r="N629" i="6"/>
  <c r="V629" i="6"/>
  <c r="T630" i="6"/>
  <c r="R631" i="6"/>
  <c r="P632" i="6"/>
  <c r="N633" i="6"/>
  <c r="V633" i="6"/>
  <c r="T634" i="6"/>
  <c r="R635" i="6"/>
  <c r="P636" i="6"/>
  <c r="N637" i="6"/>
  <c r="V637" i="6"/>
  <c r="T638" i="6"/>
  <c r="R639" i="6"/>
  <c r="P640" i="6"/>
  <c r="N641" i="6"/>
  <c r="V641" i="6"/>
  <c r="T642" i="6"/>
  <c r="R643" i="6"/>
  <c r="P644" i="6"/>
  <c r="N645" i="6"/>
  <c r="V645" i="6"/>
  <c r="T646" i="6"/>
  <c r="R647" i="6"/>
  <c r="P648" i="6"/>
  <c r="N649" i="6"/>
  <c r="V649" i="6"/>
  <c r="T650" i="6"/>
  <c r="R651" i="6"/>
  <c r="P652" i="6"/>
  <c r="N653" i="6"/>
  <c r="V653" i="6"/>
  <c r="T654" i="6"/>
  <c r="R655" i="6"/>
  <c r="P656" i="6"/>
  <c r="N657" i="6"/>
  <c r="V657" i="6"/>
  <c r="T658" i="6"/>
  <c r="R659" i="6"/>
  <c r="P660" i="6"/>
  <c r="N661" i="6"/>
  <c r="V661" i="6"/>
  <c r="T662" i="6"/>
  <c r="R663" i="6"/>
  <c r="P664" i="6"/>
  <c r="N665" i="6"/>
  <c r="V665" i="6"/>
  <c r="T666" i="6"/>
  <c r="R667" i="6"/>
  <c r="P668" i="6"/>
  <c r="V642" i="6"/>
  <c r="Q645" i="6"/>
  <c r="M647" i="6"/>
  <c r="S648" i="6"/>
  <c r="O650" i="6"/>
  <c r="U651" i="6"/>
  <c r="M653" i="6"/>
  <c r="N654" i="6"/>
  <c r="O655" i="6"/>
  <c r="O656" i="6"/>
  <c r="P657" i="6"/>
  <c r="Q658" i="6"/>
  <c r="Q659" i="6"/>
  <c r="R660" i="6"/>
  <c r="S661" i="6"/>
  <c r="S662" i="6"/>
  <c r="T663" i="6"/>
  <c r="U664" i="6"/>
  <c r="U665" i="6"/>
  <c r="V666" i="6"/>
  <c r="M668" i="6"/>
  <c r="M669" i="6"/>
  <c r="V669" i="6"/>
  <c r="U670" i="6"/>
  <c r="T671" i="6"/>
  <c r="S672" i="6"/>
  <c r="S673" i="6"/>
  <c r="R674" i="6"/>
  <c r="Q675" i="6"/>
  <c r="P676" i="6"/>
  <c r="O677" i="6"/>
  <c r="N678" i="6"/>
  <c r="V678" i="6"/>
  <c r="T679" i="6"/>
  <c r="R680" i="6"/>
  <c r="P681" i="6"/>
  <c r="N682" i="6"/>
  <c r="V682" i="6"/>
  <c r="T683" i="6"/>
  <c r="R684" i="6"/>
  <c r="P685" i="6"/>
  <c r="N686" i="6"/>
  <c r="V686" i="6"/>
  <c r="T687" i="6"/>
  <c r="R688" i="6"/>
  <c r="P689" i="6"/>
  <c r="N690" i="6"/>
  <c r="V690" i="6"/>
  <c r="T691" i="6"/>
  <c r="R692" i="6"/>
  <c r="P693" i="6"/>
  <c r="N694" i="6"/>
  <c r="V694" i="6"/>
  <c r="T695" i="6"/>
  <c r="R696" i="6"/>
  <c r="P697" i="6"/>
  <c r="N698" i="6"/>
  <c r="V698" i="6"/>
  <c r="T699" i="6"/>
  <c r="R700" i="6"/>
  <c r="P701" i="6"/>
  <c r="N702" i="6"/>
  <c r="V702" i="6"/>
  <c r="T703" i="6"/>
  <c r="R704" i="6"/>
  <c r="P705" i="6"/>
  <c r="N706" i="6"/>
  <c r="V706" i="6"/>
  <c r="T707" i="6"/>
  <c r="R708" i="6"/>
  <c r="P709" i="6"/>
  <c r="N710" i="6"/>
  <c r="V710" i="6"/>
  <c r="T711" i="6"/>
  <c r="R712" i="6"/>
  <c r="P713" i="6"/>
  <c r="N714" i="6"/>
  <c r="V714" i="6"/>
  <c r="T715" i="6"/>
  <c r="R716" i="6"/>
  <c r="P717" i="6"/>
  <c r="N718" i="6"/>
  <c r="V718" i="6"/>
  <c r="T719" i="6"/>
  <c r="R720" i="6"/>
  <c r="P721" i="6"/>
  <c r="N722" i="6"/>
  <c r="V722" i="6"/>
  <c r="T723" i="6"/>
  <c r="R724" i="6"/>
  <c r="P725" i="6"/>
  <c r="N726" i="6"/>
  <c r="V726" i="6"/>
  <c r="T727" i="6"/>
  <c r="R728" i="6"/>
  <c r="P729" i="6"/>
  <c r="N730" i="6"/>
  <c r="V730" i="6"/>
  <c r="T731" i="6"/>
  <c r="R732" i="6"/>
  <c r="P733" i="6"/>
  <c r="N734" i="6"/>
  <c r="V734" i="6"/>
  <c r="T735" i="6"/>
  <c r="R736" i="6"/>
  <c r="P737" i="6"/>
  <c r="N738" i="6"/>
  <c r="V738" i="6"/>
  <c r="T739" i="6"/>
  <c r="R740" i="6"/>
  <c r="P741" i="6"/>
  <c r="N742" i="6"/>
  <c r="V742" i="6"/>
  <c r="T743" i="6"/>
  <c r="R744" i="6"/>
  <c r="P745" i="6"/>
  <c r="N746" i="6"/>
  <c r="V746" i="6"/>
  <c r="T747" i="6"/>
  <c r="R748" i="6"/>
  <c r="P749" i="6"/>
  <c r="N750" i="6"/>
  <c r="V750" i="6"/>
  <c r="T751" i="6"/>
  <c r="R752" i="6"/>
  <c r="P753" i="6"/>
  <c r="N754" i="6"/>
  <c r="V754" i="6"/>
  <c r="T755" i="6"/>
  <c r="R756" i="6"/>
  <c r="P757" i="6"/>
  <c r="N758" i="6"/>
  <c r="V758" i="6"/>
  <c r="T759" i="6"/>
  <c r="R760" i="6"/>
  <c r="P761" i="6"/>
  <c r="N762" i="6"/>
  <c r="V762" i="6"/>
  <c r="T763" i="6"/>
  <c r="R764" i="6"/>
  <c r="P765" i="6"/>
  <c r="N766" i="6"/>
  <c r="V766" i="6"/>
  <c r="T767" i="6"/>
  <c r="R768" i="6"/>
  <c r="P769" i="6"/>
  <c r="N770" i="6"/>
  <c r="V770" i="6"/>
  <c r="T771" i="6"/>
  <c r="R772" i="6"/>
  <c r="P773" i="6"/>
  <c r="N774" i="6"/>
  <c r="V774" i="6"/>
  <c r="T775" i="6"/>
  <c r="R776" i="6"/>
  <c r="P777" i="6"/>
  <c r="N778" i="6"/>
  <c r="V778" i="6"/>
  <c r="T779" i="6"/>
  <c r="R780" i="6"/>
  <c r="P781" i="6"/>
  <c r="N782" i="6"/>
  <c r="V782" i="6"/>
  <c r="T783" i="6"/>
  <c r="R784" i="6"/>
  <c r="P785" i="6"/>
  <c r="N786" i="6"/>
  <c r="V786" i="6"/>
  <c r="T787" i="6"/>
  <c r="R788" i="6"/>
  <c r="P789" i="6"/>
  <c r="N790" i="6"/>
  <c r="V790" i="6"/>
  <c r="T791" i="6"/>
  <c r="R792" i="6"/>
  <c r="P793" i="6"/>
  <c r="N794" i="6"/>
  <c r="V794" i="6"/>
  <c r="T795" i="6"/>
  <c r="R796" i="6"/>
  <c r="P797" i="6"/>
  <c r="N798" i="6"/>
  <c r="V798" i="6"/>
  <c r="T799" i="6"/>
  <c r="R800" i="6"/>
  <c r="P801" i="6"/>
  <c r="O5" i="6"/>
  <c r="M5" i="6"/>
  <c r="T637" i="6"/>
  <c r="P643" i="6"/>
  <c r="T645" i="6"/>
  <c r="P647" i="6"/>
  <c r="V648" i="6"/>
  <c r="R650" i="6"/>
  <c r="M652" i="6"/>
  <c r="O653" i="6"/>
  <c r="O654" i="6"/>
  <c r="P655" i="6"/>
  <c r="Q656" i="6"/>
  <c r="Q657" i="6"/>
  <c r="R658" i="6"/>
  <c r="S659" i="6"/>
  <c r="S660" i="6"/>
  <c r="T661" i="6"/>
  <c r="U662" i="6"/>
  <c r="U663" i="6"/>
  <c r="V664" i="6"/>
  <c r="M666" i="6"/>
  <c r="M667" i="6"/>
  <c r="N668" i="6"/>
  <c r="N669" i="6"/>
  <c r="M670" i="6"/>
  <c r="V670" i="6"/>
  <c r="U671" i="6"/>
  <c r="U672" i="6"/>
  <c r="T673" i="6"/>
  <c r="S674" i="6"/>
  <c r="R675" i="6"/>
  <c r="Q676" i="6"/>
  <c r="P677" i="6"/>
  <c r="O678" i="6"/>
  <c r="M679" i="6"/>
  <c r="U679" i="6"/>
  <c r="S680" i="6"/>
  <c r="Q681" i="6"/>
  <c r="O682" i="6"/>
  <c r="M683" i="6"/>
  <c r="U683" i="6"/>
  <c r="S684" i="6"/>
  <c r="Q685" i="6"/>
  <c r="O686" i="6"/>
  <c r="M687" i="6"/>
  <c r="U687" i="6"/>
  <c r="S688" i="6"/>
  <c r="Q689" i="6"/>
  <c r="O690" i="6"/>
  <c r="M691" i="6"/>
  <c r="U691" i="6"/>
  <c r="S692" i="6"/>
  <c r="Q693" i="6"/>
  <c r="O694" i="6"/>
  <c r="M695" i="6"/>
  <c r="U695" i="6"/>
  <c r="S696" i="6"/>
  <c r="Q697" i="6"/>
  <c r="O698" i="6"/>
  <c r="M699" i="6"/>
  <c r="U699" i="6"/>
  <c r="S700" i="6"/>
  <c r="Q701" i="6"/>
  <c r="O702" i="6"/>
  <c r="M703" i="6"/>
  <c r="U703" i="6"/>
  <c r="S704" i="6"/>
  <c r="Q705" i="6"/>
  <c r="O706" i="6"/>
  <c r="M707" i="6"/>
  <c r="U707" i="6"/>
  <c r="S708" i="6"/>
  <c r="Q709" i="6"/>
  <c r="O710" i="6"/>
  <c r="M711" i="6"/>
  <c r="U711" i="6"/>
  <c r="S712" i="6"/>
  <c r="Q713" i="6"/>
  <c r="O714" i="6"/>
  <c r="M715" i="6"/>
  <c r="U715" i="6"/>
  <c r="S716" i="6"/>
  <c r="Q717" i="6"/>
  <c r="O718" i="6"/>
  <c r="M719" i="6"/>
  <c r="U719" i="6"/>
  <c r="S720" i="6"/>
  <c r="Q721" i="6"/>
  <c r="O722" i="6"/>
  <c r="M723" i="6"/>
  <c r="U723" i="6"/>
  <c r="S724" i="6"/>
  <c r="Q725" i="6"/>
  <c r="O726" i="6"/>
  <c r="M727" i="6"/>
  <c r="U727" i="6"/>
  <c r="S728" i="6"/>
  <c r="Q729" i="6"/>
  <c r="O730" i="6"/>
  <c r="M731" i="6"/>
  <c r="U731" i="6"/>
  <c r="S732" i="6"/>
  <c r="Q733" i="6"/>
  <c r="O734" i="6"/>
  <c r="M735" i="6"/>
  <c r="U735" i="6"/>
  <c r="S736" i="6"/>
  <c r="Q737" i="6"/>
  <c r="O738" i="6"/>
  <c r="M739" i="6"/>
  <c r="U739" i="6"/>
  <c r="S740" i="6"/>
  <c r="Q741" i="6"/>
  <c r="O742" i="6"/>
  <c r="M743" i="6"/>
  <c r="U743" i="6"/>
  <c r="S744" i="6"/>
  <c r="Q745" i="6"/>
  <c r="O746" i="6"/>
  <c r="M747" i="6"/>
  <c r="U747" i="6"/>
  <c r="S748" i="6"/>
  <c r="Q749" i="6"/>
  <c r="O750" i="6"/>
  <c r="M751" i="6"/>
  <c r="U751" i="6"/>
  <c r="S752" i="6"/>
  <c r="Q753" i="6"/>
  <c r="O754" i="6"/>
  <c r="M755" i="6"/>
  <c r="U755" i="6"/>
  <c r="S756" i="6"/>
  <c r="Q757" i="6"/>
  <c r="O758" i="6"/>
  <c r="M759" i="6"/>
  <c r="U759" i="6"/>
  <c r="S760" i="6"/>
  <c r="Q761" i="6"/>
  <c r="O762" i="6"/>
  <c r="M763" i="6"/>
  <c r="U763" i="6"/>
  <c r="S764" i="6"/>
  <c r="Q765" i="6"/>
  <c r="O766" i="6"/>
  <c r="M767" i="6"/>
  <c r="U767" i="6"/>
  <c r="S768" i="6"/>
  <c r="Q769" i="6"/>
  <c r="O770" i="6"/>
  <c r="M771" i="6"/>
  <c r="U771" i="6"/>
  <c r="S772" i="6"/>
  <c r="Q773" i="6"/>
  <c r="O774" i="6"/>
  <c r="M775" i="6"/>
  <c r="U775" i="6"/>
  <c r="S776" i="6"/>
  <c r="Q777" i="6"/>
  <c r="O778" i="6"/>
  <c r="M779" i="6"/>
  <c r="U779" i="6"/>
  <c r="S780" i="6"/>
  <c r="Q781" i="6"/>
  <c r="O782" i="6"/>
  <c r="M783" i="6"/>
  <c r="U783" i="6"/>
  <c r="S784" i="6"/>
  <c r="Q785" i="6"/>
  <c r="O786" i="6"/>
  <c r="M787" i="6"/>
  <c r="U787" i="6"/>
  <c r="S788" i="6"/>
  <c r="Q789" i="6"/>
  <c r="O790" i="6"/>
  <c r="M791" i="6"/>
  <c r="U791" i="6"/>
  <c r="S792" i="6"/>
  <c r="Q793" i="6"/>
  <c r="O794" i="6"/>
  <c r="M795" i="6"/>
  <c r="U795" i="6"/>
  <c r="S796" i="6"/>
  <c r="Q797" i="6"/>
  <c r="O798" i="6"/>
  <c r="M799" i="6"/>
  <c r="U799" i="6"/>
  <c r="S800" i="6"/>
  <c r="Q801" i="6"/>
  <c r="P5" i="6"/>
  <c r="R638" i="6"/>
  <c r="T643" i="6"/>
  <c r="U645" i="6"/>
  <c r="Q647" i="6"/>
  <c r="M649" i="6"/>
  <c r="S650" i="6"/>
  <c r="N652" i="6"/>
  <c r="P653" i="6"/>
  <c r="Q654" i="6"/>
  <c r="Q655" i="6"/>
  <c r="R656" i="6"/>
  <c r="S657" i="6"/>
  <c r="S658" i="6"/>
  <c r="T659" i="6"/>
  <c r="U660" i="6"/>
  <c r="U661" i="6"/>
  <c r="V662" i="6"/>
  <c r="M664" i="6"/>
  <c r="M665" i="6"/>
  <c r="N666" i="6"/>
  <c r="O667" i="6"/>
  <c r="O668" i="6"/>
  <c r="O669" i="6"/>
  <c r="N670" i="6"/>
  <c r="M671" i="6"/>
  <c r="M672" i="6"/>
  <c r="V672" i="6"/>
  <c r="U673" i="6"/>
  <c r="T674" i="6"/>
  <c r="S675" i="6"/>
  <c r="R676" i="6"/>
  <c r="Q677" i="6"/>
  <c r="P678" i="6"/>
  <c r="N679" i="6"/>
  <c r="V679" i="6"/>
  <c r="T680" i="6"/>
  <c r="R681" i="6"/>
  <c r="P682" i="6"/>
  <c r="N683" i="6"/>
  <c r="V683" i="6"/>
  <c r="T684" i="6"/>
  <c r="R685" i="6"/>
  <c r="P686" i="6"/>
  <c r="N687" i="6"/>
  <c r="V687" i="6"/>
  <c r="T688" i="6"/>
  <c r="R689" i="6"/>
  <c r="P690" i="6"/>
  <c r="N691" i="6"/>
  <c r="V691" i="6"/>
  <c r="T692" i="6"/>
  <c r="R693" i="6"/>
  <c r="P694" i="6"/>
  <c r="N695" i="6"/>
  <c r="V695" i="6"/>
  <c r="T696" i="6"/>
  <c r="R697" i="6"/>
  <c r="P698" i="6"/>
  <c r="N699" i="6"/>
  <c r="V699" i="6"/>
  <c r="T700" i="6"/>
  <c r="R701" i="6"/>
  <c r="P702" i="6"/>
  <c r="N703" i="6"/>
  <c r="V703" i="6"/>
  <c r="T704" i="6"/>
  <c r="R705" i="6"/>
  <c r="P706" i="6"/>
  <c r="N707" i="6"/>
  <c r="V707" i="6"/>
  <c r="T708" i="6"/>
  <c r="R709" i="6"/>
  <c r="P710" i="6"/>
  <c r="N711" i="6"/>
  <c r="V711" i="6"/>
  <c r="T712" i="6"/>
  <c r="R713" i="6"/>
  <c r="P714" i="6"/>
  <c r="N715" i="6"/>
  <c r="V715" i="6"/>
  <c r="T716" i="6"/>
  <c r="R717" i="6"/>
  <c r="P718" i="6"/>
  <c r="N719" i="6"/>
  <c r="V719" i="6"/>
  <c r="T720" i="6"/>
  <c r="R721" i="6"/>
  <c r="P722" i="6"/>
  <c r="N723" i="6"/>
  <c r="V723" i="6"/>
  <c r="T724" i="6"/>
  <c r="R725" i="6"/>
  <c r="P726" i="6"/>
  <c r="N727" i="6"/>
  <c r="V727" i="6"/>
  <c r="T728" i="6"/>
  <c r="R729" i="6"/>
  <c r="P730" i="6"/>
  <c r="N731" i="6"/>
  <c r="V731" i="6"/>
  <c r="T732" i="6"/>
  <c r="R733" i="6"/>
  <c r="P734" i="6"/>
  <c r="N735" i="6"/>
  <c r="V735" i="6"/>
  <c r="T736" i="6"/>
  <c r="R737" i="6"/>
  <c r="P738" i="6"/>
  <c r="N739" i="6"/>
  <c r="V739" i="6"/>
  <c r="T740" i="6"/>
  <c r="R741" i="6"/>
  <c r="P742" i="6"/>
  <c r="N743" i="6"/>
  <c r="V743" i="6"/>
  <c r="T744" i="6"/>
  <c r="R745" i="6"/>
  <c r="P746" i="6"/>
  <c r="N747" i="6"/>
  <c r="V747" i="6"/>
  <c r="T748" i="6"/>
  <c r="R749" i="6"/>
  <c r="P750" i="6"/>
  <c r="N751" i="6"/>
  <c r="V751" i="6"/>
  <c r="T752" i="6"/>
  <c r="R753" i="6"/>
  <c r="P754" i="6"/>
  <c r="N755" i="6"/>
  <c r="V755" i="6"/>
  <c r="T756" i="6"/>
  <c r="R757" i="6"/>
  <c r="P758" i="6"/>
  <c r="N759" i="6"/>
  <c r="V759" i="6"/>
  <c r="T760" i="6"/>
  <c r="R761" i="6"/>
  <c r="P762" i="6"/>
  <c r="N763" i="6"/>
  <c r="V763" i="6"/>
  <c r="T764" i="6"/>
  <c r="R765" i="6"/>
  <c r="P766" i="6"/>
  <c r="N767" i="6"/>
  <c r="V767" i="6"/>
  <c r="T768" i="6"/>
  <c r="R769" i="6"/>
  <c r="P770" i="6"/>
  <c r="N771" i="6"/>
  <c r="V771" i="6"/>
  <c r="T772" i="6"/>
  <c r="R773" i="6"/>
  <c r="P774" i="6"/>
  <c r="N775" i="6"/>
  <c r="V775" i="6"/>
  <c r="T776" i="6"/>
  <c r="R777" i="6"/>
  <c r="P778" i="6"/>
  <c r="N779" i="6"/>
  <c r="V779" i="6"/>
  <c r="T780" i="6"/>
  <c r="R781" i="6"/>
  <c r="P782" i="6"/>
  <c r="N783" i="6"/>
  <c r="V783" i="6"/>
  <c r="T784" i="6"/>
  <c r="R785" i="6"/>
  <c r="P786" i="6"/>
  <c r="N787" i="6"/>
  <c r="V787" i="6"/>
  <c r="T788" i="6"/>
  <c r="R789" i="6"/>
  <c r="P790" i="6"/>
  <c r="N791" i="6"/>
  <c r="V791" i="6"/>
  <c r="T792" i="6"/>
  <c r="R793" i="6"/>
  <c r="P794" i="6"/>
  <c r="N795" i="6"/>
  <c r="V795" i="6"/>
  <c r="T796" i="6"/>
  <c r="R797" i="6"/>
  <c r="P798" i="6"/>
  <c r="N799" i="6"/>
  <c r="V799" i="6"/>
  <c r="T800" i="6"/>
  <c r="R801" i="6"/>
  <c r="Q5" i="6"/>
  <c r="P639" i="6"/>
  <c r="N644" i="6"/>
  <c r="N646" i="6"/>
  <c r="T647" i="6"/>
  <c r="P649" i="6"/>
  <c r="V650" i="6"/>
  <c r="O652" i="6"/>
  <c r="Q653" i="6"/>
  <c r="R654" i="6"/>
  <c r="S655" i="6"/>
  <c r="S656" i="6"/>
  <c r="T657" i="6"/>
  <c r="U658" i="6"/>
  <c r="U659" i="6"/>
  <c r="V660" i="6"/>
  <c r="M662" i="6"/>
  <c r="M663" i="6"/>
  <c r="N664" i="6"/>
  <c r="O665" i="6"/>
  <c r="O666" i="6"/>
  <c r="P667" i="6"/>
  <c r="Q668" i="6"/>
  <c r="P669" i="6"/>
  <c r="O670" i="6"/>
  <c r="O671" i="6"/>
  <c r="N672" i="6"/>
  <c r="M673" i="6"/>
  <c r="V673" i="6"/>
  <c r="U674" i="6"/>
  <c r="T675" i="6"/>
  <c r="S676" i="6"/>
  <c r="S677" i="6"/>
  <c r="Q678" i="6"/>
  <c r="O679" i="6"/>
  <c r="M680" i="6"/>
  <c r="U680" i="6"/>
  <c r="S681" i="6"/>
  <c r="Q682" i="6"/>
  <c r="O683" i="6"/>
  <c r="M684" i="6"/>
  <c r="U684" i="6"/>
  <c r="S685" i="6"/>
  <c r="Q686" i="6"/>
  <c r="O687" i="6"/>
  <c r="M688" i="6"/>
  <c r="U688" i="6"/>
  <c r="S689" i="6"/>
  <c r="Q690" i="6"/>
  <c r="O691" i="6"/>
  <c r="M692" i="6"/>
  <c r="U692" i="6"/>
  <c r="S693" i="6"/>
  <c r="Q694" i="6"/>
  <c r="O695" i="6"/>
  <c r="M696" i="6"/>
  <c r="U696" i="6"/>
  <c r="S697" i="6"/>
  <c r="Q698" i="6"/>
  <c r="O699" i="6"/>
  <c r="M700" i="6"/>
  <c r="U700" i="6"/>
  <c r="S701" i="6"/>
  <c r="Q702" i="6"/>
  <c r="O703" i="6"/>
  <c r="M704" i="6"/>
  <c r="U704" i="6"/>
  <c r="S705" i="6"/>
  <c r="Q706" i="6"/>
  <c r="O707" i="6"/>
  <c r="M708" i="6"/>
  <c r="U708" i="6"/>
  <c r="S709" i="6"/>
  <c r="Q710" i="6"/>
  <c r="O711" i="6"/>
  <c r="M712" i="6"/>
  <c r="U712" i="6"/>
  <c r="S713" i="6"/>
  <c r="Q714" i="6"/>
  <c r="O715" i="6"/>
  <c r="M716" i="6"/>
  <c r="U716" i="6"/>
  <c r="S717" i="6"/>
  <c r="Q718" i="6"/>
  <c r="O719" i="6"/>
  <c r="M720" i="6"/>
  <c r="U720" i="6"/>
  <c r="S721" i="6"/>
  <c r="Q722" i="6"/>
  <c r="O723" i="6"/>
  <c r="M724" i="6"/>
  <c r="U724" i="6"/>
  <c r="S725" i="6"/>
  <c r="Q726" i="6"/>
  <c r="O727" i="6"/>
  <c r="M728" i="6"/>
  <c r="U728" i="6"/>
  <c r="S729" i="6"/>
  <c r="Q730" i="6"/>
  <c r="O731" i="6"/>
  <c r="M732" i="6"/>
  <c r="U732" i="6"/>
  <c r="S733" i="6"/>
  <c r="Q734" i="6"/>
  <c r="O735" i="6"/>
  <c r="M736" i="6"/>
  <c r="U736" i="6"/>
  <c r="S737" i="6"/>
  <c r="Q738" i="6"/>
  <c r="O739" i="6"/>
  <c r="M740" i="6"/>
  <c r="U740" i="6"/>
  <c r="S741" i="6"/>
  <c r="Q742" i="6"/>
  <c r="O743" i="6"/>
  <c r="M744" i="6"/>
  <c r="U744" i="6"/>
  <c r="S745" i="6"/>
  <c r="Q746" i="6"/>
  <c r="O747" i="6"/>
  <c r="M748" i="6"/>
  <c r="U748" i="6"/>
  <c r="S749" i="6"/>
  <c r="Q750" i="6"/>
  <c r="O751" i="6"/>
  <c r="M752" i="6"/>
  <c r="U752" i="6"/>
  <c r="S753" i="6"/>
  <c r="Q754" i="6"/>
  <c r="O755" i="6"/>
  <c r="M756" i="6"/>
  <c r="U756" i="6"/>
  <c r="S757" i="6"/>
  <c r="Q758" i="6"/>
  <c r="O759" i="6"/>
  <c r="M760" i="6"/>
  <c r="U760" i="6"/>
  <c r="S761" i="6"/>
  <c r="Q762" i="6"/>
  <c r="O763" i="6"/>
  <c r="M764" i="6"/>
  <c r="U764" i="6"/>
  <c r="S765" i="6"/>
  <c r="Q766" i="6"/>
  <c r="O767" i="6"/>
  <c r="M768" i="6"/>
  <c r="U768" i="6"/>
  <c r="S769" i="6"/>
  <c r="Q770" i="6"/>
  <c r="O771" i="6"/>
  <c r="M772" i="6"/>
  <c r="U772" i="6"/>
  <c r="S773" i="6"/>
  <c r="Q774" i="6"/>
  <c r="O775" i="6"/>
  <c r="M776" i="6"/>
  <c r="U776" i="6"/>
  <c r="S777" i="6"/>
  <c r="Q778" i="6"/>
  <c r="O779" i="6"/>
  <c r="M780" i="6"/>
  <c r="U780" i="6"/>
  <c r="S781" i="6"/>
  <c r="Q782" i="6"/>
  <c r="O783" i="6"/>
  <c r="M784" i="6"/>
  <c r="U784" i="6"/>
  <c r="S785" i="6"/>
  <c r="Q786" i="6"/>
  <c r="O787" i="6"/>
  <c r="M788" i="6"/>
  <c r="U788" i="6"/>
  <c r="S789" i="6"/>
  <c r="Q790" i="6"/>
  <c r="O791" i="6"/>
  <c r="M792" i="6"/>
  <c r="U792" i="6"/>
  <c r="S793" i="6"/>
  <c r="Q794" i="6"/>
  <c r="O795" i="6"/>
  <c r="M796" i="6"/>
  <c r="U796" i="6"/>
  <c r="S797" i="6"/>
  <c r="Q798" i="6"/>
  <c r="O799" i="6"/>
  <c r="M800" i="6"/>
  <c r="U800" i="6"/>
  <c r="S801" i="6"/>
  <c r="R5" i="6"/>
  <c r="N640" i="6"/>
  <c r="R644" i="6"/>
  <c r="O646" i="6"/>
  <c r="U647" i="6"/>
  <c r="Q649" i="6"/>
  <c r="M651" i="6"/>
  <c r="R652" i="6"/>
  <c r="S653" i="6"/>
  <c r="S654" i="6"/>
  <c r="T655" i="6"/>
  <c r="U656" i="6"/>
  <c r="U657" i="6"/>
  <c r="V658" i="6"/>
  <c r="M660" i="6"/>
  <c r="M661" i="6"/>
  <c r="N662" i="6"/>
  <c r="O663" i="6"/>
  <c r="O664" i="6"/>
  <c r="P665" i="6"/>
  <c r="Q666" i="6"/>
  <c r="Q667" i="6"/>
  <c r="R668" i="6"/>
  <c r="Q669" i="6"/>
  <c r="Q670" i="6"/>
  <c r="P671" i="6"/>
  <c r="O672" i="6"/>
  <c r="N673" i="6"/>
  <c r="M674" i="6"/>
  <c r="V674" i="6"/>
  <c r="U675" i="6"/>
  <c r="U676" i="6"/>
  <c r="T677" i="6"/>
  <c r="R678" i="6"/>
  <c r="P679" i="6"/>
  <c r="N680" i="6"/>
  <c r="V680" i="6"/>
  <c r="T681" i="6"/>
  <c r="R682" i="6"/>
  <c r="P683" i="6"/>
  <c r="N684" i="6"/>
  <c r="V684" i="6"/>
  <c r="T685" i="6"/>
  <c r="R686" i="6"/>
  <c r="P687" i="6"/>
  <c r="N688" i="6"/>
  <c r="V688" i="6"/>
  <c r="T689" i="6"/>
  <c r="R690" i="6"/>
  <c r="P691" i="6"/>
  <c r="N692" i="6"/>
  <c r="V692" i="6"/>
  <c r="T693" i="6"/>
  <c r="R694" i="6"/>
  <c r="P695" i="6"/>
  <c r="N696" i="6"/>
  <c r="V696" i="6"/>
  <c r="T697" i="6"/>
  <c r="R698" i="6"/>
  <c r="P699" i="6"/>
  <c r="N700" i="6"/>
  <c r="V700" i="6"/>
  <c r="T701" i="6"/>
  <c r="R702" i="6"/>
  <c r="P703" i="6"/>
  <c r="N704" i="6"/>
  <c r="V704" i="6"/>
  <c r="T705" i="6"/>
  <c r="R706" i="6"/>
  <c r="P707" i="6"/>
  <c r="N708" i="6"/>
  <c r="V708" i="6"/>
  <c r="T709" i="6"/>
  <c r="R710" i="6"/>
  <c r="P711" i="6"/>
  <c r="N712" i="6"/>
  <c r="V712" i="6"/>
  <c r="T713" i="6"/>
  <c r="R714" i="6"/>
  <c r="P715" i="6"/>
  <c r="N716" i="6"/>
  <c r="V716" i="6"/>
  <c r="T717" i="6"/>
  <c r="R718" i="6"/>
  <c r="P719" i="6"/>
  <c r="N720" i="6"/>
  <c r="V720" i="6"/>
  <c r="T721" i="6"/>
  <c r="R722" i="6"/>
  <c r="P723" i="6"/>
  <c r="N724" i="6"/>
  <c r="V724" i="6"/>
  <c r="T725" i="6"/>
  <c r="R726" i="6"/>
  <c r="P727" i="6"/>
  <c r="N728" i="6"/>
  <c r="V728" i="6"/>
  <c r="T729" i="6"/>
  <c r="R730" i="6"/>
  <c r="P731" i="6"/>
  <c r="N732" i="6"/>
  <c r="V732" i="6"/>
  <c r="T733" i="6"/>
  <c r="R734" i="6"/>
  <c r="P735" i="6"/>
  <c r="N736" i="6"/>
  <c r="V736" i="6"/>
  <c r="T737" i="6"/>
  <c r="R738" i="6"/>
  <c r="P739" i="6"/>
  <c r="N740" i="6"/>
  <c r="V740" i="6"/>
  <c r="T741" i="6"/>
  <c r="R742" i="6"/>
  <c r="P743" i="6"/>
  <c r="N744" i="6"/>
  <c r="V744" i="6"/>
  <c r="T745" i="6"/>
  <c r="R746" i="6"/>
  <c r="P747" i="6"/>
  <c r="N748" i="6"/>
  <c r="V748" i="6"/>
  <c r="T749" i="6"/>
  <c r="R750" i="6"/>
  <c r="P751" i="6"/>
  <c r="N752" i="6"/>
  <c r="V752" i="6"/>
  <c r="T753" i="6"/>
  <c r="R754" i="6"/>
  <c r="P755" i="6"/>
  <c r="N756" i="6"/>
  <c r="V756" i="6"/>
  <c r="T757" i="6"/>
  <c r="R758" i="6"/>
  <c r="P759" i="6"/>
  <c r="N760" i="6"/>
  <c r="V760" i="6"/>
  <c r="T761" i="6"/>
  <c r="R762" i="6"/>
  <c r="P763" i="6"/>
  <c r="N764" i="6"/>
  <c r="V764" i="6"/>
  <c r="T765" i="6"/>
  <c r="R766" i="6"/>
  <c r="P767" i="6"/>
  <c r="N768" i="6"/>
  <c r="V768" i="6"/>
  <c r="T769" i="6"/>
  <c r="R770" i="6"/>
  <c r="P771" i="6"/>
  <c r="N772" i="6"/>
  <c r="V772" i="6"/>
  <c r="T773" i="6"/>
  <c r="R774" i="6"/>
  <c r="P775" i="6"/>
  <c r="N776" i="6"/>
  <c r="V776" i="6"/>
  <c r="T777" i="6"/>
  <c r="R778" i="6"/>
  <c r="P779" i="6"/>
  <c r="N780" i="6"/>
  <c r="V780" i="6"/>
  <c r="T781" i="6"/>
  <c r="R782" i="6"/>
  <c r="P783" i="6"/>
  <c r="N784" i="6"/>
  <c r="V784" i="6"/>
  <c r="T785" i="6"/>
  <c r="R786" i="6"/>
  <c r="P787" i="6"/>
  <c r="N788" i="6"/>
  <c r="V788" i="6"/>
  <c r="T789" i="6"/>
  <c r="R790" i="6"/>
  <c r="P791" i="6"/>
  <c r="N792" i="6"/>
  <c r="V792" i="6"/>
  <c r="T793" i="6"/>
  <c r="R794" i="6"/>
  <c r="P795" i="6"/>
  <c r="N796" i="6"/>
  <c r="V796" i="6"/>
  <c r="T797" i="6"/>
  <c r="R798" i="6"/>
  <c r="P799" i="6"/>
  <c r="N800" i="6"/>
  <c r="V800" i="6"/>
  <c r="T801" i="6"/>
  <c r="S5" i="6"/>
  <c r="V640" i="6"/>
  <c r="S644" i="6"/>
  <c r="R646" i="6"/>
  <c r="N648" i="6"/>
  <c r="T649" i="6"/>
  <c r="P651" i="6"/>
  <c r="S652" i="6"/>
  <c r="T653" i="6"/>
  <c r="U654" i="6"/>
  <c r="U655" i="6"/>
  <c r="V656" i="6"/>
  <c r="M658" i="6"/>
  <c r="M659" i="6"/>
  <c r="N660" i="6"/>
  <c r="O661" i="6"/>
  <c r="O662" i="6"/>
  <c r="P663" i="6"/>
  <c r="Q664" i="6"/>
  <c r="Q665" i="6"/>
  <c r="R666" i="6"/>
  <c r="S667" i="6"/>
  <c r="S668" i="6"/>
  <c r="S669" i="6"/>
  <c r="R670" i="6"/>
  <c r="Q671" i="6"/>
  <c r="P672" i="6"/>
  <c r="O673" i="6"/>
  <c r="N674" i="6"/>
  <c r="M675" i="6"/>
  <c r="M676" i="6"/>
  <c r="V676" i="6"/>
  <c r="U677" i="6"/>
  <c r="S678" i="6"/>
  <c r="Q679" i="6"/>
  <c r="O680" i="6"/>
  <c r="M681" i="6"/>
  <c r="U681" i="6"/>
  <c r="S682" i="6"/>
  <c r="Q683" i="6"/>
  <c r="O684" i="6"/>
  <c r="M685" i="6"/>
  <c r="U685" i="6"/>
  <c r="S686" i="6"/>
  <c r="Q687" i="6"/>
  <c r="O688" i="6"/>
  <c r="M689" i="6"/>
  <c r="U689" i="6"/>
  <c r="S690" i="6"/>
  <c r="Q691" i="6"/>
  <c r="O692" i="6"/>
  <c r="M693" i="6"/>
  <c r="U693" i="6"/>
  <c r="S694" i="6"/>
  <c r="Q695" i="6"/>
  <c r="O696" i="6"/>
  <c r="M697" i="6"/>
  <c r="U697" i="6"/>
  <c r="S698" i="6"/>
  <c r="Q699" i="6"/>
  <c r="O700" i="6"/>
  <c r="M701" i="6"/>
  <c r="U701" i="6"/>
  <c r="S702" i="6"/>
  <c r="Q703" i="6"/>
  <c r="O704" i="6"/>
  <c r="M705" i="6"/>
  <c r="U705" i="6"/>
  <c r="S706" i="6"/>
  <c r="Q707" i="6"/>
  <c r="O708" i="6"/>
  <c r="M709" i="6"/>
  <c r="U709" i="6"/>
  <c r="S710" i="6"/>
  <c r="Q711" i="6"/>
  <c r="O712" i="6"/>
  <c r="M713" i="6"/>
  <c r="U713" i="6"/>
  <c r="S714" i="6"/>
  <c r="Q715" i="6"/>
  <c r="O716" i="6"/>
  <c r="M717" i="6"/>
  <c r="U717" i="6"/>
  <c r="S718" i="6"/>
  <c r="Q719" i="6"/>
  <c r="O720" i="6"/>
  <c r="M721" i="6"/>
  <c r="U721" i="6"/>
  <c r="S722" i="6"/>
  <c r="Q723" i="6"/>
  <c r="O724" i="6"/>
  <c r="M725" i="6"/>
  <c r="U725" i="6"/>
  <c r="S726" i="6"/>
  <c r="Q727" i="6"/>
  <c r="O728" i="6"/>
  <c r="M729" i="6"/>
  <c r="U729" i="6"/>
  <c r="S730" i="6"/>
  <c r="Q731" i="6"/>
  <c r="O732" i="6"/>
  <c r="M733" i="6"/>
  <c r="U733" i="6"/>
  <c r="S734" i="6"/>
  <c r="Q735" i="6"/>
  <c r="O736" i="6"/>
  <c r="M737" i="6"/>
  <c r="U737" i="6"/>
  <c r="S738" i="6"/>
  <c r="Q739" i="6"/>
  <c r="O740" i="6"/>
  <c r="M741" i="6"/>
  <c r="U741" i="6"/>
  <c r="S742" i="6"/>
  <c r="Q743" i="6"/>
  <c r="O744" i="6"/>
  <c r="M745" i="6"/>
  <c r="U745" i="6"/>
  <c r="S746" i="6"/>
  <c r="Q747" i="6"/>
  <c r="O748" i="6"/>
  <c r="M749" i="6"/>
  <c r="U749" i="6"/>
  <c r="S750" i="6"/>
  <c r="Q751" i="6"/>
  <c r="O752" i="6"/>
  <c r="M753" i="6"/>
  <c r="U753" i="6"/>
  <c r="S754" i="6"/>
  <c r="Q755" i="6"/>
  <c r="O756" i="6"/>
  <c r="M757" i="6"/>
  <c r="U757" i="6"/>
  <c r="S758" i="6"/>
  <c r="Q759" i="6"/>
  <c r="O760" i="6"/>
  <c r="M761" i="6"/>
  <c r="U761" i="6"/>
  <c r="S762" i="6"/>
  <c r="Q763" i="6"/>
  <c r="O764" i="6"/>
  <c r="M765" i="6"/>
  <c r="U765" i="6"/>
  <c r="S766" i="6"/>
  <c r="Q767" i="6"/>
  <c r="O768" i="6"/>
  <c r="M769" i="6"/>
  <c r="U769" i="6"/>
  <c r="S770" i="6"/>
  <c r="Q771" i="6"/>
  <c r="O772" i="6"/>
  <c r="M773" i="6"/>
  <c r="U773" i="6"/>
  <c r="S774" i="6"/>
  <c r="Q775" i="6"/>
  <c r="O776" i="6"/>
  <c r="M777" i="6"/>
  <c r="U777" i="6"/>
  <c r="S778" i="6"/>
  <c r="Q779" i="6"/>
  <c r="O780" i="6"/>
  <c r="M781" i="6"/>
  <c r="U781" i="6"/>
  <c r="S782" i="6"/>
  <c r="Q783" i="6"/>
  <c r="O784" i="6"/>
  <c r="M785" i="6"/>
  <c r="U785" i="6"/>
  <c r="S786" i="6"/>
  <c r="Q787" i="6"/>
  <c r="O788" i="6"/>
  <c r="M789" i="6"/>
  <c r="U789" i="6"/>
  <c r="S790" i="6"/>
  <c r="Q791" i="6"/>
  <c r="O792" i="6"/>
  <c r="M793" i="6"/>
  <c r="U793" i="6"/>
  <c r="S794" i="6"/>
  <c r="Q795" i="6"/>
  <c r="O796" i="6"/>
  <c r="M797" i="6"/>
  <c r="U797" i="6"/>
  <c r="S798" i="6"/>
  <c r="Q799" i="6"/>
  <c r="O800" i="6"/>
  <c r="M801" i="6"/>
  <c r="U801" i="6"/>
  <c r="T5" i="6"/>
  <c r="T641" i="6"/>
  <c r="V644" i="6"/>
  <c r="S646" i="6"/>
  <c r="O648" i="6"/>
  <c r="U649" i="6"/>
  <c r="Q651" i="6"/>
  <c r="U652" i="6"/>
  <c r="U653" i="6"/>
  <c r="V654" i="6"/>
  <c r="M656" i="6"/>
  <c r="M657" i="6"/>
  <c r="N658" i="6"/>
  <c r="O659" i="6"/>
  <c r="O660" i="6"/>
  <c r="P661" i="6"/>
  <c r="Q662" i="6"/>
  <c r="Q663" i="6"/>
  <c r="R664" i="6"/>
  <c r="S665" i="6"/>
  <c r="S666" i="6"/>
  <c r="T667" i="6"/>
  <c r="U668" i="6"/>
  <c r="T669" i="6"/>
  <c r="S670" i="6"/>
  <c r="R671" i="6"/>
  <c r="Q672" i="6"/>
  <c r="P673" i="6"/>
  <c r="O674" i="6"/>
  <c r="O675" i="6"/>
  <c r="N676" i="6"/>
  <c r="M677" i="6"/>
  <c r="V677" i="6"/>
  <c r="T678" i="6"/>
  <c r="R679" i="6"/>
  <c r="P680" i="6"/>
  <c r="N681" i="6"/>
  <c r="V681" i="6"/>
  <c r="T682" i="6"/>
  <c r="R683" i="6"/>
  <c r="P684" i="6"/>
  <c r="N685" i="6"/>
  <c r="V685" i="6"/>
  <c r="T686" i="6"/>
  <c r="R687" i="6"/>
  <c r="P688" i="6"/>
  <c r="N689" i="6"/>
  <c r="V689" i="6"/>
  <c r="T690" i="6"/>
  <c r="R691" i="6"/>
  <c r="P692" i="6"/>
  <c r="N693" i="6"/>
  <c r="V693" i="6"/>
  <c r="T694" i="6"/>
  <c r="R695" i="6"/>
  <c r="P696" i="6"/>
  <c r="N697" i="6"/>
  <c r="V697" i="6"/>
  <c r="T698" i="6"/>
  <c r="R699" i="6"/>
  <c r="P700" i="6"/>
  <c r="N701" i="6"/>
  <c r="V701" i="6"/>
  <c r="T702" i="6"/>
  <c r="R703" i="6"/>
  <c r="P704" i="6"/>
  <c r="N705" i="6"/>
  <c r="V705" i="6"/>
  <c r="T706" i="6"/>
  <c r="R707" i="6"/>
  <c r="P708" i="6"/>
  <c r="N709" i="6"/>
  <c r="V709" i="6"/>
  <c r="T710" i="6"/>
  <c r="R711" i="6"/>
  <c r="P712" i="6"/>
  <c r="N713" i="6"/>
  <c r="V713" i="6"/>
  <c r="T714" i="6"/>
  <c r="R715" i="6"/>
  <c r="P716" i="6"/>
  <c r="N717" i="6"/>
  <c r="V717" i="6"/>
  <c r="T718" i="6"/>
  <c r="R719" i="6"/>
  <c r="P720" i="6"/>
  <c r="N721" i="6"/>
  <c r="V721" i="6"/>
  <c r="T722" i="6"/>
  <c r="R723" i="6"/>
  <c r="P724" i="6"/>
  <c r="N725" i="6"/>
  <c r="V725" i="6"/>
  <c r="T726" i="6"/>
  <c r="R727" i="6"/>
  <c r="P728" i="6"/>
  <c r="N729" i="6"/>
  <c r="V729" i="6"/>
  <c r="T730" i="6"/>
  <c r="R731" i="6"/>
  <c r="P732" i="6"/>
  <c r="N733" i="6"/>
  <c r="V733" i="6"/>
  <c r="T734" i="6"/>
  <c r="R735" i="6"/>
  <c r="P736" i="6"/>
  <c r="N737" i="6"/>
  <c r="V737" i="6"/>
  <c r="T738" i="6"/>
  <c r="R739" i="6"/>
  <c r="P740" i="6"/>
  <c r="N741" i="6"/>
  <c r="V741" i="6"/>
  <c r="T742" i="6"/>
  <c r="R743" i="6"/>
  <c r="P744" i="6"/>
  <c r="N745" i="6"/>
  <c r="V745" i="6"/>
  <c r="T746" i="6"/>
  <c r="R747" i="6"/>
  <c r="P748" i="6"/>
  <c r="N749" i="6"/>
  <c r="V749" i="6"/>
  <c r="T750" i="6"/>
  <c r="R751" i="6"/>
  <c r="P752" i="6"/>
  <c r="N753" i="6"/>
  <c r="V753" i="6"/>
  <c r="T754" i="6"/>
  <c r="R755" i="6"/>
  <c r="P756" i="6"/>
  <c r="N757" i="6"/>
  <c r="V757" i="6"/>
  <c r="T758" i="6"/>
  <c r="R759" i="6"/>
  <c r="P760" i="6"/>
  <c r="N761" i="6"/>
  <c r="V761" i="6"/>
  <c r="T762" i="6"/>
  <c r="R763" i="6"/>
  <c r="P764" i="6"/>
  <c r="N765" i="6"/>
  <c r="V765" i="6"/>
  <c r="T766" i="6"/>
  <c r="R767" i="6"/>
  <c r="P768" i="6"/>
  <c r="N769" i="6"/>
  <c r="V769" i="6"/>
  <c r="T770" i="6"/>
  <c r="R771" i="6"/>
  <c r="P772" i="6"/>
  <c r="N773" i="6"/>
  <c r="V773" i="6"/>
  <c r="T774" i="6"/>
  <c r="R775" i="6"/>
  <c r="P776" i="6"/>
  <c r="N777" i="6"/>
  <c r="V777" i="6"/>
  <c r="T778" i="6"/>
  <c r="R779" i="6"/>
  <c r="P780" i="6"/>
  <c r="N781" i="6"/>
  <c r="V781" i="6"/>
  <c r="T782" i="6"/>
  <c r="R783" i="6"/>
  <c r="P784" i="6"/>
  <c r="N785" i="6"/>
  <c r="V785" i="6"/>
  <c r="T786" i="6"/>
  <c r="R787" i="6"/>
  <c r="P788" i="6"/>
  <c r="N789" i="6"/>
  <c r="V789" i="6"/>
  <c r="T790" i="6"/>
  <c r="R791" i="6"/>
  <c r="P792" i="6"/>
  <c r="N793" i="6"/>
  <c r="V793" i="6"/>
  <c r="T794" i="6"/>
  <c r="R795" i="6"/>
  <c r="P796" i="6"/>
  <c r="N797" i="6"/>
  <c r="V797" i="6"/>
  <c r="T798" i="6"/>
  <c r="R799" i="6"/>
  <c r="P800" i="6"/>
  <c r="N801" i="6"/>
  <c r="V801" i="6"/>
  <c r="U5" i="6"/>
  <c r="R642" i="6"/>
  <c r="P645" i="6"/>
  <c r="V646" i="6"/>
  <c r="R648" i="6"/>
  <c r="N650" i="6"/>
  <c r="T651" i="6"/>
  <c r="V652" i="6"/>
  <c r="M654" i="6"/>
  <c r="M655" i="6"/>
  <c r="N656" i="6"/>
  <c r="O657" i="6"/>
  <c r="O658" i="6"/>
  <c r="P659" i="6"/>
  <c r="Q660" i="6"/>
  <c r="Q661" i="6"/>
  <c r="R662" i="6"/>
  <c r="S663" i="6"/>
  <c r="S664" i="6"/>
  <c r="T665" i="6"/>
  <c r="U666" i="6"/>
  <c r="U667" i="6"/>
  <c r="V668" i="6"/>
  <c r="U669" i="6"/>
  <c r="T670" i="6"/>
  <c r="S671" i="6"/>
  <c r="R672" i="6"/>
  <c r="Q673" i="6"/>
  <c r="Q674" i="6"/>
  <c r="P675" i="6"/>
  <c r="O676" i="6"/>
  <c r="N677" i="6"/>
  <c r="M678" i="6"/>
  <c r="U678" i="6"/>
  <c r="S679" i="6"/>
  <c r="Q680" i="6"/>
  <c r="O681" i="6"/>
  <c r="M682" i="6"/>
  <c r="U682" i="6"/>
  <c r="S683" i="6"/>
  <c r="Q684" i="6"/>
  <c r="O685" i="6"/>
  <c r="M686" i="6"/>
  <c r="U686" i="6"/>
  <c r="S687" i="6"/>
  <c r="Q688" i="6"/>
  <c r="O689" i="6"/>
  <c r="M690" i="6"/>
  <c r="U690" i="6"/>
  <c r="S691" i="6"/>
  <c r="Q692" i="6"/>
  <c r="O693" i="6"/>
  <c r="M694" i="6"/>
  <c r="U694" i="6"/>
  <c r="S695" i="6"/>
  <c r="Q696" i="6"/>
  <c r="O697" i="6"/>
  <c r="M698" i="6"/>
  <c r="U698" i="6"/>
  <c r="S699" i="6"/>
  <c r="Q700" i="6"/>
  <c r="O701" i="6"/>
  <c r="M702" i="6"/>
  <c r="U702" i="6"/>
  <c r="S703" i="6"/>
  <c r="Q704" i="6"/>
  <c r="O705" i="6"/>
  <c r="M706" i="6"/>
  <c r="U706" i="6"/>
  <c r="S707" i="6"/>
  <c r="Q708" i="6"/>
  <c r="O709" i="6"/>
  <c r="M710" i="6"/>
  <c r="U710" i="6"/>
  <c r="S711" i="6"/>
  <c r="Q712" i="6"/>
  <c r="O713" i="6"/>
  <c r="M714" i="6"/>
  <c r="U714" i="6"/>
  <c r="S715" i="6"/>
  <c r="Q716" i="6"/>
  <c r="O717" i="6"/>
  <c r="M718" i="6"/>
  <c r="U718" i="6"/>
  <c r="S719" i="6"/>
  <c r="Q720" i="6"/>
  <c r="O721" i="6"/>
  <c r="M722" i="6"/>
  <c r="U722" i="6"/>
  <c r="S723" i="6"/>
  <c r="Q724" i="6"/>
  <c r="O725" i="6"/>
  <c r="M726" i="6"/>
  <c r="U726" i="6"/>
  <c r="S727" i="6"/>
  <c r="Q728" i="6"/>
  <c r="O729" i="6"/>
  <c r="M730" i="6"/>
  <c r="U730" i="6"/>
  <c r="S731" i="6"/>
  <c r="Q732" i="6"/>
  <c r="O733" i="6"/>
  <c r="M734" i="6"/>
  <c r="U734" i="6"/>
  <c r="S735" i="6"/>
  <c r="Q736" i="6"/>
  <c r="O737" i="6"/>
  <c r="M738" i="6"/>
  <c r="U738" i="6"/>
  <c r="S739" i="6"/>
  <c r="Q740" i="6"/>
  <c r="O741" i="6"/>
  <c r="M742" i="6"/>
  <c r="U742" i="6"/>
  <c r="S743" i="6"/>
  <c r="Q744" i="6"/>
  <c r="O745" i="6"/>
  <c r="M746" i="6"/>
  <c r="U746" i="6"/>
  <c r="S747" i="6"/>
  <c r="Q748" i="6"/>
  <c r="O749" i="6"/>
  <c r="M750" i="6"/>
  <c r="U750" i="6"/>
  <c r="S751" i="6"/>
  <c r="Q752" i="6"/>
  <c r="O753" i="6"/>
  <c r="M754" i="6"/>
  <c r="U754" i="6"/>
  <c r="S755" i="6"/>
  <c r="Q756" i="6"/>
  <c r="O757" i="6"/>
  <c r="M758" i="6"/>
  <c r="U758" i="6"/>
  <c r="S759" i="6"/>
  <c r="Q760" i="6"/>
  <c r="O761" i="6"/>
  <c r="M762" i="6"/>
  <c r="U762" i="6"/>
  <c r="S763" i="6"/>
  <c r="Q764" i="6"/>
  <c r="O765" i="6"/>
  <c r="M766" i="6"/>
  <c r="U766" i="6"/>
  <c r="S767" i="6"/>
  <c r="Q768" i="6"/>
  <c r="O769" i="6"/>
  <c r="M770" i="6"/>
  <c r="U770" i="6"/>
  <c r="S771" i="6"/>
  <c r="Q772" i="6"/>
  <c r="O773" i="6"/>
  <c r="M774" i="6"/>
  <c r="U774" i="6"/>
  <c r="S775" i="6"/>
  <c r="Q776" i="6"/>
  <c r="O777" i="6"/>
  <c r="M778" i="6"/>
  <c r="U778" i="6"/>
  <c r="S779" i="6"/>
  <c r="Q780" i="6"/>
  <c r="O781" i="6"/>
  <c r="M782" i="6"/>
  <c r="U782" i="6"/>
  <c r="S783" i="6"/>
  <c r="Q784" i="6"/>
  <c r="O785" i="6"/>
  <c r="M786" i="6"/>
  <c r="U786" i="6"/>
  <c r="S787" i="6"/>
  <c r="Q788" i="6"/>
  <c r="O789" i="6"/>
  <c r="M790" i="6"/>
  <c r="U790" i="6"/>
  <c r="S791" i="6"/>
  <c r="Q792" i="6"/>
  <c r="O793" i="6"/>
  <c r="M794" i="6"/>
  <c r="U794" i="6"/>
  <c r="S795" i="6"/>
  <c r="Q796" i="6"/>
  <c r="O797" i="6"/>
  <c r="M798" i="6"/>
  <c r="U798" i="6"/>
  <c r="S799" i="6"/>
  <c r="Q800" i="6"/>
  <c r="O801" i="6"/>
  <c r="N5" i="6"/>
  <c r="V5" i="6"/>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486" i="1"/>
  <c r="E454" i="1"/>
  <c r="E422" i="1"/>
  <c r="E390" i="1"/>
  <c r="E358" i="1"/>
  <c r="E326" i="1"/>
  <c r="E276" i="1"/>
  <c r="E186" i="1"/>
  <c r="E84"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484" i="1"/>
  <c r="E452" i="1"/>
  <c r="E420" i="1"/>
  <c r="E388" i="1"/>
  <c r="E356" i="1"/>
  <c r="E324" i="1"/>
  <c r="E268" i="1"/>
  <c r="E173" i="1"/>
  <c r="E71" i="1"/>
  <c r="E3"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0" i="1"/>
  <c r="E478" i="1"/>
  <c r="E446" i="1"/>
  <c r="E414" i="1"/>
  <c r="E382" i="1"/>
  <c r="E350" i="1"/>
  <c r="E318" i="1"/>
  <c r="E260" i="1"/>
  <c r="E161" i="1"/>
  <c r="E58" i="1"/>
  <c r="C45" i="8"/>
  <c r="C67" i="8"/>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08" i="1"/>
  <c r="E476" i="1"/>
  <c r="E444" i="1"/>
  <c r="E412" i="1"/>
  <c r="E380" i="1"/>
  <c r="E348" i="1"/>
  <c r="E316" i="1"/>
  <c r="E250" i="1"/>
  <c r="E148" i="1"/>
  <c r="E45"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02" i="1"/>
  <c r="E470" i="1"/>
  <c r="E438" i="1"/>
  <c r="E406" i="1"/>
  <c r="E374" i="1"/>
  <c r="E342" i="1"/>
  <c r="E308" i="1"/>
  <c r="E237" i="1"/>
  <c r="E135" i="1"/>
  <c r="E12" i="1"/>
  <c r="E25" i="1"/>
  <c r="E37" i="1"/>
  <c r="E50" i="1"/>
  <c r="E63" i="1"/>
  <c r="E76" i="1"/>
  <c r="E89" i="1"/>
  <c r="E101" i="1"/>
  <c r="E114" i="1"/>
  <c r="E127" i="1"/>
  <c r="E140" i="1"/>
  <c r="E153" i="1"/>
  <c r="E165" i="1"/>
  <c r="E178" i="1"/>
  <c r="E191" i="1"/>
  <c r="E204" i="1"/>
  <c r="E217" i="1"/>
  <c r="E229" i="1"/>
  <c r="E242" i="1"/>
  <c r="E254"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13" i="1"/>
  <c r="E26" i="1"/>
  <c r="E39" i="1"/>
  <c r="E52" i="1"/>
  <c r="E65" i="1"/>
  <c r="E77" i="1"/>
  <c r="E90" i="1"/>
  <c r="E103" i="1"/>
  <c r="E116" i="1"/>
  <c r="E129" i="1"/>
  <c r="E141" i="1"/>
  <c r="E154" i="1"/>
  <c r="E167" i="1"/>
  <c r="E180" i="1"/>
  <c r="E193" i="1"/>
  <c r="E205" i="1"/>
  <c r="E218" i="1"/>
  <c r="E231" i="1"/>
  <c r="E244" i="1"/>
  <c r="E255" i="1"/>
  <c r="E264" i="1"/>
  <c r="E272" i="1"/>
  <c r="E280" i="1"/>
  <c r="E288" i="1"/>
  <c r="E296" i="1"/>
  <c r="E304" i="1"/>
  <c r="E312" i="1"/>
  <c r="E320" i="1"/>
  <c r="E328" i="1"/>
  <c r="E336" i="1"/>
  <c r="E344" i="1"/>
  <c r="E352" i="1"/>
  <c r="E360" i="1"/>
  <c r="E368" i="1"/>
  <c r="E376" i="1"/>
  <c r="E384" i="1"/>
  <c r="E392" i="1"/>
  <c r="E400" i="1"/>
  <c r="E408" i="1"/>
  <c r="E416" i="1"/>
  <c r="E424" i="1"/>
  <c r="E432" i="1"/>
  <c r="E440" i="1"/>
  <c r="E448" i="1"/>
  <c r="E456" i="1"/>
  <c r="E464" i="1"/>
  <c r="E472" i="1"/>
  <c r="E480" i="1"/>
  <c r="E488" i="1"/>
  <c r="E496" i="1"/>
  <c r="E504" i="1"/>
  <c r="E512" i="1"/>
  <c r="E15" i="1"/>
  <c r="E28" i="1"/>
  <c r="E41" i="1"/>
  <c r="E53" i="1"/>
  <c r="E66" i="1"/>
  <c r="E79" i="1"/>
  <c r="E92" i="1"/>
  <c r="E105" i="1"/>
  <c r="E117" i="1"/>
  <c r="E130" i="1"/>
  <c r="E143" i="1"/>
  <c r="E156" i="1"/>
  <c r="E169" i="1"/>
  <c r="E181" i="1"/>
  <c r="E194" i="1"/>
  <c r="E207" i="1"/>
  <c r="E220" i="1"/>
  <c r="E233" i="1"/>
  <c r="E245"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57" i="1"/>
  <c r="E465" i="1"/>
  <c r="E473" i="1"/>
  <c r="E481" i="1"/>
  <c r="E489" i="1"/>
  <c r="E497" i="1"/>
  <c r="E505" i="1"/>
  <c r="E513" i="1"/>
  <c r="E17" i="1"/>
  <c r="E29" i="1"/>
  <c r="E42" i="1"/>
  <c r="E55" i="1"/>
  <c r="E68" i="1"/>
  <c r="E81" i="1"/>
  <c r="E93" i="1"/>
  <c r="E106" i="1"/>
  <c r="E119" i="1"/>
  <c r="E132" i="1"/>
  <c r="E145" i="1"/>
  <c r="E157" i="1"/>
  <c r="E170" i="1"/>
  <c r="E183" i="1"/>
  <c r="E196" i="1"/>
  <c r="E209" i="1"/>
  <c r="E221" i="1"/>
  <c r="E234" i="1"/>
  <c r="E247" i="1"/>
  <c r="E258" i="1"/>
  <c r="E266" i="1"/>
  <c r="E274" i="1"/>
  <c r="E282" i="1"/>
  <c r="E290" i="1"/>
  <c r="E298" i="1"/>
  <c r="E306" i="1"/>
  <c r="E314" i="1"/>
  <c r="E322" i="1"/>
  <c r="E330" i="1"/>
  <c r="E338" i="1"/>
  <c r="E346" i="1"/>
  <c r="E354" i="1"/>
  <c r="E362" i="1"/>
  <c r="E370" i="1"/>
  <c r="E378" i="1"/>
  <c r="E386" i="1"/>
  <c r="E394" i="1"/>
  <c r="E402" i="1"/>
  <c r="E410" i="1"/>
  <c r="E418" i="1"/>
  <c r="E426" i="1"/>
  <c r="E434" i="1"/>
  <c r="E442" i="1"/>
  <c r="E450" i="1"/>
  <c r="E458" i="1"/>
  <c r="E466" i="1"/>
  <c r="E474" i="1"/>
  <c r="E482" i="1"/>
  <c r="E490" i="1"/>
  <c r="E498" i="1"/>
  <c r="E506" i="1"/>
  <c r="E514" i="1"/>
  <c r="E4" i="1"/>
  <c r="E18" i="1"/>
  <c r="E31" i="1"/>
  <c r="E44" i="1"/>
  <c r="E57" i="1"/>
  <c r="E69" i="1"/>
  <c r="E82" i="1"/>
  <c r="E95" i="1"/>
  <c r="E108" i="1"/>
  <c r="E121" i="1"/>
  <c r="E133" i="1"/>
  <c r="E146" i="1"/>
  <c r="E159" i="1"/>
  <c r="E172" i="1"/>
  <c r="E185" i="1"/>
  <c r="E197" i="1"/>
  <c r="E210" i="1"/>
  <c r="E223" i="1"/>
  <c r="E236" i="1"/>
  <c r="E249"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59" i="1"/>
  <c r="E467" i="1"/>
  <c r="E475" i="1"/>
  <c r="E483" i="1"/>
  <c r="E491" i="1"/>
  <c r="E499" i="1"/>
  <c r="E507" i="1"/>
  <c r="E7" i="1"/>
  <c r="E21" i="1"/>
  <c r="E34" i="1"/>
  <c r="E47" i="1"/>
  <c r="E60" i="1"/>
  <c r="E73" i="1"/>
  <c r="E85" i="1"/>
  <c r="E98" i="1"/>
  <c r="E111" i="1"/>
  <c r="E124" i="1"/>
  <c r="E137" i="1"/>
  <c r="E149" i="1"/>
  <c r="E162" i="1"/>
  <c r="E175" i="1"/>
  <c r="E188" i="1"/>
  <c r="E201" i="1"/>
  <c r="E213" i="1"/>
  <c r="E226" i="1"/>
  <c r="E239" i="1"/>
  <c r="E252"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10" i="1"/>
  <c r="E23" i="1"/>
  <c r="E36" i="1"/>
  <c r="E49" i="1"/>
  <c r="E61" i="1"/>
  <c r="E74" i="1"/>
  <c r="E87" i="1"/>
  <c r="E100" i="1"/>
  <c r="E113" i="1"/>
  <c r="E125" i="1"/>
  <c r="E138" i="1"/>
  <c r="E151" i="1"/>
  <c r="E164" i="1"/>
  <c r="E177" i="1"/>
  <c r="E189" i="1"/>
  <c r="E202" i="1"/>
  <c r="E215" i="1"/>
  <c r="E228" i="1"/>
  <c r="E241" i="1"/>
  <c r="E253" i="1"/>
  <c r="E262" i="1"/>
  <c r="E270" i="1"/>
  <c r="E278" i="1"/>
  <c r="E286" i="1"/>
  <c r="E294" i="1"/>
  <c r="E302" i="1"/>
  <c r="E310" i="1"/>
  <c r="C46" i="8"/>
  <c r="C47" i="8"/>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00" i="1"/>
  <c r="E468" i="1"/>
  <c r="E436" i="1"/>
  <c r="E404" i="1"/>
  <c r="E372" i="1"/>
  <c r="E340" i="1"/>
  <c r="E300" i="1"/>
  <c r="E225" i="1"/>
  <c r="E122" i="1"/>
  <c r="E20"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494" i="1"/>
  <c r="E462" i="1"/>
  <c r="E430" i="1"/>
  <c r="E398" i="1"/>
  <c r="E366" i="1"/>
  <c r="E334" i="1"/>
  <c r="E292" i="1"/>
  <c r="E212" i="1"/>
  <c r="E109" i="1"/>
  <c r="E5" i="1"/>
  <c r="E6" i="1"/>
  <c r="C112" i="8"/>
  <c r="M2" i="9"/>
  <c r="Y6" i="9"/>
  <c r="R3" i="9"/>
  <c r="M3" i="9"/>
  <c r="Y7" i="6"/>
  <c r="B2" i="9"/>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11" i="1"/>
  <c r="E9"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E246" i="1"/>
  <c r="E238" i="1"/>
  <c r="E230" i="1"/>
  <c r="E222" i="1"/>
  <c r="E214" i="1"/>
  <c r="E206" i="1"/>
  <c r="E198" i="1"/>
  <c r="E190" i="1"/>
  <c r="E182" i="1"/>
  <c r="E174" i="1"/>
  <c r="E166" i="1"/>
  <c r="E158" i="1"/>
  <c r="E150" i="1"/>
  <c r="E142" i="1"/>
  <c r="E134" i="1"/>
  <c r="E126" i="1"/>
  <c r="E118" i="1"/>
  <c r="E110" i="1"/>
  <c r="E102" i="1"/>
  <c r="E94" i="1"/>
  <c r="E86" i="1"/>
  <c r="E78" i="1"/>
  <c r="E70" i="1"/>
  <c r="E62" i="1"/>
  <c r="E54" i="1"/>
  <c r="E46" i="1"/>
  <c r="E38" i="1"/>
  <c r="E30" i="1"/>
  <c r="E22" i="1"/>
  <c r="E14" i="1"/>
  <c r="D110" i="8"/>
  <c r="D112" i="8"/>
  <c r="C110" i="8"/>
  <c r="H11" i="3"/>
  <c r="K11" i="3" s="1"/>
  <c r="R2" i="9" l="1"/>
  <c r="Y5" i="9"/>
  <c r="K8" i="7"/>
  <c r="K5" i="7"/>
  <c r="L4" i="7" s="1"/>
  <c r="L5" i="7" l="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L45" i="7" s="1"/>
  <c r="L46" i="7" s="1"/>
  <c r="L47" i="7" s="1"/>
  <c r="L48" i="7" s="1"/>
  <c r="L49" i="7" s="1"/>
  <c r="L50" i="7" s="1"/>
  <c r="L51" i="7" s="1"/>
  <c r="L52" i="7" s="1"/>
  <c r="L53" i="7" s="1"/>
  <c r="L54" i="7" s="1"/>
  <c r="L55" i="7" s="1"/>
  <c r="L56" i="7" s="1"/>
  <c r="L57" i="7" s="1"/>
  <c r="L58" i="7" s="1"/>
  <c r="L59" i="7" s="1"/>
  <c r="L60" i="7" s="1"/>
  <c r="L61" i="7" s="1"/>
  <c r="L62" i="7" s="1"/>
  <c r="L63" i="7" s="1"/>
  <c r="L64" i="7" s="1"/>
  <c r="L65" i="7" s="1"/>
  <c r="L66" i="7" s="1"/>
  <c r="L67" i="7" s="1"/>
  <c r="L68" i="7" s="1"/>
  <c r="L69" i="7" s="1"/>
  <c r="L70" i="7" s="1"/>
  <c r="L71" i="7" s="1"/>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L104" i="7" s="1"/>
  <c r="L105" i="7" s="1"/>
  <c r="L106" i="7" s="1"/>
  <c r="L107" i="7" s="1"/>
  <c r="L108" i="7" s="1"/>
  <c r="L109" i="7" s="1"/>
  <c r="L110" i="7" s="1"/>
  <c r="L111" i="7" s="1"/>
  <c r="L112" i="7" s="1"/>
  <c r="L113" i="7" s="1"/>
  <c r="L114" i="7" s="1"/>
  <c r="L115" i="7" s="1"/>
  <c r="L116" i="7" s="1"/>
  <c r="L117" i="7" s="1"/>
  <c r="L118" i="7" s="1"/>
  <c r="L119" i="7" s="1"/>
  <c r="L120" i="7" s="1"/>
  <c r="L121" i="7" s="1"/>
  <c r="L122" i="7" s="1"/>
  <c r="L123" i="7" s="1"/>
  <c r="L124" i="7" s="1"/>
  <c r="L125" i="7" s="1"/>
  <c r="L126" i="7" s="1"/>
  <c r="L127" i="7" s="1"/>
  <c r="L128" i="7" s="1"/>
  <c r="L129" i="7" s="1"/>
  <c r="L130" i="7" s="1"/>
  <c r="L131" i="7" s="1"/>
  <c r="L132" i="7" s="1"/>
  <c r="L133" i="7" s="1"/>
  <c r="L134" i="7" s="1"/>
  <c r="L135" i="7" s="1"/>
  <c r="L136" i="7" s="1"/>
  <c r="L137" i="7" s="1"/>
  <c r="L138" i="7" s="1"/>
  <c r="L139" i="7" s="1"/>
  <c r="L140" i="7" s="1"/>
  <c r="L141" i="7" s="1"/>
  <c r="L142" i="7" s="1"/>
  <c r="L143" i="7" s="1"/>
  <c r="L144" i="7" s="1"/>
  <c r="L145" i="7" s="1"/>
  <c r="L146" i="7" s="1"/>
  <c r="L147" i="7" s="1"/>
  <c r="L148" i="7" s="1"/>
  <c r="L149" i="7" s="1"/>
  <c r="L150" i="7" s="1"/>
  <c r="L151" i="7" s="1"/>
  <c r="L152" i="7" s="1"/>
  <c r="L153" i="7" s="1"/>
  <c r="L154" i="7" s="1"/>
  <c r="L155" i="7" s="1"/>
  <c r="L156" i="7" s="1"/>
  <c r="L157" i="7" s="1"/>
  <c r="L158" i="7" s="1"/>
  <c r="L159" i="7" s="1"/>
  <c r="L160" i="7" s="1"/>
  <c r="L161" i="7" s="1"/>
  <c r="L162" i="7" s="1"/>
  <c r="L163" i="7" s="1"/>
  <c r="L164" i="7" s="1"/>
  <c r="L165" i="7" s="1"/>
  <c r="L166" i="7" s="1"/>
  <c r="L167" i="7" s="1"/>
  <c r="L168" i="7" s="1"/>
  <c r="L169" i="7" s="1"/>
  <c r="L170" i="7" s="1"/>
  <c r="L171" i="7" s="1"/>
  <c r="L172" i="7" s="1"/>
  <c r="L173" i="7" s="1"/>
  <c r="L174" i="7" s="1"/>
  <c r="L175" i="7" s="1"/>
  <c r="L176" i="7" s="1"/>
  <c r="L177" i="7" s="1"/>
  <c r="L178" i="7" s="1"/>
  <c r="L179" i="7" s="1"/>
  <c r="L180" i="7" s="1"/>
  <c r="L181" i="7" s="1"/>
  <c r="L182" i="7" s="1"/>
  <c r="L183" i="7" s="1"/>
  <c r="L184" i="7" s="1"/>
  <c r="L185" i="7" s="1"/>
  <c r="L186" i="7" s="1"/>
  <c r="L187" i="7" s="1"/>
  <c r="L188" i="7" s="1"/>
  <c r="L189" i="7" s="1"/>
  <c r="L190" i="7" s="1"/>
  <c r="L191" i="7" s="1"/>
  <c r="L192" i="7" s="1"/>
  <c r="L193" i="7" s="1"/>
  <c r="L194" i="7" s="1"/>
  <c r="L195" i="7" s="1"/>
  <c r="L196" i="7" s="1"/>
  <c r="L197" i="7" s="1"/>
  <c r="L198" i="7" s="1"/>
  <c r="L199" i="7" s="1"/>
  <c r="L200" i="7" s="1"/>
  <c r="L201" i="7" s="1"/>
  <c r="M4" i="7"/>
  <c r="M5" i="7" l="1"/>
  <c r="M6" i="7"/>
  <c r="M7" i="7" l="1"/>
  <c r="M8" i="7" l="1"/>
  <c r="M9" i="7" l="1"/>
  <c r="M10" i="7" l="1"/>
  <c r="M11" i="7" l="1"/>
  <c r="M12" i="7" l="1"/>
  <c r="M13" i="7" l="1"/>
  <c r="M14" i="7" l="1"/>
  <c r="M15" i="7" l="1"/>
  <c r="M16" i="7" l="1"/>
  <c r="M17" i="7" l="1"/>
  <c r="M18" i="7" l="1"/>
  <c r="M19" i="7" l="1"/>
  <c r="M20" i="7" l="1"/>
  <c r="M21" i="7" l="1"/>
  <c r="M22" i="7" l="1"/>
  <c r="M23" i="7" l="1"/>
  <c r="M24" i="7" l="1"/>
  <c r="M25" i="7" l="1"/>
  <c r="Q27" i="7" l="1"/>
  <c r="M26" i="7"/>
  <c r="M27" i="7" l="1"/>
  <c r="M28" i="7" l="1"/>
  <c r="M29" i="7" l="1"/>
  <c r="M30" i="7" l="1"/>
  <c r="M31" i="7" l="1"/>
  <c r="M32" i="7" l="1"/>
  <c r="M33" i="7" l="1"/>
  <c r="M34" i="7" l="1"/>
  <c r="M35" i="7" l="1"/>
  <c r="M36" i="7" l="1"/>
  <c r="M37" i="7" l="1"/>
  <c r="M38" i="7" l="1"/>
  <c r="M39" i="7" l="1"/>
  <c r="M40" i="7" l="1"/>
  <c r="M41" i="7" l="1"/>
  <c r="M42" i="7" l="1"/>
  <c r="M43" i="7" l="1"/>
  <c r="M44" i="7" l="1"/>
  <c r="M45" i="7" l="1"/>
  <c r="M46" i="7" l="1"/>
  <c r="M47" i="7" l="1"/>
  <c r="M48" i="7" l="1"/>
  <c r="M49" i="7" l="1"/>
  <c r="M50" i="7" l="1"/>
  <c r="M51" i="7" l="1"/>
  <c r="M52" i="7" l="1"/>
  <c r="M53" i="7" l="1"/>
  <c r="M54" i="7" l="1"/>
  <c r="M55" i="7" l="1"/>
  <c r="M56" i="7" l="1"/>
  <c r="M57" i="7" l="1"/>
  <c r="M58" i="7" l="1"/>
  <c r="M59" i="7" l="1"/>
  <c r="M60" i="7" l="1"/>
  <c r="M61" i="7" l="1"/>
  <c r="M62" i="7" l="1"/>
  <c r="M63" i="7" l="1"/>
  <c r="M64" i="7" l="1"/>
  <c r="M65" i="7" l="1"/>
  <c r="M66" i="7" l="1"/>
  <c r="M67" i="7" l="1"/>
  <c r="M68" i="7" l="1"/>
  <c r="M69" i="7" l="1"/>
  <c r="M70" i="7" l="1"/>
  <c r="M71" i="7" l="1"/>
  <c r="M72" i="7" l="1"/>
  <c r="M73" i="7" l="1"/>
  <c r="M74" i="7" l="1"/>
  <c r="M75" i="7" l="1"/>
  <c r="M76" i="7" l="1"/>
  <c r="M77" i="7" l="1"/>
  <c r="M78" i="7" l="1"/>
  <c r="M79" i="7" l="1"/>
  <c r="M80" i="7" l="1"/>
  <c r="M81" i="7" l="1"/>
  <c r="M82" i="7" l="1"/>
  <c r="M83" i="7" l="1"/>
  <c r="M84" i="7" l="1"/>
  <c r="M85" i="7" l="1"/>
  <c r="M86" i="7" l="1"/>
  <c r="M87" i="7" l="1"/>
  <c r="M88" i="7" l="1"/>
  <c r="M89" i="7" l="1"/>
  <c r="M90" i="7" l="1"/>
  <c r="M91" i="7" l="1"/>
  <c r="M92" i="7" l="1"/>
  <c r="M93" i="7" l="1"/>
  <c r="M94" i="7" l="1"/>
  <c r="M95" i="7" l="1"/>
  <c r="M96" i="7" l="1"/>
  <c r="M97" i="7" l="1"/>
  <c r="M98" i="7" l="1"/>
  <c r="M99" i="7" l="1"/>
  <c r="M100" i="7" l="1"/>
  <c r="M101" i="7" l="1"/>
  <c r="M102" i="7" l="1"/>
  <c r="M103" i="7" l="1"/>
  <c r="M104" i="7" l="1"/>
  <c r="M105" i="7" l="1"/>
  <c r="M106" i="7" l="1"/>
  <c r="M107" i="7" l="1"/>
  <c r="M108" i="7" l="1"/>
  <c r="M109" i="7" l="1"/>
  <c r="M110" i="7" l="1"/>
  <c r="M111" i="7" l="1"/>
  <c r="M112" i="7" l="1"/>
  <c r="M113" i="7" l="1"/>
  <c r="M114" i="7" l="1"/>
  <c r="M115" i="7" l="1"/>
  <c r="M116" i="7" l="1"/>
  <c r="M117" i="7" l="1"/>
  <c r="M118" i="7" l="1"/>
  <c r="M119" i="7" l="1"/>
  <c r="M120" i="7" l="1"/>
  <c r="M121" i="7" l="1"/>
  <c r="M122" i="7" l="1"/>
  <c r="M123" i="7" l="1"/>
  <c r="M124" i="7" l="1"/>
  <c r="M125" i="7" l="1"/>
  <c r="M126" i="7" l="1"/>
  <c r="M127" i="7" l="1"/>
  <c r="M128" i="7" l="1"/>
  <c r="M129" i="7" l="1"/>
  <c r="M130" i="7" l="1"/>
  <c r="M131" i="7" l="1"/>
  <c r="M132" i="7" l="1"/>
  <c r="M133" i="7" l="1"/>
  <c r="M134" i="7" l="1"/>
  <c r="M135" i="7" l="1"/>
  <c r="M136" i="7" l="1"/>
  <c r="M137" i="7" l="1"/>
  <c r="M138" i="7" l="1"/>
  <c r="M139" i="7" l="1"/>
  <c r="M140" i="7" l="1"/>
  <c r="M141" i="7" l="1"/>
  <c r="M142" i="7" l="1"/>
  <c r="M143" i="7" l="1"/>
  <c r="M144" i="7" l="1"/>
  <c r="M145" i="7" l="1"/>
  <c r="M146" i="7" l="1"/>
  <c r="M147" i="7" l="1"/>
  <c r="M148" i="7" l="1"/>
  <c r="M149" i="7" l="1"/>
  <c r="M150" i="7" l="1"/>
  <c r="M151" i="7" l="1"/>
  <c r="M152" i="7" l="1"/>
  <c r="M153" i="7" l="1"/>
  <c r="M154" i="7" l="1"/>
  <c r="M155" i="7" l="1"/>
  <c r="M156" i="7" l="1"/>
  <c r="M157" i="7" l="1"/>
  <c r="M158" i="7" l="1"/>
  <c r="M159" i="7" l="1"/>
  <c r="M160" i="7" l="1"/>
  <c r="M161" i="7" l="1"/>
  <c r="M162" i="7" l="1"/>
  <c r="M163" i="7" l="1"/>
  <c r="M164" i="7" l="1"/>
  <c r="M165" i="7" l="1"/>
  <c r="M166" i="7" l="1"/>
  <c r="M167" i="7" l="1"/>
  <c r="M168" i="7" l="1"/>
  <c r="M169" i="7" l="1"/>
  <c r="M170" i="7" l="1"/>
  <c r="M171" i="7" l="1"/>
  <c r="M172" i="7" l="1"/>
  <c r="M173" i="7" l="1"/>
  <c r="M174" i="7" l="1"/>
  <c r="M175" i="7" l="1"/>
  <c r="M176" i="7" l="1"/>
  <c r="M177" i="7" l="1"/>
  <c r="M178" i="7" l="1"/>
  <c r="M179" i="7" l="1"/>
  <c r="M180" i="7" l="1"/>
  <c r="M181" i="7" l="1"/>
  <c r="M182" i="7" l="1"/>
  <c r="M183" i="7" l="1"/>
  <c r="M184" i="7" l="1"/>
  <c r="M185" i="7" l="1"/>
  <c r="M186" i="7" l="1"/>
  <c r="M187" i="7" l="1"/>
  <c r="M188" i="7" l="1"/>
  <c r="M189" i="7" l="1"/>
  <c r="M190" i="7" l="1"/>
  <c r="M191" i="7" l="1"/>
  <c r="M192" i="7" l="1"/>
  <c r="M193" i="7" l="1"/>
  <c r="M194" i="7" l="1"/>
  <c r="M195" i="7" l="1"/>
  <c r="M196" i="7" l="1"/>
  <c r="M197" i="7" l="1"/>
  <c r="M198" i="7" l="1"/>
  <c r="M199" i="7" l="1"/>
  <c r="M200" i="7" l="1"/>
  <c r="M201" i="7" l="1"/>
  <c r="AL20" i="3" l="1"/>
  <c r="AL19" i="3"/>
  <c r="AL18" i="3"/>
  <c r="AL17" i="3"/>
  <c r="AL16" i="3"/>
  <c r="AL21" i="3" l="1"/>
  <c r="M4" i="2"/>
  <c r="M5" i="2"/>
  <c r="M6" i="2"/>
  <c r="M7" i="2"/>
  <c r="M8" i="2"/>
  <c r="M9" i="2"/>
  <c r="M10" i="2"/>
  <c r="M11" i="2"/>
  <c r="M12" i="2"/>
  <c r="M13" i="2"/>
  <c r="M3" i="2"/>
  <c r="N4" i="9"/>
  <c r="S4" i="9" s="1"/>
  <c r="O4" i="9"/>
  <c r="T4" i="9" s="1"/>
  <c r="P4" i="9"/>
  <c r="U4" i="9" s="1"/>
  <c r="Q4" i="9"/>
  <c r="V4" i="9" s="1"/>
  <c r="M4" i="9"/>
  <c r="R4" i="9" s="1"/>
  <c r="AA4" i="9"/>
  <c r="AB4" i="9"/>
  <c r="AC4" i="9"/>
  <c r="AD4" i="9"/>
  <c r="Z4" i="9"/>
  <c r="D4" i="10" l="1"/>
  <c r="D3" i="10"/>
  <c r="D5" i="10"/>
  <c r="D6" i="10"/>
  <c r="D7" i="10"/>
  <c r="AD5" i="9"/>
  <c r="Z6" i="9"/>
  <c r="AD6" i="9"/>
  <c r="AA5" i="9"/>
  <c r="Z5" i="9"/>
  <c r="AC5" i="9"/>
  <c r="AB5" i="9"/>
  <c r="AA6" i="9"/>
  <c r="AB6" i="9"/>
  <c r="AC6" i="9"/>
  <c r="G6" i="10" l="1"/>
  <c r="G7" i="10"/>
  <c r="G4" i="10"/>
  <c r="G5" i="10"/>
  <c r="G3" i="10"/>
  <c r="G9" i="10" l="1"/>
  <c r="AF4" i="3"/>
  <c r="AL13" i="3" s="1"/>
  <c r="Q4" i="7" l="1"/>
  <c r="P4" i="7"/>
  <c r="O4" i="7"/>
  <c r="N4" i="7"/>
  <c r="Q5" i="7" l="1"/>
  <c r="P5" i="7"/>
  <c r="O5" i="7"/>
  <c r="N5" i="7"/>
  <c r="T4" i="7"/>
  <c r="S4" i="7"/>
  <c r="Q7" i="7" l="1"/>
  <c r="P7" i="7"/>
  <c r="O7" i="7"/>
  <c r="N7" i="7"/>
  <c r="Q6" i="7"/>
  <c r="P6" i="7"/>
  <c r="O6" i="7"/>
  <c r="N6" i="7"/>
  <c r="R4" i="7"/>
  <c r="Q8" i="7" l="1"/>
  <c r="P8" i="7"/>
  <c r="O8" i="7"/>
  <c r="N8" i="7"/>
  <c r="T5" i="7"/>
  <c r="R5" i="7"/>
  <c r="S5" i="7"/>
  <c r="T7" i="7"/>
  <c r="Q9" i="7" l="1"/>
  <c r="P9" i="7"/>
  <c r="O9" i="7"/>
  <c r="N9" i="7"/>
  <c r="S6" i="7"/>
  <c r="T6" i="7"/>
  <c r="S7" i="7"/>
  <c r="R6" i="7"/>
  <c r="R7" i="7"/>
  <c r="R8" i="7"/>
  <c r="S8" i="7"/>
  <c r="Q10" i="7" l="1"/>
  <c r="P10" i="7"/>
  <c r="O10" i="7"/>
  <c r="N10" i="7"/>
  <c r="T8" i="7"/>
  <c r="Q11" i="7" l="1"/>
  <c r="P11" i="7"/>
  <c r="O11" i="7"/>
  <c r="N11" i="7"/>
  <c r="T10" i="7"/>
  <c r="R9" i="7"/>
  <c r="S10" i="7"/>
  <c r="S9" i="7"/>
  <c r="T9" i="7"/>
  <c r="R10" i="7"/>
  <c r="Q12" i="7" l="1"/>
  <c r="P12" i="7"/>
  <c r="O12" i="7"/>
  <c r="N12" i="7"/>
  <c r="S11" i="7"/>
  <c r="T11" i="7"/>
  <c r="R11" i="7"/>
  <c r="Q13" i="7" l="1"/>
  <c r="P13" i="7"/>
  <c r="O13" i="7"/>
  <c r="N13" i="7"/>
  <c r="S12" i="7"/>
  <c r="T12" i="7"/>
  <c r="R12" i="7"/>
  <c r="Q14" i="7" l="1"/>
  <c r="P14" i="7"/>
  <c r="O14" i="7"/>
  <c r="N14" i="7"/>
  <c r="T13" i="7"/>
  <c r="S13" i="7"/>
  <c r="R13" i="7"/>
  <c r="Q15" i="7" l="1"/>
  <c r="P15" i="7"/>
  <c r="O15" i="7"/>
  <c r="N15" i="7"/>
  <c r="S14" i="7"/>
  <c r="T14" i="7"/>
  <c r="R14" i="7"/>
  <c r="S15" i="7" l="1"/>
  <c r="T15" i="7"/>
  <c r="Q16" i="7"/>
  <c r="P16" i="7"/>
  <c r="O16" i="7"/>
  <c r="N16" i="7"/>
  <c r="R15" i="7"/>
  <c r="Q17" i="7" l="1"/>
  <c r="P17" i="7"/>
  <c r="O17" i="7"/>
  <c r="N17" i="7"/>
  <c r="T16" i="7"/>
  <c r="S16" i="7"/>
  <c r="R16" i="7"/>
  <c r="S17" i="7" l="1"/>
  <c r="Q18" i="7"/>
  <c r="P18" i="7"/>
  <c r="O18" i="7"/>
  <c r="N18" i="7"/>
  <c r="T17" i="7"/>
  <c r="R17" i="7"/>
  <c r="Q19" i="7" l="1"/>
  <c r="P19" i="7"/>
  <c r="O19" i="7"/>
  <c r="N19" i="7"/>
  <c r="T18" i="7"/>
  <c r="S18" i="7"/>
  <c r="R18" i="7"/>
  <c r="P20" i="7" l="1"/>
  <c r="Q20" i="7"/>
  <c r="O20" i="7"/>
  <c r="N20" i="7"/>
  <c r="T19" i="7"/>
  <c r="S19" i="7"/>
  <c r="R19" i="7"/>
  <c r="AD4" i="6"/>
  <c r="AC4" i="6"/>
  <c r="AB4" i="6"/>
  <c r="AA4" i="6"/>
  <c r="Z4" i="6"/>
  <c r="F3" i="1" l="1"/>
  <c r="AB5" i="6"/>
  <c r="AB7" i="6"/>
  <c r="AC7" i="6"/>
  <c r="AD5" i="6"/>
  <c r="AC5" i="6"/>
  <c r="AD7" i="6"/>
  <c r="AA5" i="6"/>
  <c r="AA7" i="6"/>
  <c r="Z5" i="6"/>
  <c r="Z7" i="6"/>
  <c r="P21" i="7"/>
  <c r="Q21" i="7"/>
  <c r="O21" i="7"/>
  <c r="N21" i="7"/>
  <c r="T20" i="7"/>
  <c r="S20" i="7"/>
  <c r="R20" i="7"/>
  <c r="BA801" i="5"/>
  <c r="AZ801" i="5"/>
  <c r="AY801" i="5"/>
  <c r="AX801" i="5"/>
  <c r="AW801" i="5"/>
  <c r="AV801" i="5"/>
  <c r="AU801" i="5"/>
  <c r="AT801" i="5"/>
  <c r="AS801" i="5"/>
  <c r="AR801" i="5"/>
  <c r="BA800" i="5"/>
  <c r="BL800" i="5" s="1"/>
  <c r="AZ800" i="5"/>
  <c r="BK800" i="5" s="1"/>
  <c r="AW800" i="5"/>
  <c r="BH800" i="5" s="1"/>
  <c r="AV800" i="5"/>
  <c r="BG800" i="5" s="1"/>
  <c r="AU800" i="5"/>
  <c r="BF800" i="5" s="1"/>
  <c r="AS800" i="5"/>
  <c r="BD800" i="5" s="1"/>
  <c r="AR800" i="5"/>
  <c r="BC800" i="5" s="1"/>
  <c r="AY799" i="5"/>
  <c r="BJ799" i="5" s="1"/>
  <c r="AX799" i="5"/>
  <c r="BI799" i="5" s="1"/>
  <c r="AV799" i="5"/>
  <c r="BG799" i="5" s="1"/>
  <c r="AU799" i="5"/>
  <c r="BF799" i="5" s="1"/>
  <c r="AT799" i="5"/>
  <c r="BE799" i="5" s="1"/>
  <c r="AR799" i="5"/>
  <c r="BC799" i="5" s="1"/>
  <c r="BA798" i="5"/>
  <c r="BL798" i="5" s="1"/>
  <c r="AY798" i="5"/>
  <c r="BJ798" i="5" s="1"/>
  <c r="AX798" i="5"/>
  <c r="BI798" i="5" s="1"/>
  <c r="AW798" i="5"/>
  <c r="BH798" i="5" s="1"/>
  <c r="AU798" i="5"/>
  <c r="BF798" i="5" s="1"/>
  <c r="AT798" i="5"/>
  <c r="BE798" i="5" s="1"/>
  <c r="AS798" i="5"/>
  <c r="BD798" i="5" s="1"/>
  <c r="BA797" i="5"/>
  <c r="BL797" i="5" s="1"/>
  <c r="AZ797" i="5"/>
  <c r="BK797" i="5" s="1"/>
  <c r="AX797" i="5"/>
  <c r="BI797" i="5" s="1"/>
  <c r="AW797" i="5"/>
  <c r="BH797" i="5" s="1"/>
  <c r="AV797" i="5"/>
  <c r="BG797" i="5" s="1"/>
  <c r="AT797" i="5"/>
  <c r="BE797" i="5" s="1"/>
  <c r="AS797" i="5"/>
  <c r="BD797" i="5" s="1"/>
  <c r="AR797" i="5"/>
  <c r="BC797" i="5" s="1"/>
  <c r="BA796" i="5"/>
  <c r="BL796" i="5" s="1"/>
  <c r="AZ796" i="5"/>
  <c r="BK796" i="5" s="1"/>
  <c r="AY796" i="5"/>
  <c r="BJ796" i="5" s="1"/>
  <c r="AX796" i="5"/>
  <c r="BI796" i="5" s="1"/>
  <c r="AW796" i="5"/>
  <c r="BH796" i="5" s="1"/>
  <c r="AV796" i="5"/>
  <c r="BG796" i="5" s="1"/>
  <c r="AU796" i="5"/>
  <c r="BF796" i="5" s="1"/>
  <c r="AS796" i="5"/>
  <c r="BD796" i="5" s="1"/>
  <c r="AR796" i="5"/>
  <c r="BC796" i="5" s="1"/>
  <c r="AZ795" i="5"/>
  <c r="BK795" i="5" s="1"/>
  <c r="AY795" i="5"/>
  <c r="BJ795" i="5" s="1"/>
  <c r="AX795" i="5"/>
  <c r="BI795" i="5" s="1"/>
  <c r="AV795" i="5"/>
  <c r="BG795" i="5" s="1"/>
  <c r="AU795" i="5"/>
  <c r="BF795" i="5" s="1"/>
  <c r="AT795" i="5"/>
  <c r="BE795" i="5" s="1"/>
  <c r="AR795" i="5"/>
  <c r="BC795" i="5" s="1"/>
  <c r="BA794" i="5"/>
  <c r="BL794" i="5" s="1"/>
  <c r="AZ794" i="5"/>
  <c r="BK794" i="5" s="1"/>
  <c r="AX794" i="5"/>
  <c r="BI794" i="5" s="1"/>
  <c r="AW794" i="5"/>
  <c r="BH794" i="5" s="1"/>
  <c r="AV794" i="5"/>
  <c r="BG794" i="5" s="1"/>
  <c r="AT794" i="5"/>
  <c r="BE794" i="5" s="1"/>
  <c r="AS794" i="5"/>
  <c r="BD794" i="5" s="1"/>
  <c r="AR794" i="5"/>
  <c r="BC794" i="5" s="1"/>
  <c r="BA793" i="5"/>
  <c r="BL793" i="5" s="1"/>
  <c r="AY793" i="5"/>
  <c r="BJ793" i="5" s="1"/>
  <c r="AX793" i="5"/>
  <c r="BI793" i="5" s="1"/>
  <c r="AW793" i="5"/>
  <c r="BH793" i="5" s="1"/>
  <c r="AU793" i="5"/>
  <c r="BF793" i="5" s="1"/>
  <c r="AT793" i="5"/>
  <c r="BE793" i="5" s="1"/>
  <c r="AS793" i="5"/>
  <c r="BD793" i="5" s="1"/>
  <c r="BA792" i="5"/>
  <c r="BL792" i="5" s="1"/>
  <c r="AZ792" i="5"/>
  <c r="BK792" i="5" s="1"/>
  <c r="AY792" i="5"/>
  <c r="BJ792" i="5" s="1"/>
  <c r="AW792" i="5"/>
  <c r="BH792" i="5" s="1"/>
  <c r="AV792" i="5"/>
  <c r="BG792" i="5" s="1"/>
  <c r="AU792" i="5"/>
  <c r="BF792" i="5" s="1"/>
  <c r="AS792" i="5"/>
  <c r="BD792" i="5" s="1"/>
  <c r="AR792" i="5"/>
  <c r="BC792" i="5" s="1"/>
  <c r="AZ791" i="5"/>
  <c r="BK791" i="5" s="1"/>
  <c r="AY791" i="5"/>
  <c r="BJ791" i="5" s="1"/>
  <c r="AX791" i="5"/>
  <c r="BI791" i="5" s="1"/>
  <c r="AW791" i="5"/>
  <c r="BH791" i="5" s="1"/>
  <c r="AV791" i="5"/>
  <c r="BG791" i="5" s="1"/>
  <c r="AU791" i="5"/>
  <c r="BF791" i="5" s="1"/>
  <c r="AT791" i="5"/>
  <c r="BE791" i="5" s="1"/>
  <c r="AR791" i="5"/>
  <c r="BC791" i="5" s="1"/>
  <c r="BA790" i="5"/>
  <c r="BL790" i="5" s="1"/>
  <c r="AZ790" i="5"/>
  <c r="BK790" i="5" s="1"/>
  <c r="AX790" i="5"/>
  <c r="BI790" i="5" s="1"/>
  <c r="AV790" i="5"/>
  <c r="BG790" i="5" s="1"/>
  <c r="AT790" i="5"/>
  <c r="BE790" i="5" s="1"/>
  <c r="AS790" i="5"/>
  <c r="BD790" i="5" s="1"/>
  <c r="AR790" i="5"/>
  <c r="BC790" i="5" s="1"/>
  <c r="BA789" i="5"/>
  <c r="BL789" i="5" s="1"/>
  <c r="AY789" i="5"/>
  <c r="BJ789" i="5" s="1"/>
  <c r="AX789" i="5"/>
  <c r="BI789" i="5" s="1"/>
  <c r="AW789" i="5"/>
  <c r="BH789" i="5" s="1"/>
  <c r="AU789" i="5"/>
  <c r="BF789" i="5" s="1"/>
  <c r="AS789" i="5"/>
  <c r="BD789" i="5" s="1"/>
  <c r="BA788" i="5"/>
  <c r="BL788" i="5" s="1"/>
  <c r="AX788" i="5"/>
  <c r="BI788" i="5" s="1"/>
  <c r="AW788" i="5"/>
  <c r="BH788" i="5" s="1"/>
  <c r="AT788" i="5"/>
  <c r="BE788" i="5" s="1"/>
  <c r="AS788" i="5"/>
  <c r="BD788" i="5" s="1"/>
  <c r="BA787" i="5"/>
  <c r="BL787" i="5" s="1"/>
  <c r="AZ787" i="5"/>
  <c r="BK787" i="5" s="1"/>
  <c r="AY787" i="5"/>
  <c r="BJ787" i="5" s="1"/>
  <c r="AV787" i="5"/>
  <c r="BG787" i="5" s="1"/>
  <c r="AU787" i="5"/>
  <c r="BF787" i="5" s="1"/>
  <c r="AS787" i="5"/>
  <c r="BD787" i="5" s="1"/>
  <c r="AR787" i="5"/>
  <c r="BC787" i="5" s="1"/>
  <c r="AZ786" i="5"/>
  <c r="BK786" i="5" s="1"/>
  <c r="AX786" i="5"/>
  <c r="BI786" i="5" s="1"/>
  <c r="AV786" i="5"/>
  <c r="BG786" i="5" s="1"/>
  <c r="AT786" i="5"/>
  <c r="BE786" i="5" s="1"/>
  <c r="AR786" i="5"/>
  <c r="BC786" i="5" s="1"/>
  <c r="BA785" i="5"/>
  <c r="BL785" i="5" s="1"/>
  <c r="AX785" i="5"/>
  <c r="BI785" i="5" s="1"/>
  <c r="AW785" i="5"/>
  <c r="BH785" i="5" s="1"/>
  <c r="AS785" i="5"/>
  <c r="BD785" i="5" s="1"/>
  <c r="BA784" i="5"/>
  <c r="BL784" i="5" s="1"/>
  <c r="AW784" i="5"/>
  <c r="BH784" i="5" s="1"/>
  <c r="AS784" i="5"/>
  <c r="BD784" i="5" s="1"/>
  <c r="BA783" i="5"/>
  <c r="BL783" i="5" s="1"/>
  <c r="AZ783" i="5"/>
  <c r="BK783" i="5" s="1"/>
  <c r="AX783" i="5"/>
  <c r="BI783" i="5" s="1"/>
  <c r="AV783" i="5"/>
  <c r="BG783" i="5" s="1"/>
  <c r="AT783" i="5"/>
  <c r="BE783" i="5" s="1"/>
  <c r="AS783" i="5"/>
  <c r="BD783" i="5" s="1"/>
  <c r="AR783" i="5"/>
  <c r="BC783" i="5" s="1"/>
  <c r="AZ782" i="5"/>
  <c r="BK782" i="5" s="1"/>
  <c r="AY782" i="5"/>
  <c r="BJ782" i="5" s="1"/>
  <c r="AX782" i="5"/>
  <c r="BI782" i="5" s="1"/>
  <c r="AV782" i="5"/>
  <c r="BG782" i="5" s="1"/>
  <c r="AU782" i="5"/>
  <c r="BF782" i="5" s="1"/>
  <c r="AT782" i="5"/>
  <c r="BE782" i="5" s="1"/>
  <c r="AR782" i="5"/>
  <c r="BC782" i="5" s="1"/>
  <c r="AX781" i="5"/>
  <c r="BI781" i="5" s="1"/>
  <c r="AV781" i="5"/>
  <c r="BG781" i="5" s="1"/>
  <c r="AT781" i="5"/>
  <c r="BE781" i="5" s="1"/>
  <c r="AZ780" i="5"/>
  <c r="BK780" i="5" s="1"/>
  <c r="AW780" i="5"/>
  <c r="BH780" i="5" s="1"/>
  <c r="AV780" i="5"/>
  <c r="BG780" i="5" s="1"/>
  <c r="AT780" i="5"/>
  <c r="BE780" i="5" s="1"/>
  <c r="AS780" i="5"/>
  <c r="BD780" i="5" s="1"/>
  <c r="AR780" i="5"/>
  <c r="BC780" i="5" s="1"/>
  <c r="BA779" i="5"/>
  <c r="BL779" i="5" s="1"/>
  <c r="AZ779" i="5"/>
  <c r="BK779" i="5" s="1"/>
  <c r="AX779" i="5"/>
  <c r="BI779" i="5" s="1"/>
  <c r="AV779" i="5"/>
  <c r="BG779" i="5" s="1"/>
  <c r="AT779" i="5"/>
  <c r="BE779" i="5" s="1"/>
  <c r="AR779" i="5"/>
  <c r="BC779" i="5" s="1"/>
  <c r="AZ778" i="5"/>
  <c r="BK778" i="5" s="1"/>
  <c r="AY778" i="5"/>
  <c r="BJ778" i="5" s="1"/>
  <c r="AV778" i="5"/>
  <c r="BG778" i="5" s="1"/>
  <c r="AU778" i="5"/>
  <c r="BF778" i="5" s="1"/>
  <c r="AR778" i="5"/>
  <c r="BC778" i="5" s="1"/>
  <c r="AX777" i="5"/>
  <c r="BI777" i="5" s="1"/>
  <c r="AV777" i="5"/>
  <c r="BG777" i="5" s="1"/>
  <c r="AT777" i="5"/>
  <c r="BE777" i="5" s="1"/>
  <c r="AZ776" i="5"/>
  <c r="BK776" i="5" s="1"/>
  <c r="AV776" i="5"/>
  <c r="BG776" i="5" s="1"/>
  <c r="AT776" i="5"/>
  <c r="BE776" i="5" s="1"/>
  <c r="AR776" i="5"/>
  <c r="BC776" i="5" s="1"/>
  <c r="BA775" i="5"/>
  <c r="BL775" i="5" s="1"/>
  <c r="AZ775" i="5"/>
  <c r="BK775" i="5" s="1"/>
  <c r="AY775" i="5"/>
  <c r="BJ775" i="5" s="1"/>
  <c r="AV775" i="5"/>
  <c r="BG775" i="5" s="1"/>
  <c r="AU775" i="5"/>
  <c r="BF775" i="5" s="1"/>
  <c r="AS775" i="5"/>
  <c r="BD775" i="5" s="1"/>
  <c r="AR775" i="5"/>
  <c r="BC775" i="5" s="1"/>
  <c r="AZ774" i="5"/>
  <c r="BK774" i="5" s="1"/>
  <c r="AY774" i="5"/>
  <c r="BJ774" i="5" s="1"/>
  <c r="AU774" i="5"/>
  <c r="BF774" i="5" s="1"/>
  <c r="AR774" i="5"/>
  <c r="BC774" i="5" s="1"/>
  <c r="BA773" i="5"/>
  <c r="BL773" i="5" s="1"/>
  <c r="AX773" i="5"/>
  <c r="BI773" i="5" s="1"/>
  <c r="AW773" i="5"/>
  <c r="BH773" i="5" s="1"/>
  <c r="AT773" i="5"/>
  <c r="BE773" i="5" s="1"/>
  <c r="AS773" i="5"/>
  <c r="BD773" i="5" s="1"/>
  <c r="BA772" i="5"/>
  <c r="BL772" i="5" s="1"/>
  <c r="AZ772" i="5"/>
  <c r="BK772" i="5" s="1"/>
  <c r="AW772" i="5"/>
  <c r="BH772" i="5" s="1"/>
  <c r="AV772" i="5"/>
  <c r="BG772" i="5" s="1"/>
  <c r="AS772" i="5"/>
  <c r="BD772" i="5" s="1"/>
  <c r="AR772" i="5"/>
  <c r="BC772" i="5" s="1"/>
  <c r="BA771" i="5"/>
  <c r="BL771" i="5" s="1"/>
  <c r="AY771" i="5"/>
  <c r="BJ771" i="5" s="1"/>
  <c r="AW771" i="5"/>
  <c r="BH771" i="5" s="1"/>
  <c r="AV771" i="5"/>
  <c r="BG771" i="5" s="1"/>
  <c r="AU771" i="5"/>
  <c r="BF771" i="5" s="1"/>
  <c r="AT771" i="5"/>
  <c r="BE771" i="5" s="1"/>
  <c r="AS771" i="5"/>
  <c r="BD771" i="5" s="1"/>
  <c r="AR771" i="5"/>
  <c r="BC771" i="5" s="1"/>
  <c r="AZ770" i="5"/>
  <c r="BK770" i="5" s="1"/>
  <c r="AX770" i="5"/>
  <c r="BI770" i="5" s="1"/>
  <c r="AV770" i="5"/>
  <c r="BG770" i="5" s="1"/>
  <c r="AT770" i="5"/>
  <c r="BE770" i="5" s="1"/>
  <c r="AR770" i="5"/>
  <c r="BC770" i="5" s="1"/>
  <c r="BA769" i="5"/>
  <c r="BL769" i="5" s="1"/>
  <c r="AX769" i="5"/>
  <c r="BI769" i="5" s="1"/>
  <c r="AW769" i="5"/>
  <c r="BH769" i="5" s="1"/>
  <c r="AV769" i="5"/>
  <c r="BG769" i="5" s="1"/>
  <c r="AS769" i="5"/>
  <c r="BD769" i="5" s="1"/>
  <c r="AZ768" i="5"/>
  <c r="BK768" i="5" s="1"/>
  <c r="AY768" i="5"/>
  <c r="BJ768" i="5" s="1"/>
  <c r="AW768" i="5"/>
  <c r="BH768" i="5" s="1"/>
  <c r="AV768" i="5"/>
  <c r="BG768" i="5" s="1"/>
  <c r="AS768" i="5"/>
  <c r="BD768" i="5" s="1"/>
  <c r="AR768" i="5"/>
  <c r="BC768" i="5" s="1"/>
  <c r="BA767" i="5"/>
  <c r="BL767" i="5" s="1"/>
  <c r="AY767" i="5"/>
  <c r="BJ767" i="5" s="1"/>
  <c r="AW767" i="5"/>
  <c r="BH767" i="5" s="1"/>
  <c r="AU767" i="5"/>
  <c r="BF767" i="5" s="1"/>
  <c r="AT767" i="5"/>
  <c r="BE767" i="5" s="1"/>
  <c r="AS767" i="5"/>
  <c r="BD767" i="5" s="1"/>
  <c r="AZ766" i="5"/>
  <c r="BK766" i="5" s="1"/>
  <c r="AV766" i="5"/>
  <c r="BG766" i="5" s="1"/>
  <c r="AR766" i="5"/>
  <c r="BC766" i="5" s="1"/>
  <c r="BA765" i="5"/>
  <c r="BL765" i="5" s="1"/>
  <c r="AX765" i="5"/>
  <c r="BI765" i="5" s="1"/>
  <c r="AW765" i="5"/>
  <c r="BH765" i="5" s="1"/>
  <c r="AS765" i="5"/>
  <c r="BD765" i="5" s="1"/>
  <c r="AZ764" i="5"/>
  <c r="BK764" i="5" s="1"/>
  <c r="AW764" i="5"/>
  <c r="BH764" i="5" s="1"/>
  <c r="AV764" i="5"/>
  <c r="BG764" i="5" s="1"/>
  <c r="AS764" i="5"/>
  <c r="BD764" i="5" s="1"/>
  <c r="AR764" i="5"/>
  <c r="BC764" i="5" s="1"/>
  <c r="BA763" i="5"/>
  <c r="BL763" i="5" s="1"/>
  <c r="AY763" i="5"/>
  <c r="BJ763" i="5" s="1"/>
  <c r="AW763" i="5"/>
  <c r="BH763" i="5" s="1"/>
  <c r="AU763" i="5"/>
  <c r="BF763" i="5" s="1"/>
  <c r="AS763" i="5"/>
  <c r="BD763" i="5" s="1"/>
  <c r="AZ762" i="5"/>
  <c r="BK762" i="5" s="1"/>
  <c r="AV762" i="5"/>
  <c r="BG762" i="5" s="1"/>
  <c r="AR762" i="5"/>
  <c r="BC762" i="5" s="1"/>
  <c r="BA761" i="5"/>
  <c r="BL761" i="5" s="1"/>
  <c r="AX761" i="5"/>
  <c r="BI761" i="5" s="1"/>
  <c r="AW761" i="5"/>
  <c r="BH761" i="5" s="1"/>
  <c r="AS761" i="5"/>
  <c r="BD761" i="5" s="1"/>
  <c r="BA760" i="5"/>
  <c r="BL760" i="5" s="1"/>
  <c r="AW760" i="5"/>
  <c r="BH760" i="5" s="1"/>
  <c r="AS760" i="5"/>
  <c r="BD760" i="5" s="1"/>
  <c r="AY759" i="5"/>
  <c r="BJ759" i="5" s="1"/>
  <c r="AX759" i="5"/>
  <c r="BI759" i="5" s="1"/>
  <c r="AU759" i="5"/>
  <c r="BF759" i="5" s="1"/>
  <c r="AZ758" i="5"/>
  <c r="BK758" i="5" s="1"/>
  <c r="AV758" i="5"/>
  <c r="BG758" i="5" s="1"/>
  <c r="AR758" i="5"/>
  <c r="BC758" i="5" s="1"/>
  <c r="BA757" i="5"/>
  <c r="BL757" i="5" s="1"/>
  <c r="AX757" i="5"/>
  <c r="BI757" i="5" s="1"/>
  <c r="AW757" i="5"/>
  <c r="BH757" i="5" s="1"/>
  <c r="AS757" i="5"/>
  <c r="BD757" i="5" s="1"/>
  <c r="AZ756" i="5"/>
  <c r="BK756" i="5" s="1"/>
  <c r="AV756" i="5"/>
  <c r="BG756" i="5" s="1"/>
  <c r="AR756" i="5"/>
  <c r="BC756" i="5" s="1"/>
  <c r="BA755" i="5"/>
  <c r="BL755" i="5" s="1"/>
  <c r="AY755" i="5"/>
  <c r="BJ755" i="5" s="1"/>
  <c r="AW755" i="5"/>
  <c r="BH755" i="5" s="1"/>
  <c r="AU755" i="5"/>
  <c r="BF755" i="5" s="1"/>
  <c r="AS755" i="5"/>
  <c r="BD755" i="5" s="1"/>
  <c r="AZ754" i="5"/>
  <c r="BK754" i="5" s="1"/>
  <c r="AY754" i="5"/>
  <c r="BJ754" i="5" s="1"/>
  <c r="AR754" i="5"/>
  <c r="BC754" i="5" s="1"/>
  <c r="BA753" i="5"/>
  <c r="BL753" i="5" s="1"/>
  <c r="AX753" i="5"/>
  <c r="BI753" i="5" s="1"/>
  <c r="AW753" i="5"/>
  <c r="BH753" i="5" s="1"/>
  <c r="AT753" i="5"/>
  <c r="BE753" i="5" s="1"/>
  <c r="AS753" i="5"/>
  <c r="BD753" i="5" s="1"/>
  <c r="AZ752" i="5"/>
  <c r="BK752" i="5" s="1"/>
  <c r="AW752" i="5"/>
  <c r="BH752" i="5" s="1"/>
  <c r="AV752" i="5"/>
  <c r="BG752" i="5" s="1"/>
  <c r="AR752" i="5"/>
  <c r="BC752" i="5" s="1"/>
  <c r="BA751" i="5"/>
  <c r="BL751" i="5" s="1"/>
  <c r="AY751" i="5"/>
  <c r="BJ751" i="5" s="1"/>
  <c r="AW751" i="5"/>
  <c r="BH751" i="5" s="1"/>
  <c r="AU751" i="5"/>
  <c r="BF751" i="5" s="1"/>
  <c r="AS751" i="5"/>
  <c r="BD751" i="5" s="1"/>
  <c r="AZ750" i="5"/>
  <c r="BK750" i="5" s="1"/>
  <c r="AY750" i="5"/>
  <c r="BJ750" i="5" s="1"/>
  <c r="AV750" i="5"/>
  <c r="BG750" i="5" s="1"/>
  <c r="AR750" i="5"/>
  <c r="BC750" i="5" s="1"/>
  <c r="BA749" i="5"/>
  <c r="BL749" i="5" s="1"/>
  <c r="AX749" i="5"/>
  <c r="BI749" i="5" s="1"/>
  <c r="AW749" i="5"/>
  <c r="BH749" i="5" s="1"/>
  <c r="AT749" i="5"/>
  <c r="BE749" i="5" s="1"/>
  <c r="AS749" i="5"/>
  <c r="BD749" i="5" s="1"/>
  <c r="AZ748" i="5"/>
  <c r="BK748" i="5" s="1"/>
  <c r="AW748" i="5"/>
  <c r="BH748" i="5" s="1"/>
  <c r="AV748" i="5"/>
  <c r="BG748" i="5" s="1"/>
  <c r="AR748" i="5"/>
  <c r="BC748" i="5" s="1"/>
  <c r="BA747" i="5"/>
  <c r="BL747" i="5" s="1"/>
  <c r="AY747" i="5"/>
  <c r="BJ747" i="5" s="1"/>
  <c r="AW747" i="5"/>
  <c r="BH747" i="5" s="1"/>
  <c r="AU747" i="5"/>
  <c r="BF747" i="5" s="1"/>
  <c r="AS747" i="5"/>
  <c r="BD747" i="5" s="1"/>
  <c r="AZ746" i="5"/>
  <c r="BK746" i="5" s="1"/>
  <c r="AV746" i="5"/>
  <c r="BG746" i="5" s="1"/>
  <c r="AR746" i="5"/>
  <c r="BC746" i="5" s="1"/>
  <c r="AZ744" i="5"/>
  <c r="BK744" i="5" s="1"/>
  <c r="AW744" i="5"/>
  <c r="BH744" i="5" s="1"/>
  <c r="AV744" i="5"/>
  <c r="BG744" i="5" s="1"/>
  <c r="AR744" i="5"/>
  <c r="BC744" i="5" s="1"/>
  <c r="BA743" i="5"/>
  <c r="BL743" i="5" s="1"/>
  <c r="AX743" i="5"/>
  <c r="BI743" i="5" s="1"/>
  <c r="AW743" i="5"/>
  <c r="BH743" i="5" s="1"/>
  <c r="AS743" i="5"/>
  <c r="BD743" i="5" s="1"/>
  <c r="AZ742" i="5"/>
  <c r="BK742" i="5" s="1"/>
  <c r="AV742" i="5"/>
  <c r="BG742" i="5" s="1"/>
  <c r="AR742" i="5"/>
  <c r="BC742" i="5" s="1"/>
  <c r="BA741" i="5"/>
  <c r="BL741" i="5" s="1"/>
  <c r="AX741" i="5"/>
  <c r="BI741" i="5" s="1"/>
  <c r="AW741" i="5"/>
  <c r="BH741" i="5" s="1"/>
  <c r="AT741" i="5"/>
  <c r="BE741" i="5" s="1"/>
  <c r="AS741" i="5"/>
  <c r="BD741" i="5" s="1"/>
  <c r="AZ740" i="5"/>
  <c r="BK740" i="5" s="1"/>
  <c r="AV740" i="5"/>
  <c r="BG740" i="5" s="1"/>
  <c r="AR740" i="5"/>
  <c r="BC740" i="5" s="1"/>
  <c r="BA739" i="5"/>
  <c r="BL739" i="5" s="1"/>
  <c r="AY739" i="5"/>
  <c r="BJ739" i="5" s="1"/>
  <c r="AW739" i="5"/>
  <c r="BH739" i="5" s="1"/>
  <c r="AU739" i="5"/>
  <c r="BF739" i="5" s="1"/>
  <c r="AS739" i="5"/>
  <c r="BD739" i="5" s="1"/>
  <c r="BA737" i="5"/>
  <c r="BL737" i="5" s="1"/>
  <c r="AX737" i="5"/>
  <c r="BI737" i="5" s="1"/>
  <c r="AW737" i="5"/>
  <c r="BH737" i="5" s="1"/>
  <c r="AW736" i="5"/>
  <c r="BH736" i="5" s="1"/>
  <c r="AV736" i="5"/>
  <c r="BG736" i="5" s="1"/>
  <c r="AS736" i="5"/>
  <c r="BD736" i="5" s="1"/>
  <c r="AY735" i="5"/>
  <c r="BJ735" i="5" s="1"/>
  <c r="AX735" i="5"/>
  <c r="BI735" i="5" s="1"/>
  <c r="AW735" i="5"/>
  <c r="BH735" i="5" s="1"/>
  <c r="AU735" i="5"/>
  <c r="BF735" i="5" s="1"/>
  <c r="AS735" i="5"/>
  <c r="BD735" i="5" s="1"/>
  <c r="AS734" i="5"/>
  <c r="BD734" i="5" s="1"/>
  <c r="AR734" i="5"/>
  <c r="BC734" i="5" s="1"/>
  <c r="BA733" i="5"/>
  <c r="BL733" i="5" s="1"/>
  <c r="AX733" i="5"/>
  <c r="BI733" i="5" s="1"/>
  <c r="AW733" i="5"/>
  <c r="BH733" i="5" s="1"/>
  <c r="AS733" i="5"/>
  <c r="BD733" i="5" s="1"/>
  <c r="BA732" i="5"/>
  <c r="BL732" i="5" s="1"/>
  <c r="AW732" i="5"/>
  <c r="BH732" i="5" s="1"/>
  <c r="AS732" i="5"/>
  <c r="BD732" i="5" s="1"/>
  <c r="BA731" i="5"/>
  <c r="BL731" i="5" s="1"/>
  <c r="AX731" i="5"/>
  <c r="BI731" i="5" s="1"/>
  <c r="AT731" i="5"/>
  <c r="BE731" i="5" s="1"/>
  <c r="AS731" i="5"/>
  <c r="BD731" i="5" s="1"/>
  <c r="BA730" i="5"/>
  <c r="BL730" i="5" s="1"/>
  <c r="AY730" i="5"/>
  <c r="BJ730" i="5" s="1"/>
  <c r="AW730" i="5"/>
  <c r="BH730" i="5" s="1"/>
  <c r="AS730" i="5"/>
  <c r="BD730" i="5" s="1"/>
  <c r="BA729" i="5"/>
  <c r="BL729" i="5" s="1"/>
  <c r="AY729" i="5"/>
  <c r="BJ729" i="5" s="1"/>
  <c r="AX729" i="5"/>
  <c r="BI729" i="5" s="1"/>
  <c r="AW729" i="5"/>
  <c r="BH729" i="5" s="1"/>
  <c r="AS729" i="5"/>
  <c r="BD729" i="5" s="1"/>
  <c r="BA728" i="5"/>
  <c r="BL728" i="5" s="1"/>
  <c r="AZ728" i="5"/>
  <c r="BK728" i="5" s="1"/>
  <c r="AW728" i="5"/>
  <c r="BH728" i="5" s="1"/>
  <c r="AV728" i="5"/>
  <c r="BG728" i="5" s="1"/>
  <c r="AS728" i="5"/>
  <c r="BD728" i="5" s="1"/>
  <c r="AR728" i="5"/>
  <c r="BC728" i="5" s="1"/>
  <c r="BA727" i="5"/>
  <c r="BL727" i="5" s="1"/>
  <c r="AX727" i="5"/>
  <c r="BI727" i="5" s="1"/>
  <c r="AT727" i="5"/>
  <c r="BE727" i="5" s="1"/>
  <c r="AS727" i="5"/>
  <c r="BD727" i="5" s="1"/>
  <c r="AZ726" i="5"/>
  <c r="BK726" i="5" s="1"/>
  <c r="AY726" i="5"/>
  <c r="BJ726" i="5" s="1"/>
  <c r="BA725" i="5"/>
  <c r="BL725" i="5" s="1"/>
  <c r="AX725" i="5"/>
  <c r="BI725" i="5" s="1"/>
  <c r="AW725" i="5"/>
  <c r="BH725" i="5" s="1"/>
  <c r="AS725" i="5"/>
  <c r="BD725" i="5" s="1"/>
  <c r="BA724" i="5"/>
  <c r="BL724" i="5" s="1"/>
  <c r="AZ724" i="5"/>
  <c r="BK724" i="5" s="1"/>
  <c r="AW724" i="5"/>
  <c r="BH724" i="5" s="1"/>
  <c r="AV724" i="5"/>
  <c r="BG724" i="5" s="1"/>
  <c r="AS724" i="5"/>
  <c r="BD724" i="5" s="1"/>
  <c r="AR724" i="5"/>
  <c r="BC724" i="5" s="1"/>
  <c r="AX723" i="5"/>
  <c r="BI723" i="5" s="1"/>
  <c r="AT723" i="5"/>
  <c r="BE723" i="5" s="1"/>
  <c r="AZ722" i="5"/>
  <c r="BK722" i="5" s="1"/>
  <c r="AY722" i="5"/>
  <c r="BJ722" i="5" s="1"/>
  <c r="AR722" i="5"/>
  <c r="BC722" i="5" s="1"/>
  <c r="BA721" i="5"/>
  <c r="BL721" i="5" s="1"/>
  <c r="AY721" i="5"/>
  <c r="BJ721" i="5" s="1"/>
  <c r="AX721" i="5"/>
  <c r="BI721" i="5" s="1"/>
  <c r="AW721" i="5"/>
  <c r="BH721" i="5" s="1"/>
  <c r="AS721" i="5"/>
  <c r="BD721" i="5" s="1"/>
  <c r="BA720" i="5"/>
  <c r="BL720" i="5" s="1"/>
  <c r="AZ720" i="5"/>
  <c r="BK720" i="5" s="1"/>
  <c r="AW720" i="5"/>
  <c r="BH720" i="5" s="1"/>
  <c r="AV720" i="5"/>
  <c r="BG720" i="5" s="1"/>
  <c r="AR720" i="5"/>
  <c r="BC720" i="5" s="1"/>
  <c r="AX719" i="5"/>
  <c r="BI719" i="5" s="1"/>
  <c r="AT719" i="5"/>
  <c r="BE719" i="5" s="1"/>
  <c r="BA718" i="5"/>
  <c r="BL718" i="5" s="1"/>
  <c r="AY718" i="5"/>
  <c r="BJ718" i="5" s="1"/>
  <c r="AW718" i="5"/>
  <c r="BH718" i="5" s="1"/>
  <c r="AS718" i="5"/>
  <c r="BD718" i="5" s="1"/>
  <c r="BA717" i="5"/>
  <c r="BL717" i="5" s="1"/>
  <c r="AY717" i="5"/>
  <c r="BJ717" i="5" s="1"/>
  <c r="AX717" i="5"/>
  <c r="BI717" i="5" s="1"/>
  <c r="AW717" i="5"/>
  <c r="BH717" i="5" s="1"/>
  <c r="AS717" i="5"/>
  <c r="BD717" i="5" s="1"/>
  <c r="AZ716" i="5"/>
  <c r="BK716" i="5" s="1"/>
  <c r="AY716" i="5"/>
  <c r="BJ716" i="5" s="1"/>
  <c r="AW716" i="5"/>
  <c r="BH716" i="5" s="1"/>
  <c r="AV716" i="5"/>
  <c r="BG716" i="5" s="1"/>
  <c r="AU716" i="5"/>
  <c r="BF716" i="5" s="1"/>
  <c r="AR716" i="5"/>
  <c r="BC716" i="5" s="1"/>
  <c r="BA715" i="5"/>
  <c r="BL715" i="5" s="1"/>
  <c r="AW715" i="5"/>
  <c r="BH715" i="5" s="1"/>
  <c r="AT715" i="5"/>
  <c r="BE715" i="5" s="1"/>
  <c r="AS715" i="5"/>
  <c r="BD715" i="5" s="1"/>
  <c r="BA714" i="5"/>
  <c r="BL714" i="5" s="1"/>
  <c r="AZ714" i="5"/>
  <c r="BK714" i="5" s="1"/>
  <c r="AY714" i="5"/>
  <c r="BJ714" i="5" s="1"/>
  <c r="BA713" i="5"/>
  <c r="BL713" i="5" s="1"/>
  <c r="AX713" i="5"/>
  <c r="BI713" i="5" s="1"/>
  <c r="AW713" i="5"/>
  <c r="BH713" i="5" s="1"/>
  <c r="AS713" i="5"/>
  <c r="BD713" i="5" s="1"/>
  <c r="AZ712" i="5"/>
  <c r="BK712" i="5" s="1"/>
  <c r="AW712" i="5"/>
  <c r="BH712" i="5" s="1"/>
  <c r="AV712" i="5"/>
  <c r="BG712" i="5" s="1"/>
  <c r="AR712" i="5"/>
  <c r="BC712" i="5" s="1"/>
  <c r="BA711" i="5"/>
  <c r="BL711" i="5" s="1"/>
  <c r="AW711" i="5"/>
  <c r="BH711" i="5" s="1"/>
  <c r="AT711" i="5"/>
  <c r="BE711" i="5" s="1"/>
  <c r="AS711" i="5"/>
  <c r="BD711" i="5" s="1"/>
  <c r="BA710" i="5"/>
  <c r="BL710" i="5" s="1"/>
  <c r="AZ710" i="5"/>
  <c r="BK710" i="5" s="1"/>
  <c r="AY710" i="5"/>
  <c r="BJ710" i="5" s="1"/>
  <c r="AW710" i="5"/>
  <c r="BH710" i="5" s="1"/>
  <c r="AV710" i="5"/>
  <c r="BG710" i="5" s="1"/>
  <c r="AS710" i="5"/>
  <c r="BD710" i="5" s="1"/>
  <c r="AR710" i="5"/>
  <c r="BC710" i="5" s="1"/>
  <c r="AY709" i="5"/>
  <c r="BJ709" i="5" s="1"/>
  <c r="AY708" i="5"/>
  <c r="BJ708" i="5" s="1"/>
  <c r="AU708" i="5"/>
  <c r="BF708" i="5" s="1"/>
  <c r="BA707" i="5"/>
  <c r="BL707" i="5" s="1"/>
  <c r="AW707" i="5"/>
  <c r="BH707" i="5" s="1"/>
  <c r="AS707" i="5"/>
  <c r="BD707" i="5" s="1"/>
  <c r="BA706" i="5"/>
  <c r="BL706" i="5" s="1"/>
  <c r="AY706" i="5"/>
  <c r="BJ706" i="5" s="1"/>
  <c r="AW706" i="5"/>
  <c r="BH706" i="5" s="1"/>
  <c r="AS706" i="5"/>
  <c r="BD706" i="5" s="1"/>
  <c r="AY705" i="5"/>
  <c r="BJ705" i="5" s="1"/>
  <c r="AX705" i="5"/>
  <c r="BI705" i="5" s="1"/>
  <c r="AY704" i="5"/>
  <c r="BJ704" i="5" s="1"/>
  <c r="AW704" i="5"/>
  <c r="BH704" i="5" s="1"/>
  <c r="AU704" i="5"/>
  <c r="BF704" i="5" s="1"/>
  <c r="BA703" i="5"/>
  <c r="BL703" i="5" s="1"/>
  <c r="AY703" i="5"/>
  <c r="BJ703" i="5" s="1"/>
  <c r="AW703" i="5"/>
  <c r="BH703" i="5" s="1"/>
  <c r="AU703" i="5"/>
  <c r="BF703" i="5" s="1"/>
  <c r="AS703" i="5"/>
  <c r="BD703" i="5" s="1"/>
  <c r="BA702" i="5"/>
  <c r="BL702" i="5" s="1"/>
  <c r="AZ702" i="5"/>
  <c r="BK702" i="5" s="1"/>
  <c r="AY702" i="5"/>
  <c r="BJ702" i="5" s="1"/>
  <c r="AV702" i="5"/>
  <c r="BG702" i="5" s="1"/>
  <c r="AS702" i="5"/>
  <c r="BD702" i="5" s="1"/>
  <c r="AR702" i="5"/>
  <c r="BC702" i="5" s="1"/>
  <c r="AY701" i="5"/>
  <c r="BJ701" i="5" s="1"/>
  <c r="AX701" i="5"/>
  <c r="BI701" i="5" s="1"/>
  <c r="AU701" i="5"/>
  <c r="BF701" i="5" s="1"/>
  <c r="AW700" i="5"/>
  <c r="BH700" i="5" s="1"/>
  <c r="AZ698" i="5"/>
  <c r="BK698" i="5" s="1"/>
  <c r="AY698" i="5"/>
  <c r="BJ698" i="5" s="1"/>
  <c r="AR698" i="5"/>
  <c r="BC698" i="5" s="1"/>
  <c r="AY697" i="5"/>
  <c r="BJ697" i="5" s="1"/>
  <c r="AX697" i="5"/>
  <c r="BI697" i="5" s="1"/>
  <c r="AZ696" i="5"/>
  <c r="BK696" i="5" s="1"/>
  <c r="AW696" i="5"/>
  <c r="BH696" i="5" s="1"/>
  <c r="AV696" i="5"/>
  <c r="BG696" i="5" s="1"/>
  <c r="AR696" i="5"/>
  <c r="BC696" i="5" s="1"/>
  <c r="BA695" i="5"/>
  <c r="BL695" i="5" s="1"/>
  <c r="AX695" i="5"/>
  <c r="BI695" i="5" s="1"/>
  <c r="AW695" i="5"/>
  <c r="BH695" i="5" s="1"/>
  <c r="AT695" i="5"/>
  <c r="BE695" i="5" s="1"/>
  <c r="AS695" i="5"/>
  <c r="BD695" i="5" s="1"/>
  <c r="AY694" i="5"/>
  <c r="BJ694" i="5" s="1"/>
  <c r="AX693" i="5"/>
  <c r="BI693" i="5" s="1"/>
  <c r="AW692" i="5"/>
  <c r="BH692" i="5" s="1"/>
  <c r="BA691" i="5"/>
  <c r="BL691" i="5" s="1"/>
  <c r="AY691" i="5"/>
  <c r="BJ691" i="5" s="1"/>
  <c r="AW691" i="5"/>
  <c r="BH691" i="5" s="1"/>
  <c r="AU691" i="5"/>
  <c r="BF691" i="5" s="1"/>
  <c r="AS691" i="5"/>
  <c r="BD691" i="5" s="1"/>
  <c r="AZ690" i="5"/>
  <c r="BK690" i="5" s="1"/>
  <c r="AV690" i="5"/>
  <c r="BG690" i="5" s="1"/>
  <c r="AR690" i="5"/>
  <c r="BC690" i="5" s="1"/>
  <c r="AY689" i="5"/>
  <c r="BJ689" i="5" s="1"/>
  <c r="AU688" i="5"/>
  <c r="BF688" i="5" s="1"/>
  <c r="AT687" i="5"/>
  <c r="BE687" i="5" s="1"/>
  <c r="AZ686" i="5"/>
  <c r="BK686" i="5" s="1"/>
  <c r="AV686" i="5"/>
  <c r="BG686" i="5" s="1"/>
  <c r="AR686" i="5"/>
  <c r="BC686" i="5" s="1"/>
  <c r="AW685" i="5"/>
  <c r="BH685" i="5" s="1"/>
  <c r="AU685" i="5"/>
  <c r="BF685" i="5" s="1"/>
  <c r="AS685" i="5"/>
  <c r="BD685" i="5" s="1"/>
  <c r="BA684" i="5"/>
  <c r="BL684" i="5" s="1"/>
  <c r="AZ684" i="5"/>
  <c r="BK684" i="5" s="1"/>
  <c r="AY684" i="5"/>
  <c r="BJ684" i="5" s="1"/>
  <c r="AW684" i="5"/>
  <c r="BH684" i="5" s="1"/>
  <c r="AV684" i="5"/>
  <c r="BG684" i="5" s="1"/>
  <c r="AU684" i="5"/>
  <c r="BF684" i="5" s="1"/>
  <c r="AS684" i="5"/>
  <c r="BD684" i="5" s="1"/>
  <c r="AR684" i="5"/>
  <c r="BC684" i="5" s="1"/>
  <c r="AX683" i="5"/>
  <c r="BI683" i="5" s="1"/>
  <c r="AU683" i="5"/>
  <c r="BF683" i="5" s="1"/>
  <c r="AT683" i="5"/>
  <c r="BE683" i="5" s="1"/>
  <c r="BA682" i="5"/>
  <c r="BL682" i="5" s="1"/>
  <c r="AV682" i="5"/>
  <c r="BG682" i="5" s="1"/>
  <c r="AU682" i="5"/>
  <c r="BF682" i="5" s="1"/>
  <c r="AS682" i="5"/>
  <c r="BD682" i="5" s="1"/>
  <c r="BA681" i="5"/>
  <c r="BL681" i="5" s="1"/>
  <c r="AW681" i="5"/>
  <c r="BH681" i="5" s="1"/>
  <c r="AS681" i="5"/>
  <c r="BD681" i="5" s="1"/>
  <c r="BA680" i="5"/>
  <c r="BL680" i="5" s="1"/>
  <c r="AZ680" i="5"/>
  <c r="BK680" i="5" s="1"/>
  <c r="AW680" i="5"/>
  <c r="BH680" i="5" s="1"/>
  <c r="AV680" i="5"/>
  <c r="BG680" i="5" s="1"/>
  <c r="AU680" i="5"/>
  <c r="BF680" i="5" s="1"/>
  <c r="AS680" i="5"/>
  <c r="BD680" i="5" s="1"/>
  <c r="AR680" i="5"/>
  <c r="BC680" i="5" s="1"/>
  <c r="AY679" i="5"/>
  <c r="BJ679" i="5" s="1"/>
  <c r="AU679" i="5"/>
  <c r="BF679" i="5" s="1"/>
  <c r="BA678" i="5"/>
  <c r="BL678" i="5" s="1"/>
  <c r="AW678" i="5"/>
  <c r="BH678" i="5" s="1"/>
  <c r="AS678" i="5"/>
  <c r="BD678" i="5" s="1"/>
  <c r="BA677" i="5"/>
  <c r="BL677" i="5" s="1"/>
  <c r="AY677" i="5"/>
  <c r="BJ677" i="5" s="1"/>
  <c r="AU677" i="5"/>
  <c r="BF677" i="5" s="1"/>
  <c r="AY676" i="5"/>
  <c r="BJ676" i="5" s="1"/>
  <c r="AY675" i="5"/>
  <c r="BJ675" i="5" s="1"/>
  <c r="AX675" i="5"/>
  <c r="BI675" i="5" s="1"/>
  <c r="AW675" i="5"/>
  <c r="BH675" i="5" s="1"/>
  <c r="AU675" i="5"/>
  <c r="BF675" i="5" s="1"/>
  <c r="AT675" i="5"/>
  <c r="BE675" i="5" s="1"/>
  <c r="BA674" i="5"/>
  <c r="BL674" i="5" s="1"/>
  <c r="AZ674" i="5"/>
  <c r="BK674" i="5" s="1"/>
  <c r="AW674" i="5"/>
  <c r="BH674" i="5" s="1"/>
  <c r="AV674" i="5"/>
  <c r="BG674" i="5" s="1"/>
  <c r="AS674" i="5"/>
  <c r="BD674" i="5" s="1"/>
  <c r="AR674" i="5"/>
  <c r="BC674" i="5" s="1"/>
  <c r="BA673" i="5"/>
  <c r="BL673" i="5" s="1"/>
  <c r="AS673" i="5"/>
  <c r="BD673" i="5" s="1"/>
  <c r="AY672" i="5"/>
  <c r="BJ672" i="5" s="1"/>
  <c r="AW672" i="5"/>
  <c r="BH672" i="5" s="1"/>
  <c r="AX671" i="5"/>
  <c r="BI671" i="5" s="1"/>
  <c r="AU671" i="5"/>
  <c r="BF671" i="5" s="1"/>
  <c r="AT671" i="5"/>
  <c r="BE671" i="5" s="1"/>
  <c r="AW670" i="5"/>
  <c r="BH670" i="5" s="1"/>
  <c r="AU670" i="5"/>
  <c r="BF670" i="5" s="1"/>
  <c r="AS670" i="5"/>
  <c r="BD670" i="5" s="1"/>
  <c r="AR670" i="5"/>
  <c r="BC670" i="5" s="1"/>
  <c r="BA669" i="5"/>
  <c r="BL669" i="5" s="1"/>
  <c r="AY669" i="5"/>
  <c r="BJ669" i="5" s="1"/>
  <c r="AW668" i="5"/>
  <c r="BH668" i="5" s="1"/>
  <c r="BA667" i="5"/>
  <c r="BL667" i="5" s="1"/>
  <c r="AX667" i="5"/>
  <c r="BI667" i="5" s="1"/>
  <c r="AW667" i="5"/>
  <c r="BH667" i="5" s="1"/>
  <c r="AT667" i="5"/>
  <c r="BE667" i="5" s="1"/>
  <c r="AS667" i="5"/>
  <c r="BD667" i="5" s="1"/>
  <c r="BA666" i="5"/>
  <c r="BL666" i="5" s="1"/>
  <c r="AZ666" i="5"/>
  <c r="BK666" i="5" s="1"/>
  <c r="AW666" i="5"/>
  <c r="BH666" i="5" s="1"/>
  <c r="AV666" i="5"/>
  <c r="BG666" i="5" s="1"/>
  <c r="AU666" i="5"/>
  <c r="BF666" i="5" s="1"/>
  <c r="AS666" i="5"/>
  <c r="BD666" i="5" s="1"/>
  <c r="AR666" i="5"/>
  <c r="BC666" i="5" s="1"/>
  <c r="BA665" i="5"/>
  <c r="BL665" i="5" s="1"/>
  <c r="AY665" i="5"/>
  <c r="BJ665" i="5" s="1"/>
  <c r="AW665" i="5"/>
  <c r="BH665" i="5" s="1"/>
  <c r="AS665" i="5"/>
  <c r="BD665" i="5" s="1"/>
  <c r="BA663" i="5"/>
  <c r="BL663" i="5" s="1"/>
  <c r="AX663" i="5"/>
  <c r="BI663" i="5" s="1"/>
  <c r="AW663" i="5"/>
  <c r="BH663" i="5" s="1"/>
  <c r="AT663" i="5"/>
  <c r="BE663" i="5" s="1"/>
  <c r="AS663" i="5"/>
  <c r="BD663" i="5" s="1"/>
  <c r="BA662" i="5"/>
  <c r="BL662" i="5" s="1"/>
  <c r="AZ662" i="5"/>
  <c r="BK662" i="5" s="1"/>
  <c r="AW662" i="5"/>
  <c r="BH662" i="5" s="1"/>
  <c r="AS662" i="5"/>
  <c r="BD662" i="5" s="1"/>
  <c r="AR662" i="5"/>
  <c r="BC662" i="5" s="1"/>
  <c r="BA661" i="5"/>
  <c r="BL661" i="5" s="1"/>
  <c r="AY661" i="5"/>
  <c r="BJ661" i="5" s="1"/>
  <c r="AS661" i="5"/>
  <c r="BD661" i="5" s="1"/>
  <c r="AY660" i="5"/>
  <c r="BJ660" i="5" s="1"/>
  <c r="AW660" i="5"/>
  <c r="BH660" i="5" s="1"/>
  <c r="AV660" i="5"/>
  <c r="BG660" i="5" s="1"/>
  <c r="AY659" i="5"/>
  <c r="BJ659" i="5" s="1"/>
  <c r="AX659" i="5"/>
  <c r="BI659" i="5" s="1"/>
  <c r="AW659" i="5"/>
  <c r="BH659" i="5" s="1"/>
  <c r="AU659" i="5"/>
  <c r="BF659" i="5" s="1"/>
  <c r="AT659" i="5"/>
  <c r="BE659" i="5" s="1"/>
  <c r="BA658" i="5"/>
  <c r="BL658" i="5" s="1"/>
  <c r="AZ658" i="5"/>
  <c r="BK658" i="5" s="1"/>
  <c r="AW658" i="5"/>
  <c r="BH658" i="5" s="1"/>
  <c r="AV658" i="5"/>
  <c r="BG658" i="5" s="1"/>
  <c r="AS658" i="5"/>
  <c r="BD658" i="5" s="1"/>
  <c r="AR658" i="5"/>
  <c r="BC658" i="5" s="1"/>
  <c r="AY657" i="5"/>
  <c r="BJ657" i="5" s="1"/>
  <c r="AU657" i="5"/>
  <c r="BF657" i="5" s="1"/>
  <c r="AY656" i="5"/>
  <c r="BJ656" i="5" s="1"/>
  <c r="BA655" i="5"/>
  <c r="BL655" i="5" s="1"/>
  <c r="AY655" i="5"/>
  <c r="BJ655" i="5" s="1"/>
  <c r="AW655" i="5"/>
  <c r="BH655" i="5" s="1"/>
  <c r="AU655" i="5"/>
  <c r="BF655" i="5" s="1"/>
  <c r="AT655" i="5"/>
  <c r="BE655" i="5" s="1"/>
  <c r="AS655" i="5"/>
  <c r="BD655" i="5" s="1"/>
  <c r="BA654" i="5"/>
  <c r="BL654" i="5" s="1"/>
  <c r="AW654" i="5"/>
  <c r="BH654" i="5" s="1"/>
  <c r="AS654" i="5"/>
  <c r="BD654" i="5" s="1"/>
  <c r="BA653" i="5"/>
  <c r="BL653" i="5" s="1"/>
  <c r="AZ652" i="5"/>
  <c r="BK652" i="5" s="1"/>
  <c r="AY652" i="5"/>
  <c r="BJ652" i="5" s="1"/>
  <c r="AV652" i="5"/>
  <c r="BG652" i="5" s="1"/>
  <c r="AR652" i="5"/>
  <c r="BC652" i="5" s="1"/>
  <c r="AX651" i="5"/>
  <c r="BI651" i="5" s="1"/>
  <c r="AT651" i="5"/>
  <c r="BE651" i="5" s="1"/>
  <c r="AZ650" i="5"/>
  <c r="BK650" i="5" s="1"/>
  <c r="AV650" i="5"/>
  <c r="BG650" i="5" s="1"/>
  <c r="AU650" i="5"/>
  <c r="BF650" i="5" s="1"/>
  <c r="AR650" i="5"/>
  <c r="BC650" i="5" s="1"/>
  <c r="AY649" i="5"/>
  <c r="BJ649" i="5" s="1"/>
  <c r="AU649" i="5"/>
  <c r="BF649" i="5" s="1"/>
  <c r="AZ648" i="5"/>
  <c r="BK648" i="5" s="1"/>
  <c r="AY648" i="5"/>
  <c r="BJ648" i="5" s="1"/>
  <c r="AV648" i="5"/>
  <c r="BG648" i="5" s="1"/>
  <c r="AR648" i="5"/>
  <c r="BC648" i="5" s="1"/>
  <c r="BA647" i="5"/>
  <c r="BL647" i="5" s="1"/>
  <c r="AW647" i="5"/>
  <c r="BH647" i="5" s="1"/>
  <c r="AT647" i="5"/>
  <c r="BE647" i="5" s="1"/>
  <c r="AS647" i="5"/>
  <c r="BD647" i="5" s="1"/>
  <c r="BA646" i="5"/>
  <c r="BL646" i="5" s="1"/>
  <c r="AZ646" i="5"/>
  <c r="BK646" i="5" s="1"/>
  <c r="AW646" i="5"/>
  <c r="BH646" i="5" s="1"/>
  <c r="AV646" i="5"/>
  <c r="BG646" i="5" s="1"/>
  <c r="AR646" i="5"/>
  <c r="BC646" i="5" s="1"/>
  <c r="AY645" i="5"/>
  <c r="BJ645" i="5" s="1"/>
  <c r="AU645" i="5"/>
  <c r="BF645" i="5" s="1"/>
  <c r="BA643" i="5"/>
  <c r="BL643" i="5" s="1"/>
  <c r="AX643" i="5"/>
  <c r="BI643" i="5" s="1"/>
  <c r="AW643" i="5"/>
  <c r="BH643" i="5" s="1"/>
  <c r="AT643" i="5"/>
  <c r="BE643" i="5" s="1"/>
  <c r="AS643" i="5"/>
  <c r="BD643" i="5" s="1"/>
  <c r="BA642" i="5"/>
  <c r="BL642" i="5" s="1"/>
  <c r="AZ642" i="5"/>
  <c r="BK642" i="5" s="1"/>
  <c r="AW642" i="5"/>
  <c r="BH642" i="5" s="1"/>
  <c r="AU642" i="5"/>
  <c r="BF642" i="5" s="1"/>
  <c r="AS642" i="5"/>
  <c r="BD642" i="5" s="1"/>
  <c r="AY641" i="5"/>
  <c r="BJ641" i="5" s="1"/>
  <c r="AU641" i="5"/>
  <c r="BF641" i="5" s="1"/>
  <c r="AY640" i="5"/>
  <c r="BJ640" i="5" s="1"/>
  <c r="AW640" i="5"/>
  <c r="BH640" i="5" s="1"/>
  <c r="AX639" i="5"/>
  <c r="BI639" i="5" s="1"/>
  <c r="AW639" i="5"/>
  <c r="BH639" i="5" s="1"/>
  <c r="AU639" i="5"/>
  <c r="BF639" i="5" s="1"/>
  <c r="AT639" i="5"/>
  <c r="BE639" i="5" s="1"/>
  <c r="BA638" i="5"/>
  <c r="BL638" i="5" s="1"/>
  <c r="AZ638" i="5"/>
  <c r="BK638" i="5" s="1"/>
  <c r="AW638" i="5"/>
  <c r="BH638" i="5" s="1"/>
  <c r="AV638" i="5"/>
  <c r="BG638" i="5" s="1"/>
  <c r="AS638" i="5"/>
  <c r="BD638" i="5" s="1"/>
  <c r="AR638" i="5"/>
  <c r="BC638" i="5" s="1"/>
  <c r="AY637" i="5"/>
  <c r="BJ637" i="5" s="1"/>
  <c r="AZ636" i="5"/>
  <c r="BK636" i="5" s="1"/>
  <c r="AY636" i="5"/>
  <c r="BJ636" i="5" s="1"/>
  <c r="AV636" i="5"/>
  <c r="BG636" i="5" s="1"/>
  <c r="AR636" i="5"/>
  <c r="BC636" i="5" s="1"/>
  <c r="AY635" i="5"/>
  <c r="BJ635" i="5" s="1"/>
  <c r="AU635" i="5"/>
  <c r="BF635" i="5" s="1"/>
  <c r="AT635" i="5"/>
  <c r="BE635" i="5" s="1"/>
  <c r="BA634" i="5"/>
  <c r="BL634" i="5" s="1"/>
  <c r="AZ634" i="5"/>
  <c r="BK634" i="5" s="1"/>
  <c r="AW634" i="5"/>
  <c r="BH634" i="5" s="1"/>
  <c r="AV634" i="5"/>
  <c r="BG634" i="5" s="1"/>
  <c r="AU634" i="5"/>
  <c r="BF634" i="5" s="1"/>
  <c r="AS634" i="5"/>
  <c r="BD634" i="5" s="1"/>
  <c r="AR634" i="5"/>
  <c r="BC634" i="5" s="1"/>
  <c r="AY633" i="5"/>
  <c r="BJ633" i="5" s="1"/>
  <c r="AX633" i="5"/>
  <c r="BI633" i="5" s="1"/>
  <c r="AU633" i="5"/>
  <c r="BF633" i="5" s="1"/>
  <c r="AZ632" i="5"/>
  <c r="BK632" i="5" s="1"/>
  <c r="AY632" i="5"/>
  <c r="BJ632" i="5" s="1"/>
  <c r="AV632" i="5"/>
  <c r="BG632" i="5" s="1"/>
  <c r="AR632" i="5"/>
  <c r="BC632" i="5" s="1"/>
  <c r="AY631" i="5"/>
  <c r="BJ631" i="5" s="1"/>
  <c r="AX631" i="5"/>
  <c r="BI631" i="5" s="1"/>
  <c r="AT631" i="5"/>
  <c r="BE631" i="5" s="1"/>
  <c r="BA630" i="5"/>
  <c r="BL630" i="5" s="1"/>
  <c r="AZ630" i="5"/>
  <c r="BK630" i="5" s="1"/>
  <c r="AV630" i="5"/>
  <c r="BG630" i="5" s="1"/>
  <c r="AR630" i="5"/>
  <c r="BC630" i="5" s="1"/>
  <c r="AY629" i="5"/>
  <c r="BJ629" i="5" s="1"/>
  <c r="AS629" i="5"/>
  <c r="BD629" i="5" s="1"/>
  <c r="AW628" i="5"/>
  <c r="BH628" i="5" s="1"/>
  <c r="AU628" i="5"/>
  <c r="BF628" i="5" s="1"/>
  <c r="AS628" i="5"/>
  <c r="BD628" i="5" s="1"/>
  <c r="BA627" i="5"/>
  <c r="BL627" i="5" s="1"/>
  <c r="AX627" i="5"/>
  <c r="BI627" i="5" s="1"/>
  <c r="AW627" i="5"/>
  <c r="BH627" i="5" s="1"/>
  <c r="AS627" i="5"/>
  <c r="BD627" i="5" s="1"/>
  <c r="BA626" i="5"/>
  <c r="BL626" i="5" s="1"/>
  <c r="AY626" i="5"/>
  <c r="BJ626" i="5" s="1"/>
  <c r="AU626" i="5"/>
  <c r="BF626" i="5" s="1"/>
  <c r="AS626" i="5"/>
  <c r="BD626" i="5" s="1"/>
  <c r="AY625" i="5"/>
  <c r="BJ625" i="5" s="1"/>
  <c r="BA624" i="5"/>
  <c r="BL624" i="5" s="1"/>
  <c r="AY624" i="5"/>
  <c r="BJ624" i="5" s="1"/>
  <c r="AW624" i="5"/>
  <c r="BH624" i="5" s="1"/>
  <c r="AY623" i="5"/>
  <c r="BJ623" i="5" s="1"/>
  <c r="AX623" i="5"/>
  <c r="BI623" i="5" s="1"/>
  <c r="AT623" i="5"/>
  <c r="BE623" i="5" s="1"/>
  <c r="BA622" i="5"/>
  <c r="BL622" i="5" s="1"/>
  <c r="AY622" i="5"/>
  <c r="BJ622" i="5" s="1"/>
  <c r="AW622" i="5"/>
  <c r="BH622" i="5" s="1"/>
  <c r="AU622" i="5"/>
  <c r="BF622" i="5" s="1"/>
  <c r="AS622" i="5"/>
  <c r="BD622" i="5" s="1"/>
  <c r="AX621" i="5"/>
  <c r="BI621" i="5" s="1"/>
  <c r="AT621" i="5"/>
  <c r="BE621" i="5" s="1"/>
  <c r="BA620" i="5"/>
  <c r="BL620" i="5" s="1"/>
  <c r="AY620" i="5"/>
  <c r="BJ620" i="5" s="1"/>
  <c r="AV620" i="5"/>
  <c r="BG620" i="5" s="1"/>
  <c r="AX619" i="5"/>
  <c r="BI619" i="5" s="1"/>
  <c r="AU619" i="5"/>
  <c r="BF619" i="5" s="1"/>
  <c r="AT619" i="5"/>
  <c r="BE619" i="5" s="1"/>
  <c r="AZ618" i="5"/>
  <c r="BK618" i="5" s="1"/>
  <c r="AY618" i="5"/>
  <c r="BJ618" i="5" s="1"/>
  <c r="AV618" i="5"/>
  <c r="BG618" i="5" s="1"/>
  <c r="AU618" i="5"/>
  <c r="BF618" i="5" s="1"/>
  <c r="AS618" i="5"/>
  <c r="BD618" i="5" s="1"/>
  <c r="AR618" i="5"/>
  <c r="BC618" i="5" s="1"/>
  <c r="AY617" i="5"/>
  <c r="BJ617" i="5" s="1"/>
  <c r="BA616" i="5"/>
  <c r="BL616" i="5" s="1"/>
  <c r="AW616" i="5"/>
  <c r="BH616" i="5" s="1"/>
  <c r="AS616" i="5"/>
  <c r="BD616" i="5" s="1"/>
  <c r="BA615" i="5"/>
  <c r="BL615" i="5" s="1"/>
  <c r="AX615" i="5"/>
  <c r="BI615" i="5" s="1"/>
  <c r="AS615" i="5"/>
  <c r="BD615" i="5" s="1"/>
  <c r="BA614" i="5"/>
  <c r="BL614" i="5" s="1"/>
  <c r="AY614" i="5"/>
  <c r="BJ614" i="5" s="1"/>
  <c r="AW614" i="5"/>
  <c r="BH614" i="5" s="1"/>
  <c r="AU614" i="5"/>
  <c r="BF614" i="5" s="1"/>
  <c r="AS614" i="5"/>
  <c r="BD614" i="5" s="1"/>
  <c r="AX613" i="5"/>
  <c r="BI613" i="5" s="1"/>
  <c r="AT613" i="5"/>
  <c r="BE613" i="5" s="1"/>
  <c r="AS613" i="5"/>
  <c r="BD613" i="5" s="1"/>
  <c r="AY612" i="5"/>
  <c r="BJ612" i="5" s="1"/>
  <c r="AW612" i="5"/>
  <c r="BH612" i="5" s="1"/>
  <c r="BA611" i="5"/>
  <c r="BL611" i="5" s="1"/>
  <c r="AX611" i="5"/>
  <c r="BI611" i="5" s="1"/>
  <c r="AW611" i="5"/>
  <c r="BH611" i="5" s="1"/>
  <c r="AT611" i="5"/>
  <c r="BE611" i="5" s="1"/>
  <c r="AS611" i="5"/>
  <c r="BD611" i="5" s="1"/>
  <c r="BA610" i="5"/>
  <c r="BL610" i="5" s="1"/>
  <c r="AS610" i="5"/>
  <c r="BD610" i="5" s="1"/>
  <c r="AW608" i="5"/>
  <c r="BH608" i="5" s="1"/>
  <c r="AR608" i="5"/>
  <c r="BC608" i="5" s="1"/>
  <c r="AX607" i="5"/>
  <c r="BI607" i="5" s="1"/>
  <c r="AW607" i="5"/>
  <c r="BH607" i="5" s="1"/>
  <c r="BA606" i="5"/>
  <c r="BL606" i="5" s="1"/>
  <c r="AW606" i="5"/>
  <c r="BH606" i="5" s="1"/>
  <c r="AS606" i="5"/>
  <c r="BD606" i="5" s="1"/>
  <c r="BA605" i="5"/>
  <c r="BL605" i="5" s="1"/>
  <c r="AS605" i="5"/>
  <c r="BD605" i="5" s="1"/>
  <c r="BA604" i="5"/>
  <c r="BL604" i="5" s="1"/>
  <c r="AY604" i="5"/>
  <c r="BJ604" i="5" s="1"/>
  <c r="AW604" i="5"/>
  <c r="BH604" i="5" s="1"/>
  <c r="AS604" i="5"/>
  <c r="BD604" i="5" s="1"/>
  <c r="AY603" i="5"/>
  <c r="BJ603" i="5" s="1"/>
  <c r="AU603" i="5"/>
  <c r="BF603" i="5" s="1"/>
  <c r="BA602" i="5"/>
  <c r="BL602" i="5" s="1"/>
  <c r="AZ602" i="5"/>
  <c r="BK602" i="5" s="1"/>
  <c r="AY602" i="5"/>
  <c r="BJ602" i="5" s="1"/>
  <c r="AW602" i="5"/>
  <c r="BH602" i="5" s="1"/>
  <c r="AV602" i="5"/>
  <c r="BG602" i="5" s="1"/>
  <c r="AU602" i="5"/>
  <c r="BF602" i="5" s="1"/>
  <c r="AS602" i="5"/>
  <c r="BD602" i="5" s="1"/>
  <c r="AR602" i="5"/>
  <c r="BC602" i="5" s="1"/>
  <c r="AY601" i="5"/>
  <c r="BJ601" i="5" s="1"/>
  <c r="AU601" i="5"/>
  <c r="BF601" i="5" s="1"/>
  <c r="AS601" i="5"/>
  <c r="BD601" i="5" s="1"/>
  <c r="BA600" i="5"/>
  <c r="BL600" i="5" s="1"/>
  <c r="AY600" i="5"/>
  <c r="BJ600" i="5" s="1"/>
  <c r="AW600" i="5"/>
  <c r="BH600" i="5" s="1"/>
  <c r="AS600" i="5"/>
  <c r="BD600" i="5" s="1"/>
  <c r="AX599" i="5"/>
  <c r="BI599" i="5" s="1"/>
  <c r="BA598" i="5"/>
  <c r="BL598" i="5" s="1"/>
  <c r="AW598" i="5"/>
  <c r="BH598" i="5" s="1"/>
  <c r="AS598" i="5"/>
  <c r="BD598" i="5" s="1"/>
  <c r="AY597" i="5"/>
  <c r="BJ597" i="5" s="1"/>
  <c r="AU597" i="5"/>
  <c r="BF597" i="5" s="1"/>
  <c r="AT597" i="5"/>
  <c r="BE597" i="5" s="1"/>
  <c r="AS597" i="5"/>
  <c r="BD597" i="5" s="1"/>
  <c r="AY596" i="5"/>
  <c r="BJ596" i="5" s="1"/>
  <c r="AY595" i="5"/>
  <c r="BJ595" i="5" s="1"/>
  <c r="AU595" i="5"/>
  <c r="BF595" i="5" s="1"/>
  <c r="AW594" i="5"/>
  <c r="BH594" i="5" s="1"/>
  <c r="AS594" i="5"/>
  <c r="BD594" i="5" s="1"/>
  <c r="AU593" i="5"/>
  <c r="BF593" i="5" s="1"/>
  <c r="BA592" i="5"/>
  <c r="BL592" i="5" s="1"/>
  <c r="AY592" i="5"/>
  <c r="BJ592" i="5" s="1"/>
  <c r="AY590" i="5"/>
  <c r="BJ590" i="5" s="1"/>
  <c r="AW589" i="5"/>
  <c r="BH589" i="5" s="1"/>
  <c r="AS589" i="5"/>
  <c r="BD589" i="5" s="1"/>
  <c r="BA588" i="5"/>
  <c r="BL588" i="5" s="1"/>
  <c r="AY588" i="5"/>
  <c r="BJ588" i="5" s="1"/>
  <c r="AW588" i="5"/>
  <c r="BH588" i="5" s="1"/>
  <c r="AS588" i="5"/>
  <c r="BD588" i="5" s="1"/>
  <c r="BA587" i="5"/>
  <c r="BL587" i="5" s="1"/>
  <c r="AY587" i="5"/>
  <c r="BJ587" i="5" s="1"/>
  <c r="AU586" i="5"/>
  <c r="BF586" i="5" s="1"/>
  <c r="AX585" i="5"/>
  <c r="BI585" i="5" s="1"/>
  <c r="AT585" i="5"/>
  <c r="BE585" i="5" s="1"/>
  <c r="BA584" i="5"/>
  <c r="BL584" i="5" s="1"/>
  <c r="AZ584" i="5"/>
  <c r="BK584" i="5" s="1"/>
  <c r="AW584" i="5"/>
  <c r="BH584" i="5" s="1"/>
  <c r="AV584" i="5"/>
  <c r="BG584" i="5" s="1"/>
  <c r="AS584" i="5"/>
  <c r="BD584" i="5" s="1"/>
  <c r="AY583" i="5"/>
  <c r="BJ583" i="5" s="1"/>
  <c r="AV582" i="5"/>
  <c r="BG582" i="5" s="1"/>
  <c r="AR582" i="5"/>
  <c r="BC582" i="5" s="1"/>
  <c r="BA581" i="5"/>
  <c r="BL581" i="5" s="1"/>
  <c r="AS581" i="5"/>
  <c r="BD581" i="5" s="1"/>
  <c r="AZ580" i="5"/>
  <c r="BK580" i="5" s="1"/>
  <c r="AY580" i="5"/>
  <c r="BJ580" i="5" s="1"/>
  <c r="AV580" i="5"/>
  <c r="BG580" i="5" s="1"/>
  <c r="AR580" i="5"/>
  <c r="BC580" i="5" s="1"/>
  <c r="BA579" i="5"/>
  <c r="BL579" i="5" s="1"/>
  <c r="AY579" i="5"/>
  <c r="BJ579" i="5" s="1"/>
  <c r="AW579" i="5"/>
  <c r="BH579" i="5" s="1"/>
  <c r="AS579" i="5"/>
  <c r="BD579" i="5" s="1"/>
  <c r="BA578" i="5"/>
  <c r="BL578" i="5" s="1"/>
  <c r="AW578" i="5"/>
  <c r="BH578" i="5" s="1"/>
  <c r="AS578" i="5"/>
  <c r="BD578" i="5" s="1"/>
  <c r="BA577" i="5"/>
  <c r="BL577" i="5" s="1"/>
  <c r="AS577" i="5"/>
  <c r="BD577" i="5" s="1"/>
  <c r="AY576" i="5"/>
  <c r="BJ576" i="5" s="1"/>
  <c r="BA575" i="5"/>
  <c r="BL575" i="5" s="1"/>
  <c r="AX575" i="5"/>
  <c r="BI575" i="5" s="1"/>
  <c r="AW575" i="5"/>
  <c r="BH575" i="5" s="1"/>
  <c r="AT575" i="5"/>
  <c r="BE575" i="5" s="1"/>
  <c r="AS575" i="5"/>
  <c r="BD575" i="5" s="1"/>
  <c r="BA574" i="5"/>
  <c r="BL574" i="5" s="1"/>
  <c r="AW574" i="5"/>
  <c r="BH574" i="5" s="1"/>
  <c r="AV574" i="5"/>
  <c r="BG574" i="5" s="1"/>
  <c r="AU574" i="5"/>
  <c r="BF574" i="5" s="1"/>
  <c r="AS574" i="5"/>
  <c r="BD574" i="5" s="1"/>
  <c r="AY573" i="5"/>
  <c r="BJ573" i="5" s="1"/>
  <c r="AX573" i="5"/>
  <c r="BI573" i="5" s="1"/>
  <c r="AU573" i="5"/>
  <c r="BF573" i="5" s="1"/>
  <c r="AS573" i="5"/>
  <c r="BD573" i="5" s="1"/>
  <c r="AZ572" i="5"/>
  <c r="BK572" i="5" s="1"/>
  <c r="AY572" i="5"/>
  <c r="BJ572" i="5" s="1"/>
  <c r="AY571" i="5"/>
  <c r="BJ571" i="5" s="1"/>
  <c r="AX571" i="5"/>
  <c r="BI571" i="5" s="1"/>
  <c r="BA570" i="5"/>
  <c r="BL570" i="5" s="1"/>
  <c r="AW570" i="5"/>
  <c r="BH570" i="5" s="1"/>
  <c r="AU570" i="5"/>
  <c r="BF570" i="5" s="1"/>
  <c r="AS570" i="5"/>
  <c r="BD570" i="5" s="1"/>
  <c r="BA569" i="5"/>
  <c r="BL569" i="5" s="1"/>
  <c r="AX569" i="5"/>
  <c r="BI569" i="5" s="1"/>
  <c r="AS569" i="5"/>
  <c r="BD569" i="5" s="1"/>
  <c r="AZ568" i="5"/>
  <c r="BK568" i="5" s="1"/>
  <c r="AY568" i="5"/>
  <c r="BJ568" i="5" s="1"/>
  <c r="AY567" i="5"/>
  <c r="BJ567" i="5" s="1"/>
  <c r="AX567" i="5"/>
  <c r="BI567" i="5" s="1"/>
  <c r="AT567" i="5"/>
  <c r="BE567" i="5" s="1"/>
  <c r="BA566" i="5"/>
  <c r="BL566" i="5" s="1"/>
  <c r="AW566" i="5"/>
  <c r="BH566" i="5" s="1"/>
  <c r="AS566" i="5"/>
  <c r="BD566" i="5" s="1"/>
  <c r="BA565" i="5"/>
  <c r="BL565" i="5" s="1"/>
  <c r="AS565" i="5"/>
  <c r="BD565" i="5" s="1"/>
  <c r="AZ564" i="5"/>
  <c r="BK564" i="5" s="1"/>
  <c r="AY564" i="5"/>
  <c r="BJ564" i="5" s="1"/>
  <c r="AR564" i="5"/>
  <c r="BC564" i="5" s="1"/>
  <c r="AY563" i="5"/>
  <c r="BJ563" i="5" s="1"/>
  <c r="AW563" i="5"/>
  <c r="BH563" i="5" s="1"/>
  <c r="BA562" i="5"/>
  <c r="BL562" i="5" s="1"/>
  <c r="AW562" i="5"/>
  <c r="BH562" i="5" s="1"/>
  <c r="AS562" i="5"/>
  <c r="BD562" i="5" s="1"/>
  <c r="BA560" i="5"/>
  <c r="BL560" i="5" s="1"/>
  <c r="AR560" i="5"/>
  <c r="BC560" i="5" s="1"/>
  <c r="BA559" i="5"/>
  <c r="BL559" i="5" s="1"/>
  <c r="AX559" i="5"/>
  <c r="BI559" i="5" s="1"/>
  <c r="AW559" i="5"/>
  <c r="BH559" i="5" s="1"/>
  <c r="AS559" i="5"/>
  <c r="BD559" i="5" s="1"/>
  <c r="BA558" i="5"/>
  <c r="BL558" i="5" s="1"/>
  <c r="AZ558" i="5"/>
  <c r="BK558" i="5" s="1"/>
  <c r="AY558" i="5"/>
  <c r="BJ558" i="5" s="1"/>
  <c r="AW558" i="5"/>
  <c r="BH558" i="5" s="1"/>
  <c r="AV558" i="5"/>
  <c r="BG558" i="5" s="1"/>
  <c r="AS558" i="5"/>
  <c r="BD558" i="5" s="1"/>
  <c r="AR558" i="5"/>
  <c r="BC558" i="5" s="1"/>
  <c r="BA557" i="5"/>
  <c r="BL557" i="5" s="1"/>
  <c r="AY557" i="5"/>
  <c r="BJ557" i="5" s="1"/>
  <c r="AX557" i="5"/>
  <c r="BI557" i="5" s="1"/>
  <c r="AU557" i="5"/>
  <c r="BF557" i="5" s="1"/>
  <c r="AS557" i="5"/>
  <c r="BD557" i="5" s="1"/>
  <c r="AZ556" i="5"/>
  <c r="BK556" i="5" s="1"/>
  <c r="AY556" i="5"/>
  <c r="BJ556" i="5" s="1"/>
  <c r="AR556" i="5"/>
  <c r="BC556" i="5" s="1"/>
  <c r="AY555" i="5"/>
  <c r="BJ555" i="5" s="1"/>
  <c r="AX555" i="5"/>
  <c r="BI555" i="5" s="1"/>
  <c r="AT555" i="5"/>
  <c r="BE555" i="5" s="1"/>
  <c r="BA554" i="5"/>
  <c r="BL554" i="5" s="1"/>
  <c r="AW554" i="5"/>
  <c r="BH554" i="5" s="1"/>
  <c r="AS554" i="5"/>
  <c r="BD554" i="5" s="1"/>
  <c r="AY553" i="5"/>
  <c r="BJ553" i="5" s="1"/>
  <c r="AU553" i="5"/>
  <c r="BF553" i="5" s="1"/>
  <c r="AZ552" i="5"/>
  <c r="BK552" i="5" s="1"/>
  <c r="AY552" i="5"/>
  <c r="BJ552" i="5" s="1"/>
  <c r="AW552" i="5"/>
  <c r="BH552" i="5" s="1"/>
  <c r="AS552" i="5"/>
  <c r="BD552" i="5" s="1"/>
  <c r="AR552" i="5"/>
  <c r="BC552" i="5" s="1"/>
  <c r="AX551" i="5"/>
  <c r="BI551" i="5" s="1"/>
  <c r="AU551" i="5"/>
  <c r="BF551" i="5" s="1"/>
  <c r="AW550" i="5"/>
  <c r="BH550" i="5" s="1"/>
  <c r="AV550" i="5"/>
  <c r="BG550" i="5" s="1"/>
  <c r="AU550" i="5"/>
  <c r="BF550" i="5" s="1"/>
  <c r="AS550" i="5"/>
  <c r="BD550" i="5" s="1"/>
  <c r="BA549" i="5"/>
  <c r="BL549" i="5" s="1"/>
  <c r="AX549" i="5"/>
  <c r="BI549" i="5" s="1"/>
  <c r="AS549" i="5"/>
  <c r="BD549" i="5" s="1"/>
  <c r="BA548" i="5"/>
  <c r="BL548" i="5" s="1"/>
  <c r="AV548" i="5"/>
  <c r="BG548" i="5" s="1"/>
  <c r="AY547" i="5"/>
  <c r="BJ547" i="5" s="1"/>
  <c r="AU547" i="5"/>
  <c r="BF547" i="5" s="1"/>
  <c r="AZ546" i="5"/>
  <c r="BK546" i="5" s="1"/>
  <c r="AY546" i="5"/>
  <c r="BJ546" i="5" s="1"/>
  <c r="AW546" i="5"/>
  <c r="BH546" i="5" s="1"/>
  <c r="AV546" i="5"/>
  <c r="BG546" i="5" s="1"/>
  <c r="AU546" i="5"/>
  <c r="BF546" i="5" s="1"/>
  <c r="AR546" i="5"/>
  <c r="BC546" i="5" s="1"/>
  <c r="AY545" i="5"/>
  <c r="BJ545" i="5" s="1"/>
  <c r="AW544" i="5"/>
  <c r="BH544" i="5" s="1"/>
  <c r="AU544" i="5"/>
  <c r="BF544" i="5" s="1"/>
  <c r="BA543" i="5"/>
  <c r="BL543" i="5" s="1"/>
  <c r="AW543" i="5"/>
  <c r="BH543" i="5" s="1"/>
  <c r="AU543" i="5"/>
  <c r="BF543" i="5" s="1"/>
  <c r="AS543" i="5"/>
  <c r="BD543" i="5" s="1"/>
  <c r="AY542" i="5"/>
  <c r="BJ542" i="5" s="1"/>
  <c r="AW542" i="5"/>
  <c r="BH542" i="5" s="1"/>
  <c r="AU542" i="5"/>
  <c r="BF542" i="5" s="1"/>
  <c r="BA541" i="5"/>
  <c r="BL541" i="5" s="1"/>
  <c r="AY541" i="5"/>
  <c r="BJ541" i="5" s="1"/>
  <c r="AX541" i="5"/>
  <c r="BI541" i="5" s="1"/>
  <c r="AW541" i="5"/>
  <c r="BH541" i="5" s="1"/>
  <c r="AU541" i="5"/>
  <c r="BF541" i="5" s="1"/>
  <c r="AT541" i="5"/>
  <c r="BE541" i="5" s="1"/>
  <c r="AS541" i="5"/>
  <c r="BD541" i="5" s="1"/>
  <c r="BA540" i="5"/>
  <c r="BL540" i="5" s="1"/>
  <c r="AZ540" i="5"/>
  <c r="BK540" i="5" s="1"/>
  <c r="AY540" i="5"/>
  <c r="BJ540" i="5" s="1"/>
  <c r="AU540" i="5"/>
  <c r="BF540" i="5" s="1"/>
  <c r="AS540" i="5"/>
  <c r="BD540" i="5" s="1"/>
  <c r="AR540" i="5"/>
  <c r="BC540" i="5" s="1"/>
  <c r="AY539" i="5"/>
  <c r="BJ539" i="5" s="1"/>
  <c r="AX539" i="5"/>
  <c r="BI539" i="5" s="1"/>
  <c r="AU539" i="5"/>
  <c r="BF539" i="5" s="1"/>
  <c r="AT539" i="5"/>
  <c r="BE539" i="5" s="1"/>
  <c r="BA538" i="5"/>
  <c r="BL538" i="5" s="1"/>
  <c r="AY538" i="5"/>
  <c r="BJ538" i="5" s="1"/>
  <c r="AW538" i="5"/>
  <c r="BH538" i="5" s="1"/>
  <c r="AV538" i="5"/>
  <c r="BG538" i="5" s="1"/>
  <c r="AS538" i="5"/>
  <c r="BD538" i="5" s="1"/>
  <c r="BA537" i="5"/>
  <c r="BL537" i="5" s="1"/>
  <c r="AW537" i="5"/>
  <c r="BH537" i="5" s="1"/>
  <c r="AT537" i="5"/>
  <c r="BE537" i="5" s="1"/>
  <c r="AS537" i="5"/>
  <c r="BD537" i="5" s="1"/>
  <c r="BA536" i="5"/>
  <c r="BL536" i="5" s="1"/>
  <c r="AZ536" i="5"/>
  <c r="BK536" i="5" s="1"/>
  <c r="AW536" i="5"/>
  <c r="BH536" i="5" s="1"/>
  <c r="AV536" i="5"/>
  <c r="BG536" i="5" s="1"/>
  <c r="AS536" i="5"/>
  <c r="BD536" i="5" s="1"/>
  <c r="AR536" i="5"/>
  <c r="BC536" i="5" s="1"/>
  <c r="BA535" i="5"/>
  <c r="BL535" i="5" s="1"/>
  <c r="AY535" i="5"/>
  <c r="BJ535" i="5" s="1"/>
  <c r="AW535" i="5"/>
  <c r="BH535" i="5" s="1"/>
  <c r="AS535" i="5"/>
  <c r="BD535" i="5" s="1"/>
  <c r="BA534" i="5"/>
  <c r="BL534" i="5" s="1"/>
  <c r="AZ534" i="5"/>
  <c r="BK534" i="5" s="1"/>
  <c r="AW534" i="5"/>
  <c r="BH534" i="5" s="1"/>
  <c r="AV534" i="5"/>
  <c r="BG534" i="5" s="1"/>
  <c r="AS534" i="5"/>
  <c r="BD534" i="5" s="1"/>
  <c r="AR534" i="5"/>
  <c r="BC534" i="5" s="1"/>
  <c r="BA533" i="5"/>
  <c r="BL533" i="5" s="1"/>
  <c r="AW533" i="5"/>
  <c r="BH533" i="5" s="1"/>
  <c r="AS533" i="5"/>
  <c r="BD533" i="5" s="1"/>
  <c r="BA532" i="5"/>
  <c r="BL532" i="5" s="1"/>
  <c r="AZ532" i="5"/>
  <c r="BK532" i="5" s="1"/>
  <c r="AW532" i="5"/>
  <c r="BH532" i="5" s="1"/>
  <c r="AV532" i="5"/>
  <c r="BG532" i="5" s="1"/>
  <c r="AS532" i="5"/>
  <c r="BD532" i="5" s="1"/>
  <c r="AR532" i="5"/>
  <c r="BC532" i="5" s="1"/>
  <c r="BA531" i="5"/>
  <c r="BL531" i="5" s="1"/>
  <c r="AY531" i="5"/>
  <c r="BJ531" i="5" s="1"/>
  <c r="AX531" i="5"/>
  <c r="BI531" i="5" s="1"/>
  <c r="AW531" i="5"/>
  <c r="BH531" i="5" s="1"/>
  <c r="AS531" i="5"/>
  <c r="BD531" i="5" s="1"/>
  <c r="BA530" i="5"/>
  <c r="BL530" i="5" s="1"/>
  <c r="AZ530" i="5"/>
  <c r="BK530" i="5" s="1"/>
  <c r="AW530" i="5"/>
  <c r="BH530" i="5" s="1"/>
  <c r="AV530" i="5"/>
  <c r="BG530" i="5" s="1"/>
  <c r="AS530" i="5"/>
  <c r="BD530" i="5" s="1"/>
  <c r="AR530" i="5"/>
  <c r="BC530" i="5" s="1"/>
  <c r="BA529" i="5"/>
  <c r="BL529" i="5" s="1"/>
  <c r="AW529" i="5"/>
  <c r="BH529" i="5" s="1"/>
  <c r="AT529" i="5"/>
  <c r="BE529" i="5" s="1"/>
  <c r="AS529" i="5"/>
  <c r="BD529" i="5" s="1"/>
  <c r="BA528" i="5"/>
  <c r="BL528" i="5" s="1"/>
  <c r="AZ528" i="5"/>
  <c r="BK528" i="5" s="1"/>
  <c r="AW528" i="5"/>
  <c r="BH528" i="5" s="1"/>
  <c r="AV528" i="5"/>
  <c r="BG528" i="5" s="1"/>
  <c r="AS528" i="5"/>
  <c r="BD528" i="5" s="1"/>
  <c r="AR528" i="5"/>
  <c r="BC528" i="5" s="1"/>
  <c r="BA527" i="5"/>
  <c r="BL527" i="5" s="1"/>
  <c r="AW527" i="5"/>
  <c r="BH527" i="5" s="1"/>
  <c r="AS527" i="5"/>
  <c r="BD527" i="5" s="1"/>
  <c r="AZ526" i="5"/>
  <c r="BK526" i="5" s="1"/>
  <c r="AY526" i="5"/>
  <c r="BJ526" i="5" s="1"/>
  <c r="AW526" i="5"/>
  <c r="BH526" i="5" s="1"/>
  <c r="AV526" i="5"/>
  <c r="BG526" i="5" s="1"/>
  <c r="AU526" i="5"/>
  <c r="BF526" i="5" s="1"/>
  <c r="AT526" i="5"/>
  <c r="BE526" i="5" s="1"/>
  <c r="AR526" i="5"/>
  <c r="BC526" i="5" s="1"/>
  <c r="BA525" i="5"/>
  <c r="BL525" i="5" s="1"/>
  <c r="AZ525" i="5"/>
  <c r="BK525" i="5" s="1"/>
  <c r="AY525" i="5"/>
  <c r="BJ525" i="5" s="1"/>
  <c r="AW525" i="5"/>
  <c r="BH525" i="5" s="1"/>
  <c r="AV525" i="5"/>
  <c r="BG525" i="5" s="1"/>
  <c r="AU525" i="5"/>
  <c r="BF525" i="5" s="1"/>
  <c r="AS525" i="5"/>
  <c r="BD525" i="5" s="1"/>
  <c r="AR525" i="5"/>
  <c r="BC525" i="5" s="1"/>
  <c r="BA524" i="5"/>
  <c r="BL524" i="5" s="1"/>
  <c r="AZ524" i="5"/>
  <c r="BK524" i="5" s="1"/>
  <c r="AY524" i="5"/>
  <c r="BJ524" i="5" s="1"/>
  <c r="AV524" i="5"/>
  <c r="BG524" i="5" s="1"/>
  <c r="AU524" i="5"/>
  <c r="BF524" i="5" s="1"/>
  <c r="AR524" i="5"/>
  <c r="BC524" i="5" s="1"/>
  <c r="AZ523" i="5"/>
  <c r="BK523" i="5" s="1"/>
  <c r="AY523" i="5"/>
  <c r="BJ523" i="5" s="1"/>
  <c r="AV523" i="5"/>
  <c r="BG523" i="5" s="1"/>
  <c r="AU523" i="5"/>
  <c r="BF523" i="5" s="1"/>
  <c r="AR523" i="5"/>
  <c r="BC523" i="5" s="1"/>
  <c r="BA522" i="5"/>
  <c r="BL522" i="5" s="1"/>
  <c r="AX522" i="5"/>
  <c r="BI522" i="5" s="1"/>
  <c r="AW522" i="5"/>
  <c r="BH522" i="5" s="1"/>
  <c r="AV522" i="5"/>
  <c r="BG522" i="5" s="1"/>
  <c r="AT522" i="5"/>
  <c r="BE522" i="5" s="1"/>
  <c r="AS522" i="5"/>
  <c r="BD522" i="5" s="1"/>
  <c r="BA521" i="5"/>
  <c r="BL521" i="5" s="1"/>
  <c r="AX521" i="5"/>
  <c r="BI521" i="5" s="1"/>
  <c r="AW521" i="5"/>
  <c r="BH521" i="5" s="1"/>
  <c r="AT521" i="5"/>
  <c r="BE521" i="5" s="1"/>
  <c r="AS521" i="5"/>
  <c r="BD521" i="5" s="1"/>
  <c r="BA520" i="5"/>
  <c r="BL520" i="5" s="1"/>
  <c r="AW520" i="5"/>
  <c r="BH520" i="5" s="1"/>
  <c r="AS520" i="5"/>
  <c r="BD520" i="5" s="1"/>
  <c r="BA519" i="5"/>
  <c r="BL519" i="5" s="1"/>
  <c r="AZ519" i="5"/>
  <c r="BK519" i="5" s="1"/>
  <c r="AY519" i="5"/>
  <c r="BJ519" i="5" s="1"/>
  <c r="AX519" i="5"/>
  <c r="BI519" i="5" s="1"/>
  <c r="AW519" i="5"/>
  <c r="BH519" i="5" s="1"/>
  <c r="AT519" i="5"/>
  <c r="BE519" i="5" s="1"/>
  <c r="AS519" i="5"/>
  <c r="BD519" i="5" s="1"/>
  <c r="AR519" i="5"/>
  <c r="BC519" i="5" s="1"/>
  <c r="BA518" i="5"/>
  <c r="BL518" i="5" s="1"/>
  <c r="AX518" i="5"/>
  <c r="BI518" i="5" s="1"/>
  <c r="AW518" i="5"/>
  <c r="BH518" i="5" s="1"/>
  <c r="AT518" i="5"/>
  <c r="BE518" i="5" s="1"/>
  <c r="AS518" i="5"/>
  <c r="BD518" i="5" s="1"/>
  <c r="BA517" i="5"/>
  <c r="BL517" i="5" s="1"/>
  <c r="AX517" i="5"/>
  <c r="BI517" i="5" s="1"/>
  <c r="AW517" i="5"/>
  <c r="BH517" i="5" s="1"/>
  <c r="AT517" i="5"/>
  <c r="BE517" i="5" s="1"/>
  <c r="AS517" i="5"/>
  <c r="BD517" i="5" s="1"/>
  <c r="BA516" i="5"/>
  <c r="BL516" i="5" s="1"/>
  <c r="AZ516" i="5"/>
  <c r="BK516" i="5" s="1"/>
  <c r="AX516" i="5"/>
  <c r="BI516" i="5" s="1"/>
  <c r="AW516" i="5"/>
  <c r="BH516" i="5" s="1"/>
  <c r="AV516" i="5"/>
  <c r="BG516" i="5" s="1"/>
  <c r="AT516" i="5"/>
  <c r="BE516" i="5" s="1"/>
  <c r="AS516" i="5"/>
  <c r="BD516" i="5" s="1"/>
  <c r="AR516" i="5"/>
  <c r="BC516" i="5" s="1"/>
  <c r="BA515" i="5"/>
  <c r="BL515" i="5" s="1"/>
  <c r="AX515" i="5"/>
  <c r="BI515" i="5" s="1"/>
  <c r="AW515" i="5"/>
  <c r="BH515" i="5" s="1"/>
  <c r="AT515" i="5"/>
  <c r="BE515" i="5" s="1"/>
  <c r="AS515" i="5"/>
  <c r="BD515" i="5" s="1"/>
  <c r="BA514" i="5"/>
  <c r="BL514" i="5" s="1"/>
  <c r="AZ514" i="5"/>
  <c r="BK514" i="5" s="1"/>
  <c r="AY514" i="5"/>
  <c r="BJ514" i="5" s="1"/>
  <c r="AX514" i="5"/>
  <c r="BI514" i="5" s="1"/>
  <c r="AW514" i="5"/>
  <c r="BH514" i="5" s="1"/>
  <c r="AV514" i="5"/>
  <c r="BG514" i="5" s="1"/>
  <c r="AT514" i="5"/>
  <c r="BE514" i="5" s="1"/>
  <c r="AS514" i="5"/>
  <c r="BD514" i="5" s="1"/>
  <c r="AR514" i="5"/>
  <c r="BC514" i="5" s="1"/>
  <c r="BA513" i="5"/>
  <c r="BL513" i="5" s="1"/>
  <c r="AX513" i="5"/>
  <c r="BI513" i="5" s="1"/>
  <c r="AW513" i="5"/>
  <c r="BH513" i="5" s="1"/>
  <c r="AT513" i="5"/>
  <c r="BE513" i="5" s="1"/>
  <c r="AS513" i="5"/>
  <c r="BD513" i="5" s="1"/>
  <c r="BA512" i="5"/>
  <c r="BL512" i="5" s="1"/>
  <c r="AZ512" i="5"/>
  <c r="BK512" i="5" s="1"/>
  <c r="AX512" i="5"/>
  <c r="BI512" i="5" s="1"/>
  <c r="AW512" i="5"/>
  <c r="BH512" i="5" s="1"/>
  <c r="AV512" i="5"/>
  <c r="BG512" i="5" s="1"/>
  <c r="AT512" i="5"/>
  <c r="BE512" i="5" s="1"/>
  <c r="AS512" i="5"/>
  <c r="BD512" i="5" s="1"/>
  <c r="AR512" i="5"/>
  <c r="BC512" i="5" s="1"/>
  <c r="BA511" i="5"/>
  <c r="BL511" i="5" s="1"/>
  <c r="AZ511" i="5"/>
  <c r="BK511" i="5" s="1"/>
  <c r="AX511" i="5"/>
  <c r="BI511" i="5" s="1"/>
  <c r="AW511" i="5"/>
  <c r="BH511" i="5" s="1"/>
  <c r="AT511" i="5"/>
  <c r="BE511" i="5" s="1"/>
  <c r="AS511" i="5"/>
  <c r="BD511" i="5" s="1"/>
  <c r="BA510" i="5"/>
  <c r="BL510" i="5" s="1"/>
  <c r="AY510" i="5"/>
  <c r="BJ510" i="5" s="1"/>
  <c r="AX510" i="5"/>
  <c r="BI510" i="5" s="1"/>
  <c r="AW510" i="5"/>
  <c r="BH510" i="5" s="1"/>
  <c r="AV510" i="5"/>
  <c r="BG510" i="5" s="1"/>
  <c r="AT510" i="5"/>
  <c r="BE510" i="5" s="1"/>
  <c r="AS510" i="5"/>
  <c r="BD510" i="5" s="1"/>
  <c r="BA509" i="5"/>
  <c r="BL509" i="5" s="1"/>
  <c r="AZ509" i="5"/>
  <c r="BK509" i="5" s="1"/>
  <c r="AW509" i="5"/>
  <c r="BH509" i="5" s="1"/>
  <c r="AV509" i="5"/>
  <c r="BG509" i="5" s="1"/>
  <c r="AS509" i="5"/>
  <c r="BD509" i="5" s="1"/>
  <c r="AR509" i="5"/>
  <c r="BC509" i="5" s="1"/>
  <c r="BA508" i="5"/>
  <c r="BL508" i="5" s="1"/>
  <c r="AZ508" i="5"/>
  <c r="BK508" i="5" s="1"/>
  <c r="AW508" i="5"/>
  <c r="BH508" i="5" s="1"/>
  <c r="AV508" i="5"/>
  <c r="BG508" i="5" s="1"/>
  <c r="AS508" i="5"/>
  <c r="BD508" i="5" s="1"/>
  <c r="AR508" i="5"/>
  <c r="BC508" i="5" s="1"/>
  <c r="AZ507" i="5"/>
  <c r="BK507" i="5" s="1"/>
  <c r="AY507" i="5"/>
  <c r="BJ507" i="5" s="1"/>
  <c r="AV507" i="5"/>
  <c r="BG507" i="5" s="1"/>
  <c r="AR507" i="5"/>
  <c r="BC507" i="5" s="1"/>
  <c r="BA506" i="5"/>
  <c r="BL506" i="5" s="1"/>
  <c r="AY506" i="5"/>
  <c r="BJ506" i="5" s="1"/>
  <c r="AX506" i="5"/>
  <c r="BI506" i="5" s="1"/>
  <c r="AW506" i="5"/>
  <c r="BH506" i="5" s="1"/>
  <c r="AV506" i="5"/>
  <c r="BG506" i="5" s="1"/>
  <c r="AT506" i="5"/>
  <c r="BE506" i="5" s="1"/>
  <c r="AS506" i="5"/>
  <c r="BD506" i="5" s="1"/>
  <c r="BA505" i="5"/>
  <c r="BL505" i="5" s="1"/>
  <c r="AY505" i="5"/>
  <c r="BJ505" i="5" s="1"/>
  <c r="AX505" i="5"/>
  <c r="BI505" i="5" s="1"/>
  <c r="AW505" i="5"/>
  <c r="BH505" i="5" s="1"/>
  <c r="AU505" i="5"/>
  <c r="BF505" i="5" s="1"/>
  <c r="AT505" i="5"/>
  <c r="BE505" i="5" s="1"/>
  <c r="AS505" i="5"/>
  <c r="BD505" i="5" s="1"/>
  <c r="BA504" i="5"/>
  <c r="BL504" i="5" s="1"/>
  <c r="AY504" i="5"/>
  <c r="BJ504" i="5" s="1"/>
  <c r="AW504" i="5"/>
  <c r="BH504" i="5" s="1"/>
  <c r="AU504" i="5"/>
  <c r="BF504" i="5" s="1"/>
  <c r="AS504" i="5"/>
  <c r="BD504" i="5" s="1"/>
  <c r="BA503" i="5"/>
  <c r="BL503" i="5" s="1"/>
  <c r="AZ503" i="5"/>
  <c r="BK503" i="5" s="1"/>
  <c r="AY503" i="5"/>
  <c r="BJ503" i="5" s="1"/>
  <c r="AX503" i="5"/>
  <c r="BI503" i="5" s="1"/>
  <c r="AW503" i="5"/>
  <c r="BH503" i="5" s="1"/>
  <c r="AU503" i="5"/>
  <c r="BF503" i="5" s="1"/>
  <c r="AT503" i="5"/>
  <c r="BE503" i="5" s="1"/>
  <c r="AS503" i="5"/>
  <c r="BD503" i="5" s="1"/>
  <c r="BA502" i="5"/>
  <c r="BL502" i="5" s="1"/>
  <c r="AY502" i="5"/>
  <c r="BJ502" i="5" s="1"/>
  <c r="AX502" i="5"/>
  <c r="BI502" i="5" s="1"/>
  <c r="AW502" i="5"/>
  <c r="BH502" i="5" s="1"/>
  <c r="AV502" i="5"/>
  <c r="BG502" i="5" s="1"/>
  <c r="AT502" i="5"/>
  <c r="BE502" i="5" s="1"/>
  <c r="AS502" i="5"/>
  <c r="BD502" i="5" s="1"/>
  <c r="AX501" i="5"/>
  <c r="BI501" i="5" s="1"/>
  <c r="AT501" i="5"/>
  <c r="BE501" i="5" s="1"/>
  <c r="AS501" i="5"/>
  <c r="BD501" i="5" s="1"/>
  <c r="BA500" i="5"/>
  <c r="BL500" i="5" s="1"/>
  <c r="AX500" i="5"/>
  <c r="BI500" i="5" s="1"/>
  <c r="AW500" i="5"/>
  <c r="BH500" i="5" s="1"/>
  <c r="AT500" i="5"/>
  <c r="BE500" i="5" s="1"/>
  <c r="AS500" i="5"/>
  <c r="BD500" i="5" s="1"/>
  <c r="AR500" i="5"/>
  <c r="BC500" i="5" s="1"/>
  <c r="BA499" i="5"/>
  <c r="BL499" i="5" s="1"/>
  <c r="AZ499" i="5"/>
  <c r="BK499" i="5" s="1"/>
  <c r="AY499" i="5"/>
  <c r="BJ499" i="5" s="1"/>
  <c r="AX499" i="5"/>
  <c r="BI499" i="5" s="1"/>
  <c r="AW499" i="5"/>
  <c r="BH499" i="5" s="1"/>
  <c r="AT499" i="5"/>
  <c r="BE499" i="5" s="1"/>
  <c r="AS499" i="5"/>
  <c r="BD499" i="5" s="1"/>
  <c r="AR499" i="5"/>
  <c r="BC499" i="5" s="1"/>
  <c r="AX498" i="5"/>
  <c r="BI498" i="5" s="1"/>
  <c r="AT498" i="5"/>
  <c r="BE498" i="5" s="1"/>
  <c r="BA497" i="5"/>
  <c r="BL497" i="5" s="1"/>
  <c r="AX497" i="5"/>
  <c r="BI497" i="5" s="1"/>
  <c r="AW497" i="5"/>
  <c r="BH497" i="5" s="1"/>
  <c r="AT497" i="5"/>
  <c r="BE497" i="5" s="1"/>
  <c r="AS497" i="5"/>
  <c r="BD497" i="5" s="1"/>
  <c r="AX496" i="5"/>
  <c r="BI496" i="5" s="1"/>
  <c r="AT496" i="5"/>
  <c r="BE496" i="5" s="1"/>
  <c r="AR496" i="5"/>
  <c r="BC496" i="5" s="1"/>
  <c r="AZ495" i="5"/>
  <c r="BK495" i="5" s="1"/>
  <c r="AY495" i="5"/>
  <c r="BJ495" i="5" s="1"/>
  <c r="AX495" i="5"/>
  <c r="BI495" i="5" s="1"/>
  <c r="AT495" i="5"/>
  <c r="BE495" i="5" s="1"/>
  <c r="AR495" i="5"/>
  <c r="BC495" i="5" s="1"/>
  <c r="BA494" i="5"/>
  <c r="BL494" i="5" s="1"/>
  <c r="AX494" i="5"/>
  <c r="BI494" i="5" s="1"/>
  <c r="AW494" i="5"/>
  <c r="BH494" i="5" s="1"/>
  <c r="AT494" i="5"/>
  <c r="BE494" i="5" s="1"/>
  <c r="AS494" i="5"/>
  <c r="BD494" i="5" s="1"/>
  <c r="AX493" i="5"/>
  <c r="BI493" i="5" s="1"/>
  <c r="AT493" i="5"/>
  <c r="BE493" i="5" s="1"/>
  <c r="BA492" i="5"/>
  <c r="BL492" i="5" s="1"/>
  <c r="AX492" i="5"/>
  <c r="BI492" i="5" s="1"/>
  <c r="AW492" i="5"/>
  <c r="BH492" i="5" s="1"/>
  <c r="AT492" i="5"/>
  <c r="BE492" i="5" s="1"/>
  <c r="AS492" i="5"/>
  <c r="BD492" i="5" s="1"/>
  <c r="AR492" i="5"/>
  <c r="BC492" i="5" s="1"/>
  <c r="AZ491" i="5"/>
  <c r="BK491" i="5" s="1"/>
  <c r="AY491" i="5"/>
  <c r="BJ491" i="5" s="1"/>
  <c r="AX491" i="5"/>
  <c r="BI491" i="5" s="1"/>
  <c r="AT491" i="5"/>
  <c r="BE491" i="5" s="1"/>
  <c r="AR491" i="5"/>
  <c r="BC491" i="5" s="1"/>
  <c r="AY490" i="5"/>
  <c r="BJ490" i="5" s="1"/>
  <c r="AV490" i="5"/>
  <c r="BG490" i="5" s="1"/>
  <c r="AZ489" i="5"/>
  <c r="BK489" i="5" s="1"/>
  <c r="AY489" i="5"/>
  <c r="BJ489" i="5" s="1"/>
  <c r="AV489" i="5"/>
  <c r="BG489" i="5" s="1"/>
  <c r="AU489" i="5"/>
  <c r="BF489" i="5" s="1"/>
  <c r="AR489" i="5"/>
  <c r="BC489" i="5" s="1"/>
  <c r="AZ488" i="5"/>
  <c r="BK488" i="5" s="1"/>
  <c r="AY488" i="5"/>
  <c r="BJ488" i="5" s="1"/>
  <c r="AV488" i="5"/>
  <c r="BG488" i="5" s="1"/>
  <c r="AS488" i="5"/>
  <c r="BD488" i="5" s="1"/>
  <c r="AR488" i="5"/>
  <c r="BC488" i="5" s="1"/>
  <c r="AZ487" i="5"/>
  <c r="BK487" i="5" s="1"/>
  <c r="AY487" i="5"/>
  <c r="BJ487" i="5" s="1"/>
  <c r="AV487" i="5"/>
  <c r="BG487" i="5" s="1"/>
  <c r="AU487" i="5"/>
  <c r="BF487" i="5" s="1"/>
  <c r="AR487" i="5"/>
  <c r="BC487" i="5" s="1"/>
  <c r="AY486" i="5"/>
  <c r="BJ486" i="5" s="1"/>
  <c r="AX486" i="5"/>
  <c r="BI486" i="5" s="1"/>
  <c r="AW486" i="5"/>
  <c r="BH486" i="5" s="1"/>
  <c r="AV486" i="5"/>
  <c r="BG486" i="5" s="1"/>
  <c r="AT486" i="5"/>
  <c r="BE486" i="5" s="1"/>
  <c r="BA485" i="5"/>
  <c r="BL485" i="5" s="1"/>
  <c r="AX485" i="5"/>
  <c r="BI485" i="5" s="1"/>
  <c r="AW485" i="5"/>
  <c r="BH485" i="5" s="1"/>
  <c r="AT485" i="5"/>
  <c r="BE485" i="5" s="1"/>
  <c r="AS485" i="5"/>
  <c r="BD485" i="5" s="1"/>
  <c r="BA484" i="5"/>
  <c r="BL484" i="5" s="1"/>
  <c r="AZ484" i="5"/>
  <c r="BK484" i="5" s="1"/>
  <c r="AY484" i="5"/>
  <c r="BJ484" i="5" s="1"/>
  <c r="AX484" i="5"/>
  <c r="BI484" i="5" s="1"/>
  <c r="AT484" i="5"/>
  <c r="BE484" i="5" s="1"/>
  <c r="AS484" i="5"/>
  <c r="BD484" i="5" s="1"/>
  <c r="AR484" i="5"/>
  <c r="BC484" i="5" s="1"/>
  <c r="AY483" i="5"/>
  <c r="BJ483" i="5" s="1"/>
  <c r="AU483" i="5"/>
  <c r="BF483" i="5" s="1"/>
  <c r="AR483" i="5"/>
  <c r="BC483" i="5" s="1"/>
  <c r="AY482" i="5"/>
  <c r="BJ482" i="5" s="1"/>
  <c r="AX482" i="5"/>
  <c r="BI482" i="5" s="1"/>
  <c r="AW482" i="5"/>
  <c r="BH482" i="5" s="1"/>
  <c r="AT482" i="5"/>
  <c r="BE482" i="5" s="1"/>
  <c r="BA481" i="5"/>
  <c r="BL481" i="5" s="1"/>
  <c r="AY481" i="5"/>
  <c r="BJ481" i="5" s="1"/>
  <c r="AX481" i="5"/>
  <c r="BI481" i="5" s="1"/>
  <c r="AW481" i="5"/>
  <c r="BH481" i="5" s="1"/>
  <c r="AU481" i="5"/>
  <c r="BF481" i="5" s="1"/>
  <c r="AT481" i="5"/>
  <c r="BE481" i="5" s="1"/>
  <c r="AS481" i="5"/>
  <c r="BD481" i="5" s="1"/>
  <c r="BA480" i="5"/>
  <c r="BL480" i="5" s="1"/>
  <c r="AZ480" i="5"/>
  <c r="BK480" i="5" s="1"/>
  <c r="AY480" i="5"/>
  <c r="BJ480" i="5" s="1"/>
  <c r="AX480" i="5"/>
  <c r="BI480" i="5" s="1"/>
  <c r="AT480" i="5"/>
  <c r="BE480" i="5" s="1"/>
  <c r="AS480" i="5"/>
  <c r="BD480" i="5" s="1"/>
  <c r="AR480" i="5"/>
  <c r="BC480" i="5" s="1"/>
  <c r="AY479" i="5"/>
  <c r="BJ479" i="5" s="1"/>
  <c r="AW479" i="5"/>
  <c r="BH479" i="5" s="1"/>
  <c r="AU479" i="5"/>
  <c r="BF479" i="5" s="1"/>
  <c r="AS479" i="5"/>
  <c r="BD479" i="5" s="1"/>
  <c r="AR479" i="5"/>
  <c r="BC479" i="5" s="1"/>
  <c r="BA478" i="5"/>
  <c r="BL478" i="5" s="1"/>
  <c r="AY478" i="5"/>
  <c r="BJ478" i="5" s="1"/>
  <c r="AX478" i="5"/>
  <c r="BI478" i="5" s="1"/>
  <c r="AW478" i="5"/>
  <c r="BH478" i="5" s="1"/>
  <c r="AT478" i="5"/>
  <c r="BE478" i="5" s="1"/>
  <c r="AS478" i="5"/>
  <c r="BD478" i="5" s="1"/>
  <c r="BA477" i="5"/>
  <c r="BL477" i="5" s="1"/>
  <c r="AY477" i="5"/>
  <c r="BJ477" i="5" s="1"/>
  <c r="AX477" i="5"/>
  <c r="BI477" i="5" s="1"/>
  <c r="AW477" i="5"/>
  <c r="BH477" i="5" s="1"/>
  <c r="AU477" i="5"/>
  <c r="BF477" i="5" s="1"/>
  <c r="AT477" i="5"/>
  <c r="BE477" i="5" s="1"/>
  <c r="AS477" i="5"/>
  <c r="BD477" i="5" s="1"/>
  <c r="BA476" i="5"/>
  <c r="BL476" i="5" s="1"/>
  <c r="AZ476" i="5"/>
  <c r="BK476" i="5" s="1"/>
  <c r="AX476" i="5"/>
  <c r="BI476" i="5" s="1"/>
  <c r="AW476" i="5"/>
  <c r="BH476" i="5" s="1"/>
  <c r="AT476" i="5"/>
  <c r="BE476" i="5" s="1"/>
  <c r="AS476" i="5"/>
  <c r="BD476" i="5" s="1"/>
  <c r="AR476" i="5"/>
  <c r="BC476" i="5" s="1"/>
  <c r="AZ475" i="5"/>
  <c r="BK475" i="5" s="1"/>
  <c r="AX475" i="5"/>
  <c r="BI475" i="5" s="1"/>
  <c r="AV475" i="5"/>
  <c r="BG475" i="5" s="1"/>
  <c r="AR475" i="5"/>
  <c r="BC475" i="5" s="1"/>
  <c r="AZ474" i="5"/>
  <c r="BK474" i="5" s="1"/>
  <c r="AX474" i="5"/>
  <c r="BI474" i="5" s="1"/>
  <c r="AV474" i="5"/>
  <c r="BG474" i="5" s="1"/>
  <c r="AT474" i="5"/>
  <c r="BE474" i="5" s="1"/>
  <c r="AR474" i="5"/>
  <c r="BC474" i="5" s="1"/>
  <c r="BA473" i="5"/>
  <c r="BL473" i="5" s="1"/>
  <c r="AZ473" i="5"/>
  <c r="BK473" i="5" s="1"/>
  <c r="AX473" i="5"/>
  <c r="BI473" i="5" s="1"/>
  <c r="AV473" i="5"/>
  <c r="BG473" i="5" s="1"/>
  <c r="AT473" i="5"/>
  <c r="BE473" i="5" s="1"/>
  <c r="AR473" i="5"/>
  <c r="BC473" i="5" s="1"/>
  <c r="BA472" i="5"/>
  <c r="BL472" i="5" s="1"/>
  <c r="AZ472" i="5"/>
  <c r="BK472" i="5" s="1"/>
  <c r="AX472" i="5"/>
  <c r="BI472" i="5" s="1"/>
  <c r="AW472" i="5"/>
  <c r="BH472" i="5" s="1"/>
  <c r="AV472" i="5"/>
  <c r="BG472" i="5" s="1"/>
  <c r="AU472" i="5"/>
  <c r="BF472" i="5" s="1"/>
  <c r="AT472" i="5"/>
  <c r="BE472" i="5" s="1"/>
  <c r="AS472" i="5"/>
  <c r="BD472" i="5" s="1"/>
  <c r="AR472" i="5"/>
  <c r="BC472" i="5" s="1"/>
  <c r="BA471" i="5"/>
  <c r="BL471" i="5" s="1"/>
  <c r="AZ471" i="5"/>
  <c r="BK471" i="5" s="1"/>
  <c r="AY471" i="5"/>
  <c r="BJ471" i="5" s="1"/>
  <c r="AX471" i="5"/>
  <c r="BI471" i="5" s="1"/>
  <c r="AV471" i="5"/>
  <c r="BG471" i="5" s="1"/>
  <c r="AT471" i="5"/>
  <c r="BE471" i="5" s="1"/>
  <c r="AS471" i="5"/>
  <c r="BD471" i="5" s="1"/>
  <c r="AR471" i="5"/>
  <c r="BC471" i="5" s="1"/>
  <c r="AY470" i="5"/>
  <c r="BJ470" i="5" s="1"/>
  <c r="AX470" i="5"/>
  <c r="BI470" i="5" s="1"/>
  <c r="AV470" i="5"/>
  <c r="BG470" i="5" s="1"/>
  <c r="AT470" i="5"/>
  <c r="BE470" i="5" s="1"/>
  <c r="BA469" i="5"/>
  <c r="BL469" i="5" s="1"/>
  <c r="AZ469" i="5"/>
  <c r="BK469" i="5" s="1"/>
  <c r="AX469" i="5"/>
  <c r="BI469" i="5" s="1"/>
  <c r="AW469" i="5"/>
  <c r="BH469" i="5" s="1"/>
  <c r="AV469" i="5"/>
  <c r="BG469" i="5" s="1"/>
  <c r="AT469" i="5"/>
  <c r="BE469" i="5" s="1"/>
  <c r="AS469" i="5"/>
  <c r="BD469" i="5" s="1"/>
  <c r="AR469" i="5"/>
  <c r="BC469" i="5" s="1"/>
  <c r="BA468" i="5"/>
  <c r="BL468" i="5" s="1"/>
  <c r="AZ468" i="5"/>
  <c r="BK468" i="5" s="1"/>
  <c r="AW468" i="5"/>
  <c r="BH468" i="5" s="1"/>
  <c r="AV468" i="5"/>
  <c r="BG468" i="5" s="1"/>
  <c r="AS468" i="5"/>
  <c r="BD468" i="5" s="1"/>
  <c r="AR468" i="5"/>
  <c r="BC468" i="5" s="1"/>
  <c r="AY467" i="5"/>
  <c r="BJ467" i="5" s="1"/>
  <c r="AU467" i="5"/>
  <c r="BF467" i="5" s="1"/>
  <c r="BA466" i="5"/>
  <c r="BL466" i="5" s="1"/>
  <c r="AY466" i="5"/>
  <c r="BJ466" i="5" s="1"/>
  <c r="AX466" i="5"/>
  <c r="BI466" i="5" s="1"/>
  <c r="AW466" i="5"/>
  <c r="BH466" i="5" s="1"/>
  <c r="AT466" i="5"/>
  <c r="BE466" i="5" s="1"/>
  <c r="AS466" i="5"/>
  <c r="BD466" i="5" s="1"/>
  <c r="AV465" i="5"/>
  <c r="BG465" i="5" s="1"/>
  <c r="AU465" i="5"/>
  <c r="BF465" i="5" s="1"/>
  <c r="BA464" i="5"/>
  <c r="BL464" i="5" s="1"/>
  <c r="AZ464" i="5"/>
  <c r="BK464" i="5" s="1"/>
  <c r="AY464" i="5"/>
  <c r="BJ464" i="5" s="1"/>
  <c r="AW464" i="5"/>
  <c r="BH464" i="5" s="1"/>
  <c r="AU464" i="5"/>
  <c r="BF464" i="5" s="1"/>
  <c r="AT464" i="5"/>
  <c r="BE464" i="5" s="1"/>
  <c r="AS464" i="5"/>
  <c r="BD464" i="5" s="1"/>
  <c r="AR464" i="5"/>
  <c r="BC464" i="5" s="1"/>
  <c r="AY462" i="5"/>
  <c r="BJ462" i="5" s="1"/>
  <c r="BA461" i="5"/>
  <c r="BL461" i="5" s="1"/>
  <c r="AZ461" i="5"/>
  <c r="BK461" i="5" s="1"/>
  <c r="AY461" i="5"/>
  <c r="BJ461" i="5" s="1"/>
  <c r="AW461" i="5"/>
  <c r="BH461" i="5" s="1"/>
  <c r="AV461" i="5"/>
  <c r="BG461" i="5" s="1"/>
  <c r="AU461" i="5"/>
  <c r="BF461" i="5" s="1"/>
  <c r="AT461" i="5"/>
  <c r="BE461" i="5" s="1"/>
  <c r="AS461" i="5"/>
  <c r="BD461" i="5" s="1"/>
  <c r="AR461" i="5"/>
  <c r="BC461" i="5" s="1"/>
  <c r="AZ460" i="5"/>
  <c r="BK460" i="5" s="1"/>
  <c r="AS460" i="5"/>
  <c r="BD460" i="5" s="1"/>
  <c r="BA459" i="5"/>
  <c r="BL459" i="5" s="1"/>
  <c r="AZ459" i="5"/>
  <c r="BK459" i="5" s="1"/>
  <c r="AY459" i="5"/>
  <c r="BJ459" i="5" s="1"/>
  <c r="AX459" i="5"/>
  <c r="BI459" i="5" s="1"/>
  <c r="AW459" i="5"/>
  <c r="BH459" i="5" s="1"/>
  <c r="AV459" i="5"/>
  <c r="BG459" i="5" s="1"/>
  <c r="AU459" i="5"/>
  <c r="BF459" i="5" s="1"/>
  <c r="AT459" i="5"/>
  <c r="BE459" i="5" s="1"/>
  <c r="AS459" i="5"/>
  <c r="BD459" i="5" s="1"/>
  <c r="AR459" i="5"/>
  <c r="BC459" i="5" s="1"/>
  <c r="AY458" i="5"/>
  <c r="BJ458" i="5" s="1"/>
  <c r="AX458" i="5"/>
  <c r="BI458" i="5" s="1"/>
  <c r="AT458" i="5"/>
  <c r="BE458" i="5" s="1"/>
  <c r="AS456" i="5"/>
  <c r="BD456" i="5" s="1"/>
  <c r="AR456" i="5"/>
  <c r="BC456" i="5" s="1"/>
  <c r="AZ455" i="5"/>
  <c r="BK455" i="5" s="1"/>
  <c r="AS455" i="5"/>
  <c r="BD455" i="5" s="1"/>
  <c r="AR455" i="5"/>
  <c r="BC455" i="5" s="1"/>
  <c r="AY454" i="5"/>
  <c r="BJ454" i="5" s="1"/>
  <c r="AW454" i="5"/>
  <c r="BH454" i="5" s="1"/>
  <c r="AT454" i="5"/>
  <c r="BE454" i="5" s="1"/>
  <c r="BA453" i="5"/>
  <c r="BL453" i="5" s="1"/>
  <c r="AW453" i="5"/>
  <c r="BH453" i="5" s="1"/>
  <c r="AS453" i="5"/>
  <c r="BD453" i="5" s="1"/>
  <c r="BA452" i="5"/>
  <c r="BL452" i="5" s="1"/>
  <c r="AZ452" i="5"/>
  <c r="BK452" i="5" s="1"/>
  <c r="AS452" i="5"/>
  <c r="BD452" i="5" s="1"/>
  <c r="AR452" i="5"/>
  <c r="BC452" i="5" s="1"/>
  <c r="AZ451" i="5"/>
  <c r="BK451" i="5" s="1"/>
  <c r="AS451" i="5"/>
  <c r="BD451" i="5" s="1"/>
  <c r="AR451" i="5"/>
  <c r="BC451" i="5" s="1"/>
  <c r="AY450" i="5"/>
  <c r="BJ450" i="5" s="1"/>
  <c r="AX450" i="5"/>
  <c r="BI450" i="5" s="1"/>
  <c r="AW450" i="5"/>
  <c r="BH450" i="5" s="1"/>
  <c r="AV450" i="5"/>
  <c r="BG450" i="5" s="1"/>
  <c r="AT450" i="5"/>
  <c r="BE450" i="5" s="1"/>
  <c r="BA449" i="5"/>
  <c r="BL449" i="5" s="1"/>
  <c r="AZ449" i="5"/>
  <c r="BK449" i="5" s="1"/>
  <c r="AX449" i="5"/>
  <c r="BI449" i="5" s="1"/>
  <c r="AW449" i="5"/>
  <c r="BH449" i="5" s="1"/>
  <c r="AV449" i="5"/>
  <c r="BG449" i="5" s="1"/>
  <c r="AU449" i="5"/>
  <c r="BF449" i="5" s="1"/>
  <c r="AT449" i="5"/>
  <c r="BE449" i="5" s="1"/>
  <c r="AS449" i="5"/>
  <c r="BD449" i="5" s="1"/>
  <c r="AR449" i="5"/>
  <c r="BC449" i="5" s="1"/>
  <c r="BA448" i="5"/>
  <c r="BL448" i="5" s="1"/>
  <c r="AZ448" i="5"/>
  <c r="BK448" i="5" s="1"/>
  <c r="AW448" i="5"/>
  <c r="BH448" i="5" s="1"/>
  <c r="AV448" i="5"/>
  <c r="BG448" i="5" s="1"/>
  <c r="AT448" i="5"/>
  <c r="BE448" i="5" s="1"/>
  <c r="AS448" i="5"/>
  <c r="BD448" i="5" s="1"/>
  <c r="AR448" i="5"/>
  <c r="BC448" i="5" s="1"/>
  <c r="AZ447" i="5"/>
  <c r="BK447" i="5" s="1"/>
  <c r="AY447" i="5"/>
  <c r="BJ447" i="5" s="1"/>
  <c r="AX447" i="5"/>
  <c r="BI447" i="5" s="1"/>
  <c r="AV447" i="5"/>
  <c r="BG447" i="5" s="1"/>
  <c r="AU447" i="5"/>
  <c r="BF447" i="5" s="1"/>
  <c r="AT447" i="5"/>
  <c r="BE447" i="5" s="1"/>
  <c r="AS447" i="5"/>
  <c r="BD447" i="5" s="1"/>
  <c r="AR447" i="5"/>
  <c r="BC447" i="5" s="1"/>
  <c r="AX446" i="5"/>
  <c r="BI446" i="5" s="1"/>
  <c r="AW446" i="5"/>
  <c r="BH446" i="5" s="1"/>
  <c r="AV446" i="5"/>
  <c r="BG446" i="5" s="1"/>
  <c r="AT446" i="5"/>
  <c r="BE446" i="5" s="1"/>
  <c r="BA445" i="5"/>
  <c r="BL445" i="5" s="1"/>
  <c r="AW445" i="5"/>
  <c r="BH445" i="5" s="1"/>
  <c r="AS445" i="5"/>
  <c r="BD445" i="5" s="1"/>
  <c r="AZ444" i="5"/>
  <c r="BK444" i="5" s="1"/>
  <c r="AR444" i="5"/>
  <c r="BC444" i="5" s="1"/>
  <c r="AW443" i="5"/>
  <c r="BH443" i="5" s="1"/>
  <c r="AW442" i="5"/>
  <c r="BH442" i="5" s="1"/>
  <c r="BA441" i="5"/>
  <c r="BL441" i="5" s="1"/>
  <c r="AW441" i="5"/>
  <c r="BH441" i="5" s="1"/>
  <c r="AU441" i="5"/>
  <c r="BF441" i="5" s="1"/>
  <c r="AS441" i="5"/>
  <c r="BD441" i="5" s="1"/>
  <c r="BA440" i="5"/>
  <c r="BL440" i="5" s="1"/>
  <c r="AZ440" i="5"/>
  <c r="BK440" i="5" s="1"/>
  <c r="AY440" i="5"/>
  <c r="BJ440" i="5" s="1"/>
  <c r="AW440" i="5"/>
  <c r="BH440" i="5" s="1"/>
  <c r="AV440" i="5"/>
  <c r="BG440" i="5" s="1"/>
  <c r="AU440" i="5"/>
  <c r="BF440" i="5" s="1"/>
  <c r="AS440" i="5"/>
  <c r="BD440" i="5" s="1"/>
  <c r="AR440" i="5"/>
  <c r="BC440" i="5" s="1"/>
  <c r="BA439" i="5"/>
  <c r="BL439" i="5" s="1"/>
  <c r="AY439" i="5"/>
  <c r="BJ439" i="5" s="1"/>
  <c r="AX439" i="5"/>
  <c r="BI439" i="5" s="1"/>
  <c r="AW439" i="5"/>
  <c r="BH439" i="5" s="1"/>
  <c r="AV439" i="5"/>
  <c r="BG439" i="5" s="1"/>
  <c r="AU439" i="5"/>
  <c r="BF439" i="5" s="1"/>
  <c r="AS439" i="5"/>
  <c r="BD439" i="5" s="1"/>
  <c r="AR439" i="5"/>
  <c r="BC439" i="5" s="1"/>
  <c r="BA438" i="5"/>
  <c r="BL438" i="5" s="1"/>
  <c r="AY438" i="5"/>
  <c r="BJ438" i="5" s="1"/>
  <c r="AX438" i="5"/>
  <c r="BI438" i="5" s="1"/>
  <c r="AW438" i="5"/>
  <c r="BH438" i="5" s="1"/>
  <c r="AV438" i="5"/>
  <c r="BG438" i="5" s="1"/>
  <c r="AU438" i="5"/>
  <c r="BF438" i="5" s="1"/>
  <c r="AT438" i="5"/>
  <c r="BE438" i="5" s="1"/>
  <c r="AS438" i="5"/>
  <c r="BD438" i="5" s="1"/>
  <c r="BA437" i="5"/>
  <c r="BL437" i="5" s="1"/>
  <c r="AZ437" i="5"/>
  <c r="BK437" i="5" s="1"/>
  <c r="AY437" i="5"/>
  <c r="BJ437" i="5" s="1"/>
  <c r="AW437" i="5"/>
  <c r="BH437" i="5" s="1"/>
  <c r="AV437" i="5"/>
  <c r="BG437" i="5" s="1"/>
  <c r="AU437" i="5"/>
  <c r="BF437" i="5" s="1"/>
  <c r="AT437" i="5"/>
  <c r="BE437" i="5" s="1"/>
  <c r="AS437" i="5"/>
  <c r="BD437" i="5" s="1"/>
  <c r="AR437" i="5"/>
  <c r="BC437" i="5" s="1"/>
  <c r="AW435" i="5"/>
  <c r="BH435" i="5" s="1"/>
  <c r="AS435" i="5"/>
  <c r="BD435" i="5" s="1"/>
  <c r="AX434" i="5"/>
  <c r="BI434" i="5" s="1"/>
  <c r="AW434" i="5"/>
  <c r="BH434" i="5" s="1"/>
  <c r="AT434" i="5"/>
  <c r="BE434" i="5" s="1"/>
  <c r="BA433" i="5"/>
  <c r="BL433" i="5" s="1"/>
  <c r="AW433" i="5"/>
  <c r="BH433" i="5" s="1"/>
  <c r="AS433" i="5"/>
  <c r="BD433" i="5" s="1"/>
  <c r="AY432" i="5"/>
  <c r="BJ432" i="5" s="1"/>
  <c r="AX430" i="5"/>
  <c r="BI430" i="5" s="1"/>
  <c r="AW430" i="5"/>
  <c r="BH430" i="5" s="1"/>
  <c r="AT430" i="5"/>
  <c r="BE430" i="5" s="1"/>
  <c r="BA429" i="5"/>
  <c r="BL429" i="5" s="1"/>
  <c r="AS429" i="5"/>
  <c r="BD429" i="5" s="1"/>
  <c r="AZ428" i="5"/>
  <c r="BK428" i="5" s="1"/>
  <c r="AT428" i="5"/>
  <c r="BE428" i="5" s="1"/>
  <c r="AR428" i="5"/>
  <c r="BC428" i="5" s="1"/>
  <c r="AZ427" i="5"/>
  <c r="BK427" i="5" s="1"/>
  <c r="AY427" i="5"/>
  <c r="BJ427" i="5" s="1"/>
  <c r="AX427" i="5"/>
  <c r="BI427" i="5" s="1"/>
  <c r="AV427" i="5"/>
  <c r="BG427" i="5" s="1"/>
  <c r="AU427" i="5"/>
  <c r="BF427" i="5" s="1"/>
  <c r="AT427" i="5"/>
  <c r="BE427" i="5" s="1"/>
  <c r="AR427" i="5"/>
  <c r="BC427" i="5" s="1"/>
  <c r="AT425" i="5"/>
  <c r="BE425" i="5" s="1"/>
  <c r="BA424" i="5"/>
  <c r="BL424" i="5" s="1"/>
  <c r="AZ424" i="5"/>
  <c r="BK424" i="5" s="1"/>
  <c r="AY424" i="5"/>
  <c r="BJ424" i="5" s="1"/>
  <c r="AX424" i="5"/>
  <c r="BI424" i="5" s="1"/>
  <c r="AV424" i="5"/>
  <c r="BG424" i="5" s="1"/>
  <c r="AT424" i="5"/>
  <c r="BE424" i="5" s="1"/>
  <c r="AS424" i="5"/>
  <c r="BD424" i="5" s="1"/>
  <c r="AR424" i="5"/>
  <c r="BC424" i="5" s="1"/>
  <c r="BA423" i="5"/>
  <c r="BL423" i="5" s="1"/>
  <c r="AY423" i="5"/>
  <c r="BJ423" i="5" s="1"/>
  <c r="AX423" i="5"/>
  <c r="BI423" i="5" s="1"/>
  <c r="AW423" i="5"/>
  <c r="BH423" i="5" s="1"/>
  <c r="AV423" i="5"/>
  <c r="BG423" i="5" s="1"/>
  <c r="AT423" i="5"/>
  <c r="BE423" i="5" s="1"/>
  <c r="AS423" i="5"/>
  <c r="BD423" i="5" s="1"/>
  <c r="BA422" i="5"/>
  <c r="BL422" i="5" s="1"/>
  <c r="AZ422" i="5"/>
  <c r="BK422" i="5" s="1"/>
  <c r="AX422" i="5"/>
  <c r="BI422" i="5" s="1"/>
  <c r="AW422" i="5"/>
  <c r="BH422" i="5" s="1"/>
  <c r="AV422" i="5"/>
  <c r="BG422" i="5" s="1"/>
  <c r="AS422" i="5"/>
  <c r="BD422" i="5" s="1"/>
  <c r="AR422" i="5"/>
  <c r="BC422" i="5" s="1"/>
  <c r="BA421" i="5"/>
  <c r="BL421" i="5" s="1"/>
  <c r="AZ421" i="5"/>
  <c r="BK421" i="5" s="1"/>
  <c r="AY421" i="5"/>
  <c r="BJ421" i="5" s="1"/>
  <c r="AX421" i="5"/>
  <c r="BI421" i="5" s="1"/>
  <c r="AW421" i="5"/>
  <c r="BH421" i="5" s="1"/>
  <c r="AV421" i="5"/>
  <c r="BG421" i="5" s="1"/>
  <c r="AU421" i="5"/>
  <c r="BF421" i="5" s="1"/>
  <c r="AT421" i="5"/>
  <c r="BE421" i="5" s="1"/>
  <c r="AS421" i="5"/>
  <c r="BD421" i="5" s="1"/>
  <c r="AR421" i="5"/>
  <c r="BC421" i="5" s="1"/>
  <c r="AZ420" i="5"/>
  <c r="BK420" i="5" s="1"/>
  <c r="AY420" i="5"/>
  <c r="BJ420" i="5" s="1"/>
  <c r="AS420" i="5"/>
  <c r="BD420" i="5" s="1"/>
  <c r="AX419" i="5"/>
  <c r="BI419" i="5" s="1"/>
  <c r="AT419" i="5"/>
  <c r="BE419" i="5" s="1"/>
  <c r="BA418" i="5"/>
  <c r="BL418" i="5" s="1"/>
  <c r="AX418" i="5"/>
  <c r="BI418" i="5" s="1"/>
  <c r="AW418" i="5"/>
  <c r="BH418" i="5" s="1"/>
  <c r="AS418" i="5"/>
  <c r="BD418" i="5" s="1"/>
  <c r="BA417" i="5"/>
  <c r="BL417" i="5" s="1"/>
  <c r="AW417" i="5"/>
  <c r="BH417" i="5" s="1"/>
  <c r="AS417" i="5"/>
  <c r="BD417" i="5" s="1"/>
  <c r="BA416" i="5"/>
  <c r="BL416" i="5" s="1"/>
  <c r="AZ416" i="5"/>
  <c r="BK416" i="5" s="1"/>
  <c r="AY416" i="5"/>
  <c r="BJ416" i="5" s="1"/>
  <c r="AX416" i="5"/>
  <c r="BI416" i="5" s="1"/>
  <c r="AV416" i="5"/>
  <c r="BG416" i="5" s="1"/>
  <c r="AT416" i="5"/>
  <c r="BE416" i="5" s="1"/>
  <c r="AS416" i="5"/>
  <c r="BD416" i="5" s="1"/>
  <c r="AR416" i="5"/>
  <c r="BC416" i="5" s="1"/>
  <c r="BA415" i="5"/>
  <c r="BL415" i="5" s="1"/>
  <c r="AY415" i="5"/>
  <c r="BJ415" i="5" s="1"/>
  <c r="AX415" i="5"/>
  <c r="BI415" i="5" s="1"/>
  <c r="AW415" i="5"/>
  <c r="BH415" i="5" s="1"/>
  <c r="AT415" i="5"/>
  <c r="BE415" i="5" s="1"/>
  <c r="AS415" i="5"/>
  <c r="BD415" i="5" s="1"/>
  <c r="AZ414" i="5"/>
  <c r="BK414" i="5" s="1"/>
  <c r="AV414" i="5"/>
  <c r="BG414" i="5" s="1"/>
  <c r="AR414" i="5"/>
  <c r="BC414" i="5" s="1"/>
  <c r="BA413" i="5"/>
  <c r="BL413" i="5" s="1"/>
  <c r="AW413" i="5"/>
  <c r="BH413" i="5" s="1"/>
  <c r="AT413" i="5"/>
  <c r="BE413" i="5" s="1"/>
  <c r="AS413" i="5"/>
  <c r="BD413" i="5" s="1"/>
  <c r="BA412" i="5"/>
  <c r="BL412" i="5" s="1"/>
  <c r="AZ412" i="5"/>
  <c r="BK412" i="5" s="1"/>
  <c r="AY412" i="5"/>
  <c r="BJ412" i="5" s="1"/>
  <c r="AV412" i="5"/>
  <c r="BG412" i="5" s="1"/>
  <c r="AS412" i="5"/>
  <c r="BD412" i="5" s="1"/>
  <c r="AR412" i="5"/>
  <c r="BC412" i="5" s="1"/>
  <c r="AY411" i="5"/>
  <c r="BJ411" i="5" s="1"/>
  <c r="AX411" i="5"/>
  <c r="BI411" i="5" s="1"/>
  <c r="AV411" i="5"/>
  <c r="BG411" i="5" s="1"/>
  <c r="AT411" i="5"/>
  <c r="BE411" i="5" s="1"/>
  <c r="AV410" i="5"/>
  <c r="BG410" i="5" s="1"/>
  <c r="BA409" i="5"/>
  <c r="BL409" i="5" s="1"/>
  <c r="AW409" i="5"/>
  <c r="BH409" i="5" s="1"/>
  <c r="BA408" i="5"/>
  <c r="BL408" i="5" s="1"/>
  <c r="AZ408" i="5"/>
  <c r="BK408" i="5" s="1"/>
  <c r="AX408" i="5"/>
  <c r="BI408" i="5" s="1"/>
  <c r="AV408" i="5"/>
  <c r="BG408" i="5" s="1"/>
  <c r="AT408" i="5"/>
  <c r="BE408" i="5" s="1"/>
  <c r="AS408" i="5"/>
  <c r="BD408" i="5" s="1"/>
  <c r="AR408" i="5"/>
  <c r="BC408" i="5" s="1"/>
  <c r="AY407" i="5"/>
  <c r="BJ407" i="5" s="1"/>
  <c r="AX407" i="5"/>
  <c r="BI407" i="5" s="1"/>
  <c r="AV407" i="5"/>
  <c r="BG407" i="5" s="1"/>
  <c r="BA406" i="5"/>
  <c r="BL406" i="5" s="1"/>
  <c r="AZ406" i="5"/>
  <c r="BK406" i="5" s="1"/>
  <c r="AX406" i="5"/>
  <c r="BI406" i="5" s="1"/>
  <c r="AW406" i="5"/>
  <c r="BH406" i="5" s="1"/>
  <c r="AV406" i="5"/>
  <c r="BG406" i="5" s="1"/>
  <c r="AS406" i="5"/>
  <c r="BD406" i="5" s="1"/>
  <c r="AR406" i="5"/>
  <c r="BC406" i="5" s="1"/>
  <c r="BA405" i="5"/>
  <c r="BL405" i="5" s="1"/>
  <c r="AW405" i="5"/>
  <c r="BH405" i="5" s="1"/>
  <c r="AS405" i="5"/>
  <c r="BD405" i="5" s="1"/>
  <c r="BA404" i="5"/>
  <c r="BL404" i="5" s="1"/>
  <c r="AZ404" i="5"/>
  <c r="BK404" i="5" s="1"/>
  <c r="AY404" i="5"/>
  <c r="BJ404" i="5" s="1"/>
  <c r="AV404" i="5"/>
  <c r="BG404" i="5" s="1"/>
  <c r="AU404" i="5"/>
  <c r="BF404" i="5" s="1"/>
  <c r="AS404" i="5"/>
  <c r="BD404" i="5" s="1"/>
  <c r="AR404" i="5"/>
  <c r="BC404" i="5" s="1"/>
  <c r="AY403" i="5"/>
  <c r="BJ403" i="5" s="1"/>
  <c r="AX403" i="5"/>
  <c r="BI403" i="5" s="1"/>
  <c r="BA402" i="5"/>
  <c r="BL402" i="5" s="1"/>
  <c r="AX402" i="5"/>
  <c r="BI402" i="5" s="1"/>
  <c r="AW402" i="5"/>
  <c r="BH402" i="5" s="1"/>
  <c r="AU402" i="5"/>
  <c r="BF402" i="5" s="1"/>
  <c r="AS402" i="5"/>
  <c r="BD402" i="5" s="1"/>
  <c r="BA401" i="5"/>
  <c r="BL401" i="5" s="1"/>
  <c r="AW401" i="5"/>
  <c r="BH401" i="5" s="1"/>
  <c r="AS401" i="5"/>
  <c r="BD401" i="5" s="1"/>
  <c r="AZ400" i="5"/>
  <c r="BK400" i="5" s="1"/>
  <c r="AX400" i="5"/>
  <c r="BI400" i="5" s="1"/>
  <c r="AV400" i="5"/>
  <c r="BG400" i="5" s="1"/>
  <c r="AT400" i="5"/>
  <c r="BE400" i="5" s="1"/>
  <c r="AR400" i="5"/>
  <c r="BC400" i="5" s="1"/>
  <c r="BA399" i="5"/>
  <c r="BL399" i="5" s="1"/>
  <c r="AY399" i="5"/>
  <c r="BJ399" i="5" s="1"/>
  <c r="AX399" i="5"/>
  <c r="BI399" i="5" s="1"/>
  <c r="AW399" i="5"/>
  <c r="BH399" i="5" s="1"/>
  <c r="AV399" i="5"/>
  <c r="BG399" i="5" s="1"/>
  <c r="AS399" i="5"/>
  <c r="BD399" i="5" s="1"/>
  <c r="AX398" i="5"/>
  <c r="BI398" i="5" s="1"/>
  <c r="AW398" i="5"/>
  <c r="BH398" i="5" s="1"/>
  <c r="BA397" i="5"/>
  <c r="BL397" i="5" s="1"/>
  <c r="AS397" i="5"/>
  <c r="BD397" i="5" s="1"/>
  <c r="AZ396" i="5"/>
  <c r="BK396" i="5" s="1"/>
  <c r="AY396" i="5"/>
  <c r="BJ396" i="5" s="1"/>
  <c r="AX396" i="5"/>
  <c r="BI396" i="5" s="1"/>
  <c r="AV396" i="5"/>
  <c r="BG396" i="5" s="1"/>
  <c r="AU396" i="5"/>
  <c r="BF396" i="5" s="1"/>
  <c r="AT396" i="5"/>
  <c r="BE396" i="5" s="1"/>
  <c r="AR396" i="5"/>
  <c r="BC396" i="5" s="1"/>
  <c r="AY395" i="5"/>
  <c r="BJ395" i="5" s="1"/>
  <c r="AX395" i="5"/>
  <c r="BI395" i="5" s="1"/>
  <c r="AW395" i="5"/>
  <c r="BH395" i="5" s="1"/>
  <c r="AT395" i="5"/>
  <c r="BE395" i="5" s="1"/>
  <c r="AZ394" i="5"/>
  <c r="BK394" i="5" s="1"/>
  <c r="AW394" i="5"/>
  <c r="BH394" i="5" s="1"/>
  <c r="AV394" i="5"/>
  <c r="BG394" i="5" s="1"/>
  <c r="AR394" i="5"/>
  <c r="BC394" i="5" s="1"/>
  <c r="BA393" i="5"/>
  <c r="BL393" i="5" s="1"/>
  <c r="AZ393" i="5"/>
  <c r="BK393" i="5" s="1"/>
  <c r="AX393" i="5"/>
  <c r="BI393" i="5" s="1"/>
  <c r="AW393" i="5"/>
  <c r="BH393" i="5" s="1"/>
  <c r="AS393" i="5"/>
  <c r="BD393" i="5" s="1"/>
  <c r="AY392" i="5"/>
  <c r="BJ392" i="5" s="1"/>
  <c r="AS392" i="5"/>
  <c r="BD392" i="5" s="1"/>
  <c r="AY391" i="5"/>
  <c r="BJ391" i="5" s="1"/>
  <c r="AX391" i="5"/>
  <c r="BI391" i="5" s="1"/>
  <c r="AT391" i="5"/>
  <c r="BE391" i="5" s="1"/>
  <c r="BA390" i="5"/>
  <c r="BL390" i="5" s="1"/>
  <c r="AW390" i="5"/>
  <c r="BH390" i="5" s="1"/>
  <c r="AV390" i="5"/>
  <c r="BG390" i="5" s="1"/>
  <c r="AU390" i="5"/>
  <c r="BF390" i="5" s="1"/>
  <c r="AS390" i="5"/>
  <c r="BD390" i="5" s="1"/>
  <c r="BA389" i="5"/>
  <c r="BL389" i="5" s="1"/>
  <c r="AW389" i="5"/>
  <c r="BH389" i="5" s="1"/>
  <c r="AU389" i="5"/>
  <c r="BF389" i="5" s="1"/>
  <c r="AS389" i="5"/>
  <c r="BD389" i="5" s="1"/>
  <c r="BA388" i="5"/>
  <c r="BL388" i="5" s="1"/>
  <c r="AZ388" i="5"/>
  <c r="BK388" i="5" s="1"/>
  <c r="AY388" i="5"/>
  <c r="BJ388" i="5" s="1"/>
  <c r="BA387" i="5"/>
  <c r="BL387" i="5" s="1"/>
  <c r="AX387" i="5"/>
  <c r="BI387" i="5" s="1"/>
  <c r="AW387" i="5"/>
  <c r="BH387" i="5" s="1"/>
  <c r="AT387" i="5"/>
  <c r="BE387" i="5" s="1"/>
  <c r="AS387" i="5"/>
  <c r="BD387" i="5" s="1"/>
  <c r="AX386" i="5"/>
  <c r="BI386" i="5" s="1"/>
  <c r="AW386" i="5"/>
  <c r="BH386" i="5" s="1"/>
  <c r="BA385" i="5"/>
  <c r="BL385" i="5" s="1"/>
  <c r="AZ385" i="5"/>
  <c r="BK385" i="5" s="1"/>
  <c r="AY385" i="5"/>
  <c r="BJ385" i="5" s="1"/>
  <c r="AW385" i="5"/>
  <c r="BH385" i="5" s="1"/>
  <c r="AV385" i="5"/>
  <c r="BG385" i="5" s="1"/>
  <c r="AU385" i="5"/>
  <c r="BF385" i="5" s="1"/>
  <c r="AS385" i="5"/>
  <c r="BD385" i="5" s="1"/>
  <c r="AR385" i="5"/>
  <c r="BC385" i="5" s="1"/>
  <c r="AZ384" i="5"/>
  <c r="BK384" i="5" s="1"/>
  <c r="AS384" i="5"/>
  <c r="BD384" i="5" s="1"/>
  <c r="BA383" i="5"/>
  <c r="BL383" i="5" s="1"/>
  <c r="AW383" i="5"/>
  <c r="BH383" i="5" s="1"/>
  <c r="AS383" i="5"/>
  <c r="BD383" i="5" s="1"/>
  <c r="AR383" i="5"/>
  <c r="BC383" i="5" s="1"/>
  <c r="AY382" i="5"/>
  <c r="BJ382" i="5" s="1"/>
  <c r="AX382" i="5"/>
  <c r="BI382" i="5" s="1"/>
  <c r="AW382" i="5"/>
  <c r="BH382" i="5" s="1"/>
  <c r="BA381" i="5"/>
  <c r="BL381" i="5" s="1"/>
  <c r="AW381" i="5"/>
  <c r="BH381" i="5" s="1"/>
  <c r="AU381" i="5"/>
  <c r="BF381" i="5" s="1"/>
  <c r="AS381" i="5"/>
  <c r="BD381" i="5" s="1"/>
  <c r="BA380" i="5"/>
  <c r="BL380" i="5" s="1"/>
  <c r="AZ380" i="5"/>
  <c r="BK380" i="5" s="1"/>
  <c r="AY380" i="5"/>
  <c r="BJ380" i="5" s="1"/>
  <c r="AV380" i="5"/>
  <c r="BG380" i="5" s="1"/>
  <c r="AS380" i="5"/>
  <c r="BD380" i="5" s="1"/>
  <c r="AR380" i="5"/>
  <c r="BC380" i="5" s="1"/>
  <c r="AY379" i="5"/>
  <c r="BJ379" i="5" s="1"/>
  <c r="AU379" i="5"/>
  <c r="BF379" i="5" s="1"/>
  <c r="BA378" i="5"/>
  <c r="BL378" i="5" s="1"/>
  <c r="AY378" i="5"/>
  <c r="BJ378" i="5" s="1"/>
  <c r="AW378" i="5"/>
  <c r="BH378" i="5" s="1"/>
  <c r="AS378" i="5"/>
  <c r="BD378" i="5" s="1"/>
  <c r="BA377" i="5"/>
  <c r="BL377" i="5" s="1"/>
  <c r="AX377" i="5"/>
  <c r="BI377" i="5" s="1"/>
  <c r="AW377" i="5"/>
  <c r="BH377" i="5" s="1"/>
  <c r="AV377" i="5"/>
  <c r="BG377" i="5" s="1"/>
  <c r="AS377" i="5"/>
  <c r="BD377" i="5" s="1"/>
  <c r="AZ376" i="5"/>
  <c r="BK376" i="5" s="1"/>
  <c r="AW376" i="5"/>
  <c r="BH376" i="5" s="1"/>
  <c r="AV376" i="5"/>
  <c r="BG376" i="5" s="1"/>
  <c r="AT376" i="5"/>
  <c r="BE376" i="5" s="1"/>
  <c r="AR376" i="5"/>
  <c r="BC376" i="5" s="1"/>
  <c r="AZ375" i="5"/>
  <c r="BK375" i="5" s="1"/>
  <c r="AX375" i="5"/>
  <c r="BI375" i="5" s="1"/>
  <c r="AW375" i="5"/>
  <c r="BH375" i="5" s="1"/>
  <c r="AT375" i="5"/>
  <c r="BE375" i="5" s="1"/>
  <c r="AV374" i="5"/>
  <c r="BG374" i="5" s="1"/>
  <c r="BA373" i="5"/>
  <c r="BL373" i="5" s="1"/>
  <c r="AZ373" i="5"/>
  <c r="BK373" i="5" s="1"/>
  <c r="AW373" i="5"/>
  <c r="BH373" i="5" s="1"/>
  <c r="AV373" i="5"/>
  <c r="BG373" i="5" s="1"/>
  <c r="AS373" i="5"/>
  <c r="BD373" i="5" s="1"/>
  <c r="AR373" i="5"/>
  <c r="BC373" i="5" s="1"/>
  <c r="AX372" i="5"/>
  <c r="BI372" i="5" s="1"/>
  <c r="AT372" i="5"/>
  <c r="BE372" i="5" s="1"/>
  <c r="BA371" i="5"/>
  <c r="BL371" i="5" s="1"/>
  <c r="AZ371" i="5"/>
  <c r="BK371" i="5" s="1"/>
  <c r="AW371" i="5"/>
  <c r="BH371" i="5" s="1"/>
  <c r="AV371" i="5"/>
  <c r="BG371" i="5" s="1"/>
  <c r="AS371" i="5"/>
  <c r="BD371" i="5" s="1"/>
  <c r="AR371" i="5"/>
  <c r="BC371" i="5" s="1"/>
  <c r="AZ370" i="5"/>
  <c r="BK370" i="5" s="1"/>
  <c r="AY370" i="5"/>
  <c r="BJ370" i="5" s="1"/>
  <c r="AV370" i="5"/>
  <c r="BG370" i="5" s="1"/>
  <c r="AU370" i="5"/>
  <c r="BF370" i="5" s="1"/>
  <c r="AR370" i="5"/>
  <c r="BC370" i="5" s="1"/>
  <c r="AZ369" i="5"/>
  <c r="BK369" i="5" s="1"/>
  <c r="AY369" i="5"/>
  <c r="BJ369" i="5" s="1"/>
  <c r="AV369" i="5"/>
  <c r="BG369" i="5" s="1"/>
  <c r="AU369" i="5"/>
  <c r="BF369" i="5" s="1"/>
  <c r="AR369" i="5"/>
  <c r="BC369" i="5" s="1"/>
  <c r="AZ368" i="5"/>
  <c r="BK368" i="5" s="1"/>
  <c r="AY368" i="5"/>
  <c r="BJ368" i="5" s="1"/>
  <c r="AW368" i="5"/>
  <c r="BH368" i="5" s="1"/>
  <c r="AV368" i="5"/>
  <c r="BG368" i="5" s="1"/>
  <c r="BA367" i="5"/>
  <c r="BL367" i="5" s="1"/>
  <c r="AZ367" i="5"/>
  <c r="BK367" i="5" s="1"/>
  <c r="AY367" i="5"/>
  <c r="BJ367" i="5" s="1"/>
  <c r="AW367" i="5"/>
  <c r="BH367" i="5" s="1"/>
  <c r="AV367" i="5"/>
  <c r="BG367" i="5" s="1"/>
  <c r="AS367" i="5"/>
  <c r="BD367" i="5" s="1"/>
  <c r="AR367" i="5"/>
  <c r="BC367" i="5" s="1"/>
  <c r="AY366" i="5"/>
  <c r="BJ366" i="5" s="1"/>
  <c r="AX366" i="5"/>
  <c r="BI366" i="5" s="1"/>
  <c r="AV366" i="5"/>
  <c r="BG366" i="5" s="1"/>
  <c r="AU366" i="5"/>
  <c r="BF366" i="5" s="1"/>
  <c r="AY365" i="5"/>
  <c r="BJ365" i="5" s="1"/>
  <c r="AU365" i="5"/>
  <c r="BF365" i="5" s="1"/>
  <c r="AT365" i="5"/>
  <c r="BE365" i="5" s="1"/>
  <c r="AZ364" i="5"/>
  <c r="BK364" i="5" s="1"/>
  <c r="AY364" i="5"/>
  <c r="BJ364" i="5" s="1"/>
  <c r="AV364" i="5"/>
  <c r="BG364" i="5" s="1"/>
  <c r="AU364" i="5"/>
  <c r="BF364" i="5" s="1"/>
  <c r="AR364" i="5"/>
  <c r="BC364" i="5" s="1"/>
  <c r="BA363" i="5"/>
  <c r="BL363" i="5" s="1"/>
  <c r="AZ363" i="5"/>
  <c r="BK363" i="5" s="1"/>
  <c r="AY363" i="5"/>
  <c r="BJ363" i="5" s="1"/>
  <c r="AW363" i="5"/>
  <c r="BH363" i="5" s="1"/>
  <c r="AV363" i="5"/>
  <c r="BG363" i="5" s="1"/>
  <c r="AS363" i="5"/>
  <c r="BD363" i="5" s="1"/>
  <c r="AR363" i="5"/>
  <c r="BC363" i="5" s="1"/>
  <c r="AY362" i="5"/>
  <c r="BJ362" i="5" s="1"/>
  <c r="AW362" i="5"/>
  <c r="BH362" i="5" s="1"/>
  <c r="AU362" i="5"/>
  <c r="BF362" i="5" s="1"/>
  <c r="AS362" i="5"/>
  <c r="BD362" i="5" s="1"/>
  <c r="AY361" i="5"/>
  <c r="BJ361" i="5" s="1"/>
  <c r="AX361" i="5"/>
  <c r="BI361" i="5" s="1"/>
  <c r="AV361" i="5"/>
  <c r="BG361" i="5" s="1"/>
  <c r="AU361" i="5"/>
  <c r="BF361" i="5" s="1"/>
  <c r="AT361" i="5"/>
  <c r="BE361" i="5" s="1"/>
  <c r="AZ360" i="5"/>
  <c r="BK360" i="5" s="1"/>
  <c r="AX360" i="5"/>
  <c r="BI360" i="5" s="1"/>
  <c r="AV360" i="5"/>
  <c r="BG360" i="5" s="1"/>
  <c r="AT360" i="5"/>
  <c r="BE360" i="5" s="1"/>
  <c r="BA359" i="5"/>
  <c r="BL359" i="5" s="1"/>
  <c r="AY359" i="5"/>
  <c r="BJ359" i="5" s="1"/>
  <c r="AX359" i="5"/>
  <c r="BI359" i="5" s="1"/>
  <c r="AW359" i="5"/>
  <c r="BH359" i="5" s="1"/>
  <c r="AU359" i="5"/>
  <c r="BF359" i="5" s="1"/>
  <c r="AV358" i="5"/>
  <c r="BG358" i="5" s="1"/>
  <c r="AU358" i="5"/>
  <c r="BF358" i="5" s="1"/>
  <c r="AY357" i="5"/>
  <c r="BJ357" i="5" s="1"/>
  <c r="AX357" i="5"/>
  <c r="BI357" i="5" s="1"/>
  <c r="AU357" i="5"/>
  <c r="BF357" i="5" s="1"/>
  <c r="AT357" i="5"/>
  <c r="BE357" i="5" s="1"/>
  <c r="AX356" i="5"/>
  <c r="BI356" i="5" s="1"/>
  <c r="AW356" i="5"/>
  <c r="BH356" i="5" s="1"/>
  <c r="AT356" i="5"/>
  <c r="BE356" i="5" s="1"/>
  <c r="AS356" i="5"/>
  <c r="BD356" i="5" s="1"/>
  <c r="AZ355" i="5"/>
  <c r="BK355" i="5" s="1"/>
  <c r="AX355" i="5"/>
  <c r="BI355" i="5" s="1"/>
  <c r="AV355" i="5"/>
  <c r="BG355" i="5" s="1"/>
  <c r="AU355" i="5"/>
  <c r="BF355" i="5" s="1"/>
  <c r="AR355" i="5"/>
  <c r="BC355" i="5" s="1"/>
  <c r="AV354" i="5"/>
  <c r="BG354" i="5" s="1"/>
  <c r="AU354" i="5"/>
  <c r="BF354" i="5" s="1"/>
  <c r="AZ353" i="5"/>
  <c r="BK353" i="5" s="1"/>
  <c r="AV353" i="5"/>
  <c r="BG353" i="5" s="1"/>
  <c r="AR353" i="5"/>
  <c r="BC353" i="5" s="1"/>
  <c r="BA352" i="5"/>
  <c r="BL352" i="5" s="1"/>
  <c r="AX352" i="5"/>
  <c r="BI352" i="5" s="1"/>
  <c r="AW352" i="5"/>
  <c r="BH352" i="5" s="1"/>
  <c r="AT352" i="5"/>
  <c r="BE352" i="5" s="1"/>
  <c r="AS352" i="5"/>
  <c r="BD352" i="5" s="1"/>
  <c r="AY351" i="5"/>
  <c r="BJ351" i="5" s="1"/>
  <c r="AX351" i="5"/>
  <c r="BI351" i="5" s="1"/>
  <c r="AU351" i="5"/>
  <c r="BF351" i="5" s="1"/>
  <c r="AT351" i="5"/>
  <c r="BE351" i="5" s="1"/>
  <c r="BA350" i="5"/>
  <c r="BL350" i="5" s="1"/>
  <c r="AW350" i="5"/>
  <c r="BH350" i="5" s="1"/>
  <c r="AS350" i="5"/>
  <c r="BD350" i="5" s="1"/>
  <c r="BA349" i="5"/>
  <c r="BL349" i="5" s="1"/>
  <c r="AZ349" i="5"/>
  <c r="BK349" i="5" s="1"/>
  <c r="AX349" i="5"/>
  <c r="BI349" i="5" s="1"/>
  <c r="AT349" i="5"/>
  <c r="BE349" i="5" s="1"/>
  <c r="AS349" i="5"/>
  <c r="BD349" i="5" s="1"/>
  <c r="AR349" i="5"/>
  <c r="BC349" i="5" s="1"/>
  <c r="BA348" i="5"/>
  <c r="BL348" i="5" s="1"/>
  <c r="AW348" i="5"/>
  <c r="BH348" i="5" s="1"/>
  <c r="AS348" i="5"/>
  <c r="BD348" i="5" s="1"/>
  <c r="AR348" i="5"/>
  <c r="BC348" i="5" s="1"/>
  <c r="BA347" i="5"/>
  <c r="BL347" i="5" s="1"/>
  <c r="AW347" i="5"/>
  <c r="BH347" i="5" s="1"/>
  <c r="AU347" i="5"/>
  <c r="BF347" i="5" s="1"/>
  <c r="AS347" i="5"/>
  <c r="BD347" i="5" s="1"/>
  <c r="AR347" i="5"/>
  <c r="BC347" i="5" s="1"/>
  <c r="BA346" i="5"/>
  <c r="BL346" i="5" s="1"/>
  <c r="AY346" i="5"/>
  <c r="BJ346" i="5" s="1"/>
  <c r="AW346" i="5"/>
  <c r="BH346" i="5" s="1"/>
  <c r="AU346" i="5"/>
  <c r="BF346" i="5" s="1"/>
  <c r="AT346" i="5"/>
  <c r="BE346" i="5" s="1"/>
  <c r="AS346" i="5"/>
  <c r="BD346" i="5" s="1"/>
  <c r="AZ345" i="5"/>
  <c r="BK345" i="5" s="1"/>
  <c r="AY345" i="5"/>
  <c r="BJ345" i="5" s="1"/>
  <c r="AV345" i="5"/>
  <c r="BG345" i="5" s="1"/>
  <c r="AR345" i="5"/>
  <c r="BC345" i="5" s="1"/>
  <c r="BA344" i="5"/>
  <c r="BL344" i="5" s="1"/>
  <c r="AX344" i="5"/>
  <c r="BI344" i="5" s="1"/>
  <c r="AW344" i="5"/>
  <c r="BH344" i="5" s="1"/>
  <c r="AT344" i="5"/>
  <c r="BE344" i="5" s="1"/>
  <c r="AS344" i="5"/>
  <c r="BD344" i="5" s="1"/>
  <c r="AR344" i="5"/>
  <c r="BC344" i="5" s="1"/>
  <c r="BA343" i="5"/>
  <c r="BL343" i="5" s="1"/>
  <c r="AZ343" i="5"/>
  <c r="BK343" i="5" s="1"/>
  <c r="AW343" i="5"/>
  <c r="BH343" i="5" s="1"/>
  <c r="AV343" i="5"/>
  <c r="BG343" i="5" s="1"/>
  <c r="AS343" i="5"/>
  <c r="BD343" i="5" s="1"/>
  <c r="AR343" i="5"/>
  <c r="BC343" i="5" s="1"/>
  <c r="AZ342" i="5"/>
  <c r="BK342" i="5" s="1"/>
  <c r="AY342" i="5"/>
  <c r="BJ342" i="5" s="1"/>
  <c r="AW342" i="5"/>
  <c r="BH342" i="5" s="1"/>
  <c r="AV342" i="5"/>
  <c r="BG342" i="5" s="1"/>
  <c r="AU342" i="5"/>
  <c r="BF342" i="5" s="1"/>
  <c r="AR342" i="5"/>
  <c r="BC342" i="5" s="1"/>
  <c r="AZ341" i="5"/>
  <c r="BK341" i="5" s="1"/>
  <c r="AY341" i="5"/>
  <c r="BJ341" i="5" s="1"/>
  <c r="AV341" i="5"/>
  <c r="BG341" i="5" s="1"/>
  <c r="AS341" i="5"/>
  <c r="BD341" i="5" s="1"/>
  <c r="AR341" i="5"/>
  <c r="BC341" i="5" s="1"/>
  <c r="AZ340" i="5"/>
  <c r="BK340" i="5" s="1"/>
  <c r="AV340" i="5"/>
  <c r="BG340" i="5" s="1"/>
  <c r="AR340" i="5"/>
  <c r="BC340" i="5" s="1"/>
  <c r="BA339" i="5"/>
  <c r="BL339" i="5" s="1"/>
  <c r="AZ339" i="5"/>
  <c r="BK339" i="5" s="1"/>
  <c r="AY339" i="5"/>
  <c r="BJ339" i="5" s="1"/>
  <c r="AX339" i="5"/>
  <c r="BI339" i="5" s="1"/>
  <c r="AV339" i="5"/>
  <c r="BG339" i="5" s="1"/>
  <c r="AT339" i="5"/>
  <c r="BE339" i="5" s="1"/>
  <c r="AR339" i="5"/>
  <c r="BC339" i="5" s="1"/>
  <c r="BA338" i="5"/>
  <c r="BL338" i="5" s="1"/>
  <c r="AY338" i="5"/>
  <c r="BJ338" i="5" s="1"/>
  <c r="AX338" i="5"/>
  <c r="BI338" i="5" s="1"/>
  <c r="AU338" i="5"/>
  <c r="BF338" i="5" s="1"/>
  <c r="AY337" i="5"/>
  <c r="BJ337" i="5" s="1"/>
  <c r="AU337" i="5"/>
  <c r="BF337" i="5" s="1"/>
  <c r="BA336" i="5"/>
  <c r="BL336" i="5" s="1"/>
  <c r="AZ336" i="5"/>
  <c r="BK336" i="5" s="1"/>
  <c r="AY336" i="5"/>
  <c r="BJ336" i="5" s="1"/>
  <c r="AW336" i="5"/>
  <c r="BH336" i="5" s="1"/>
  <c r="AS336" i="5"/>
  <c r="BD336" i="5" s="1"/>
  <c r="BA335" i="5"/>
  <c r="BL335" i="5" s="1"/>
  <c r="AW335" i="5"/>
  <c r="BH335" i="5" s="1"/>
  <c r="AS335" i="5"/>
  <c r="BD335" i="5" s="1"/>
  <c r="AX334" i="5"/>
  <c r="BI334" i="5" s="1"/>
  <c r="AV334" i="5"/>
  <c r="BG334" i="5" s="1"/>
  <c r="AZ333" i="5"/>
  <c r="BK333" i="5" s="1"/>
  <c r="AY333" i="5"/>
  <c r="BJ333" i="5" s="1"/>
  <c r="AU333" i="5"/>
  <c r="BF333" i="5" s="1"/>
  <c r="AT333" i="5"/>
  <c r="BE333" i="5" s="1"/>
  <c r="AZ332" i="5"/>
  <c r="BK332" i="5" s="1"/>
  <c r="AX332" i="5"/>
  <c r="BI332" i="5" s="1"/>
  <c r="AV332" i="5"/>
  <c r="BG332" i="5" s="1"/>
  <c r="AT332" i="5"/>
  <c r="BE332" i="5" s="1"/>
  <c r="AR332" i="5"/>
  <c r="BC332" i="5" s="1"/>
  <c r="AZ331" i="5"/>
  <c r="BK331" i="5" s="1"/>
  <c r="AY331" i="5"/>
  <c r="BJ331" i="5" s="1"/>
  <c r="AW331" i="5"/>
  <c r="BH331" i="5" s="1"/>
  <c r="AV331" i="5"/>
  <c r="BG331" i="5" s="1"/>
  <c r="AU331" i="5"/>
  <c r="BF331" i="5" s="1"/>
  <c r="AS331" i="5"/>
  <c r="BD331" i="5" s="1"/>
  <c r="AR331" i="5"/>
  <c r="BC331" i="5" s="1"/>
  <c r="AZ330" i="5"/>
  <c r="BK330" i="5" s="1"/>
  <c r="AY330" i="5"/>
  <c r="BJ330" i="5" s="1"/>
  <c r="AX330" i="5"/>
  <c r="BI330" i="5" s="1"/>
  <c r="AW330" i="5"/>
  <c r="BH330" i="5" s="1"/>
  <c r="AV330" i="5"/>
  <c r="BG330" i="5" s="1"/>
  <c r="AU330" i="5"/>
  <c r="BF330" i="5" s="1"/>
  <c r="AT330" i="5"/>
  <c r="BE330" i="5" s="1"/>
  <c r="AR330" i="5"/>
  <c r="BC330" i="5" s="1"/>
  <c r="BA329" i="5"/>
  <c r="BL329" i="5" s="1"/>
  <c r="AX329" i="5"/>
  <c r="BI329" i="5" s="1"/>
  <c r="AW329" i="5"/>
  <c r="BH329" i="5" s="1"/>
  <c r="AT329" i="5"/>
  <c r="BE329" i="5" s="1"/>
  <c r="AS329" i="5"/>
  <c r="BD329" i="5" s="1"/>
  <c r="AR329" i="5"/>
  <c r="BC329" i="5" s="1"/>
  <c r="BA328" i="5"/>
  <c r="BL328" i="5" s="1"/>
  <c r="AW328" i="5"/>
  <c r="BH328" i="5" s="1"/>
  <c r="AU328" i="5"/>
  <c r="BF328" i="5" s="1"/>
  <c r="AS328" i="5"/>
  <c r="BD328" i="5" s="1"/>
  <c r="AZ327" i="5"/>
  <c r="BK327" i="5" s="1"/>
  <c r="AY327" i="5"/>
  <c r="BJ327" i="5" s="1"/>
  <c r="AX327" i="5"/>
  <c r="BI327" i="5" s="1"/>
  <c r="AV327" i="5"/>
  <c r="BG327" i="5" s="1"/>
  <c r="AS327" i="5"/>
  <c r="BD327" i="5" s="1"/>
  <c r="AR327" i="5"/>
  <c r="BC327" i="5" s="1"/>
  <c r="AY326" i="5"/>
  <c r="BJ326" i="5" s="1"/>
  <c r="AX326" i="5"/>
  <c r="BI326" i="5" s="1"/>
  <c r="AW326" i="5"/>
  <c r="BH326" i="5" s="1"/>
  <c r="AU326" i="5"/>
  <c r="BF326" i="5" s="1"/>
  <c r="AT326" i="5"/>
  <c r="BE326" i="5" s="1"/>
  <c r="BA325" i="5"/>
  <c r="BL325" i="5" s="1"/>
  <c r="AW325" i="5"/>
  <c r="BH325" i="5" s="1"/>
  <c r="AS325" i="5"/>
  <c r="BD325" i="5" s="1"/>
  <c r="BA324" i="5"/>
  <c r="BL324" i="5" s="1"/>
  <c r="AZ324" i="5"/>
  <c r="BK324" i="5" s="1"/>
  <c r="AY324" i="5"/>
  <c r="BJ324" i="5" s="1"/>
  <c r="AW324" i="5"/>
  <c r="BH324" i="5" s="1"/>
  <c r="AS324" i="5"/>
  <c r="BD324" i="5" s="1"/>
  <c r="AR324" i="5"/>
  <c r="BC324" i="5" s="1"/>
  <c r="BA323" i="5"/>
  <c r="BL323" i="5" s="1"/>
  <c r="AY323" i="5"/>
  <c r="BJ323" i="5" s="1"/>
  <c r="AW323" i="5"/>
  <c r="BH323" i="5" s="1"/>
  <c r="AS323" i="5"/>
  <c r="BD323" i="5" s="1"/>
  <c r="AZ322" i="5"/>
  <c r="BK322" i="5" s="1"/>
  <c r="AX322" i="5"/>
  <c r="BI322" i="5" s="1"/>
  <c r="AV322" i="5"/>
  <c r="BG322" i="5" s="1"/>
  <c r="AT322" i="5"/>
  <c r="BE322" i="5" s="1"/>
  <c r="AR322" i="5"/>
  <c r="BC322" i="5" s="1"/>
  <c r="BA321" i="5"/>
  <c r="BL321" i="5" s="1"/>
  <c r="AY321" i="5"/>
  <c r="BJ321" i="5" s="1"/>
  <c r="AV321" i="5"/>
  <c r="BG321" i="5" s="1"/>
  <c r="AU321" i="5"/>
  <c r="BF321" i="5" s="1"/>
  <c r="AR321" i="5"/>
  <c r="BC321" i="5" s="1"/>
  <c r="AZ320" i="5"/>
  <c r="BK320" i="5" s="1"/>
  <c r="AV320" i="5"/>
  <c r="BG320" i="5" s="1"/>
  <c r="AR320" i="5"/>
  <c r="BC320" i="5" s="1"/>
  <c r="AY319" i="5"/>
  <c r="BJ319" i="5" s="1"/>
  <c r="AX319" i="5"/>
  <c r="BI319" i="5" s="1"/>
  <c r="AW319" i="5"/>
  <c r="BH319" i="5" s="1"/>
  <c r="AU319" i="5"/>
  <c r="BF319" i="5" s="1"/>
  <c r="AS319" i="5"/>
  <c r="BD319" i="5" s="1"/>
  <c r="AZ318" i="5"/>
  <c r="BK318" i="5" s="1"/>
  <c r="AX318" i="5"/>
  <c r="BI318" i="5" s="1"/>
  <c r="AV318" i="5"/>
  <c r="BG318" i="5" s="1"/>
  <c r="AT318" i="5"/>
  <c r="BE318" i="5" s="1"/>
  <c r="AR318" i="5"/>
  <c r="BC318" i="5" s="1"/>
  <c r="BA317" i="5"/>
  <c r="BL317" i="5" s="1"/>
  <c r="AY317" i="5"/>
  <c r="BJ317" i="5" s="1"/>
  <c r="AU317" i="5"/>
  <c r="BF317" i="5" s="1"/>
  <c r="AS317" i="5"/>
  <c r="BD317" i="5" s="1"/>
  <c r="AZ316" i="5"/>
  <c r="BK316" i="5" s="1"/>
  <c r="AY316" i="5"/>
  <c r="BJ316" i="5" s="1"/>
  <c r="AX316" i="5"/>
  <c r="BI316" i="5" s="1"/>
  <c r="AV316" i="5"/>
  <c r="BG316" i="5" s="1"/>
  <c r="AU316" i="5"/>
  <c r="BF316" i="5" s="1"/>
  <c r="AR316" i="5"/>
  <c r="BC316" i="5" s="1"/>
  <c r="BA315" i="5"/>
  <c r="BL315" i="5" s="1"/>
  <c r="AY315" i="5"/>
  <c r="BJ315" i="5" s="1"/>
  <c r="AX315" i="5"/>
  <c r="BI315" i="5" s="1"/>
  <c r="AW315" i="5"/>
  <c r="BH315" i="5" s="1"/>
  <c r="AV315" i="5"/>
  <c r="BG315" i="5" s="1"/>
  <c r="AU315" i="5"/>
  <c r="BF315" i="5" s="1"/>
  <c r="AS315" i="5"/>
  <c r="BD315" i="5" s="1"/>
  <c r="BA314" i="5"/>
  <c r="BL314" i="5" s="1"/>
  <c r="AZ314" i="5"/>
  <c r="BK314" i="5" s="1"/>
  <c r="AY314" i="5"/>
  <c r="BJ314" i="5" s="1"/>
  <c r="AR314" i="5"/>
  <c r="BC314" i="5" s="1"/>
  <c r="BA313" i="5"/>
  <c r="BL313" i="5" s="1"/>
  <c r="AX313" i="5"/>
  <c r="BI313" i="5" s="1"/>
  <c r="AW313" i="5"/>
  <c r="BH313" i="5" s="1"/>
  <c r="AT313" i="5"/>
  <c r="BE313" i="5" s="1"/>
  <c r="AS313" i="5"/>
  <c r="BD313" i="5" s="1"/>
  <c r="BA312" i="5"/>
  <c r="BL312" i="5" s="1"/>
  <c r="AV312" i="5"/>
  <c r="BG312" i="5" s="1"/>
  <c r="AU312" i="5"/>
  <c r="BF312" i="5" s="1"/>
  <c r="AS312" i="5"/>
  <c r="BD312" i="5" s="1"/>
  <c r="AR312" i="5"/>
  <c r="BC312" i="5" s="1"/>
  <c r="AY311" i="5"/>
  <c r="BJ311" i="5" s="1"/>
  <c r="AX311" i="5"/>
  <c r="BI311" i="5" s="1"/>
  <c r="AU311" i="5"/>
  <c r="BF311" i="5" s="1"/>
  <c r="BA310" i="5"/>
  <c r="BL310" i="5" s="1"/>
  <c r="AZ310" i="5"/>
  <c r="BK310" i="5" s="1"/>
  <c r="AY310" i="5"/>
  <c r="BJ310" i="5" s="1"/>
  <c r="AX310" i="5"/>
  <c r="BI310" i="5" s="1"/>
  <c r="AW310" i="5"/>
  <c r="BH310" i="5" s="1"/>
  <c r="AV310" i="5"/>
  <c r="BG310" i="5" s="1"/>
  <c r="AT310" i="5"/>
  <c r="BE310" i="5" s="1"/>
  <c r="AR310" i="5"/>
  <c r="BC310" i="5" s="1"/>
  <c r="BA309" i="5"/>
  <c r="BL309" i="5" s="1"/>
  <c r="AZ309" i="5"/>
  <c r="BK309" i="5" s="1"/>
  <c r="AX309" i="5"/>
  <c r="BI309" i="5" s="1"/>
  <c r="AT309" i="5"/>
  <c r="BE309" i="5" s="1"/>
  <c r="AR309" i="5"/>
  <c r="BC309" i="5" s="1"/>
  <c r="BA308" i="5"/>
  <c r="BL308" i="5" s="1"/>
  <c r="AZ308" i="5"/>
  <c r="BK308" i="5" s="1"/>
  <c r="AY308" i="5"/>
  <c r="BJ308" i="5" s="1"/>
  <c r="AX308" i="5"/>
  <c r="BI308" i="5" s="1"/>
  <c r="AW308" i="5"/>
  <c r="BH308" i="5" s="1"/>
  <c r="AV308" i="5"/>
  <c r="BG308" i="5" s="1"/>
  <c r="AU308" i="5"/>
  <c r="BF308" i="5" s="1"/>
  <c r="AT308" i="5"/>
  <c r="BE308" i="5" s="1"/>
  <c r="AR308" i="5"/>
  <c r="BC308" i="5" s="1"/>
  <c r="BA307" i="5"/>
  <c r="BL307" i="5" s="1"/>
  <c r="AY307" i="5"/>
  <c r="BJ307" i="5" s="1"/>
  <c r="AW307" i="5"/>
  <c r="BH307" i="5" s="1"/>
  <c r="AU307" i="5"/>
  <c r="BF307" i="5" s="1"/>
  <c r="AS307" i="5"/>
  <c r="BD307" i="5" s="1"/>
  <c r="BA306" i="5"/>
  <c r="BL306" i="5" s="1"/>
  <c r="AY306" i="5"/>
  <c r="BJ306" i="5" s="1"/>
  <c r="AW306" i="5"/>
  <c r="BH306" i="5" s="1"/>
  <c r="AS306" i="5"/>
  <c r="BD306" i="5" s="1"/>
  <c r="AW305" i="5"/>
  <c r="BH305" i="5" s="1"/>
  <c r="BA304" i="5"/>
  <c r="BL304" i="5" s="1"/>
  <c r="AZ304" i="5"/>
  <c r="BK304" i="5" s="1"/>
  <c r="AX304" i="5"/>
  <c r="BI304" i="5" s="1"/>
  <c r="AV304" i="5"/>
  <c r="BG304" i="5" s="1"/>
  <c r="AT304" i="5"/>
  <c r="BE304" i="5" s="1"/>
  <c r="AS304" i="5"/>
  <c r="BD304" i="5" s="1"/>
  <c r="AR304" i="5"/>
  <c r="BC304" i="5" s="1"/>
  <c r="AZ303" i="5"/>
  <c r="BK303" i="5" s="1"/>
  <c r="AY303" i="5"/>
  <c r="BJ303" i="5" s="1"/>
  <c r="AX303" i="5"/>
  <c r="BI303" i="5" s="1"/>
  <c r="AV303" i="5"/>
  <c r="BG303" i="5" s="1"/>
  <c r="AT303" i="5"/>
  <c r="BE303" i="5" s="1"/>
  <c r="AR303" i="5"/>
  <c r="BC303" i="5" s="1"/>
  <c r="AX302" i="5"/>
  <c r="BI302" i="5" s="1"/>
  <c r="AV302" i="5"/>
  <c r="BG302" i="5" s="1"/>
  <c r="AT302" i="5"/>
  <c r="BE302" i="5" s="1"/>
  <c r="AR302" i="5"/>
  <c r="BC302" i="5" s="1"/>
  <c r="AZ301" i="5"/>
  <c r="BK301" i="5" s="1"/>
  <c r="AV301" i="5"/>
  <c r="BG301" i="5" s="1"/>
  <c r="AR301" i="5"/>
  <c r="BC301" i="5" s="1"/>
  <c r="BA300" i="5"/>
  <c r="BL300" i="5" s="1"/>
  <c r="AZ300" i="5"/>
  <c r="BK300" i="5" s="1"/>
  <c r="AX300" i="5"/>
  <c r="BI300" i="5" s="1"/>
  <c r="AV300" i="5"/>
  <c r="BG300" i="5" s="1"/>
  <c r="AT300" i="5"/>
  <c r="BE300" i="5" s="1"/>
  <c r="AR300" i="5"/>
  <c r="BC300" i="5" s="1"/>
  <c r="BA299" i="5"/>
  <c r="BL299" i="5" s="1"/>
  <c r="AZ299" i="5"/>
  <c r="BK299" i="5" s="1"/>
  <c r="AY299" i="5"/>
  <c r="BJ299" i="5" s="1"/>
  <c r="AS299" i="5"/>
  <c r="BD299" i="5" s="1"/>
  <c r="AR299" i="5"/>
  <c r="BC299" i="5" s="1"/>
  <c r="AX298" i="5"/>
  <c r="BI298" i="5" s="1"/>
  <c r="AV298" i="5"/>
  <c r="BG298" i="5" s="1"/>
  <c r="AT298" i="5"/>
  <c r="BE298" i="5" s="1"/>
  <c r="AR298" i="5"/>
  <c r="BC298" i="5" s="1"/>
  <c r="AZ297" i="5"/>
  <c r="BK297" i="5" s="1"/>
  <c r="AV297" i="5"/>
  <c r="BG297" i="5" s="1"/>
  <c r="AR297" i="5"/>
  <c r="BC297" i="5" s="1"/>
  <c r="BA296" i="5"/>
  <c r="BL296" i="5" s="1"/>
  <c r="AY296" i="5"/>
  <c r="BJ296" i="5" s="1"/>
  <c r="AU296" i="5"/>
  <c r="BF296" i="5" s="1"/>
  <c r="AS296" i="5"/>
  <c r="BD296" i="5" s="1"/>
  <c r="BA295" i="5"/>
  <c r="BL295" i="5" s="1"/>
  <c r="AZ295" i="5"/>
  <c r="BK295" i="5" s="1"/>
  <c r="AY295" i="5"/>
  <c r="BJ295" i="5" s="1"/>
  <c r="AS295" i="5"/>
  <c r="BD295" i="5" s="1"/>
  <c r="AR295" i="5"/>
  <c r="BC295" i="5" s="1"/>
  <c r="BA294" i="5"/>
  <c r="BL294" i="5" s="1"/>
  <c r="AX294" i="5"/>
  <c r="BI294" i="5" s="1"/>
  <c r="AW294" i="5"/>
  <c r="BH294" i="5" s="1"/>
  <c r="AS294" i="5"/>
  <c r="BD294" i="5" s="1"/>
  <c r="AW293" i="5"/>
  <c r="BH293" i="5" s="1"/>
  <c r="BA292" i="5"/>
  <c r="BL292" i="5" s="1"/>
  <c r="AY292" i="5"/>
  <c r="BJ292" i="5" s="1"/>
  <c r="AU292" i="5"/>
  <c r="BF292" i="5" s="1"/>
  <c r="AT292" i="5"/>
  <c r="BE292" i="5" s="1"/>
  <c r="AS292" i="5"/>
  <c r="BD292" i="5" s="1"/>
  <c r="AZ291" i="5"/>
  <c r="BK291" i="5" s="1"/>
  <c r="AY291" i="5"/>
  <c r="BJ291" i="5" s="1"/>
  <c r="AX291" i="5"/>
  <c r="BI291" i="5" s="1"/>
  <c r="AV291" i="5"/>
  <c r="BG291" i="5" s="1"/>
  <c r="AT291" i="5"/>
  <c r="BE291" i="5" s="1"/>
  <c r="AR291" i="5"/>
  <c r="BC291" i="5" s="1"/>
  <c r="BA290" i="5"/>
  <c r="BL290" i="5" s="1"/>
  <c r="AW290" i="5"/>
  <c r="BH290" i="5" s="1"/>
  <c r="AV290" i="5"/>
  <c r="BG290" i="5" s="1"/>
  <c r="AS290" i="5"/>
  <c r="BD290" i="5" s="1"/>
  <c r="AZ289" i="5"/>
  <c r="BK289" i="5" s="1"/>
  <c r="AV289" i="5"/>
  <c r="BG289" i="5" s="1"/>
  <c r="AT289" i="5"/>
  <c r="BE289" i="5" s="1"/>
  <c r="AR289" i="5"/>
  <c r="BC289" i="5" s="1"/>
  <c r="BA288" i="5"/>
  <c r="BL288" i="5" s="1"/>
  <c r="AZ288" i="5"/>
  <c r="BK288" i="5" s="1"/>
  <c r="AY288" i="5"/>
  <c r="BJ288" i="5" s="1"/>
  <c r="AU288" i="5"/>
  <c r="BF288" i="5" s="1"/>
  <c r="AS288" i="5"/>
  <c r="BD288" i="5" s="1"/>
  <c r="AZ287" i="5"/>
  <c r="BK287" i="5" s="1"/>
  <c r="AY287" i="5"/>
  <c r="BJ287" i="5" s="1"/>
  <c r="AX287" i="5"/>
  <c r="BI287" i="5" s="1"/>
  <c r="AV287" i="5"/>
  <c r="BG287" i="5" s="1"/>
  <c r="AT287" i="5"/>
  <c r="BE287" i="5" s="1"/>
  <c r="AR287" i="5"/>
  <c r="BC287" i="5" s="1"/>
  <c r="BA286" i="5"/>
  <c r="BL286" i="5" s="1"/>
  <c r="AW286" i="5"/>
  <c r="BH286" i="5" s="1"/>
  <c r="AV286" i="5"/>
  <c r="BG286" i="5" s="1"/>
  <c r="AS286" i="5"/>
  <c r="BD286" i="5" s="1"/>
  <c r="AZ285" i="5"/>
  <c r="BK285" i="5" s="1"/>
  <c r="AV285" i="5"/>
  <c r="BG285" i="5" s="1"/>
  <c r="AT285" i="5"/>
  <c r="BE285" i="5" s="1"/>
  <c r="AR285" i="5"/>
  <c r="BC285" i="5" s="1"/>
  <c r="AZ284" i="5"/>
  <c r="BK284" i="5" s="1"/>
  <c r="AX284" i="5"/>
  <c r="BI284" i="5" s="1"/>
  <c r="AV284" i="5"/>
  <c r="BG284" i="5" s="1"/>
  <c r="AT284" i="5"/>
  <c r="BE284" i="5" s="1"/>
  <c r="AS284" i="5"/>
  <c r="BD284" i="5" s="1"/>
  <c r="AR284" i="5"/>
  <c r="BC284" i="5" s="1"/>
  <c r="AZ283" i="5"/>
  <c r="BK283" i="5" s="1"/>
  <c r="AY283" i="5"/>
  <c r="BJ283" i="5" s="1"/>
  <c r="AX283" i="5"/>
  <c r="BI283" i="5" s="1"/>
  <c r="AV283" i="5"/>
  <c r="BG283" i="5" s="1"/>
  <c r="AT283" i="5"/>
  <c r="BE283" i="5" s="1"/>
  <c r="AR283" i="5"/>
  <c r="BC283" i="5" s="1"/>
  <c r="BA282" i="5"/>
  <c r="BL282" i="5" s="1"/>
  <c r="AY282" i="5"/>
  <c r="BJ282" i="5" s="1"/>
  <c r="AW282" i="5"/>
  <c r="BH282" i="5" s="1"/>
  <c r="AS282" i="5"/>
  <c r="BD282" i="5" s="1"/>
  <c r="AZ281" i="5"/>
  <c r="BK281" i="5" s="1"/>
  <c r="AV281" i="5"/>
  <c r="BG281" i="5" s="1"/>
  <c r="AT281" i="5"/>
  <c r="BE281" i="5" s="1"/>
  <c r="AR281" i="5"/>
  <c r="BC281" i="5" s="1"/>
  <c r="BA280" i="5"/>
  <c r="BL280" i="5" s="1"/>
  <c r="AZ280" i="5"/>
  <c r="BK280" i="5" s="1"/>
  <c r="AX280" i="5"/>
  <c r="BI280" i="5" s="1"/>
  <c r="AV280" i="5"/>
  <c r="BG280" i="5" s="1"/>
  <c r="AT280" i="5"/>
  <c r="BE280" i="5" s="1"/>
  <c r="AS280" i="5"/>
  <c r="BD280" i="5" s="1"/>
  <c r="AR280" i="5"/>
  <c r="BC280" i="5" s="1"/>
  <c r="AZ279" i="5"/>
  <c r="BK279" i="5" s="1"/>
  <c r="AY279" i="5"/>
  <c r="BJ279" i="5" s="1"/>
  <c r="AX279" i="5"/>
  <c r="BI279" i="5" s="1"/>
  <c r="AV279" i="5"/>
  <c r="BG279" i="5" s="1"/>
  <c r="AT279" i="5"/>
  <c r="BE279" i="5" s="1"/>
  <c r="AR279" i="5"/>
  <c r="BC279" i="5" s="1"/>
  <c r="BA278" i="5"/>
  <c r="BL278" i="5" s="1"/>
  <c r="AY278" i="5"/>
  <c r="BJ278" i="5" s="1"/>
  <c r="AX278" i="5"/>
  <c r="BI278" i="5" s="1"/>
  <c r="AW278" i="5"/>
  <c r="BH278" i="5" s="1"/>
  <c r="AS278" i="5"/>
  <c r="BD278" i="5" s="1"/>
  <c r="AZ277" i="5"/>
  <c r="BK277" i="5" s="1"/>
  <c r="AX277" i="5"/>
  <c r="BI277" i="5" s="1"/>
  <c r="AV277" i="5"/>
  <c r="BG277" i="5" s="1"/>
  <c r="AT277" i="5"/>
  <c r="BE277" i="5" s="1"/>
  <c r="AR277" i="5"/>
  <c r="BC277" i="5" s="1"/>
  <c r="BA276" i="5"/>
  <c r="BL276" i="5" s="1"/>
  <c r="AZ276" i="5"/>
  <c r="BK276" i="5" s="1"/>
  <c r="AY276" i="5"/>
  <c r="BJ276" i="5" s="1"/>
  <c r="AU276" i="5"/>
  <c r="BF276" i="5" s="1"/>
  <c r="AS276" i="5"/>
  <c r="BD276" i="5" s="1"/>
  <c r="AR276" i="5"/>
  <c r="BC276" i="5" s="1"/>
  <c r="AZ275" i="5"/>
  <c r="BK275" i="5" s="1"/>
  <c r="AY275" i="5"/>
  <c r="BJ275" i="5" s="1"/>
  <c r="AX275" i="5"/>
  <c r="BI275" i="5" s="1"/>
  <c r="AV275" i="5"/>
  <c r="BG275" i="5" s="1"/>
  <c r="AT275" i="5"/>
  <c r="BE275" i="5" s="1"/>
  <c r="AR275" i="5"/>
  <c r="BC275" i="5" s="1"/>
  <c r="BA274" i="5"/>
  <c r="BL274" i="5" s="1"/>
  <c r="AY274" i="5"/>
  <c r="BJ274" i="5" s="1"/>
  <c r="AW274" i="5"/>
  <c r="BH274" i="5" s="1"/>
  <c r="AU274" i="5"/>
  <c r="BF274" i="5" s="1"/>
  <c r="AS274" i="5"/>
  <c r="BD274" i="5" s="1"/>
  <c r="AZ273" i="5"/>
  <c r="BK273" i="5" s="1"/>
  <c r="AX273" i="5"/>
  <c r="BI273" i="5" s="1"/>
  <c r="AV273" i="5"/>
  <c r="BG273" i="5" s="1"/>
  <c r="AT273" i="5"/>
  <c r="BE273" i="5" s="1"/>
  <c r="AR273" i="5"/>
  <c r="BC273" i="5" s="1"/>
  <c r="BA272" i="5"/>
  <c r="BL272" i="5" s="1"/>
  <c r="AZ272" i="5"/>
  <c r="BK272" i="5" s="1"/>
  <c r="AX272" i="5"/>
  <c r="BI272" i="5" s="1"/>
  <c r="AV272" i="5"/>
  <c r="BG272" i="5" s="1"/>
  <c r="AT272" i="5"/>
  <c r="BE272" i="5" s="1"/>
  <c r="AS272" i="5"/>
  <c r="BD272" i="5" s="1"/>
  <c r="AR272" i="5"/>
  <c r="BC272" i="5" s="1"/>
  <c r="AZ271" i="5"/>
  <c r="BK271" i="5" s="1"/>
  <c r="AY271" i="5"/>
  <c r="BJ271" i="5" s="1"/>
  <c r="AX271" i="5"/>
  <c r="BI271" i="5" s="1"/>
  <c r="AV271" i="5"/>
  <c r="BG271" i="5" s="1"/>
  <c r="AT271" i="5"/>
  <c r="BE271" i="5" s="1"/>
  <c r="AR271" i="5"/>
  <c r="BC271" i="5" s="1"/>
  <c r="BA270" i="5"/>
  <c r="BL270" i="5" s="1"/>
  <c r="AY270" i="5"/>
  <c r="BJ270" i="5" s="1"/>
  <c r="AW270" i="5"/>
  <c r="BH270" i="5" s="1"/>
  <c r="AV270" i="5"/>
  <c r="BG270" i="5" s="1"/>
  <c r="AU270" i="5"/>
  <c r="BF270" i="5" s="1"/>
  <c r="AS270" i="5"/>
  <c r="BD270" i="5" s="1"/>
  <c r="AZ269" i="5"/>
  <c r="BK269" i="5" s="1"/>
  <c r="AX269" i="5"/>
  <c r="BI269" i="5" s="1"/>
  <c r="AV269" i="5"/>
  <c r="BG269" i="5" s="1"/>
  <c r="AT269" i="5"/>
  <c r="BE269" i="5" s="1"/>
  <c r="AR269" i="5"/>
  <c r="BC269" i="5" s="1"/>
  <c r="AZ268" i="5"/>
  <c r="BK268" i="5" s="1"/>
  <c r="AX268" i="5"/>
  <c r="BI268" i="5" s="1"/>
  <c r="AV268" i="5"/>
  <c r="BG268" i="5" s="1"/>
  <c r="AT268" i="5"/>
  <c r="BE268" i="5" s="1"/>
  <c r="AR268" i="5"/>
  <c r="BC268" i="5" s="1"/>
  <c r="BA267" i="5"/>
  <c r="BL267" i="5" s="1"/>
  <c r="AZ267" i="5"/>
  <c r="BK267" i="5" s="1"/>
  <c r="AY267" i="5"/>
  <c r="BJ267" i="5" s="1"/>
  <c r="AW267" i="5"/>
  <c r="BH267" i="5" s="1"/>
  <c r="AU267" i="5"/>
  <c r="BF267" i="5" s="1"/>
  <c r="AS267" i="5"/>
  <c r="BD267" i="5" s="1"/>
  <c r="AZ266" i="5"/>
  <c r="BK266" i="5" s="1"/>
  <c r="AX266" i="5"/>
  <c r="BI266" i="5" s="1"/>
  <c r="AV266" i="5"/>
  <c r="BG266" i="5" s="1"/>
  <c r="AT266" i="5"/>
  <c r="BE266" i="5" s="1"/>
  <c r="AR266" i="5"/>
  <c r="BC266" i="5" s="1"/>
  <c r="BA265" i="5"/>
  <c r="BL265" i="5" s="1"/>
  <c r="AY265" i="5"/>
  <c r="BJ265" i="5" s="1"/>
  <c r="AX265" i="5"/>
  <c r="BI265" i="5" s="1"/>
  <c r="AW265" i="5"/>
  <c r="BH265" i="5" s="1"/>
  <c r="AU265" i="5"/>
  <c r="BF265" i="5" s="1"/>
  <c r="AT265" i="5"/>
  <c r="BE265" i="5" s="1"/>
  <c r="AS265" i="5"/>
  <c r="BD265" i="5" s="1"/>
  <c r="BA264" i="5"/>
  <c r="BL264" i="5" s="1"/>
  <c r="AY264" i="5"/>
  <c r="BJ264" i="5" s="1"/>
  <c r="AW264" i="5"/>
  <c r="BH264" i="5" s="1"/>
  <c r="AU264" i="5"/>
  <c r="BF264" i="5" s="1"/>
  <c r="AS264" i="5"/>
  <c r="BD264" i="5" s="1"/>
  <c r="AR264" i="5"/>
  <c r="BC264" i="5" s="1"/>
  <c r="BA263" i="5"/>
  <c r="BL263" i="5" s="1"/>
  <c r="AZ263" i="5"/>
  <c r="BK263" i="5" s="1"/>
  <c r="AY263" i="5"/>
  <c r="BJ263" i="5" s="1"/>
  <c r="AX263" i="5"/>
  <c r="BI263" i="5" s="1"/>
  <c r="AW263" i="5"/>
  <c r="BH263" i="5" s="1"/>
  <c r="AU263" i="5"/>
  <c r="BF263" i="5" s="1"/>
  <c r="AS263" i="5"/>
  <c r="BD263" i="5" s="1"/>
  <c r="AR263" i="5"/>
  <c r="BC263" i="5" s="1"/>
  <c r="BA262" i="5"/>
  <c r="BL262" i="5" s="1"/>
  <c r="AY262" i="5"/>
  <c r="BJ262" i="5" s="1"/>
  <c r="AX262" i="5"/>
  <c r="BI262" i="5" s="1"/>
  <c r="AW262" i="5"/>
  <c r="BH262" i="5" s="1"/>
  <c r="AU262" i="5"/>
  <c r="BF262" i="5" s="1"/>
  <c r="AS262" i="5"/>
  <c r="BD262" i="5" s="1"/>
  <c r="AZ261" i="5"/>
  <c r="BK261" i="5" s="1"/>
  <c r="AX261" i="5"/>
  <c r="BI261" i="5" s="1"/>
  <c r="AV261" i="5"/>
  <c r="BG261" i="5" s="1"/>
  <c r="AT261" i="5"/>
  <c r="BE261" i="5" s="1"/>
  <c r="AR261" i="5"/>
  <c r="BC261" i="5" s="1"/>
  <c r="AZ260" i="5"/>
  <c r="BK260" i="5" s="1"/>
  <c r="AV260" i="5"/>
  <c r="BG260" i="5" s="1"/>
  <c r="AT260" i="5"/>
  <c r="BE260" i="5" s="1"/>
  <c r="AS260" i="5"/>
  <c r="BD260" i="5" s="1"/>
  <c r="AR260" i="5"/>
  <c r="BC260" i="5" s="1"/>
  <c r="AZ259" i="5"/>
  <c r="BK259" i="5" s="1"/>
  <c r="AY259" i="5"/>
  <c r="BJ259" i="5" s="1"/>
  <c r="AX259" i="5"/>
  <c r="BI259" i="5" s="1"/>
  <c r="AV259" i="5"/>
  <c r="BG259" i="5" s="1"/>
  <c r="AT259" i="5"/>
  <c r="BE259" i="5" s="1"/>
  <c r="AR259" i="5"/>
  <c r="BC259" i="5" s="1"/>
  <c r="BA258" i="5"/>
  <c r="BL258" i="5" s="1"/>
  <c r="AY258" i="5"/>
  <c r="BJ258" i="5" s="1"/>
  <c r="AX258" i="5"/>
  <c r="BI258" i="5" s="1"/>
  <c r="AW258" i="5"/>
  <c r="BH258" i="5" s="1"/>
  <c r="AU258" i="5"/>
  <c r="BF258" i="5" s="1"/>
  <c r="AS258" i="5"/>
  <c r="BD258" i="5" s="1"/>
  <c r="AZ257" i="5"/>
  <c r="BK257" i="5" s="1"/>
  <c r="AX257" i="5"/>
  <c r="BI257" i="5" s="1"/>
  <c r="AV257" i="5"/>
  <c r="BG257" i="5" s="1"/>
  <c r="AT257" i="5"/>
  <c r="BE257" i="5" s="1"/>
  <c r="AR257" i="5"/>
  <c r="BC257" i="5" s="1"/>
  <c r="AZ256" i="5"/>
  <c r="BK256" i="5" s="1"/>
  <c r="AV256" i="5"/>
  <c r="BG256" i="5" s="1"/>
  <c r="AT256" i="5"/>
  <c r="BE256" i="5" s="1"/>
  <c r="AS256" i="5"/>
  <c r="BD256" i="5" s="1"/>
  <c r="AR256" i="5"/>
  <c r="BC256" i="5" s="1"/>
  <c r="AZ255" i="5"/>
  <c r="BK255" i="5" s="1"/>
  <c r="AY255" i="5"/>
  <c r="BJ255" i="5" s="1"/>
  <c r="AX255" i="5"/>
  <c r="BI255" i="5" s="1"/>
  <c r="AV255" i="5"/>
  <c r="BG255" i="5" s="1"/>
  <c r="AT255" i="5"/>
  <c r="BE255" i="5" s="1"/>
  <c r="AR255" i="5"/>
  <c r="BC255" i="5" s="1"/>
  <c r="AX254" i="5"/>
  <c r="BI254" i="5" s="1"/>
  <c r="AT254" i="5"/>
  <c r="BE254" i="5" s="1"/>
  <c r="AR254" i="5"/>
  <c r="BC254" i="5" s="1"/>
  <c r="BA253" i="5"/>
  <c r="BL253" i="5" s="1"/>
  <c r="AW253" i="5"/>
  <c r="BH253" i="5" s="1"/>
  <c r="AT253" i="5"/>
  <c r="BE253" i="5" s="1"/>
  <c r="AS253" i="5"/>
  <c r="BD253" i="5" s="1"/>
  <c r="BA252" i="5"/>
  <c r="BL252" i="5" s="1"/>
  <c r="AY252" i="5"/>
  <c r="BJ252" i="5" s="1"/>
  <c r="AW252" i="5"/>
  <c r="BH252" i="5" s="1"/>
  <c r="AV252" i="5"/>
  <c r="BG252" i="5" s="1"/>
  <c r="AU252" i="5"/>
  <c r="BF252" i="5" s="1"/>
  <c r="AS252" i="5"/>
  <c r="BD252" i="5" s="1"/>
  <c r="AR252" i="5"/>
  <c r="BC252" i="5" s="1"/>
  <c r="BA251" i="5"/>
  <c r="BL251" i="5" s="1"/>
  <c r="AY251" i="5"/>
  <c r="BJ251" i="5" s="1"/>
  <c r="AW251" i="5"/>
  <c r="BH251" i="5" s="1"/>
  <c r="AU251" i="5"/>
  <c r="BF251" i="5" s="1"/>
  <c r="AS251" i="5"/>
  <c r="BD251" i="5" s="1"/>
  <c r="AZ250" i="5"/>
  <c r="BK250" i="5" s="1"/>
  <c r="AX250" i="5"/>
  <c r="BI250" i="5" s="1"/>
  <c r="AW250" i="5"/>
  <c r="BH250" i="5" s="1"/>
  <c r="AV250" i="5"/>
  <c r="BG250" i="5" s="1"/>
  <c r="AT250" i="5"/>
  <c r="BE250" i="5" s="1"/>
  <c r="BA249" i="5"/>
  <c r="BL249" i="5" s="1"/>
  <c r="AX249" i="5"/>
  <c r="BI249" i="5" s="1"/>
  <c r="AW249" i="5"/>
  <c r="BH249" i="5" s="1"/>
  <c r="AV249" i="5"/>
  <c r="BG249" i="5" s="1"/>
  <c r="AU249" i="5"/>
  <c r="BF249" i="5" s="1"/>
  <c r="AT249" i="5"/>
  <c r="BE249" i="5" s="1"/>
  <c r="AS249" i="5"/>
  <c r="BD249" i="5" s="1"/>
  <c r="AZ248" i="5"/>
  <c r="BK248" i="5" s="1"/>
  <c r="AX248" i="5"/>
  <c r="BI248" i="5" s="1"/>
  <c r="AV248" i="5"/>
  <c r="BG248" i="5" s="1"/>
  <c r="AT248" i="5"/>
  <c r="BE248" i="5" s="1"/>
  <c r="AR248" i="5"/>
  <c r="BC248" i="5" s="1"/>
  <c r="BA247" i="5"/>
  <c r="BL247" i="5" s="1"/>
  <c r="AY247" i="5"/>
  <c r="BJ247" i="5" s="1"/>
  <c r="AW247" i="5"/>
  <c r="BH247" i="5" s="1"/>
  <c r="AU247" i="5"/>
  <c r="BF247" i="5" s="1"/>
  <c r="AS247" i="5"/>
  <c r="BD247" i="5" s="1"/>
  <c r="AR247" i="5"/>
  <c r="BC247" i="5" s="1"/>
  <c r="AX246" i="5"/>
  <c r="BI246" i="5" s="1"/>
  <c r="AV246" i="5"/>
  <c r="BG246" i="5" s="1"/>
  <c r="AT246" i="5"/>
  <c r="BE246" i="5" s="1"/>
  <c r="AR246" i="5"/>
  <c r="BC246" i="5" s="1"/>
  <c r="BA245" i="5"/>
  <c r="BL245" i="5" s="1"/>
  <c r="AY245" i="5"/>
  <c r="BJ245" i="5" s="1"/>
  <c r="AX245" i="5"/>
  <c r="BI245" i="5" s="1"/>
  <c r="AW245" i="5"/>
  <c r="BH245" i="5" s="1"/>
  <c r="AU245" i="5"/>
  <c r="BF245" i="5" s="1"/>
  <c r="AS245" i="5"/>
  <c r="BD245" i="5" s="1"/>
  <c r="AZ244" i="5"/>
  <c r="BK244" i="5" s="1"/>
  <c r="AX244" i="5"/>
  <c r="BI244" i="5" s="1"/>
  <c r="AV244" i="5"/>
  <c r="BG244" i="5" s="1"/>
  <c r="AT244" i="5"/>
  <c r="BE244" i="5" s="1"/>
  <c r="AR244" i="5"/>
  <c r="BC244" i="5" s="1"/>
  <c r="AZ243" i="5"/>
  <c r="BK243" i="5" s="1"/>
  <c r="AX243" i="5"/>
  <c r="BI243" i="5" s="1"/>
  <c r="AV243" i="5"/>
  <c r="BG243" i="5" s="1"/>
  <c r="AT243" i="5"/>
  <c r="BE243" i="5" s="1"/>
  <c r="BA242" i="5"/>
  <c r="BL242" i="5" s="1"/>
  <c r="AY242" i="5"/>
  <c r="BJ242" i="5" s="1"/>
  <c r="AX242" i="5"/>
  <c r="BI242" i="5" s="1"/>
  <c r="AW242" i="5"/>
  <c r="BH242" i="5" s="1"/>
  <c r="AU242" i="5"/>
  <c r="BF242" i="5" s="1"/>
  <c r="AT242" i="5"/>
  <c r="BE242" i="5" s="1"/>
  <c r="AS242" i="5"/>
  <c r="BD242" i="5" s="1"/>
  <c r="AZ241" i="5"/>
  <c r="BK241" i="5" s="1"/>
  <c r="AV241" i="5"/>
  <c r="BG241" i="5" s="1"/>
  <c r="AS241" i="5"/>
  <c r="BD241" i="5" s="1"/>
  <c r="AR241" i="5"/>
  <c r="BC241" i="5" s="1"/>
  <c r="BA240" i="5"/>
  <c r="BL240" i="5" s="1"/>
  <c r="AY240" i="5"/>
  <c r="BJ240" i="5" s="1"/>
  <c r="AW240" i="5"/>
  <c r="BH240" i="5" s="1"/>
  <c r="AU240" i="5"/>
  <c r="BF240" i="5" s="1"/>
  <c r="AS240" i="5"/>
  <c r="BD240" i="5" s="1"/>
  <c r="AZ239" i="5"/>
  <c r="BK239" i="5" s="1"/>
  <c r="AX239" i="5"/>
  <c r="BI239" i="5" s="1"/>
  <c r="AV239" i="5"/>
  <c r="BG239" i="5" s="1"/>
  <c r="AT239" i="5"/>
  <c r="BE239" i="5" s="1"/>
  <c r="AR239" i="5"/>
  <c r="BC239" i="5" s="1"/>
  <c r="AZ238" i="5"/>
  <c r="BK238" i="5" s="1"/>
  <c r="AX238" i="5"/>
  <c r="BI238" i="5" s="1"/>
  <c r="AW238" i="5"/>
  <c r="BH238" i="5" s="1"/>
  <c r="AV238" i="5"/>
  <c r="BG238" i="5" s="1"/>
  <c r="BA237" i="5"/>
  <c r="BL237" i="5" s="1"/>
  <c r="AW237" i="5"/>
  <c r="BH237" i="5" s="1"/>
  <c r="AT237" i="5"/>
  <c r="BE237" i="5" s="1"/>
  <c r="AS237" i="5"/>
  <c r="BD237" i="5" s="1"/>
  <c r="AZ236" i="5"/>
  <c r="BK236" i="5" s="1"/>
  <c r="AW236" i="5"/>
  <c r="BH236" i="5" s="1"/>
  <c r="AV236" i="5"/>
  <c r="BG236" i="5" s="1"/>
  <c r="AT236" i="5"/>
  <c r="BE236" i="5" s="1"/>
  <c r="AR236" i="5"/>
  <c r="BC236" i="5" s="1"/>
  <c r="AZ235" i="5"/>
  <c r="BK235" i="5" s="1"/>
  <c r="AX235" i="5"/>
  <c r="BI235" i="5" s="1"/>
  <c r="AV235" i="5"/>
  <c r="BG235" i="5" s="1"/>
  <c r="AT235" i="5"/>
  <c r="BE235" i="5" s="1"/>
  <c r="AR235" i="5"/>
  <c r="BC235" i="5" s="1"/>
  <c r="AZ234" i="5"/>
  <c r="BK234" i="5" s="1"/>
  <c r="AY234" i="5"/>
  <c r="BJ234" i="5" s="1"/>
  <c r="AR234" i="5"/>
  <c r="BC234" i="5" s="1"/>
  <c r="AX233" i="5"/>
  <c r="BI233" i="5" s="1"/>
  <c r="AT233" i="5"/>
  <c r="BE233" i="5" s="1"/>
  <c r="BA232" i="5"/>
  <c r="BL232" i="5" s="1"/>
  <c r="AW232" i="5"/>
  <c r="BH232" i="5" s="1"/>
  <c r="AT232" i="5"/>
  <c r="BE232" i="5" s="1"/>
  <c r="AS232" i="5"/>
  <c r="BD232" i="5" s="1"/>
  <c r="BA231" i="5"/>
  <c r="BL231" i="5" s="1"/>
  <c r="AZ231" i="5"/>
  <c r="BK231" i="5" s="1"/>
  <c r="AY231" i="5"/>
  <c r="BJ231" i="5" s="1"/>
  <c r="AW231" i="5"/>
  <c r="BH231" i="5" s="1"/>
  <c r="AU231" i="5"/>
  <c r="BF231" i="5" s="1"/>
  <c r="AS231" i="5"/>
  <c r="BD231" i="5" s="1"/>
  <c r="AR231" i="5"/>
  <c r="BC231" i="5" s="1"/>
  <c r="AY230" i="5"/>
  <c r="BJ230" i="5" s="1"/>
  <c r="AX230" i="5"/>
  <c r="BI230" i="5" s="1"/>
  <c r="AT230" i="5"/>
  <c r="BE230" i="5" s="1"/>
  <c r="AR230" i="5"/>
  <c r="BC230" i="5" s="1"/>
  <c r="BA229" i="5"/>
  <c r="BL229" i="5" s="1"/>
  <c r="AW229" i="5"/>
  <c r="BH229" i="5" s="1"/>
  <c r="AT229" i="5"/>
  <c r="BE229" i="5" s="1"/>
  <c r="AS229" i="5"/>
  <c r="BD229" i="5" s="1"/>
  <c r="AZ228" i="5"/>
  <c r="BK228" i="5" s="1"/>
  <c r="AW228" i="5"/>
  <c r="BH228" i="5" s="1"/>
  <c r="AV228" i="5"/>
  <c r="BG228" i="5" s="1"/>
  <c r="AT228" i="5"/>
  <c r="BE228" i="5" s="1"/>
  <c r="AR228" i="5"/>
  <c r="BC228" i="5" s="1"/>
  <c r="AZ227" i="5"/>
  <c r="BK227" i="5" s="1"/>
  <c r="AX227" i="5"/>
  <c r="BI227" i="5" s="1"/>
  <c r="AV227" i="5"/>
  <c r="BG227" i="5" s="1"/>
  <c r="AT227" i="5"/>
  <c r="BE227" i="5" s="1"/>
  <c r="AS227" i="5"/>
  <c r="BD227" i="5" s="1"/>
  <c r="AR227" i="5"/>
  <c r="BC227" i="5" s="1"/>
  <c r="BA226" i="5"/>
  <c r="BL226" i="5" s="1"/>
  <c r="AZ226" i="5"/>
  <c r="BK226" i="5" s="1"/>
  <c r="AW226" i="5"/>
  <c r="BH226" i="5" s="1"/>
  <c r="AS226" i="5"/>
  <c r="BD226" i="5" s="1"/>
  <c r="AR226" i="5"/>
  <c r="BC226" i="5" s="1"/>
  <c r="AZ225" i="5"/>
  <c r="BK225" i="5" s="1"/>
  <c r="AV225" i="5"/>
  <c r="BG225" i="5" s="1"/>
  <c r="AT225" i="5"/>
  <c r="BE225" i="5" s="1"/>
  <c r="AR225" i="5"/>
  <c r="BC225" i="5" s="1"/>
  <c r="BA224" i="5"/>
  <c r="BL224" i="5" s="1"/>
  <c r="AY224" i="5"/>
  <c r="BJ224" i="5" s="1"/>
  <c r="AW224" i="5"/>
  <c r="BH224" i="5" s="1"/>
  <c r="AU224" i="5"/>
  <c r="BF224" i="5" s="1"/>
  <c r="AS224" i="5"/>
  <c r="BD224" i="5" s="1"/>
  <c r="BA223" i="5"/>
  <c r="BL223" i="5" s="1"/>
  <c r="AY223" i="5"/>
  <c r="BJ223" i="5" s="1"/>
  <c r="AX223" i="5"/>
  <c r="BI223" i="5" s="1"/>
  <c r="AW223" i="5"/>
  <c r="BH223" i="5" s="1"/>
  <c r="AU223" i="5"/>
  <c r="BF223" i="5" s="1"/>
  <c r="AT223" i="5"/>
  <c r="BE223" i="5" s="1"/>
  <c r="AS223" i="5"/>
  <c r="BD223" i="5" s="1"/>
  <c r="AR223" i="5"/>
  <c r="BC223" i="5" s="1"/>
  <c r="AZ222" i="5"/>
  <c r="BK222" i="5" s="1"/>
  <c r="AY222" i="5"/>
  <c r="BJ222" i="5" s="1"/>
  <c r="AV222" i="5"/>
  <c r="BG222" i="5" s="1"/>
  <c r="AR222" i="5"/>
  <c r="BC222" i="5" s="1"/>
  <c r="AY221" i="5"/>
  <c r="BJ221" i="5" s="1"/>
  <c r="AU221" i="5"/>
  <c r="BF221" i="5" s="1"/>
  <c r="AT221" i="5"/>
  <c r="BE221" i="5" s="1"/>
  <c r="AZ220" i="5"/>
  <c r="BK220" i="5" s="1"/>
  <c r="AY220" i="5"/>
  <c r="BJ220" i="5" s="1"/>
  <c r="AX220" i="5"/>
  <c r="BI220" i="5" s="1"/>
  <c r="AV220" i="5"/>
  <c r="BG220" i="5" s="1"/>
  <c r="AU220" i="5"/>
  <c r="BF220" i="5" s="1"/>
  <c r="AT220" i="5"/>
  <c r="BE220" i="5" s="1"/>
  <c r="AR220" i="5"/>
  <c r="BC220" i="5" s="1"/>
  <c r="AZ219" i="5"/>
  <c r="BK219" i="5" s="1"/>
  <c r="AX219" i="5"/>
  <c r="BI219" i="5" s="1"/>
  <c r="AV219" i="5"/>
  <c r="BG219" i="5" s="1"/>
  <c r="AT219" i="5"/>
  <c r="BE219" i="5" s="1"/>
  <c r="AR219" i="5"/>
  <c r="BC219" i="5" s="1"/>
  <c r="BA218" i="5"/>
  <c r="BL218" i="5" s="1"/>
  <c r="AZ218" i="5"/>
  <c r="BK218" i="5" s="1"/>
  <c r="AY218" i="5"/>
  <c r="BJ218" i="5" s="1"/>
  <c r="AW218" i="5"/>
  <c r="BH218" i="5" s="1"/>
  <c r="AS218" i="5"/>
  <c r="BD218" i="5" s="1"/>
  <c r="AR218" i="5"/>
  <c r="BC218" i="5" s="1"/>
  <c r="AZ217" i="5"/>
  <c r="BK217" i="5" s="1"/>
  <c r="AX217" i="5"/>
  <c r="BI217" i="5" s="1"/>
  <c r="AV217" i="5"/>
  <c r="BG217" i="5" s="1"/>
  <c r="AT217" i="5"/>
  <c r="BE217" i="5" s="1"/>
  <c r="AR217" i="5"/>
  <c r="BC217" i="5" s="1"/>
  <c r="BA216" i="5"/>
  <c r="BL216" i="5" s="1"/>
  <c r="AZ216" i="5"/>
  <c r="BK216" i="5" s="1"/>
  <c r="AY216" i="5"/>
  <c r="BJ216" i="5" s="1"/>
  <c r="AW216" i="5"/>
  <c r="BH216" i="5" s="1"/>
  <c r="AV216" i="5"/>
  <c r="BG216" i="5" s="1"/>
  <c r="AU216" i="5"/>
  <c r="BF216" i="5" s="1"/>
  <c r="AS216" i="5"/>
  <c r="BD216" i="5" s="1"/>
  <c r="AR216" i="5"/>
  <c r="BC216" i="5" s="1"/>
  <c r="AX215" i="5"/>
  <c r="BI215" i="5" s="1"/>
  <c r="AT215" i="5"/>
  <c r="BE215" i="5" s="1"/>
  <c r="AZ214" i="5"/>
  <c r="BK214" i="5" s="1"/>
  <c r="AX214" i="5"/>
  <c r="BI214" i="5" s="1"/>
  <c r="AV214" i="5"/>
  <c r="BG214" i="5" s="1"/>
  <c r="AT214" i="5"/>
  <c r="BE214" i="5" s="1"/>
  <c r="AR214" i="5"/>
  <c r="BC214" i="5" s="1"/>
  <c r="BA213" i="5"/>
  <c r="BL213" i="5" s="1"/>
  <c r="AY213" i="5"/>
  <c r="BJ213" i="5" s="1"/>
  <c r="AX213" i="5"/>
  <c r="BI213" i="5" s="1"/>
  <c r="AW213" i="5"/>
  <c r="BH213" i="5" s="1"/>
  <c r="AU213" i="5"/>
  <c r="BF213" i="5" s="1"/>
  <c r="AT213" i="5"/>
  <c r="BE213" i="5" s="1"/>
  <c r="AS213" i="5"/>
  <c r="BD213" i="5" s="1"/>
  <c r="BA212" i="5"/>
  <c r="BL212" i="5" s="1"/>
  <c r="AZ212" i="5"/>
  <c r="BK212" i="5" s="1"/>
  <c r="AX212" i="5"/>
  <c r="BI212" i="5" s="1"/>
  <c r="AW212" i="5"/>
  <c r="BH212" i="5" s="1"/>
  <c r="AV212" i="5"/>
  <c r="BG212" i="5" s="1"/>
  <c r="AT212" i="5"/>
  <c r="BE212" i="5" s="1"/>
  <c r="AS212" i="5"/>
  <c r="BD212" i="5" s="1"/>
  <c r="AR212" i="5"/>
  <c r="BC212" i="5" s="1"/>
  <c r="BA211" i="5"/>
  <c r="BL211" i="5" s="1"/>
  <c r="AZ211" i="5"/>
  <c r="BK211" i="5" s="1"/>
  <c r="AW211" i="5"/>
  <c r="BH211" i="5" s="1"/>
  <c r="AV211" i="5"/>
  <c r="BG211" i="5" s="1"/>
  <c r="AS211" i="5"/>
  <c r="BD211" i="5" s="1"/>
  <c r="AR211" i="5"/>
  <c r="BC211" i="5" s="1"/>
  <c r="BA210" i="5"/>
  <c r="BL210" i="5" s="1"/>
  <c r="AZ210" i="5"/>
  <c r="BK210" i="5" s="1"/>
  <c r="AY210" i="5"/>
  <c r="BJ210" i="5" s="1"/>
  <c r="AW210" i="5"/>
  <c r="BH210" i="5" s="1"/>
  <c r="AV210" i="5"/>
  <c r="BG210" i="5" s="1"/>
  <c r="AS210" i="5"/>
  <c r="BD210" i="5" s="1"/>
  <c r="AR210" i="5"/>
  <c r="BC210" i="5" s="1"/>
  <c r="AZ209" i="5"/>
  <c r="BK209" i="5" s="1"/>
  <c r="AY209" i="5"/>
  <c r="BJ209" i="5" s="1"/>
  <c r="AX209" i="5"/>
  <c r="BI209" i="5" s="1"/>
  <c r="AV209" i="5"/>
  <c r="BG209" i="5" s="1"/>
  <c r="AU209" i="5"/>
  <c r="BF209" i="5" s="1"/>
  <c r="AT209" i="5"/>
  <c r="BE209" i="5" s="1"/>
  <c r="AR209" i="5"/>
  <c r="BC209" i="5" s="1"/>
  <c r="BA208" i="5"/>
  <c r="BL208" i="5" s="1"/>
  <c r="AY208" i="5"/>
  <c r="BJ208" i="5" s="1"/>
  <c r="AX208" i="5"/>
  <c r="BI208" i="5" s="1"/>
  <c r="AW208" i="5"/>
  <c r="BH208" i="5" s="1"/>
  <c r="AU208" i="5"/>
  <c r="BF208" i="5" s="1"/>
  <c r="AT208" i="5"/>
  <c r="BE208" i="5" s="1"/>
  <c r="AS208" i="5"/>
  <c r="BD208" i="5" s="1"/>
  <c r="BA207" i="5"/>
  <c r="BL207" i="5" s="1"/>
  <c r="AZ207" i="5"/>
  <c r="BK207" i="5" s="1"/>
  <c r="AX207" i="5"/>
  <c r="BI207" i="5" s="1"/>
  <c r="AW207" i="5"/>
  <c r="BH207" i="5" s="1"/>
  <c r="AV207" i="5"/>
  <c r="BG207" i="5" s="1"/>
  <c r="AT207" i="5"/>
  <c r="BE207" i="5" s="1"/>
  <c r="AS207" i="5"/>
  <c r="BD207" i="5" s="1"/>
  <c r="AR207" i="5"/>
  <c r="BC207" i="5" s="1"/>
  <c r="BA206" i="5"/>
  <c r="BL206" i="5" s="1"/>
  <c r="AZ206" i="5"/>
  <c r="BK206" i="5" s="1"/>
  <c r="AY206" i="5"/>
  <c r="BJ206" i="5" s="1"/>
  <c r="AX206" i="5"/>
  <c r="BI206" i="5" s="1"/>
  <c r="AW206" i="5"/>
  <c r="BH206" i="5" s="1"/>
  <c r="AV206" i="5"/>
  <c r="BG206" i="5" s="1"/>
  <c r="AT206" i="5"/>
  <c r="BE206" i="5" s="1"/>
  <c r="AS206" i="5"/>
  <c r="BD206" i="5" s="1"/>
  <c r="AR206" i="5"/>
  <c r="BC206" i="5" s="1"/>
  <c r="BA205" i="5"/>
  <c r="BL205" i="5" s="1"/>
  <c r="AZ205" i="5"/>
  <c r="BK205" i="5" s="1"/>
  <c r="AY205" i="5"/>
  <c r="BJ205" i="5" s="1"/>
  <c r="AX205" i="5"/>
  <c r="BI205" i="5" s="1"/>
  <c r="AW205" i="5"/>
  <c r="BH205" i="5" s="1"/>
  <c r="AV205" i="5"/>
  <c r="BG205" i="5" s="1"/>
  <c r="AU205" i="5"/>
  <c r="BF205" i="5" s="1"/>
  <c r="AT205" i="5"/>
  <c r="BE205" i="5" s="1"/>
  <c r="AS205" i="5"/>
  <c r="BD205" i="5" s="1"/>
  <c r="AR205" i="5"/>
  <c r="BC205" i="5" s="1"/>
  <c r="BA204" i="5"/>
  <c r="BL204" i="5" s="1"/>
  <c r="AY204" i="5"/>
  <c r="BJ204" i="5" s="1"/>
  <c r="AX204" i="5"/>
  <c r="BI204" i="5" s="1"/>
  <c r="AW204" i="5"/>
  <c r="BH204" i="5" s="1"/>
  <c r="AU204" i="5"/>
  <c r="BF204" i="5" s="1"/>
  <c r="AT204" i="5"/>
  <c r="BE204" i="5" s="1"/>
  <c r="AS204" i="5"/>
  <c r="BD204" i="5" s="1"/>
  <c r="AZ203" i="5"/>
  <c r="BK203" i="5" s="1"/>
  <c r="AY203" i="5"/>
  <c r="BJ203" i="5" s="1"/>
  <c r="AV203" i="5"/>
  <c r="BG203" i="5" s="1"/>
  <c r="AU203" i="5"/>
  <c r="BF203" i="5" s="1"/>
  <c r="AR203" i="5"/>
  <c r="BC203" i="5" s="1"/>
  <c r="BA202" i="5"/>
  <c r="BL202" i="5" s="1"/>
  <c r="AZ202" i="5"/>
  <c r="BK202" i="5" s="1"/>
  <c r="AX202" i="5"/>
  <c r="BI202" i="5" s="1"/>
  <c r="AW202" i="5"/>
  <c r="BH202" i="5" s="1"/>
  <c r="AV202" i="5"/>
  <c r="BG202" i="5" s="1"/>
  <c r="AT202" i="5"/>
  <c r="BE202" i="5" s="1"/>
  <c r="AS202" i="5"/>
  <c r="BD202" i="5" s="1"/>
  <c r="AR202" i="5"/>
  <c r="BC202" i="5" s="1"/>
  <c r="BA201" i="5"/>
  <c r="BL201" i="5" s="1"/>
  <c r="AZ201" i="5"/>
  <c r="BK201" i="5" s="1"/>
  <c r="AY201" i="5"/>
  <c r="BJ201" i="5" s="1"/>
  <c r="AX201" i="5"/>
  <c r="BI201" i="5" s="1"/>
  <c r="AW201" i="5"/>
  <c r="BH201" i="5" s="1"/>
  <c r="AV201" i="5"/>
  <c r="BG201" i="5" s="1"/>
  <c r="AU201" i="5"/>
  <c r="BF201" i="5" s="1"/>
  <c r="AT201" i="5"/>
  <c r="BE201" i="5" s="1"/>
  <c r="AS201" i="5"/>
  <c r="BD201" i="5" s="1"/>
  <c r="AR201" i="5"/>
  <c r="BC201" i="5" s="1"/>
  <c r="BA200" i="5"/>
  <c r="BL200" i="5" s="1"/>
  <c r="AZ200" i="5"/>
  <c r="BK200" i="5" s="1"/>
  <c r="AW200" i="5"/>
  <c r="BH200" i="5" s="1"/>
  <c r="AV200" i="5"/>
  <c r="BG200" i="5" s="1"/>
  <c r="AS200" i="5"/>
  <c r="BD200" i="5" s="1"/>
  <c r="AR200" i="5"/>
  <c r="BC200" i="5" s="1"/>
  <c r="BA199" i="5"/>
  <c r="BL199" i="5" s="1"/>
  <c r="AY199" i="5"/>
  <c r="BJ199" i="5" s="1"/>
  <c r="AX199" i="5"/>
  <c r="BI199" i="5" s="1"/>
  <c r="AW199" i="5"/>
  <c r="BH199" i="5" s="1"/>
  <c r="AU199" i="5"/>
  <c r="BF199" i="5" s="1"/>
  <c r="AT199" i="5"/>
  <c r="BE199" i="5" s="1"/>
  <c r="AS199" i="5"/>
  <c r="BD199" i="5" s="1"/>
  <c r="AZ198" i="5"/>
  <c r="BK198" i="5" s="1"/>
  <c r="AY198" i="5"/>
  <c r="BJ198" i="5" s="1"/>
  <c r="AV198" i="5"/>
  <c r="BG198" i="5" s="1"/>
  <c r="AR198" i="5"/>
  <c r="BC198" i="5" s="1"/>
  <c r="AY197" i="5"/>
  <c r="BJ197" i="5" s="1"/>
  <c r="AX197" i="5"/>
  <c r="BI197" i="5" s="1"/>
  <c r="AU197" i="5"/>
  <c r="BF197" i="5" s="1"/>
  <c r="AT197" i="5"/>
  <c r="BE197" i="5" s="1"/>
  <c r="AZ196" i="5"/>
  <c r="BK196" i="5" s="1"/>
  <c r="AY196" i="5"/>
  <c r="BJ196" i="5" s="1"/>
  <c r="AX196" i="5"/>
  <c r="BI196" i="5" s="1"/>
  <c r="AV196" i="5"/>
  <c r="BG196" i="5" s="1"/>
  <c r="AU196" i="5"/>
  <c r="BF196" i="5" s="1"/>
  <c r="AT196" i="5"/>
  <c r="BE196" i="5" s="1"/>
  <c r="AR196" i="5"/>
  <c r="BC196" i="5" s="1"/>
  <c r="AZ195" i="5"/>
  <c r="BK195" i="5" s="1"/>
  <c r="AY195" i="5"/>
  <c r="BJ195" i="5" s="1"/>
  <c r="AX195" i="5"/>
  <c r="BI195" i="5" s="1"/>
  <c r="AV195" i="5"/>
  <c r="BG195" i="5" s="1"/>
  <c r="AU195" i="5"/>
  <c r="BF195" i="5" s="1"/>
  <c r="AT195" i="5"/>
  <c r="BE195" i="5" s="1"/>
  <c r="AR195" i="5"/>
  <c r="BC195" i="5" s="1"/>
  <c r="BA194" i="5"/>
  <c r="BL194" i="5" s="1"/>
  <c r="AZ194" i="5"/>
  <c r="BK194" i="5" s="1"/>
  <c r="AW194" i="5"/>
  <c r="BH194" i="5" s="1"/>
  <c r="AV194" i="5"/>
  <c r="BG194" i="5" s="1"/>
  <c r="AS194" i="5"/>
  <c r="BD194" i="5" s="1"/>
  <c r="AR194" i="5"/>
  <c r="BC194" i="5" s="1"/>
  <c r="AZ193" i="5"/>
  <c r="BK193" i="5" s="1"/>
  <c r="AY193" i="5"/>
  <c r="BJ193" i="5" s="1"/>
  <c r="AV193" i="5"/>
  <c r="BG193" i="5" s="1"/>
  <c r="AU193" i="5"/>
  <c r="BF193" i="5" s="1"/>
  <c r="AT193" i="5"/>
  <c r="BE193" i="5" s="1"/>
  <c r="AR193" i="5"/>
  <c r="BC193" i="5" s="1"/>
  <c r="AY192" i="5"/>
  <c r="BJ192" i="5" s="1"/>
  <c r="AX192" i="5"/>
  <c r="BI192" i="5" s="1"/>
  <c r="AV192" i="5"/>
  <c r="BG192" i="5" s="1"/>
  <c r="AU192" i="5"/>
  <c r="BF192" i="5" s="1"/>
  <c r="AT192" i="5"/>
  <c r="BE192" i="5" s="1"/>
  <c r="AY191" i="5"/>
  <c r="BJ191" i="5" s="1"/>
  <c r="AX191" i="5"/>
  <c r="BI191" i="5" s="1"/>
  <c r="AU191" i="5"/>
  <c r="BF191" i="5" s="1"/>
  <c r="AT191" i="5"/>
  <c r="BE191" i="5" s="1"/>
  <c r="AR191" i="5"/>
  <c r="BC191" i="5" s="1"/>
  <c r="BA190" i="5"/>
  <c r="BL190" i="5" s="1"/>
  <c r="AZ190" i="5"/>
  <c r="BK190" i="5" s="1"/>
  <c r="AY190" i="5"/>
  <c r="BJ190" i="5" s="1"/>
  <c r="AW190" i="5"/>
  <c r="BH190" i="5" s="1"/>
  <c r="AV190" i="5"/>
  <c r="BG190" i="5" s="1"/>
  <c r="AS190" i="5"/>
  <c r="BD190" i="5" s="1"/>
  <c r="AR190" i="5"/>
  <c r="BC190" i="5" s="1"/>
  <c r="AZ189" i="5"/>
  <c r="BK189" i="5" s="1"/>
  <c r="AY189" i="5"/>
  <c r="BJ189" i="5" s="1"/>
  <c r="AX189" i="5"/>
  <c r="BI189" i="5" s="1"/>
  <c r="AV189" i="5"/>
  <c r="BG189" i="5" s="1"/>
  <c r="AU189" i="5"/>
  <c r="BF189" i="5" s="1"/>
  <c r="AT189" i="5"/>
  <c r="BE189" i="5" s="1"/>
  <c r="AR189" i="5"/>
  <c r="BC189" i="5" s="1"/>
  <c r="AZ188" i="5"/>
  <c r="BK188" i="5" s="1"/>
  <c r="AY188" i="5"/>
  <c r="BJ188" i="5" s="1"/>
  <c r="AW188" i="5"/>
  <c r="BH188" i="5" s="1"/>
  <c r="AV188" i="5"/>
  <c r="BG188" i="5" s="1"/>
  <c r="AU188" i="5"/>
  <c r="BF188" i="5" s="1"/>
  <c r="AR188" i="5"/>
  <c r="BC188" i="5" s="1"/>
  <c r="AZ187" i="5"/>
  <c r="BK187" i="5" s="1"/>
  <c r="AY187" i="5"/>
  <c r="BJ187" i="5" s="1"/>
  <c r="AV187" i="5"/>
  <c r="BG187" i="5" s="1"/>
  <c r="AU187" i="5"/>
  <c r="BF187" i="5" s="1"/>
  <c r="AR187" i="5"/>
  <c r="BC187" i="5" s="1"/>
  <c r="BA186" i="5"/>
  <c r="BL186" i="5" s="1"/>
  <c r="AZ186" i="5"/>
  <c r="BK186" i="5" s="1"/>
  <c r="AY186" i="5"/>
  <c r="BJ186" i="5" s="1"/>
  <c r="AW186" i="5"/>
  <c r="BH186" i="5" s="1"/>
  <c r="AV186" i="5"/>
  <c r="BG186" i="5" s="1"/>
  <c r="AS186" i="5"/>
  <c r="BD186" i="5" s="1"/>
  <c r="AR186" i="5"/>
  <c r="BC186" i="5" s="1"/>
  <c r="AZ185" i="5"/>
  <c r="BK185" i="5" s="1"/>
  <c r="AY185" i="5"/>
  <c r="BJ185" i="5" s="1"/>
  <c r="AX185" i="5"/>
  <c r="BI185" i="5" s="1"/>
  <c r="AV185" i="5"/>
  <c r="BG185" i="5" s="1"/>
  <c r="AU185" i="5"/>
  <c r="BF185" i="5" s="1"/>
  <c r="AT185" i="5"/>
  <c r="BE185" i="5" s="1"/>
  <c r="AR185" i="5"/>
  <c r="BC185" i="5" s="1"/>
  <c r="BA184" i="5"/>
  <c r="BL184" i="5" s="1"/>
  <c r="AZ184" i="5"/>
  <c r="BK184" i="5" s="1"/>
  <c r="AY184" i="5"/>
  <c r="BJ184" i="5" s="1"/>
  <c r="AX184" i="5"/>
  <c r="BI184" i="5" s="1"/>
  <c r="AW184" i="5"/>
  <c r="BH184" i="5" s="1"/>
  <c r="AU184" i="5"/>
  <c r="BF184" i="5" s="1"/>
  <c r="AT184" i="5"/>
  <c r="BE184" i="5" s="1"/>
  <c r="AS184" i="5"/>
  <c r="BD184" i="5" s="1"/>
  <c r="BA183" i="5"/>
  <c r="BL183" i="5" s="1"/>
  <c r="AY183" i="5"/>
  <c r="BJ183" i="5" s="1"/>
  <c r="AX183" i="5"/>
  <c r="BI183" i="5" s="1"/>
  <c r="AW183" i="5"/>
  <c r="BH183" i="5" s="1"/>
  <c r="AU183" i="5"/>
  <c r="BF183" i="5" s="1"/>
  <c r="AT183" i="5"/>
  <c r="BE183" i="5" s="1"/>
  <c r="AS183" i="5"/>
  <c r="BD183" i="5" s="1"/>
  <c r="BA182" i="5"/>
  <c r="BL182" i="5" s="1"/>
  <c r="AZ182" i="5"/>
  <c r="BK182" i="5" s="1"/>
  <c r="AX182" i="5"/>
  <c r="BI182" i="5" s="1"/>
  <c r="AW182" i="5"/>
  <c r="BH182" i="5" s="1"/>
  <c r="AV182" i="5"/>
  <c r="BG182" i="5" s="1"/>
  <c r="AT182" i="5"/>
  <c r="BE182" i="5" s="1"/>
  <c r="AS182" i="5"/>
  <c r="BD182" i="5" s="1"/>
  <c r="AR182" i="5"/>
  <c r="BC182" i="5" s="1"/>
  <c r="BA181" i="5"/>
  <c r="BL181" i="5" s="1"/>
  <c r="AZ181" i="5"/>
  <c r="BK181" i="5" s="1"/>
  <c r="AY181" i="5"/>
  <c r="BJ181" i="5" s="1"/>
  <c r="AX181" i="5"/>
  <c r="BI181" i="5" s="1"/>
  <c r="AW181" i="5"/>
  <c r="BH181" i="5" s="1"/>
  <c r="AV181" i="5"/>
  <c r="BG181" i="5" s="1"/>
  <c r="AU181" i="5"/>
  <c r="BF181" i="5" s="1"/>
  <c r="AT181" i="5"/>
  <c r="BE181" i="5" s="1"/>
  <c r="AS181" i="5"/>
  <c r="BD181" i="5" s="1"/>
  <c r="AR181" i="5"/>
  <c r="BC181" i="5" s="1"/>
  <c r="BA180" i="5"/>
  <c r="BL180" i="5" s="1"/>
  <c r="AX180" i="5"/>
  <c r="BI180" i="5" s="1"/>
  <c r="AW180" i="5"/>
  <c r="BH180" i="5" s="1"/>
  <c r="AT180" i="5"/>
  <c r="BE180" i="5" s="1"/>
  <c r="AS180" i="5"/>
  <c r="BD180" i="5" s="1"/>
  <c r="BA179" i="5"/>
  <c r="BL179" i="5" s="1"/>
  <c r="AX179" i="5"/>
  <c r="BI179" i="5" s="1"/>
  <c r="AW179" i="5"/>
  <c r="BH179" i="5" s="1"/>
  <c r="AT179" i="5"/>
  <c r="BE179" i="5" s="1"/>
  <c r="AS179" i="5"/>
  <c r="BD179" i="5" s="1"/>
  <c r="AR179" i="5"/>
  <c r="BC179" i="5" s="1"/>
  <c r="BA178" i="5"/>
  <c r="BL178" i="5" s="1"/>
  <c r="AZ178" i="5"/>
  <c r="BK178" i="5" s="1"/>
  <c r="AX178" i="5"/>
  <c r="BI178" i="5" s="1"/>
  <c r="AV178" i="5"/>
  <c r="BG178" i="5" s="1"/>
  <c r="AS178" i="5"/>
  <c r="BD178" i="5" s="1"/>
  <c r="AR178" i="5"/>
  <c r="BC178" i="5" s="1"/>
  <c r="BA177" i="5"/>
  <c r="BL177" i="5" s="1"/>
  <c r="AY177" i="5"/>
  <c r="BJ177" i="5" s="1"/>
  <c r="AX177" i="5"/>
  <c r="BI177" i="5" s="1"/>
  <c r="AW177" i="5"/>
  <c r="BH177" i="5" s="1"/>
  <c r="AU177" i="5"/>
  <c r="BF177" i="5" s="1"/>
  <c r="AT177" i="5"/>
  <c r="BE177" i="5" s="1"/>
  <c r="AS177" i="5"/>
  <c r="BD177" i="5" s="1"/>
  <c r="BA176" i="5"/>
  <c r="BL176" i="5" s="1"/>
  <c r="AZ176" i="5"/>
  <c r="BK176" i="5" s="1"/>
  <c r="AX176" i="5"/>
  <c r="BI176" i="5" s="1"/>
  <c r="AV176" i="5"/>
  <c r="BG176" i="5" s="1"/>
  <c r="AT176" i="5"/>
  <c r="BE176" i="5" s="1"/>
  <c r="AS176" i="5"/>
  <c r="BD176" i="5" s="1"/>
  <c r="AR176" i="5"/>
  <c r="BC176" i="5" s="1"/>
  <c r="AZ175" i="5"/>
  <c r="BK175" i="5" s="1"/>
  <c r="AY175" i="5"/>
  <c r="BJ175" i="5" s="1"/>
  <c r="AX175" i="5"/>
  <c r="BI175" i="5" s="1"/>
  <c r="AU175" i="5"/>
  <c r="BF175" i="5" s="1"/>
  <c r="AT175" i="5"/>
  <c r="BE175" i="5" s="1"/>
  <c r="AY174" i="5"/>
  <c r="BJ174" i="5" s="1"/>
  <c r="AV174" i="5"/>
  <c r="BG174" i="5" s="1"/>
  <c r="BA173" i="5"/>
  <c r="BL173" i="5" s="1"/>
  <c r="AZ173" i="5"/>
  <c r="BK173" i="5" s="1"/>
  <c r="AY173" i="5"/>
  <c r="BJ173" i="5" s="1"/>
  <c r="AW173" i="5"/>
  <c r="BH173" i="5" s="1"/>
  <c r="AU173" i="5"/>
  <c r="BF173" i="5" s="1"/>
  <c r="AT173" i="5"/>
  <c r="BE173" i="5" s="1"/>
  <c r="AS173" i="5"/>
  <c r="BD173" i="5" s="1"/>
  <c r="AR173" i="5"/>
  <c r="BC173" i="5" s="1"/>
  <c r="BA172" i="5"/>
  <c r="BL172" i="5" s="1"/>
  <c r="AX172" i="5"/>
  <c r="BI172" i="5" s="1"/>
  <c r="AT172" i="5"/>
  <c r="BE172" i="5" s="1"/>
  <c r="AS172" i="5"/>
  <c r="BD172" i="5" s="1"/>
  <c r="AR172" i="5"/>
  <c r="BC172" i="5" s="1"/>
  <c r="BA171" i="5"/>
  <c r="BL171" i="5" s="1"/>
  <c r="AZ171" i="5"/>
  <c r="BK171" i="5" s="1"/>
  <c r="AW171" i="5"/>
  <c r="BH171" i="5" s="1"/>
  <c r="AR171" i="5"/>
  <c r="BC171" i="5" s="1"/>
  <c r="BA170" i="5"/>
  <c r="BL170" i="5" s="1"/>
  <c r="AX170" i="5"/>
  <c r="BI170" i="5" s="1"/>
  <c r="AT170" i="5"/>
  <c r="BE170" i="5" s="1"/>
  <c r="AS170" i="5"/>
  <c r="BD170" i="5" s="1"/>
  <c r="AZ169" i="5"/>
  <c r="BK169" i="5" s="1"/>
  <c r="AX169" i="5"/>
  <c r="BI169" i="5" s="1"/>
  <c r="AT169" i="5"/>
  <c r="BE169" i="5" s="1"/>
  <c r="AR169" i="5"/>
  <c r="BC169" i="5" s="1"/>
  <c r="BA168" i="5"/>
  <c r="BL168" i="5" s="1"/>
  <c r="AX168" i="5"/>
  <c r="BI168" i="5" s="1"/>
  <c r="AT168" i="5"/>
  <c r="BE168" i="5" s="1"/>
  <c r="AS168" i="5"/>
  <c r="BD168" i="5" s="1"/>
  <c r="AZ167" i="5"/>
  <c r="BK167" i="5" s="1"/>
  <c r="AR167" i="5"/>
  <c r="BC167" i="5" s="1"/>
  <c r="BA166" i="5"/>
  <c r="BL166" i="5" s="1"/>
  <c r="AX166" i="5"/>
  <c r="BI166" i="5" s="1"/>
  <c r="AT166" i="5"/>
  <c r="BE166" i="5" s="1"/>
  <c r="AS166" i="5"/>
  <c r="BD166" i="5" s="1"/>
  <c r="AY165" i="5"/>
  <c r="BJ165" i="5" s="1"/>
  <c r="AX165" i="5"/>
  <c r="BI165" i="5" s="1"/>
  <c r="AU165" i="5"/>
  <c r="BF165" i="5" s="1"/>
  <c r="AT165" i="5"/>
  <c r="BE165" i="5" s="1"/>
  <c r="BA164" i="5"/>
  <c r="BL164" i="5" s="1"/>
  <c r="AZ164" i="5"/>
  <c r="BK164" i="5" s="1"/>
  <c r="AX164" i="5"/>
  <c r="BI164" i="5" s="1"/>
  <c r="AV164" i="5"/>
  <c r="BG164" i="5" s="1"/>
  <c r="AT164" i="5"/>
  <c r="BE164" i="5" s="1"/>
  <c r="AS164" i="5"/>
  <c r="BD164" i="5" s="1"/>
  <c r="AR164" i="5"/>
  <c r="BC164" i="5" s="1"/>
  <c r="AZ163" i="5"/>
  <c r="BK163" i="5" s="1"/>
  <c r="AX163" i="5"/>
  <c r="BI163" i="5" s="1"/>
  <c r="AT163" i="5"/>
  <c r="BE163" i="5" s="1"/>
  <c r="AR163" i="5"/>
  <c r="BC163" i="5" s="1"/>
  <c r="BA162" i="5"/>
  <c r="BL162" i="5" s="1"/>
  <c r="AX162" i="5"/>
  <c r="BI162" i="5" s="1"/>
  <c r="AT162" i="5"/>
  <c r="BE162" i="5" s="1"/>
  <c r="AS162" i="5"/>
  <c r="BD162" i="5" s="1"/>
  <c r="AZ161" i="5"/>
  <c r="BK161" i="5" s="1"/>
  <c r="AY161" i="5"/>
  <c r="BJ161" i="5" s="1"/>
  <c r="AX161" i="5"/>
  <c r="BI161" i="5" s="1"/>
  <c r="AU161" i="5"/>
  <c r="BF161" i="5" s="1"/>
  <c r="AT161" i="5"/>
  <c r="BE161" i="5" s="1"/>
  <c r="AR161" i="5"/>
  <c r="BC161" i="5" s="1"/>
  <c r="BA160" i="5"/>
  <c r="BL160" i="5" s="1"/>
  <c r="AX160" i="5"/>
  <c r="BI160" i="5" s="1"/>
  <c r="AT160" i="5"/>
  <c r="BE160" i="5" s="1"/>
  <c r="AS160" i="5"/>
  <c r="BD160" i="5" s="1"/>
  <c r="AZ159" i="5"/>
  <c r="BK159" i="5" s="1"/>
  <c r="AX159" i="5"/>
  <c r="BI159" i="5" s="1"/>
  <c r="AT159" i="5"/>
  <c r="BE159" i="5" s="1"/>
  <c r="AR159" i="5"/>
  <c r="BC159" i="5" s="1"/>
  <c r="AZ158" i="5"/>
  <c r="BK158" i="5" s="1"/>
  <c r="AV158" i="5"/>
  <c r="BG158" i="5" s="1"/>
  <c r="AS158" i="5"/>
  <c r="BD158" i="5" s="1"/>
  <c r="AR158" i="5"/>
  <c r="BC158" i="5" s="1"/>
  <c r="AZ157" i="5"/>
  <c r="BK157" i="5" s="1"/>
  <c r="AX157" i="5"/>
  <c r="BI157" i="5" s="1"/>
  <c r="AT157" i="5"/>
  <c r="BE157" i="5" s="1"/>
  <c r="AR157" i="5"/>
  <c r="BC157" i="5" s="1"/>
  <c r="AX156" i="5"/>
  <c r="BI156" i="5" s="1"/>
  <c r="AV156" i="5"/>
  <c r="BG156" i="5" s="1"/>
  <c r="AT156" i="5"/>
  <c r="BE156" i="5" s="1"/>
  <c r="AZ155" i="5"/>
  <c r="BK155" i="5" s="1"/>
  <c r="AU155" i="5"/>
  <c r="BF155" i="5" s="1"/>
  <c r="AR155" i="5"/>
  <c r="BC155" i="5" s="1"/>
  <c r="BA154" i="5"/>
  <c r="BL154" i="5" s="1"/>
  <c r="AZ154" i="5"/>
  <c r="BK154" i="5" s="1"/>
  <c r="AV154" i="5"/>
  <c r="BG154" i="5" s="1"/>
  <c r="AS154" i="5"/>
  <c r="BD154" i="5" s="1"/>
  <c r="AR154" i="5"/>
  <c r="BC154" i="5" s="1"/>
  <c r="AX153" i="5"/>
  <c r="BI153" i="5" s="1"/>
  <c r="AT153" i="5"/>
  <c r="BE153" i="5" s="1"/>
  <c r="BA152" i="5"/>
  <c r="BL152" i="5" s="1"/>
  <c r="AZ152" i="5"/>
  <c r="BK152" i="5" s="1"/>
  <c r="AV152" i="5"/>
  <c r="BG152" i="5" s="1"/>
  <c r="AS152" i="5"/>
  <c r="BD152" i="5" s="1"/>
  <c r="AR152" i="5"/>
  <c r="BC152" i="5" s="1"/>
  <c r="AZ151" i="5"/>
  <c r="BK151" i="5" s="1"/>
  <c r="AY151" i="5"/>
  <c r="BJ151" i="5" s="1"/>
  <c r="AU151" i="5"/>
  <c r="BF151" i="5" s="1"/>
  <c r="AR151" i="5"/>
  <c r="BC151" i="5" s="1"/>
  <c r="AX150" i="5"/>
  <c r="BI150" i="5" s="1"/>
  <c r="AT150" i="5"/>
  <c r="BE150" i="5" s="1"/>
  <c r="AZ149" i="5"/>
  <c r="BK149" i="5" s="1"/>
  <c r="AY149" i="5"/>
  <c r="BJ149" i="5" s="1"/>
  <c r="AX149" i="5"/>
  <c r="BI149" i="5" s="1"/>
  <c r="AU149" i="5"/>
  <c r="BF149" i="5" s="1"/>
  <c r="AT149" i="5"/>
  <c r="BE149" i="5" s="1"/>
  <c r="AR149" i="5"/>
  <c r="BC149" i="5" s="1"/>
  <c r="BA148" i="5"/>
  <c r="BL148" i="5" s="1"/>
  <c r="AZ148" i="5"/>
  <c r="BK148" i="5" s="1"/>
  <c r="AV148" i="5"/>
  <c r="BG148" i="5" s="1"/>
  <c r="AS148" i="5"/>
  <c r="BD148" i="5" s="1"/>
  <c r="AR148" i="5"/>
  <c r="BC148" i="5" s="1"/>
  <c r="AY147" i="5"/>
  <c r="BJ147" i="5" s="1"/>
  <c r="AX147" i="5"/>
  <c r="BI147" i="5" s="1"/>
  <c r="AU147" i="5"/>
  <c r="BF147" i="5" s="1"/>
  <c r="AT147" i="5"/>
  <c r="BE147" i="5" s="1"/>
  <c r="AZ146" i="5"/>
  <c r="BK146" i="5" s="1"/>
  <c r="AV146" i="5"/>
  <c r="BG146" i="5" s="1"/>
  <c r="AS146" i="5"/>
  <c r="BD146" i="5" s="1"/>
  <c r="AR146" i="5"/>
  <c r="BC146" i="5" s="1"/>
  <c r="AZ145" i="5"/>
  <c r="BK145" i="5" s="1"/>
  <c r="AY145" i="5"/>
  <c r="BJ145" i="5" s="1"/>
  <c r="AU145" i="5"/>
  <c r="BF145" i="5" s="1"/>
  <c r="AT145" i="5"/>
  <c r="BE145" i="5" s="1"/>
  <c r="AR145" i="5"/>
  <c r="BC145" i="5" s="1"/>
  <c r="BA144" i="5"/>
  <c r="BL144" i="5" s="1"/>
  <c r="AZ144" i="5"/>
  <c r="BK144" i="5" s="1"/>
  <c r="AX144" i="5"/>
  <c r="BI144" i="5" s="1"/>
  <c r="AV144" i="5"/>
  <c r="BG144" i="5" s="1"/>
  <c r="AT144" i="5"/>
  <c r="BE144" i="5" s="1"/>
  <c r="AS144" i="5"/>
  <c r="BD144" i="5" s="1"/>
  <c r="AR144" i="5"/>
  <c r="BC144" i="5" s="1"/>
  <c r="AZ143" i="5"/>
  <c r="BK143" i="5" s="1"/>
  <c r="AY143" i="5"/>
  <c r="BJ143" i="5" s="1"/>
  <c r="AX143" i="5"/>
  <c r="BI143" i="5" s="1"/>
  <c r="AU143" i="5"/>
  <c r="BF143" i="5" s="1"/>
  <c r="AT143" i="5"/>
  <c r="BE143" i="5" s="1"/>
  <c r="AX142" i="5"/>
  <c r="BI142" i="5" s="1"/>
  <c r="AV142" i="5"/>
  <c r="BG142" i="5" s="1"/>
  <c r="AZ141" i="5"/>
  <c r="BK141" i="5" s="1"/>
  <c r="AY141" i="5"/>
  <c r="BJ141" i="5" s="1"/>
  <c r="AU141" i="5"/>
  <c r="BF141" i="5" s="1"/>
  <c r="AR141" i="5"/>
  <c r="BC141" i="5" s="1"/>
  <c r="BA140" i="5"/>
  <c r="BL140" i="5" s="1"/>
  <c r="AX140" i="5"/>
  <c r="BI140" i="5" s="1"/>
  <c r="AT140" i="5"/>
  <c r="BE140" i="5" s="1"/>
  <c r="AS140" i="5"/>
  <c r="BD140" i="5" s="1"/>
  <c r="AR140" i="5"/>
  <c r="BC140" i="5" s="1"/>
  <c r="AX139" i="5"/>
  <c r="BI139" i="5" s="1"/>
  <c r="AT139" i="5"/>
  <c r="BE139" i="5" s="1"/>
  <c r="BA138" i="5"/>
  <c r="BL138" i="5" s="1"/>
  <c r="AX138" i="5"/>
  <c r="BI138" i="5" s="1"/>
  <c r="AS138" i="5"/>
  <c r="BD138" i="5" s="1"/>
  <c r="AR138" i="5"/>
  <c r="BC138" i="5" s="1"/>
  <c r="AY137" i="5"/>
  <c r="BJ137" i="5" s="1"/>
  <c r="AX137" i="5"/>
  <c r="BI137" i="5" s="1"/>
  <c r="AU137" i="5"/>
  <c r="BF137" i="5" s="1"/>
  <c r="AT137" i="5"/>
  <c r="BE137" i="5" s="1"/>
  <c r="BA136" i="5"/>
  <c r="BL136" i="5" s="1"/>
  <c r="AX136" i="5"/>
  <c r="BI136" i="5" s="1"/>
  <c r="AT136" i="5"/>
  <c r="BE136" i="5" s="1"/>
  <c r="AX135" i="5"/>
  <c r="BI135" i="5" s="1"/>
  <c r="AT135" i="5"/>
  <c r="BE135" i="5" s="1"/>
  <c r="AZ134" i="5"/>
  <c r="BK134" i="5" s="1"/>
  <c r="AV134" i="5"/>
  <c r="BG134" i="5" s="1"/>
  <c r="AZ133" i="5"/>
  <c r="BK133" i="5" s="1"/>
  <c r="AY133" i="5"/>
  <c r="BJ133" i="5" s="1"/>
  <c r="AX133" i="5"/>
  <c r="BI133" i="5" s="1"/>
  <c r="BA132" i="5"/>
  <c r="BL132" i="5" s="1"/>
  <c r="AZ132" i="5"/>
  <c r="BK132" i="5" s="1"/>
  <c r="AX132" i="5"/>
  <c r="BI132" i="5" s="1"/>
  <c r="AV132" i="5"/>
  <c r="BG132" i="5" s="1"/>
  <c r="AT132" i="5"/>
  <c r="BE132" i="5" s="1"/>
  <c r="AS132" i="5"/>
  <c r="BD132" i="5" s="1"/>
  <c r="AZ131" i="5"/>
  <c r="BK131" i="5" s="1"/>
  <c r="AY131" i="5"/>
  <c r="BJ131" i="5" s="1"/>
  <c r="AX131" i="5"/>
  <c r="BI131" i="5" s="1"/>
  <c r="AU131" i="5"/>
  <c r="BF131" i="5" s="1"/>
  <c r="AT131" i="5"/>
  <c r="BE131" i="5" s="1"/>
  <c r="AX130" i="5"/>
  <c r="BI130" i="5" s="1"/>
  <c r="AY129" i="5"/>
  <c r="BJ129" i="5" s="1"/>
  <c r="AU129" i="5"/>
  <c r="BF129" i="5" s="1"/>
  <c r="AX128" i="5"/>
  <c r="BI128" i="5" s="1"/>
  <c r="AT128" i="5"/>
  <c r="BE128" i="5" s="1"/>
  <c r="AX127" i="5"/>
  <c r="BI127" i="5" s="1"/>
  <c r="AT127" i="5"/>
  <c r="BE127" i="5" s="1"/>
  <c r="AZ126" i="5"/>
  <c r="BK126" i="5" s="1"/>
  <c r="AX126" i="5"/>
  <c r="BI126" i="5" s="1"/>
  <c r="AV126" i="5"/>
  <c r="BG126" i="5" s="1"/>
  <c r="AT126" i="5"/>
  <c r="BE126" i="5" s="1"/>
  <c r="AX125" i="5"/>
  <c r="BI125" i="5" s="1"/>
  <c r="AZ124" i="5"/>
  <c r="BK124" i="5" s="1"/>
  <c r="AX124" i="5"/>
  <c r="BI124" i="5" s="1"/>
  <c r="AV124" i="5"/>
  <c r="BG124" i="5" s="1"/>
  <c r="AT124" i="5"/>
  <c r="BE124" i="5" s="1"/>
  <c r="AY123" i="5"/>
  <c r="BJ123" i="5" s="1"/>
  <c r="AX123" i="5"/>
  <c r="BI123" i="5" s="1"/>
  <c r="AU123" i="5"/>
  <c r="BF123" i="5" s="1"/>
  <c r="AT123" i="5"/>
  <c r="BE123" i="5" s="1"/>
  <c r="BA122" i="5"/>
  <c r="BL122" i="5" s="1"/>
  <c r="AZ122" i="5"/>
  <c r="BK122" i="5" s="1"/>
  <c r="AV122" i="5"/>
  <c r="BG122" i="5" s="1"/>
  <c r="AS122" i="5"/>
  <c r="BD122" i="5" s="1"/>
  <c r="AY121" i="5"/>
  <c r="BJ121" i="5" s="1"/>
  <c r="AX121" i="5"/>
  <c r="BI121" i="5" s="1"/>
  <c r="AU121" i="5"/>
  <c r="BF121" i="5" s="1"/>
  <c r="AT121" i="5"/>
  <c r="BE121" i="5" s="1"/>
  <c r="BA120" i="5"/>
  <c r="BL120" i="5" s="1"/>
  <c r="AX120" i="5"/>
  <c r="BI120" i="5" s="1"/>
  <c r="AT120" i="5"/>
  <c r="BE120" i="5" s="1"/>
  <c r="AS120" i="5"/>
  <c r="BD120" i="5" s="1"/>
  <c r="AZ119" i="5"/>
  <c r="BK119" i="5" s="1"/>
  <c r="AX119" i="5"/>
  <c r="BI119" i="5" s="1"/>
  <c r="AT119" i="5"/>
  <c r="BE119" i="5" s="1"/>
  <c r="BA118" i="5"/>
  <c r="BL118" i="5" s="1"/>
  <c r="AY117" i="5"/>
  <c r="BJ117" i="5" s="1"/>
  <c r="AX117" i="5"/>
  <c r="BI117" i="5" s="1"/>
  <c r="AT117" i="5"/>
  <c r="BE117" i="5" s="1"/>
  <c r="BA116" i="5"/>
  <c r="BL116" i="5" s="1"/>
  <c r="AZ116" i="5"/>
  <c r="BK116" i="5" s="1"/>
  <c r="AX116" i="5"/>
  <c r="BI116" i="5" s="1"/>
  <c r="AV116" i="5"/>
  <c r="BG116" i="5" s="1"/>
  <c r="AT116" i="5"/>
  <c r="BE116" i="5" s="1"/>
  <c r="AS116" i="5"/>
  <c r="BD116" i="5" s="1"/>
  <c r="AZ115" i="5"/>
  <c r="BK115" i="5" s="1"/>
  <c r="AY115" i="5"/>
  <c r="BJ115" i="5" s="1"/>
  <c r="AU115" i="5"/>
  <c r="BF115" i="5" s="1"/>
  <c r="AZ114" i="5"/>
  <c r="BK114" i="5" s="1"/>
  <c r="AX114" i="5"/>
  <c r="BI114" i="5" s="1"/>
  <c r="AT114" i="5"/>
  <c r="BE114" i="5" s="1"/>
  <c r="AY113" i="5"/>
  <c r="BJ113" i="5" s="1"/>
  <c r="AU113" i="5"/>
  <c r="BF113" i="5" s="1"/>
  <c r="BA112" i="5"/>
  <c r="BL112" i="5" s="1"/>
  <c r="AX112" i="5"/>
  <c r="BI112" i="5" s="1"/>
  <c r="AT112" i="5"/>
  <c r="BE112" i="5" s="1"/>
  <c r="AS112" i="5"/>
  <c r="BD112" i="5" s="1"/>
  <c r="AZ111" i="5"/>
  <c r="BK111" i="5" s="1"/>
  <c r="AX111" i="5"/>
  <c r="BI111" i="5" s="1"/>
  <c r="AT111" i="5"/>
  <c r="BE111" i="5" s="1"/>
  <c r="AR111" i="5"/>
  <c r="BC111" i="5" s="1"/>
  <c r="AZ110" i="5"/>
  <c r="BK110" i="5" s="1"/>
  <c r="AX110" i="5"/>
  <c r="BI110" i="5" s="1"/>
  <c r="AV110" i="5"/>
  <c r="BG110" i="5" s="1"/>
  <c r="AT110" i="5"/>
  <c r="BE110" i="5" s="1"/>
  <c r="AR110" i="5"/>
  <c r="BC110" i="5" s="1"/>
  <c r="AY109" i="5"/>
  <c r="BJ109" i="5" s="1"/>
  <c r="AX109" i="5"/>
  <c r="BI109" i="5" s="1"/>
  <c r="AT109" i="5"/>
  <c r="BE109" i="5" s="1"/>
  <c r="AY107" i="5"/>
  <c r="BJ107" i="5" s="1"/>
  <c r="AX107" i="5"/>
  <c r="BI107" i="5" s="1"/>
  <c r="AU107" i="5"/>
  <c r="BF107" i="5" s="1"/>
  <c r="AT107" i="5"/>
  <c r="BE107" i="5" s="1"/>
  <c r="AR107" i="5"/>
  <c r="BC107" i="5" s="1"/>
  <c r="BA106" i="5"/>
  <c r="BL106" i="5" s="1"/>
  <c r="AZ106" i="5"/>
  <c r="BK106" i="5" s="1"/>
  <c r="AX106" i="5"/>
  <c r="BI106" i="5" s="1"/>
  <c r="AV106" i="5"/>
  <c r="BG106" i="5" s="1"/>
  <c r="AS106" i="5"/>
  <c r="BD106" i="5" s="1"/>
  <c r="AR106" i="5"/>
  <c r="BC106" i="5" s="1"/>
  <c r="AY105" i="5"/>
  <c r="BJ105" i="5" s="1"/>
  <c r="AX105" i="5"/>
  <c r="BI105" i="5" s="1"/>
  <c r="AU105" i="5"/>
  <c r="BF105" i="5" s="1"/>
  <c r="AT105" i="5"/>
  <c r="BE105" i="5" s="1"/>
  <c r="BA104" i="5"/>
  <c r="BL104" i="5" s="1"/>
  <c r="AZ104" i="5"/>
  <c r="BK104" i="5" s="1"/>
  <c r="AX104" i="5"/>
  <c r="BI104" i="5" s="1"/>
  <c r="AV104" i="5"/>
  <c r="BG104" i="5" s="1"/>
  <c r="AS104" i="5"/>
  <c r="BD104" i="5" s="1"/>
  <c r="AR104" i="5"/>
  <c r="BC104" i="5" s="1"/>
  <c r="AZ103" i="5"/>
  <c r="BK103" i="5" s="1"/>
  <c r="BA102" i="5"/>
  <c r="BL102" i="5" s="1"/>
  <c r="AX102" i="5"/>
  <c r="BI102" i="5" s="1"/>
  <c r="AS102" i="5"/>
  <c r="BD102" i="5" s="1"/>
  <c r="AX100" i="5"/>
  <c r="BI100" i="5" s="1"/>
  <c r="AZ95" i="5"/>
  <c r="BK95" i="5" s="1"/>
  <c r="AV95" i="5"/>
  <c r="BG95" i="5" s="1"/>
  <c r="AX94" i="5"/>
  <c r="BI94" i="5" s="1"/>
  <c r="AX92" i="5"/>
  <c r="BI92" i="5" s="1"/>
  <c r="AR92" i="5"/>
  <c r="BC92" i="5" s="1"/>
  <c r="AX91" i="5"/>
  <c r="BI91" i="5" s="1"/>
  <c r="AT91" i="5"/>
  <c r="BE91" i="5" s="1"/>
  <c r="AZ90" i="5"/>
  <c r="BK90" i="5" s="1"/>
  <c r="AV90" i="5"/>
  <c r="BG90" i="5" s="1"/>
  <c r="AR90" i="5"/>
  <c r="BC90" i="5" s="1"/>
  <c r="AX89" i="5"/>
  <c r="BI89" i="5" s="1"/>
  <c r="AT89" i="5"/>
  <c r="BE89" i="5" s="1"/>
  <c r="AX87" i="5"/>
  <c r="BI87" i="5" s="1"/>
  <c r="AT87" i="5"/>
  <c r="BE87" i="5" s="1"/>
  <c r="AZ86" i="5"/>
  <c r="BK86" i="5" s="1"/>
  <c r="AV86" i="5"/>
  <c r="BG86" i="5" s="1"/>
  <c r="AR86" i="5"/>
  <c r="BC86" i="5" s="1"/>
  <c r="AT85" i="5"/>
  <c r="BE85" i="5" s="1"/>
  <c r="AV84" i="5"/>
  <c r="BG84" i="5" s="1"/>
  <c r="AX79" i="5"/>
  <c r="BI79" i="5" s="1"/>
  <c r="AT79" i="5"/>
  <c r="BE79" i="5" s="1"/>
  <c r="AZ78" i="5"/>
  <c r="BK78" i="5" s="1"/>
  <c r="AV78" i="5"/>
  <c r="BG78" i="5" s="1"/>
  <c r="AX77" i="5"/>
  <c r="BI77" i="5" s="1"/>
  <c r="AT77" i="5"/>
  <c r="BE77" i="5" s="1"/>
  <c r="AV76" i="5"/>
  <c r="BG76" i="5" s="1"/>
  <c r="AX75" i="5"/>
  <c r="BI75" i="5" s="1"/>
  <c r="AT75" i="5"/>
  <c r="BE75" i="5" s="1"/>
  <c r="AX73" i="5"/>
  <c r="BI73" i="5" s="1"/>
  <c r="AT73" i="5"/>
  <c r="BE73" i="5" s="1"/>
  <c r="AV72" i="5"/>
  <c r="BG72" i="5" s="1"/>
  <c r="AT71" i="5"/>
  <c r="BE71" i="5" s="1"/>
  <c r="AX69" i="5"/>
  <c r="BI69" i="5" s="1"/>
  <c r="AT69" i="5"/>
  <c r="BE69" i="5" s="1"/>
  <c r="AX67" i="5"/>
  <c r="BI67" i="5" s="1"/>
  <c r="AT67" i="5"/>
  <c r="BE67" i="5" s="1"/>
  <c r="AZ66" i="5"/>
  <c r="BK66" i="5" s="1"/>
  <c r="AV66" i="5"/>
  <c r="BG66" i="5" s="1"/>
  <c r="AX65" i="5"/>
  <c r="BI65" i="5" s="1"/>
  <c r="AT65" i="5"/>
  <c r="BE65" i="5" s="1"/>
  <c r="AT63" i="5"/>
  <c r="BE63" i="5" s="1"/>
  <c r="AZ62" i="5"/>
  <c r="BK62" i="5" s="1"/>
  <c r="AV62" i="5"/>
  <c r="BG62" i="5" s="1"/>
  <c r="AX61" i="5"/>
  <c r="BI61" i="5" s="1"/>
  <c r="AT61" i="5"/>
  <c r="BE61" i="5" s="1"/>
  <c r="AV60" i="5"/>
  <c r="BG60" i="5" s="1"/>
  <c r="AX59" i="5"/>
  <c r="BI59" i="5" s="1"/>
  <c r="AT59" i="5"/>
  <c r="BE59" i="5" s="1"/>
  <c r="AZ58" i="5"/>
  <c r="BK58" i="5" s="1"/>
  <c r="AV58" i="5"/>
  <c r="BG58" i="5" s="1"/>
  <c r="AX57" i="5"/>
  <c r="BI57" i="5" s="1"/>
  <c r="AT57" i="5"/>
  <c r="BE57" i="5" s="1"/>
  <c r="AT55" i="5"/>
  <c r="BE55" i="5" s="1"/>
  <c r="AZ52" i="5"/>
  <c r="BK52" i="5" s="1"/>
  <c r="AX51" i="5"/>
  <c r="BI51" i="5" s="1"/>
  <c r="AZ50" i="5"/>
  <c r="BK50" i="5" s="1"/>
  <c r="AX49" i="5"/>
  <c r="BI49" i="5" s="1"/>
  <c r="AZ48" i="5"/>
  <c r="BK48" i="5" s="1"/>
  <c r="AV48" i="5"/>
  <c r="BG48" i="5" s="1"/>
  <c r="AX47" i="5"/>
  <c r="BI47" i="5" s="1"/>
  <c r="AX45" i="5"/>
  <c r="BI45" i="5" s="1"/>
  <c r="AZ44" i="5"/>
  <c r="BK44" i="5" s="1"/>
  <c r="AV44" i="5"/>
  <c r="BG44" i="5" s="1"/>
  <c r="AT53" i="5" l="1"/>
  <c r="BE53" i="5" s="1"/>
  <c r="AX33" i="5"/>
  <c r="BI33" i="5" s="1"/>
  <c r="AV34" i="5"/>
  <c r="BG34" i="5" s="1"/>
  <c r="AZ34" i="5"/>
  <c r="BK34" i="5" s="1"/>
  <c r="AV36" i="5"/>
  <c r="BG36" i="5" s="1"/>
  <c r="AZ36" i="5"/>
  <c r="BK36" i="5" s="1"/>
  <c r="AV38" i="5"/>
  <c r="BG38" i="5" s="1"/>
  <c r="AZ799" i="5"/>
  <c r="BK799" i="5" s="1"/>
  <c r="AX526" i="5"/>
  <c r="BI526" i="5" s="1"/>
  <c r="AR527" i="5"/>
  <c r="BC527" i="5" s="1"/>
  <c r="AV527" i="5"/>
  <c r="BG527" i="5" s="1"/>
  <c r="AZ527" i="5"/>
  <c r="BK527" i="5" s="1"/>
  <c r="AR529" i="5"/>
  <c r="BC529" i="5" s="1"/>
  <c r="AV529" i="5"/>
  <c r="BG529" i="5" s="1"/>
  <c r="AZ529" i="5"/>
  <c r="BK529" i="5" s="1"/>
  <c r="AR531" i="5"/>
  <c r="BC531" i="5" s="1"/>
  <c r="AV531" i="5"/>
  <c r="BG531" i="5" s="1"/>
  <c r="AZ531" i="5"/>
  <c r="BK531" i="5" s="1"/>
  <c r="AR533" i="5"/>
  <c r="BC533" i="5" s="1"/>
  <c r="AV533" i="5"/>
  <c r="BG533" i="5" s="1"/>
  <c r="AZ533" i="5"/>
  <c r="BK533" i="5" s="1"/>
  <c r="AT534" i="5"/>
  <c r="BE534" i="5" s="1"/>
  <c r="AR535" i="5"/>
  <c r="BC535" i="5" s="1"/>
  <c r="AV535" i="5"/>
  <c r="BG535" i="5" s="1"/>
  <c r="AZ535" i="5"/>
  <c r="BK535" i="5" s="1"/>
  <c r="AR537" i="5"/>
  <c r="BC537" i="5" s="1"/>
  <c r="AV537" i="5"/>
  <c r="BG537" i="5" s="1"/>
  <c r="AZ537" i="5"/>
  <c r="BK537" i="5" s="1"/>
  <c r="AR539" i="5"/>
  <c r="BC539" i="5" s="1"/>
  <c r="AT540" i="5"/>
  <c r="BE540" i="5" s="1"/>
  <c r="AX540" i="5"/>
  <c r="BI540" i="5" s="1"/>
  <c r="AX542" i="5"/>
  <c r="BI542" i="5" s="1"/>
  <c r="AR543" i="5"/>
  <c r="BC543" i="5" s="1"/>
  <c r="AV543" i="5"/>
  <c r="BG543" i="5" s="1"/>
  <c r="AZ543" i="5"/>
  <c r="BK543" i="5" s="1"/>
  <c r="AX544" i="5"/>
  <c r="BI544" i="5" s="1"/>
  <c r="AR545" i="5"/>
  <c r="BC545" i="5" s="1"/>
  <c r="AV545" i="5"/>
  <c r="BG545" i="5" s="1"/>
  <c r="AZ545" i="5"/>
  <c r="BK545" i="5" s="1"/>
  <c r="AT546" i="5"/>
  <c r="BE546" i="5" s="1"/>
  <c r="AR547" i="5"/>
  <c r="BC547" i="5" s="1"/>
  <c r="AV547" i="5"/>
  <c r="BG547" i="5" s="1"/>
  <c r="AZ547" i="5"/>
  <c r="BK547" i="5" s="1"/>
  <c r="AR551" i="5"/>
  <c r="BC551" i="5" s="1"/>
  <c r="AV551" i="5"/>
  <c r="BG551" i="5" s="1"/>
  <c r="AZ551" i="5"/>
  <c r="BK551" i="5" s="1"/>
  <c r="AT552" i="5"/>
  <c r="BE552" i="5" s="1"/>
  <c r="AX552" i="5"/>
  <c r="BI552" i="5" s="1"/>
  <c r="AV553" i="5"/>
  <c r="BG553" i="5" s="1"/>
  <c r="AV557" i="5"/>
  <c r="BG557" i="5" s="1"/>
  <c r="AT560" i="5"/>
  <c r="BE560" i="5" s="1"/>
  <c r="AX560" i="5"/>
  <c r="BI560" i="5" s="1"/>
  <c r="AV561" i="5"/>
  <c r="BG561" i="5" s="1"/>
  <c r="AR563" i="5"/>
  <c r="BC563" i="5" s="1"/>
  <c r="AV563" i="5"/>
  <c r="BG563" i="5" s="1"/>
  <c r="AZ563" i="5"/>
  <c r="BK563" i="5" s="1"/>
  <c r="AT564" i="5"/>
  <c r="BE564" i="5" s="1"/>
  <c r="AX564" i="5"/>
  <c r="BI564" i="5" s="1"/>
  <c r="AV565" i="5"/>
  <c r="BG565" i="5" s="1"/>
  <c r="AR569" i="5"/>
  <c r="BC569" i="5" s="1"/>
  <c r="AV569" i="5"/>
  <c r="BG569" i="5" s="1"/>
  <c r="AZ569" i="5"/>
  <c r="BK569" i="5" s="1"/>
  <c r="AR571" i="5"/>
  <c r="BC571" i="5" s="1"/>
  <c r="AV571" i="5"/>
  <c r="BG571" i="5" s="1"/>
  <c r="AZ571" i="5"/>
  <c r="BK571" i="5" s="1"/>
  <c r="AT576" i="5"/>
  <c r="BE576" i="5" s="1"/>
  <c r="AX576" i="5"/>
  <c r="BI576" i="5" s="1"/>
  <c r="AR579" i="5"/>
  <c r="BC579" i="5" s="1"/>
  <c r="AV579" i="5"/>
  <c r="BG579" i="5" s="1"/>
  <c r="AZ579" i="5"/>
  <c r="BK579" i="5" s="1"/>
  <c r="AR581" i="5"/>
  <c r="BC581" i="5" s="1"/>
  <c r="AV581" i="5"/>
  <c r="BG581" i="5" s="1"/>
  <c r="AZ581" i="5"/>
  <c r="BK581" i="5" s="1"/>
  <c r="AX584" i="5"/>
  <c r="BI584" i="5" s="1"/>
  <c r="AT588" i="5"/>
  <c r="BE588" i="5" s="1"/>
  <c r="AX588" i="5"/>
  <c r="BI588" i="5" s="1"/>
  <c r="AR589" i="5"/>
  <c r="BC589" i="5" s="1"/>
  <c r="AV589" i="5"/>
  <c r="BG589" i="5" s="1"/>
  <c r="AZ589" i="5"/>
  <c r="BK589" i="5" s="1"/>
  <c r="AV591" i="5"/>
  <c r="BG591" i="5" s="1"/>
  <c r="AT592" i="5"/>
  <c r="BE592" i="5" s="1"/>
  <c r="AX592" i="5"/>
  <c r="BI592" i="5" s="1"/>
  <c r="AR593" i="5"/>
  <c r="BC593" i="5" s="1"/>
  <c r="AZ593" i="5"/>
  <c r="BK593" i="5" s="1"/>
  <c r="AX594" i="5"/>
  <c r="BI594" i="5" s="1"/>
  <c r="AR595" i="5"/>
  <c r="BC595" i="5" s="1"/>
  <c r="AV595" i="5"/>
  <c r="BG595" i="5" s="1"/>
  <c r="AZ595" i="5"/>
  <c r="BK595" i="5" s="1"/>
  <c r="AX596" i="5"/>
  <c r="BI596" i="5" s="1"/>
  <c r="AT600" i="5"/>
  <c r="BE600" i="5" s="1"/>
  <c r="AX600" i="5"/>
  <c r="BI600" i="5" s="1"/>
  <c r="AR601" i="5"/>
  <c r="BC601" i="5" s="1"/>
  <c r="AZ601" i="5"/>
  <c r="BK601" i="5" s="1"/>
  <c r="AR603" i="5"/>
  <c r="BC603" i="5" s="1"/>
  <c r="AV603" i="5"/>
  <c r="BG603" i="5" s="1"/>
  <c r="AZ603" i="5"/>
  <c r="BK603" i="5" s="1"/>
  <c r="AX604" i="5"/>
  <c r="BI604" i="5" s="1"/>
  <c r="AR605" i="5"/>
  <c r="BC605" i="5" s="1"/>
  <c r="AV605" i="5"/>
  <c r="BG605" i="5" s="1"/>
  <c r="AZ605" i="5"/>
  <c r="BK605" i="5" s="1"/>
  <c r="AX608" i="5"/>
  <c r="BI608" i="5" s="1"/>
  <c r="AR609" i="5"/>
  <c r="BC609" i="5" s="1"/>
  <c r="AZ609" i="5"/>
  <c r="BK609" i="5" s="1"/>
  <c r="AR611" i="5"/>
  <c r="BC611" i="5" s="1"/>
  <c r="AV611" i="5"/>
  <c r="BG611" i="5" s="1"/>
  <c r="AZ611" i="5"/>
  <c r="BK611" i="5" s="1"/>
  <c r="AR613" i="5"/>
  <c r="BC613" i="5" s="1"/>
  <c r="AV613" i="5"/>
  <c r="BG613" i="5" s="1"/>
  <c r="AZ613" i="5"/>
  <c r="BK613" i="5" s="1"/>
  <c r="AR615" i="5"/>
  <c r="BC615" i="5" s="1"/>
  <c r="AV615" i="5"/>
  <c r="BG615" i="5" s="1"/>
  <c r="AZ615" i="5"/>
  <c r="BK615" i="5" s="1"/>
  <c r="AR617" i="5"/>
  <c r="BC617" i="5" s="1"/>
  <c r="AX618" i="5"/>
  <c r="BI618" i="5" s="1"/>
  <c r="AX620" i="5"/>
  <c r="BI620" i="5" s="1"/>
  <c r="AR621" i="5"/>
  <c r="BC621" i="5" s="1"/>
  <c r="AV621" i="5"/>
  <c r="BG621" i="5" s="1"/>
  <c r="AZ621" i="5"/>
  <c r="BK621" i="5" s="1"/>
  <c r="AR625" i="5"/>
  <c r="BC625" i="5" s="1"/>
  <c r="AV625" i="5"/>
  <c r="BG625" i="5" s="1"/>
  <c r="AZ625" i="5"/>
  <c r="BK625" i="5" s="1"/>
  <c r="AR627" i="5"/>
  <c r="BC627" i="5" s="1"/>
  <c r="AV627" i="5"/>
  <c r="BG627" i="5" s="1"/>
  <c r="AT628" i="5"/>
  <c r="BE628" i="5" s="1"/>
  <c r="AX628" i="5"/>
  <c r="BI628" i="5" s="1"/>
  <c r="AR633" i="5"/>
  <c r="BC633" i="5" s="1"/>
  <c r="AV633" i="5"/>
  <c r="BG633" i="5" s="1"/>
  <c r="AZ633" i="5"/>
  <c r="BK633" i="5" s="1"/>
  <c r="AR635" i="5"/>
  <c r="BC635" i="5" s="1"/>
  <c r="AV635" i="5"/>
  <c r="BG635" i="5" s="1"/>
  <c r="AT640" i="5"/>
  <c r="BE640" i="5" s="1"/>
  <c r="AX640" i="5"/>
  <c r="BI640" i="5" s="1"/>
  <c r="AR641" i="5"/>
  <c r="BC641" i="5" s="1"/>
  <c r="AV641" i="5"/>
  <c r="BG641" i="5" s="1"/>
  <c r="AZ641" i="5"/>
  <c r="BK641" i="5" s="1"/>
  <c r="AT642" i="5"/>
  <c r="BE642" i="5" s="1"/>
  <c r="AX642" i="5"/>
  <c r="BI642" i="5" s="1"/>
  <c r="AR645" i="5"/>
  <c r="BC645" i="5" s="1"/>
  <c r="AV645" i="5"/>
  <c r="BG645" i="5" s="1"/>
  <c r="AZ645" i="5"/>
  <c r="BK645" i="5" s="1"/>
  <c r="AR647" i="5"/>
  <c r="BC647" i="5" s="1"/>
  <c r="AV647" i="5"/>
  <c r="BG647" i="5" s="1"/>
  <c r="AR653" i="5"/>
  <c r="BC653" i="5" s="1"/>
  <c r="AV653" i="5"/>
  <c r="BG653" i="5" s="1"/>
  <c r="AZ653" i="5"/>
  <c r="BK653" i="5" s="1"/>
  <c r="AT656" i="5"/>
  <c r="BE656" i="5" s="1"/>
  <c r="AX656" i="5"/>
  <c r="BI656" i="5" s="1"/>
  <c r="AR657" i="5"/>
  <c r="BC657" i="5" s="1"/>
  <c r="AV657" i="5"/>
  <c r="BG657" i="5" s="1"/>
  <c r="AZ657" i="5"/>
  <c r="BK657" i="5" s="1"/>
  <c r="AT660" i="5"/>
  <c r="BE660" i="5" s="1"/>
  <c r="AX660" i="5"/>
  <c r="BI660" i="5" s="1"/>
  <c r="AR661" i="5"/>
  <c r="BC661" i="5" s="1"/>
  <c r="AV661" i="5"/>
  <c r="BG661" i="5" s="1"/>
  <c r="AZ661" i="5"/>
  <c r="BK661" i="5" s="1"/>
  <c r="AR665" i="5"/>
  <c r="BC665" i="5" s="1"/>
  <c r="AV665" i="5"/>
  <c r="BG665" i="5" s="1"/>
  <c r="AZ665" i="5"/>
  <c r="BK665" i="5" s="1"/>
  <c r="AT670" i="5"/>
  <c r="BE670" i="5" s="1"/>
  <c r="AX670" i="5"/>
  <c r="BI670" i="5" s="1"/>
  <c r="AR671" i="5"/>
  <c r="BC671" i="5" s="1"/>
  <c r="AV671" i="5"/>
  <c r="BG671" i="5" s="1"/>
  <c r="AZ671" i="5"/>
  <c r="BK671" i="5" s="1"/>
  <c r="AV677" i="5"/>
  <c r="BG677" i="5" s="1"/>
  <c r="AT682" i="5"/>
  <c r="BE682" i="5" s="1"/>
  <c r="AV685" i="5"/>
  <c r="BG685" i="5" s="1"/>
  <c r="AX686" i="5"/>
  <c r="BI686" i="5" s="1"/>
  <c r="AT688" i="5"/>
  <c r="BE688" i="5" s="1"/>
  <c r="AX688" i="5"/>
  <c r="BI688" i="5" s="1"/>
  <c r="AX690" i="5"/>
  <c r="BI690" i="5" s="1"/>
  <c r="AR691" i="5"/>
  <c r="BC691" i="5" s="1"/>
  <c r="AV691" i="5"/>
  <c r="BG691" i="5" s="1"/>
  <c r="AT692" i="5"/>
  <c r="BE692" i="5" s="1"/>
  <c r="AV693" i="5"/>
  <c r="BG693" i="5" s="1"/>
  <c r="AZ693" i="5"/>
  <c r="BK693" i="5" s="1"/>
  <c r="AT694" i="5"/>
  <c r="BE694" i="5" s="1"/>
  <c r="AX694" i="5"/>
  <c r="BI694" i="5" s="1"/>
  <c r="AR695" i="5"/>
  <c r="BC695" i="5" s="1"/>
  <c r="AZ695" i="5"/>
  <c r="BK695" i="5" s="1"/>
  <c r="AT696" i="5"/>
  <c r="BE696" i="5" s="1"/>
  <c r="AX696" i="5"/>
  <c r="BI696" i="5" s="1"/>
  <c r="AR699" i="5"/>
  <c r="BC699" i="5" s="1"/>
  <c r="AZ699" i="5"/>
  <c r="BK699" i="5" s="1"/>
  <c r="AT700" i="5"/>
  <c r="BE700" i="5" s="1"/>
  <c r="AX700" i="5"/>
  <c r="BI700" i="5" s="1"/>
  <c r="AR703" i="5"/>
  <c r="BC703" i="5" s="1"/>
  <c r="AV703" i="5"/>
  <c r="BG703" i="5" s="1"/>
  <c r="AZ703" i="5"/>
  <c r="BK703" i="5" s="1"/>
  <c r="AR705" i="5"/>
  <c r="BC705" i="5" s="1"/>
  <c r="AV705" i="5"/>
  <c r="BG705" i="5" s="1"/>
  <c r="AZ705" i="5"/>
  <c r="BK705" i="5" s="1"/>
  <c r="AR707" i="5"/>
  <c r="BC707" i="5" s="1"/>
  <c r="AV707" i="5"/>
  <c r="BG707" i="5" s="1"/>
  <c r="AZ707" i="5"/>
  <c r="BK707" i="5" s="1"/>
  <c r="AT708" i="5"/>
  <c r="BE708" i="5" s="1"/>
  <c r="AX708" i="5"/>
  <c r="BI708" i="5" s="1"/>
  <c r="AR709" i="5"/>
  <c r="BC709" i="5" s="1"/>
  <c r="AV709" i="5"/>
  <c r="BG709" i="5" s="1"/>
  <c r="AZ709" i="5"/>
  <c r="BK709" i="5" s="1"/>
  <c r="AR711" i="5"/>
  <c r="BC711" i="5" s="1"/>
  <c r="AV711" i="5"/>
  <c r="BG711" i="5" s="1"/>
  <c r="AZ711" i="5"/>
  <c r="BK711" i="5" s="1"/>
  <c r="AT712" i="5"/>
  <c r="BE712" i="5" s="1"/>
  <c r="AT714" i="5"/>
  <c r="BE714" i="5" s="1"/>
  <c r="AX714" i="5"/>
  <c r="BI714" i="5" s="1"/>
  <c r="AZ715" i="5"/>
  <c r="BK715" i="5" s="1"/>
  <c r="AT716" i="5"/>
  <c r="BE716" i="5" s="1"/>
  <c r="AR717" i="5"/>
  <c r="BC717" i="5" s="1"/>
  <c r="AV717" i="5"/>
  <c r="BG717" i="5" s="1"/>
  <c r="AZ717" i="5"/>
  <c r="BK717" i="5" s="1"/>
  <c r="AT718" i="5"/>
  <c r="BE718" i="5" s="1"/>
  <c r="AX718" i="5"/>
  <c r="BI718" i="5" s="1"/>
  <c r="AR719" i="5"/>
  <c r="BC719" i="5" s="1"/>
  <c r="AV719" i="5"/>
  <c r="BG719" i="5" s="1"/>
  <c r="AZ719" i="5"/>
  <c r="BK719" i="5" s="1"/>
  <c r="AT720" i="5"/>
  <c r="BE720" i="5" s="1"/>
  <c r="AX722" i="5"/>
  <c r="BI722" i="5" s="1"/>
  <c r="AT724" i="5"/>
  <c r="BE724" i="5" s="1"/>
  <c r="AX724" i="5"/>
  <c r="BI724" i="5" s="1"/>
  <c r="AR725" i="5"/>
  <c r="BC725" i="5" s="1"/>
  <c r="AV725" i="5"/>
  <c r="BG725" i="5" s="1"/>
  <c r="AZ725" i="5"/>
  <c r="BK725" i="5" s="1"/>
  <c r="AT726" i="5"/>
  <c r="BE726" i="5" s="1"/>
  <c r="AX726" i="5"/>
  <c r="BI726" i="5" s="1"/>
  <c r="AR727" i="5"/>
  <c r="BC727" i="5" s="1"/>
  <c r="AV727" i="5"/>
  <c r="BG727" i="5" s="1"/>
  <c r="AZ727" i="5"/>
  <c r="BK727" i="5" s="1"/>
  <c r="AT730" i="5"/>
  <c r="BE730" i="5" s="1"/>
  <c r="AX730" i="5"/>
  <c r="BI730" i="5" s="1"/>
  <c r="AR733" i="5"/>
  <c r="BC733" i="5" s="1"/>
  <c r="AZ733" i="5"/>
  <c r="BK733" i="5" s="1"/>
  <c r="AT738" i="5"/>
  <c r="BE738" i="5" s="1"/>
  <c r="AX738" i="5"/>
  <c r="BI738" i="5" s="1"/>
  <c r="AT744" i="5"/>
  <c r="BE744" i="5" s="1"/>
  <c r="AT746" i="5"/>
  <c r="BE746" i="5" s="1"/>
  <c r="AX746" i="5"/>
  <c r="BI746" i="5" s="1"/>
  <c r="AT750" i="5"/>
  <c r="BE750" i="5" s="1"/>
  <c r="AX750" i="5"/>
  <c r="BI750" i="5" s="1"/>
  <c r="AR755" i="5"/>
  <c r="BC755" i="5" s="1"/>
  <c r="AV755" i="5"/>
  <c r="BG755" i="5" s="1"/>
  <c r="AZ755" i="5"/>
  <c r="BK755" i="5" s="1"/>
  <c r="AT756" i="5"/>
  <c r="BE756" i="5" s="1"/>
  <c r="AT758" i="5"/>
  <c r="BE758" i="5" s="1"/>
  <c r="AX758" i="5"/>
  <c r="BI758" i="5" s="1"/>
  <c r="AR759" i="5"/>
  <c r="BC759" i="5" s="1"/>
  <c r="AV759" i="5"/>
  <c r="BG759" i="5" s="1"/>
  <c r="AZ759" i="5"/>
  <c r="BK759" i="5" s="1"/>
  <c r="AT760" i="5"/>
  <c r="BE760" i="5" s="1"/>
  <c r="AV761" i="5"/>
  <c r="BG761" i="5" s="1"/>
  <c r="AT762" i="5"/>
  <c r="BE762" i="5" s="1"/>
  <c r="AX762" i="5"/>
  <c r="BI762" i="5" s="1"/>
  <c r="AR763" i="5"/>
  <c r="BC763" i="5" s="1"/>
  <c r="AV763" i="5"/>
  <c r="BG763" i="5" s="1"/>
  <c r="AZ763" i="5"/>
  <c r="BK763" i="5" s="1"/>
  <c r="AX766" i="5"/>
  <c r="BI766" i="5" s="1"/>
  <c r="AR767" i="5"/>
  <c r="BC767" i="5" s="1"/>
  <c r="AV767" i="5"/>
  <c r="BG767" i="5" s="1"/>
  <c r="AZ767" i="5"/>
  <c r="BK767" i="5" s="1"/>
  <c r="AZ771" i="5"/>
  <c r="BK771" i="5" s="1"/>
  <c r="AY800" i="5"/>
  <c r="BJ800" i="5" s="1"/>
  <c r="BA67" i="5"/>
  <c r="BL67" i="5" s="1"/>
  <c r="AY70" i="5"/>
  <c r="BJ70" i="5" s="1"/>
  <c r="AS73" i="5"/>
  <c r="BD73" i="5" s="1"/>
  <c r="AW73" i="5"/>
  <c r="BH73" i="5" s="1"/>
  <c r="BA73" i="5"/>
  <c r="BL73" i="5" s="1"/>
  <c r="AY74" i="5"/>
  <c r="BJ74" i="5" s="1"/>
  <c r="AS75" i="5"/>
  <c r="BD75" i="5" s="1"/>
  <c r="AW75" i="5"/>
  <c r="BH75" i="5" s="1"/>
  <c r="BA75" i="5"/>
  <c r="BL75" i="5" s="1"/>
  <c r="AY78" i="5"/>
  <c r="BJ78" i="5" s="1"/>
  <c r="AS79" i="5"/>
  <c r="BD79" i="5" s="1"/>
  <c r="AW79" i="5"/>
  <c r="BH79" i="5" s="1"/>
  <c r="BA79" i="5"/>
  <c r="BL79" i="5" s="1"/>
  <c r="AS83" i="5"/>
  <c r="BD83" i="5" s="1"/>
  <c r="AW83" i="5"/>
  <c r="BH83" i="5" s="1"/>
  <c r="BA83" i="5"/>
  <c r="BL83" i="5" s="1"/>
  <c r="AY84" i="5"/>
  <c r="BJ84" i="5" s="1"/>
  <c r="AS85" i="5"/>
  <c r="BD85" i="5" s="1"/>
  <c r="AW85" i="5"/>
  <c r="BH85" i="5" s="1"/>
  <c r="BA85" i="5"/>
  <c r="BL85" i="5" s="1"/>
  <c r="AS87" i="5"/>
  <c r="BD87" i="5" s="1"/>
  <c r="AW87" i="5"/>
  <c r="BH87" i="5" s="1"/>
  <c r="BA87" i="5"/>
  <c r="BL87" i="5" s="1"/>
  <c r="AY88" i="5"/>
  <c r="BJ88" i="5" s="1"/>
  <c r="AY92" i="5"/>
  <c r="BJ92" i="5" s="1"/>
  <c r="AY96" i="5"/>
  <c r="BJ96" i="5" s="1"/>
  <c r="AW97" i="5"/>
  <c r="BH97" i="5" s="1"/>
  <c r="BA97" i="5"/>
  <c r="BL97" i="5" s="1"/>
  <c r="AW99" i="5"/>
  <c r="BH99" i="5" s="1"/>
  <c r="BA99" i="5"/>
  <c r="BL99" i="5" s="1"/>
  <c r="AY100" i="5"/>
  <c r="BJ100" i="5" s="1"/>
  <c r="AW103" i="5"/>
  <c r="BH103" i="5" s="1"/>
  <c r="BA103" i="5"/>
  <c r="BL103" i="5" s="1"/>
  <c r="AY104" i="5"/>
  <c r="BJ104" i="5" s="1"/>
  <c r="AY108" i="5"/>
  <c r="BJ108" i="5" s="1"/>
  <c r="AS109" i="5"/>
  <c r="BD109" i="5" s="1"/>
  <c r="AW109" i="5"/>
  <c r="BH109" i="5" s="1"/>
  <c r="BA109" i="5"/>
  <c r="BL109" i="5" s="1"/>
  <c r="AS111" i="5"/>
  <c r="BD111" i="5" s="1"/>
  <c r="AW111" i="5"/>
  <c r="BH111" i="5" s="1"/>
  <c r="BA111" i="5"/>
  <c r="BL111" i="5" s="1"/>
  <c r="AS113" i="5"/>
  <c r="BD113" i="5" s="1"/>
  <c r="AW113" i="5"/>
  <c r="BH113" i="5" s="1"/>
  <c r="BA113" i="5"/>
  <c r="BL113" i="5" s="1"/>
  <c r="AS115" i="5"/>
  <c r="BD115" i="5" s="1"/>
  <c r="AW115" i="5"/>
  <c r="BH115" i="5" s="1"/>
  <c r="BA115" i="5"/>
  <c r="BL115" i="5" s="1"/>
  <c r="AY116" i="5"/>
  <c r="BJ116" i="5" s="1"/>
  <c r="AS117" i="5"/>
  <c r="BD117" i="5" s="1"/>
  <c r="AW117" i="5"/>
  <c r="BH117" i="5" s="1"/>
  <c r="BA117" i="5"/>
  <c r="BL117" i="5" s="1"/>
  <c r="AS119" i="5"/>
  <c r="BD119" i="5" s="1"/>
  <c r="AW119" i="5"/>
  <c r="BH119" i="5" s="1"/>
  <c r="BA119" i="5"/>
  <c r="BL119" i="5" s="1"/>
  <c r="AY120" i="5"/>
  <c r="BJ120" i="5" s="1"/>
  <c r="AS121" i="5"/>
  <c r="BD121" i="5" s="1"/>
  <c r="AW121" i="5"/>
  <c r="BH121" i="5" s="1"/>
  <c r="BA121" i="5"/>
  <c r="BL121" i="5" s="1"/>
  <c r="AS123" i="5"/>
  <c r="BD123" i="5" s="1"/>
  <c r="AW123" i="5"/>
  <c r="BH123" i="5" s="1"/>
  <c r="BA123" i="5"/>
  <c r="BL123" i="5" s="1"/>
  <c r="AY124" i="5"/>
  <c r="BJ124" i="5" s="1"/>
  <c r="BA125" i="5"/>
  <c r="BL125" i="5" s="1"/>
  <c r="AS127" i="5"/>
  <c r="BD127" i="5" s="1"/>
  <c r="AW127" i="5"/>
  <c r="BH127" i="5" s="1"/>
  <c r="BA127" i="5"/>
  <c r="BL127" i="5" s="1"/>
  <c r="AU128" i="5"/>
  <c r="BF128" i="5" s="1"/>
  <c r="AY128" i="5"/>
  <c r="BJ128" i="5" s="1"/>
  <c r="AU130" i="5"/>
  <c r="BF130" i="5" s="1"/>
  <c r="AS133" i="5"/>
  <c r="BD133" i="5" s="1"/>
  <c r="AW133" i="5"/>
  <c r="BH133" i="5" s="1"/>
  <c r="BA133" i="5"/>
  <c r="BL133" i="5" s="1"/>
  <c r="AY134" i="5"/>
  <c r="BJ134" i="5" s="1"/>
  <c r="AS135" i="5"/>
  <c r="BD135" i="5" s="1"/>
  <c r="AW135" i="5"/>
  <c r="BH135" i="5" s="1"/>
  <c r="BA135" i="5"/>
  <c r="BL135" i="5" s="1"/>
  <c r="AU136" i="5"/>
  <c r="BF136" i="5" s="1"/>
  <c r="AY138" i="5"/>
  <c r="BJ138" i="5" s="1"/>
  <c r="AS139" i="5"/>
  <c r="BD139" i="5" s="1"/>
  <c r="AW139" i="5"/>
  <c r="BH139" i="5" s="1"/>
  <c r="BA139" i="5"/>
  <c r="BL139" i="5" s="1"/>
  <c r="AS141" i="5"/>
  <c r="BD141" i="5" s="1"/>
  <c r="AW141" i="5"/>
  <c r="BH141" i="5" s="1"/>
  <c r="BA141" i="5"/>
  <c r="BL141" i="5" s="1"/>
  <c r="AY142" i="5"/>
  <c r="BJ142" i="5" s="1"/>
  <c r="AY146" i="5"/>
  <c r="BJ146" i="5" s="1"/>
  <c r="AS147" i="5"/>
  <c r="BD147" i="5" s="1"/>
  <c r="AW147" i="5"/>
  <c r="BH147" i="5" s="1"/>
  <c r="BA147" i="5"/>
  <c r="BL147" i="5" s="1"/>
  <c r="AY150" i="5"/>
  <c r="BJ150" i="5" s="1"/>
  <c r="AS153" i="5"/>
  <c r="BD153" i="5" s="1"/>
  <c r="AW153" i="5"/>
  <c r="BH153" i="5" s="1"/>
  <c r="BA153" i="5"/>
  <c r="BL153" i="5" s="1"/>
  <c r="AY154" i="5"/>
  <c r="BJ154" i="5" s="1"/>
  <c r="AS155" i="5"/>
  <c r="BD155" i="5" s="1"/>
  <c r="AW155" i="5"/>
  <c r="BH155" i="5" s="1"/>
  <c r="BA155" i="5"/>
  <c r="BL155" i="5" s="1"/>
  <c r="AU156" i="5"/>
  <c r="BF156" i="5" s="1"/>
  <c r="AY156" i="5"/>
  <c r="BJ156" i="5" s="1"/>
  <c r="AS157" i="5"/>
  <c r="BD157" i="5" s="1"/>
  <c r="AW157" i="5"/>
  <c r="BH157" i="5" s="1"/>
  <c r="BA157" i="5"/>
  <c r="BL157" i="5" s="1"/>
  <c r="AY158" i="5"/>
  <c r="BJ158" i="5" s="1"/>
  <c r="AS159" i="5"/>
  <c r="BD159" i="5" s="1"/>
  <c r="AW159" i="5"/>
  <c r="BH159" i="5" s="1"/>
  <c r="BA159" i="5"/>
  <c r="BL159" i="5" s="1"/>
  <c r="AU160" i="5"/>
  <c r="BF160" i="5" s="1"/>
  <c r="AY160" i="5"/>
  <c r="BJ160" i="5" s="1"/>
  <c r="AY162" i="5"/>
  <c r="BJ162" i="5" s="1"/>
  <c r="AS163" i="5"/>
  <c r="BD163" i="5" s="1"/>
  <c r="AW163" i="5"/>
  <c r="BH163" i="5" s="1"/>
  <c r="BA163" i="5"/>
  <c r="BL163" i="5" s="1"/>
  <c r="AY166" i="5"/>
  <c r="BJ166" i="5" s="1"/>
  <c r="AS167" i="5"/>
  <c r="BD167" i="5" s="1"/>
  <c r="AW167" i="5"/>
  <c r="BH167" i="5" s="1"/>
  <c r="BA167" i="5"/>
  <c r="BL167" i="5" s="1"/>
  <c r="AS169" i="5"/>
  <c r="BD169" i="5" s="1"/>
  <c r="AW169" i="5"/>
  <c r="BH169" i="5" s="1"/>
  <c r="BA169" i="5"/>
  <c r="BL169" i="5" s="1"/>
  <c r="AY170" i="5"/>
  <c r="BJ170" i="5" s="1"/>
  <c r="AS171" i="5"/>
  <c r="BD171" i="5" s="1"/>
  <c r="AW102" i="5"/>
  <c r="BH102" i="5" s="1"/>
  <c r="AW104" i="5"/>
  <c r="BH104" i="5" s="1"/>
  <c r="AW106" i="5"/>
  <c r="BH106" i="5" s="1"/>
  <c r="AW108" i="5"/>
  <c r="BH108" i="5" s="1"/>
  <c r="AW112" i="5"/>
  <c r="BH112" i="5" s="1"/>
  <c r="AW116" i="5"/>
  <c r="BH116" i="5" s="1"/>
  <c r="AW120" i="5"/>
  <c r="BH120" i="5" s="1"/>
  <c r="AW122" i="5"/>
  <c r="BH122" i="5" s="1"/>
  <c r="AW128" i="5"/>
  <c r="BH128" i="5" s="1"/>
  <c r="AW136" i="5"/>
  <c r="BH136" i="5" s="1"/>
  <c r="AW138" i="5"/>
  <c r="BH138" i="5" s="1"/>
  <c r="AW140" i="5"/>
  <c r="BH140" i="5" s="1"/>
  <c r="AW144" i="5"/>
  <c r="BH144" i="5" s="1"/>
  <c r="AW148" i="5"/>
  <c r="BH148" i="5" s="1"/>
  <c r="AW152" i="5"/>
  <c r="BH152" i="5" s="1"/>
  <c r="AW154" i="5"/>
  <c r="BH154" i="5" s="1"/>
  <c r="AW156" i="5"/>
  <c r="BH156" i="5" s="1"/>
  <c r="AW160" i="5"/>
  <c r="BH160" i="5" s="1"/>
  <c r="AW162" i="5"/>
  <c r="BH162" i="5" s="1"/>
  <c r="AW164" i="5"/>
  <c r="BH164" i="5" s="1"/>
  <c r="AW166" i="5"/>
  <c r="BH166" i="5" s="1"/>
  <c r="AW168" i="5"/>
  <c r="BH168" i="5" s="1"/>
  <c r="AW170" i="5"/>
  <c r="BH170" i="5" s="1"/>
  <c r="AW172" i="5"/>
  <c r="BH172" i="5" s="1"/>
  <c r="AW176" i="5"/>
  <c r="BH176" i="5" s="1"/>
  <c r="AW178" i="5"/>
  <c r="BH178" i="5" s="1"/>
  <c r="AV101" i="5"/>
  <c r="BG101" i="5" s="1"/>
  <c r="AV103" i="5"/>
  <c r="BG103" i="5" s="1"/>
  <c r="AV105" i="5"/>
  <c r="BG105" i="5" s="1"/>
  <c r="AV107" i="5"/>
  <c r="BG107" i="5" s="1"/>
  <c r="AV109" i="5"/>
  <c r="BG109" i="5" s="1"/>
  <c r="AV111" i="5"/>
  <c r="BG111" i="5" s="1"/>
  <c r="AV113" i="5"/>
  <c r="BG113" i="5" s="1"/>
  <c r="AV115" i="5"/>
  <c r="BG115" i="5" s="1"/>
  <c r="AV117" i="5"/>
  <c r="BG117" i="5" s="1"/>
  <c r="AV119" i="5"/>
  <c r="BG119" i="5" s="1"/>
  <c r="AV129" i="5"/>
  <c r="BG129" i="5" s="1"/>
  <c r="AV133" i="5"/>
  <c r="BG133" i="5" s="1"/>
  <c r="AV137" i="5"/>
  <c r="BG137" i="5" s="1"/>
  <c r="AV141" i="5"/>
  <c r="BG141" i="5" s="1"/>
  <c r="AV145" i="5"/>
  <c r="BG145" i="5" s="1"/>
  <c r="AV149" i="5"/>
  <c r="BG149" i="5" s="1"/>
  <c r="AV151" i="5"/>
  <c r="BG151" i="5" s="1"/>
  <c r="AV155" i="5"/>
  <c r="BG155" i="5" s="1"/>
  <c r="AV157" i="5"/>
  <c r="BG157" i="5" s="1"/>
  <c r="AV159" i="5"/>
  <c r="BG159" i="5" s="1"/>
  <c r="AV161" i="5"/>
  <c r="BG161" i="5" s="1"/>
  <c r="AV163" i="5"/>
  <c r="BG163" i="5" s="1"/>
  <c r="AV165" i="5"/>
  <c r="BG165" i="5" s="1"/>
  <c r="AV167" i="5"/>
  <c r="BG167" i="5" s="1"/>
  <c r="AV169" i="5"/>
  <c r="BG169" i="5" s="1"/>
  <c r="AV171" i="5"/>
  <c r="BG171" i="5" s="1"/>
  <c r="AV173" i="5"/>
  <c r="BG173" i="5" s="1"/>
  <c r="AV177" i="5"/>
  <c r="BG177" i="5" s="1"/>
  <c r="BA31" i="5"/>
  <c r="BL31" i="5" s="1"/>
  <c r="BA35" i="5"/>
  <c r="BL35" i="5" s="1"/>
  <c r="BA41" i="5"/>
  <c r="BL41" i="5" s="1"/>
  <c r="BA47" i="5"/>
  <c r="BL47" i="5" s="1"/>
  <c r="BA49" i="5"/>
  <c r="BL49" i="5" s="1"/>
  <c r="BA51" i="5"/>
  <c r="BL51" i="5" s="1"/>
  <c r="AY60" i="5"/>
  <c r="BJ60" i="5" s="1"/>
  <c r="AS61" i="5"/>
  <c r="BD61" i="5" s="1"/>
  <c r="AW61" i="5"/>
  <c r="BH61" i="5" s="1"/>
  <c r="BA61" i="5"/>
  <c r="BL61" i="5" s="1"/>
  <c r="AS67" i="5"/>
  <c r="BD67" i="5" s="1"/>
  <c r="AW67" i="5"/>
  <c r="BH67" i="5" s="1"/>
  <c r="AT92" i="5"/>
  <c r="BE92" i="5" s="1"/>
  <c r="AT94" i="5"/>
  <c r="BE94" i="5" s="1"/>
  <c r="AT100" i="5"/>
  <c r="BE100" i="5" s="1"/>
  <c r="AT102" i="5"/>
  <c r="BE102" i="5" s="1"/>
  <c r="AT104" i="5"/>
  <c r="BE104" i="5" s="1"/>
  <c r="AT106" i="5"/>
  <c r="BE106" i="5" s="1"/>
  <c r="AS97" i="5"/>
  <c r="BD97" i="5" s="1"/>
  <c r="AS99" i="5"/>
  <c r="BD99" i="5" s="1"/>
  <c r="AS103" i="5"/>
  <c r="BD103" i="5" s="1"/>
  <c r="AR95" i="5"/>
  <c r="BC95" i="5" s="1"/>
  <c r="AR103" i="5"/>
  <c r="BC103" i="5" s="1"/>
  <c r="AU32" i="5"/>
  <c r="BF32" i="5" s="1"/>
  <c r="AU34" i="5"/>
  <c r="BF34" i="5" s="1"/>
  <c r="AW35" i="5"/>
  <c r="BH35" i="5" s="1"/>
  <c r="AU40" i="5"/>
  <c r="BF40" i="5" s="1"/>
  <c r="AY40" i="5"/>
  <c r="BJ40" i="5" s="1"/>
  <c r="AW41" i="5"/>
  <c r="BH41" i="5" s="1"/>
  <c r="AY42" i="5"/>
  <c r="BJ42" i="5" s="1"/>
  <c r="AW43" i="5"/>
  <c r="BH43" i="5" s="1"/>
  <c r="AU44" i="5"/>
  <c r="BF44" i="5" s="1"/>
  <c r="AY44" i="5"/>
  <c r="BJ44" i="5" s="1"/>
  <c r="AU46" i="5"/>
  <c r="BF46" i="5" s="1"/>
  <c r="AY46" i="5"/>
  <c r="BJ46" i="5" s="1"/>
  <c r="AW47" i="5"/>
  <c r="BH47" i="5" s="1"/>
  <c r="AU48" i="5"/>
  <c r="BF48" i="5" s="1"/>
  <c r="AW31" i="5"/>
  <c r="BH31" i="5" s="1"/>
  <c r="AV50" i="5"/>
  <c r="BG50" i="5" s="1"/>
  <c r="AV52" i="5"/>
  <c r="BG52" i="5" s="1"/>
  <c r="AS31" i="5"/>
  <c r="BD31" i="5" s="1"/>
  <c r="AS35" i="5"/>
  <c r="BD35" i="5" s="1"/>
  <c r="AS41" i="5"/>
  <c r="BD41" i="5" s="1"/>
  <c r="AS47" i="5"/>
  <c r="BD47" i="5" s="1"/>
  <c r="AS49" i="5"/>
  <c r="BD49" i="5" s="1"/>
  <c r="AW49" i="5"/>
  <c r="BH49" i="5" s="1"/>
  <c r="AS51" i="5"/>
  <c r="BD51" i="5" s="1"/>
  <c r="AW51" i="5"/>
  <c r="BH51" i="5" s="1"/>
  <c r="AU50" i="5"/>
  <c r="BF50" i="5" s="1"/>
  <c r="AR115" i="5"/>
  <c r="BC115" i="5" s="1"/>
  <c r="AR116" i="5"/>
  <c r="BC116" i="5" s="1"/>
  <c r="AR119" i="5"/>
  <c r="BC119" i="5" s="1"/>
  <c r="AR122" i="5"/>
  <c r="BC122" i="5" s="1"/>
  <c r="AR124" i="5"/>
  <c r="BC124" i="5" s="1"/>
  <c r="AR126" i="5"/>
  <c r="BC126" i="5" s="1"/>
  <c r="AR132" i="5"/>
  <c r="BC132" i="5" s="1"/>
  <c r="AR133" i="5"/>
  <c r="BC133" i="5" s="1"/>
  <c r="AR134" i="5"/>
  <c r="BC134" i="5" s="1"/>
  <c r="AS32" i="5"/>
  <c r="BD32" i="5" s="1"/>
  <c r="AU33" i="5"/>
  <c r="BF33" i="5" s="1"/>
  <c r="AY33" i="5"/>
  <c r="BJ33" i="5" s="1"/>
  <c r="AS34" i="5"/>
  <c r="BD34" i="5" s="1"/>
  <c r="AW34" i="5"/>
  <c r="BH34" i="5" s="1"/>
  <c r="AU35" i="5"/>
  <c r="BF35" i="5" s="1"/>
  <c r="AY35" i="5"/>
  <c r="BJ35" i="5" s="1"/>
  <c r="AS36" i="5"/>
  <c r="BD36" i="5" s="1"/>
  <c r="AW36" i="5"/>
  <c r="BH36" i="5" s="1"/>
  <c r="AU39" i="5"/>
  <c r="BF39" i="5" s="1"/>
  <c r="AY39" i="5"/>
  <c r="BJ39" i="5" s="1"/>
  <c r="AW40" i="5"/>
  <c r="BH40" i="5" s="1"/>
  <c r="AU41" i="5"/>
  <c r="BF41" i="5" s="1"/>
  <c r="AY41" i="5"/>
  <c r="BJ41" i="5" s="1"/>
  <c r="AU47" i="5"/>
  <c r="BF47" i="5" s="1"/>
  <c r="AS48" i="5"/>
  <c r="BD48" i="5" s="1"/>
  <c r="AU49" i="5"/>
  <c r="BF49" i="5" s="1"/>
  <c r="AY49" i="5"/>
  <c r="BJ49" i="5" s="1"/>
  <c r="AS50" i="5"/>
  <c r="BD50" i="5" s="1"/>
  <c r="AW50" i="5"/>
  <c r="BH50" i="5" s="1"/>
  <c r="AU51" i="5"/>
  <c r="BF51" i="5" s="1"/>
  <c r="AY51" i="5"/>
  <c r="BJ51" i="5" s="1"/>
  <c r="AS52" i="5"/>
  <c r="BD52" i="5" s="1"/>
  <c r="AW52" i="5"/>
  <c r="BH52" i="5" s="1"/>
  <c r="AV33" i="5"/>
  <c r="BG33" i="5" s="1"/>
  <c r="AV37" i="5"/>
  <c r="BG37" i="5" s="1"/>
  <c r="AV41" i="5"/>
  <c r="BG41" i="5" s="1"/>
  <c r="AT42" i="5"/>
  <c r="BE42" i="5" s="1"/>
  <c r="AX42" i="5"/>
  <c r="BI42" i="5" s="1"/>
  <c r="AV43" i="5"/>
  <c r="BG43" i="5" s="1"/>
  <c r="AZ43" i="5"/>
  <c r="BK43" i="5" s="1"/>
  <c r="AT44" i="5"/>
  <c r="BE44" i="5" s="1"/>
  <c r="AX44" i="5"/>
  <c r="BI44" i="5" s="1"/>
  <c r="AT46" i="5"/>
  <c r="BE46" i="5" s="1"/>
  <c r="AX46" i="5"/>
  <c r="BI46" i="5" s="1"/>
  <c r="AV47" i="5"/>
  <c r="BG47" i="5" s="1"/>
  <c r="AZ47" i="5"/>
  <c r="BK47" i="5" s="1"/>
  <c r="AT48" i="5"/>
  <c r="BE48" i="5" s="1"/>
  <c r="AX48" i="5"/>
  <c r="BI48" i="5" s="1"/>
  <c r="AV49" i="5"/>
  <c r="BG49" i="5" s="1"/>
  <c r="AT52" i="5"/>
  <c r="BE52" i="5" s="1"/>
  <c r="AX52" i="5"/>
  <c r="BI52" i="5" s="1"/>
  <c r="BO59" i="5"/>
  <c r="BO63" i="5"/>
  <c r="AV92" i="5"/>
  <c r="BG92" i="5" s="1"/>
  <c r="AZ92" i="5"/>
  <c r="BK92" i="5" s="1"/>
  <c r="AT93" i="5"/>
  <c r="BE93" i="5" s="1"/>
  <c r="AR94" i="5"/>
  <c r="BC94" i="5" s="1"/>
  <c r="AZ94" i="5"/>
  <c r="BK94" i="5" s="1"/>
  <c r="AT95" i="5"/>
  <c r="BE95" i="5" s="1"/>
  <c r="AX95" i="5"/>
  <c r="BI95" i="5" s="1"/>
  <c r="AR96" i="5"/>
  <c r="BC96" i="5" s="1"/>
  <c r="AV96" i="5"/>
  <c r="BG96" i="5" s="1"/>
  <c r="AZ96" i="5"/>
  <c r="BK96" i="5" s="1"/>
  <c r="AT97" i="5"/>
  <c r="BE97" i="5" s="1"/>
  <c r="AX97" i="5"/>
  <c r="BI97" i="5" s="1"/>
  <c r="AR98" i="5"/>
  <c r="BC98" i="5" s="1"/>
  <c r="AV98" i="5"/>
  <c r="BG98" i="5" s="1"/>
  <c r="AZ98" i="5"/>
  <c r="BK98" i="5" s="1"/>
  <c r="AT99" i="5"/>
  <c r="BE99" i="5" s="1"/>
  <c r="AR100" i="5"/>
  <c r="BC100" i="5" s="1"/>
  <c r="AV100" i="5"/>
  <c r="BG100" i="5" s="1"/>
  <c r="AZ100" i="5"/>
  <c r="BK100" i="5" s="1"/>
  <c r="AU53" i="5"/>
  <c r="BF53" i="5" s="1"/>
  <c r="AY53" i="5"/>
  <c r="BJ53" i="5" s="1"/>
  <c r="AW54" i="5"/>
  <c r="BH54" i="5" s="1"/>
  <c r="BA54" i="5"/>
  <c r="BL54" i="5" s="1"/>
  <c r="AS56" i="5"/>
  <c r="BD56" i="5" s="1"/>
  <c r="AW56" i="5"/>
  <c r="BH56" i="5" s="1"/>
  <c r="BA56" i="5"/>
  <c r="BL56" i="5" s="1"/>
  <c r="AU57" i="5"/>
  <c r="BF57" i="5" s="1"/>
  <c r="AY57" i="5"/>
  <c r="BJ57" i="5" s="1"/>
  <c r="AS58" i="5"/>
  <c r="BD58" i="5" s="1"/>
  <c r="AW58" i="5"/>
  <c r="BH58" i="5" s="1"/>
  <c r="BA58" i="5"/>
  <c r="BL58" i="5" s="1"/>
  <c r="AU59" i="5"/>
  <c r="BF59" i="5" s="1"/>
  <c r="AY59" i="5"/>
  <c r="BJ59" i="5" s="1"/>
  <c r="AS60" i="5"/>
  <c r="BD60" i="5" s="1"/>
  <c r="AW60" i="5"/>
  <c r="BH60" i="5" s="1"/>
  <c r="BA60" i="5"/>
  <c r="BL60" i="5" s="1"/>
  <c r="AU61" i="5"/>
  <c r="BF61" i="5" s="1"/>
  <c r="AY61" i="5"/>
  <c r="BJ61" i="5" s="1"/>
  <c r="AS62" i="5"/>
  <c r="BD62" i="5" s="1"/>
  <c r="AW62" i="5"/>
  <c r="BH62" i="5" s="1"/>
  <c r="BA62" i="5"/>
  <c r="BL62" i="5" s="1"/>
  <c r="AS64" i="5"/>
  <c r="BD64" i="5" s="1"/>
  <c r="AW64" i="5"/>
  <c r="BH64" i="5" s="1"/>
  <c r="BA64" i="5"/>
  <c r="BL64" i="5" s="1"/>
  <c r="AU65" i="5"/>
  <c r="BF65" i="5" s="1"/>
  <c r="AY65" i="5"/>
  <c r="BJ65" i="5" s="1"/>
  <c r="AS66" i="5"/>
  <c r="BD66" i="5" s="1"/>
  <c r="AW66" i="5"/>
  <c r="BH66" i="5" s="1"/>
  <c r="BA66" i="5"/>
  <c r="BL66" i="5" s="1"/>
  <c r="AU67" i="5"/>
  <c r="BF67" i="5" s="1"/>
  <c r="AY67" i="5"/>
  <c r="BJ67" i="5" s="1"/>
  <c r="AS70" i="5"/>
  <c r="BD70" i="5" s="1"/>
  <c r="AW70" i="5"/>
  <c r="BH70" i="5" s="1"/>
  <c r="AS72" i="5"/>
  <c r="BD72" i="5" s="1"/>
  <c r="BA72" i="5"/>
  <c r="BL72" i="5" s="1"/>
  <c r="AU73" i="5"/>
  <c r="BF73" i="5" s="1"/>
  <c r="AY73" i="5"/>
  <c r="BJ73" i="5" s="1"/>
  <c r="AS74" i="5"/>
  <c r="BD74" i="5" s="1"/>
  <c r="AW74" i="5"/>
  <c r="BH74" i="5" s="1"/>
  <c r="BA74" i="5"/>
  <c r="BL74" i="5" s="1"/>
  <c r="AS76" i="5"/>
  <c r="BD76" i="5" s="1"/>
  <c r="AW76" i="5"/>
  <c r="BH76" i="5" s="1"/>
  <c r="BA76" i="5"/>
  <c r="BL76" i="5" s="1"/>
  <c r="AY77" i="5"/>
  <c r="BJ77" i="5" s="1"/>
  <c r="AS78" i="5"/>
  <c r="BD78" i="5" s="1"/>
  <c r="AW78" i="5"/>
  <c r="BH78" i="5" s="1"/>
  <c r="BA78" i="5"/>
  <c r="BL78" i="5" s="1"/>
  <c r="AS80" i="5"/>
  <c r="BD80" i="5" s="1"/>
  <c r="AW80" i="5"/>
  <c r="BH80" i="5" s="1"/>
  <c r="BA80" i="5"/>
  <c r="BL80" i="5" s="1"/>
  <c r="AS82" i="5"/>
  <c r="BD82" i="5" s="1"/>
  <c r="AW82" i="5"/>
  <c r="BH82" i="5" s="1"/>
  <c r="BA82" i="5"/>
  <c r="BL82" i="5" s="1"/>
  <c r="AS84" i="5"/>
  <c r="BD84" i="5" s="1"/>
  <c r="AW84" i="5"/>
  <c r="BH84" i="5" s="1"/>
  <c r="BA84" i="5"/>
  <c r="BL84" i="5" s="1"/>
  <c r="AY85" i="5"/>
  <c r="BJ85" i="5" s="1"/>
  <c r="BA86" i="5"/>
  <c r="BL86" i="5" s="1"/>
  <c r="AS88" i="5"/>
  <c r="BD88" i="5" s="1"/>
  <c r="AW88" i="5"/>
  <c r="BH88" i="5" s="1"/>
  <c r="BA88" i="5"/>
  <c r="BL88" i="5" s="1"/>
  <c r="AS90" i="5"/>
  <c r="BD90" i="5" s="1"/>
  <c r="AU91" i="5"/>
  <c r="BF91" i="5" s="1"/>
  <c r="AY91" i="5"/>
  <c r="BJ91" i="5" s="1"/>
  <c r="AS92" i="5"/>
  <c r="BD92" i="5" s="1"/>
  <c r="AW92" i="5"/>
  <c r="BH92" i="5" s="1"/>
  <c r="BA92" i="5"/>
  <c r="BL92" i="5" s="1"/>
  <c r="AU93" i="5"/>
  <c r="BF93" i="5" s="1"/>
  <c r="AY93" i="5"/>
  <c r="BJ93" i="5" s="1"/>
  <c r="AS94" i="5"/>
  <c r="BD94" i="5" s="1"/>
  <c r="AW94" i="5"/>
  <c r="BH94" i="5" s="1"/>
  <c r="BA94" i="5"/>
  <c r="BL94" i="5" s="1"/>
  <c r="AU95" i="5"/>
  <c r="BF95" i="5" s="1"/>
  <c r="AY95" i="5"/>
  <c r="BJ95" i="5" s="1"/>
  <c r="AS96" i="5"/>
  <c r="BD96" i="5" s="1"/>
  <c r="AW96" i="5"/>
  <c r="BH96" i="5" s="1"/>
  <c r="BA96" i="5"/>
  <c r="BL96" i="5" s="1"/>
  <c r="AU97" i="5"/>
  <c r="BF97" i="5" s="1"/>
  <c r="AY97" i="5"/>
  <c r="BJ97" i="5" s="1"/>
  <c r="AS98" i="5"/>
  <c r="BD98" i="5" s="1"/>
  <c r="AW98" i="5"/>
  <c r="BH98" i="5" s="1"/>
  <c r="AU99" i="5"/>
  <c r="BF99" i="5" s="1"/>
  <c r="AY99" i="5"/>
  <c r="BJ99" i="5" s="1"/>
  <c r="BA100" i="5"/>
  <c r="BL100" i="5" s="1"/>
  <c r="AV55" i="5"/>
  <c r="BG55" i="5" s="1"/>
  <c r="AZ55" i="5"/>
  <c r="BK55" i="5" s="1"/>
  <c r="AV57" i="5"/>
  <c r="BG57" i="5" s="1"/>
  <c r="AV59" i="5"/>
  <c r="BG59" i="5" s="1"/>
  <c r="AZ59" i="5"/>
  <c r="BK59" i="5" s="1"/>
  <c r="AV61" i="5"/>
  <c r="BG61" i="5" s="1"/>
  <c r="AT62" i="5"/>
  <c r="BE62" i="5" s="1"/>
  <c r="AX62" i="5"/>
  <c r="BI62" i="5" s="1"/>
  <c r="AV63" i="5"/>
  <c r="BG63" i="5" s="1"/>
  <c r="AZ63" i="5"/>
  <c r="BK63" i="5" s="1"/>
  <c r="AV65" i="5"/>
  <c r="BG65" i="5" s="1"/>
  <c r="AV67" i="5"/>
  <c r="BG67" i="5" s="1"/>
  <c r="AZ67" i="5"/>
  <c r="BK67" i="5" s="1"/>
  <c r="AT68" i="5"/>
  <c r="BE68" i="5" s="1"/>
  <c r="AX68" i="5"/>
  <c r="BI68" i="5" s="1"/>
  <c r="AV73" i="5"/>
  <c r="BG73" i="5" s="1"/>
  <c r="AV75" i="5"/>
  <c r="BG75" i="5" s="1"/>
  <c r="AZ75" i="5"/>
  <c r="BK75" i="5" s="1"/>
  <c r="AT76" i="5"/>
  <c r="BE76" i="5" s="1"/>
  <c r="AX76" i="5"/>
  <c r="BI76" i="5" s="1"/>
  <c r="AT78" i="5"/>
  <c r="BE78" i="5" s="1"/>
  <c r="AX78" i="5"/>
  <c r="BI78" i="5" s="1"/>
  <c r="AR79" i="5"/>
  <c r="BC79" i="5" s="1"/>
  <c r="AV79" i="5"/>
  <c r="BG79" i="5" s="1"/>
  <c r="AZ79" i="5"/>
  <c r="BK79" i="5" s="1"/>
  <c r="AT80" i="5"/>
  <c r="BE80" i="5" s="1"/>
  <c r="AX80" i="5"/>
  <c r="BI80" i="5" s="1"/>
  <c r="AV81" i="5"/>
  <c r="BG81" i="5" s="1"/>
  <c r="AT82" i="5"/>
  <c r="BE82" i="5" s="1"/>
  <c r="AX82" i="5"/>
  <c r="BI82" i="5" s="1"/>
  <c r="AR83" i="5"/>
  <c r="BC83" i="5" s="1"/>
  <c r="AV83" i="5"/>
  <c r="BG83" i="5" s="1"/>
  <c r="AZ83" i="5"/>
  <c r="BK83" i="5" s="1"/>
  <c r="AT84" i="5"/>
  <c r="BE84" i="5" s="1"/>
  <c r="AX84" i="5"/>
  <c r="BI84" i="5" s="1"/>
  <c r="AR87" i="5"/>
  <c r="BC87" i="5" s="1"/>
  <c r="AV87" i="5"/>
  <c r="BG87" i="5" s="1"/>
  <c r="AZ87" i="5"/>
  <c r="BK87" i="5" s="1"/>
  <c r="AT88" i="5"/>
  <c r="BE88" i="5" s="1"/>
  <c r="AX88" i="5"/>
  <c r="BI88" i="5" s="1"/>
  <c r="AT31" i="5"/>
  <c r="BE31" i="5" s="1"/>
  <c r="AX31" i="5"/>
  <c r="BI31" i="5" s="1"/>
  <c r="AY31" i="5"/>
  <c r="BJ31" i="5" s="1"/>
  <c r="AV32" i="5"/>
  <c r="BG32" i="5" s="1"/>
  <c r="BA32" i="5"/>
  <c r="BL32" i="5" s="1"/>
  <c r="AU36" i="5"/>
  <c r="BF36" i="5" s="1"/>
  <c r="AY36" i="5"/>
  <c r="BJ36" i="5" s="1"/>
  <c r="BA36" i="5"/>
  <c r="BL36" i="5" s="1"/>
  <c r="AT37" i="5"/>
  <c r="BE37" i="5" s="1"/>
  <c r="AX37" i="5"/>
  <c r="BI37" i="5" s="1"/>
  <c r="AS38" i="5"/>
  <c r="BD38" i="5" s="1"/>
  <c r="AU38" i="5"/>
  <c r="BF38" i="5" s="1"/>
  <c r="AW38" i="5"/>
  <c r="BH38" i="5" s="1"/>
  <c r="AY38" i="5"/>
  <c r="BJ38" i="5" s="1"/>
  <c r="BA38" i="5"/>
  <c r="BL38" i="5" s="1"/>
  <c r="AS39" i="5"/>
  <c r="BD39" i="5" s="1"/>
  <c r="AT39" i="5"/>
  <c r="BE39" i="5" s="1"/>
  <c r="AX39" i="5"/>
  <c r="BI39" i="5" s="1"/>
  <c r="AS43" i="5"/>
  <c r="BD43" i="5" s="1"/>
  <c r="AT43" i="5"/>
  <c r="BE43" i="5" s="1"/>
  <c r="AX43" i="5"/>
  <c r="BI43" i="5" s="1"/>
  <c r="AS45" i="5"/>
  <c r="BD45" i="5" s="1"/>
  <c r="AW45" i="5"/>
  <c r="BH45" i="5" s="1"/>
  <c r="AZ45" i="5"/>
  <c r="BK45" i="5" s="1"/>
  <c r="AX53" i="5"/>
  <c r="BI53" i="5" s="1"/>
  <c r="AZ53" i="5"/>
  <c r="BK53" i="5" s="1"/>
  <c r="AS54" i="5"/>
  <c r="BD54" i="5" s="1"/>
  <c r="AU55" i="5"/>
  <c r="BF55" i="5" s="1"/>
  <c r="AX55" i="5"/>
  <c r="BI55" i="5" s="1"/>
  <c r="AY55" i="5"/>
  <c r="BJ55" i="5" s="1"/>
  <c r="AU56" i="5"/>
  <c r="BF56" i="5" s="1"/>
  <c r="AY56" i="5"/>
  <c r="BJ56" i="5" s="1"/>
  <c r="AZ60" i="5"/>
  <c r="BK60" i="5" s="1"/>
  <c r="AX63" i="5"/>
  <c r="BI63" i="5" s="1"/>
  <c r="AY63" i="5"/>
  <c r="BJ63" i="5" s="1"/>
  <c r="AU64" i="5"/>
  <c r="BF64" i="5" s="1"/>
  <c r="AV64" i="5"/>
  <c r="BG64" i="5" s="1"/>
  <c r="AY64" i="5"/>
  <c r="BJ64" i="5" s="1"/>
  <c r="AS68" i="5"/>
  <c r="BD68" i="5" s="1"/>
  <c r="AU68" i="5"/>
  <c r="BF68" i="5" s="1"/>
  <c r="AV68" i="5"/>
  <c r="BG68" i="5" s="1"/>
  <c r="AW68" i="5"/>
  <c r="BH68" i="5" s="1"/>
  <c r="AY68" i="5"/>
  <c r="BJ68" i="5" s="1"/>
  <c r="BA68" i="5"/>
  <c r="BL68" i="5" s="1"/>
  <c r="AZ69" i="5"/>
  <c r="BK69" i="5" s="1"/>
  <c r="BA70" i="5"/>
  <c r="BL70" i="5" s="1"/>
  <c r="AX71" i="5"/>
  <c r="BI71" i="5" s="1"/>
  <c r="AU72" i="5"/>
  <c r="BF72" i="5" s="1"/>
  <c r="AW72" i="5"/>
  <c r="BH72" i="5" s="1"/>
  <c r="AY72" i="5"/>
  <c r="BJ72" i="5" s="1"/>
  <c r="AU74" i="5"/>
  <c r="BF74" i="5" s="1"/>
  <c r="AZ74" i="5"/>
  <c r="BK74" i="5" s="1"/>
  <c r="AZ77" i="5"/>
  <c r="BK77" i="5" s="1"/>
  <c r="AU79" i="5"/>
  <c r="BF79" i="5" s="1"/>
  <c r="AX81" i="5"/>
  <c r="BI81" i="5" s="1"/>
  <c r="AY81" i="5"/>
  <c r="BJ81" i="5" s="1"/>
  <c r="AR82" i="5"/>
  <c r="BC82" i="5" s="1"/>
  <c r="AU82" i="5"/>
  <c r="BF82" i="5" s="1"/>
  <c r="AY82" i="5"/>
  <c r="BJ82" i="5" s="1"/>
  <c r="AZ82" i="5"/>
  <c r="BK82" i="5" s="1"/>
  <c r="AX83" i="5"/>
  <c r="BI83" i="5" s="1"/>
  <c r="AU84" i="5"/>
  <c r="BF84" i="5" s="1"/>
  <c r="AR85" i="5"/>
  <c r="BC85" i="5" s="1"/>
  <c r="AX85" i="5"/>
  <c r="BI85" i="5" s="1"/>
  <c r="AZ85" i="5"/>
  <c r="BK85" i="5" s="1"/>
  <c r="AS86" i="5"/>
  <c r="BD86" i="5" s="1"/>
  <c r="AW86" i="5"/>
  <c r="BH86" i="5" s="1"/>
  <c r="AR89" i="5"/>
  <c r="BC89" i="5" s="1"/>
  <c r="AY89" i="5"/>
  <c r="BJ89" i="5" s="1"/>
  <c r="AZ89" i="5"/>
  <c r="BK89" i="5" s="1"/>
  <c r="AU90" i="5"/>
  <c r="BF90" i="5" s="1"/>
  <c r="AY90" i="5"/>
  <c r="BJ90" i="5" s="1"/>
  <c r="BA90" i="5"/>
  <c r="BL90" i="5" s="1"/>
  <c r="AR93" i="5"/>
  <c r="BC93" i="5" s="1"/>
  <c r="AX93" i="5"/>
  <c r="BI93" i="5" s="1"/>
  <c r="AZ93" i="5"/>
  <c r="BK93" i="5" s="1"/>
  <c r="AR97" i="5"/>
  <c r="BC97" i="5" s="1"/>
  <c r="AZ97" i="5"/>
  <c r="BK97" i="5" s="1"/>
  <c r="BA98" i="5"/>
  <c r="BL98" i="5" s="1"/>
  <c r="AX99" i="5"/>
  <c r="BI99" i="5" s="1"/>
  <c r="AS100" i="5"/>
  <c r="BD100" i="5" s="1"/>
  <c r="AU100" i="5"/>
  <c r="BF100" i="5" s="1"/>
  <c r="AW100" i="5"/>
  <c r="BH100" i="5" s="1"/>
  <c r="AX101" i="5"/>
  <c r="BI101" i="5" s="1"/>
  <c r="AY101" i="5"/>
  <c r="BJ101" i="5" s="1"/>
  <c r="AR102" i="5"/>
  <c r="BC102" i="5" s="1"/>
  <c r="AU102" i="5"/>
  <c r="BF102" i="5" s="1"/>
  <c r="AY102" i="5"/>
  <c r="BJ102" i="5" s="1"/>
  <c r="AZ102" i="5"/>
  <c r="BK102" i="5" s="1"/>
  <c r="AX103" i="5"/>
  <c r="BI103" i="5" s="1"/>
  <c r="AU104" i="5"/>
  <c r="BF104" i="5" s="1"/>
  <c r="AU106" i="5"/>
  <c r="BF106" i="5" s="1"/>
  <c r="AY106" i="5"/>
  <c r="BJ106" i="5" s="1"/>
  <c r="AS108" i="5"/>
  <c r="BD108" i="5" s="1"/>
  <c r="BA108" i="5"/>
  <c r="BL108" i="5" s="1"/>
  <c r="AS110" i="5"/>
  <c r="BD110" i="5" s="1"/>
  <c r="AW110" i="5"/>
  <c r="BH110" i="5" s="1"/>
  <c r="BA110" i="5"/>
  <c r="BL110" i="5" s="1"/>
  <c r="AU112" i="5"/>
  <c r="BF112" i="5" s="1"/>
  <c r="AY112" i="5"/>
  <c r="BJ112" i="5" s="1"/>
  <c r="AX113" i="5"/>
  <c r="BI113" i="5" s="1"/>
  <c r="AR114" i="5"/>
  <c r="BC114" i="5" s="1"/>
  <c r="AS114" i="5"/>
  <c r="BD114" i="5" s="1"/>
  <c r="AU114" i="5"/>
  <c r="BF114" i="5" s="1"/>
  <c r="AW114" i="5"/>
  <c r="BH114" i="5" s="1"/>
  <c r="AY114" i="5"/>
  <c r="BJ114" i="5" s="1"/>
  <c r="BA114" i="5"/>
  <c r="BL114" i="5" s="1"/>
  <c r="AX115" i="5"/>
  <c r="BI115" i="5" s="1"/>
  <c r="AU116" i="5"/>
  <c r="BF116" i="5" s="1"/>
  <c r="AS118" i="5"/>
  <c r="BD118" i="5" s="1"/>
  <c r="AW118" i="5"/>
  <c r="BH118" i="5" s="1"/>
  <c r="AR121" i="5"/>
  <c r="BC121" i="5" s="1"/>
  <c r="AZ121" i="5"/>
  <c r="BK121" i="5" s="1"/>
  <c r="AU122" i="5"/>
  <c r="BF122" i="5" s="1"/>
  <c r="AS124" i="5"/>
  <c r="BD124" i="5" s="1"/>
  <c r="AW124" i="5"/>
  <c r="BH124" i="5" s="1"/>
  <c r="AU126" i="5"/>
  <c r="BF126" i="5" s="1"/>
  <c r="AY126" i="5"/>
  <c r="BJ126" i="5" s="1"/>
  <c r="AR127" i="5"/>
  <c r="BC127" i="5" s="1"/>
  <c r="AZ127" i="5"/>
  <c r="BK127" i="5" s="1"/>
  <c r="AR130" i="5"/>
  <c r="BC130" i="5" s="1"/>
  <c r="AV130" i="5"/>
  <c r="BG130" i="5" s="1"/>
  <c r="AZ130" i="5"/>
  <c r="BK130" i="5" s="1"/>
  <c r="AR131" i="5"/>
  <c r="BC131" i="5" s="1"/>
  <c r="AS134" i="5"/>
  <c r="BD134" i="5" s="1"/>
  <c r="BA134" i="5"/>
  <c r="BL134" i="5" s="1"/>
  <c r="AR135" i="5"/>
  <c r="BC135" i="5" s="1"/>
  <c r="AZ135" i="5"/>
  <c r="BK135" i="5" s="1"/>
  <c r="AR136" i="5"/>
  <c r="BC136" i="5" s="1"/>
  <c r="AU138" i="5"/>
  <c r="BF138" i="5" s="1"/>
  <c r="AV138" i="5"/>
  <c r="BG138" i="5" s="1"/>
  <c r="AZ138" i="5"/>
  <c r="BK138" i="5" s="1"/>
  <c r="AR139" i="5"/>
  <c r="BC139" i="5" s="1"/>
  <c r="AZ139" i="5"/>
  <c r="BK139" i="5" s="1"/>
  <c r="AV140" i="5"/>
  <c r="BG140" i="5" s="1"/>
  <c r="AX141" i="5"/>
  <c r="BI141" i="5" s="1"/>
  <c r="AR142" i="5"/>
  <c r="BC142" i="5" s="1"/>
  <c r="AZ142" i="5"/>
  <c r="BK142" i="5" s="1"/>
  <c r="AR143" i="5"/>
  <c r="BC143" i="5" s="1"/>
  <c r="AX145" i="5"/>
  <c r="BI145" i="5" s="1"/>
  <c r="AR147" i="5"/>
  <c r="BC147" i="5" s="1"/>
  <c r="AZ147" i="5"/>
  <c r="BK147" i="5" s="1"/>
  <c r="AV153" i="5"/>
  <c r="BG153" i="5" s="1"/>
  <c r="AX155" i="5"/>
  <c r="BI155" i="5" s="1"/>
  <c r="AX158" i="5"/>
  <c r="BI158" i="5" s="1"/>
  <c r="AV160" i="5"/>
  <c r="BG160" i="5" s="1"/>
  <c r="AU162" i="5"/>
  <c r="BF162" i="5" s="1"/>
  <c r="AR166" i="5"/>
  <c r="BC166" i="5" s="1"/>
  <c r="AV170" i="5"/>
  <c r="BG170" i="5" s="1"/>
  <c r="AV172" i="5"/>
  <c r="BG172" i="5" s="1"/>
  <c r="AX173" i="5"/>
  <c r="BI173" i="5" s="1"/>
  <c r="AR174" i="5"/>
  <c r="BC174" i="5" s="1"/>
  <c r="AZ174" i="5"/>
  <c r="BK174" i="5" s="1"/>
  <c r="AR175" i="5"/>
  <c r="BC175" i="5" s="1"/>
  <c r="AU178" i="5"/>
  <c r="BF178" i="5" s="1"/>
  <c r="AY178" i="5"/>
  <c r="BJ178" i="5" s="1"/>
  <c r="AZ179" i="5"/>
  <c r="BK179" i="5" s="1"/>
  <c r="AV180" i="5"/>
  <c r="BG180" i="5" s="1"/>
  <c r="AU182" i="5"/>
  <c r="BF182" i="5" s="1"/>
  <c r="AY182" i="5"/>
  <c r="BJ182" i="5" s="1"/>
  <c r="AR183" i="5"/>
  <c r="BC183" i="5" s="1"/>
  <c r="AZ183" i="5"/>
  <c r="BK183" i="5" s="1"/>
  <c r="AT187" i="5"/>
  <c r="BE187" i="5" s="1"/>
  <c r="AX187" i="5"/>
  <c r="BI187" i="5" s="1"/>
  <c r="AZ191" i="5"/>
  <c r="BK191" i="5" s="1"/>
  <c r="AW192" i="5"/>
  <c r="BH192" i="5" s="1"/>
  <c r="AX193" i="5"/>
  <c r="BI193" i="5" s="1"/>
  <c r="AU194" i="5"/>
  <c r="BF194" i="5" s="1"/>
  <c r="AY194" i="5"/>
  <c r="BJ194" i="5" s="1"/>
  <c r="AW196" i="5"/>
  <c r="BH196" i="5" s="1"/>
  <c r="AR199" i="5"/>
  <c r="BC199" i="5" s="1"/>
  <c r="AZ199" i="5"/>
  <c r="BK199" i="5" s="1"/>
  <c r="AU202" i="5"/>
  <c r="BF202" i="5" s="1"/>
  <c r="AY202" i="5"/>
  <c r="BJ202" i="5" s="1"/>
  <c r="AT203" i="5"/>
  <c r="BE203" i="5" s="1"/>
  <c r="AT211" i="5"/>
  <c r="BE211" i="5" s="1"/>
  <c r="AU214" i="5"/>
  <c r="BF214" i="5" s="1"/>
  <c r="AR215" i="5"/>
  <c r="BC215" i="5" s="1"/>
  <c r="AW220" i="5"/>
  <c r="BH220" i="5" s="1"/>
  <c r="AX221" i="5"/>
  <c r="BI221" i="5" s="1"/>
  <c r="AU222" i="5"/>
  <c r="BF222" i="5" s="1"/>
  <c r="AX225" i="5"/>
  <c r="BI225" i="5" s="1"/>
  <c r="AU226" i="5"/>
  <c r="BF226" i="5" s="1"/>
  <c r="AX229" i="5"/>
  <c r="BI229" i="5" s="1"/>
  <c r="AU230" i="5"/>
  <c r="BF230" i="5" s="1"/>
  <c r="AT231" i="5"/>
  <c r="BE231" i="5" s="1"/>
  <c r="AX237" i="5"/>
  <c r="BI237" i="5" s="1"/>
  <c r="AY237" i="5"/>
  <c r="BJ237" i="5" s="1"/>
  <c r="AS238" i="5"/>
  <c r="BD238" i="5" s="1"/>
  <c r="BA238" i="5"/>
  <c r="BL238" i="5" s="1"/>
  <c r="AW239" i="5"/>
  <c r="BH239" i="5" s="1"/>
  <c r="AR240" i="5"/>
  <c r="BC240" i="5" s="1"/>
  <c r="AU241" i="5"/>
  <c r="BF241" i="5" s="1"/>
  <c r="AZ251" i="5"/>
  <c r="BK251" i="5" s="1"/>
  <c r="AX253" i="5"/>
  <c r="BI253" i="5" s="1"/>
  <c r="BA256" i="5"/>
  <c r="BL256" i="5" s="1"/>
  <c r="BA260" i="5"/>
  <c r="BL260" i="5" s="1"/>
  <c r="AZ264" i="5"/>
  <c r="BK264" i="5" s="1"/>
  <c r="AR267" i="5"/>
  <c r="BC267" i="5" s="1"/>
  <c r="BA268" i="5"/>
  <c r="BL268" i="5" s="1"/>
  <c r="AX270" i="5"/>
  <c r="BI270" i="5" s="1"/>
  <c r="AV274" i="5"/>
  <c r="BG274" i="5" s="1"/>
  <c r="AX274" i="5"/>
  <c r="BI274" i="5" s="1"/>
  <c r="AT276" i="5"/>
  <c r="BE276" i="5" s="1"/>
  <c r="AW280" i="5"/>
  <c r="BH280" i="5" s="1"/>
  <c r="AV282" i="5"/>
  <c r="BG282" i="5" s="1"/>
  <c r="AX282" i="5"/>
  <c r="BI282" i="5" s="1"/>
  <c r="AW284" i="5"/>
  <c r="BH284" i="5" s="1"/>
  <c r="BA284" i="5"/>
  <c r="BL284" i="5" s="1"/>
  <c r="AS285" i="5"/>
  <c r="BD285" i="5" s="1"/>
  <c r="BA285" i="5"/>
  <c r="BL285" i="5" s="1"/>
  <c r="AX286" i="5"/>
  <c r="BI286" i="5" s="1"/>
  <c r="AU287" i="5"/>
  <c r="BF287" i="5" s="1"/>
  <c r="AR288" i="5"/>
  <c r="BC288" i="5" s="1"/>
  <c r="AT288" i="5"/>
  <c r="BE288" i="5" s="1"/>
  <c r="AS289" i="5"/>
  <c r="BD289" i="5" s="1"/>
  <c r="BA289" i="5"/>
  <c r="BL289" i="5" s="1"/>
  <c r="AX290" i="5"/>
  <c r="BI290" i="5" s="1"/>
  <c r="AU291" i="5"/>
  <c r="BF291" i="5" s="1"/>
  <c r="AT293" i="5"/>
  <c r="BE293" i="5" s="1"/>
  <c r="AX293" i="5"/>
  <c r="BI293" i="5" s="1"/>
  <c r="AZ294" i="5"/>
  <c r="BK294" i="5" s="1"/>
  <c r="AT296" i="5"/>
  <c r="BE296" i="5" s="1"/>
  <c r="AS297" i="5"/>
  <c r="BD297" i="5" s="1"/>
  <c r="AU297" i="5"/>
  <c r="BF297" i="5" s="1"/>
  <c r="AY297" i="5"/>
  <c r="BJ297" i="5" s="1"/>
  <c r="BA297" i="5"/>
  <c r="BL297" i="5" s="1"/>
  <c r="AU298" i="5"/>
  <c r="BF298" i="5" s="1"/>
  <c r="AY298" i="5"/>
  <c r="BJ298" i="5" s="1"/>
  <c r="AS300" i="5"/>
  <c r="BD300" i="5" s="1"/>
  <c r="AW300" i="5"/>
  <c r="BH300" i="5" s="1"/>
  <c r="AS301" i="5"/>
  <c r="BD301" i="5" s="1"/>
  <c r="AU301" i="5"/>
  <c r="BF301" i="5" s="1"/>
  <c r="AY301" i="5"/>
  <c r="BJ301" i="5" s="1"/>
  <c r="BA301" i="5"/>
  <c r="BL301" i="5" s="1"/>
  <c r="AU302" i="5"/>
  <c r="BF302" i="5" s="1"/>
  <c r="AY302" i="5"/>
  <c r="BJ302" i="5" s="1"/>
  <c r="AU303" i="5"/>
  <c r="BF303" i="5" s="1"/>
  <c r="AW303" i="5"/>
  <c r="BH303" i="5" s="1"/>
  <c r="AW304" i="5"/>
  <c r="BH304" i="5" s="1"/>
  <c r="AT305" i="5"/>
  <c r="BE305" i="5" s="1"/>
  <c r="AX305" i="5"/>
  <c r="BI305" i="5" s="1"/>
  <c r="AT307" i="5"/>
  <c r="BE307" i="5" s="1"/>
  <c r="AS309" i="5"/>
  <c r="BD309" i="5" s="1"/>
  <c r="AU309" i="5"/>
  <c r="BF309" i="5" s="1"/>
  <c r="AW309" i="5"/>
  <c r="BH309" i="5" s="1"/>
  <c r="AS310" i="5"/>
  <c r="BD310" i="5" s="1"/>
  <c r="AX312" i="5"/>
  <c r="BI312" i="5" s="1"/>
  <c r="AR317" i="5"/>
  <c r="BC317" i="5" s="1"/>
  <c r="AT317" i="5"/>
  <c r="BE317" i="5" s="1"/>
  <c r="AX317" i="5"/>
  <c r="BI317" i="5" s="1"/>
  <c r="AZ317" i="5"/>
  <c r="BK317" i="5" s="1"/>
  <c r="AS318" i="5"/>
  <c r="BD318" i="5" s="1"/>
  <c r="AW318" i="5"/>
  <c r="BH318" i="5" s="1"/>
  <c r="BA318" i="5"/>
  <c r="BL318" i="5" s="1"/>
  <c r="AT319" i="5"/>
  <c r="BE319" i="5" s="1"/>
  <c r="AV319" i="5"/>
  <c r="BG319" i="5" s="1"/>
  <c r="AS320" i="5"/>
  <c r="BD320" i="5" s="1"/>
  <c r="AU320" i="5"/>
  <c r="BF320" i="5" s="1"/>
  <c r="AW320" i="5"/>
  <c r="BH320" i="5" s="1"/>
  <c r="AY320" i="5"/>
  <c r="BJ320" i="5" s="1"/>
  <c r="AT321" i="5"/>
  <c r="BE321" i="5" s="1"/>
  <c r="AS322" i="5"/>
  <c r="BD322" i="5" s="1"/>
  <c r="AU322" i="5"/>
  <c r="BF322" i="5" s="1"/>
  <c r="AW322" i="5"/>
  <c r="BH322" i="5" s="1"/>
  <c r="AY322" i="5"/>
  <c r="BJ322" i="5" s="1"/>
  <c r="BA322" i="5"/>
  <c r="BL322" i="5" s="1"/>
  <c r="AT323" i="5"/>
  <c r="BE323" i="5" s="1"/>
  <c r="AX323" i="5"/>
  <c r="BI323" i="5" s="1"/>
  <c r="AR325" i="5"/>
  <c r="BC325" i="5" s="1"/>
  <c r="AZ325" i="5"/>
  <c r="BK325" i="5" s="1"/>
  <c r="AR328" i="5"/>
  <c r="BC328" i="5" s="1"/>
  <c r="AX328" i="5"/>
  <c r="BI328" i="5" s="1"/>
  <c r="AZ328" i="5"/>
  <c r="BK328" i="5" s="1"/>
  <c r="AS330" i="5"/>
  <c r="BD330" i="5" s="1"/>
  <c r="BA330" i="5"/>
  <c r="BL330" i="5" s="1"/>
  <c r="AX331" i="5"/>
  <c r="BI331" i="5" s="1"/>
  <c r="AS334" i="5"/>
  <c r="BD334" i="5" s="1"/>
  <c r="AU334" i="5"/>
  <c r="BF334" i="5" s="1"/>
  <c r="AR336" i="5"/>
  <c r="BC336" i="5" s="1"/>
  <c r="AT336" i="5"/>
  <c r="BE336" i="5" s="1"/>
  <c r="AX336" i="5"/>
  <c r="BI336" i="5" s="1"/>
  <c r="AT337" i="5"/>
  <c r="BE337" i="5" s="1"/>
  <c r="AT338" i="5"/>
  <c r="BE338" i="5" s="1"/>
  <c r="AU339" i="5"/>
  <c r="BF339" i="5" s="1"/>
  <c r="AS340" i="5"/>
  <c r="BD340" i="5" s="1"/>
  <c r="AU340" i="5"/>
  <c r="BF340" i="5" s="1"/>
  <c r="AY340" i="5"/>
  <c r="BJ340" i="5" s="1"/>
  <c r="AW341" i="5"/>
  <c r="BH341" i="5" s="1"/>
  <c r="BA341" i="5"/>
  <c r="BL341" i="5" s="1"/>
  <c r="AT342" i="5"/>
  <c r="BE342" i="5" s="1"/>
  <c r="AX342" i="5"/>
  <c r="BI342" i="5" s="1"/>
  <c r="AU344" i="5"/>
  <c r="BF344" i="5" s="1"/>
  <c r="AY344" i="5"/>
  <c r="BJ344" i="5" s="1"/>
  <c r="AZ344" i="5"/>
  <c r="BK344" i="5" s="1"/>
  <c r="AS345" i="5"/>
  <c r="BD345" i="5" s="1"/>
  <c r="AW345" i="5"/>
  <c r="BH345" i="5" s="1"/>
  <c r="BA345" i="5"/>
  <c r="BL345" i="5" s="1"/>
  <c r="AY347" i="5"/>
  <c r="BJ347" i="5" s="1"/>
  <c r="AU348" i="5"/>
  <c r="BF348" i="5" s="1"/>
  <c r="AY348" i="5"/>
  <c r="BJ348" i="5" s="1"/>
  <c r="AU349" i="5"/>
  <c r="BF349" i="5" s="1"/>
  <c r="AY349" i="5"/>
  <c r="BJ349" i="5" s="1"/>
  <c r="AV350" i="5"/>
  <c r="BG350" i="5" s="1"/>
  <c r="AY350" i="5"/>
  <c r="BJ350" i="5" s="1"/>
  <c r="AR351" i="5"/>
  <c r="BC351" i="5" s="1"/>
  <c r="AZ351" i="5"/>
  <c r="BK351" i="5" s="1"/>
  <c r="BA351" i="5"/>
  <c r="BL351" i="5" s="1"/>
  <c r="AS353" i="5"/>
  <c r="BD353" i="5" s="1"/>
  <c r="AW353" i="5"/>
  <c r="BH353" i="5" s="1"/>
  <c r="BA353" i="5"/>
  <c r="BL353" i="5" s="1"/>
  <c r="AT354" i="5"/>
  <c r="BE354" i="5" s="1"/>
  <c r="AX354" i="5"/>
  <c r="BI354" i="5" s="1"/>
  <c r="AS355" i="5"/>
  <c r="BD355" i="5" s="1"/>
  <c r="AW355" i="5"/>
  <c r="BH355" i="5" s="1"/>
  <c r="BA355" i="5"/>
  <c r="BL355" i="5" s="1"/>
  <c r="AR356" i="5"/>
  <c r="BC356" i="5" s="1"/>
  <c r="AZ356" i="5"/>
  <c r="BK356" i="5" s="1"/>
  <c r="AR357" i="5"/>
  <c r="BC357" i="5" s="1"/>
  <c r="AS357" i="5"/>
  <c r="BD357" i="5" s="1"/>
  <c r="AW357" i="5"/>
  <c r="BH357" i="5" s="1"/>
  <c r="AZ357" i="5"/>
  <c r="BK357" i="5" s="1"/>
  <c r="AS358" i="5"/>
  <c r="BD358" i="5" s="1"/>
  <c r="AT358" i="5"/>
  <c r="BE358" i="5" s="1"/>
  <c r="AX358" i="5"/>
  <c r="BI358" i="5" s="1"/>
  <c r="AS361" i="5"/>
  <c r="BD361" i="5" s="1"/>
  <c r="BA361" i="5"/>
  <c r="BL361" i="5" s="1"/>
  <c r="AT362" i="5"/>
  <c r="BE362" i="5" s="1"/>
  <c r="AX362" i="5"/>
  <c r="BI362" i="5" s="1"/>
  <c r="AU363" i="5"/>
  <c r="BF363" i="5" s="1"/>
  <c r="AS364" i="5"/>
  <c r="BD364" i="5" s="1"/>
  <c r="AT364" i="5"/>
  <c r="BE364" i="5" s="1"/>
  <c r="AW364" i="5"/>
  <c r="BH364" i="5" s="1"/>
  <c r="BA364" i="5"/>
  <c r="BL364" i="5" s="1"/>
  <c r="AZ365" i="5"/>
  <c r="BK365" i="5" s="1"/>
  <c r="AS366" i="5"/>
  <c r="BD366" i="5" s="1"/>
  <c r="BA366" i="5"/>
  <c r="BL366" i="5" s="1"/>
  <c r="AS368" i="5"/>
  <c r="BD368" i="5" s="1"/>
  <c r="AT368" i="5"/>
  <c r="BE368" i="5" s="1"/>
  <c r="AX368" i="5"/>
  <c r="BI368" i="5" s="1"/>
  <c r="AS369" i="5"/>
  <c r="BD369" i="5" s="1"/>
  <c r="AT369" i="5"/>
  <c r="BE369" i="5" s="1"/>
  <c r="AW369" i="5"/>
  <c r="BH369" i="5" s="1"/>
  <c r="BA369" i="5"/>
  <c r="BL369" i="5" s="1"/>
  <c r="AX371" i="5"/>
  <c r="BI371" i="5" s="1"/>
  <c r="AT373" i="5"/>
  <c r="BE373" i="5" s="1"/>
  <c r="AW374" i="5"/>
  <c r="BH374" i="5" s="1"/>
  <c r="AR375" i="5"/>
  <c r="BC375" i="5" s="1"/>
  <c r="AY377" i="5"/>
  <c r="BJ377" i="5" s="1"/>
  <c r="AU378" i="5"/>
  <c r="BF378" i="5" s="1"/>
  <c r="BA379" i="5"/>
  <c r="BL379" i="5" s="1"/>
  <c r="AU380" i="5"/>
  <c r="BF380" i="5" s="1"/>
  <c r="AV381" i="5"/>
  <c r="BG381" i="5" s="1"/>
  <c r="AV382" i="5"/>
  <c r="BG382" i="5" s="1"/>
  <c r="AU383" i="5"/>
  <c r="BF383" i="5" s="1"/>
  <c r="AY383" i="5"/>
  <c r="BJ383" i="5" s="1"/>
  <c r="AR384" i="5"/>
  <c r="BC384" i="5" s="1"/>
  <c r="AU384" i="5"/>
  <c r="BF384" i="5" s="1"/>
  <c r="AY384" i="5"/>
  <c r="BJ384" i="5" s="1"/>
  <c r="AT385" i="5"/>
  <c r="BE385" i="5" s="1"/>
  <c r="AV386" i="5"/>
  <c r="BG386" i="5" s="1"/>
  <c r="AU387" i="5"/>
  <c r="BF387" i="5" s="1"/>
  <c r="AY387" i="5"/>
  <c r="BJ387" i="5" s="1"/>
  <c r="AR388" i="5"/>
  <c r="BC388" i="5" s="1"/>
  <c r="AT390" i="5"/>
  <c r="BE390" i="5" s="1"/>
  <c r="AX390" i="5"/>
  <c r="BI390" i="5" s="1"/>
  <c r="AY390" i="5"/>
  <c r="BJ390" i="5" s="1"/>
  <c r="AW391" i="5"/>
  <c r="BH391" i="5" s="1"/>
  <c r="AR392" i="5"/>
  <c r="BC392" i="5" s="1"/>
  <c r="AU392" i="5"/>
  <c r="BF392" i="5" s="1"/>
  <c r="AZ392" i="5"/>
  <c r="BK392" i="5" s="1"/>
  <c r="AT394" i="5"/>
  <c r="BE394" i="5" s="1"/>
  <c r="AX394" i="5"/>
  <c r="BI394" i="5" s="1"/>
  <c r="AR395" i="5"/>
  <c r="BC395" i="5" s="1"/>
  <c r="AZ395" i="5"/>
  <c r="BK395" i="5" s="1"/>
  <c r="AS396" i="5"/>
  <c r="BD396" i="5" s="1"/>
  <c r="AW396" i="5"/>
  <c r="BH396" i="5" s="1"/>
  <c r="BA396" i="5"/>
  <c r="BL396" i="5" s="1"/>
  <c r="AT397" i="5"/>
  <c r="BE397" i="5" s="1"/>
  <c r="AU398" i="5"/>
  <c r="BF398" i="5" s="1"/>
  <c r="AV398" i="5"/>
  <c r="BG398" i="5" s="1"/>
  <c r="AY398" i="5"/>
  <c r="BJ398" i="5" s="1"/>
  <c r="AT401" i="5"/>
  <c r="BE401" i="5" s="1"/>
  <c r="AR403" i="5"/>
  <c r="BC403" i="5" s="1"/>
  <c r="AU403" i="5"/>
  <c r="BF403" i="5" s="1"/>
  <c r="AZ403" i="5"/>
  <c r="BK403" i="5" s="1"/>
  <c r="AT405" i="5"/>
  <c r="BE405" i="5" s="1"/>
  <c r="AY408" i="5"/>
  <c r="BJ408" i="5" s="1"/>
  <c r="AS409" i="5"/>
  <c r="BD409" i="5" s="1"/>
  <c r="AT409" i="5"/>
  <c r="BE409" i="5" s="1"/>
  <c r="AT410" i="5"/>
  <c r="BE410" i="5" s="1"/>
  <c r="AW410" i="5"/>
  <c r="BH410" i="5" s="1"/>
  <c r="AX410" i="5"/>
  <c r="BI410" i="5" s="1"/>
  <c r="AT414" i="5"/>
  <c r="BE414" i="5" s="1"/>
  <c r="AU414" i="5"/>
  <c r="BF414" i="5" s="1"/>
  <c r="AW414" i="5"/>
  <c r="BH414" i="5" s="1"/>
  <c r="AX414" i="5"/>
  <c r="BI414" i="5" s="1"/>
  <c r="AY414" i="5"/>
  <c r="BJ414" i="5" s="1"/>
  <c r="AR415" i="5"/>
  <c r="BC415" i="5" s="1"/>
  <c r="AZ415" i="5"/>
  <c r="BK415" i="5" s="1"/>
  <c r="AT417" i="5"/>
  <c r="BE417" i="5" s="1"/>
  <c r="AT418" i="5"/>
  <c r="BE418" i="5" s="1"/>
  <c r="AU418" i="5"/>
  <c r="BF418" i="5" s="1"/>
  <c r="AY418" i="5"/>
  <c r="BJ418" i="5" s="1"/>
  <c r="AR419" i="5"/>
  <c r="BC419" i="5" s="1"/>
  <c r="AU419" i="5"/>
  <c r="BF419" i="5" s="1"/>
  <c r="AY419" i="5"/>
  <c r="BJ419" i="5" s="1"/>
  <c r="AZ419" i="5"/>
  <c r="BK419" i="5" s="1"/>
  <c r="AW420" i="5"/>
  <c r="BH420" i="5" s="1"/>
  <c r="BA420" i="5"/>
  <c r="BL420" i="5" s="1"/>
  <c r="BA425" i="5"/>
  <c r="BL425" i="5" s="1"/>
  <c r="AT426" i="5"/>
  <c r="BE426" i="5" s="1"/>
  <c r="AU426" i="5"/>
  <c r="BF426" i="5" s="1"/>
  <c r="AW426" i="5"/>
  <c r="BH426" i="5" s="1"/>
  <c r="AX426" i="5"/>
  <c r="BI426" i="5" s="1"/>
  <c r="AY426" i="5"/>
  <c r="BJ426" i="5" s="1"/>
  <c r="AS428" i="5"/>
  <c r="BD428" i="5" s="1"/>
  <c r="AX428" i="5"/>
  <c r="BI428" i="5" s="1"/>
  <c r="BA428" i="5"/>
  <c r="BL428" i="5" s="1"/>
  <c r="AR429" i="5"/>
  <c r="BC429" i="5" s="1"/>
  <c r="AU429" i="5"/>
  <c r="BF429" i="5" s="1"/>
  <c r="AW429" i="5"/>
  <c r="BH429" i="5" s="1"/>
  <c r="AV430" i="5"/>
  <c r="BG430" i="5" s="1"/>
  <c r="AR431" i="5"/>
  <c r="BC431" i="5" s="1"/>
  <c r="AS431" i="5"/>
  <c r="BD431" i="5" s="1"/>
  <c r="AW431" i="5"/>
  <c r="BH431" i="5" s="1"/>
  <c r="AY431" i="5"/>
  <c r="BJ431" i="5" s="1"/>
  <c r="AZ431" i="5"/>
  <c r="BK431" i="5" s="1"/>
  <c r="BA431" i="5"/>
  <c r="BL431" i="5" s="1"/>
  <c r="AR432" i="5"/>
  <c r="BC432" i="5" s="1"/>
  <c r="AT432" i="5"/>
  <c r="BE432" i="5" s="1"/>
  <c r="AU432" i="5"/>
  <c r="BF432" i="5" s="1"/>
  <c r="AX432" i="5"/>
  <c r="BI432" i="5" s="1"/>
  <c r="AZ432" i="5"/>
  <c r="BK432" i="5" s="1"/>
  <c r="BA432" i="5"/>
  <c r="BL432" i="5" s="1"/>
  <c r="AR433" i="5"/>
  <c r="BC433" i="5" s="1"/>
  <c r="AU433" i="5"/>
  <c r="BF433" i="5" s="1"/>
  <c r="AZ433" i="5"/>
  <c r="BK433" i="5" s="1"/>
  <c r="AU434" i="5"/>
  <c r="BF434" i="5" s="1"/>
  <c r="AY434" i="5"/>
  <c r="BJ434" i="5" s="1"/>
  <c r="AV435" i="5"/>
  <c r="BG435" i="5" s="1"/>
  <c r="AX435" i="5"/>
  <c r="BI435" i="5" s="1"/>
  <c r="AY435" i="5"/>
  <c r="BJ435" i="5" s="1"/>
  <c r="BA435" i="5"/>
  <c r="BL435" i="5" s="1"/>
  <c r="AR436" i="5"/>
  <c r="BC436" i="5" s="1"/>
  <c r="AU436" i="5"/>
  <c r="BF436" i="5" s="1"/>
  <c r="AY436" i="5"/>
  <c r="BJ436" i="5" s="1"/>
  <c r="AU442" i="5"/>
  <c r="BF442" i="5" s="1"/>
  <c r="AX442" i="5"/>
  <c r="BI442" i="5" s="1"/>
  <c r="AY442" i="5"/>
  <c r="BJ442" i="5" s="1"/>
  <c r="AR443" i="5"/>
  <c r="BC443" i="5" s="1"/>
  <c r="AS443" i="5"/>
  <c r="BD443" i="5" s="1"/>
  <c r="AX443" i="5"/>
  <c r="BI443" i="5" s="1"/>
  <c r="AY443" i="5"/>
  <c r="BJ443" i="5" s="1"/>
  <c r="AZ443" i="5"/>
  <c r="BK443" i="5" s="1"/>
  <c r="AS444" i="5"/>
  <c r="BD444" i="5" s="1"/>
  <c r="BA444" i="5"/>
  <c r="BL444" i="5" s="1"/>
  <c r="AT445" i="5"/>
  <c r="BE445" i="5" s="1"/>
  <c r="AX451" i="5"/>
  <c r="BI451" i="5" s="1"/>
  <c r="AT453" i="5"/>
  <c r="BE453" i="5" s="1"/>
  <c r="AU454" i="5"/>
  <c r="BF454" i="5" s="1"/>
  <c r="AX454" i="5"/>
  <c r="BI454" i="5" s="1"/>
  <c r="AX455" i="5"/>
  <c r="BI455" i="5" s="1"/>
  <c r="AY455" i="5"/>
  <c r="BJ455" i="5" s="1"/>
  <c r="BA455" i="5"/>
  <c r="BL455" i="5" s="1"/>
  <c r="AU456" i="5"/>
  <c r="BF456" i="5" s="1"/>
  <c r="AZ456" i="5"/>
  <c r="BK456" i="5" s="1"/>
  <c r="BA456" i="5"/>
  <c r="BL456" i="5" s="1"/>
  <c r="AS457" i="5"/>
  <c r="BD457" i="5" s="1"/>
  <c r="AT457" i="5"/>
  <c r="BE457" i="5" s="1"/>
  <c r="AV457" i="5"/>
  <c r="BG457" i="5" s="1"/>
  <c r="AW457" i="5"/>
  <c r="BH457" i="5" s="1"/>
  <c r="BA457" i="5"/>
  <c r="BL457" i="5" s="1"/>
  <c r="AU458" i="5"/>
  <c r="BF458" i="5" s="1"/>
  <c r="AT460" i="5"/>
  <c r="BE460" i="5" s="1"/>
  <c r="BA460" i="5"/>
  <c r="BL460" i="5" s="1"/>
  <c r="AU462" i="5"/>
  <c r="BF462" i="5" s="1"/>
  <c r="AX462" i="5"/>
  <c r="BI462" i="5" s="1"/>
  <c r="AR463" i="5"/>
  <c r="BC463" i="5" s="1"/>
  <c r="AZ463" i="5"/>
  <c r="BK463" i="5" s="1"/>
  <c r="BA463" i="5"/>
  <c r="BL463" i="5" s="1"/>
  <c r="AT465" i="5"/>
  <c r="BE465" i="5" s="1"/>
  <c r="BA465" i="5"/>
  <c r="BL465" i="5" s="1"/>
  <c r="AU466" i="5"/>
  <c r="BF466" i="5" s="1"/>
  <c r="AT468" i="5"/>
  <c r="BE468" i="5" s="1"/>
  <c r="AU470" i="5"/>
  <c r="BF470" i="5" s="1"/>
  <c r="AS473" i="5"/>
  <c r="BD473" i="5" s="1"/>
  <c r="AW473" i="5"/>
  <c r="BH473" i="5" s="1"/>
  <c r="AU474" i="5"/>
  <c r="BF474" i="5" s="1"/>
  <c r="AW474" i="5"/>
  <c r="BH474" i="5" s="1"/>
  <c r="AY474" i="5"/>
  <c r="BJ474" i="5" s="1"/>
  <c r="AS475" i="5"/>
  <c r="BD475" i="5" s="1"/>
  <c r="AY475" i="5"/>
  <c r="BJ475" i="5" s="1"/>
  <c r="BA475" i="5"/>
  <c r="BL475" i="5" s="1"/>
  <c r="AV478" i="5"/>
  <c r="BG478" i="5" s="1"/>
  <c r="AX479" i="5"/>
  <c r="BI479" i="5" s="1"/>
  <c r="AZ479" i="5"/>
  <c r="BK479" i="5" s="1"/>
  <c r="AX483" i="5"/>
  <c r="BI483" i="5" s="1"/>
  <c r="AZ483" i="5"/>
  <c r="BK483" i="5" s="1"/>
  <c r="AX487" i="5"/>
  <c r="BI487" i="5" s="1"/>
  <c r="AS489" i="5"/>
  <c r="BD489" i="5" s="1"/>
  <c r="AT489" i="5"/>
  <c r="BE489" i="5" s="1"/>
  <c r="AW489" i="5"/>
  <c r="BH489" i="5" s="1"/>
  <c r="AW490" i="5"/>
  <c r="BH490" i="5" s="1"/>
  <c r="AU492" i="5"/>
  <c r="BF492" i="5" s="1"/>
  <c r="AZ492" i="5"/>
  <c r="BK492" i="5" s="1"/>
  <c r="AS493" i="5"/>
  <c r="BD493" i="5" s="1"/>
  <c r="AU494" i="5"/>
  <c r="BF494" i="5" s="1"/>
  <c r="AV494" i="5"/>
  <c r="BG494" i="5" s="1"/>
  <c r="AY494" i="5"/>
  <c r="BJ494" i="5" s="1"/>
  <c r="AU496" i="5"/>
  <c r="BF496" i="5" s="1"/>
  <c r="AZ496" i="5"/>
  <c r="BK496" i="5" s="1"/>
  <c r="AU498" i="5"/>
  <c r="BF498" i="5" s="1"/>
  <c r="AY498" i="5"/>
  <c r="BJ498" i="5" s="1"/>
  <c r="AU500" i="5"/>
  <c r="BF500" i="5" s="1"/>
  <c r="AZ500" i="5"/>
  <c r="BK500" i="5" s="1"/>
  <c r="AU502" i="5"/>
  <c r="BF502" i="5" s="1"/>
  <c r="AR503" i="5"/>
  <c r="BC503" i="5" s="1"/>
  <c r="AR504" i="5"/>
  <c r="BC504" i="5" s="1"/>
  <c r="AZ504" i="5"/>
  <c r="BK504" i="5" s="1"/>
  <c r="AX507" i="5"/>
  <c r="BI507" i="5" s="1"/>
  <c r="AT509" i="5"/>
  <c r="BE509" i="5" s="1"/>
  <c r="AU510" i="5"/>
  <c r="BF510" i="5" s="1"/>
  <c r="AU512" i="5"/>
  <c r="BF512" i="5" s="1"/>
  <c r="AU514" i="5"/>
  <c r="BF514" i="5" s="1"/>
  <c r="AZ515" i="5"/>
  <c r="BK515" i="5" s="1"/>
  <c r="AU516" i="5"/>
  <c r="BF516" i="5" s="1"/>
  <c r="AU518" i="5"/>
  <c r="BF518" i="5" s="1"/>
  <c r="AY518" i="5"/>
  <c r="BJ518" i="5" s="1"/>
  <c r="AU522" i="5"/>
  <c r="BF522" i="5" s="1"/>
  <c r="AY522" i="5"/>
  <c r="BJ522" i="5" s="1"/>
  <c r="AX523" i="5"/>
  <c r="BI523" i="5" s="1"/>
  <c r="AS524" i="5"/>
  <c r="BD524" i="5" s="1"/>
  <c r="AT525" i="5"/>
  <c r="BE525" i="5" s="1"/>
  <c r="AX527" i="5"/>
  <c r="BI527" i="5" s="1"/>
  <c r="AX530" i="5"/>
  <c r="BI530" i="5" s="1"/>
  <c r="AY530" i="5"/>
  <c r="BJ530" i="5" s="1"/>
  <c r="AT533" i="5"/>
  <c r="BE533" i="5" s="1"/>
  <c r="AX534" i="5"/>
  <c r="BI534" i="5" s="1"/>
  <c r="AY534" i="5"/>
  <c r="BJ534" i="5" s="1"/>
  <c r="AX535" i="5"/>
  <c r="BI535" i="5" s="1"/>
  <c r="AX538" i="5"/>
  <c r="BI538" i="5" s="1"/>
  <c r="AZ539" i="5"/>
  <c r="BK539" i="5" s="1"/>
  <c r="AY543" i="5"/>
  <c r="BJ543" i="5" s="1"/>
  <c r="AR544" i="5"/>
  <c r="BC544" i="5" s="1"/>
  <c r="AZ544" i="5"/>
  <c r="BK544" i="5" s="1"/>
  <c r="AS546" i="5"/>
  <c r="BD546" i="5" s="1"/>
  <c r="AX546" i="5"/>
  <c r="BI546" i="5" s="1"/>
  <c r="BA546" i="5"/>
  <c r="BL546" i="5" s="1"/>
  <c r="AX547" i="5"/>
  <c r="BI547" i="5" s="1"/>
  <c r="AU548" i="5"/>
  <c r="BF548" i="5" s="1"/>
  <c r="AY548" i="5"/>
  <c r="BJ548" i="5" s="1"/>
  <c r="AR549" i="5"/>
  <c r="BC549" i="5" s="1"/>
  <c r="AU549" i="5"/>
  <c r="BF549" i="5" s="1"/>
  <c r="AZ549" i="5"/>
  <c r="BK549" i="5" s="1"/>
  <c r="BA550" i="5"/>
  <c r="BL550" i="5" s="1"/>
  <c r="AW551" i="5"/>
  <c r="BH551" i="5" s="1"/>
  <c r="BA552" i="5"/>
  <c r="BL552" i="5" s="1"/>
  <c r="AS553" i="5"/>
  <c r="BD553" i="5" s="1"/>
  <c r="AT553" i="5"/>
  <c r="BE553" i="5" s="1"/>
  <c r="AW553" i="5"/>
  <c r="BH553" i="5" s="1"/>
  <c r="BA553" i="5"/>
  <c r="BL553" i="5" s="1"/>
  <c r="AU554" i="5"/>
  <c r="BF554" i="5" s="1"/>
  <c r="AY554" i="5"/>
  <c r="BJ554" i="5" s="1"/>
  <c r="AU555" i="5"/>
  <c r="BF555" i="5" s="1"/>
  <c r="AS556" i="5"/>
  <c r="BD556" i="5" s="1"/>
  <c r="AW556" i="5"/>
  <c r="BH556" i="5" s="1"/>
  <c r="BA556" i="5"/>
  <c r="BL556" i="5" s="1"/>
  <c r="AW557" i="5"/>
  <c r="BH557" i="5" s="1"/>
  <c r="AT558" i="5"/>
  <c r="BE558" i="5" s="1"/>
  <c r="AX558" i="5"/>
  <c r="BI558" i="5" s="1"/>
  <c r="AU559" i="5"/>
  <c r="BF559" i="5" s="1"/>
  <c r="AY559" i="5"/>
  <c r="BJ559" i="5" s="1"/>
  <c r="AU560" i="5"/>
  <c r="BF560" i="5" s="1"/>
  <c r="AY560" i="5"/>
  <c r="BJ560" i="5" s="1"/>
  <c r="AS561" i="5"/>
  <c r="BD561" i="5" s="1"/>
  <c r="AT561" i="5"/>
  <c r="BE561" i="5" s="1"/>
  <c r="AW561" i="5"/>
  <c r="BH561" i="5" s="1"/>
  <c r="BA561" i="5"/>
  <c r="BL561" i="5" s="1"/>
  <c r="AT562" i="5"/>
  <c r="BE562" i="5" s="1"/>
  <c r="AU562" i="5"/>
  <c r="BF562" i="5" s="1"/>
  <c r="AX562" i="5"/>
  <c r="BI562" i="5" s="1"/>
  <c r="AX563" i="5"/>
  <c r="BI563" i="5" s="1"/>
  <c r="AS564" i="5"/>
  <c r="BD564" i="5" s="1"/>
  <c r="AU564" i="5"/>
  <c r="BF564" i="5" s="1"/>
  <c r="AW564" i="5"/>
  <c r="BH564" i="5" s="1"/>
  <c r="BA564" i="5"/>
  <c r="BL564" i="5" s="1"/>
  <c r="AT565" i="5"/>
  <c r="BE565" i="5" s="1"/>
  <c r="AU566" i="5"/>
  <c r="BF566" i="5" s="1"/>
  <c r="AU567" i="5"/>
  <c r="BF567" i="5" s="1"/>
  <c r="AR568" i="5"/>
  <c r="BC568" i="5" s="1"/>
  <c r="AS568" i="5"/>
  <c r="BD568" i="5" s="1"/>
  <c r="AW568" i="5"/>
  <c r="BH568" i="5" s="1"/>
  <c r="BA568" i="5"/>
  <c r="BL568" i="5" s="1"/>
  <c r="AV570" i="5"/>
  <c r="BG570" i="5" s="1"/>
  <c r="AU571" i="5"/>
  <c r="BF571" i="5" s="1"/>
  <c r="AU572" i="5"/>
  <c r="BF572" i="5" s="1"/>
  <c r="AW573" i="5"/>
  <c r="BH573" i="5" s="1"/>
  <c r="AU575" i="5"/>
  <c r="BF575" i="5" s="1"/>
  <c r="AR576" i="5"/>
  <c r="BC576" i="5" s="1"/>
  <c r="AS576" i="5"/>
  <c r="BD576" i="5" s="1"/>
  <c r="AW576" i="5"/>
  <c r="BH576" i="5" s="1"/>
  <c r="AZ576" i="5"/>
  <c r="BK576" i="5" s="1"/>
  <c r="BA576" i="5"/>
  <c r="BL576" i="5" s="1"/>
  <c r="AU579" i="5"/>
  <c r="BF579" i="5" s="1"/>
  <c r="AX579" i="5"/>
  <c r="BI579" i="5" s="1"/>
  <c r="AS580" i="5"/>
  <c r="BD580" i="5" s="1"/>
  <c r="AW580" i="5"/>
  <c r="BH580" i="5" s="1"/>
  <c r="BA580" i="5"/>
  <c r="BL580" i="5" s="1"/>
  <c r="AS582" i="5"/>
  <c r="BD582" i="5" s="1"/>
  <c r="AT582" i="5"/>
  <c r="BE582" i="5" s="1"/>
  <c r="AW582" i="5"/>
  <c r="BH582" i="5" s="1"/>
  <c r="AX582" i="5"/>
  <c r="BI582" i="5" s="1"/>
  <c r="BA582" i="5"/>
  <c r="BL582" i="5" s="1"/>
  <c r="AU584" i="5"/>
  <c r="BF584" i="5" s="1"/>
  <c r="AY584" i="5"/>
  <c r="BJ584" i="5" s="1"/>
  <c r="AR585" i="5"/>
  <c r="BC585" i="5" s="1"/>
  <c r="AS585" i="5"/>
  <c r="BD585" i="5" s="1"/>
  <c r="AW585" i="5"/>
  <c r="BH585" i="5" s="1"/>
  <c r="AZ585" i="5"/>
  <c r="BK585" i="5" s="1"/>
  <c r="BA585" i="5"/>
  <c r="BL585" i="5" s="1"/>
  <c r="AT586" i="5"/>
  <c r="BE586" i="5" s="1"/>
  <c r="AV586" i="5"/>
  <c r="BG586" i="5" s="1"/>
  <c r="AW586" i="5"/>
  <c r="BH586" i="5" s="1"/>
  <c r="BA586" i="5"/>
  <c r="BL586" i="5" s="1"/>
  <c r="AX587" i="5"/>
  <c r="BI587" i="5" s="1"/>
  <c r="AU588" i="5"/>
  <c r="BF588" i="5" s="1"/>
  <c r="AT590" i="5"/>
  <c r="BE590" i="5" s="1"/>
  <c r="AW590" i="5"/>
  <c r="BH590" i="5" s="1"/>
  <c r="AS591" i="5"/>
  <c r="BD591" i="5" s="1"/>
  <c r="AU591" i="5"/>
  <c r="BF591" i="5" s="1"/>
  <c r="AX591" i="5"/>
  <c r="BI591" i="5" s="1"/>
  <c r="AY591" i="5"/>
  <c r="BJ591" i="5" s="1"/>
  <c r="AR592" i="5"/>
  <c r="BC592" i="5" s="1"/>
  <c r="AZ592" i="5"/>
  <c r="BK592" i="5" s="1"/>
  <c r="AS593" i="5"/>
  <c r="BD593" i="5" s="1"/>
  <c r="AW593" i="5"/>
  <c r="BH593" i="5" s="1"/>
  <c r="AY593" i="5"/>
  <c r="BJ593" i="5" s="1"/>
  <c r="BA593" i="5"/>
  <c r="BL593" i="5" s="1"/>
  <c r="AX595" i="5"/>
  <c r="BI595" i="5" s="1"/>
  <c r="AR596" i="5"/>
  <c r="BC596" i="5" s="1"/>
  <c r="AU596" i="5"/>
  <c r="BF596" i="5" s="1"/>
  <c r="AZ596" i="5"/>
  <c r="BK596" i="5" s="1"/>
  <c r="AW597" i="5"/>
  <c r="BH597" i="5" s="1"/>
  <c r="AZ597" i="5"/>
  <c r="BK597" i="5" s="1"/>
  <c r="BA597" i="5"/>
  <c r="BL597" i="5" s="1"/>
  <c r="AT598" i="5"/>
  <c r="BE598" i="5" s="1"/>
  <c r="AT599" i="5"/>
  <c r="BE599" i="5" s="1"/>
  <c r="AV599" i="5"/>
  <c r="BG599" i="5" s="1"/>
  <c r="AR600" i="5"/>
  <c r="BC600" i="5" s="1"/>
  <c r="AZ600" i="5"/>
  <c r="BK600" i="5" s="1"/>
  <c r="AW601" i="5"/>
  <c r="BH601" i="5" s="1"/>
  <c r="BA601" i="5"/>
  <c r="BL601" i="5" s="1"/>
  <c r="AT602" i="5"/>
  <c r="BE602" i="5" s="1"/>
  <c r="AT603" i="5"/>
  <c r="BE603" i="5" s="1"/>
  <c r="AX603" i="5"/>
  <c r="BI603" i="5" s="1"/>
  <c r="AR604" i="5"/>
  <c r="BC604" i="5" s="1"/>
  <c r="AU604" i="5"/>
  <c r="BF604" i="5" s="1"/>
  <c r="AZ604" i="5"/>
  <c r="BK604" i="5" s="1"/>
  <c r="AT606" i="5"/>
  <c r="BE606" i="5" s="1"/>
  <c r="AV606" i="5"/>
  <c r="BG606" i="5" s="1"/>
  <c r="AU608" i="5"/>
  <c r="BF608" i="5" s="1"/>
  <c r="AY608" i="5"/>
  <c r="BJ608" i="5" s="1"/>
  <c r="AZ608" i="5"/>
  <c r="BK608" i="5" s="1"/>
  <c r="AS609" i="5"/>
  <c r="BD609" i="5" s="1"/>
  <c r="AU609" i="5"/>
  <c r="BF609" i="5" s="1"/>
  <c r="AW609" i="5"/>
  <c r="BH609" i="5" s="1"/>
  <c r="BA609" i="5"/>
  <c r="BL609" i="5" s="1"/>
  <c r="AT610" i="5"/>
  <c r="BE610" i="5" s="1"/>
  <c r="AW610" i="5"/>
  <c r="BH610" i="5" s="1"/>
  <c r="AU611" i="5"/>
  <c r="BF611" i="5" s="1"/>
  <c r="AY611" i="5"/>
  <c r="BJ611" i="5" s="1"/>
  <c r="AR612" i="5"/>
  <c r="BC612" i="5" s="1"/>
  <c r="AZ612" i="5"/>
  <c r="BK612" i="5" s="1"/>
  <c r="AW613" i="5"/>
  <c r="BH613" i="5" s="1"/>
  <c r="BA613" i="5"/>
  <c r="BL613" i="5" s="1"/>
  <c r="AT614" i="5"/>
  <c r="BE614" i="5" s="1"/>
  <c r="AX614" i="5"/>
  <c r="BI614" i="5" s="1"/>
  <c r="AR616" i="5"/>
  <c r="BC616" i="5" s="1"/>
  <c r="AU616" i="5"/>
  <c r="BF616" i="5" s="1"/>
  <c r="AY616" i="5"/>
  <c r="BJ616" i="5" s="1"/>
  <c r="AZ616" i="5"/>
  <c r="BK616" i="5" s="1"/>
  <c r="AU617" i="5"/>
  <c r="BF617" i="5" s="1"/>
  <c r="AZ617" i="5"/>
  <c r="BK617" i="5" s="1"/>
  <c r="AW618" i="5"/>
  <c r="BH618" i="5" s="1"/>
  <c r="BA618" i="5"/>
  <c r="BL618" i="5" s="1"/>
  <c r="AW619" i="5"/>
  <c r="BH619" i="5" s="1"/>
  <c r="AU621" i="5"/>
  <c r="BF621" i="5" s="1"/>
  <c r="AY621" i="5"/>
  <c r="BJ621" i="5" s="1"/>
  <c r="AU623" i="5"/>
  <c r="BF623" i="5" s="1"/>
  <c r="AW623" i="5"/>
  <c r="BH623" i="5" s="1"/>
  <c r="AR624" i="5"/>
  <c r="BC624" i="5" s="1"/>
  <c r="AX624" i="5"/>
  <c r="BI624" i="5" s="1"/>
  <c r="AZ624" i="5"/>
  <c r="BK624" i="5" s="1"/>
  <c r="AT626" i="5"/>
  <c r="BE626" i="5" s="1"/>
  <c r="AW626" i="5"/>
  <c r="BH626" i="5" s="1"/>
  <c r="AY627" i="5"/>
  <c r="BJ627" i="5" s="1"/>
  <c r="AS630" i="5"/>
  <c r="BD630" i="5" s="1"/>
  <c r="AW630" i="5"/>
  <c r="BH630" i="5" s="1"/>
  <c r="AW631" i="5"/>
  <c r="BH631" i="5" s="1"/>
  <c r="AT633" i="5"/>
  <c r="BE633" i="5" s="1"/>
  <c r="BA633" i="5"/>
  <c r="BL633" i="5" s="1"/>
  <c r="AY634" i="5"/>
  <c r="BJ634" i="5" s="1"/>
  <c r="AX635" i="5"/>
  <c r="BI635" i="5" s="1"/>
  <c r="AU636" i="5"/>
  <c r="BF636" i="5" s="1"/>
  <c r="AU638" i="5"/>
  <c r="BF638" i="5" s="1"/>
  <c r="AY638" i="5"/>
  <c r="BJ638" i="5" s="1"/>
  <c r="AZ639" i="5"/>
  <c r="BK639" i="5" s="1"/>
  <c r="AS640" i="5"/>
  <c r="BD640" i="5" s="1"/>
  <c r="AV640" i="5"/>
  <c r="BG640" i="5" s="1"/>
  <c r="BA640" i="5"/>
  <c r="BL640" i="5" s="1"/>
  <c r="AT641" i="5"/>
  <c r="BE641" i="5" s="1"/>
  <c r="AX641" i="5"/>
  <c r="BI641" i="5" s="1"/>
  <c r="AR642" i="5"/>
  <c r="BC642" i="5" s="1"/>
  <c r="AZ643" i="5"/>
  <c r="BK643" i="5" s="1"/>
  <c r="AU644" i="5"/>
  <c r="BF644" i="5" s="1"/>
  <c r="AY644" i="5"/>
  <c r="BJ644" i="5" s="1"/>
  <c r="AT645" i="5"/>
  <c r="BE645" i="5" s="1"/>
  <c r="AX645" i="5"/>
  <c r="BI645" i="5" s="1"/>
  <c r="AS646" i="5"/>
  <c r="BD646" i="5" s="1"/>
  <c r="AU647" i="5"/>
  <c r="BF647" i="5" s="1"/>
  <c r="AX647" i="5"/>
  <c r="BI647" i="5" s="1"/>
  <c r="AS648" i="5"/>
  <c r="BD648" i="5" s="1"/>
  <c r="AW648" i="5"/>
  <c r="BH648" i="5" s="1"/>
  <c r="BA648" i="5"/>
  <c r="BL648" i="5" s="1"/>
  <c r="AS650" i="5"/>
  <c r="BD650" i="5" s="1"/>
  <c r="AW650" i="5"/>
  <c r="BH650" i="5" s="1"/>
  <c r="BA650" i="5"/>
  <c r="BL650" i="5" s="1"/>
  <c r="AW651" i="5"/>
  <c r="BH651" i="5" s="1"/>
  <c r="AZ651" i="5"/>
  <c r="BK651" i="5" s="1"/>
  <c r="AT653" i="5"/>
  <c r="BE653" i="5" s="1"/>
  <c r="AX653" i="5"/>
  <c r="BI653" i="5" s="1"/>
  <c r="AY653" i="5"/>
  <c r="BJ653" i="5" s="1"/>
  <c r="AR654" i="5"/>
  <c r="BC654" i="5" s="1"/>
  <c r="AU654" i="5"/>
  <c r="BF654" i="5" s="1"/>
  <c r="AY654" i="5"/>
  <c r="BJ654" i="5" s="1"/>
  <c r="AZ654" i="5"/>
  <c r="BK654" i="5" s="1"/>
  <c r="AS656" i="5"/>
  <c r="BD656" i="5" s="1"/>
  <c r="BA656" i="5"/>
  <c r="BL656" i="5" s="1"/>
  <c r="AT657" i="5"/>
  <c r="BE657" i="5" s="1"/>
  <c r="AX657" i="5"/>
  <c r="BI657" i="5" s="1"/>
  <c r="BA657" i="5"/>
  <c r="BL657" i="5" s="1"/>
  <c r="AU658" i="5"/>
  <c r="BF658" i="5" s="1"/>
  <c r="AY658" i="5"/>
  <c r="BJ658" i="5" s="1"/>
  <c r="AS660" i="5"/>
  <c r="BD660" i="5" s="1"/>
  <c r="BA660" i="5"/>
  <c r="BL660" i="5" s="1"/>
  <c r="AT661" i="5"/>
  <c r="BE661" i="5" s="1"/>
  <c r="AX661" i="5"/>
  <c r="BI661" i="5" s="1"/>
  <c r="AU662" i="5"/>
  <c r="BF662" i="5" s="1"/>
  <c r="AY662" i="5"/>
  <c r="BJ662" i="5" s="1"/>
  <c r="AS664" i="5"/>
  <c r="BD664" i="5" s="1"/>
  <c r="AU664" i="5"/>
  <c r="BF664" i="5" s="1"/>
  <c r="AW664" i="5"/>
  <c r="BH664" i="5" s="1"/>
  <c r="AY664" i="5"/>
  <c r="BJ664" i="5" s="1"/>
  <c r="BA664" i="5"/>
  <c r="BL664" i="5" s="1"/>
  <c r="AT665" i="5"/>
  <c r="BE665" i="5" s="1"/>
  <c r="AX665" i="5"/>
  <c r="BI665" i="5" s="1"/>
  <c r="AU667" i="5"/>
  <c r="BF667" i="5" s="1"/>
  <c r="AU668" i="5"/>
  <c r="BF668" i="5" s="1"/>
  <c r="AY668" i="5"/>
  <c r="BJ668" i="5" s="1"/>
  <c r="BA670" i="5"/>
  <c r="BL670" i="5" s="1"/>
  <c r="AS672" i="5"/>
  <c r="BD672" i="5" s="1"/>
  <c r="AU672" i="5"/>
  <c r="BF672" i="5" s="1"/>
  <c r="BA672" i="5"/>
  <c r="BL672" i="5" s="1"/>
  <c r="AT673" i="5"/>
  <c r="BE673" i="5" s="1"/>
  <c r="AX673" i="5"/>
  <c r="BI673" i="5" s="1"/>
  <c r="AU674" i="5"/>
  <c r="BF674" i="5" s="1"/>
  <c r="AY674" i="5"/>
  <c r="BJ674" i="5" s="1"/>
  <c r="AS676" i="5"/>
  <c r="BD676" i="5" s="1"/>
  <c r="AW676" i="5"/>
  <c r="BH676" i="5" s="1"/>
  <c r="BA676" i="5"/>
  <c r="BL676" i="5" s="1"/>
  <c r="AU678" i="5"/>
  <c r="BF678" i="5" s="1"/>
  <c r="AV678" i="5"/>
  <c r="BG678" i="5" s="1"/>
  <c r="AY678" i="5"/>
  <c r="BJ678" i="5" s="1"/>
  <c r="AZ678" i="5"/>
  <c r="BK678" i="5" s="1"/>
  <c r="AZ679" i="5"/>
  <c r="BK679" i="5" s="1"/>
  <c r="AY680" i="5"/>
  <c r="BJ680" i="5" s="1"/>
  <c r="AY681" i="5"/>
  <c r="BJ681" i="5" s="1"/>
  <c r="AY682" i="5"/>
  <c r="BJ682" i="5" s="1"/>
  <c r="AZ682" i="5"/>
  <c r="BK682" i="5" s="1"/>
  <c r="AR683" i="5"/>
  <c r="BC683" i="5" s="1"/>
  <c r="AZ683" i="5"/>
  <c r="BK683" i="5" s="1"/>
  <c r="AT685" i="5"/>
  <c r="BE685" i="5" s="1"/>
  <c r="AX685" i="5"/>
  <c r="BI685" i="5" s="1"/>
  <c r="BA685" i="5"/>
  <c r="BL685" i="5" s="1"/>
  <c r="AU686" i="5"/>
  <c r="BF686" i="5" s="1"/>
  <c r="AR687" i="5"/>
  <c r="BC687" i="5" s="1"/>
  <c r="AU687" i="5"/>
  <c r="BF687" i="5" s="1"/>
  <c r="AZ687" i="5"/>
  <c r="BK687" i="5" s="1"/>
  <c r="AS688" i="5"/>
  <c r="BD688" i="5" s="1"/>
  <c r="AV688" i="5"/>
  <c r="BG688" i="5" s="1"/>
  <c r="BA688" i="5"/>
  <c r="BL688" i="5" s="1"/>
  <c r="AU690" i="5"/>
  <c r="BF690" i="5" s="1"/>
  <c r="AY690" i="5"/>
  <c r="BJ690" i="5" s="1"/>
  <c r="AT691" i="5"/>
  <c r="BE691" i="5" s="1"/>
  <c r="AS692" i="5"/>
  <c r="BD692" i="5" s="1"/>
  <c r="BA692" i="5"/>
  <c r="BL692" i="5" s="1"/>
  <c r="AT693" i="5"/>
  <c r="BE693" i="5" s="1"/>
  <c r="AU694" i="5"/>
  <c r="BF694" i="5" s="1"/>
  <c r="AU695" i="5"/>
  <c r="BF695" i="5" s="1"/>
  <c r="AX698" i="5"/>
  <c r="BI698" i="5" s="1"/>
  <c r="AS699" i="5"/>
  <c r="BD699" i="5" s="1"/>
  <c r="AV700" i="5"/>
  <c r="BG700" i="5" s="1"/>
  <c r="AT703" i="5"/>
  <c r="BE703" i="5" s="1"/>
  <c r="AZ706" i="5"/>
  <c r="BK706" i="5" s="1"/>
  <c r="AT707" i="5"/>
  <c r="BE707" i="5" s="1"/>
  <c r="AS708" i="5"/>
  <c r="BD708" i="5" s="1"/>
  <c r="AW708" i="5"/>
  <c r="BH708" i="5" s="1"/>
  <c r="BA708" i="5"/>
  <c r="BL708" i="5" s="1"/>
  <c r="AT709" i="5"/>
  <c r="BE709" i="5" s="1"/>
  <c r="AU710" i="5"/>
  <c r="BF710" i="5" s="1"/>
  <c r="AS712" i="5"/>
  <c r="BD712" i="5" s="1"/>
  <c r="BA712" i="5"/>
  <c r="BL712" i="5" s="1"/>
  <c r="AU713" i="5"/>
  <c r="BF713" i="5" s="1"/>
  <c r="AU714" i="5"/>
  <c r="BF714" i="5" s="1"/>
  <c r="AS716" i="5"/>
  <c r="BD716" i="5" s="1"/>
  <c r="BA716" i="5"/>
  <c r="BL716" i="5" s="1"/>
  <c r="AT717" i="5"/>
  <c r="BE717" i="5" s="1"/>
  <c r="AU717" i="5"/>
  <c r="BF717" i="5" s="1"/>
  <c r="AR718" i="5"/>
  <c r="BC718" i="5" s="1"/>
  <c r="AU718" i="5"/>
  <c r="BF718" i="5" s="1"/>
  <c r="AW719" i="5"/>
  <c r="BH719" i="5" s="1"/>
  <c r="BA719" i="5"/>
  <c r="BL719" i="5" s="1"/>
  <c r="AU721" i="5"/>
  <c r="BF721" i="5" s="1"/>
  <c r="AR723" i="5"/>
  <c r="BC723" i="5" s="1"/>
  <c r="AW723" i="5"/>
  <c r="BH723" i="5" s="1"/>
  <c r="AT725" i="5"/>
  <c r="BE725" i="5" s="1"/>
  <c r="AU725" i="5"/>
  <c r="BF725" i="5" s="1"/>
  <c r="AR726" i="5"/>
  <c r="BC726" i="5" s="1"/>
  <c r="AU726" i="5"/>
  <c r="BF726" i="5" s="1"/>
  <c r="AT728" i="5"/>
  <c r="BE728" i="5" s="1"/>
  <c r="AT729" i="5"/>
  <c r="BE729" i="5" s="1"/>
  <c r="AU729" i="5"/>
  <c r="BF729" i="5" s="1"/>
  <c r="AR730" i="5"/>
  <c r="BC730" i="5" s="1"/>
  <c r="AU730" i="5"/>
  <c r="BF730" i="5" s="1"/>
  <c r="AU732" i="5"/>
  <c r="BF732" i="5" s="1"/>
  <c r="AU733" i="5"/>
  <c r="BF733" i="5" s="1"/>
  <c r="AX736" i="5"/>
  <c r="BI736" i="5" s="1"/>
  <c r="AR737" i="5"/>
  <c r="BC737" i="5" s="1"/>
  <c r="AZ737" i="5"/>
  <c r="BK737" i="5" s="1"/>
  <c r="AR738" i="5"/>
  <c r="BC738" i="5" s="1"/>
  <c r="AZ738" i="5"/>
  <c r="BK738" i="5" s="1"/>
  <c r="AT739" i="5"/>
  <c r="BE739" i="5" s="1"/>
  <c r="AX740" i="5"/>
  <c r="BI740" i="5" s="1"/>
  <c r="AR741" i="5"/>
  <c r="BC741" i="5" s="1"/>
  <c r="AZ741" i="5"/>
  <c r="BK741" i="5" s="1"/>
  <c r="AU742" i="5"/>
  <c r="BF742" i="5" s="1"/>
  <c r="AY742" i="5"/>
  <c r="BJ742" i="5" s="1"/>
  <c r="AU744" i="5"/>
  <c r="BF744" i="5" s="1"/>
  <c r="AY744" i="5"/>
  <c r="BJ744" i="5" s="1"/>
  <c r="AU746" i="5"/>
  <c r="BF746" i="5" s="1"/>
  <c r="AY746" i="5"/>
  <c r="BJ746" i="5" s="1"/>
  <c r="AX748" i="5"/>
  <c r="BI748" i="5" s="1"/>
  <c r="AR749" i="5"/>
  <c r="BC749" i="5" s="1"/>
  <c r="AZ749" i="5"/>
  <c r="BK749" i="5" s="1"/>
  <c r="AS750" i="5"/>
  <c r="BD750" i="5" s="1"/>
  <c r="AW750" i="5"/>
  <c r="BH750" i="5" s="1"/>
  <c r="BA750" i="5"/>
  <c r="BL750" i="5" s="1"/>
  <c r="AX752" i="5"/>
  <c r="BI752" i="5" s="1"/>
  <c r="AR753" i="5"/>
  <c r="BC753" i="5" s="1"/>
  <c r="AZ753" i="5"/>
  <c r="BK753" i="5" s="1"/>
  <c r="AT755" i="5"/>
  <c r="BE755" i="5" s="1"/>
  <c r="AY756" i="5"/>
  <c r="BJ756" i="5" s="1"/>
  <c r="AR757" i="5"/>
  <c r="BC757" i="5" s="1"/>
  <c r="AZ757" i="5"/>
  <c r="BK757" i="5" s="1"/>
  <c r="AU758" i="5"/>
  <c r="BF758" i="5" s="1"/>
  <c r="AY758" i="5"/>
  <c r="BJ758" i="5" s="1"/>
  <c r="AS759" i="5"/>
  <c r="BD759" i="5" s="1"/>
  <c r="AW759" i="5"/>
  <c r="BH759" i="5" s="1"/>
  <c r="BA759" i="5"/>
  <c r="BL759" i="5" s="1"/>
  <c r="AS762" i="5"/>
  <c r="BD762" i="5" s="1"/>
  <c r="AW762" i="5"/>
  <c r="BH762" i="5" s="1"/>
  <c r="BA762" i="5"/>
  <c r="BL762" i="5" s="1"/>
  <c r="AT763" i="5"/>
  <c r="BE763" i="5" s="1"/>
  <c r="AU764" i="5"/>
  <c r="BF764" i="5" s="1"/>
  <c r="AX764" i="5"/>
  <c r="BI764" i="5" s="1"/>
  <c r="AR765" i="5"/>
  <c r="BC765" i="5" s="1"/>
  <c r="AZ765" i="5"/>
  <c r="BK765" i="5" s="1"/>
  <c r="AS766" i="5"/>
  <c r="BD766" i="5" s="1"/>
  <c r="AW766" i="5"/>
  <c r="BH766" i="5" s="1"/>
  <c r="BA766" i="5"/>
  <c r="BL766" i="5" s="1"/>
  <c r="AX768" i="5"/>
  <c r="BI768" i="5" s="1"/>
  <c r="AS770" i="5"/>
  <c r="BD770" i="5" s="1"/>
  <c r="AW770" i="5"/>
  <c r="BH770" i="5" s="1"/>
  <c r="BA770" i="5"/>
  <c r="BL770" i="5" s="1"/>
  <c r="AX772" i="5"/>
  <c r="BI772" i="5" s="1"/>
  <c r="AR773" i="5"/>
  <c r="BC773" i="5" s="1"/>
  <c r="AZ773" i="5"/>
  <c r="BK773" i="5" s="1"/>
  <c r="AT775" i="5"/>
  <c r="BE775" i="5" s="1"/>
  <c r="AU776" i="5"/>
  <c r="BF776" i="5" s="1"/>
  <c r="AY776" i="5"/>
  <c r="BJ776" i="5" s="1"/>
  <c r="AU777" i="5"/>
  <c r="BF777" i="5" s="1"/>
  <c r="AY777" i="5"/>
  <c r="BJ777" i="5" s="1"/>
  <c r="AS779" i="5"/>
  <c r="BD779" i="5" s="1"/>
  <c r="AW779" i="5"/>
  <c r="BH779" i="5" s="1"/>
  <c r="AU780" i="5"/>
  <c r="BF780" i="5" s="1"/>
  <c r="AY780" i="5"/>
  <c r="BJ780" i="5" s="1"/>
  <c r="AS782" i="5"/>
  <c r="BD782" i="5" s="1"/>
  <c r="AW782" i="5"/>
  <c r="BH782" i="5" s="1"/>
  <c r="BA782" i="5"/>
  <c r="BL782" i="5" s="1"/>
  <c r="AX784" i="5"/>
  <c r="BI784" i="5" s="1"/>
  <c r="AR785" i="5"/>
  <c r="BC785" i="5" s="1"/>
  <c r="AZ785" i="5"/>
  <c r="BK785" i="5" s="1"/>
  <c r="AY786" i="5"/>
  <c r="BJ786" i="5" s="1"/>
  <c r="AT787" i="5"/>
  <c r="BE787" i="5" s="1"/>
  <c r="AR789" i="5"/>
  <c r="BC789" i="5" s="1"/>
  <c r="AZ789" i="5"/>
  <c r="BK789" i="5" s="1"/>
  <c r="AX792" i="5"/>
  <c r="BI792" i="5" s="1"/>
  <c r="AR793" i="5"/>
  <c r="BC793" i="5" s="1"/>
  <c r="AZ793" i="5"/>
  <c r="BK793" i="5" s="1"/>
  <c r="AW795" i="5"/>
  <c r="BH795" i="5" s="1"/>
  <c r="AR798" i="5"/>
  <c r="BC798" i="5" s="1"/>
  <c r="AZ798" i="5"/>
  <c r="BK798" i="5" s="1"/>
  <c r="AW799" i="5"/>
  <c r="BH799" i="5" s="1"/>
  <c r="AT35" i="5"/>
  <c r="BE35" i="5" s="1"/>
  <c r="AS44" i="5"/>
  <c r="BD44" i="5" s="1"/>
  <c r="AW44" i="5"/>
  <c r="BH44" i="5" s="1"/>
  <c r="BA44" i="5"/>
  <c r="BL44" i="5" s="1"/>
  <c r="AY47" i="5"/>
  <c r="BJ47" i="5" s="1"/>
  <c r="AZ49" i="5"/>
  <c r="BK49" i="5" s="1"/>
  <c r="BA50" i="5"/>
  <c r="BL50" i="5" s="1"/>
  <c r="AU62" i="5"/>
  <c r="BF62" i="5" s="1"/>
  <c r="AY62" i="5"/>
  <c r="BJ62" i="5" s="1"/>
  <c r="AZ65" i="5"/>
  <c r="BK65" i="5" s="1"/>
  <c r="AZ73" i="5"/>
  <c r="BK73" i="5" s="1"/>
  <c r="AU80" i="5"/>
  <c r="BF80" i="5" s="1"/>
  <c r="AY80" i="5"/>
  <c r="BJ80" i="5" s="1"/>
  <c r="BP64" i="5"/>
  <c r="BO64" i="5"/>
  <c r="AY32" i="5"/>
  <c r="BJ32" i="5" s="1"/>
  <c r="AZ37" i="5"/>
  <c r="BK37" i="5" s="1"/>
  <c r="AS40" i="5"/>
  <c r="BD40" i="5" s="1"/>
  <c r="BA40" i="5"/>
  <c r="BL40" i="5" s="1"/>
  <c r="AT45" i="5"/>
  <c r="BE45" i="5" s="1"/>
  <c r="AU54" i="5"/>
  <c r="BF54" i="5" s="1"/>
  <c r="AY54" i="5"/>
  <c r="BJ54" i="5" s="1"/>
  <c r="AU60" i="5"/>
  <c r="BF60" i="5" s="1"/>
  <c r="AU70" i="5"/>
  <c r="BF70" i="5" s="1"/>
  <c r="AU71" i="5"/>
  <c r="BF71" i="5" s="1"/>
  <c r="AU98" i="5"/>
  <c r="BF98" i="5" s="1"/>
  <c r="AY98" i="5"/>
  <c r="BJ98" i="5" s="1"/>
  <c r="AX35" i="5"/>
  <c r="BI35" i="5" s="1"/>
  <c r="BO56" i="5"/>
  <c r="BO60" i="5"/>
  <c r="BP57" i="5"/>
  <c r="BP61" i="5"/>
  <c r="AY34" i="5"/>
  <c r="BJ34" i="5" s="1"/>
  <c r="AS37" i="5"/>
  <c r="BD37" i="5" s="1"/>
  <c r="AW37" i="5"/>
  <c r="BH37" i="5" s="1"/>
  <c r="BA37" i="5"/>
  <c r="BL37" i="5" s="1"/>
  <c r="AT40" i="5"/>
  <c r="BE40" i="5" s="1"/>
  <c r="AX40" i="5"/>
  <c r="BI40" i="5" s="1"/>
  <c r="AT41" i="5"/>
  <c r="BE41" i="5" s="1"/>
  <c r="AX41" i="5"/>
  <c r="BI41" i="5" s="1"/>
  <c r="AU42" i="5"/>
  <c r="BF42" i="5" s="1"/>
  <c r="BA43" i="5"/>
  <c r="BL43" i="5" s="1"/>
  <c r="AU45" i="5"/>
  <c r="BF45" i="5" s="1"/>
  <c r="AY45" i="5"/>
  <c r="BJ45" i="5" s="1"/>
  <c r="AW48" i="5"/>
  <c r="BH48" i="5" s="1"/>
  <c r="BA48" i="5"/>
  <c r="BL48" i="5" s="1"/>
  <c r="AT51" i="5"/>
  <c r="BE51" i="5" s="1"/>
  <c r="AU52" i="5"/>
  <c r="BF52" i="5" s="1"/>
  <c r="AY52" i="5"/>
  <c r="BJ52" i="5" s="1"/>
  <c r="AV53" i="5"/>
  <c r="BG53" i="5" s="1"/>
  <c r="AV54" i="5"/>
  <c r="BG54" i="5" s="1"/>
  <c r="AZ54" i="5"/>
  <c r="BK54" i="5" s="1"/>
  <c r="AS55" i="5"/>
  <c r="BD55" i="5" s="1"/>
  <c r="AW55" i="5"/>
  <c r="BH55" i="5" s="1"/>
  <c r="BA55" i="5"/>
  <c r="BL55" i="5" s="1"/>
  <c r="AU58" i="5"/>
  <c r="BF58" i="5" s="1"/>
  <c r="AY58" i="5"/>
  <c r="BJ58" i="5" s="1"/>
  <c r="AS63" i="5"/>
  <c r="BD63" i="5" s="1"/>
  <c r="AW63" i="5"/>
  <c r="BH63" i="5" s="1"/>
  <c r="BA63" i="5"/>
  <c r="BL63" i="5" s="1"/>
  <c r="AT64" i="5"/>
  <c r="BE64" i="5" s="1"/>
  <c r="AX64" i="5"/>
  <c r="BI64" i="5" s="1"/>
  <c r="AU69" i="5"/>
  <c r="BF69" i="5" s="1"/>
  <c r="AY69" i="5"/>
  <c r="BJ69" i="5" s="1"/>
  <c r="AV70" i="5"/>
  <c r="BG70" i="5" s="1"/>
  <c r="AZ70" i="5"/>
  <c r="BK70" i="5" s="1"/>
  <c r="AV71" i="5"/>
  <c r="BG71" i="5" s="1"/>
  <c r="AZ71" i="5"/>
  <c r="BK71" i="5" s="1"/>
  <c r="AT74" i="5"/>
  <c r="BE74" i="5" s="1"/>
  <c r="AX74" i="5"/>
  <c r="BI74" i="5" s="1"/>
  <c r="AU77" i="5"/>
  <c r="BF77" i="5" s="1"/>
  <c r="AS81" i="5"/>
  <c r="BD81" i="5" s="1"/>
  <c r="AW81" i="5"/>
  <c r="BH81" i="5" s="1"/>
  <c r="BA81" i="5"/>
  <c r="BL81" i="5" s="1"/>
  <c r="AT83" i="5"/>
  <c r="BE83" i="5" s="1"/>
  <c r="AV85" i="5"/>
  <c r="BG85" i="5" s="1"/>
  <c r="AU89" i="5"/>
  <c r="BF89" i="5" s="1"/>
  <c r="AU96" i="5"/>
  <c r="BF96" i="5" s="1"/>
  <c r="AS101" i="5"/>
  <c r="BD101" i="5" s="1"/>
  <c r="AW101" i="5"/>
  <c r="BH101" i="5" s="1"/>
  <c r="BA101" i="5"/>
  <c r="BL101" i="5" s="1"/>
  <c r="AT103" i="5"/>
  <c r="BE103" i="5" s="1"/>
  <c r="AT115" i="5"/>
  <c r="BE115" i="5" s="1"/>
  <c r="AT125" i="5"/>
  <c r="BE125" i="5" s="1"/>
  <c r="BP60" i="5"/>
  <c r="BO57" i="5"/>
  <c r="BP58" i="5"/>
  <c r="BP62" i="5"/>
  <c r="AW32" i="5"/>
  <c r="BH32" i="5" s="1"/>
  <c r="AT36" i="5"/>
  <c r="BE36" i="5" s="1"/>
  <c r="AX36" i="5"/>
  <c r="BI36" i="5" s="1"/>
  <c r="AZ38" i="5"/>
  <c r="BK38" i="5" s="1"/>
  <c r="AW39" i="5"/>
  <c r="BH39" i="5" s="1"/>
  <c r="BA39" i="5"/>
  <c r="BL39" i="5" s="1"/>
  <c r="AV42" i="5"/>
  <c r="BG42" i="5" s="1"/>
  <c r="AZ42" i="5"/>
  <c r="BK42" i="5" s="1"/>
  <c r="AV45" i="5"/>
  <c r="BG45" i="5" s="1"/>
  <c r="AV46" i="5"/>
  <c r="BG46" i="5" s="1"/>
  <c r="AZ46" i="5"/>
  <c r="BK46" i="5" s="1"/>
  <c r="AT49" i="5"/>
  <c r="BE49" i="5" s="1"/>
  <c r="AY50" i="5"/>
  <c r="BJ50" i="5" s="1"/>
  <c r="AW53" i="5"/>
  <c r="BH53" i="5" s="1"/>
  <c r="AZ61" i="5"/>
  <c r="BK61" i="5" s="1"/>
  <c r="AU66" i="5"/>
  <c r="BF66" i="5" s="1"/>
  <c r="AY66" i="5"/>
  <c r="BJ66" i="5" s="1"/>
  <c r="AZ68" i="5"/>
  <c r="BK68" i="5" s="1"/>
  <c r="AV69" i="5"/>
  <c r="BG69" i="5" s="1"/>
  <c r="AS71" i="5"/>
  <c r="BD71" i="5" s="1"/>
  <c r="AW71" i="5"/>
  <c r="BH71" i="5" s="1"/>
  <c r="BA71" i="5"/>
  <c r="BL71" i="5" s="1"/>
  <c r="AT72" i="5"/>
  <c r="BE72" i="5" s="1"/>
  <c r="AX72" i="5"/>
  <c r="BI72" i="5" s="1"/>
  <c r="AU76" i="5"/>
  <c r="BF76" i="5" s="1"/>
  <c r="AY76" i="5"/>
  <c r="BJ76" i="5" s="1"/>
  <c r="AV77" i="5"/>
  <c r="BG77" i="5" s="1"/>
  <c r="AT81" i="5"/>
  <c r="BE81" i="5" s="1"/>
  <c r="AU83" i="5"/>
  <c r="BF83" i="5" s="1"/>
  <c r="AY83" i="5"/>
  <c r="BJ83" i="5" s="1"/>
  <c r="AU88" i="5"/>
  <c r="BF88" i="5" s="1"/>
  <c r="AW90" i="5"/>
  <c r="BH90" i="5" s="1"/>
  <c r="AS91" i="5"/>
  <c r="BD91" i="5" s="1"/>
  <c r="AW91" i="5"/>
  <c r="BH91" i="5" s="1"/>
  <c r="BA91" i="5"/>
  <c r="BL91" i="5" s="1"/>
  <c r="AU94" i="5"/>
  <c r="BF94" i="5" s="1"/>
  <c r="AY94" i="5"/>
  <c r="BJ94" i="5" s="1"/>
  <c r="AT101" i="5"/>
  <c r="BE101" i="5" s="1"/>
  <c r="AU103" i="5"/>
  <c r="BF103" i="5" s="1"/>
  <c r="AY103" i="5"/>
  <c r="BJ103" i="5" s="1"/>
  <c r="AR105" i="5"/>
  <c r="BC105" i="5" s="1"/>
  <c r="AZ105" i="5"/>
  <c r="BK105" i="5" s="1"/>
  <c r="AT141" i="5"/>
  <c r="BE141" i="5" s="1"/>
  <c r="BP56" i="5"/>
  <c r="BO61" i="5"/>
  <c r="BO62" i="5"/>
  <c r="BO58" i="5"/>
  <c r="BP59" i="5"/>
  <c r="BP63" i="5"/>
  <c r="AT32" i="5"/>
  <c r="BE32" i="5" s="1"/>
  <c r="AX32" i="5"/>
  <c r="BI32" i="5" s="1"/>
  <c r="BA34" i="5"/>
  <c r="BL34" i="5" s="1"/>
  <c r="AU37" i="5"/>
  <c r="BF37" i="5" s="1"/>
  <c r="AY37" i="5"/>
  <c r="BJ37" i="5" s="1"/>
  <c r="AV40" i="5"/>
  <c r="BG40" i="5" s="1"/>
  <c r="AZ40" i="5"/>
  <c r="BK40" i="5" s="1"/>
  <c r="AZ41" i="5"/>
  <c r="BK41" i="5" s="1"/>
  <c r="AS42" i="5"/>
  <c r="BD42" i="5" s="1"/>
  <c r="AW42" i="5"/>
  <c r="BH42" i="5" s="1"/>
  <c r="BA42" i="5"/>
  <c r="BL42" i="5" s="1"/>
  <c r="AU43" i="5"/>
  <c r="BF43" i="5" s="1"/>
  <c r="AY43" i="5"/>
  <c r="BJ43" i="5" s="1"/>
  <c r="BA45" i="5"/>
  <c r="BL45" i="5" s="1"/>
  <c r="AS46" i="5"/>
  <c r="BD46" i="5" s="1"/>
  <c r="AW46" i="5"/>
  <c r="BH46" i="5" s="1"/>
  <c r="BA46" i="5"/>
  <c r="BL46" i="5" s="1"/>
  <c r="AT47" i="5"/>
  <c r="BE47" i="5" s="1"/>
  <c r="AY48" i="5"/>
  <c r="BJ48" i="5" s="1"/>
  <c r="BA52" i="5"/>
  <c r="BL52" i="5" s="1"/>
  <c r="AT54" i="5"/>
  <c r="BE54" i="5" s="1"/>
  <c r="AX54" i="5"/>
  <c r="BI54" i="5" s="1"/>
  <c r="AV56" i="5"/>
  <c r="BG56" i="5" s="1"/>
  <c r="AZ56" i="5"/>
  <c r="BK56" i="5" s="1"/>
  <c r="AZ57" i="5"/>
  <c r="BK57" i="5" s="1"/>
  <c r="AT60" i="5"/>
  <c r="BE60" i="5" s="1"/>
  <c r="AX60" i="5"/>
  <c r="BI60" i="5" s="1"/>
  <c r="AU63" i="5"/>
  <c r="BF63" i="5" s="1"/>
  <c r="AZ64" i="5"/>
  <c r="BK64" i="5" s="1"/>
  <c r="AS69" i="5"/>
  <c r="BD69" i="5" s="1"/>
  <c r="AW69" i="5"/>
  <c r="BH69" i="5" s="1"/>
  <c r="BA69" i="5"/>
  <c r="BL69" i="5" s="1"/>
  <c r="AT70" i="5"/>
  <c r="BE70" i="5" s="1"/>
  <c r="AX70" i="5"/>
  <c r="BI70" i="5" s="1"/>
  <c r="AV74" i="5"/>
  <c r="BG74" i="5" s="1"/>
  <c r="AU75" i="5"/>
  <c r="BF75" i="5" s="1"/>
  <c r="AS77" i="5"/>
  <c r="BD77" i="5" s="1"/>
  <c r="AW77" i="5"/>
  <c r="BH77" i="5" s="1"/>
  <c r="BA77" i="5"/>
  <c r="BL77" i="5" s="1"/>
  <c r="AU81" i="5"/>
  <c r="BF81" i="5" s="1"/>
  <c r="AV82" i="5"/>
  <c r="BG82" i="5" s="1"/>
  <c r="AS89" i="5"/>
  <c r="BD89" i="5" s="1"/>
  <c r="AW89" i="5"/>
  <c r="BH89" i="5" s="1"/>
  <c r="BA89" i="5"/>
  <c r="BL89" i="5" s="1"/>
  <c r="AT90" i="5"/>
  <c r="BE90" i="5" s="1"/>
  <c r="AX90" i="5"/>
  <c r="BI90" i="5" s="1"/>
  <c r="AV93" i="5"/>
  <c r="BG93" i="5" s="1"/>
  <c r="AU101" i="5"/>
  <c r="BF101" i="5" s="1"/>
  <c r="AV102" i="5"/>
  <c r="BG102" i="5" s="1"/>
  <c r="AR108" i="5"/>
  <c r="BC108" i="5" s="1"/>
  <c r="AV108" i="5"/>
  <c r="BG108" i="5" s="1"/>
  <c r="AZ108" i="5"/>
  <c r="BK108" i="5" s="1"/>
  <c r="AT113" i="5"/>
  <c r="BE113" i="5" s="1"/>
  <c r="AR118" i="5"/>
  <c r="BC118" i="5" s="1"/>
  <c r="AV118" i="5"/>
  <c r="BG118" i="5" s="1"/>
  <c r="AZ118" i="5"/>
  <c r="BK118" i="5" s="1"/>
  <c r="AY130" i="5"/>
  <c r="BJ130" i="5" s="1"/>
  <c r="AU142" i="5"/>
  <c r="BF142" i="5" s="1"/>
  <c r="AU150" i="5"/>
  <c r="BF150" i="5" s="1"/>
  <c r="AU174" i="5"/>
  <c r="BF174" i="5" s="1"/>
  <c r="AZ107" i="5"/>
  <c r="BK107" i="5" s="1"/>
  <c r="AV114" i="5"/>
  <c r="BG114" i="5" s="1"/>
  <c r="AR117" i="5"/>
  <c r="BC117" i="5" s="1"/>
  <c r="AZ117" i="5"/>
  <c r="BK117" i="5" s="1"/>
  <c r="AT122" i="5"/>
  <c r="BE122" i="5" s="1"/>
  <c r="AX122" i="5"/>
  <c r="BI122" i="5" s="1"/>
  <c r="AU125" i="5"/>
  <c r="BF125" i="5" s="1"/>
  <c r="AY125" i="5"/>
  <c r="BJ125" i="5" s="1"/>
  <c r="AT129" i="5"/>
  <c r="BE129" i="5" s="1"/>
  <c r="AX129" i="5"/>
  <c r="BI129" i="5" s="1"/>
  <c r="AU139" i="5"/>
  <c r="BF139" i="5" s="1"/>
  <c r="AY139" i="5"/>
  <c r="BJ139" i="5" s="1"/>
  <c r="AU140" i="5"/>
  <c r="BF140" i="5" s="1"/>
  <c r="AV143" i="5"/>
  <c r="BG143" i="5" s="1"/>
  <c r="AS145" i="5"/>
  <c r="BD145" i="5" s="1"/>
  <c r="AW145" i="5"/>
  <c r="BH145" i="5" s="1"/>
  <c r="BA145" i="5"/>
  <c r="BL145" i="5" s="1"/>
  <c r="AW146" i="5"/>
  <c r="BH146" i="5" s="1"/>
  <c r="BA146" i="5"/>
  <c r="BL146" i="5" s="1"/>
  <c r="AT148" i="5"/>
  <c r="BE148" i="5" s="1"/>
  <c r="AX148" i="5"/>
  <c r="BI148" i="5" s="1"/>
  <c r="AR150" i="5"/>
  <c r="BC150" i="5" s="1"/>
  <c r="AV150" i="5"/>
  <c r="BG150" i="5" s="1"/>
  <c r="AZ150" i="5"/>
  <c r="BK150" i="5" s="1"/>
  <c r="AS151" i="5"/>
  <c r="BD151" i="5" s="1"/>
  <c r="AW151" i="5"/>
  <c r="BH151" i="5" s="1"/>
  <c r="BA151" i="5"/>
  <c r="BL151" i="5" s="1"/>
  <c r="AT152" i="5"/>
  <c r="BE152" i="5" s="1"/>
  <c r="AX152" i="5"/>
  <c r="BI152" i="5" s="1"/>
  <c r="AU153" i="5"/>
  <c r="BF153" i="5" s="1"/>
  <c r="AY153" i="5"/>
  <c r="BJ153" i="5" s="1"/>
  <c r="AU154" i="5"/>
  <c r="BF154" i="5" s="1"/>
  <c r="AR156" i="5"/>
  <c r="BC156" i="5" s="1"/>
  <c r="AZ156" i="5"/>
  <c r="BK156" i="5" s="1"/>
  <c r="AW158" i="5"/>
  <c r="BH158" i="5" s="1"/>
  <c r="BA158" i="5"/>
  <c r="BL158" i="5" s="1"/>
  <c r="AT167" i="5"/>
  <c r="BE167" i="5" s="1"/>
  <c r="AX167" i="5"/>
  <c r="BI167" i="5" s="1"/>
  <c r="AU168" i="5"/>
  <c r="BF168" i="5" s="1"/>
  <c r="AY168" i="5"/>
  <c r="BJ168" i="5" s="1"/>
  <c r="AT171" i="5"/>
  <c r="BE171" i="5" s="1"/>
  <c r="AX171" i="5"/>
  <c r="BI171" i="5" s="1"/>
  <c r="AU172" i="5"/>
  <c r="BF172" i="5" s="1"/>
  <c r="AY172" i="5"/>
  <c r="BJ172" i="5" s="1"/>
  <c r="AV175" i="5"/>
  <c r="BG175" i="5" s="1"/>
  <c r="AT178" i="5"/>
  <c r="BE178" i="5" s="1"/>
  <c r="AU179" i="5"/>
  <c r="BF179" i="5" s="1"/>
  <c r="AY179" i="5"/>
  <c r="BJ179" i="5" s="1"/>
  <c r="AU180" i="5"/>
  <c r="BF180" i="5" s="1"/>
  <c r="AY180" i="5"/>
  <c r="BJ180" i="5" s="1"/>
  <c r="AU186" i="5"/>
  <c r="BF186" i="5" s="1"/>
  <c r="AS187" i="5"/>
  <c r="BD187" i="5" s="1"/>
  <c r="AW187" i="5"/>
  <c r="BH187" i="5" s="1"/>
  <c r="BA187" i="5"/>
  <c r="BL187" i="5" s="1"/>
  <c r="AS188" i="5"/>
  <c r="BD188" i="5" s="1"/>
  <c r="BA188" i="5"/>
  <c r="BL188" i="5" s="1"/>
  <c r="AU190" i="5"/>
  <c r="BF190" i="5" s="1"/>
  <c r="AV191" i="5"/>
  <c r="BG191" i="5" s="1"/>
  <c r="AR192" i="5"/>
  <c r="BC192" i="5" s="1"/>
  <c r="AZ192" i="5"/>
  <c r="BK192" i="5" s="1"/>
  <c r="AS193" i="5"/>
  <c r="BD193" i="5" s="1"/>
  <c r="AW193" i="5"/>
  <c r="BH193" i="5" s="1"/>
  <c r="BA193" i="5"/>
  <c r="BL193" i="5" s="1"/>
  <c r="AT194" i="5"/>
  <c r="BE194" i="5" s="1"/>
  <c r="AX194" i="5"/>
  <c r="BI194" i="5" s="1"/>
  <c r="AR197" i="5"/>
  <c r="BC197" i="5" s="1"/>
  <c r="AV197" i="5"/>
  <c r="BG197" i="5" s="1"/>
  <c r="AZ197" i="5"/>
  <c r="BK197" i="5" s="1"/>
  <c r="AS198" i="5"/>
  <c r="BD198" i="5" s="1"/>
  <c r="AW198" i="5"/>
  <c r="BH198" i="5" s="1"/>
  <c r="BA198" i="5"/>
  <c r="BL198" i="5" s="1"/>
  <c r="AT200" i="5"/>
  <c r="BE200" i="5" s="1"/>
  <c r="AX200" i="5"/>
  <c r="BI200" i="5" s="1"/>
  <c r="AS203" i="5"/>
  <c r="BD203" i="5" s="1"/>
  <c r="AW203" i="5"/>
  <c r="BH203" i="5" s="1"/>
  <c r="BA203" i="5"/>
  <c r="BL203" i="5" s="1"/>
  <c r="AU206" i="5"/>
  <c r="BF206" i="5" s="1"/>
  <c r="AU210" i="5"/>
  <c r="BF210" i="5" s="1"/>
  <c r="AT222" i="5"/>
  <c r="BE222" i="5" s="1"/>
  <c r="AX222" i="5"/>
  <c r="BI222" i="5" s="1"/>
  <c r="AV230" i="5"/>
  <c r="BG230" i="5" s="1"/>
  <c r="AZ230" i="5"/>
  <c r="BK230" i="5" s="1"/>
  <c r="AR233" i="5"/>
  <c r="BC233" i="5" s="1"/>
  <c r="AV233" i="5"/>
  <c r="BG233" i="5" s="1"/>
  <c r="AZ233" i="5"/>
  <c r="BK233" i="5" s="1"/>
  <c r="AS234" i="5"/>
  <c r="BD234" i="5" s="1"/>
  <c r="AW234" i="5"/>
  <c r="BH234" i="5" s="1"/>
  <c r="BA234" i="5"/>
  <c r="BL234" i="5" s="1"/>
  <c r="AU78" i="5"/>
  <c r="BF78" i="5" s="1"/>
  <c r="AV80" i="5"/>
  <c r="BG80" i="5" s="1"/>
  <c r="AR81" i="5"/>
  <c r="BC81" i="5" s="1"/>
  <c r="AZ81" i="5"/>
  <c r="BK81" i="5" s="1"/>
  <c r="AT86" i="5"/>
  <c r="BE86" i="5" s="1"/>
  <c r="AX86" i="5"/>
  <c r="BI86" i="5" s="1"/>
  <c r="AU92" i="5"/>
  <c r="BF92" i="5" s="1"/>
  <c r="AV94" i="5"/>
  <c r="BG94" i="5" s="1"/>
  <c r="AV97" i="5"/>
  <c r="BG97" i="5" s="1"/>
  <c r="AR99" i="5"/>
  <c r="BC99" i="5" s="1"/>
  <c r="AV99" i="5"/>
  <c r="BG99" i="5" s="1"/>
  <c r="AZ99" i="5"/>
  <c r="BK99" i="5" s="1"/>
  <c r="AR101" i="5"/>
  <c r="BC101" i="5" s="1"/>
  <c r="AZ101" i="5"/>
  <c r="BK101" i="5" s="1"/>
  <c r="AS105" i="5"/>
  <c r="BD105" i="5" s="1"/>
  <c r="AW105" i="5"/>
  <c r="BH105" i="5" s="1"/>
  <c r="BA105" i="5"/>
  <c r="BL105" i="5" s="1"/>
  <c r="AS107" i="5"/>
  <c r="BD107" i="5" s="1"/>
  <c r="AW107" i="5"/>
  <c r="BH107" i="5" s="1"/>
  <c r="BA107" i="5"/>
  <c r="BL107" i="5" s="1"/>
  <c r="AT108" i="5"/>
  <c r="BE108" i="5" s="1"/>
  <c r="AX108" i="5"/>
  <c r="BI108" i="5" s="1"/>
  <c r="AU109" i="5"/>
  <c r="BF109" i="5" s="1"/>
  <c r="AU110" i="5"/>
  <c r="BF110" i="5" s="1"/>
  <c r="AY110" i="5"/>
  <c r="BJ110" i="5" s="1"/>
  <c r="AU111" i="5"/>
  <c r="BF111" i="5" s="1"/>
  <c r="AY111" i="5"/>
  <c r="BJ111" i="5" s="1"/>
  <c r="AR112" i="5"/>
  <c r="BC112" i="5" s="1"/>
  <c r="AV112" i="5"/>
  <c r="BG112" i="5" s="1"/>
  <c r="AZ112" i="5"/>
  <c r="BK112" i="5" s="1"/>
  <c r="AR113" i="5"/>
  <c r="BC113" i="5" s="1"/>
  <c r="AZ113" i="5"/>
  <c r="BK113" i="5" s="1"/>
  <c r="AT118" i="5"/>
  <c r="BE118" i="5" s="1"/>
  <c r="AX118" i="5"/>
  <c r="BI118" i="5" s="1"/>
  <c r="AY122" i="5"/>
  <c r="BJ122" i="5" s="1"/>
  <c r="AU124" i="5"/>
  <c r="BF124" i="5" s="1"/>
  <c r="AR125" i="5"/>
  <c r="BC125" i="5" s="1"/>
  <c r="AV125" i="5"/>
  <c r="BG125" i="5" s="1"/>
  <c r="AZ125" i="5"/>
  <c r="BK125" i="5" s="1"/>
  <c r="AS126" i="5"/>
  <c r="BD126" i="5" s="1"/>
  <c r="BA126" i="5"/>
  <c r="BL126" i="5" s="1"/>
  <c r="AS130" i="5"/>
  <c r="BD130" i="5" s="1"/>
  <c r="AW130" i="5"/>
  <c r="BH130" i="5" s="1"/>
  <c r="BA130" i="5"/>
  <c r="BL130" i="5" s="1"/>
  <c r="AS131" i="5"/>
  <c r="BD131" i="5" s="1"/>
  <c r="AW131" i="5"/>
  <c r="BH131" i="5" s="1"/>
  <c r="BA131" i="5"/>
  <c r="BL131" i="5" s="1"/>
  <c r="AW132" i="5"/>
  <c r="BH132" i="5" s="1"/>
  <c r="AT134" i="5"/>
  <c r="BE134" i="5" s="1"/>
  <c r="AX134" i="5"/>
  <c r="BI134" i="5" s="1"/>
  <c r="AV139" i="5"/>
  <c r="BG139" i="5" s="1"/>
  <c r="AZ140" i="5"/>
  <c r="BK140" i="5" s="1"/>
  <c r="AS142" i="5"/>
  <c r="BD142" i="5" s="1"/>
  <c r="AW142" i="5"/>
  <c r="BH142" i="5" s="1"/>
  <c r="BA142" i="5"/>
  <c r="BL142" i="5" s="1"/>
  <c r="AS143" i="5"/>
  <c r="BD143" i="5" s="1"/>
  <c r="AW143" i="5"/>
  <c r="BH143" i="5" s="1"/>
  <c r="BA143" i="5"/>
  <c r="BL143" i="5" s="1"/>
  <c r="AT146" i="5"/>
  <c r="BE146" i="5" s="1"/>
  <c r="AX146" i="5"/>
  <c r="BI146" i="5" s="1"/>
  <c r="AU148" i="5"/>
  <c r="BF148" i="5" s="1"/>
  <c r="AY148" i="5"/>
  <c r="BJ148" i="5" s="1"/>
  <c r="AS150" i="5"/>
  <c r="BD150" i="5" s="1"/>
  <c r="AW150" i="5"/>
  <c r="BH150" i="5" s="1"/>
  <c r="BA150" i="5"/>
  <c r="BL150" i="5" s="1"/>
  <c r="AT151" i="5"/>
  <c r="BE151" i="5" s="1"/>
  <c r="AX151" i="5"/>
  <c r="BI151" i="5" s="1"/>
  <c r="AU152" i="5"/>
  <c r="BF152" i="5" s="1"/>
  <c r="AY152" i="5"/>
  <c r="BJ152" i="5" s="1"/>
  <c r="AR153" i="5"/>
  <c r="BC153" i="5" s="1"/>
  <c r="AZ153" i="5"/>
  <c r="BK153" i="5" s="1"/>
  <c r="AS156" i="5"/>
  <c r="BD156" i="5" s="1"/>
  <c r="BA156" i="5"/>
  <c r="BL156" i="5" s="1"/>
  <c r="AR162" i="5"/>
  <c r="BC162" i="5" s="1"/>
  <c r="AV162" i="5"/>
  <c r="BG162" i="5" s="1"/>
  <c r="AZ162" i="5"/>
  <c r="BK162" i="5" s="1"/>
  <c r="AU167" i="5"/>
  <c r="BF167" i="5" s="1"/>
  <c r="AY167" i="5"/>
  <c r="BJ167" i="5" s="1"/>
  <c r="AR168" i="5"/>
  <c r="BC168" i="5" s="1"/>
  <c r="AV168" i="5"/>
  <c r="BG168" i="5" s="1"/>
  <c r="AZ168" i="5"/>
  <c r="BK168" i="5" s="1"/>
  <c r="AU171" i="5"/>
  <c r="BF171" i="5" s="1"/>
  <c r="AZ172" i="5"/>
  <c r="BK172" i="5" s="1"/>
  <c r="AS174" i="5"/>
  <c r="BD174" i="5" s="1"/>
  <c r="AW174" i="5"/>
  <c r="BH174" i="5" s="1"/>
  <c r="BA174" i="5"/>
  <c r="BL174" i="5" s="1"/>
  <c r="AS175" i="5"/>
  <c r="BD175" i="5" s="1"/>
  <c r="AW175" i="5"/>
  <c r="BH175" i="5" s="1"/>
  <c r="BA175" i="5"/>
  <c r="BL175" i="5" s="1"/>
  <c r="AV179" i="5"/>
  <c r="BG179" i="5" s="1"/>
  <c r="AR180" i="5"/>
  <c r="BC180" i="5" s="1"/>
  <c r="AZ180" i="5"/>
  <c r="BK180" i="5" s="1"/>
  <c r="AT188" i="5"/>
  <c r="BE188" i="5" s="1"/>
  <c r="AX188" i="5"/>
  <c r="BI188" i="5" s="1"/>
  <c r="AS191" i="5"/>
  <c r="BD191" i="5" s="1"/>
  <c r="AW191" i="5"/>
  <c r="BH191" i="5" s="1"/>
  <c r="BA191" i="5"/>
  <c r="BL191" i="5" s="1"/>
  <c r="AS192" i="5"/>
  <c r="BD192" i="5" s="1"/>
  <c r="BA192" i="5"/>
  <c r="BL192" i="5" s="1"/>
  <c r="AS197" i="5"/>
  <c r="BD197" i="5" s="1"/>
  <c r="AW197" i="5"/>
  <c r="BH197" i="5" s="1"/>
  <c r="BA197" i="5"/>
  <c r="BL197" i="5" s="1"/>
  <c r="AT198" i="5"/>
  <c r="BE198" i="5" s="1"/>
  <c r="AX198" i="5"/>
  <c r="BI198" i="5" s="1"/>
  <c r="AU200" i="5"/>
  <c r="BF200" i="5" s="1"/>
  <c r="AY200" i="5"/>
  <c r="BJ200" i="5" s="1"/>
  <c r="AX203" i="5"/>
  <c r="BI203" i="5" s="1"/>
  <c r="AU219" i="5"/>
  <c r="BF219" i="5" s="1"/>
  <c r="AY219" i="5"/>
  <c r="BJ219" i="5" s="1"/>
  <c r="AS221" i="5"/>
  <c r="BD221" i="5" s="1"/>
  <c r="AW221" i="5"/>
  <c r="BH221" i="5" s="1"/>
  <c r="BA221" i="5"/>
  <c r="BL221" i="5" s="1"/>
  <c r="AZ223" i="5"/>
  <c r="BK223" i="5" s="1"/>
  <c r="AY226" i="5"/>
  <c r="BJ226" i="5" s="1"/>
  <c r="AX228" i="5"/>
  <c r="BI228" i="5" s="1"/>
  <c r="AU229" i="5"/>
  <c r="BF229" i="5" s="1"/>
  <c r="AY229" i="5"/>
  <c r="BJ229" i="5" s="1"/>
  <c r="AU232" i="5"/>
  <c r="BF232" i="5" s="1"/>
  <c r="AY232" i="5"/>
  <c r="BJ232" i="5" s="1"/>
  <c r="AR251" i="5"/>
  <c r="BC251" i="5" s="1"/>
  <c r="AS268" i="5"/>
  <c r="BD268" i="5" s="1"/>
  <c r="AU120" i="5"/>
  <c r="BF120" i="5" s="1"/>
  <c r="AU127" i="5"/>
  <c r="BF127" i="5" s="1"/>
  <c r="AT133" i="5"/>
  <c r="BE133" i="5" s="1"/>
  <c r="AU135" i="5"/>
  <c r="BF135" i="5" s="1"/>
  <c r="AU166" i="5"/>
  <c r="BF166" i="5" s="1"/>
  <c r="AU170" i="5"/>
  <c r="BF170" i="5" s="1"/>
  <c r="AU218" i="5"/>
  <c r="BF218" i="5" s="1"/>
  <c r="AU85" i="5"/>
  <c r="BF85" i="5" s="1"/>
  <c r="AU86" i="5"/>
  <c r="BF86" i="5" s="1"/>
  <c r="AY86" i="5"/>
  <c r="BJ86" i="5" s="1"/>
  <c r="AU87" i="5"/>
  <c r="BF87" i="5" s="1"/>
  <c r="AY87" i="5"/>
  <c r="BJ87" i="5" s="1"/>
  <c r="AV88" i="5"/>
  <c r="BG88" i="5" s="1"/>
  <c r="AZ88" i="5"/>
  <c r="BK88" i="5" s="1"/>
  <c r="AV89" i="5"/>
  <c r="BG89" i="5" s="1"/>
  <c r="AR91" i="5"/>
  <c r="BC91" i="5" s="1"/>
  <c r="AV91" i="5"/>
  <c r="BG91" i="5" s="1"/>
  <c r="AZ91" i="5"/>
  <c r="BK91" i="5" s="1"/>
  <c r="AS93" i="5"/>
  <c r="BD93" i="5" s="1"/>
  <c r="AW93" i="5"/>
  <c r="BH93" i="5" s="1"/>
  <c r="BA93" i="5"/>
  <c r="BL93" i="5" s="1"/>
  <c r="AS95" i="5"/>
  <c r="BD95" i="5" s="1"/>
  <c r="AW95" i="5"/>
  <c r="BH95" i="5" s="1"/>
  <c r="BA95" i="5"/>
  <c r="BL95" i="5" s="1"/>
  <c r="AT96" i="5"/>
  <c r="BE96" i="5" s="1"/>
  <c r="AX96" i="5"/>
  <c r="BI96" i="5" s="1"/>
  <c r="AT98" i="5"/>
  <c r="BE98" i="5" s="1"/>
  <c r="AX98" i="5"/>
  <c r="BI98" i="5" s="1"/>
  <c r="AU108" i="5"/>
  <c r="BF108" i="5" s="1"/>
  <c r="AR109" i="5"/>
  <c r="BC109" i="5" s="1"/>
  <c r="AZ109" i="5"/>
  <c r="BK109" i="5" s="1"/>
  <c r="AU117" i="5"/>
  <c r="BF117" i="5" s="1"/>
  <c r="AU118" i="5"/>
  <c r="BF118" i="5" s="1"/>
  <c r="AY118" i="5"/>
  <c r="BJ118" i="5" s="1"/>
  <c r="AU119" i="5"/>
  <c r="BF119" i="5" s="1"/>
  <c r="AY119" i="5"/>
  <c r="BJ119" i="5" s="1"/>
  <c r="AR120" i="5"/>
  <c r="BC120" i="5" s="1"/>
  <c r="AV120" i="5"/>
  <c r="BG120" i="5" s="1"/>
  <c r="AZ120" i="5"/>
  <c r="BK120" i="5" s="1"/>
  <c r="AV121" i="5"/>
  <c r="BG121" i="5" s="1"/>
  <c r="AR123" i="5"/>
  <c r="BC123" i="5" s="1"/>
  <c r="AV123" i="5"/>
  <c r="BG123" i="5" s="1"/>
  <c r="AZ123" i="5"/>
  <c r="BK123" i="5" s="1"/>
  <c r="AS125" i="5"/>
  <c r="BD125" i="5" s="1"/>
  <c r="AW125" i="5"/>
  <c r="BH125" i="5" s="1"/>
  <c r="AV127" i="5"/>
  <c r="BG127" i="5" s="1"/>
  <c r="AR128" i="5"/>
  <c r="BC128" i="5" s="1"/>
  <c r="AV128" i="5"/>
  <c r="BG128" i="5" s="1"/>
  <c r="AZ128" i="5"/>
  <c r="BK128" i="5" s="1"/>
  <c r="AS129" i="5"/>
  <c r="BD129" i="5" s="1"/>
  <c r="AW129" i="5"/>
  <c r="BH129" i="5" s="1"/>
  <c r="BA129" i="5"/>
  <c r="BL129" i="5" s="1"/>
  <c r="AU132" i="5"/>
  <c r="BF132" i="5" s="1"/>
  <c r="AY132" i="5"/>
  <c r="BJ132" i="5" s="1"/>
  <c r="AU133" i="5"/>
  <c r="BF133" i="5" s="1"/>
  <c r="AU134" i="5"/>
  <c r="BF134" i="5" s="1"/>
  <c r="AV135" i="5"/>
  <c r="BG135" i="5" s="1"/>
  <c r="AV136" i="5"/>
  <c r="BG136" i="5" s="1"/>
  <c r="AZ136" i="5"/>
  <c r="BK136" i="5" s="1"/>
  <c r="AS137" i="5"/>
  <c r="BD137" i="5" s="1"/>
  <c r="AW137" i="5"/>
  <c r="BH137" i="5" s="1"/>
  <c r="BA137" i="5"/>
  <c r="BL137" i="5" s="1"/>
  <c r="AU144" i="5"/>
  <c r="BF144" i="5" s="1"/>
  <c r="AY144" i="5"/>
  <c r="BJ144" i="5" s="1"/>
  <c r="AU146" i="5"/>
  <c r="BF146" i="5" s="1"/>
  <c r="AV147" i="5"/>
  <c r="BG147" i="5" s="1"/>
  <c r="AT154" i="5"/>
  <c r="BE154" i="5" s="1"/>
  <c r="AX154" i="5"/>
  <c r="BI154" i="5" s="1"/>
  <c r="AT155" i="5"/>
  <c r="BE155" i="5" s="1"/>
  <c r="AU157" i="5"/>
  <c r="BF157" i="5" s="1"/>
  <c r="AY157" i="5"/>
  <c r="BJ157" i="5" s="1"/>
  <c r="AU158" i="5"/>
  <c r="BF158" i="5" s="1"/>
  <c r="AU159" i="5"/>
  <c r="BF159" i="5" s="1"/>
  <c r="AY159" i="5"/>
  <c r="BJ159" i="5" s="1"/>
  <c r="AR160" i="5"/>
  <c r="BC160" i="5" s="1"/>
  <c r="AZ160" i="5"/>
  <c r="BK160" i="5" s="1"/>
  <c r="AS161" i="5"/>
  <c r="BD161" i="5" s="1"/>
  <c r="AW161" i="5"/>
  <c r="BH161" i="5" s="1"/>
  <c r="BA161" i="5"/>
  <c r="BL161" i="5" s="1"/>
  <c r="AU163" i="5"/>
  <c r="BF163" i="5" s="1"/>
  <c r="AY163" i="5"/>
  <c r="BJ163" i="5" s="1"/>
  <c r="AU164" i="5"/>
  <c r="BF164" i="5" s="1"/>
  <c r="AY164" i="5"/>
  <c r="BJ164" i="5" s="1"/>
  <c r="AR165" i="5"/>
  <c r="BC165" i="5" s="1"/>
  <c r="AZ165" i="5"/>
  <c r="BK165" i="5" s="1"/>
  <c r="AV166" i="5"/>
  <c r="BG166" i="5" s="1"/>
  <c r="AZ166" i="5"/>
  <c r="BK166" i="5" s="1"/>
  <c r="AU169" i="5"/>
  <c r="BF169" i="5" s="1"/>
  <c r="AY169" i="5"/>
  <c r="BJ169" i="5" s="1"/>
  <c r="AR170" i="5"/>
  <c r="BC170" i="5" s="1"/>
  <c r="AZ170" i="5"/>
  <c r="BK170" i="5" s="1"/>
  <c r="AX174" i="5"/>
  <c r="BI174" i="5" s="1"/>
  <c r="AU176" i="5"/>
  <c r="BF176" i="5" s="1"/>
  <c r="AY176" i="5"/>
  <c r="BJ176" i="5" s="1"/>
  <c r="AR177" i="5"/>
  <c r="BC177" i="5" s="1"/>
  <c r="AZ177" i="5"/>
  <c r="BK177" i="5" s="1"/>
  <c r="AV183" i="5"/>
  <c r="BG183" i="5" s="1"/>
  <c r="AR184" i="5"/>
  <c r="BC184" i="5" s="1"/>
  <c r="AV184" i="5"/>
  <c r="BG184" i="5" s="1"/>
  <c r="AS185" i="5"/>
  <c r="BD185" i="5" s="1"/>
  <c r="AW185" i="5"/>
  <c r="BH185" i="5" s="1"/>
  <c r="BA185" i="5"/>
  <c r="BL185" i="5" s="1"/>
  <c r="AT186" i="5"/>
  <c r="BE186" i="5" s="1"/>
  <c r="AX186" i="5"/>
  <c r="BI186" i="5" s="1"/>
  <c r="AS189" i="5"/>
  <c r="BD189" i="5" s="1"/>
  <c r="AW189" i="5"/>
  <c r="BH189" i="5" s="1"/>
  <c r="BA189" i="5"/>
  <c r="BL189" i="5" s="1"/>
  <c r="AT190" i="5"/>
  <c r="BE190" i="5" s="1"/>
  <c r="AX190" i="5"/>
  <c r="BI190" i="5" s="1"/>
  <c r="AS195" i="5"/>
  <c r="BD195" i="5" s="1"/>
  <c r="AW195" i="5"/>
  <c r="BH195" i="5" s="1"/>
  <c r="BA195" i="5"/>
  <c r="BL195" i="5" s="1"/>
  <c r="AS196" i="5"/>
  <c r="BD196" i="5" s="1"/>
  <c r="BA196" i="5"/>
  <c r="BL196" i="5" s="1"/>
  <c r="AU198" i="5"/>
  <c r="BF198" i="5" s="1"/>
  <c r="AV199" i="5"/>
  <c r="BG199" i="5" s="1"/>
  <c r="AR204" i="5"/>
  <c r="BC204" i="5" s="1"/>
  <c r="AV204" i="5"/>
  <c r="BG204" i="5" s="1"/>
  <c r="AZ204" i="5"/>
  <c r="BK204" i="5" s="1"/>
  <c r="AR208" i="5"/>
  <c r="BC208" i="5" s="1"/>
  <c r="AV208" i="5"/>
  <c r="BG208" i="5" s="1"/>
  <c r="AU211" i="5"/>
  <c r="BF211" i="5" s="1"/>
  <c r="AY211" i="5"/>
  <c r="BJ211" i="5" s="1"/>
  <c r="AY214" i="5"/>
  <c r="BJ214" i="5" s="1"/>
  <c r="AV215" i="5"/>
  <c r="BG215" i="5" s="1"/>
  <c r="AZ215" i="5"/>
  <c r="BK215" i="5" s="1"/>
  <c r="AT224" i="5"/>
  <c r="BE224" i="5" s="1"/>
  <c r="AX224" i="5"/>
  <c r="BI224" i="5" s="1"/>
  <c r="AU234" i="5"/>
  <c r="BF234" i="5" s="1"/>
  <c r="AX236" i="5"/>
  <c r="BI236" i="5" s="1"/>
  <c r="AU237" i="5"/>
  <c r="BF237" i="5" s="1"/>
  <c r="AU253" i="5"/>
  <c r="BF253" i="5" s="1"/>
  <c r="AV254" i="5"/>
  <c r="BG254" i="5" s="1"/>
  <c r="AU286" i="5"/>
  <c r="BF286" i="5" s="1"/>
  <c r="AY286" i="5"/>
  <c r="BJ286" i="5" s="1"/>
  <c r="AU293" i="5"/>
  <c r="BF293" i="5" s="1"/>
  <c r="AY293" i="5"/>
  <c r="BJ293" i="5" s="1"/>
  <c r="AU299" i="5"/>
  <c r="BF299" i="5" s="1"/>
  <c r="AV311" i="5"/>
  <c r="BG311" i="5" s="1"/>
  <c r="AW312" i="5"/>
  <c r="BH312" i="5" s="1"/>
  <c r="AS321" i="5"/>
  <c r="BD321" i="5" s="1"/>
  <c r="AW321" i="5"/>
  <c r="BH321" i="5" s="1"/>
  <c r="AZ329" i="5"/>
  <c r="BK329" i="5" s="1"/>
  <c r="AS338" i="5"/>
  <c r="BD338" i="5" s="1"/>
  <c r="AW338" i="5"/>
  <c r="BH338" i="5" s="1"/>
  <c r="AT341" i="5"/>
  <c r="BE341" i="5" s="1"/>
  <c r="AU215" i="5"/>
  <c r="BF215" i="5" s="1"/>
  <c r="AY215" i="5"/>
  <c r="BJ215" i="5" s="1"/>
  <c r="AS217" i="5"/>
  <c r="BD217" i="5" s="1"/>
  <c r="AW217" i="5"/>
  <c r="BH217" i="5" s="1"/>
  <c r="BA217" i="5"/>
  <c r="BL217" i="5" s="1"/>
  <c r="AT218" i="5"/>
  <c r="BE218" i="5" s="1"/>
  <c r="AX218" i="5"/>
  <c r="BI218" i="5" s="1"/>
  <c r="AR221" i="5"/>
  <c r="BC221" i="5" s="1"/>
  <c r="AV221" i="5"/>
  <c r="BG221" i="5" s="1"/>
  <c r="AZ221" i="5"/>
  <c r="BK221" i="5" s="1"/>
  <c r="AS222" i="5"/>
  <c r="BD222" i="5" s="1"/>
  <c r="AW222" i="5"/>
  <c r="BH222" i="5" s="1"/>
  <c r="BA222" i="5"/>
  <c r="BL222" i="5" s="1"/>
  <c r="AU225" i="5"/>
  <c r="BF225" i="5" s="1"/>
  <c r="AY225" i="5"/>
  <c r="BJ225" i="5" s="1"/>
  <c r="AV226" i="5"/>
  <c r="BG226" i="5" s="1"/>
  <c r="AS228" i="5"/>
  <c r="BD228" i="5" s="1"/>
  <c r="BA228" i="5"/>
  <c r="BL228" i="5" s="1"/>
  <c r="AR232" i="5"/>
  <c r="BC232" i="5" s="1"/>
  <c r="AV232" i="5"/>
  <c r="BG232" i="5" s="1"/>
  <c r="AZ232" i="5"/>
  <c r="BK232" i="5" s="1"/>
  <c r="AS233" i="5"/>
  <c r="BD233" i="5" s="1"/>
  <c r="AW233" i="5"/>
  <c r="BH233" i="5" s="1"/>
  <c r="BA233" i="5"/>
  <c r="BL233" i="5" s="1"/>
  <c r="AT234" i="5"/>
  <c r="BE234" i="5" s="1"/>
  <c r="AX234" i="5"/>
  <c r="BI234" i="5" s="1"/>
  <c r="AU236" i="5"/>
  <c r="BF236" i="5" s="1"/>
  <c r="AY236" i="5"/>
  <c r="BJ236" i="5" s="1"/>
  <c r="AR237" i="5"/>
  <c r="BC237" i="5" s="1"/>
  <c r="AV237" i="5"/>
  <c r="BG237" i="5" s="1"/>
  <c r="AZ237" i="5"/>
  <c r="BK237" i="5" s="1"/>
  <c r="AR238" i="5"/>
  <c r="BC238" i="5" s="1"/>
  <c r="AT240" i="5"/>
  <c r="BE240" i="5" s="1"/>
  <c r="AX240" i="5"/>
  <c r="BI240" i="5" s="1"/>
  <c r="AT241" i="5"/>
  <c r="BE241" i="5" s="1"/>
  <c r="AX241" i="5"/>
  <c r="BI241" i="5" s="1"/>
  <c r="AR243" i="5"/>
  <c r="BC243" i="5" s="1"/>
  <c r="AS244" i="5"/>
  <c r="BD244" i="5" s="1"/>
  <c r="AW244" i="5"/>
  <c r="BH244" i="5" s="1"/>
  <c r="BA244" i="5"/>
  <c r="BL244" i="5" s="1"/>
  <c r="AU246" i="5"/>
  <c r="BF246" i="5" s="1"/>
  <c r="AY246" i="5"/>
  <c r="BJ246" i="5" s="1"/>
  <c r="AV247" i="5"/>
  <c r="BG247" i="5" s="1"/>
  <c r="AZ247" i="5"/>
  <c r="BK247" i="5" s="1"/>
  <c r="AS248" i="5"/>
  <c r="BD248" i="5" s="1"/>
  <c r="AW248" i="5"/>
  <c r="BH248" i="5" s="1"/>
  <c r="BA248" i="5"/>
  <c r="BL248" i="5" s="1"/>
  <c r="AZ252" i="5"/>
  <c r="BK252" i="5" s="1"/>
  <c r="AR253" i="5"/>
  <c r="BC253" i="5" s="1"/>
  <c r="AV253" i="5"/>
  <c r="BG253" i="5" s="1"/>
  <c r="AZ253" i="5"/>
  <c r="BK253" i="5" s="1"/>
  <c r="AS254" i="5"/>
  <c r="BD254" i="5" s="1"/>
  <c r="AW254" i="5"/>
  <c r="BH254" i="5" s="1"/>
  <c r="BA254" i="5"/>
  <c r="BL254" i="5" s="1"/>
  <c r="AS259" i="5"/>
  <c r="BD259" i="5" s="1"/>
  <c r="AW259" i="5"/>
  <c r="BH259" i="5" s="1"/>
  <c r="BA259" i="5"/>
  <c r="BL259" i="5" s="1"/>
  <c r="AW260" i="5"/>
  <c r="BH260" i="5" s="1"/>
  <c r="AS261" i="5"/>
  <c r="BD261" i="5" s="1"/>
  <c r="AW261" i="5"/>
  <c r="BH261" i="5" s="1"/>
  <c r="BA261" i="5"/>
  <c r="BL261" i="5" s="1"/>
  <c r="AT262" i="5"/>
  <c r="BE262" i="5" s="1"/>
  <c r="AT267" i="5"/>
  <c r="BE267" i="5" s="1"/>
  <c r="AX267" i="5"/>
  <c r="BI267" i="5" s="1"/>
  <c r="AT274" i="5"/>
  <c r="BE274" i="5" s="1"/>
  <c r="AU275" i="5"/>
  <c r="BF275" i="5" s="1"/>
  <c r="AU277" i="5"/>
  <c r="BF277" i="5" s="1"/>
  <c r="AY277" i="5"/>
  <c r="BJ277" i="5" s="1"/>
  <c r="AU278" i="5"/>
  <c r="BF278" i="5" s="1"/>
  <c r="AS279" i="5"/>
  <c r="BD279" i="5" s="1"/>
  <c r="AW279" i="5"/>
  <c r="BH279" i="5" s="1"/>
  <c r="BA279" i="5"/>
  <c r="BL279" i="5" s="1"/>
  <c r="AX285" i="5"/>
  <c r="BI285" i="5" s="1"/>
  <c r="AR286" i="5"/>
  <c r="BC286" i="5" s="1"/>
  <c r="AZ286" i="5"/>
  <c r="BK286" i="5" s="1"/>
  <c r="AS287" i="5"/>
  <c r="BD287" i="5" s="1"/>
  <c r="AW287" i="5"/>
  <c r="BH287" i="5" s="1"/>
  <c r="BA287" i="5"/>
  <c r="BL287" i="5" s="1"/>
  <c r="AW288" i="5"/>
  <c r="BH288" i="5" s="1"/>
  <c r="AW289" i="5"/>
  <c r="BH289" i="5" s="1"/>
  <c r="AT290" i="5"/>
  <c r="BE290" i="5" s="1"/>
  <c r="AR293" i="5"/>
  <c r="BC293" i="5" s="1"/>
  <c r="AV293" i="5"/>
  <c r="BG293" i="5" s="1"/>
  <c r="AZ293" i="5"/>
  <c r="BK293" i="5" s="1"/>
  <c r="AT294" i="5"/>
  <c r="BE294" i="5" s="1"/>
  <c r="AU295" i="5"/>
  <c r="BF295" i="5" s="1"/>
  <c r="AR296" i="5"/>
  <c r="BC296" i="5" s="1"/>
  <c r="AV296" i="5"/>
  <c r="BG296" i="5" s="1"/>
  <c r="AZ296" i="5"/>
  <c r="BK296" i="5" s="1"/>
  <c r="AV299" i="5"/>
  <c r="BG299" i="5" s="1"/>
  <c r="AW301" i="5"/>
  <c r="BH301" i="5" s="1"/>
  <c r="AS305" i="5"/>
  <c r="BD305" i="5" s="1"/>
  <c r="BA305" i="5"/>
  <c r="BL305" i="5" s="1"/>
  <c r="AU306" i="5"/>
  <c r="BF306" i="5" s="1"/>
  <c r="AR307" i="5"/>
  <c r="BC307" i="5" s="1"/>
  <c r="AV307" i="5"/>
  <c r="BG307" i="5" s="1"/>
  <c r="AZ307" i="5"/>
  <c r="BK307" i="5" s="1"/>
  <c r="AS308" i="5"/>
  <c r="BD308" i="5" s="1"/>
  <c r="AS311" i="5"/>
  <c r="BD311" i="5" s="1"/>
  <c r="AW311" i="5"/>
  <c r="BH311" i="5" s="1"/>
  <c r="BA311" i="5"/>
  <c r="BL311" i="5" s="1"/>
  <c r="AU313" i="5"/>
  <c r="BF313" i="5" s="1"/>
  <c r="AY313" i="5"/>
  <c r="BJ313" i="5" s="1"/>
  <c r="AU314" i="5"/>
  <c r="BF314" i="5" s="1"/>
  <c r="AS316" i="5"/>
  <c r="BD316" i="5" s="1"/>
  <c r="AW316" i="5"/>
  <c r="BH316" i="5" s="1"/>
  <c r="BA316" i="5"/>
  <c r="BL316" i="5" s="1"/>
  <c r="AW317" i="5"/>
  <c r="BH317" i="5" s="1"/>
  <c r="AU323" i="5"/>
  <c r="BF323" i="5" s="1"/>
  <c r="AU324" i="5"/>
  <c r="BF324" i="5" s="1"/>
  <c r="AU325" i="5"/>
  <c r="BF325" i="5" s="1"/>
  <c r="AV326" i="5"/>
  <c r="BG326" i="5" s="1"/>
  <c r="AW327" i="5"/>
  <c r="BH327" i="5" s="1"/>
  <c r="BA327" i="5"/>
  <c r="BL327" i="5" s="1"/>
  <c r="AU332" i="5"/>
  <c r="BF332" i="5" s="1"/>
  <c r="AY332" i="5"/>
  <c r="BJ332" i="5" s="1"/>
  <c r="AU336" i="5"/>
  <c r="BF336" i="5" s="1"/>
  <c r="AR337" i="5"/>
  <c r="BC337" i="5" s="1"/>
  <c r="AV337" i="5"/>
  <c r="BG337" i="5" s="1"/>
  <c r="AZ337" i="5"/>
  <c r="BK337" i="5" s="1"/>
  <c r="AT340" i="5"/>
  <c r="BE340" i="5" s="1"/>
  <c r="AW227" i="5"/>
  <c r="BH227" i="5" s="1"/>
  <c r="BA227" i="5"/>
  <c r="BL227" i="5" s="1"/>
  <c r="AV231" i="5"/>
  <c r="BG231" i="5" s="1"/>
  <c r="AU235" i="5"/>
  <c r="BF235" i="5" s="1"/>
  <c r="AY235" i="5"/>
  <c r="BJ235" i="5" s="1"/>
  <c r="AY241" i="5"/>
  <c r="BJ241" i="5" s="1"/>
  <c r="AR242" i="5"/>
  <c r="BC242" i="5" s="1"/>
  <c r="AV242" i="5"/>
  <c r="BG242" i="5" s="1"/>
  <c r="AZ242" i="5"/>
  <c r="BK242" i="5" s="1"/>
  <c r="AT245" i="5"/>
  <c r="BE245" i="5" s="1"/>
  <c r="AU250" i="5"/>
  <c r="BF250" i="5" s="1"/>
  <c r="AY250" i="5"/>
  <c r="BJ250" i="5" s="1"/>
  <c r="AV251" i="5"/>
  <c r="BG251" i="5" s="1"/>
  <c r="AU255" i="5"/>
  <c r="BF255" i="5" s="1"/>
  <c r="AU256" i="5"/>
  <c r="BF256" i="5" s="1"/>
  <c r="AY256" i="5"/>
  <c r="BJ256" i="5" s="1"/>
  <c r="AU257" i="5"/>
  <c r="BF257" i="5" s="1"/>
  <c r="AY257" i="5"/>
  <c r="BJ257" i="5" s="1"/>
  <c r="AR258" i="5"/>
  <c r="BC258" i="5" s="1"/>
  <c r="AV258" i="5"/>
  <c r="BG258" i="5" s="1"/>
  <c r="AZ258" i="5"/>
  <c r="BK258" i="5" s="1"/>
  <c r="AV263" i="5"/>
  <c r="BG263" i="5" s="1"/>
  <c r="AV264" i="5"/>
  <c r="BG264" i="5" s="1"/>
  <c r="AR265" i="5"/>
  <c r="BC265" i="5" s="1"/>
  <c r="AV265" i="5"/>
  <c r="BG265" i="5" s="1"/>
  <c r="AZ265" i="5"/>
  <c r="BK265" i="5" s="1"/>
  <c r="AS266" i="5"/>
  <c r="BD266" i="5" s="1"/>
  <c r="AW266" i="5"/>
  <c r="BH266" i="5" s="1"/>
  <c r="BA266" i="5"/>
  <c r="BL266" i="5" s="1"/>
  <c r="AU268" i="5"/>
  <c r="BF268" i="5" s="1"/>
  <c r="AY268" i="5"/>
  <c r="BJ268" i="5" s="1"/>
  <c r="AU269" i="5"/>
  <c r="BF269" i="5" s="1"/>
  <c r="AY269" i="5"/>
  <c r="BJ269" i="5" s="1"/>
  <c r="AR270" i="5"/>
  <c r="BC270" i="5" s="1"/>
  <c r="AZ270" i="5"/>
  <c r="BK270" i="5" s="1"/>
  <c r="AS271" i="5"/>
  <c r="BD271" i="5" s="1"/>
  <c r="AW271" i="5"/>
  <c r="BH271" i="5" s="1"/>
  <c r="BA271" i="5"/>
  <c r="BL271" i="5" s="1"/>
  <c r="AW272" i="5"/>
  <c r="BH272" i="5" s="1"/>
  <c r="AS273" i="5"/>
  <c r="BD273" i="5" s="1"/>
  <c r="AW273" i="5"/>
  <c r="BH273" i="5" s="1"/>
  <c r="BA273" i="5"/>
  <c r="BL273" i="5" s="1"/>
  <c r="AV276" i="5"/>
  <c r="BG276" i="5" s="1"/>
  <c r="AR278" i="5"/>
  <c r="BC278" i="5" s="1"/>
  <c r="AV278" i="5"/>
  <c r="BG278" i="5" s="1"/>
  <c r="AZ278" i="5"/>
  <c r="BK278" i="5" s="1"/>
  <c r="AS281" i="5"/>
  <c r="BD281" i="5" s="1"/>
  <c r="AW281" i="5"/>
  <c r="BH281" i="5" s="1"/>
  <c r="BA281" i="5"/>
  <c r="BL281" i="5" s="1"/>
  <c r="AT282" i="5"/>
  <c r="BE282" i="5" s="1"/>
  <c r="AU283" i="5"/>
  <c r="BF283" i="5" s="1"/>
  <c r="AU284" i="5"/>
  <c r="BF284" i="5" s="1"/>
  <c r="AY284" i="5"/>
  <c r="BJ284" i="5" s="1"/>
  <c r="AU285" i="5"/>
  <c r="BF285" i="5" s="1"/>
  <c r="AY285" i="5"/>
  <c r="BJ285" i="5" s="1"/>
  <c r="AX288" i="5"/>
  <c r="BI288" i="5" s="1"/>
  <c r="AR292" i="5"/>
  <c r="BC292" i="5" s="1"/>
  <c r="AV292" i="5"/>
  <c r="BG292" i="5" s="1"/>
  <c r="AZ292" i="5"/>
  <c r="BK292" i="5" s="1"/>
  <c r="AV295" i="5"/>
  <c r="BG295" i="5" s="1"/>
  <c r="AW297" i="5"/>
  <c r="BH297" i="5" s="1"/>
  <c r="AS303" i="5"/>
  <c r="BD303" i="5" s="1"/>
  <c r="BA303" i="5"/>
  <c r="BL303" i="5" s="1"/>
  <c r="AR306" i="5"/>
  <c r="BC306" i="5" s="1"/>
  <c r="AV306" i="5"/>
  <c r="BG306" i="5" s="1"/>
  <c r="AZ306" i="5"/>
  <c r="BK306" i="5" s="1"/>
  <c r="AV314" i="5"/>
  <c r="BG314" i="5" s="1"/>
  <c r="AU318" i="5"/>
  <c r="BF318" i="5" s="1"/>
  <c r="AY318" i="5"/>
  <c r="BJ318" i="5" s="1"/>
  <c r="BA320" i="5"/>
  <c r="BL320" i="5" s="1"/>
  <c r="AV323" i="5"/>
  <c r="BG323" i="5" s="1"/>
  <c r="AV324" i="5"/>
  <c r="BG324" i="5" s="1"/>
  <c r="AR333" i="5"/>
  <c r="BC333" i="5" s="1"/>
  <c r="AV333" i="5"/>
  <c r="BG333" i="5" s="1"/>
  <c r="BA334" i="5"/>
  <c r="BL334" i="5" s="1"/>
  <c r="AV336" i="5"/>
  <c r="BG336" i="5" s="1"/>
  <c r="BA357" i="5"/>
  <c r="BL357" i="5" s="1"/>
  <c r="AZ246" i="5"/>
  <c r="BK246" i="5" s="1"/>
  <c r="AX289" i="5"/>
  <c r="BI289" i="5" s="1"/>
  <c r="AU290" i="5"/>
  <c r="BF290" i="5" s="1"/>
  <c r="AY290" i="5"/>
  <c r="BJ290" i="5" s="1"/>
  <c r="AS293" i="5"/>
  <c r="BD293" i="5" s="1"/>
  <c r="BA293" i="5"/>
  <c r="BL293" i="5" s="1"/>
  <c r="AU294" i="5"/>
  <c r="BF294" i="5" s="1"/>
  <c r="AY294" i="5"/>
  <c r="BJ294" i="5" s="1"/>
  <c r="AW296" i="5"/>
  <c r="BH296" i="5" s="1"/>
  <c r="AW299" i="5"/>
  <c r="BH299" i="5" s="1"/>
  <c r="AT301" i="5"/>
  <c r="BE301" i="5" s="1"/>
  <c r="AX301" i="5"/>
  <c r="BI301" i="5" s="1"/>
  <c r="AZ302" i="5"/>
  <c r="BK302" i="5" s="1"/>
  <c r="AT311" i="5"/>
  <c r="BE311" i="5" s="1"/>
  <c r="AY312" i="5"/>
  <c r="BJ312" i="5" s="1"/>
  <c r="AR313" i="5"/>
  <c r="BC313" i="5" s="1"/>
  <c r="AZ313" i="5"/>
  <c r="BK313" i="5" s="1"/>
  <c r="AS326" i="5"/>
  <c r="BD326" i="5" s="1"/>
  <c r="BA326" i="5"/>
  <c r="BL326" i="5" s="1"/>
  <c r="AT327" i="5"/>
  <c r="BE327" i="5" s="1"/>
  <c r="AS337" i="5"/>
  <c r="BD337" i="5" s="1"/>
  <c r="AW337" i="5"/>
  <c r="BH337" i="5" s="1"/>
  <c r="BA337" i="5"/>
  <c r="BL337" i="5" s="1"/>
  <c r="AS342" i="5"/>
  <c r="BD342" i="5" s="1"/>
  <c r="BA342" i="5"/>
  <c r="BL342" i="5" s="1"/>
  <c r="AU207" i="5"/>
  <c r="BF207" i="5" s="1"/>
  <c r="AY207" i="5"/>
  <c r="BJ207" i="5" s="1"/>
  <c r="AX211" i="5"/>
  <c r="BI211" i="5" s="1"/>
  <c r="AS215" i="5"/>
  <c r="BD215" i="5" s="1"/>
  <c r="AW215" i="5"/>
  <c r="BH215" i="5" s="1"/>
  <c r="BA215" i="5"/>
  <c r="BL215" i="5" s="1"/>
  <c r="AU217" i="5"/>
  <c r="BF217" i="5" s="1"/>
  <c r="AY217" i="5"/>
  <c r="BJ217" i="5" s="1"/>
  <c r="AV218" i="5"/>
  <c r="BG218" i="5" s="1"/>
  <c r="AS225" i="5"/>
  <c r="BD225" i="5" s="1"/>
  <c r="AW225" i="5"/>
  <c r="BH225" i="5" s="1"/>
  <c r="BA225" i="5"/>
  <c r="BL225" i="5" s="1"/>
  <c r="AT226" i="5"/>
  <c r="BE226" i="5" s="1"/>
  <c r="AX226" i="5"/>
  <c r="BI226" i="5" s="1"/>
  <c r="AU228" i="5"/>
  <c r="BF228" i="5" s="1"/>
  <c r="AY228" i="5"/>
  <c r="BJ228" i="5" s="1"/>
  <c r="AR229" i="5"/>
  <c r="BC229" i="5" s="1"/>
  <c r="AV229" i="5"/>
  <c r="BG229" i="5" s="1"/>
  <c r="AZ229" i="5"/>
  <c r="BK229" i="5" s="1"/>
  <c r="AS230" i="5"/>
  <c r="BD230" i="5" s="1"/>
  <c r="AW230" i="5"/>
  <c r="BH230" i="5" s="1"/>
  <c r="BA230" i="5"/>
  <c r="BL230" i="5" s="1"/>
  <c r="AX232" i="5"/>
  <c r="BI232" i="5" s="1"/>
  <c r="AU233" i="5"/>
  <c r="BF233" i="5" s="1"/>
  <c r="AY233" i="5"/>
  <c r="BJ233" i="5" s="1"/>
  <c r="AV234" i="5"/>
  <c r="BG234" i="5" s="1"/>
  <c r="AS236" i="5"/>
  <c r="BD236" i="5" s="1"/>
  <c r="BA236" i="5"/>
  <c r="BL236" i="5" s="1"/>
  <c r="AT238" i="5"/>
  <c r="BE238" i="5" s="1"/>
  <c r="AV240" i="5"/>
  <c r="BG240" i="5" s="1"/>
  <c r="AZ240" i="5"/>
  <c r="BK240" i="5" s="1"/>
  <c r="AU244" i="5"/>
  <c r="BF244" i="5" s="1"/>
  <c r="AY244" i="5"/>
  <c r="BJ244" i="5" s="1"/>
  <c r="AS246" i="5"/>
  <c r="BD246" i="5" s="1"/>
  <c r="AW246" i="5"/>
  <c r="BH246" i="5" s="1"/>
  <c r="BA246" i="5"/>
  <c r="BL246" i="5" s="1"/>
  <c r="AT247" i="5"/>
  <c r="BE247" i="5" s="1"/>
  <c r="AX247" i="5"/>
  <c r="BI247" i="5" s="1"/>
  <c r="AU248" i="5"/>
  <c r="BF248" i="5" s="1"/>
  <c r="AY248" i="5"/>
  <c r="BJ248" i="5" s="1"/>
  <c r="AR249" i="5"/>
  <c r="BC249" i="5" s="1"/>
  <c r="AZ249" i="5"/>
  <c r="BK249" i="5" s="1"/>
  <c r="AR250" i="5"/>
  <c r="BC250" i="5" s="1"/>
  <c r="AT252" i="5"/>
  <c r="BE252" i="5" s="1"/>
  <c r="AX252" i="5"/>
  <c r="BI252" i="5" s="1"/>
  <c r="AU254" i="5"/>
  <c r="BF254" i="5" s="1"/>
  <c r="AY254" i="5"/>
  <c r="BJ254" i="5" s="1"/>
  <c r="AU259" i="5"/>
  <c r="BF259" i="5" s="1"/>
  <c r="AU260" i="5"/>
  <c r="BF260" i="5" s="1"/>
  <c r="AY260" i="5"/>
  <c r="BJ260" i="5" s="1"/>
  <c r="AU261" i="5"/>
  <c r="BF261" i="5" s="1"/>
  <c r="AY261" i="5"/>
  <c r="BJ261" i="5" s="1"/>
  <c r="AR262" i="5"/>
  <c r="BC262" i="5" s="1"/>
  <c r="AV262" i="5"/>
  <c r="BG262" i="5" s="1"/>
  <c r="AZ262" i="5"/>
  <c r="BK262" i="5" s="1"/>
  <c r="AV267" i="5"/>
  <c r="BG267" i="5" s="1"/>
  <c r="AR274" i="5"/>
  <c r="BC274" i="5" s="1"/>
  <c r="AZ274" i="5"/>
  <c r="BK274" i="5" s="1"/>
  <c r="AS275" i="5"/>
  <c r="BD275" i="5" s="1"/>
  <c r="AW275" i="5"/>
  <c r="BH275" i="5" s="1"/>
  <c r="BA275" i="5"/>
  <c r="BL275" i="5" s="1"/>
  <c r="AW276" i="5"/>
  <c r="BH276" i="5" s="1"/>
  <c r="AS277" i="5"/>
  <c r="BD277" i="5" s="1"/>
  <c r="AW277" i="5"/>
  <c r="BH277" i="5" s="1"/>
  <c r="BA277" i="5"/>
  <c r="BL277" i="5" s="1"/>
  <c r="AU279" i="5"/>
  <c r="BF279" i="5" s="1"/>
  <c r="AU280" i="5"/>
  <c r="BF280" i="5" s="1"/>
  <c r="AY280" i="5"/>
  <c r="BJ280" i="5" s="1"/>
  <c r="AX281" i="5"/>
  <c r="BI281" i="5" s="1"/>
  <c r="AU282" i="5"/>
  <c r="BF282" i="5" s="1"/>
  <c r="AT286" i="5"/>
  <c r="BE286" i="5" s="1"/>
  <c r="AU289" i="5"/>
  <c r="BF289" i="5" s="1"/>
  <c r="AY289" i="5"/>
  <c r="BJ289" i="5" s="1"/>
  <c r="AR290" i="5"/>
  <c r="BC290" i="5" s="1"/>
  <c r="AZ290" i="5"/>
  <c r="BK290" i="5" s="1"/>
  <c r="AS291" i="5"/>
  <c r="BD291" i="5" s="1"/>
  <c r="AW291" i="5"/>
  <c r="BH291" i="5" s="1"/>
  <c r="BA291" i="5"/>
  <c r="BL291" i="5" s="1"/>
  <c r="AW292" i="5"/>
  <c r="BH292" i="5" s="1"/>
  <c r="AR294" i="5"/>
  <c r="BC294" i="5" s="1"/>
  <c r="AV294" i="5"/>
  <c r="BG294" i="5" s="1"/>
  <c r="AW295" i="5"/>
  <c r="BH295" i="5" s="1"/>
  <c r="AX296" i="5"/>
  <c r="BI296" i="5" s="1"/>
  <c r="AT297" i="5"/>
  <c r="BE297" i="5" s="1"/>
  <c r="AX297" i="5"/>
  <c r="BI297" i="5" s="1"/>
  <c r="AZ298" i="5"/>
  <c r="BK298" i="5" s="1"/>
  <c r="AT299" i="5"/>
  <c r="BE299" i="5" s="1"/>
  <c r="AX299" i="5"/>
  <c r="BI299" i="5" s="1"/>
  <c r="AS302" i="5"/>
  <c r="BD302" i="5" s="1"/>
  <c r="AW302" i="5"/>
  <c r="BH302" i="5" s="1"/>
  <c r="BA302" i="5"/>
  <c r="BL302" i="5" s="1"/>
  <c r="AU304" i="5"/>
  <c r="BF304" i="5" s="1"/>
  <c r="AY304" i="5"/>
  <c r="BJ304" i="5" s="1"/>
  <c r="AU305" i="5"/>
  <c r="BF305" i="5" s="1"/>
  <c r="AY305" i="5"/>
  <c r="BJ305" i="5" s="1"/>
  <c r="AS314" i="5"/>
  <c r="BD314" i="5" s="1"/>
  <c r="AW314" i="5"/>
  <c r="BH314" i="5" s="1"/>
  <c r="BA319" i="5"/>
  <c r="BL319" i="5" s="1"/>
  <c r="AX320" i="5"/>
  <c r="BI320" i="5" s="1"/>
  <c r="AY328" i="5"/>
  <c r="BJ328" i="5" s="1"/>
  <c r="AS333" i="5"/>
  <c r="BD333" i="5" s="1"/>
  <c r="AW333" i="5"/>
  <c r="BH333" i="5" s="1"/>
  <c r="BA333" i="5"/>
  <c r="BL333" i="5" s="1"/>
  <c r="AT334" i="5"/>
  <c r="BE334" i="5" s="1"/>
  <c r="AT345" i="5"/>
  <c r="BE345" i="5" s="1"/>
  <c r="AZ208" i="5"/>
  <c r="BK208" i="5" s="1"/>
  <c r="AS209" i="5"/>
  <c r="BD209" i="5" s="1"/>
  <c r="AW209" i="5"/>
  <c r="BH209" i="5" s="1"/>
  <c r="BA209" i="5"/>
  <c r="BL209" i="5" s="1"/>
  <c r="AT210" i="5"/>
  <c r="BE210" i="5" s="1"/>
  <c r="AX210" i="5"/>
  <c r="BI210" i="5" s="1"/>
  <c r="AU212" i="5"/>
  <c r="BF212" i="5" s="1"/>
  <c r="AY212" i="5"/>
  <c r="BJ212" i="5" s="1"/>
  <c r="AR213" i="5"/>
  <c r="BC213" i="5" s="1"/>
  <c r="AV213" i="5"/>
  <c r="BG213" i="5" s="1"/>
  <c r="AZ213" i="5"/>
  <c r="BK213" i="5" s="1"/>
  <c r="AS214" i="5"/>
  <c r="BD214" i="5" s="1"/>
  <c r="AW214" i="5"/>
  <c r="BH214" i="5" s="1"/>
  <c r="BA214" i="5"/>
  <c r="BL214" i="5" s="1"/>
  <c r="AT216" i="5"/>
  <c r="BE216" i="5" s="1"/>
  <c r="AX216" i="5"/>
  <c r="BI216" i="5" s="1"/>
  <c r="AS219" i="5"/>
  <c r="BD219" i="5" s="1"/>
  <c r="AW219" i="5"/>
  <c r="BH219" i="5" s="1"/>
  <c r="BA219" i="5"/>
  <c r="BL219" i="5" s="1"/>
  <c r="AS220" i="5"/>
  <c r="BD220" i="5" s="1"/>
  <c r="BA220" i="5"/>
  <c r="BL220" i="5" s="1"/>
  <c r="AV223" i="5"/>
  <c r="BG223" i="5" s="1"/>
  <c r="AR224" i="5"/>
  <c r="BC224" i="5" s="1"/>
  <c r="AV224" i="5"/>
  <c r="BG224" i="5" s="1"/>
  <c r="AZ224" i="5"/>
  <c r="BK224" i="5" s="1"/>
  <c r="AU227" i="5"/>
  <c r="BF227" i="5" s="1"/>
  <c r="AY227" i="5"/>
  <c r="BJ227" i="5" s="1"/>
  <c r="AX231" i="5"/>
  <c r="BI231" i="5" s="1"/>
  <c r="AS235" i="5"/>
  <c r="BD235" i="5" s="1"/>
  <c r="AW235" i="5"/>
  <c r="BH235" i="5" s="1"/>
  <c r="BA235" i="5"/>
  <c r="BL235" i="5" s="1"/>
  <c r="AU238" i="5"/>
  <c r="BF238" i="5" s="1"/>
  <c r="AY238" i="5"/>
  <c r="BJ238" i="5" s="1"/>
  <c r="AU239" i="5"/>
  <c r="BF239" i="5" s="1"/>
  <c r="AY239" i="5"/>
  <c r="BJ239" i="5" s="1"/>
  <c r="BA241" i="5"/>
  <c r="BL241" i="5" s="1"/>
  <c r="AU243" i="5"/>
  <c r="BF243" i="5" s="1"/>
  <c r="AY243" i="5"/>
  <c r="BJ243" i="5" s="1"/>
  <c r="AR245" i="5"/>
  <c r="BC245" i="5" s="1"/>
  <c r="AV245" i="5"/>
  <c r="BG245" i="5" s="1"/>
  <c r="AZ245" i="5"/>
  <c r="BK245" i="5" s="1"/>
  <c r="AS250" i="5"/>
  <c r="BD250" i="5" s="1"/>
  <c r="BA250" i="5"/>
  <c r="BL250" i="5" s="1"/>
  <c r="AT251" i="5"/>
  <c r="BE251" i="5" s="1"/>
  <c r="AX251" i="5"/>
  <c r="BI251" i="5" s="1"/>
  <c r="AS255" i="5"/>
  <c r="BD255" i="5" s="1"/>
  <c r="AW255" i="5"/>
  <c r="BH255" i="5" s="1"/>
  <c r="BA255" i="5"/>
  <c r="BL255" i="5" s="1"/>
  <c r="AW256" i="5"/>
  <c r="BH256" i="5" s="1"/>
  <c r="AS257" i="5"/>
  <c r="BD257" i="5" s="1"/>
  <c r="AW257" i="5"/>
  <c r="BH257" i="5" s="1"/>
  <c r="BA257" i="5"/>
  <c r="BL257" i="5" s="1"/>
  <c r="AT258" i="5"/>
  <c r="BE258" i="5" s="1"/>
  <c r="AT263" i="5"/>
  <c r="BE263" i="5" s="1"/>
  <c r="AT264" i="5"/>
  <c r="BE264" i="5" s="1"/>
  <c r="AX264" i="5"/>
  <c r="BI264" i="5" s="1"/>
  <c r="AU266" i="5"/>
  <c r="BF266" i="5" s="1"/>
  <c r="AY266" i="5"/>
  <c r="BJ266" i="5" s="1"/>
  <c r="AW268" i="5"/>
  <c r="BH268" i="5" s="1"/>
  <c r="AS269" i="5"/>
  <c r="BD269" i="5" s="1"/>
  <c r="AW269" i="5"/>
  <c r="BH269" i="5" s="1"/>
  <c r="BA269" i="5"/>
  <c r="BL269" i="5" s="1"/>
  <c r="AT270" i="5"/>
  <c r="BE270" i="5" s="1"/>
  <c r="AU271" i="5"/>
  <c r="BF271" i="5" s="1"/>
  <c r="AU272" i="5"/>
  <c r="BF272" i="5" s="1"/>
  <c r="AY272" i="5"/>
  <c r="BJ272" i="5" s="1"/>
  <c r="AU273" i="5"/>
  <c r="BF273" i="5" s="1"/>
  <c r="AY273" i="5"/>
  <c r="BJ273" i="5" s="1"/>
  <c r="AX276" i="5"/>
  <c r="BI276" i="5" s="1"/>
  <c r="AT278" i="5"/>
  <c r="BE278" i="5" s="1"/>
  <c r="AU281" i="5"/>
  <c r="BF281" i="5" s="1"/>
  <c r="AY281" i="5"/>
  <c r="BJ281" i="5" s="1"/>
  <c r="AR282" i="5"/>
  <c r="BC282" i="5" s="1"/>
  <c r="AZ282" i="5"/>
  <c r="BK282" i="5" s="1"/>
  <c r="AS283" i="5"/>
  <c r="BD283" i="5" s="1"/>
  <c r="AW283" i="5"/>
  <c r="BH283" i="5" s="1"/>
  <c r="BA283" i="5"/>
  <c r="BL283" i="5" s="1"/>
  <c r="AW285" i="5"/>
  <c r="BH285" i="5" s="1"/>
  <c r="AV288" i="5"/>
  <c r="BG288" i="5" s="1"/>
  <c r="AX292" i="5"/>
  <c r="BI292" i="5" s="1"/>
  <c r="AT295" i="5"/>
  <c r="BE295" i="5" s="1"/>
  <c r="AX295" i="5"/>
  <c r="BI295" i="5" s="1"/>
  <c r="AS298" i="5"/>
  <c r="BD298" i="5" s="1"/>
  <c r="AW298" i="5"/>
  <c r="BH298" i="5" s="1"/>
  <c r="BA298" i="5"/>
  <c r="BL298" i="5" s="1"/>
  <c r="AU300" i="5"/>
  <c r="BF300" i="5" s="1"/>
  <c r="AY300" i="5"/>
  <c r="BJ300" i="5" s="1"/>
  <c r="AR305" i="5"/>
  <c r="BC305" i="5" s="1"/>
  <c r="AV305" i="5"/>
  <c r="BG305" i="5" s="1"/>
  <c r="AZ305" i="5"/>
  <c r="BK305" i="5" s="1"/>
  <c r="AT306" i="5"/>
  <c r="BE306" i="5" s="1"/>
  <c r="AX307" i="5"/>
  <c r="BI307" i="5" s="1"/>
  <c r="AY309" i="5"/>
  <c r="BJ309" i="5" s="1"/>
  <c r="AU310" i="5"/>
  <c r="BF310" i="5" s="1"/>
  <c r="AZ312" i="5"/>
  <c r="BK312" i="5" s="1"/>
  <c r="AT314" i="5"/>
  <c r="BE314" i="5" s="1"/>
  <c r="AX314" i="5"/>
  <c r="BI314" i="5" s="1"/>
  <c r="AT315" i="5"/>
  <c r="BE315" i="5" s="1"/>
  <c r="AZ321" i="5"/>
  <c r="BK321" i="5" s="1"/>
  <c r="AT324" i="5"/>
  <c r="BE324" i="5" s="1"/>
  <c r="AX324" i="5"/>
  <c r="BI324" i="5" s="1"/>
  <c r="AT325" i="5"/>
  <c r="BE325" i="5" s="1"/>
  <c r="AU327" i="5"/>
  <c r="BF327" i="5" s="1"/>
  <c r="AV328" i="5"/>
  <c r="BG328" i="5" s="1"/>
  <c r="AU329" i="5"/>
  <c r="BF329" i="5" s="1"/>
  <c r="AS332" i="5"/>
  <c r="BD332" i="5" s="1"/>
  <c r="AW332" i="5"/>
  <c r="BH332" i="5" s="1"/>
  <c r="BA332" i="5"/>
  <c r="BL332" i="5" s="1"/>
  <c r="AR335" i="5"/>
  <c r="BC335" i="5" s="1"/>
  <c r="AV335" i="5"/>
  <c r="BG335" i="5" s="1"/>
  <c r="AZ335" i="5"/>
  <c r="BK335" i="5" s="1"/>
  <c r="AW340" i="5"/>
  <c r="BH340" i="5" s="1"/>
  <c r="BA340" i="5"/>
  <c r="BL340" i="5" s="1"/>
  <c r="AW361" i="5"/>
  <c r="BH361" i="5" s="1"/>
  <c r="AR361" i="5"/>
  <c r="BC361" i="5" s="1"/>
  <c r="AZ361" i="5"/>
  <c r="BK361" i="5" s="1"/>
  <c r="BA362" i="5"/>
  <c r="BL362" i="5" s="1"/>
  <c r="AX363" i="5"/>
  <c r="BI363" i="5" s="1"/>
  <c r="AT377" i="5"/>
  <c r="BE377" i="5" s="1"/>
  <c r="AT378" i="5"/>
  <c r="BE378" i="5" s="1"/>
  <c r="AX378" i="5"/>
  <c r="BI378" i="5" s="1"/>
  <c r="AU382" i="5"/>
  <c r="BF382" i="5" s="1"/>
  <c r="AU388" i="5"/>
  <c r="BF388" i="5" s="1"/>
  <c r="AR391" i="5"/>
  <c r="BC391" i="5" s="1"/>
  <c r="AZ391" i="5"/>
  <c r="BK391" i="5" s="1"/>
  <c r="AU420" i="5"/>
  <c r="BF420" i="5" s="1"/>
  <c r="AU341" i="5"/>
  <c r="BF341" i="5" s="1"/>
  <c r="AT343" i="5"/>
  <c r="BE343" i="5" s="1"/>
  <c r="AX343" i="5"/>
  <c r="BI343" i="5" s="1"/>
  <c r="AU345" i="5"/>
  <c r="BF345" i="5" s="1"/>
  <c r="AR346" i="5"/>
  <c r="BC346" i="5" s="1"/>
  <c r="AV346" i="5"/>
  <c r="BG346" i="5" s="1"/>
  <c r="AZ346" i="5"/>
  <c r="BK346" i="5" s="1"/>
  <c r="AV347" i="5"/>
  <c r="BG347" i="5" s="1"/>
  <c r="AZ347" i="5"/>
  <c r="BK347" i="5" s="1"/>
  <c r="AZ348" i="5"/>
  <c r="BK348" i="5" s="1"/>
  <c r="AW349" i="5"/>
  <c r="BH349" i="5" s="1"/>
  <c r="AU352" i="5"/>
  <c r="BF352" i="5" s="1"/>
  <c r="AY352" i="5"/>
  <c r="BJ352" i="5" s="1"/>
  <c r="AU353" i="5"/>
  <c r="BF353" i="5" s="1"/>
  <c r="AY353" i="5"/>
  <c r="BJ353" i="5" s="1"/>
  <c r="AY354" i="5"/>
  <c r="BJ354" i="5" s="1"/>
  <c r="BA356" i="5"/>
  <c r="BL356" i="5" s="1"/>
  <c r="AY358" i="5"/>
  <c r="BJ358" i="5" s="1"/>
  <c r="AR359" i="5"/>
  <c r="BC359" i="5" s="1"/>
  <c r="AV359" i="5"/>
  <c r="BG359" i="5" s="1"/>
  <c r="AZ359" i="5"/>
  <c r="BK359" i="5" s="1"/>
  <c r="AR360" i="5"/>
  <c r="BC360" i="5" s="1"/>
  <c r="AR365" i="5"/>
  <c r="BC365" i="5" s="1"/>
  <c r="AV365" i="5"/>
  <c r="BG365" i="5" s="1"/>
  <c r="AW366" i="5"/>
  <c r="BH366" i="5" s="1"/>
  <c r="AX367" i="5"/>
  <c r="BI367" i="5" s="1"/>
  <c r="AU368" i="5"/>
  <c r="BF368" i="5" s="1"/>
  <c r="AS370" i="5"/>
  <c r="BD370" i="5" s="1"/>
  <c r="AW370" i="5"/>
  <c r="BH370" i="5" s="1"/>
  <c r="BA370" i="5"/>
  <c r="BL370" i="5" s="1"/>
  <c r="AU372" i="5"/>
  <c r="BF372" i="5" s="1"/>
  <c r="AY372" i="5"/>
  <c r="BJ372" i="5" s="1"/>
  <c r="AS374" i="5"/>
  <c r="BD374" i="5" s="1"/>
  <c r="BA374" i="5"/>
  <c r="BL374" i="5" s="1"/>
  <c r="AU376" i="5"/>
  <c r="BF376" i="5" s="1"/>
  <c r="AY376" i="5"/>
  <c r="BJ376" i="5" s="1"/>
  <c r="AU377" i="5"/>
  <c r="BF377" i="5" s="1"/>
  <c r="AR382" i="5"/>
  <c r="BC382" i="5" s="1"/>
  <c r="AZ382" i="5"/>
  <c r="BK382" i="5" s="1"/>
  <c r="AZ383" i="5"/>
  <c r="BK383" i="5" s="1"/>
  <c r="AW384" i="5"/>
  <c r="BH384" i="5" s="1"/>
  <c r="BA384" i="5"/>
  <c r="BL384" i="5" s="1"/>
  <c r="AT386" i="5"/>
  <c r="BE386" i="5" s="1"/>
  <c r="AV388" i="5"/>
  <c r="BG388" i="5" s="1"/>
  <c r="AR389" i="5"/>
  <c r="BC389" i="5" s="1"/>
  <c r="AV389" i="5"/>
  <c r="BG389" i="5" s="1"/>
  <c r="AZ389" i="5"/>
  <c r="BK389" i="5" s="1"/>
  <c r="AW392" i="5"/>
  <c r="BH392" i="5" s="1"/>
  <c r="BA392" i="5"/>
  <c r="BL392" i="5" s="1"/>
  <c r="AT399" i="5"/>
  <c r="BE399" i="5" s="1"/>
  <c r="AU400" i="5"/>
  <c r="BF400" i="5" s="1"/>
  <c r="AY400" i="5"/>
  <c r="BJ400" i="5" s="1"/>
  <c r="AR401" i="5"/>
  <c r="BC401" i="5" s="1"/>
  <c r="AV401" i="5"/>
  <c r="BG401" i="5" s="1"/>
  <c r="AZ401" i="5"/>
  <c r="BK401" i="5" s="1"/>
  <c r="AR413" i="5"/>
  <c r="BC413" i="5" s="1"/>
  <c r="AV413" i="5"/>
  <c r="BG413" i="5" s="1"/>
  <c r="AZ413" i="5"/>
  <c r="BK413" i="5" s="1"/>
  <c r="AR420" i="5"/>
  <c r="BC420" i="5" s="1"/>
  <c r="AS425" i="5"/>
  <c r="BD425" i="5" s="1"/>
  <c r="AW425" i="5"/>
  <c r="BH425" i="5" s="1"/>
  <c r="AY451" i="5"/>
  <c r="BJ451" i="5" s="1"/>
  <c r="AT490" i="5"/>
  <c r="BE490" i="5" s="1"/>
  <c r="AT350" i="5"/>
  <c r="BE350" i="5" s="1"/>
  <c r="AX350" i="5"/>
  <c r="BI350" i="5" s="1"/>
  <c r="AS360" i="5"/>
  <c r="BD360" i="5" s="1"/>
  <c r="AW360" i="5"/>
  <c r="BH360" i="5" s="1"/>
  <c r="BA360" i="5"/>
  <c r="BL360" i="5" s="1"/>
  <c r="AR368" i="5"/>
  <c r="BC368" i="5" s="1"/>
  <c r="AU375" i="5"/>
  <c r="BF375" i="5" s="1"/>
  <c r="AY375" i="5"/>
  <c r="BJ375" i="5" s="1"/>
  <c r="AR379" i="5"/>
  <c r="BC379" i="5" s="1"/>
  <c r="AZ379" i="5"/>
  <c r="BK379" i="5" s="1"/>
  <c r="AW380" i="5"/>
  <c r="BH380" i="5" s="1"/>
  <c r="AU386" i="5"/>
  <c r="BF386" i="5" s="1"/>
  <c r="AY386" i="5"/>
  <c r="BJ386" i="5" s="1"/>
  <c r="AT393" i="5"/>
  <c r="BE393" i="5" s="1"/>
  <c r="AU395" i="5"/>
  <c r="BF395" i="5" s="1"/>
  <c r="AW397" i="5"/>
  <c r="BH397" i="5" s="1"/>
  <c r="AT398" i="5"/>
  <c r="BE398" i="5" s="1"/>
  <c r="AY334" i="5"/>
  <c r="BJ334" i="5" s="1"/>
  <c r="AU335" i="5"/>
  <c r="BF335" i="5" s="1"/>
  <c r="AY335" i="5"/>
  <c r="BJ335" i="5" s="1"/>
  <c r="AR338" i="5"/>
  <c r="BC338" i="5" s="1"/>
  <c r="AV338" i="5"/>
  <c r="BG338" i="5" s="1"/>
  <c r="AZ338" i="5"/>
  <c r="BK338" i="5" s="1"/>
  <c r="AS339" i="5"/>
  <c r="BD339" i="5" s="1"/>
  <c r="AW339" i="5"/>
  <c r="BH339" i="5" s="1"/>
  <c r="AU343" i="5"/>
  <c r="BF343" i="5" s="1"/>
  <c r="AY343" i="5"/>
  <c r="BJ343" i="5" s="1"/>
  <c r="AT347" i="5"/>
  <c r="BE347" i="5" s="1"/>
  <c r="AX347" i="5"/>
  <c r="BI347" i="5" s="1"/>
  <c r="AT348" i="5"/>
  <c r="BE348" i="5" s="1"/>
  <c r="AX348" i="5"/>
  <c r="BI348" i="5" s="1"/>
  <c r="AU350" i="5"/>
  <c r="BF350" i="5" s="1"/>
  <c r="AV351" i="5"/>
  <c r="BG351" i="5" s="1"/>
  <c r="AR352" i="5"/>
  <c r="BC352" i="5" s="1"/>
  <c r="AZ352" i="5"/>
  <c r="BK352" i="5" s="1"/>
  <c r="AS354" i="5"/>
  <c r="BD354" i="5" s="1"/>
  <c r="AW354" i="5"/>
  <c r="BH354" i="5" s="1"/>
  <c r="BA354" i="5"/>
  <c r="BL354" i="5" s="1"/>
  <c r="AU356" i="5"/>
  <c r="BF356" i="5" s="1"/>
  <c r="AY356" i="5"/>
  <c r="BJ356" i="5" s="1"/>
  <c r="AV357" i="5"/>
  <c r="BG357" i="5" s="1"/>
  <c r="AW358" i="5"/>
  <c r="BH358" i="5" s="1"/>
  <c r="BA358" i="5"/>
  <c r="BL358" i="5" s="1"/>
  <c r="AS359" i="5"/>
  <c r="BD359" i="5" s="1"/>
  <c r="AS365" i="5"/>
  <c r="BD365" i="5" s="1"/>
  <c r="AW365" i="5"/>
  <c r="BH365" i="5" s="1"/>
  <c r="BA365" i="5"/>
  <c r="BL365" i="5" s="1"/>
  <c r="AT366" i="5"/>
  <c r="BE366" i="5" s="1"/>
  <c r="AU367" i="5"/>
  <c r="BF367" i="5" s="1"/>
  <c r="BA368" i="5"/>
  <c r="BL368" i="5" s="1"/>
  <c r="AT370" i="5"/>
  <c r="BE370" i="5" s="1"/>
  <c r="AX370" i="5"/>
  <c r="BI370" i="5" s="1"/>
  <c r="AU371" i="5"/>
  <c r="BF371" i="5" s="1"/>
  <c r="AY371" i="5"/>
  <c r="BJ371" i="5" s="1"/>
  <c r="AR372" i="5"/>
  <c r="BC372" i="5" s="1"/>
  <c r="AZ372" i="5"/>
  <c r="BK372" i="5" s="1"/>
  <c r="AT374" i="5"/>
  <c r="BE374" i="5" s="1"/>
  <c r="AX374" i="5"/>
  <c r="BI374" i="5" s="1"/>
  <c r="AV378" i="5"/>
  <c r="BG378" i="5" s="1"/>
  <c r="AS379" i="5"/>
  <c r="BD379" i="5" s="1"/>
  <c r="AW379" i="5"/>
  <c r="BH379" i="5" s="1"/>
  <c r="AT380" i="5"/>
  <c r="BE380" i="5" s="1"/>
  <c r="AT383" i="5"/>
  <c r="BE383" i="5" s="1"/>
  <c r="AX383" i="5"/>
  <c r="BI383" i="5" s="1"/>
  <c r="AR387" i="5"/>
  <c r="BC387" i="5" s="1"/>
  <c r="AZ387" i="5"/>
  <c r="BK387" i="5" s="1"/>
  <c r="AS388" i="5"/>
  <c r="BD388" i="5" s="1"/>
  <c r="AW388" i="5"/>
  <c r="BH388" i="5" s="1"/>
  <c r="AU393" i="5"/>
  <c r="BF393" i="5" s="1"/>
  <c r="AY393" i="5"/>
  <c r="BJ393" i="5" s="1"/>
  <c r="AU394" i="5"/>
  <c r="BF394" i="5" s="1"/>
  <c r="AY394" i="5"/>
  <c r="BJ394" i="5" s="1"/>
  <c r="AV395" i="5"/>
  <c r="BG395" i="5" s="1"/>
  <c r="AW404" i="5"/>
  <c r="BH404" i="5" s="1"/>
  <c r="AU411" i="5"/>
  <c r="BF411" i="5" s="1"/>
  <c r="AV415" i="5"/>
  <c r="BG415" i="5" s="1"/>
  <c r="AW416" i="5"/>
  <c r="BH416" i="5" s="1"/>
  <c r="AZ429" i="5"/>
  <c r="BK429" i="5" s="1"/>
  <c r="AT442" i="5"/>
  <c r="BE442" i="5" s="1"/>
  <c r="AV426" i="5"/>
  <c r="BG426" i="5" s="1"/>
  <c r="AZ436" i="5"/>
  <c r="BK436" i="5" s="1"/>
  <c r="AX346" i="5"/>
  <c r="BI346" i="5" s="1"/>
  <c r="AV349" i="5"/>
  <c r="BG349" i="5" s="1"/>
  <c r="AR350" i="5"/>
  <c r="BC350" i="5" s="1"/>
  <c r="AZ350" i="5"/>
  <c r="BK350" i="5" s="1"/>
  <c r="AS351" i="5"/>
  <c r="BD351" i="5" s="1"/>
  <c r="AW351" i="5"/>
  <c r="BH351" i="5" s="1"/>
  <c r="AT353" i="5"/>
  <c r="BE353" i="5" s="1"/>
  <c r="AX353" i="5"/>
  <c r="BI353" i="5" s="1"/>
  <c r="AY355" i="5"/>
  <c r="BJ355" i="5" s="1"/>
  <c r="AU360" i="5"/>
  <c r="BF360" i="5" s="1"/>
  <c r="AY360" i="5"/>
  <c r="BJ360" i="5" s="1"/>
  <c r="AV362" i="5"/>
  <c r="BG362" i="5" s="1"/>
  <c r="AX364" i="5"/>
  <c r="BI364" i="5" s="1"/>
  <c r="AS372" i="5"/>
  <c r="BD372" i="5" s="1"/>
  <c r="AW372" i="5"/>
  <c r="BH372" i="5" s="1"/>
  <c r="BA372" i="5"/>
  <c r="BL372" i="5" s="1"/>
  <c r="AU373" i="5"/>
  <c r="BF373" i="5" s="1"/>
  <c r="AY373" i="5"/>
  <c r="BJ373" i="5" s="1"/>
  <c r="AU374" i="5"/>
  <c r="BF374" i="5" s="1"/>
  <c r="AY374" i="5"/>
  <c r="BJ374" i="5" s="1"/>
  <c r="AS375" i="5"/>
  <c r="BD375" i="5" s="1"/>
  <c r="BA375" i="5"/>
  <c r="BL375" i="5" s="1"/>
  <c r="AS376" i="5"/>
  <c r="BD376" i="5" s="1"/>
  <c r="BA376" i="5"/>
  <c r="BL376" i="5" s="1"/>
  <c r="AT379" i="5"/>
  <c r="BE379" i="5" s="1"/>
  <c r="AX379" i="5"/>
  <c r="BI379" i="5" s="1"/>
  <c r="AT381" i="5"/>
  <c r="BE381" i="5" s="1"/>
  <c r="AT382" i="5"/>
  <c r="BE382" i="5" s="1"/>
  <c r="AV384" i="5"/>
  <c r="BG384" i="5" s="1"/>
  <c r="AS386" i="5"/>
  <c r="BD386" i="5" s="1"/>
  <c r="BA386" i="5"/>
  <c r="BL386" i="5" s="1"/>
  <c r="AT389" i="5"/>
  <c r="BE389" i="5" s="1"/>
  <c r="AU391" i="5"/>
  <c r="BF391" i="5" s="1"/>
  <c r="AV392" i="5"/>
  <c r="BG392" i="5" s="1"/>
  <c r="AR393" i="5"/>
  <c r="BC393" i="5" s="1"/>
  <c r="AV393" i="5"/>
  <c r="BG393" i="5" s="1"/>
  <c r="AV402" i="5"/>
  <c r="BG402" i="5" s="1"/>
  <c r="AS403" i="5"/>
  <c r="BD403" i="5" s="1"/>
  <c r="AW403" i="5"/>
  <c r="BH403" i="5" s="1"/>
  <c r="BA403" i="5"/>
  <c r="BL403" i="5" s="1"/>
  <c r="AT407" i="5"/>
  <c r="BE407" i="5" s="1"/>
  <c r="AU408" i="5"/>
  <c r="BF408" i="5" s="1"/>
  <c r="AU409" i="5"/>
  <c r="BF409" i="5" s="1"/>
  <c r="AY409" i="5"/>
  <c r="BJ409" i="5" s="1"/>
  <c r="AU410" i="5"/>
  <c r="BF410" i="5" s="1"/>
  <c r="AY410" i="5"/>
  <c r="BJ410" i="5" s="1"/>
  <c r="AV431" i="5"/>
  <c r="BG431" i="5" s="1"/>
  <c r="AT422" i="5"/>
  <c r="BE422" i="5" s="1"/>
  <c r="AU423" i="5"/>
  <c r="BF423" i="5" s="1"/>
  <c r="AR425" i="5"/>
  <c r="BC425" i="5" s="1"/>
  <c r="AV425" i="5"/>
  <c r="BG425" i="5" s="1"/>
  <c r="AZ425" i="5"/>
  <c r="BK425" i="5" s="1"/>
  <c r="AR426" i="5"/>
  <c r="BC426" i="5" s="1"/>
  <c r="AZ426" i="5"/>
  <c r="BK426" i="5" s="1"/>
  <c r="AS432" i="5"/>
  <c r="BD432" i="5" s="1"/>
  <c r="AS436" i="5"/>
  <c r="BD436" i="5" s="1"/>
  <c r="AW436" i="5"/>
  <c r="BH436" i="5" s="1"/>
  <c r="BA436" i="5"/>
  <c r="BL436" i="5" s="1"/>
  <c r="AT440" i="5"/>
  <c r="BE440" i="5" s="1"/>
  <c r="AT441" i="5"/>
  <c r="BE441" i="5" s="1"/>
  <c r="AU443" i="5"/>
  <c r="BF443" i="5" s="1"/>
  <c r="AU444" i="5"/>
  <c r="BF444" i="5" s="1"/>
  <c r="AY444" i="5"/>
  <c r="BJ444" i="5" s="1"/>
  <c r="AR445" i="5"/>
  <c r="BC445" i="5" s="1"/>
  <c r="AV445" i="5"/>
  <c r="BG445" i="5" s="1"/>
  <c r="AZ445" i="5"/>
  <c r="BK445" i="5" s="1"/>
  <c r="AV451" i="5"/>
  <c r="BG451" i="5" s="1"/>
  <c r="AV452" i="5"/>
  <c r="BG452" i="5" s="1"/>
  <c r="AV453" i="5"/>
  <c r="BG453" i="5" s="1"/>
  <c r="AR454" i="5"/>
  <c r="BC454" i="5" s="1"/>
  <c r="AV454" i="5"/>
  <c r="BG454" i="5" s="1"/>
  <c r="AZ454" i="5"/>
  <c r="BK454" i="5" s="1"/>
  <c r="AV455" i="5"/>
  <c r="BG455" i="5" s="1"/>
  <c r="AU457" i="5"/>
  <c r="BF457" i="5" s="1"/>
  <c r="AR460" i="5"/>
  <c r="BC460" i="5" s="1"/>
  <c r="AV460" i="5"/>
  <c r="BG460" i="5" s="1"/>
  <c r="AS462" i="5"/>
  <c r="BD462" i="5" s="1"/>
  <c r="AW462" i="5"/>
  <c r="BH462" i="5" s="1"/>
  <c r="BA462" i="5"/>
  <c r="BL462" i="5" s="1"/>
  <c r="AS467" i="5"/>
  <c r="BD467" i="5" s="1"/>
  <c r="AW467" i="5"/>
  <c r="BH467" i="5" s="1"/>
  <c r="BA467" i="5"/>
  <c r="BL467" i="5" s="1"/>
  <c r="AU473" i="5"/>
  <c r="BF473" i="5" s="1"/>
  <c r="AT479" i="5"/>
  <c r="BE479" i="5" s="1"/>
  <c r="BA488" i="5"/>
  <c r="BL488" i="5" s="1"/>
  <c r="AX489" i="5"/>
  <c r="BI489" i="5" s="1"/>
  <c r="AS495" i="5"/>
  <c r="BD495" i="5" s="1"/>
  <c r="AW495" i="5"/>
  <c r="BH495" i="5" s="1"/>
  <c r="BA495" i="5"/>
  <c r="BL495" i="5" s="1"/>
  <c r="AS498" i="5"/>
  <c r="BD498" i="5" s="1"/>
  <c r="AW498" i="5"/>
  <c r="BH498" i="5" s="1"/>
  <c r="BA498" i="5"/>
  <c r="BL498" i="5" s="1"/>
  <c r="AW501" i="5"/>
  <c r="BH501" i="5" s="1"/>
  <c r="BA501" i="5"/>
  <c r="BL501" i="5" s="1"/>
  <c r="AY511" i="5"/>
  <c r="BJ511" i="5" s="1"/>
  <c r="AR517" i="5"/>
  <c r="BC517" i="5" s="1"/>
  <c r="AV517" i="5"/>
  <c r="BG517" i="5" s="1"/>
  <c r="AZ517" i="5"/>
  <c r="BK517" i="5" s="1"/>
  <c r="AR520" i="5"/>
  <c r="BC520" i="5" s="1"/>
  <c r="AZ520" i="5"/>
  <c r="BK520" i="5" s="1"/>
  <c r="AT530" i="5"/>
  <c r="BE530" i="5" s="1"/>
  <c r="AU399" i="5"/>
  <c r="BF399" i="5" s="1"/>
  <c r="AT403" i="5"/>
  <c r="BE403" i="5" s="1"/>
  <c r="AX405" i="5"/>
  <c r="BI405" i="5" s="1"/>
  <c r="AT406" i="5"/>
  <c r="BE406" i="5" s="1"/>
  <c r="AU407" i="5"/>
  <c r="BF407" i="5" s="1"/>
  <c r="AR409" i="5"/>
  <c r="BC409" i="5" s="1"/>
  <c r="AV409" i="5"/>
  <c r="BG409" i="5" s="1"/>
  <c r="AZ409" i="5"/>
  <c r="BK409" i="5" s="1"/>
  <c r="AR410" i="5"/>
  <c r="BC410" i="5" s="1"/>
  <c r="AZ410" i="5"/>
  <c r="BK410" i="5" s="1"/>
  <c r="AR411" i="5"/>
  <c r="BC411" i="5" s="1"/>
  <c r="AZ411" i="5"/>
  <c r="BK411" i="5" s="1"/>
  <c r="AW412" i="5"/>
  <c r="BH412" i="5" s="1"/>
  <c r="AS414" i="5"/>
  <c r="BD414" i="5" s="1"/>
  <c r="BA414" i="5"/>
  <c r="BL414" i="5" s="1"/>
  <c r="AX417" i="5"/>
  <c r="BI417" i="5" s="1"/>
  <c r="AV420" i="5"/>
  <c r="BG420" i="5" s="1"/>
  <c r="AU422" i="5"/>
  <c r="BF422" i="5" s="1"/>
  <c r="AY422" i="5"/>
  <c r="BJ422" i="5" s="1"/>
  <c r="AR423" i="5"/>
  <c r="BC423" i="5" s="1"/>
  <c r="AZ423" i="5"/>
  <c r="BK423" i="5" s="1"/>
  <c r="AW424" i="5"/>
  <c r="BH424" i="5" s="1"/>
  <c r="AS426" i="5"/>
  <c r="BD426" i="5" s="1"/>
  <c r="BA427" i="5"/>
  <c r="BL427" i="5" s="1"/>
  <c r="AT429" i="5"/>
  <c r="BE429" i="5" s="1"/>
  <c r="AT431" i="5"/>
  <c r="BE431" i="5" s="1"/>
  <c r="AX431" i="5"/>
  <c r="BI431" i="5" s="1"/>
  <c r="AT433" i="5"/>
  <c r="BE433" i="5" s="1"/>
  <c r="AX433" i="5"/>
  <c r="BI433" i="5" s="1"/>
  <c r="AT436" i="5"/>
  <c r="BE436" i="5" s="1"/>
  <c r="AX436" i="5"/>
  <c r="BI436" i="5" s="1"/>
  <c r="AR442" i="5"/>
  <c r="BC442" i="5" s="1"/>
  <c r="AV442" i="5"/>
  <c r="BG442" i="5" s="1"/>
  <c r="AZ442" i="5"/>
  <c r="BK442" i="5" s="1"/>
  <c r="AV444" i="5"/>
  <c r="BG444" i="5" s="1"/>
  <c r="BA447" i="5"/>
  <c r="BL447" i="5" s="1"/>
  <c r="AW451" i="5"/>
  <c r="BH451" i="5" s="1"/>
  <c r="BA451" i="5"/>
  <c r="BL451" i="5" s="1"/>
  <c r="AW452" i="5"/>
  <c r="BH452" i="5" s="1"/>
  <c r="AS454" i="5"/>
  <c r="BD454" i="5" s="1"/>
  <c r="BA454" i="5"/>
  <c r="BL454" i="5" s="1"/>
  <c r="AV456" i="5"/>
  <c r="BG456" i="5" s="1"/>
  <c r="AR458" i="5"/>
  <c r="BC458" i="5" s="1"/>
  <c r="AV458" i="5"/>
  <c r="BG458" i="5" s="1"/>
  <c r="AZ458" i="5"/>
  <c r="BK458" i="5" s="1"/>
  <c r="AW460" i="5"/>
  <c r="BH460" i="5" s="1"/>
  <c r="AT462" i="5"/>
  <c r="BE462" i="5" s="1"/>
  <c r="AU463" i="5"/>
  <c r="BF463" i="5" s="1"/>
  <c r="AY463" i="5"/>
  <c r="BJ463" i="5" s="1"/>
  <c r="AV466" i="5"/>
  <c r="BG466" i="5" s="1"/>
  <c r="AR511" i="5"/>
  <c r="BC511" i="5" s="1"/>
  <c r="AV511" i="5"/>
  <c r="BG511" i="5" s="1"/>
  <c r="AT538" i="5"/>
  <c r="BE538" i="5" s="1"/>
  <c r="AS394" i="5"/>
  <c r="BD394" i="5" s="1"/>
  <c r="BA394" i="5"/>
  <c r="BL394" i="5" s="1"/>
  <c r="AU397" i="5"/>
  <c r="BF397" i="5" s="1"/>
  <c r="AR398" i="5"/>
  <c r="BC398" i="5" s="1"/>
  <c r="AZ398" i="5"/>
  <c r="BK398" i="5" s="1"/>
  <c r="AR399" i="5"/>
  <c r="BC399" i="5" s="1"/>
  <c r="AZ399" i="5"/>
  <c r="BK399" i="5" s="1"/>
  <c r="AS400" i="5"/>
  <c r="BD400" i="5" s="1"/>
  <c r="AW400" i="5"/>
  <c r="BH400" i="5" s="1"/>
  <c r="BA400" i="5"/>
  <c r="BL400" i="5" s="1"/>
  <c r="AT402" i="5"/>
  <c r="BE402" i="5" s="1"/>
  <c r="AU405" i="5"/>
  <c r="BF405" i="5" s="1"/>
  <c r="AU406" i="5"/>
  <c r="BF406" i="5" s="1"/>
  <c r="AY406" i="5"/>
  <c r="BJ406" i="5" s="1"/>
  <c r="AR407" i="5"/>
  <c r="BC407" i="5" s="1"/>
  <c r="AZ407" i="5"/>
  <c r="BK407" i="5" s="1"/>
  <c r="AW408" i="5"/>
  <c r="BH408" i="5" s="1"/>
  <c r="AS410" i="5"/>
  <c r="BD410" i="5" s="1"/>
  <c r="BA410" i="5"/>
  <c r="BL410" i="5" s="1"/>
  <c r="AX413" i="5"/>
  <c r="BI413" i="5" s="1"/>
  <c r="AU416" i="5"/>
  <c r="BF416" i="5" s="1"/>
  <c r="AU417" i="5"/>
  <c r="BF417" i="5" s="1"/>
  <c r="AY417" i="5"/>
  <c r="BJ417" i="5" s="1"/>
  <c r="AV419" i="5"/>
  <c r="BG419" i="5" s="1"/>
  <c r="AX425" i="5"/>
  <c r="BI425" i="5" s="1"/>
  <c r="AU428" i="5"/>
  <c r="BF428" i="5" s="1"/>
  <c r="AY428" i="5"/>
  <c r="BJ428" i="5" s="1"/>
  <c r="AU430" i="5"/>
  <c r="BF430" i="5" s="1"/>
  <c r="AY430" i="5"/>
  <c r="BJ430" i="5" s="1"/>
  <c r="AU431" i="5"/>
  <c r="BF431" i="5" s="1"/>
  <c r="AU435" i="5"/>
  <c r="BF435" i="5" s="1"/>
  <c r="AV441" i="5"/>
  <c r="BG441" i="5" s="1"/>
  <c r="BA443" i="5"/>
  <c r="BL443" i="5" s="1"/>
  <c r="AT452" i="5"/>
  <c r="BE452" i="5" s="1"/>
  <c r="AX452" i="5"/>
  <c r="BI452" i="5" s="1"/>
  <c r="AX453" i="5"/>
  <c r="BI453" i="5" s="1"/>
  <c r="AW456" i="5"/>
  <c r="BH456" i="5" s="1"/>
  <c r="AW458" i="5"/>
  <c r="BH458" i="5" s="1"/>
  <c r="AS465" i="5"/>
  <c r="BD465" i="5" s="1"/>
  <c r="AW465" i="5"/>
  <c r="BH465" i="5" s="1"/>
  <c r="AU475" i="5"/>
  <c r="BF475" i="5" s="1"/>
  <c r="AT487" i="5"/>
  <c r="BE487" i="5" s="1"/>
  <c r="AR513" i="5"/>
  <c r="BC513" i="5" s="1"/>
  <c r="AV513" i="5"/>
  <c r="BG513" i="5" s="1"/>
  <c r="AZ513" i="5"/>
  <c r="BK513" i="5" s="1"/>
  <c r="AY515" i="5"/>
  <c r="BJ515" i="5" s="1"/>
  <c r="AR397" i="5"/>
  <c r="BC397" i="5" s="1"/>
  <c r="AV397" i="5"/>
  <c r="BG397" i="5" s="1"/>
  <c r="AZ397" i="5"/>
  <c r="BK397" i="5" s="1"/>
  <c r="AS398" i="5"/>
  <c r="BD398" i="5" s="1"/>
  <c r="BA398" i="5"/>
  <c r="BL398" i="5" s="1"/>
  <c r="AU401" i="5"/>
  <c r="BF401" i="5" s="1"/>
  <c r="AY402" i="5"/>
  <c r="BJ402" i="5" s="1"/>
  <c r="AR405" i="5"/>
  <c r="BC405" i="5" s="1"/>
  <c r="AV405" i="5"/>
  <c r="BG405" i="5" s="1"/>
  <c r="AZ405" i="5"/>
  <c r="BK405" i="5" s="1"/>
  <c r="AW407" i="5"/>
  <c r="BH407" i="5" s="1"/>
  <c r="AX409" i="5"/>
  <c r="BI409" i="5" s="1"/>
  <c r="AU412" i="5"/>
  <c r="BF412" i="5" s="1"/>
  <c r="AY413" i="5"/>
  <c r="BJ413" i="5" s="1"/>
  <c r="AU415" i="5"/>
  <c r="BF415" i="5" s="1"/>
  <c r="AR417" i="5"/>
  <c r="BC417" i="5" s="1"/>
  <c r="AV417" i="5"/>
  <c r="BG417" i="5" s="1"/>
  <c r="AZ417" i="5"/>
  <c r="BK417" i="5" s="1"/>
  <c r="AR418" i="5"/>
  <c r="BC418" i="5" s="1"/>
  <c r="AV418" i="5"/>
  <c r="BG418" i="5" s="1"/>
  <c r="AZ418" i="5"/>
  <c r="BK418" i="5" s="1"/>
  <c r="AS419" i="5"/>
  <c r="BD419" i="5" s="1"/>
  <c r="AW419" i="5"/>
  <c r="BH419" i="5" s="1"/>
  <c r="BA419" i="5"/>
  <c r="BL419" i="5" s="1"/>
  <c r="AT420" i="5"/>
  <c r="BE420" i="5" s="1"/>
  <c r="AX420" i="5"/>
  <c r="BI420" i="5" s="1"/>
  <c r="AU424" i="5"/>
  <c r="BF424" i="5" s="1"/>
  <c r="AU425" i="5"/>
  <c r="BF425" i="5" s="1"/>
  <c r="AY425" i="5"/>
  <c r="BJ425" i="5" s="1"/>
  <c r="AV428" i="5"/>
  <c r="BG428" i="5" s="1"/>
  <c r="AV429" i="5"/>
  <c r="BG429" i="5" s="1"/>
  <c r="AV432" i="5"/>
  <c r="BG432" i="5" s="1"/>
  <c r="AV433" i="5"/>
  <c r="BG433" i="5" s="1"/>
  <c r="AR434" i="5"/>
  <c r="BC434" i="5" s="1"/>
  <c r="AV434" i="5"/>
  <c r="BG434" i="5" s="1"/>
  <c r="AZ434" i="5"/>
  <c r="BK434" i="5" s="1"/>
  <c r="AR435" i="5"/>
  <c r="BC435" i="5" s="1"/>
  <c r="AZ435" i="5"/>
  <c r="BK435" i="5" s="1"/>
  <c r="AV436" i="5"/>
  <c r="BG436" i="5" s="1"/>
  <c r="AZ439" i="5"/>
  <c r="BK439" i="5" s="1"/>
  <c r="AT444" i="5"/>
  <c r="BE444" i="5" s="1"/>
  <c r="AX444" i="5"/>
  <c r="BI444" i="5" s="1"/>
  <c r="AU445" i="5"/>
  <c r="BF445" i="5" s="1"/>
  <c r="AU446" i="5"/>
  <c r="BF446" i="5" s="1"/>
  <c r="AY446" i="5"/>
  <c r="BJ446" i="5" s="1"/>
  <c r="AU448" i="5"/>
  <c r="BF448" i="5" s="1"/>
  <c r="AU450" i="5"/>
  <c r="BF450" i="5" s="1"/>
  <c r="AU451" i="5"/>
  <c r="BF451" i="5" s="1"/>
  <c r="AU452" i="5"/>
  <c r="BF452" i="5" s="1"/>
  <c r="AY452" i="5"/>
  <c r="BJ452" i="5" s="1"/>
  <c r="AU453" i="5"/>
  <c r="BF453" i="5" s="1"/>
  <c r="AY453" i="5"/>
  <c r="BJ453" i="5" s="1"/>
  <c r="AU455" i="5"/>
  <c r="BF455" i="5" s="1"/>
  <c r="AT456" i="5"/>
  <c r="BE456" i="5" s="1"/>
  <c r="AX456" i="5"/>
  <c r="BI456" i="5" s="1"/>
  <c r="AX457" i="5"/>
  <c r="BI457" i="5" s="1"/>
  <c r="AU460" i="5"/>
  <c r="BF460" i="5" s="1"/>
  <c r="AY460" i="5"/>
  <c r="BJ460" i="5" s="1"/>
  <c r="AS463" i="5"/>
  <c r="BD463" i="5" s="1"/>
  <c r="AR467" i="5"/>
  <c r="BC467" i="5" s="1"/>
  <c r="AV467" i="5"/>
  <c r="BG467" i="5" s="1"/>
  <c r="AZ467" i="5"/>
  <c r="BK467" i="5" s="1"/>
  <c r="AT483" i="5"/>
  <c r="BE483" i="5" s="1"/>
  <c r="BA489" i="5"/>
  <c r="BL489" i="5" s="1"/>
  <c r="AX490" i="5"/>
  <c r="BI490" i="5" s="1"/>
  <c r="AW493" i="5"/>
  <c r="BH493" i="5" s="1"/>
  <c r="BA493" i="5"/>
  <c r="BL493" i="5" s="1"/>
  <c r="AS496" i="5"/>
  <c r="BD496" i="5" s="1"/>
  <c r="AW496" i="5"/>
  <c r="BH496" i="5" s="1"/>
  <c r="BA496" i="5"/>
  <c r="BL496" i="5" s="1"/>
  <c r="AR515" i="5"/>
  <c r="BC515" i="5" s="1"/>
  <c r="AV515" i="5"/>
  <c r="BG515" i="5" s="1"/>
  <c r="AY527" i="5"/>
  <c r="BJ527" i="5" s="1"/>
  <c r="AR518" i="5"/>
  <c r="BC518" i="5" s="1"/>
  <c r="AV518" i="5"/>
  <c r="BG518" i="5" s="1"/>
  <c r="AZ518" i="5"/>
  <c r="BK518" i="5" s="1"/>
  <c r="AV519" i="5"/>
  <c r="BG519" i="5" s="1"/>
  <c r="AV520" i="5"/>
  <c r="BG520" i="5" s="1"/>
  <c r="AR521" i="5"/>
  <c r="BC521" i="5" s="1"/>
  <c r="AV521" i="5"/>
  <c r="BG521" i="5" s="1"/>
  <c r="AZ521" i="5"/>
  <c r="BK521" i="5" s="1"/>
  <c r="AU527" i="5"/>
  <c r="BF527" i="5" s="1"/>
  <c r="AU528" i="5"/>
  <c r="BF528" i="5" s="1"/>
  <c r="AY528" i="5"/>
  <c r="BJ528" i="5" s="1"/>
  <c r="AU529" i="5"/>
  <c r="BF529" i="5" s="1"/>
  <c r="AY529" i="5"/>
  <c r="BJ529" i="5" s="1"/>
  <c r="AU530" i="5"/>
  <c r="BF530" i="5" s="1"/>
  <c r="AU531" i="5"/>
  <c r="BF531" i="5" s="1"/>
  <c r="AU532" i="5"/>
  <c r="BF532" i="5" s="1"/>
  <c r="AY532" i="5"/>
  <c r="BJ532" i="5" s="1"/>
  <c r="AU534" i="5"/>
  <c r="BF534" i="5" s="1"/>
  <c r="AU535" i="5"/>
  <c r="BF535" i="5" s="1"/>
  <c r="AU536" i="5"/>
  <c r="BF536" i="5" s="1"/>
  <c r="AY536" i="5"/>
  <c r="BJ536" i="5" s="1"/>
  <c r="AU537" i="5"/>
  <c r="BF537" i="5" s="1"/>
  <c r="AY537" i="5"/>
  <c r="BJ537" i="5" s="1"/>
  <c r="AU538" i="5"/>
  <c r="BF538" i="5" s="1"/>
  <c r="AT542" i="5"/>
  <c r="BE542" i="5" s="1"/>
  <c r="AT544" i="5"/>
  <c r="BE544" i="5" s="1"/>
  <c r="AU545" i="5"/>
  <c r="BF545" i="5" s="1"/>
  <c r="AR548" i="5"/>
  <c r="BC548" i="5" s="1"/>
  <c r="AZ548" i="5"/>
  <c r="BK548" i="5" s="1"/>
  <c r="AW549" i="5"/>
  <c r="BH549" i="5" s="1"/>
  <c r="AT550" i="5"/>
  <c r="BE550" i="5" s="1"/>
  <c r="AX550" i="5"/>
  <c r="BI550" i="5" s="1"/>
  <c r="AT551" i="5"/>
  <c r="BE551" i="5" s="1"/>
  <c r="AX553" i="5"/>
  <c r="BI553" i="5" s="1"/>
  <c r="AV554" i="5"/>
  <c r="BG554" i="5" s="1"/>
  <c r="AS555" i="5"/>
  <c r="BD555" i="5" s="1"/>
  <c r="AW555" i="5"/>
  <c r="BH555" i="5" s="1"/>
  <c r="BA555" i="5"/>
  <c r="BL555" i="5" s="1"/>
  <c r="AT556" i="5"/>
  <c r="BE556" i="5" s="1"/>
  <c r="AX556" i="5"/>
  <c r="BI556" i="5" s="1"/>
  <c r="AT557" i="5"/>
  <c r="BE557" i="5" s="1"/>
  <c r="AU558" i="5"/>
  <c r="BF558" i="5" s="1"/>
  <c r="AR559" i="5"/>
  <c r="BC559" i="5" s="1"/>
  <c r="AV559" i="5"/>
  <c r="BG559" i="5" s="1"/>
  <c r="AZ559" i="5"/>
  <c r="BK559" i="5" s="1"/>
  <c r="AS560" i="5"/>
  <c r="BD560" i="5" s="1"/>
  <c r="AW560" i="5"/>
  <c r="BH560" i="5" s="1"/>
  <c r="AU563" i="5"/>
  <c r="BF563" i="5" s="1"/>
  <c r="AV564" i="5"/>
  <c r="BG564" i="5" s="1"/>
  <c r="AR565" i="5"/>
  <c r="BC565" i="5" s="1"/>
  <c r="AZ565" i="5"/>
  <c r="BK565" i="5" s="1"/>
  <c r="AU568" i="5"/>
  <c r="BF568" i="5" s="1"/>
  <c r="AS572" i="5"/>
  <c r="BD572" i="5" s="1"/>
  <c r="AW572" i="5"/>
  <c r="BH572" i="5" s="1"/>
  <c r="BA572" i="5"/>
  <c r="BL572" i="5" s="1"/>
  <c r="AR574" i="5"/>
  <c r="BC574" i="5" s="1"/>
  <c r="AZ574" i="5"/>
  <c r="BK574" i="5" s="1"/>
  <c r="AW577" i="5"/>
  <c r="BH577" i="5" s="1"/>
  <c r="AT578" i="5"/>
  <c r="BE578" i="5" s="1"/>
  <c r="AX578" i="5"/>
  <c r="BI578" i="5" s="1"/>
  <c r="AU580" i="5"/>
  <c r="BF580" i="5" s="1"/>
  <c r="AX583" i="5"/>
  <c r="BI583" i="5" s="1"/>
  <c r="AR584" i="5"/>
  <c r="BC584" i="5" s="1"/>
  <c r="AS586" i="5"/>
  <c r="BD586" i="5" s="1"/>
  <c r="AT594" i="5"/>
  <c r="BE594" i="5" s="1"/>
  <c r="AU615" i="5"/>
  <c r="BF615" i="5" s="1"/>
  <c r="AY615" i="5"/>
  <c r="BJ615" i="5" s="1"/>
  <c r="BA628" i="5"/>
  <c r="BL628" i="5" s="1"/>
  <c r="AT593" i="5"/>
  <c r="BE593" i="5" s="1"/>
  <c r="AT601" i="5"/>
  <c r="BE601" i="5" s="1"/>
  <c r="AS612" i="5"/>
  <c r="BD612" i="5" s="1"/>
  <c r="BA612" i="5"/>
  <c r="BL612" i="5" s="1"/>
  <c r="AU476" i="5"/>
  <c r="BF476" i="5" s="1"/>
  <c r="AU478" i="5"/>
  <c r="BF478" i="5" s="1"/>
  <c r="AU480" i="5"/>
  <c r="BF480" i="5" s="1"/>
  <c r="AU482" i="5"/>
  <c r="BF482" i="5" s="1"/>
  <c r="AU484" i="5"/>
  <c r="BF484" i="5" s="1"/>
  <c r="AU486" i="5"/>
  <c r="BF486" i="5" s="1"/>
  <c r="AY544" i="5"/>
  <c r="BJ544" i="5" s="1"/>
  <c r="AS548" i="5"/>
  <c r="BD548" i="5" s="1"/>
  <c r="AW548" i="5"/>
  <c r="BH548" i="5" s="1"/>
  <c r="AT549" i="5"/>
  <c r="BE549" i="5" s="1"/>
  <c r="AY550" i="5"/>
  <c r="BJ550" i="5" s="1"/>
  <c r="AU552" i="5"/>
  <c r="BF552" i="5" s="1"/>
  <c r="AT577" i="5"/>
  <c r="BE577" i="5" s="1"/>
  <c r="AU578" i="5"/>
  <c r="BF578" i="5" s="1"/>
  <c r="AY578" i="5"/>
  <c r="BJ578" i="5" s="1"/>
  <c r="AW581" i="5"/>
  <c r="BH581" i="5" s="1"/>
  <c r="AU583" i="5"/>
  <c r="BF583" i="5" s="1"/>
  <c r="BA589" i="5"/>
  <c r="BL589" i="5" s="1"/>
  <c r="AU599" i="5"/>
  <c r="BF599" i="5" s="1"/>
  <c r="AY599" i="5"/>
  <c r="BJ599" i="5" s="1"/>
  <c r="AZ627" i="5"/>
  <c r="BK627" i="5" s="1"/>
  <c r="AU632" i="5"/>
  <c r="BF632" i="5" s="1"/>
  <c r="AX461" i="5"/>
  <c r="BI461" i="5" s="1"/>
  <c r="AX463" i="5"/>
  <c r="BI463" i="5" s="1"/>
  <c r="AX465" i="5"/>
  <c r="BI465" i="5" s="1"/>
  <c r="AT467" i="5"/>
  <c r="BE467" i="5" s="1"/>
  <c r="AX467" i="5"/>
  <c r="BI467" i="5" s="1"/>
  <c r="AX468" i="5"/>
  <c r="BI468" i="5" s="1"/>
  <c r="AW470" i="5"/>
  <c r="BH470" i="5" s="1"/>
  <c r="AS474" i="5"/>
  <c r="BD474" i="5" s="1"/>
  <c r="BA474" i="5"/>
  <c r="BL474" i="5" s="1"/>
  <c r="AV476" i="5"/>
  <c r="BG476" i="5" s="1"/>
  <c r="AR477" i="5"/>
  <c r="BC477" i="5" s="1"/>
  <c r="AV477" i="5"/>
  <c r="BG477" i="5" s="1"/>
  <c r="AZ477" i="5"/>
  <c r="BK477" i="5" s="1"/>
  <c r="AV479" i="5"/>
  <c r="BG479" i="5" s="1"/>
  <c r="AV480" i="5"/>
  <c r="BG480" i="5" s="1"/>
  <c r="AR481" i="5"/>
  <c r="BC481" i="5" s="1"/>
  <c r="AV481" i="5"/>
  <c r="BG481" i="5" s="1"/>
  <c r="AZ481" i="5"/>
  <c r="BK481" i="5" s="1"/>
  <c r="AR482" i="5"/>
  <c r="BC482" i="5" s="1"/>
  <c r="AV482" i="5"/>
  <c r="BG482" i="5" s="1"/>
  <c r="AZ482" i="5"/>
  <c r="BK482" i="5" s="1"/>
  <c r="AV483" i="5"/>
  <c r="BG483" i="5" s="1"/>
  <c r="AV484" i="5"/>
  <c r="BG484" i="5" s="1"/>
  <c r="AR485" i="5"/>
  <c r="BC485" i="5" s="1"/>
  <c r="AV485" i="5"/>
  <c r="BG485" i="5" s="1"/>
  <c r="AZ485" i="5"/>
  <c r="BK485" i="5" s="1"/>
  <c r="AU488" i="5"/>
  <c r="BF488" i="5" s="1"/>
  <c r="AU490" i="5"/>
  <c r="BF490" i="5" s="1"/>
  <c r="AU491" i="5"/>
  <c r="BF491" i="5" s="1"/>
  <c r="AY492" i="5"/>
  <c r="BJ492" i="5" s="1"/>
  <c r="AU493" i="5"/>
  <c r="BF493" i="5" s="1"/>
  <c r="AY493" i="5"/>
  <c r="BJ493" i="5" s="1"/>
  <c r="AU495" i="5"/>
  <c r="BF495" i="5" s="1"/>
  <c r="AY496" i="5"/>
  <c r="BJ496" i="5" s="1"/>
  <c r="AU497" i="5"/>
  <c r="BF497" i="5" s="1"/>
  <c r="AY497" i="5"/>
  <c r="BJ497" i="5" s="1"/>
  <c r="AU499" i="5"/>
  <c r="BF499" i="5" s="1"/>
  <c r="AY500" i="5"/>
  <c r="BJ500" i="5" s="1"/>
  <c r="AU501" i="5"/>
  <c r="BF501" i="5" s="1"/>
  <c r="AT507" i="5"/>
  <c r="BE507" i="5" s="1"/>
  <c r="AT508" i="5"/>
  <c r="BE508" i="5" s="1"/>
  <c r="AX508" i="5"/>
  <c r="BI508" i="5" s="1"/>
  <c r="AX509" i="5"/>
  <c r="BI509" i="5" s="1"/>
  <c r="AW524" i="5"/>
  <c r="BH524" i="5" s="1"/>
  <c r="AS526" i="5"/>
  <c r="BD526" i="5" s="1"/>
  <c r="BA526" i="5"/>
  <c r="BL526" i="5" s="1"/>
  <c r="AV539" i="5"/>
  <c r="BG539" i="5" s="1"/>
  <c r="AV540" i="5"/>
  <c r="BG540" i="5" s="1"/>
  <c r="AR541" i="5"/>
  <c r="BC541" i="5" s="1"/>
  <c r="AV541" i="5"/>
  <c r="BG541" i="5" s="1"/>
  <c r="AZ541" i="5"/>
  <c r="BK541" i="5" s="1"/>
  <c r="AR542" i="5"/>
  <c r="BC542" i="5" s="1"/>
  <c r="AV542" i="5"/>
  <c r="BG542" i="5" s="1"/>
  <c r="AZ542" i="5"/>
  <c r="BK542" i="5" s="1"/>
  <c r="AV544" i="5"/>
  <c r="BG544" i="5" s="1"/>
  <c r="AS547" i="5"/>
  <c r="BD547" i="5" s="1"/>
  <c r="AW547" i="5"/>
  <c r="BH547" i="5" s="1"/>
  <c r="BA547" i="5"/>
  <c r="BL547" i="5" s="1"/>
  <c r="AT548" i="5"/>
  <c r="BE548" i="5" s="1"/>
  <c r="AX548" i="5"/>
  <c r="BI548" i="5" s="1"/>
  <c r="AY549" i="5"/>
  <c r="BJ549" i="5" s="1"/>
  <c r="AR550" i="5"/>
  <c r="BC550" i="5" s="1"/>
  <c r="AZ550" i="5"/>
  <c r="BK550" i="5" s="1"/>
  <c r="AY551" i="5"/>
  <c r="BJ551" i="5" s="1"/>
  <c r="AV552" i="5"/>
  <c r="BG552" i="5" s="1"/>
  <c r="AU556" i="5"/>
  <c r="BF556" i="5" s="1"/>
  <c r="AS563" i="5"/>
  <c r="BD563" i="5" s="1"/>
  <c r="BA563" i="5"/>
  <c r="BL563" i="5" s="1"/>
  <c r="AX565" i="5"/>
  <c r="BI565" i="5" s="1"/>
  <c r="AR567" i="5"/>
  <c r="BC567" i="5" s="1"/>
  <c r="AV567" i="5"/>
  <c r="BG567" i="5" s="1"/>
  <c r="AZ567" i="5"/>
  <c r="BK567" i="5" s="1"/>
  <c r="AW569" i="5"/>
  <c r="BH569" i="5" s="1"/>
  <c r="AT570" i="5"/>
  <c r="BE570" i="5" s="1"/>
  <c r="AX570" i="5"/>
  <c r="BI570" i="5" s="1"/>
  <c r="AT571" i="5"/>
  <c r="BE571" i="5" s="1"/>
  <c r="AR573" i="5"/>
  <c r="BC573" i="5" s="1"/>
  <c r="AV573" i="5"/>
  <c r="BG573" i="5" s="1"/>
  <c r="AZ573" i="5"/>
  <c r="BK573" i="5" s="1"/>
  <c r="AU577" i="5"/>
  <c r="BF577" i="5" s="1"/>
  <c r="AY577" i="5"/>
  <c r="BJ577" i="5" s="1"/>
  <c r="AR578" i="5"/>
  <c r="BC578" i="5" s="1"/>
  <c r="AV578" i="5"/>
  <c r="BG578" i="5" s="1"/>
  <c r="AZ578" i="5"/>
  <c r="BK578" i="5" s="1"/>
  <c r="AU587" i="5"/>
  <c r="BF587" i="5" s="1"/>
  <c r="AR588" i="5"/>
  <c r="BC588" i="5" s="1"/>
  <c r="AZ588" i="5"/>
  <c r="BK588" i="5" s="1"/>
  <c r="AW591" i="5"/>
  <c r="BH591" i="5" s="1"/>
  <c r="BA591" i="5"/>
  <c r="BL591" i="5" s="1"/>
  <c r="AU598" i="5"/>
  <c r="BF598" i="5" s="1"/>
  <c r="AT608" i="5"/>
  <c r="BE608" i="5" s="1"/>
  <c r="AT609" i="5"/>
  <c r="BE609" i="5" s="1"/>
  <c r="AX609" i="5"/>
  <c r="BI609" i="5" s="1"/>
  <c r="AU610" i="5"/>
  <c r="BF610" i="5" s="1"/>
  <c r="AY610" i="5"/>
  <c r="BJ610" i="5" s="1"/>
  <c r="AU620" i="5"/>
  <c r="BF620" i="5" s="1"/>
  <c r="AS623" i="5"/>
  <c r="BD623" i="5" s="1"/>
  <c r="BA623" i="5"/>
  <c r="BL623" i="5" s="1"/>
  <c r="AW629" i="5"/>
  <c r="BH629" i="5" s="1"/>
  <c r="BA629" i="5"/>
  <c r="BL629" i="5" s="1"/>
  <c r="AT630" i="5"/>
  <c r="BE630" i="5" s="1"/>
  <c r="AX630" i="5"/>
  <c r="BI630" i="5" s="1"/>
  <c r="AS649" i="5"/>
  <c r="BD649" i="5" s="1"/>
  <c r="AW656" i="5"/>
  <c r="BH656" i="5" s="1"/>
  <c r="BA479" i="5"/>
  <c r="BL479" i="5" s="1"/>
  <c r="AW480" i="5"/>
  <c r="BH480" i="5" s="1"/>
  <c r="AS482" i="5"/>
  <c r="BD482" i="5" s="1"/>
  <c r="BA482" i="5"/>
  <c r="BL482" i="5" s="1"/>
  <c r="AS483" i="5"/>
  <c r="BD483" i="5" s="1"/>
  <c r="AW483" i="5"/>
  <c r="BH483" i="5" s="1"/>
  <c r="BA483" i="5"/>
  <c r="BL483" i="5" s="1"/>
  <c r="AW484" i="5"/>
  <c r="BH484" i="5" s="1"/>
  <c r="AS486" i="5"/>
  <c r="BD486" i="5" s="1"/>
  <c r="BA486" i="5"/>
  <c r="BL486" i="5" s="1"/>
  <c r="AV491" i="5"/>
  <c r="BG491" i="5" s="1"/>
  <c r="AV492" i="5"/>
  <c r="BG492" i="5" s="1"/>
  <c r="AR493" i="5"/>
  <c r="BC493" i="5" s="1"/>
  <c r="AV493" i="5"/>
  <c r="BG493" i="5" s="1"/>
  <c r="AZ493" i="5"/>
  <c r="BK493" i="5" s="1"/>
  <c r="AV495" i="5"/>
  <c r="BG495" i="5" s="1"/>
  <c r="AV496" i="5"/>
  <c r="BG496" i="5" s="1"/>
  <c r="AR497" i="5"/>
  <c r="BC497" i="5" s="1"/>
  <c r="AV497" i="5"/>
  <c r="BG497" i="5" s="1"/>
  <c r="AZ497" i="5"/>
  <c r="BK497" i="5" s="1"/>
  <c r="AR498" i="5"/>
  <c r="BC498" i="5" s="1"/>
  <c r="AV498" i="5"/>
  <c r="BG498" i="5" s="1"/>
  <c r="AZ498" i="5"/>
  <c r="BK498" i="5" s="1"/>
  <c r="AV499" i="5"/>
  <c r="BG499" i="5" s="1"/>
  <c r="AV500" i="5"/>
  <c r="BG500" i="5" s="1"/>
  <c r="AR501" i="5"/>
  <c r="BC501" i="5" s="1"/>
  <c r="AV501" i="5"/>
  <c r="BG501" i="5" s="1"/>
  <c r="AZ501" i="5"/>
  <c r="BK501" i="5" s="1"/>
  <c r="AR502" i="5"/>
  <c r="BC502" i="5" s="1"/>
  <c r="AZ502" i="5"/>
  <c r="BK502" i="5" s="1"/>
  <c r="AU506" i="5"/>
  <c r="BF506" i="5" s="1"/>
  <c r="AU507" i="5"/>
  <c r="BF507" i="5" s="1"/>
  <c r="AU508" i="5"/>
  <c r="BF508" i="5" s="1"/>
  <c r="AY508" i="5"/>
  <c r="BJ508" i="5" s="1"/>
  <c r="AU509" i="5"/>
  <c r="BF509" i="5" s="1"/>
  <c r="AY509" i="5"/>
  <c r="BJ509" i="5" s="1"/>
  <c r="AT523" i="5"/>
  <c r="BE523" i="5" s="1"/>
  <c r="AT524" i="5"/>
  <c r="BE524" i="5" s="1"/>
  <c r="AX524" i="5"/>
  <c r="BI524" i="5" s="1"/>
  <c r="AX525" i="5"/>
  <c r="BI525" i="5" s="1"/>
  <c r="AW540" i="5"/>
  <c r="BH540" i="5" s="1"/>
  <c r="AS542" i="5"/>
  <c r="BD542" i="5" s="1"/>
  <c r="BA542" i="5"/>
  <c r="BL542" i="5" s="1"/>
  <c r="AS544" i="5"/>
  <c r="BD544" i="5" s="1"/>
  <c r="BA544" i="5"/>
  <c r="BL544" i="5" s="1"/>
  <c r="AS545" i="5"/>
  <c r="BD545" i="5" s="1"/>
  <c r="AW545" i="5"/>
  <c r="BH545" i="5" s="1"/>
  <c r="BA545" i="5"/>
  <c r="BL545" i="5" s="1"/>
  <c r="AT547" i="5"/>
  <c r="BE547" i="5" s="1"/>
  <c r="AV549" i="5"/>
  <c r="BG549" i="5" s="1"/>
  <c r="AR553" i="5"/>
  <c r="BC553" i="5" s="1"/>
  <c r="AV560" i="5"/>
  <c r="BG560" i="5" s="1"/>
  <c r="AZ560" i="5"/>
  <c r="BK560" i="5" s="1"/>
  <c r="AR561" i="5"/>
  <c r="BC561" i="5" s="1"/>
  <c r="AZ561" i="5"/>
  <c r="BK561" i="5" s="1"/>
  <c r="AT563" i="5"/>
  <c r="BE563" i="5" s="1"/>
  <c r="AU565" i="5"/>
  <c r="BF565" i="5" s="1"/>
  <c r="AY565" i="5"/>
  <c r="BJ565" i="5" s="1"/>
  <c r="AR566" i="5"/>
  <c r="BC566" i="5" s="1"/>
  <c r="AV566" i="5"/>
  <c r="BG566" i="5" s="1"/>
  <c r="AZ566" i="5"/>
  <c r="BK566" i="5" s="1"/>
  <c r="AS567" i="5"/>
  <c r="BD567" i="5" s="1"/>
  <c r="AW567" i="5"/>
  <c r="BH567" i="5" s="1"/>
  <c r="BA567" i="5"/>
  <c r="BL567" i="5" s="1"/>
  <c r="AT568" i="5"/>
  <c r="BE568" i="5" s="1"/>
  <c r="AX568" i="5"/>
  <c r="BI568" i="5" s="1"/>
  <c r="AT569" i="5"/>
  <c r="BE569" i="5" s="1"/>
  <c r="AY570" i="5"/>
  <c r="BJ570" i="5" s="1"/>
  <c r="AR572" i="5"/>
  <c r="BC572" i="5" s="1"/>
  <c r="AV572" i="5"/>
  <c r="BG572" i="5" s="1"/>
  <c r="BA573" i="5"/>
  <c r="BL573" i="5" s="1"/>
  <c r="AT574" i="5"/>
  <c r="BE574" i="5" s="1"/>
  <c r="AX574" i="5"/>
  <c r="BI574" i="5" s="1"/>
  <c r="AU581" i="5"/>
  <c r="BF581" i="5" s="1"/>
  <c r="AY581" i="5"/>
  <c r="BJ581" i="5" s="1"/>
  <c r="AS583" i="5"/>
  <c r="BD583" i="5" s="1"/>
  <c r="AW583" i="5"/>
  <c r="BH583" i="5" s="1"/>
  <c r="BA583" i="5"/>
  <c r="BL583" i="5" s="1"/>
  <c r="BA594" i="5"/>
  <c r="BL594" i="5" s="1"/>
  <c r="AT595" i="5"/>
  <c r="BE595" i="5" s="1"/>
  <c r="AW605" i="5"/>
  <c r="BH605" i="5" s="1"/>
  <c r="AY609" i="5"/>
  <c r="BJ609" i="5" s="1"/>
  <c r="AR610" i="5"/>
  <c r="BC610" i="5" s="1"/>
  <c r="AV610" i="5"/>
  <c r="BG610" i="5" s="1"/>
  <c r="AZ610" i="5"/>
  <c r="BK610" i="5" s="1"/>
  <c r="AS617" i="5"/>
  <c r="BD617" i="5" s="1"/>
  <c r="AW617" i="5"/>
  <c r="BH617" i="5" s="1"/>
  <c r="BA617" i="5"/>
  <c r="BL617" i="5" s="1"/>
  <c r="AT618" i="5"/>
  <c r="BE618" i="5" s="1"/>
  <c r="AU625" i="5"/>
  <c r="BF625" i="5" s="1"/>
  <c r="AV463" i="5"/>
  <c r="BG463" i="5" s="1"/>
  <c r="AV464" i="5"/>
  <c r="BG464" i="5" s="1"/>
  <c r="AU468" i="5"/>
  <c r="BF468" i="5" s="1"/>
  <c r="AU469" i="5"/>
  <c r="BF469" i="5" s="1"/>
  <c r="AY469" i="5"/>
  <c r="BJ469" i="5" s="1"/>
  <c r="AU471" i="5"/>
  <c r="BF471" i="5" s="1"/>
  <c r="AY472" i="5"/>
  <c r="BJ472" i="5" s="1"/>
  <c r="AS487" i="5"/>
  <c r="BD487" i="5" s="1"/>
  <c r="AW487" i="5"/>
  <c r="BH487" i="5" s="1"/>
  <c r="BA487" i="5"/>
  <c r="BL487" i="5" s="1"/>
  <c r="AW488" i="5"/>
  <c r="BH488" i="5" s="1"/>
  <c r="AS490" i="5"/>
  <c r="BD490" i="5" s="1"/>
  <c r="BA490" i="5"/>
  <c r="BL490" i="5" s="1"/>
  <c r="AV503" i="5"/>
  <c r="BG503" i="5" s="1"/>
  <c r="AV504" i="5"/>
  <c r="BG504" i="5" s="1"/>
  <c r="AR505" i="5"/>
  <c r="BC505" i="5" s="1"/>
  <c r="AV505" i="5"/>
  <c r="BG505" i="5" s="1"/>
  <c r="AZ505" i="5"/>
  <c r="BK505" i="5" s="1"/>
  <c r="AU511" i="5"/>
  <c r="BF511" i="5" s="1"/>
  <c r="AY512" i="5"/>
  <c r="BJ512" i="5" s="1"/>
  <c r="AU513" i="5"/>
  <c r="BF513" i="5" s="1"/>
  <c r="AY513" i="5"/>
  <c r="BJ513" i="5" s="1"/>
  <c r="AU515" i="5"/>
  <c r="BF515" i="5" s="1"/>
  <c r="AY516" i="5"/>
  <c r="BJ516" i="5" s="1"/>
  <c r="AU519" i="5"/>
  <c r="BF519" i="5" s="1"/>
  <c r="AU520" i="5"/>
  <c r="BF520" i="5" s="1"/>
  <c r="AY520" i="5"/>
  <c r="BJ520" i="5" s="1"/>
  <c r="AU521" i="5"/>
  <c r="BF521" i="5" s="1"/>
  <c r="AY521" i="5"/>
  <c r="BJ521" i="5" s="1"/>
  <c r="AT527" i="5"/>
  <c r="BE527" i="5" s="1"/>
  <c r="AT528" i="5"/>
  <c r="BE528" i="5" s="1"/>
  <c r="AX528" i="5"/>
  <c r="BI528" i="5" s="1"/>
  <c r="AX529" i="5"/>
  <c r="BI529" i="5" s="1"/>
  <c r="AT531" i="5"/>
  <c r="BE531" i="5" s="1"/>
  <c r="AT532" i="5"/>
  <c r="BE532" i="5" s="1"/>
  <c r="AX532" i="5"/>
  <c r="BI532" i="5" s="1"/>
  <c r="AX533" i="5"/>
  <c r="BI533" i="5" s="1"/>
  <c r="AT535" i="5"/>
  <c r="BE535" i="5" s="1"/>
  <c r="AX537" i="5"/>
  <c r="BI537" i="5" s="1"/>
  <c r="AT543" i="5"/>
  <c r="BE543" i="5" s="1"/>
  <c r="AX543" i="5"/>
  <c r="BI543" i="5" s="1"/>
  <c r="AT545" i="5"/>
  <c r="BE545" i="5" s="1"/>
  <c r="AX545" i="5"/>
  <c r="BI545" i="5" s="1"/>
  <c r="AS551" i="5"/>
  <c r="BD551" i="5" s="1"/>
  <c r="BA551" i="5"/>
  <c r="BL551" i="5" s="1"/>
  <c r="AR555" i="5"/>
  <c r="BC555" i="5" s="1"/>
  <c r="AV555" i="5"/>
  <c r="BG555" i="5" s="1"/>
  <c r="AZ555" i="5"/>
  <c r="BK555" i="5" s="1"/>
  <c r="AU569" i="5"/>
  <c r="BF569" i="5" s="1"/>
  <c r="AY569" i="5"/>
  <c r="BJ569" i="5" s="1"/>
  <c r="AR570" i="5"/>
  <c r="BC570" i="5" s="1"/>
  <c r="AZ570" i="5"/>
  <c r="BK570" i="5" s="1"/>
  <c r="AY575" i="5"/>
  <c r="BJ575" i="5" s="1"/>
  <c r="AV576" i="5"/>
  <c r="BG576" i="5" s="1"/>
  <c r="AT579" i="5"/>
  <c r="BE579" i="5" s="1"/>
  <c r="AU585" i="5"/>
  <c r="BF585" i="5" s="1"/>
  <c r="AY585" i="5"/>
  <c r="BJ585" i="5" s="1"/>
  <c r="AR586" i="5"/>
  <c r="BC586" i="5" s="1"/>
  <c r="AZ586" i="5"/>
  <c r="BK586" i="5" s="1"/>
  <c r="AS590" i="5"/>
  <c r="BD590" i="5" s="1"/>
  <c r="BA590" i="5"/>
  <c r="BL590" i="5" s="1"/>
  <c r="AR597" i="5"/>
  <c r="BC597" i="5" s="1"/>
  <c r="AV597" i="5"/>
  <c r="BG597" i="5" s="1"/>
  <c r="AV604" i="5"/>
  <c r="BG604" i="5" s="1"/>
  <c r="AT617" i="5"/>
  <c r="BE617" i="5" s="1"/>
  <c r="AX617" i="5"/>
  <c r="BI617" i="5" s="1"/>
  <c r="AS637" i="5"/>
  <c r="BD637" i="5" s="1"/>
  <c r="BA637" i="5"/>
  <c r="BL637" i="5" s="1"/>
  <c r="AR643" i="5"/>
  <c r="BC643" i="5" s="1"/>
  <c r="AV643" i="5"/>
  <c r="BG643" i="5" s="1"/>
  <c r="AV644" i="5"/>
  <c r="BG644" i="5" s="1"/>
  <c r="AU646" i="5"/>
  <c r="BF646" i="5" s="1"/>
  <c r="AY646" i="5"/>
  <c r="BJ646" i="5" s="1"/>
  <c r="AU648" i="5"/>
  <c r="BF648" i="5" s="1"/>
  <c r="AW649" i="5"/>
  <c r="BH649" i="5" s="1"/>
  <c r="AT652" i="5"/>
  <c r="BE652" i="5" s="1"/>
  <c r="AX652" i="5"/>
  <c r="BI652" i="5" s="1"/>
  <c r="AU661" i="5"/>
  <c r="BF661" i="5" s="1"/>
  <c r="AV662" i="5"/>
  <c r="BG662" i="5" s="1"/>
  <c r="AU663" i="5"/>
  <c r="BF663" i="5" s="1"/>
  <c r="AV664" i="5"/>
  <c r="BG664" i="5" s="1"/>
  <c r="AS669" i="5"/>
  <c r="BD669" i="5" s="1"/>
  <c r="AU676" i="5"/>
  <c r="BF676" i="5" s="1"/>
  <c r="AU737" i="5"/>
  <c r="BF737" i="5" s="1"/>
  <c r="AY737" i="5"/>
  <c r="BJ737" i="5" s="1"/>
  <c r="AT701" i="5"/>
  <c r="BE701" i="5" s="1"/>
  <c r="AU702" i="5"/>
  <c r="BF702" i="5" s="1"/>
  <c r="AR714" i="5"/>
  <c r="BC714" i="5" s="1"/>
  <c r="AV714" i="5"/>
  <c r="BG714" i="5" s="1"/>
  <c r="AT735" i="5"/>
  <c r="BE735" i="5" s="1"/>
  <c r="AY619" i="5"/>
  <c r="BJ619" i="5" s="1"/>
  <c r="AR620" i="5"/>
  <c r="BC620" i="5" s="1"/>
  <c r="AZ620" i="5"/>
  <c r="BK620" i="5" s="1"/>
  <c r="AU624" i="5"/>
  <c r="BF624" i="5" s="1"/>
  <c r="AT629" i="5"/>
  <c r="BE629" i="5" s="1"/>
  <c r="AX629" i="5"/>
  <c r="BI629" i="5" s="1"/>
  <c r="AZ635" i="5"/>
  <c r="BK635" i="5" s="1"/>
  <c r="AS636" i="5"/>
  <c r="BD636" i="5" s="1"/>
  <c r="AW636" i="5"/>
  <c r="BH636" i="5" s="1"/>
  <c r="BA636" i="5"/>
  <c r="BL636" i="5" s="1"/>
  <c r="AT637" i="5"/>
  <c r="BE637" i="5" s="1"/>
  <c r="AX637" i="5"/>
  <c r="BI637" i="5" s="1"/>
  <c r="AU640" i="5"/>
  <c r="BF640" i="5" s="1"/>
  <c r="AS644" i="5"/>
  <c r="BD644" i="5" s="1"/>
  <c r="AW644" i="5"/>
  <c r="BH644" i="5" s="1"/>
  <c r="BA644" i="5"/>
  <c r="BL644" i="5" s="1"/>
  <c r="AU660" i="5"/>
  <c r="BF660" i="5" s="1"/>
  <c r="AT669" i="5"/>
  <c r="BE669" i="5" s="1"/>
  <c r="AX669" i="5"/>
  <c r="BI669" i="5" s="1"/>
  <c r="AY670" i="5"/>
  <c r="BJ670" i="5" s="1"/>
  <c r="AV585" i="5"/>
  <c r="BG585" i="5" s="1"/>
  <c r="AV587" i="5"/>
  <c r="BG587" i="5" s="1"/>
  <c r="AT589" i="5"/>
  <c r="BE589" i="5" s="1"/>
  <c r="AX589" i="5"/>
  <c r="BI589" i="5" s="1"/>
  <c r="AX590" i="5"/>
  <c r="BI590" i="5" s="1"/>
  <c r="AU594" i="5"/>
  <c r="BF594" i="5" s="1"/>
  <c r="AY594" i="5"/>
  <c r="BJ594" i="5" s="1"/>
  <c r="AV598" i="5"/>
  <c r="BG598" i="5" s="1"/>
  <c r="AS599" i="5"/>
  <c r="BD599" i="5" s="1"/>
  <c r="AW599" i="5"/>
  <c r="BH599" i="5" s="1"/>
  <c r="BA599" i="5"/>
  <c r="BL599" i="5" s="1"/>
  <c r="AV601" i="5"/>
  <c r="BG601" i="5" s="1"/>
  <c r="AS603" i="5"/>
  <c r="BD603" i="5" s="1"/>
  <c r="AW603" i="5"/>
  <c r="BH603" i="5" s="1"/>
  <c r="BA603" i="5"/>
  <c r="BL603" i="5" s="1"/>
  <c r="AT605" i="5"/>
  <c r="BE605" i="5" s="1"/>
  <c r="AX605" i="5"/>
  <c r="BI605" i="5" s="1"/>
  <c r="AT607" i="5"/>
  <c r="BE607" i="5" s="1"/>
  <c r="AV608" i="5"/>
  <c r="BG608" i="5" s="1"/>
  <c r="AV609" i="5"/>
  <c r="BG609" i="5" s="1"/>
  <c r="AX612" i="5"/>
  <c r="BI612" i="5" s="1"/>
  <c r="AU613" i="5"/>
  <c r="BF613" i="5" s="1"/>
  <c r="AY613" i="5"/>
  <c r="BJ613" i="5" s="1"/>
  <c r="AR614" i="5"/>
  <c r="BC614" i="5" s="1"/>
  <c r="AV614" i="5"/>
  <c r="BG614" i="5" s="1"/>
  <c r="AZ614" i="5"/>
  <c r="BK614" i="5" s="1"/>
  <c r="AR619" i="5"/>
  <c r="BC619" i="5" s="1"/>
  <c r="AV619" i="5"/>
  <c r="BG619" i="5" s="1"/>
  <c r="AZ619" i="5"/>
  <c r="BK619" i="5" s="1"/>
  <c r="AS620" i="5"/>
  <c r="BD620" i="5" s="1"/>
  <c r="AW620" i="5"/>
  <c r="BH620" i="5" s="1"/>
  <c r="AS621" i="5"/>
  <c r="BD621" i="5" s="1"/>
  <c r="AW621" i="5"/>
  <c r="BH621" i="5" s="1"/>
  <c r="BA621" i="5"/>
  <c r="BL621" i="5" s="1"/>
  <c r="AT622" i="5"/>
  <c r="BE622" i="5" s="1"/>
  <c r="AV624" i="5"/>
  <c r="BG624" i="5" s="1"/>
  <c r="AU629" i="5"/>
  <c r="BF629" i="5" s="1"/>
  <c r="AU630" i="5"/>
  <c r="BF630" i="5" s="1"/>
  <c r="AY630" i="5"/>
  <c r="BJ630" i="5" s="1"/>
  <c r="AU631" i="5"/>
  <c r="BF631" i="5" s="1"/>
  <c r="AS633" i="5"/>
  <c r="BD633" i="5" s="1"/>
  <c r="AS635" i="5"/>
  <c r="BD635" i="5" s="1"/>
  <c r="AW635" i="5"/>
  <c r="BH635" i="5" s="1"/>
  <c r="BA635" i="5"/>
  <c r="BL635" i="5" s="1"/>
  <c r="AT636" i="5"/>
  <c r="BE636" i="5" s="1"/>
  <c r="AX636" i="5"/>
  <c r="BI636" i="5" s="1"/>
  <c r="AU637" i="5"/>
  <c r="BF637" i="5" s="1"/>
  <c r="AS641" i="5"/>
  <c r="BD641" i="5" s="1"/>
  <c r="AW641" i="5"/>
  <c r="BH641" i="5" s="1"/>
  <c r="BA641" i="5"/>
  <c r="BL641" i="5" s="1"/>
  <c r="AT644" i="5"/>
  <c r="BE644" i="5" s="1"/>
  <c r="AX644" i="5"/>
  <c r="BI644" i="5" s="1"/>
  <c r="AZ647" i="5"/>
  <c r="BK647" i="5" s="1"/>
  <c r="AT649" i="5"/>
  <c r="BE649" i="5" s="1"/>
  <c r="AX649" i="5"/>
  <c r="BI649" i="5" s="1"/>
  <c r="AY650" i="5"/>
  <c r="BJ650" i="5" s="1"/>
  <c r="AU651" i="5"/>
  <c r="BF651" i="5" s="1"/>
  <c r="AY651" i="5"/>
  <c r="BJ651" i="5" s="1"/>
  <c r="AU652" i="5"/>
  <c r="BF652" i="5" s="1"/>
  <c r="AS653" i="5"/>
  <c r="BD653" i="5" s="1"/>
  <c r="AX655" i="5"/>
  <c r="BI655" i="5" s="1"/>
  <c r="AR659" i="5"/>
  <c r="BC659" i="5" s="1"/>
  <c r="AV659" i="5"/>
  <c r="BG659" i="5" s="1"/>
  <c r="AZ659" i="5"/>
  <c r="BK659" i="5" s="1"/>
  <c r="AR660" i="5"/>
  <c r="BC660" i="5" s="1"/>
  <c r="AS668" i="5"/>
  <c r="BD668" i="5" s="1"/>
  <c r="BA668" i="5"/>
  <c r="BL668" i="5" s="1"/>
  <c r="AY686" i="5"/>
  <c r="BJ686" i="5" s="1"/>
  <c r="AS687" i="5"/>
  <c r="BD687" i="5" s="1"/>
  <c r="AW687" i="5"/>
  <c r="BH687" i="5" s="1"/>
  <c r="BA687" i="5"/>
  <c r="BL687" i="5" s="1"/>
  <c r="AX692" i="5"/>
  <c r="BI692" i="5" s="1"/>
  <c r="AU693" i="5"/>
  <c r="BF693" i="5" s="1"/>
  <c r="AY693" i="5"/>
  <c r="BJ693" i="5" s="1"/>
  <c r="AS694" i="5"/>
  <c r="BD694" i="5" s="1"/>
  <c r="AW694" i="5"/>
  <c r="BH694" i="5" s="1"/>
  <c r="BA694" i="5"/>
  <c r="BL694" i="5" s="1"/>
  <c r="AS700" i="5"/>
  <c r="BD700" i="5" s="1"/>
  <c r="BA700" i="5"/>
  <c r="BL700" i="5" s="1"/>
  <c r="AX709" i="5"/>
  <c r="BI709" i="5" s="1"/>
  <c r="AZ718" i="5"/>
  <c r="BK718" i="5" s="1"/>
  <c r="AS723" i="5"/>
  <c r="BD723" i="5" s="1"/>
  <c r="BA723" i="5"/>
  <c r="BL723" i="5" s="1"/>
  <c r="AR729" i="5"/>
  <c r="BC729" i="5" s="1"/>
  <c r="AV729" i="5"/>
  <c r="BG729" i="5" s="1"/>
  <c r="AZ729" i="5"/>
  <c r="BK729" i="5" s="1"/>
  <c r="AR731" i="5"/>
  <c r="BC731" i="5" s="1"/>
  <c r="AZ553" i="5"/>
  <c r="BK553" i="5" s="1"/>
  <c r="AT554" i="5"/>
  <c r="BE554" i="5" s="1"/>
  <c r="AX554" i="5"/>
  <c r="BI554" i="5" s="1"/>
  <c r="AV556" i="5"/>
  <c r="BG556" i="5" s="1"/>
  <c r="AR557" i="5"/>
  <c r="BC557" i="5" s="1"/>
  <c r="AZ557" i="5"/>
  <c r="BK557" i="5" s="1"/>
  <c r="AT559" i="5"/>
  <c r="BE559" i="5" s="1"/>
  <c r="AU561" i="5"/>
  <c r="BF561" i="5" s="1"/>
  <c r="AR562" i="5"/>
  <c r="BC562" i="5" s="1"/>
  <c r="AV562" i="5"/>
  <c r="BG562" i="5" s="1"/>
  <c r="AZ562" i="5"/>
  <c r="BK562" i="5" s="1"/>
  <c r="AW565" i="5"/>
  <c r="BH565" i="5" s="1"/>
  <c r="AT566" i="5"/>
  <c r="BE566" i="5" s="1"/>
  <c r="AX566" i="5"/>
  <c r="BI566" i="5" s="1"/>
  <c r="AV568" i="5"/>
  <c r="BG568" i="5" s="1"/>
  <c r="AS571" i="5"/>
  <c r="BD571" i="5" s="1"/>
  <c r="AW571" i="5"/>
  <c r="BH571" i="5" s="1"/>
  <c r="BA571" i="5"/>
  <c r="BL571" i="5" s="1"/>
  <c r="AT572" i="5"/>
  <c r="BE572" i="5" s="1"/>
  <c r="AX572" i="5"/>
  <c r="BI572" i="5" s="1"/>
  <c r="AT573" i="5"/>
  <c r="BE573" i="5" s="1"/>
  <c r="AY574" i="5"/>
  <c r="BJ574" i="5" s="1"/>
  <c r="AU576" i="5"/>
  <c r="BF576" i="5" s="1"/>
  <c r="AR577" i="5"/>
  <c r="BC577" i="5" s="1"/>
  <c r="AV577" i="5"/>
  <c r="BG577" i="5" s="1"/>
  <c r="AZ577" i="5"/>
  <c r="BK577" i="5" s="1"/>
  <c r="AT580" i="5"/>
  <c r="BE580" i="5" s="1"/>
  <c r="AX580" i="5"/>
  <c r="BI580" i="5" s="1"/>
  <c r="AT581" i="5"/>
  <c r="BE581" i="5" s="1"/>
  <c r="AU582" i="5"/>
  <c r="BF582" i="5" s="1"/>
  <c r="AY582" i="5"/>
  <c r="BJ582" i="5" s="1"/>
  <c r="AV583" i="5"/>
  <c r="BG583" i="5" s="1"/>
  <c r="AX586" i="5"/>
  <c r="BI586" i="5" s="1"/>
  <c r="AS587" i="5"/>
  <c r="BD587" i="5" s="1"/>
  <c r="AW587" i="5"/>
  <c r="BH587" i="5" s="1"/>
  <c r="AU589" i="5"/>
  <c r="BF589" i="5" s="1"/>
  <c r="AY589" i="5"/>
  <c r="BJ589" i="5" s="1"/>
  <c r="AU590" i="5"/>
  <c r="BF590" i="5" s="1"/>
  <c r="AU592" i="5"/>
  <c r="BF592" i="5" s="1"/>
  <c r="AV593" i="5"/>
  <c r="BG593" i="5" s="1"/>
  <c r="AR594" i="5"/>
  <c r="BC594" i="5" s="1"/>
  <c r="AV594" i="5"/>
  <c r="BG594" i="5" s="1"/>
  <c r="AZ594" i="5"/>
  <c r="BK594" i="5" s="1"/>
  <c r="AS596" i="5"/>
  <c r="BD596" i="5" s="1"/>
  <c r="AW596" i="5"/>
  <c r="BH596" i="5" s="1"/>
  <c r="BA596" i="5"/>
  <c r="BL596" i="5" s="1"/>
  <c r="AX597" i="5"/>
  <c r="BI597" i="5" s="1"/>
  <c r="AU600" i="5"/>
  <c r="BF600" i="5" s="1"/>
  <c r="AU605" i="5"/>
  <c r="BF605" i="5" s="1"/>
  <c r="AY605" i="5"/>
  <c r="BJ605" i="5" s="1"/>
  <c r="AU606" i="5"/>
  <c r="BF606" i="5" s="1"/>
  <c r="AU607" i="5"/>
  <c r="BF607" i="5" s="1"/>
  <c r="AY607" i="5"/>
  <c r="BJ607" i="5" s="1"/>
  <c r="AS608" i="5"/>
  <c r="BD608" i="5" s="1"/>
  <c r="BA608" i="5"/>
  <c r="BL608" i="5" s="1"/>
  <c r="AX610" i="5"/>
  <c r="BI610" i="5" s="1"/>
  <c r="AU612" i="5"/>
  <c r="BF612" i="5" s="1"/>
  <c r="AW615" i="5"/>
  <c r="BH615" i="5" s="1"/>
  <c r="AX616" i="5"/>
  <c r="BI616" i="5" s="1"/>
  <c r="AV617" i="5"/>
  <c r="BG617" i="5" s="1"/>
  <c r="AS619" i="5"/>
  <c r="BD619" i="5" s="1"/>
  <c r="BA619" i="5"/>
  <c r="BL619" i="5" s="1"/>
  <c r="AT620" i="5"/>
  <c r="BE620" i="5" s="1"/>
  <c r="AR623" i="5"/>
  <c r="BC623" i="5" s="1"/>
  <c r="AV623" i="5"/>
  <c r="BG623" i="5" s="1"/>
  <c r="AZ623" i="5"/>
  <c r="BK623" i="5" s="1"/>
  <c r="AS624" i="5"/>
  <c r="BD624" i="5" s="1"/>
  <c r="AS625" i="5"/>
  <c r="BD625" i="5" s="1"/>
  <c r="AW625" i="5"/>
  <c r="BH625" i="5" s="1"/>
  <c r="BA625" i="5"/>
  <c r="BL625" i="5" s="1"/>
  <c r="AX626" i="5"/>
  <c r="BI626" i="5" s="1"/>
  <c r="AT627" i="5"/>
  <c r="BE627" i="5" s="1"/>
  <c r="AY628" i="5"/>
  <c r="BJ628" i="5" s="1"/>
  <c r="AR629" i="5"/>
  <c r="BC629" i="5" s="1"/>
  <c r="AV629" i="5"/>
  <c r="BG629" i="5" s="1"/>
  <c r="AZ629" i="5"/>
  <c r="BK629" i="5" s="1"/>
  <c r="AZ631" i="5"/>
  <c r="BK631" i="5" s="1"/>
  <c r="AS632" i="5"/>
  <c r="BD632" i="5" s="1"/>
  <c r="AW632" i="5"/>
  <c r="BH632" i="5" s="1"/>
  <c r="BA632" i="5"/>
  <c r="BL632" i="5" s="1"/>
  <c r="AR637" i="5"/>
  <c r="BC637" i="5" s="1"/>
  <c r="AV637" i="5"/>
  <c r="BG637" i="5" s="1"/>
  <c r="AZ637" i="5"/>
  <c r="BK637" i="5" s="1"/>
  <c r="AS639" i="5"/>
  <c r="BD639" i="5" s="1"/>
  <c r="BA639" i="5"/>
  <c r="BL639" i="5" s="1"/>
  <c r="AY642" i="5"/>
  <c r="BJ642" i="5" s="1"/>
  <c r="AT648" i="5"/>
  <c r="BE648" i="5" s="1"/>
  <c r="AX648" i="5"/>
  <c r="BI648" i="5" s="1"/>
  <c r="AR651" i="5"/>
  <c r="BC651" i="5" s="1"/>
  <c r="AV651" i="5"/>
  <c r="BG651" i="5" s="1"/>
  <c r="AY685" i="5"/>
  <c r="BJ685" i="5" s="1"/>
  <c r="AS696" i="5"/>
  <c r="BD696" i="5" s="1"/>
  <c r="BA696" i="5"/>
  <c r="BL696" i="5" s="1"/>
  <c r="AZ582" i="5"/>
  <c r="BK582" i="5" s="1"/>
  <c r="AT584" i="5"/>
  <c r="BE584" i="5" s="1"/>
  <c r="AT587" i="5"/>
  <c r="BE587" i="5" s="1"/>
  <c r="AV592" i="5"/>
  <c r="BG592" i="5" s="1"/>
  <c r="AS595" i="5"/>
  <c r="BD595" i="5" s="1"/>
  <c r="AW595" i="5"/>
  <c r="BH595" i="5" s="1"/>
  <c r="BA595" i="5"/>
  <c r="BL595" i="5" s="1"/>
  <c r="AX598" i="5"/>
  <c r="BI598" i="5" s="1"/>
  <c r="AV600" i="5"/>
  <c r="BG600" i="5" s="1"/>
  <c r="AX602" i="5"/>
  <c r="BI602" i="5" s="1"/>
  <c r="AR607" i="5"/>
  <c r="BC607" i="5" s="1"/>
  <c r="AV607" i="5"/>
  <c r="BG607" i="5" s="1"/>
  <c r="AZ607" i="5"/>
  <c r="BK607" i="5" s="1"/>
  <c r="AT615" i="5"/>
  <c r="BE615" i="5" s="1"/>
  <c r="AR622" i="5"/>
  <c r="BC622" i="5" s="1"/>
  <c r="AV622" i="5"/>
  <c r="BG622" i="5" s="1"/>
  <c r="AZ622" i="5"/>
  <c r="BK622" i="5" s="1"/>
  <c r="AT625" i="5"/>
  <c r="BE625" i="5" s="1"/>
  <c r="AX625" i="5"/>
  <c r="BI625" i="5" s="1"/>
  <c r="AU627" i="5"/>
  <c r="BF627" i="5" s="1"/>
  <c r="AR628" i="5"/>
  <c r="BC628" i="5" s="1"/>
  <c r="AV628" i="5"/>
  <c r="BG628" i="5" s="1"/>
  <c r="AZ628" i="5"/>
  <c r="BK628" i="5" s="1"/>
  <c r="AT632" i="5"/>
  <c r="BE632" i="5" s="1"/>
  <c r="AX632" i="5"/>
  <c r="BI632" i="5" s="1"/>
  <c r="AT638" i="5"/>
  <c r="BE638" i="5" s="1"/>
  <c r="AX638" i="5"/>
  <c r="BI638" i="5" s="1"/>
  <c r="AV642" i="5"/>
  <c r="BG642" i="5" s="1"/>
  <c r="AU643" i="5"/>
  <c r="BF643" i="5" s="1"/>
  <c r="AY643" i="5"/>
  <c r="BJ643" i="5" s="1"/>
  <c r="AS645" i="5"/>
  <c r="BD645" i="5" s="1"/>
  <c r="AW645" i="5"/>
  <c r="BH645" i="5" s="1"/>
  <c r="BA645" i="5"/>
  <c r="BL645" i="5" s="1"/>
  <c r="AR649" i="5"/>
  <c r="BC649" i="5" s="1"/>
  <c r="AV649" i="5"/>
  <c r="BG649" i="5" s="1"/>
  <c r="AZ649" i="5"/>
  <c r="BK649" i="5" s="1"/>
  <c r="AV656" i="5"/>
  <c r="BG656" i="5" s="1"/>
  <c r="AS657" i="5"/>
  <c r="BD657" i="5" s="1"/>
  <c r="AW657" i="5"/>
  <c r="BH657" i="5" s="1"/>
  <c r="AT658" i="5"/>
  <c r="BE658" i="5" s="1"/>
  <c r="AX658" i="5"/>
  <c r="BI658" i="5" s="1"/>
  <c r="AT672" i="5"/>
  <c r="BE672" i="5" s="1"/>
  <c r="AX672" i="5"/>
  <c r="BI672" i="5" s="1"/>
  <c r="AU673" i="5"/>
  <c r="BF673" i="5" s="1"/>
  <c r="AY673" i="5"/>
  <c r="BJ673" i="5" s="1"/>
  <c r="AX678" i="5"/>
  <c r="BI678" i="5" s="1"/>
  <c r="AR679" i="5"/>
  <c r="BC679" i="5" s="1"/>
  <c r="AT704" i="5"/>
  <c r="BE704" i="5" s="1"/>
  <c r="AV731" i="5"/>
  <c r="BG731" i="5" s="1"/>
  <c r="AZ731" i="5"/>
  <c r="BK731" i="5" s="1"/>
  <c r="AW734" i="5"/>
  <c r="BH734" i="5" s="1"/>
  <c r="BA734" i="5"/>
  <c r="BL734" i="5" s="1"/>
  <c r="AT754" i="5"/>
  <c r="BE754" i="5" s="1"/>
  <c r="AX754" i="5"/>
  <c r="BI754" i="5" s="1"/>
  <c r="AZ660" i="5"/>
  <c r="BK660" i="5" s="1"/>
  <c r="AT668" i="5"/>
  <c r="BE668" i="5" s="1"/>
  <c r="AX668" i="5"/>
  <c r="BI668" i="5" s="1"/>
  <c r="AU669" i="5"/>
  <c r="BF669" i="5" s="1"/>
  <c r="AV670" i="5"/>
  <c r="BG670" i="5" s="1"/>
  <c r="AZ670" i="5"/>
  <c r="BK670" i="5" s="1"/>
  <c r="AR672" i="5"/>
  <c r="BC672" i="5" s="1"/>
  <c r="AV672" i="5"/>
  <c r="BG672" i="5" s="1"/>
  <c r="AZ672" i="5"/>
  <c r="BK672" i="5" s="1"/>
  <c r="AW673" i="5"/>
  <c r="BH673" i="5" s="1"/>
  <c r="AS675" i="5"/>
  <c r="BD675" i="5" s="1"/>
  <c r="BA675" i="5"/>
  <c r="BL675" i="5" s="1"/>
  <c r="AT677" i="5"/>
  <c r="BE677" i="5" s="1"/>
  <c r="AX677" i="5"/>
  <c r="BI677" i="5" s="1"/>
  <c r="AS679" i="5"/>
  <c r="BD679" i="5" s="1"/>
  <c r="AW679" i="5"/>
  <c r="BH679" i="5" s="1"/>
  <c r="BA679" i="5"/>
  <c r="BL679" i="5" s="1"/>
  <c r="AT680" i="5"/>
  <c r="BE680" i="5" s="1"/>
  <c r="AY683" i="5"/>
  <c r="BJ683" i="5" s="1"/>
  <c r="AR685" i="5"/>
  <c r="BC685" i="5" s="1"/>
  <c r="AZ685" i="5"/>
  <c r="BK685" i="5" s="1"/>
  <c r="AS689" i="5"/>
  <c r="BD689" i="5" s="1"/>
  <c r="AW689" i="5"/>
  <c r="BH689" i="5" s="1"/>
  <c r="BA689" i="5"/>
  <c r="BL689" i="5" s="1"/>
  <c r="AU692" i="5"/>
  <c r="BF692" i="5" s="1"/>
  <c r="BA698" i="5"/>
  <c r="BL698" i="5" s="1"/>
  <c r="AW699" i="5"/>
  <c r="BH699" i="5" s="1"/>
  <c r="BA699" i="5"/>
  <c r="BL699" i="5" s="1"/>
  <c r="AU707" i="5"/>
  <c r="BF707" i="5" s="1"/>
  <c r="AY707" i="5"/>
  <c r="BJ707" i="5" s="1"/>
  <c r="AU709" i="5"/>
  <c r="BF709" i="5" s="1"/>
  <c r="AX712" i="5"/>
  <c r="BI712" i="5" s="1"/>
  <c r="AY713" i="5"/>
  <c r="BJ713" i="5" s="1"/>
  <c r="AS714" i="5"/>
  <c r="BD714" i="5" s="1"/>
  <c r="AW714" i="5"/>
  <c r="BH714" i="5" s="1"/>
  <c r="AS722" i="5"/>
  <c r="BD722" i="5" s="1"/>
  <c r="AW722" i="5"/>
  <c r="BH722" i="5" s="1"/>
  <c r="BA722" i="5"/>
  <c r="BL722" i="5" s="1"/>
  <c r="AT751" i="5"/>
  <c r="BE751" i="5" s="1"/>
  <c r="AU752" i="5"/>
  <c r="BF752" i="5" s="1"/>
  <c r="AY752" i="5"/>
  <c r="BJ752" i="5" s="1"/>
  <c r="BA649" i="5"/>
  <c r="BL649" i="5" s="1"/>
  <c r="AT650" i="5"/>
  <c r="BE650" i="5" s="1"/>
  <c r="AX650" i="5"/>
  <c r="BI650" i="5" s="1"/>
  <c r="AS651" i="5"/>
  <c r="BD651" i="5" s="1"/>
  <c r="BA651" i="5"/>
  <c r="BL651" i="5" s="1"/>
  <c r="AS652" i="5"/>
  <c r="BD652" i="5" s="1"/>
  <c r="AW652" i="5"/>
  <c r="BH652" i="5" s="1"/>
  <c r="BA652" i="5"/>
  <c r="BL652" i="5" s="1"/>
  <c r="AU653" i="5"/>
  <c r="BF653" i="5" s="1"/>
  <c r="AV654" i="5"/>
  <c r="BG654" i="5" s="1"/>
  <c r="AU656" i="5"/>
  <c r="BF656" i="5" s="1"/>
  <c r="AS659" i="5"/>
  <c r="BD659" i="5" s="1"/>
  <c r="BA659" i="5"/>
  <c r="BL659" i="5" s="1"/>
  <c r="AT664" i="5"/>
  <c r="BE664" i="5" s="1"/>
  <c r="AX664" i="5"/>
  <c r="BI664" i="5" s="1"/>
  <c r="AU665" i="5"/>
  <c r="BF665" i="5" s="1"/>
  <c r="AY666" i="5"/>
  <c r="BJ666" i="5" s="1"/>
  <c r="AR669" i="5"/>
  <c r="BC669" i="5" s="1"/>
  <c r="AV669" i="5"/>
  <c r="BG669" i="5" s="1"/>
  <c r="AZ669" i="5"/>
  <c r="BK669" i="5" s="1"/>
  <c r="AT676" i="5"/>
  <c r="BE676" i="5" s="1"/>
  <c r="AX676" i="5"/>
  <c r="BI676" i="5" s="1"/>
  <c r="AR678" i="5"/>
  <c r="BC678" i="5" s="1"/>
  <c r="AT679" i="5"/>
  <c r="BE679" i="5" s="1"/>
  <c r="AX679" i="5"/>
  <c r="BI679" i="5" s="1"/>
  <c r="AT681" i="5"/>
  <c r="BE681" i="5" s="1"/>
  <c r="AX681" i="5"/>
  <c r="BI681" i="5" s="1"/>
  <c r="AR682" i="5"/>
  <c r="BC682" i="5" s="1"/>
  <c r="AW688" i="5"/>
  <c r="BH688" i="5" s="1"/>
  <c r="AT689" i="5"/>
  <c r="BE689" i="5" s="1"/>
  <c r="AX689" i="5"/>
  <c r="BI689" i="5" s="1"/>
  <c r="AZ691" i="5"/>
  <c r="BK691" i="5" s="1"/>
  <c r="AS697" i="5"/>
  <c r="BD697" i="5" s="1"/>
  <c r="AW697" i="5"/>
  <c r="BH697" i="5" s="1"/>
  <c r="BA697" i="5"/>
  <c r="BL697" i="5" s="1"/>
  <c r="AT699" i="5"/>
  <c r="BE699" i="5" s="1"/>
  <c r="AX699" i="5"/>
  <c r="BI699" i="5" s="1"/>
  <c r="AS704" i="5"/>
  <c r="BD704" i="5" s="1"/>
  <c r="BA704" i="5"/>
  <c r="BL704" i="5" s="1"/>
  <c r="AT705" i="5"/>
  <c r="BE705" i="5" s="1"/>
  <c r="AU706" i="5"/>
  <c r="BF706" i="5" s="1"/>
  <c r="AU711" i="5"/>
  <c r="BF711" i="5" s="1"/>
  <c r="AY711" i="5"/>
  <c r="BJ711" i="5" s="1"/>
  <c r="AU712" i="5"/>
  <c r="BF712" i="5" s="1"/>
  <c r="AY712" i="5"/>
  <c r="BJ712" i="5" s="1"/>
  <c r="AR713" i="5"/>
  <c r="BC713" i="5" s="1"/>
  <c r="AV713" i="5"/>
  <c r="BG713" i="5" s="1"/>
  <c r="AZ713" i="5"/>
  <c r="BK713" i="5" s="1"/>
  <c r="AR721" i="5"/>
  <c r="BC721" i="5" s="1"/>
  <c r="AV721" i="5"/>
  <c r="BG721" i="5" s="1"/>
  <c r="AZ721" i="5"/>
  <c r="BK721" i="5" s="1"/>
  <c r="AT722" i="5"/>
  <c r="BE722" i="5" s="1"/>
  <c r="AY725" i="5"/>
  <c r="BJ725" i="5" s="1"/>
  <c r="AS726" i="5"/>
  <c r="BD726" i="5" s="1"/>
  <c r="AW726" i="5"/>
  <c r="BH726" i="5" s="1"/>
  <c r="BA726" i="5"/>
  <c r="BL726" i="5" s="1"/>
  <c r="AZ730" i="5"/>
  <c r="BK730" i="5" s="1"/>
  <c r="AS744" i="5"/>
  <c r="BD744" i="5" s="1"/>
  <c r="BA744" i="5"/>
  <c r="BL744" i="5" s="1"/>
  <c r="AU745" i="5"/>
  <c r="BF745" i="5" s="1"/>
  <c r="AY745" i="5"/>
  <c r="BJ745" i="5" s="1"/>
  <c r="AS746" i="5"/>
  <c r="BD746" i="5" s="1"/>
  <c r="AW746" i="5"/>
  <c r="BH746" i="5" s="1"/>
  <c r="BA746" i="5"/>
  <c r="BL746" i="5" s="1"/>
  <c r="AT747" i="5"/>
  <c r="BE747" i="5" s="1"/>
  <c r="AS671" i="5"/>
  <c r="BD671" i="5" s="1"/>
  <c r="AW671" i="5"/>
  <c r="BH671" i="5" s="1"/>
  <c r="BA671" i="5"/>
  <c r="BL671" i="5" s="1"/>
  <c r="AU681" i="5"/>
  <c r="BF681" i="5" s="1"/>
  <c r="AV687" i="5"/>
  <c r="BG687" i="5" s="1"/>
  <c r="AR694" i="5"/>
  <c r="BC694" i="5" s="1"/>
  <c r="AV694" i="5"/>
  <c r="BG694" i="5" s="1"/>
  <c r="AZ694" i="5"/>
  <c r="BK694" i="5" s="1"/>
  <c r="AX703" i="5"/>
  <c r="BI703" i="5" s="1"/>
  <c r="AX704" i="5"/>
  <c r="BI704" i="5" s="1"/>
  <c r="AU705" i="5"/>
  <c r="BF705" i="5" s="1"/>
  <c r="AR706" i="5"/>
  <c r="BC706" i="5" s="1"/>
  <c r="AV706" i="5"/>
  <c r="BG706" i="5" s="1"/>
  <c r="AR715" i="5"/>
  <c r="BC715" i="5" s="1"/>
  <c r="AV715" i="5"/>
  <c r="BG715" i="5" s="1"/>
  <c r="AS719" i="5"/>
  <c r="BD719" i="5" s="1"/>
  <c r="AZ723" i="5"/>
  <c r="BK723" i="5" s="1"/>
  <c r="AR732" i="5"/>
  <c r="BC732" i="5" s="1"/>
  <c r="AV732" i="5"/>
  <c r="BG732" i="5" s="1"/>
  <c r="AZ732" i="5"/>
  <c r="BK732" i="5" s="1"/>
  <c r="AY764" i="5"/>
  <c r="BJ764" i="5" s="1"/>
  <c r="AT774" i="5"/>
  <c r="BE774" i="5" s="1"/>
  <c r="AX774" i="5"/>
  <c r="BI774" i="5" s="1"/>
  <c r="AX760" i="5"/>
  <c r="BI760" i="5" s="1"/>
  <c r="AR761" i="5"/>
  <c r="BC761" i="5" s="1"/>
  <c r="AZ761" i="5"/>
  <c r="BK761" i="5" s="1"/>
  <c r="AW727" i="5"/>
  <c r="BH727" i="5" s="1"/>
  <c r="AW731" i="5"/>
  <c r="BH731" i="5" s="1"/>
  <c r="AT734" i="5"/>
  <c r="BE734" i="5" s="1"/>
  <c r="AU748" i="5"/>
  <c r="BF748" i="5" s="1"/>
  <c r="AY748" i="5"/>
  <c r="BJ748" i="5" s="1"/>
  <c r="AU754" i="5"/>
  <c r="BF754" i="5" s="1"/>
  <c r="AT697" i="5"/>
  <c r="BE697" i="5" s="1"/>
  <c r="AU698" i="5"/>
  <c r="BF698" i="5" s="1"/>
  <c r="AS720" i="5"/>
  <c r="BD720" i="5" s="1"/>
  <c r="AX744" i="5"/>
  <c r="BI744" i="5" s="1"/>
  <c r="AR745" i="5"/>
  <c r="BC745" i="5" s="1"/>
  <c r="AZ745" i="5"/>
  <c r="BK745" i="5" s="1"/>
  <c r="AT759" i="5"/>
  <c r="BE759" i="5" s="1"/>
  <c r="AR769" i="5"/>
  <c r="BC769" i="5" s="1"/>
  <c r="AZ769" i="5"/>
  <c r="BK769" i="5" s="1"/>
  <c r="AY671" i="5"/>
  <c r="BJ671" i="5" s="1"/>
  <c r="AR673" i="5"/>
  <c r="BC673" i="5" s="1"/>
  <c r="AV673" i="5"/>
  <c r="BG673" i="5" s="1"/>
  <c r="AZ673" i="5"/>
  <c r="BK673" i="5" s="1"/>
  <c r="AR681" i="5"/>
  <c r="BC681" i="5" s="1"/>
  <c r="AV681" i="5"/>
  <c r="BG681" i="5" s="1"/>
  <c r="AZ681" i="5"/>
  <c r="BK681" i="5" s="1"/>
  <c r="AW682" i="5"/>
  <c r="BH682" i="5" s="1"/>
  <c r="AS683" i="5"/>
  <c r="BD683" i="5" s="1"/>
  <c r="AW683" i="5"/>
  <c r="BH683" i="5" s="1"/>
  <c r="BA683" i="5"/>
  <c r="BL683" i="5" s="1"/>
  <c r="AS686" i="5"/>
  <c r="BD686" i="5" s="1"/>
  <c r="BA686" i="5"/>
  <c r="BL686" i="5" s="1"/>
  <c r="AU689" i="5"/>
  <c r="BF689" i="5" s="1"/>
  <c r="AU697" i="5"/>
  <c r="BF697" i="5" s="1"/>
  <c r="AV698" i="5"/>
  <c r="BG698" i="5" s="1"/>
  <c r="AU699" i="5"/>
  <c r="BF699" i="5" s="1"/>
  <c r="AU700" i="5"/>
  <c r="BF700" i="5" s="1"/>
  <c r="AY700" i="5"/>
  <c r="BJ700" i="5" s="1"/>
  <c r="AR701" i="5"/>
  <c r="BC701" i="5" s="1"/>
  <c r="AV701" i="5"/>
  <c r="BG701" i="5" s="1"/>
  <c r="AZ701" i="5"/>
  <c r="BK701" i="5" s="1"/>
  <c r="AW702" i="5"/>
  <c r="BH702" i="5" s="1"/>
  <c r="AR708" i="5"/>
  <c r="BC708" i="5" s="1"/>
  <c r="AV708" i="5"/>
  <c r="BG708" i="5" s="1"/>
  <c r="AZ708" i="5"/>
  <c r="BK708" i="5" s="1"/>
  <c r="AS709" i="5"/>
  <c r="BD709" i="5" s="1"/>
  <c r="AW709" i="5"/>
  <c r="BH709" i="5" s="1"/>
  <c r="BA709" i="5"/>
  <c r="BL709" i="5" s="1"/>
  <c r="AT710" i="5"/>
  <c r="BE710" i="5" s="1"/>
  <c r="AX710" i="5"/>
  <c r="BI710" i="5" s="1"/>
  <c r="AX715" i="5"/>
  <c r="BI715" i="5" s="1"/>
  <c r="AX720" i="5"/>
  <c r="BI720" i="5" s="1"/>
  <c r="AT721" i="5"/>
  <c r="BE721" i="5" s="1"/>
  <c r="AU722" i="5"/>
  <c r="BF722" i="5" s="1"/>
  <c r="AU723" i="5"/>
  <c r="BF723" i="5" s="1"/>
  <c r="AY723" i="5"/>
  <c r="BJ723" i="5" s="1"/>
  <c r="AX728" i="5"/>
  <c r="BI728" i="5" s="1"/>
  <c r="AT732" i="5"/>
  <c r="BE732" i="5" s="1"/>
  <c r="AX732" i="5"/>
  <c r="BI732" i="5" s="1"/>
  <c r="BA736" i="5"/>
  <c r="BL736" i="5" s="1"/>
  <c r="AS737" i="5"/>
  <c r="BD737" i="5" s="1"/>
  <c r="AS740" i="5"/>
  <c r="BD740" i="5" s="1"/>
  <c r="BA740" i="5"/>
  <c r="BL740" i="5" s="1"/>
  <c r="AU741" i="5"/>
  <c r="BF741" i="5" s="1"/>
  <c r="AY741" i="5"/>
  <c r="BJ741" i="5" s="1"/>
  <c r="AS758" i="5"/>
  <c r="BD758" i="5" s="1"/>
  <c r="AW758" i="5"/>
  <c r="BH758" i="5" s="1"/>
  <c r="BA758" i="5"/>
  <c r="BL758" i="5" s="1"/>
  <c r="AU779" i="5"/>
  <c r="BF779" i="5" s="1"/>
  <c r="AY779" i="5"/>
  <c r="BJ779" i="5" s="1"/>
  <c r="AX682" i="5"/>
  <c r="BI682" i="5" s="1"/>
  <c r="AT684" i="5"/>
  <c r="BE684" i="5" s="1"/>
  <c r="AX684" i="5"/>
  <c r="BI684" i="5" s="1"/>
  <c r="AT686" i="5"/>
  <c r="BE686" i="5" s="1"/>
  <c r="AY688" i="5"/>
  <c r="BJ688" i="5" s="1"/>
  <c r="AS690" i="5"/>
  <c r="BD690" i="5" s="1"/>
  <c r="AW690" i="5"/>
  <c r="BH690" i="5" s="1"/>
  <c r="BA690" i="5"/>
  <c r="BL690" i="5" s="1"/>
  <c r="AU696" i="5"/>
  <c r="BF696" i="5" s="1"/>
  <c r="AY696" i="5"/>
  <c r="BJ696" i="5" s="1"/>
  <c r="AV699" i="5"/>
  <c r="BG699" i="5" s="1"/>
  <c r="AV704" i="5"/>
  <c r="BG704" i="5" s="1"/>
  <c r="AS705" i="5"/>
  <c r="BD705" i="5" s="1"/>
  <c r="AW705" i="5"/>
  <c r="BH705" i="5" s="1"/>
  <c r="BA705" i="5"/>
  <c r="BL705" i="5" s="1"/>
  <c r="AT706" i="5"/>
  <c r="BE706" i="5" s="1"/>
  <c r="AX706" i="5"/>
  <c r="BI706" i="5" s="1"/>
  <c r="AX711" i="5"/>
  <c r="BI711" i="5" s="1"/>
  <c r="AT713" i="5"/>
  <c r="BE713" i="5" s="1"/>
  <c r="AU719" i="5"/>
  <c r="BF719" i="5" s="1"/>
  <c r="AY719" i="5"/>
  <c r="BJ719" i="5" s="1"/>
  <c r="AV722" i="5"/>
  <c r="BG722" i="5" s="1"/>
  <c r="AU724" i="5"/>
  <c r="BF724" i="5" s="1"/>
  <c r="AY724" i="5"/>
  <c r="BJ724" i="5" s="1"/>
  <c r="AU727" i="5"/>
  <c r="BF727" i="5" s="1"/>
  <c r="AY727" i="5"/>
  <c r="BJ727" i="5" s="1"/>
  <c r="AU731" i="5"/>
  <c r="BF731" i="5" s="1"/>
  <c r="AY731" i="5"/>
  <c r="BJ731" i="5" s="1"/>
  <c r="AY733" i="5"/>
  <c r="BJ733" i="5" s="1"/>
  <c r="AV734" i="5"/>
  <c r="BG734" i="5" s="1"/>
  <c r="AZ734" i="5"/>
  <c r="BK734" i="5" s="1"/>
  <c r="BA735" i="5"/>
  <c r="BL735" i="5" s="1"/>
  <c r="AT737" i="5"/>
  <c r="BE737" i="5" s="1"/>
  <c r="AU738" i="5"/>
  <c r="BF738" i="5" s="1"/>
  <c r="AY738" i="5"/>
  <c r="BJ738" i="5" s="1"/>
  <c r="AV765" i="5"/>
  <c r="BG765" i="5" s="1"/>
  <c r="AT766" i="5"/>
  <c r="BE766" i="5" s="1"/>
  <c r="AR784" i="5"/>
  <c r="BC784" i="5" s="1"/>
  <c r="AV784" i="5"/>
  <c r="BG784" i="5" s="1"/>
  <c r="AZ784" i="5"/>
  <c r="BK784" i="5" s="1"/>
  <c r="AT785" i="5"/>
  <c r="BE785" i="5" s="1"/>
  <c r="AX691" i="5"/>
  <c r="BI691" i="5" s="1"/>
  <c r="AV695" i="5"/>
  <c r="BG695" i="5" s="1"/>
  <c r="AR697" i="5"/>
  <c r="BC697" i="5" s="1"/>
  <c r="AV697" i="5"/>
  <c r="BG697" i="5" s="1"/>
  <c r="AZ697" i="5"/>
  <c r="BK697" i="5" s="1"/>
  <c r="AS698" i="5"/>
  <c r="BD698" i="5" s="1"/>
  <c r="AW698" i="5"/>
  <c r="BH698" i="5" s="1"/>
  <c r="AX707" i="5"/>
  <c r="BI707" i="5" s="1"/>
  <c r="AU715" i="5"/>
  <c r="BF715" i="5" s="1"/>
  <c r="AY715" i="5"/>
  <c r="BJ715" i="5" s="1"/>
  <c r="AX716" i="5"/>
  <c r="BI716" i="5" s="1"/>
  <c r="AV718" i="5"/>
  <c r="BG718" i="5" s="1"/>
  <c r="AU720" i="5"/>
  <c r="BF720" i="5" s="1"/>
  <c r="AY720" i="5"/>
  <c r="BJ720" i="5" s="1"/>
  <c r="AV723" i="5"/>
  <c r="BG723" i="5" s="1"/>
  <c r="AV726" i="5"/>
  <c r="BG726" i="5" s="1"/>
  <c r="AU728" i="5"/>
  <c r="BF728" i="5" s="1"/>
  <c r="AY728" i="5"/>
  <c r="BJ728" i="5" s="1"/>
  <c r="AV730" i="5"/>
  <c r="BG730" i="5" s="1"/>
  <c r="AY732" i="5"/>
  <c r="BJ732" i="5" s="1"/>
  <c r="AX739" i="5"/>
  <c r="BI739" i="5" s="1"/>
  <c r="AT742" i="5"/>
  <c r="BE742" i="5" s="1"/>
  <c r="AX742" i="5"/>
  <c r="BI742" i="5" s="1"/>
  <c r="AU743" i="5"/>
  <c r="BF743" i="5" s="1"/>
  <c r="AY743" i="5"/>
  <c r="BJ743" i="5" s="1"/>
  <c r="AU756" i="5"/>
  <c r="BF756" i="5" s="1"/>
  <c r="AS777" i="5"/>
  <c r="BD777" i="5" s="1"/>
  <c r="AW777" i="5"/>
  <c r="BH777" i="5" s="1"/>
  <c r="BA777" i="5"/>
  <c r="BL777" i="5" s="1"/>
  <c r="AT789" i="5"/>
  <c r="BE789" i="5" s="1"/>
  <c r="AU790" i="5"/>
  <c r="BF790" i="5" s="1"/>
  <c r="AY790" i="5"/>
  <c r="BJ790" i="5" s="1"/>
  <c r="AU760" i="5"/>
  <c r="BF760" i="5" s="1"/>
  <c r="AY760" i="5"/>
  <c r="BJ760" i="5" s="1"/>
  <c r="AU785" i="5"/>
  <c r="BF785" i="5" s="1"/>
  <c r="AY785" i="5"/>
  <c r="BJ785" i="5" s="1"/>
  <c r="AW787" i="5"/>
  <c r="BH787" i="5" s="1"/>
  <c r="AS742" i="5"/>
  <c r="BD742" i="5" s="1"/>
  <c r="AW742" i="5"/>
  <c r="BH742" i="5" s="1"/>
  <c r="BA742" i="5"/>
  <c r="BL742" i="5" s="1"/>
  <c r="AT743" i="5"/>
  <c r="BE743" i="5" s="1"/>
  <c r="AS745" i="5"/>
  <c r="BD745" i="5" s="1"/>
  <c r="AW745" i="5"/>
  <c r="BH745" i="5" s="1"/>
  <c r="BA745" i="5"/>
  <c r="BL745" i="5" s="1"/>
  <c r="AU750" i="5"/>
  <c r="BF750" i="5" s="1"/>
  <c r="AR751" i="5"/>
  <c r="BC751" i="5" s="1"/>
  <c r="AV751" i="5"/>
  <c r="BG751" i="5" s="1"/>
  <c r="AZ751" i="5"/>
  <c r="BK751" i="5" s="1"/>
  <c r="AV754" i="5"/>
  <c r="BG754" i="5" s="1"/>
  <c r="AS756" i="5"/>
  <c r="BD756" i="5" s="1"/>
  <c r="AW756" i="5"/>
  <c r="BH756" i="5" s="1"/>
  <c r="BA756" i="5"/>
  <c r="BL756" i="5" s="1"/>
  <c r="AT757" i="5"/>
  <c r="BE757" i="5" s="1"/>
  <c r="AR760" i="5"/>
  <c r="BC760" i="5" s="1"/>
  <c r="AV760" i="5"/>
  <c r="BG760" i="5" s="1"/>
  <c r="AZ760" i="5"/>
  <c r="BK760" i="5" s="1"/>
  <c r="AT761" i="5"/>
  <c r="BE761" i="5" s="1"/>
  <c r="AU762" i="5"/>
  <c r="BF762" i="5" s="1"/>
  <c r="AY762" i="5"/>
  <c r="BJ762" i="5" s="1"/>
  <c r="AT765" i="5"/>
  <c r="BE765" i="5" s="1"/>
  <c r="AU766" i="5"/>
  <c r="BF766" i="5" s="1"/>
  <c r="AY766" i="5"/>
  <c r="BJ766" i="5" s="1"/>
  <c r="AT769" i="5"/>
  <c r="BE769" i="5" s="1"/>
  <c r="AU770" i="5"/>
  <c r="BF770" i="5" s="1"/>
  <c r="AY770" i="5"/>
  <c r="BJ770" i="5" s="1"/>
  <c r="AV774" i="5"/>
  <c r="BG774" i="5" s="1"/>
  <c r="AS776" i="5"/>
  <c r="BD776" i="5" s="1"/>
  <c r="AW776" i="5"/>
  <c r="BH776" i="5" s="1"/>
  <c r="BA776" i="5"/>
  <c r="BL776" i="5" s="1"/>
  <c r="BA780" i="5"/>
  <c r="BL780" i="5" s="1"/>
  <c r="AU781" i="5"/>
  <c r="BF781" i="5" s="1"/>
  <c r="AY781" i="5"/>
  <c r="BJ781" i="5" s="1"/>
  <c r="AW783" i="5"/>
  <c r="BH783" i="5" s="1"/>
  <c r="AT784" i="5"/>
  <c r="BE784" i="5" s="1"/>
  <c r="AV785" i="5"/>
  <c r="BG785" i="5" s="1"/>
  <c r="AS786" i="5"/>
  <c r="BD786" i="5" s="1"/>
  <c r="AW786" i="5"/>
  <c r="BH786" i="5" s="1"/>
  <c r="BA786" i="5"/>
  <c r="BL786" i="5" s="1"/>
  <c r="AX787" i="5"/>
  <c r="BI787" i="5" s="1"/>
  <c r="AV789" i="5"/>
  <c r="BG789" i="5" s="1"/>
  <c r="AW790" i="5"/>
  <c r="BH790" i="5" s="1"/>
  <c r="AS791" i="5"/>
  <c r="BD791" i="5" s="1"/>
  <c r="BA791" i="5"/>
  <c r="BL791" i="5" s="1"/>
  <c r="AT792" i="5"/>
  <c r="BE792" i="5" s="1"/>
  <c r="AU794" i="5"/>
  <c r="BF794" i="5" s="1"/>
  <c r="AY794" i="5"/>
  <c r="BJ794" i="5" s="1"/>
  <c r="AS748" i="5"/>
  <c r="BD748" i="5" s="1"/>
  <c r="BA748" i="5"/>
  <c r="BL748" i="5" s="1"/>
  <c r="AU749" i="5"/>
  <c r="BF749" i="5" s="1"/>
  <c r="AY749" i="5"/>
  <c r="BJ749" i="5" s="1"/>
  <c r="AS752" i="5"/>
  <c r="BD752" i="5" s="1"/>
  <c r="BA752" i="5"/>
  <c r="BL752" i="5" s="1"/>
  <c r="AU753" i="5"/>
  <c r="BF753" i="5" s="1"/>
  <c r="AY753" i="5"/>
  <c r="BJ753" i="5" s="1"/>
  <c r="BA764" i="5"/>
  <c r="BL764" i="5" s="1"/>
  <c r="BA768" i="5"/>
  <c r="BL768" i="5" s="1"/>
  <c r="AU773" i="5"/>
  <c r="BF773" i="5" s="1"/>
  <c r="AY773" i="5"/>
  <c r="BJ773" i="5" s="1"/>
  <c r="AW775" i="5"/>
  <c r="BH775" i="5" s="1"/>
  <c r="AS778" i="5"/>
  <c r="BD778" i="5" s="1"/>
  <c r="AW778" i="5"/>
  <c r="BH778" i="5" s="1"/>
  <c r="BA778" i="5"/>
  <c r="BL778" i="5" s="1"/>
  <c r="AX780" i="5"/>
  <c r="BI780" i="5" s="1"/>
  <c r="AR781" i="5"/>
  <c r="BC781" i="5" s="1"/>
  <c r="AZ781" i="5"/>
  <c r="BK781" i="5" s="1"/>
  <c r="AU788" i="5"/>
  <c r="BF788" i="5" s="1"/>
  <c r="AY788" i="5"/>
  <c r="BJ788" i="5" s="1"/>
  <c r="AT733" i="5"/>
  <c r="BE733" i="5" s="1"/>
  <c r="AU734" i="5"/>
  <c r="BF734" i="5" s="1"/>
  <c r="AY734" i="5"/>
  <c r="BJ734" i="5" s="1"/>
  <c r="AU736" i="5"/>
  <c r="BF736" i="5" s="1"/>
  <c r="AY736" i="5"/>
  <c r="BJ736" i="5" s="1"/>
  <c r="AS738" i="5"/>
  <c r="BD738" i="5" s="1"/>
  <c r="AW738" i="5"/>
  <c r="BH738" i="5" s="1"/>
  <c r="BA738" i="5"/>
  <c r="BL738" i="5" s="1"/>
  <c r="AU740" i="5"/>
  <c r="BF740" i="5" s="1"/>
  <c r="AY740" i="5"/>
  <c r="BJ740" i="5" s="1"/>
  <c r="AX745" i="5"/>
  <c r="BI745" i="5" s="1"/>
  <c r="AT748" i="5"/>
  <c r="BE748" i="5" s="1"/>
  <c r="AT752" i="5"/>
  <c r="BE752" i="5" s="1"/>
  <c r="AS754" i="5"/>
  <c r="BD754" i="5" s="1"/>
  <c r="AW754" i="5"/>
  <c r="BH754" i="5" s="1"/>
  <c r="BA754" i="5"/>
  <c r="BL754" i="5" s="1"/>
  <c r="AX755" i="5"/>
  <c r="BI755" i="5" s="1"/>
  <c r="AX756" i="5"/>
  <c r="BI756" i="5" s="1"/>
  <c r="AU757" i="5"/>
  <c r="BF757" i="5" s="1"/>
  <c r="AY757" i="5"/>
  <c r="BJ757" i="5" s="1"/>
  <c r="AU761" i="5"/>
  <c r="BF761" i="5" s="1"/>
  <c r="AY761" i="5"/>
  <c r="BJ761" i="5" s="1"/>
  <c r="AX763" i="5"/>
  <c r="BI763" i="5" s="1"/>
  <c r="AT764" i="5"/>
  <c r="BE764" i="5" s="1"/>
  <c r="AU765" i="5"/>
  <c r="BF765" i="5" s="1"/>
  <c r="AY765" i="5"/>
  <c r="BJ765" i="5" s="1"/>
  <c r="AX767" i="5"/>
  <c r="BI767" i="5" s="1"/>
  <c r="AT768" i="5"/>
  <c r="BE768" i="5" s="1"/>
  <c r="AU769" i="5"/>
  <c r="BF769" i="5" s="1"/>
  <c r="AY769" i="5"/>
  <c r="BJ769" i="5" s="1"/>
  <c r="AX771" i="5"/>
  <c r="BI771" i="5" s="1"/>
  <c r="AT772" i="5"/>
  <c r="BE772" i="5" s="1"/>
  <c r="AV773" i="5"/>
  <c r="BG773" i="5" s="1"/>
  <c r="AS774" i="5"/>
  <c r="BD774" i="5" s="1"/>
  <c r="AW774" i="5"/>
  <c r="BH774" i="5" s="1"/>
  <c r="BA774" i="5"/>
  <c r="BL774" i="5" s="1"/>
  <c r="AX775" i="5"/>
  <c r="BI775" i="5" s="1"/>
  <c r="AX776" i="5"/>
  <c r="BI776" i="5" s="1"/>
  <c r="AR777" i="5"/>
  <c r="BC777" i="5" s="1"/>
  <c r="AZ777" i="5"/>
  <c r="BK777" i="5" s="1"/>
  <c r="AT778" i="5"/>
  <c r="BE778" i="5" s="1"/>
  <c r="AX778" i="5"/>
  <c r="BI778" i="5" s="1"/>
  <c r="AS781" i="5"/>
  <c r="BD781" i="5" s="1"/>
  <c r="AW781" i="5"/>
  <c r="BH781" i="5" s="1"/>
  <c r="BA781" i="5"/>
  <c r="BL781" i="5" s="1"/>
  <c r="AU783" i="5"/>
  <c r="BF783" i="5" s="1"/>
  <c r="AY783" i="5"/>
  <c r="BJ783" i="5" s="1"/>
  <c r="AU784" i="5"/>
  <c r="BF784" i="5" s="1"/>
  <c r="AY784" i="5"/>
  <c r="BJ784" i="5" s="1"/>
  <c r="AU786" i="5"/>
  <c r="BF786" i="5" s="1"/>
  <c r="AR788" i="5"/>
  <c r="BC788" i="5" s="1"/>
  <c r="AV788" i="5"/>
  <c r="BG788" i="5" s="1"/>
  <c r="AZ788" i="5"/>
  <c r="BK788" i="5" s="1"/>
  <c r="AV793" i="5"/>
  <c r="BG793" i="5" s="1"/>
  <c r="AS795" i="5"/>
  <c r="BD795" i="5" s="1"/>
  <c r="BA795" i="5"/>
  <c r="BL795" i="5" s="1"/>
  <c r="AT796" i="5"/>
  <c r="BE796" i="5" s="1"/>
  <c r="AU797" i="5"/>
  <c r="BF797" i="5" s="1"/>
  <c r="AY797" i="5"/>
  <c r="BJ797" i="5" s="1"/>
  <c r="AV798" i="5"/>
  <c r="BG798" i="5" s="1"/>
  <c r="AS799" i="5"/>
  <c r="BD799" i="5" s="1"/>
  <c r="BA799" i="5"/>
  <c r="BL799" i="5" s="1"/>
  <c r="AT800" i="5"/>
  <c r="BE800" i="5" s="1"/>
  <c r="AX800" i="5"/>
  <c r="BI800" i="5" s="1"/>
  <c r="AU768" i="5"/>
  <c r="BF768" i="5" s="1"/>
  <c r="AU772" i="5"/>
  <c r="BF772" i="5" s="1"/>
  <c r="AY772" i="5"/>
  <c r="BJ772" i="5" s="1"/>
  <c r="AB6" i="6"/>
  <c r="AB8" i="6" s="1"/>
  <c r="AA6" i="6"/>
  <c r="AA8" i="6" s="1"/>
  <c r="AC6" i="6"/>
  <c r="AC8" i="6" s="1"/>
  <c r="Z6" i="6"/>
  <c r="Z8" i="6" s="1"/>
  <c r="AD6" i="6"/>
  <c r="AD8" i="6" s="1"/>
  <c r="AR48" i="5"/>
  <c r="BC48" i="5" s="1"/>
  <c r="AR32" i="5"/>
  <c r="BC32" i="5" s="1"/>
  <c r="AR34" i="5"/>
  <c r="BC34" i="5" s="1"/>
  <c r="AR57" i="5"/>
  <c r="BC57" i="5" s="1"/>
  <c r="AR74" i="5"/>
  <c r="BC74" i="5" s="1"/>
  <c r="AR62" i="5"/>
  <c r="BC62" i="5" s="1"/>
  <c r="AR60" i="5"/>
  <c r="BC60" i="5" s="1"/>
  <c r="AR69" i="5"/>
  <c r="BC69" i="5" s="1"/>
  <c r="AR73" i="5"/>
  <c r="BC73" i="5" s="1"/>
  <c r="AR44" i="5"/>
  <c r="BC44" i="5" s="1"/>
  <c r="AR56" i="5"/>
  <c r="BC56" i="5" s="1"/>
  <c r="AR66" i="5"/>
  <c r="BC66" i="5" s="1"/>
  <c r="AR75" i="5"/>
  <c r="BC75" i="5" s="1"/>
  <c r="AR47" i="5"/>
  <c r="BC47" i="5" s="1"/>
  <c r="AR63" i="5"/>
  <c r="BC63" i="5" s="1"/>
  <c r="AR46" i="5"/>
  <c r="BC46" i="5" s="1"/>
  <c r="AR70" i="5"/>
  <c r="BC70" i="5" s="1"/>
  <c r="AR71" i="5"/>
  <c r="BC71" i="5" s="1"/>
  <c r="AR68" i="5"/>
  <c r="BC68" i="5" s="1"/>
  <c r="AR78" i="5"/>
  <c r="BC78" i="5" s="1"/>
  <c r="AR37" i="5"/>
  <c r="BC37" i="5" s="1"/>
  <c r="AR49" i="5"/>
  <c r="BC49" i="5" s="1"/>
  <c r="AR55" i="5"/>
  <c r="BC55" i="5" s="1"/>
  <c r="AR64" i="5"/>
  <c r="BC64" i="5" s="1"/>
  <c r="AR67" i="5"/>
  <c r="BC67" i="5" s="1"/>
  <c r="AR38" i="5"/>
  <c r="BC38" i="5" s="1"/>
  <c r="AR42" i="5"/>
  <c r="BC42" i="5" s="1"/>
  <c r="AR65" i="5"/>
  <c r="BC65" i="5" s="1"/>
  <c r="AR77" i="5"/>
  <c r="BC77" i="5" s="1"/>
  <c r="AR40" i="5"/>
  <c r="BC40" i="5" s="1"/>
  <c r="AR41" i="5"/>
  <c r="BC41" i="5" s="1"/>
  <c r="AR45" i="5"/>
  <c r="BC45" i="5" s="1"/>
  <c r="AR52" i="5"/>
  <c r="BC52" i="5" s="1"/>
  <c r="AR53" i="5"/>
  <c r="BC53" i="5" s="1"/>
  <c r="AR54" i="5"/>
  <c r="BC54" i="5" s="1"/>
  <c r="AR58" i="5"/>
  <c r="BC58" i="5" s="1"/>
  <c r="AR59" i="5"/>
  <c r="BC59" i="5" s="1"/>
  <c r="AR36" i="5"/>
  <c r="BC36" i="5" s="1"/>
  <c r="AR43" i="5"/>
  <c r="BC43" i="5" s="1"/>
  <c r="AR50" i="5"/>
  <c r="BC50" i="5" s="1"/>
  <c r="AR61" i="5"/>
  <c r="BC61" i="5" s="1"/>
  <c r="Q22" i="7"/>
  <c r="P22" i="7"/>
  <c r="O22" i="7"/>
  <c r="N22" i="7"/>
  <c r="AT33" i="5"/>
  <c r="BE33" i="5" s="1"/>
  <c r="AU31" i="5"/>
  <c r="BF31" i="5" s="1"/>
  <c r="AZ32" i="5"/>
  <c r="BK32" i="5" s="1"/>
  <c r="AR31" i="5"/>
  <c r="BC31" i="5" s="1"/>
  <c r="AV31" i="5"/>
  <c r="BG31" i="5" s="1"/>
  <c r="AZ31" i="5"/>
  <c r="BK31" i="5" s="1"/>
  <c r="AR33" i="5"/>
  <c r="BC33" i="5" s="1"/>
  <c r="AZ33" i="5"/>
  <c r="BK33" i="5" s="1"/>
  <c r="AS33" i="5"/>
  <c r="BD33" i="5" s="1"/>
  <c r="AW33" i="5"/>
  <c r="BH33" i="5" s="1"/>
  <c r="BA33" i="5"/>
  <c r="BL33" i="5" s="1"/>
  <c r="S21" i="7"/>
  <c r="T21" i="7"/>
  <c r="R21" i="7"/>
  <c r="AS13" i="5"/>
  <c r="BD13" i="5" s="1"/>
  <c r="AW13" i="5"/>
  <c r="BH13" i="5" s="1"/>
  <c r="BA13" i="5"/>
  <c r="BL13" i="5" s="1"/>
  <c r="AZ29" i="5"/>
  <c r="BK29" i="5" s="1"/>
  <c r="AS14" i="5"/>
  <c r="BD14" i="5" s="1"/>
  <c r="BA14" i="5"/>
  <c r="BL14" i="5" s="1"/>
  <c r="AS16" i="5"/>
  <c r="BD16" i="5" s="1"/>
  <c r="AW16" i="5"/>
  <c r="BH16" i="5" s="1"/>
  <c r="BA16" i="5"/>
  <c r="BL16" i="5" s="1"/>
  <c r="AU19" i="5"/>
  <c r="BF19" i="5" s="1"/>
  <c r="AY19" i="5"/>
  <c r="BJ19" i="5" s="1"/>
  <c r="AR6" i="5"/>
  <c r="BC6" i="5" s="1"/>
  <c r="AZ6" i="5"/>
  <c r="BK6" i="5" s="1"/>
  <c r="AU8" i="5"/>
  <c r="BF8" i="5" s="1"/>
  <c r="AY8" i="5"/>
  <c r="BJ8" i="5" s="1"/>
  <c r="AZ5" i="5"/>
  <c r="BK5" i="5" s="1"/>
  <c r="AU6" i="5"/>
  <c r="BF6" i="5" s="1"/>
  <c r="AY6" i="5"/>
  <c r="BJ6" i="5" s="1"/>
  <c r="AS10" i="5"/>
  <c r="BD10" i="5" s="1"/>
  <c r="BA10" i="5"/>
  <c r="BL10" i="5" s="1"/>
  <c r="AU18" i="5"/>
  <c r="BF18" i="5" s="1"/>
  <c r="AY18" i="5"/>
  <c r="BJ18" i="5" s="1"/>
  <c r="AW19" i="5"/>
  <c r="BH19" i="5" s="1"/>
  <c r="AU24" i="5"/>
  <c r="BF24" i="5" s="1"/>
  <c r="AY26" i="5"/>
  <c r="BJ26" i="5" s="1"/>
  <c r="AW27" i="5"/>
  <c r="BH27" i="5" s="1"/>
  <c r="AU28" i="5"/>
  <c r="BF28" i="5" s="1"/>
  <c r="AY28" i="5"/>
  <c r="BJ28" i="5" s="1"/>
  <c r="AS29" i="5"/>
  <c r="BD29" i="5" s="1"/>
  <c r="AW29" i="5"/>
  <c r="BH29" i="5" s="1"/>
  <c r="BA29" i="5"/>
  <c r="BL29" i="5" s="1"/>
  <c r="AU30" i="5"/>
  <c r="BF30" i="5" s="1"/>
  <c r="AR14" i="5"/>
  <c r="BC14" i="5" s="1"/>
  <c r="AX17" i="5"/>
  <c r="BI17" i="5" s="1"/>
  <c r="AR18" i="5"/>
  <c r="BC18" i="5" s="1"/>
  <c r="AZ18" i="5"/>
  <c r="BK18" i="5" s="1"/>
  <c r="BA9" i="5"/>
  <c r="BL9" i="5" s="1"/>
  <c r="AT15" i="5"/>
  <c r="BE15" i="5" s="1"/>
  <c r="AX15" i="5"/>
  <c r="BI15" i="5" s="1"/>
  <c r="AR16" i="5"/>
  <c r="BC16" i="5" s="1"/>
  <c r="AV16" i="5"/>
  <c r="BG16" i="5" s="1"/>
  <c r="AZ16" i="5"/>
  <c r="BK16" i="5" s="1"/>
  <c r="AX23" i="5"/>
  <c r="BI23" i="5" s="1"/>
  <c r="AR24" i="5"/>
  <c r="BC24" i="5" s="1"/>
  <c r="AV24" i="5"/>
  <c r="BG24" i="5" s="1"/>
  <c r="AZ24" i="5"/>
  <c r="BK24" i="5" s="1"/>
  <c r="AX25" i="5"/>
  <c r="BI25" i="5" s="1"/>
  <c r="AR26" i="5"/>
  <c r="BC26" i="5" s="1"/>
  <c r="AV26" i="5"/>
  <c r="BG26" i="5" s="1"/>
  <c r="AZ26" i="5"/>
  <c r="BK26" i="5" s="1"/>
  <c r="AR28" i="5"/>
  <c r="BC28" i="5" s="1"/>
  <c r="AV28" i="5"/>
  <c r="BG28" i="5" s="1"/>
  <c r="AZ28" i="5"/>
  <c r="BK28" i="5" s="1"/>
  <c r="AV30" i="5"/>
  <c r="BG30" i="5" s="1"/>
  <c r="AS8" i="5"/>
  <c r="BD8" i="5" s="1"/>
  <c r="BA8" i="5"/>
  <c r="BL8" i="5" s="1"/>
  <c r="AS11" i="5"/>
  <c r="BD11" i="5" s="1"/>
  <c r="BA11" i="5"/>
  <c r="BL11" i="5" s="1"/>
  <c r="AR13" i="5"/>
  <c r="BC13" i="5" s="1"/>
  <c r="AV13" i="5"/>
  <c r="BG13" i="5" s="1"/>
  <c r="AZ13" i="5"/>
  <c r="BK13" i="5" s="1"/>
  <c r="AS30" i="5"/>
  <c r="BD30" i="5" s="1"/>
  <c r="AU9" i="5"/>
  <c r="BF9" i="5" s="1"/>
  <c r="AY9" i="5"/>
  <c r="BJ9" i="5" s="1"/>
  <c r="AT14" i="5"/>
  <c r="BE14" i="5" s="1"/>
  <c r="AX14" i="5"/>
  <c r="BI14" i="5" s="1"/>
  <c r="AU12" i="5"/>
  <c r="BF12" i="5" s="1"/>
  <c r="AY12" i="5"/>
  <c r="BJ12" i="5" s="1"/>
  <c r="AT19" i="5"/>
  <c r="BE19" i="5" s="1"/>
  <c r="BA7" i="5"/>
  <c r="BL7" i="5" s="1"/>
  <c r="AS6" i="5"/>
  <c r="BD6" i="5" s="1"/>
  <c r="AW6" i="5"/>
  <c r="BH6" i="5" s="1"/>
  <c r="BA6" i="5"/>
  <c r="BL6" i="5" s="1"/>
  <c r="AS9" i="5"/>
  <c r="BD9" i="5" s="1"/>
  <c r="AU11" i="5"/>
  <c r="BF11" i="5" s="1"/>
  <c r="AY11" i="5"/>
  <c r="BJ11" i="5" s="1"/>
  <c r="AT13" i="5"/>
  <c r="BE13" i="5" s="1"/>
  <c r="AX13" i="5"/>
  <c r="BI13" i="5" s="1"/>
  <c r="AT16" i="5"/>
  <c r="BE16" i="5" s="1"/>
  <c r="AX16" i="5"/>
  <c r="BI16" i="5" s="1"/>
  <c r="AS18" i="5"/>
  <c r="BD18" i="5" s="1"/>
  <c r="AS20" i="5"/>
  <c r="BD20" i="5" s="1"/>
  <c r="AW20" i="5"/>
  <c r="BH20" i="5" s="1"/>
  <c r="BA20" i="5"/>
  <c r="BL20" i="5" s="1"/>
  <c r="AY21" i="5"/>
  <c r="BJ21" i="5" s="1"/>
  <c r="AS22" i="5"/>
  <c r="BD22" i="5" s="1"/>
  <c r="AW22" i="5"/>
  <c r="BH22" i="5" s="1"/>
  <c r="AY23" i="5"/>
  <c r="BJ23" i="5" s="1"/>
  <c r="AS24" i="5"/>
  <c r="BD24" i="5" s="1"/>
  <c r="AW24" i="5"/>
  <c r="BH24" i="5" s="1"/>
  <c r="BA24" i="5"/>
  <c r="BL24" i="5" s="1"/>
  <c r="AU27" i="5"/>
  <c r="BF27" i="5" s="1"/>
  <c r="AY27" i="5"/>
  <c r="BJ27" i="5" s="1"/>
  <c r="AS12" i="5"/>
  <c r="BD12" i="5" s="1"/>
  <c r="BA12" i="5"/>
  <c r="BL12" i="5" s="1"/>
  <c r="AW30" i="5"/>
  <c r="BH30" i="5" s="1"/>
  <c r="BA30" i="5"/>
  <c r="BL30" i="5" s="1"/>
  <c r="AT6" i="5"/>
  <c r="BE6" i="5" s="1"/>
  <c r="AX6" i="5"/>
  <c r="BI6" i="5" s="1"/>
  <c r="AU10" i="5"/>
  <c r="BF10" i="5" s="1"/>
  <c r="AY10" i="5"/>
  <c r="BJ10" i="5" s="1"/>
  <c r="AU13" i="5"/>
  <c r="BF13" i="5" s="1"/>
  <c r="AY13" i="5"/>
  <c r="BJ13" i="5" s="1"/>
  <c r="AZ14" i="5"/>
  <c r="BK14" i="5" s="1"/>
  <c r="AW15" i="5"/>
  <c r="BH15" i="5" s="1"/>
  <c r="AU16" i="5"/>
  <c r="BF16" i="5" s="1"/>
  <c r="AY16" i="5"/>
  <c r="BJ16" i="5" s="1"/>
  <c r="AT20" i="5"/>
  <c r="BE20" i="5" s="1"/>
  <c r="AX20" i="5"/>
  <c r="BI20" i="5" s="1"/>
  <c r="AR21" i="5"/>
  <c r="BC21" i="5" s="1"/>
  <c r="AV21" i="5"/>
  <c r="BG21" i="5" s="1"/>
  <c r="AZ21" i="5"/>
  <c r="BK21" i="5" s="1"/>
  <c r="AT24" i="5"/>
  <c r="BE24" i="5" s="1"/>
  <c r="AX24" i="5"/>
  <c r="BI24" i="5" s="1"/>
  <c r="AT28" i="5"/>
  <c r="BE28" i="5" s="1"/>
  <c r="AX28" i="5"/>
  <c r="BI28" i="5" s="1"/>
  <c r="AS27" i="5"/>
  <c r="BD27" i="5" s="1"/>
  <c r="AY30" i="5"/>
  <c r="BJ30" i="5" s="1"/>
  <c r="AR17" i="5"/>
  <c r="BC17" i="5" s="1"/>
  <c r="AS7" i="5"/>
  <c r="BD7" i="5" s="1"/>
  <c r="AZ10" i="5"/>
  <c r="BK10" i="5" s="1"/>
  <c r="AT27" i="5"/>
  <c r="BE27" i="5" s="1"/>
  <c r="AX27" i="5"/>
  <c r="BI27" i="5" s="1"/>
  <c r="AT22" i="5"/>
  <c r="BE22" i="5" s="1"/>
  <c r="AT29" i="5"/>
  <c r="BE29" i="5" s="1"/>
  <c r="AX29" i="5"/>
  <c r="BI29" i="5" s="1"/>
  <c r="AZ30" i="5"/>
  <c r="BK30" i="5" s="1"/>
  <c r="AZ11" i="5"/>
  <c r="BK11" i="5" s="1"/>
  <c r="AZ7" i="5"/>
  <c r="BK7" i="5" s="1"/>
  <c r="AZ17" i="5"/>
  <c r="BK17" i="5" s="1"/>
  <c r="AZ9" i="5"/>
  <c r="BK9" i="5" s="1"/>
  <c r="AU20" i="5"/>
  <c r="BF20" i="5" s="1"/>
  <c r="AY20" i="5"/>
  <c r="BJ20" i="5" s="1"/>
  <c r="AV25" i="5"/>
  <c r="BG25" i="5" s="1"/>
  <c r="AT26" i="5"/>
  <c r="BE26" i="5" s="1"/>
  <c r="AX26" i="5"/>
  <c r="BI26" i="5" s="1"/>
  <c r="AU7" i="5"/>
  <c r="BF7" i="5" s="1"/>
  <c r="AY7" i="5"/>
  <c r="BJ7" i="5" s="1"/>
  <c r="AZ8" i="5"/>
  <c r="BK8" i="5" s="1"/>
  <c r="AR12" i="5"/>
  <c r="BC12" i="5" s="1"/>
  <c r="AZ12" i="5"/>
  <c r="BK12" i="5" s="1"/>
  <c r="AU17" i="5"/>
  <c r="BF17" i="5" s="1"/>
  <c r="AY17" i="5"/>
  <c r="BJ17" i="5" s="1"/>
  <c r="BA18" i="5"/>
  <c r="BL18" i="5" s="1"/>
  <c r="AX19" i="5"/>
  <c r="BI19" i="5" s="1"/>
  <c r="AR20" i="5"/>
  <c r="BC20" i="5" s="1"/>
  <c r="AV20" i="5"/>
  <c r="BG20" i="5" s="1"/>
  <c r="AW23" i="5"/>
  <c r="BH23" i="5" s="1"/>
  <c r="AS25" i="5"/>
  <c r="BD25" i="5" s="1"/>
  <c r="AW25" i="5"/>
  <c r="BH25" i="5" s="1"/>
  <c r="BA25" i="5"/>
  <c r="BL25" i="5" s="1"/>
  <c r="AT30" i="5"/>
  <c r="BE30" i="5" s="1"/>
  <c r="AX30" i="5"/>
  <c r="BI30" i="5" s="1"/>
  <c r="AW7" i="5"/>
  <c r="BH7" i="5" s="1"/>
  <c r="AW8" i="5"/>
  <c r="BH8" i="5" s="1"/>
  <c r="AW9" i="5"/>
  <c r="BH9" i="5" s="1"/>
  <c r="AW10" i="5"/>
  <c r="BH10" i="5" s="1"/>
  <c r="AW11" i="5"/>
  <c r="BH11" i="5" s="1"/>
  <c r="AW12" i="5"/>
  <c r="BH12" i="5" s="1"/>
  <c r="AV14" i="5"/>
  <c r="BG14" i="5" s="1"/>
  <c r="AV15" i="5"/>
  <c r="BG15" i="5" s="1"/>
  <c r="AZ15" i="5"/>
  <c r="BK15" i="5" s="1"/>
  <c r="AS17" i="5"/>
  <c r="BD17" i="5" s="1"/>
  <c r="AW17" i="5"/>
  <c r="BH17" i="5" s="1"/>
  <c r="BA17" i="5"/>
  <c r="BL17" i="5" s="1"/>
  <c r="AW18" i="5"/>
  <c r="BH18" i="5" s="1"/>
  <c r="AS19" i="5"/>
  <c r="BD19" i="5" s="1"/>
  <c r="BA19" i="5"/>
  <c r="BL19" i="5" s="1"/>
  <c r="AT21" i="5"/>
  <c r="BE21" i="5" s="1"/>
  <c r="AX21" i="5"/>
  <c r="BI21" i="5" s="1"/>
  <c r="AU22" i="5"/>
  <c r="BF22" i="5" s="1"/>
  <c r="AY22" i="5"/>
  <c r="BJ22" i="5" s="1"/>
  <c r="AR23" i="5"/>
  <c r="BC23" i="5" s="1"/>
  <c r="AV23" i="5"/>
  <c r="BG23" i="5" s="1"/>
  <c r="AZ23" i="5"/>
  <c r="BK23" i="5" s="1"/>
  <c r="AU25" i="5"/>
  <c r="BF25" i="5" s="1"/>
  <c r="AY25" i="5"/>
  <c r="BJ25" i="5" s="1"/>
  <c r="BA27" i="5"/>
  <c r="BL27" i="5" s="1"/>
  <c r="AU29" i="5"/>
  <c r="BF29" i="5" s="1"/>
  <c r="AY29" i="5"/>
  <c r="BJ29" i="5" s="1"/>
  <c r="AR30" i="5"/>
  <c r="BC30" i="5" s="1"/>
  <c r="AS5" i="5"/>
  <c r="BD5" i="5" s="1"/>
  <c r="AT7" i="5"/>
  <c r="BE7" i="5" s="1"/>
  <c r="AX7" i="5"/>
  <c r="BI7" i="5" s="1"/>
  <c r="AT8" i="5"/>
  <c r="BE8" i="5" s="1"/>
  <c r="AX8" i="5"/>
  <c r="BI8" i="5" s="1"/>
  <c r="AT9" i="5"/>
  <c r="BE9" i="5" s="1"/>
  <c r="AX9" i="5"/>
  <c r="BI9" i="5" s="1"/>
  <c r="AT10" i="5"/>
  <c r="BE10" i="5" s="1"/>
  <c r="AX10" i="5"/>
  <c r="BI10" i="5" s="1"/>
  <c r="AT11" i="5"/>
  <c r="BE11" i="5" s="1"/>
  <c r="AX11" i="5"/>
  <c r="BI11" i="5" s="1"/>
  <c r="AT12" i="5"/>
  <c r="BE12" i="5" s="1"/>
  <c r="AX12" i="5"/>
  <c r="BI12" i="5" s="1"/>
  <c r="AW14" i="5"/>
  <c r="BH14" i="5" s="1"/>
  <c r="AS15" i="5"/>
  <c r="BD15" i="5" s="1"/>
  <c r="BA15" i="5"/>
  <c r="BL15" i="5" s="1"/>
  <c r="AT17" i="5"/>
  <c r="BE17" i="5" s="1"/>
  <c r="AT18" i="5"/>
  <c r="BE18" i="5" s="1"/>
  <c r="AX18" i="5"/>
  <c r="BI18" i="5" s="1"/>
  <c r="AU21" i="5"/>
  <c r="BF21" i="5" s="1"/>
  <c r="AR22" i="5"/>
  <c r="BC22" i="5" s="1"/>
  <c r="AV22" i="5"/>
  <c r="BG22" i="5" s="1"/>
  <c r="AZ22" i="5"/>
  <c r="BK22" i="5" s="1"/>
  <c r="AS23" i="5"/>
  <c r="BD23" i="5" s="1"/>
  <c r="BA23" i="5"/>
  <c r="BL23" i="5" s="1"/>
  <c r="AZ25" i="5"/>
  <c r="BK25" i="5" s="1"/>
  <c r="AS26" i="5"/>
  <c r="BD26" i="5" s="1"/>
  <c r="AW26" i="5"/>
  <c r="BH26" i="5" s="1"/>
  <c r="BA26" i="5"/>
  <c r="BL26" i="5" s="1"/>
  <c r="AV29" i="5"/>
  <c r="BG29" i="5" s="1"/>
  <c r="BA5" i="5"/>
  <c r="BL5" i="5" s="1"/>
  <c r="AR5" i="5"/>
  <c r="BC5" i="5" s="1"/>
  <c r="AV5" i="5"/>
  <c r="BG5" i="5" s="1"/>
  <c r="AV6" i="5"/>
  <c r="BG6" i="5" s="1"/>
  <c r="AZ20" i="5"/>
  <c r="BK20" i="5" s="1"/>
  <c r="BA22" i="5"/>
  <c r="BL22" i="5" s="1"/>
  <c r="AT23" i="5"/>
  <c r="BE23" i="5" s="1"/>
  <c r="AU26" i="5"/>
  <c r="BF26" i="5" s="1"/>
  <c r="AR7" i="5"/>
  <c r="BC7" i="5" s="1"/>
  <c r="AV7" i="5"/>
  <c r="BG7" i="5" s="1"/>
  <c r="AR8" i="5"/>
  <c r="BC8" i="5" s="1"/>
  <c r="AV8" i="5"/>
  <c r="BG8" i="5" s="1"/>
  <c r="AR9" i="5"/>
  <c r="BC9" i="5" s="1"/>
  <c r="AV9" i="5"/>
  <c r="BG9" i="5" s="1"/>
  <c r="AR10" i="5"/>
  <c r="BC10" i="5" s="1"/>
  <c r="AV10" i="5"/>
  <c r="BG10" i="5" s="1"/>
  <c r="AR11" i="5"/>
  <c r="BC11" i="5" s="1"/>
  <c r="AV11" i="5"/>
  <c r="BG11" i="5" s="1"/>
  <c r="AV12" i="5"/>
  <c r="BG12" i="5" s="1"/>
  <c r="AU14" i="5"/>
  <c r="BF14" i="5" s="1"/>
  <c r="AY14" i="5"/>
  <c r="BJ14" i="5" s="1"/>
  <c r="AU15" i="5"/>
  <c r="BF15" i="5" s="1"/>
  <c r="AY15" i="5"/>
  <c r="BJ15" i="5" s="1"/>
  <c r="AV17" i="5"/>
  <c r="BG17" i="5" s="1"/>
  <c r="AV18" i="5"/>
  <c r="BG18" i="5" s="1"/>
  <c r="AR19" i="5"/>
  <c r="BC19" i="5" s="1"/>
  <c r="AV19" i="5"/>
  <c r="BG19" i="5" s="1"/>
  <c r="AZ19" i="5"/>
  <c r="BK19" i="5" s="1"/>
  <c r="AS21" i="5"/>
  <c r="BD21" i="5" s="1"/>
  <c r="AW21" i="5"/>
  <c r="BH21" i="5" s="1"/>
  <c r="BA21" i="5"/>
  <c r="BL21" i="5" s="1"/>
  <c r="AU23" i="5"/>
  <c r="BF23" i="5" s="1"/>
  <c r="AY24" i="5"/>
  <c r="BJ24" i="5" s="1"/>
  <c r="AT25" i="5"/>
  <c r="BE25" i="5" s="1"/>
  <c r="AR27" i="5"/>
  <c r="BC27" i="5" s="1"/>
  <c r="AV27" i="5"/>
  <c r="BG27" i="5" s="1"/>
  <c r="AZ27" i="5"/>
  <c r="BK27" i="5" s="1"/>
  <c r="AS28" i="5"/>
  <c r="BD28" i="5" s="1"/>
  <c r="AW28" i="5"/>
  <c r="BH28" i="5" s="1"/>
  <c r="BA28" i="5"/>
  <c r="BL28" i="5" s="1"/>
  <c r="AR29" i="5"/>
  <c r="BC29" i="5" s="1"/>
  <c r="AR25" i="5"/>
  <c r="BC25" i="5" s="1"/>
  <c r="AW5" i="5"/>
  <c r="BH5" i="5" s="1"/>
  <c r="AT38" i="5"/>
  <c r="BE38" i="5" s="1"/>
  <c r="AX38" i="5"/>
  <c r="BI38" i="5" s="1"/>
  <c r="AR39" i="5"/>
  <c r="BC39" i="5" s="1"/>
  <c r="AV39" i="5"/>
  <c r="BG39" i="5" s="1"/>
  <c r="AZ39" i="5"/>
  <c r="BK39" i="5" s="1"/>
  <c r="AT56" i="5"/>
  <c r="BE56" i="5" s="1"/>
  <c r="AX56" i="5"/>
  <c r="BI56" i="5" s="1"/>
  <c r="AS57" i="5"/>
  <c r="BD57" i="5" s="1"/>
  <c r="AW57" i="5"/>
  <c r="BH57" i="5" s="1"/>
  <c r="BA57" i="5"/>
  <c r="BL57" i="5" s="1"/>
  <c r="AX5" i="5"/>
  <c r="BI5" i="5" s="1"/>
  <c r="AR15" i="5"/>
  <c r="BC15" i="5" s="1"/>
  <c r="AY5" i="5"/>
  <c r="BJ5" i="5" s="1"/>
  <c r="AX22" i="5"/>
  <c r="BI22" i="5" s="1"/>
  <c r="AT34" i="5"/>
  <c r="BE34" i="5" s="1"/>
  <c r="AX34" i="5"/>
  <c r="BI34" i="5" s="1"/>
  <c r="AR35" i="5"/>
  <c r="BC35" i="5" s="1"/>
  <c r="AV35" i="5"/>
  <c r="BG35" i="5" s="1"/>
  <c r="AZ35" i="5"/>
  <c r="BK35" i="5" s="1"/>
  <c r="AT50" i="5"/>
  <c r="BE50" i="5" s="1"/>
  <c r="AX50" i="5"/>
  <c r="BI50" i="5" s="1"/>
  <c r="AR51" i="5"/>
  <c r="BC51" i="5" s="1"/>
  <c r="AV51" i="5"/>
  <c r="BG51" i="5" s="1"/>
  <c r="AZ51" i="5"/>
  <c r="BK51" i="5" s="1"/>
  <c r="AT58" i="5"/>
  <c r="BE58" i="5" s="1"/>
  <c r="AX58" i="5"/>
  <c r="BI58" i="5" s="1"/>
  <c r="AS59" i="5"/>
  <c r="BD59" i="5" s="1"/>
  <c r="AW59" i="5"/>
  <c r="BH59" i="5" s="1"/>
  <c r="BA59" i="5"/>
  <c r="BL59" i="5" s="1"/>
  <c r="AS65" i="5"/>
  <c r="BD65" i="5" s="1"/>
  <c r="AW65" i="5"/>
  <c r="BH65" i="5" s="1"/>
  <c r="BA65" i="5"/>
  <c r="BL65" i="5" s="1"/>
  <c r="AY71" i="5"/>
  <c r="BJ71" i="5" s="1"/>
  <c r="AY75" i="5"/>
  <c r="BJ75" i="5" s="1"/>
  <c r="AY79" i="5"/>
  <c r="BJ79" i="5" s="1"/>
  <c r="AR84" i="5"/>
  <c r="BC84" i="5" s="1"/>
  <c r="AZ84" i="5"/>
  <c r="BK84" i="5" s="1"/>
  <c r="AR88" i="5"/>
  <c r="BC88" i="5" s="1"/>
  <c r="AS53" i="5"/>
  <c r="BD53" i="5" s="1"/>
  <c r="BA53" i="5"/>
  <c r="BL53" i="5" s="1"/>
  <c r="AT66" i="5"/>
  <c r="BE66" i="5" s="1"/>
  <c r="AX66" i="5"/>
  <c r="BI66" i="5" s="1"/>
  <c r="AR72" i="5"/>
  <c r="BC72" i="5" s="1"/>
  <c r="AZ72" i="5"/>
  <c r="BK72" i="5" s="1"/>
  <c r="AR76" i="5"/>
  <c r="BC76" i="5" s="1"/>
  <c r="AZ76" i="5"/>
  <c r="BK76" i="5" s="1"/>
  <c r="AR80" i="5"/>
  <c r="BC80" i="5" s="1"/>
  <c r="AZ80" i="5"/>
  <c r="BK80" i="5" s="1"/>
  <c r="AT5" i="5"/>
  <c r="BE5" i="5" s="1"/>
  <c r="AU5" i="5"/>
  <c r="BF5" i="5" s="1"/>
  <c r="BA124" i="5"/>
  <c r="BL124" i="5" s="1"/>
  <c r="AW126" i="5"/>
  <c r="BH126" i="5" s="1"/>
  <c r="AY127" i="5"/>
  <c r="BJ127" i="5" s="1"/>
  <c r="AS128" i="5"/>
  <c r="BD128" i="5" s="1"/>
  <c r="BA128" i="5"/>
  <c r="BL128" i="5" s="1"/>
  <c r="AT130" i="5"/>
  <c r="BE130" i="5" s="1"/>
  <c r="AV131" i="5"/>
  <c r="BG131" i="5" s="1"/>
  <c r="AY136" i="5"/>
  <c r="BJ136" i="5" s="1"/>
  <c r="AR129" i="5"/>
  <c r="BC129" i="5" s="1"/>
  <c r="AZ129" i="5"/>
  <c r="BK129" i="5" s="1"/>
  <c r="AT138" i="5"/>
  <c r="BE138" i="5" s="1"/>
  <c r="AY140" i="5"/>
  <c r="BJ140" i="5" s="1"/>
  <c r="AT142" i="5"/>
  <c r="BE142" i="5" s="1"/>
  <c r="AS149" i="5"/>
  <c r="BD149" i="5" s="1"/>
  <c r="AW149" i="5"/>
  <c r="BH149" i="5" s="1"/>
  <c r="BA149" i="5"/>
  <c r="BL149" i="5" s="1"/>
  <c r="AY171" i="5"/>
  <c r="BJ171" i="5" s="1"/>
  <c r="AT174" i="5"/>
  <c r="BE174" i="5" s="1"/>
  <c r="AW134" i="5"/>
  <c r="BH134" i="5" s="1"/>
  <c r="AY135" i="5"/>
  <c r="BJ135" i="5" s="1"/>
  <c r="AS136" i="5"/>
  <c r="BD136" i="5" s="1"/>
  <c r="AR137" i="5"/>
  <c r="BC137" i="5" s="1"/>
  <c r="AZ137" i="5"/>
  <c r="BK137" i="5" s="1"/>
  <c r="AY155" i="5"/>
  <c r="BJ155" i="5" s="1"/>
  <c r="AT158" i="5"/>
  <c r="BE158" i="5" s="1"/>
  <c r="AS165" i="5"/>
  <c r="BD165" i="5" s="1"/>
  <c r="AW165" i="5"/>
  <c r="BH165" i="5" s="1"/>
  <c r="BA165" i="5"/>
  <c r="BL165" i="5" s="1"/>
  <c r="AS243" i="5"/>
  <c r="BD243" i="5" s="1"/>
  <c r="AW243" i="5"/>
  <c r="BH243" i="5" s="1"/>
  <c r="BA243" i="5"/>
  <c r="BL243" i="5" s="1"/>
  <c r="AY253" i="5"/>
  <c r="BJ253" i="5" s="1"/>
  <c r="AY249" i="5"/>
  <c r="BJ249" i="5" s="1"/>
  <c r="AZ254" i="5"/>
  <c r="BK254" i="5" s="1"/>
  <c r="AS239" i="5"/>
  <c r="BD239" i="5" s="1"/>
  <c r="BA239" i="5"/>
  <c r="BL239" i="5" s="1"/>
  <c r="AW241" i="5"/>
  <c r="BH241" i="5" s="1"/>
  <c r="AX256" i="5"/>
  <c r="BI256" i="5" s="1"/>
  <c r="AX260" i="5"/>
  <c r="BI260" i="5" s="1"/>
  <c r="AV313" i="5"/>
  <c r="BG313" i="5" s="1"/>
  <c r="AR315" i="5"/>
  <c r="BC315" i="5" s="1"/>
  <c r="AZ315" i="5"/>
  <c r="BK315" i="5" s="1"/>
  <c r="AT316" i="5"/>
  <c r="BE316" i="5" s="1"/>
  <c r="AX321" i="5"/>
  <c r="BI321" i="5" s="1"/>
  <c r="AR323" i="5"/>
  <c r="BC323" i="5" s="1"/>
  <c r="AZ323" i="5"/>
  <c r="BK323" i="5" s="1"/>
  <c r="AR326" i="5"/>
  <c r="BC326" i="5" s="1"/>
  <c r="AZ326" i="5"/>
  <c r="BK326" i="5" s="1"/>
  <c r="BA331" i="5"/>
  <c r="BL331" i="5" s="1"/>
  <c r="AX306" i="5"/>
  <c r="BI306" i="5" s="1"/>
  <c r="AV317" i="5"/>
  <c r="BG317" i="5" s="1"/>
  <c r="AX325" i="5"/>
  <c r="BI325" i="5" s="1"/>
  <c r="AY329" i="5"/>
  <c r="BJ329" i="5" s="1"/>
  <c r="AW334" i="5"/>
  <c r="BH334" i="5" s="1"/>
  <c r="AV309" i="5"/>
  <c r="BG309" i="5" s="1"/>
  <c r="AR319" i="5"/>
  <c r="BC319" i="5" s="1"/>
  <c r="AZ319" i="5"/>
  <c r="BK319" i="5" s="1"/>
  <c r="AT320" i="5"/>
  <c r="BE320" i="5" s="1"/>
  <c r="AY325" i="5"/>
  <c r="BJ325" i="5" s="1"/>
  <c r="AV329" i="5"/>
  <c r="BG329" i="5" s="1"/>
  <c r="AX335" i="5"/>
  <c r="BI335" i="5" s="1"/>
  <c r="AX340" i="5"/>
  <c r="BI340" i="5" s="1"/>
  <c r="AR311" i="5"/>
  <c r="BC311" i="5" s="1"/>
  <c r="AZ311" i="5"/>
  <c r="BK311" i="5" s="1"/>
  <c r="AT312" i="5"/>
  <c r="BE312" i="5" s="1"/>
  <c r="AV325" i="5"/>
  <c r="BG325" i="5" s="1"/>
  <c r="AT328" i="5"/>
  <c r="BE328" i="5" s="1"/>
  <c r="AR334" i="5"/>
  <c r="BC334" i="5" s="1"/>
  <c r="AZ334" i="5"/>
  <c r="BK334" i="5" s="1"/>
  <c r="AT335" i="5"/>
  <c r="BE335" i="5" s="1"/>
  <c r="AX345" i="5"/>
  <c r="BI345" i="5" s="1"/>
  <c r="AV356" i="5"/>
  <c r="BG356" i="5" s="1"/>
  <c r="AR366" i="5"/>
  <c r="BC366" i="5" s="1"/>
  <c r="AZ366" i="5"/>
  <c r="BK366" i="5" s="1"/>
  <c r="AT367" i="5"/>
  <c r="BE367" i="5" s="1"/>
  <c r="AT371" i="5"/>
  <c r="BE371" i="5" s="1"/>
  <c r="AV372" i="5"/>
  <c r="BG372" i="5" s="1"/>
  <c r="AX373" i="5"/>
  <c r="BI373" i="5" s="1"/>
  <c r="AV379" i="5"/>
  <c r="BG379" i="5" s="1"/>
  <c r="AX380" i="5"/>
  <c r="BI380" i="5" s="1"/>
  <c r="AT384" i="5"/>
  <c r="BE384" i="5" s="1"/>
  <c r="AX384" i="5"/>
  <c r="BI384" i="5" s="1"/>
  <c r="AR390" i="5"/>
  <c r="BC390" i="5" s="1"/>
  <c r="AZ390" i="5"/>
  <c r="BK390" i="5" s="1"/>
  <c r="AV391" i="5"/>
  <c r="BG391" i="5" s="1"/>
  <c r="AY405" i="5"/>
  <c r="BJ405" i="5" s="1"/>
  <c r="AU413" i="5"/>
  <c r="BF413" i="5" s="1"/>
  <c r="AU485" i="5"/>
  <c r="BF485" i="5" s="1"/>
  <c r="AX337" i="5"/>
  <c r="BI337" i="5" s="1"/>
  <c r="AV348" i="5"/>
  <c r="BG348" i="5" s="1"/>
  <c r="AR358" i="5"/>
  <c r="BC358" i="5" s="1"/>
  <c r="AZ358" i="5"/>
  <c r="BK358" i="5" s="1"/>
  <c r="AT359" i="5"/>
  <c r="BE359" i="5" s="1"/>
  <c r="AX369" i="5"/>
  <c r="BI369" i="5" s="1"/>
  <c r="AV375" i="5"/>
  <c r="BG375" i="5" s="1"/>
  <c r="AX376" i="5"/>
  <c r="BI376" i="5" s="1"/>
  <c r="AR377" i="5"/>
  <c r="BC377" i="5" s="1"/>
  <c r="AZ377" i="5"/>
  <c r="BK377" i="5" s="1"/>
  <c r="AV383" i="5"/>
  <c r="BG383" i="5" s="1"/>
  <c r="AX385" i="5"/>
  <c r="BI385" i="5" s="1"/>
  <c r="AT388" i="5"/>
  <c r="BE388" i="5" s="1"/>
  <c r="AX388" i="5"/>
  <c r="BI388" i="5" s="1"/>
  <c r="AS391" i="5"/>
  <c r="BD391" i="5" s="1"/>
  <c r="BA391" i="5"/>
  <c r="BL391" i="5" s="1"/>
  <c r="AR402" i="5"/>
  <c r="BC402" i="5" s="1"/>
  <c r="AZ402" i="5"/>
  <c r="BK402" i="5" s="1"/>
  <c r="AV403" i="5"/>
  <c r="BG403" i="5" s="1"/>
  <c r="AX381" i="5"/>
  <c r="BI381" i="5" s="1"/>
  <c r="AS382" i="5"/>
  <c r="BD382" i="5" s="1"/>
  <c r="BA382" i="5"/>
  <c r="BL382" i="5" s="1"/>
  <c r="AX389" i="5"/>
  <c r="BI389" i="5" s="1"/>
  <c r="AT392" i="5"/>
  <c r="BE392" i="5" s="1"/>
  <c r="AX392" i="5"/>
  <c r="BI392" i="5" s="1"/>
  <c r="AS395" i="5"/>
  <c r="BD395" i="5" s="1"/>
  <c r="BA395" i="5"/>
  <c r="BL395" i="5" s="1"/>
  <c r="AT331" i="5"/>
  <c r="BE331" i="5" s="1"/>
  <c r="AX341" i="5"/>
  <c r="BI341" i="5" s="1"/>
  <c r="AV352" i="5"/>
  <c r="BG352" i="5" s="1"/>
  <c r="AR362" i="5"/>
  <c r="BC362" i="5" s="1"/>
  <c r="AZ362" i="5"/>
  <c r="BK362" i="5" s="1"/>
  <c r="AT363" i="5"/>
  <c r="BE363" i="5" s="1"/>
  <c r="AR378" i="5"/>
  <c r="BC378" i="5" s="1"/>
  <c r="AZ378" i="5"/>
  <c r="BK378" i="5" s="1"/>
  <c r="AY381" i="5"/>
  <c r="BJ381" i="5" s="1"/>
  <c r="AY389" i="5"/>
  <c r="BJ389" i="5" s="1"/>
  <c r="AX397" i="5"/>
  <c r="BI397" i="5" s="1"/>
  <c r="AX401" i="5"/>
  <c r="BI401" i="5" s="1"/>
  <c r="AT404" i="5"/>
  <c r="BE404" i="5" s="1"/>
  <c r="AX404" i="5"/>
  <c r="BI404" i="5" s="1"/>
  <c r="AS407" i="5"/>
  <c r="BD407" i="5" s="1"/>
  <c r="BA407" i="5"/>
  <c r="BL407" i="5" s="1"/>
  <c r="AS411" i="5"/>
  <c r="BD411" i="5" s="1"/>
  <c r="AW411" i="5"/>
  <c r="BH411" i="5" s="1"/>
  <c r="BA411" i="5"/>
  <c r="BL411" i="5" s="1"/>
  <c r="AT412" i="5"/>
  <c r="BE412" i="5" s="1"/>
  <c r="AX412" i="5"/>
  <c r="BI412" i="5" s="1"/>
  <c r="AS427" i="5"/>
  <c r="BD427" i="5" s="1"/>
  <c r="AW427" i="5"/>
  <c r="BH427" i="5" s="1"/>
  <c r="AV462" i="5"/>
  <c r="BG462" i="5" s="1"/>
  <c r="AU517" i="5"/>
  <c r="BF517" i="5" s="1"/>
  <c r="AX333" i="5"/>
  <c r="BI333" i="5" s="1"/>
  <c r="AV344" i="5"/>
  <c r="BG344" i="5" s="1"/>
  <c r="AR354" i="5"/>
  <c r="BC354" i="5" s="1"/>
  <c r="AZ354" i="5"/>
  <c r="BK354" i="5" s="1"/>
  <c r="AT355" i="5"/>
  <c r="BE355" i="5" s="1"/>
  <c r="AX365" i="5"/>
  <c r="BI365" i="5" s="1"/>
  <c r="AR374" i="5"/>
  <c r="BC374" i="5" s="1"/>
  <c r="AZ374" i="5"/>
  <c r="BK374" i="5" s="1"/>
  <c r="AR381" i="5"/>
  <c r="BC381" i="5" s="1"/>
  <c r="AZ381" i="5"/>
  <c r="BK381" i="5" s="1"/>
  <c r="AR386" i="5"/>
  <c r="BC386" i="5" s="1"/>
  <c r="AZ386" i="5"/>
  <c r="BK386" i="5" s="1"/>
  <c r="AV387" i="5"/>
  <c r="BG387" i="5" s="1"/>
  <c r="AY397" i="5"/>
  <c r="BJ397" i="5" s="1"/>
  <c r="AY401" i="5"/>
  <c r="BJ401" i="5" s="1"/>
  <c r="AU533" i="5"/>
  <c r="BF533" i="5" s="1"/>
  <c r="BA426" i="5"/>
  <c r="BL426" i="5" s="1"/>
  <c r="AX429" i="5"/>
  <c r="BI429" i="5" s="1"/>
  <c r="AR430" i="5"/>
  <c r="BC430" i="5" s="1"/>
  <c r="AZ430" i="5"/>
  <c r="BK430" i="5" s="1"/>
  <c r="AW432" i="5"/>
  <c r="BH432" i="5" s="1"/>
  <c r="AY433" i="5"/>
  <c r="BJ433" i="5" s="1"/>
  <c r="AS434" i="5"/>
  <c r="BD434" i="5" s="1"/>
  <c r="BA434" i="5"/>
  <c r="BL434" i="5" s="1"/>
  <c r="AX441" i="5"/>
  <c r="BI441" i="5" s="1"/>
  <c r="AS442" i="5"/>
  <c r="BD442" i="5" s="1"/>
  <c r="BA442" i="5"/>
  <c r="BL442" i="5" s="1"/>
  <c r="AV443" i="5"/>
  <c r="BG443" i="5" s="1"/>
  <c r="AR446" i="5"/>
  <c r="BC446" i="5" s="1"/>
  <c r="AZ446" i="5"/>
  <c r="BK446" i="5" s="1"/>
  <c r="AX448" i="5"/>
  <c r="BI448" i="5" s="1"/>
  <c r="AR450" i="5"/>
  <c r="BC450" i="5" s="1"/>
  <c r="AZ450" i="5"/>
  <c r="BK450" i="5" s="1"/>
  <c r="AY456" i="5"/>
  <c r="BJ456" i="5" s="1"/>
  <c r="AS458" i="5"/>
  <c r="BD458" i="5" s="1"/>
  <c r="BA458" i="5"/>
  <c r="BL458" i="5" s="1"/>
  <c r="AW463" i="5"/>
  <c r="BH463" i="5" s="1"/>
  <c r="AY465" i="5"/>
  <c r="BJ465" i="5" s="1"/>
  <c r="AY476" i="5"/>
  <c r="BJ476" i="5" s="1"/>
  <c r="AR486" i="5"/>
  <c r="BC486" i="5" s="1"/>
  <c r="AZ486" i="5"/>
  <c r="BK486" i="5" s="1"/>
  <c r="AW428" i="5"/>
  <c r="BH428" i="5" s="1"/>
  <c r="AY429" i="5"/>
  <c r="BJ429" i="5" s="1"/>
  <c r="AS430" i="5"/>
  <c r="BD430" i="5" s="1"/>
  <c r="BA430" i="5"/>
  <c r="BL430" i="5" s="1"/>
  <c r="AT439" i="5"/>
  <c r="BE439" i="5" s="1"/>
  <c r="AY441" i="5"/>
  <c r="BJ441" i="5" s="1"/>
  <c r="AX445" i="5"/>
  <c r="BI445" i="5" s="1"/>
  <c r="AS446" i="5"/>
  <c r="BD446" i="5" s="1"/>
  <c r="BA446" i="5"/>
  <c r="BL446" i="5" s="1"/>
  <c r="AY448" i="5"/>
  <c r="BJ448" i="5" s="1"/>
  <c r="AS450" i="5"/>
  <c r="BD450" i="5" s="1"/>
  <c r="BA450" i="5"/>
  <c r="BL450" i="5" s="1"/>
  <c r="AW455" i="5"/>
  <c r="BH455" i="5" s="1"/>
  <c r="AY457" i="5"/>
  <c r="BJ457" i="5" s="1"/>
  <c r="AT463" i="5"/>
  <c r="BE463" i="5" s="1"/>
  <c r="AR465" i="5"/>
  <c r="BC465" i="5" s="1"/>
  <c r="AZ465" i="5"/>
  <c r="BK465" i="5" s="1"/>
  <c r="AR470" i="5"/>
  <c r="BC470" i="5" s="1"/>
  <c r="AZ470" i="5"/>
  <c r="BK470" i="5" s="1"/>
  <c r="AW475" i="5"/>
  <c r="BH475" i="5" s="1"/>
  <c r="AR490" i="5"/>
  <c r="BC490" i="5" s="1"/>
  <c r="AZ490" i="5"/>
  <c r="BK490" i="5" s="1"/>
  <c r="AR506" i="5"/>
  <c r="BC506" i="5" s="1"/>
  <c r="AZ506" i="5"/>
  <c r="BK506" i="5" s="1"/>
  <c r="AR522" i="5"/>
  <c r="BC522" i="5" s="1"/>
  <c r="AZ522" i="5"/>
  <c r="BK522" i="5" s="1"/>
  <c r="AR538" i="5"/>
  <c r="BC538" i="5" s="1"/>
  <c r="AZ538" i="5"/>
  <c r="BK538" i="5" s="1"/>
  <c r="AT435" i="5"/>
  <c r="BE435" i="5" s="1"/>
  <c r="AX437" i="5"/>
  <c r="BI437" i="5" s="1"/>
  <c r="AR438" i="5"/>
  <c r="BC438" i="5" s="1"/>
  <c r="AZ438" i="5"/>
  <c r="BK438" i="5" s="1"/>
  <c r="AR441" i="5"/>
  <c r="BC441" i="5" s="1"/>
  <c r="AZ441" i="5"/>
  <c r="BK441" i="5" s="1"/>
  <c r="AT443" i="5"/>
  <c r="BE443" i="5" s="1"/>
  <c r="AY445" i="5"/>
  <c r="BJ445" i="5" s="1"/>
  <c r="AW447" i="5"/>
  <c r="BH447" i="5" s="1"/>
  <c r="AY449" i="5"/>
  <c r="BJ449" i="5" s="1"/>
  <c r="AT455" i="5"/>
  <c r="BE455" i="5" s="1"/>
  <c r="AR457" i="5"/>
  <c r="BC457" i="5" s="1"/>
  <c r="AZ457" i="5"/>
  <c r="BK457" i="5" s="1"/>
  <c r="AX464" i="5"/>
  <c r="BI464" i="5" s="1"/>
  <c r="AR466" i="5"/>
  <c r="BC466" i="5" s="1"/>
  <c r="AZ466" i="5"/>
  <c r="BK466" i="5" s="1"/>
  <c r="AS470" i="5"/>
  <c r="BD470" i="5" s="1"/>
  <c r="BA470" i="5"/>
  <c r="BL470" i="5" s="1"/>
  <c r="AY473" i="5"/>
  <c r="BJ473" i="5" s="1"/>
  <c r="AT475" i="5"/>
  <c r="BE475" i="5" s="1"/>
  <c r="AR478" i="5"/>
  <c r="BC478" i="5" s="1"/>
  <c r="AZ478" i="5"/>
  <c r="BK478" i="5" s="1"/>
  <c r="AR494" i="5"/>
  <c r="BC494" i="5" s="1"/>
  <c r="AZ494" i="5"/>
  <c r="BK494" i="5" s="1"/>
  <c r="AR510" i="5"/>
  <c r="BC510" i="5" s="1"/>
  <c r="AZ510" i="5"/>
  <c r="BK510" i="5" s="1"/>
  <c r="AX440" i="5"/>
  <c r="BI440" i="5" s="1"/>
  <c r="AW444" i="5"/>
  <c r="BH444" i="5" s="1"/>
  <c r="AT451" i="5"/>
  <c r="BE451" i="5" s="1"/>
  <c r="AR453" i="5"/>
  <c r="BC453" i="5" s="1"/>
  <c r="AZ453" i="5"/>
  <c r="BK453" i="5" s="1"/>
  <c r="AX460" i="5"/>
  <c r="BI460" i="5" s="1"/>
  <c r="AR462" i="5"/>
  <c r="BC462" i="5" s="1"/>
  <c r="AZ462" i="5"/>
  <c r="BK462" i="5" s="1"/>
  <c r="AY468" i="5"/>
  <c r="BJ468" i="5" s="1"/>
  <c r="AW471" i="5"/>
  <c r="BH471" i="5" s="1"/>
  <c r="AY485" i="5"/>
  <c r="BJ485" i="5" s="1"/>
  <c r="AT488" i="5"/>
  <c r="BE488" i="5" s="1"/>
  <c r="AX488" i="5"/>
  <c r="BI488" i="5" s="1"/>
  <c r="AS491" i="5"/>
  <c r="BD491" i="5" s="1"/>
  <c r="AW491" i="5"/>
  <c r="BH491" i="5" s="1"/>
  <c r="BA491" i="5"/>
  <c r="BL491" i="5" s="1"/>
  <c r="AY501" i="5"/>
  <c r="BJ501" i="5" s="1"/>
  <c r="AT504" i="5"/>
  <c r="BE504" i="5" s="1"/>
  <c r="AX504" i="5"/>
  <c r="BI504" i="5" s="1"/>
  <c r="AS507" i="5"/>
  <c r="BD507" i="5" s="1"/>
  <c r="AW507" i="5"/>
  <c r="BH507" i="5" s="1"/>
  <c r="BA507" i="5"/>
  <c r="BL507" i="5" s="1"/>
  <c r="AY517" i="5"/>
  <c r="BJ517" i="5" s="1"/>
  <c r="AT520" i="5"/>
  <c r="BE520" i="5" s="1"/>
  <c r="AX520" i="5"/>
  <c r="BI520" i="5" s="1"/>
  <c r="AS523" i="5"/>
  <c r="BD523" i="5" s="1"/>
  <c r="AW523" i="5"/>
  <c r="BH523" i="5" s="1"/>
  <c r="BA523" i="5"/>
  <c r="BL523" i="5" s="1"/>
  <c r="AY533" i="5"/>
  <c r="BJ533" i="5" s="1"/>
  <c r="AT536" i="5"/>
  <c r="BE536" i="5" s="1"/>
  <c r="AX536" i="5"/>
  <c r="BI536" i="5" s="1"/>
  <c r="AS539" i="5"/>
  <c r="BD539" i="5" s="1"/>
  <c r="AW539" i="5"/>
  <c r="BH539" i="5" s="1"/>
  <c r="BA539" i="5"/>
  <c r="BL539" i="5" s="1"/>
  <c r="AR575" i="5"/>
  <c r="BC575" i="5" s="1"/>
  <c r="AV575" i="5"/>
  <c r="BG575" i="5" s="1"/>
  <c r="AZ575" i="5"/>
  <c r="BK575" i="5" s="1"/>
  <c r="AX581" i="5"/>
  <c r="BI581" i="5" s="1"/>
  <c r="AY586" i="5"/>
  <c r="BJ586" i="5" s="1"/>
  <c r="AX561" i="5"/>
  <c r="BI561" i="5" s="1"/>
  <c r="AY566" i="5"/>
  <c r="BJ566" i="5" s="1"/>
  <c r="AR590" i="5"/>
  <c r="BC590" i="5" s="1"/>
  <c r="AV590" i="5"/>
  <c r="BG590" i="5" s="1"/>
  <c r="AZ590" i="5"/>
  <c r="BK590" i="5" s="1"/>
  <c r="AX577" i="5"/>
  <c r="BI577" i="5" s="1"/>
  <c r="AV588" i="5"/>
  <c r="BG588" i="5" s="1"/>
  <c r="AS592" i="5"/>
  <c r="BD592" i="5" s="1"/>
  <c r="AW592" i="5"/>
  <c r="BH592" i="5" s="1"/>
  <c r="AR554" i="5"/>
  <c r="BC554" i="5" s="1"/>
  <c r="AZ554" i="5"/>
  <c r="BK554" i="5" s="1"/>
  <c r="AY561" i="5"/>
  <c r="BJ561" i="5" s="1"/>
  <c r="AY562" i="5"/>
  <c r="BJ562" i="5" s="1"/>
  <c r="AR583" i="5"/>
  <c r="BC583" i="5" s="1"/>
  <c r="AZ583" i="5"/>
  <c r="BK583" i="5" s="1"/>
  <c r="AT591" i="5"/>
  <c r="BE591" i="5" s="1"/>
  <c r="AV596" i="5"/>
  <c r="BG596" i="5" s="1"/>
  <c r="AR599" i="5"/>
  <c r="BC599" i="5" s="1"/>
  <c r="AZ599" i="5"/>
  <c r="BK599" i="5" s="1"/>
  <c r="AX601" i="5"/>
  <c r="BI601" i="5" s="1"/>
  <c r="AR606" i="5"/>
  <c r="BC606" i="5" s="1"/>
  <c r="AZ606" i="5"/>
  <c r="BK606" i="5" s="1"/>
  <c r="AT612" i="5"/>
  <c r="BE612" i="5" s="1"/>
  <c r="AV616" i="5"/>
  <c r="BG616" i="5" s="1"/>
  <c r="AR644" i="5"/>
  <c r="BC644" i="5" s="1"/>
  <c r="AZ644" i="5"/>
  <c r="BK644" i="5" s="1"/>
  <c r="AR626" i="5"/>
  <c r="BC626" i="5" s="1"/>
  <c r="AV626" i="5"/>
  <c r="BG626" i="5" s="1"/>
  <c r="AZ626" i="5"/>
  <c r="BK626" i="5" s="1"/>
  <c r="AT583" i="5"/>
  <c r="BE583" i="5" s="1"/>
  <c r="AR591" i="5"/>
  <c r="BC591" i="5" s="1"/>
  <c r="AZ591" i="5"/>
  <c r="BK591" i="5" s="1"/>
  <c r="AT596" i="5"/>
  <c r="BE596" i="5" s="1"/>
  <c r="AY598" i="5"/>
  <c r="BJ598" i="5" s="1"/>
  <c r="AX606" i="5"/>
  <c r="BI606" i="5" s="1"/>
  <c r="AS607" i="5"/>
  <c r="BD607" i="5" s="1"/>
  <c r="BA607" i="5"/>
  <c r="BL607" i="5" s="1"/>
  <c r="AV612" i="5"/>
  <c r="BG612" i="5" s="1"/>
  <c r="AT616" i="5"/>
  <c r="BE616" i="5" s="1"/>
  <c r="AR587" i="5"/>
  <c r="BC587" i="5" s="1"/>
  <c r="AZ587" i="5"/>
  <c r="BK587" i="5" s="1"/>
  <c r="AX593" i="5"/>
  <c r="BI593" i="5" s="1"/>
  <c r="AR598" i="5"/>
  <c r="BC598" i="5" s="1"/>
  <c r="AZ598" i="5"/>
  <c r="BK598" i="5" s="1"/>
  <c r="AT604" i="5"/>
  <c r="BE604" i="5" s="1"/>
  <c r="AY606" i="5"/>
  <c r="BJ606" i="5" s="1"/>
  <c r="AX622" i="5"/>
  <c r="BI622" i="5" s="1"/>
  <c r="AT624" i="5"/>
  <c r="BE624" i="5" s="1"/>
  <c r="AW633" i="5"/>
  <c r="BH633" i="5" s="1"/>
  <c r="AT646" i="5"/>
  <c r="BE646" i="5" s="1"/>
  <c r="AX646" i="5"/>
  <c r="BI646" i="5" s="1"/>
  <c r="AW653" i="5"/>
  <c r="BH653" i="5" s="1"/>
  <c r="AR655" i="5"/>
  <c r="BC655" i="5" s="1"/>
  <c r="AV655" i="5"/>
  <c r="BG655" i="5" s="1"/>
  <c r="AZ655" i="5"/>
  <c r="BK655" i="5" s="1"/>
  <c r="AR656" i="5"/>
  <c r="BC656" i="5" s="1"/>
  <c r="AZ656" i="5"/>
  <c r="BK656" i="5" s="1"/>
  <c r="AY663" i="5"/>
  <c r="BJ663" i="5" s="1"/>
  <c r="AY667" i="5"/>
  <c r="BJ667" i="5" s="1"/>
  <c r="AR675" i="5"/>
  <c r="BC675" i="5" s="1"/>
  <c r="AV675" i="5"/>
  <c r="BG675" i="5" s="1"/>
  <c r="AZ675" i="5"/>
  <c r="BK675" i="5" s="1"/>
  <c r="AR676" i="5"/>
  <c r="BC676" i="5" s="1"/>
  <c r="AV676" i="5"/>
  <c r="BG676" i="5" s="1"/>
  <c r="AZ676" i="5"/>
  <c r="BK676" i="5" s="1"/>
  <c r="AS677" i="5"/>
  <c r="BD677" i="5" s="1"/>
  <c r="AW677" i="5"/>
  <c r="BH677" i="5" s="1"/>
  <c r="AV692" i="5"/>
  <c r="BG692" i="5" s="1"/>
  <c r="AR631" i="5"/>
  <c r="BC631" i="5" s="1"/>
  <c r="AV631" i="5"/>
  <c r="BG631" i="5" s="1"/>
  <c r="AY639" i="5"/>
  <c r="BJ639" i="5" s="1"/>
  <c r="AT654" i="5"/>
  <c r="BE654" i="5" s="1"/>
  <c r="AX654" i="5"/>
  <c r="BI654" i="5" s="1"/>
  <c r="AW661" i="5"/>
  <c r="BH661" i="5" s="1"/>
  <c r="AR663" i="5"/>
  <c r="BC663" i="5" s="1"/>
  <c r="AV663" i="5"/>
  <c r="BG663" i="5" s="1"/>
  <c r="AZ663" i="5"/>
  <c r="BK663" i="5" s="1"/>
  <c r="AR664" i="5"/>
  <c r="BC664" i="5" s="1"/>
  <c r="AZ664" i="5"/>
  <c r="BK664" i="5" s="1"/>
  <c r="AR667" i="5"/>
  <c r="BC667" i="5" s="1"/>
  <c r="AV667" i="5"/>
  <c r="BG667" i="5" s="1"/>
  <c r="AZ667" i="5"/>
  <c r="BK667" i="5" s="1"/>
  <c r="AR668" i="5"/>
  <c r="BC668" i="5" s="1"/>
  <c r="AV668" i="5"/>
  <c r="BG668" i="5" s="1"/>
  <c r="AZ668" i="5"/>
  <c r="BK668" i="5" s="1"/>
  <c r="AW669" i="5"/>
  <c r="BH669" i="5" s="1"/>
  <c r="AT674" i="5"/>
  <c r="BE674" i="5" s="1"/>
  <c r="AX674" i="5"/>
  <c r="BI674" i="5" s="1"/>
  <c r="AV689" i="5"/>
  <c r="BG689" i="5" s="1"/>
  <c r="AS631" i="5"/>
  <c r="BD631" i="5" s="1"/>
  <c r="BA631" i="5"/>
  <c r="BL631" i="5" s="1"/>
  <c r="AT634" i="5"/>
  <c r="BE634" i="5" s="1"/>
  <c r="AX634" i="5"/>
  <c r="BI634" i="5" s="1"/>
  <c r="AW637" i="5"/>
  <c r="BH637" i="5" s="1"/>
  <c r="AR639" i="5"/>
  <c r="BC639" i="5" s="1"/>
  <c r="AV639" i="5"/>
  <c r="BG639" i="5" s="1"/>
  <c r="AR640" i="5"/>
  <c r="BC640" i="5" s="1"/>
  <c r="AZ640" i="5"/>
  <c r="BK640" i="5" s="1"/>
  <c r="AY647" i="5"/>
  <c r="BJ647" i="5" s="1"/>
  <c r="AT662" i="5"/>
  <c r="BE662" i="5" s="1"/>
  <c r="AX662" i="5"/>
  <c r="BI662" i="5" s="1"/>
  <c r="AT666" i="5"/>
  <c r="BE666" i="5" s="1"/>
  <c r="AX666" i="5"/>
  <c r="BI666" i="5" s="1"/>
  <c r="AV683" i="5"/>
  <c r="BG683" i="5" s="1"/>
  <c r="AW686" i="5"/>
  <c r="BH686" i="5" s="1"/>
  <c r="AY687" i="5"/>
  <c r="BJ687" i="5" s="1"/>
  <c r="AS693" i="5"/>
  <c r="BD693" i="5" s="1"/>
  <c r="AW693" i="5"/>
  <c r="BH693" i="5" s="1"/>
  <c r="BA693" i="5"/>
  <c r="BL693" i="5" s="1"/>
  <c r="AY699" i="5"/>
  <c r="BJ699" i="5" s="1"/>
  <c r="AR677" i="5"/>
  <c r="BC677" i="5" s="1"/>
  <c r="AZ677" i="5"/>
  <c r="BK677" i="5" s="1"/>
  <c r="AT678" i="5"/>
  <c r="BE678" i="5" s="1"/>
  <c r="AT690" i="5"/>
  <c r="BE690" i="5" s="1"/>
  <c r="AY692" i="5"/>
  <c r="BJ692" i="5" s="1"/>
  <c r="AT698" i="5"/>
  <c r="BE698" i="5" s="1"/>
  <c r="AV679" i="5"/>
  <c r="BG679" i="5" s="1"/>
  <c r="AR688" i="5"/>
  <c r="BC688" i="5" s="1"/>
  <c r="AZ688" i="5"/>
  <c r="BK688" i="5" s="1"/>
  <c r="AY695" i="5"/>
  <c r="BJ695" i="5" s="1"/>
  <c r="AR700" i="5"/>
  <c r="BC700" i="5" s="1"/>
  <c r="AZ700" i="5"/>
  <c r="BK700" i="5" s="1"/>
  <c r="AX680" i="5"/>
  <c r="BI680" i="5" s="1"/>
  <c r="AX687" i="5"/>
  <c r="BI687" i="5" s="1"/>
  <c r="AR689" i="5"/>
  <c r="BC689" i="5" s="1"/>
  <c r="AZ689" i="5"/>
  <c r="BK689" i="5" s="1"/>
  <c r="AR692" i="5"/>
  <c r="BC692" i="5" s="1"/>
  <c r="AZ692" i="5"/>
  <c r="BK692" i="5" s="1"/>
  <c r="AR693" i="5"/>
  <c r="BC693" i="5" s="1"/>
  <c r="AS701" i="5"/>
  <c r="BD701" i="5" s="1"/>
  <c r="AW701" i="5"/>
  <c r="BH701" i="5" s="1"/>
  <c r="BA701" i="5"/>
  <c r="BL701" i="5" s="1"/>
  <c r="AT702" i="5"/>
  <c r="BE702" i="5" s="1"/>
  <c r="AX702" i="5"/>
  <c r="BI702" i="5" s="1"/>
  <c r="AR704" i="5"/>
  <c r="BC704" i="5" s="1"/>
  <c r="AZ704" i="5"/>
  <c r="BK704" i="5" s="1"/>
  <c r="AV735" i="5"/>
  <c r="BG735" i="5" s="1"/>
  <c r="AV733" i="5"/>
  <c r="BG733" i="5" s="1"/>
  <c r="AT736" i="5"/>
  <c r="BE736" i="5" s="1"/>
  <c r="AV738" i="5"/>
  <c r="BG738" i="5" s="1"/>
  <c r="AV745" i="5"/>
  <c r="BG745" i="5" s="1"/>
  <c r="AR747" i="5"/>
  <c r="BC747" i="5" s="1"/>
  <c r="AV747" i="5"/>
  <c r="BG747" i="5" s="1"/>
  <c r="AZ747" i="5"/>
  <c r="BK747" i="5" s="1"/>
  <c r="AX734" i="5"/>
  <c r="BI734" i="5" s="1"/>
  <c r="AR735" i="5"/>
  <c r="BC735" i="5" s="1"/>
  <c r="AZ735" i="5"/>
  <c r="BK735" i="5" s="1"/>
  <c r="AR739" i="5"/>
  <c r="BC739" i="5" s="1"/>
  <c r="AV739" i="5"/>
  <c r="BG739" i="5" s="1"/>
  <c r="AZ739" i="5"/>
  <c r="BK739" i="5" s="1"/>
  <c r="AV741" i="5"/>
  <c r="BG741" i="5" s="1"/>
  <c r="AR743" i="5"/>
  <c r="BC743" i="5" s="1"/>
  <c r="AV743" i="5"/>
  <c r="BG743" i="5" s="1"/>
  <c r="AZ743" i="5"/>
  <c r="BK743" i="5" s="1"/>
  <c r="AV753" i="5"/>
  <c r="BG753" i="5" s="1"/>
  <c r="AR736" i="5"/>
  <c r="BC736" i="5" s="1"/>
  <c r="AZ736" i="5"/>
  <c r="BK736" i="5" s="1"/>
  <c r="AW740" i="5"/>
  <c r="BH740" i="5" s="1"/>
  <c r="AT745" i="5"/>
  <c r="BE745" i="5" s="1"/>
  <c r="AX747" i="5"/>
  <c r="BI747" i="5" s="1"/>
  <c r="AV757" i="5"/>
  <c r="BG757" i="5" s="1"/>
  <c r="AT740" i="5"/>
  <c r="BE740" i="5" s="1"/>
  <c r="AV749" i="5"/>
  <c r="BG749" i="5" s="1"/>
  <c r="AV737" i="5"/>
  <c r="BG737" i="5" s="1"/>
  <c r="AX751" i="5"/>
  <c r="BI751" i="5" s="1"/>
  <c r="BT9" i="5" l="1"/>
  <c r="BS9" i="5"/>
  <c r="BR9" i="5"/>
  <c r="BQ9" i="5"/>
  <c r="BP9" i="5"/>
  <c r="BO9" i="5"/>
  <c r="BT8" i="5"/>
  <c r="BS8" i="5"/>
  <c r="BR8" i="5"/>
  <c r="BQ8" i="5"/>
  <c r="BO8" i="5"/>
  <c r="BP8" i="5"/>
  <c r="BQ13" i="5"/>
  <c r="BT13" i="5"/>
  <c r="BS13" i="5"/>
  <c r="BR13" i="5"/>
  <c r="BP13" i="5"/>
  <c r="BO13" i="5"/>
  <c r="BR11" i="5"/>
  <c r="BQ11" i="5"/>
  <c r="BP11" i="5"/>
  <c r="BO11" i="5"/>
  <c r="BT11" i="5"/>
  <c r="BS11" i="5"/>
  <c r="BP10" i="5"/>
  <c r="BO10" i="5"/>
  <c r="BS10" i="5"/>
  <c r="BT10" i="5"/>
  <c r="BR10" i="5"/>
  <c r="BQ10" i="5"/>
  <c r="BR7" i="5"/>
  <c r="BQ7" i="5"/>
  <c r="BP7" i="5"/>
  <c r="BO7" i="5"/>
  <c r="BT7" i="5"/>
  <c r="BS7" i="5"/>
  <c r="BT12" i="5"/>
  <c r="BO12" i="5"/>
  <c r="BS12" i="5"/>
  <c r="BR12" i="5"/>
  <c r="BQ12" i="5"/>
  <c r="BP12" i="5"/>
  <c r="BT5" i="5"/>
  <c r="BS5" i="5"/>
  <c r="BQ5" i="5"/>
  <c r="BP5" i="5"/>
  <c r="BO5" i="5"/>
  <c r="BR5" i="5"/>
  <c r="BR4" i="5"/>
  <c r="BS4" i="5"/>
  <c r="BT4" i="5"/>
  <c r="BO4" i="5"/>
  <c r="BP4" i="5"/>
  <c r="BQ4" i="5"/>
  <c r="BP6" i="5"/>
  <c r="BR6" i="5"/>
  <c r="BQ6" i="5"/>
  <c r="BO6" i="5"/>
  <c r="BS6" i="5"/>
  <c r="BT6" i="5"/>
  <c r="Z10" i="6"/>
  <c r="AF9" i="6" s="1"/>
  <c r="S22" i="7"/>
  <c r="Q23" i="7"/>
  <c r="P23" i="7"/>
  <c r="O23" i="7"/>
  <c r="N23" i="7"/>
  <c r="T22" i="7"/>
  <c r="R22" i="7"/>
  <c r="BO97" i="5" l="1"/>
  <c r="BO93" i="5"/>
  <c r="BO90" i="5"/>
  <c r="BP95" i="5"/>
  <c r="BQ95" i="5" s="1"/>
  <c r="BP90" i="5"/>
  <c r="BQ90" i="5" s="1"/>
  <c r="BO95" i="5"/>
  <c r="BP91" i="5"/>
  <c r="BQ91" i="5" s="1"/>
  <c r="BP94" i="5"/>
  <c r="BQ94" i="5" s="1"/>
  <c r="BP92" i="5"/>
  <c r="BQ92" i="5" s="1"/>
  <c r="BP98" i="5"/>
  <c r="BQ98" i="5" s="1"/>
  <c r="BP93" i="5"/>
  <c r="BQ93" i="5" s="1"/>
  <c r="BO96" i="5"/>
  <c r="BP96" i="5"/>
  <c r="BQ96" i="5" s="1"/>
  <c r="BP97" i="5"/>
  <c r="BQ97" i="5" s="1"/>
  <c r="BP99" i="5"/>
  <c r="BQ99" i="5" s="1"/>
  <c r="BO94" i="5"/>
  <c r="BO92" i="5"/>
  <c r="BO91" i="5"/>
  <c r="BO98" i="5"/>
  <c r="BO99" i="5"/>
  <c r="BU12" i="5"/>
  <c r="BU9" i="5"/>
  <c r="BU10" i="5"/>
  <c r="BU6" i="5"/>
  <c r="BU7" i="5"/>
  <c r="BU8" i="5"/>
  <c r="BU11" i="5"/>
  <c r="BU13" i="5"/>
  <c r="BU5" i="5"/>
  <c r="R23" i="7"/>
  <c r="T23" i="7"/>
  <c r="Q24" i="7"/>
  <c r="P24" i="7"/>
  <c r="O24" i="7"/>
  <c r="N24" i="7"/>
  <c r="BU4" i="5"/>
  <c r="S23" i="7"/>
  <c r="Q25" i="7" l="1"/>
  <c r="P25" i="7"/>
  <c r="O25" i="7"/>
  <c r="N25" i="7"/>
  <c r="S24" i="7"/>
  <c r="R24" i="7"/>
  <c r="T24" i="7"/>
  <c r="Q26" i="7" l="1"/>
  <c r="P26" i="7"/>
  <c r="O26" i="7"/>
  <c r="N26" i="7"/>
  <c r="T25" i="7"/>
  <c r="S25" i="7"/>
  <c r="R25" i="7"/>
  <c r="H88" i="3"/>
  <c r="H96" i="3"/>
  <c r="H104" i="3"/>
  <c r="H112" i="3"/>
  <c r="H120" i="3"/>
  <c r="H128" i="3"/>
  <c r="H136" i="3"/>
  <c r="H144" i="3"/>
  <c r="H152" i="3"/>
  <c r="H160" i="3"/>
  <c r="H168" i="3"/>
  <c r="H176" i="3"/>
  <c r="H184" i="3"/>
  <c r="H192" i="3"/>
  <c r="H200" i="3"/>
  <c r="H208" i="3"/>
  <c r="H216" i="3"/>
  <c r="H224" i="3"/>
  <c r="H232" i="3"/>
  <c r="H240" i="3"/>
  <c r="H248" i="3"/>
  <c r="H256" i="3"/>
  <c r="H264" i="3"/>
  <c r="H272" i="3"/>
  <c r="H280" i="3"/>
  <c r="H288" i="3"/>
  <c r="H296" i="3"/>
  <c r="H304" i="3"/>
  <c r="H312" i="3"/>
  <c r="H320" i="3"/>
  <c r="H328" i="3"/>
  <c r="H336" i="3"/>
  <c r="H344" i="3"/>
  <c r="H352" i="3"/>
  <c r="H360" i="3"/>
  <c r="H368" i="3"/>
  <c r="H373" i="3"/>
  <c r="H376" i="3"/>
  <c r="H381" i="3"/>
  <c r="H384" i="3"/>
  <c r="H389" i="3"/>
  <c r="H392" i="3"/>
  <c r="H397" i="3"/>
  <c r="H400" i="3"/>
  <c r="H405" i="3"/>
  <c r="H408" i="3"/>
  <c r="H413" i="3"/>
  <c r="H416" i="3"/>
  <c r="H421" i="3"/>
  <c r="H424" i="3"/>
  <c r="H429" i="3"/>
  <c r="H432" i="3"/>
  <c r="H437" i="3"/>
  <c r="H440" i="3"/>
  <c r="H445" i="3"/>
  <c r="H448" i="3"/>
  <c r="H453" i="3"/>
  <c r="H456" i="3"/>
  <c r="H461" i="3"/>
  <c r="H464" i="3"/>
  <c r="H469" i="3"/>
  <c r="H472" i="3"/>
  <c r="H477" i="3"/>
  <c r="H480" i="3"/>
  <c r="H485" i="3"/>
  <c r="H488" i="3"/>
  <c r="H493" i="3"/>
  <c r="H496" i="3"/>
  <c r="H501" i="3"/>
  <c r="H504" i="3"/>
  <c r="H509" i="3"/>
  <c r="H512" i="3"/>
  <c r="H517" i="3"/>
  <c r="H520" i="3"/>
  <c r="H525" i="3"/>
  <c r="H528" i="3"/>
  <c r="H533" i="3"/>
  <c r="H536" i="3"/>
  <c r="H541" i="3"/>
  <c r="H544" i="3"/>
  <c r="H549" i="3"/>
  <c r="H552" i="3"/>
  <c r="H557" i="3"/>
  <c r="H560" i="3"/>
  <c r="H565" i="3"/>
  <c r="H568" i="3"/>
  <c r="H573" i="3"/>
  <c r="H576" i="3"/>
  <c r="H581" i="3"/>
  <c r="H584" i="3"/>
  <c r="H589" i="3"/>
  <c r="H592" i="3"/>
  <c r="H597" i="3"/>
  <c r="H600" i="3"/>
  <c r="H605" i="3"/>
  <c r="H608" i="3"/>
  <c r="H613" i="3"/>
  <c r="H616" i="3"/>
  <c r="H621" i="3"/>
  <c r="H624" i="3"/>
  <c r="H629" i="3"/>
  <c r="H632" i="3"/>
  <c r="H637" i="3"/>
  <c r="H640" i="3"/>
  <c r="H645" i="3"/>
  <c r="H648" i="3"/>
  <c r="H653" i="3"/>
  <c r="H656" i="3"/>
  <c r="H661" i="3"/>
  <c r="H664" i="3"/>
  <c r="H669" i="3"/>
  <c r="H672" i="3"/>
  <c r="H677" i="3"/>
  <c r="H680" i="3"/>
  <c r="H688" i="3"/>
  <c r="H696" i="3"/>
  <c r="H704" i="3"/>
  <c r="H712" i="3"/>
  <c r="H720" i="3"/>
  <c r="H728" i="3"/>
  <c r="H736" i="3"/>
  <c r="H744" i="3"/>
  <c r="H750" i="3"/>
  <c r="H752" i="3"/>
  <c r="H760" i="3"/>
  <c r="H768" i="3"/>
  <c r="H776" i="3"/>
  <c r="H784" i="3"/>
  <c r="H792" i="3"/>
  <c r="H800" i="3"/>
  <c r="H802" i="3"/>
  <c r="H805" i="3"/>
  <c r="H806" i="3"/>
  <c r="H808" i="3"/>
  <c r="H814" i="3"/>
  <c r="H816" i="3"/>
  <c r="H818" i="3"/>
  <c r="H824" i="3"/>
  <c r="H829" i="3"/>
  <c r="H832" i="3"/>
  <c r="H834" i="3"/>
  <c r="H838" i="3"/>
  <c r="H839" i="3"/>
  <c r="H840" i="3"/>
  <c r="H844" i="3"/>
  <c r="H846" i="3"/>
  <c r="H848" i="3"/>
  <c r="H850" i="3"/>
  <c r="H852" i="3"/>
  <c r="H853" i="3"/>
  <c r="H854" i="3"/>
  <c r="H856" i="3"/>
  <c r="H858" i="3"/>
  <c r="H860" i="3"/>
  <c r="H861" i="3"/>
  <c r="H864" i="3"/>
  <c r="H869" i="3"/>
  <c r="H870" i="3"/>
  <c r="H872" i="3"/>
  <c r="H874" i="3"/>
  <c r="H876" i="3"/>
  <c r="H877" i="3"/>
  <c r="H880" i="3"/>
  <c r="H882" i="3"/>
  <c r="H884" i="3"/>
  <c r="H885" i="3"/>
  <c r="H886" i="3"/>
  <c r="H888" i="3"/>
  <c r="H893" i="3"/>
  <c r="H894" i="3"/>
  <c r="H895" i="3"/>
  <c r="H896" i="3"/>
  <c r="H898" i="3"/>
  <c r="H900" i="3"/>
  <c r="H901" i="3"/>
  <c r="H902" i="3"/>
  <c r="H904" i="3"/>
  <c r="H906" i="3"/>
  <c r="H908" i="3"/>
  <c r="H909" i="3"/>
  <c r="H910" i="3"/>
  <c r="H912" i="3"/>
  <c r="H914" i="3"/>
  <c r="H916" i="3"/>
  <c r="H917" i="3"/>
  <c r="H918" i="3"/>
  <c r="H919" i="3"/>
  <c r="H920" i="3"/>
  <c r="H922" i="3"/>
  <c r="H924" i="3"/>
  <c r="H925" i="3"/>
  <c r="H926" i="3"/>
  <c r="H928" i="3"/>
  <c r="H930" i="3"/>
  <c r="H932" i="3"/>
  <c r="H933" i="3"/>
  <c r="H934" i="3"/>
  <c r="H936" i="3"/>
  <c r="H938" i="3"/>
  <c r="H940" i="3"/>
  <c r="H941" i="3"/>
  <c r="H942" i="3"/>
  <c r="H943" i="3"/>
  <c r="H944" i="3"/>
  <c r="H946" i="3"/>
  <c r="H948" i="3"/>
  <c r="H949" i="3"/>
  <c r="H950" i="3"/>
  <c r="H951" i="3"/>
  <c r="H952" i="3"/>
  <c r="H954" i="3"/>
  <c r="H957" i="3"/>
  <c r="H958" i="3"/>
  <c r="H959" i="3"/>
  <c r="H960" i="3"/>
  <c r="H962" i="3"/>
  <c r="H964" i="3"/>
  <c r="H965" i="3"/>
  <c r="H966" i="3"/>
  <c r="H968" i="3"/>
  <c r="H967" i="3"/>
  <c r="H963" i="3"/>
  <c r="H961" i="3"/>
  <c r="H956" i="3"/>
  <c r="H955" i="3"/>
  <c r="H953" i="3"/>
  <c r="H947" i="3"/>
  <c r="H945" i="3"/>
  <c r="H939" i="3"/>
  <c r="H937" i="3"/>
  <c r="H935" i="3"/>
  <c r="H931" i="3"/>
  <c r="H929" i="3"/>
  <c r="H927" i="3"/>
  <c r="H923" i="3"/>
  <c r="H921" i="3"/>
  <c r="H915" i="3"/>
  <c r="H913" i="3"/>
  <c r="H911" i="3"/>
  <c r="H907" i="3"/>
  <c r="H905" i="3"/>
  <c r="H903" i="3"/>
  <c r="H899" i="3"/>
  <c r="H897" i="3"/>
  <c r="H892" i="3"/>
  <c r="H891" i="3"/>
  <c r="H890" i="3"/>
  <c r="H889" i="3"/>
  <c r="H887" i="3"/>
  <c r="H883" i="3"/>
  <c r="H881" i="3"/>
  <c r="H879" i="3"/>
  <c r="H878" i="3"/>
  <c r="H875" i="3"/>
  <c r="H873" i="3"/>
  <c r="H871" i="3"/>
  <c r="H868" i="3"/>
  <c r="H867" i="3"/>
  <c r="H866" i="3"/>
  <c r="H865" i="3"/>
  <c r="H863" i="3"/>
  <c r="H862" i="3"/>
  <c r="H859" i="3"/>
  <c r="H857" i="3"/>
  <c r="H855" i="3"/>
  <c r="H851" i="3"/>
  <c r="H849" i="3"/>
  <c r="H847" i="3"/>
  <c r="H845" i="3"/>
  <c r="H843" i="3"/>
  <c r="H842" i="3"/>
  <c r="H841" i="3"/>
  <c r="H837" i="3"/>
  <c r="H836" i="3"/>
  <c r="H835" i="3"/>
  <c r="H833" i="3"/>
  <c r="H831" i="3"/>
  <c r="H830" i="3"/>
  <c r="H828" i="3"/>
  <c r="H827" i="3"/>
  <c r="H826" i="3"/>
  <c r="H825" i="3"/>
  <c r="H823" i="3"/>
  <c r="H822" i="3"/>
  <c r="H821" i="3"/>
  <c r="H820" i="3"/>
  <c r="H819" i="3"/>
  <c r="H817" i="3"/>
  <c r="H815" i="3"/>
  <c r="H813" i="3"/>
  <c r="H812" i="3"/>
  <c r="H811" i="3"/>
  <c r="H810" i="3"/>
  <c r="H809" i="3"/>
  <c r="H807" i="3"/>
  <c r="H804" i="3"/>
  <c r="H803" i="3"/>
  <c r="H801" i="3"/>
  <c r="H799" i="3"/>
  <c r="H798" i="3"/>
  <c r="H797" i="3"/>
  <c r="H796" i="3"/>
  <c r="H795" i="3"/>
  <c r="H794" i="3"/>
  <c r="H793" i="3"/>
  <c r="H791" i="3"/>
  <c r="H790" i="3"/>
  <c r="H789" i="3"/>
  <c r="H788" i="3"/>
  <c r="H787" i="3"/>
  <c r="H786" i="3"/>
  <c r="H785" i="3"/>
  <c r="H783" i="3"/>
  <c r="H782" i="3"/>
  <c r="H781" i="3"/>
  <c r="H780" i="3"/>
  <c r="H779" i="3"/>
  <c r="H778" i="3"/>
  <c r="H777" i="3"/>
  <c r="H775" i="3"/>
  <c r="H774" i="3"/>
  <c r="H773" i="3"/>
  <c r="H772" i="3"/>
  <c r="H771" i="3"/>
  <c r="H770" i="3"/>
  <c r="H769" i="3"/>
  <c r="H767" i="3"/>
  <c r="H766" i="3"/>
  <c r="H765" i="3"/>
  <c r="H764" i="3"/>
  <c r="H763" i="3"/>
  <c r="H762" i="3"/>
  <c r="H761" i="3"/>
  <c r="H759" i="3"/>
  <c r="H758" i="3"/>
  <c r="H757" i="3"/>
  <c r="H756" i="3"/>
  <c r="H755" i="3"/>
  <c r="H754" i="3"/>
  <c r="H753" i="3"/>
  <c r="H751" i="3"/>
  <c r="H749" i="3"/>
  <c r="H748" i="3"/>
  <c r="H747" i="3"/>
  <c r="H746" i="3"/>
  <c r="H745" i="3"/>
  <c r="H743" i="3"/>
  <c r="H742" i="3"/>
  <c r="H741" i="3"/>
  <c r="H740" i="3"/>
  <c r="H739" i="3"/>
  <c r="H738" i="3"/>
  <c r="H737" i="3"/>
  <c r="H735" i="3"/>
  <c r="H734" i="3"/>
  <c r="H733" i="3"/>
  <c r="H732" i="3"/>
  <c r="H731" i="3"/>
  <c r="H730" i="3"/>
  <c r="H729" i="3"/>
  <c r="H727" i="3"/>
  <c r="H726" i="3"/>
  <c r="H725" i="3"/>
  <c r="H724" i="3"/>
  <c r="H723" i="3"/>
  <c r="H722" i="3"/>
  <c r="H721" i="3"/>
  <c r="H719" i="3"/>
  <c r="H718" i="3"/>
  <c r="H717" i="3"/>
  <c r="H716" i="3"/>
  <c r="H715" i="3"/>
  <c r="H714" i="3"/>
  <c r="H713" i="3"/>
  <c r="H711" i="3"/>
  <c r="H710" i="3"/>
  <c r="H709" i="3"/>
  <c r="H708" i="3"/>
  <c r="H707" i="3"/>
  <c r="H706" i="3"/>
  <c r="H705" i="3"/>
  <c r="H703" i="3"/>
  <c r="H702" i="3"/>
  <c r="H701" i="3"/>
  <c r="H700" i="3"/>
  <c r="H699" i="3"/>
  <c r="H698" i="3"/>
  <c r="H697" i="3"/>
  <c r="H695" i="3"/>
  <c r="H694" i="3"/>
  <c r="H693" i="3"/>
  <c r="H692" i="3"/>
  <c r="H691" i="3"/>
  <c r="H690" i="3"/>
  <c r="H689" i="3"/>
  <c r="H687" i="3"/>
  <c r="H686" i="3"/>
  <c r="H685" i="3"/>
  <c r="H684" i="3"/>
  <c r="H683" i="3"/>
  <c r="H682" i="3"/>
  <c r="H681" i="3"/>
  <c r="H679" i="3"/>
  <c r="H678" i="3"/>
  <c r="H676" i="3"/>
  <c r="H675" i="3"/>
  <c r="H674" i="3"/>
  <c r="H673" i="3"/>
  <c r="H671" i="3"/>
  <c r="H670" i="3"/>
  <c r="H668" i="3"/>
  <c r="H667" i="3"/>
  <c r="H666" i="3"/>
  <c r="H665" i="3"/>
  <c r="H663" i="3"/>
  <c r="H662" i="3"/>
  <c r="H660" i="3"/>
  <c r="H659" i="3"/>
  <c r="H658" i="3"/>
  <c r="H657" i="3"/>
  <c r="H655" i="3"/>
  <c r="H654" i="3"/>
  <c r="H652" i="3"/>
  <c r="H651" i="3"/>
  <c r="H650" i="3"/>
  <c r="H649" i="3"/>
  <c r="H647" i="3"/>
  <c r="H646" i="3"/>
  <c r="H644" i="3"/>
  <c r="H643" i="3"/>
  <c r="H642" i="3"/>
  <c r="H641" i="3"/>
  <c r="H639" i="3"/>
  <c r="H638" i="3"/>
  <c r="H636" i="3"/>
  <c r="H635" i="3"/>
  <c r="H634" i="3"/>
  <c r="H633" i="3"/>
  <c r="H631" i="3"/>
  <c r="H630" i="3"/>
  <c r="H628" i="3"/>
  <c r="H627" i="3"/>
  <c r="H626" i="3"/>
  <c r="H625" i="3"/>
  <c r="H623" i="3"/>
  <c r="H622" i="3"/>
  <c r="H620" i="3"/>
  <c r="H619" i="3"/>
  <c r="H618" i="3"/>
  <c r="H617" i="3"/>
  <c r="H615" i="3"/>
  <c r="H614" i="3"/>
  <c r="H612" i="3"/>
  <c r="H611" i="3"/>
  <c r="H610" i="3"/>
  <c r="H609" i="3"/>
  <c r="H607" i="3"/>
  <c r="H606" i="3"/>
  <c r="H604" i="3"/>
  <c r="H603" i="3"/>
  <c r="H602" i="3"/>
  <c r="H601" i="3"/>
  <c r="H599" i="3"/>
  <c r="H598" i="3"/>
  <c r="H596" i="3"/>
  <c r="H595" i="3"/>
  <c r="H594" i="3"/>
  <c r="H593" i="3"/>
  <c r="H591" i="3"/>
  <c r="H590" i="3"/>
  <c r="H588" i="3"/>
  <c r="H587" i="3"/>
  <c r="H586" i="3"/>
  <c r="H585" i="3"/>
  <c r="H583" i="3"/>
  <c r="H582" i="3"/>
  <c r="H580" i="3"/>
  <c r="H579" i="3"/>
  <c r="H578" i="3"/>
  <c r="H577" i="3"/>
  <c r="H575" i="3"/>
  <c r="H574" i="3"/>
  <c r="H572" i="3"/>
  <c r="H571" i="3"/>
  <c r="H570" i="3"/>
  <c r="H569" i="3"/>
  <c r="H567" i="3"/>
  <c r="H566" i="3"/>
  <c r="H564" i="3"/>
  <c r="H563" i="3"/>
  <c r="H562" i="3"/>
  <c r="H561" i="3"/>
  <c r="H559" i="3"/>
  <c r="H558" i="3"/>
  <c r="H556" i="3"/>
  <c r="H555" i="3"/>
  <c r="H554" i="3"/>
  <c r="H553" i="3"/>
  <c r="H551" i="3"/>
  <c r="H550" i="3"/>
  <c r="H548" i="3"/>
  <c r="H547" i="3"/>
  <c r="H546" i="3"/>
  <c r="H545" i="3"/>
  <c r="H543" i="3"/>
  <c r="H542" i="3"/>
  <c r="H540" i="3"/>
  <c r="H539" i="3"/>
  <c r="H538" i="3"/>
  <c r="H537" i="3"/>
  <c r="H535" i="3"/>
  <c r="H534" i="3"/>
  <c r="H532" i="3"/>
  <c r="H531" i="3"/>
  <c r="H530" i="3"/>
  <c r="H529" i="3"/>
  <c r="H527" i="3"/>
  <c r="H526" i="3"/>
  <c r="H524" i="3"/>
  <c r="H523" i="3"/>
  <c r="H522" i="3"/>
  <c r="H521" i="3"/>
  <c r="H519" i="3"/>
  <c r="H518" i="3"/>
  <c r="H516" i="3"/>
  <c r="H515" i="3"/>
  <c r="H514" i="3"/>
  <c r="H513" i="3"/>
  <c r="H511" i="3"/>
  <c r="H510" i="3"/>
  <c r="H508" i="3"/>
  <c r="H507" i="3"/>
  <c r="H506" i="3"/>
  <c r="H505" i="3"/>
  <c r="H503" i="3"/>
  <c r="H502" i="3"/>
  <c r="H500" i="3"/>
  <c r="H499" i="3"/>
  <c r="H498" i="3"/>
  <c r="H497" i="3"/>
  <c r="H495" i="3"/>
  <c r="H494" i="3"/>
  <c r="H492" i="3"/>
  <c r="H491" i="3"/>
  <c r="H490" i="3"/>
  <c r="H489" i="3"/>
  <c r="H487" i="3"/>
  <c r="H486" i="3"/>
  <c r="H484" i="3"/>
  <c r="H483" i="3"/>
  <c r="H482" i="3"/>
  <c r="H481" i="3"/>
  <c r="H479" i="3"/>
  <c r="H478" i="3"/>
  <c r="H476" i="3"/>
  <c r="H475" i="3"/>
  <c r="H474" i="3"/>
  <c r="H473" i="3"/>
  <c r="H471" i="3"/>
  <c r="H470" i="3"/>
  <c r="H468" i="3"/>
  <c r="H467" i="3"/>
  <c r="H466" i="3"/>
  <c r="H465" i="3"/>
  <c r="H463" i="3"/>
  <c r="H462" i="3"/>
  <c r="H460" i="3"/>
  <c r="H459" i="3"/>
  <c r="H458" i="3"/>
  <c r="H457" i="3"/>
  <c r="H455" i="3"/>
  <c r="H454" i="3"/>
  <c r="H452" i="3"/>
  <c r="H451" i="3"/>
  <c r="H450" i="3"/>
  <c r="H449" i="3"/>
  <c r="H447" i="3"/>
  <c r="H446" i="3"/>
  <c r="H444" i="3"/>
  <c r="H443" i="3"/>
  <c r="H442" i="3"/>
  <c r="H441" i="3"/>
  <c r="H439" i="3"/>
  <c r="H438" i="3"/>
  <c r="H436" i="3"/>
  <c r="H435" i="3"/>
  <c r="H434" i="3"/>
  <c r="H433" i="3"/>
  <c r="H431" i="3"/>
  <c r="H430" i="3"/>
  <c r="H428" i="3"/>
  <c r="H427" i="3"/>
  <c r="H426" i="3"/>
  <c r="H425" i="3"/>
  <c r="H423" i="3"/>
  <c r="H422" i="3"/>
  <c r="H420" i="3"/>
  <c r="H419" i="3"/>
  <c r="H418" i="3"/>
  <c r="H417" i="3"/>
  <c r="H415" i="3"/>
  <c r="H414" i="3"/>
  <c r="H412" i="3"/>
  <c r="H411" i="3"/>
  <c r="H410" i="3"/>
  <c r="H409" i="3"/>
  <c r="H407" i="3"/>
  <c r="H406" i="3"/>
  <c r="H404" i="3"/>
  <c r="H403" i="3"/>
  <c r="H402" i="3"/>
  <c r="H401" i="3"/>
  <c r="H399" i="3"/>
  <c r="H398" i="3"/>
  <c r="H396" i="3"/>
  <c r="H395" i="3"/>
  <c r="H394" i="3"/>
  <c r="H393" i="3"/>
  <c r="H391" i="3"/>
  <c r="H390" i="3"/>
  <c r="H388" i="3"/>
  <c r="H387" i="3"/>
  <c r="H386" i="3"/>
  <c r="H385" i="3"/>
  <c r="H383" i="3"/>
  <c r="H382" i="3"/>
  <c r="H380" i="3"/>
  <c r="H379" i="3"/>
  <c r="H378" i="3"/>
  <c r="H377" i="3"/>
  <c r="H375" i="3"/>
  <c r="H374" i="3"/>
  <c r="H372" i="3"/>
  <c r="H371" i="3"/>
  <c r="H370" i="3"/>
  <c r="H369" i="3"/>
  <c r="H367" i="3"/>
  <c r="H366" i="3"/>
  <c r="H365" i="3"/>
  <c r="H364" i="3"/>
  <c r="H363" i="3"/>
  <c r="H362" i="3"/>
  <c r="H361" i="3"/>
  <c r="H359" i="3"/>
  <c r="H358" i="3"/>
  <c r="H357" i="3"/>
  <c r="H356" i="3"/>
  <c r="H355" i="3"/>
  <c r="H354" i="3"/>
  <c r="H353" i="3"/>
  <c r="H351" i="3"/>
  <c r="H350" i="3"/>
  <c r="H349" i="3"/>
  <c r="H348" i="3"/>
  <c r="H347" i="3"/>
  <c r="H346" i="3"/>
  <c r="H345" i="3"/>
  <c r="H343" i="3"/>
  <c r="H342" i="3"/>
  <c r="H341" i="3"/>
  <c r="H340" i="3"/>
  <c r="H339" i="3"/>
  <c r="H338" i="3"/>
  <c r="H337" i="3"/>
  <c r="H335" i="3"/>
  <c r="H334" i="3"/>
  <c r="H333" i="3"/>
  <c r="H332" i="3"/>
  <c r="H331" i="3"/>
  <c r="H330" i="3"/>
  <c r="H329" i="3"/>
  <c r="H327" i="3"/>
  <c r="H326" i="3"/>
  <c r="H325" i="3"/>
  <c r="H324" i="3"/>
  <c r="H323" i="3"/>
  <c r="H322" i="3"/>
  <c r="H321" i="3"/>
  <c r="H319" i="3"/>
  <c r="H318" i="3"/>
  <c r="H317" i="3"/>
  <c r="H316" i="3"/>
  <c r="H315" i="3"/>
  <c r="H314" i="3"/>
  <c r="H313" i="3"/>
  <c r="H311" i="3"/>
  <c r="H310" i="3"/>
  <c r="H309" i="3"/>
  <c r="H308" i="3"/>
  <c r="H307" i="3"/>
  <c r="H306" i="3"/>
  <c r="H305" i="3"/>
  <c r="H303" i="3"/>
  <c r="H302" i="3"/>
  <c r="H301" i="3"/>
  <c r="H300" i="3"/>
  <c r="H299" i="3"/>
  <c r="H298" i="3"/>
  <c r="H297" i="3"/>
  <c r="H295" i="3"/>
  <c r="H294" i="3"/>
  <c r="H293" i="3"/>
  <c r="H292" i="3"/>
  <c r="H291" i="3"/>
  <c r="H290" i="3"/>
  <c r="H289" i="3"/>
  <c r="H287" i="3"/>
  <c r="H286" i="3"/>
  <c r="H285" i="3"/>
  <c r="H284" i="3"/>
  <c r="H283" i="3"/>
  <c r="H282" i="3"/>
  <c r="H281" i="3"/>
  <c r="H279" i="3"/>
  <c r="H278" i="3"/>
  <c r="H277" i="3"/>
  <c r="H276" i="3"/>
  <c r="H275" i="3"/>
  <c r="H274" i="3"/>
  <c r="H273" i="3"/>
  <c r="H271" i="3"/>
  <c r="H270" i="3"/>
  <c r="H269" i="3"/>
  <c r="H268" i="3"/>
  <c r="H267" i="3"/>
  <c r="H266" i="3"/>
  <c r="H265" i="3"/>
  <c r="H263" i="3"/>
  <c r="H262" i="3"/>
  <c r="H261" i="3"/>
  <c r="H260" i="3"/>
  <c r="H259" i="3"/>
  <c r="H258" i="3"/>
  <c r="H257" i="3"/>
  <c r="H255" i="3"/>
  <c r="H254" i="3"/>
  <c r="H253" i="3"/>
  <c r="H252" i="3"/>
  <c r="H251" i="3"/>
  <c r="H250" i="3"/>
  <c r="H249" i="3"/>
  <c r="H247" i="3"/>
  <c r="H246" i="3"/>
  <c r="H245" i="3"/>
  <c r="H244" i="3"/>
  <c r="H243" i="3"/>
  <c r="H242" i="3"/>
  <c r="H241" i="3"/>
  <c r="H239" i="3"/>
  <c r="H238" i="3"/>
  <c r="H237" i="3"/>
  <c r="H236" i="3"/>
  <c r="H235" i="3"/>
  <c r="H234" i="3"/>
  <c r="H233" i="3"/>
  <c r="H231" i="3"/>
  <c r="H230" i="3"/>
  <c r="H229" i="3"/>
  <c r="H228" i="3"/>
  <c r="H227" i="3"/>
  <c r="H226" i="3"/>
  <c r="H225" i="3"/>
  <c r="H223" i="3"/>
  <c r="H222" i="3"/>
  <c r="H221" i="3"/>
  <c r="H220" i="3"/>
  <c r="H219" i="3"/>
  <c r="H218" i="3"/>
  <c r="H217" i="3"/>
  <c r="H215" i="3"/>
  <c r="H214" i="3"/>
  <c r="H213" i="3"/>
  <c r="H212" i="3"/>
  <c r="H211" i="3"/>
  <c r="H210" i="3"/>
  <c r="H209" i="3"/>
  <c r="H207" i="3"/>
  <c r="H206" i="3"/>
  <c r="H205" i="3"/>
  <c r="H204" i="3"/>
  <c r="H203" i="3"/>
  <c r="H202" i="3"/>
  <c r="H201" i="3"/>
  <c r="H199" i="3"/>
  <c r="H198" i="3"/>
  <c r="H197" i="3"/>
  <c r="H196" i="3"/>
  <c r="H195" i="3"/>
  <c r="H194" i="3"/>
  <c r="H193" i="3"/>
  <c r="H191" i="3"/>
  <c r="H190" i="3"/>
  <c r="H189" i="3"/>
  <c r="H188" i="3"/>
  <c r="H187" i="3"/>
  <c r="H186" i="3"/>
  <c r="H185" i="3"/>
  <c r="H183" i="3"/>
  <c r="H182" i="3"/>
  <c r="H181" i="3"/>
  <c r="H180" i="3"/>
  <c r="H179" i="3"/>
  <c r="H178" i="3"/>
  <c r="H177" i="3"/>
  <c r="H175" i="3"/>
  <c r="H174" i="3"/>
  <c r="H173" i="3"/>
  <c r="H172" i="3"/>
  <c r="H171" i="3"/>
  <c r="H170" i="3"/>
  <c r="H169" i="3"/>
  <c r="H167" i="3"/>
  <c r="H166" i="3"/>
  <c r="H165" i="3"/>
  <c r="H164" i="3"/>
  <c r="H163" i="3"/>
  <c r="H162" i="3"/>
  <c r="H161" i="3"/>
  <c r="H159" i="3"/>
  <c r="H158" i="3"/>
  <c r="H157" i="3"/>
  <c r="H156" i="3"/>
  <c r="H155" i="3"/>
  <c r="H154" i="3"/>
  <c r="H153" i="3"/>
  <c r="H151" i="3"/>
  <c r="H150" i="3"/>
  <c r="H149" i="3"/>
  <c r="H148" i="3"/>
  <c r="H147" i="3"/>
  <c r="H146" i="3"/>
  <c r="H145" i="3"/>
  <c r="H143" i="3"/>
  <c r="H142" i="3"/>
  <c r="H141" i="3"/>
  <c r="H140" i="3"/>
  <c r="H139" i="3"/>
  <c r="H138" i="3"/>
  <c r="H137" i="3"/>
  <c r="H135" i="3"/>
  <c r="H134" i="3"/>
  <c r="H133" i="3"/>
  <c r="H132" i="3"/>
  <c r="H131" i="3"/>
  <c r="H130" i="3"/>
  <c r="H129" i="3"/>
  <c r="H127" i="3"/>
  <c r="H126" i="3"/>
  <c r="H125" i="3"/>
  <c r="H124" i="3"/>
  <c r="H123" i="3"/>
  <c r="H122" i="3"/>
  <c r="H121" i="3"/>
  <c r="H119" i="3"/>
  <c r="H118" i="3"/>
  <c r="H117" i="3"/>
  <c r="H116" i="3"/>
  <c r="H115" i="3"/>
  <c r="H114" i="3"/>
  <c r="H113" i="3"/>
  <c r="H111" i="3"/>
  <c r="H110" i="3"/>
  <c r="H109" i="3"/>
  <c r="H108" i="3"/>
  <c r="H107" i="3"/>
  <c r="H106" i="3"/>
  <c r="H105" i="3"/>
  <c r="H103" i="3"/>
  <c r="H102" i="3"/>
  <c r="H101" i="3"/>
  <c r="H100" i="3"/>
  <c r="H99" i="3"/>
  <c r="H98" i="3"/>
  <c r="H97" i="3"/>
  <c r="H95" i="3"/>
  <c r="H94" i="3"/>
  <c r="H93" i="3"/>
  <c r="H92" i="3"/>
  <c r="H91" i="3"/>
  <c r="H90" i="3"/>
  <c r="H89" i="3"/>
  <c r="H87" i="3"/>
  <c r="H86" i="3"/>
  <c r="H84" i="3"/>
  <c r="H83" i="3"/>
  <c r="H81" i="3"/>
  <c r="H79" i="3"/>
  <c r="H78" i="3"/>
  <c r="H76" i="3"/>
  <c r="H75" i="3"/>
  <c r="H73" i="3"/>
  <c r="H71" i="3"/>
  <c r="H70" i="3"/>
  <c r="H68" i="3"/>
  <c r="H67" i="3"/>
  <c r="H65" i="3"/>
  <c r="H63" i="3"/>
  <c r="H62" i="3"/>
  <c r="H60" i="3"/>
  <c r="S11" i="3"/>
  <c r="V42" i="3" s="1"/>
  <c r="R11" i="3"/>
  <c r="F6" i="1"/>
  <c r="F5" i="1"/>
  <c r="F11" i="1"/>
  <c r="F22" i="1"/>
  <c r="F27" i="1"/>
  <c r="F30"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N222" i="3" l="1"/>
  <c r="Q222" i="3"/>
  <c r="N231" i="3"/>
  <c r="Q231" i="3"/>
  <c r="N240" i="3"/>
  <c r="Q240" i="3"/>
  <c r="N249" i="3"/>
  <c r="Q249" i="3"/>
  <c r="N258" i="3"/>
  <c r="Q258" i="3"/>
  <c r="N267" i="3"/>
  <c r="Q267" i="3"/>
  <c r="N276" i="3"/>
  <c r="Q276" i="3"/>
  <c r="N286" i="3"/>
  <c r="Q286" i="3"/>
  <c r="N295" i="3"/>
  <c r="Q295" i="3"/>
  <c r="N304" i="3"/>
  <c r="Q304" i="3"/>
  <c r="N313" i="3"/>
  <c r="Q313" i="3"/>
  <c r="N322" i="3"/>
  <c r="Q322" i="3"/>
  <c r="N331" i="3"/>
  <c r="Q331" i="3"/>
  <c r="N340" i="3"/>
  <c r="Q340" i="3"/>
  <c r="N350" i="3"/>
  <c r="Q350" i="3"/>
  <c r="N359" i="3"/>
  <c r="Q359" i="3"/>
  <c r="N368" i="3"/>
  <c r="Q368" i="3"/>
  <c r="N377" i="3"/>
  <c r="Q377" i="3"/>
  <c r="N388" i="3"/>
  <c r="Q388" i="3"/>
  <c r="N399" i="3"/>
  <c r="Q399" i="3"/>
  <c r="N409" i="3"/>
  <c r="Q409" i="3"/>
  <c r="N420" i="3"/>
  <c r="Q420" i="3"/>
  <c r="N431" i="3"/>
  <c r="Q431" i="3"/>
  <c r="N441" i="3"/>
  <c r="Q441" i="3"/>
  <c r="N452" i="3"/>
  <c r="Q452" i="3"/>
  <c r="N463" i="3"/>
  <c r="Q463" i="3"/>
  <c r="N473" i="3"/>
  <c r="Q473" i="3"/>
  <c r="N484" i="3"/>
  <c r="Q484" i="3"/>
  <c r="N495" i="3"/>
  <c r="Q495" i="3"/>
  <c r="N505" i="3"/>
  <c r="Q505" i="3"/>
  <c r="N516" i="3"/>
  <c r="Q516" i="3"/>
  <c r="N527" i="3"/>
  <c r="Q527" i="3"/>
  <c r="N537" i="3"/>
  <c r="Q537" i="3"/>
  <c r="N548" i="3"/>
  <c r="Q548" i="3"/>
  <c r="N559" i="3"/>
  <c r="Q559" i="3"/>
  <c r="N569" i="3"/>
  <c r="Q569" i="3"/>
  <c r="N580" i="3"/>
  <c r="Q580" i="3"/>
  <c r="N591" i="3"/>
  <c r="Q591" i="3"/>
  <c r="N601" i="3"/>
  <c r="Q601" i="3"/>
  <c r="N612" i="3"/>
  <c r="Q612" i="3"/>
  <c r="N623" i="3"/>
  <c r="Q623" i="3"/>
  <c r="N633" i="3"/>
  <c r="Q633" i="3"/>
  <c r="N644" i="3"/>
  <c r="Q644" i="3"/>
  <c r="N655" i="3"/>
  <c r="Q655" i="3"/>
  <c r="N665" i="3"/>
  <c r="Q665" i="3"/>
  <c r="N676" i="3"/>
  <c r="Q676" i="3"/>
  <c r="N687" i="3"/>
  <c r="Q687" i="3"/>
  <c r="N696" i="3"/>
  <c r="Q696" i="3"/>
  <c r="N705" i="3"/>
  <c r="Q705" i="3"/>
  <c r="N714" i="3"/>
  <c r="Q714" i="3"/>
  <c r="N723" i="3"/>
  <c r="Q723" i="3"/>
  <c r="N732" i="3"/>
  <c r="Q732" i="3"/>
  <c r="N742" i="3"/>
  <c r="Q742" i="3"/>
  <c r="N751" i="3"/>
  <c r="Q751" i="3"/>
  <c r="N761" i="3"/>
  <c r="Q761" i="3"/>
  <c r="N770" i="3"/>
  <c r="Q770" i="3"/>
  <c r="N779" i="3"/>
  <c r="Q779" i="3"/>
  <c r="N788" i="3"/>
  <c r="Q788" i="3"/>
  <c r="N798" i="3"/>
  <c r="Q798" i="3"/>
  <c r="N808" i="3"/>
  <c r="Q808" i="3"/>
  <c r="N820" i="3"/>
  <c r="Q820" i="3"/>
  <c r="N831" i="3"/>
  <c r="Q831" i="3"/>
  <c r="N842" i="3"/>
  <c r="Q842" i="3"/>
  <c r="N860" i="3"/>
  <c r="Q860" i="3"/>
  <c r="N873" i="3"/>
  <c r="Q873" i="3"/>
  <c r="N892" i="3"/>
  <c r="Q892" i="3"/>
  <c r="N910" i="3"/>
  <c r="Q910" i="3"/>
  <c r="N934" i="3"/>
  <c r="Q934" i="3"/>
  <c r="N960" i="3"/>
  <c r="Q960" i="3"/>
  <c r="N969" i="3"/>
  <c r="Q969" i="3"/>
  <c r="N956" i="3"/>
  <c r="Q956" i="3"/>
  <c r="N946" i="3"/>
  <c r="Q946" i="3"/>
  <c r="N933" i="3"/>
  <c r="Q933" i="3"/>
  <c r="N922" i="3"/>
  <c r="Q922" i="3"/>
  <c r="N909" i="3"/>
  <c r="Q909" i="3"/>
  <c r="N898" i="3"/>
  <c r="Q898" i="3"/>
  <c r="N881" i="3"/>
  <c r="Q881" i="3"/>
  <c r="N863" i="3"/>
  <c r="Q863" i="3"/>
  <c r="N849" i="3"/>
  <c r="Q849" i="3"/>
  <c r="N823" i="3"/>
  <c r="Q823" i="3"/>
  <c r="N797" i="3"/>
  <c r="Q797" i="3"/>
  <c r="N741" i="3"/>
  <c r="Q741" i="3"/>
  <c r="N682" i="3"/>
  <c r="Q682" i="3"/>
  <c r="N650" i="3"/>
  <c r="Q650" i="3"/>
  <c r="N618" i="3"/>
  <c r="Q618" i="3"/>
  <c r="N586" i="3"/>
  <c r="Q586" i="3"/>
  <c r="N554" i="3"/>
  <c r="Q554" i="3"/>
  <c r="N522" i="3"/>
  <c r="Q522" i="3"/>
  <c r="N490" i="3"/>
  <c r="Q490" i="3"/>
  <c r="N458" i="3"/>
  <c r="Q458" i="3"/>
  <c r="N426" i="3"/>
  <c r="Q426" i="3"/>
  <c r="N394" i="3"/>
  <c r="Q394" i="3"/>
  <c r="N349" i="3"/>
  <c r="Q349" i="3"/>
  <c r="N285" i="3"/>
  <c r="Q285" i="3"/>
  <c r="N221" i="3"/>
  <c r="Q221" i="3"/>
  <c r="N223" i="3"/>
  <c r="Q223" i="3"/>
  <c r="N232" i="3"/>
  <c r="Q232" i="3"/>
  <c r="N241" i="3"/>
  <c r="Q241" i="3"/>
  <c r="N250" i="3"/>
  <c r="Q250" i="3"/>
  <c r="N259" i="3"/>
  <c r="Q259" i="3"/>
  <c r="N268" i="3"/>
  <c r="Q268" i="3"/>
  <c r="N278" i="3"/>
  <c r="Q278" i="3"/>
  <c r="N287" i="3"/>
  <c r="Q287" i="3"/>
  <c r="N296" i="3"/>
  <c r="Q296" i="3"/>
  <c r="N305" i="3"/>
  <c r="Q305" i="3"/>
  <c r="N314" i="3"/>
  <c r="Q314" i="3"/>
  <c r="N323" i="3"/>
  <c r="Q323" i="3"/>
  <c r="N332" i="3"/>
  <c r="Q332" i="3"/>
  <c r="N342" i="3"/>
  <c r="Q342" i="3"/>
  <c r="N351" i="3"/>
  <c r="Q351" i="3"/>
  <c r="N360" i="3"/>
  <c r="Q360" i="3"/>
  <c r="N369" i="3"/>
  <c r="Q369" i="3"/>
  <c r="N379" i="3"/>
  <c r="Q379" i="3"/>
  <c r="N390" i="3"/>
  <c r="Q390" i="3"/>
  <c r="N400" i="3"/>
  <c r="Q400" i="3"/>
  <c r="N411" i="3"/>
  <c r="Q411" i="3"/>
  <c r="N422" i="3"/>
  <c r="Q422" i="3"/>
  <c r="N432" i="3"/>
  <c r="Q432" i="3"/>
  <c r="N443" i="3"/>
  <c r="Q443" i="3"/>
  <c r="N454" i="3"/>
  <c r="Q454" i="3"/>
  <c r="N464" i="3"/>
  <c r="Q464" i="3"/>
  <c r="N475" i="3"/>
  <c r="Q475" i="3"/>
  <c r="N486" i="3"/>
  <c r="Q486" i="3"/>
  <c r="N496" i="3"/>
  <c r="Q496" i="3"/>
  <c r="N507" i="3"/>
  <c r="Q507" i="3"/>
  <c r="N518" i="3"/>
  <c r="Q518" i="3"/>
  <c r="N528" i="3"/>
  <c r="Q528" i="3"/>
  <c r="N539" i="3"/>
  <c r="Q539" i="3"/>
  <c r="N550" i="3"/>
  <c r="Q550" i="3"/>
  <c r="N560" i="3"/>
  <c r="Q560" i="3"/>
  <c r="N571" i="3"/>
  <c r="Q571" i="3"/>
  <c r="N582" i="3"/>
  <c r="Q582" i="3"/>
  <c r="N592" i="3"/>
  <c r="Q592" i="3"/>
  <c r="N603" i="3"/>
  <c r="Q603" i="3"/>
  <c r="N614" i="3"/>
  <c r="Q614" i="3"/>
  <c r="N624" i="3"/>
  <c r="Q624" i="3"/>
  <c r="N635" i="3"/>
  <c r="Q635" i="3"/>
  <c r="N646" i="3"/>
  <c r="Q646" i="3"/>
  <c r="N656" i="3"/>
  <c r="Q656" i="3"/>
  <c r="N667" i="3"/>
  <c r="Q667" i="3"/>
  <c r="N678" i="3"/>
  <c r="Q678" i="3"/>
  <c r="N688" i="3"/>
  <c r="Q688" i="3"/>
  <c r="N697" i="3"/>
  <c r="Q697" i="3"/>
  <c r="N706" i="3"/>
  <c r="Q706" i="3"/>
  <c r="N715" i="3"/>
  <c r="Q715" i="3"/>
  <c r="N724" i="3"/>
  <c r="Q724" i="3"/>
  <c r="N734" i="3"/>
  <c r="Q734" i="3"/>
  <c r="N743" i="3"/>
  <c r="Q743" i="3"/>
  <c r="N752" i="3"/>
  <c r="Q752" i="3"/>
  <c r="N762" i="3"/>
  <c r="Q762" i="3"/>
  <c r="N771" i="3"/>
  <c r="Q771" i="3"/>
  <c r="N780" i="3"/>
  <c r="Q780" i="3"/>
  <c r="N790" i="3"/>
  <c r="Q790" i="3"/>
  <c r="N799" i="3"/>
  <c r="Q799" i="3"/>
  <c r="N809" i="3"/>
  <c r="Q809" i="3"/>
  <c r="N822" i="3"/>
  <c r="Q822" i="3"/>
  <c r="N832" i="3"/>
  <c r="Q832" i="3"/>
  <c r="N846" i="3"/>
  <c r="Q846" i="3"/>
  <c r="N862" i="3"/>
  <c r="Q862" i="3"/>
  <c r="N876" i="3"/>
  <c r="Q876" i="3"/>
  <c r="N894" i="3"/>
  <c r="Q894" i="3"/>
  <c r="N912" i="3"/>
  <c r="Q912" i="3"/>
  <c r="N936" i="3"/>
  <c r="Q936" i="3"/>
  <c r="N961" i="3"/>
  <c r="Q961" i="3"/>
  <c r="N967" i="3"/>
  <c r="Q967" i="3"/>
  <c r="N955" i="3"/>
  <c r="Q955" i="3"/>
  <c r="N945" i="3"/>
  <c r="Q945" i="3"/>
  <c r="N931" i="3"/>
  <c r="Q931" i="3"/>
  <c r="N921" i="3"/>
  <c r="Q921" i="3"/>
  <c r="N907" i="3"/>
  <c r="Q907" i="3"/>
  <c r="N893" i="3"/>
  <c r="Q893" i="3"/>
  <c r="N879" i="3"/>
  <c r="Q879" i="3"/>
  <c r="N861" i="3"/>
  <c r="Q861" i="3"/>
  <c r="N845" i="3"/>
  <c r="Q845" i="3"/>
  <c r="N821" i="3"/>
  <c r="Q821" i="3"/>
  <c r="N789" i="3"/>
  <c r="Q789" i="3"/>
  <c r="N733" i="3"/>
  <c r="Q733" i="3"/>
  <c r="N677" i="3"/>
  <c r="Q677" i="3"/>
  <c r="N645" i="3"/>
  <c r="Q645" i="3"/>
  <c r="N613" i="3"/>
  <c r="Q613" i="3"/>
  <c r="N581" i="3"/>
  <c r="Q581" i="3"/>
  <c r="N549" i="3"/>
  <c r="Q549" i="3"/>
  <c r="N517" i="3"/>
  <c r="Q517" i="3"/>
  <c r="N485" i="3"/>
  <c r="Q485" i="3"/>
  <c r="N453" i="3"/>
  <c r="Q453" i="3"/>
  <c r="N421" i="3"/>
  <c r="Q421" i="3"/>
  <c r="N389" i="3"/>
  <c r="Q389" i="3"/>
  <c r="N341" i="3"/>
  <c r="Q341" i="3"/>
  <c r="N277" i="3"/>
  <c r="Q277" i="3"/>
  <c r="N224" i="3"/>
  <c r="Q224" i="3"/>
  <c r="N233" i="3"/>
  <c r="Q233" i="3"/>
  <c r="N242" i="3"/>
  <c r="Q242" i="3"/>
  <c r="N251" i="3"/>
  <c r="Q251" i="3"/>
  <c r="N260" i="3"/>
  <c r="Q260" i="3"/>
  <c r="N270" i="3"/>
  <c r="Q270" i="3"/>
  <c r="N279" i="3"/>
  <c r="Q279" i="3"/>
  <c r="N288" i="3"/>
  <c r="Q288" i="3"/>
  <c r="N297" i="3"/>
  <c r="Q297" i="3"/>
  <c r="N306" i="3"/>
  <c r="Q306" i="3"/>
  <c r="N315" i="3"/>
  <c r="Q315" i="3"/>
  <c r="N324" i="3"/>
  <c r="Q324" i="3"/>
  <c r="N334" i="3"/>
  <c r="Q334" i="3"/>
  <c r="N343" i="3"/>
  <c r="Q343" i="3"/>
  <c r="N352" i="3"/>
  <c r="Q352" i="3"/>
  <c r="N361" i="3"/>
  <c r="Q361" i="3"/>
  <c r="N370" i="3"/>
  <c r="Q370" i="3"/>
  <c r="N380" i="3"/>
  <c r="Q380" i="3"/>
  <c r="N391" i="3"/>
  <c r="Q391" i="3"/>
  <c r="N401" i="3"/>
  <c r="Q401" i="3"/>
  <c r="N412" i="3"/>
  <c r="Q412" i="3"/>
  <c r="N423" i="3"/>
  <c r="Q423" i="3"/>
  <c r="N433" i="3"/>
  <c r="Q433" i="3"/>
  <c r="N444" i="3"/>
  <c r="Q444" i="3"/>
  <c r="N455" i="3"/>
  <c r="Q455" i="3"/>
  <c r="N465" i="3"/>
  <c r="Q465" i="3"/>
  <c r="N476" i="3"/>
  <c r="Q476" i="3"/>
  <c r="N487" i="3"/>
  <c r="Q487" i="3"/>
  <c r="N497" i="3"/>
  <c r="Q497" i="3"/>
  <c r="N508" i="3"/>
  <c r="Q508" i="3"/>
  <c r="N519" i="3"/>
  <c r="Q519" i="3"/>
  <c r="N529" i="3"/>
  <c r="Q529" i="3"/>
  <c r="N540" i="3"/>
  <c r="Q540" i="3"/>
  <c r="N551" i="3"/>
  <c r="Q551" i="3"/>
  <c r="N561" i="3"/>
  <c r="Q561" i="3"/>
  <c r="N572" i="3"/>
  <c r="Q572" i="3"/>
  <c r="N583" i="3"/>
  <c r="Q583" i="3"/>
  <c r="N593" i="3"/>
  <c r="Q593" i="3"/>
  <c r="N604" i="3"/>
  <c r="Q604" i="3"/>
  <c r="N615" i="3"/>
  <c r="Q615" i="3"/>
  <c r="N625" i="3"/>
  <c r="Q625" i="3"/>
  <c r="N636" i="3"/>
  <c r="Q636" i="3"/>
  <c r="N647" i="3"/>
  <c r="Q647" i="3"/>
  <c r="N657" i="3"/>
  <c r="Q657" i="3"/>
  <c r="N668" i="3"/>
  <c r="Q668" i="3"/>
  <c r="N679" i="3"/>
  <c r="Q679" i="3"/>
  <c r="N689" i="3"/>
  <c r="Q689" i="3"/>
  <c r="N698" i="3"/>
  <c r="Q698" i="3"/>
  <c r="N707" i="3"/>
  <c r="Q707" i="3"/>
  <c r="N716" i="3"/>
  <c r="Q716" i="3"/>
  <c r="N726" i="3"/>
  <c r="Q726" i="3"/>
  <c r="N735" i="3"/>
  <c r="Q735" i="3"/>
  <c r="N744" i="3"/>
  <c r="Q744" i="3"/>
  <c r="N753" i="3"/>
  <c r="Q753" i="3"/>
  <c r="N763" i="3"/>
  <c r="Q763" i="3"/>
  <c r="N772" i="3"/>
  <c r="Q772" i="3"/>
  <c r="N782" i="3"/>
  <c r="Q782" i="3"/>
  <c r="N791" i="3"/>
  <c r="Q791" i="3"/>
  <c r="N800" i="3"/>
  <c r="Q800" i="3"/>
  <c r="N812" i="3"/>
  <c r="Q812" i="3"/>
  <c r="N824" i="3"/>
  <c r="Q824" i="3"/>
  <c r="N833" i="3"/>
  <c r="Q833" i="3"/>
  <c r="N847" i="3"/>
  <c r="Q847" i="3"/>
  <c r="N864" i="3"/>
  <c r="Q864" i="3"/>
  <c r="N878" i="3"/>
  <c r="Q878" i="3"/>
  <c r="N895" i="3"/>
  <c r="Q895" i="3"/>
  <c r="N916" i="3"/>
  <c r="Q916" i="3"/>
  <c r="N940" i="3"/>
  <c r="Q940" i="3"/>
  <c r="N966" i="3"/>
  <c r="Q966" i="3"/>
  <c r="N965" i="3"/>
  <c r="Q965" i="3"/>
  <c r="N954" i="3"/>
  <c r="Q954" i="3"/>
  <c r="N943" i="3"/>
  <c r="Q943" i="3"/>
  <c r="N930" i="3"/>
  <c r="Q930" i="3"/>
  <c r="N919" i="3"/>
  <c r="Q919" i="3"/>
  <c r="N906" i="3"/>
  <c r="Q906" i="3"/>
  <c r="N891" i="3"/>
  <c r="Q891" i="3"/>
  <c r="N877" i="3"/>
  <c r="Q877" i="3"/>
  <c r="N859" i="3"/>
  <c r="Q859" i="3"/>
  <c r="N844" i="3"/>
  <c r="Q844" i="3"/>
  <c r="N819" i="3"/>
  <c r="Q819" i="3"/>
  <c r="N781" i="3"/>
  <c r="Q781" i="3"/>
  <c r="N725" i="3"/>
  <c r="Q725" i="3"/>
  <c r="N674" i="3"/>
  <c r="Q674" i="3"/>
  <c r="N642" i="3"/>
  <c r="Q642" i="3"/>
  <c r="N610" i="3"/>
  <c r="Q610" i="3"/>
  <c r="N578" i="3"/>
  <c r="Q578" i="3"/>
  <c r="N546" i="3"/>
  <c r="Q546" i="3"/>
  <c r="N514" i="3"/>
  <c r="Q514" i="3"/>
  <c r="N482" i="3"/>
  <c r="Q482" i="3"/>
  <c r="N450" i="3"/>
  <c r="Q450" i="3"/>
  <c r="N418" i="3"/>
  <c r="Q418" i="3"/>
  <c r="N386" i="3"/>
  <c r="Q386" i="3"/>
  <c r="N333" i="3"/>
  <c r="Q333" i="3"/>
  <c r="N269" i="3"/>
  <c r="Q269" i="3"/>
  <c r="N225" i="3"/>
  <c r="Q225" i="3"/>
  <c r="N234" i="3"/>
  <c r="Q234" i="3"/>
  <c r="N243" i="3"/>
  <c r="Q243" i="3"/>
  <c r="N252" i="3"/>
  <c r="Q252" i="3"/>
  <c r="N262" i="3"/>
  <c r="Q262" i="3"/>
  <c r="N271" i="3"/>
  <c r="Q271" i="3"/>
  <c r="N280" i="3"/>
  <c r="Q280" i="3"/>
  <c r="N289" i="3"/>
  <c r="Q289" i="3"/>
  <c r="N298" i="3"/>
  <c r="Q298" i="3"/>
  <c r="N307" i="3"/>
  <c r="Q307" i="3"/>
  <c r="N316" i="3"/>
  <c r="Q316" i="3"/>
  <c r="N326" i="3"/>
  <c r="Q326" i="3"/>
  <c r="N335" i="3"/>
  <c r="Q335" i="3"/>
  <c r="N344" i="3"/>
  <c r="Q344" i="3"/>
  <c r="N353" i="3"/>
  <c r="Q353" i="3"/>
  <c r="N362" i="3"/>
  <c r="Q362" i="3"/>
  <c r="N371" i="3"/>
  <c r="Q371" i="3"/>
  <c r="N382" i="3"/>
  <c r="Q382" i="3"/>
  <c r="N392" i="3"/>
  <c r="Q392" i="3"/>
  <c r="N403" i="3"/>
  <c r="Q403" i="3"/>
  <c r="N414" i="3"/>
  <c r="Q414" i="3"/>
  <c r="N424" i="3"/>
  <c r="Q424" i="3"/>
  <c r="N435" i="3"/>
  <c r="Q435" i="3"/>
  <c r="N446" i="3"/>
  <c r="Q446" i="3"/>
  <c r="N456" i="3"/>
  <c r="Q456" i="3"/>
  <c r="N467" i="3"/>
  <c r="Q467" i="3"/>
  <c r="N478" i="3"/>
  <c r="Q478" i="3"/>
  <c r="N488" i="3"/>
  <c r="Q488" i="3"/>
  <c r="N499" i="3"/>
  <c r="Q499" i="3"/>
  <c r="N510" i="3"/>
  <c r="Q510" i="3"/>
  <c r="N520" i="3"/>
  <c r="Q520" i="3"/>
  <c r="N531" i="3"/>
  <c r="Q531" i="3"/>
  <c r="N542" i="3"/>
  <c r="Q542" i="3"/>
  <c r="N552" i="3"/>
  <c r="Q552" i="3"/>
  <c r="N563" i="3"/>
  <c r="Q563" i="3"/>
  <c r="N574" i="3"/>
  <c r="Q574" i="3"/>
  <c r="N584" i="3"/>
  <c r="Q584" i="3"/>
  <c r="N595" i="3"/>
  <c r="Q595" i="3"/>
  <c r="N606" i="3"/>
  <c r="Q606" i="3"/>
  <c r="N616" i="3"/>
  <c r="Q616" i="3"/>
  <c r="N627" i="3"/>
  <c r="Q627" i="3"/>
  <c r="N638" i="3"/>
  <c r="Q638" i="3"/>
  <c r="N648" i="3"/>
  <c r="Q648" i="3"/>
  <c r="N659" i="3"/>
  <c r="Q659" i="3"/>
  <c r="N670" i="3"/>
  <c r="Q670" i="3"/>
  <c r="N680" i="3"/>
  <c r="Q680" i="3"/>
  <c r="N690" i="3"/>
  <c r="Q690" i="3"/>
  <c r="N699" i="3"/>
  <c r="Q699" i="3"/>
  <c r="N708" i="3"/>
  <c r="Q708" i="3"/>
  <c r="N718" i="3"/>
  <c r="Q718" i="3"/>
  <c r="N727" i="3"/>
  <c r="Q727" i="3"/>
  <c r="N736" i="3"/>
  <c r="Q736" i="3"/>
  <c r="N745" i="3"/>
  <c r="Q745" i="3"/>
  <c r="N754" i="3"/>
  <c r="Q754" i="3"/>
  <c r="N764" i="3"/>
  <c r="Q764" i="3"/>
  <c r="N774" i="3"/>
  <c r="Q774" i="3"/>
  <c r="N783" i="3"/>
  <c r="Q783" i="3"/>
  <c r="N792" i="3"/>
  <c r="Q792" i="3"/>
  <c r="N801" i="3"/>
  <c r="Q801" i="3"/>
  <c r="N814" i="3"/>
  <c r="Q814" i="3"/>
  <c r="N825" i="3"/>
  <c r="Q825" i="3"/>
  <c r="N835" i="3"/>
  <c r="Q835" i="3"/>
  <c r="N848" i="3"/>
  <c r="Q848" i="3"/>
  <c r="N867" i="3"/>
  <c r="Q867" i="3"/>
  <c r="N880" i="3"/>
  <c r="Q880" i="3"/>
  <c r="N896" i="3"/>
  <c r="Q896" i="3"/>
  <c r="N918" i="3"/>
  <c r="Q918" i="3"/>
  <c r="N942" i="3"/>
  <c r="Q942" i="3"/>
  <c r="N968" i="3"/>
  <c r="Q968" i="3"/>
  <c r="N964" i="3"/>
  <c r="Q964" i="3"/>
  <c r="N953" i="3"/>
  <c r="Q953" i="3"/>
  <c r="N941" i="3"/>
  <c r="Q941" i="3"/>
  <c r="N929" i="3"/>
  <c r="Q929" i="3"/>
  <c r="N917" i="3"/>
  <c r="Q917" i="3"/>
  <c r="N905" i="3"/>
  <c r="Q905" i="3"/>
  <c r="N890" i="3"/>
  <c r="Q890" i="3"/>
  <c r="N875" i="3"/>
  <c r="Q875" i="3"/>
  <c r="N858" i="3"/>
  <c r="Q858" i="3"/>
  <c r="N843" i="3"/>
  <c r="Q843" i="3"/>
  <c r="N813" i="3"/>
  <c r="Q813" i="3"/>
  <c r="N773" i="3"/>
  <c r="Q773" i="3"/>
  <c r="N717" i="3"/>
  <c r="Q717" i="3"/>
  <c r="N669" i="3"/>
  <c r="Q669" i="3"/>
  <c r="N637" i="3"/>
  <c r="Q637" i="3"/>
  <c r="N605" i="3"/>
  <c r="Q605" i="3"/>
  <c r="N573" i="3"/>
  <c r="Q573" i="3"/>
  <c r="N541" i="3"/>
  <c r="Q541" i="3"/>
  <c r="N509" i="3"/>
  <c r="Q509" i="3"/>
  <c r="N477" i="3"/>
  <c r="Q477" i="3"/>
  <c r="N445" i="3"/>
  <c r="Q445" i="3"/>
  <c r="N413" i="3"/>
  <c r="Q413" i="3"/>
  <c r="N381" i="3"/>
  <c r="Q381" i="3"/>
  <c r="N325" i="3"/>
  <c r="Q325" i="3"/>
  <c r="N261" i="3"/>
  <c r="Q261" i="3"/>
  <c r="N226" i="3"/>
  <c r="Q226" i="3"/>
  <c r="N235" i="3"/>
  <c r="Q235" i="3"/>
  <c r="N244" i="3"/>
  <c r="Q244" i="3"/>
  <c r="N254" i="3"/>
  <c r="Q254" i="3"/>
  <c r="N263" i="3"/>
  <c r="Q263" i="3"/>
  <c r="N272" i="3"/>
  <c r="Q272" i="3"/>
  <c r="N281" i="3"/>
  <c r="Q281" i="3"/>
  <c r="N290" i="3"/>
  <c r="Q290" i="3"/>
  <c r="N299" i="3"/>
  <c r="Q299" i="3"/>
  <c r="N308" i="3"/>
  <c r="Q308" i="3"/>
  <c r="N318" i="3"/>
  <c r="Q318" i="3"/>
  <c r="N327" i="3"/>
  <c r="Q327" i="3"/>
  <c r="N336" i="3"/>
  <c r="Q336" i="3"/>
  <c r="N345" i="3"/>
  <c r="Q345" i="3"/>
  <c r="N354" i="3"/>
  <c r="Q354" i="3"/>
  <c r="N363" i="3"/>
  <c r="Q363" i="3"/>
  <c r="N372" i="3"/>
  <c r="Q372" i="3"/>
  <c r="N383" i="3"/>
  <c r="Q383" i="3"/>
  <c r="N393" i="3"/>
  <c r="Q393" i="3"/>
  <c r="N404" i="3"/>
  <c r="Q404" i="3"/>
  <c r="N415" i="3"/>
  <c r="Q415" i="3"/>
  <c r="N425" i="3"/>
  <c r="Q425" i="3"/>
  <c r="N436" i="3"/>
  <c r="Q436" i="3"/>
  <c r="N447" i="3"/>
  <c r="Q447" i="3"/>
  <c r="N457" i="3"/>
  <c r="Q457" i="3"/>
  <c r="N468" i="3"/>
  <c r="Q468" i="3"/>
  <c r="N479" i="3"/>
  <c r="Q479" i="3"/>
  <c r="N489" i="3"/>
  <c r="Q489" i="3"/>
  <c r="N500" i="3"/>
  <c r="Q500" i="3"/>
  <c r="N511" i="3"/>
  <c r="Q511" i="3"/>
  <c r="N521" i="3"/>
  <c r="Q521" i="3"/>
  <c r="N532" i="3"/>
  <c r="Q532" i="3"/>
  <c r="N543" i="3"/>
  <c r="Q543" i="3"/>
  <c r="N553" i="3"/>
  <c r="Q553" i="3"/>
  <c r="N564" i="3"/>
  <c r="Q564" i="3"/>
  <c r="N575" i="3"/>
  <c r="Q575" i="3"/>
  <c r="N585" i="3"/>
  <c r="Q585" i="3"/>
  <c r="N596" i="3"/>
  <c r="Q596" i="3"/>
  <c r="N607" i="3"/>
  <c r="Q607" i="3"/>
  <c r="N617" i="3"/>
  <c r="Q617" i="3"/>
  <c r="N628" i="3"/>
  <c r="Q628" i="3"/>
  <c r="N639" i="3"/>
  <c r="Q639" i="3"/>
  <c r="N649" i="3"/>
  <c r="Q649" i="3"/>
  <c r="N660" i="3"/>
  <c r="Q660" i="3"/>
  <c r="N671" i="3"/>
  <c r="Q671" i="3"/>
  <c r="N681" i="3"/>
  <c r="Q681" i="3"/>
  <c r="N691" i="3"/>
  <c r="Q691" i="3"/>
  <c r="N700" i="3"/>
  <c r="Q700" i="3"/>
  <c r="N710" i="3"/>
  <c r="Q710" i="3"/>
  <c r="N719" i="3"/>
  <c r="Q719" i="3"/>
  <c r="N728" i="3"/>
  <c r="Q728" i="3"/>
  <c r="N737" i="3"/>
  <c r="Q737" i="3"/>
  <c r="N746" i="3"/>
  <c r="Q746" i="3"/>
  <c r="N756" i="3"/>
  <c r="Q756" i="3"/>
  <c r="N766" i="3"/>
  <c r="Q766" i="3"/>
  <c r="N775" i="3"/>
  <c r="Q775" i="3"/>
  <c r="N784" i="3"/>
  <c r="Q784" i="3"/>
  <c r="N793" i="3"/>
  <c r="Q793" i="3"/>
  <c r="N802" i="3"/>
  <c r="Q802" i="3"/>
  <c r="N815" i="3"/>
  <c r="Q815" i="3"/>
  <c r="N826" i="3"/>
  <c r="Q826" i="3"/>
  <c r="N836" i="3"/>
  <c r="Q836" i="3"/>
  <c r="N850" i="3"/>
  <c r="Q850" i="3"/>
  <c r="N868" i="3"/>
  <c r="Q868" i="3"/>
  <c r="N883" i="3"/>
  <c r="Q883" i="3"/>
  <c r="N897" i="3"/>
  <c r="Q897" i="3"/>
  <c r="N920" i="3"/>
  <c r="Q920" i="3"/>
  <c r="N944" i="3"/>
  <c r="Q944" i="3"/>
  <c r="N972" i="3"/>
  <c r="Q972" i="3"/>
  <c r="N963" i="3"/>
  <c r="Q963" i="3"/>
  <c r="N951" i="3"/>
  <c r="Q951" i="3"/>
  <c r="N939" i="3"/>
  <c r="Q939" i="3"/>
  <c r="N927" i="3"/>
  <c r="Q927" i="3"/>
  <c r="N915" i="3"/>
  <c r="Q915" i="3"/>
  <c r="N903" i="3"/>
  <c r="Q903" i="3"/>
  <c r="N889" i="3"/>
  <c r="Q889" i="3"/>
  <c r="N874" i="3"/>
  <c r="Q874" i="3"/>
  <c r="N857" i="3"/>
  <c r="Q857" i="3"/>
  <c r="N839" i="3"/>
  <c r="Q839" i="3"/>
  <c r="N811" i="3"/>
  <c r="Q811" i="3"/>
  <c r="N765" i="3"/>
  <c r="Q765" i="3"/>
  <c r="N709" i="3"/>
  <c r="Q709" i="3"/>
  <c r="N666" i="3"/>
  <c r="Q666" i="3"/>
  <c r="N634" i="3"/>
  <c r="Q634" i="3"/>
  <c r="N602" i="3"/>
  <c r="Q602" i="3"/>
  <c r="N570" i="3"/>
  <c r="Q570" i="3"/>
  <c r="N538" i="3"/>
  <c r="Q538" i="3"/>
  <c r="N506" i="3"/>
  <c r="Q506" i="3"/>
  <c r="N474" i="3"/>
  <c r="Q474" i="3"/>
  <c r="N442" i="3"/>
  <c r="Q442" i="3"/>
  <c r="N410" i="3"/>
  <c r="Q410" i="3"/>
  <c r="N378" i="3"/>
  <c r="Q378" i="3"/>
  <c r="N317" i="3"/>
  <c r="Q317" i="3"/>
  <c r="N253" i="3"/>
  <c r="Q253" i="3"/>
  <c r="N227" i="3"/>
  <c r="Q227" i="3"/>
  <c r="N236" i="3"/>
  <c r="Q236" i="3"/>
  <c r="N246" i="3"/>
  <c r="Q246" i="3"/>
  <c r="N255" i="3"/>
  <c r="Q255" i="3"/>
  <c r="N264" i="3"/>
  <c r="Q264" i="3"/>
  <c r="N273" i="3"/>
  <c r="Q273" i="3"/>
  <c r="N282" i="3"/>
  <c r="Q282" i="3"/>
  <c r="N291" i="3"/>
  <c r="Q291" i="3"/>
  <c r="N300" i="3"/>
  <c r="Q300" i="3"/>
  <c r="N310" i="3"/>
  <c r="Q310" i="3"/>
  <c r="N319" i="3"/>
  <c r="Q319" i="3"/>
  <c r="N328" i="3"/>
  <c r="Q328" i="3"/>
  <c r="N337" i="3"/>
  <c r="Q337" i="3"/>
  <c r="N346" i="3"/>
  <c r="Q346" i="3"/>
  <c r="N355" i="3"/>
  <c r="Q355" i="3"/>
  <c r="N364" i="3"/>
  <c r="Q364" i="3"/>
  <c r="N374" i="3"/>
  <c r="Q374" i="3"/>
  <c r="N384" i="3"/>
  <c r="Q384" i="3"/>
  <c r="N395" i="3"/>
  <c r="Q395" i="3"/>
  <c r="N406" i="3"/>
  <c r="Q406" i="3"/>
  <c r="N416" i="3"/>
  <c r="Q416" i="3"/>
  <c r="N427" i="3"/>
  <c r="Q427" i="3"/>
  <c r="N438" i="3"/>
  <c r="Q438" i="3"/>
  <c r="N448" i="3"/>
  <c r="Q448" i="3"/>
  <c r="N459" i="3"/>
  <c r="Q459" i="3"/>
  <c r="N470" i="3"/>
  <c r="Q470" i="3"/>
  <c r="N480" i="3"/>
  <c r="Q480" i="3"/>
  <c r="N491" i="3"/>
  <c r="Q491" i="3"/>
  <c r="N502" i="3"/>
  <c r="Q502" i="3"/>
  <c r="N512" i="3"/>
  <c r="Q512" i="3"/>
  <c r="N523" i="3"/>
  <c r="Q523" i="3"/>
  <c r="N534" i="3"/>
  <c r="Q534" i="3"/>
  <c r="N544" i="3"/>
  <c r="Q544" i="3"/>
  <c r="N555" i="3"/>
  <c r="Q555" i="3"/>
  <c r="N566" i="3"/>
  <c r="Q566" i="3"/>
  <c r="N576" i="3"/>
  <c r="Q576" i="3"/>
  <c r="N587" i="3"/>
  <c r="Q587" i="3"/>
  <c r="N598" i="3"/>
  <c r="Q598" i="3"/>
  <c r="N608" i="3"/>
  <c r="Q608" i="3"/>
  <c r="N619" i="3"/>
  <c r="Q619" i="3"/>
  <c r="N630" i="3"/>
  <c r="Q630" i="3"/>
  <c r="N640" i="3"/>
  <c r="Q640" i="3"/>
  <c r="N651" i="3"/>
  <c r="Q651" i="3"/>
  <c r="N662" i="3"/>
  <c r="Q662" i="3"/>
  <c r="N672" i="3"/>
  <c r="Q672" i="3"/>
  <c r="N683" i="3"/>
  <c r="Q683" i="3"/>
  <c r="N692" i="3"/>
  <c r="Q692" i="3"/>
  <c r="N702" i="3"/>
  <c r="Q702" i="3"/>
  <c r="N711" i="3"/>
  <c r="Q711" i="3"/>
  <c r="N720" i="3"/>
  <c r="Q720" i="3"/>
  <c r="N729" i="3"/>
  <c r="Q729" i="3"/>
  <c r="N738" i="3"/>
  <c r="Q738" i="3"/>
  <c r="N747" i="3"/>
  <c r="Q747" i="3"/>
  <c r="N758" i="3"/>
  <c r="Q758" i="3"/>
  <c r="N767" i="3"/>
  <c r="Q767" i="3"/>
  <c r="N776" i="3"/>
  <c r="Q776" i="3"/>
  <c r="N785" i="3"/>
  <c r="Q785" i="3"/>
  <c r="N794" i="3"/>
  <c r="Q794" i="3"/>
  <c r="N803" i="3"/>
  <c r="Q803" i="3"/>
  <c r="N816" i="3"/>
  <c r="Q816" i="3"/>
  <c r="N827" i="3"/>
  <c r="Q827" i="3"/>
  <c r="N838" i="3"/>
  <c r="Q838" i="3"/>
  <c r="N852" i="3"/>
  <c r="Q852" i="3"/>
  <c r="N870" i="3"/>
  <c r="Q870" i="3"/>
  <c r="N884" i="3"/>
  <c r="Q884" i="3"/>
  <c r="N902" i="3"/>
  <c r="Q902" i="3"/>
  <c r="N926" i="3"/>
  <c r="Q926" i="3"/>
  <c r="N950" i="3"/>
  <c r="Q950" i="3"/>
  <c r="N973" i="3"/>
  <c r="Q973" i="3"/>
  <c r="N962" i="3"/>
  <c r="Q962" i="3"/>
  <c r="N949" i="3"/>
  <c r="Q949" i="3"/>
  <c r="N938" i="3"/>
  <c r="Q938" i="3"/>
  <c r="N925" i="3"/>
  <c r="Q925" i="3"/>
  <c r="N914" i="3"/>
  <c r="Q914" i="3"/>
  <c r="N901" i="3"/>
  <c r="Q901" i="3"/>
  <c r="N887" i="3"/>
  <c r="Q887" i="3"/>
  <c r="N869" i="3"/>
  <c r="Q869" i="3"/>
  <c r="N855" i="3"/>
  <c r="Q855" i="3"/>
  <c r="N837" i="3"/>
  <c r="Q837" i="3"/>
  <c r="N810" i="3"/>
  <c r="Q810" i="3"/>
  <c r="N757" i="3"/>
  <c r="Q757" i="3"/>
  <c r="N701" i="3"/>
  <c r="Q701" i="3"/>
  <c r="N661" i="3"/>
  <c r="Q661" i="3"/>
  <c r="N629" i="3"/>
  <c r="Q629" i="3"/>
  <c r="N597" i="3"/>
  <c r="Q597" i="3"/>
  <c r="N565" i="3"/>
  <c r="Q565" i="3"/>
  <c r="N533" i="3"/>
  <c r="Q533" i="3"/>
  <c r="N501" i="3"/>
  <c r="Q501" i="3"/>
  <c r="N469" i="3"/>
  <c r="Q469" i="3"/>
  <c r="N437" i="3"/>
  <c r="Q437" i="3"/>
  <c r="N405" i="3"/>
  <c r="Q405" i="3"/>
  <c r="N373" i="3"/>
  <c r="Q373" i="3"/>
  <c r="N309" i="3"/>
  <c r="Q309" i="3"/>
  <c r="N245" i="3"/>
  <c r="Q245" i="3"/>
  <c r="N228" i="3"/>
  <c r="Q228" i="3"/>
  <c r="N238" i="3"/>
  <c r="Q238" i="3"/>
  <c r="N247" i="3"/>
  <c r="Q247" i="3"/>
  <c r="N256" i="3"/>
  <c r="Q256" i="3"/>
  <c r="N265" i="3"/>
  <c r="Q265" i="3"/>
  <c r="N274" i="3"/>
  <c r="Q274" i="3"/>
  <c r="N283" i="3"/>
  <c r="Q283" i="3"/>
  <c r="N292" i="3"/>
  <c r="Q292" i="3"/>
  <c r="N302" i="3"/>
  <c r="Q302" i="3"/>
  <c r="N311" i="3"/>
  <c r="Q311" i="3"/>
  <c r="N320" i="3"/>
  <c r="Q320" i="3"/>
  <c r="N329" i="3"/>
  <c r="Q329" i="3"/>
  <c r="N338" i="3"/>
  <c r="Q338" i="3"/>
  <c r="N347" i="3"/>
  <c r="Q347" i="3"/>
  <c r="N356" i="3"/>
  <c r="Q356" i="3"/>
  <c r="N366" i="3"/>
  <c r="Q366" i="3"/>
  <c r="N375" i="3"/>
  <c r="Q375" i="3"/>
  <c r="N385" i="3"/>
  <c r="Q385" i="3"/>
  <c r="N396" i="3"/>
  <c r="Q396" i="3"/>
  <c r="N407" i="3"/>
  <c r="Q407" i="3"/>
  <c r="N417" i="3"/>
  <c r="Q417" i="3"/>
  <c r="N428" i="3"/>
  <c r="Q428" i="3"/>
  <c r="N439" i="3"/>
  <c r="Q439" i="3"/>
  <c r="N449" i="3"/>
  <c r="Q449" i="3"/>
  <c r="N460" i="3"/>
  <c r="Q460" i="3"/>
  <c r="N471" i="3"/>
  <c r="Q471" i="3"/>
  <c r="N481" i="3"/>
  <c r="Q481" i="3"/>
  <c r="N492" i="3"/>
  <c r="Q492" i="3"/>
  <c r="N503" i="3"/>
  <c r="Q503" i="3"/>
  <c r="N513" i="3"/>
  <c r="Q513" i="3"/>
  <c r="N524" i="3"/>
  <c r="Q524" i="3"/>
  <c r="N535" i="3"/>
  <c r="Q535" i="3"/>
  <c r="N545" i="3"/>
  <c r="Q545" i="3"/>
  <c r="N556" i="3"/>
  <c r="Q556" i="3"/>
  <c r="N567" i="3"/>
  <c r="Q567" i="3"/>
  <c r="N577" i="3"/>
  <c r="Q577" i="3"/>
  <c r="N588" i="3"/>
  <c r="Q588" i="3"/>
  <c r="N599" i="3"/>
  <c r="Q599" i="3"/>
  <c r="N609" i="3"/>
  <c r="Q609" i="3"/>
  <c r="N620" i="3"/>
  <c r="Q620" i="3"/>
  <c r="N631" i="3"/>
  <c r="Q631" i="3"/>
  <c r="N641" i="3"/>
  <c r="Q641" i="3"/>
  <c r="N652" i="3"/>
  <c r="Q652" i="3"/>
  <c r="N663" i="3"/>
  <c r="Q663" i="3"/>
  <c r="N673" i="3"/>
  <c r="Q673" i="3"/>
  <c r="N684" i="3"/>
  <c r="Q684" i="3"/>
  <c r="N694" i="3"/>
  <c r="Q694" i="3"/>
  <c r="N703" i="3"/>
  <c r="Q703" i="3"/>
  <c r="N712" i="3"/>
  <c r="Q712" i="3"/>
  <c r="N721" i="3"/>
  <c r="Q721" i="3"/>
  <c r="N730" i="3"/>
  <c r="Q730" i="3"/>
  <c r="N739" i="3"/>
  <c r="Q739" i="3"/>
  <c r="N748" i="3"/>
  <c r="Q748" i="3"/>
  <c r="N759" i="3"/>
  <c r="Q759" i="3"/>
  <c r="N768" i="3"/>
  <c r="Q768" i="3"/>
  <c r="N777" i="3"/>
  <c r="Q777" i="3"/>
  <c r="N786" i="3"/>
  <c r="Q786" i="3"/>
  <c r="N795" i="3"/>
  <c r="Q795" i="3"/>
  <c r="N804" i="3"/>
  <c r="Q804" i="3"/>
  <c r="N817" i="3"/>
  <c r="Q817" i="3"/>
  <c r="N828" i="3"/>
  <c r="Q828" i="3"/>
  <c r="N840" i="3"/>
  <c r="Q840" i="3"/>
  <c r="N854" i="3"/>
  <c r="Q854" i="3"/>
  <c r="N871" i="3"/>
  <c r="Q871" i="3"/>
  <c r="N886" i="3"/>
  <c r="Q886" i="3"/>
  <c r="N904" i="3"/>
  <c r="Q904" i="3"/>
  <c r="N928" i="3"/>
  <c r="Q928" i="3"/>
  <c r="N952" i="3"/>
  <c r="Q952" i="3"/>
  <c r="N971" i="3"/>
  <c r="Q971" i="3"/>
  <c r="N959" i="3"/>
  <c r="Q959" i="3"/>
  <c r="N948" i="3"/>
  <c r="Q948" i="3"/>
  <c r="N937" i="3"/>
  <c r="Q937" i="3"/>
  <c r="N924" i="3"/>
  <c r="Q924" i="3"/>
  <c r="N913" i="3"/>
  <c r="Q913" i="3"/>
  <c r="N900" i="3"/>
  <c r="Q900" i="3"/>
  <c r="N885" i="3"/>
  <c r="Q885" i="3"/>
  <c r="N866" i="3"/>
  <c r="Q866" i="3"/>
  <c r="N853" i="3"/>
  <c r="Q853" i="3"/>
  <c r="N834" i="3"/>
  <c r="Q834" i="3"/>
  <c r="N807" i="3"/>
  <c r="Q807" i="3"/>
  <c r="N755" i="3"/>
  <c r="Q755" i="3"/>
  <c r="N693" i="3"/>
  <c r="Q693" i="3"/>
  <c r="N658" i="3"/>
  <c r="Q658" i="3"/>
  <c r="N626" i="3"/>
  <c r="Q626" i="3"/>
  <c r="N594" i="3"/>
  <c r="Q594" i="3"/>
  <c r="N562" i="3"/>
  <c r="Q562" i="3"/>
  <c r="N530" i="3"/>
  <c r="Q530" i="3"/>
  <c r="N498" i="3"/>
  <c r="Q498" i="3"/>
  <c r="N466" i="3"/>
  <c r="Q466" i="3"/>
  <c r="N434" i="3"/>
  <c r="Q434" i="3"/>
  <c r="N402" i="3"/>
  <c r="Q402" i="3"/>
  <c r="N365" i="3"/>
  <c r="Q365" i="3"/>
  <c r="N301" i="3"/>
  <c r="Q301" i="3"/>
  <c r="N237" i="3"/>
  <c r="Q237" i="3"/>
  <c r="N220" i="3"/>
  <c r="Q220" i="3"/>
  <c r="N230" i="3"/>
  <c r="Q230" i="3"/>
  <c r="N239" i="3"/>
  <c r="Q239" i="3"/>
  <c r="N248" i="3"/>
  <c r="Q248" i="3"/>
  <c r="N257" i="3"/>
  <c r="Q257" i="3"/>
  <c r="N266" i="3"/>
  <c r="Q266" i="3"/>
  <c r="N275" i="3"/>
  <c r="Q275" i="3"/>
  <c r="N284" i="3"/>
  <c r="Q284" i="3"/>
  <c r="N294" i="3"/>
  <c r="Q294" i="3"/>
  <c r="N303" i="3"/>
  <c r="Q303" i="3"/>
  <c r="N312" i="3"/>
  <c r="Q312" i="3"/>
  <c r="N321" i="3"/>
  <c r="Q321" i="3"/>
  <c r="N330" i="3"/>
  <c r="Q330" i="3"/>
  <c r="N339" i="3"/>
  <c r="Q339" i="3"/>
  <c r="N348" i="3"/>
  <c r="Q348" i="3"/>
  <c r="N358" i="3"/>
  <c r="Q358" i="3"/>
  <c r="N367" i="3"/>
  <c r="Q367" i="3"/>
  <c r="N376" i="3"/>
  <c r="Q376" i="3"/>
  <c r="N387" i="3"/>
  <c r="Q387" i="3"/>
  <c r="N398" i="3"/>
  <c r="Q398" i="3"/>
  <c r="N408" i="3"/>
  <c r="Q408" i="3"/>
  <c r="N419" i="3"/>
  <c r="Q419" i="3"/>
  <c r="N430" i="3"/>
  <c r="Q430" i="3"/>
  <c r="N440" i="3"/>
  <c r="Q440" i="3"/>
  <c r="N451" i="3"/>
  <c r="Q451" i="3"/>
  <c r="N462" i="3"/>
  <c r="Q462" i="3"/>
  <c r="N472" i="3"/>
  <c r="Q472" i="3"/>
  <c r="N483" i="3"/>
  <c r="Q483" i="3"/>
  <c r="N494" i="3"/>
  <c r="Q494" i="3"/>
  <c r="N504" i="3"/>
  <c r="Q504" i="3"/>
  <c r="N515" i="3"/>
  <c r="Q515" i="3"/>
  <c r="N526" i="3"/>
  <c r="Q526" i="3"/>
  <c r="N536" i="3"/>
  <c r="Q536" i="3"/>
  <c r="N547" i="3"/>
  <c r="Q547" i="3"/>
  <c r="N558" i="3"/>
  <c r="Q558" i="3"/>
  <c r="N568" i="3"/>
  <c r="Q568" i="3"/>
  <c r="N579" i="3"/>
  <c r="Q579" i="3"/>
  <c r="N590" i="3"/>
  <c r="Q590" i="3"/>
  <c r="N600" i="3"/>
  <c r="Q600" i="3"/>
  <c r="N611" i="3"/>
  <c r="Q611" i="3"/>
  <c r="N622" i="3"/>
  <c r="Q622" i="3"/>
  <c r="N632" i="3"/>
  <c r="Q632" i="3"/>
  <c r="N643" i="3"/>
  <c r="Q643" i="3"/>
  <c r="N654" i="3"/>
  <c r="Q654" i="3"/>
  <c r="N664" i="3"/>
  <c r="Q664" i="3"/>
  <c r="N675" i="3"/>
  <c r="Q675" i="3"/>
  <c r="N686" i="3"/>
  <c r="Q686" i="3"/>
  <c r="N695" i="3"/>
  <c r="Q695" i="3"/>
  <c r="N704" i="3"/>
  <c r="Q704" i="3"/>
  <c r="N713" i="3"/>
  <c r="Q713" i="3"/>
  <c r="N722" i="3"/>
  <c r="Q722" i="3"/>
  <c r="N731" i="3"/>
  <c r="Q731" i="3"/>
  <c r="N740" i="3"/>
  <c r="Q740" i="3"/>
  <c r="N750" i="3"/>
  <c r="Q750" i="3"/>
  <c r="N760" i="3"/>
  <c r="Q760" i="3"/>
  <c r="N769" i="3"/>
  <c r="Q769" i="3"/>
  <c r="N778" i="3"/>
  <c r="Q778" i="3"/>
  <c r="N787" i="3"/>
  <c r="Q787" i="3"/>
  <c r="N796" i="3"/>
  <c r="Q796" i="3"/>
  <c r="N806" i="3"/>
  <c r="Q806" i="3"/>
  <c r="N818" i="3"/>
  <c r="Q818" i="3"/>
  <c r="N830" i="3"/>
  <c r="Q830" i="3"/>
  <c r="N841" i="3"/>
  <c r="Q841" i="3"/>
  <c r="N856" i="3"/>
  <c r="Q856" i="3"/>
  <c r="N872" i="3"/>
  <c r="Q872" i="3"/>
  <c r="N888" i="3"/>
  <c r="Q888" i="3"/>
  <c r="N908" i="3"/>
  <c r="Q908" i="3"/>
  <c r="N932" i="3"/>
  <c r="Q932" i="3"/>
  <c r="N958" i="3"/>
  <c r="Q958" i="3"/>
  <c r="N970" i="3"/>
  <c r="Q970" i="3"/>
  <c r="N957" i="3"/>
  <c r="Q957" i="3"/>
  <c r="N947" i="3"/>
  <c r="Q947" i="3"/>
  <c r="N935" i="3"/>
  <c r="Q935" i="3"/>
  <c r="N923" i="3"/>
  <c r="Q923" i="3"/>
  <c r="N911" i="3"/>
  <c r="Q911" i="3"/>
  <c r="N899" i="3"/>
  <c r="Q899" i="3"/>
  <c r="N882" i="3"/>
  <c r="Q882" i="3"/>
  <c r="N865" i="3"/>
  <c r="Q865" i="3"/>
  <c r="N851" i="3"/>
  <c r="Q851" i="3"/>
  <c r="N829" i="3"/>
  <c r="Q829" i="3"/>
  <c r="N805" i="3"/>
  <c r="Q805" i="3"/>
  <c r="N749" i="3"/>
  <c r="Q749" i="3"/>
  <c r="N685" i="3"/>
  <c r="Q685" i="3"/>
  <c r="N653" i="3"/>
  <c r="Q653" i="3"/>
  <c r="N621" i="3"/>
  <c r="Q621" i="3"/>
  <c r="N589" i="3"/>
  <c r="Q589" i="3"/>
  <c r="N557" i="3"/>
  <c r="Q557" i="3"/>
  <c r="N525" i="3"/>
  <c r="Q525" i="3"/>
  <c r="N493" i="3"/>
  <c r="Q493" i="3"/>
  <c r="N461" i="3"/>
  <c r="Q461" i="3"/>
  <c r="N429" i="3"/>
  <c r="Q429" i="3"/>
  <c r="N397" i="3"/>
  <c r="Q397" i="3"/>
  <c r="N357" i="3"/>
  <c r="Q357" i="3"/>
  <c r="N293" i="3"/>
  <c r="Q293" i="3"/>
  <c r="N229" i="3"/>
  <c r="Q229" i="3"/>
  <c r="N217" i="3"/>
  <c r="Q217" i="3"/>
  <c r="N218" i="3"/>
  <c r="Q218" i="3"/>
  <c r="N219" i="3"/>
  <c r="Q219" i="3"/>
  <c r="N81" i="3"/>
  <c r="N148" i="3"/>
  <c r="N212" i="3"/>
  <c r="N157" i="3"/>
  <c r="N68" i="3"/>
  <c r="N112" i="3"/>
  <c r="N139" i="3"/>
  <c r="N203" i="3"/>
  <c r="N93" i="3"/>
  <c r="N70" i="3"/>
  <c r="N83" i="3"/>
  <c r="N95" i="3"/>
  <c r="N104" i="3"/>
  <c r="N113" i="3"/>
  <c r="N122" i="3"/>
  <c r="N131" i="3"/>
  <c r="N140" i="3"/>
  <c r="N150" i="3"/>
  <c r="N159" i="3"/>
  <c r="N168" i="3"/>
  <c r="N177" i="3"/>
  <c r="N186" i="3"/>
  <c r="N195" i="3"/>
  <c r="N204" i="3"/>
  <c r="N214" i="3"/>
  <c r="N213" i="3"/>
  <c r="N149" i="3"/>
  <c r="N158" i="3"/>
  <c r="N72" i="3"/>
  <c r="N84" i="3"/>
  <c r="N96" i="3"/>
  <c r="N105" i="3"/>
  <c r="N114" i="3"/>
  <c r="N123" i="3"/>
  <c r="N132" i="3"/>
  <c r="N142" i="3"/>
  <c r="N151" i="3"/>
  <c r="N160" i="3"/>
  <c r="N169" i="3"/>
  <c r="N178" i="3"/>
  <c r="N187" i="3"/>
  <c r="N196" i="3"/>
  <c r="N206" i="3"/>
  <c r="N215" i="3"/>
  <c r="N205" i="3"/>
  <c r="N141" i="3"/>
  <c r="N121" i="3"/>
  <c r="N176" i="3"/>
  <c r="N86" i="3"/>
  <c r="N134" i="3"/>
  <c r="N161" i="3"/>
  <c r="N170" i="3"/>
  <c r="N179" i="3"/>
  <c r="N188" i="3"/>
  <c r="N216" i="3"/>
  <c r="N197" i="3"/>
  <c r="N133" i="3"/>
  <c r="N94" i="3"/>
  <c r="N167" i="3"/>
  <c r="N97" i="3"/>
  <c r="N115" i="3"/>
  <c r="N143" i="3"/>
  <c r="N207" i="3"/>
  <c r="N75" i="3"/>
  <c r="N88" i="3"/>
  <c r="N98" i="3"/>
  <c r="N107" i="3"/>
  <c r="N116" i="3"/>
  <c r="N126" i="3"/>
  <c r="N135" i="3"/>
  <c r="N144" i="3"/>
  <c r="N153" i="3"/>
  <c r="N162" i="3"/>
  <c r="N171" i="3"/>
  <c r="N180" i="3"/>
  <c r="N190" i="3"/>
  <c r="N199" i="3"/>
  <c r="N208" i="3"/>
  <c r="N189" i="3"/>
  <c r="N125" i="3"/>
  <c r="N130" i="3"/>
  <c r="N194" i="3"/>
  <c r="N73" i="3"/>
  <c r="N106" i="3"/>
  <c r="N124" i="3"/>
  <c r="N152" i="3"/>
  <c r="N198" i="3"/>
  <c r="N76" i="3"/>
  <c r="N89" i="3"/>
  <c r="N99" i="3"/>
  <c r="N108" i="3"/>
  <c r="N118" i="3"/>
  <c r="N127" i="3"/>
  <c r="N136" i="3"/>
  <c r="N145" i="3"/>
  <c r="N154" i="3"/>
  <c r="N163" i="3"/>
  <c r="N172" i="3"/>
  <c r="N182" i="3"/>
  <c r="N191" i="3"/>
  <c r="N200" i="3"/>
  <c r="N209" i="3"/>
  <c r="N181" i="3"/>
  <c r="N117" i="3"/>
  <c r="N146" i="3"/>
  <c r="N155" i="3"/>
  <c r="N164" i="3"/>
  <c r="N174" i="3"/>
  <c r="N183" i="3"/>
  <c r="N192" i="3"/>
  <c r="N201" i="3"/>
  <c r="N210" i="3"/>
  <c r="N173" i="3"/>
  <c r="N109" i="3"/>
  <c r="N103" i="3"/>
  <c r="N185" i="3"/>
  <c r="N65" i="3"/>
  <c r="N78" i="3"/>
  <c r="N91" i="3"/>
  <c r="N100" i="3"/>
  <c r="N110" i="3"/>
  <c r="N119" i="3"/>
  <c r="N128" i="3"/>
  <c r="N137" i="3"/>
  <c r="N67" i="3"/>
  <c r="N80" i="3"/>
  <c r="N92" i="3"/>
  <c r="N102" i="3"/>
  <c r="N111" i="3"/>
  <c r="N120" i="3"/>
  <c r="N129" i="3"/>
  <c r="N138" i="3"/>
  <c r="N147" i="3"/>
  <c r="N156" i="3"/>
  <c r="N166" i="3"/>
  <c r="N175" i="3"/>
  <c r="N184" i="3"/>
  <c r="N193" i="3"/>
  <c r="N202" i="3"/>
  <c r="N211" i="3"/>
  <c r="N165" i="3"/>
  <c r="N101" i="3"/>
  <c r="F797" i="1"/>
  <c r="F788" i="1"/>
  <c r="F779" i="1"/>
  <c r="F770" i="1"/>
  <c r="F760" i="1"/>
  <c r="F751" i="1"/>
  <c r="F742" i="1"/>
  <c r="F733" i="1"/>
  <c r="F724" i="1"/>
  <c r="F715" i="1"/>
  <c r="F706" i="1"/>
  <c r="F696" i="1"/>
  <c r="F687" i="1"/>
  <c r="F678" i="1"/>
  <c r="F670" i="1"/>
  <c r="F661" i="1"/>
  <c r="F652" i="1"/>
  <c r="F644" i="1"/>
  <c r="F635" i="1"/>
  <c r="F626" i="1"/>
  <c r="F618" i="1"/>
  <c r="F609" i="1"/>
  <c r="F600" i="1"/>
  <c r="F592" i="1"/>
  <c r="F583" i="1"/>
  <c r="F575" i="1"/>
  <c r="F567" i="1"/>
  <c r="F558" i="1"/>
  <c r="F549" i="1"/>
  <c r="F541" i="1"/>
  <c r="F533" i="1"/>
  <c r="F525" i="1"/>
  <c r="F516" i="1"/>
  <c r="F508" i="1"/>
  <c r="F500" i="1"/>
  <c r="F492" i="1"/>
  <c r="F484" i="1"/>
  <c r="F476" i="1"/>
  <c r="F468" i="1"/>
  <c r="F460" i="1"/>
  <c r="F451" i="1"/>
  <c r="F443" i="1"/>
  <c r="F435" i="1"/>
  <c r="F427" i="1"/>
  <c r="F419" i="1"/>
  <c r="K419" i="1" s="1"/>
  <c r="F411" i="1"/>
  <c r="K411" i="1" s="1"/>
  <c r="F403" i="1"/>
  <c r="K403" i="1" s="1"/>
  <c r="F395" i="1"/>
  <c r="K395" i="1" s="1"/>
  <c r="F386" i="1"/>
  <c r="K386" i="1" s="1"/>
  <c r="F378" i="1"/>
  <c r="K378" i="1" s="1"/>
  <c r="F370" i="1"/>
  <c r="K370" i="1" s="1"/>
  <c r="F362" i="1"/>
  <c r="K362" i="1" s="1"/>
  <c r="F354" i="1"/>
  <c r="K354" i="1" s="1"/>
  <c r="F346" i="1"/>
  <c r="K346" i="1" s="1"/>
  <c r="F338" i="1"/>
  <c r="K338" i="1" s="1"/>
  <c r="F330" i="1"/>
  <c r="K330" i="1" s="1"/>
  <c r="F321" i="1"/>
  <c r="K321" i="1" s="1"/>
  <c r="F313" i="1"/>
  <c r="K313" i="1" s="1"/>
  <c r="F305" i="1"/>
  <c r="K305" i="1" s="1"/>
  <c r="F297" i="1"/>
  <c r="K297" i="1" s="1"/>
  <c r="F289" i="1"/>
  <c r="K289" i="1" s="1"/>
  <c r="F281" i="1"/>
  <c r="K281" i="1" s="1"/>
  <c r="F273" i="1"/>
  <c r="K273" i="1" s="1"/>
  <c r="F265" i="1"/>
  <c r="K265" i="1" s="1"/>
  <c r="F256" i="1"/>
  <c r="K256" i="1" s="1"/>
  <c r="F248" i="1"/>
  <c r="K248" i="1" s="1"/>
  <c r="F240" i="1"/>
  <c r="K240" i="1" s="1"/>
  <c r="F232" i="1"/>
  <c r="K232" i="1" s="1"/>
  <c r="F224" i="1"/>
  <c r="K224" i="1" s="1"/>
  <c r="F216" i="1"/>
  <c r="K216" i="1" s="1"/>
  <c r="F208" i="1"/>
  <c r="K208" i="1" s="1"/>
  <c r="F200" i="1"/>
  <c r="K200" i="1" s="1"/>
  <c r="F191" i="1"/>
  <c r="K191" i="1" s="1"/>
  <c r="F183" i="1"/>
  <c r="K183" i="1" s="1"/>
  <c r="F175" i="1"/>
  <c r="K175" i="1" s="1"/>
  <c r="F167" i="1"/>
  <c r="K167" i="1" s="1"/>
  <c r="F159" i="1"/>
  <c r="K159" i="1" s="1"/>
  <c r="F151" i="1"/>
  <c r="K151" i="1" s="1"/>
  <c r="F143" i="1"/>
  <c r="K143" i="1" s="1"/>
  <c r="F135" i="1"/>
  <c r="K135" i="1" s="1"/>
  <c r="F126" i="1"/>
  <c r="K126" i="1" s="1"/>
  <c r="F118" i="1"/>
  <c r="K118" i="1" s="1"/>
  <c r="F110" i="1"/>
  <c r="K110" i="1" s="1"/>
  <c r="F102" i="1"/>
  <c r="K102" i="1" s="1"/>
  <c r="F94" i="1"/>
  <c r="K94" i="1" s="1"/>
  <c r="F86" i="1"/>
  <c r="K86" i="1" s="1"/>
  <c r="F78" i="1"/>
  <c r="K78" i="1" s="1"/>
  <c r="F69" i="1"/>
  <c r="K69" i="1" s="1"/>
  <c r="F61" i="1"/>
  <c r="K61" i="1" s="1"/>
  <c r="F53" i="1"/>
  <c r="K53" i="1" s="1"/>
  <c r="F45" i="1"/>
  <c r="K45" i="1" s="1"/>
  <c r="F37" i="1"/>
  <c r="K37" i="1" s="1"/>
  <c r="F745" i="1"/>
  <c r="F679" i="1"/>
  <c r="F566" i="1"/>
  <c r="F134" i="1"/>
  <c r="K134" i="1" s="1"/>
  <c r="F796" i="1"/>
  <c r="F787" i="1"/>
  <c r="F778" i="1"/>
  <c r="F768" i="1"/>
  <c r="F759" i="1"/>
  <c r="F750" i="1"/>
  <c r="F741" i="1"/>
  <c r="F732" i="1"/>
  <c r="F723" i="1"/>
  <c r="F714" i="1"/>
  <c r="F704" i="1"/>
  <c r="F695" i="1"/>
  <c r="F686" i="1"/>
  <c r="F677" i="1"/>
  <c r="F669" i="1"/>
  <c r="F660" i="1"/>
  <c r="F651" i="1"/>
  <c r="F642" i="1"/>
  <c r="F634" i="1"/>
  <c r="F625" i="1"/>
  <c r="F616" i="1"/>
  <c r="F608" i="1"/>
  <c r="F599" i="1"/>
  <c r="F590" i="1"/>
  <c r="F582" i="1"/>
  <c r="F574" i="1"/>
  <c r="F565" i="1"/>
  <c r="F557" i="1"/>
  <c r="F548" i="1"/>
  <c r="F540" i="1"/>
  <c r="F532" i="1"/>
  <c r="F524" i="1"/>
  <c r="F515" i="1"/>
  <c r="F507" i="1"/>
  <c r="F499" i="1"/>
  <c r="F491" i="1"/>
  <c r="F483" i="1"/>
  <c r="F475" i="1"/>
  <c r="F467" i="1"/>
  <c r="F459" i="1"/>
  <c r="F450" i="1"/>
  <c r="F442" i="1"/>
  <c r="F434" i="1"/>
  <c r="F426" i="1"/>
  <c r="F418" i="1"/>
  <c r="K418" i="1" s="1"/>
  <c r="F410" i="1"/>
  <c r="K410" i="1" s="1"/>
  <c r="F402" i="1"/>
  <c r="K402" i="1" s="1"/>
  <c r="F394" i="1"/>
  <c r="K394" i="1" s="1"/>
  <c r="F385" i="1"/>
  <c r="K385" i="1" s="1"/>
  <c r="F377" i="1"/>
  <c r="K377" i="1" s="1"/>
  <c r="F369" i="1"/>
  <c r="K369" i="1" s="1"/>
  <c r="F361" i="1"/>
  <c r="K361" i="1" s="1"/>
  <c r="F353" i="1"/>
  <c r="K353" i="1" s="1"/>
  <c r="F345" i="1"/>
  <c r="K345" i="1" s="1"/>
  <c r="F337" i="1"/>
  <c r="K337" i="1" s="1"/>
  <c r="F329" i="1"/>
  <c r="K329" i="1" s="1"/>
  <c r="F320" i="1"/>
  <c r="K320" i="1" s="1"/>
  <c r="F312" i="1"/>
  <c r="K312" i="1" s="1"/>
  <c r="F304" i="1"/>
  <c r="K304" i="1" s="1"/>
  <c r="F296" i="1"/>
  <c r="K296" i="1" s="1"/>
  <c r="F288" i="1"/>
  <c r="K288" i="1" s="1"/>
  <c r="F280" i="1"/>
  <c r="K280" i="1" s="1"/>
  <c r="F272" i="1"/>
  <c r="K272" i="1" s="1"/>
  <c r="F264" i="1"/>
  <c r="K264" i="1" s="1"/>
  <c r="F255" i="1"/>
  <c r="K255" i="1" s="1"/>
  <c r="F247" i="1"/>
  <c r="K247" i="1" s="1"/>
  <c r="F239" i="1"/>
  <c r="K239" i="1" s="1"/>
  <c r="F231" i="1"/>
  <c r="K231" i="1" s="1"/>
  <c r="F223" i="1"/>
  <c r="K223" i="1" s="1"/>
  <c r="F215" i="1"/>
  <c r="K215" i="1" s="1"/>
  <c r="F207" i="1"/>
  <c r="K207" i="1" s="1"/>
  <c r="F199" i="1"/>
  <c r="K199" i="1" s="1"/>
  <c r="F190" i="1"/>
  <c r="K190" i="1" s="1"/>
  <c r="F182" i="1"/>
  <c r="K182" i="1" s="1"/>
  <c r="F174" i="1"/>
  <c r="K174" i="1" s="1"/>
  <c r="F166" i="1"/>
  <c r="K166" i="1" s="1"/>
  <c r="F158" i="1"/>
  <c r="K158" i="1" s="1"/>
  <c r="F150" i="1"/>
  <c r="K150" i="1" s="1"/>
  <c r="F142" i="1"/>
  <c r="K142" i="1" s="1"/>
  <c r="F133" i="1"/>
  <c r="K133" i="1" s="1"/>
  <c r="F125" i="1"/>
  <c r="K125" i="1" s="1"/>
  <c r="F117" i="1"/>
  <c r="K117" i="1" s="1"/>
  <c r="F109" i="1"/>
  <c r="K109" i="1" s="1"/>
  <c r="F101" i="1"/>
  <c r="K101" i="1" s="1"/>
  <c r="F93" i="1"/>
  <c r="K93" i="1" s="1"/>
  <c r="F85" i="1"/>
  <c r="K85" i="1" s="1"/>
  <c r="F77" i="1"/>
  <c r="K77" i="1" s="1"/>
  <c r="F68" i="1"/>
  <c r="K68" i="1" s="1"/>
  <c r="F60" i="1"/>
  <c r="K60" i="1" s="1"/>
  <c r="F52" i="1"/>
  <c r="K52" i="1" s="1"/>
  <c r="F44" i="1"/>
  <c r="K44" i="1" s="1"/>
  <c r="F36" i="1"/>
  <c r="F801" i="1"/>
  <c r="F737" i="1"/>
  <c r="F668" i="1"/>
  <c r="F553" i="1"/>
  <c r="F70" i="1"/>
  <c r="K70" i="1" s="1"/>
  <c r="F795" i="1"/>
  <c r="F786" i="1"/>
  <c r="F776" i="1"/>
  <c r="F767" i="1"/>
  <c r="F758" i="1"/>
  <c r="F749" i="1"/>
  <c r="F740" i="1"/>
  <c r="F731" i="1"/>
  <c r="F722" i="1"/>
  <c r="F712" i="1"/>
  <c r="F703" i="1"/>
  <c r="F694" i="1"/>
  <c r="F685" i="1"/>
  <c r="F676" i="1"/>
  <c r="F667" i="1"/>
  <c r="F659" i="1"/>
  <c r="F650" i="1"/>
  <c r="F641" i="1"/>
  <c r="F633" i="1"/>
  <c r="F624" i="1"/>
  <c r="F615" i="1"/>
  <c r="F607" i="1"/>
  <c r="F598" i="1"/>
  <c r="F589" i="1"/>
  <c r="F581" i="1"/>
  <c r="F573" i="1"/>
  <c r="F564" i="1"/>
  <c r="F556" i="1"/>
  <c r="F547" i="1"/>
  <c r="F539" i="1"/>
  <c r="F531" i="1"/>
  <c r="F523" i="1"/>
  <c r="F514" i="1"/>
  <c r="F506" i="1"/>
  <c r="F498" i="1"/>
  <c r="F490" i="1"/>
  <c r="F482" i="1"/>
  <c r="F474" i="1"/>
  <c r="F466" i="1"/>
  <c r="F458" i="1"/>
  <c r="F449" i="1"/>
  <c r="F441" i="1"/>
  <c r="F433" i="1"/>
  <c r="F425" i="1"/>
  <c r="F417" i="1"/>
  <c r="K417" i="1" s="1"/>
  <c r="F409" i="1"/>
  <c r="K409" i="1" s="1"/>
  <c r="F401" i="1"/>
  <c r="K401" i="1" s="1"/>
  <c r="F393" i="1"/>
  <c r="K393" i="1" s="1"/>
  <c r="F384" i="1"/>
  <c r="K384" i="1" s="1"/>
  <c r="F376" i="1"/>
  <c r="K376" i="1" s="1"/>
  <c r="F368" i="1"/>
  <c r="K368" i="1" s="1"/>
  <c r="F360" i="1"/>
  <c r="K360" i="1" s="1"/>
  <c r="F352" i="1"/>
  <c r="K352" i="1" s="1"/>
  <c r="F344" i="1"/>
  <c r="K344" i="1" s="1"/>
  <c r="F336" i="1"/>
  <c r="K336" i="1" s="1"/>
  <c r="F328" i="1"/>
  <c r="K328" i="1" s="1"/>
  <c r="F319" i="1"/>
  <c r="K319" i="1" s="1"/>
  <c r="F311" i="1"/>
  <c r="K311" i="1" s="1"/>
  <c r="F303" i="1"/>
  <c r="K303" i="1" s="1"/>
  <c r="F295" i="1"/>
  <c r="K295" i="1" s="1"/>
  <c r="F287" i="1"/>
  <c r="K287" i="1" s="1"/>
  <c r="F279" i="1"/>
  <c r="K279" i="1" s="1"/>
  <c r="F271" i="1"/>
  <c r="K271" i="1" s="1"/>
  <c r="F263" i="1"/>
  <c r="K263" i="1" s="1"/>
  <c r="F254" i="1"/>
  <c r="K254" i="1" s="1"/>
  <c r="F246" i="1"/>
  <c r="K246" i="1" s="1"/>
  <c r="F238" i="1"/>
  <c r="K238" i="1" s="1"/>
  <c r="F230" i="1"/>
  <c r="K230" i="1" s="1"/>
  <c r="F222" i="1"/>
  <c r="K222" i="1" s="1"/>
  <c r="F214" i="1"/>
  <c r="K214" i="1" s="1"/>
  <c r="F206" i="1"/>
  <c r="K206" i="1" s="1"/>
  <c r="F197" i="1"/>
  <c r="K197" i="1" s="1"/>
  <c r="F189" i="1"/>
  <c r="K189" i="1" s="1"/>
  <c r="F181" i="1"/>
  <c r="K181" i="1" s="1"/>
  <c r="F173" i="1"/>
  <c r="K173" i="1" s="1"/>
  <c r="F165" i="1"/>
  <c r="K165" i="1" s="1"/>
  <c r="F157" i="1"/>
  <c r="K157" i="1" s="1"/>
  <c r="F149" i="1"/>
  <c r="K149" i="1" s="1"/>
  <c r="F141" i="1"/>
  <c r="K141" i="1" s="1"/>
  <c r="F132" i="1"/>
  <c r="K132" i="1" s="1"/>
  <c r="F124" i="1"/>
  <c r="K124" i="1" s="1"/>
  <c r="F116" i="1"/>
  <c r="K116" i="1" s="1"/>
  <c r="F108" i="1"/>
  <c r="K108" i="1" s="1"/>
  <c r="F100" i="1"/>
  <c r="K100" i="1" s="1"/>
  <c r="F92" i="1"/>
  <c r="K92" i="1" s="1"/>
  <c r="F84" i="1"/>
  <c r="K84" i="1" s="1"/>
  <c r="F76" i="1"/>
  <c r="K76" i="1" s="1"/>
  <c r="F67" i="1"/>
  <c r="F59" i="1"/>
  <c r="K59" i="1" s="1"/>
  <c r="F51" i="1"/>
  <c r="K51" i="1" s="1"/>
  <c r="F43" i="1"/>
  <c r="K43" i="1" s="1"/>
  <c r="F35" i="1"/>
  <c r="F793" i="1"/>
  <c r="F729" i="1"/>
  <c r="F655" i="1"/>
  <c r="F518" i="1"/>
  <c r="F794" i="1"/>
  <c r="F784" i="1"/>
  <c r="F775" i="1"/>
  <c r="F766" i="1"/>
  <c r="F757" i="1"/>
  <c r="F748" i="1"/>
  <c r="F739" i="1"/>
  <c r="F730" i="1"/>
  <c r="F720" i="1"/>
  <c r="F711" i="1"/>
  <c r="F702" i="1"/>
  <c r="F693" i="1"/>
  <c r="F684" i="1"/>
  <c r="F675" i="1"/>
  <c r="F666" i="1"/>
  <c r="F658" i="1"/>
  <c r="F649" i="1"/>
  <c r="F640" i="1"/>
  <c r="F632" i="1"/>
  <c r="F623" i="1"/>
  <c r="F614" i="1"/>
  <c r="F606" i="1"/>
  <c r="F597" i="1"/>
  <c r="F588" i="1"/>
  <c r="F580" i="1"/>
  <c r="F572" i="1"/>
  <c r="F563" i="1"/>
  <c r="F555" i="1"/>
  <c r="F546" i="1"/>
  <c r="F538" i="1"/>
  <c r="F530" i="1"/>
  <c r="F522" i="1"/>
  <c r="F513" i="1"/>
  <c r="F505" i="1"/>
  <c r="F497" i="1"/>
  <c r="F489" i="1"/>
  <c r="F481" i="1"/>
  <c r="F473" i="1"/>
  <c r="F465" i="1"/>
  <c r="F457" i="1"/>
  <c r="F448" i="1"/>
  <c r="F440" i="1"/>
  <c r="F432" i="1"/>
  <c r="F424" i="1"/>
  <c r="F416" i="1"/>
  <c r="K416" i="1" s="1"/>
  <c r="F408" i="1"/>
  <c r="K408" i="1" s="1"/>
  <c r="F400" i="1"/>
  <c r="K400" i="1" s="1"/>
  <c r="F392" i="1"/>
  <c r="K392" i="1" s="1"/>
  <c r="F383" i="1"/>
  <c r="K383" i="1" s="1"/>
  <c r="F375" i="1"/>
  <c r="K375" i="1" s="1"/>
  <c r="F367" i="1"/>
  <c r="K367" i="1" s="1"/>
  <c r="F359" i="1"/>
  <c r="K359" i="1" s="1"/>
  <c r="F351" i="1"/>
  <c r="K351" i="1" s="1"/>
  <c r="F343" i="1"/>
  <c r="K343" i="1" s="1"/>
  <c r="F335" i="1"/>
  <c r="K335" i="1" s="1"/>
  <c r="F327" i="1"/>
  <c r="K327" i="1" s="1"/>
  <c r="F318" i="1"/>
  <c r="K318" i="1" s="1"/>
  <c r="F310" i="1"/>
  <c r="K310" i="1" s="1"/>
  <c r="F302" i="1"/>
  <c r="K302" i="1" s="1"/>
  <c r="F294" i="1"/>
  <c r="K294" i="1" s="1"/>
  <c r="F286" i="1"/>
  <c r="K286" i="1" s="1"/>
  <c r="F278" i="1"/>
  <c r="K278" i="1" s="1"/>
  <c r="F270" i="1"/>
  <c r="K270" i="1" s="1"/>
  <c r="F261" i="1"/>
  <c r="K261" i="1" s="1"/>
  <c r="F253" i="1"/>
  <c r="K253" i="1" s="1"/>
  <c r="F245" i="1"/>
  <c r="K245" i="1" s="1"/>
  <c r="F237" i="1"/>
  <c r="K237" i="1" s="1"/>
  <c r="F229" i="1"/>
  <c r="K229" i="1" s="1"/>
  <c r="F221" i="1"/>
  <c r="K221" i="1" s="1"/>
  <c r="F213" i="1"/>
  <c r="K213" i="1" s="1"/>
  <c r="F205" i="1"/>
  <c r="K205" i="1" s="1"/>
  <c r="F196" i="1"/>
  <c r="K196" i="1" s="1"/>
  <c r="F188" i="1"/>
  <c r="K188" i="1" s="1"/>
  <c r="F180" i="1"/>
  <c r="K180" i="1" s="1"/>
  <c r="F172" i="1"/>
  <c r="K172" i="1" s="1"/>
  <c r="F164" i="1"/>
  <c r="K164" i="1" s="1"/>
  <c r="F156" i="1"/>
  <c r="K156" i="1" s="1"/>
  <c r="F148" i="1"/>
  <c r="K148" i="1" s="1"/>
  <c r="F140" i="1"/>
  <c r="K140" i="1" s="1"/>
  <c r="F131" i="1"/>
  <c r="K131" i="1" s="1"/>
  <c r="F123" i="1"/>
  <c r="K123" i="1" s="1"/>
  <c r="F115" i="1"/>
  <c r="K115" i="1" s="1"/>
  <c r="F107" i="1"/>
  <c r="K107" i="1" s="1"/>
  <c r="F99" i="1"/>
  <c r="K99" i="1" s="1"/>
  <c r="F91" i="1"/>
  <c r="K91" i="1" s="1"/>
  <c r="F83" i="1"/>
  <c r="K83" i="1" s="1"/>
  <c r="F75" i="1"/>
  <c r="K75" i="1" s="1"/>
  <c r="F66" i="1"/>
  <c r="K66" i="1" s="1"/>
  <c r="F58" i="1"/>
  <c r="K58" i="1" s="1"/>
  <c r="F50" i="1"/>
  <c r="K50" i="1" s="1"/>
  <c r="F42" i="1"/>
  <c r="K42" i="1" s="1"/>
  <c r="F785" i="1"/>
  <c r="F721" i="1"/>
  <c r="F643" i="1"/>
  <c r="F454" i="1"/>
  <c r="F792" i="1"/>
  <c r="F783" i="1"/>
  <c r="F774" i="1"/>
  <c r="F765" i="1"/>
  <c r="F756" i="1"/>
  <c r="F747" i="1"/>
  <c r="F738" i="1"/>
  <c r="F728" i="1"/>
  <c r="F719" i="1"/>
  <c r="F710" i="1"/>
  <c r="F701" i="1"/>
  <c r="F692" i="1"/>
  <c r="F683" i="1"/>
  <c r="F674" i="1"/>
  <c r="F665" i="1"/>
  <c r="F657" i="1"/>
  <c r="F648" i="1"/>
  <c r="F639" i="1"/>
  <c r="F631" i="1"/>
  <c r="F622" i="1"/>
  <c r="F613" i="1"/>
  <c r="F605" i="1"/>
  <c r="F596" i="1"/>
  <c r="F587" i="1"/>
  <c r="F579" i="1"/>
  <c r="F571" i="1"/>
  <c r="F562" i="1"/>
  <c r="F554" i="1"/>
  <c r="F545" i="1"/>
  <c r="F537" i="1"/>
  <c r="F529" i="1"/>
  <c r="F521" i="1"/>
  <c r="F512" i="1"/>
  <c r="F504" i="1"/>
  <c r="F496" i="1"/>
  <c r="F488" i="1"/>
  <c r="F480" i="1"/>
  <c r="F472" i="1"/>
  <c r="F464" i="1"/>
  <c r="F456" i="1"/>
  <c r="F447" i="1"/>
  <c r="F439" i="1"/>
  <c r="F431" i="1"/>
  <c r="F423" i="1"/>
  <c r="K423" i="1" s="1"/>
  <c r="F415" i="1"/>
  <c r="K415" i="1" s="1"/>
  <c r="F407" i="1"/>
  <c r="K407" i="1" s="1"/>
  <c r="F399" i="1"/>
  <c r="K399" i="1" s="1"/>
  <c r="F391" i="1"/>
  <c r="K391" i="1" s="1"/>
  <c r="F382" i="1"/>
  <c r="K382" i="1" s="1"/>
  <c r="F374" i="1"/>
  <c r="K374" i="1" s="1"/>
  <c r="F366" i="1"/>
  <c r="K366" i="1" s="1"/>
  <c r="F358" i="1"/>
  <c r="K358" i="1" s="1"/>
  <c r="F350" i="1"/>
  <c r="K350" i="1" s="1"/>
  <c r="F342" i="1"/>
  <c r="K342" i="1" s="1"/>
  <c r="F334" i="1"/>
  <c r="K334" i="1" s="1"/>
  <c r="F325" i="1"/>
  <c r="K325" i="1" s="1"/>
  <c r="F317" i="1"/>
  <c r="K317" i="1" s="1"/>
  <c r="F309" i="1"/>
  <c r="K309" i="1" s="1"/>
  <c r="F301" i="1"/>
  <c r="K301" i="1" s="1"/>
  <c r="F293" i="1"/>
  <c r="K293" i="1" s="1"/>
  <c r="F285" i="1"/>
  <c r="K285" i="1" s="1"/>
  <c r="F277" i="1"/>
  <c r="K277" i="1" s="1"/>
  <c r="F269" i="1"/>
  <c r="K269" i="1" s="1"/>
  <c r="F260" i="1"/>
  <c r="K260" i="1" s="1"/>
  <c r="F252" i="1"/>
  <c r="K252" i="1" s="1"/>
  <c r="F244" i="1"/>
  <c r="K244" i="1" s="1"/>
  <c r="F236" i="1"/>
  <c r="K236" i="1" s="1"/>
  <c r="F228" i="1"/>
  <c r="K228" i="1" s="1"/>
  <c r="F220" i="1"/>
  <c r="K220" i="1" s="1"/>
  <c r="F212" i="1"/>
  <c r="K212" i="1" s="1"/>
  <c r="F204" i="1"/>
  <c r="K204" i="1" s="1"/>
  <c r="F195" i="1"/>
  <c r="K195" i="1" s="1"/>
  <c r="F187" i="1"/>
  <c r="K187" i="1" s="1"/>
  <c r="F179" i="1"/>
  <c r="K179" i="1" s="1"/>
  <c r="F171" i="1"/>
  <c r="K171" i="1" s="1"/>
  <c r="F163" i="1"/>
  <c r="K163" i="1" s="1"/>
  <c r="F155" i="1"/>
  <c r="K155" i="1" s="1"/>
  <c r="F147" i="1"/>
  <c r="K147" i="1" s="1"/>
  <c r="F139" i="1"/>
  <c r="K139" i="1" s="1"/>
  <c r="F130" i="1"/>
  <c r="K130" i="1" s="1"/>
  <c r="F122" i="1"/>
  <c r="K122" i="1" s="1"/>
  <c r="F114" i="1"/>
  <c r="K114" i="1" s="1"/>
  <c r="F106" i="1"/>
  <c r="K106" i="1" s="1"/>
  <c r="F98" i="1"/>
  <c r="K98" i="1" s="1"/>
  <c r="F90" i="1"/>
  <c r="K90" i="1" s="1"/>
  <c r="F82" i="1"/>
  <c r="K82" i="1" s="1"/>
  <c r="F74" i="1"/>
  <c r="K74" i="1" s="1"/>
  <c r="F65" i="1"/>
  <c r="K65" i="1" s="1"/>
  <c r="F57" i="1"/>
  <c r="K57" i="1" s="1"/>
  <c r="F49" i="1"/>
  <c r="K49" i="1" s="1"/>
  <c r="F41" i="1"/>
  <c r="K41" i="1" s="1"/>
  <c r="F777" i="1"/>
  <c r="F713" i="1"/>
  <c r="F630" i="1"/>
  <c r="F390" i="1"/>
  <c r="K390" i="1" s="1"/>
  <c r="F800" i="1"/>
  <c r="F791" i="1"/>
  <c r="F782" i="1"/>
  <c r="F773" i="1"/>
  <c r="F764" i="1"/>
  <c r="F755" i="1"/>
  <c r="F746" i="1"/>
  <c r="F736" i="1"/>
  <c r="F727" i="1"/>
  <c r="F718" i="1"/>
  <c r="F709" i="1"/>
  <c r="F700" i="1"/>
  <c r="F691" i="1"/>
  <c r="F682" i="1"/>
  <c r="F673" i="1"/>
  <c r="F664" i="1"/>
  <c r="F656" i="1"/>
  <c r="F647" i="1"/>
  <c r="F638" i="1"/>
  <c r="F629" i="1"/>
  <c r="F621" i="1"/>
  <c r="F612" i="1"/>
  <c r="F603" i="1"/>
  <c r="F595" i="1"/>
  <c r="F586" i="1"/>
  <c r="F578" i="1"/>
  <c r="F570" i="1"/>
  <c r="F561" i="1"/>
  <c r="F552" i="1"/>
  <c r="F544" i="1"/>
  <c r="F536" i="1"/>
  <c r="F528" i="1"/>
  <c r="F520" i="1"/>
  <c r="F511" i="1"/>
  <c r="F503" i="1"/>
  <c r="F495" i="1"/>
  <c r="F487" i="1"/>
  <c r="F479" i="1"/>
  <c r="F471" i="1"/>
  <c r="F463" i="1"/>
  <c r="F455" i="1"/>
  <c r="F446" i="1"/>
  <c r="F438" i="1"/>
  <c r="F430" i="1"/>
  <c r="F422" i="1"/>
  <c r="K422" i="1" s="1"/>
  <c r="F414" i="1"/>
  <c r="K414" i="1" s="1"/>
  <c r="F406" i="1"/>
  <c r="K406" i="1" s="1"/>
  <c r="F398" i="1"/>
  <c r="K398" i="1" s="1"/>
  <c r="F389" i="1"/>
  <c r="K389" i="1" s="1"/>
  <c r="F381" i="1"/>
  <c r="K381" i="1" s="1"/>
  <c r="F373" i="1"/>
  <c r="K373" i="1" s="1"/>
  <c r="F365" i="1"/>
  <c r="K365" i="1" s="1"/>
  <c r="F357" i="1"/>
  <c r="K357" i="1" s="1"/>
  <c r="F349" i="1"/>
  <c r="K349" i="1" s="1"/>
  <c r="F341" i="1"/>
  <c r="K341" i="1" s="1"/>
  <c r="F333" i="1"/>
  <c r="K333" i="1" s="1"/>
  <c r="F324" i="1"/>
  <c r="K324" i="1" s="1"/>
  <c r="F316" i="1"/>
  <c r="K316" i="1" s="1"/>
  <c r="F308" i="1"/>
  <c r="K308" i="1" s="1"/>
  <c r="F300" i="1"/>
  <c r="K300" i="1" s="1"/>
  <c r="F292" i="1"/>
  <c r="K292" i="1" s="1"/>
  <c r="F284" i="1"/>
  <c r="K284" i="1" s="1"/>
  <c r="F276" i="1"/>
  <c r="K276" i="1" s="1"/>
  <c r="F268" i="1"/>
  <c r="K268" i="1" s="1"/>
  <c r="F259" i="1"/>
  <c r="K259" i="1" s="1"/>
  <c r="F251" i="1"/>
  <c r="K251" i="1" s="1"/>
  <c r="F243" i="1"/>
  <c r="K243" i="1" s="1"/>
  <c r="F235" i="1"/>
  <c r="K235" i="1" s="1"/>
  <c r="F227" i="1"/>
  <c r="K227" i="1" s="1"/>
  <c r="F219" i="1"/>
  <c r="K219" i="1" s="1"/>
  <c r="F211" i="1"/>
  <c r="K211" i="1" s="1"/>
  <c r="F203" i="1"/>
  <c r="K203" i="1" s="1"/>
  <c r="F194" i="1"/>
  <c r="K194" i="1" s="1"/>
  <c r="F186" i="1"/>
  <c r="K186" i="1" s="1"/>
  <c r="F178" i="1"/>
  <c r="K178" i="1" s="1"/>
  <c r="F170" i="1"/>
  <c r="K170" i="1" s="1"/>
  <c r="F162" i="1"/>
  <c r="K162" i="1" s="1"/>
  <c r="F154" i="1"/>
  <c r="K154" i="1" s="1"/>
  <c r="F146" i="1"/>
  <c r="K146" i="1" s="1"/>
  <c r="F138" i="1"/>
  <c r="K138" i="1" s="1"/>
  <c r="F129" i="1"/>
  <c r="K129" i="1" s="1"/>
  <c r="F121" i="1"/>
  <c r="K121" i="1" s="1"/>
  <c r="F113" i="1"/>
  <c r="K113" i="1" s="1"/>
  <c r="F105" i="1"/>
  <c r="K105" i="1" s="1"/>
  <c r="F97" i="1"/>
  <c r="K97" i="1" s="1"/>
  <c r="F89" i="1"/>
  <c r="K89" i="1" s="1"/>
  <c r="F81" i="1"/>
  <c r="K81" i="1" s="1"/>
  <c r="F73" i="1"/>
  <c r="K73" i="1" s="1"/>
  <c r="F64" i="1"/>
  <c r="K64" i="1" s="1"/>
  <c r="F56" i="1"/>
  <c r="F48" i="1"/>
  <c r="K48" i="1" s="1"/>
  <c r="F40" i="1"/>
  <c r="F769" i="1"/>
  <c r="F705" i="1"/>
  <c r="F617" i="1"/>
  <c r="F326" i="1"/>
  <c r="K326" i="1" s="1"/>
  <c r="F799" i="1"/>
  <c r="F790" i="1"/>
  <c r="F781" i="1"/>
  <c r="F772" i="1"/>
  <c r="F763" i="1"/>
  <c r="F754" i="1"/>
  <c r="F744" i="1"/>
  <c r="F735" i="1"/>
  <c r="F726" i="1"/>
  <c r="F717" i="1"/>
  <c r="F708" i="1"/>
  <c r="F699" i="1"/>
  <c r="F690" i="1"/>
  <c r="F681" i="1"/>
  <c r="F672" i="1"/>
  <c r="F663" i="1"/>
  <c r="F654" i="1"/>
  <c r="F646" i="1"/>
  <c r="F637" i="1"/>
  <c r="F628" i="1"/>
  <c r="F620" i="1"/>
  <c r="F611" i="1"/>
  <c r="F602" i="1"/>
  <c r="F594" i="1"/>
  <c r="F585" i="1"/>
  <c r="F577" i="1"/>
  <c r="F569" i="1"/>
  <c r="F560" i="1"/>
  <c r="F551" i="1"/>
  <c r="F543" i="1"/>
  <c r="F535" i="1"/>
  <c r="F527" i="1"/>
  <c r="F519" i="1"/>
  <c r="F510" i="1"/>
  <c r="F502" i="1"/>
  <c r="F494" i="1"/>
  <c r="F486" i="1"/>
  <c r="F478" i="1"/>
  <c r="F470" i="1"/>
  <c r="F462" i="1"/>
  <c r="F453" i="1"/>
  <c r="F445" i="1"/>
  <c r="F437" i="1"/>
  <c r="F429" i="1"/>
  <c r="F421" i="1"/>
  <c r="K421" i="1" s="1"/>
  <c r="F413" i="1"/>
  <c r="K413" i="1" s="1"/>
  <c r="F405" i="1"/>
  <c r="K405" i="1" s="1"/>
  <c r="F397" i="1"/>
  <c r="K397" i="1" s="1"/>
  <c r="F388" i="1"/>
  <c r="K388" i="1" s="1"/>
  <c r="F380" i="1"/>
  <c r="K380" i="1" s="1"/>
  <c r="F372" i="1"/>
  <c r="K372" i="1" s="1"/>
  <c r="F364" i="1"/>
  <c r="K364" i="1" s="1"/>
  <c r="F356" i="1"/>
  <c r="K356" i="1" s="1"/>
  <c r="F348" i="1"/>
  <c r="K348" i="1" s="1"/>
  <c r="F340" i="1"/>
  <c r="K340" i="1" s="1"/>
  <c r="F332" i="1"/>
  <c r="K332" i="1" s="1"/>
  <c r="F323" i="1"/>
  <c r="K323" i="1" s="1"/>
  <c r="F315" i="1"/>
  <c r="K315" i="1" s="1"/>
  <c r="F307" i="1"/>
  <c r="K307" i="1" s="1"/>
  <c r="F299" i="1"/>
  <c r="K299" i="1" s="1"/>
  <c r="F291" i="1"/>
  <c r="K291" i="1" s="1"/>
  <c r="F283" i="1"/>
  <c r="K283" i="1" s="1"/>
  <c r="F275" i="1"/>
  <c r="K275" i="1" s="1"/>
  <c r="F267" i="1"/>
  <c r="K267" i="1" s="1"/>
  <c r="F258" i="1"/>
  <c r="K258" i="1" s="1"/>
  <c r="F250" i="1"/>
  <c r="K250" i="1" s="1"/>
  <c r="F242" i="1"/>
  <c r="K242" i="1" s="1"/>
  <c r="F234" i="1"/>
  <c r="K234" i="1" s="1"/>
  <c r="F226" i="1"/>
  <c r="K226" i="1" s="1"/>
  <c r="F218" i="1"/>
  <c r="K218" i="1" s="1"/>
  <c r="F210" i="1"/>
  <c r="K210" i="1" s="1"/>
  <c r="F202" i="1"/>
  <c r="K202" i="1" s="1"/>
  <c r="F193" i="1"/>
  <c r="K193" i="1" s="1"/>
  <c r="F185" i="1"/>
  <c r="K185" i="1" s="1"/>
  <c r="F177" i="1"/>
  <c r="K177" i="1" s="1"/>
  <c r="F169" i="1"/>
  <c r="K169" i="1" s="1"/>
  <c r="F161" i="1"/>
  <c r="K161" i="1" s="1"/>
  <c r="F153" i="1"/>
  <c r="K153" i="1" s="1"/>
  <c r="F145" i="1"/>
  <c r="K145" i="1" s="1"/>
  <c r="F137" i="1"/>
  <c r="K137" i="1" s="1"/>
  <c r="F128" i="1"/>
  <c r="K128" i="1" s="1"/>
  <c r="F120" i="1"/>
  <c r="K120" i="1" s="1"/>
  <c r="F112" i="1"/>
  <c r="K112" i="1" s="1"/>
  <c r="F104" i="1"/>
  <c r="K104" i="1" s="1"/>
  <c r="F96" i="1"/>
  <c r="K96" i="1" s="1"/>
  <c r="F88" i="1"/>
  <c r="K88" i="1" s="1"/>
  <c r="F80" i="1"/>
  <c r="K80" i="1" s="1"/>
  <c r="F72" i="1"/>
  <c r="K72" i="1" s="1"/>
  <c r="F63" i="1"/>
  <c r="K63" i="1" s="1"/>
  <c r="F55" i="1"/>
  <c r="K55" i="1" s="1"/>
  <c r="F47" i="1"/>
  <c r="K47" i="1" s="1"/>
  <c r="F39" i="1"/>
  <c r="K39" i="1" s="1"/>
  <c r="F761" i="1"/>
  <c r="F697" i="1"/>
  <c r="F604" i="1"/>
  <c r="F262" i="1"/>
  <c r="K262" i="1" s="1"/>
  <c r="F798" i="1"/>
  <c r="F789" i="1"/>
  <c r="F780" i="1"/>
  <c r="F771" i="1"/>
  <c r="F762" i="1"/>
  <c r="F752" i="1"/>
  <c r="F743" i="1"/>
  <c r="F734" i="1"/>
  <c r="F725" i="1"/>
  <c r="F716" i="1"/>
  <c r="F707" i="1"/>
  <c r="F698" i="1"/>
  <c r="F688" i="1"/>
  <c r="F680" i="1"/>
  <c r="F671" i="1"/>
  <c r="F662" i="1"/>
  <c r="F653" i="1"/>
  <c r="F645" i="1"/>
  <c r="F636" i="1"/>
  <c r="F627" i="1"/>
  <c r="F619" i="1"/>
  <c r="F610" i="1"/>
  <c r="F601" i="1"/>
  <c r="F593" i="1"/>
  <c r="F584" i="1"/>
  <c r="F576" i="1"/>
  <c r="F568" i="1"/>
  <c r="F559" i="1"/>
  <c r="F550" i="1"/>
  <c r="F542" i="1"/>
  <c r="F534" i="1"/>
  <c r="F526" i="1"/>
  <c r="F517" i="1"/>
  <c r="F509" i="1"/>
  <c r="F501" i="1"/>
  <c r="F493" i="1"/>
  <c r="F485" i="1"/>
  <c r="F477" i="1"/>
  <c r="F469" i="1"/>
  <c r="F461" i="1"/>
  <c r="F452" i="1"/>
  <c r="F444" i="1"/>
  <c r="F436" i="1"/>
  <c r="F428" i="1"/>
  <c r="F420" i="1"/>
  <c r="K420" i="1" s="1"/>
  <c r="F412" i="1"/>
  <c r="K412" i="1" s="1"/>
  <c r="F404" i="1"/>
  <c r="K404" i="1" s="1"/>
  <c r="F396" i="1"/>
  <c r="K396" i="1" s="1"/>
  <c r="F387" i="1"/>
  <c r="K387" i="1" s="1"/>
  <c r="F379" i="1"/>
  <c r="K379" i="1" s="1"/>
  <c r="F371" i="1"/>
  <c r="K371" i="1" s="1"/>
  <c r="F363" i="1"/>
  <c r="K363" i="1" s="1"/>
  <c r="F355" i="1"/>
  <c r="K355" i="1" s="1"/>
  <c r="F347" i="1"/>
  <c r="K347" i="1" s="1"/>
  <c r="F339" i="1"/>
  <c r="K339" i="1" s="1"/>
  <c r="F331" i="1"/>
  <c r="K331" i="1" s="1"/>
  <c r="F322" i="1"/>
  <c r="K322" i="1" s="1"/>
  <c r="F314" i="1"/>
  <c r="K314" i="1" s="1"/>
  <c r="F306" i="1"/>
  <c r="K306" i="1" s="1"/>
  <c r="F298" i="1"/>
  <c r="K298" i="1" s="1"/>
  <c r="F290" i="1"/>
  <c r="K290" i="1" s="1"/>
  <c r="F282" i="1"/>
  <c r="K282" i="1" s="1"/>
  <c r="F274" i="1"/>
  <c r="K274" i="1" s="1"/>
  <c r="F266" i="1"/>
  <c r="K266" i="1" s="1"/>
  <c r="F257" i="1"/>
  <c r="K257" i="1" s="1"/>
  <c r="F249" i="1"/>
  <c r="K249" i="1" s="1"/>
  <c r="F241" i="1"/>
  <c r="K241" i="1" s="1"/>
  <c r="F233" i="1"/>
  <c r="K233" i="1" s="1"/>
  <c r="F225" i="1"/>
  <c r="K225" i="1" s="1"/>
  <c r="F217" i="1"/>
  <c r="K217" i="1" s="1"/>
  <c r="F209" i="1"/>
  <c r="K209" i="1" s="1"/>
  <c r="F201" i="1"/>
  <c r="K201" i="1" s="1"/>
  <c r="F192" i="1"/>
  <c r="K192" i="1" s="1"/>
  <c r="F184" i="1"/>
  <c r="K184" i="1" s="1"/>
  <c r="F176" i="1"/>
  <c r="K176" i="1" s="1"/>
  <c r="F168" i="1"/>
  <c r="K168" i="1" s="1"/>
  <c r="F160" i="1"/>
  <c r="K160" i="1" s="1"/>
  <c r="F152" i="1"/>
  <c r="K152" i="1" s="1"/>
  <c r="F144" i="1"/>
  <c r="K144" i="1" s="1"/>
  <c r="F136" i="1"/>
  <c r="K136" i="1" s="1"/>
  <c r="F127" i="1"/>
  <c r="K127" i="1" s="1"/>
  <c r="F119" i="1"/>
  <c r="K119" i="1" s="1"/>
  <c r="F111" i="1"/>
  <c r="K111" i="1" s="1"/>
  <c r="F103" i="1"/>
  <c r="K103" i="1" s="1"/>
  <c r="F95" i="1"/>
  <c r="K95" i="1" s="1"/>
  <c r="F87" i="1"/>
  <c r="K87" i="1" s="1"/>
  <c r="F79" i="1"/>
  <c r="K79" i="1" s="1"/>
  <c r="F71" i="1"/>
  <c r="K71" i="1" s="1"/>
  <c r="F62" i="1"/>
  <c r="K62" i="1" s="1"/>
  <c r="F54" i="1"/>
  <c r="K54" i="1" s="1"/>
  <c r="F46" i="1"/>
  <c r="K46" i="1" s="1"/>
  <c r="F38" i="1"/>
  <c r="K38" i="1" s="1"/>
  <c r="F753" i="1"/>
  <c r="F689" i="1"/>
  <c r="F591" i="1"/>
  <c r="F198" i="1"/>
  <c r="K198" i="1" s="1"/>
  <c r="F18" i="1"/>
  <c r="K18" i="1" s="1"/>
  <c r="F29" i="1"/>
  <c r="K29" i="1" s="1"/>
  <c r="F14" i="1"/>
  <c r="K14" i="1" s="1"/>
  <c r="F15" i="1"/>
  <c r="K15" i="1" s="1"/>
  <c r="F8" i="1"/>
  <c r="K8" i="1" s="1"/>
  <c r="F33" i="1"/>
  <c r="K33" i="1" s="1"/>
  <c r="F19" i="1"/>
  <c r="K19" i="1" s="1"/>
  <c r="F26" i="1"/>
  <c r="K26" i="1" s="1"/>
  <c r="F23" i="1"/>
  <c r="K23" i="1" s="1"/>
  <c r="F16" i="1"/>
  <c r="K16" i="1" s="1"/>
  <c r="F9" i="1"/>
  <c r="F4" i="1"/>
  <c r="K4" i="1" s="1"/>
  <c r="F28" i="1"/>
  <c r="K28" i="1" s="1"/>
  <c r="F34" i="1"/>
  <c r="K34" i="1" s="1"/>
  <c r="F13" i="1"/>
  <c r="K13" i="1" s="1"/>
  <c r="F31" i="1"/>
  <c r="K31" i="1" s="1"/>
  <c r="F24" i="1"/>
  <c r="K24" i="1" s="1"/>
  <c r="F17" i="1"/>
  <c r="K17" i="1" s="1"/>
  <c r="F20" i="1"/>
  <c r="K20" i="1" s="1"/>
  <c r="F10" i="1"/>
  <c r="K10" i="1" s="1"/>
  <c r="F12" i="1"/>
  <c r="K12" i="1" s="1"/>
  <c r="F21" i="1"/>
  <c r="K21" i="1" s="1"/>
  <c r="F7" i="1"/>
  <c r="K7" i="1" s="1"/>
  <c r="F32" i="1"/>
  <c r="K32" i="1" s="1"/>
  <c r="F25" i="1"/>
  <c r="K25" i="1" s="1"/>
  <c r="H13" i="3"/>
  <c r="H30" i="3"/>
  <c r="H26" i="3"/>
  <c r="H32" i="3"/>
  <c r="H25" i="3"/>
  <c r="H27" i="3"/>
  <c r="H31" i="3"/>
  <c r="H24" i="3"/>
  <c r="H18" i="3"/>
  <c r="K9" i="1"/>
  <c r="H17" i="3"/>
  <c r="H80" i="3"/>
  <c r="H72" i="3"/>
  <c r="H64" i="3"/>
  <c r="H29" i="3"/>
  <c r="H61" i="3"/>
  <c r="H74" i="3"/>
  <c r="H12" i="3"/>
  <c r="K56" i="1"/>
  <c r="K40" i="1"/>
  <c r="H14" i="3"/>
  <c r="H15" i="3"/>
  <c r="H85" i="3"/>
  <c r="H77" i="3"/>
  <c r="H69" i="3"/>
  <c r="H16" i="3"/>
  <c r="H82" i="3"/>
  <c r="H66" i="3"/>
  <c r="H28" i="3"/>
  <c r="K36" i="1"/>
  <c r="P27" i="7"/>
  <c r="O27" i="7"/>
  <c r="N27" i="7"/>
  <c r="S26" i="7"/>
  <c r="T26" i="7"/>
  <c r="R26" i="7"/>
  <c r="K6" i="1"/>
  <c r="K30" i="1"/>
  <c r="K22" i="1"/>
  <c r="H19" i="3"/>
  <c r="H38" i="3"/>
  <c r="H46" i="3"/>
  <c r="H54" i="3"/>
  <c r="H21" i="3"/>
  <c r="H23" i="3"/>
  <c r="H20" i="3"/>
  <c r="H34" i="3"/>
  <c r="H42" i="3"/>
  <c r="H50" i="3"/>
  <c r="H58" i="3"/>
  <c r="H22" i="3"/>
  <c r="H36" i="3"/>
  <c r="H44" i="3"/>
  <c r="H52" i="3"/>
  <c r="H33" i="3"/>
  <c r="H41" i="3"/>
  <c r="H49" i="3"/>
  <c r="H57" i="3"/>
  <c r="H35" i="3"/>
  <c r="H43" i="3"/>
  <c r="H51" i="3"/>
  <c r="H59" i="3"/>
  <c r="H40" i="3"/>
  <c r="H48" i="3"/>
  <c r="H56" i="3"/>
  <c r="H37" i="3"/>
  <c r="H45" i="3"/>
  <c r="H53" i="3"/>
  <c r="H39" i="3"/>
  <c r="H47" i="3"/>
  <c r="H55" i="3"/>
  <c r="P11" i="3"/>
  <c r="K5" i="1"/>
  <c r="K27" i="1"/>
  <c r="K35" i="1"/>
  <c r="K67" i="1"/>
  <c r="K3" i="1"/>
  <c r="K11" i="1"/>
  <c r="L3" i="1" l="1"/>
  <c r="N34" i="3"/>
  <c r="N60" i="3"/>
  <c r="N47" i="3"/>
  <c r="N36" i="3"/>
  <c r="N38" i="3"/>
  <c r="N32" i="3"/>
  <c r="N64" i="3"/>
  <c r="N77" i="3"/>
  <c r="N44" i="3"/>
  <c r="N56" i="3"/>
  <c r="N49" i="3"/>
  <c r="N85" i="3"/>
  <c r="N37" i="3"/>
  <c r="N45" i="3"/>
  <c r="N69" i="3"/>
  <c r="N57" i="3"/>
  <c r="N87" i="3"/>
  <c r="N30" i="3"/>
  <c r="N58" i="3"/>
  <c r="N48" i="3"/>
  <c r="N41" i="3"/>
  <c r="N74" i="3"/>
  <c r="N31" i="3"/>
  <c r="N33" i="3"/>
  <c r="N35" i="3"/>
  <c r="N53" i="3"/>
  <c r="N39" i="3"/>
  <c r="N50" i="3"/>
  <c r="N82" i="3"/>
  <c r="N42" i="3"/>
  <c r="N62" i="3"/>
  <c r="N63" i="3"/>
  <c r="N51" i="3"/>
  <c r="N90" i="3"/>
  <c r="N79" i="3"/>
  <c r="N46" i="3"/>
  <c r="N71" i="3"/>
  <c r="N52" i="3"/>
  <c r="N40" i="3"/>
  <c r="N59" i="3"/>
  <c r="N61" i="3"/>
  <c r="N54" i="3"/>
  <c r="N55" i="3"/>
  <c r="N43" i="3"/>
  <c r="N66" i="3"/>
  <c r="N29" i="3"/>
  <c r="N26" i="3"/>
  <c r="N22" i="3"/>
  <c r="N27" i="3"/>
  <c r="N23" i="3"/>
  <c r="N25" i="3"/>
  <c r="N20" i="3"/>
  <c r="N18" i="3"/>
  <c r="N24" i="3"/>
  <c r="N19" i="3"/>
  <c r="N28" i="3"/>
  <c r="N21" i="3"/>
  <c r="U48" i="3"/>
  <c r="Q60" i="3" s="1"/>
  <c r="U42" i="3"/>
  <c r="Q4" i="1"/>
  <c r="H3" i="1"/>
  <c r="AE4" i="3"/>
  <c r="AL12" i="3" s="1"/>
  <c r="N17" i="3"/>
  <c r="I5" i="2"/>
  <c r="I4" i="2"/>
  <c r="I3" i="2"/>
  <c r="F8" i="2" s="1"/>
  <c r="Q28" i="7"/>
  <c r="P28" i="7"/>
  <c r="O28" i="7"/>
  <c r="N28" i="7"/>
  <c r="T27" i="7"/>
  <c r="S27" i="7"/>
  <c r="R27" i="7"/>
  <c r="I8" i="2" l="1"/>
  <c r="F9" i="2"/>
  <c r="H4" i="1"/>
  <c r="Q3" i="1" s="1"/>
  <c r="O11" i="3"/>
  <c r="U11" i="3" s="1"/>
  <c r="V49" i="3"/>
  <c r="Q22" i="3"/>
  <c r="Q46" i="3"/>
  <c r="Q33" i="3"/>
  <c r="Q85" i="3"/>
  <c r="Q19" i="3"/>
  <c r="Q25" i="3"/>
  <c r="Q26" i="3"/>
  <c r="Q55" i="3"/>
  <c r="Q40" i="3"/>
  <c r="Q79" i="3"/>
  <c r="Q62" i="3"/>
  <c r="Q39" i="3"/>
  <c r="Q31" i="3"/>
  <c r="Q58" i="3"/>
  <c r="Q69" i="3"/>
  <c r="Q49" i="3"/>
  <c r="Q64" i="3"/>
  <c r="Q47" i="3"/>
  <c r="Q43" i="3"/>
  <c r="Q63" i="3"/>
  <c r="Q77" i="3"/>
  <c r="Q24" i="3"/>
  <c r="Q23" i="3"/>
  <c r="Q29" i="3"/>
  <c r="Q54" i="3"/>
  <c r="Q52" i="3"/>
  <c r="Q90" i="3"/>
  <c r="Q42" i="3"/>
  <c r="Q53" i="3"/>
  <c r="Q74" i="3"/>
  <c r="Q30" i="3"/>
  <c r="Q45" i="3"/>
  <c r="Q56" i="3"/>
  <c r="Q32" i="3"/>
  <c r="Q17" i="3"/>
  <c r="Q203" i="3"/>
  <c r="Q215" i="3"/>
  <c r="Q190" i="3"/>
  <c r="Q117" i="3"/>
  <c r="Q102" i="3"/>
  <c r="Q81" i="3"/>
  <c r="Q68" i="3"/>
  <c r="Q93" i="3"/>
  <c r="Q104" i="3"/>
  <c r="Q140" i="3"/>
  <c r="Q177" i="3"/>
  <c r="Q214" i="3"/>
  <c r="Q72" i="3"/>
  <c r="Q114" i="3"/>
  <c r="Q151" i="3"/>
  <c r="Q187" i="3"/>
  <c r="Q205" i="3"/>
  <c r="Q86" i="3"/>
  <c r="Q179" i="3"/>
  <c r="Q133" i="3"/>
  <c r="Q115" i="3"/>
  <c r="Q88" i="3"/>
  <c r="Q126" i="3"/>
  <c r="Q162" i="3"/>
  <c r="Q199" i="3"/>
  <c r="Q130" i="3"/>
  <c r="Q124" i="3"/>
  <c r="Q89" i="3"/>
  <c r="Q127" i="3"/>
  <c r="Q163" i="3"/>
  <c r="Q200" i="3"/>
  <c r="Q146" i="3"/>
  <c r="Q183" i="3"/>
  <c r="Q173" i="3"/>
  <c r="Q65" i="3"/>
  <c r="Q110" i="3"/>
  <c r="Q67" i="3"/>
  <c r="Q111" i="3"/>
  <c r="Q147" i="3"/>
  <c r="Q184" i="3"/>
  <c r="Q165" i="3"/>
  <c r="Q157" i="3"/>
  <c r="Q197" i="3"/>
  <c r="Q76" i="3"/>
  <c r="Q185" i="3"/>
  <c r="Q211" i="3"/>
  <c r="Q204" i="3"/>
  <c r="Q178" i="3"/>
  <c r="Q116" i="3"/>
  <c r="Q154" i="3"/>
  <c r="Q137" i="3"/>
  <c r="Q148" i="3"/>
  <c r="Q112" i="3"/>
  <c r="Q70" i="3"/>
  <c r="Q113" i="3"/>
  <c r="Q150" i="3"/>
  <c r="Q186" i="3"/>
  <c r="Q213" i="3"/>
  <c r="Q84" i="3"/>
  <c r="Q123" i="3"/>
  <c r="Q160" i="3"/>
  <c r="Q196" i="3"/>
  <c r="Q141" i="3"/>
  <c r="Q134" i="3"/>
  <c r="Q188" i="3"/>
  <c r="Q94" i="3"/>
  <c r="Q143" i="3"/>
  <c r="Q98" i="3"/>
  <c r="Q135" i="3"/>
  <c r="Q171" i="3"/>
  <c r="Q208" i="3"/>
  <c r="Q194" i="3"/>
  <c r="Q152" i="3"/>
  <c r="Q99" i="3"/>
  <c r="Q136" i="3"/>
  <c r="Q172" i="3"/>
  <c r="Q209" i="3"/>
  <c r="Q155" i="3"/>
  <c r="Q192" i="3"/>
  <c r="Q109" i="3"/>
  <c r="Q78" i="3"/>
  <c r="Q119" i="3"/>
  <c r="Q80" i="3"/>
  <c r="Q120" i="3"/>
  <c r="Q156" i="3"/>
  <c r="Q193" i="3"/>
  <c r="Q101" i="3"/>
  <c r="Q131" i="3"/>
  <c r="Q105" i="3"/>
  <c r="Q97" i="3"/>
  <c r="Q106" i="3"/>
  <c r="Q210" i="3"/>
  <c r="Q175" i="3"/>
  <c r="Q95" i="3"/>
  <c r="Q176" i="3"/>
  <c r="Q125" i="3"/>
  <c r="Q174" i="3"/>
  <c r="Q138" i="3"/>
  <c r="Q212" i="3"/>
  <c r="Q139" i="3"/>
  <c r="Q83" i="3"/>
  <c r="Q122" i="3"/>
  <c r="Q159" i="3"/>
  <c r="Q195" i="3"/>
  <c r="Q149" i="3"/>
  <c r="Q96" i="3"/>
  <c r="Q132" i="3"/>
  <c r="Q169" i="3"/>
  <c r="Q206" i="3"/>
  <c r="Q121" i="3"/>
  <c r="Q161" i="3"/>
  <c r="Q216" i="3"/>
  <c r="Q167" i="3"/>
  <c r="Q207" i="3"/>
  <c r="Q107" i="3"/>
  <c r="Q144" i="3"/>
  <c r="Q180" i="3"/>
  <c r="Q189" i="3"/>
  <c r="Q73" i="3"/>
  <c r="Q198" i="3"/>
  <c r="Q108" i="3"/>
  <c r="Q145" i="3"/>
  <c r="Q182" i="3"/>
  <c r="Q181" i="3"/>
  <c r="Q164" i="3"/>
  <c r="Q201" i="3"/>
  <c r="Q103" i="3"/>
  <c r="Q91" i="3"/>
  <c r="Q128" i="3"/>
  <c r="Q92" i="3"/>
  <c r="Q129" i="3"/>
  <c r="Q166" i="3"/>
  <c r="Q202" i="3"/>
  <c r="Q168" i="3"/>
  <c r="Q170" i="3"/>
  <c r="Q153" i="3"/>
  <c r="Q191" i="3"/>
  <c r="Q158" i="3"/>
  <c r="Q142" i="3"/>
  <c r="Q75" i="3"/>
  <c r="Q118" i="3"/>
  <c r="Q100" i="3"/>
  <c r="Q28" i="3"/>
  <c r="Q59" i="3"/>
  <c r="Q48" i="3"/>
  <c r="Q57" i="3"/>
  <c r="Q18" i="3"/>
  <c r="Q61" i="3"/>
  <c r="Q51" i="3"/>
  <c r="Q82" i="3"/>
  <c r="Q35" i="3"/>
  <c r="Q41" i="3"/>
  <c r="Q87" i="3"/>
  <c r="Q37" i="3"/>
  <c r="Q44" i="3"/>
  <c r="Q38" i="3"/>
  <c r="Q34" i="3"/>
  <c r="Q20" i="3"/>
  <c r="Q50" i="3"/>
  <c r="Q36" i="3"/>
  <c r="Q21" i="3"/>
  <c r="Q27" i="3"/>
  <c r="Q66" i="3"/>
  <c r="Q71" i="3"/>
  <c r="U37" i="3"/>
  <c r="U41" i="3" s="1"/>
  <c r="F11" i="2"/>
  <c r="F10" i="2"/>
  <c r="F12" i="2" s="1"/>
  <c r="F13" i="2" s="1"/>
  <c r="I52" i="2" s="1"/>
  <c r="Q29" i="7"/>
  <c r="P29" i="7"/>
  <c r="O29" i="7"/>
  <c r="N29" i="7"/>
  <c r="S28" i="7"/>
  <c r="T28" i="7"/>
  <c r="R28" i="7"/>
  <c r="Q11" i="3" l="1"/>
  <c r="U43" i="3"/>
  <c r="L35" i="3"/>
  <c r="L155" i="3"/>
  <c r="L91" i="3"/>
  <c r="L17" i="3"/>
  <c r="L154" i="3"/>
  <c r="L90" i="3"/>
  <c r="L209" i="3"/>
  <c r="L145" i="3"/>
  <c r="L81" i="3"/>
  <c r="L208" i="3"/>
  <c r="L144" i="3"/>
  <c r="L80" i="3"/>
  <c r="L207" i="3"/>
  <c r="L143" i="3"/>
  <c r="L79" i="3"/>
  <c r="L206" i="3"/>
  <c r="L142" i="3"/>
  <c r="L78" i="3"/>
  <c r="L205" i="3"/>
  <c r="L141" i="3"/>
  <c r="L77" i="3"/>
  <c r="L204" i="3"/>
  <c r="L140" i="3"/>
  <c r="L76" i="3"/>
  <c r="L28" i="3"/>
  <c r="L23" i="3"/>
  <c r="L198" i="3"/>
  <c r="L70" i="3"/>
  <c r="L133" i="3"/>
  <c r="L69" i="3"/>
  <c r="L196" i="3"/>
  <c r="L132" i="3"/>
  <c r="L68" i="3"/>
  <c r="L20" i="3"/>
  <c r="L36" i="3"/>
  <c r="L99" i="3"/>
  <c r="L211" i="3"/>
  <c r="L147" i="3"/>
  <c r="L83" i="3"/>
  <c r="L210" i="3"/>
  <c r="L146" i="3"/>
  <c r="L82" i="3"/>
  <c r="L201" i="3"/>
  <c r="L137" i="3"/>
  <c r="L73" i="3"/>
  <c r="L200" i="3"/>
  <c r="L136" i="3"/>
  <c r="L72" i="3"/>
  <c r="L199" i="3"/>
  <c r="L135" i="3"/>
  <c r="L71" i="3"/>
  <c r="L134" i="3"/>
  <c r="L197" i="3"/>
  <c r="L22" i="3"/>
  <c r="L86" i="3"/>
  <c r="L148" i="3"/>
  <c r="L203" i="3"/>
  <c r="L139" i="3"/>
  <c r="L75" i="3"/>
  <c r="L202" i="3"/>
  <c r="L138" i="3"/>
  <c r="L74" i="3"/>
  <c r="L193" i="3"/>
  <c r="L129" i="3"/>
  <c r="L65" i="3"/>
  <c r="L192" i="3"/>
  <c r="L128" i="3"/>
  <c r="L64" i="3"/>
  <c r="L191" i="3"/>
  <c r="L127" i="3"/>
  <c r="L63" i="3"/>
  <c r="L190" i="3"/>
  <c r="L126" i="3"/>
  <c r="L62" i="3"/>
  <c r="L189" i="3"/>
  <c r="L125" i="3"/>
  <c r="L61" i="3"/>
  <c r="L188" i="3"/>
  <c r="L124" i="3"/>
  <c r="L60" i="3"/>
  <c r="L27" i="3"/>
  <c r="X49" i="3"/>
  <c r="L110" i="3"/>
  <c r="L109" i="3"/>
  <c r="L108" i="3"/>
  <c r="L26" i="3"/>
  <c r="L101" i="3"/>
  <c r="L18" i="3"/>
  <c r="L162" i="3"/>
  <c r="L34" i="3"/>
  <c r="L216" i="3"/>
  <c r="L214" i="3"/>
  <c r="L212" i="3"/>
  <c r="L195" i="3"/>
  <c r="L131" i="3"/>
  <c r="L67" i="3"/>
  <c r="L194" i="3"/>
  <c r="L130" i="3"/>
  <c r="L66" i="3"/>
  <c r="L185" i="3"/>
  <c r="L121" i="3"/>
  <c r="L57" i="3"/>
  <c r="L184" i="3"/>
  <c r="L120" i="3"/>
  <c r="L56" i="3"/>
  <c r="L183" i="3"/>
  <c r="L119" i="3"/>
  <c r="L55" i="3"/>
  <c r="L182" i="3"/>
  <c r="L118" i="3"/>
  <c r="L54" i="3"/>
  <c r="L181" i="3"/>
  <c r="L117" i="3"/>
  <c r="L53" i="3"/>
  <c r="L180" i="3"/>
  <c r="L116" i="3"/>
  <c r="L52" i="3"/>
  <c r="L19" i="3"/>
  <c r="L173" i="3"/>
  <c r="L45" i="3"/>
  <c r="L44" i="3"/>
  <c r="L38" i="3"/>
  <c r="L37" i="3"/>
  <c r="L100" i="3"/>
  <c r="L89" i="3"/>
  <c r="L88" i="3"/>
  <c r="L150" i="3"/>
  <c r="L187" i="3"/>
  <c r="L123" i="3"/>
  <c r="L59" i="3"/>
  <c r="L186" i="3"/>
  <c r="L122" i="3"/>
  <c r="L58" i="3"/>
  <c r="L177" i="3"/>
  <c r="L113" i="3"/>
  <c r="L49" i="3"/>
  <c r="L176" i="3"/>
  <c r="L112" i="3"/>
  <c r="L48" i="3"/>
  <c r="L175" i="3"/>
  <c r="L111" i="3"/>
  <c r="L47" i="3"/>
  <c r="L174" i="3"/>
  <c r="L46" i="3"/>
  <c r="L172" i="3"/>
  <c r="L215" i="3"/>
  <c r="L85" i="3"/>
  <c r="L24" i="3"/>
  <c r="L179" i="3"/>
  <c r="L115" i="3"/>
  <c r="L51" i="3"/>
  <c r="L178" i="3"/>
  <c r="L114" i="3"/>
  <c r="L50" i="3"/>
  <c r="L169" i="3"/>
  <c r="L105" i="3"/>
  <c r="L41" i="3"/>
  <c r="L168" i="3"/>
  <c r="L104" i="3"/>
  <c r="L40" i="3"/>
  <c r="L167" i="3"/>
  <c r="L103" i="3"/>
  <c r="L39" i="3"/>
  <c r="L166" i="3"/>
  <c r="L102" i="3"/>
  <c r="L165" i="3"/>
  <c r="L164" i="3"/>
  <c r="L151" i="3"/>
  <c r="L149" i="3"/>
  <c r="L21" i="3"/>
  <c r="L171" i="3"/>
  <c r="L107" i="3"/>
  <c r="L43" i="3"/>
  <c r="L170" i="3"/>
  <c r="L106" i="3"/>
  <c r="L42" i="3"/>
  <c r="L161" i="3"/>
  <c r="L97" i="3"/>
  <c r="L33" i="3"/>
  <c r="L160" i="3"/>
  <c r="L96" i="3"/>
  <c r="L32" i="3"/>
  <c r="L159" i="3"/>
  <c r="L95" i="3"/>
  <c r="L31" i="3"/>
  <c r="L158" i="3"/>
  <c r="L94" i="3"/>
  <c r="L30" i="3"/>
  <c r="L157" i="3"/>
  <c r="L93" i="3"/>
  <c r="L29" i="3"/>
  <c r="L156" i="3"/>
  <c r="L92" i="3"/>
  <c r="L25" i="3"/>
  <c r="L163" i="3"/>
  <c r="L98" i="3"/>
  <c r="L153" i="3"/>
  <c r="L152" i="3"/>
  <c r="L87" i="3"/>
  <c r="L213" i="3"/>
  <c r="L84" i="3"/>
  <c r="P158" i="3"/>
  <c r="P109" i="3"/>
  <c r="P205" i="3"/>
  <c r="P69" i="3"/>
  <c r="P180" i="3"/>
  <c r="P116" i="3"/>
  <c r="P52" i="3"/>
  <c r="P203" i="3"/>
  <c r="P139" i="3"/>
  <c r="P75" i="3"/>
  <c r="P86" i="3"/>
  <c r="P170" i="3"/>
  <c r="P106" i="3"/>
  <c r="P42" i="3"/>
  <c r="P161" i="3"/>
  <c r="P97" i="3"/>
  <c r="P33" i="3"/>
  <c r="P200" i="3"/>
  <c r="P136" i="3"/>
  <c r="P72" i="3"/>
  <c r="P94" i="3"/>
  <c r="P167" i="3"/>
  <c r="P103" i="3"/>
  <c r="P39" i="3"/>
  <c r="P214" i="3"/>
  <c r="P159" i="3"/>
  <c r="P31" i="3"/>
  <c r="P213" i="3"/>
  <c r="P93" i="3"/>
  <c r="P189" i="3"/>
  <c r="P61" i="3"/>
  <c r="P172" i="3"/>
  <c r="P108" i="3"/>
  <c r="P44" i="3"/>
  <c r="P195" i="3"/>
  <c r="P131" i="3"/>
  <c r="P67" i="3"/>
  <c r="P62" i="3"/>
  <c r="P162" i="3"/>
  <c r="P98" i="3"/>
  <c r="P34" i="3"/>
  <c r="P153" i="3"/>
  <c r="P89" i="3"/>
  <c r="P192" i="3"/>
  <c r="P128" i="3"/>
  <c r="P64" i="3"/>
  <c r="P30" i="3"/>
  <c r="P95" i="3"/>
  <c r="P50" i="3"/>
  <c r="P134" i="3"/>
  <c r="P197" i="3"/>
  <c r="P77" i="3"/>
  <c r="P173" i="3"/>
  <c r="P45" i="3"/>
  <c r="P164" i="3"/>
  <c r="P100" i="3"/>
  <c r="P36" i="3"/>
  <c r="P187" i="3"/>
  <c r="P123" i="3"/>
  <c r="P59" i="3"/>
  <c r="P54" i="3"/>
  <c r="P154" i="3"/>
  <c r="P90" i="3"/>
  <c r="P209" i="3"/>
  <c r="P145" i="3"/>
  <c r="P81" i="3"/>
  <c r="P174" i="3"/>
  <c r="P184" i="3"/>
  <c r="P120" i="3"/>
  <c r="P56" i="3"/>
  <c r="P215" i="3"/>
  <c r="P151" i="3"/>
  <c r="P87" i="3"/>
  <c r="P83" i="3"/>
  <c r="P208" i="3"/>
  <c r="P111" i="3"/>
  <c r="P47" i="3"/>
  <c r="P181" i="3"/>
  <c r="P53" i="3"/>
  <c r="P206" i="3"/>
  <c r="P149" i="3"/>
  <c r="P29" i="3"/>
  <c r="P156" i="3"/>
  <c r="P92" i="3"/>
  <c r="P179" i="3"/>
  <c r="P115" i="3"/>
  <c r="P51" i="3"/>
  <c r="P210" i="3"/>
  <c r="P146" i="3"/>
  <c r="P82" i="3"/>
  <c r="P201" i="3"/>
  <c r="P137" i="3"/>
  <c r="P73" i="3"/>
  <c r="P126" i="3"/>
  <c r="P176" i="3"/>
  <c r="P112" i="3"/>
  <c r="P48" i="3"/>
  <c r="P207" i="3"/>
  <c r="P143" i="3"/>
  <c r="P79" i="3"/>
  <c r="P199" i="3"/>
  <c r="P71" i="3"/>
  <c r="P60" i="3"/>
  <c r="P211" i="3"/>
  <c r="P118" i="3"/>
  <c r="P105" i="3"/>
  <c r="P144" i="3"/>
  <c r="P165" i="3"/>
  <c r="P37" i="3"/>
  <c r="P142" i="3"/>
  <c r="P133" i="3"/>
  <c r="P212" i="3"/>
  <c r="P148" i="3"/>
  <c r="P84" i="3"/>
  <c r="P190" i="3"/>
  <c r="P171" i="3"/>
  <c r="P107" i="3"/>
  <c r="P43" i="3"/>
  <c r="P202" i="3"/>
  <c r="P138" i="3"/>
  <c r="P74" i="3"/>
  <c r="P193" i="3"/>
  <c r="P129" i="3"/>
  <c r="P65" i="3"/>
  <c r="P102" i="3"/>
  <c r="P168" i="3"/>
  <c r="P104" i="3"/>
  <c r="P40" i="3"/>
  <c r="P135" i="3"/>
  <c r="P169" i="3"/>
  <c r="P175" i="3"/>
  <c r="P157" i="3"/>
  <c r="P110" i="3"/>
  <c r="P125" i="3"/>
  <c r="P204" i="3"/>
  <c r="P140" i="3"/>
  <c r="P76" i="3"/>
  <c r="P150" i="3"/>
  <c r="P163" i="3"/>
  <c r="P99" i="3"/>
  <c r="P35" i="3"/>
  <c r="P198" i="3"/>
  <c r="P194" i="3"/>
  <c r="P130" i="3"/>
  <c r="P66" i="3"/>
  <c r="P185" i="3"/>
  <c r="P121" i="3"/>
  <c r="P57" i="3"/>
  <c r="P38" i="3"/>
  <c r="P160" i="3"/>
  <c r="P96" i="3"/>
  <c r="P32" i="3"/>
  <c r="P191" i="3"/>
  <c r="P127" i="3"/>
  <c r="P63" i="3"/>
  <c r="P46" i="3"/>
  <c r="P147" i="3"/>
  <c r="P114" i="3"/>
  <c r="P141" i="3"/>
  <c r="P70" i="3"/>
  <c r="P101" i="3"/>
  <c r="P196" i="3"/>
  <c r="P132" i="3"/>
  <c r="P68" i="3"/>
  <c r="P78" i="3"/>
  <c r="P155" i="3"/>
  <c r="P91" i="3"/>
  <c r="P166" i="3"/>
  <c r="P186" i="3"/>
  <c r="P122" i="3"/>
  <c r="P58" i="3"/>
  <c r="P177" i="3"/>
  <c r="P113" i="3"/>
  <c r="P49" i="3"/>
  <c r="P216" i="3"/>
  <c r="P152" i="3"/>
  <c r="P88" i="3"/>
  <c r="P182" i="3"/>
  <c r="P183" i="3"/>
  <c r="P119" i="3"/>
  <c r="P55" i="3"/>
  <c r="P117" i="3"/>
  <c r="P85" i="3"/>
  <c r="P188" i="3"/>
  <c r="P124" i="3"/>
  <c r="P178" i="3"/>
  <c r="P41" i="3"/>
  <c r="P80" i="3"/>
  <c r="P23" i="3"/>
  <c r="P24" i="3"/>
  <c r="P25" i="3"/>
  <c r="P18" i="3"/>
  <c r="P26" i="3"/>
  <c r="P17" i="3"/>
  <c r="P19" i="3"/>
  <c r="P27" i="3"/>
  <c r="P20" i="3"/>
  <c r="P28" i="3"/>
  <c r="P22" i="3"/>
  <c r="P21" i="3"/>
  <c r="Q30" i="7"/>
  <c r="P30" i="7"/>
  <c r="O30" i="7"/>
  <c r="N30" i="7"/>
  <c r="T29" i="7"/>
  <c r="S29" i="7"/>
  <c r="R29" i="7"/>
  <c r="V43" i="3" l="1"/>
  <c r="U45" i="3"/>
  <c r="U46" i="3"/>
  <c r="T11" i="3"/>
  <c r="Q31" i="7"/>
  <c r="P31" i="7"/>
  <c r="O31" i="7"/>
  <c r="N31" i="7"/>
  <c r="S30" i="7"/>
  <c r="T30" i="7"/>
  <c r="R30" i="7"/>
  <c r="U40" i="3" l="1"/>
  <c r="U44" i="3"/>
  <c r="U38" i="3" s="1"/>
  <c r="U47" i="3"/>
  <c r="U39" i="3"/>
  <c r="AG4" i="3"/>
  <c r="AL14" i="3" s="1"/>
  <c r="V37" i="3"/>
  <c r="Q32" i="7"/>
  <c r="O32" i="7"/>
  <c r="P32" i="7"/>
  <c r="N32" i="7"/>
  <c r="R31" i="7"/>
  <c r="T31" i="7"/>
  <c r="S31" i="7"/>
  <c r="AE6" i="3" l="1"/>
  <c r="V41" i="3"/>
  <c r="S41" i="3" s="1"/>
  <c r="V45" i="3"/>
  <c r="V46" i="3"/>
  <c r="Q33" i="7"/>
  <c r="P33" i="7"/>
  <c r="N33" i="7"/>
  <c r="O33" i="7"/>
  <c r="S32" i="7"/>
  <c r="T32" i="7"/>
  <c r="R32" i="7"/>
  <c r="V40" i="3" l="1"/>
  <c r="V44" i="3"/>
  <c r="T54" i="3"/>
  <c r="V39" i="3"/>
  <c r="V47" i="3"/>
  <c r="S37" i="3"/>
  <c r="Q34" i="7"/>
  <c r="P34" i="7"/>
  <c r="O34" i="7"/>
  <c r="N34" i="7"/>
  <c r="S33" i="7"/>
  <c r="T33" i="7"/>
  <c r="R33" i="7"/>
  <c r="S48" i="3" l="1"/>
  <c r="S47" i="3"/>
  <c r="V38" i="3"/>
  <c r="S44" i="3"/>
  <c r="S38" i="3" s="1"/>
  <c r="S34" i="7"/>
  <c r="T34" i="7"/>
  <c r="R34" i="7"/>
  <c r="Q35" i="7"/>
  <c r="P35" i="7"/>
  <c r="O35" i="7"/>
  <c r="N35" i="7"/>
  <c r="S46" i="3" l="1"/>
  <c r="S45" i="3"/>
  <c r="R35" i="7"/>
  <c r="S35" i="7"/>
  <c r="T35" i="7"/>
  <c r="Q36" i="7"/>
  <c r="P36" i="7"/>
  <c r="O36" i="7"/>
  <c r="N36" i="7"/>
  <c r="S39" i="3" l="1"/>
  <c r="AL22" i="3"/>
  <c r="S40" i="3"/>
  <c r="AL23" i="3"/>
  <c r="R36" i="7"/>
  <c r="S36" i="7"/>
  <c r="T36" i="7"/>
  <c r="Q37" i="7"/>
  <c r="P37" i="7"/>
  <c r="O37" i="7"/>
  <c r="N37" i="7"/>
  <c r="S37" i="7" l="1"/>
  <c r="T37" i="7"/>
  <c r="Q38" i="7"/>
  <c r="P38" i="7"/>
  <c r="O38" i="7"/>
  <c r="N38" i="7"/>
  <c r="R37" i="7"/>
  <c r="R38" i="7" l="1"/>
  <c r="T38" i="7"/>
  <c r="Q39" i="7"/>
  <c r="P39" i="7"/>
  <c r="O39" i="7"/>
  <c r="N39" i="7"/>
  <c r="S38" i="7"/>
  <c r="R39" i="7" l="1"/>
  <c r="S39" i="7"/>
  <c r="Q40" i="7"/>
  <c r="P40" i="7"/>
  <c r="O40" i="7"/>
  <c r="N40" i="7"/>
  <c r="T39" i="7"/>
  <c r="R40" i="7" l="1"/>
  <c r="S40" i="7"/>
  <c r="Q41" i="7"/>
  <c r="P41" i="7"/>
  <c r="O41" i="7"/>
  <c r="N41" i="7"/>
  <c r="T40" i="7"/>
  <c r="S41" i="7" l="1"/>
  <c r="T41" i="7"/>
  <c r="Q42" i="7"/>
  <c r="P42" i="7"/>
  <c r="O42" i="7"/>
  <c r="N42" i="7"/>
  <c r="R41" i="7"/>
  <c r="T42" i="7" l="1"/>
  <c r="Q43" i="7"/>
  <c r="P43" i="7"/>
  <c r="O43" i="7"/>
  <c r="N43" i="7"/>
  <c r="R42" i="7"/>
  <c r="S42" i="7"/>
  <c r="R43" i="7" l="1"/>
  <c r="S43" i="7"/>
  <c r="T43" i="7"/>
  <c r="P44" i="7"/>
  <c r="Q44" i="7"/>
  <c r="O44" i="7"/>
  <c r="N44" i="7"/>
  <c r="T44" i="7" l="1"/>
  <c r="S44" i="7"/>
  <c r="Q45" i="7"/>
  <c r="P45" i="7"/>
  <c r="O45" i="7"/>
  <c r="N45" i="7"/>
  <c r="R44" i="7"/>
  <c r="S45" i="7" l="1"/>
  <c r="T45" i="7"/>
  <c r="Q46" i="7"/>
  <c r="P46" i="7"/>
  <c r="O46" i="7"/>
  <c r="N46" i="7"/>
  <c r="R45" i="7"/>
  <c r="S46" i="7" l="1"/>
  <c r="T46" i="7"/>
  <c r="Q47" i="7"/>
  <c r="P47" i="7"/>
  <c r="O47" i="7"/>
  <c r="N47" i="7"/>
  <c r="R46" i="7"/>
  <c r="R47" i="7" l="1"/>
  <c r="Q48" i="7"/>
  <c r="P48" i="7"/>
  <c r="O48" i="7"/>
  <c r="N48" i="7"/>
  <c r="T47" i="7"/>
  <c r="S47" i="7"/>
  <c r="R48" i="7" l="1"/>
  <c r="T48" i="7"/>
  <c r="S48" i="7"/>
  <c r="Q49" i="7"/>
  <c r="P49" i="7"/>
  <c r="O49" i="7"/>
  <c r="N49" i="7"/>
  <c r="S49" i="7" l="1"/>
  <c r="R49" i="7"/>
  <c r="T49" i="7"/>
  <c r="Q50" i="7"/>
  <c r="P50" i="7"/>
  <c r="O50" i="7"/>
  <c r="N50" i="7"/>
  <c r="S50" i="7" l="1"/>
  <c r="R50" i="7"/>
  <c r="T50" i="7"/>
  <c r="Q51" i="7"/>
  <c r="P51" i="7"/>
  <c r="O51" i="7"/>
  <c r="N51" i="7"/>
  <c r="S51" i="7" l="1"/>
  <c r="Q52" i="7"/>
  <c r="P52" i="7"/>
  <c r="O52" i="7"/>
  <c r="N52" i="7"/>
  <c r="R51" i="7"/>
  <c r="T51" i="7"/>
  <c r="T52" i="7" l="1"/>
  <c r="S52" i="7"/>
  <c r="Q53" i="7"/>
  <c r="P53" i="7"/>
  <c r="O53" i="7"/>
  <c r="N53" i="7"/>
  <c r="R52" i="7"/>
  <c r="S53" i="7" l="1"/>
  <c r="T53" i="7"/>
  <c r="Q54" i="7"/>
  <c r="P54" i="7"/>
  <c r="O54" i="7"/>
  <c r="N54" i="7"/>
  <c r="R53" i="7"/>
  <c r="T54" i="7" l="1"/>
  <c r="S54" i="7"/>
  <c r="R54" i="7"/>
  <c r="Q55" i="7"/>
  <c r="P55" i="7"/>
  <c r="N55" i="7"/>
  <c r="O55" i="7"/>
  <c r="R55" i="7" l="1"/>
  <c r="Q56" i="7"/>
  <c r="P56" i="7"/>
  <c r="O56" i="7"/>
  <c r="N56" i="7"/>
  <c r="S55" i="7"/>
  <c r="T55" i="7"/>
  <c r="T56" i="7" l="1"/>
  <c r="S56" i="7"/>
  <c r="R56" i="7"/>
  <c r="Q57" i="7"/>
  <c r="P57" i="7"/>
  <c r="O57" i="7"/>
  <c r="N57" i="7"/>
  <c r="R57" i="7" l="1"/>
  <c r="T57" i="7"/>
  <c r="Q58" i="7"/>
  <c r="P58" i="7"/>
  <c r="O58" i="7"/>
  <c r="N58" i="7"/>
  <c r="S57" i="7"/>
  <c r="R58" i="7" l="1"/>
  <c r="T58" i="7"/>
  <c r="S58" i="7"/>
  <c r="Q59" i="7"/>
  <c r="P59" i="7"/>
  <c r="O59" i="7"/>
  <c r="N59" i="7"/>
  <c r="R59" i="7" l="1"/>
  <c r="T59" i="7"/>
  <c r="S59" i="7"/>
  <c r="Q60" i="7"/>
  <c r="P60" i="7"/>
  <c r="O60" i="7"/>
  <c r="N60" i="7"/>
  <c r="T60" i="7" l="1"/>
  <c r="S60" i="7"/>
  <c r="Q61" i="7"/>
  <c r="P61" i="7"/>
  <c r="O61" i="7"/>
  <c r="N61" i="7"/>
  <c r="R60" i="7"/>
  <c r="S61" i="7" l="1"/>
  <c r="P62" i="7"/>
  <c r="Q62" i="7"/>
  <c r="O62" i="7"/>
  <c r="N62" i="7"/>
  <c r="R61" i="7"/>
  <c r="T61" i="7"/>
  <c r="S62" i="7" l="1"/>
  <c r="R62" i="7"/>
  <c r="T62" i="7"/>
  <c r="Q63" i="7"/>
  <c r="P63" i="7"/>
  <c r="O63" i="7"/>
  <c r="N63" i="7"/>
  <c r="R63" i="7" l="1"/>
  <c r="T63" i="7"/>
  <c r="Q64" i="7"/>
  <c r="P64" i="7"/>
  <c r="O64" i="7"/>
  <c r="N64" i="7"/>
  <c r="S63" i="7"/>
  <c r="S64" i="7" l="1"/>
  <c r="T64" i="7"/>
  <c r="Q65" i="7"/>
  <c r="P65" i="7"/>
  <c r="O65" i="7"/>
  <c r="N65" i="7"/>
  <c r="R64" i="7"/>
  <c r="R65" i="7" l="1"/>
  <c r="Q66" i="7"/>
  <c r="P66" i="7"/>
  <c r="O66" i="7"/>
  <c r="N66" i="7"/>
  <c r="S65" i="7"/>
  <c r="T65" i="7"/>
  <c r="S66" i="7" l="1"/>
  <c r="R66" i="7"/>
  <c r="T66" i="7"/>
  <c r="Q67" i="7"/>
  <c r="O67" i="7"/>
  <c r="P67" i="7"/>
  <c r="N67" i="7"/>
  <c r="T67" i="7" l="1"/>
  <c r="S67" i="7"/>
  <c r="Q68" i="7"/>
  <c r="P68" i="7"/>
  <c r="O68" i="7"/>
  <c r="N68" i="7"/>
  <c r="R67" i="7"/>
  <c r="S68" i="7" l="1"/>
  <c r="T68" i="7"/>
  <c r="Q69" i="7"/>
  <c r="P69" i="7"/>
  <c r="O69" i="7"/>
  <c r="N69" i="7"/>
  <c r="R68" i="7"/>
  <c r="T69" i="7" l="1"/>
  <c r="S69" i="7"/>
  <c r="R69" i="7"/>
  <c r="Q70" i="7"/>
  <c r="P70" i="7"/>
  <c r="O70" i="7"/>
  <c r="N70" i="7"/>
  <c r="T70" i="7" l="1"/>
  <c r="S70" i="7"/>
  <c r="Q71" i="7"/>
  <c r="P71" i="7"/>
  <c r="O71" i="7"/>
  <c r="N71" i="7"/>
  <c r="R70" i="7"/>
  <c r="R71" i="7" l="1"/>
  <c r="T71" i="7"/>
  <c r="Q72" i="7"/>
  <c r="P72" i="7"/>
  <c r="O72" i="7"/>
  <c r="N72" i="7"/>
  <c r="S71" i="7"/>
  <c r="R72" i="7" l="1"/>
  <c r="S72" i="7"/>
  <c r="T72" i="7"/>
  <c r="Q73" i="7"/>
  <c r="P73" i="7"/>
  <c r="O73" i="7"/>
  <c r="N73" i="7"/>
  <c r="S73" i="7" l="1"/>
  <c r="T73" i="7"/>
  <c r="Q74" i="7"/>
  <c r="P74" i="7"/>
  <c r="N74" i="7"/>
  <c r="O74" i="7"/>
  <c r="R73" i="7"/>
  <c r="R74" i="7" l="1"/>
  <c r="S74" i="7"/>
  <c r="T74" i="7"/>
  <c r="Q75" i="7"/>
  <c r="O75" i="7"/>
  <c r="P75" i="7"/>
  <c r="N75" i="7"/>
  <c r="T75" i="7" l="1"/>
  <c r="R75" i="7"/>
  <c r="Q76" i="7"/>
  <c r="P76" i="7"/>
  <c r="O76" i="7"/>
  <c r="N76" i="7"/>
  <c r="S75" i="7"/>
  <c r="R76" i="7" l="1"/>
  <c r="S76" i="7"/>
  <c r="T76" i="7"/>
  <c r="Q77" i="7"/>
  <c r="P77" i="7"/>
  <c r="O77" i="7"/>
  <c r="N77" i="7"/>
  <c r="S77" i="7" l="1"/>
  <c r="R77" i="7"/>
  <c r="Q78" i="7"/>
  <c r="P78" i="7"/>
  <c r="O78" i="7"/>
  <c r="N78" i="7"/>
  <c r="T77" i="7"/>
  <c r="T78" i="7" l="1"/>
  <c r="Q79" i="7"/>
  <c r="P79" i="7"/>
  <c r="O79" i="7"/>
  <c r="N79" i="7"/>
  <c r="R78" i="7"/>
  <c r="S78" i="7"/>
  <c r="T79" i="7" l="1"/>
  <c r="S79" i="7"/>
  <c r="Q80" i="7"/>
  <c r="P80" i="7"/>
  <c r="O80" i="7"/>
  <c r="N80" i="7"/>
  <c r="R79" i="7"/>
  <c r="S80" i="7" l="1"/>
  <c r="T80" i="7"/>
  <c r="R80" i="7"/>
  <c r="Q81" i="7"/>
  <c r="P81" i="7"/>
  <c r="O81" i="7"/>
  <c r="N81" i="7"/>
  <c r="S81" i="7" l="1"/>
  <c r="Q82" i="7"/>
  <c r="P82" i="7"/>
  <c r="O82" i="7"/>
  <c r="N82" i="7"/>
  <c r="R81" i="7"/>
  <c r="T81" i="7"/>
  <c r="S82" i="7" l="1"/>
  <c r="R82" i="7"/>
  <c r="T82" i="7"/>
  <c r="Q83" i="7"/>
  <c r="O83" i="7"/>
  <c r="P83" i="7"/>
  <c r="N83" i="7"/>
  <c r="S83" i="7" l="1"/>
  <c r="Q84" i="7"/>
  <c r="P84" i="7"/>
  <c r="O84" i="7"/>
  <c r="N84" i="7"/>
  <c r="R83" i="7"/>
  <c r="T83" i="7"/>
  <c r="R84" i="7" l="1"/>
  <c r="T84" i="7"/>
  <c r="S84" i="7"/>
  <c r="P85" i="7"/>
  <c r="Q85" i="7"/>
  <c r="O85" i="7"/>
  <c r="N85" i="7"/>
  <c r="S85" i="7" l="1"/>
  <c r="T85" i="7"/>
  <c r="R85" i="7"/>
  <c r="Q86" i="7"/>
  <c r="P86" i="7"/>
  <c r="O86" i="7"/>
  <c r="N86" i="7"/>
  <c r="R86" i="7" l="1"/>
  <c r="T86" i="7"/>
  <c r="S86" i="7"/>
  <c r="Q87" i="7"/>
  <c r="P87" i="7"/>
  <c r="O87" i="7"/>
  <c r="N87" i="7"/>
  <c r="T87" i="7" l="1"/>
  <c r="S87" i="7"/>
  <c r="Q88" i="7"/>
  <c r="P88" i="7"/>
  <c r="O88" i="7"/>
  <c r="N88" i="7"/>
  <c r="R87" i="7"/>
  <c r="S88" i="7" l="1"/>
  <c r="R88" i="7"/>
  <c r="T88" i="7"/>
  <c r="Q89" i="7"/>
  <c r="P89" i="7"/>
  <c r="O89" i="7"/>
  <c r="N89" i="7"/>
  <c r="S89" i="7" l="1"/>
  <c r="T89" i="7"/>
  <c r="Q90" i="7"/>
  <c r="P90" i="7"/>
  <c r="O90" i="7"/>
  <c r="N90" i="7"/>
  <c r="R89" i="7"/>
  <c r="S90" i="7" l="1"/>
  <c r="T90" i="7"/>
  <c r="R90" i="7"/>
  <c r="Q91" i="7"/>
  <c r="O91" i="7"/>
  <c r="P91" i="7"/>
  <c r="N91" i="7"/>
  <c r="R91" i="7" l="1"/>
  <c r="S91" i="7"/>
  <c r="Q92" i="7"/>
  <c r="P92" i="7"/>
  <c r="O92" i="7"/>
  <c r="N92" i="7"/>
  <c r="T91" i="7"/>
  <c r="R92" i="7" l="1"/>
  <c r="S92" i="7"/>
  <c r="T92" i="7"/>
  <c r="Q93" i="7"/>
  <c r="P93" i="7"/>
  <c r="O93" i="7"/>
  <c r="N93" i="7"/>
  <c r="S93" i="7" l="1"/>
  <c r="T93" i="7"/>
  <c r="Q94" i="7"/>
  <c r="P94" i="7"/>
  <c r="O94" i="7"/>
  <c r="N94" i="7"/>
  <c r="R93" i="7"/>
  <c r="S94" i="7" l="1"/>
  <c r="T94" i="7"/>
  <c r="Q95" i="7"/>
  <c r="P95" i="7"/>
  <c r="O95" i="7"/>
  <c r="N95" i="7"/>
  <c r="R94" i="7"/>
  <c r="Q96" i="7" l="1"/>
  <c r="P96" i="7"/>
  <c r="O96" i="7"/>
  <c r="N96" i="7"/>
  <c r="R95" i="7"/>
  <c r="T95" i="7"/>
  <c r="S95" i="7"/>
  <c r="R96" i="7" l="1"/>
  <c r="T96" i="7"/>
  <c r="S96" i="7"/>
  <c r="Q97" i="7"/>
  <c r="P97" i="7"/>
  <c r="N97" i="7"/>
  <c r="O97" i="7"/>
  <c r="T97" i="7" l="1"/>
  <c r="Q98" i="7"/>
  <c r="P98" i="7"/>
  <c r="O98" i="7"/>
  <c r="N98" i="7"/>
  <c r="S97" i="7"/>
  <c r="R97" i="7"/>
  <c r="S98" i="7" l="1"/>
  <c r="T98" i="7"/>
  <c r="R98" i="7"/>
  <c r="Q99" i="7"/>
  <c r="O99" i="7"/>
  <c r="P99" i="7"/>
  <c r="N99" i="7"/>
  <c r="S99" i="7" l="1"/>
  <c r="T99" i="7"/>
  <c r="Q100" i="7"/>
  <c r="P100" i="7"/>
  <c r="O100" i="7"/>
  <c r="N100" i="7"/>
  <c r="R99" i="7"/>
  <c r="S100" i="7" l="1"/>
  <c r="R100" i="7"/>
  <c r="T100" i="7"/>
  <c r="Q101" i="7"/>
  <c r="P101" i="7"/>
  <c r="O101" i="7"/>
  <c r="N101" i="7"/>
  <c r="S101" i="7" l="1"/>
  <c r="T101" i="7"/>
  <c r="Q102" i="7"/>
  <c r="P102" i="7"/>
  <c r="O102" i="7"/>
  <c r="N102" i="7"/>
  <c r="R101" i="7"/>
  <c r="T102" i="7" l="1"/>
  <c r="S102" i="7"/>
  <c r="Q103" i="7"/>
  <c r="P103" i="7"/>
  <c r="O103" i="7"/>
  <c r="N103" i="7"/>
  <c r="R102" i="7"/>
  <c r="T103" i="7" l="1"/>
  <c r="S103" i="7"/>
  <c r="Q104" i="7"/>
  <c r="P104" i="7"/>
  <c r="O104" i="7"/>
  <c r="N104" i="7"/>
  <c r="R103" i="7"/>
  <c r="S104" i="7" l="1"/>
  <c r="T104" i="7"/>
  <c r="Q105" i="7"/>
  <c r="P105" i="7"/>
  <c r="O105" i="7"/>
  <c r="N105" i="7"/>
  <c r="R104" i="7"/>
  <c r="R105" i="7" l="1"/>
  <c r="S105" i="7"/>
  <c r="T105" i="7"/>
  <c r="Q106" i="7"/>
  <c r="P106" i="7"/>
  <c r="O106" i="7"/>
  <c r="N106" i="7"/>
  <c r="S106" i="7" l="1"/>
  <c r="T106" i="7"/>
  <c r="Q107" i="7"/>
  <c r="O107" i="7"/>
  <c r="P107" i="7"/>
  <c r="N107" i="7"/>
  <c r="R106" i="7"/>
  <c r="S107" i="7" l="1"/>
  <c r="T107" i="7"/>
  <c r="P108" i="7"/>
  <c r="Q108" i="7"/>
  <c r="O108" i="7"/>
  <c r="N108" i="7"/>
  <c r="R107" i="7"/>
  <c r="R108" i="7" l="1"/>
  <c r="S108" i="7"/>
  <c r="T108" i="7"/>
  <c r="Q109" i="7"/>
  <c r="P109" i="7"/>
  <c r="O109" i="7"/>
  <c r="N109" i="7"/>
  <c r="S109" i="7" l="1"/>
  <c r="T109" i="7"/>
  <c r="Q110" i="7"/>
  <c r="P110" i="7"/>
  <c r="O110" i="7"/>
  <c r="N110" i="7"/>
  <c r="R109" i="7"/>
  <c r="S110" i="7" l="1"/>
  <c r="T110" i="7"/>
  <c r="R110" i="7"/>
  <c r="Q111" i="7"/>
  <c r="P111" i="7"/>
  <c r="O111" i="7"/>
  <c r="N111" i="7"/>
  <c r="T111" i="7" l="1"/>
  <c r="Q112" i="7"/>
  <c r="P112" i="7"/>
  <c r="O112" i="7"/>
  <c r="N112" i="7"/>
  <c r="R111" i="7"/>
  <c r="S111" i="7"/>
  <c r="S112" i="7" l="1"/>
  <c r="R112" i="7"/>
  <c r="Q113" i="7"/>
  <c r="P113" i="7"/>
  <c r="O113" i="7"/>
  <c r="N113" i="7"/>
  <c r="T112" i="7"/>
  <c r="R113" i="7" l="1"/>
  <c r="Q114" i="7"/>
  <c r="P114" i="7"/>
  <c r="O114" i="7"/>
  <c r="N114" i="7"/>
  <c r="S113" i="7"/>
  <c r="T113" i="7"/>
  <c r="S114" i="7" l="1"/>
  <c r="T114" i="7"/>
  <c r="Q115" i="7"/>
  <c r="P115" i="7"/>
  <c r="O115" i="7"/>
  <c r="N115" i="7"/>
  <c r="R114" i="7"/>
  <c r="S115" i="7" l="1"/>
  <c r="Q116" i="7"/>
  <c r="P116" i="7"/>
  <c r="O116" i="7"/>
  <c r="N116" i="7"/>
  <c r="R115" i="7"/>
  <c r="T115" i="7"/>
  <c r="S116" i="7" l="1"/>
  <c r="R116" i="7"/>
  <c r="T116" i="7"/>
  <c r="Q117" i="7"/>
  <c r="P117" i="7"/>
  <c r="O117" i="7"/>
  <c r="N117" i="7"/>
  <c r="T117" i="7" l="1"/>
  <c r="Q118" i="7"/>
  <c r="P118" i="7"/>
  <c r="O118" i="7"/>
  <c r="N118" i="7"/>
  <c r="R117" i="7"/>
  <c r="S117" i="7"/>
  <c r="S118" i="7" l="1"/>
  <c r="T118" i="7"/>
  <c r="Q119" i="7"/>
  <c r="P119" i="7"/>
  <c r="O119" i="7"/>
  <c r="N119" i="7"/>
  <c r="R118" i="7"/>
  <c r="S119" i="7" l="1"/>
  <c r="T119" i="7"/>
  <c r="R119" i="7"/>
  <c r="Q120" i="7"/>
  <c r="P120" i="7"/>
  <c r="O120" i="7"/>
  <c r="N120" i="7"/>
  <c r="S120" i="7" l="1"/>
  <c r="R120" i="7"/>
  <c r="T120" i="7"/>
  <c r="Q121" i="7"/>
  <c r="P121" i="7"/>
  <c r="O121" i="7"/>
  <c r="N121" i="7"/>
  <c r="S121" i="7" l="1"/>
  <c r="T121" i="7"/>
  <c r="Q122" i="7"/>
  <c r="P122" i="7"/>
  <c r="O122" i="7"/>
  <c r="N122" i="7"/>
  <c r="R121" i="7"/>
  <c r="S122" i="7" l="1"/>
  <c r="R122" i="7"/>
  <c r="T122" i="7"/>
  <c r="Q123" i="7"/>
  <c r="P123" i="7"/>
  <c r="O123" i="7"/>
  <c r="N123" i="7"/>
  <c r="R123" i="7" l="1"/>
  <c r="S123" i="7"/>
  <c r="Q124" i="7"/>
  <c r="P124" i="7"/>
  <c r="O124" i="7"/>
  <c r="N124" i="7"/>
  <c r="T123" i="7"/>
  <c r="S124" i="7" l="1"/>
  <c r="Q125" i="7"/>
  <c r="P125" i="7"/>
  <c r="O125" i="7"/>
  <c r="N125" i="7"/>
  <c r="R124" i="7"/>
  <c r="T124" i="7"/>
  <c r="R125" i="7" l="1"/>
  <c r="T125" i="7"/>
  <c r="S125" i="7"/>
  <c r="P126" i="7"/>
  <c r="Q126" i="7"/>
  <c r="O126" i="7"/>
  <c r="N126" i="7"/>
  <c r="R126" i="7" l="1"/>
  <c r="T126" i="7"/>
  <c r="S126" i="7"/>
  <c r="Q127" i="7"/>
  <c r="P127" i="7"/>
  <c r="O127" i="7"/>
  <c r="N127" i="7"/>
  <c r="S127" i="7" l="1"/>
  <c r="T127" i="7"/>
  <c r="Q128" i="7"/>
  <c r="P128" i="7"/>
  <c r="O128" i="7"/>
  <c r="N128" i="7"/>
  <c r="R127" i="7"/>
  <c r="R128" i="7" l="1"/>
  <c r="S128" i="7"/>
  <c r="T128" i="7"/>
  <c r="Q129" i="7"/>
  <c r="P129" i="7"/>
  <c r="O129" i="7"/>
  <c r="N129" i="7"/>
  <c r="T129" i="7" l="1"/>
  <c r="S129" i="7"/>
  <c r="Q130" i="7"/>
  <c r="P130" i="7"/>
  <c r="O130" i="7"/>
  <c r="N130" i="7"/>
  <c r="R129" i="7"/>
  <c r="R130" i="7" l="1"/>
  <c r="S130" i="7"/>
  <c r="T130" i="7"/>
  <c r="Q131" i="7"/>
  <c r="O131" i="7"/>
  <c r="P131" i="7"/>
  <c r="N131" i="7"/>
  <c r="S131" i="7" l="1"/>
  <c r="T131" i="7"/>
  <c r="Q132" i="7"/>
  <c r="P132" i="7"/>
  <c r="O132" i="7"/>
  <c r="N132" i="7"/>
  <c r="R131" i="7"/>
  <c r="R132" i="7" l="1"/>
  <c r="S132" i="7"/>
  <c r="Q133" i="7"/>
  <c r="P133" i="7"/>
  <c r="O133" i="7"/>
  <c r="N133" i="7"/>
  <c r="T132" i="7"/>
  <c r="S133" i="7" l="1"/>
  <c r="Q134" i="7"/>
  <c r="P134" i="7"/>
  <c r="O134" i="7"/>
  <c r="N134" i="7"/>
  <c r="R133" i="7"/>
  <c r="T133" i="7"/>
  <c r="R134" i="7" l="1"/>
  <c r="T134" i="7"/>
  <c r="S134" i="7"/>
  <c r="Q135" i="7"/>
  <c r="P135" i="7"/>
  <c r="O135" i="7"/>
  <c r="N135" i="7"/>
  <c r="S135" i="7" l="1"/>
  <c r="R135" i="7"/>
  <c r="Q136" i="7"/>
  <c r="P136" i="7"/>
  <c r="O136" i="7"/>
  <c r="N136" i="7"/>
  <c r="T135" i="7"/>
  <c r="S136" i="7" l="1"/>
  <c r="T136" i="7"/>
  <c r="Q137" i="7"/>
  <c r="P137" i="7"/>
  <c r="O137" i="7"/>
  <c r="N137" i="7"/>
  <c r="R136" i="7"/>
  <c r="S137" i="7" l="1"/>
  <c r="T137" i="7"/>
  <c r="Q138" i="7"/>
  <c r="P138" i="7"/>
  <c r="O138" i="7"/>
  <c r="N138" i="7"/>
  <c r="R137" i="7"/>
  <c r="S138" i="7" l="1"/>
  <c r="T138" i="7"/>
  <c r="Q139" i="7"/>
  <c r="O139" i="7"/>
  <c r="P139" i="7"/>
  <c r="N139" i="7"/>
  <c r="R138" i="7"/>
  <c r="R139" i="7" l="1"/>
  <c r="T139" i="7"/>
  <c r="S139" i="7"/>
  <c r="Q140" i="7"/>
  <c r="P140" i="7"/>
  <c r="O140" i="7"/>
  <c r="N140" i="7"/>
  <c r="S140" i="7" l="1"/>
  <c r="T140" i="7"/>
  <c r="Q141" i="7"/>
  <c r="P141" i="7"/>
  <c r="O141" i="7"/>
  <c r="N141" i="7"/>
  <c r="R140" i="7"/>
  <c r="R141" i="7" l="1"/>
  <c r="S141" i="7"/>
  <c r="T141" i="7"/>
  <c r="Q142" i="7"/>
  <c r="P142" i="7"/>
  <c r="O142" i="7"/>
  <c r="N142" i="7"/>
  <c r="T142" i="7" l="1"/>
  <c r="R142" i="7"/>
  <c r="Q143" i="7"/>
  <c r="P143" i="7"/>
  <c r="O143" i="7"/>
  <c r="N143" i="7"/>
  <c r="S142" i="7"/>
  <c r="S143" i="7" l="1"/>
  <c r="Q144" i="7"/>
  <c r="P144" i="7"/>
  <c r="O144" i="7"/>
  <c r="N144" i="7"/>
  <c r="R143" i="7"/>
  <c r="T143" i="7"/>
  <c r="S144" i="7" l="1"/>
  <c r="T144" i="7"/>
  <c r="Q145" i="7"/>
  <c r="P145" i="7"/>
  <c r="O145" i="7"/>
  <c r="N145" i="7"/>
  <c r="R144" i="7"/>
  <c r="T145" i="7" l="1"/>
  <c r="S145" i="7"/>
  <c r="Q146" i="7"/>
  <c r="P146" i="7"/>
  <c r="O146" i="7"/>
  <c r="N146" i="7"/>
  <c r="R145" i="7"/>
  <c r="R146" i="7" l="1"/>
  <c r="T146" i="7"/>
  <c r="S146" i="7"/>
  <c r="Q147" i="7"/>
  <c r="O147" i="7"/>
  <c r="P147" i="7"/>
  <c r="N147" i="7"/>
  <c r="T147" i="7" l="1"/>
  <c r="Q148" i="7"/>
  <c r="P148" i="7"/>
  <c r="O148" i="7"/>
  <c r="N148" i="7"/>
  <c r="R147" i="7"/>
  <c r="S147" i="7"/>
  <c r="T148" i="7" l="1"/>
  <c r="S148" i="7"/>
  <c r="P149" i="7"/>
  <c r="Q149" i="7"/>
  <c r="O149" i="7"/>
  <c r="N149" i="7"/>
  <c r="R148" i="7"/>
  <c r="S149" i="7" l="1"/>
  <c r="T149" i="7"/>
  <c r="Q150" i="7"/>
  <c r="P150" i="7"/>
  <c r="O150" i="7"/>
  <c r="N150" i="7"/>
  <c r="R149" i="7"/>
  <c r="R150" i="7" l="1"/>
  <c r="T150" i="7"/>
  <c r="Q151" i="7"/>
  <c r="P151" i="7"/>
  <c r="O151" i="7"/>
  <c r="N151" i="7"/>
  <c r="S150" i="7"/>
  <c r="R151" i="7" l="1"/>
  <c r="T151" i="7"/>
  <c r="S151" i="7"/>
  <c r="Q152" i="7"/>
  <c r="P152" i="7"/>
  <c r="O152" i="7"/>
  <c r="N152" i="7"/>
  <c r="R152" i="7" l="1"/>
  <c r="S152" i="7"/>
  <c r="T152" i="7"/>
  <c r="Q153" i="7"/>
  <c r="P153" i="7"/>
  <c r="O153" i="7"/>
  <c r="N153" i="7"/>
  <c r="R153" i="7" l="1"/>
  <c r="T153" i="7"/>
  <c r="S153" i="7"/>
  <c r="Q154" i="7"/>
  <c r="P154" i="7"/>
  <c r="O154" i="7"/>
  <c r="N154" i="7"/>
  <c r="T154" i="7" l="1"/>
  <c r="S154" i="7"/>
  <c r="Q155" i="7"/>
  <c r="P155" i="7"/>
  <c r="O155" i="7"/>
  <c r="N155" i="7"/>
  <c r="R154" i="7"/>
  <c r="T155" i="7" l="1"/>
  <c r="S155" i="7"/>
  <c r="Q156" i="7"/>
  <c r="P156" i="7"/>
  <c r="O156" i="7"/>
  <c r="N156" i="7"/>
  <c r="R155" i="7"/>
  <c r="T156" i="7" l="1"/>
  <c r="S156" i="7"/>
  <c r="Q157" i="7"/>
  <c r="P157" i="7"/>
  <c r="O157" i="7"/>
  <c r="N157" i="7"/>
  <c r="R156" i="7"/>
  <c r="S157" i="7" l="1"/>
  <c r="T157" i="7"/>
  <c r="Q158" i="7"/>
  <c r="P158" i="7"/>
  <c r="O158" i="7"/>
  <c r="N158" i="7"/>
  <c r="R157" i="7"/>
  <c r="S158" i="7" l="1"/>
  <c r="T158" i="7"/>
  <c r="Q159" i="7"/>
  <c r="P159" i="7"/>
  <c r="O159" i="7"/>
  <c r="N159" i="7"/>
  <c r="R158" i="7"/>
  <c r="S159" i="7" l="1"/>
  <c r="T159" i="7"/>
  <c r="Q160" i="7"/>
  <c r="P160" i="7"/>
  <c r="N160" i="7"/>
  <c r="O160" i="7"/>
  <c r="R159" i="7"/>
  <c r="S160" i="7" l="1"/>
  <c r="T160" i="7"/>
  <c r="Q161" i="7"/>
  <c r="P161" i="7"/>
  <c r="O161" i="7"/>
  <c r="N161" i="7"/>
  <c r="R160" i="7"/>
  <c r="S161" i="7" l="1"/>
  <c r="R161" i="7"/>
  <c r="T161" i="7"/>
  <c r="Q162" i="7"/>
  <c r="P162" i="7"/>
  <c r="O162" i="7"/>
  <c r="N162" i="7"/>
  <c r="S162" i="7" l="1"/>
  <c r="T162" i="7"/>
  <c r="R162" i="7"/>
  <c r="Q163" i="7"/>
  <c r="P163" i="7"/>
  <c r="O163" i="7"/>
  <c r="N163" i="7"/>
  <c r="R163" i="7" l="1"/>
  <c r="T163" i="7"/>
  <c r="S163" i="7"/>
  <c r="Q164" i="7"/>
  <c r="P164" i="7"/>
  <c r="O164" i="7"/>
  <c r="N164" i="7"/>
  <c r="T164" i="7" l="1"/>
  <c r="Q165" i="7"/>
  <c r="P165" i="7"/>
  <c r="O165" i="7"/>
  <c r="N165" i="7"/>
  <c r="R164" i="7"/>
  <c r="S164" i="7"/>
  <c r="T165" i="7" l="1"/>
  <c r="S165" i="7"/>
  <c r="Q166" i="7"/>
  <c r="P166" i="7"/>
  <c r="O166" i="7"/>
  <c r="N166" i="7"/>
  <c r="R165" i="7"/>
  <c r="T166" i="7" l="1"/>
  <c r="S166" i="7"/>
  <c r="Q167" i="7"/>
  <c r="P167" i="7"/>
  <c r="O167" i="7"/>
  <c r="N167" i="7"/>
  <c r="R166" i="7"/>
  <c r="T167" i="7" l="1"/>
  <c r="S167" i="7"/>
  <c r="Q168" i="7"/>
  <c r="P168" i="7"/>
  <c r="N168" i="7"/>
  <c r="O168" i="7"/>
  <c r="R167" i="7"/>
  <c r="S168" i="7" l="1"/>
  <c r="T168" i="7"/>
  <c r="R168" i="7"/>
  <c r="Q169" i="7"/>
  <c r="P169" i="7"/>
  <c r="O169" i="7"/>
  <c r="N169" i="7"/>
  <c r="S169" i="7" l="1"/>
  <c r="T169" i="7"/>
  <c r="Q170" i="7"/>
  <c r="P170" i="7"/>
  <c r="O170" i="7"/>
  <c r="N170" i="7"/>
  <c r="R169" i="7"/>
  <c r="T170" i="7" l="1"/>
  <c r="S170" i="7"/>
  <c r="Q171" i="7"/>
  <c r="O171" i="7"/>
  <c r="P171" i="7"/>
  <c r="N171" i="7"/>
  <c r="R170" i="7"/>
  <c r="T171" i="7" l="1"/>
  <c r="S171" i="7"/>
  <c r="Q172" i="7"/>
  <c r="P172" i="7"/>
  <c r="O172" i="7"/>
  <c r="N172" i="7"/>
  <c r="R171" i="7"/>
  <c r="S172" i="7" l="1"/>
  <c r="Q173" i="7"/>
  <c r="P173" i="7"/>
  <c r="O173" i="7"/>
  <c r="N173" i="7"/>
  <c r="R172" i="7"/>
  <c r="T172" i="7"/>
  <c r="S173" i="7" l="1"/>
  <c r="T173" i="7"/>
  <c r="Q174" i="7"/>
  <c r="P174" i="7"/>
  <c r="O174" i="7"/>
  <c r="N174" i="7"/>
  <c r="R173" i="7"/>
  <c r="T174" i="7" l="1"/>
  <c r="Q175" i="7"/>
  <c r="P175" i="7"/>
  <c r="O175" i="7"/>
  <c r="N175" i="7"/>
  <c r="R174" i="7"/>
  <c r="S174" i="7"/>
  <c r="R175" i="7" l="1"/>
  <c r="S175" i="7"/>
  <c r="T175" i="7"/>
  <c r="Q176" i="7"/>
  <c r="P176" i="7"/>
  <c r="N176" i="7"/>
  <c r="O176" i="7"/>
  <c r="R176" i="7" l="1"/>
  <c r="S176" i="7"/>
  <c r="T176" i="7"/>
  <c r="Q177" i="7"/>
  <c r="P177" i="7"/>
  <c r="O177" i="7"/>
  <c r="N177" i="7"/>
  <c r="S177" i="7" l="1"/>
  <c r="T177" i="7"/>
  <c r="Q178" i="7"/>
  <c r="P178" i="7"/>
  <c r="O178" i="7"/>
  <c r="N178" i="7"/>
  <c r="R177" i="7"/>
  <c r="S178" i="7" l="1"/>
  <c r="Q179" i="7"/>
  <c r="P179" i="7"/>
  <c r="O179" i="7"/>
  <c r="N179" i="7"/>
  <c r="R178" i="7"/>
  <c r="T178" i="7"/>
  <c r="S179" i="7" l="1"/>
  <c r="T179" i="7"/>
  <c r="R179" i="7"/>
  <c r="Q180" i="7"/>
  <c r="P180" i="7"/>
  <c r="O180" i="7"/>
  <c r="N180" i="7"/>
  <c r="T180" i="7" l="1"/>
  <c r="S180" i="7"/>
  <c r="R180" i="7"/>
  <c r="Q181" i="7"/>
  <c r="P181" i="7"/>
  <c r="O181" i="7"/>
  <c r="N181" i="7"/>
  <c r="S181" i="7" l="1"/>
  <c r="T181" i="7"/>
  <c r="R181" i="7"/>
  <c r="Q182" i="7"/>
  <c r="P182" i="7"/>
  <c r="O182" i="7"/>
  <c r="N182" i="7"/>
  <c r="R182" i="7" l="1"/>
  <c r="S182" i="7"/>
  <c r="T182" i="7"/>
  <c r="Q183" i="7"/>
  <c r="P183" i="7"/>
  <c r="O183" i="7"/>
  <c r="N183" i="7"/>
  <c r="S183" i="7" l="1"/>
  <c r="T183" i="7"/>
  <c r="Q184" i="7"/>
  <c r="P184" i="7"/>
  <c r="N184" i="7"/>
  <c r="O184" i="7"/>
  <c r="R183" i="7"/>
  <c r="S184" i="7" l="1"/>
  <c r="Q185" i="7"/>
  <c r="P185" i="7"/>
  <c r="O185" i="7"/>
  <c r="N185" i="7"/>
  <c r="R184" i="7"/>
  <c r="T184" i="7"/>
  <c r="T185" i="7" l="1"/>
  <c r="S185" i="7"/>
  <c r="R185" i="7"/>
  <c r="Q186" i="7"/>
  <c r="P186" i="7"/>
  <c r="O186" i="7"/>
  <c r="N186" i="7"/>
  <c r="S186" i="7" l="1"/>
  <c r="R186" i="7"/>
  <c r="T186" i="7"/>
  <c r="Q187" i="7"/>
  <c r="P187" i="7"/>
  <c r="O187" i="7"/>
  <c r="N187" i="7"/>
  <c r="S187" i="7" l="1"/>
  <c r="R187" i="7"/>
  <c r="T187" i="7"/>
  <c r="Q188" i="7"/>
  <c r="P188" i="7"/>
  <c r="O188" i="7"/>
  <c r="N188" i="7"/>
  <c r="R188" i="7" l="1"/>
  <c r="S188" i="7"/>
  <c r="T188" i="7"/>
  <c r="Q189" i="7"/>
  <c r="P189" i="7"/>
  <c r="O189" i="7"/>
  <c r="N189" i="7"/>
  <c r="S189" i="7" l="1"/>
  <c r="T189" i="7"/>
  <c r="R189" i="7"/>
  <c r="Q190" i="7"/>
  <c r="P190" i="7"/>
  <c r="O190" i="7"/>
  <c r="N190" i="7"/>
  <c r="S190" i="7" l="1"/>
  <c r="T190" i="7"/>
  <c r="Q191" i="7"/>
  <c r="P191" i="7"/>
  <c r="O191" i="7"/>
  <c r="N191" i="7"/>
  <c r="R190" i="7"/>
  <c r="S191" i="7" l="1"/>
  <c r="T191" i="7"/>
  <c r="Q192" i="7"/>
  <c r="P192" i="7"/>
  <c r="N192" i="7"/>
  <c r="O192" i="7"/>
  <c r="R191" i="7"/>
  <c r="R192" i="7" l="1"/>
  <c r="Q193" i="7"/>
  <c r="P193" i="7"/>
  <c r="O193" i="7"/>
  <c r="N193" i="7"/>
  <c r="S192" i="7"/>
  <c r="T192" i="7"/>
  <c r="R193" i="7" l="1"/>
  <c r="T193" i="7"/>
  <c r="S193" i="7"/>
  <c r="Q194" i="7"/>
  <c r="P194" i="7"/>
  <c r="O194" i="7"/>
  <c r="N194" i="7"/>
  <c r="T194" i="7" l="1"/>
  <c r="S194" i="7"/>
  <c r="Q195" i="7"/>
  <c r="P195" i="7"/>
  <c r="O195" i="7"/>
  <c r="N195" i="7"/>
  <c r="R194" i="7"/>
  <c r="T195" i="7" l="1"/>
  <c r="R195" i="7"/>
  <c r="Q196" i="7"/>
  <c r="P196" i="7"/>
  <c r="O196" i="7"/>
  <c r="N196" i="7"/>
  <c r="S195" i="7"/>
  <c r="S196" i="7" l="1"/>
  <c r="T196" i="7"/>
  <c r="R196" i="7"/>
  <c r="Q197" i="7"/>
  <c r="P197" i="7"/>
  <c r="O197" i="7"/>
  <c r="N197" i="7"/>
  <c r="T197" i="7" l="1"/>
  <c r="S197" i="7"/>
  <c r="R197" i="7"/>
  <c r="Q198" i="7"/>
  <c r="P198" i="7"/>
  <c r="O198" i="7"/>
  <c r="N198" i="7"/>
  <c r="S198" i="7" l="1"/>
  <c r="T198" i="7"/>
  <c r="R198" i="7"/>
  <c r="Q199" i="7"/>
  <c r="P199" i="7"/>
  <c r="O199" i="7"/>
  <c r="N199" i="7"/>
  <c r="T199" i="7" l="1"/>
  <c r="S199" i="7"/>
  <c r="R199" i="7"/>
  <c r="Q200" i="7"/>
  <c r="P200" i="7"/>
  <c r="O200" i="7"/>
  <c r="N200" i="7"/>
  <c r="R200" i="7" l="1"/>
  <c r="Q201" i="7"/>
  <c r="P201" i="7"/>
  <c r="O201" i="7"/>
  <c r="N201" i="7"/>
  <c r="S200" i="7"/>
  <c r="T200" i="7"/>
  <c r="T201" i="7" l="1"/>
  <c r="S201" i="7"/>
  <c r="R201" i="7"/>
  <c r="H5" i="7" l="1"/>
  <c r="I5" i="7"/>
  <c r="G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Розум Сергей Романович</author>
  </authors>
  <commentList>
    <comment ref="G6" authorId="0" shapeId="0" xr:uid="{00000000-0006-0000-0900-000001000000}">
      <text>
        <r>
          <rPr>
            <b/>
            <sz val="9"/>
            <color indexed="81"/>
            <rFont val="Tahoma"/>
            <family val="2"/>
            <charset val="204"/>
          </rPr>
          <t>Розум Сергей Романович:</t>
        </r>
        <r>
          <rPr>
            <sz val="9"/>
            <color indexed="81"/>
            <rFont val="Tahoma"/>
            <family val="2"/>
            <charset val="204"/>
          </rPr>
          <t xml:space="preserve">
Меняйте эти значения, если на графике сразу не заметно пересечений</t>
        </r>
      </text>
    </comment>
  </commentList>
</comments>
</file>

<file path=xl/sharedStrings.xml><?xml version="1.0" encoding="utf-8"?>
<sst xmlns="http://schemas.openxmlformats.org/spreadsheetml/2006/main" count="502" uniqueCount="429">
  <si>
    <t>NPS</t>
  </si>
  <si>
    <t>Время</t>
  </si>
  <si>
    <t>Ст.откл T</t>
  </si>
  <si>
    <t>Распр. T</t>
  </si>
  <si>
    <t>ST T</t>
  </si>
  <si>
    <t>Медиана</t>
  </si>
  <si>
    <t>Log t среднее</t>
  </si>
  <si>
    <t>Успех</t>
  </si>
  <si>
    <t>Удовлетворенность</t>
  </si>
  <si>
    <t>T успеха</t>
  </si>
  <si>
    <t>Т успеха у довольных</t>
  </si>
  <si>
    <t>Log T</t>
  </si>
  <si>
    <t>Log T Z</t>
  </si>
  <si>
    <t>Важность</t>
  </si>
  <si>
    <t>Выберите, насколько вы согласны или не согласны со следующими утверждениями:</t>
  </si>
  <si>
    <t>JS 5</t>
  </si>
  <si>
    <t>uxrozum.com</t>
  </si>
  <si>
    <t>itou-keycee.medium.com</t>
  </si>
  <si>
    <t>CES</t>
  </si>
  <si>
    <t>JS 1</t>
  </si>
  <si>
    <t>JS 2</t>
  </si>
  <si>
    <t>JS 3</t>
  </si>
  <si>
    <t>JS 4</t>
  </si>
  <si>
    <t>Балл</t>
  </si>
  <si>
    <t>Кол-во</t>
  </si>
  <si>
    <t>Для графиков</t>
  </si>
  <si>
    <t>25%</t>
  </si>
  <si>
    <t>50%</t>
  </si>
  <si>
    <t>75%</t>
  </si>
  <si>
    <t>85%</t>
  </si>
  <si>
    <t>90%</t>
  </si>
  <si>
    <t>95%</t>
  </si>
  <si>
    <t>99%</t>
  </si>
  <si>
    <t>Для графика</t>
  </si>
  <si>
    <t>SUM</t>
  </si>
  <si>
    <t>ENG</t>
  </si>
  <si>
    <t>TECHNICAL</t>
  </si>
  <si>
    <t>INSTRUCTIONS</t>
  </si>
  <si>
    <t>UMUX</t>
  </si>
  <si>
    <t>CSI</t>
  </si>
  <si>
    <t>ODI</t>
  </si>
  <si>
    <t>Kano</t>
  </si>
  <si>
    <t>PSM</t>
  </si>
  <si>
    <t>1</t>
  </si>
  <si>
    <t>2</t>
  </si>
  <si>
    <t>3</t>
  </si>
  <si>
    <t>4</t>
  </si>
  <si>
    <t>5</t>
  </si>
  <si>
    <t>RAW DATA</t>
  </si>
  <si>
    <t>RESULTS (DO NOT CHANGE ANYTHING)</t>
  </si>
  <si>
    <t>Red color - do not change or delete anything</t>
  </si>
  <si>
    <t>Green color - you can change and delete, but do not insert formulas there</t>
  </si>
  <si>
    <t>Yellow color - the final result</t>
  </si>
  <si>
    <t>Hidden cells - do not touch, open only if you are interested to see more details on the calculations</t>
  </si>
  <si>
    <t>If you have any questions or comments, write to me at mail@uxrozum.com</t>
  </si>
  <si>
    <t>Made by:</t>
  </si>
  <si>
    <t>Sergey Rozum</t>
  </si>
  <si>
    <t>My website:</t>
  </si>
  <si>
    <t>My blog (RU):</t>
  </si>
  <si>
    <t>The algorithm</t>
  </si>
  <si>
    <t>Copy raw data from your survey</t>
  </si>
  <si>
    <t>Insert it into the calculator</t>
  </si>
  <si>
    <t>The result is calculated automatically</t>
  </si>
  <si>
    <t>IMPORTANT!</t>
  </si>
  <si>
    <t>You can only clear cells that are colored green.
It is forbidden to change any other cells. Moreover, it is forbidden to completely delete rows or columns</t>
  </si>
  <si>
    <t>The "Formulation" sheet contains all the answer options that the calculator understands. Most often, you can use either standard wording or numeric codes.</t>
  </si>
  <si>
    <t>Insert only values, without formulas and without formatting</t>
  </si>
  <si>
    <t>The calculator is designed for a maximum of 800 respondents. If you have more of them, open the hidden cells and stretch the entire 799 line to the desired number.</t>
  </si>
  <si>
    <t>In Kano model, you can insert up to ten properties, for CSI- up to five attributes. If you need more, copy the sheet.</t>
  </si>
  <si>
    <t>Instead of "Attribute N" and "Feature N", you can insert your own names. They will catch up in the results.</t>
  </si>
  <si>
    <t>Formulation</t>
  </si>
  <si>
    <t>Green indicates the values that can be inserted into the calculator</t>
  </si>
  <si>
    <t>Red indicates the values that can not be inserted into the calculator</t>
  </si>
  <si>
    <t>About method</t>
  </si>
  <si>
    <t>Formulations</t>
  </si>
  <si>
    <t>Answer code</t>
  </si>
  <si>
    <t>How would you describe how difficult or easy it was to complete this task?</t>
  </si>
  <si>
    <t>Very Easy</t>
  </si>
  <si>
    <t>Easy</t>
  </si>
  <si>
    <t xml:space="preserve">Neutral </t>
  </si>
  <si>
    <t>Difficult</t>
  </si>
  <si>
    <t>Very Difficult</t>
  </si>
  <si>
    <t>How would you rate the amount of time it took to complete this task?</t>
  </si>
  <si>
    <t>Very Little Time</t>
  </si>
  <si>
    <t>Little Time</t>
  </si>
  <si>
    <t>Neutral</t>
  </si>
  <si>
    <t>Some Time</t>
  </si>
  <si>
    <t>Too Much Time</t>
  </si>
  <si>
    <t>How satisfied are you with using this application to complete this task?</t>
  </si>
  <si>
    <t>Very Unsatisfied</t>
  </si>
  <si>
    <t>Unsatisfied</t>
  </si>
  <si>
    <t>Satisfied</t>
  </si>
  <si>
    <t>Very Satisfied</t>
  </si>
  <si>
    <t>Task times (in seconds)</t>
  </si>
  <si>
    <t>Seconds, one number</t>
  </si>
  <si>
    <t>*positive integer*</t>
  </si>
  <si>
    <t>Completion</t>
  </si>
  <si>
    <t>Successful completion of the task</t>
  </si>
  <si>
    <t>Couldn't complete the task</t>
  </si>
  <si>
    <t>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t>
  </si>
  <si>
    <t>How much you agree or disagree with the following statements?</t>
  </si>
  <si>
    <t>[This system’s] capabilities meet my requirements</t>
  </si>
  <si>
    <t>Strongly Disagree</t>
  </si>
  <si>
    <t>Disagree</t>
  </si>
  <si>
    <t>Agree</t>
  </si>
  <si>
    <t>Strongly Agree</t>
  </si>
  <si>
    <t>[This system] is easy to use</t>
  </si>
  <si>
    <t>NPS (Net Promoter Score) - measures the loyalty of customers to a company. It is used very often, but use it carefully.</t>
  </si>
  <si>
    <t>How likely is it that you’ll recommend this product to a friend or a colleague?</t>
  </si>
  <si>
    <t>0 - not likely</t>
  </si>
  <si>
    <t>10 - very likely</t>
  </si>
  <si>
    <t>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t>
  </si>
  <si>
    <t>How much you agree or disagree with the following statements?
(further in your own words, here is an example for understanding)</t>
  </si>
  <si>
    <t>Delivery service "Fast Turtle" quickly delivers the goods</t>
  </si>
  <si>
    <t>It is important for the delivery service to deliver the goods quickly</t>
  </si>
  <si>
    <t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t>
  </si>
  <si>
    <t>Imagine that you decided to try *some product*.</t>
  </si>
  <si>
    <t>How do you feel about the fact that the product HAS a *feature, attribute*</t>
  </si>
  <si>
    <t>I enjoy it that way</t>
  </si>
  <si>
    <t>I expect it that way</t>
  </si>
  <si>
    <t>I am neutral</t>
  </si>
  <si>
    <t>I dislike it, but I can live with it that way</t>
  </si>
  <si>
    <t>I dislike it, and I can’t accept it</t>
  </si>
  <si>
    <t>How do you feel about the fact that the product DOES NOT have a * feature, attribute*</t>
  </si>
  <si>
    <t>Evaluate whether you understand or do not understand the essence of this property
(it does not participate in calculations, but allows you to filter out those features that are not clear)</t>
  </si>
  <si>
    <t>Completely understand</t>
  </si>
  <si>
    <t>Understand</t>
  </si>
  <si>
    <t>Don't understand</t>
  </si>
  <si>
    <t>Completely don’t understand</t>
  </si>
  <si>
    <t>PSM (Price Sensitivity Meter, or the van Westendorp method) - four questions to identify the optimal product price. It can be very dependent on outliers, so it's better to use "sliders" instead of open questions. The chart in the calculator may need to be adjusted to fit your results.</t>
  </si>
  <si>
    <t>Imagine that you decided to buy *some product*. (After that you should add a description of the product.)</t>
  </si>
  <si>
    <t>At what price would you consider the product to be so expensive that you would not consider buying it?</t>
  </si>
  <si>
    <t>Either an open question, or a choice from the gap ("slider")</t>
  </si>
  <si>
    <t>At what price would you consider the product to be priced so low that you would feel the quality couldn’t be very good?</t>
  </si>
  <si>
    <t xml:space="preserve">At what price would you consider the product starting to get expensive, so that it is not out of the question, but you would have to give some thought to buying it? </t>
  </si>
  <si>
    <t>At what price would you consider the product to be a bargain - a great buy for the money?</t>
  </si>
  <si>
    <t>Golden time</t>
  </si>
  <si>
    <t xml:space="preserve"> (facultative)</t>
  </si>
  <si>
    <t>Satisfaction</t>
  </si>
  <si>
    <t>Time</t>
  </si>
  <si>
    <t>Benchmark</t>
  </si>
  <si>
    <t>Better than 50% others</t>
  </si>
  <si>
    <t>Better than 99% others</t>
  </si>
  <si>
    <t>Worse than 75%
others</t>
  </si>
  <si>
    <t>UMUX for each respondent</t>
  </si>
  <si>
    <t>SUS for each respondent</t>
  </si>
  <si>
    <t>SUM Score</t>
  </si>
  <si>
    <t>SUS Score</t>
  </si>
  <si>
    <t>UMUX Score</t>
  </si>
  <si>
    <t>Score</t>
  </si>
  <si>
    <t>CES Score</t>
  </si>
  <si>
    <t>Detractors</t>
  </si>
  <si>
    <t>Passives</t>
  </si>
  <si>
    <t>Promoters</t>
  </si>
  <si>
    <t>NPS Score</t>
  </si>
  <si>
    <t>Good</t>
  </si>
  <si>
    <t>Average</t>
  </si>
  <si>
    <t>Bad</t>
  </si>
  <si>
    <t>Attribute</t>
  </si>
  <si>
    <t>Importance</t>
  </si>
  <si>
    <t>Weight</t>
  </si>
  <si>
    <t>Weightned CSI</t>
  </si>
  <si>
    <t>CSI Score</t>
  </si>
  <si>
    <t xml:space="preserve">Customer satisfaction attributes (CSI Score - </t>
  </si>
  <si>
    <t>ODI Job Statements Scores</t>
  </si>
  <si>
    <t>Underserved</t>
  </si>
  <si>
    <t>Overserved</t>
  </si>
  <si>
    <t>Feature</t>
  </si>
  <si>
    <t>Presence</t>
  </si>
  <si>
    <t>Absence</t>
  </si>
  <si>
    <t>Must-be</t>
  </si>
  <si>
    <t>Performance</t>
  </si>
  <si>
    <t>Attractive</t>
  </si>
  <si>
    <t>Indifferent</t>
  </si>
  <si>
    <t>Questionable</t>
  </si>
  <si>
    <t>Reserse</t>
  </si>
  <si>
    <t>Category</t>
  </si>
  <si>
    <t>Minimal price</t>
  </si>
  <si>
    <t>Optimal price</t>
  </si>
  <si>
    <t>Maximum price</t>
  </si>
  <si>
    <t>Price</t>
  </si>
  <si>
    <t>PLOT SETTINGS (CAN BE EDITED)</t>
  </si>
  <si>
    <t>Price step</t>
  </si>
  <si>
    <t>Minimal price trimming</t>
  </si>
  <si>
    <t>Maximum price trimming</t>
  </si>
  <si>
    <t>Too expencive</t>
  </si>
  <si>
    <t>Too cheap</t>
  </si>
  <si>
    <t>Expencive</t>
  </si>
  <si>
    <t>Cheap</t>
  </si>
  <si>
    <t>CES (Customer Effort Score) - assessment of the complexity of a particular action. You can use it to evaluate the entire product as a whole, but it is better to ask about a specific action. Good for True Intention Studies</t>
  </si>
  <si>
    <t>It was easy to *do something*</t>
  </si>
  <si>
    <t>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t>
  </si>
  <si>
    <t>ODI (Outcome Driven Innovation) - determining the significance of the job statement within the jtbd and the outcome driven innovation approach (Ulvik approach). It is used to quantify the results of the outback, analyzed in the framework of the JTBD approach.</t>
  </si>
  <si>
    <t>The pens I use to write now stop writing quite rarely</t>
  </si>
  <si>
    <t>It is important for the pen to stop writing as little as possible</t>
  </si>
  <si>
    <t>Price setsitivity plot</t>
  </si>
  <si>
    <t>Please, give me a feedback!</t>
  </si>
  <si>
    <t>Доверительный интервал</t>
  </si>
  <si>
    <r>
      <t xml:space="preserve">Z Observed </t>
    </r>
    <r>
      <rPr>
        <vertAlign val="superscript"/>
        <sz val="10"/>
        <rFont val="Arial"/>
        <family val="2"/>
      </rPr>
      <t>6</t>
    </r>
  </si>
  <si>
    <r>
      <t xml:space="preserve">SE Z </t>
    </r>
    <r>
      <rPr>
        <vertAlign val="superscript"/>
        <sz val="10"/>
        <rFont val="Arial"/>
        <family val="2"/>
      </rPr>
      <t>12</t>
    </r>
  </si>
  <si>
    <r>
      <t xml:space="preserve">Z critical </t>
    </r>
    <r>
      <rPr>
        <vertAlign val="superscript"/>
        <sz val="10"/>
        <rFont val="Arial"/>
        <family val="2"/>
      </rPr>
      <t>22</t>
    </r>
  </si>
  <si>
    <t>Usability Score</t>
  </si>
  <si>
    <t>Sat</t>
  </si>
  <si>
    <r>
      <t xml:space="preserve">N </t>
    </r>
    <r>
      <rPr>
        <vertAlign val="superscript"/>
        <sz val="10"/>
        <rFont val="Arial"/>
        <family val="2"/>
      </rPr>
      <t>19</t>
    </r>
  </si>
  <si>
    <r>
      <t xml:space="preserve">X </t>
    </r>
    <r>
      <rPr>
        <vertAlign val="superscript"/>
        <sz val="10"/>
        <rFont val="Arial"/>
        <family val="2"/>
      </rPr>
      <t>21</t>
    </r>
  </si>
  <si>
    <r>
      <t xml:space="preserve">% Observed </t>
    </r>
    <r>
      <rPr>
        <vertAlign val="superscript"/>
        <sz val="10"/>
        <rFont val="Arial"/>
        <family val="2"/>
      </rPr>
      <t>10</t>
    </r>
  </si>
  <si>
    <r>
      <t xml:space="preserve">SE % </t>
    </r>
    <r>
      <rPr>
        <vertAlign val="superscript"/>
        <sz val="10"/>
        <rFont val="Arial"/>
        <family val="2"/>
      </rPr>
      <t>16</t>
    </r>
  </si>
  <si>
    <t>Довер +</t>
  </si>
  <si>
    <t>Довер -</t>
  </si>
  <si>
    <t>Всего респов</t>
  </si>
  <si>
    <t>Calculations</t>
  </si>
  <si>
    <t>Log Time</t>
  </si>
  <si>
    <r>
      <t xml:space="preserve">Z Point Estimate </t>
    </r>
    <r>
      <rPr>
        <vertAlign val="superscript"/>
        <sz val="10"/>
        <rFont val="Arial"/>
        <family val="2"/>
      </rPr>
      <t>7</t>
    </r>
  </si>
  <si>
    <r>
      <t xml:space="preserve">90% CI High Z </t>
    </r>
    <r>
      <rPr>
        <vertAlign val="superscript"/>
        <sz val="10"/>
        <rFont val="Arial"/>
        <family val="2"/>
      </rPr>
      <t>8</t>
    </r>
  </si>
  <si>
    <r>
      <t xml:space="preserve">90% CI Low Z </t>
    </r>
    <r>
      <rPr>
        <vertAlign val="superscript"/>
        <sz val="10"/>
        <rFont val="Arial"/>
        <family val="2"/>
      </rPr>
      <t>9</t>
    </r>
  </si>
  <si>
    <r>
      <t xml:space="preserve">Mean </t>
    </r>
    <r>
      <rPr>
        <vertAlign val="superscript"/>
        <sz val="10"/>
        <rFont val="Arial"/>
        <family val="2"/>
      </rPr>
      <t>11</t>
    </r>
  </si>
  <si>
    <r>
      <t xml:space="preserve">% Point Estimate </t>
    </r>
    <r>
      <rPr>
        <vertAlign val="superscript"/>
        <sz val="10"/>
        <rFont val="Arial"/>
        <family val="2"/>
      </rPr>
      <t>13</t>
    </r>
  </si>
  <si>
    <r>
      <t xml:space="preserve"> "+90 CI %" </t>
    </r>
    <r>
      <rPr>
        <vertAlign val="superscript"/>
        <sz val="10"/>
        <rFont val="Arial"/>
        <family val="2"/>
      </rPr>
      <t>14</t>
    </r>
  </si>
  <si>
    <r>
      <t xml:space="preserve">"-% 90 CI" </t>
    </r>
    <r>
      <rPr>
        <vertAlign val="superscript"/>
        <sz val="10"/>
        <rFont val="Arial"/>
        <family val="2"/>
      </rPr>
      <t>15</t>
    </r>
  </si>
  <si>
    <r>
      <t xml:space="preserve">StDev </t>
    </r>
    <r>
      <rPr>
        <vertAlign val="superscript"/>
        <sz val="10"/>
        <rFont val="Arial"/>
        <family val="2"/>
      </rPr>
      <t>17</t>
    </r>
  </si>
  <si>
    <r>
      <t xml:space="preserve">Spec Limit </t>
    </r>
    <r>
      <rPr>
        <vertAlign val="superscript"/>
        <sz val="10"/>
        <rFont val="Arial"/>
        <family val="2"/>
      </rPr>
      <t>18</t>
    </r>
  </si>
  <si>
    <r>
      <t xml:space="preserve">Alpha </t>
    </r>
    <r>
      <rPr>
        <vertAlign val="superscript"/>
        <sz val="10"/>
        <rFont val="Arial"/>
        <family val="2"/>
      </rPr>
      <t>20</t>
    </r>
  </si>
  <si>
    <t>Avg CI</t>
  </si>
  <si>
    <t>Error Opp</t>
  </si>
  <si>
    <t>Total Error Opp</t>
  </si>
  <si>
    <t>% For Time Spec</t>
  </si>
  <si>
    <t>Sat Z</t>
  </si>
  <si>
    <t>TZ</t>
  </si>
  <si>
    <t>Доверительный</t>
  </si>
  <si>
    <t>Интервал</t>
  </si>
  <si>
    <t>Для доверительного интервала</t>
  </si>
  <si>
    <t>Стандартное отклонение</t>
  </si>
  <si>
    <t>SUS</t>
  </si>
  <si>
    <t>n.adj </t>
  </si>
  <si>
    <t>ndet.adj</t>
  </si>
  <si>
    <t>npro.adj</t>
  </si>
  <si>
    <t>pdet.adj</t>
  </si>
  <si>
    <t>ppro.adj</t>
  </si>
  <si>
    <t>Var.adj</t>
  </si>
  <si>
    <t>NPS.adj </t>
  </si>
  <si>
    <t>se.adj</t>
  </si>
  <si>
    <t>MoE</t>
  </si>
  <si>
    <t>Kano classification (weighted)</t>
  </si>
  <si>
    <t>Quantitative scores</t>
  </si>
  <si>
    <t>Weigted score</t>
  </si>
  <si>
    <t>Weight (for weigted score)</t>
  </si>
  <si>
    <t>https://socioline.ru/rv.php</t>
  </si>
  <si>
    <t>Quantitative Kano Scores</t>
  </si>
  <si>
    <t>Better-Worse Scores</t>
  </si>
  <si>
    <t>Better</t>
  </si>
  <si>
    <t>Worse</t>
  </si>
  <si>
    <t>Better-Worse Kano Scores</t>
  </si>
  <si>
    <t>Sample Size</t>
  </si>
  <si>
    <t>Usual sample sizes</t>
  </si>
  <si>
    <t>Population Size</t>
  </si>
  <si>
    <t>The sample size depends on the required accuracy and the size of the confidence interval</t>
  </si>
  <si>
    <t>Confidence Level</t>
  </si>
  <si>
    <t>Margin of Error</t>
  </si>
  <si>
    <t>More info -</t>
  </si>
  <si>
    <t>OTHER (CHANGE HERE FOR LOCALOSATION)</t>
  </si>
  <si>
    <t>ДАННЫЕ ДЛЯ ВВОДА</t>
  </si>
  <si>
    <t>РЕЗУЛЬТАТЫ (НИЧЕГО НЕ РЕДАКТИРОВАТЬ)</t>
  </si>
  <si>
    <t xml:space="preserve">Красный цвет - ничего не меняем и не удаляем </t>
  </si>
  <si>
    <t>Зеленый цвет - можно менять и удалять, но формулы туда не вставляем</t>
  </si>
  <si>
    <t>Желтый цвет - финальный результат</t>
  </si>
  <si>
    <t>Скрытые ячейки - не трогаем, раскрываем, только если интересно посмотреть подробнее на расчеты</t>
  </si>
  <si>
    <t>Если есть вопросы или комментарии, пишите мне на mail@uxrozum.com</t>
  </si>
  <si>
    <t>Автор:</t>
  </si>
  <si>
    <t>Сережа Розум</t>
  </si>
  <si>
    <t>Мой сайт:</t>
  </si>
  <si>
    <t>Мой блог:</t>
  </si>
  <si>
    <t>Пожалуйста, пройдите опрос и оставьте обратную связь!</t>
  </si>
  <si>
    <t>Алгоритм</t>
  </si>
  <si>
    <t>Копируете данные из своей выгрузки</t>
  </si>
  <si>
    <t>Вставляете их в калькулятор</t>
  </si>
  <si>
    <t>Результат считается автоматически</t>
  </si>
  <si>
    <t>ВАЖНО!</t>
  </si>
  <si>
    <t>Очищать можно только ячейки, покрашенные в зеленый. 
Изменять любые другие ячейки запрещено. Тем более запрещено удалять полностью строки или столбцы</t>
  </si>
  <si>
    <t>На листе "Формулировки" есть все варианты ответа, которые понимает калькулятор. Чаще всего вы можете использовать либо стандартные формулировки, либо цифровые коды.</t>
  </si>
  <si>
    <t>Вставляем только значения, без формул и без оформления</t>
  </si>
  <si>
    <t>Калькулятор расчитан на максимум 800 респондентов. Если у вас их больще - раскрываем скрытые ячейки и протягиваем всю 799 строку до нужного количества.</t>
  </si>
  <si>
    <t>По Кано можно вставить до десяти свойств, по CSI - до десяти аттрибутов. Если вам нужно больше - копируйте листы.</t>
  </si>
  <si>
    <t>Вместо "Аттрибут N" и "Свойство N" можно вставлять свои названия. Они подтянутся и в результаты.</t>
  </si>
  <si>
    <t>Зеленым обозначены те значения, которые можно вставлять в калькулятор</t>
  </si>
  <si>
    <t>Красным обозначены те значения, которые нельзя встявлять в калькулятор</t>
  </si>
  <si>
    <t>Описание опросника</t>
  </si>
  <si>
    <t>Формулировки</t>
  </si>
  <si>
    <t>Код варианта ответа</t>
  </si>
  <si>
    <r>
      <rPr>
        <b/>
        <sz val="12"/>
        <color theme="1"/>
        <rFont val="Times New Roman"/>
        <family val="1"/>
        <charset val="204"/>
      </rPr>
      <t>SUM (Single Usability Metric)</t>
    </r>
    <r>
      <rPr>
        <sz val="12"/>
        <color theme="1"/>
        <rFont val="Times New Roman"/>
        <family val="2"/>
        <charset val="204"/>
      </rPr>
      <t xml:space="preserve"> - единая метрика для измерения юзабилити. Используется при проведении юзабилити-теста. В калькуляторе SUM очень упрощен, также не используюется метрика по количеству ошибок - она не сильно влияет на результаты, и у нее есть проблемы с расчетом. 
Метрика время считается для тех респондентов, кто справился с заданием и остался довольным. Если таких нет - всегда ставьте золотое время. Золотое время - это время, за которое вы сами выполните задание, помноженное на 1,5</t>
    </r>
  </si>
  <si>
    <t>Оцените, насколько легко или сложно вам было *выполнить задание*</t>
  </si>
  <si>
    <t>Очень легко</t>
  </si>
  <si>
    <t>Скорее легко</t>
  </si>
  <si>
    <t>Средне</t>
  </si>
  <si>
    <t>Скорее сложно</t>
  </si>
  <si>
    <t>Очень сложно</t>
  </si>
  <si>
    <t>Оцените, сколько времени у вас заняло *выполнение задания*</t>
  </si>
  <si>
    <t>Очень мало</t>
  </si>
  <si>
    <t>Скорее мало</t>
  </si>
  <si>
    <t>Скорее много</t>
  </si>
  <si>
    <t>Очень много</t>
  </si>
  <si>
    <t>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t>
  </si>
  <si>
    <t>Совсем не удовлетворен</t>
  </si>
  <si>
    <t>Скорее не удовлетворен</t>
  </si>
  <si>
    <t>Скорее удовлетворен</t>
  </si>
  <si>
    <t>Полностью удовлетворен</t>
  </si>
  <si>
    <t>Время выполнения задания (считается либо интервьюером, либо системой)</t>
  </si>
  <si>
    <t>Секунды, одним числом</t>
  </si>
  <si>
    <t>*целое положительное число*</t>
  </si>
  <si>
    <t>Успех (считается либо интервьюером, либо системой)</t>
  </si>
  <si>
    <t>Успешное выполнение задания</t>
  </si>
  <si>
    <t>Не смог выполнить задание</t>
  </si>
  <si>
    <r>
      <rPr>
        <b/>
        <sz val="12"/>
        <color theme="1"/>
        <rFont val="Times New Roman"/>
        <family val="1"/>
        <charset val="204"/>
      </rPr>
      <t>UMUX (Usability Metric for User Experience)</t>
    </r>
    <r>
      <rPr>
        <sz val="12"/>
        <color theme="1"/>
        <rFont val="Times New Roman"/>
        <family val="2"/>
        <charset val="204"/>
      </rPr>
      <t xml:space="preserve"> - опросник для измерения юзабилити продукта. По нему можно вычислить как сам индекс UMUX, так и SUS (Single Usability Score) продукта. В оригинальном опроснике UMUX 4 вопроса, у нас используется облегченная версия (UMUX-lite), состоящая из двух вопросов</t>
    </r>
  </si>
  <si>
    <t>Оцените, насколько вы согласны или несогласны со следующими утверждениями:</t>
  </si>
  <si>
    <t>Этот *продукт* отвечает моим нуждам</t>
  </si>
  <si>
    <t>Совсем не согласен</t>
  </si>
  <si>
    <t>Скорее не согласен</t>
  </si>
  <si>
    <t>Скорее согласен</t>
  </si>
  <si>
    <t>Полностью согласен</t>
  </si>
  <si>
    <t>Этот *продуктом* легко пользоваться</t>
  </si>
  <si>
    <t>CES (Customer Effort Score) - оценка сложности конкретного действия. Можно использовать как и для оценки всего продукта в целом, но лучше спрашивайте про конкретное действие. Хорошо подходит для True Intention Studies</t>
  </si>
  <si>
    <t>Оцените, насколько вы согласны или не согласны со следующим утверждением:</t>
  </si>
  <si>
    <t>Мне было легко *сделать некое действие*</t>
  </si>
  <si>
    <t>NPS (Net Promoter Score) - индекс потребительской лояльности. Показывает отношение клиентов к продукту или компании. Используется очень часто, но используйте аккуратно. Данный индекс считает только лояльность, и ничего кроме нее</t>
  </si>
  <si>
    <t>Отметьте на шкале, где 0 — «ни в коем случае», а 10 — «обязательно», насколько вы готовы порекомендовать наш *продукт* своим друзьям и коллегам.</t>
  </si>
  <si>
    <t>0 - ни в коем случае</t>
  </si>
  <si>
    <t>10 - обязательно</t>
  </si>
  <si>
    <t>CSI (Customer Satisfaction Score) - индекс удовлетворенности продуктом. Широко используемый индекс с кучей вариантов применения и расчета. В нашем сулчае он взвешенный (результаты зависят от важности различных атрибутов продукта для респондентов) и ненормированный (результат расчитывается в виде баллов, а не процентов). Из-за большого количества вариантов расчета бенчмарки найти сложно, лучше всего подходит для сравнительных исследований</t>
  </si>
  <si>
    <t>Оцените, насколько вы согласны или не согласны со следующими утверждениями:
(дальше своими словами, далее будет пример для понимания)</t>
  </si>
  <si>
    <t>Служба доставки "Быстрый Гонсалес" быстро доставляет товары</t>
  </si>
  <si>
    <t>Для службы доставки важно доставлять товары быстро</t>
  </si>
  <si>
    <t>ODI (Outcome Driven Innovation) - определение значимости job statement в рамках jtbd и подхода outcome driven innovation (подход Ульвика). Используется для количественной оценки результатов глубинок, проанализированных в рамказ JTBD подхода</t>
  </si>
  <si>
    <t>Те ручки, которыми я сейчас пишу, перестают писать достаточно редко</t>
  </si>
  <si>
    <t>Для ручки важно переставать писать как можно реже</t>
  </si>
  <si>
    <t>Модель Кано - модель для оценки влияния определенных аттриубтов (фич) продукта на удовлетворенность этим продуктом. Сначала реализуются must-be фичи, затем performance, attractive и indifferent. Важный момент - старайтесь делать как можно более полное и понятное описание аттрибутов (фич). От этого очень сильно зависят результаты. Не забываем добавлять вопрос про понятность фич или аттрибутов</t>
  </si>
  <si>
    <t xml:space="preserve">Представьте, что вы решили попробовать *продукт*. </t>
  </si>
  <si>
    <t>Как вы отнесетесь к тому, что в продукте ЕСТЬ *фича, аттрибут*</t>
  </si>
  <si>
    <t>Мне это очень понравится!</t>
  </si>
  <si>
    <t>Это нормально, так и должно быть</t>
  </si>
  <si>
    <t>Мне все равно</t>
  </si>
  <si>
    <t>Мне это НЕ нужно, но и мешать не будет</t>
  </si>
  <si>
    <t>Мне это НЕ нужно, будет мне мешать</t>
  </si>
  <si>
    <t>Как вы отнесетесь к тому, что в продукте НЕТ *фича, аттрибут*</t>
  </si>
  <si>
    <t>Очень хорошо, что этого нет!</t>
  </si>
  <si>
    <t>Это нормально, этого и не должно быть</t>
  </si>
  <si>
    <t>Мне это нужно, но переживу и без этого</t>
  </si>
  <si>
    <t>Мне это нужно! Плохо, что этого нет!</t>
  </si>
  <si>
    <t>Оцените, насколько вам понятна или непонятна суть этого свойства 
(не участвует в расчетах, но позволяет отсеять те фичи, которые не понятны)</t>
  </si>
  <si>
    <t>Полностью понятна</t>
  </si>
  <si>
    <t>Скорее понятна</t>
  </si>
  <si>
    <t>Скорее не понятна</t>
  </si>
  <si>
    <t>Совсем не понятна</t>
  </si>
  <si>
    <t xml:space="preserve">PSM (Price Sensitivity Meter, или метод Ван-Вестендорпа) - четыре вопроса для выявления оптимальной цены продукта. Может быть очень сильно зависим от выбросов, поэтому лучше используйте "ползунки" вместо открытых вопросов. График в калькуляторе, возможно, нужно будет донастроить под свои результаты. </t>
  </si>
  <si>
    <t>Представьте, что вы решили купить *такой-то продукт*. (Далее идет описание продукта.)</t>
  </si>
  <si>
    <t>Какая цена для продукта будет настолько дорогой, что вы даже не станете думать о покупке?</t>
  </si>
  <si>
    <t>Либо открытый вопрос, либо выбор из промежутка ("ползунок")</t>
  </si>
  <si>
    <t>При насколько низкой цене вы станете сомневаться в качестве этого продукта?</t>
  </si>
  <si>
    <t>Начиная с насколько высокой цены вы начнете решать, стоит ли продукт своих денег?</t>
  </si>
  <si>
    <t>При какой цене вы совершите покупку сразу и не раздумывая?</t>
  </si>
  <si>
    <t>Золотое время</t>
  </si>
  <si>
    <t xml:space="preserve"> (можно оставить пустым)</t>
  </si>
  <si>
    <t>ДОБАВЬ ЗОЛОТОЕ ВРЕМЯ</t>
  </si>
  <si>
    <t xml:space="preserve">Время </t>
  </si>
  <si>
    <t>Индекс SUM</t>
  </si>
  <si>
    <t>Бенчмарк</t>
  </si>
  <si>
    <t xml:space="preserve">Лучше 99% 
других
</t>
  </si>
  <si>
    <t xml:space="preserve">Лучше 50% 
других
</t>
  </si>
  <si>
    <t xml:space="preserve">Хуже 75% 
других
</t>
  </si>
  <si>
    <t>UMUX для каждого</t>
  </si>
  <si>
    <t>SUS для каждого</t>
  </si>
  <si>
    <t>Индекс SUS</t>
  </si>
  <si>
    <t>Индекс UMUX</t>
  </si>
  <si>
    <t>Оценка</t>
  </si>
  <si>
    <t>Индекс CES</t>
  </si>
  <si>
    <t>Распределение оценок по CES</t>
  </si>
  <si>
    <t>Хорошо</t>
  </si>
  <si>
    <t>Плохо</t>
  </si>
  <si>
    <t>Критики</t>
  </si>
  <si>
    <t>Нейтралы</t>
  </si>
  <si>
    <t>Промоутеры</t>
  </si>
  <si>
    <t>Индекс NPS</t>
  </si>
  <si>
    <t>Распределение оценок по NPS</t>
  </si>
  <si>
    <t>Атрибут</t>
  </si>
  <si>
    <t>Вес</t>
  </si>
  <si>
    <t>Взвешенный CSI</t>
  </si>
  <si>
    <t>Суммарный CSI</t>
  </si>
  <si>
    <t xml:space="preserve">Атрибуты пользовательской удовлетворенности (суммарный CSI - </t>
  </si>
  <si>
    <t>Удовлетворенность нужд по ODI</t>
  </si>
  <si>
    <t>Удовлетворенные нужды</t>
  </si>
  <si>
    <t>Неудовлетворенные нужды</t>
  </si>
  <si>
    <t>Свойство</t>
  </si>
  <si>
    <t>Есть</t>
  </si>
  <si>
    <t>Нет</t>
  </si>
  <si>
    <t>Must-be (Обязательные)</t>
  </si>
  <si>
    <t>Performance (Важные)</t>
  </si>
  <si>
    <t>Attractive (Интересные)</t>
  </si>
  <si>
    <t>Indifferent (Безразличные)</t>
  </si>
  <si>
    <t>Questionable (Сомнительные)</t>
  </si>
  <si>
    <t>Reverse (Противоречивые)</t>
  </si>
  <si>
    <t>Категория</t>
  </si>
  <si>
    <t>Востребованность по Кано (взвешенная)</t>
  </si>
  <si>
    <t>Наличие фичи</t>
  </si>
  <si>
    <t>Отсутствие фичи</t>
  </si>
  <si>
    <t>Количественная оценка</t>
  </si>
  <si>
    <t>Взвешенная оценка</t>
  </si>
  <si>
    <t>Веса (для взвешенной оценки)</t>
  </si>
  <si>
    <t>Оценка востребованности по Кано (лучше-хуже)</t>
  </si>
  <si>
    <t>Оценка лучше-хуже</t>
  </si>
  <si>
    <t>Лучше</t>
  </si>
  <si>
    <t>Хуже</t>
  </si>
  <si>
    <t>Распределение функций по модели Кано (количественная оценка)</t>
  </si>
  <si>
    <t>Минимальная цена</t>
  </si>
  <si>
    <t>Оптимальная цена</t>
  </si>
  <si>
    <t>Максимальная цена</t>
  </si>
  <si>
    <t>Цена</t>
  </si>
  <si>
    <t>НАСТРОЙКА ГРАФИКА (МОЖНО РЕДАКТИРОВАТЬ)</t>
  </si>
  <si>
    <t>Шаг цены</t>
  </si>
  <si>
    <t>Обрезка минимум</t>
  </si>
  <si>
    <t>Обрезка максимум</t>
  </si>
  <si>
    <t>Слишком дорого</t>
  </si>
  <si>
    <t>Слишком дешево</t>
  </si>
  <si>
    <t>Дорого</t>
  </si>
  <si>
    <t>Дешево</t>
  </si>
  <si>
    <t>График оптимальной цены</t>
  </si>
  <si>
    <t>Обычные размеры количественной выборки</t>
  </si>
  <si>
    <t xml:space="preserve">Точность </t>
  </si>
  <si>
    <t>Погрешность</t>
  </si>
  <si>
    <t>Размер генеральной совокупности</t>
  </si>
  <si>
    <t>Размер выборки зависит от необходимой точности и размера доверительного интервала</t>
  </si>
  <si>
    <t xml:space="preserve">Подробнее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</si>
</sst>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
    <numFmt numFmtId="167" formatCode="0.0000"/>
  </numFmts>
  <fonts count="30" x14ac:knownFonts="1">
    <font>
      <sz val="12"/>
      <color theme="1"/>
      <name val="Times New Roman"/>
      <family val="2"/>
      <charset val="204"/>
    </font>
    <font>
      <b/>
      <sz val="12"/>
      <color theme="1"/>
      <name val="Times New Roman"/>
      <family val="2"/>
      <charset val="204"/>
    </font>
    <font>
      <b/>
      <sz val="12"/>
      <color theme="1"/>
      <name val="Times New Roman"/>
      <family val="1"/>
      <charset val="204"/>
    </font>
    <font>
      <sz val="11"/>
      <name val="Calibri"/>
      <family val="2"/>
      <charset val="204"/>
      <scheme val="minor"/>
    </font>
    <font>
      <b/>
      <sz val="11"/>
      <color theme="1"/>
      <name val="Calibri"/>
      <family val="2"/>
      <charset val="204"/>
      <scheme val="minor"/>
    </font>
    <font>
      <b/>
      <sz val="11"/>
      <name val="Calibri"/>
      <family val="2"/>
      <charset val="204"/>
      <scheme val="minor"/>
    </font>
    <font>
      <b/>
      <sz val="12"/>
      <color rgb="FF00B050"/>
      <name val="Times New Roman"/>
      <family val="1"/>
      <charset val="204"/>
    </font>
    <font>
      <b/>
      <sz val="12"/>
      <color rgb="FFFF0000"/>
      <name val="Times New Roman"/>
      <family val="1"/>
      <charset val="204"/>
    </font>
    <font>
      <b/>
      <sz val="12"/>
      <color theme="1" tint="4.9989318521683403E-2"/>
      <name val="Times New Roman"/>
      <family val="1"/>
      <charset val="204"/>
    </font>
    <font>
      <sz val="12"/>
      <color theme="1"/>
      <name val="Times New Roman"/>
      <family val="1"/>
      <charset val="204"/>
    </font>
    <font>
      <sz val="8"/>
      <name val="Times New Roman"/>
      <family val="2"/>
      <charset val="204"/>
    </font>
    <font>
      <b/>
      <sz val="12"/>
      <color theme="1"/>
      <name val="Times New Roman"/>
      <family val="1"/>
    </font>
    <font>
      <sz val="12"/>
      <color theme="1"/>
      <name val="Times New Roman"/>
      <family val="1"/>
    </font>
    <font>
      <u/>
      <sz val="12"/>
      <color theme="10"/>
      <name val="Times New Roman"/>
      <family val="2"/>
      <charset val="204"/>
    </font>
    <font>
      <sz val="20"/>
      <color theme="1"/>
      <name val="Times New Roman"/>
      <family val="2"/>
      <charset val="204"/>
    </font>
    <font>
      <u/>
      <sz val="20"/>
      <color theme="10"/>
      <name val="Times New Roman"/>
      <family val="2"/>
      <charset val="204"/>
    </font>
    <font>
      <sz val="12"/>
      <color theme="0" tint="-0.14999847407452621"/>
      <name val="Times New Roman"/>
      <family val="2"/>
      <charset val="204"/>
    </font>
    <font>
      <b/>
      <sz val="16"/>
      <color theme="1"/>
      <name val="Times New Roman"/>
      <family val="1"/>
      <charset val="204"/>
    </font>
    <font>
      <b/>
      <sz val="18"/>
      <color theme="1"/>
      <name val="Times New Roman"/>
      <family val="1"/>
      <charset val="204"/>
    </font>
    <font>
      <sz val="9"/>
      <color indexed="81"/>
      <name val="Tahoma"/>
      <family val="2"/>
      <charset val="204"/>
    </font>
    <font>
      <b/>
      <sz val="9"/>
      <color indexed="81"/>
      <name val="Tahoma"/>
      <family val="2"/>
      <charset val="204"/>
    </font>
    <font>
      <sz val="16"/>
      <color theme="1"/>
      <name val="Times New Roman"/>
      <family val="2"/>
      <charset val="204"/>
    </font>
    <font>
      <b/>
      <sz val="11"/>
      <color theme="1"/>
      <name val="Times New Roman"/>
      <family val="1"/>
      <charset val="204"/>
    </font>
    <font>
      <u/>
      <sz val="16"/>
      <color theme="10"/>
      <name val="Times New Roman"/>
      <family val="2"/>
      <charset val="204"/>
    </font>
    <font>
      <sz val="12"/>
      <color theme="1"/>
      <name val="Times New Roman"/>
      <family val="2"/>
      <charset val="204"/>
    </font>
    <font>
      <sz val="10"/>
      <name val="Arial"/>
      <family val="2"/>
    </font>
    <font>
      <vertAlign val="superscript"/>
      <sz val="10"/>
      <name val="Arial"/>
      <family val="2"/>
    </font>
    <font>
      <b/>
      <sz val="10"/>
      <name val="Arial"/>
      <family val="2"/>
    </font>
    <font>
      <sz val="12"/>
      <color theme="0"/>
      <name val="Times New Roman"/>
      <family val="2"/>
      <charset val="204"/>
    </font>
    <font>
      <b/>
      <sz val="12"/>
      <color theme="0"/>
      <name val="Times New Roman"/>
      <family val="1"/>
      <charset val="204"/>
    </font>
  </fonts>
  <fills count="6">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8" tint="0.79998168889431442"/>
        <bgColor indexed="64"/>
      </patternFill>
    </fill>
  </fills>
  <borders count="3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thin">
        <color indexed="64"/>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3">
    <xf numFmtId="0" fontId="0" fillId="0" borderId="0"/>
    <xf numFmtId="0" fontId="13" fillId="0" borderId="0" applyNumberFormat="0" applyFill="0" applyBorder="0" applyAlignment="0" applyProtection="0"/>
    <xf numFmtId="9" fontId="24" fillId="0" borderId="0" applyFont="0" applyFill="0" applyBorder="0" applyAlignment="0" applyProtection="0"/>
  </cellStyleXfs>
  <cellXfs count="220">
    <xf numFmtId="0" fontId="0" fillId="0" borderId="0" xfId="0"/>
    <xf numFmtId="0" fontId="0" fillId="0" borderId="0" xfId="0" applyAlignment="1">
      <alignment wrapText="1"/>
    </xf>
    <xf numFmtId="0" fontId="2" fillId="0" borderId="0" xfId="0" applyFont="1"/>
    <xf numFmtId="0" fontId="0" fillId="2" borderId="0" xfId="0" applyFill="1"/>
    <xf numFmtId="0" fontId="0" fillId="3" borderId="0" xfId="0" applyFill="1"/>
    <xf numFmtId="0" fontId="0" fillId="0" borderId="0" xfId="0" applyAlignment="1">
      <alignment vertical="top" wrapText="1"/>
    </xf>
    <xf numFmtId="0" fontId="0" fillId="4" borderId="3" xfId="0" applyFill="1" applyBorder="1"/>
    <xf numFmtId="0" fontId="6" fillId="4" borderId="7" xfId="0" applyFont="1" applyFill="1" applyBorder="1"/>
    <xf numFmtId="0" fontId="6" fillId="4" borderId="0" xfId="0" applyFont="1" applyFill="1"/>
    <xf numFmtId="0" fontId="0" fillId="4" borderId="8" xfId="0" applyFill="1" applyBorder="1"/>
    <xf numFmtId="0" fontId="0" fillId="4" borderId="7" xfId="0" applyFill="1" applyBorder="1"/>
    <xf numFmtId="0" fontId="0" fillId="4" borderId="0" xfId="0" applyFill="1"/>
    <xf numFmtId="0" fontId="7" fillId="4" borderId="7" xfId="0" applyFont="1" applyFill="1" applyBorder="1" applyAlignment="1">
      <alignment vertical="top"/>
    </xf>
    <xf numFmtId="0" fontId="7" fillId="4" borderId="0" xfId="0" applyFont="1" applyFill="1" applyAlignment="1">
      <alignment vertical="top" wrapText="1"/>
    </xf>
    <xf numFmtId="0" fontId="0" fillId="4" borderId="4" xfId="0" applyFill="1" applyBorder="1"/>
    <xf numFmtId="0" fontId="0" fillId="4" borderId="5" xfId="0" applyFill="1" applyBorder="1"/>
    <xf numFmtId="0" fontId="0" fillId="4" borderId="6" xfId="0" applyFill="1" applyBorder="1"/>
    <xf numFmtId="0" fontId="2" fillId="2" borderId="0" xfId="0" applyFont="1" applyFill="1"/>
    <xf numFmtId="0" fontId="2" fillId="3" borderId="0" xfId="0" applyFont="1" applyFill="1"/>
    <xf numFmtId="1" fontId="0" fillId="3" borderId="0" xfId="0" applyNumberFormat="1" applyFill="1"/>
    <xf numFmtId="0" fontId="0" fillId="2" borderId="14" xfId="0" applyFill="1" applyBorder="1"/>
    <xf numFmtId="0" fontId="0" fillId="2" borderId="15" xfId="0" applyFill="1" applyBorder="1"/>
    <xf numFmtId="0" fontId="2" fillId="0" borderId="11" xfId="0" applyFont="1" applyBorder="1" applyAlignment="1">
      <alignment horizontal="center"/>
    </xf>
    <xf numFmtId="0" fontId="2" fillId="0" borderId="12" xfId="0" applyFont="1" applyBorder="1" applyAlignment="1">
      <alignment horizontal="center"/>
    </xf>
    <xf numFmtId="0" fontId="2" fillId="0" borderId="14" xfId="0" applyFont="1" applyBorder="1"/>
    <xf numFmtId="0" fontId="0" fillId="3" borderId="14" xfId="0" applyFill="1" applyBorder="1"/>
    <xf numFmtId="0" fontId="0" fillId="2" borderId="19" xfId="0" applyFill="1" applyBorder="1"/>
    <xf numFmtId="0" fontId="0" fillId="3" borderId="17" xfId="0" applyFill="1" applyBorder="1" applyAlignment="1">
      <alignment horizontal="left"/>
    </xf>
    <xf numFmtId="0" fontId="0" fillId="3" borderId="18" xfId="0" applyFill="1" applyBorder="1" applyAlignment="1">
      <alignment horizontal="left"/>
    </xf>
    <xf numFmtId="0" fontId="0" fillId="2" borderId="17" xfId="0" applyFill="1" applyBorder="1"/>
    <xf numFmtId="0" fontId="0" fillId="2" borderId="17" xfId="0" applyFill="1" applyBorder="1" applyAlignment="1">
      <alignment horizontal="left"/>
    </xf>
    <xf numFmtId="0" fontId="0" fillId="3" borderId="23" xfId="0" applyFill="1" applyBorder="1"/>
    <xf numFmtId="0" fontId="2" fillId="0" borderId="17" xfId="0" applyFont="1" applyBorder="1" applyAlignment="1">
      <alignment horizontal="left"/>
    </xf>
    <xf numFmtId="0" fontId="0" fillId="2" borderId="18" xfId="0" applyFill="1" applyBorder="1"/>
    <xf numFmtId="0" fontId="0" fillId="3" borderId="17" xfId="0" applyFill="1" applyBorder="1"/>
    <xf numFmtId="0" fontId="0" fillId="3" borderId="18" xfId="0" applyFill="1" applyBorder="1"/>
    <xf numFmtId="0" fontId="0" fillId="3" borderId="15" xfId="0" applyFill="1" applyBorder="1"/>
    <xf numFmtId="0" fontId="9" fillId="3" borderId="17" xfId="0" applyFont="1" applyFill="1" applyBorder="1" applyAlignment="1">
      <alignment horizontal="center"/>
    </xf>
    <xf numFmtId="0" fontId="9" fillId="3" borderId="18" xfId="0" applyFont="1" applyFill="1" applyBorder="1" applyAlignment="1">
      <alignment horizontal="center"/>
    </xf>
    <xf numFmtId="0" fontId="14" fillId="0" borderId="0" xfId="0" applyFont="1" applyAlignment="1">
      <alignment vertical="center" wrapText="1"/>
    </xf>
    <xf numFmtId="1" fontId="8" fillId="3" borderId="0" xfId="0" applyNumberFormat="1" applyFont="1" applyFill="1" applyAlignment="1">
      <alignment horizontal="center" vertical="center" wrapText="1"/>
    </xf>
    <xf numFmtId="0" fontId="14" fillId="4" borderId="3" xfId="0" applyFont="1" applyFill="1" applyBorder="1"/>
    <xf numFmtId="0" fontId="15" fillId="4" borderId="8" xfId="1" applyFont="1" applyFill="1" applyBorder="1"/>
    <xf numFmtId="0" fontId="14" fillId="4" borderId="1" xfId="0" applyFont="1" applyFill="1" applyBorder="1"/>
    <xf numFmtId="0" fontId="14" fillId="4" borderId="7" xfId="0" applyFont="1" applyFill="1" applyBorder="1"/>
    <xf numFmtId="0" fontId="6" fillId="4" borderId="7" xfId="0" applyFont="1" applyFill="1" applyBorder="1" applyAlignment="1">
      <alignment vertical="top"/>
    </xf>
    <xf numFmtId="0" fontId="6" fillId="4" borderId="0" xfId="0" applyFont="1" applyFill="1" applyAlignment="1">
      <alignment vertical="top"/>
    </xf>
    <xf numFmtId="1" fontId="0" fillId="0" borderId="0" xfId="0" applyNumberFormat="1"/>
    <xf numFmtId="1" fontId="13" fillId="0" borderId="0" xfId="1" applyNumberFormat="1" applyFill="1"/>
    <xf numFmtId="0" fontId="2" fillId="4" borderId="0" xfId="0" applyFont="1" applyFill="1" applyAlignment="1">
      <alignment horizontal="center"/>
    </xf>
    <xf numFmtId="0" fontId="2" fillId="4" borderId="26" xfId="0" applyFont="1" applyFill="1" applyBorder="1" applyAlignment="1">
      <alignment wrapText="1"/>
    </xf>
    <xf numFmtId="0" fontId="2" fillId="4" borderId="28" xfId="0" applyFont="1" applyFill="1" applyBorder="1" applyAlignment="1">
      <alignment wrapText="1"/>
    </xf>
    <xf numFmtId="0" fontId="2" fillId="4" borderId="27" xfId="0" applyFont="1" applyFill="1" applyBorder="1" applyAlignment="1">
      <alignment wrapText="1"/>
    </xf>
    <xf numFmtId="0" fontId="2" fillId="4" borderId="7" xfId="0" applyFont="1" applyFill="1" applyBorder="1"/>
    <xf numFmtId="165" fontId="0" fillId="4" borderId="7" xfId="0" applyNumberFormat="1" applyFill="1" applyBorder="1"/>
    <xf numFmtId="165" fontId="0" fillId="4" borderId="0" xfId="0" applyNumberFormat="1" applyFill="1"/>
    <xf numFmtId="0" fontId="2" fillId="4" borderId="8" xfId="0" applyFont="1" applyFill="1" applyBorder="1"/>
    <xf numFmtId="0" fontId="2" fillId="4" borderId="4" xfId="0" applyFont="1" applyFill="1" applyBorder="1"/>
    <xf numFmtId="165" fontId="0" fillId="4" borderId="4" xfId="0" applyNumberFormat="1" applyFill="1" applyBorder="1"/>
    <xf numFmtId="165" fontId="0" fillId="4" borderId="5" xfId="0" applyNumberFormat="1" applyFill="1" applyBorder="1"/>
    <xf numFmtId="0" fontId="2" fillId="4" borderId="6" xfId="0" applyFont="1" applyFill="1" applyBorder="1"/>
    <xf numFmtId="0" fontId="0" fillId="4" borderId="26" xfId="0" applyFill="1" applyBorder="1" applyAlignment="1">
      <alignment horizontal="center"/>
    </xf>
    <xf numFmtId="0" fontId="22" fillId="4" borderId="26" xfId="0" applyFont="1" applyFill="1" applyBorder="1" applyAlignment="1">
      <alignment horizontal="center" wrapText="1"/>
    </xf>
    <xf numFmtId="0" fontId="22" fillId="4" borderId="27" xfId="0" applyFont="1" applyFill="1" applyBorder="1" applyAlignment="1">
      <alignment horizontal="center" wrapText="1"/>
    </xf>
    <xf numFmtId="0" fontId="0" fillId="4" borderId="16" xfId="0" applyFill="1" applyBorder="1"/>
    <xf numFmtId="0" fontId="0" fillId="4" borderId="13" xfId="0" applyFill="1" applyBorder="1"/>
    <xf numFmtId="0" fontId="0" fillId="4" borderId="17" xfId="0" applyFill="1" applyBorder="1"/>
    <xf numFmtId="0" fontId="0" fillId="4" borderId="14" xfId="0" applyFill="1" applyBorder="1"/>
    <xf numFmtId="0" fontId="0" fillId="4" borderId="18" xfId="0" applyFill="1" applyBorder="1"/>
    <xf numFmtId="0" fontId="0" fillId="4" borderId="15" xfId="0" applyFill="1" applyBorder="1"/>
    <xf numFmtId="0" fontId="0" fillId="4" borderId="0" xfId="0" applyFill="1" applyAlignment="1">
      <alignment wrapText="1"/>
    </xf>
    <xf numFmtId="0" fontId="2" fillId="4" borderId="21" xfId="0" applyFont="1" applyFill="1" applyBorder="1"/>
    <xf numFmtId="0" fontId="0" fillId="4" borderId="0" xfId="0" applyFill="1" applyAlignment="1">
      <alignment horizontal="center" wrapText="1"/>
    </xf>
    <xf numFmtId="0" fontId="0" fillId="4" borderId="0" xfId="0" applyFill="1" applyAlignment="1">
      <alignment horizontal="center"/>
    </xf>
    <xf numFmtId="2" fontId="0" fillId="4" borderId="7" xfId="0" applyNumberFormat="1" applyFill="1" applyBorder="1" applyAlignment="1">
      <alignment horizontal="center" vertical="center"/>
    </xf>
    <xf numFmtId="2" fontId="0" fillId="4" borderId="8" xfId="0" applyNumberFormat="1" applyFill="1" applyBorder="1" applyAlignment="1">
      <alignment horizontal="center" vertical="center"/>
    </xf>
    <xf numFmtId="2" fontId="0" fillId="4" borderId="4" xfId="0" applyNumberFormat="1" applyFill="1" applyBorder="1" applyAlignment="1">
      <alignment horizontal="center" vertical="center"/>
    </xf>
    <xf numFmtId="2" fontId="0" fillId="4" borderId="6" xfId="0" applyNumberFormat="1" applyFill="1" applyBorder="1" applyAlignment="1">
      <alignment horizontal="center" vertical="center"/>
    </xf>
    <xf numFmtId="2" fontId="0" fillId="4" borderId="8" xfId="0" applyNumberFormat="1" applyFill="1" applyBorder="1" applyAlignment="1">
      <alignment horizontal="center"/>
    </xf>
    <xf numFmtId="2" fontId="0" fillId="4" borderId="6" xfId="0" applyNumberFormat="1" applyFill="1" applyBorder="1" applyAlignment="1">
      <alignment horizontal="center"/>
    </xf>
    <xf numFmtId="0" fontId="28" fillId="4" borderId="0" xfId="0" applyFont="1" applyFill="1"/>
    <xf numFmtId="49" fontId="28" fillId="4" borderId="0" xfId="0" applyNumberFormat="1" applyFont="1" applyFill="1"/>
    <xf numFmtId="9" fontId="28" fillId="4" borderId="0" xfId="0" applyNumberFormat="1" applyFont="1" applyFill="1"/>
    <xf numFmtId="10" fontId="28" fillId="4" borderId="0" xfId="0" applyNumberFormat="1" applyFont="1" applyFill="1"/>
    <xf numFmtId="0" fontId="1" fillId="4" borderId="0" xfId="0" applyFont="1" applyFill="1" applyAlignment="1">
      <alignment horizontal="center"/>
    </xf>
    <xf numFmtId="0" fontId="0" fillId="4" borderId="0" xfId="0" applyFill="1" applyAlignment="1">
      <alignment vertical="top" wrapText="1"/>
    </xf>
    <xf numFmtId="164" fontId="0" fillId="4" borderId="0" xfId="0" applyNumberFormat="1" applyFill="1" applyAlignment="1">
      <alignment wrapText="1"/>
    </xf>
    <xf numFmtId="0" fontId="0" fillId="4" borderId="9" xfId="0" applyFill="1" applyBorder="1" applyAlignment="1">
      <alignment horizontal="center"/>
    </xf>
    <xf numFmtId="0" fontId="4" fillId="4" borderId="20" xfId="0" applyFont="1" applyFill="1" applyBorder="1" applyAlignment="1">
      <alignment horizontal="center" wrapText="1"/>
    </xf>
    <xf numFmtId="165" fontId="0" fillId="4" borderId="0" xfId="0" applyNumberFormat="1" applyFill="1" applyAlignment="1">
      <alignment wrapText="1"/>
    </xf>
    <xf numFmtId="165" fontId="4" fillId="4" borderId="0" xfId="0" applyNumberFormat="1" applyFont="1" applyFill="1" applyAlignment="1">
      <alignment horizontal="center" wrapText="1"/>
    </xf>
    <xf numFmtId="0" fontId="4" fillId="4" borderId="20" xfId="0" applyFont="1" applyFill="1" applyBorder="1" applyAlignment="1">
      <alignment horizontal="center"/>
    </xf>
    <xf numFmtId="0" fontId="27" fillId="4" borderId="0" xfId="0" applyFont="1" applyFill="1"/>
    <xf numFmtId="0" fontId="25" fillId="4" borderId="0" xfId="0" applyFont="1" applyFill="1"/>
    <xf numFmtId="9" fontId="0" fillId="4" borderId="0" xfId="0" applyNumberFormat="1" applyFill="1"/>
    <xf numFmtId="165" fontId="0" fillId="4" borderId="0" xfId="2" applyNumberFormat="1" applyFont="1" applyFill="1"/>
    <xf numFmtId="164" fontId="0" fillId="4" borderId="0" xfId="0" applyNumberFormat="1" applyFill="1"/>
    <xf numFmtId="2" fontId="0" fillId="4" borderId="0" xfId="0" applyNumberFormat="1" applyFill="1"/>
    <xf numFmtId="2" fontId="0" fillId="4" borderId="0" xfId="2" applyNumberFormat="1" applyFont="1" applyFill="1"/>
    <xf numFmtId="164" fontId="0" fillId="4" borderId="0" xfId="2" applyNumberFormat="1" applyFont="1" applyFill="1"/>
    <xf numFmtId="9" fontId="0" fillId="4" borderId="0" xfId="2" applyFont="1" applyFill="1"/>
    <xf numFmtId="167" fontId="0" fillId="4" borderId="0" xfId="0" applyNumberFormat="1" applyFill="1"/>
    <xf numFmtId="0" fontId="3" fillId="4" borderId="0" xfId="0" applyFont="1" applyFill="1"/>
    <xf numFmtId="0" fontId="4" fillId="4" borderId="21" xfId="0" applyFont="1" applyFill="1" applyBorder="1" applyAlignment="1">
      <alignment horizontal="center"/>
    </xf>
    <xf numFmtId="0" fontId="28" fillId="4" borderId="0" xfId="0" applyFont="1" applyFill="1" applyAlignment="1">
      <alignment wrapText="1"/>
    </xf>
    <xf numFmtId="0" fontId="2" fillId="4" borderId="21" xfId="0" applyFont="1" applyFill="1" applyBorder="1" applyAlignment="1">
      <alignment horizontal="center" vertical="top" wrapText="1"/>
    </xf>
    <xf numFmtId="0" fontId="2" fillId="4" borderId="0" xfId="0" applyFont="1" applyFill="1" applyAlignment="1">
      <alignment horizontal="center" vertical="top" wrapText="1"/>
    </xf>
    <xf numFmtId="165" fontId="2" fillId="4" borderId="0" xfId="0" applyNumberFormat="1" applyFont="1" applyFill="1" applyAlignment="1">
      <alignment wrapText="1"/>
    </xf>
    <xf numFmtId="165" fontId="2" fillId="4" borderId="0" xfId="0" applyNumberFormat="1" applyFont="1" applyFill="1" applyAlignment="1">
      <alignment horizontal="center"/>
    </xf>
    <xf numFmtId="166" fontId="28" fillId="4" borderId="0" xfId="0" applyNumberFormat="1" applyFont="1" applyFill="1"/>
    <xf numFmtId="0" fontId="16" fillId="4" borderId="0" xfId="0" applyFont="1" applyFill="1"/>
    <xf numFmtId="0" fontId="2" fillId="4" borderId="21" xfId="0" applyFont="1" applyFill="1" applyBorder="1" applyAlignment="1">
      <alignment vertical="top" wrapText="1"/>
    </xf>
    <xf numFmtId="0" fontId="2" fillId="4" borderId="0" xfId="0" applyFont="1" applyFill="1"/>
    <xf numFmtId="9" fontId="2" fillId="4" borderId="0" xfId="0" applyNumberFormat="1" applyFont="1" applyFill="1" applyAlignment="1">
      <alignment horizontal="left"/>
    </xf>
    <xf numFmtId="0" fontId="11" fillId="4" borderId="0" xfId="0" applyFont="1" applyFill="1"/>
    <xf numFmtId="166" fontId="0" fillId="4" borderId="0" xfId="0" applyNumberFormat="1" applyFill="1"/>
    <xf numFmtId="0" fontId="0" fillId="4" borderId="0" xfId="0" applyFill="1" applyAlignment="1">
      <alignment horizontal="left"/>
    </xf>
    <xf numFmtId="0" fontId="2" fillId="4" borderId="0" xfId="0" applyFont="1" applyFill="1" applyAlignment="1">
      <alignment horizontal="left" vertical="top" wrapText="1"/>
    </xf>
    <xf numFmtId="2" fontId="0" fillId="4" borderId="0" xfId="0" applyNumberFormat="1" applyFill="1" applyAlignment="1">
      <alignment horizontal="center"/>
    </xf>
    <xf numFmtId="2" fontId="2" fillId="4" borderId="0" xfId="0" applyNumberFormat="1" applyFont="1" applyFill="1" applyAlignment="1">
      <alignment horizontal="left" vertical="top" wrapText="1"/>
    </xf>
    <xf numFmtId="166" fontId="2" fillId="4" borderId="26" xfId="0" applyNumberFormat="1" applyFont="1" applyFill="1" applyBorder="1" applyAlignment="1">
      <alignment horizontal="left" vertical="top" wrapText="1"/>
    </xf>
    <xf numFmtId="166" fontId="2" fillId="4" borderId="27" xfId="0" applyNumberFormat="1" applyFont="1" applyFill="1" applyBorder="1"/>
    <xf numFmtId="0" fontId="2" fillId="4" borderId="1" xfId="0" applyFont="1" applyFill="1" applyBorder="1"/>
    <xf numFmtId="0" fontId="2" fillId="4" borderId="2" xfId="0" applyFont="1" applyFill="1" applyBorder="1" applyAlignment="1">
      <alignment horizontal="center"/>
    </xf>
    <xf numFmtId="0" fontId="2" fillId="4" borderId="3" xfId="0" applyFont="1" applyFill="1" applyBorder="1" applyAlignment="1">
      <alignment horizontal="center"/>
    </xf>
    <xf numFmtId="0" fontId="2" fillId="4" borderId="7" xfId="0" applyFont="1" applyFill="1" applyBorder="1" applyAlignment="1">
      <alignment horizontal="left" vertical="top" wrapText="1"/>
    </xf>
    <xf numFmtId="2" fontId="2" fillId="4" borderId="4" xfId="0" applyNumberFormat="1" applyFont="1" applyFill="1" applyBorder="1" applyAlignment="1">
      <alignment horizontal="left" vertical="top" wrapText="1"/>
    </xf>
    <xf numFmtId="2" fontId="0" fillId="4" borderId="5" xfId="0" applyNumberFormat="1" applyFill="1" applyBorder="1" applyAlignment="1">
      <alignment horizontal="center"/>
    </xf>
    <xf numFmtId="0" fontId="2" fillId="4" borderId="0" xfId="0" applyFont="1" applyFill="1" applyAlignment="1">
      <alignment horizontal="center" vertical="center" wrapText="1"/>
    </xf>
    <xf numFmtId="0" fontId="2" fillId="4" borderId="0" xfId="0" applyFont="1" applyFill="1" applyAlignment="1">
      <alignment horizontal="center" wrapText="1"/>
    </xf>
    <xf numFmtId="1" fontId="0" fillId="4" borderId="0" xfId="0" applyNumberFormat="1" applyFill="1"/>
    <xf numFmtId="49" fontId="0" fillId="4" borderId="0" xfId="0" applyNumberFormat="1" applyFill="1"/>
    <xf numFmtId="1" fontId="2" fillId="4" borderId="1" xfId="0" applyNumberFormat="1" applyFont="1" applyFill="1" applyBorder="1" applyAlignment="1">
      <alignment horizontal="center" vertical="center" wrapText="1"/>
    </xf>
    <xf numFmtId="1" fontId="2" fillId="4" borderId="2" xfId="0" applyNumberFormat="1" applyFont="1" applyFill="1" applyBorder="1" applyAlignment="1">
      <alignment horizontal="center" vertical="center" wrapText="1"/>
    </xf>
    <xf numFmtId="1" fontId="2" fillId="4" borderId="3" xfId="0" applyNumberFormat="1" applyFont="1" applyFill="1" applyBorder="1" applyAlignment="1">
      <alignment horizontal="center" vertical="center" wrapText="1"/>
    </xf>
    <xf numFmtId="1" fontId="2" fillId="4" borderId="4" xfId="0" applyNumberFormat="1" applyFont="1" applyFill="1" applyBorder="1" applyAlignment="1">
      <alignment horizontal="center" vertical="center"/>
    </xf>
    <xf numFmtId="1" fontId="2" fillId="4" borderId="5" xfId="0" applyNumberFormat="1" applyFont="1" applyFill="1" applyBorder="1" applyAlignment="1">
      <alignment horizontal="center" vertical="center"/>
    </xf>
    <xf numFmtId="1" fontId="2" fillId="4" borderId="6" xfId="0" applyNumberFormat="1" applyFont="1" applyFill="1" applyBorder="1" applyAlignment="1">
      <alignment horizontal="center" vertical="center"/>
    </xf>
    <xf numFmtId="0" fontId="2" fillId="4" borderId="7" xfId="0" applyFont="1" applyFill="1" applyBorder="1" applyAlignment="1">
      <alignment horizontal="center" vertical="center" wrapText="1"/>
    </xf>
    <xf numFmtId="0" fontId="2" fillId="4" borderId="8" xfId="0" applyFont="1" applyFill="1" applyBorder="1" applyAlignment="1">
      <alignment horizontal="center" vertical="center" wrapText="1"/>
    </xf>
    <xf numFmtId="0" fontId="0" fillId="4" borderId="4" xfId="0" applyFill="1" applyBorder="1" applyAlignment="1">
      <alignment horizontal="center" vertical="center"/>
    </xf>
    <xf numFmtId="9" fontId="0" fillId="4" borderId="5" xfId="0" applyNumberFormat="1" applyFill="1" applyBorder="1" applyAlignment="1">
      <alignment horizontal="center" vertical="center"/>
    </xf>
    <xf numFmtId="9" fontId="0" fillId="4" borderId="6" xfId="0" applyNumberFormat="1" applyFill="1" applyBorder="1" applyAlignment="1">
      <alignment horizontal="center" vertical="center"/>
    </xf>
    <xf numFmtId="0" fontId="13" fillId="4" borderId="0" xfId="1" applyFill="1"/>
    <xf numFmtId="1" fontId="29" fillId="4" borderId="0" xfId="0" applyNumberFormat="1" applyFont="1" applyFill="1" applyAlignment="1">
      <alignment horizontal="center" vertical="center" wrapText="1"/>
    </xf>
    <xf numFmtId="0" fontId="29" fillId="4" borderId="0" xfId="0" applyFont="1" applyFill="1" applyAlignment="1">
      <alignment horizontal="center" vertical="center" wrapText="1"/>
    </xf>
    <xf numFmtId="0" fontId="0" fillId="3" borderId="0" xfId="0" applyFill="1" applyAlignment="1">
      <alignment horizontal="center" vertical="center"/>
    </xf>
    <xf numFmtId="3" fontId="0" fillId="3" borderId="0" xfId="0" applyNumberFormat="1" applyFill="1" applyAlignment="1">
      <alignment horizontal="center" vertical="center"/>
    </xf>
    <xf numFmtId="0" fontId="11" fillId="2" borderId="0" xfId="0" applyFont="1" applyFill="1"/>
    <xf numFmtId="9" fontId="11" fillId="2" borderId="0" xfId="0" applyNumberFormat="1" applyFont="1" applyFill="1"/>
    <xf numFmtId="9" fontId="0" fillId="5" borderId="0" xfId="0" applyNumberFormat="1" applyFill="1"/>
    <xf numFmtId="1" fontId="0" fillId="4" borderId="30" xfId="0" applyNumberFormat="1" applyFill="1" applyBorder="1" applyAlignment="1">
      <alignment horizontal="center" vertical="center"/>
    </xf>
    <xf numFmtId="0" fontId="0" fillId="4" borderId="30" xfId="0" applyFill="1" applyBorder="1" applyAlignment="1">
      <alignment horizontal="center" vertical="center"/>
    </xf>
    <xf numFmtId="0" fontId="2" fillId="4" borderId="10" xfId="0" applyFont="1" applyFill="1" applyBorder="1" applyAlignment="1">
      <alignment horizontal="center" wrapText="1"/>
    </xf>
    <xf numFmtId="0" fontId="9" fillId="0" borderId="0" xfId="0" applyFont="1" applyAlignment="1">
      <alignment wrapText="1"/>
    </xf>
    <xf numFmtId="0" fontId="9" fillId="0" borderId="0" xfId="0" applyFont="1"/>
    <xf numFmtId="0" fontId="21" fillId="4" borderId="0" xfId="0" applyFont="1" applyFill="1"/>
    <xf numFmtId="0" fontId="6" fillId="4" borderId="1" xfId="0" applyFont="1" applyFill="1" applyBorder="1" applyAlignment="1">
      <alignment horizontal="center"/>
    </xf>
    <xf numFmtId="0" fontId="6" fillId="4" borderId="2" xfId="0" applyFont="1" applyFill="1" applyBorder="1" applyAlignment="1">
      <alignment horizontal="center"/>
    </xf>
    <xf numFmtId="0" fontId="7" fillId="4" borderId="7" xfId="0" applyFont="1" applyFill="1" applyBorder="1" applyAlignment="1">
      <alignment horizontal="center"/>
    </xf>
    <xf numFmtId="0" fontId="7" fillId="4" borderId="0" xfId="0" applyFont="1" applyFill="1" applyAlignment="1">
      <alignment horizontal="center"/>
    </xf>
    <xf numFmtId="0" fontId="23" fillId="4" borderId="4" xfId="1" applyFont="1" applyFill="1" applyBorder="1" applyAlignment="1">
      <alignment horizontal="center" vertical="center"/>
    </xf>
    <xf numFmtId="0" fontId="23" fillId="4" borderId="6" xfId="1" applyFont="1" applyFill="1" applyBorder="1" applyAlignment="1">
      <alignment horizontal="center" vertical="center"/>
    </xf>
    <xf numFmtId="0" fontId="12" fillId="4" borderId="1" xfId="0" applyFont="1" applyFill="1" applyBorder="1" applyAlignment="1">
      <alignment horizontal="center" vertical="center" wrapText="1"/>
    </xf>
    <xf numFmtId="0" fontId="9" fillId="4" borderId="7" xfId="0" applyFont="1" applyFill="1" applyBorder="1" applyAlignment="1">
      <alignment horizontal="center" vertical="center" wrapText="1"/>
    </xf>
    <xf numFmtId="0" fontId="2" fillId="0" borderId="16" xfId="0" applyFont="1" applyBorder="1" applyAlignment="1">
      <alignment horizontal="center" vertical="center" wrapText="1"/>
    </xf>
    <xf numFmtId="0" fontId="2" fillId="0" borderId="13" xfId="0" applyFont="1" applyBorder="1" applyAlignment="1">
      <alignment horizontal="center" vertical="center"/>
    </xf>
    <xf numFmtId="0" fontId="2" fillId="0" borderId="17" xfId="0" applyFont="1" applyBorder="1" applyAlignment="1">
      <alignment horizontal="center"/>
    </xf>
    <xf numFmtId="0" fontId="2" fillId="0" borderId="14" xfId="0" applyFont="1" applyBorder="1" applyAlignment="1">
      <alignment horizontal="center"/>
    </xf>
    <xf numFmtId="0" fontId="2" fillId="0" borderId="16" xfId="0" applyFont="1" applyBorder="1" applyAlignment="1">
      <alignment horizontal="center"/>
    </xf>
    <xf numFmtId="0" fontId="2" fillId="0" borderId="13" xfId="0" applyFont="1" applyBorder="1" applyAlignment="1">
      <alignment horizontal="center"/>
    </xf>
    <xf numFmtId="0" fontId="9" fillId="4" borderId="22" xfId="0" applyFont="1" applyFill="1" applyBorder="1" applyAlignment="1">
      <alignment horizontal="center" vertical="center" wrapText="1"/>
    </xf>
    <xf numFmtId="0" fontId="9" fillId="4" borderId="23" xfId="0" applyFont="1" applyFill="1" applyBorder="1" applyAlignment="1">
      <alignment horizontal="center" vertical="center" wrapText="1"/>
    </xf>
    <xf numFmtId="0" fontId="9" fillId="4" borderId="25" xfId="0" applyFont="1" applyFill="1" applyBorder="1" applyAlignment="1">
      <alignment horizontal="center" vertical="center" wrapText="1"/>
    </xf>
    <xf numFmtId="0" fontId="2"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9" fillId="4" borderId="24"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xf>
    <xf numFmtId="0" fontId="2" fillId="0" borderId="23" xfId="0" applyFont="1" applyBorder="1" applyAlignment="1">
      <alignment horizontal="center"/>
    </xf>
    <xf numFmtId="0" fontId="2" fillId="0" borderId="19" xfId="0" applyFont="1" applyBorder="1" applyAlignment="1">
      <alignment horizontal="center"/>
    </xf>
    <xf numFmtId="0" fontId="5" fillId="4" borderId="1" xfId="0" applyFont="1" applyFill="1" applyBorder="1" applyAlignment="1">
      <alignment horizontal="center"/>
    </xf>
    <xf numFmtId="0" fontId="5" fillId="4" borderId="2" xfId="0" applyFont="1" applyFill="1" applyBorder="1" applyAlignment="1">
      <alignment horizontal="center"/>
    </xf>
    <xf numFmtId="0" fontId="5" fillId="4" borderId="3" xfId="0" applyFont="1" applyFill="1" applyBorder="1" applyAlignment="1">
      <alignment horizontal="center"/>
    </xf>
    <xf numFmtId="0" fontId="2" fillId="4" borderId="0" xfId="0" applyFont="1" applyFill="1" applyAlignment="1">
      <alignment horizontal="center"/>
    </xf>
    <xf numFmtId="0" fontId="1" fillId="4" borderId="0" xfId="0" applyFont="1" applyFill="1" applyAlignment="1">
      <alignment horizontal="center"/>
    </xf>
    <xf numFmtId="0" fontId="28" fillId="4" borderId="0" xfId="0" applyFont="1" applyFill="1" applyAlignment="1">
      <alignment horizontal="center" wrapText="1"/>
    </xf>
    <xf numFmtId="0" fontId="1" fillId="4" borderId="0" xfId="0" applyFont="1" applyFill="1" applyAlignment="1">
      <alignment horizontal="center" vertical="top" wrapText="1"/>
    </xf>
    <xf numFmtId="0" fontId="1" fillId="4" borderId="21" xfId="0" applyFont="1" applyFill="1" applyBorder="1" applyAlignment="1">
      <alignment horizontal="center" vertical="top" wrapText="1"/>
    </xf>
    <xf numFmtId="0" fontId="5" fillId="4" borderId="0" xfId="0" applyFont="1" applyFill="1" applyAlignment="1">
      <alignment horizontal="center" vertical="top" wrapText="1"/>
    </xf>
    <xf numFmtId="0" fontId="5" fillId="4" borderId="21" xfId="0" applyFont="1" applyFill="1" applyBorder="1" applyAlignment="1">
      <alignment horizontal="center" vertical="top" wrapText="1"/>
    </xf>
    <xf numFmtId="165" fontId="5" fillId="4" borderId="4" xfId="0" applyNumberFormat="1" applyFont="1" applyFill="1" applyBorder="1" applyAlignment="1">
      <alignment horizontal="center"/>
    </xf>
    <xf numFmtId="165" fontId="5" fillId="4" borderId="5" xfId="0" applyNumberFormat="1" applyFont="1" applyFill="1" applyBorder="1" applyAlignment="1">
      <alignment horizontal="center"/>
    </xf>
    <xf numFmtId="165" fontId="5" fillId="4" borderId="6" xfId="0" applyNumberFormat="1" applyFont="1" applyFill="1" applyBorder="1" applyAlignment="1">
      <alignment horizontal="center"/>
    </xf>
    <xf numFmtId="0" fontId="28" fillId="4" borderId="0" xfId="0" applyFont="1" applyFill="1" applyAlignment="1">
      <alignment horizontal="center"/>
    </xf>
    <xf numFmtId="0" fontId="2" fillId="4" borderId="0" xfId="0" applyFont="1" applyFill="1" applyAlignment="1">
      <alignment horizontal="center" vertical="center" wrapText="1"/>
    </xf>
    <xf numFmtId="0" fontId="2" fillId="4" borderId="21" xfId="0" applyFont="1" applyFill="1" applyBorder="1" applyAlignment="1">
      <alignment horizontal="center"/>
    </xf>
    <xf numFmtId="0" fontId="2" fillId="4" borderId="26" xfId="0" applyFont="1" applyFill="1" applyBorder="1" applyAlignment="1">
      <alignment horizontal="center"/>
    </xf>
    <xf numFmtId="0" fontId="2" fillId="4" borderId="28" xfId="0" applyFont="1" applyFill="1" applyBorder="1" applyAlignment="1">
      <alignment horizontal="center"/>
    </xf>
    <xf numFmtId="0" fontId="2" fillId="4" borderId="27" xfId="0" applyFont="1" applyFill="1" applyBorder="1" applyAlignment="1">
      <alignment horizontal="center"/>
    </xf>
    <xf numFmtId="0" fontId="11" fillId="4" borderId="0" xfId="0" applyFont="1" applyFill="1" applyAlignment="1">
      <alignment horizontal="center" vertical="center"/>
    </xf>
    <xf numFmtId="0" fontId="11" fillId="4" borderId="5" xfId="0" applyFont="1" applyFill="1" applyBorder="1" applyAlignment="1">
      <alignment horizontal="center" vertical="center"/>
    </xf>
    <xf numFmtId="0" fontId="0" fillId="4" borderId="0" xfId="0" applyFill="1" applyAlignment="1">
      <alignment horizontal="center" wrapText="1"/>
    </xf>
    <xf numFmtId="0" fontId="2" fillId="4" borderId="29" xfId="0" applyFont="1" applyFill="1" applyBorder="1" applyAlignment="1">
      <alignment horizontal="center" wrapText="1"/>
    </xf>
    <xf numFmtId="0" fontId="17" fillId="4" borderId="1" xfId="0" applyFont="1" applyFill="1" applyBorder="1" applyAlignment="1">
      <alignment horizontal="center" vertical="center"/>
    </xf>
    <xf numFmtId="0" fontId="17" fillId="4" borderId="2" xfId="0" applyFont="1" applyFill="1" applyBorder="1" applyAlignment="1">
      <alignment horizontal="center" vertical="center"/>
    </xf>
    <xf numFmtId="0" fontId="17" fillId="4" borderId="3" xfId="0" applyFont="1" applyFill="1" applyBorder="1" applyAlignment="1">
      <alignment horizontal="center" vertical="center"/>
    </xf>
    <xf numFmtId="0" fontId="18" fillId="4" borderId="0" xfId="0" applyFont="1" applyFill="1" applyAlignment="1">
      <alignment horizontal="center" vertical="center"/>
    </xf>
    <xf numFmtId="0" fontId="18" fillId="4" borderId="5" xfId="0" applyFont="1" applyFill="1" applyBorder="1" applyAlignment="1">
      <alignment horizontal="center" vertical="center"/>
    </xf>
    <xf numFmtId="0" fontId="2" fillId="4" borderId="21" xfId="0" applyFont="1" applyFill="1" applyBorder="1" applyAlignment="1">
      <alignment horizontal="center" vertical="top" wrapText="1"/>
    </xf>
    <xf numFmtId="0" fontId="0" fillId="4" borderId="0" xfId="0" applyFill="1" applyAlignment="1">
      <alignment horizontal="center"/>
    </xf>
    <xf numFmtId="0" fontId="0" fillId="4" borderId="0" xfId="0" applyFill="1" applyAlignment="1">
      <alignment horizontal="right"/>
    </xf>
    <xf numFmtId="0" fontId="13" fillId="4" borderId="0" xfId="1" applyFill="1" applyAlignment="1">
      <alignment horizontal="left"/>
    </xf>
    <xf numFmtId="0" fontId="11" fillId="4" borderId="0" xfId="0" applyFont="1" applyFill="1" applyAlignment="1">
      <alignment horizontal="center"/>
    </xf>
    <xf numFmtId="9" fontId="0" fillId="3" borderId="0" xfId="0" applyNumberFormat="1" applyFill="1" applyAlignment="1">
      <alignment horizontal="center"/>
    </xf>
    <xf numFmtId="0" fontId="0" fillId="5" borderId="0" xfId="0" applyFill="1" applyAlignment="1">
      <alignment horizontal="center" vertical="center"/>
    </xf>
    <xf numFmtId="0" fontId="0" fillId="0" borderId="0" xfId="0" applyAlignment="1">
      <alignment horizontal="center" wrapText="1"/>
    </xf>
    <xf numFmtId="0" fontId="0" fillId="0" borderId="0" xfId="0" applyAlignment="1">
      <alignment horizontal="center"/>
    </xf>
  </cellXfs>
  <cellStyles count="3">
    <cellStyle name="Гиперссылка" xfId="1" builtinId="8"/>
    <cellStyle name="Обычный" xfId="0" builtinId="0"/>
    <cellStyle name="Процентный" xfId="2" builtinId="5"/>
  </cellStyles>
  <dxfs count="40">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30" formatCode="@"/>
      <fill>
        <patternFill patternType="solid">
          <fgColor indexed="64"/>
          <bgColor theme="5" tint="0.79998168889431442"/>
        </patternFill>
      </fill>
    </dxf>
    <dxf>
      <fill>
        <patternFill patternType="solid">
          <fgColor indexed="64"/>
          <bgColor theme="5" tint="0.79998168889431442"/>
        </patternFill>
      </fill>
    </dxf>
    <dxf>
      <font>
        <b/>
        <i val="0"/>
        <strike val="0"/>
        <condense val="0"/>
        <extend val="0"/>
        <outline val="0"/>
        <shadow val="0"/>
        <u val="none"/>
        <vertAlign val="baseline"/>
        <sz val="12"/>
        <color theme="0"/>
        <name val="Times New Roman"/>
        <family val="1"/>
        <charset val="204"/>
        <scheme val="none"/>
      </font>
      <numFmt numFmtId="0" formatCode="General"/>
      <fill>
        <patternFill patternType="solid">
          <fgColor indexed="64"/>
          <bgColor theme="0"/>
        </patternFill>
      </fill>
      <alignment horizontal="center" vertical="center" textRotation="0" wrapText="1" indent="0" justifyLastLine="0" shrinkToFit="0" readingOrder="0"/>
    </dxf>
  </dxfs>
  <tableStyles count="0" defaultTableStyle="TableStyleMedium2" defaultPivotStyle="PivotStyleLight16"/>
  <colors>
    <mruColors>
      <color rgb="FFFF5757"/>
      <color rgb="FF008A3E"/>
      <color rgb="FF55C33B"/>
      <color rgb="FF4EB436"/>
      <color rgb="FF52C287"/>
      <color rgb="FF59BD57"/>
      <color rgb="FF78B832"/>
      <color rgb="FF6BA42C"/>
      <color rgb="FF80C535"/>
      <color rgb="FF9F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Индекс SUM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SUM!$AL$22</c:f>
                <c:numCache>
                  <c:formatCode>General</c:formatCode>
                  <c:ptCount val="1"/>
                  <c:pt idx="0">
                    <c:v>0</c:v>
                  </c:pt>
                </c:numCache>
              </c:numRef>
            </c:plus>
            <c:minus>
              <c:numRef>
                <c:f>SUM!$AL$23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0395-425E-AFFF-378E211FD13D}"/>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368952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91259918602264"/>
          <c:y val="3.4451855665309464E-2"/>
          <c:w val="0.8318175108850242"/>
          <c:h val="0.8124458309309438"/>
        </c:manualLayout>
      </c:layout>
      <c:barChart>
        <c:barDir val="col"/>
        <c:grouping val="stacked"/>
        <c:varyColors val="0"/>
        <c:ser>
          <c:idx val="0"/>
          <c:order val="0"/>
          <c:tx>
            <c:strRef>
              <c:f>SUM!$AK$12</c:f>
              <c:strCache>
                <c:ptCount val="1"/>
                <c:pt idx="0">
                  <c:v>Удовлетворенность</c:v>
                </c:pt>
              </c:strCache>
            </c:strRef>
          </c:tx>
          <c:spPr>
            <a:solidFill>
              <a:schemeClr val="accent1"/>
            </a:solidFill>
            <a:ln>
              <a:noFill/>
            </a:ln>
            <a:effectLst/>
          </c:spPr>
          <c:invertIfNegative val="0"/>
          <c:val>
            <c:numRef>
              <c:f>SUM!$AL$12</c:f>
              <c:numCache>
                <c:formatCode>General</c:formatCode>
                <c:ptCount val="1"/>
                <c:pt idx="0">
                  <c:v>0</c:v>
                </c:pt>
              </c:numCache>
            </c:numRef>
          </c:val>
          <c:extLst>
            <c:ext xmlns:c16="http://schemas.microsoft.com/office/drawing/2014/chart" uri="{C3380CC4-5D6E-409C-BE32-E72D297353CC}">
              <c16:uniqueId val="{00000000-8385-44A4-85BB-DBB3A3DBBF13}"/>
            </c:ext>
          </c:extLst>
        </c:ser>
        <c:ser>
          <c:idx val="1"/>
          <c:order val="1"/>
          <c:tx>
            <c:strRef>
              <c:f>SUM!$AK$13</c:f>
              <c:strCache>
                <c:ptCount val="1"/>
                <c:pt idx="0">
                  <c:v>Успех</c:v>
                </c:pt>
              </c:strCache>
            </c:strRef>
          </c:tx>
          <c:spPr>
            <a:solidFill>
              <a:schemeClr val="accent1">
                <a:lumMod val="40000"/>
                <a:lumOff val="60000"/>
              </a:schemeClr>
            </a:solidFill>
            <a:ln>
              <a:noFill/>
            </a:ln>
            <a:effectLst/>
          </c:spPr>
          <c:invertIfNegative val="0"/>
          <c:val>
            <c:numRef>
              <c:f>SUM!$AL$13</c:f>
              <c:numCache>
                <c:formatCode>General</c:formatCode>
                <c:ptCount val="1"/>
                <c:pt idx="0">
                  <c:v>0</c:v>
                </c:pt>
              </c:numCache>
            </c:numRef>
          </c:val>
          <c:extLst>
            <c:ext xmlns:c16="http://schemas.microsoft.com/office/drawing/2014/chart" uri="{C3380CC4-5D6E-409C-BE32-E72D297353CC}">
              <c16:uniqueId val="{00000001-8385-44A4-85BB-DBB3A3DBBF13}"/>
            </c:ext>
          </c:extLst>
        </c:ser>
        <c:ser>
          <c:idx val="2"/>
          <c:order val="2"/>
          <c:tx>
            <c:strRef>
              <c:f>SUM!$AK$14</c:f>
              <c:strCache>
                <c:ptCount val="1"/>
                <c:pt idx="0">
                  <c:v>Время </c:v>
                </c:pt>
              </c:strCache>
            </c:strRef>
          </c:tx>
          <c:spPr>
            <a:solidFill>
              <a:schemeClr val="accent1">
                <a:lumMod val="20000"/>
                <a:lumOff val="80000"/>
              </a:schemeClr>
            </a:solidFill>
            <a:ln>
              <a:noFill/>
            </a:ln>
            <a:effectLst/>
          </c:spPr>
          <c:invertIfNegative val="0"/>
          <c:val>
            <c:numRef>
              <c:f>SUM!$AL$14</c:f>
              <c:numCache>
                <c:formatCode>General</c:formatCode>
                <c:ptCount val="1"/>
                <c:pt idx="0">
                  <c:v>0</c:v>
                </c:pt>
              </c:numCache>
            </c:numRef>
          </c:val>
          <c:extLst>
            <c:ext xmlns:c16="http://schemas.microsoft.com/office/drawing/2014/chart" uri="{C3380CC4-5D6E-409C-BE32-E72D297353CC}">
              <c16:uniqueId val="{00000002-8385-44A4-85BB-DBB3A3DBBF13}"/>
            </c:ext>
          </c:extLst>
        </c:ser>
        <c:dLbls>
          <c:showLegendKey val="0"/>
          <c:showVal val="0"/>
          <c:showCatName val="0"/>
          <c:showSerName val="0"/>
          <c:showPercent val="0"/>
          <c:showBubbleSize val="0"/>
        </c:dLbls>
        <c:gapWidth val="100"/>
        <c:overlap val="100"/>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1"/>
        <c:axPos val="l"/>
        <c:numFmt formatCode="0.00%" sourceLinked="0"/>
        <c:majorTickMark val="none"/>
        <c:minorTickMark val="none"/>
        <c:tickLblPos val="nextTo"/>
        <c:crossAx val="493689520"/>
        <c:crosses val="autoZero"/>
        <c:crossBetween val="between"/>
      </c:valAx>
      <c:spPr>
        <a:noFill/>
        <a:ln>
          <a:noFill/>
        </a:ln>
        <a:effectLst/>
      </c:spPr>
    </c:plotArea>
    <c:legend>
      <c:legendPos val="b"/>
      <c:layout>
        <c:manualLayout>
          <c:xMode val="edge"/>
          <c:yMode val="edge"/>
          <c:x val="9.0906868426181231E-2"/>
          <c:y val="0.87485650523780067"/>
          <c:w val="0.83091326688593015"/>
          <c:h val="5.660169689775851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Локализация!$C$150</c:f>
          <c:strCache>
            <c:ptCount val="1"/>
            <c:pt idx="0">
              <c:v>Бенчмарк</c:v>
            </c:pt>
          </c:strCache>
        </c:strRef>
      </c:tx>
      <c:layout>
        <c:manualLayout>
          <c:xMode val="edge"/>
          <c:yMode val="edge"/>
          <c:x val="0.21722579049057197"/>
          <c:y val="6.93124664201414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32490048118985126"/>
          <c:y val="0.11522997448440916"/>
          <c:w val="0.45843285214348206"/>
          <c:h val="0.84982354757327161"/>
        </c:manualLayout>
      </c:layout>
      <c:barChart>
        <c:barDir val="col"/>
        <c:grouping val="stacked"/>
        <c:varyColors val="0"/>
        <c:ser>
          <c:idx val="0"/>
          <c:order val="0"/>
          <c:tx>
            <c:strRef>
              <c:f>SUM!$AK$15</c:f>
              <c:strCache>
                <c:ptCount val="1"/>
                <c:pt idx="0">
                  <c:v>25%</c:v>
                </c:pt>
              </c:strCache>
            </c:strRef>
          </c:tx>
          <c:spPr>
            <a:solidFill>
              <a:srgbClr val="FF0000"/>
            </a:solidFill>
            <a:ln>
              <a:solidFill>
                <a:srgbClr val="FF0000"/>
              </a:solidFill>
            </a:ln>
            <a:effectLst/>
          </c:spPr>
          <c:invertIfNegative val="0"/>
          <c:val>
            <c:numRef>
              <c:f>SUM!$AL$15</c:f>
              <c:numCache>
                <c:formatCode>0%</c:formatCode>
                <c:ptCount val="1"/>
                <c:pt idx="0">
                  <c:v>0.55000000000000004</c:v>
                </c:pt>
              </c:numCache>
            </c:numRef>
          </c:val>
          <c:extLst>
            <c:ext xmlns:c16="http://schemas.microsoft.com/office/drawing/2014/chart" uri="{C3380CC4-5D6E-409C-BE32-E72D297353CC}">
              <c16:uniqueId val="{00000000-8B21-4877-ABA6-5D12645CB236}"/>
            </c:ext>
          </c:extLst>
        </c:ser>
        <c:ser>
          <c:idx val="1"/>
          <c:order val="1"/>
          <c:tx>
            <c:strRef>
              <c:f>SUM!$AK$16</c:f>
              <c:strCache>
                <c:ptCount val="1"/>
                <c:pt idx="0">
                  <c:v>50%</c:v>
                </c:pt>
              </c:strCache>
            </c:strRef>
          </c:tx>
          <c:spPr>
            <a:solidFill>
              <a:srgbClr val="FF9999"/>
            </a:solidFill>
            <a:ln>
              <a:solidFill>
                <a:srgbClr val="FF9999"/>
              </a:solidFill>
            </a:ln>
            <a:effectLst/>
          </c:spPr>
          <c:invertIfNegative val="0"/>
          <c:val>
            <c:numRef>
              <c:f>SUM!$AL$16</c:f>
              <c:numCache>
                <c:formatCode>0.00%</c:formatCode>
                <c:ptCount val="1"/>
                <c:pt idx="0">
                  <c:v>0.13</c:v>
                </c:pt>
              </c:numCache>
            </c:numRef>
          </c:val>
          <c:extLst>
            <c:ext xmlns:c16="http://schemas.microsoft.com/office/drawing/2014/chart" uri="{C3380CC4-5D6E-409C-BE32-E72D297353CC}">
              <c16:uniqueId val="{00000001-8B21-4877-ABA6-5D12645CB236}"/>
            </c:ext>
          </c:extLst>
        </c:ser>
        <c:ser>
          <c:idx val="2"/>
          <c:order val="2"/>
          <c:tx>
            <c:strRef>
              <c:f>SUM!$AK$17</c:f>
              <c:strCache>
                <c:ptCount val="1"/>
                <c:pt idx="0">
                  <c:v>75%</c:v>
                </c:pt>
              </c:strCache>
            </c:strRef>
          </c:tx>
          <c:spPr>
            <a:solidFill>
              <a:schemeClr val="accent4">
                <a:lumMod val="20000"/>
                <a:lumOff val="80000"/>
              </a:schemeClr>
            </a:solidFill>
            <a:ln>
              <a:solidFill>
                <a:schemeClr val="accent4">
                  <a:lumMod val="20000"/>
                  <a:lumOff val="80000"/>
                </a:schemeClr>
              </a:solidFill>
            </a:ln>
            <a:effectLst/>
          </c:spPr>
          <c:invertIfNegative val="0"/>
          <c:val>
            <c:numRef>
              <c:f>SUM!$AL$17</c:f>
              <c:numCache>
                <c:formatCode>0.00%</c:formatCode>
                <c:ptCount val="1"/>
                <c:pt idx="0">
                  <c:v>9.9999999999999978E-2</c:v>
                </c:pt>
              </c:numCache>
            </c:numRef>
          </c:val>
          <c:extLst>
            <c:ext xmlns:c16="http://schemas.microsoft.com/office/drawing/2014/chart" uri="{C3380CC4-5D6E-409C-BE32-E72D297353CC}">
              <c16:uniqueId val="{00000002-8B21-4877-ABA6-5D12645CB236}"/>
            </c:ext>
          </c:extLst>
        </c:ser>
        <c:ser>
          <c:idx val="3"/>
          <c:order val="3"/>
          <c:tx>
            <c:strRef>
              <c:f>SUM!$AK$18</c:f>
              <c:strCache>
                <c:ptCount val="1"/>
                <c:pt idx="0">
                  <c:v>85%</c:v>
                </c:pt>
              </c:strCache>
            </c:strRef>
          </c:tx>
          <c:spPr>
            <a:solidFill>
              <a:schemeClr val="accent4"/>
            </a:solidFill>
            <a:ln>
              <a:solidFill>
                <a:srgbClr val="FFC000"/>
              </a:solidFill>
            </a:ln>
            <a:effectLst/>
          </c:spPr>
          <c:invertIfNegative val="0"/>
          <c:val>
            <c:numRef>
              <c:f>SUM!$AL$18</c:f>
              <c:numCache>
                <c:formatCode>0.00%</c:formatCode>
                <c:ptCount val="1"/>
                <c:pt idx="0">
                  <c:v>3.9999999999999925E-2</c:v>
                </c:pt>
              </c:numCache>
            </c:numRef>
          </c:val>
          <c:extLst>
            <c:ext xmlns:c16="http://schemas.microsoft.com/office/drawing/2014/chart" uri="{C3380CC4-5D6E-409C-BE32-E72D297353CC}">
              <c16:uniqueId val="{00000003-8B21-4877-ABA6-5D12645CB236}"/>
            </c:ext>
          </c:extLst>
        </c:ser>
        <c:ser>
          <c:idx val="4"/>
          <c:order val="4"/>
          <c:tx>
            <c:strRef>
              <c:f>SUM!$AK$19</c:f>
              <c:strCache>
                <c:ptCount val="1"/>
                <c:pt idx="0">
                  <c:v>90%</c:v>
                </c:pt>
              </c:strCache>
            </c:strRef>
          </c:tx>
          <c:spPr>
            <a:solidFill>
              <a:schemeClr val="accent6">
                <a:lumMod val="20000"/>
                <a:lumOff val="80000"/>
              </a:schemeClr>
            </a:solidFill>
            <a:ln>
              <a:solidFill>
                <a:schemeClr val="accent6">
                  <a:lumMod val="20000"/>
                  <a:lumOff val="80000"/>
                </a:schemeClr>
              </a:solidFill>
            </a:ln>
            <a:effectLst/>
          </c:spPr>
          <c:invertIfNegative val="0"/>
          <c:val>
            <c:numRef>
              <c:f>SUM!$AL$19</c:f>
              <c:numCache>
                <c:formatCode>0.00%</c:formatCode>
                <c:ptCount val="1"/>
                <c:pt idx="0">
                  <c:v>2.0000000000000018E-2</c:v>
                </c:pt>
              </c:numCache>
            </c:numRef>
          </c:val>
          <c:extLst>
            <c:ext xmlns:c16="http://schemas.microsoft.com/office/drawing/2014/chart" uri="{C3380CC4-5D6E-409C-BE32-E72D297353CC}">
              <c16:uniqueId val="{00000004-8B21-4877-ABA6-5D12645CB236}"/>
            </c:ext>
          </c:extLst>
        </c:ser>
        <c:ser>
          <c:idx val="5"/>
          <c:order val="5"/>
          <c:tx>
            <c:strRef>
              <c:f>SUM!$AK$20</c:f>
              <c:strCache>
                <c:ptCount val="1"/>
                <c:pt idx="0">
                  <c:v>95%</c:v>
                </c:pt>
              </c:strCache>
            </c:strRef>
          </c:tx>
          <c:spPr>
            <a:solidFill>
              <a:schemeClr val="accent6">
                <a:lumMod val="60000"/>
                <a:lumOff val="40000"/>
              </a:schemeClr>
            </a:solidFill>
            <a:ln>
              <a:solidFill>
                <a:schemeClr val="accent6">
                  <a:lumMod val="60000"/>
                  <a:lumOff val="40000"/>
                </a:schemeClr>
              </a:solidFill>
            </a:ln>
            <a:effectLst/>
          </c:spPr>
          <c:invertIfNegative val="0"/>
          <c:val>
            <c:numRef>
              <c:f>SUM!$AL$20</c:f>
              <c:numCache>
                <c:formatCode>0.00%</c:formatCode>
                <c:ptCount val="1"/>
                <c:pt idx="0">
                  <c:v>3.0000000000000027E-2</c:v>
                </c:pt>
              </c:numCache>
            </c:numRef>
          </c:val>
          <c:extLst>
            <c:ext xmlns:c16="http://schemas.microsoft.com/office/drawing/2014/chart" uri="{C3380CC4-5D6E-409C-BE32-E72D297353CC}">
              <c16:uniqueId val="{00000005-8B21-4877-ABA6-5D12645CB236}"/>
            </c:ext>
          </c:extLst>
        </c:ser>
        <c:ser>
          <c:idx val="6"/>
          <c:order val="6"/>
          <c:tx>
            <c:strRef>
              <c:f>SUM!$AK$21</c:f>
              <c:strCache>
                <c:ptCount val="1"/>
                <c:pt idx="0">
                  <c:v>99%</c:v>
                </c:pt>
              </c:strCache>
            </c:strRef>
          </c:tx>
          <c:spPr>
            <a:solidFill>
              <a:srgbClr val="00B050"/>
            </a:solidFill>
            <a:ln>
              <a:solidFill>
                <a:srgbClr val="00B050"/>
              </a:solidFill>
            </a:ln>
            <a:effectLst/>
          </c:spPr>
          <c:invertIfNegative val="0"/>
          <c:val>
            <c:numRef>
              <c:f>SUM!$AL$21</c:f>
              <c:numCache>
                <c:formatCode>0.00%</c:formatCode>
                <c:ptCount val="1"/>
                <c:pt idx="0">
                  <c:v>0.13</c:v>
                </c:pt>
              </c:numCache>
            </c:numRef>
          </c:val>
          <c:extLst>
            <c:ext xmlns:c16="http://schemas.microsoft.com/office/drawing/2014/chart" uri="{C3380CC4-5D6E-409C-BE32-E72D297353CC}">
              <c16:uniqueId val="{00000006-8B21-4877-ABA6-5D12645CB236}"/>
            </c:ext>
          </c:extLst>
        </c:ser>
        <c:dLbls>
          <c:showLegendKey val="0"/>
          <c:showVal val="0"/>
          <c:showCatName val="0"/>
          <c:showSerName val="0"/>
          <c:showPercent val="0"/>
          <c:showBubbleSize val="0"/>
        </c:dLbls>
        <c:gapWidth val="150"/>
        <c:overlap val="100"/>
        <c:axId val="663753048"/>
        <c:axId val="663752720"/>
      </c:barChart>
      <c:catAx>
        <c:axId val="663753048"/>
        <c:scaling>
          <c:orientation val="minMax"/>
        </c:scaling>
        <c:delete val="1"/>
        <c:axPos val="b"/>
        <c:numFmt formatCode="General" sourceLinked="1"/>
        <c:majorTickMark val="none"/>
        <c:minorTickMark val="none"/>
        <c:tickLblPos val="nextTo"/>
        <c:crossAx val="663752720"/>
        <c:crosses val="autoZero"/>
        <c:auto val="1"/>
        <c:lblAlgn val="ctr"/>
        <c:lblOffset val="100"/>
        <c:noMultiLvlLbl val="0"/>
      </c:catAx>
      <c:valAx>
        <c:axId val="663752720"/>
        <c:scaling>
          <c:orientation val="minMax"/>
          <c:max val="1"/>
        </c:scaling>
        <c:delete val="1"/>
        <c:axPos val="l"/>
        <c:numFmt formatCode="0%" sourceLinked="1"/>
        <c:majorTickMark val="none"/>
        <c:minorTickMark val="none"/>
        <c:tickLblPos val="nextTo"/>
        <c:crossAx val="663753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Индекс SUM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SUM!$AL$22</c:f>
                <c:numCache>
                  <c:formatCode>General</c:formatCode>
                  <c:ptCount val="1"/>
                  <c:pt idx="0">
                    <c:v>0</c:v>
                  </c:pt>
                </c:numCache>
              </c:numRef>
            </c:plus>
            <c:minus>
              <c:numRef>
                <c:f>SUM!$AL$23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E47F-4832-B8B4-52CB6449D6E7}"/>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3689520"/>
        <c:crosses val="autoZero"/>
        <c:crossBetween val="between"/>
        <c:majorUnit val="5.000000000000001E-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UMUX!$L$2</c:f>
          <c:strCache>
            <c:ptCount val="1"/>
            <c:pt idx="0">
              <c:v>Индекс UMUX</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UMUX!$Q$3</c:f>
                <c:numCache>
                  <c:formatCode>General</c:formatCode>
                  <c:ptCount val="1"/>
                  <c:pt idx="0">
                    <c:v>0</c:v>
                  </c:pt>
                </c:numCache>
              </c:numRef>
            </c:plus>
            <c:minus>
              <c:numRef>
                <c:f>UMUX!$Q$3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UMUX!$L$3</c:f>
              <c:numCache>
                <c:formatCode>0.0%</c:formatCode>
                <c:ptCount val="1"/>
                <c:pt idx="0">
                  <c:v>0</c:v>
                </c:pt>
              </c:numCache>
            </c:numRef>
          </c:val>
          <c:extLst>
            <c:ext xmlns:c16="http://schemas.microsoft.com/office/drawing/2014/chart" uri="{C3380CC4-5D6E-409C-BE32-E72D297353CC}">
              <c16:uniqueId val="{00000002-0673-4411-8732-59DBA6120775}"/>
            </c:ext>
          </c:extLst>
        </c:ser>
        <c:dLbls>
          <c:showLegendKey val="0"/>
          <c:showVal val="0"/>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Локализация!$C$162</c:f>
          <c:strCache>
            <c:ptCount val="1"/>
            <c:pt idx="0">
              <c:v>Распределение оценок по CES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8F80-4AB2-AC83-8F66A6620F33}"/>
              </c:ext>
            </c:extLst>
          </c:dPt>
          <c:dPt>
            <c:idx val="1"/>
            <c:invertIfNegative val="0"/>
            <c:bubble3D val="0"/>
            <c:spPr>
              <a:solidFill>
                <a:srgbClr val="92D050"/>
              </a:solidFill>
              <a:ln>
                <a:noFill/>
              </a:ln>
              <a:effectLst/>
            </c:spPr>
            <c:extLst>
              <c:ext xmlns:c16="http://schemas.microsoft.com/office/drawing/2014/chart" uri="{C3380CC4-5D6E-409C-BE32-E72D297353CC}">
                <c16:uniqueId val="{00000003-8F80-4AB2-AC83-8F66A6620F33}"/>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8F80-4AB2-AC83-8F66A6620F33}"/>
              </c:ext>
            </c:extLst>
          </c:dPt>
          <c:dPt>
            <c:idx val="3"/>
            <c:invertIfNegative val="0"/>
            <c:bubble3D val="0"/>
            <c:spPr>
              <a:solidFill>
                <a:srgbClr val="FF9999"/>
              </a:solidFill>
              <a:ln>
                <a:noFill/>
              </a:ln>
              <a:effectLst/>
            </c:spPr>
            <c:extLst>
              <c:ext xmlns:c16="http://schemas.microsoft.com/office/drawing/2014/chart" uri="{C3380CC4-5D6E-409C-BE32-E72D297353CC}">
                <c16:uniqueId val="{00000005-8F80-4AB2-AC83-8F66A6620F33}"/>
              </c:ext>
            </c:extLst>
          </c:dPt>
          <c:dPt>
            <c:idx val="4"/>
            <c:invertIfNegative val="0"/>
            <c:bubble3D val="0"/>
            <c:spPr>
              <a:solidFill>
                <a:srgbClr val="FF0000"/>
              </a:solidFill>
              <a:ln>
                <a:noFill/>
              </a:ln>
              <a:effectLst/>
            </c:spPr>
            <c:extLst>
              <c:ext xmlns:c16="http://schemas.microsoft.com/office/drawing/2014/chart" uri="{C3380CC4-5D6E-409C-BE32-E72D297353CC}">
                <c16:uniqueId val="{00000006-8F80-4AB2-AC83-8F66A6620F3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CES!$F$3:$F$7</c:f>
              <c:strCache>
                <c:ptCount val="5"/>
                <c:pt idx="0">
                  <c:v>Полностью согласен</c:v>
                </c:pt>
                <c:pt idx="1">
                  <c:v>Скорее согласен</c:v>
                </c:pt>
                <c:pt idx="2">
                  <c:v>Средне</c:v>
                </c:pt>
                <c:pt idx="3">
                  <c:v>Скорее не согласен</c:v>
                </c:pt>
                <c:pt idx="4">
                  <c:v>Совсем не согласен</c:v>
                </c:pt>
              </c:strCache>
            </c:strRef>
          </c:cat>
          <c:val>
            <c:numRef>
              <c:f>CES!$G$3:$G$7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8F80-4AB2-AC83-8F66A6620F33}"/>
            </c:ext>
          </c:extLst>
        </c:ser>
        <c:dLbls>
          <c:dLblPos val="outEnd"/>
          <c:showLegendKey val="0"/>
          <c:showVal val="1"/>
          <c:showCatName val="0"/>
          <c:showSerName val="0"/>
          <c:showPercent val="0"/>
          <c:showBubbleSize val="0"/>
        </c:dLbls>
        <c:gapWidth val="49"/>
        <c:overlap val="-27"/>
        <c:axId val="647778768"/>
        <c:axId val="647773360"/>
      </c:barChart>
      <c:catAx>
        <c:axId val="64777876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ru-RU"/>
          </a:p>
        </c:txPr>
        <c:crossAx val="647773360"/>
        <c:crosses val="autoZero"/>
        <c:auto val="1"/>
        <c:lblAlgn val="ctr"/>
        <c:lblOffset val="100"/>
        <c:noMultiLvlLbl val="0"/>
      </c:catAx>
      <c:valAx>
        <c:axId val="647773360"/>
        <c:scaling>
          <c:orientation val="minMax"/>
          <c:max val="1"/>
        </c:scaling>
        <c:delete val="1"/>
        <c:axPos val="r"/>
        <c:numFmt formatCode="0%" sourceLinked="1"/>
        <c:majorTickMark val="out"/>
        <c:minorTickMark val="none"/>
        <c:tickLblPos val="nextTo"/>
        <c:crossAx val="64777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CES!$F$9</c:f>
          <c:strCache>
            <c:ptCount val="1"/>
            <c:pt idx="0">
              <c:v>Индекс CES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5425-483C-B17B-D50A5B06B33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25-483C-B17B-D50A5B06B335}"/>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CES!$G$9</c:f>
              <c:numCache>
                <c:formatCode>0%</c:formatCode>
                <c:ptCount val="1"/>
                <c:pt idx="0">
                  <c:v>0</c:v>
                </c:pt>
              </c:numCache>
            </c:numRef>
          </c:val>
          <c:extLst>
            <c:ext xmlns:c16="http://schemas.microsoft.com/office/drawing/2014/chart" uri="{C3380CC4-5D6E-409C-BE32-E72D297353CC}">
              <c16:uniqueId val="{00000000-5425-483C-B17B-D50A5B06B335}"/>
            </c:ext>
          </c:extLst>
        </c:ser>
        <c:dLbls>
          <c:showLegendKey val="0"/>
          <c:showVal val="0"/>
          <c:showCatName val="0"/>
          <c:showSerName val="0"/>
          <c:showPercent val="0"/>
          <c:showBubbleSize val="0"/>
        </c:dLbls>
        <c:gapWidth val="100"/>
        <c:overlap val="-27"/>
        <c:axId val="760033840"/>
        <c:axId val="760035504"/>
      </c:barChart>
      <c:catAx>
        <c:axId val="760033840"/>
        <c:scaling>
          <c:orientation val="minMax"/>
        </c:scaling>
        <c:delete val="1"/>
        <c:axPos val="b"/>
        <c:majorTickMark val="none"/>
        <c:minorTickMark val="none"/>
        <c:tickLblPos val="nextTo"/>
        <c:crossAx val="760035504"/>
        <c:crosses val="autoZero"/>
        <c:auto val="1"/>
        <c:lblAlgn val="ctr"/>
        <c:lblOffset val="100"/>
        <c:noMultiLvlLbl val="0"/>
      </c:catAx>
      <c:valAx>
        <c:axId val="76003550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003384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Локализация!$C$171</c:f>
          <c:strCache>
            <c:ptCount val="1"/>
            <c:pt idx="0">
              <c:v>Распределение оценок по NPS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2789819183533452"/>
          <c:y val="0.14375968992248062"/>
          <c:w val="0.83186404532667335"/>
          <c:h val="0.60353384605994009"/>
        </c:manualLayout>
      </c:layout>
      <c:barChart>
        <c:barDir val="col"/>
        <c:grouping val="clustered"/>
        <c:varyColors val="0"/>
        <c:ser>
          <c:idx val="0"/>
          <c:order val="0"/>
          <c:tx>
            <c:strRef>
              <c:f>NPS!$M$2</c:f>
              <c:strCache>
                <c:ptCount val="1"/>
                <c:pt idx="0">
                  <c:v>Кол-во</c:v>
                </c:pt>
              </c:strCache>
            </c:strRef>
          </c:tx>
          <c:spPr>
            <a:solidFill>
              <a:srgbClr val="FF0000"/>
            </a:solidFill>
            <a:ln>
              <a:noFill/>
            </a:ln>
            <a:effectLst/>
          </c:spPr>
          <c:invertIfNegative val="0"/>
          <c:dPt>
            <c:idx val="7"/>
            <c:invertIfNegative val="0"/>
            <c:bubble3D val="0"/>
            <c:spPr>
              <a:solidFill>
                <a:srgbClr val="FFC000"/>
              </a:solidFill>
              <a:ln>
                <a:noFill/>
              </a:ln>
              <a:effectLst/>
            </c:spPr>
            <c:extLst>
              <c:ext xmlns:c16="http://schemas.microsoft.com/office/drawing/2014/chart" uri="{C3380CC4-5D6E-409C-BE32-E72D297353CC}">
                <c16:uniqueId val="{00000003-3819-4F9B-B7E8-963921EA901C}"/>
              </c:ext>
            </c:extLst>
          </c:dPt>
          <c:dPt>
            <c:idx val="8"/>
            <c:invertIfNegative val="0"/>
            <c:bubble3D val="0"/>
            <c:spPr>
              <a:solidFill>
                <a:srgbClr val="FFC000"/>
              </a:solidFill>
              <a:ln>
                <a:noFill/>
              </a:ln>
              <a:effectLst/>
            </c:spPr>
            <c:extLst>
              <c:ext xmlns:c16="http://schemas.microsoft.com/office/drawing/2014/chart" uri="{C3380CC4-5D6E-409C-BE32-E72D297353CC}">
                <c16:uniqueId val="{00000004-3819-4F9B-B7E8-963921EA901C}"/>
              </c:ext>
            </c:extLst>
          </c:dPt>
          <c:dPt>
            <c:idx val="9"/>
            <c:invertIfNegative val="0"/>
            <c:bubble3D val="0"/>
            <c:spPr>
              <a:solidFill>
                <a:srgbClr val="00B050"/>
              </a:solidFill>
              <a:ln>
                <a:noFill/>
              </a:ln>
              <a:effectLst/>
            </c:spPr>
            <c:extLst>
              <c:ext xmlns:c16="http://schemas.microsoft.com/office/drawing/2014/chart" uri="{C3380CC4-5D6E-409C-BE32-E72D297353CC}">
                <c16:uniqueId val="{00000005-3819-4F9B-B7E8-963921EA901C}"/>
              </c:ext>
            </c:extLst>
          </c:dPt>
          <c:dPt>
            <c:idx val="10"/>
            <c:invertIfNegative val="0"/>
            <c:bubble3D val="0"/>
            <c:spPr>
              <a:solidFill>
                <a:srgbClr val="00B050"/>
              </a:solidFill>
              <a:ln>
                <a:noFill/>
              </a:ln>
              <a:effectLst/>
            </c:spPr>
            <c:extLst>
              <c:ext xmlns:c16="http://schemas.microsoft.com/office/drawing/2014/chart" uri="{C3380CC4-5D6E-409C-BE32-E72D297353CC}">
                <c16:uniqueId val="{00000006-3819-4F9B-B7E8-963921EA901C}"/>
              </c:ext>
            </c:extLst>
          </c:dPt>
          <c:cat>
            <c:numRef>
              <c:f>NPS!$L$3:$L$13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NPS!$M$3:$M$13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3819-4F9B-B7E8-963921EA901C}"/>
            </c:ext>
          </c:extLst>
        </c:ser>
        <c:dLbls>
          <c:showLegendKey val="0"/>
          <c:showVal val="0"/>
          <c:showCatName val="0"/>
          <c:showSerName val="0"/>
          <c:showPercent val="0"/>
          <c:showBubbleSize val="0"/>
        </c:dLbls>
        <c:gapWidth val="219"/>
        <c:overlap val="-27"/>
        <c:axId val="431965920"/>
        <c:axId val="431962592"/>
      </c:barChart>
      <c:catAx>
        <c:axId val="43196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962592"/>
        <c:crosses val="autoZero"/>
        <c:auto val="1"/>
        <c:lblAlgn val="ctr"/>
        <c:lblOffset val="100"/>
        <c:noMultiLvlLbl val="0"/>
      </c:catAx>
      <c:valAx>
        <c:axId val="4319625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19659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NPS!$H$8</c:f>
          <c:strCache>
            <c:ptCount val="1"/>
            <c:pt idx="0">
              <c:v>Индекс NPS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NPS!$I$52</c:f>
                <c:numCache>
                  <c:formatCode>General</c:formatCode>
                  <c:ptCount val="1"/>
                  <c:pt idx="0">
                    <c:v>2.515237594805448E-3</c:v>
                  </c:pt>
                </c:numCache>
              </c:numRef>
            </c:plus>
            <c:minus>
              <c:numRef>
                <c:f>NPS!$I$52</c:f>
                <c:numCache>
                  <c:formatCode>General</c:formatCode>
                  <c:ptCount val="1"/>
                  <c:pt idx="0">
                    <c:v>2.515237594805448E-3</c:v>
                  </c:pt>
                </c:numCache>
              </c:numRef>
            </c:minus>
            <c:spPr>
              <a:noFill/>
              <a:ln w="9525" cap="flat" cmpd="sng" algn="ctr">
                <a:solidFill>
                  <a:schemeClr val="tx1">
                    <a:lumMod val="65000"/>
                    <a:lumOff val="35000"/>
                  </a:schemeClr>
                </a:solidFill>
                <a:round/>
              </a:ln>
              <a:effectLst/>
            </c:spPr>
          </c:errBars>
          <c:val>
            <c:numRef>
              <c:f>NPS!$I$8</c:f>
              <c:numCache>
                <c:formatCode>0%</c:formatCode>
                <c:ptCount val="1"/>
                <c:pt idx="0">
                  <c:v>0</c:v>
                </c:pt>
              </c:numCache>
            </c:numRef>
          </c:val>
          <c:extLst>
            <c:ext xmlns:c16="http://schemas.microsoft.com/office/drawing/2014/chart" uri="{C3380CC4-5D6E-409C-BE32-E72D297353CC}">
              <c16:uniqueId val="{00000000-55E0-4970-91F6-1237989A7114}"/>
            </c:ext>
          </c:extLst>
        </c:ser>
        <c:dLbls>
          <c:showLegendKey val="0"/>
          <c:showVal val="0"/>
          <c:showCatName val="0"/>
          <c:showSerName val="0"/>
          <c:showPercent val="0"/>
          <c:showBubbleSize val="0"/>
        </c:dLbls>
        <c:gapWidth val="100"/>
        <c:overlap val="-27"/>
        <c:axId val="495596720"/>
        <c:axId val="495595472"/>
      </c:barChart>
      <c:catAx>
        <c:axId val="495596720"/>
        <c:scaling>
          <c:orientation val="minMax"/>
        </c:scaling>
        <c:delete val="1"/>
        <c:axPos val="b"/>
        <c:majorTickMark val="none"/>
        <c:minorTickMark val="none"/>
        <c:tickLblPos val="nextTo"/>
        <c:crossAx val="495595472"/>
        <c:crosses val="autoZero"/>
        <c:auto val="1"/>
        <c:lblAlgn val="ctr"/>
        <c:lblOffset val="100"/>
        <c:noMultiLvlLbl val="0"/>
      </c:catAx>
      <c:valAx>
        <c:axId val="495595472"/>
        <c:scaling>
          <c:orientation val="minMax"/>
          <c:max val="1"/>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95596720"/>
        <c:crosses val="autoZero"/>
        <c:crossBetween val="between"/>
        <c:majorUnit val="0.1"/>
        <c:min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CSI!$AF$9</c:f>
          <c:strCache>
            <c:ptCount val="1"/>
            <c:pt idx="0">
              <c:v>Атрибуты пользовательской удовлетворенности (суммарный CSI - 0)</c:v>
            </c:pt>
          </c:strCache>
        </c:strRef>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scatterChart>
        <c:scatterStyle val="lineMarker"/>
        <c:varyColors val="0"/>
        <c:ser>
          <c:idx val="0"/>
          <c:order val="0"/>
          <c:tx>
            <c:strRef>
              <c:f>CSI!$Z$4</c:f>
              <c:strCache>
                <c:ptCount val="1"/>
                <c:pt idx="0">
                  <c:v>Атрибут 1</c:v>
                </c:pt>
              </c:strCache>
            </c:strRef>
          </c:tx>
          <c:spPr>
            <a:ln w="25400" cap="rnd">
              <a:noFill/>
              <a:round/>
            </a:ln>
            <a:effectLst/>
          </c:spPr>
          <c:marker>
            <c:symbol val="circle"/>
            <c:size val="5"/>
            <c:spPr>
              <a:solidFill>
                <a:schemeClr val="accent1"/>
              </a:solidFill>
              <a:ln w="1270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CSI!$Z$5</c:f>
            </c:numRef>
          </c:xVal>
          <c:yVal>
            <c:numRef>
              <c:f>CSI!$Z$7</c:f>
              <c:numCache>
                <c:formatCode>0.00</c:formatCode>
                <c:ptCount val="1"/>
                <c:pt idx="0">
                  <c:v>0</c:v>
                </c:pt>
              </c:numCache>
            </c:numRef>
          </c:yVal>
          <c:smooth val="0"/>
          <c:extLst>
            <c:ext xmlns:c16="http://schemas.microsoft.com/office/drawing/2014/chart" uri="{C3380CC4-5D6E-409C-BE32-E72D297353CC}">
              <c16:uniqueId val="{00000002-E55D-4CED-84A1-45840C5D3D58}"/>
            </c:ext>
          </c:extLst>
        </c:ser>
        <c:ser>
          <c:idx val="1"/>
          <c:order val="1"/>
          <c:tx>
            <c:strRef>
              <c:f>CSI!$AA$4</c:f>
              <c:strCache>
                <c:ptCount val="1"/>
                <c:pt idx="0">
                  <c:v>Атрибут 2</c:v>
                </c:pt>
              </c:strCache>
            </c:strRef>
          </c:tx>
          <c:spPr>
            <a:ln w="25400" cap="rnd">
              <a:noFill/>
              <a:round/>
            </a:ln>
            <a:effectLst/>
          </c:spPr>
          <c:marker>
            <c:symbol val="circle"/>
            <c:size val="5"/>
            <c:spPr>
              <a:solidFill>
                <a:schemeClr val="accent2"/>
              </a:solidFill>
              <a:ln w="12700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CSI!$AA$5</c:f>
            </c:numRef>
          </c:xVal>
          <c:yVal>
            <c:numRef>
              <c:f>CSI!$AA$7</c:f>
              <c:numCache>
                <c:formatCode>0.00</c:formatCode>
                <c:ptCount val="1"/>
                <c:pt idx="0">
                  <c:v>0</c:v>
                </c:pt>
              </c:numCache>
            </c:numRef>
          </c:yVal>
          <c:smooth val="0"/>
          <c:extLst>
            <c:ext xmlns:c16="http://schemas.microsoft.com/office/drawing/2014/chart" uri="{C3380CC4-5D6E-409C-BE32-E72D297353CC}">
              <c16:uniqueId val="{00000003-E55D-4CED-84A1-45840C5D3D58}"/>
            </c:ext>
          </c:extLst>
        </c:ser>
        <c:ser>
          <c:idx val="2"/>
          <c:order val="2"/>
          <c:tx>
            <c:strRef>
              <c:f>CSI!$AB$4</c:f>
              <c:strCache>
                <c:ptCount val="1"/>
                <c:pt idx="0">
                  <c:v>Атрибут 3</c:v>
                </c:pt>
              </c:strCache>
            </c:strRef>
          </c:tx>
          <c:spPr>
            <a:ln w="25400" cap="rnd">
              <a:noFill/>
              <a:round/>
            </a:ln>
            <a:effectLst/>
          </c:spPr>
          <c:marker>
            <c:symbol val="circle"/>
            <c:size val="5"/>
            <c:spPr>
              <a:solidFill>
                <a:schemeClr val="accent3"/>
              </a:solidFill>
              <a:ln w="12700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CSI!$AB$5</c:f>
            </c:numRef>
          </c:xVal>
          <c:yVal>
            <c:numRef>
              <c:f>CSI!$AB$7</c:f>
              <c:numCache>
                <c:formatCode>0.00</c:formatCode>
                <c:ptCount val="1"/>
                <c:pt idx="0">
                  <c:v>0</c:v>
                </c:pt>
              </c:numCache>
            </c:numRef>
          </c:yVal>
          <c:smooth val="0"/>
          <c:extLst>
            <c:ext xmlns:c16="http://schemas.microsoft.com/office/drawing/2014/chart" uri="{C3380CC4-5D6E-409C-BE32-E72D297353CC}">
              <c16:uniqueId val="{00000004-E55D-4CED-84A1-45840C5D3D58}"/>
            </c:ext>
          </c:extLst>
        </c:ser>
        <c:ser>
          <c:idx val="3"/>
          <c:order val="3"/>
          <c:tx>
            <c:strRef>
              <c:f>CSI!$AC$4</c:f>
              <c:strCache>
                <c:ptCount val="1"/>
                <c:pt idx="0">
                  <c:v>Атрибут 4</c:v>
                </c:pt>
              </c:strCache>
            </c:strRef>
          </c:tx>
          <c:spPr>
            <a:ln w="25400" cap="rnd">
              <a:noFill/>
              <a:round/>
            </a:ln>
            <a:effectLst/>
          </c:spPr>
          <c:marker>
            <c:symbol val="circle"/>
            <c:size val="5"/>
            <c:spPr>
              <a:solidFill>
                <a:schemeClr val="accent4"/>
              </a:solidFill>
              <a:ln w="1270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CSI!$AC$5</c:f>
            </c:numRef>
          </c:xVal>
          <c:yVal>
            <c:numRef>
              <c:f>CSI!$AC$7</c:f>
              <c:numCache>
                <c:formatCode>0.00</c:formatCode>
                <c:ptCount val="1"/>
                <c:pt idx="0">
                  <c:v>0</c:v>
                </c:pt>
              </c:numCache>
            </c:numRef>
          </c:yVal>
          <c:smooth val="0"/>
          <c:extLst>
            <c:ext xmlns:c16="http://schemas.microsoft.com/office/drawing/2014/chart" uri="{C3380CC4-5D6E-409C-BE32-E72D297353CC}">
              <c16:uniqueId val="{00000005-E55D-4CED-84A1-45840C5D3D58}"/>
            </c:ext>
          </c:extLst>
        </c:ser>
        <c:ser>
          <c:idx val="4"/>
          <c:order val="4"/>
          <c:tx>
            <c:strRef>
              <c:f>CSI!$AD$4</c:f>
              <c:strCache>
                <c:ptCount val="1"/>
                <c:pt idx="0">
                  <c:v>Атрибут 5</c:v>
                </c:pt>
              </c:strCache>
            </c:strRef>
          </c:tx>
          <c:spPr>
            <a:ln w="25400" cap="rnd">
              <a:noFill/>
              <a:round/>
            </a:ln>
            <a:effectLst/>
          </c:spPr>
          <c:marker>
            <c:symbol val="circle"/>
            <c:size val="5"/>
            <c:spPr>
              <a:solidFill>
                <a:schemeClr val="accent5"/>
              </a:solidFill>
              <a:ln w="127000">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CSI!$AD$5</c:f>
            </c:numRef>
          </c:xVal>
          <c:yVal>
            <c:numRef>
              <c:f>CSI!$AD$7</c:f>
              <c:numCache>
                <c:formatCode>0.00</c:formatCode>
                <c:ptCount val="1"/>
                <c:pt idx="0">
                  <c:v>0</c:v>
                </c:pt>
              </c:numCache>
            </c:numRef>
          </c:yVal>
          <c:smooth val="0"/>
          <c:extLst>
            <c:ext xmlns:c16="http://schemas.microsoft.com/office/drawing/2014/chart" uri="{C3380CC4-5D6E-409C-BE32-E72D297353CC}">
              <c16:uniqueId val="{00000006-E55D-4CED-84A1-45840C5D3D58}"/>
            </c:ext>
          </c:extLst>
        </c:ser>
        <c:dLbls>
          <c:showLegendKey val="0"/>
          <c:showVal val="0"/>
          <c:showCatName val="0"/>
          <c:showSerName val="0"/>
          <c:showPercent val="0"/>
          <c:showBubbleSize val="0"/>
        </c:dLbls>
        <c:axId val="903016528"/>
        <c:axId val="903014560"/>
      </c:scatterChart>
      <c:valAx>
        <c:axId val="903016528"/>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strRef>
              <c:f>CSI!$Y$5</c:f>
              <c:strCache>
                <c:ptCount val="1"/>
                <c:pt idx="0">
                  <c:v>Важность</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03014560"/>
        <c:crosses val="autoZero"/>
        <c:crossBetween val="midCat"/>
      </c:valAx>
      <c:valAx>
        <c:axId val="903014560"/>
        <c:scaling>
          <c:orientation val="minMax"/>
          <c:max val="5"/>
          <c:min val="1"/>
        </c:scaling>
        <c:delete val="0"/>
        <c:axPos val="l"/>
        <c:majorGridlines>
          <c:spPr>
            <a:ln w="9525" cap="flat" cmpd="sng" algn="ctr">
              <a:solidFill>
                <a:schemeClr val="tx1">
                  <a:lumMod val="15000"/>
                  <a:lumOff val="85000"/>
                </a:schemeClr>
              </a:solidFill>
              <a:round/>
            </a:ln>
            <a:effectLst/>
          </c:spPr>
        </c:majorGridlines>
        <c:title>
          <c:tx>
            <c:strRef>
              <c:f>CSI!$Y$7</c:f>
              <c:strCache>
                <c:ptCount val="1"/>
                <c:pt idx="0">
                  <c:v>Удовлетворенность</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03016528"/>
        <c:crosses val="autoZero"/>
        <c:crossBetween val="midCat"/>
      </c:valAx>
      <c:spPr>
        <a:gradFill flip="none" rotWithShape="1">
          <a:gsLst>
            <a:gs pos="0">
              <a:srgbClr val="FF9999"/>
            </a:gs>
            <a:gs pos="55000">
              <a:schemeClr val="accent6">
                <a:lumMod val="20000"/>
                <a:lumOff val="80000"/>
              </a:schemeClr>
            </a:gs>
          </a:gsLst>
          <a:lin ang="15000000" scaled="0"/>
          <a:tileRect/>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Локализация!$C$181</c:f>
          <c:strCache>
            <c:ptCount val="1"/>
            <c:pt idx="0">
              <c:v>Удовлетворенность нужд по ODI</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1118822536563461"/>
          <c:y val="8.9023787576625296E-2"/>
          <c:w val="0.84703690799711984"/>
          <c:h val="0.8211364265647747"/>
        </c:manualLayout>
      </c:layout>
      <c:scatterChart>
        <c:scatterStyle val="lineMarker"/>
        <c:varyColors val="0"/>
        <c:ser>
          <c:idx val="0"/>
          <c:order val="0"/>
          <c:tx>
            <c:strRef>
              <c:f>ODI!$Z$4</c:f>
              <c:strCache>
                <c:ptCount val="1"/>
                <c:pt idx="0">
                  <c:v>JS 1</c:v>
                </c:pt>
              </c:strCache>
            </c:strRef>
          </c:tx>
          <c:spPr>
            <a:ln w="25400" cap="rnd">
              <a:noFill/>
              <a:round/>
            </a:ln>
            <a:effectLst/>
          </c:spPr>
          <c:marker>
            <c:symbol val="circle"/>
            <c:size val="20"/>
            <c:spPr>
              <a:solidFill>
                <a:srgbClr val="FB802D">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ODI!$Z$5</c:f>
            </c:numRef>
          </c:xVal>
          <c:yVal>
            <c:numRef>
              <c:f>ODI!$Z$6</c:f>
              <c:numCache>
                <c:formatCode>0.00</c:formatCode>
                <c:ptCount val="1"/>
                <c:pt idx="0">
                  <c:v>0</c:v>
                </c:pt>
              </c:numCache>
            </c:numRef>
          </c:yVal>
          <c:smooth val="0"/>
          <c:extLst>
            <c:ext xmlns:c16="http://schemas.microsoft.com/office/drawing/2014/chart" uri="{C3380CC4-5D6E-409C-BE32-E72D297353CC}">
              <c16:uniqueId val="{00000001-966B-41EA-AFF3-FF1A6B9BBF35}"/>
            </c:ext>
          </c:extLst>
        </c:ser>
        <c:ser>
          <c:idx val="1"/>
          <c:order val="1"/>
          <c:tx>
            <c:strRef>
              <c:f>ODI!$AA$4</c:f>
              <c:strCache>
                <c:ptCount val="1"/>
                <c:pt idx="0">
                  <c:v>JS 2</c:v>
                </c:pt>
              </c:strCache>
            </c:strRef>
          </c:tx>
          <c:spPr>
            <a:ln w="25400" cap="rnd">
              <a:noFill/>
              <a:round/>
            </a:ln>
            <a:effectLst/>
          </c:spPr>
          <c:marker>
            <c:symbol val="circle"/>
            <c:size val="20"/>
            <c:spPr>
              <a:solidFill>
                <a:srgbClr val="92D05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ODI!$AA$5</c:f>
            </c:numRef>
          </c:xVal>
          <c:yVal>
            <c:numRef>
              <c:f>ODI!$AA$6</c:f>
              <c:numCache>
                <c:formatCode>0.00</c:formatCode>
                <c:ptCount val="1"/>
                <c:pt idx="0">
                  <c:v>0</c:v>
                </c:pt>
              </c:numCache>
            </c:numRef>
          </c:yVal>
          <c:smooth val="0"/>
          <c:extLst>
            <c:ext xmlns:c16="http://schemas.microsoft.com/office/drawing/2014/chart" uri="{C3380CC4-5D6E-409C-BE32-E72D297353CC}">
              <c16:uniqueId val="{00000002-966B-41EA-AFF3-FF1A6B9BBF35}"/>
            </c:ext>
          </c:extLst>
        </c:ser>
        <c:ser>
          <c:idx val="2"/>
          <c:order val="2"/>
          <c:tx>
            <c:strRef>
              <c:f>ODI!$AB$4</c:f>
              <c:strCache>
                <c:ptCount val="1"/>
                <c:pt idx="0">
                  <c:v>JS 3</c:v>
                </c:pt>
              </c:strCache>
            </c:strRef>
          </c:tx>
          <c:spPr>
            <a:ln w="25400" cap="rnd">
              <a:noFill/>
              <a:round/>
            </a:ln>
            <a:effectLst/>
          </c:spPr>
          <c:marker>
            <c:symbol val="circle"/>
            <c:size val="20"/>
            <c:spPr>
              <a:solidFill>
                <a:srgbClr val="7030A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ODI!$AB$5</c:f>
            </c:numRef>
          </c:xVal>
          <c:yVal>
            <c:numRef>
              <c:f>ODI!$AB$6</c:f>
              <c:numCache>
                <c:formatCode>0.00</c:formatCode>
                <c:ptCount val="1"/>
                <c:pt idx="0">
                  <c:v>0</c:v>
                </c:pt>
              </c:numCache>
            </c:numRef>
          </c:yVal>
          <c:smooth val="0"/>
          <c:extLst>
            <c:ext xmlns:c16="http://schemas.microsoft.com/office/drawing/2014/chart" uri="{C3380CC4-5D6E-409C-BE32-E72D297353CC}">
              <c16:uniqueId val="{00000003-966B-41EA-AFF3-FF1A6B9BBF35}"/>
            </c:ext>
          </c:extLst>
        </c:ser>
        <c:ser>
          <c:idx val="3"/>
          <c:order val="3"/>
          <c:tx>
            <c:strRef>
              <c:f>ODI!$AC$4</c:f>
              <c:strCache>
                <c:ptCount val="1"/>
                <c:pt idx="0">
                  <c:v>JS 4</c:v>
                </c:pt>
              </c:strCache>
            </c:strRef>
          </c:tx>
          <c:spPr>
            <a:ln w="25400" cap="rnd">
              <a:noFill/>
              <a:round/>
            </a:ln>
            <a:effectLst/>
          </c:spPr>
          <c:marker>
            <c:symbol val="circle"/>
            <c:size val="20"/>
            <c:spPr>
              <a:solidFill>
                <a:schemeClr val="accent1">
                  <a:lumMod val="75000"/>
                  <a:alpha val="6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ODI!$AC$5</c:f>
            </c:numRef>
          </c:xVal>
          <c:yVal>
            <c:numRef>
              <c:f>ODI!$AC$6</c:f>
              <c:numCache>
                <c:formatCode>0.00</c:formatCode>
                <c:ptCount val="1"/>
                <c:pt idx="0">
                  <c:v>0</c:v>
                </c:pt>
              </c:numCache>
            </c:numRef>
          </c:yVal>
          <c:smooth val="0"/>
          <c:extLst>
            <c:ext xmlns:c16="http://schemas.microsoft.com/office/drawing/2014/chart" uri="{C3380CC4-5D6E-409C-BE32-E72D297353CC}">
              <c16:uniqueId val="{00000004-966B-41EA-AFF3-FF1A6B9BBF35}"/>
            </c:ext>
          </c:extLst>
        </c:ser>
        <c:ser>
          <c:idx val="4"/>
          <c:order val="4"/>
          <c:tx>
            <c:strRef>
              <c:f>ODI!$AD$4</c:f>
              <c:strCache>
                <c:ptCount val="1"/>
                <c:pt idx="0">
                  <c:v>JS 5</c:v>
                </c:pt>
              </c:strCache>
            </c:strRef>
          </c:tx>
          <c:spPr>
            <a:ln w="25400" cap="rnd">
              <a:noFill/>
              <a:round/>
            </a:ln>
            <a:effectLst/>
          </c:spPr>
          <c:marker>
            <c:symbol val="circle"/>
            <c:size val="20"/>
            <c:spPr>
              <a:solidFill>
                <a:srgbClr val="FFC000">
                  <a:alpha val="58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ODI!$AD$5</c:f>
            </c:numRef>
          </c:xVal>
          <c:yVal>
            <c:numRef>
              <c:f>ODI!$AD$6</c:f>
              <c:numCache>
                <c:formatCode>0.00</c:formatCode>
                <c:ptCount val="1"/>
                <c:pt idx="0">
                  <c:v>0</c:v>
                </c:pt>
              </c:numCache>
            </c:numRef>
          </c:yVal>
          <c:smooth val="0"/>
          <c:extLst>
            <c:ext xmlns:c16="http://schemas.microsoft.com/office/drawing/2014/chart" uri="{C3380CC4-5D6E-409C-BE32-E72D297353CC}">
              <c16:uniqueId val="{00000005-966B-41EA-AFF3-FF1A6B9BBF35}"/>
            </c:ext>
          </c:extLst>
        </c:ser>
        <c:dLbls>
          <c:dLblPos val="t"/>
          <c:showLegendKey val="0"/>
          <c:showVal val="1"/>
          <c:showCatName val="0"/>
          <c:showSerName val="0"/>
          <c:showPercent val="0"/>
          <c:showBubbleSize val="0"/>
        </c:dLbls>
        <c:axId val="666762944"/>
        <c:axId val="666763928"/>
      </c:scatterChart>
      <c:valAx>
        <c:axId val="666762944"/>
        <c:scaling>
          <c:orientation val="minMax"/>
          <c:max val="10"/>
        </c:scaling>
        <c:delete val="0"/>
        <c:axPos val="b"/>
        <c:majorGridlines>
          <c:spPr>
            <a:ln w="9525" cap="flat" cmpd="sng" algn="ctr">
              <a:solidFill>
                <a:schemeClr val="tx1">
                  <a:lumMod val="15000"/>
                  <a:lumOff val="85000"/>
                </a:schemeClr>
              </a:solidFill>
              <a:round/>
            </a:ln>
            <a:effectLst/>
          </c:spPr>
        </c:majorGridlines>
        <c:title>
          <c:tx>
            <c:strRef>
              <c:f>ODI!$Y$5</c:f>
              <c:strCache>
                <c:ptCount val="1"/>
                <c:pt idx="0">
                  <c:v>Важность</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66763928"/>
        <c:crosses val="autoZero"/>
        <c:crossBetween val="midCat"/>
      </c:valAx>
      <c:valAx>
        <c:axId val="666763928"/>
        <c:scaling>
          <c:orientation val="minMax"/>
          <c:max val="10"/>
        </c:scaling>
        <c:delete val="0"/>
        <c:axPos val="l"/>
        <c:majorGridlines>
          <c:spPr>
            <a:ln w="9525" cap="flat" cmpd="sng" algn="ctr">
              <a:solidFill>
                <a:schemeClr val="tx1">
                  <a:lumMod val="15000"/>
                  <a:lumOff val="85000"/>
                </a:schemeClr>
              </a:solidFill>
              <a:round/>
            </a:ln>
            <a:effectLst/>
          </c:spPr>
        </c:majorGridlines>
        <c:title>
          <c:tx>
            <c:strRef>
              <c:f>ODI!$Y$6</c:f>
              <c:strCache>
                <c:ptCount val="1"/>
                <c:pt idx="0">
                  <c:v>Удовлетворенность</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666762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Локализация!$C$195</c:f>
          <c:strCache>
            <c:ptCount val="1"/>
            <c:pt idx="0">
              <c:v>Востребованность по Кано (взвешенная)</c:v>
            </c:pt>
          </c:strCache>
        </c:strRef>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0.10935064931008509"/>
          <c:y val="9.1069201459110238E-2"/>
          <c:w val="0.85346402992133874"/>
          <c:h val="0.81656838952890876"/>
        </c:manualLayout>
      </c:layout>
      <c:scatterChart>
        <c:scatterStyle val="lineMarker"/>
        <c:varyColors val="0"/>
        <c:ser>
          <c:idx val="0"/>
          <c:order val="0"/>
          <c:tx>
            <c:strRef>
              <c:f>Кано!$BN$4</c:f>
              <c:strCache>
                <c:ptCount val="1"/>
                <c:pt idx="0">
                  <c:v>Свойство 1</c:v>
                </c:pt>
              </c:strCache>
            </c:strRef>
          </c:tx>
          <c:spPr>
            <a:ln w="19050">
              <a:noFill/>
            </a:ln>
          </c:spPr>
          <c:marker>
            <c:symbol val="circle"/>
            <c:size val="25"/>
            <c:spPr>
              <a:solidFill>
                <a:srgbClr val="5089BC">
                  <a:alpha val="50196"/>
                </a:srgbClr>
              </a:solidFill>
              <a:ln w="254000">
                <a:noFill/>
              </a:ln>
            </c:spPr>
          </c:marker>
          <c:dLbls>
            <c:dLbl>
              <c:idx val="0"/>
              <c:layout>
                <c:manualLayout>
                  <c:x val="-0.19786767920730039"/>
                  <c:y val="-1.22600900705800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Кано!$BO$55</c:f>
            </c:numRef>
          </c:xVal>
          <c:yVal>
            <c:numRef>
              <c:f>Кано!$BP$55</c:f>
              <c:numCache>
                <c:formatCode>0.00</c:formatCode>
                <c:ptCount val="1"/>
                <c:pt idx="0">
                  <c:v>0</c:v>
                </c:pt>
              </c:numCache>
            </c:numRef>
          </c:yVal>
          <c:smooth val="0"/>
          <c:extLst>
            <c:ext xmlns:c16="http://schemas.microsoft.com/office/drawing/2014/chart" uri="{C3380CC4-5D6E-409C-BE32-E72D297353CC}">
              <c16:uniqueId val="{00000001-E678-4FA6-BCF5-6CE47C5F120C}"/>
            </c:ext>
          </c:extLst>
        </c:ser>
        <c:ser>
          <c:idx val="1"/>
          <c:order val="1"/>
          <c:tx>
            <c:strRef>
              <c:f>Кано!$BN$5</c:f>
              <c:strCache>
                <c:ptCount val="1"/>
                <c:pt idx="0">
                  <c:v>Свойство 2</c:v>
                </c:pt>
              </c:strCache>
            </c:strRef>
          </c:tx>
          <c:spPr>
            <a:ln w="19050">
              <a:noFill/>
            </a:ln>
          </c:spPr>
          <c:marker>
            <c:symbol val="circle"/>
            <c:size val="25"/>
            <c:spPr>
              <a:solidFill>
                <a:srgbClr val="D26E2A">
                  <a:alpha val="50000"/>
                </a:srgbClr>
              </a:solidFill>
              <a:ln w="254000">
                <a:noFill/>
              </a:ln>
            </c:spPr>
          </c:marker>
          <c:dLbls>
            <c:dLbl>
              <c:idx val="0"/>
              <c:layout>
                <c:manualLayout>
                  <c:x val="2.6271975367504839E-2"/>
                  <c:y val="-2.237396173184487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Кано!$BO$56</c:f>
            </c:numRef>
          </c:xVal>
          <c:yVal>
            <c:numRef>
              <c:f>Кано!$BP$56</c:f>
              <c:numCache>
                <c:formatCode>0.00</c:formatCode>
                <c:ptCount val="1"/>
                <c:pt idx="0">
                  <c:v>0</c:v>
                </c:pt>
              </c:numCache>
            </c:numRef>
          </c:yVal>
          <c:smooth val="0"/>
          <c:extLst>
            <c:ext xmlns:c16="http://schemas.microsoft.com/office/drawing/2014/chart" uri="{C3380CC4-5D6E-409C-BE32-E72D297353CC}">
              <c16:uniqueId val="{00000002-E678-4FA6-BCF5-6CE47C5F120C}"/>
            </c:ext>
          </c:extLst>
        </c:ser>
        <c:ser>
          <c:idx val="2"/>
          <c:order val="2"/>
          <c:tx>
            <c:strRef>
              <c:f>Кано!$BN$6</c:f>
              <c:strCache>
                <c:ptCount val="1"/>
                <c:pt idx="0">
                  <c:v>Свойство 3</c:v>
                </c:pt>
              </c:strCache>
            </c:strRef>
          </c:tx>
          <c:spPr>
            <a:ln w="19050">
              <a:noFill/>
            </a:ln>
          </c:spPr>
          <c:marker>
            <c:symbol val="circle"/>
            <c:size val="25"/>
            <c:spPr>
              <a:solidFill>
                <a:srgbClr val="7030A0">
                  <a:alpha val="50000"/>
                </a:srgbClr>
              </a:solidFill>
              <a:ln w="254000">
                <a:noFill/>
              </a:ln>
            </c:spPr>
          </c:marker>
          <c:dLbls>
            <c:dLbl>
              <c:idx val="0"/>
              <c:layout>
                <c:manualLayout>
                  <c:x val="-2.1294658383580033E-2"/>
                  <c:y val="-4.1246576649503604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Кано!$BO$57</c:f>
            </c:numRef>
          </c:xVal>
          <c:yVal>
            <c:numRef>
              <c:f>Кано!$BP$57</c:f>
              <c:numCache>
                <c:formatCode>0.00</c:formatCode>
                <c:ptCount val="1"/>
                <c:pt idx="0">
                  <c:v>0</c:v>
                </c:pt>
              </c:numCache>
            </c:numRef>
          </c:yVal>
          <c:smooth val="0"/>
          <c:extLst>
            <c:ext xmlns:c16="http://schemas.microsoft.com/office/drawing/2014/chart" uri="{C3380CC4-5D6E-409C-BE32-E72D297353CC}">
              <c16:uniqueId val="{00000003-E678-4FA6-BCF5-6CE47C5F120C}"/>
            </c:ext>
          </c:extLst>
        </c:ser>
        <c:ser>
          <c:idx val="3"/>
          <c:order val="3"/>
          <c:tx>
            <c:strRef>
              <c:f>Кано!$BN$7</c:f>
              <c:strCache>
                <c:ptCount val="1"/>
                <c:pt idx="0">
                  <c:v>Свойство 4</c:v>
                </c:pt>
              </c:strCache>
            </c:strRef>
          </c:tx>
          <c:spPr>
            <a:ln w="19050">
              <a:noFill/>
            </a:ln>
          </c:spPr>
          <c:marker>
            <c:symbol val="circle"/>
            <c:size val="25"/>
            <c:spPr>
              <a:solidFill>
                <a:srgbClr val="38BEBB">
                  <a:alpha val="49804"/>
                </a:srgbClr>
              </a:solidFill>
              <a:ln w="254000">
                <a:noFill/>
              </a:ln>
            </c:spPr>
          </c:marker>
          <c:dLbls>
            <c:dLbl>
              <c:idx val="0"/>
              <c:layout>
                <c:manualLayout>
                  <c:x val="-9.2946877436751243E-2"/>
                  <c:y val="6.202601850962431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Кано!$BO$58</c:f>
            </c:numRef>
          </c:xVal>
          <c:yVal>
            <c:numRef>
              <c:f>Кано!$BP$58</c:f>
              <c:numCache>
                <c:formatCode>0.00</c:formatCode>
                <c:ptCount val="1"/>
                <c:pt idx="0">
                  <c:v>0</c:v>
                </c:pt>
              </c:numCache>
            </c:numRef>
          </c:yVal>
          <c:smooth val="0"/>
          <c:extLst>
            <c:ext xmlns:c16="http://schemas.microsoft.com/office/drawing/2014/chart" uri="{C3380CC4-5D6E-409C-BE32-E72D297353CC}">
              <c16:uniqueId val="{00000004-E678-4FA6-BCF5-6CE47C5F120C}"/>
            </c:ext>
          </c:extLst>
        </c:ser>
        <c:ser>
          <c:idx val="4"/>
          <c:order val="4"/>
          <c:tx>
            <c:strRef>
              <c:f>Кано!$BN$8</c:f>
              <c:strCache>
                <c:ptCount val="1"/>
                <c:pt idx="0">
                  <c:v>Свойство 5</c:v>
                </c:pt>
              </c:strCache>
            </c:strRef>
          </c:tx>
          <c:spPr>
            <a:ln w="19050">
              <a:noFill/>
            </a:ln>
          </c:spPr>
          <c:marker>
            <c:symbol val="circle"/>
            <c:size val="25"/>
            <c:spPr>
              <a:solidFill>
                <a:srgbClr val="FF9999">
                  <a:alpha val="50000"/>
                </a:srgbClr>
              </a:solidFill>
              <a:ln w="254000">
                <a:noFill/>
              </a:ln>
            </c:spPr>
          </c:marker>
          <c:dLbls>
            <c:dLbl>
              <c:idx val="0"/>
              <c:layout>
                <c:manualLayout>
                  <c:x val="-4.7599273431347115E-2"/>
                  <c:y val="-4.069613744857834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Кано!$BO$59</c:f>
            </c:numRef>
          </c:xVal>
          <c:yVal>
            <c:numRef>
              <c:f>Кано!$BP$59</c:f>
              <c:numCache>
                <c:formatCode>0.00</c:formatCode>
                <c:ptCount val="1"/>
                <c:pt idx="0">
                  <c:v>0</c:v>
                </c:pt>
              </c:numCache>
            </c:numRef>
          </c:yVal>
          <c:smooth val="0"/>
          <c:extLst>
            <c:ext xmlns:c16="http://schemas.microsoft.com/office/drawing/2014/chart" uri="{C3380CC4-5D6E-409C-BE32-E72D297353CC}">
              <c16:uniqueId val="{00000005-E678-4FA6-BCF5-6CE47C5F120C}"/>
            </c:ext>
          </c:extLst>
        </c:ser>
        <c:ser>
          <c:idx val="5"/>
          <c:order val="5"/>
          <c:tx>
            <c:strRef>
              <c:f>Кано!$BN$9</c:f>
              <c:strCache>
                <c:ptCount val="1"/>
                <c:pt idx="0">
                  <c:v>Свойство 6</c:v>
                </c:pt>
              </c:strCache>
            </c:strRef>
          </c:tx>
          <c:spPr>
            <a:ln w="19050">
              <a:noFill/>
            </a:ln>
          </c:spPr>
          <c:marker>
            <c:symbol val="circle"/>
            <c:size val="25"/>
            <c:spPr>
              <a:solidFill>
                <a:schemeClr val="accent6">
                  <a:lumMod val="75000"/>
                  <a:alpha val="50000"/>
                </a:schemeClr>
              </a:solidFill>
              <a:ln w="254000">
                <a:noFill/>
              </a:ln>
            </c:spPr>
          </c:marker>
          <c:dLbls>
            <c:dLbl>
              <c:idx val="0"/>
              <c:layout>
                <c:manualLayout>
                  <c:x val="-4.3461530232542886E-2"/>
                  <c:y val="4.823816817180653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Кано!$BO$60</c:f>
            </c:numRef>
          </c:xVal>
          <c:yVal>
            <c:numRef>
              <c:f>Кано!$BP$60</c:f>
              <c:numCache>
                <c:formatCode>0.00</c:formatCode>
                <c:ptCount val="1"/>
                <c:pt idx="0">
                  <c:v>0</c:v>
                </c:pt>
              </c:numCache>
            </c:numRef>
          </c:yVal>
          <c:smooth val="0"/>
          <c:extLst>
            <c:ext xmlns:c16="http://schemas.microsoft.com/office/drawing/2014/chart" uri="{C3380CC4-5D6E-409C-BE32-E72D297353CC}">
              <c16:uniqueId val="{00000006-E678-4FA6-BCF5-6CE47C5F120C}"/>
            </c:ext>
          </c:extLst>
        </c:ser>
        <c:ser>
          <c:idx val="6"/>
          <c:order val="6"/>
          <c:tx>
            <c:strRef>
              <c:f>Кано!$BN$10</c:f>
              <c:strCache>
                <c:ptCount val="1"/>
                <c:pt idx="0">
                  <c:v>Свойство 7</c:v>
                </c:pt>
              </c:strCache>
            </c:strRef>
          </c:tx>
          <c:spPr>
            <a:ln w="19050">
              <a:noFill/>
            </a:ln>
          </c:spPr>
          <c:marker>
            <c:symbol val="circle"/>
            <c:size val="25"/>
            <c:spPr>
              <a:solidFill>
                <a:srgbClr val="9E1A1A">
                  <a:alpha val="50000"/>
                </a:srgbClr>
              </a:solidFill>
              <a:ln w="254000">
                <a:noFill/>
              </a:ln>
            </c:spPr>
          </c:marker>
          <c:dLbls>
            <c:dLbl>
              <c:idx val="0"/>
              <c:layout>
                <c:manualLayout>
                  <c:x val="-7.5317077314969325E-2"/>
                  <c:y val="-8.360819090859804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Кано!$BO$61</c:f>
            </c:numRef>
          </c:xVal>
          <c:yVal>
            <c:numRef>
              <c:f>Кано!$BP$61</c:f>
              <c:numCache>
                <c:formatCode>0.00</c:formatCode>
                <c:ptCount val="1"/>
                <c:pt idx="0">
                  <c:v>0</c:v>
                </c:pt>
              </c:numCache>
            </c:numRef>
          </c:yVal>
          <c:smooth val="0"/>
          <c:extLst>
            <c:ext xmlns:c16="http://schemas.microsoft.com/office/drawing/2014/chart" uri="{C3380CC4-5D6E-409C-BE32-E72D297353CC}">
              <c16:uniqueId val="{00000007-E678-4FA6-BCF5-6CE47C5F120C}"/>
            </c:ext>
          </c:extLst>
        </c:ser>
        <c:ser>
          <c:idx val="7"/>
          <c:order val="7"/>
          <c:tx>
            <c:strRef>
              <c:f>Кано!$BN$11</c:f>
              <c:strCache>
                <c:ptCount val="1"/>
                <c:pt idx="0">
                  <c:v>Свойство 8</c:v>
                </c:pt>
              </c:strCache>
            </c:strRef>
          </c:tx>
          <c:spPr>
            <a:ln w="19050">
              <a:noFill/>
            </a:ln>
          </c:spPr>
          <c:marker>
            <c:symbol val="circle"/>
            <c:size val="25"/>
            <c:spPr>
              <a:solidFill>
                <a:srgbClr val="FE0000">
                  <a:alpha val="50000"/>
                </a:srgbClr>
              </a:solidFill>
              <a:ln w="254000">
                <a:noFill/>
              </a:ln>
            </c:spPr>
          </c:marker>
          <c:dLbls>
            <c:dLbl>
              <c:idx val="0"/>
              <c:layout>
                <c:manualLayout>
                  <c:x val="1.9740291217786397E-2"/>
                  <c:y val="-2.888285299025572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Кано!$BO$62</c:f>
            </c:numRef>
          </c:xVal>
          <c:yVal>
            <c:numRef>
              <c:f>Кано!$BP$62</c:f>
              <c:numCache>
                <c:formatCode>0.00</c:formatCode>
                <c:ptCount val="1"/>
                <c:pt idx="0">
                  <c:v>0</c:v>
                </c:pt>
              </c:numCache>
            </c:numRef>
          </c:yVal>
          <c:smooth val="0"/>
          <c:extLst>
            <c:ext xmlns:c16="http://schemas.microsoft.com/office/drawing/2014/chart" uri="{C3380CC4-5D6E-409C-BE32-E72D297353CC}">
              <c16:uniqueId val="{00000008-E678-4FA6-BCF5-6CE47C5F120C}"/>
            </c:ext>
          </c:extLst>
        </c:ser>
        <c:ser>
          <c:idx val="8"/>
          <c:order val="8"/>
          <c:tx>
            <c:strRef>
              <c:f>Кано!$BN$12</c:f>
              <c:strCache>
                <c:ptCount val="1"/>
                <c:pt idx="0">
                  <c:v>Свойство 9</c:v>
                </c:pt>
              </c:strCache>
            </c:strRef>
          </c:tx>
          <c:spPr>
            <a:ln w="19050">
              <a:noFill/>
            </a:ln>
          </c:spPr>
          <c:marker>
            <c:symbol val="circle"/>
            <c:size val="25"/>
            <c:spPr>
              <a:solidFill>
                <a:schemeClr val="accent3">
                  <a:lumMod val="75000"/>
                  <a:alpha val="60000"/>
                </a:schemeClr>
              </a:solidFill>
              <a:ln w="254000">
                <a:noFill/>
              </a:ln>
            </c:spPr>
          </c:marker>
          <c:dLbls>
            <c:dLbl>
              <c:idx val="0"/>
              <c:layout>
                <c:manualLayout>
                  <c:x val="-8.4914548848561117E-2"/>
                  <c:y val="-7.500824210700596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Кано!$BO$63</c:f>
            </c:numRef>
          </c:xVal>
          <c:yVal>
            <c:numRef>
              <c:f>Кано!$BP$63</c:f>
              <c:numCache>
                <c:formatCode>0.00</c:formatCode>
                <c:ptCount val="1"/>
                <c:pt idx="0">
                  <c:v>0</c:v>
                </c:pt>
              </c:numCache>
            </c:numRef>
          </c:yVal>
          <c:smooth val="0"/>
          <c:extLst>
            <c:ext xmlns:c16="http://schemas.microsoft.com/office/drawing/2014/chart" uri="{C3380CC4-5D6E-409C-BE32-E72D297353CC}">
              <c16:uniqueId val="{00000009-E678-4FA6-BCF5-6CE47C5F120C}"/>
            </c:ext>
          </c:extLst>
        </c:ser>
        <c:ser>
          <c:idx val="9"/>
          <c:order val="9"/>
          <c:tx>
            <c:strRef>
              <c:f>Кано!$BN$13</c:f>
              <c:strCache>
                <c:ptCount val="1"/>
                <c:pt idx="0">
                  <c:v>Свойство 10</c:v>
                </c:pt>
              </c:strCache>
            </c:strRef>
          </c:tx>
          <c:spPr>
            <a:ln w="19050">
              <a:noFill/>
            </a:ln>
          </c:spPr>
          <c:marker>
            <c:symbol val="circle"/>
            <c:size val="25"/>
            <c:spPr>
              <a:solidFill>
                <a:srgbClr val="FB802D">
                  <a:alpha val="50000"/>
                </a:srgbClr>
              </a:solidFill>
              <a:ln w="254000">
                <a:noFill/>
              </a:ln>
            </c:spPr>
          </c:marker>
          <c:dLbls>
            <c:dLbl>
              <c:idx val="0"/>
              <c:layout>
                <c:manualLayout>
                  <c:x val="-0.12798533994226993"/>
                  <c:y val="-6.406848422624032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81AF-42EE-A11B-69D776B7A659}"/>
                </c:ext>
              </c:extLst>
            </c:dLbl>
            <c:spPr>
              <a:noFill/>
              <a:ln>
                <a:noFill/>
              </a:ln>
              <a:effectLst/>
            </c:spPr>
            <c:txPr>
              <a:bodyPr wrap="square" lIns="38100" tIns="19050" rIns="38100" bIns="19050" anchor="ctr">
                <a:spAutoFit/>
              </a:bodyPr>
              <a:lstStyle/>
              <a:p>
                <a:pPr>
                  <a:defRPr b="1"/>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Кано!$BO$64</c:f>
            </c:numRef>
          </c:xVal>
          <c:yVal>
            <c:numRef>
              <c:f>Кано!$BP$64</c:f>
              <c:numCache>
                <c:formatCode>0.00</c:formatCode>
                <c:ptCount val="1"/>
                <c:pt idx="0">
                  <c:v>0</c:v>
                </c:pt>
              </c:numCache>
            </c:numRef>
          </c:yVal>
          <c:smooth val="0"/>
          <c:extLst>
            <c:ext xmlns:c16="http://schemas.microsoft.com/office/drawing/2014/chart" uri="{C3380CC4-5D6E-409C-BE32-E72D297353CC}">
              <c16:uniqueId val="{0000000A-E678-4FA6-BCF5-6CE47C5F120C}"/>
            </c:ext>
          </c:extLst>
        </c:ser>
        <c:dLbls>
          <c:showLegendKey val="0"/>
          <c:showVal val="1"/>
          <c:showCatName val="0"/>
          <c:showSerName val="0"/>
          <c:showPercent val="0"/>
          <c:showBubbleSize val="0"/>
        </c:dLbls>
        <c:axId val="433621504"/>
        <c:axId val="433622336"/>
      </c:scatterChart>
      <c:valAx>
        <c:axId val="433621504"/>
        <c:scaling>
          <c:orientation val="minMax"/>
          <c:max val="4"/>
          <c:min val="0"/>
        </c:scaling>
        <c:delete val="0"/>
        <c:axPos val="b"/>
        <c:majorGridlines>
          <c:spPr>
            <a:ln w="25400" cap="flat" cmpd="sng" algn="ctr">
              <a:solidFill>
                <a:schemeClr val="tx1"/>
              </a:solidFill>
              <a:round/>
            </a:ln>
            <a:effectLst/>
          </c:spPr>
        </c:majorGridlines>
        <c:minorGridlines/>
        <c:title>
          <c:tx>
            <c:strRef>
              <c:f>Локализация!$C$197</c:f>
              <c:strCache>
                <c:ptCount val="1"/>
                <c:pt idx="0">
                  <c:v>Отсутствие фичи</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3622336"/>
        <c:crossesAt val="-2"/>
        <c:crossBetween val="midCat"/>
        <c:majorUnit val="2"/>
        <c:minorUnit val="1"/>
      </c:valAx>
      <c:valAx>
        <c:axId val="433622336"/>
        <c:scaling>
          <c:orientation val="minMax"/>
          <c:max val="4"/>
          <c:min val="0"/>
        </c:scaling>
        <c:delete val="0"/>
        <c:axPos val="l"/>
        <c:majorGridlines>
          <c:spPr>
            <a:ln w="25400" cap="flat" cmpd="sng" algn="ctr">
              <a:solidFill>
                <a:schemeClr val="tx1"/>
              </a:solidFill>
              <a:round/>
            </a:ln>
            <a:effectLst/>
          </c:spPr>
        </c:majorGridlines>
        <c:minorGridlines/>
        <c:title>
          <c:tx>
            <c:strRef>
              <c:f>Локализация!$C$196</c:f>
              <c:strCache>
                <c:ptCount val="1"/>
                <c:pt idx="0">
                  <c:v>Наличие фичи</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ru-RU"/>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33621504"/>
        <c:crossesAt val="-2"/>
        <c:crossBetween val="midCat"/>
        <c:majorUnit val="2"/>
        <c:minorUnit val="1"/>
      </c:valAx>
      <c:spPr>
        <a:noFill/>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Локализация!$C$205</c:f>
          <c:strCache>
            <c:ptCount val="1"/>
            <c:pt idx="0">
              <c:v>Распределение функций по модели Кано (количественная оценка)</c:v>
            </c:pt>
          </c:strCache>
        </c:strRef>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Calibri Light" panose="020F0302020204030204" pitchFamily="34" charset="0"/>
              <a:ea typeface="+mn-ea"/>
              <a:cs typeface="+mn-cs"/>
            </a:defRPr>
          </a:pPr>
          <a:endParaRPr lang="ru-RU"/>
        </a:p>
      </c:txPr>
    </c:title>
    <c:autoTitleDeleted val="0"/>
    <c:plotArea>
      <c:layout/>
      <c:barChart>
        <c:barDir val="bar"/>
        <c:grouping val="stacked"/>
        <c:varyColors val="0"/>
        <c:ser>
          <c:idx val="0"/>
          <c:order val="0"/>
          <c:tx>
            <c:strRef>
              <c:f>Кано!$BO$3</c:f>
              <c:strCache>
                <c:ptCount val="1"/>
                <c:pt idx="0">
                  <c:v>Must-be (Обязательные)</c:v>
                </c:pt>
              </c:strCache>
            </c:strRef>
          </c:tx>
          <c:spPr>
            <a:solidFill>
              <a:srgbClr val="008A3E"/>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strCache>
            </c:strRef>
          </c:cat>
          <c:val>
            <c:numRef>
              <c:f>Кано!$BO$4:$BO$13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6C2-4B59-BC43-79B752094D65}"/>
            </c:ext>
          </c:extLst>
        </c:ser>
        <c:ser>
          <c:idx val="1"/>
          <c:order val="1"/>
          <c:tx>
            <c:strRef>
              <c:f>Кано!$BP$3</c:f>
              <c:strCache>
                <c:ptCount val="1"/>
                <c:pt idx="0">
                  <c:v>Performance (Важные)</c:v>
                </c:pt>
              </c:strCache>
            </c:strRef>
          </c:tx>
          <c:spPr>
            <a:solidFill>
              <a:srgbClr val="55C33B"/>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strCache>
            </c:strRef>
          </c:cat>
          <c:val>
            <c:numRef>
              <c:f>Кано!$BP$4:$BP$13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6C2-4B59-BC43-79B752094D65}"/>
            </c:ext>
          </c:extLst>
        </c:ser>
        <c:ser>
          <c:idx val="2"/>
          <c:order val="2"/>
          <c:tx>
            <c:strRef>
              <c:f>Кано!$BQ$3</c:f>
              <c:strCache>
                <c:ptCount val="1"/>
                <c:pt idx="0">
                  <c:v>Attractive (Интересные)</c:v>
                </c:pt>
              </c:strCache>
            </c:strRef>
          </c:tx>
          <c:spPr>
            <a:solidFill>
              <a:srgbClr val="52C287"/>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strCache>
            </c:strRef>
          </c:cat>
          <c:val>
            <c:numRef>
              <c:f>Кано!$BQ$4:$BQ$13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6C2-4B59-BC43-79B752094D65}"/>
            </c:ext>
          </c:extLst>
        </c:ser>
        <c:ser>
          <c:idx val="3"/>
          <c:order val="3"/>
          <c:tx>
            <c:strRef>
              <c:f>Кано!$BR$3</c:f>
              <c:strCache>
                <c:ptCount val="1"/>
                <c:pt idx="0">
                  <c:v>Indifferent (Безразличные)</c:v>
                </c:pt>
              </c:strCache>
            </c:strRef>
          </c:tx>
          <c:spPr>
            <a:solidFill>
              <a:srgbClr val="9F9B9B"/>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strCache>
            </c:strRef>
          </c:cat>
          <c:val>
            <c:numRef>
              <c:f>Кано!$BR$4:$BR$13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6C2-4B59-BC43-79B752094D65}"/>
            </c:ext>
          </c:extLst>
        </c:ser>
        <c:ser>
          <c:idx val="4"/>
          <c:order val="4"/>
          <c:tx>
            <c:strRef>
              <c:f>Кано!$BS$3</c:f>
              <c:strCache>
                <c:ptCount val="1"/>
                <c:pt idx="0">
                  <c:v>Questionable (Сомнительные)</c:v>
                </c:pt>
              </c:strCache>
            </c:strRef>
          </c:tx>
          <c:spPr>
            <a:solidFill>
              <a:srgbClr val="FF5757"/>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strCache>
            </c:strRef>
          </c:cat>
          <c:val>
            <c:numRef>
              <c:f>Кано!$BS$4:$BS$13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6C2-4B59-BC43-79B752094D65}"/>
            </c:ext>
          </c:extLst>
        </c:ser>
        <c:ser>
          <c:idx val="5"/>
          <c:order val="5"/>
          <c:tx>
            <c:strRef>
              <c:f>Кано!$BT$3</c:f>
              <c:strCache>
                <c:ptCount val="1"/>
                <c:pt idx="0">
                  <c:v>Reverse (Противоречивые)</c:v>
                </c:pt>
              </c:strCache>
            </c:strRef>
          </c:tx>
          <c:spPr>
            <a:solidFill>
              <a:srgbClr val="C00000"/>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Calibri Light" panose="020F0302020204030204" pitchFamily="34" charset="0"/>
                    <a:ea typeface="+mn-ea"/>
                    <a:cs typeface="+mn-cs"/>
                  </a:defRPr>
                </a:pPr>
                <a:endParaRPr lang="ru-RU"/>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Кано!$BN$4:$BN$13</c:f>
              <c:str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strCache>
            </c:strRef>
          </c:cat>
          <c:val>
            <c:numRef>
              <c:f>Кано!$BT$4:$BT$13</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6C2-4B59-BC43-79B752094D65}"/>
            </c:ext>
          </c:extLst>
        </c:ser>
        <c:dLbls>
          <c:dLblPos val="ctr"/>
          <c:showLegendKey val="0"/>
          <c:showVal val="1"/>
          <c:showCatName val="0"/>
          <c:showSerName val="0"/>
          <c:showPercent val="0"/>
          <c:showBubbleSize val="0"/>
        </c:dLbls>
        <c:gapWidth val="39"/>
        <c:overlap val="100"/>
        <c:axId val="1953282735"/>
        <c:axId val="1953287311"/>
      </c:barChart>
      <c:catAx>
        <c:axId val="1953282735"/>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Calibri Light" panose="020F0302020204030204" pitchFamily="34" charset="0"/>
                <a:ea typeface="+mn-ea"/>
                <a:cs typeface="+mn-cs"/>
              </a:defRPr>
            </a:pPr>
            <a:endParaRPr lang="ru-RU"/>
          </a:p>
        </c:txPr>
        <c:crossAx val="1953287311"/>
        <c:crosses val="autoZero"/>
        <c:auto val="1"/>
        <c:lblAlgn val="ctr"/>
        <c:lblOffset val="100"/>
        <c:noMultiLvlLbl val="0"/>
      </c:catAx>
      <c:valAx>
        <c:axId val="1953287311"/>
        <c:scaling>
          <c:orientation val="minMax"/>
          <c:max val="1"/>
        </c:scaling>
        <c:delete val="1"/>
        <c:axPos val="t"/>
        <c:numFmt formatCode="0.0%" sourceLinked="1"/>
        <c:majorTickMark val="none"/>
        <c:minorTickMark val="none"/>
        <c:tickLblPos val="nextTo"/>
        <c:crossAx val="1953282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Calibri Light" panose="020F0302020204030204" pitchFamily="34" charset="0"/>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baseline="0">
          <a:latin typeface="Calibri Light" panose="020F0302020204030204" pitchFamily="34" charset="0"/>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Локализация!$C$201</c:f>
          <c:strCache>
            <c:ptCount val="1"/>
            <c:pt idx="0">
              <c:v>Оценка востребованности по Кано (лучше-хуже)</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manualLayout>
          <c:layoutTarget val="inner"/>
          <c:xMode val="edge"/>
          <c:yMode val="edge"/>
          <c:x val="7.020673281186271E-2"/>
          <c:y val="7.0462494496832492E-2"/>
          <c:w val="0.89838885093988863"/>
          <c:h val="0.86336244026375231"/>
        </c:manualLayout>
      </c:layout>
      <c:scatterChart>
        <c:scatterStyle val="lineMarker"/>
        <c:varyColors val="0"/>
        <c:ser>
          <c:idx val="0"/>
          <c:order val="0"/>
          <c:tx>
            <c:strRef>
              <c:f>Кано!$BN$90</c:f>
              <c:strCache>
                <c:ptCount val="1"/>
                <c:pt idx="0">
                  <c:v>Свойство 1</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2.7734109885812496E-2"/>
                  <c:y val="4.480597400929776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Кано!$BO$90</c:f>
            </c:numRef>
          </c:xVal>
          <c:yVal>
            <c:numRef>
              <c:f>Кано!$BQ$90</c:f>
              <c:numCache>
                <c:formatCode>General</c:formatCode>
                <c:ptCount val="1"/>
                <c:pt idx="0">
                  <c:v>0</c:v>
                </c:pt>
              </c:numCache>
            </c:numRef>
          </c:yVal>
          <c:smooth val="0"/>
          <c:extLst>
            <c:ext xmlns:c16="http://schemas.microsoft.com/office/drawing/2014/chart" uri="{C3380CC4-5D6E-409C-BE32-E72D297353CC}">
              <c16:uniqueId val="{00000002-15CA-4821-ABAC-D1971412DDAF}"/>
            </c:ext>
          </c:extLst>
        </c:ser>
        <c:ser>
          <c:idx val="1"/>
          <c:order val="1"/>
          <c:tx>
            <c:strRef>
              <c:f>Кано!$BN$91</c:f>
              <c:strCache>
                <c:ptCount val="1"/>
                <c:pt idx="0">
                  <c:v>Свойство 2</c:v>
                </c:pt>
              </c:strCache>
            </c:strRef>
          </c:tx>
          <c:spPr>
            <a:ln w="25400" cap="rnd">
              <a:noFill/>
              <a:round/>
            </a:ln>
            <a:effectLst/>
          </c:spPr>
          <c:marker>
            <c:symbol val="circle"/>
            <c:size val="5"/>
            <c:spPr>
              <a:solidFill>
                <a:schemeClr val="accent2"/>
              </a:solidFill>
              <a:ln w="9525">
                <a:solidFill>
                  <a:schemeClr val="accent2"/>
                </a:solidFill>
              </a:ln>
              <a:effectLst/>
            </c:spPr>
          </c:marker>
          <c:dLbls>
            <c:dLbl>
              <c:idx val="0"/>
              <c:layout>
                <c:manualLayout>
                  <c:x val="-7.422754470656237E-4"/>
                  <c:y val="-2.639672218017338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Кано!$BO$91</c:f>
            </c:numRef>
          </c:xVal>
          <c:yVal>
            <c:numRef>
              <c:f>Кано!$BQ$91</c:f>
              <c:numCache>
                <c:formatCode>General</c:formatCode>
                <c:ptCount val="1"/>
                <c:pt idx="0">
                  <c:v>0</c:v>
                </c:pt>
              </c:numCache>
            </c:numRef>
          </c:yVal>
          <c:smooth val="0"/>
          <c:extLst>
            <c:ext xmlns:c16="http://schemas.microsoft.com/office/drawing/2014/chart" uri="{C3380CC4-5D6E-409C-BE32-E72D297353CC}">
              <c16:uniqueId val="{00000004-15CA-4821-ABAC-D1971412DDAF}"/>
            </c:ext>
          </c:extLst>
        </c:ser>
        <c:ser>
          <c:idx val="2"/>
          <c:order val="2"/>
          <c:tx>
            <c:strRef>
              <c:f>Кано!$BN$92</c:f>
              <c:strCache>
                <c:ptCount val="1"/>
                <c:pt idx="0">
                  <c:v>Свойство 3</c:v>
                </c:pt>
              </c:strCache>
            </c:strRef>
          </c:tx>
          <c:spPr>
            <a:ln w="25400" cap="rnd">
              <a:noFill/>
              <a:round/>
            </a:ln>
            <a:effectLst/>
          </c:spPr>
          <c:marker>
            <c:symbol val="circle"/>
            <c:size val="5"/>
            <c:spPr>
              <a:solidFill>
                <a:schemeClr val="accent3"/>
              </a:solidFill>
              <a:ln w="9525">
                <a:solidFill>
                  <a:schemeClr val="accent3"/>
                </a:solidFill>
              </a:ln>
              <a:effectLst/>
            </c:spPr>
          </c:marker>
          <c:dLbls>
            <c:dLbl>
              <c:idx val="0"/>
              <c:layout>
                <c:manualLayout>
                  <c:x val="-0.10646029366549112"/>
                  <c:y val="-3.099044451497797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3-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Кано!$BO$92</c:f>
            </c:numRef>
          </c:xVal>
          <c:yVal>
            <c:numRef>
              <c:f>Кано!$BQ$92</c:f>
              <c:numCache>
                <c:formatCode>General</c:formatCode>
                <c:ptCount val="1"/>
                <c:pt idx="0">
                  <c:v>0</c:v>
                </c:pt>
              </c:numCache>
            </c:numRef>
          </c:yVal>
          <c:smooth val="0"/>
          <c:extLst>
            <c:ext xmlns:c16="http://schemas.microsoft.com/office/drawing/2014/chart" uri="{C3380CC4-5D6E-409C-BE32-E72D297353CC}">
              <c16:uniqueId val="{00000005-15CA-4821-ABAC-D1971412DDAF}"/>
            </c:ext>
          </c:extLst>
        </c:ser>
        <c:ser>
          <c:idx val="3"/>
          <c:order val="3"/>
          <c:tx>
            <c:strRef>
              <c:f>Кано!$BN$93</c:f>
              <c:strCache>
                <c:ptCount val="1"/>
                <c:pt idx="0">
                  <c:v>Свойство 4</c:v>
                </c:pt>
              </c:strCache>
            </c:strRef>
          </c:tx>
          <c:spPr>
            <a:ln w="25400" cap="rnd">
              <a:noFill/>
              <a:round/>
            </a:ln>
            <a:effectLst/>
          </c:spPr>
          <c:marker>
            <c:symbol val="circle"/>
            <c:size val="5"/>
            <c:spPr>
              <a:solidFill>
                <a:schemeClr val="accent4"/>
              </a:solidFill>
              <a:ln w="9525">
                <a:solidFill>
                  <a:schemeClr val="accent4"/>
                </a:solidFill>
              </a:ln>
              <a:effectLst/>
            </c:spPr>
          </c:marker>
          <c:dLbls>
            <c:dLbl>
              <c:idx val="0"/>
              <c:layout>
                <c:manualLayout>
                  <c:x val="-6.8221861543932949E-2"/>
                  <c:y val="3.5618529339688586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4-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Кано!$BO$93</c:f>
            </c:numRef>
          </c:xVal>
          <c:yVal>
            <c:numRef>
              <c:f>Кано!$BQ$93</c:f>
              <c:numCache>
                <c:formatCode>General</c:formatCode>
                <c:ptCount val="1"/>
                <c:pt idx="0">
                  <c:v>0</c:v>
                </c:pt>
              </c:numCache>
            </c:numRef>
          </c:yVal>
          <c:smooth val="0"/>
          <c:extLst>
            <c:ext xmlns:c16="http://schemas.microsoft.com/office/drawing/2014/chart" uri="{C3380CC4-5D6E-409C-BE32-E72D297353CC}">
              <c16:uniqueId val="{00000006-15CA-4821-ABAC-D1971412DDAF}"/>
            </c:ext>
          </c:extLst>
        </c:ser>
        <c:ser>
          <c:idx val="4"/>
          <c:order val="4"/>
          <c:tx>
            <c:strRef>
              <c:f>Кано!$BN$94</c:f>
              <c:strCache>
                <c:ptCount val="1"/>
                <c:pt idx="0">
                  <c:v>Свойство 5</c:v>
                </c:pt>
              </c:strCache>
            </c:strRef>
          </c:tx>
          <c:spPr>
            <a:ln w="25400" cap="rnd">
              <a:noFill/>
              <a:round/>
            </a:ln>
            <a:effectLst/>
          </c:spPr>
          <c:marker>
            <c:symbol val="circle"/>
            <c:size val="5"/>
            <c:spPr>
              <a:solidFill>
                <a:schemeClr val="accent5"/>
              </a:solidFill>
              <a:ln w="9525">
                <a:solidFill>
                  <a:schemeClr val="accent5"/>
                </a:solidFill>
              </a:ln>
              <a:effectLst/>
            </c:spPr>
          </c:marker>
          <c:dLbls>
            <c:dLbl>
              <c:idx val="0"/>
              <c:layout>
                <c:manualLayout>
                  <c:x val="-1.6487512203001306E-2"/>
                  <c:y val="4.250911284189547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Кано!$BO$94</c:f>
            </c:numRef>
          </c:xVal>
          <c:yVal>
            <c:numRef>
              <c:f>Кано!$BQ$94</c:f>
              <c:numCache>
                <c:formatCode>General</c:formatCode>
                <c:ptCount val="1"/>
                <c:pt idx="0">
                  <c:v>0</c:v>
                </c:pt>
              </c:numCache>
            </c:numRef>
          </c:yVal>
          <c:smooth val="0"/>
          <c:extLst>
            <c:ext xmlns:c16="http://schemas.microsoft.com/office/drawing/2014/chart" uri="{C3380CC4-5D6E-409C-BE32-E72D297353CC}">
              <c16:uniqueId val="{00000007-15CA-4821-ABAC-D1971412DDAF}"/>
            </c:ext>
          </c:extLst>
        </c:ser>
        <c:ser>
          <c:idx val="5"/>
          <c:order val="5"/>
          <c:tx>
            <c:strRef>
              <c:f>Кано!$BN$95</c:f>
              <c:strCache>
                <c:ptCount val="1"/>
                <c:pt idx="0">
                  <c:v>Свойство 6</c:v>
                </c:pt>
              </c:strCache>
            </c:strRef>
          </c:tx>
          <c:spPr>
            <a:ln w="25400" cap="rnd">
              <a:noFill/>
              <a:round/>
            </a:ln>
            <a:effectLst/>
          </c:spPr>
          <c:marker>
            <c:symbol val="circle"/>
            <c:size val="5"/>
            <c:spPr>
              <a:solidFill>
                <a:schemeClr val="accent6"/>
              </a:solidFill>
              <a:ln w="9525">
                <a:solidFill>
                  <a:schemeClr val="accent6"/>
                </a:solidFill>
              </a:ln>
              <a:effectLst/>
            </c:spPr>
          </c:marker>
          <c:dLbls>
            <c:dLbl>
              <c:idx val="0"/>
              <c:layout>
                <c:manualLayout>
                  <c:x val="2.4000239455119209E-2"/>
                  <c:y val="3.102480700488391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7-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Кано!$BO$95</c:f>
            </c:numRef>
          </c:xVal>
          <c:yVal>
            <c:numRef>
              <c:f>Кано!$BQ$95</c:f>
              <c:numCache>
                <c:formatCode>General</c:formatCode>
                <c:ptCount val="1"/>
                <c:pt idx="0">
                  <c:v>0</c:v>
                </c:pt>
              </c:numCache>
            </c:numRef>
          </c:yVal>
          <c:smooth val="0"/>
          <c:extLst>
            <c:ext xmlns:c16="http://schemas.microsoft.com/office/drawing/2014/chart" uri="{C3380CC4-5D6E-409C-BE32-E72D297353CC}">
              <c16:uniqueId val="{00000008-15CA-4821-ABAC-D1971412DDAF}"/>
            </c:ext>
          </c:extLst>
        </c:ser>
        <c:ser>
          <c:idx val="6"/>
          <c:order val="6"/>
          <c:tx>
            <c:strRef>
              <c:f>Кано!$BN$96</c:f>
              <c:strCache>
                <c:ptCount val="1"/>
                <c:pt idx="0">
                  <c:v>Свойство 7</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dLbls>
            <c:dLbl>
              <c:idx val="0"/>
              <c:layout>
                <c:manualLayout>
                  <c:x val="-2.7734109885812496E-2"/>
                  <c:y val="3.561852933968850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Кано!$BO$96</c:f>
            </c:numRef>
          </c:xVal>
          <c:yVal>
            <c:numRef>
              <c:f>Кано!$BQ$96</c:f>
              <c:numCache>
                <c:formatCode>General</c:formatCode>
                <c:ptCount val="1"/>
                <c:pt idx="0">
                  <c:v>0</c:v>
                </c:pt>
              </c:numCache>
            </c:numRef>
          </c:yVal>
          <c:smooth val="0"/>
          <c:extLst>
            <c:ext xmlns:c16="http://schemas.microsoft.com/office/drawing/2014/chart" uri="{C3380CC4-5D6E-409C-BE32-E72D297353CC}">
              <c16:uniqueId val="{0000000A-15CA-4821-ABAC-D1971412DDAF}"/>
            </c:ext>
          </c:extLst>
        </c:ser>
        <c:ser>
          <c:idx val="7"/>
          <c:order val="7"/>
          <c:tx>
            <c:strRef>
              <c:f>Кано!$BN$97</c:f>
              <c:strCache>
                <c:ptCount val="1"/>
                <c:pt idx="0">
                  <c:v>Свойство 8</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dLbls>
            <c:dLbl>
              <c:idx val="0"/>
              <c:layout>
                <c:manualLayout>
                  <c:x val="-8.3967098299868689E-2"/>
                  <c:y val="-6.084963969120781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5-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Кано!$BO$97</c:f>
            </c:numRef>
          </c:xVal>
          <c:yVal>
            <c:numRef>
              <c:f>Кано!$BQ$97</c:f>
              <c:numCache>
                <c:formatCode>General</c:formatCode>
                <c:ptCount val="1"/>
                <c:pt idx="0">
                  <c:v>0</c:v>
                </c:pt>
              </c:numCache>
            </c:numRef>
          </c:yVal>
          <c:smooth val="0"/>
          <c:extLst>
            <c:ext xmlns:c16="http://schemas.microsoft.com/office/drawing/2014/chart" uri="{C3380CC4-5D6E-409C-BE32-E72D297353CC}">
              <c16:uniqueId val="{0000000B-15CA-4821-ABAC-D1971412DDAF}"/>
            </c:ext>
          </c:extLst>
        </c:ser>
        <c:ser>
          <c:idx val="8"/>
          <c:order val="8"/>
          <c:tx>
            <c:strRef>
              <c:f>Кано!$BN$98</c:f>
              <c:strCache>
                <c:ptCount val="1"/>
                <c:pt idx="0">
                  <c:v>Свойство 9</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dLbls>
            <c:dLbl>
              <c:idx val="0"/>
              <c:layout>
                <c:manualLayout>
                  <c:x val="-5.0227305251434963E-2"/>
                  <c:y val="-4.247475035198945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6-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Кано!$BO$98</c:f>
            </c:numRef>
          </c:xVal>
          <c:yVal>
            <c:numRef>
              <c:f>Кано!$BQ$98</c:f>
              <c:numCache>
                <c:formatCode>General</c:formatCode>
                <c:ptCount val="1"/>
                <c:pt idx="0">
                  <c:v>0</c:v>
                </c:pt>
              </c:numCache>
            </c:numRef>
          </c:yVal>
          <c:smooth val="0"/>
          <c:extLst>
            <c:ext xmlns:c16="http://schemas.microsoft.com/office/drawing/2014/chart" uri="{C3380CC4-5D6E-409C-BE32-E72D297353CC}">
              <c16:uniqueId val="{0000000C-15CA-4821-ABAC-D1971412DDAF}"/>
            </c:ext>
          </c:extLst>
        </c:ser>
        <c:ser>
          <c:idx val="9"/>
          <c:order val="9"/>
          <c:tx>
            <c:strRef>
              <c:f>Кано!$BN$99</c:f>
              <c:strCache>
                <c:ptCount val="1"/>
                <c:pt idx="0">
                  <c:v>Свойство 10</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dLbls>
            <c:dLbl>
              <c:idx val="0"/>
              <c:layout>
                <c:manualLayout>
                  <c:x val="2.5619749521443903E-2"/>
                  <c:y val="1.1656118286540727E-3"/>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15CA-4821-ABAC-D1971412DD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Кано!$BO$99</c:f>
            </c:numRef>
          </c:xVal>
          <c:yVal>
            <c:numRef>
              <c:f>Кано!$BQ$99</c:f>
              <c:numCache>
                <c:formatCode>General</c:formatCode>
                <c:ptCount val="1"/>
                <c:pt idx="0">
                  <c:v>0</c:v>
                </c:pt>
              </c:numCache>
            </c:numRef>
          </c:yVal>
          <c:smooth val="0"/>
          <c:extLst>
            <c:ext xmlns:c16="http://schemas.microsoft.com/office/drawing/2014/chart" uri="{C3380CC4-5D6E-409C-BE32-E72D297353CC}">
              <c16:uniqueId val="{0000000D-15CA-4821-ABAC-D1971412DDAF}"/>
            </c:ext>
          </c:extLst>
        </c:ser>
        <c:dLbls>
          <c:dLblPos val="t"/>
          <c:showLegendKey val="0"/>
          <c:showVal val="1"/>
          <c:showCatName val="0"/>
          <c:showSerName val="0"/>
          <c:showPercent val="0"/>
          <c:showBubbleSize val="0"/>
        </c:dLbls>
        <c:axId val="1761717871"/>
        <c:axId val="1761737007"/>
      </c:scatterChart>
      <c:valAx>
        <c:axId val="1761717871"/>
        <c:scaling>
          <c:orientation val="minMax"/>
          <c:max val="1"/>
          <c:min val="0"/>
        </c:scaling>
        <c:delete val="0"/>
        <c:axPos val="b"/>
        <c:majorGridlines>
          <c:spPr>
            <a:ln w="9525" cap="flat" cmpd="sng" algn="ctr">
              <a:solidFill>
                <a:schemeClr val="bg1">
                  <a:lumMod val="65000"/>
                  <a:alpha val="24000"/>
                </a:schemeClr>
              </a:solidFill>
              <a:round/>
            </a:ln>
            <a:effectLst/>
          </c:spPr>
        </c:majorGridlines>
        <c:title>
          <c:tx>
            <c:strRef>
              <c:f>Кано!$BO$89</c:f>
              <c:strCache>
                <c:ptCount val="1"/>
                <c:pt idx="0">
                  <c:v>Лучше</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61737007"/>
        <c:crosses val="autoZero"/>
        <c:crossBetween val="midCat"/>
        <c:majorUnit val="0.1"/>
      </c:valAx>
      <c:valAx>
        <c:axId val="1761737007"/>
        <c:scaling>
          <c:orientation val="minMax"/>
          <c:max val="1"/>
        </c:scaling>
        <c:delete val="0"/>
        <c:axPos val="l"/>
        <c:majorGridlines>
          <c:spPr>
            <a:ln w="9525" cap="flat" cmpd="sng" algn="ctr">
              <a:solidFill>
                <a:schemeClr val="bg1">
                  <a:lumMod val="65000"/>
                  <a:alpha val="24000"/>
                </a:schemeClr>
              </a:solidFill>
              <a:round/>
            </a:ln>
            <a:effectLst/>
          </c:spPr>
        </c:majorGridlines>
        <c:title>
          <c:tx>
            <c:strRef>
              <c:f>Кано!$BP$89</c:f>
              <c:strCache>
                <c:ptCount val="1"/>
                <c:pt idx="0">
                  <c:v>Хуже</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61717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Локализация!$C$219</c:f>
          <c:strCache>
            <c:ptCount val="1"/>
            <c:pt idx="0">
              <c:v>График оптимальной цены</c:v>
            </c:pt>
          </c:strCache>
        </c:strRef>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PSM!$N$2</c:f>
              <c:strCache>
                <c:ptCount val="1"/>
                <c:pt idx="0">
                  <c:v>Слишком дорого</c:v>
                </c:pt>
              </c:strCache>
            </c:strRef>
          </c:tx>
          <c:spPr>
            <a:ln w="28575" cap="rnd">
              <a:solidFill>
                <a:srgbClr val="FF0000"/>
              </a:solidFill>
              <a:prstDash val="dash"/>
              <a:round/>
            </a:ln>
            <a:effectLst/>
          </c:spPr>
          <c:marker>
            <c:symbol val="none"/>
          </c:marker>
          <c:cat>
            <c:strRef>
              <c:f>PSM!$M$4:$M$202</c:f>
              <c:strCache>
                <c:ptCount val="1"/>
                <c:pt idx="0">
                  <c:v>100</c:v>
                </c:pt>
              </c:strCache>
            </c:strRef>
          </c:cat>
          <c:val>
            <c:numRef>
              <c:f>[0]!Сдорого</c:f>
              <c:numCache>
                <c:formatCode>0%</c:formatCode>
                <c:ptCount val="1"/>
                <c:pt idx="0">
                  <c:v>0</c:v>
                </c:pt>
              </c:numCache>
            </c:numRef>
          </c:val>
          <c:smooth val="0"/>
          <c:extLst>
            <c:ext xmlns:c16="http://schemas.microsoft.com/office/drawing/2014/chart" uri="{C3380CC4-5D6E-409C-BE32-E72D297353CC}">
              <c16:uniqueId val="{00000000-01FB-4002-8496-80253F2EC650}"/>
            </c:ext>
          </c:extLst>
        </c:ser>
        <c:ser>
          <c:idx val="1"/>
          <c:order val="1"/>
          <c:tx>
            <c:strRef>
              <c:f>PSM!$O$2</c:f>
              <c:strCache>
                <c:ptCount val="1"/>
                <c:pt idx="0">
                  <c:v>Слишком дешево</c:v>
                </c:pt>
              </c:strCache>
            </c:strRef>
          </c:tx>
          <c:spPr>
            <a:ln w="28575" cap="rnd">
              <a:solidFill>
                <a:srgbClr val="00B050"/>
              </a:solidFill>
              <a:prstDash val="dash"/>
              <a:round/>
            </a:ln>
            <a:effectLst/>
          </c:spPr>
          <c:marker>
            <c:symbol val="none"/>
          </c:marker>
          <c:cat>
            <c:strRef>
              <c:f>PSM!$M$4:$M$202</c:f>
              <c:strCache>
                <c:ptCount val="1"/>
                <c:pt idx="0">
                  <c:v>100</c:v>
                </c:pt>
              </c:strCache>
            </c:strRef>
          </c:cat>
          <c:val>
            <c:numRef>
              <c:f>[0]!Сдешево</c:f>
              <c:numCache>
                <c:formatCode>0%</c:formatCode>
                <c:ptCount val="1"/>
                <c:pt idx="0">
                  <c:v>0</c:v>
                </c:pt>
              </c:numCache>
            </c:numRef>
          </c:val>
          <c:smooth val="0"/>
          <c:extLst>
            <c:ext xmlns:c16="http://schemas.microsoft.com/office/drawing/2014/chart" uri="{C3380CC4-5D6E-409C-BE32-E72D297353CC}">
              <c16:uniqueId val="{00000001-01FB-4002-8496-80253F2EC650}"/>
            </c:ext>
          </c:extLst>
        </c:ser>
        <c:ser>
          <c:idx val="2"/>
          <c:order val="2"/>
          <c:tx>
            <c:strRef>
              <c:f>PSM!$P$2</c:f>
              <c:strCache>
                <c:ptCount val="1"/>
                <c:pt idx="0">
                  <c:v>Дорого</c:v>
                </c:pt>
              </c:strCache>
            </c:strRef>
          </c:tx>
          <c:spPr>
            <a:ln w="28575" cap="rnd">
              <a:solidFill>
                <a:srgbClr val="FF0000"/>
              </a:solidFill>
              <a:round/>
            </a:ln>
            <a:effectLst/>
          </c:spPr>
          <c:marker>
            <c:symbol val="none"/>
          </c:marker>
          <c:cat>
            <c:strRef>
              <c:f>PSM!$M$4:$M$202</c:f>
              <c:strCache>
                <c:ptCount val="1"/>
                <c:pt idx="0">
                  <c:v>100</c:v>
                </c:pt>
              </c:strCache>
            </c:strRef>
          </c:cat>
          <c:val>
            <c:numRef>
              <c:f>[0]!Дорого</c:f>
              <c:numCache>
                <c:formatCode>0%</c:formatCode>
                <c:ptCount val="1"/>
                <c:pt idx="0">
                  <c:v>0</c:v>
                </c:pt>
              </c:numCache>
            </c:numRef>
          </c:val>
          <c:smooth val="0"/>
          <c:extLst>
            <c:ext xmlns:c16="http://schemas.microsoft.com/office/drawing/2014/chart" uri="{C3380CC4-5D6E-409C-BE32-E72D297353CC}">
              <c16:uniqueId val="{00000002-01FB-4002-8496-80253F2EC650}"/>
            </c:ext>
          </c:extLst>
        </c:ser>
        <c:ser>
          <c:idx val="3"/>
          <c:order val="3"/>
          <c:tx>
            <c:strRef>
              <c:f>PSM!$Q$2</c:f>
              <c:strCache>
                <c:ptCount val="1"/>
                <c:pt idx="0">
                  <c:v>Дешево</c:v>
                </c:pt>
              </c:strCache>
            </c:strRef>
          </c:tx>
          <c:spPr>
            <a:ln w="28575" cap="rnd">
              <a:solidFill>
                <a:srgbClr val="00B050"/>
              </a:solidFill>
              <a:round/>
            </a:ln>
            <a:effectLst/>
          </c:spPr>
          <c:marker>
            <c:symbol val="none"/>
          </c:marker>
          <c:cat>
            <c:strRef>
              <c:f>PSM!$M$4:$M$202</c:f>
              <c:strCache>
                <c:ptCount val="1"/>
                <c:pt idx="0">
                  <c:v>100</c:v>
                </c:pt>
              </c:strCache>
            </c:strRef>
          </c:cat>
          <c:val>
            <c:numRef>
              <c:f>[0]!Дешево</c:f>
              <c:numCache>
                <c:formatCode>0%</c:formatCode>
                <c:ptCount val="1"/>
                <c:pt idx="0">
                  <c:v>0</c:v>
                </c:pt>
              </c:numCache>
            </c:numRef>
          </c:val>
          <c:smooth val="0"/>
          <c:extLst>
            <c:ext xmlns:c16="http://schemas.microsoft.com/office/drawing/2014/chart" uri="{C3380CC4-5D6E-409C-BE32-E72D297353CC}">
              <c16:uniqueId val="{00000005-01FB-4002-8496-80253F2EC650}"/>
            </c:ext>
          </c:extLst>
        </c:ser>
        <c:dLbls>
          <c:showLegendKey val="0"/>
          <c:showVal val="0"/>
          <c:showCatName val="0"/>
          <c:showSerName val="0"/>
          <c:showPercent val="0"/>
          <c:showBubbleSize val="0"/>
        </c:dLbls>
        <c:smooth val="0"/>
        <c:axId val="1014779624"/>
        <c:axId val="1014779952"/>
      </c:lineChart>
      <c:catAx>
        <c:axId val="10147796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crossAx val="1014779952"/>
        <c:crosses val="autoZero"/>
        <c:auto val="1"/>
        <c:lblAlgn val="ctr"/>
        <c:lblOffset val="100"/>
        <c:noMultiLvlLbl val="0"/>
      </c:catAx>
      <c:valAx>
        <c:axId val="101477995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crossAx val="1014779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http://0EEDAE313B185FCC9EC79D1C270D19DB.dms.sberbank.ru/0EEDAE313B185FCC9EC79D1C270D19DB-BA3075F9E38BE76848BFC7A9F526BE2D-15F7FD7831C1F7DCD9555364004F126A/1.png" TargetMode="External"/><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2.xml"/><Relationship Id="rId4"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29</xdr:col>
      <xdr:colOff>328612</xdr:colOff>
      <xdr:row>8</xdr:row>
      <xdr:rowOff>5912</xdr:rowOff>
    </xdr:from>
    <xdr:to>
      <xdr:col>32</xdr:col>
      <xdr:colOff>1352550</xdr:colOff>
      <xdr:row>34</xdr:row>
      <xdr:rowOff>5912</xdr:rowOff>
    </xdr:to>
    <xdr:graphicFrame macro="">
      <xdr:nvGraphicFramePr>
        <xdr:cNvPr id="4" name="Диаграмма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529168</xdr:colOff>
      <xdr:row>8</xdr:row>
      <xdr:rowOff>190499</xdr:rowOff>
    </xdr:from>
    <xdr:to>
      <xdr:col>32</xdr:col>
      <xdr:colOff>1369610</xdr:colOff>
      <xdr:row>34</xdr:row>
      <xdr:rowOff>132292</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375757</xdr:colOff>
      <xdr:row>6</xdr:row>
      <xdr:rowOff>142875</xdr:rowOff>
    </xdr:from>
    <xdr:to>
      <xdr:col>33</xdr:col>
      <xdr:colOff>96124</xdr:colOff>
      <xdr:row>31</xdr:row>
      <xdr:rowOff>130046</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583042</xdr:colOff>
      <xdr:row>12</xdr:row>
      <xdr:rowOff>70267</xdr:rowOff>
    </xdr:from>
    <xdr:to>
      <xdr:col>32</xdr:col>
      <xdr:colOff>1177633</xdr:colOff>
      <xdr:row>12</xdr:row>
      <xdr:rowOff>70267</xdr:rowOff>
    </xdr:to>
    <xdr:cxnSp macro="">
      <xdr:nvCxnSpPr>
        <xdr:cNvPr id="8" name="Прямая соединительная линия 7">
          <a:extLst>
            <a:ext uri="{FF2B5EF4-FFF2-40B4-BE49-F238E27FC236}">
              <a16:creationId xmlns:a16="http://schemas.microsoft.com/office/drawing/2014/main" id="{00000000-0008-0000-0200-000008000000}"/>
            </a:ext>
          </a:extLst>
        </xdr:cNvPr>
        <xdr:cNvCxnSpPr/>
      </xdr:nvCxnSpPr>
      <xdr:spPr>
        <a:xfrm>
          <a:off x="31969559" y="388683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585352</xdr:colOff>
      <xdr:row>16</xdr:row>
      <xdr:rowOff>80739</xdr:rowOff>
    </xdr:from>
    <xdr:to>
      <xdr:col>32</xdr:col>
      <xdr:colOff>1179943</xdr:colOff>
      <xdr:row>16</xdr:row>
      <xdr:rowOff>80739</xdr:rowOff>
    </xdr:to>
    <xdr:cxnSp macro="">
      <xdr:nvCxnSpPr>
        <xdr:cNvPr id="9" name="Прямая соединительная линия 8">
          <a:extLst>
            <a:ext uri="{FF2B5EF4-FFF2-40B4-BE49-F238E27FC236}">
              <a16:creationId xmlns:a16="http://schemas.microsoft.com/office/drawing/2014/main" id="{00000000-0008-0000-0200-000009000000}"/>
            </a:ext>
          </a:extLst>
        </xdr:cNvPr>
        <xdr:cNvCxnSpPr/>
      </xdr:nvCxnSpPr>
      <xdr:spPr>
        <a:xfrm>
          <a:off x="31971869" y="4685584"/>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13</xdr:row>
      <xdr:rowOff>122619</xdr:rowOff>
    </xdr:from>
    <xdr:to>
      <xdr:col>32</xdr:col>
      <xdr:colOff>946726</xdr:colOff>
      <xdr:row>16</xdr:row>
      <xdr:rowOff>29459</xdr:rowOff>
    </xdr:to>
    <xdr:sp macro="" textlink="Локализация!C152">
      <xdr:nvSpPr>
        <xdr:cNvPr id="11" name="TextBox 10">
          <a:extLst>
            <a:ext uri="{FF2B5EF4-FFF2-40B4-BE49-F238E27FC236}">
              <a16:creationId xmlns:a16="http://schemas.microsoft.com/office/drawing/2014/main" id="{00000000-0008-0000-0200-00000B000000}"/>
            </a:ext>
          </a:extLst>
        </xdr:cNvPr>
        <xdr:cNvSpPr txBox="1"/>
      </xdr:nvSpPr>
      <xdr:spPr>
        <a:xfrm>
          <a:off x="31802152" y="4136257"/>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AB1DA88-9245-4430-8F59-D20FD36165AD}" type="TxLink">
            <a:rPr lang="ru-RU" sz="800" b="0" i="0" u="none" strike="noStrike">
              <a:solidFill>
                <a:srgbClr val="000000"/>
              </a:solidFill>
              <a:latin typeface="Times New Roman"/>
              <a:cs typeface="Times New Roman"/>
            </a:rPr>
            <a:pPr algn="r"/>
            <a:t>Лучше 50% 
других
</a:t>
          </a:fld>
          <a:endParaRPr lang="ru-RU" sz="300"/>
        </a:p>
      </xdr:txBody>
    </xdr:sp>
    <xdr:clientData/>
  </xdr:twoCellAnchor>
  <xdr:twoCellAnchor>
    <xdr:from>
      <xdr:col>32</xdr:col>
      <xdr:colOff>398317</xdr:colOff>
      <xdr:row>10</xdr:row>
      <xdr:rowOff>35630</xdr:rowOff>
    </xdr:from>
    <xdr:to>
      <xdr:col>32</xdr:col>
      <xdr:colOff>929408</xdr:colOff>
      <xdr:row>12</xdr:row>
      <xdr:rowOff>139539</xdr:rowOff>
    </xdr:to>
    <xdr:sp macro="" textlink="Локализация!C151">
      <xdr:nvSpPr>
        <xdr:cNvPr id="13" name="TextBox 12">
          <a:extLst>
            <a:ext uri="{FF2B5EF4-FFF2-40B4-BE49-F238E27FC236}">
              <a16:creationId xmlns:a16="http://schemas.microsoft.com/office/drawing/2014/main" id="{00000000-0008-0000-0200-00000D000000}"/>
            </a:ext>
          </a:extLst>
        </xdr:cNvPr>
        <xdr:cNvSpPr txBox="1"/>
      </xdr:nvSpPr>
      <xdr:spPr>
        <a:xfrm>
          <a:off x="31784834" y="3458061"/>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E3EF6E1-3536-4AFA-A34D-D13EE36B1DF1}" type="TxLink">
            <a:rPr lang="ru-RU" sz="800" b="0" i="0" u="none" strike="noStrike">
              <a:solidFill>
                <a:srgbClr val="000000"/>
              </a:solidFill>
              <a:latin typeface="Times New Roman"/>
              <a:cs typeface="Times New Roman"/>
            </a:rPr>
            <a:pPr algn="r"/>
            <a:t>Лучше 99% 
других
</a:t>
          </a:fld>
          <a:endParaRPr lang="ru-RU" sz="300"/>
        </a:p>
      </xdr:txBody>
    </xdr:sp>
    <xdr:clientData/>
  </xdr:twoCellAnchor>
  <xdr:twoCellAnchor>
    <xdr:from>
      <xdr:col>32</xdr:col>
      <xdr:colOff>591124</xdr:colOff>
      <xdr:row>19</xdr:row>
      <xdr:rowOff>35354</xdr:rowOff>
    </xdr:from>
    <xdr:to>
      <xdr:col>32</xdr:col>
      <xdr:colOff>1185715</xdr:colOff>
      <xdr:row>19</xdr:row>
      <xdr:rowOff>35354</xdr:rowOff>
    </xdr:to>
    <xdr:cxnSp macro="">
      <xdr:nvCxnSpPr>
        <xdr:cNvPr id="14" name="Прямая соединительная линия 13">
          <a:extLst>
            <a:ext uri="{FF2B5EF4-FFF2-40B4-BE49-F238E27FC236}">
              <a16:creationId xmlns:a16="http://schemas.microsoft.com/office/drawing/2014/main" id="{00000000-0008-0000-0200-00000E000000}"/>
            </a:ext>
          </a:extLst>
        </xdr:cNvPr>
        <xdr:cNvCxnSpPr/>
      </xdr:nvCxnSpPr>
      <xdr:spPr>
        <a:xfrm>
          <a:off x="31977641" y="523140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19</xdr:row>
      <xdr:rowOff>5772</xdr:rowOff>
    </xdr:from>
    <xdr:to>
      <xdr:col>32</xdr:col>
      <xdr:colOff>946726</xdr:colOff>
      <xdr:row>21</xdr:row>
      <xdr:rowOff>109681</xdr:rowOff>
    </xdr:to>
    <xdr:sp macro="" textlink="Локализация!C153">
      <xdr:nvSpPr>
        <xdr:cNvPr id="15" name="TextBox 14">
          <a:extLst>
            <a:ext uri="{FF2B5EF4-FFF2-40B4-BE49-F238E27FC236}">
              <a16:creationId xmlns:a16="http://schemas.microsoft.com/office/drawing/2014/main" id="{00000000-0008-0000-0200-00000F000000}"/>
            </a:ext>
          </a:extLst>
        </xdr:cNvPr>
        <xdr:cNvSpPr txBox="1"/>
      </xdr:nvSpPr>
      <xdr:spPr>
        <a:xfrm>
          <a:off x="12959771" y="46759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9CCB2FF-6D05-4CEF-9B4F-F969A35A91F6}" type="TxLink">
            <a:rPr lang="ru-RU" sz="900" b="0" i="0" u="none" strike="noStrike">
              <a:solidFill>
                <a:srgbClr val="000000"/>
              </a:solidFill>
              <a:latin typeface="Times New Roman"/>
              <a:cs typeface="Times New Roman"/>
            </a:rPr>
            <a:pPr algn="r"/>
            <a:t>Хуже 75% 
других
</a:t>
          </a:fld>
          <a:endParaRPr lang="ru-RU" sz="4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twoCellAnchor>
    <xdr:from>
      <xdr:col>29</xdr:col>
      <xdr:colOff>326815</xdr:colOff>
      <xdr:row>8</xdr:row>
      <xdr:rowOff>0</xdr:rowOff>
    </xdr:from>
    <xdr:to>
      <xdr:col>32</xdr:col>
      <xdr:colOff>1351411</xdr:colOff>
      <xdr:row>34</xdr:row>
      <xdr:rowOff>0</xdr:rowOff>
    </xdr:to>
    <xdr:graphicFrame macro="">
      <xdr:nvGraphicFramePr>
        <xdr:cNvPr id="12" name="Диаграмма 11">
          <a:extLst>
            <a:ext uri="{FF2B5EF4-FFF2-40B4-BE49-F238E27FC236}">
              <a16:creationId xmlns:a16="http://schemas.microsoft.com/office/drawing/2014/main" id="{A65CE48F-9E24-453A-9958-EDB7AD4B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47625</xdr:colOff>
      <xdr:row>4</xdr:row>
      <xdr:rowOff>190500</xdr:rowOff>
    </xdr:from>
    <xdr:to>
      <xdr:col>12</xdr:col>
      <xdr:colOff>0</xdr:colOff>
      <xdr:row>25</xdr:row>
      <xdr:rowOff>114300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3" name="Рисунок 2"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676275</xdr:colOff>
      <xdr:row>9</xdr:row>
      <xdr:rowOff>47625</xdr:rowOff>
    </xdr:from>
    <xdr:to>
      <xdr:col>7</xdr:col>
      <xdr:colOff>0</xdr:colOff>
      <xdr:row>22</xdr:row>
      <xdr:rowOff>133350</xdr:rowOff>
    </xdr:to>
    <xdr:graphicFrame macro="">
      <xdr:nvGraphicFramePr>
        <xdr:cNvPr id="5" name="Диаграмма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171450</xdr:rowOff>
    </xdr:from>
    <xdr:to>
      <xdr:col>7</xdr:col>
      <xdr:colOff>0</xdr:colOff>
      <xdr:row>40</xdr:row>
      <xdr:rowOff>19050</xdr:rowOff>
    </xdr:to>
    <xdr:graphicFrame macro="">
      <xdr:nvGraphicFramePr>
        <xdr:cNvPr id="7" name="Диаграмма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1085850</xdr:colOff>
      <xdr:row>23</xdr:row>
      <xdr:rowOff>171451</xdr:rowOff>
    </xdr:from>
    <xdr:to>
      <xdr:col>6</xdr:col>
      <xdr:colOff>1600200</xdr:colOff>
      <xdr:row>39</xdr:row>
      <xdr:rowOff>99954</xdr:rowOff>
    </xdr:to>
    <xdr:pic>
      <xdr:nvPicPr>
        <xdr:cNvPr id="9" name="Рисунок 8">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23072" y="4769321"/>
          <a:ext cx="514350" cy="3127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1047749</xdr:colOff>
      <xdr:row>23</xdr:row>
      <xdr:rowOff>190500</xdr:rowOff>
    </xdr:from>
    <xdr:to>
      <xdr:col>6</xdr:col>
      <xdr:colOff>1634752</xdr:colOff>
      <xdr:row>25</xdr:row>
      <xdr:rowOff>33244</xdr:rowOff>
    </xdr:to>
    <xdr:sp macro="" textlink="Локализация!C159">
      <xdr:nvSpPr>
        <xdr:cNvPr id="6" name="TextBox 5">
          <a:extLst>
            <a:ext uri="{FF2B5EF4-FFF2-40B4-BE49-F238E27FC236}">
              <a16:creationId xmlns:a16="http://schemas.microsoft.com/office/drawing/2014/main" id="{00000000-0008-0000-0400-000006000000}"/>
            </a:ext>
          </a:extLst>
        </xdr:cNvPr>
        <xdr:cNvSpPr txBox="1"/>
      </xdr:nvSpPr>
      <xdr:spPr>
        <a:xfrm>
          <a:off x="9582149" y="4791075"/>
          <a:ext cx="587003"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CB002-2C5E-4744-BB61-5BE51AEEBACA}" type="TxLink">
            <a:rPr lang="ru-RU" sz="1000" b="0" i="0" u="none" strike="noStrike">
              <a:solidFill>
                <a:srgbClr val="000000"/>
              </a:solidFill>
              <a:latin typeface="Times New Roman"/>
              <a:cs typeface="Times New Roman"/>
            </a:rPr>
            <a:pPr algn="ctr"/>
            <a:t>Оценка</a:t>
          </a:fld>
          <a:endParaRPr lang="ru-RU" sz="700"/>
        </a:p>
      </xdr:txBody>
    </xdr:sp>
    <xdr:clientData/>
  </xdr:twoCellAnchor>
  <xdr:twoCellAnchor>
    <xdr:from>
      <xdr:col>6</xdr:col>
      <xdr:colOff>1114424</xdr:colOff>
      <xdr:row>25</xdr:row>
      <xdr:rowOff>112271</xdr:rowOff>
    </xdr:from>
    <xdr:to>
      <xdr:col>6</xdr:col>
      <xdr:colOff>1564562</xdr:colOff>
      <xdr:row>26</xdr:row>
      <xdr:rowOff>79676</xdr:rowOff>
    </xdr:to>
    <xdr:sp macro="" textlink="Локализация!C163">
      <xdr:nvSpPr>
        <xdr:cNvPr id="8" name="TextBox 7">
          <a:extLst>
            <a:ext uri="{FF2B5EF4-FFF2-40B4-BE49-F238E27FC236}">
              <a16:creationId xmlns:a16="http://schemas.microsoft.com/office/drawing/2014/main" id="{00000000-0008-0000-0400-000008000000}"/>
            </a:ext>
          </a:extLst>
        </xdr:cNvPr>
        <xdr:cNvSpPr txBox="1"/>
      </xdr:nvSpPr>
      <xdr:spPr>
        <a:xfrm>
          <a:off x="9647086" y="5092071"/>
          <a:ext cx="450138" cy="166597"/>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0FD67F-B5DD-477B-A71D-757E97637EB3}" type="TxLink">
            <a:rPr lang="ru-RU" sz="1000" b="0" i="0" u="none" strike="noStrike">
              <a:solidFill>
                <a:schemeClr val="bg1"/>
              </a:solidFill>
              <a:latin typeface="Times New Roman"/>
              <a:cs typeface="Times New Roman"/>
            </a:rPr>
            <a:pPr algn="ctr"/>
            <a:t>Хорошо</a:t>
          </a:fld>
          <a:endParaRPr lang="ru-RU" sz="700">
            <a:solidFill>
              <a:schemeClr val="bg1"/>
            </a:solidFill>
          </a:endParaRPr>
        </a:p>
      </xdr:txBody>
    </xdr:sp>
    <xdr:clientData/>
  </xdr:twoCellAnchor>
  <xdr:twoCellAnchor>
    <xdr:from>
      <xdr:col>6</xdr:col>
      <xdr:colOff>1129200</xdr:colOff>
      <xdr:row>28</xdr:row>
      <xdr:rowOff>18397</xdr:rowOff>
    </xdr:from>
    <xdr:to>
      <xdr:col>6</xdr:col>
      <xdr:colOff>1553987</xdr:colOff>
      <xdr:row>28</xdr:row>
      <xdr:rowOff>184994</xdr:rowOff>
    </xdr:to>
    <xdr:sp macro="" textlink="Локализация!C164">
      <xdr:nvSpPr>
        <xdr:cNvPr id="10" name="TextBox 9">
          <a:extLst>
            <a:ext uri="{FF2B5EF4-FFF2-40B4-BE49-F238E27FC236}">
              <a16:creationId xmlns:a16="http://schemas.microsoft.com/office/drawing/2014/main" id="{00000000-0008-0000-0400-00000A000000}"/>
            </a:ext>
          </a:extLst>
        </xdr:cNvPr>
        <xdr:cNvSpPr txBox="1"/>
      </xdr:nvSpPr>
      <xdr:spPr>
        <a:xfrm>
          <a:off x="9661862" y="5595773"/>
          <a:ext cx="424787" cy="1665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F4090F-5A9C-45EA-AEB3-8D5C87896191}" type="TxLink">
            <a:rPr lang="ru-RU" sz="1050" b="0" i="0" u="none" strike="noStrike">
              <a:solidFill>
                <a:schemeClr val="bg1"/>
              </a:solidFill>
              <a:latin typeface="Times New Roman"/>
              <a:cs typeface="Times New Roman"/>
            </a:rPr>
            <a:pPr algn="ctr"/>
            <a:t>Средне</a:t>
          </a:fld>
          <a:endParaRPr lang="ru-RU" sz="800">
            <a:solidFill>
              <a:schemeClr val="bg1"/>
            </a:solidFill>
          </a:endParaRPr>
        </a:p>
      </xdr:txBody>
    </xdr:sp>
    <xdr:clientData/>
  </xdr:twoCellAnchor>
  <xdr:twoCellAnchor>
    <xdr:from>
      <xdr:col>6</xdr:col>
      <xdr:colOff>1133111</xdr:colOff>
      <xdr:row>34</xdr:row>
      <xdr:rowOff>62146</xdr:rowOff>
    </xdr:from>
    <xdr:to>
      <xdr:col>6</xdr:col>
      <xdr:colOff>1557898</xdr:colOff>
      <xdr:row>35</xdr:row>
      <xdr:rowOff>29551</xdr:rowOff>
    </xdr:to>
    <xdr:sp macro="" textlink="Локализация!C165">
      <xdr:nvSpPr>
        <xdr:cNvPr id="11" name="TextBox 10">
          <a:extLst>
            <a:ext uri="{FF2B5EF4-FFF2-40B4-BE49-F238E27FC236}">
              <a16:creationId xmlns:a16="http://schemas.microsoft.com/office/drawing/2014/main" id="{00000000-0008-0000-0400-00000B000000}"/>
            </a:ext>
          </a:extLst>
        </xdr:cNvPr>
        <xdr:cNvSpPr txBox="1"/>
      </xdr:nvSpPr>
      <xdr:spPr>
        <a:xfrm>
          <a:off x="9665773" y="6834675"/>
          <a:ext cx="424787" cy="166597"/>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072DAFA-2075-46F3-8525-88C517464900}" type="TxLink">
            <a:rPr lang="ru-RU" sz="1050" b="0" i="0" u="none" strike="noStrike">
              <a:solidFill>
                <a:schemeClr val="bg1"/>
              </a:solidFill>
              <a:latin typeface="Times New Roman"/>
              <a:cs typeface="Times New Roman"/>
            </a:rPr>
            <a:pPr algn="ctr"/>
            <a:t>Плохо</a:t>
          </a:fld>
          <a:endParaRPr lang="ru-RU" sz="800">
            <a:solidFill>
              <a:schemeClr val="bg1"/>
            </a:solidFill>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4762</xdr:colOff>
      <xdr:row>8</xdr:row>
      <xdr:rowOff>180975</xdr:rowOff>
    </xdr:from>
    <xdr:to>
      <xdr:col>9</xdr:col>
      <xdr:colOff>0</xdr:colOff>
      <xdr:row>25</xdr:row>
      <xdr:rowOff>47625</xdr:rowOff>
    </xdr:to>
    <xdr:graphicFrame macro="">
      <xdr:nvGraphicFramePr>
        <xdr:cNvPr id="5" name="Диаграмма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684609</xdr:colOff>
      <xdr:row>25</xdr:row>
      <xdr:rowOff>190497</xdr:rowOff>
    </xdr:from>
    <xdr:to>
      <xdr:col>9</xdr:col>
      <xdr:colOff>1</xdr:colOff>
      <xdr:row>47</xdr:row>
      <xdr:rowOff>47625</xdr:rowOff>
    </xdr:to>
    <xdr:graphicFrame macro="">
      <xdr:nvGraphicFramePr>
        <xdr:cNvPr id="8" name="Диаграмма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470297</xdr:colOff>
      <xdr:row>37</xdr:row>
      <xdr:rowOff>77391</xdr:rowOff>
    </xdr:from>
    <xdr:to>
      <xdr:col>8</xdr:col>
      <xdr:colOff>1506140</xdr:colOff>
      <xdr:row>37</xdr:row>
      <xdr:rowOff>83344</xdr:rowOff>
    </xdr:to>
    <xdr:cxnSp macro="">
      <xdr:nvCxnSpPr>
        <xdr:cNvPr id="9" name="Прямая соединительная линия 8">
          <a:extLst>
            <a:ext uri="{FF2B5EF4-FFF2-40B4-BE49-F238E27FC236}">
              <a16:creationId xmlns:a16="http://schemas.microsoft.com/office/drawing/2014/main" id="{00000000-0008-0000-0500-000009000000}"/>
            </a:ext>
          </a:extLst>
        </xdr:cNvPr>
        <xdr:cNvCxnSpPr/>
      </xdr:nvCxnSpPr>
      <xdr:spPr>
        <a:xfrm flipV="1">
          <a:off x="6488906" y="7977188"/>
          <a:ext cx="2863453" cy="5953"/>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1440656</xdr:colOff>
      <xdr:row>23</xdr:row>
      <xdr:rowOff>19050</xdr:rowOff>
    </xdr:from>
    <xdr:to>
      <xdr:col>7</xdr:col>
      <xdr:colOff>1564482</xdr:colOff>
      <xdr:row>23</xdr:row>
      <xdr:rowOff>142875</xdr:rowOff>
    </xdr:to>
    <xdr:sp macro="" textlink="">
      <xdr:nvSpPr>
        <xdr:cNvPr id="14" name="Прямоугольник 13">
          <a:extLst>
            <a:ext uri="{FF2B5EF4-FFF2-40B4-BE49-F238E27FC236}">
              <a16:creationId xmlns:a16="http://schemas.microsoft.com/office/drawing/2014/main" id="{00000000-0008-0000-0500-00000E000000}"/>
            </a:ext>
          </a:extLst>
        </xdr:cNvPr>
        <xdr:cNvSpPr/>
      </xdr:nvSpPr>
      <xdr:spPr>
        <a:xfrm>
          <a:off x="8231981" y="5038725"/>
          <a:ext cx="123826" cy="123825"/>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366713</xdr:colOff>
      <xdr:row>23</xdr:row>
      <xdr:rowOff>21431</xdr:rowOff>
    </xdr:from>
    <xdr:to>
      <xdr:col>7</xdr:col>
      <xdr:colOff>490539</xdr:colOff>
      <xdr:row>23</xdr:row>
      <xdr:rowOff>145256</xdr:rowOff>
    </xdr:to>
    <xdr:sp macro="" textlink="">
      <xdr:nvSpPr>
        <xdr:cNvPr id="15" name="Прямоугольник 14">
          <a:extLst>
            <a:ext uri="{FF2B5EF4-FFF2-40B4-BE49-F238E27FC236}">
              <a16:creationId xmlns:a16="http://schemas.microsoft.com/office/drawing/2014/main" id="{00000000-0008-0000-0500-00000F000000}"/>
            </a:ext>
          </a:extLst>
        </xdr:cNvPr>
        <xdr:cNvSpPr/>
      </xdr:nvSpPr>
      <xdr:spPr>
        <a:xfrm>
          <a:off x="7158038" y="5041106"/>
          <a:ext cx="123826" cy="12382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628650</xdr:colOff>
      <xdr:row>23</xdr:row>
      <xdr:rowOff>19050</xdr:rowOff>
    </xdr:from>
    <xdr:to>
      <xdr:col>8</xdr:col>
      <xdr:colOff>752476</xdr:colOff>
      <xdr:row>23</xdr:row>
      <xdr:rowOff>142875</xdr:rowOff>
    </xdr:to>
    <xdr:sp macro="" textlink="">
      <xdr:nvSpPr>
        <xdr:cNvPr id="16" name="Прямоугольник 15">
          <a:extLst>
            <a:ext uri="{FF2B5EF4-FFF2-40B4-BE49-F238E27FC236}">
              <a16:creationId xmlns:a16="http://schemas.microsoft.com/office/drawing/2014/main" id="{00000000-0008-0000-0500-000010000000}"/>
            </a:ext>
          </a:extLst>
        </xdr:cNvPr>
        <xdr:cNvSpPr/>
      </xdr:nvSpPr>
      <xdr:spPr>
        <a:xfrm>
          <a:off x="9248775" y="5038725"/>
          <a:ext cx="123826" cy="123825"/>
        </a:xfrm>
        <a:prstGeom prst="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1</xdr:col>
      <xdr:colOff>0</xdr:colOff>
      <xdr:row>0</xdr:row>
      <xdr:rowOff>0</xdr:rowOff>
    </xdr:from>
    <xdr:to>
      <xdr:col>1</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link="rId3"/>
        <a:stretch>
          <a:fillRect/>
        </a:stretch>
      </xdr:blipFill>
      <xdr:spPr>
        <a:xfrm>
          <a:off x="0" y="0"/>
          <a:ext cx="1588" cy="1588"/>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0.12163</cdr:x>
      <cdr:y>0.85271</cdr:y>
    </cdr:from>
    <cdr:to>
      <cdr:x>0.32785</cdr:x>
      <cdr:y>0.92681</cdr:y>
    </cdr:to>
    <cdr:sp macro="" textlink="NPS!$H$3">
      <cdr:nvSpPr>
        <cdr:cNvPr id="2" name="TextBox 5"/>
        <cdr:cNvSpPr txBox="1"/>
      </cdr:nvSpPr>
      <cdr:spPr>
        <a:xfrm xmlns:a="http://schemas.openxmlformats.org/drawingml/2006/main">
          <a:off x="422275" y="2794000"/>
          <a:ext cx="71596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37963BCA-550E-4508-A0CB-1041DBFF4728}" type="TxLink">
            <a:rPr lang="ru-RU" sz="1050" b="0" i="0" u="none" strike="noStrike">
              <a:solidFill>
                <a:srgbClr val="000000"/>
              </a:solidFill>
              <a:latin typeface="Times New Roman"/>
              <a:cs typeface="Times New Roman"/>
            </a:rPr>
            <a:pPr algn="l"/>
            <a:t>Критики</a:t>
          </a:fld>
          <a:endParaRPr lang="ru-RU" sz="500" b="0"/>
        </a:p>
      </cdr:txBody>
    </cdr:sp>
  </cdr:relSizeAnchor>
  <cdr:relSizeAnchor xmlns:cdr="http://schemas.openxmlformats.org/drawingml/2006/chartDrawing">
    <cdr:from>
      <cdr:x>0.43164</cdr:x>
      <cdr:y>0.85271</cdr:y>
    </cdr:from>
    <cdr:to>
      <cdr:x>0.64335</cdr:x>
      <cdr:y>0.92681</cdr:y>
    </cdr:to>
    <cdr:sp macro="" textlink="NPS!$H$4">
      <cdr:nvSpPr>
        <cdr:cNvPr id="3" name="TextBox 5"/>
        <cdr:cNvSpPr txBox="1"/>
      </cdr:nvSpPr>
      <cdr:spPr>
        <a:xfrm xmlns:a="http://schemas.openxmlformats.org/drawingml/2006/main">
          <a:off x="1498600" y="2794000"/>
          <a:ext cx="73501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E51DF257-5152-4B29-8DCA-D057399FA7F8}" type="TxLink">
            <a:rPr lang="ru-RU" sz="1000" b="0" i="0" u="none" strike="noStrike">
              <a:solidFill>
                <a:srgbClr val="000000"/>
              </a:solidFill>
              <a:latin typeface="Times New Roman"/>
              <a:cs typeface="Times New Roman"/>
            </a:rPr>
            <a:pPr algn="l"/>
            <a:t>Нейтралы</a:t>
          </a:fld>
          <a:endParaRPr lang="ru-RU" sz="400" b="0"/>
        </a:p>
      </cdr:txBody>
    </cdr:sp>
  </cdr:relSizeAnchor>
  <cdr:relSizeAnchor xmlns:cdr="http://schemas.openxmlformats.org/drawingml/2006/chartDrawing">
    <cdr:from>
      <cdr:x>0.71568</cdr:x>
      <cdr:y>0.85126</cdr:y>
    </cdr:from>
    <cdr:to>
      <cdr:x>0.99049</cdr:x>
      <cdr:y>0.92536</cdr:y>
    </cdr:to>
    <cdr:sp macro="" textlink="NPS!$H$5">
      <cdr:nvSpPr>
        <cdr:cNvPr id="4" name="TextBox 5"/>
        <cdr:cNvSpPr txBox="1"/>
      </cdr:nvSpPr>
      <cdr:spPr>
        <a:xfrm xmlns:a="http://schemas.openxmlformats.org/drawingml/2006/main">
          <a:off x="2483742" y="2760500"/>
          <a:ext cx="953699" cy="240292"/>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FB9F0D2-F618-47C7-8041-D46B29A9259B}" type="TxLink">
            <a:rPr lang="ru-RU" sz="1000" b="0" i="0" u="none" strike="noStrike">
              <a:solidFill>
                <a:schemeClr val="tx1"/>
              </a:solidFill>
              <a:latin typeface="Times New Roman"/>
              <a:cs typeface="Times New Roman"/>
            </a:rPr>
            <a:pPr algn="ctr"/>
            <a:t>Промоутеры</a:t>
          </a:fld>
          <a:endParaRPr lang="ru-RU" sz="400" b="0">
            <a:solidFill>
              <a:schemeClr val="tx1"/>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24</xdr:col>
      <xdr:colOff>28575</xdr:colOff>
      <xdr:row>10</xdr:row>
      <xdr:rowOff>133350</xdr:rowOff>
    </xdr:from>
    <xdr:to>
      <xdr:col>27</xdr:col>
      <xdr:colOff>1428750</xdr:colOff>
      <xdr:row>40</xdr:row>
      <xdr:rowOff>76200</xdr:rowOff>
    </xdr:to>
    <xdr:graphicFrame macro="">
      <xdr:nvGraphicFramePr>
        <xdr:cNvPr id="9" name="Диаграмма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24</xdr:col>
      <xdr:colOff>9525</xdr:colOff>
      <xdr:row>8</xdr:row>
      <xdr:rowOff>0</xdr:rowOff>
    </xdr:from>
    <xdr:to>
      <xdr:col>30</xdr:col>
      <xdr:colOff>9525</xdr:colOff>
      <xdr:row>39</xdr:row>
      <xdr:rowOff>76199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733425</xdr:colOff>
      <xdr:row>10</xdr:row>
      <xdr:rowOff>152401</xdr:rowOff>
    </xdr:from>
    <xdr:to>
      <xdr:col>29</xdr:col>
      <xdr:colOff>666750</xdr:colOff>
      <xdr:row>36</xdr:row>
      <xdr:rowOff>95251</xdr:rowOff>
    </xdr:to>
    <xdr:sp macro="" textlink="">
      <xdr:nvSpPr>
        <xdr:cNvPr id="8" name="Isosceles Triangle 7">
          <a:extLst>
            <a:ext uri="{FF2B5EF4-FFF2-40B4-BE49-F238E27FC236}">
              <a16:creationId xmlns:a16="http://schemas.microsoft.com/office/drawing/2014/main" id="{00000000-0008-0000-0700-000008000000}"/>
            </a:ext>
          </a:extLst>
        </xdr:cNvPr>
        <xdr:cNvSpPr/>
      </xdr:nvSpPr>
      <xdr:spPr>
        <a:xfrm>
          <a:off x="21326475" y="2428876"/>
          <a:ext cx="2733675"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10</xdr:row>
      <xdr:rowOff>161926</xdr:rowOff>
    </xdr:from>
    <xdr:to>
      <xdr:col>29</xdr:col>
      <xdr:colOff>666751</xdr:colOff>
      <xdr:row>36</xdr:row>
      <xdr:rowOff>104776</xdr:rowOff>
    </xdr:to>
    <xdr:sp macro="" textlink="">
      <xdr:nvSpPr>
        <xdr:cNvPr id="9" name="Isosceles Triangle 8">
          <a:extLst>
            <a:ext uri="{FF2B5EF4-FFF2-40B4-BE49-F238E27FC236}">
              <a16:creationId xmlns:a16="http://schemas.microsoft.com/office/drawing/2014/main" id="{00000000-0008-0000-0700-000009000000}"/>
            </a:ext>
          </a:extLst>
        </xdr:cNvPr>
        <xdr:cNvSpPr/>
      </xdr:nvSpPr>
      <xdr:spPr>
        <a:xfrm>
          <a:off x="18592801" y="2438401"/>
          <a:ext cx="5467350"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21</xdr:row>
      <xdr:rowOff>9524</xdr:rowOff>
    </xdr:from>
    <xdr:to>
      <xdr:col>29</xdr:col>
      <xdr:colOff>666751</xdr:colOff>
      <xdr:row>36</xdr:row>
      <xdr:rowOff>95250</xdr:rowOff>
    </xdr:to>
    <xdr:sp macro="" textlink="">
      <xdr:nvSpPr>
        <xdr:cNvPr id="10" name="Isosceles Triangle 9">
          <a:extLst>
            <a:ext uri="{FF2B5EF4-FFF2-40B4-BE49-F238E27FC236}">
              <a16:creationId xmlns:a16="http://schemas.microsoft.com/office/drawing/2014/main" id="{00000000-0008-0000-0700-00000A000000}"/>
            </a:ext>
          </a:extLst>
        </xdr:cNvPr>
        <xdr:cNvSpPr/>
      </xdr:nvSpPr>
      <xdr:spPr>
        <a:xfrm>
          <a:off x="18592801" y="4486274"/>
          <a:ext cx="5467350" cy="3086101"/>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781051</xdr:colOff>
      <xdr:row>11</xdr:row>
      <xdr:rowOff>28575</xdr:rowOff>
    </xdr:from>
    <xdr:to>
      <xdr:col>25</xdr:col>
      <xdr:colOff>704851</xdr:colOff>
      <xdr:row>12</xdr:row>
      <xdr:rowOff>85725</xdr:rowOff>
    </xdr:to>
    <xdr:sp macro="" textlink="Локализация!C182">
      <xdr:nvSpPr>
        <xdr:cNvPr id="11" name="TextBox 10">
          <a:extLst>
            <a:ext uri="{FF2B5EF4-FFF2-40B4-BE49-F238E27FC236}">
              <a16:creationId xmlns:a16="http://schemas.microsoft.com/office/drawing/2014/main" id="{00000000-0008-0000-0700-00000B000000}"/>
            </a:ext>
          </a:extLst>
        </xdr:cNvPr>
        <xdr:cNvSpPr txBox="1"/>
      </xdr:nvSpPr>
      <xdr:spPr>
        <a:xfrm>
          <a:off x="18649951" y="2505075"/>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86052B-EB9C-42E6-A6AD-CABBC178F0AD}" type="TxLink">
            <a:rPr lang="ru-RU" sz="1200" b="0" i="0" u="none" strike="noStrike">
              <a:solidFill>
                <a:srgbClr val="000000"/>
              </a:solidFill>
              <a:latin typeface="Times New Roman"/>
              <a:cs typeface="Times New Roman"/>
            </a:rPr>
            <a:pPr/>
            <a:t>Удовлетворенные нужды</a:t>
          </a:fld>
          <a:endParaRPr lang="en-US" sz="1100"/>
        </a:p>
      </xdr:txBody>
    </xdr:sp>
    <xdr:clientData/>
  </xdr:twoCellAnchor>
  <xdr:twoCellAnchor>
    <xdr:from>
      <xdr:col>27</xdr:col>
      <xdr:colOff>438150</xdr:colOff>
      <xdr:row>34</xdr:row>
      <xdr:rowOff>171450</xdr:rowOff>
    </xdr:from>
    <xdr:to>
      <xdr:col>29</xdr:col>
      <xdr:colOff>638176</xdr:colOff>
      <xdr:row>36</xdr:row>
      <xdr:rowOff>28575</xdr:rowOff>
    </xdr:to>
    <xdr:sp macro="" textlink="Локализация!C183">
      <xdr:nvSpPr>
        <xdr:cNvPr id="12" name="TextBox 11">
          <a:extLst>
            <a:ext uri="{FF2B5EF4-FFF2-40B4-BE49-F238E27FC236}">
              <a16:creationId xmlns:a16="http://schemas.microsoft.com/office/drawing/2014/main" id="{00000000-0008-0000-0700-00000C000000}"/>
            </a:ext>
          </a:extLst>
        </xdr:cNvPr>
        <xdr:cNvSpPr txBox="1"/>
      </xdr:nvSpPr>
      <xdr:spPr>
        <a:xfrm>
          <a:off x="21964650" y="7248525"/>
          <a:ext cx="2066926"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83781B-906B-476D-94CB-F419BE74CE68}" type="TxLink">
            <a:rPr lang="ru-RU" sz="1200" b="0" i="0" u="none" strike="noStrike">
              <a:solidFill>
                <a:srgbClr val="000000"/>
              </a:solidFill>
              <a:effectLst/>
              <a:latin typeface="Times New Roman"/>
              <a:ea typeface="+mn-ea"/>
              <a:cs typeface="Times New Roman"/>
            </a:rPr>
            <a:pPr/>
            <a:t>Неудовлетворенные нужды</a:t>
          </a:fld>
          <a:endParaRPr lang="ru-RU">
            <a:effectLst/>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68</xdr:col>
      <xdr:colOff>289321</xdr:colOff>
      <xdr:row>51</xdr:row>
      <xdr:rowOff>170257</xdr:rowOff>
    </xdr:from>
    <xdr:to>
      <xdr:col>72</xdr:col>
      <xdr:colOff>1971674</xdr:colOff>
      <xdr:row>83</xdr:row>
      <xdr:rowOff>44052</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807243</xdr:colOff>
      <xdr:row>54</xdr:row>
      <xdr:rowOff>19050</xdr:rowOff>
    </xdr:from>
    <xdr:to>
      <xdr:col>70</xdr:col>
      <xdr:colOff>1176336</xdr:colOff>
      <xdr:row>56</xdr:row>
      <xdr:rowOff>104775</xdr:rowOff>
    </xdr:to>
    <xdr:sp macro="" textlink="Локализация!C190">
      <xdr:nvSpPr>
        <xdr:cNvPr id="8" name="TextBox 7">
          <a:extLst>
            <a:ext uri="{FF2B5EF4-FFF2-40B4-BE49-F238E27FC236}">
              <a16:creationId xmlns:a16="http://schemas.microsoft.com/office/drawing/2014/main" id="{00000000-0008-0000-0800-000008000000}"/>
            </a:ext>
          </a:extLst>
        </xdr:cNvPr>
        <xdr:cNvSpPr txBox="1"/>
      </xdr:nvSpPr>
      <xdr:spPr>
        <a:xfrm>
          <a:off x="21530330" y="11172963"/>
          <a:ext cx="2511528"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 (Интересные)</a:t>
          </a:fld>
          <a:endParaRPr lang="en-US" sz="1400">
            <a:solidFill>
              <a:schemeClr val="bg1">
                <a:lumMod val="50000"/>
              </a:schemeClr>
            </a:solidFill>
          </a:endParaRPr>
        </a:p>
      </xdr:txBody>
    </xdr:sp>
    <xdr:clientData/>
  </xdr:twoCellAnchor>
  <xdr:twoCellAnchor>
    <xdr:from>
      <xdr:col>68</xdr:col>
      <xdr:colOff>776247</xdr:colOff>
      <xdr:row>78</xdr:row>
      <xdr:rowOff>113847</xdr:rowOff>
    </xdr:from>
    <xdr:to>
      <xdr:col>71</xdr:col>
      <xdr:colOff>176172</xdr:colOff>
      <xdr:row>80</xdr:row>
      <xdr:rowOff>122252</xdr:rowOff>
    </xdr:to>
    <xdr:sp macro="" textlink="Локализация!C191">
      <xdr:nvSpPr>
        <xdr:cNvPr id="9" name="TextBox 8">
          <a:extLst>
            <a:ext uri="{FF2B5EF4-FFF2-40B4-BE49-F238E27FC236}">
              <a16:creationId xmlns:a16="http://schemas.microsoft.com/office/drawing/2014/main" id="{00000000-0008-0000-0800-000009000000}"/>
            </a:ext>
          </a:extLst>
        </xdr:cNvPr>
        <xdr:cNvSpPr txBox="1"/>
      </xdr:nvSpPr>
      <xdr:spPr>
        <a:xfrm>
          <a:off x="21499144" y="15914399"/>
          <a:ext cx="2767614" cy="406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 (Безразличные)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623888</xdr:colOff>
      <xdr:row>78</xdr:row>
      <xdr:rowOff>190500</xdr:rowOff>
    </xdr:from>
    <xdr:to>
      <xdr:col>72</xdr:col>
      <xdr:colOff>2018110</xdr:colOff>
      <xdr:row>80</xdr:row>
      <xdr:rowOff>45245</xdr:rowOff>
    </xdr:to>
    <xdr:sp macro="" textlink="Локализация!C188">
      <xdr:nvSpPr>
        <xdr:cNvPr id="10" name="TextBox 9">
          <a:extLst>
            <a:ext uri="{FF2B5EF4-FFF2-40B4-BE49-F238E27FC236}">
              <a16:creationId xmlns:a16="http://schemas.microsoft.com/office/drawing/2014/main" id="{00000000-0008-0000-0800-00000A000000}"/>
            </a:ext>
          </a:extLst>
        </xdr:cNvPr>
        <xdr:cNvSpPr txBox="1"/>
      </xdr:nvSpPr>
      <xdr:spPr>
        <a:xfrm>
          <a:off x="24715236" y="16137283"/>
          <a:ext cx="2747048" cy="257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 (Обязательные)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twoCellAnchor>
    <xdr:from>
      <xdr:col>65</xdr:col>
      <xdr:colOff>276087</xdr:colOff>
      <xdr:row>13</xdr:row>
      <xdr:rowOff>198782</xdr:rowOff>
    </xdr:from>
    <xdr:to>
      <xdr:col>72</xdr:col>
      <xdr:colOff>2164521</xdr:colOff>
      <xdr:row>47</xdr:row>
      <xdr:rowOff>143565</xdr:rowOff>
    </xdr:to>
    <xdr:graphicFrame macro="">
      <xdr:nvGraphicFramePr>
        <xdr:cNvPr id="3" name="Диаграмма 2">
          <a:extLst>
            <a:ext uri="{FF2B5EF4-FFF2-40B4-BE49-F238E27FC236}">
              <a16:creationId xmlns:a16="http://schemas.microsoft.com/office/drawing/2014/main" id="{12ED6292-832C-19A0-45C7-A1991946EF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778076</xdr:colOff>
      <xdr:row>83</xdr:row>
      <xdr:rowOff>95395</xdr:rowOff>
    </xdr:from>
    <xdr:to>
      <xdr:col>72</xdr:col>
      <xdr:colOff>1703456</xdr:colOff>
      <xdr:row>111</xdr:row>
      <xdr:rowOff>110158</xdr:rowOff>
    </xdr:to>
    <xdr:graphicFrame macro="">
      <xdr:nvGraphicFramePr>
        <xdr:cNvPr id="4" name="Диаграмма 3">
          <a:extLst>
            <a:ext uri="{FF2B5EF4-FFF2-40B4-BE49-F238E27FC236}">
              <a16:creationId xmlns:a16="http://schemas.microsoft.com/office/drawing/2014/main" id="{2530FE0C-5CCA-AB04-A521-ED443E6B1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71</xdr:col>
      <xdr:colOff>1239952</xdr:colOff>
      <xdr:row>106</xdr:row>
      <xdr:rowOff>123700</xdr:rowOff>
    </xdr:from>
    <xdr:to>
      <xdr:col>72</xdr:col>
      <xdr:colOff>1559891</xdr:colOff>
      <xdr:row>109</xdr:row>
      <xdr:rowOff>99113</xdr:rowOff>
    </xdr:to>
    <xdr:sp macro="" textlink="Локализация!C188">
      <xdr:nvSpPr>
        <xdr:cNvPr id="6" name="TextBox 5">
          <a:extLst>
            <a:ext uri="{FF2B5EF4-FFF2-40B4-BE49-F238E27FC236}">
              <a16:creationId xmlns:a16="http://schemas.microsoft.com/office/drawing/2014/main" id="{5798BA6F-3A23-45B6-B9B2-0B67BDAA0FE0}"/>
            </a:ext>
          </a:extLst>
        </xdr:cNvPr>
        <xdr:cNvSpPr txBox="1"/>
      </xdr:nvSpPr>
      <xdr:spPr>
        <a:xfrm>
          <a:off x="25325502" y="21472400"/>
          <a:ext cx="1672489" cy="565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 (Обязательные)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68</xdr:col>
      <xdr:colOff>950606</xdr:colOff>
      <xdr:row>106</xdr:row>
      <xdr:rowOff>138871</xdr:rowOff>
    </xdr:from>
    <xdr:to>
      <xdr:col>70</xdr:col>
      <xdr:colOff>867939</xdr:colOff>
      <xdr:row>109</xdr:row>
      <xdr:rowOff>132324</xdr:rowOff>
    </xdr:to>
    <xdr:sp macro="" textlink="Локализация!C191">
      <xdr:nvSpPr>
        <xdr:cNvPr id="14" name="TextBox 13">
          <a:extLst>
            <a:ext uri="{FF2B5EF4-FFF2-40B4-BE49-F238E27FC236}">
              <a16:creationId xmlns:a16="http://schemas.microsoft.com/office/drawing/2014/main" id="{1C6C8083-8A2B-47A1-8578-EA21E1C28570}"/>
            </a:ext>
          </a:extLst>
        </xdr:cNvPr>
        <xdr:cNvSpPr txBox="1"/>
      </xdr:nvSpPr>
      <xdr:spPr>
        <a:xfrm>
          <a:off x="21670656" y="21487571"/>
          <a:ext cx="2057283" cy="584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 (Безразличные)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68</xdr:col>
      <xdr:colOff>842568</xdr:colOff>
      <xdr:row>84</xdr:row>
      <xdr:rowOff>181248</xdr:rowOff>
    </xdr:from>
    <xdr:to>
      <xdr:col>70</xdr:col>
      <xdr:colOff>607785</xdr:colOff>
      <xdr:row>88</xdr:row>
      <xdr:rowOff>80736</xdr:rowOff>
    </xdr:to>
    <xdr:sp macro="" textlink="Локализация!C190">
      <xdr:nvSpPr>
        <xdr:cNvPr id="17" name="TextBox 16">
          <a:extLst>
            <a:ext uri="{FF2B5EF4-FFF2-40B4-BE49-F238E27FC236}">
              <a16:creationId xmlns:a16="http://schemas.microsoft.com/office/drawing/2014/main" id="{8BDC566C-A840-4C3A-8ED4-B136C76144A8}"/>
            </a:ext>
          </a:extLst>
        </xdr:cNvPr>
        <xdr:cNvSpPr txBox="1"/>
      </xdr:nvSpPr>
      <xdr:spPr>
        <a:xfrm>
          <a:off x="21562618" y="17173848"/>
          <a:ext cx="1905167" cy="699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 (Интересные)</a:t>
          </a:fld>
          <a:endParaRPr lang="en-US" sz="1400">
            <a:solidFill>
              <a:schemeClr val="bg1">
                <a:lumMod val="50000"/>
              </a:schemeClr>
            </a:solidFill>
          </a:endParaRPr>
        </a:p>
      </xdr:txBody>
    </xdr:sp>
    <xdr:clientData/>
  </xdr:twoCellAnchor>
  <xdr:twoCellAnchor>
    <xdr:from>
      <xdr:col>71</xdr:col>
      <xdr:colOff>307816</xdr:colOff>
      <xdr:row>85</xdr:row>
      <xdr:rowOff>171190</xdr:rowOff>
    </xdr:from>
    <xdr:to>
      <xdr:col>72</xdr:col>
      <xdr:colOff>1467818</xdr:colOff>
      <xdr:row>88</xdr:row>
      <xdr:rowOff>47089</xdr:rowOff>
    </xdr:to>
    <xdr:sp macro="" textlink="Локализация!BW285">
      <xdr:nvSpPr>
        <xdr:cNvPr id="22" name="TextBox 21">
          <a:extLst>
            <a:ext uri="{FF2B5EF4-FFF2-40B4-BE49-F238E27FC236}">
              <a16:creationId xmlns:a16="http://schemas.microsoft.com/office/drawing/2014/main" id="{7B4111F6-7934-45D5-826C-CEA0379B690D}"/>
            </a:ext>
          </a:extLst>
        </xdr:cNvPr>
        <xdr:cNvSpPr txBox="1"/>
      </xdr:nvSpPr>
      <xdr:spPr>
        <a:xfrm>
          <a:off x="24399164" y="17514973"/>
          <a:ext cx="2512828"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1D3254-A9FD-4656-8D64-5E4A2640F6D9}" type="TxLink">
            <a:rPr lang="en-US" sz="1200" b="0" i="0" u="none" strike="noStrike">
              <a:solidFill>
                <a:srgbClr val="000000"/>
              </a:solidFill>
              <a:latin typeface="Times New Roman"/>
              <a:ea typeface="+mn-ea"/>
              <a:cs typeface="Times New Roman"/>
            </a:rPr>
            <a:pPr marL="0" indent="0" algn="ctr"/>
            <a:t> </a:t>
          </a:fld>
          <a:endParaRPr lang="en-US" b="0" i="0" u="none" strike="noStrike">
            <a:latin typeface="Times New Roman"/>
            <a:ea typeface="+mn-ea"/>
            <a:cs typeface="Times New Roman"/>
          </a:endParaRPr>
        </a:p>
      </xdr:txBody>
    </xdr:sp>
    <xdr:clientData/>
  </xdr:twoCellAnchor>
  <xdr:twoCellAnchor>
    <xdr:from>
      <xdr:col>72</xdr:col>
      <xdr:colOff>25281</xdr:colOff>
      <xdr:row>84</xdr:row>
      <xdr:rowOff>66274</xdr:rowOff>
    </xdr:from>
    <xdr:to>
      <xdr:col>72</xdr:col>
      <xdr:colOff>1624651</xdr:colOff>
      <xdr:row>88</xdr:row>
      <xdr:rowOff>77580</xdr:rowOff>
    </xdr:to>
    <xdr:sp macro="" textlink="Локализация!C189">
      <xdr:nvSpPr>
        <xdr:cNvPr id="23" name="TextBox 22">
          <a:extLst>
            <a:ext uri="{FF2B5EF4-FFF2-40B4-BE49-F238E27FC236}">
              <a16:creationId xmlns:a16="http://schemas.microsoft.com/office/drawing/2014/main" id="{4415CB55-4649-4CC5-8193-7082F5111203}"/>
            </a:ext>
          </a:extLst>
        </xdr:cNvPr>
        <xdr:cNvSpPr txBox="1"/>
      </xdr:nvSpPr>
      <xdr:spPr>
        <a:xfrm>
          <a:off x="25463381" y="17058874"/>
          <a:ext cx="1599370" cy="811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9EB320-621E-47B4-BBFE-4B99E7B15507}" type="TxLink">
            <a:rPr lang="en-US" sz="1600" b="0" i="0" u="none" strike="noStrike">
              <a:solidFill>
                <a:schemeClr val="bg1">
                  <a:lumMod val="50000"/>
                </a:schemeClr>
              </a:solidFill>
              <a:latin typeface="Times New Roman"/>
              <a:ea typeface="+mn-ea"/>
              <a:cs typeface="Times New Roman"/>
            </a:rPr>
            <a:pPr marL="0" indent="0" algn="ctr"/>
            <a:t>Performance (Важные)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797953</xdr:colOff>
      <xdr:row>54</xdr:row>
      <xdr:rowOff>17879</xdr:rowOff>
    </xdr:from>
    <xdr:to>
      <xdr:col>72</xdr:col>
      <xdr:colOff>1962502</xdr:colOff>
      <xdr:row>56</xdr:row>
      <xdr:rowOff>103604</xdr:rowOff>
    </xdr:to>
    <xdr:sp macro="" textlink="Локализация!C189">
      <xdr:nvSpPr>
        <xdr:cNvPr id="24" name="TextBox 23">
          <a:extLst>
            <a:ext uri="{FF2B5EF4-FFF2-40B4-BE49-F238E27FC236}">
              <a16:creationId xmlns:a16="http://schemas.microsoft.com/office/drawing/2014/main" id="{FA1ABA87-76D5-4BF1-A180-A2D7E50BD488}"/>
            </a:ext>
          </a:extLst>
        </xdr:cNvPr>
        <xdr:cNvSpPr txBox="1"/>
      </xdr:nvSpPr>
      <xdr:spPr>
        <a:xfrm>
          <a:off x="24889301" y="11171792"/>
          <a:ext cx="2517375" cy="483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9EB320-621E-47B4-BBFE-4B99E7B15507}" type="TxLink">
            <a:rPr lang="en-US" sz="1600" b="0" i="0" u="none" strike="noStrike">
              <a:solidFill>
                <a:schemeClr val="bg1">
                  <a:lumMod val="50000"/>
                </a:schemeClr>
              </a:solidFill>
              <a:latin typeface="Times New Roman"/>
              <a:ea typeface="+mn-ea"/>
              <a:cs typeface="Times New Roman"/>
            </a:rPr>
            <a:pPr marL="0" indent="0" algn="ctr"/>
            <a:t>Performance (Важные)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69</xdr:col>
      <xdr:colOff>680355</xdr:colOff>
      <xdr:row>87</xdr:row>
      <xdr:rowOff>109764</xdr:rowOff>
    </xdr:from>
    <xdr:to>
      <xdr:col>72</xdr:col>
      <xdr:colOff>1025069</xdr:colOff>
      <xdr:row>123</xdr:row>
      <xdr:rowOff>126093</xdr:rowOff>
    </xdr:to>
    <xdr:sp macro="" textlink="">
      <xdr:nvSpPr>
        <xdr:cNvPr id="30" name="Дуга 29">
          <a:extLst>
            <a:ext uri="{FF2B5EF4-FFF2-40B4-BE49-F238E27FC236}">
              <a16:creationId xmlns:a16="http://schemas.microsoft.com/office/drawing/2014/main" id="{3D2C476F-9F52-4538-B8F4-F73F3B8F744C}"/>
            </a:ext>
          </a:extLst>
        </xdr:cNvPr>
        <xdr:cNvSpPr/>
      </xdr:nvSpPr>
      <xdr:spPr>
        <a:xfrm flipH="1">
          <a:off x="22397355" y="17699264"/>
          <a:ext cx="4065814" cy="7121979"/>
        </a:xfrm>
        <a:prstGeom prst="arc">
          <a:avLst>
            <a:gd name="adj1" fmla="val 10416397"/>
            <a:gd name="adj2" fmla="val 441680"/>
          </a:avLst>
        </a:prstGeom>
        <a:ln w="9525">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ru-RU" sz="1100"/>
        </a:p>
      </xdr:txBody>
    </xdr:sp>
    <xdr:clientData/>
  </xdr:twoCellAnchor>
  <xdr:twoCellAnchor>
    <xdr:from>
      <xdr:col>69</xdr:col>
      <xdr:colOff>185549</xdr:colOff>
      <xdr:row>85</xdr:row>
      <xdr:rowOff>159658</xdr:rowOff>
    </xdr:from>
    <xdr:to>
      <xdr:col>72</xdr:col>
      <xdr:colOff>1475014</xdr:colOff>
      <xdr:row>109</xdr:row>
      <xdr:rowOff>133441</xdr:rowOff>
    </xdr:to>
    <xdr:cxnSp macro="">
      <xdr:nvCxnSpPr>
        <xdr:cNvPr id="32" name="Прямая со стрелкой 31">
          <a:extLst>
            <a:ext uri="{FF2B5EF4-FFF2-40B4-BE49-F238E27FC236}">
              <a16:creationId xmlns:a16="http://schemas.microsoft.com/office/drawing/2014/main" id="{81E33DC2-3AF4-754F-3EBD-58B1C98153F9}"/>
            </a:ext>
          </a:extLst>
        </xdr:cNvPr>
        <xdr:cNvCxnSpPr>
          <a:cxnSpLocks/>
        </xdr:cNvCxnSpPr>
      </xdr:nvCxnSpPr>
      <xdr:spPr>
        <a:xfrm flipV="1">
          <a:off x="21902549" y="17349108"/>
          <a:ext cx="5010565" cy="4723583"/>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185549</xdr:colOff>
      <xdr:row>109</xdr:row>
      <xdr:rowOff>133441</xdr:rowOff>
    </xdr:from>
    <xdr:to>
      <xdr:col>72</xdr:col>
      <xdr:colOff>1536700</xdr:colOff>
      <xdr:row>109</xdr:row>
      <xdr:rowOff>136979</xdr:rowOff>
    </xdr:to>
    <xdr:cxnSp macro="">
      <xdr:nvCxnSpPr>
        <xdr:cNvPr id="40" name="Прямая со стрелкой 39">
          <a:extLst>
            <a:ext uri="{FF2B5EF4-FFF2-40B4-BE49-F238E27FC236}">
              <a16:creationId xmlns:a16="http://schemas.microsoft.com/office/drawing/2014/main" id="{B7A4C85D-5D70-4BED-96C8-A0894EB0BD54}"/>
            </a:ext>
          </a:extLst>
        </xdr:cNvPr>
        <xdr:cNvCxnSpPr>
          <a:cxnSpLocks/>
        </xdr:cNvCxnSpPr>
      </xdr:nvCxnSpPr>
      <xdr:spPr>
        <a:xfrm>
          <a:off x="21902549" y="22072691"/>
          <a:ext cx="5072251" cy="3538"/>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175985</xdr:colOff>
      <xdr:row>85</xdr:row>
      <xdr:rowOff>68943</xdr:rowOff>
    </xdr:from>
    <xdr:to>
      <xdr:col>69</xdr:col>
      <xdr:colOff>183242</xdr:colOff>
      <xdr:row>109</xdr:row>
      <xdr:rowOff>136979</xdr:rowOff>
    </xdr:to>
    <xdr:cxnSp macro="">
      <xdr:nvCxnSpPr>
        <xdr:cNvPr id="45" name="Прямая со стрелкой 44">
          <a:extLst>
            <a:ext uri="{FF2B5EF4-FFF2-40B4-BE49-F238E27FC236}">
              <a16:creationId xmlns:a16="http://schemas.microsoft.com/office/drawing/2014/main" id="{1142B7E1-BCDA-475E-AA67-A799E25C5314}"/>
            </a:ext>
          </a:extLst>
        </xdr:cNvPr>
        <xdr:cNvCxnSpPr>
          <a:cxnSpLocks/>
        </xdr:cNvCxnSpPr>
      </xdr:nvCxnSpPr>
      <xdr:spPr>
        <a:xfrm flipV="1">
          <a:off x="21892985" y="17258393"/>
          <a:ext cx="7257" cy="4817836"/>
        </a:xfrm>
        <a:prstGeom prst="straightConnector1">
          <a:avLst/>
        </a:prstGeom>
        <a:ln>
          <a:solidFill>
            <a:schemeClr val="bg1">
              <a:lumMod val="6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1071685</xdr:colOff>
      <xdr:row>106</xdr:row>
      <xdr:rowOff>16119</xdr:rowOff>
    </xdr:from>
    <xdr:to>
      <xdr:col>72</xdr:col>
      <xdr:colOff>1198685</xdr:colOff>
      <xdr:row>106</xdr:row>
      <xdr:rowOff>143119</xdr:rowOff>
    </xdr:to>
    <xdr:sp macro="" textlink="">
      <xdr:nvSpPr>
        <xdr:cNvPr id="48" name="Овал 47">
          <a:extLst>
            <a:ext uri="{FF2B5EF4-FFF2-40B4-BE49-F238E27FC236}">
              <a16:creationId xmlns:a16="http://schemas.microsoft.com/office/drawing/2014/main" id="{36A9B81F-A3D2-8006-16CE-26AC3F73FB9F}"/>
            </a:ext>
          </a:extLst>
        </xdr:cNvPr>
        <xdr:cNvSpPr/>
      </xdr:nvSpPr>
      <xdr:spPr>
        <a:xfrm>
          <a:off x="26509785" y="21364819"/>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72</xdr:col>
      <xdr:colOff>1139092</xdr:colOff>
      <xdr:row>87</xdr:row>
      <xdr:rowOff>185615</xdr:rowOff>
    </xdr:from>
    <xdr:to>
      <xdr:col>72</xdr:col>
      <xdr:colOff>1266092</xdr:colOff>
      <xdr:row>88</xdr:row>
      <xdr:rowOff>109415</xdr:rowOff>
    </xdr:to>
    <xdr:sp macro="" textlink="">
      <xdr:nvSpPr>
        <xdr:cNvPr id="49" name="Овал 48">
          <a:extLst>
            <a:ext uri="{FF2B5EF4-FFF2-40B4-BE49-F238E27FC236}">
              <a16:creationId xmlns:a16="http://schemas.microsoft.com/office/drawing/2014/main" id="{72C90344-42E5-9DE9-FFA5-71956235577C}"/>
            </a:ext>
          </a:extLst>
        </xdr:cNvPr>
        <xdr:cNvSpPr/>
      </xdr:nvSpPr>
      <xdr:spPr>
        <a:xfrm>
          <a:off x="26577192" y="17775115"/>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71</xdr:col>
      <xdr:colOff>1252904</xdr:colOff>
      <xdr:row>90</xdr:row>
      <xdr:rowOff>163145</xdr:rowOff>
    </xdr:from>
    <xdr:to>
      <xdr:col>72</xdr:col>
      <xdr:colOff>27354</xdr:colOff>
      <xdr:row>91</xdr:row>
      <xdr:rowOff>93295</xdr:rowOff>
    </xdr:to>
    <xdr:sp macro="" textlink="">
      <xdr:nvSpPr>
        <xdr:cNvPr id="50" name="Овал 49">
          <a:extLst>
            <a:ext uri="{FF2B5EF4-FFF2-40B4-BE49-F238E27FC236}">
              <a16:creationId xmlns:a16="http://schemas.microsoft.com/office/drawing/2014/main" id="{429FFF53-36C7-16D6-2EC0-1CAC1DFEBBE9}"/>
            </a:ext>
          </a:extLst>
        </xdr:cNvPr>
        <xdr:cNvSpPr/>
      </xdr:nvSpPr>
      <xdr:spPr>
        <a:xfrm>
          <a:off x="25338454" y="18355895"/>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69</xdr:col>
      <xdr:colOff>383930</xdr:colOff>
      <xdr:row>106</xdr:row>
      <xdr:rowOff>64475</xdr:rowOff>
    </xdr:from>
    <xdr:to>
      <xdr:col>69</xdr:col>
      <xdr:colOff>510930</xdr:colOff>
      <xdr:row>106</xdr:row>
      <xdr:rowOff>192941</xdr:rowOff>
    </xdr:to>
    <xdr:sp macro="" textlink="">
      <xdr:nvSpPr>
        <xdr:cNvPr id="51" name="Овал 50">
          <a:extLst>
            <a:ext uri="{FF2B5EF4-FFF2-40B4-BE49-F238E27FC236}">
              <a16:creationId xmlns:a16="http://schemas.microsoft.com/office/drawing/2014/main" id="{9F9BF360-F542-1A8B-3A0B-0DD7D4283FFA}"/>
            </a:ext>
          </a:extLst>
        </xdr:cNvPr>
        <xdr:cNvSpPr/>
      </xdr:nvSpPr>
      <xdr:spPr>
        <a:xfrm>
          <a:off x="22100930" y="21413175"/>
          <a:ext cx="127000" cy="128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69</xdr:col>
      <xdr:colOff>595924</xdr:colOff>
      <xdr:row>91</xdr:row>
      <xdr:rowOff>151423</xdr:rowOff>
    </xdr:from>
    <xdr:to>
      <xdr:col>69</xdr:col>
      <xdr:colOff>722924</xdr:colOff>
      <xdr:row>92</xdr:row>
      <xdr:rowOff>83038</xdr:rowOff>
    </xdr:to>
    <xdr:sp macro="" textlink="">
      <xdr:nvSpPr>
        <xdr:cNvPr id="53" name="Овал 52">
          <a:extLst>
            <a:ext uri="{FF2B5EF4-FFF2-40B4-BE49-F238E27FC236}">
              <a16:creationId xmlns:a16="http://schemas.microsoft.com/office/drawing/2014/main" id="{4DCA055D-39AC-5B10-8EC7-5D66B832B77E}"/>
            </a:ext>
          </a:extLst>
        </xdr:cNvPr>
        <xdr:cNvSpPr/>
      </xdr:nvSpPr>
      <xdr:spPr>
        <a:xfrm>
          <a:off x="22312924" y="18458961"/>
          <a:ext cx="127000" cy="1270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oneCellAnchor>
    <xdr:from>
      <xdr:col>72</xdr:col>
      <xdr:colOff>1128835</xdr:colOff>
      <xdr:row>105</xdr:row>
      <xdr:rowOff>144585</xdr:rowOff>
    </xdr:from>
    <xdr:ext cx="256160" cy="264560"/>
    <xdr:sp macro="" textlink="">
      <xdr:nvSpPr>
        <xdr:cNvPr id="54" name="TextBox 53">
          <a:extLst>
            <a:ext uri="{FF2B5EF4-FFF2-40B4-BE49-F238E27FC236}">
              <a16:creationId xmlns:a16="http://schemas.microsoft.com/office/drawing/2014/main" id="{DE829393-4B50-8AA4-5249-74CE354A4320}"/>
            </a:ext>
          </a:extLst>
        </xdr:cNvPr>
        <xdr:cNvSpPr txBox="1"/>
      </xdr:nvSpPr>
      <xdr:spPr>
        <a:xfrm>
          <a:off x="26566935" y="2129643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1</a:t>
          </a:r>
        </a:p>
      </xdr:txBody>
    </xdr:sp>
    <xdr:clientData/>
  </xdr:oneCellAnchor>
  <xdr:oneCellAnchor>
    <xdr:from>
      <xdr:col>72</xdr:col>
      <xdr:colOff>1203081</xdr:colOff>
      <xdr:row>87</xdr:row>
      <xdr:rowOff>118697</xdr:rowOff>
    </xdr:from>
    <xdr:ext cx="256160" cy="264560"/>
    <xdr:sp macro="" textlink="">
      <xdr:nvSpPr>
        <xdr:cNvPr id="55" name="TextBox 54">
          <a:extLst>
            <a:ext uri="{FF2B5EF4-FFF2-40B4-BE49-F238E27FC236}">
              <a16:creationId xmlns:a16="http://schemas.microsoft.com/office/drawing/2014/main" id="{C58A5337-7C0D-BE23-4160-5A515FA53A65}"/>
            </a:ext>
          </a:extLst>
        </xdr:cNvPr>
        <xdr:cNvSpPr txBox="1"/>
      </xdr:nvSpPr>
      <xdr:spPr>
        <a:xfrm>
          <a:off x="26641181" y="1770819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2</a:t>
          </a:r>
        </a:p>
      </xdr:txBody>
    </xdr:sp>
    <xdr:clientData/>
  </xdr:oneCellAnchor>
  <xdr:oneCellAnchor>
    <xdr:from>
      <xdr:col>71</xdr:col>
      <xdr:colOff>1325545</xdr:colOff>
      <xdr:row>90</xdr:row>
      <xdr:rowOff>99298</xdr:rowOff>
    </xdr:from>
    <xdr:ext cx="256160" cy="264560"/>
    <xdr:sp macro="" textlink="">
      <xdr:nvSpPr>
        <xdr:cNvPr id="58" name="TextBox 57">
          <a:extLst>
            <a:ext uri="{FF2B5EF4-FFF2-40B4-BE49-F238E27FC236}">
              <a16:creationId xmlns:a16="http://schemas.microsoft.com/office/drawing/2014/main" id="{6393B4EC-AB43-4295-BB2A-4BD0022B23D7}"/>
            </a:ext>
          </a:extLst>
        </xdr:cNvPr>
        <xdr:cNvSpPr txBox="1"/>
      </xdr:nvSpPr>
      <xdr:spPr>
        <a:xfrm>
          <a:off x="25411095" y="18292048"/>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3</a:t>
          </a:r>
        </a:p>
      </xdr:txBody>
    </xdr:sp>
    <xdr:clientData/>
  </xdr:oneCellAnchor>
  <xdr:oneCellAnchor>
    <xdr:from>
      <xdr:col>69</xdr:col>
      <xdr:colOff>398445</xdr:colOff>
      <xdr:row>91</xdr:row>
      <xdr:rowOff>92948</xdr:rowOff>
    </xdr:from>
    <xdr:ext cx="256160" cy="264560"/>
    <xdr:sp macro="" textlink="">
      <xdr:nvSpPr>
        <xdr:cNvPr id="59" name="TextBox 58">
          <a:extLst>
            <a:ext uri="{FF2B5EF4-FFF2-40B4-BE49-F238E27FC236}">
              <a16:creationId xmlns:a16="http://schemas.microsoft.com/office/drawing/2014/main" id="{262A1ECA-43A3-8E62-8E08-9ABF8B771C03}"/>
            </a:ext>
          </a:extLst>
        </xdr:cNvPr>
        <xdr:cNvSpPr txBox="1"/>
      </xdr:nvSpPr>
      <xdr:spPr>
        <a:xfrm>
          <a:off x="22119074" y="1841360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4</a:t>
          </a:r>
        </a:p>
      </xdr:txBody>
    </xdr:sp>
    <xdr:clientData/>
  </xdr:oneCellAnchor>
  <xdr:oneCellAnchor>
    <xdr:from>
      <xdr:col>69</xdr:col>
      <xdr:colOff>443802</xdr:colOff>
      <xdr:row>105</xdr:row>
      <xdr:rowOff>195455</xdr:rowOff>
    </xdr:from>
    <xdr:ext cx="256160" cy="264560"/>
    <xdr:sp macro="" textlink="">
      <xdr:nvSpPr>
        <xdr:cNvPr id="60" name="TextBox 59">
          <a:extLst>
            <a:ext uri="{FF2B5EF4-FFF2-40B4-BE49-F238E27FC236}">
              <a16:creationId xmlns:a16="http://schemas.microsoft.com/office/drawing/2014/main" id="{AB47FCF6-57EC-5E9C-1406-B0957E6AA350}"/>
            </a:ext>
          </a:extLst>
        </xdr:cNvPr>
        <xdr:cNvSpPr txBox="1"/>
      </xdr:nvSpPr>
      <xdr:spPr>
        <a:xfrm>
          <a:off x="22160802" y="2134730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ru-RU" sz="1100"/>
            <a:t>5</a:t>
          </a: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5</xdr:col>
      <xdr:colOff>184006</xdr:colOff>
      <xdr:row>8</xdr:row>
      <xdr:rowOff>90196</xdr:rowOff>
    </xdr:from>
    <xdr:to>
      <xdr:col>9</xdr:col>
      <xdr:colOff>2218892</xdr:colOff>
      <xdr:row>42</xdr:row>
      <xdr:rowOff>64943</xdr:rowOff>
    </xdr:to>
    <xdr:graphicFrame macro="">
      <xdr:nvGraphicFramePr>
        <xdr:cNvPr id="13" name="Диаграмма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A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Таблица2" displayName="Таблица2" ref="M3:Q202" totalsRowShown="0" headerRowDxfId="39" dataDxfId="38">
  <autoFilter ref="M3:Q202" xr:uid="{00000000-0009-0000-0100-000002000000}"/>
  <tableColumns count="5">
    <tableColumn id="1" xr3:uid="{00000000-0010-0000-0000-000001000000}" name="1" dataDxfId="37">
      <calculatedColumnFormula>PSM!$L4</calculatedColumnFormula>
    </tableColumn>
    <tableColumn id="2" xr3:uid="{00000000-0010-0000-0000-000002000000}" name="2" dataDxfId="36">
      <calculatedColumnFormula>IF(L4="","",COUNTIF(B:B,"&lt;"&amp;L4)/(COUNTA(B:B)-2))</calculatedColumnFormula>
    </tableColumn>
    <tableColumn id="3" xr3:uid="{00000000-0010-0000-0000-000003000000}" name="3" dataDxfId="35">
      <calculatedColumnFormula>IF(PSM!$L4="","",COUNTIF(C:C,"&gt;"&amp;L4)/(COUNTA(C:C)-1))</calculatedColumnFormula>
    </tableColumn>
    <tableColumn id="4" xr3:uid="{00000000-0010-0000-0000-000004000000}" name="4" dataDxfId="34">
      <calculatedColumnFormula>IF(PSM!$L4="","",COUNTIF(D:D,"&lt;"&amp;L4)/(COUNTA(D:D)-1))</calculatedColumnFormula>
    </tableColumn>
    <tableColumn id="5" xr3:uid="{00000000-0010-0000-0000-000005000000}" name="5" dataDxfId="33">
      <calculatedColumnFormula>IF(PSM!$L4="","",COUNTIF(E:E,"&gt;"&amp;L4)/(COUNTA(E:E)-1))</calculatedColumnFormula>
    </tableColumn>
  </tableColumns>
  <tableStyleInfo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andex.ru/poll/WRkju3rtrtRw2tCMurt3Ur" TargetMode="External"/><Relationship Id="rId2" Type="http://schemas.openxmlformats.org/officeDocument/2006/relationships/hyperlink" Target="https://itou-keycee.medium.com/" TargetMode="External"/><Relationship Id="rId1" Type="http://schemas.openxmlformats.org/officeDocument/2006/relationships/hyperlink" Target="https://www.uxrozum.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1.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socioline.ru/rv.php"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5"/>
  <sheetViews>
    <sheetView tabSelected="1" workbookViewId="0">
      <selection activeCell="G30" sqref="G30"/>
    </sheetView>
  </sheetViews>
  <sheetFormatPr defaultRowHeight="15.6" x14ac:dyDescent="0.3"/>
  <cols>
    <col min="1" max="1" width="8.69921875" style="11"/>
    <col min="2" max="2" width="4.69921875" style="11" customWidth="1"/>
    <col min="3" max="3" width="42.19921875" style="11" customWidth="1"/>
    <col min="4" max="5" width="8.69921875" style="11"/>
    <col min="6" max="6" width="20.69921875" style="11" customWidth="1"/>
    <col min="7" max="7" width="51" style="11" customWidth="1"/>
    <col min="8" max="17" width="8.69921875" style="11"/>
  </cols>
  <sheetData>
    <row r="1" spans="2:7" ht="21" x14ac:dyDescent="0.4">
      <c r="F1" s="156"/>
      <c r="G1" s="156"/>
    </row>
    <row r="2" spans="2:7" ht="21.6" thickBot="1" x14ac:dyDescent="0.45">
      <c r="F2" s="156"/>
      <c r="G2" s="156"/>
    </row>
    <row r="3" spans="2:7" x14ac:dyDescent="0.3">
      <c r="B3" s="157" t="str">
        <f>Локализация!C19</f>
        <v>Алгоритм</v>
      </c>
      <c r="C3" s="158"/>
      <c r="D3" s="6"/>
      <c r="F3" s="112" t="str">
        <f>Локализация!C12</f>
        <v>Скрытые ячейки - не трогаем, раскрываем, только если интересно посмотреть подробнее на расчеты</v>
      </c>
      <c r="G3" s="112"/>
    </row>
    <row r="4" spans="2:7" ht="16.2" thickBot="1" x14ac:dyDescent="0.35">
      <c r="B4" s="7">
        <v>1</v>
      </c>
      <c r="C4" s="8" t="str">
        <f>Локализация!C20</f>
        <v>Копируете данные из своей выгрузки</v>
      </c>
      <c r="D4" s="9"/>
      <c r="F4" s="114" t="str">
        <f>Локализация!C13</f>
        <v>Если есть вопросы или комментарии, пишите мне на mail@uxrozum.com</v>
      </c>
      <c r="G4" s="114"/>
    </row>
    <row r="5" spans="2:7" ht="25.2" x14ac:dyDescent="0.45">
      <c r="B5" s="7">
        <v>2</v>
      </c>
      <c r="C5" s="8" t="str">
        <f>Локализация!C21</f>
        <v>Вставляете их в калькулятор</v>
      </c>
      <c r="D5" s="9"/>
      <c r="F5" s="43" t="str">
        <f>Локализация!C14</f>
        <v>Автор:</v>
      </c>
      <c r="G5" s="41" t="str">
        <f>Локализация!C15</f>
        <v>Сережа Розум</v>
      </c>
    </row>
    <row r="6" spans="2:7" ht="25.2" x14ac:dyDescent="0.45">
      <c r="B6" s="45">
        <v>3</v>
      </c>
      <c r="C6" s="46" t="str">
        <f>Локализация!C22</f>
        <v>Результат считается автоматически</v>
      </c>
      <c r="D6" s="9"/>
      <c r="F6" s="44" t="str">
        <f>Локализация!C16</f>
        <v>Мой сайт:</v>
      </c>
      <c r="G6" s="42" t="s">
        <v>16</v>
      </c>
    </row>
    <row r="7" spans="2:7" ht="25.2" x14ac:dyDescent="0.45">
      <c r="B7" s="10"/>
      <c r="D7" s="9"/>
      <c r="F7" s="44" t="str">
        <f>Локализация!C17</f>
        <v>Мой блог:</v>
      </c>
      <c r="G7" s="42" t="s">
        <v>17</v>
      </c>
    </row>
    <row r="8" spans="2:7" ht="21.6" thickBot="1" x14ac:dyDescent="0.35">
      <c r="B8" s="159" t="str">
        <f>Локализация!C23</f>
        <v>ВАЖНО!</v>
      </c>
      <c r="C8" s="160"/>
      <c r="D8" s="9"/>
      <c r="F8" s="161" t="str">
        <f>Локализация!C18</f>
        <v>Пожалуйста, пройдите опрос и оставьте обратную связь!</v>
      </c>
      <c r="G8" s="162"/>
    </row>
    <row r="9" spans="2:7" ht="86.25" customHeight="1" x14ac:dyDescent="0.3">
      <c r="B9" s="12">
        <v>1</v>
      </c>
      <c r="C9" s="13" t="str">
        <f>Локализация!C24</f>
        <v>Очищать можно только ячейки, покрашенные в зеленый. 
Изменять любые другие ячейки запрещено. Тем более запрещено удалять полностью строки или столбцы</v>
      </c>
      <c r="D9" s="9"/>
    </row>
    <row r="10" spans="2:7" ht="84.75" customHeight="1" x14ac:dyDescent="0.3">
      <c r="B10" s="12">
        <v>2</v>
      </c>
      <c r="C10" s="13" t="str">
        <f>Локализация!C25</f>
        <v>На листе "Формулировки" есть все варианты ответа, которые понимает калькулятор. Чаще всего вы можете использовать либо стандартные формулировки, либо цифровые коды.</v>
      </c>
      <c r="D10" s="9"/>
    </row>
    <row r="11" spans="2:7" ht="39" customHeight="1" x14ac:dyDescent="0.3">
      <c r="B11" s="12">
        <v>3</v>
      </c>
      <c r="C11" s="13" t="str">
        <f>Локализация!C26</f>
        <v>Вставляем только значения, без формул и без оформления</v>
      </c>
      <c r="D11" s="9"/>
    </row>
    <row r="12" spans="2:7" ht="75" customHeight="1" x14ac:dyDescent="0.3">
      <c r="B12" s="12">
        <v>4</v>
      </c>
      <c r="C12" s="13" t="str">
        <f>Локализация!C27</f>
        <v>Калькулятор расчитан на максимум 800 респондентов. Если у вас их больще - раскрываем скрытые ячейки и протягиваем всю 799 строку до нужного количества.</v>
      </c>
      <c r="D12" s="9"/>
    </row>
    <row r="13" spans="2:7" ht="49.5" customHeight="1" x14ac:dyDescent="0.3">
      <c r="B13" s="12">
        <v>5</v>
      </c>
      <c r="C13" s="13" t="str">
        <f>Локализация!C28</f>
        <v>По Кано можно вставить до десяти свойств, по CSI - до десяти аттрибутов. Если вам нужно больше - копируйте листы.</v>
      </c>
      <c r="D13" s="9"/>
    </row>
    <row r="14" spans="2:7" ht="46.8" x14ac:dyDescent="0.3">
      <c r="B14" s="12">
        <v>6</v>
      </c>
      <c r="C14" s="13" t="str">
        <f>Локализация!C29</f>
        <v>Вместо "Аттрибут N" и "Свойство N" можно вставлять свои названия. Они подтянутся и в результаты.</v>
      </c>
      <c r="D14" s="9"/>
    </row>
    <row r="15" spans="2:7" ht="16.2" thickBot="1" x14ac:dyDescent="0.35">
      <c r="B15" s="14"/>
      <c r="C15" s="15"/>
      <c r="D15" s="16"/>
    </row>
  </sheetData>
  <mergeCells count="5">
    <mergeCell ref="F1:G1"/>
    <mergeCell ref="F2:G2"/>
    <mergeCell ref="B3:C3"/>
    <mergeCell ref="B8:C8"/>
    <mergeCell ref="F8:G8"/>
  </mergeCells>
  <hyperlinks>
    <hyperlink ref="G6" r:id="rId1" xr:uid="{00000000-0004-0000-0000-000000000000}"/>
    <hyperlink ref="G7" r:id="rId2" xr:uid="{00000000-0004-0000-0000-000001000000}"/>
    <hyperlink ref="F8:G8" r:id="rId3" display="https://yandex.ru/poll/WRkju3rtrtRw2tCMurt3Ur" xr:uid="{A6A5578E-AC02-46F8-97FC-FAC07317802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N114"/>
  <sheetViews>
    <sheetView zoomScale="115" zoomScaleNormal="115" workbookViewId="0">
      <selection activeCell="B6" sqref="B6:B28"/>
    </sheetView>
  </sheetViews>
  <sheetFormatPr defaultRowHeight="15.6" x14ac:dyDescent="0.3"/>
  <cols>
    <col min="1" max="1" width="8.69921875" style="11"/>
    <col min="2" max="2" width="74.19921875" style="70" customWidth="1"/>
    <col min="3" max="3" width="73.09765625" style="11" customWidth="1"/>
    <col min="4" max="4" width="27.69921875" style="11" bestFit="1" customWidth="1"/>
    <col min="5" max="14" width="8.69921875" style="11"/>
  </cols>
  <sheetData>
    <row r="2" spans="2:4" x14ac:dyDescent="0.3">
      <c r="C2" s="17" t="str">
        <f>Локализация!C31</f>
        <v>Зеленым обозначены те значения, которые можно вставлять в калькулятор</v>
      </c>
    </row>
    <row r="3" spans="2:4" x14ac:dyDescent="0.3">
      <c r="C3" s="18" t="str">
        <f>Локализация!C32</f>
        <v>Красным обозначены те значения, которые нельзя встявлять в калькулятор</v>
      </c>
    </row>
    <row r="4" spans="2:4" ht="16.2" thickBot="1" x14ac:dyDescent="0.35">
      <c r="B4" s="11"/>
    </row>
    <row r="5" spans="2:4" ht="16.2" thickBot="1" x14ac:dyDescent="0.35">
      <c r="B5" s="153" t="str">
        <f>Локализация!C33</f>
        <v>Описание опросника</v>
      </c>
      <c r="C5" s="22" t="str">
        <f>Локализация!C34</f>
        <v>Формулировки</v>
      </c>
      <c r="D5" s="23" t="str">
        <f>Локализация!C35</f>
        <v>Код варианта ответа</v>
      </c>
    </row>
    <row r="6" spans="2:4" x14ac:dyDescent="0.3">
      <c r="B6" s="171" t="str">
        <f>Локализация!C36</f>
        <v>SUM (Single Usability Metric) - единая метрика для измерения юзабилити. Используется при проведении юзабилити-теста. В калькуляторе SUM очень упрощен, также не используюется метрика по количеству ошибок - она не сильно влияет на результаты, и у нее есть проблемы с расчетом. 
Метрика время считается для тех респондентов, кто справился с заданием и остался довольным. Если таких нет - всегда ставьте золотое время. Золотое время - это время, за которое вы сами выполните задание, помноженное на 1,5</v>
      </c>
      <c r="C6" s="169" t="str">
        <f>Локализация!C37</f>
        <v>Оцените, насколько легко или сложно вам было *выполнить задание*</v>
      </c>
      <c r="D6" s="170"/>
    </row>
    <row r="7" spans="2:4" x14ac:dyDescent="0.3">
      <c r="B7" s="172"/>
      <c r="C7" s="29" t="str">
        <f>Локализация!C38</f>
        <v>Очень легко</v>
      </c>
      <c r="D7" s="20">
        <v>5</v>
      </c>
    </row>
    <row r="8" spans="2:4" x14ac:dyDescent="0.3">
      <c r="B8" s="172"/>
      <c r="C8" s="30" t="str">
        <f>Локализация!C39</f>
        <v>Скорее легко</v>
      </c>
      <c r="D8" s="20">
        <v>4</v>
      </c>
    </row>
    <row r="9" spans="2:4" x14ac:dyDescent="0.3">
      <c r="B9" s="172"/>
      <c r="C9" s="30" t="str">
        <f>Локализация!C40</f>
        <v>Средне</v>
      </c>
      <c r="D9" s="20">
        <v>3</v>
      </c>
    </row>
    <row r="10" spans="2:4" x14ac:dyDescent="0.3">
      <c r="B10" s="172"/>
      <c r="C10" s="30" t="str">
        <f>Локализация!C41</f>
        <v>Скорее сложно</v>
      </c>
      <c r="D10" s="20">
        <v>2</v>
      </c>
    </row>
    <row r="11" spans="2:4" x14ac:dyDescent="0.3">
      <c r="B11" s="172"/>
      <c r="C11" s="30" t="str">
        <f>Локализация!C42</f>
        <v>Очень сложно</v>
      </c>
      <c r="D11" s="20">
        <v>1</v>
      </c>
    </row>
    <row r="12" spans="2:4" x14ac:dyDescent="0.3">
      <c r="B12" s="172"/>
      <c r="C12" s="181" t="str">
        <f>Локализация!C43</f>
        <v>Оцените, сколько времени у вас заняло *выполнение задания*</v>
      </c>
      <c r="D12" s="182"/>
    </row>
    <row r="13" spans="2:4" x14ac:dyDescent="0.3">
      <c r="B13" s="172"/>
      <c r="C13" s="30" t="str">
        <f>Локализация!C44</f>
        <v>Очень мало</v>
      </c>
      <c r="D13" s="20">
        <v>5</v>
      </c>
    </row>
    <row r="14" spans="2:4" x14ac:dyDescent="0.3">
      <c r="B14" s="172"/>
      <c r="C14" s="30" t="str">
        <f>Локализация!C45</f>
        <v>Скорее мало</v>
      </c>
      <c r="D14" s="20">
        <v>4</v>
      </c>
    </row>
    <row r="15" spans="2:4" x14ac:dyDescent="0.3">
      <c r="B15" s="172"/>
      <c r="C15" s="30" t="str">
        <f>Локализация!C46</f>
        <v>Средне</v>
      </c>
      <c r="D15" s="20">
        <v>3</v>
      </c>
    </row>
    <row r="16" spans="2:4" x14ac:dyDescent="0.3">
      <c r="B16" s="172"/>
      <c r="C16" s="30" t="str">
        <f>Локализация!C47</f>
        <v>Скорее много</v>
      </c>
      <c r="D16" s="20">
        <v>2</v>
      </c>
    </row>
    <row r="17" spans="2:4" x14ac:dyDescent="0.3">
      <c r="B17" s="172"/>
      <c r="C17" s="30" t="str">
        <f>Локализация!C48</f>
        <v>Очень много</v>
      </c>
      <c r="D17" s="20">
        <v>1</v>
      </c>
    </row>
    <row r="18" spans="2:4" ht="60.75" customHeight="1" x14ac:dyDescent="0.3">
      <c r="B18" s="172"/>
      <c r="C18" s="174" t="str">
        <f>Локализация!C49</f>
        <v>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v>
      </c>
      <c r="D18" s="180"/>
    </row>
    <row r="19" spans="2:4" x14ac:dyDescent="0.3">
      <c r="B19" s="172"/>
      <c r="C19" s="30" t="str">
        <f>Локализация!C50</f>
        <v>Совсем не удовлетворен</v>
      </c>
      <c r="D19" s="20">
        <v>1</v>
      </c>
    </row>
    <row r="20" spans="2:4" x14ac:dyDescent="0.3">
      <c r="B20" s="172"/>
      <c r="C20" s="30" t="str">
        <f>Локализация!C51</f>
        <v>Скорее не удовлетворен</v>
      </c>
      <c r="D20" s="20">
        <v>2</v>
      </c>
    </row>
    <row r="21" spans="2:4" x14ac:dyDescent="0.3">
      <c r="B21" s="172"/>
      <c r="C21" s="30" t="str">
        <f>Локализация!C52</f>
        <v>Средне</v>
      </c>
      <c r="D21" s="20">
        <v>3</v>
      </c>
    </row>
    <row r="22" spans="2:4" x14ac:dyDescent="0.3">
      <c r="B22" s="172"/>
      <c r="C22" s="30" t="str">
        <f>Локализация!C53</f>
        <v>Скорее удовлетворен</v>
      </c>
      <c r="D22" s="20">
        <v>4</v>
      </c>
    </row>
    <row r="23" spans="2:4" x14ac:dyDescent="0.3">
      <c r="B23" s="172"/>
      <c r="C23" s="30" t="str">
        <f>Локализация!C54</f>
        <v>Полностью удовлетворен</v>
      </c>
      <c r="D23" s="20">
        <v>5</v>
      </c>
    </row>
    <row r="24" spans="2:4" x14ac:dyDescent="0.3">
      <c r="B24" s="172"/>
      <c r="C24" s="181" t="str">
        <f>Локализация!C55</f>
        <v>Время выполнения задания (считается либо интервьюером, либо системой)</v>
      </c>
      <c r="D24" s="182"/>
    </row>
    <row r="25" spans="2:4" x14ac:dyDescent="0.3">
      <c r="B25" s="172"/>
      <c r="C25" s="31" t="str">
        <f>Локализация!C56</f>
        <v>Секунды, одним числом</v>
      </c>
      <c r="D25" s="26" t="str">
        <f>Локализация!C57</f>
        <v>*целое положительное число*</v>
      </c>
    </row>
    <row r="26" spans="2:4" x14ac:dyDescent="0.3">
      <c r="B26" s="172"/>
      <c r="C26" s="32" t="str">
        <f>Локализация!C58</f>
        <v>Успех (считается либо интервьюером, либо системой)</v>
      </c>
      <c r="D26" s="24"/>
    </row>
    <row r="27" spans="2:4" x14ac:dyDescent="0.3">
      <c r="B27" s="172"/>
      <c r="C27" s="27" t="str">
        <f>Локализация!C59</f>
        <v>Успешное выполнение задания</v>
      </c>
      <c r="D27" s="20">
        <v>1</v>
      </c>
    </row>
    <row r="28" spans="2:4" ht="16.2" thickBot="1" x14ac:dyDescent="0.35">
      <c r="B28" s="176"/>
      <c r="C28" s="28" t="str">
        <f>Локализация!C60</f>
        <v>Не смог выполнить задание</v>
      </c>
      <c r="D28" s="21">
        <v>0</v>
      </c>
    </row>
    <row r="29" spans="2:4" x14ac:dyDescent="0.3">
      <c r="B29" s="177" t="str">
        <f>Локализация!C61</f>
        <v>UMUX (Usability Metric for User Experience) - опросник для измерения юзабилити продукта. По нему можно вычислить как сам индекс UMUX, так и SUS (Single Usability Score) продукта. В оригинальном опроснике UMUX 4 вопроса, у нас используется облегченная версия (UMUX-lite), состоящая из двух вопросов</v>
      </c>
      <c r="C29" s="169" t="str">
        <f>Локализация!C62</f>
        <v>Оцените, насколько вы согласны или несогласны со следующими утверждениями:</v>
      </c>
      <c r="D29" s="170"/>
    </row>
    <row r="30" spans="2:4" x14ac:dyDescent="0.3">
      <c r="B30" s="164"/>
      <c r="C30" s="167" t="str">
        <f>Локализация!C63</f>
        <v>Этот *продукт* отвечает моим нуждам</v>
      </c>
      <c r="D30" s="168"/>
    </row>
    <row r="31" spans="2:4" x14ac:dyDescent="0.3">
      <c r="B31" s="164"/>
      <c r="C31" s="29" t="str">
        <f>Локализация!C64</f>
        <v>Совсем не согласен</v>
      </c>
      <c r="D31" s="20">
        <v>1</v>
      </c>
    </row>
    <row r="32" spans="2:4" x14ac:dyDescent="0.3">
      <c r="B32" s="164"/>
      <c r="C32" s="29" t="str">
        <f>Локализация!C65</f>
        <v>Скорее не согласен</v>
      </c>
      <c r="D32" s="20">
        <v>2</v>
      </c>
    </row>
    <row r="33" spans="2:4" x14ac:dyDescent="0.3">
      <c r="B33" s="164"/>
      <c r="C33" s="29" t="str">
        <f>Локализация!C66</f>
        <v>Средне</v>
      </c>
      <c r="D33" s="20">
        <v>3</v>
      </c>
    </row>
    <row r="34" spans="2:4" x14ac:dyDescent="0.3">
      <c r="B34" s="164"/>
      <c r="C34" s="29" t="str">
        <f>Локализация!C67</f>
        <v>Скорее согласен</v>
      </c>
      <c r="D34" s="20">
        <v>4</v>
      </c>
    </row>
    <row r="35" spans="2:4" x14ac:dyDescent="0.3">
      <c r="B35" s="164"/>
      <c r="C35" s="29" t="str">
        <f>Локализация!C68</f>
        <v>Полностью согласен</v>
      </c>
      <c r="D35" s="20">
        <v>5</v>
      </c>
    </row>
    <row r="36" spans="2:4" x14ac:dyDescent="0.3">
      <c r="B36" s="164"/>
      <c r="C36" s="167" t="str">
        <f>Локализация!C69</f>
        <v>Этот *продуктом* легко пользоваться</v>
      </c>
      <c r="D36" s="168"/>
    </row>
    <row r="37" spans="2:4" x14ac:dyDescent="0.3">
      <c r="B37" s="164"/>
      <c r="C37" s="29" t="str">
        <f>Локализация!C70</f>
        <v>Совсем не согласен</v>
      </c>
      <c r="D37" s="20">
        <v>1</v>
      </c>
    </row>
    <row r="38" spans="2:4" x14ac:dyDescent="0.3">
      <c r="B38" s="164"/>
      <c r="C38" s="29" t="str">
        <f>Локализация!C71</f>
        <v>Скорее не согласен</v>
      </c>
      <c r="D38" s="20">
        <v>2</v>
      </c>
    </row>
    <row r="39" spans="2:4" x14ac:dyDescent="0.3">
      <c r="B39" s="164"/>
      <c r="C39" s="29" t="str">
        <f>Локализация!C72</f>
        <v>Средне</v>
      </c>
      <c r="D39" s="20">
        <v>3</v>
      </c>
    </row>
    <row r="40" spans="2:4" x14ac:dyDescent="0.3">
      <c r="B40" s="164"/>
      <c r="C40" s="29" t="str">
        <f>Локализация!C73</f>
        <v>Скорее согласен</v>
      </c>
      <c r="D40" s="20">
        <v>4</v>
      </c>
    </row>
    <row r="41" spans="2:4" ht="16.2" thickBot="1" x14ac:dyDescent="0.35">
      <c r="B41" s="178"/>
      <c r="C41" s="33" t="str">
        <f>Локализация!C74</f>
        <v>Полностью согласен</v>
      </c>
      <c r="D41" s="21">
        <v>5</v>
      </c>
    </row>
    <row r="42" spans="2:4" ht="15.45" customHeight="1" x14ac:dyDescent="0.3">
      <c r="B42" s="171" t="str">
        <f>Локализация!C75</f>
        <v>CES (Customer Effort Score) - оценка сложности конкретного действия. Можно использовать как и для оценки всего продукта в целом, но лучше спрашивайте про конкретное действие. Хорошо подходит для True Intention Studies</v>
      </c>
      <c r="C42" s="165" t="str">
        <f>Локализация!C76</f>
        <v>Оцените, насколько вы согласны или не согласны со следующим утверждением:</v>
      </c>
      <c r="D42" s="179"/>
    </row>
    <row r="43" spans="2:4" x14ac:dyDescent="0.3">
      <c r="B43" s="172"/>
      <c r="C43" s="174" t="str">
        <f>Локализация!C77</f>
        <v>Мне было легко *сделать некое действие*</v>
      </c>
      <c r="D43" s="175">
        <v>0</v>
      </c>
    </row>
    <row r="44" spans="2:4" x14ac:dyDescent="0.3">
      <c r="B44" s="172"/>
      <c r="C44" s="29" t="str">
        <f>Локализация!C78</f>
        <v>Совсем не согласен</v>
      </c>
      <c r="D44" s="20">
        <v>1</v>
      </c>
    </row>
    <row r="45" spans="2:4" x14ac:dyDescent="0.3">
      <c r="B45" s="172"/>
      <c r="C45" s="29" t="str">
        <f>Локализация!C79</f>
        <v>Скорее не согласен</v>
      </c>
      <c r="D45" s="20">
        <v>2</v>
      </c>
    </row>
    <row r="46" spans="2:4" x14ac:dyDescent="0.3">
      <c r="B46" s="172"/>
      <c r="C46" s="29" t="str">
        <f>Локализация!C80</f>
        <v>Средне</v>
      </c>
      <c r="D46" s="20">
        <v>3</v>
      </c>
    </row>
    <row r="47" spans="2:4" x14ac:dyDescent="0.3">
      <c r="B47" s="172"/>
      <c r="C47" s="29" t="str">
        <f>Локализация!C81</f>
        <v>Скорее согласен</v>
      </c>
      <c r="D47" s="20">
        <v>4</v>
      </c>
    </row>
    <row r="48" spans="2:4" ht="16.2" thickBot="1" x14ac:dyDescent="0.35">
      <c r="B48" s="172"/>
      <c r="C48" s="33" t="str">
        <f>Локализация!C82</f>
        <v>Полностью согласен</v>
      </c>
      <c r="D48" s="20">
        <v>5</v>
      </c>
    </row>
    <row r="49" spans="2:4" ht="63" customHeight="1" x14ac:dyDescent="0.3">
      <c r="B49" s="171" t="str">
        <f>Локализация!C83</f>
        <v>NPS (Net Promoter Score) - индекс потребительской лояльности. Показывает отношение клиентов к продукту или компании. Используется очень часто, но используйте аккуратно. Данный индекс считает только лояльность, и ничего кроме нее</v>
      </c>
      <c r="C49" s="165" t="str">
        <f>Локализация!C84</f>
        <v>Отметьте на шкале, где 0 — «ни в коем случае», а 10 — «обязательно», насколько вы готовы порекомендовать наш *продукт* своим друзьям и коллегам.</v>
      </c>
      <c r="D49" s="179"/>
    </row>
    <row r="50" spans="2:4" x14ac:dyDescent="0.3">
      <c r="B50" s="172"/>
      <c r="C50" s="27" t="str">
        <f>Локализация!C85</f>
        <v>0 - ни в коем случае</v>
      </c>
      <c r="D50" s="20">
        <v>0</v>
      </c>
    </row>
    <row r="51" spans="2:4" x14ac:dyDescent="0.3">
      <c r="B51" s="172"/>
      <c r="C51" s="27">
        <v>1</v>
      </c>
      <c r="D51" s="20">
        <v>1</v>
      </c>
    </row>
    <row r="52" spans="2:4" x14ac:dyDescent="0.3">
      <c r="B52" s="172"/>
      <c r="C52" s="27">
        <v>2</v>
      </c>
      <c r="D52" s="20">
        <v>2</v>
      </c>
    </row>
    <row r="53" spans="2:4" x14ac:dyDescent="0.3">
      <c r="B53" s="172"/>
      <c r="C53" s="27">
        <v>3</v>
      </c>
      <c r="D53" s="20">
        <v>3</v>
      </c>
    </row>
    <row r="54" spans="2:4" x14ac:dyDescent="0.3">
      <c r="B54" s="172"/>
      <c r="C54" s="27">
        <v>4</v>
      </c>
      <c r="D54" s="20">
        <v>4</v>
      </c>
    </row>
    <row r="55" spans="2:4" x14ac:dyDescent="0.3">
      <c r="B55" s="172"/>
      <c r="C55" s="27">
        <v>5</v>
      </c>
      <c r="D55" s="20">
        <v>5</v>
      </c>
    </row>
    <row r="56" spans="2:4" x14ac:dyDescent="0.3">
      <c r="B56" s="172"/>
      <c r="C56" s="27">
        <v>6</v>
      </c>
      <c r="D56" s="20">
        <v>6</v>
      </c>
    </row>
    <row r="57" spans="2:4" x14ac:dyDescent="0.3">
      <c r="B57" s="172"/>
      <c r="C57" s="27">
        <v>7</v>
      </c>
      <c r="D57" s="20">
        <v>7</v>
      </c>
    </row>
    <row r="58" spans="2:4" x14ac:dyDescent="0.3">
      <c r="B58" s="172"/>
      <c r="C58" s="27">
        <v>8</v>
      </c>
      <c r="D58" s="20">
        <v>8</v>
      </c>
    </row>
    <row r="59" spans="2:4" x14ac:dyDescent="0.3">
      <c r="B59" s="172"/>
      <c r="C59" s="27">
        <v>9</v>
      </c>
      <c r="D59" s="20">
        <v>9</v>
      </c>
    </row>
    <row r="60" spans="2:4" ht="16.2" thickBot="1" x14ac:dyDescent="0.35">
      <c r="B60" s="176"/>
      <c r="C60" s="28" t="str">
        <f>Локализация!C86</f>
        <v>10 - обязательно</v>
      </c>
      <c r="D60" s="21">
        <v>10</v>
      </c>
    </row>
    <row r="61" spans="2:4" ht="78.75" customHeight="1" x14ac:dyDescent="0.3">
      <c r="B61" s="177" t="str">
        <f>Локализация!C87</f>
        <v>CSI (Customer Satisfaction Score) - индекс удовлетворенности продуктом. Широко используемый индекс с кучей вариантов применения и расчета. В нашем сулчае он взвешенный (результаты зависят от важности различных атрибутов продукта для респондентов) и ненормированный (результат расчитывается в виде баллов, а не процентов). Из-за большого количества вариантов расчета бенчмарки найти сложно, лучше всего подходит для сравнительных исследований</v>
      </c>
      <c r="C61" s="165" t="str">
        <f>Локализация!C88</f>
        <v>Оцените, насколько вы согласны или не согласны со следующими утверждениями:
(дальше своими словами, далее будет пример для понимания)</v>
      </c>
      <c r="D61" s="166"/>
    </row>
    <row r="62" spans="2:4" x14ac:dyDescent="0.3">
      <c r="B62" s="164"/>
      <c r="C62" s="167" t="str">
        <f>Локализация!C89</f>
        <v>Служба доставки "Быстрый Гонсалес" быстро доставляет товары</v>
      </c>
      <c r="D62" s="168"/>
    </row>
    <row r="63" spans="2:4" x14ac:dyDescent="0.3">
      <c r="B63" s="164"/>
      <c r="C63" s="29" t="str">
        <f>Локализация!C90</f>
        <v>Полностью согласен</v>
      </c>
      <c r="D63" s="20">
        <v>5</v>
      </c>
    </row>
    <row r="64" spans="2:4" x14ac:dyDescent="0.3">
      <c r="B64" s="164"/>
      <c r="C64" s="29" t="str">
        <f>Локализация!C91</f>
        <v>Скорее согласен</v>
      </c>
      <c r="D64" s="20">
        <v>4</v>
      </c>
    </row>
    <row r="65" spans="2:4" x14ac:dyDescent="0.3">
      <c r="B65" s="164"/>
      <c r="C65" s="29" t="str">
        <f>Локализация!C92</f>
        <v>Средне</v>
      </c>
      <c r="D65" s="20">
        <v>3</v>
      </c>
    </row>
    <row r="66" spans="2:4" x14ac:dyDescent="0.3">
      <c r="B66" s="164"/>
      <c r="C66" s="29" t="str">
        <f>Локализация!C93</f>
        <v>Скорее не согласен</v>
      </c>
      <c r="D66" s="20">
        <v>2</v>
      </c>
    </row>
    <row r="67" spans="2:4" x14ac:dyDescent="0.3">
      <c r="B67" s="164"/>
      <c r="C67" s="29" t="str">
        <f>Локализация!C94</f>
        <v>Совсем не согласен</v>
      </c>
      <c r="D67" s="20">
        <v>1</v>
      </c>
    </row>
    <row r="68" spans="2:4" x14ac:dyDescent="0.3">
      <c r="B68" s="164"/>
      <c r="C68" s="167" t="str">
        <f>Локализация!C95</f>
        <v>Для службы доставки важно доставлять товары быстро</v>
      </c>
      <c r="D68" s="168"/>
    </row>
    <row r="69" spans="2:4" x14ac:dyDescent="0.3">
      <c r="B69" s="164"/>
      <c r="C69" s="29" t="str">
        <f>Локализация!C96</f>
        <v>Полностью согласен</v>
      </c>
      <c r="D69" s="20">
        <v>5</v>
      </c>
    </row>
    <row r="70" spans="2:4" x14ac:dyDescent="0.3">
      <c r="B70" s="164"/>
      <c r="C70" s="29" t="str">
        <f>Локализация!C97</f>
        <v>Скорее согласен</v>
      </c>
      <c r="D70" s="20">
        <v>4</v>
      </c>
    </row>
    <row r="71" spans="2:4" x14ac:dyDescent="0.3">
      <c r="B71" s="164"/>
      <c r="C71" s="29" t="str">
        <f>Локализация!C98</f>
        <v>Средне</v>
      </c>
      <c r="D71" s="20">
        <v>3</v>
      </c>
    </row>
    <row r="72" spans="2:4" x14ac:dyDescent="0.3">
      <c r="B72" s="164"/>
      <c r="C72" s="29" t="str">
        <f>Локализация!C99</f>
        <v>Скорее не согласен</v>
      </c>
      <c r="D72" s="20">
        <v>2</v>
      </c>
    </row>
    <row r="73" spans="2:4" ht="16.2" thickBot="1" x14ac:dyDescent="0.35">
      <c r="B73" s="164"/>
      <c r="C73" s="33" t="str">
        <f>Локализация!C100</f>
        <v>Совсем не согласен</v>
      </c>
      <c r="D73" s="21">
        <v>1</v>
      </c>
    </row>
    <row r="74" spans="2:4" ht="39.75" customHeight="1" x14ac:dyDescent="0.3">
      <c r="B74" s="163" t="str">
        <f>Локализация!C101</f>
        <v>ODI (Outcome Driven Innovation) - определение значимости job statement в рамках jtbd и подхода outcome driven innovation (подход Ульвика). Используется для количественной оценки результатов глубинок, проанализированных в рамказ JTBD подхода</v>
      </c>
      <c r="C74" s="165" t="str">
        <f>Локализация!C102</f>
        <v>Оцените, насколько вы согласны или не согласны со следующими утверждениями:
(дальше своими словами, далее будет пример для понимания)</v>
      </c>
      <c r="D74" s="166"/>
    </row>
    <row r="75" spans="2:4" x14ac:dyDescent="0.3">
      <c r="B75" s="164"/>
      <c r="C75" s="167" t="str">
        <f>Локализация!C103</f>
        <v>Те ручки, которыми я сейчас пишу, перестают писать достаточно редко</v>
      </c>
      <c r="D75" s="168"/>
    </row>
    <row r="76" spans="2:4" x14ac:dyDescent="0.3">
      <c r="B76" s="164"/>
      <c r="C76" s="29" t="str">
        <f>Локализация!C104</f>
        <v>Полностью согласен</v>
      </c>
      <c r="D76" s="20">
        <v>5</v>
      </c>
    </row>
    <row r="77" spans="2:4" x14ac:dyDescent="0.3">
      <c r="B77" s="164"/>
      <c r="C77" s="29" t="str">
        <f>Локализация!C105</f>
        <v>Скорее согласен</v>
      </c>
      <c r="D77" s="20">
        <v>4</v>
      </c>
    </row>
    <row r="78" spans="2:4" x14ac:dyDescent="0.3">
      <c r="B78" s="164"/>
      <c r="C78" s="29" t="str">
        <f>Локализация!C106</f>
        <v>Средне</v>
      </c>
      <c r="D78" s="20">
        <v>3</v>
      </c>
    </row>
    <row r="79" spans="2:4" x14ac:dyDescent="0.3">
      <c r="B79" s="164"/>
      <c r="C79" s="29" t="str">
        <f>Локализация!C107</f>
        <v>Скорее не согласен</v>
      </c>
      <c r="D79" s="20">
        <v>2</v>
      </c>
    </row>
    <row r="80" spans="2:4" x14ac:dyDescent="0.3">
      <c r="B80" s="164"/>
      <c r="C80" s="29" t="str">
        <f>Локализация!C108</f>
        <v>Совсем не согласен</v>
      </c>
      <c r="D80" s="20">
        <v>1</v>
      </c>
    </row>
    <row r="81" spans="2:4" x14ac:dyDescent="0.3">
      <c r="B81" s="164"/>
      <c r="C81" s="167" t="str">
        <f>Локализация!C109</f>
        <v>Для ручки важно переставать писать как можно реже</v>
      </c>
      <c r="D81" s="168"/>
    </row>
    <row r="82" spans="2:4" x14ac:dyDescent="0.3">
      <c r="B82" s="164"/>
      <c r="C82" s="29" t="str">
        <f>Локализация!C110</f>
        <v>Полностью согласен</v>
      </c>
      <c r="D82" s="20">
        <v>5</v>
      </c>
    </row>
    <row r="83" spans="2:4" x14ac:dyDescent="0.3">
      <c r="B83" s="164"/>
      <c r="C83" s="29" t="str">
        <f>Локализация!C111</f>
        <v>Скорее согласен</v>
      </c>
      <c r="D83" s="20">
        <v>4</v>
      </c>
    </row>
    <row r="84" spans="2:4" x14ac:dyDescent="0.3">
      <c r="B84" s="164"/>
      <c r="C84" s="29" t="str">
        <f>Локализация!C112</f>
        <v>Средне</v>
      </c>
      <c r="D84" s="20">
        <v>3</v>
      </c>
    </row>
    <row r="85" spans="2:4" x14ac:dyDescent="0.3">
      <c r="B85" s="164"/>
      <c r="C85" s="29" t="str">
        <f>Локализация!C113</f>
        <v>Скорее не согласен</v>
      </c>
      <c r="D85" s="20">
        <v>2</v>
      </c>
    </row>
    <row r="86" spans="2:4" ht="16.2" thickBot="1" x14ac:dyDescent="0.35">
      <c r="B86" s="164"/>
      <c r="C86" s="33" t="str">
        <f>Локализация!C114</f>
        <v>Совсем не согласен</v>
      </c>
      <c r="D86" s="21">
        <v>1</v>
      </c>
    </row>
    <row r="87" spans="2:4" x14ac:dyDescent="0.3">
      <c r="B87" s="171" t="str">
        <f>Локализация!C115</f>
        <v>Модель Кано - модель для оценки влияния определенных аттриубтов (фич) продукта на удовлетворенность этим продуктом. Сначала реализуются must-be фичи, затем performance, attractive и indifferent. Важный момент - старайтесь делать как можно более полное и понятное описание аттрибутов (фич). От этого очень сильно зависят результаты. Не забываем добавлять вопрос про понятность фич или аттрибутов</v>
      </c>
      <c r="C87" s="169" t="str">
        <f>Локализация!C116</f>
        <v xml:space="preserve">Представьте, что вы решили попробовать *продукт*. </v>
      </c>
      <c r="D87" s="170"/>
    </row>
    <row r="88" spans="2:4" x14ac:dyDescent="0.3">
      <c r="B88" s="172"/>
      <c r="C88" s="167" t="str">
        <f>Локализация!C117</f>
        <v>Как вы отнесетесь к тому, что в продукте ЕСТЬ *фича, аттрибут*</v>
      </c>
      <c r="D88" s="168"/>
    </row>
    <row r="89" spans="2:4" x14ac:dyDescent="0.3">
      <c r="B89" s="172"/>
      <c r="C89" s="29" t="str">
        <f>Локализация!C118</f>
        <v>Мне это очень понравится!</v>
      </c>
      <c r="D89" s="20">
        <v>5</v>
      </c>
    </row>
    <row r="90" spans="2:4" x14ac:dyDescent="0.3">
      <c r="B90" s="172"/>
      <c r="C90" s="29" t="str">
        <f>Локализация!C119</f>
        <v>Это нормально, так и должно быть</v>
      </c>
      <c r="D90" s="20">
        <v>4</v>
      </c>
    </row>
    <row r="91" spans="2:4" x14ac:dyDescent="0.3">
      <c r="B91" s="172"/>
      <c r="C91" s="29" t="str">
        <f>Локализация!C120</f>
        <v>Мне все равно</v>
      </c>
      <c r="D91" s="20">
        <v>3</v>
      </c>
    </row>
    <row r="92" spans="2:4" x14ac:dyDescent="0.3">
      <c r="B92" s="172"/>
      <c r="C92" s="29" t="str">
        <f>Локализация!C121</f>
        <v>Мне это НЕ нужно, но и мешать не будет</v>
      </c>
      <c r="D92" s="20">
        <v>2</v>
      </c>
    </row>
    <row r="93" spans="2:4" x14ac:dyDescent="0.3">
      <c r="B93" s="172"/>
      <c r="C93" s="29" t="str">
        <f>Локализация!C122</f>
        <v>Мне это НЕ нужно, будет мне мешать</v>
      </c>
      <c r="D93" s="20">
        <v>1</v>
      </c>
    </row>
    <row r="94" spans="2:4" x14ac:dyDescent="0.3">
      <c r="B94" s="172"/>
      <c r="C94" s="167" t="str">
        <f>Локализация!C123</f>
        <v>Как вы отнесетесь к тому, что в продукте НЕТ *фича, аттрибут*</v>
      </c>
      <c r="D94" s="168"/>
    </row>
    <row r="95" spans="2:4" x14ac:dyDescent="0.3">
      <c r="B95" s="172"/>
      <c r="C95" s="29" t="str">
        <f>Локализация!C124</f>
        <v>Очень хорошо, что этого нет!</v>
      </c>
      <c r="D95" s="20">
        <v>5</v>
      </c>
    </row>
    <row r="96" spans="2:4" x14ac:dyDescent="0.3">
      <c r="B96" s="172"/>
      <c r="C96" s="29" t="str">
        <f>Локализация!C125</f>
        <v>Это нормально, этого и не должно быть</v>
      </c>
      <c r="D96" s="20">
        <v>4</v>
      </c>
    </row>
    <row r="97" spans="2:4" x14ac:dyDescent="0.3">
      <c r="B97" s="172"/>
      <c r="C97" s="29" t="str">
        <f>Локализация!C126</f>
        <v>Мне все равно</v>
      </c>
      <c r="D97" s="20">
        <v>3</v>
      </c>
    </row>
    <row r="98" spans="2:4" x14ac:dyDescent="0.3">
      <c r="B98" s="172"/>
      <c r="C98" s="29" t="str">
        <f>Локализация!C127</f>
        <v>Мне это нужно, но переживу и без этого</v>
      </c>
      <c r="D98" s="20">
        <v>2</v>
      </c>
    </row>
    <row r="99" spans="2:4" x14ac:dyDescent="0.3">
      <c r="B99" s="172"/>
      <c r="C99" s="29" t="str">
        <f>Локализация!C128</f>
        <v>Мне это нужно! Плохо, что этого нет!</v>
      </c>
      <c r="D99" s="20">
        <v>1</v>
      </c>
    </row>
    <row r="100" spans="2:4" ht="39" customHeight="1" x14ac:dyDescent="0.3">
      <c r="B100" s="172"/>
      <c r="C100" s="174" t="str">
        <f>Локализация!C129</f>
        <v>Оцените, насколько вам понятна или непонятна суть этого свойства 
(не участвует в расчетах, но позволяет отсеять те фичи, которые не понятны)</v>
      </c>
      <c r="D100" s="175"/>
    </row>
    <row r="101" spans="2:4" x14ac:dyDescent="0.3">
      <c r="B101" s="172"/>
      <c r="C101" s="34" t="str">
        <f>Локализация!C130</f>
        <v>Полностью понятна</v>
      </c>
      <c r="D101" s="25">
        <v>5</v>
      </c>
    </row>
    <row r="102" spans="2:4" x14ac:dyDescent="0.3">
      <c r="B102" s="172"/>
      <c r="C102" s="34" t="str">
        <f>Локализация!C131</f>
        <v>Скорее понятна</v>
      </c>
      <c r="D102" s="25">
        <v>4</v>
      </c>
    </row>
    <row r="103" spans="2:4" x14ac:dyDescent="0.3">
      <c r="B103" s="172"/>
      <c r="C103" s="34" t="str">
        <f>Локализация!C132</f>
        <v>Средне</v>
      </c>
      <c r="D103" s="25">
        <v>3</v>
      </c>
    </row>
    <row r="104" spans="2:4" x14ac:dyDescent="0.3">
      <c r="B104" s="172"/>
      <c r="C104" s="34" t="str">
        <f>Локализация!C133</f>
        <v>Скорее не понятна</v>
      </c>
      <c r="D104" s="25">
        <v>2</v>
      </c>
    </row>
    <row r="105" spans="2:4" ht="16.2" thickBot="1" x14ac:dyDescent="0.35">
      <c r="B105" s="176"/>
      <c r="C105" s="35" t="str">
        <f>Локализация!C134</f>
        <v>Совсем не понятна</v>
      </c>
      <c r="D105" s="36">
        <v>1</v>
      </c>
    </row>
    <row r="106" spans="2:4" ht="15.75" customHeight="1" x14ac:dyDescent="0.3">
      <c r="B106" s="171" t="str">
        <f>Локализация!C135</f>
        <v xml:space="preserve">PSM (Price Sensitivity Meter, или метод Ван-Вестендорпа) - четыре вопроса для выявления оптимальной цены продукта. Может быть очень сильно зависим от выбросов, поэтому лучше используйте "ползунки" вместо открытых вопросов. График в калькуляторе, возможно, нужно будет донастроить под свои результаты. </v>
      </c>
      <c r="C106" s="169" t="str">
        <f>Локализация!C136</f>
        <v>Представьте, что вы решили купить *такой-то продукт*. (Далее идет описание продукта.)</v>
      </c>
      <c r="D106" s="170"/>
    </row>
    <row r="107" spans="2:4" x14ac:dyDescent="0.3">
      <c r="B107" s="172"/>
      <c r="C107" s="167" t="str">
        <f>Локализация!C137</f>
        <v>Какая цена для продукта будет настолько дорогой, что вы даже не станете думать о покупке?</v>
      </c>
      <c r="D107" s="168"/>
    </row>
    <row r="108" spans="2:4" x14ac:dyDescent="0.3">
      <c r="B108" s="172"/>
      <c r="C108" s="37" t="str">
        <f>Локализация!C138</f>
        <v>Либо открытый вопрос, либо выбор из промежутка ("ползунок")</v>
      </c>
      <c r="D108" s="20" t="str">
        <f>D25</f>
        <v>*целое положительное число*</v>
      </c>
    </row>
    <row r="109" spans="2:4" x14ac:dyDescent="0.3">
      <c r="B109" s="172"/>
      <c r="C109" s="167" t="str">
        <f>Локализация!C139</f>
        <v>При насколько низкой цене вы станете сомневаться в качестве этого продукта?</v>
      </c>
      <c r="D109" s="168"/>
    </row>
    <row r="110" spans="2:4" x14ac:dyDescent="0.3">
      <c r="B110" s="172"/>
      <c r="C110" s="37" t="str">
        <f>C108</f>
        <v>Либо открытый вопрос, либо выбор из промежутка ("ползунок")</v>
      </c>
      <c r="D110" s="20" t="str">
        <f>D108</f>
        <v>*целое положительное число*</v>
      </c>
    </row>
    <row r="111" spans="2:4" x14ac:dyDescent="0.3">
      <c r="B111" s="172"/>
      <c r="C111" s="167" t="str">
        <f>Локализация!C140</f>
        <v>Начиная с насколько высокой цены вы начнете решать, стоит ли продукт своих денег?</v>
      </c>
      <c r="D111" s="168"/>
    </row>
    <row r="112" spans="2:4" x14ac:dyDescent="0.3">
      <c r="B112" s="172"/>
      <c r="C112" s="37" t="str">
        <f>C108</f>
        <v>Либо открытый вопрос, либо выбор из промежутка ("ползунок")</v>
      </c>
      <c r="D112" s="20" t="str">
        <f>D108</f>
        <v>*целое положительное число*</v>
      </c>
    </row>
    <row r="113" spans="2:4" x14ac:dyDescent="0.3">
      <c r="B113" s="172"/>
      <c r="C113" s="167" t="str">
        <f>Локализация!C141</f>
        <v>При какой цене вы совершите покупку сразу и не раздумывая?</v>
      </c>
      <c r="D113" s="168"/>
    </row>
    <row r="114" spans="2:4" ht="16.2" thickBot="1" x14ac:dyDescent="0.35">
      <c r="B114" s="173"/>
      <c r="C114" s="38" t="str">
        <f>C108</f>
        <v>Либо открытый вопрос, либо выбор из промежутка ("ползунок")</v>
      </c>
      <c r="D114" s="21" t="str">
        <f>D108</f>
        <v>*целое положительное число*</v>
      </c>
    </row>
  </sheetData>
  <mergeCells count="33">
    <mergeCell ref="C61:D61"/>
    <mergeCell ref="C62:D62"/>
    <mergeCell ref="C68:D68"/>
    <mergeCell ref="B61:B73"/>
    <mergeCell ref="B42:B48"/>
    <mergeCell ref="C42:D42"/>
    <mergeCell ref="B6:B28"/>
    <mergeCell ref="C6:D6"/>
    <mergeCell ref="C18:D18"/>
    <mergeCell ref="C12:D12"/>
    <mergeCell ref="C24:D24"/>
    <mergeCell ref="C29:D29"/>
    <mergeCell ref="C30:D30"/>
    <mergeCell ref="C36:D36"/>
    <mergeCell ref="B29:B41"/>
    <mergeCell ref="C49:D49"/>
    <mergeCell ref="B49:B60"/>
    <mergeCell ref="C43:D43"/>
    <mergeCell ref="B74:B86"/>
    <mergeCell ref="C74:D74"/>
    <mergeCell ref="C81:D81"/>
    <mergeCell ref="C75:D75"/>
    <mergeCell ref="C106:D106"/>
    <mergeCell ref="B106:B114"/>
    <mergeCell ref="C107:D107"/>
    <mergeCell ref="C109:D109"/>
    <mergeCell ref="C111:D111"/>
    <mergeCell ref="C113:D113"/>
    <mergeCell ref="C88:D88"/>
    <mergeCell ref="C87:D87"/>
    <mergeCell ref="C94:D94"/>
    <mergeCell ref="C100:D100"/>
    <mergeCell ref="B87:B10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105"/>
  <sheetViews>
    <sheetView zoomScaleNormal="100" workbookViewId="0">
      <selection activeCell="AI44" sqref="AI44"/>
    </sheetView>
  </sheetViews>
  <sheetFormatPr defaultColWidth="7.69921875" defaultRowHeight="15.6" x14ac:dyDescent="0.3"/>
  <cols>
    <col min="1" max="1" width="7.69921875" style="11"/>
    <col min="2" max="4" width="23.3984375" style="11" customWidth="1"/>
    <col min="5" max="5" width="10.59765625" style="102" customWidth="1"/>
    <col min="6" max="6" width="10.59765625" style="11" customWidth="1"/>
    <col min="7" max="7" width="5" style="11" customWidth="1"/>
    <col min="8" max="8" width="8" style="11" hidden="1" customWidth="1"/>
    <col min="9" max="12" width="12.59765625" style="11" hidden="1" customWidth="1"/>
    <col min="13" max="13" width="8.296875" style="11" hidden="1" customWidth="1"/>
    <col min="14" max="14" width="18.19921875" style="11" hidden="1" customWidth="1"/>
    <col min="15" max="15" width="15.59765625" style="11" hidden="1" customWidth="1"/>
    <col min="16" max="18" width="9.796875" style="11" hidden="1" customWidth="1"/>
    <col min="19" max="28" width="10.19921875" style="11" hidden="1" customWidth="1"/>
    <col min="29" max="29" width="21.69921875" style="11" customWidth="1"/>
    <col min="30" max="30" width="5.296875" style="11" customWidth="1"/>
    <col min="31" max="33" width="19" style="11" customWidth="1"/>
    <col min="34" max="34" width="7.69921875" style="11"/>
    <col min="35" max="35" width="7.69921875" style="11" customWidth="1"/>
    <col min="36" max="37" width="7.69921875" style="80" customWidth="1"/>
    <col min="38" max="38" width="7.8984375" style="80" bestFit="1" customWidth="1"/>
    <col min="39" max="41" width="7.69921875" style="80"/>
  </cols>
  <sheetData>
    <row r="1" spans="1:41" x14ac:dyDescent="0.3">
      <c r="B1" s="187" t="str">
        <f>Локализация!C6</f>
        <v>ДАННЫЕ ДЛЯ ВВОДА</v>
      </c>
      <c r="C1" s="187"/>
      <c r="D1" s="187"/>
      <c r="E1" s="187"/>
      <c r="F1" s="187"/>
      <c r="O1" s="11" t="s">
        <v>1</v>
      </c>
      <c r="P1" s="11" t="s">
        <v>2</v>
      </c>
      <c r="Q1" s="11" t="s">
        <v>3</v>
      </c>
      <c r="R1" s="11" t="s">
        <v>4</v>
      </c>
      <c r="S1" s="11" t="s">
        <v>5</v>
      </c>
      <c r="T1" s="11" t="s">
        <v>6</v>
      </c>
      <c r="AE1" s="186" t="str">
        <f>Локализация!C7</f>
        <v>РЕЗУЛЬТАТЫ (НИЧЕГО НЕ РЕДАКТИРОВАТЬ)</v>
      </c>
      <c r="AF1" s="186"/>
      <c r="AG1" s="186"/>
    </row>
    <row r="2" spans="1:41" x14ac:dyDescent="0.3">
      <c r="B2" s="84"/>
      <c r="C2" s="84"/>
      <c r="D2" s="84"/>
      <c r="E2" s="84"/>
      <c r="F2" s="84"/>
      <c r="AE2" s="49"/>
      <c r="AF2" s="49"/>
      <c r="AG2" s="49"/>
    </row>
    <row r="3" spans="1:41" ht="21" customHeight="1" x14ac:dyDescent="0.3">
      <c r="B3" s="189" t="str">
        <f>Локализация!C37</f>
        <v>Оцените, насколько легко или сложно вам было *выполнить задание*</v>
      </c>
      <c r="C3" s="189" t="str">
        <f>Локализация!C43</f>
        <v>Оцените, сколько времени у вас заняло *выполнение задания*</v>
      </c>
      <c r="D3" s="189" t="str">
        <f>Локализация!C49</f>
        <v>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v>
      </c>
      <c r="E3" s="191" t="str">
        <f>Локализация!C58</f>
        <v>Успех (считается либо интервьюером, либо системой)</v>
      </c>
      <c r="F3" s="191" t="str">
        <f>Локализация!C55</f>
        <v>Время выполнения задания (считается либо интервьюером, либо системой)</v>
      </c>
      <c r="AE3" s="103" t="str">
        <f>Локализация!C146</f>
        <v>Удовлетворенность</v>
      </c>
      <c r="AF3" s="103" t="str">
        <f>Локализация!C147</f>
        <v>Успех</v>
      </c>
      <c r="AG3" s="103" t="str">
        <f>Локализация!C148</f>
        <v xml:space="preserve">Время </v>
      </c>
    </row>
    <row r="4" spans="1:41" ht="21" customHeight="1" thickBot="1" x14ac:dyDescent="0.35">
      <c r="B4" s="189"/>
      <c r="C4" s="189"/>
      <c r="D4" s="189"/>
      <c r="E4" s="191"/>
      <c r="F4" s="191"/>
      <c r="AC4" s="87" t="str">
        <f>Локализация!C143</f>
        <v>Золотое время</v>
      </c>
      <c r="AE4" s="90" t="str">
        <f>IFERROR(NORMSDIST(((AVERAGE(H12:H809)-4)/IF(STDEV(H12:H809)=0,0.4,STDEV(H12:H809)))),"")</f>
        <v/>
      </c>
      <c r="AF4" s="90" t="str">
        <f>IFERROR(AVERAGE(E11:E1058),"")</f>
        <v/>
      </c>
      <c r="AG4" s="90" t="str">
        <f>IFERROR(NORMSDIST(T11),"")</f>
        <v/>
      </c>
    </row>
    <row r="5" spans="1:41" ht="21" customHeight="1" x14ac:dyDescent="0.3">
      <c r="B5" s="189"/>
      <c r="C5" s="189"/>
      <c r="D5" s="189"/>
      <c r="E5" s="191"/>
      <c r="F5" s="191"/>
      <c r="AC5" s="88" t="str">
        <f>Локализация!C144</f>
        <v xml:space="preserve"> (можно оставить пустым)</v>
      </c>
      <c r="AE5" s="183" t="str">
        <f>Локализация!C149</f>
        <v>Индекс SUM</v>
      </c>
      <c r="AF5" s="184"/>
      <c r="AG5" s="185"/>
    </row>
    <row r="6" spans="1:41" ht="21" customHeight="1" thickBot="1" x14ac:dyDescent="0.35">
      <c r="B6" s="189"/>
      <c r="C6" s="189"/>
      <c r="D6" s="189"/>
      <c r="E6" s="191"/>
      <c r="F6" s="191"/>
      <c r="AC6" s="91"/>
      <c r="AE6" s="193" t="str">
        <f>IFERROR(AVERAGE(AE4:AG4),"")</f>
        <v/>
      </c>
      <c r="AF6" s="194"/>
      <c r="AG6" s="195"/>
    </row>
    <row r="7" spans="1:41" ht="21" customHeight="1" x14ac:dyDescent="0.3">
      <c r="B7" s="189"/>
      <c r="C7" s="189"/>
      <c r="D7" s="189"/>
      <c r="E7" s="191"/>
      <c r="F7" s="191"/>
    </row>
    <row r="8" spans="1:41" ht="21" customHeight="1" x14ac:dyDescent="0.3">
      <c r="B8" s="189"/>
      <c r="C8" s="189"/>
      <c r="D8" s="189"/>
      <c r="E8" s="191"/>
      <c r="F8" s="191"/>
    </row>
    <row r="9" spans="1:41" ht="21" customHeight="1" x14ac:dyDescent="0.3">
      <c r="B9" s="189"/>
      <c r="C9" s="189"/>
      <c r="D9" s="189"/>
      <c r="E9" s="191"/>
      <c r="F9" s="191"/>
    </row>
    <row r="10" spans="1:41" ht="21" customHeight="1" x14ac:dyDescent="0.3">
      <c r="B10" s="190"/>
      <c r="C10" s="190"/>
      <c r="D10" s="190"/>
      <c r="E10" s="192"/>
      <c r="F10" s="192"/>
    </row>
    <row r="11" spans="1:41" s="1" customFormat="1" ht="18" customHeight="1" x14ac:dyDescent="0.3">
      <c r="A11" s="70"/>
      <c r="B11"/>
      <c r="C11"/>
      <c r="D11" s="3"/>
      <c r="E11"/>
      <c r="F11"/>
      <c r="G11" s="85"/>
      <c r="H11" s="70" t="str">
        <f>AE3</f>
        <v>Удовлетворенность</v>
      </c>
      <c r="I11" s="85" t="str">
        <f>B3</f>
        <v>Оцените, насколько легко или сложно вам было *выполнить задание*</v>
      </c>
      <c r="J11" s="85" t="str">
        <f>C3</f>
        <v>Оцените, сколько времени у вас заняло *выполнение задания*</v>
      </c>
      <c r="K11" s="85" t="str">
        <f>H11</f>
        <v>Удовлетворенность</v>
      </c>
      <c r="L11" s="85"/>
      <c r="M11" s="70"/>
      <c r="N11" s="70"/>
      <c r="O11" s="70" t="e">
        <f>IF(AC6="",PERCENTILE(N17:N1059,0.95),AC6)</f>
        <v>#NUM!</v>
      </c>
      <c r="P11" s="70" t="e">
        <f>STDEV(O17:O1059)</f>
        <v>#DIV/0!</v>
      </c>
      <c r="Q11" s="70" t="e">
        <f>LN(O11)</f>
        <v>#NUM!</v>
      </c>
      <c r="R11" s="70" t="e">
        <f>STDEV(F11:F10526)</f>
        <v>#DIV/0!</v>
      </c>
      <c r="S11" s="70" t="e">
        <f>MEDIAN(F11:F1058)</f>
        <v>#NUM!</v>
      </c>
      <c r="T11" s="86" t="e">
        <f>AVERAGE(P17:P1059)</f>
        <v>#DIV/0!</v>
      </c>
      <c r="U11" s="70">
        <f>IFERROR(O11,0)</f>
        <v>0</v>
      </c>
      <c r="V11" s="70"/>
      <c r="W11" s="70"/>
      <c r="X11" s="70"/>
      <c r="Y11" s="70"/>
      <c r="Z11" s="70"/>
      <c r="AA11" s="70"/>
      <c r="AB11" s="70"/>
      <c r="AC11" s="70"/>
      <c r="AD11" s="70"/>
      <c r="AE11" s="11"/>
      <c r="AF11" s="11"/>
      <c r="AG11" s="11"/>
      <c r="AH11" s="70"/>
      <c r="AI11" s="70"/>
      <c r="AJ11" s="104"/>
      <c r="AK11" s="188" t="s">
        <v>25</v>
      </c>
      <c r="AL11" s="188"/>
      <c r="AM11" s="104"/>
      <c r="AN11" s="104"/>
      <c r="AO11" s="104"/>
    </row>
    <row r="12" spans="1:41" x14ac:dyDescent="0.3">
      <c r="B12"/>
      <c r="C12"/>
      <c r="D12" s="3"/>
      <c r="E12"/>
      <c r="F12"/>
      <c r="H12" s="11" t="str">
        <f t="shared" ref="H12:H75" si="0">IF(I12="","",AVERAGE(I12:K12))</f>
        <v/>
      </c>
      <c r="I12" s="11" t="str">
        <f>(IF(B11=Локализация!$C$42,1,IF(B11=Локализация!$C$41,2,IF(B11=Локализация!$C$40,3,IF(B11=Локализация!$C$39,4,IF(B11=Локализация!$C$38,5,IF(OR(B11=1,B11=2,B11=3,B11=4,B11=5),B11,"")))))))</f>
        <v/>
      </c>
      <c r="J12" s="11" t="str">
        <f>(IF(C11=Локализация!$C$44,5,IF(C11=Локализация!$C$45,4,IF(C11=Локализация!$C$46,3,IF(C11=Локализация!$C$47,2,IF(C11=Локализация!$C$48,1,IF(OR(C11=1,C11=2,C11=3,C11=4,C11=5),C11,"")))))))</f>
        <v/>
      </c>
      <c r="K12" s="11" t="str">
        <f>(IF(D11=Локализация!$C$50,1,IF(D11=Локализация!$C$51,2,IF(D11=Локализация!$C$52,3,IF(D11=Локализация!$C$53,4,IF(D11=Локализация!$C$54,5,IF(OR(D11=1,D11=2,D11=3,D11=4,D11=5),D11,"")))))))</f>
        <v/>
      </c>
      <c r="AK12" s="80" t="str">
        <f>AE3</f>
        <v>Удовлетворенность</v>
      </c>
      <c r="AL12" s="80" t="e">
        <f>AE4/3</f>
        <v>#VALUE!</v>
      </c>
    </row>
    <row r="13" spans="1:41" ht="18" customHeight="1" x14ac:dyDescent="0.3">
      <c r="B13"/>
      <c r="C13"/>
      <c r="D13" s="3"/>
      <c r="E13"/>
      <c r="F13"/>
      <c r="H13" s="11" t="str">
        <f t="shared" si="0"/>
        <v/>
      </c>
      <c r="I13" s="11" t="str">
        <f>(IF(B12=Локализация!$C$42,1,IF(B12=Локализация!$C$41,2,IF(B12=Локализация!$C$40,3,IF(B12=Локализация!$C$39,4,IF(B12=Локализация!$C$38,5,IF(OR(B12=1,B12=2,B12=3,B12=4,B12=5),B12,"")))))))</f>
        <v/>
      </c>
      <c r="J13" s="11" t="str">
        <f>(IF(C12=Локализация!$C$44,5,IF(C12=Локализация!$C$45,4,IF(C12=Локализация!$C$46,3,IF(C12=Локализация!$C$47,2,IF(C12=Локализация!$C$48,1,IF(OR(C12=1,C12=2,C12=3,C12=4,C12=5),C12,"")))))))</f>
        <v/>
      </c>
      <c r="K13" s="11" t="str">
        <f>(IF(D12=Локализация!$C$50,1,IF(D12=Локализация!$C$51,2,IF(D12=Локализация!$C$52,3,IF(D12=Локализация!$C$53,4,IF(D12=Локализация!$C$54,5,IF(OR(D12=1,D12=2,D12=3,D12=4,D12=5),D12,"")))))))</f>
        <v/>
      </c>
      <c r="AD13" s="89"/>
      <c r="AK13" s="80" t="str">
        <f>AF3</f>
        <v>Успех</v>
      </c>
      <c r="AL13" s="80" t="e">
        <f>AF4/3</f>
        <v>#VALUE!</v>
      </c>
    </row>
    <row r="14" spans="1:41" x14ac:dyDescent="0.3">
      <c r="B14"/>
      <c r="C14"/>
      <c r="D14" s="3"/>
      <c r="E14"/>
      <c r="F14"/>
      <c r="H14" s="11" t="str">
        <f t="shared" si="0"/>
        <v/>
      </c>
      <c r="I14" s="11" t="str">
        <f>(IF(B13=Локализация!$C$42,1,IF(B13=Локализация!$C$41,2,IF(B13=Локализация!$C$40,3,IF(B13=Локализация!$C$39,4,IF(B13=Локализация!$C$38,5,IF(OR(B13=1,B13=2,B13=3,B13=4,B13=5),B13,"")))))))</f>
        <v/>
      </c>
      <c r="J14" s="11" t="str">
        <f>(IF(C13=Локализация!$C$44,5,IF(C13=Локализация!$C$45,4,IF(C13=Локализация!$C$46,3,IF(C13=Локализация!$C$47,2,IF(C13=Локализация!$C$48,1,IF(OR(C13=1,C13=2,C13=3,C13=4,C13=5),C13,"")))))))</f>
        <v/>
      </c>
      <c r="K14" s="11" t="str">
        <f>(IF(D13=Локализация!$C$50,1,IF(D13=Локализация!$C$51,2,IF(D13=Локализация!$C$52,3,IF(D13=Локализация!$C$53,4,IF(D13=Локализация!$C$54,5,IF(OR(D13=1,D13=2,D13=3,D13=4,D13=5),D13,"")))))))</f>
        <v/>
      </c>
      <c r="AK14" s="80" t="str">
        <f>AG3</f>
        <v xml:space="preserve">Время </v>
      </c>
      <c r="AL14" s="80" t="e">
        <f>AG4/3</f>
        <v>#VALUE!</v>
      </c>
    </row>
    <row r="15" spans="1:41" x14ac:dyDescent="0.3">
      <c r="B15"/>
      <c r="C15"/>
      <c r="D15" s="3"/>
      <c r="E15"/>
      <c r="F15"/>
      <c r="H15" s="11" t="str">
        <f t="shared" si="0"/>
        <v/>
      </c>
      <c r="I15" s="11" t="str">
        <f>(IF(B14=Локализация!$C$42,1,IF(B14=Локализация!$C$41,2,IF(B14=Локализация!$C$40,3,IF(B14=Локализация!$C$39,4,IF(B14=Локализация!$C$38,5,IF(OR(B14=1,B14=2,B14=3,B14=4,B14=5),B14,"")))))))</f>
        <v/>
      </c>
      <c r="J15" s="11" t="str">
        <f>(IF(C14=Локализация!$C$44,5,IF(C14=Локализация!$C$45,4,IF(C14=Локализация!$C$46,3,IF(C14=Локализация!$C$47,2,IF(C14=Локализация!$C$48,1,IF(OR(C14=1,C14=2,C14=3,C14=4,C14=5),C14,"")))))))</f>
        <v/>
      </c>
      <c r="K15" s="11" t="str">
        <f>(IF(D14=Локализация!$C$50,1,IF(D14=Локализация!$C$51,2,IF(D14=Локализация!$C$52,3,IF(D14=Локализация!$C$53,4,IF(D14=Локализация!$C$54,5,IF(OR(D14=1,D14=2,D14=3,D14=4,D14=5),D14,"")))))))</f>
        <v/>
      </c>
      <c r="AK15" s="81" t="s">
        <v>26</v>
      </c>
      <c r="AL15" s="82">
        <v>0.55000000000000004</v>
      </c>
    </row>
    <row r="16" spans="1:41" x14ac:dyDescent="0.3">
      <c r="B16"/>
      <c r="C16"/>
      <c r="D16" s="3"/>
      <c r="E16"/>
      <c r="F16"/>
      <c r="H16" s="11" t="str">
        <f t="shared" si="0"/>
        <v/>
      </c>
      <c r="I16" s="11" t="str">
        <f>(IF(B15=Локализация!$C$42,1,IF(B15=Локализация!$C$41,2,IF(B15=Локализация!$C$40,3,IF(B15=Локализация!$C$39,4,IF(B15=Локализация!$C$38,5,IF(OR(B15=1,B15=2,B15=3,B15=4,B15=5),B15,"")))))))</f>
        <v/>
      </c>
      <c r="J16" s="11" t="str">
        <f>(IF(C15=Локализация!$C$44,5,IF(C15=Локализация!$C$45,4,IF(C15=Локализация!$C$46,3,IF(C15=Локализация!$C$47,2,IF(C15=Локализация!$C$48,1,IF(OR(C15=1,C15=2,C15=3,C15=4,C15=5),C15,"")))))))</f>
        <v/>
      </c>
      <c r="K16" s="11" t="str">
        <f>(IF(D15=Локализация!$C$50,1,IF(D15=Локализация!$C$51,2,IF(D15=Локализация!$C$52,3,IF(D15=Локализация!$C$53,4,IF(D15=Локализация!$C$54,5,IF(OR(D15=1,D15=2,D15=3,D15=4,D15=5),D15,"")))))))</f>
        <v/>
      </c>
      <c r="L16" s="11" t="s">
        <v>227</v>
      </c>
      <c r="M16" s="11" t="s">
        <v>9</v>
      </c>
      <c r="N16" s="11" t="s">
        <v>10</v>
      </c>
      <c r="O16" s="11" t="s">
        <v>11</v>
      </c>
      <c r="P16" s="11" t="s">
        <v>12</v>
      </c>
      <c r="Q16" s="92" t="s">
        <v>226</v>
      </c>
      <c r="AK16" s="81" t="s">
        <v>27</v>
      </c>
      <c r="AL16" s="83">
        <f>68%-AL15</f>
        <v>0.13</v>
      </c>
    </row>
    <row r="17" spans="2:38" x14ac:dyDescent="0.3">
      <c r="B17"/>
      <c r="C17"/>
      <c r="D17" s="3"/>
      <c r="E17"/>
      <c r="F17"/>
      <c r="H17" s="11" t="str">
        <f t="shared" si="0"/>
        <v/>
      </c>
      <c r="I17" s="11" t="str">
        <f>(IF(B16=Локализация!$C$42,1,IF(B16=Локализация!$C$41,2,IF(B16=Локализация!$C$40,3,IF(B16=Локализация!$C$39,4,IF(B16=Локализация!$C$38,5,IF(OR(B16=1,B16=2,B16=3,B16=4,B16=5),B16,"")))))))</f>
        <v/>
      </c>
      <c r="J17" s="11" t="str">
        <f>(IF(C16=Локализация!$C$44,5,IF(C16=Локализация!$C$45,4,IF(C16=Локализация!$C$46,3,IF(C16=Локализация!$C$47,2,IF(C16=Локализация!$C$48,1,IF(OR(C16=1,C16=2,C16=3,C16=4,C16=5),C16,"")))))))</f>
        <v/>
      </c>
      <c r="K17" s="11" t="str">
        <f>(IF(D16=Локализация!$C$50,1,IF(D16=Локализация!$C$51,2,IF(D16=Локализация!$C$52,3,IF(D16=Локализация!$C$53,4,IF(D16=Локализация!$C$54,5,IF(OR(D16=1,D16=2,D16=3,D16=4,D16=5),D16,"")))))))</f>
        <v/>
      </c>
      <c r="L17" s="11" t="str">
        <f t="shared" ref="L17:L80" si="1">IF(F11="","",(IF(F11="*","*",(((F11-V$49)/V$48)*-1))))</f>
        <v/>
      </c>
      <c r="M17" s="11" t="str">
        <f t="shared" ref="M17:M80" si="2">IF(E11=0,"",F11)</f>
        <v/>
      </c>
      <c r="N17" s="11" t="str">
        <f>IF(H12&gt;3.9999,M17,"")</f>
        <v/>
      </c>
      <c r="O17" s="11" t="str">
        <f t="shared" ref="O17:O80" si="3">IF(F11=0,"",LN(F11))</f>
        <v/>
      </c>
      <c r="P17" s="11" t="str">
        <f t="shared" ref="P17:P80" si="4">IF(O17="","",((O17-$Q$11)/$P$11)*-1)</f>
        <v/>
      </c>
      <c r="Q17" s="11" t="str">
        <f>IF(H12="","",(IF(H12="*","*",((H12-$U$49)/$U$48))))</f>
        <v/>
      </c>
      <c r="S17" s="92" t="s">
        <v>34</v>
      </c>
      <c r="T17" s="92" t="s">
        <v>7</v>
      </c>
      <c r="U17" s="92" t="s">
        <v>202</v>
      </c>
      <c r="V17" s="92" t="s">
        <v>139</v>
      </c>
      <c r="W17" s="92"/>
      <c r="X17" s="92"/>
      <c r="Y17" s="92"/>
      <c r="Z17" s="92"/>
      <c r="AA17" s="92"/>
      <c r="AK17" s="81" t="s">
        <v>28</v>
      </c>
      <c r="AL17" s="83">
        <f>78%-68%</f>
        <v>9.9999999999999978E-2</v>
      </c>
    </row>
    <row r="18" spans="2:38" ht="16.2" x14ac:dyDescent="0.3">
      <c r="B18"/>
      <c r="C18"/>
      <c r="D18" s="3"/>
      <c r="E18"/>
      <c r="F18"/>
      <c r="H18" s="11" t="str">
        <f t="shared" si="0"/>
        <v/>
      </c>
      <c r="I18" s="11" t="str">
        <f>(IF(B17=Локализация!$C$42,1,IF(B17=Локализация!$C$41,2,IF(B17=Локализация!$C$40,3,IF(B17=Локализация!$C$39,4,IF(B17=Локализация!$C$38,5,IF(OR(B17=1,B17=2,B17=3,B17=4,B17=5),B17,"")))))))</f>
        <v/>
      </c>
      <c r="J18" s="11" t="str">
        <f>(IF(C17=Локализация!$C$44,5,IF(C17=Локализация!$C$45,4,IF(C17=Локализация!$C$46,3,IF(C17=Локализация!$C$47,2,IF(C17=Локализация!$C$48,1,IF(OR(C17=1,C17=2,C17=3,C17=4,C17=5),C17,"")))))))</f>
        <v/>
      </c>
      <c r="K18" s="11" t="str">
        <f>(IF(D17=Локализация!$C$50,1,IF(D17=Локализация!$C$51,2,IF(D17=Локализация!$C$52,3,IF(D17=Локализация!$C$53,4,IF(D17=Локализация!$C$54,5,IF(OR(D17=1,D17=2,D17=3,D17=4,D17=5),D17,"")))))))</f>
        <v/>
      </c>
      <c r="L18" s="11" t="str">
        <f t="shared" si="1"/>
        <v/>
      </c>
      <c r="M18" s="11" t="str">
        <f t="shared" si="2"/>
        <v/>
      </c>
      <c r="N18" s="11" t="str">
        <f t="shared" ref="N18:N81" si="5">IF(H13&gt;3.9999,M18,"")</f>
        <v/>
      </c>
      <c r="O18" s="11" t="str">
        <f t="shared" si="3"/>
        <v/>
      </c>
      <c r="P18" s="11" t="str">
        <f t="shared" si="4"/>
        <v/>
      </c>
      <c r="Q18" s="11" t="str">
        <f t="shared" ref="Q18:Q81" si="6">IF(H13="","",(IF(H13="*","*",((H13-$U$49)/$U$48))))</f>
        <v/>
      </c>
      <c r="R18" s="93" t="s">
        <v>198</v>
      </c>
      <c r="AK18" s="81" t="s">
        <v>29</v>
      </c>
      <c r="AL18" s="83">
        <f>82%-78%</f>
        <v>3.9999999999999925E-2</v>
      </c>
    </row>
    <row r="19" spans="2:38" ht="16.2" x14ac:dyDescent="0.3">
      <c r="B19"/>
      <c r="C19"/>
      <c r="D19" s="3"/>
      <c r="E19"/>
      <c r="F19"/>
      <c r="H19" s="11" t="str">
        <f t="shared" si="0"/>
        <v/>
      </c>
      <c r="I19" s="11" t="str">
        <f>(IF(B18=Локализация!$C$42,1,IF(B18=Локализация!$C$41,2,IF(B18=Локализация!$C$40,3,IF(B18=Локализация!$C$39,4,IF(B18=Локализация!$C$38,5,IF(OR(B18=1,B18=2,B18=3,B18=4,B18=5),B18,"")))))))</f>
        <v/>
      </c>
      <c r="J19" s="11" t="str">
        <f>(IF(C18=Локализация!$C$44,5,IF(C18=Локализация!$C$45,4,IF(C18=Локализация!$C$46,3,IF(C18=Локализация!$C$47,2,IF(C18=Локализация!$C$48,1,IF(OR(C18=1,C18=2,C18=3,C18=4,C18=5),C18,"")))))))</f>
        <v/>
      </c>
      <c r="K19" s="11" t="str">
        <f>(IF(D18=Локализация!$C$50,1,IF(D18=Локализация!$C$51,2,IF(D18=Локализация!$C$52,3,IF(D18=Локализация!$C$53,4,IF(D18=Локализация!$C$54,5,IF(OR(D18=1,D18=2,D18=3,D18=4,D18=5),D18,"")))))))</f>
        <v/>
      </c>
      <c r="L19" s="11" t="str">
        <f t="shared" si="1"/>
        <v/>
      </c>
      <c r="M19" s="11" t="str">
        <f t="shared" si="2"/>
        <v/>
      </c>
      <c r="N19" s="11" t="str">
        <f t="shared" si="5"/>
        <v/>
      </c>
      <c r="O19" s="11" t="str">
        <f t="shared" si="3"/>
        <v/>
      </c>
      <c r="P19" s="11" t="str">
        <f t="shared" si="4"/>
        <v/>
      </c>
      <c r="Q19" s="11" t="str">
        <f t="shared" si="6"/>
        <v/>
      </c>
      <c r="R19" s="93" t="s">
        <v>199</v>
      </c>
      <c r="AK19" s="81" t="s">
        <v>30</v>
      </c>
      <c r="AL19" s="83">
        <f>84%-82%</f>
        <v>2.0000000000000018E-2</v>
      </c>
    </row>
    <row r="20" spans="2:38" ht="16.2" x14ac:dyDescent="0.3">
      <c r="B20"/>
      <c r="C20"/>
      <c r="D20" s="3"/>
      <c r="E20"/>
      <c r="F20"/>
      <c r="H20" s="11" t="str">
        <f t="shared" si="0"/>
        <v/>
      </c>
      <c r="I20" s="11" t="str">
        <f>(IF(B19=Локализация!$C$42,1,IF(B19=Локализация!$C$41,2,IF(B19=Локализация!$C$40,3,IF(B19=Локализация!$C$39,4,IF(B19=Локализация!$C$38,5,IF(OR(B19=1,B19=2,B19=3,B19=4,B19=5),B19,"")))))))</f>
        <v/>
      </c>
      <c r="J20" s="11" t="str">
        <f>(IF(C19=Локализация!$C$44,5,IF(C19=Локализация!$C$45,4,IF(C19=Локализация!$C$46,3,IF(C19=Локализация!$C$47,2,IF(C19=Локализация!$C$48,1,IF(OR(C19=1,C19=2,C19=3,C19=4,C19=5),C19,"")))))))</f>
        <v/>
      </c>
      <c r="K20" s="11" t="str">
        <f>(IF(D19=Локализация!$C$50,1,IF(D19=Локализация!$C$51,2,IF(D19=Локализация!$C$52,3,IF(D19=Локализация!$C$53,4,IF(D19=Локализация!$C$54,5,IF(OR(D19=1,D19=2,D19=3,D19=4,D19=5),D19,"")))))))</f>
        <v/>
      </c>
      <c r="L20" s="11" t="str">
        <f t="shared" si="1"/>
        <v/>
      </c>
      <c r="M20" s="11" t="str">
        <f t="shared" si="2"/>
        <v/>
      </c>
      <c r="N20" s="11" t="str">
        <f t="shared" si="5"/>
        <v/>
      </c>
      <c r="O20" s="11" t="str">
        <f t="shared" si="3"/>
        <v/>
      </c>
      <c r="P20" s="11" t="str">
        <f t="shared" si="4"/>
        <v/>
      </c>
      <c r="Q20" s="11" t="str">
        <f t="shared" si="6"/>
        <v/>
      </c>
      <c r="R20" s="93" t="s">
        <v>200</v>
      </c>
      <c r="AK20" s="81" t="s">
        <v>31</v>
      </c>
      <c r="AL20" s="83">
        <f>87%-84%</f>
        <v>3.0000000000000027E-2</v>
      </c>
    </row>
    <row r="21" spans="2:38" x14ac:dyDescent="0.3">
      <c r="B21"/>
      <c r="C21"/>
      <c r="D21" s="3"/>
      <c r="E21"/>
      <c r="F21"/>
      <c r="H21" s="11" t="str">
        <f t="shared" si="0"/>
        <v/>
      </c>
      <c r="I21" s="11" t="str">
        <f>(IF(B20=Локализация!$C$42,1,IF(B20=Локализация!$C$41,2,IF(B20=Локализация!$C$40,3,IF(B20=Локализация!$C$39,4,IF(B20=Локализация!$C$38,5,IF(OR(B20=1,B20=2,B20=3,B20=4,B20=5),B20,"")))))))</f>
        <v/>
      </c>
      <c r="J21" s="11" t="str">
        <f>(IF(C20=Локализация!$C$44,5,IF(C20=Локализация!$C$45,4,IF(C20=Локализация!$C$46,3,IF(C20=Локализация!$C$47,2,IF(C20=Локализация!$C$48,1,IF(OR(C20=1,C20=2,C20=3,C20=4,C20=5),C20,"")))))))</f>
        <v/>
      </c>
      <c r="K21" s="11" t="str">
        <f>(IF(D20=Локализация!$C$50,1,IF(D20=Локализация!$C$51,2,IF(D20=Локализация!$C$52,3,IF(D20=Локализация!$C$53,4,IF(D20=Локализация!$C$54,5,IF(OR(D20=1,D20=2,D20=3,D20=4,D20=5),D20,"")))))))</f>
        <v/>
      </c>
      <c r="L21" s="11" t="str">
        <f t="shared" si="1"/>
        <v/>
      </c>
      <c r="M21" s="11" t="str">
        <f t="shared" si="2"/>
        <v/>
      </c>
      <c r="N21" s="11" t="str">
        <f t="shared" si="5"/>
        <v/>
      </c>
      <c r="O21" s="11" t="str">
        <f t="shared" si="3"/>
        <v/>
      </c>
      <c r="P21" s="11" t="str">
        <f t="shared" si="4"/>
        <v/>
      </c>
      <c r="Q21" s="11" t="str">
        <f t="shared" si="6"/>
        <v/>
      </c>
      <c r="AK21" s="81" t="s">
        <v>32</v>
      </c>
      <c r="AL21" s="83">
        <f>100%-SUM(AL15:AL20)</f>
        <v>0.13</v>
      </c>
    </row>
    <row r="22" spans="2:38" x14ac:dyDescent="0.3">
      <c r="B22"/>
      <c r="C22"/>
      <c r="D22" s="3"/>
      <c r="E22"/>
      <c r="F22"/>
      <c r="H22" s="11" t="str">
        <f t="shared" si="0"/>
        <v/>
      </c>
      <c r="I22" s="11" t="str">
        <f>(IF(B21=Локализация!$C$42,1,IF(B21=Локализация!$C$41,2,IF(B21=Локализация!$C$40,3,IF(B21=Локализация!$C$39,4,IF(B21=Локализация!$C$38,5,IF(OR(B21=1,B21=2,B21=3,B21=4,B21=5),B21,"")))))))</f>
        <v/>
      </c>
      <c r="J22" s="11" t="str">
        <f>(IF(C21=Локализация!$C$44,5,IF(C21=Локализация!$C$45,4,IF(C21=Локализация!$C$46,3,IF(C21=Локализация!$C$47,2,IF(C21=Локализация!$C$48,1,IF(OR(C21=1,C21=2,C21=3,C21=4,C21=5),C21,"")))))))</f>
        <v/>
      </c>
      <c r="K22" s="11" t="str">
        <f>(IF(D21=Локализация!$C$50,1,IF(D21=Локализация!$C$51,2,IF(D21=Локализация!$C$52,3,IF(D21=Локализация!$C$53,4,IF(D21=Локализация!$C$54,5,IF(OR(D21=1,D21=2,D21=3,D21=4,D21=5),D21,"")))))))</f>
        <v/>
      </c>
      <c r="L22" s="11" t="str">
        <f t="shared" si="1"/>
        <v/>
      </c>
      <c r="M22" s="11" t="str">
        <f t="shared" si="2"/>
        <v/>
      </c>
      <c r="N22" s="11" t="str">
        <f t="shared" si="5"/>
        <v/>
      </c>
      <c r="O22" s="11" t="str">
        <f t="shared" si="3"/>
        <v/>
      </c>
      <c r="P22" s="11" t="str">
        <f t="shared" si="4"/>
        <v/>
      </c>
      <c r="Q22" s="11" t="str">
        <f t="shared" si="6"/>
        <v/>
      </c>
      <c r="R22" s="93" t="s">
        <v>209</v>
      </c>
      <c r="S22" s="11">
        <f>COUNT($F$11:$F$5008)</f>
        <v>0</v>
      </c>
      <c r="T22" s="11">
        <f>COUNT($F$11:$F$5008)</f>
        <v>0</v>
      </c>
      <c r="U22" s="11">
        <f>COUNT($F$11:$F$5008)</f>
        <v>0</v>
      </c>
      <c r="V22" s="11">
        <f>COUNT($F$11:$F$5008)</f>
        <v>0</v>
      </c>
      <c r="AK22" s="80" t="s">
        <v>228</v>
      </c>
      <c r="AL22" s="83" t="e">
        <f>S45-AE6</f>
        <v>#DIV/0!</v>
      </c>
    </row>
    <row r="23" spans="2:38" x14ac:dyDescent="0.3">
      <c r="B23"/>
      <c r="C23"/>
      <c r="D23" s="3"/>
      <c r="E23"/>
      <c r="F23"/>
      <c r="H23" s="11" t="str">
        <f t="shared" si="0"/>
        <v/>
      </c>
      <c r="I23" s="11" t="str">
        <f>(IF(B22=Локализация!$C$42,1,IF(B22=Локализация!$C$41,2,IF(B22=Локализация!$C$40,3,IF(B22=Локализация!$C$39,4,IF(B22=Локализация!$C$38,5,IF(OR(B22=1,B22=2,B22=3,B22=4,B22=5),B22,"")))))))</f>
        <v/>
      </c>
      <c r="J23" s="11" t="str">
        <f>(IF(C22=Локализация!$C$44,5,IF(C22=Локализация!$C$45,4,IF(C22=Локализация!$C$46,3,IF(C22=Локализация!$C$47,2,IF(C22=Локализация!$C$48,1,IF(OR(C22=1,C22=2,C22=3,C22=4,C22=5),C22,"")))))))</f>
        <v/>
      </c>
      <c r="K23" s="11" t="str">
        <f>(IF(D22=Локализация!$C$50,1,IF(D22=Локализация!$C$51,2,IF(D22=Локализация!$C$52,3,IF(D22=Локализация!$C$53,4,IF(D22=Локализация!$C$54,5,IF(OR(D22=1,D22=2,D22=3,D22=4,D22=5),D22,"")))))))</f>
        <v/>
      </c>
      <c r="L23" s="11" t="str">
        <f t="shared" si="1"/>
        <v/>
      </c>
      <c r="M23" s="11" t="str">
        <f t="shared" si="2"/>
        <v/>
      </c>
      <c r="N23" s="11" t="str">
        <f t="shared" si="5"/>
        <v/>
      </c>
      <c r="O23" s="11" t="str">
        <f t="shared" si="3"/>
        <v/>
      </c>
      <c r="P23" s="11" t="str">
        <f t="shared" si="4"/>
        <v/>
      </c>
      <c r="Q23" s="11" t="str">
        <f t="shared" si="6"/>
        <v/>
      </c>
      <c r="R23" s="93" t="s">
        <v>7</v>
      </c>
      <c r="T23" s="11">
        <f>SUM($E$11:$E$5008)</f>
        <v>0</v>
      </c>
      <c r="AK23" s="80" t="s">
        <v>229</v>
      </c>
      <c r="AL23" s="83" t="e">
        <f>AE6-S46</f>
        <v>#VALUE!</v>
      </c>
    </row>
    <row r="24" spans="2:38" ht="16.2" x14ac:dyDescent="0.3">
      <c r="B24"/>
      <c r="C24"/>
      <c r="D24" s="3"/>
      <c r="E24"/>
      <c r="F24"/>
      <c r="H24" s="11" t="str">
        <f t="shared" si="0"/>
        <v/>
      </c>
      <c r="I24" s="11" t="str">
        <f>(IF(B23=Локализация!$C$42,1,IF(B23=Локализация!$C$41,2,IF(B23=Локализация!$C$40,3,IF(B23=Локализация!$C$39,4,IF(B23=Локализация!$C$38,5,IF(OR(B23=1,B23=2,B23=3,B23=4,B23=5),B23,"")))))))</f>
        <v/>
      </c>
      <c r="J24" s="11" t="str">
        <f>(IF(C23=Локализация!$C$44,5,IF(C23=Локализация!$C$45,4,IF(C23=Локализация!$C$46,3,IF(C23=Локализация!$C$47,2,IF(C23=Локализация!$C$48,1,IF(OR(C23=1,C23=2,C23=3,C23=4,C23=5),C23,"")))))))</f>
        <v/>
      </c>
      <c r="K24" s="11" t="str">
        <f>(IF(D23=Локализация!$C$50,1,IF(D23=Локализация!$C$51,2,IF(D23=Локализация!$C$52,3,IF(D23=Локализация!$C$53,4,IF(D23=Локализация!$C$54,5,IF(OR(D23=1,D23=2,D23=3,D23=4,D23=5),D23,"")))))))</f>
        <v/>
      </c>
      <c r="L24" s="11" t="str">
        <f t="shared" si="1"/>
        <v/>
      </c>
      <c r="M24" s="11" t="str">
        <f t="shared" si="2"/>
        <v/>
      </c>
      <c r="N24" s="11" t="str">
        <f t="shared" si="5"/>
        <v/>
      </c>
      <c r="O24" s="11" t="str">
        <f t="shared" si="3"/>
        <v/>
      </c>
      <c r="P24" s="11" t="str">
        <f t="shared" si="4"/>
        <v/>
      </c>
      <c r="Q24" s="11" t="str">
        <f t="shared" si="6"/>
        <v/>
      </c>
      <c r="R24" s="93" t="s">
        <v>200</v>
      </c>
      <c r="T24" s="11">
        <f>NORMSINV(1-0.1/2)</f>
        <v>1.6448536269514715</v>
      </c>
    </row>
    <row r="25" spans="2:38" x14ac:dyDescent="0.3">
      <c r="B25"/>
      <c r="C25"/>
      <c r="D25" s="3"/>
      <c r="E25"/>
      <c r="F25"/>
      <c r="H25" s="11" t="str">
        <f t="shared" si="0"/>
        <v/>
      </c>
      <c r="I25" s="11" t="str">
        <f>(IF(B24=Локализация!$C$42,1,IF(B24=Локализация!$C$41,2,IF(B24=Локализация!$C$40,3,IF(B24=Локализация!$C$39,4,IF(B24=Локализация!$C$38,5,IF(OR(B24=1,B24=2,B24=3,B24=4,B24=5),B24,"")))))))</f>
        <v/>
      </c>
      <c r="J25" s="11" t="str">
        <f>(IF(C24=Локализация!$C$44,5,IF(C24=Локализация!$C$45,4,IF(C24=Локализация!$C$46,3,IF(C24=Локализация!$C$47,2,IF(C24=Локализация!$C$48,1,IF(OR(C24=1,C24=2,C24=3,C24=4,C24=5),C24,"")))))))</f>
        <v/>
      </c>
      <c r="K25" s="11" t="str">
        <f>(IF(D24=Локализация!$C$50,1,IF(D24=Локализация!$C$51,2,IF(D24=Локализация!$C$52,3,IF(D24=Локализация!$C$53,4,IF(D24=Локализация!$C$54,5,IF(OR(D24=1,D24=2,D24=3,D24=4,D24=5),D24,"")))))))</f>
        <v/>
      </c>
      <c r="L25" s="11" t="str">
        <f t="shared" si="1"/>
        <v/>
      </c>
      <c r="M25" s="11" t="str">
        <f t="shared" si="2"/>
        <v/>
      </c>
      <c r="N25" s="11" t="str">
        <f t="shared" si="5"/>
        <v/>
      </c>
      <c r="O25" s="11" t="str">
        <f t="shared" si="3"/>
        <v/>
      </c>
      <c r="P25" s="11" t="str">
        <f t="shared" si="4"/>
        <v/>
      </c>
      <c r="Q25" s="11" t="str">
        <f t="shared" si="6"/>
        <v/>
      </c>
    </row>
    <row r="26" spans="2:38" ht="16.2" x14ac:dyDescent="0.3">
      <c r="B26"/>
      <c r="C26"/>
      <c r="D26" s="3"/>
      <c r="E26"/>
      <c r="F26"/>
      <c r="H26" s="11" t="str">
        <f t="shared" si="0"/>
        <v/>
      </c>
      <c r="I26" s="11" t="str">
        <f>(IF(B25=Локализация!$C$42,1,IF(B25=Локализация!$C$41,2,IF(B25=Локализация!$C$40,3,IF(B25=Локализация!$C$39,4,IF(B25=Локализация!$C$38,5,IF(OR(B25=1,B25=2,B25=3,B25=4,B25=5),B25,"")))))))</f>
        <v/>
      </c>
      <c r="J26" s="11" t="str">
        <f>(IF(C25=Локализация!$C$44,5,IF(C25=Локализация!$C$45,4,IF(C25=Локализация!$C$46,3,IF(C25=Локализация!$C$47,2,IF(C25=Локализация!$C$48,1,IF(OR(C25=1,C25=2,C25=3,C25=4,C25=5),C25,"")))))))</f>
        <v/>
      </c>
      <c r="K26" s="11" t="str">
        <f>(IF(D25=Локализация!$C$50,1,IF(D25=Локализация!$C$51,2,IF(D25=Локализация!$C$52,3,IF(D25=Локализация!$C$53,4,IF(D25=Локализация!$C$54,5,IF(OR(D25=1,D25=2,D25=3,D25=4,D25=5),D25,"")))))))</f>
        <v/>
      </c>
      <c r="L26" s="11" t="str">
        <f t="shared" si="1"/>
        <v/>
      </c>
      <c r="M26" s="11" t="str">
        <f t="shared" si="2"/>
        <v/>
      </c>
      <c r="N26" s="11" t="str">
        <f t="shared" si="5"/>
        <v/>
      </c>
      <c r="O26" s="11" t="str">
        <f t="shared" si="3"/>
        <v/>
      </c>
      <c r="P26" s="11" t="str">
        <f t="shared" si="4"/>
        <v/>
      </c>
      <c r="Q26" s="11" t="str">
        <f t="shared" si="6"/>
        <v/>
      </c>
      <c r="R26" s="93" t="s">
        <v>205</v>
      </c>
    </row>
    <row r="27" spans="2:38" ht="16.2" x14ac:dyDescent="0.3">
      <c r="B27"/>
      <c r="C27"/>
      <c r="D27" s="3"/>
      <c r="E27"/>
      <c r="F27"/>
      <c r="H27" s="11" t="str">
        <f t="shared" si="0"/>
        <v/>
      </c>
      <c r="I27" s="11" t="str">
        <f>(IF(B26=Локализация!$C$42,1,IF(B26=Локализация!$C$41,2,IF(B26=Локализация!$C$40,3,IF(B26=Локализация!$C$39,4,IF(B26=Локализация!$C$38,5,IF(OR(B26=1,B26=2,B26=3,B26=4,B26=5),B26,"")))))))</f>
        <v/>
      </c>
      <c r="J27" s="11" t="str">
        <f>(IF(C26=Локализация!$C$44,5,IF(C26=Локализация!$C$45,4,IF(C26=Локализация!$C$46,3,IF(C26=Локализация!$C$47,2,IF(C26=Локализация!$C$48,1,IF(OR(C26=1,C26=2,C26=3,C26=4,C26=5),C26,"")))))))</f>
        <v/>
      </c>
      <c r="K27" s="11" t="str">
        <f>(IF(D26=Локализация!$C$50,1,IF(D26=Локализация!$C$51,2,IF(D26=Локализация!$C$52,3,IF(D26=Локализация!$C$53,4,IF(D26=Локализация!$C$54,5,IF(OR(D26=1,D26=2,D26=3,D26=4,D26=5),D26,"")))))))</f>
        <v/>
      </c>
      <c r="L27" s="11" t="str">
        <f t="shared" si="1"/>
        <v/>
      </c>
      <c r="M27" s="11" t="str">
        <f t="shared" si="2"/>
        <v/>
      </c>
      <c r="N27" s="11" t="str">
        <f t="shared" si="5"/>
        <v/>
      </c>
      <c r="O27" s="11" t="str">
        <f t="shared" si="3"/>
        <v/>
      </c>
      <c r="P27" s="11" t="str">
        <f t="shared" si="4"/>
        <v/>
      </c>
      <c r="Q27" s="11" t="str">
        <f t="shared" si="6"/>
        <v/>
      </c>
      <c r="R27" s="93" t="s">
        <v>206</v>
      </c>
    </row>
    <row r="28" spans="2:38" ht="16.2" x14ac:dyDescent="0.3">
      <c r="B28"/>
      <c r="C28"/>
      <c r="D28" s="3"/>
      <c r="E28"/>
      <c r="F28"/>
      <c r="H28" s="11" t="str">
        <f t="shared" si="0"/>
        <v/>
      </c>
      <c r="I28" s="11" t="str">
        <f>(IF(B27=Локализация!$C$42,1,IF(B27=Локализация!$C$41,2,IF(B27=Локализация!$C$40,3,IF(B27=Локализация!$C$39,4,IF(B27=Локализация!$C$38,5,IF(OR(B27=1,B27=2,B27=3,B27=4,B27=5),B27,"")))))))</f>
        <v/>
      </c>
      <c r="J28" s="11" t="str">
        <f>(IF(C27=Локализация!$C$44,5,IF(C27=Локализация!$C$45,4,IF(C27=Локализация!$C$46,3,IF(C27=Локализация!$C$47,2,IF(C27=Локализация!$C$48,1,IF(OR(C27=1,C27=2,C27=3,C27=4,C27=5),C27,"")))))))</f>
        <v/>
      </c>
      <c r="K28" s="11" t="str">
        <f>(IF(D27=Локализация!$C$50,1,IF(D27=Локализация!$C$51,2,IF(D27=Локализация!$C$52,3,IF(D27=Локализация!$C$53,4,IF(D27=Локализация!$C$54,5,IF(OR(D27=1,D27=2,D27=3,D27=4,D27=5),D27,"")))))))</f>
        <v/>
      </c>
      <c r="L28" s="11" t="str">
        <f t="shared" si="1"/>
        <v/>
      </c>
      <c r="M28" s="11" t="str">
        <f t="shared" si="2"/>
        <v/>
      </c>
      <c r="N28" s="11" t="str">
        <f t="shared" si="5"/>
        <v/>
      </c>
      <c r="O28" s="11" t="str">
        <f t="shared" si="3"/>
        <v/>
      </c>
      <c r="P28" s="11" t="str">
        <f t="shared" si="4"/>
        <v/>
      </c>
      <c r="Q28" s="11" t="str">
        <f t="shared" si="6"/>
        <v/>
      </c>
      <c r="R28" s="93" t="s">
        <v>200</v>
      </c>
    </row>
    <row r="29" spans="2:38" x14ac:dyDescent="0.3">
      <c r="B29"/>
      <c r="C29"/>
      <c r="D29" s="3"/>
      <c r="E29"/>
      <c r="F29"/>
      <c r="H29" s="11" t="str">
        <f t="shared" si="0"/>
        <v/>
      </c>
      <c r="I29" s="11" t="str">
        <f>(IF(B28=Локализация!$C$42,1,IF(B28=Локализация!$C$41,2,IF(B28=Локализация!$C$40,3,IF(B28=Локализация!$C$39,4,IF(B28=Локализация!$C$38,5,IF(OR(B28=1,B28=2,B28=3,B28=4,B28=5),B28,"")))))))</f>
        <v/>
      </c>
      <c r="J29" s="11" t="str">
        <f>(IF(C28=Локализация!$C$44,5,IF(C28=Локализация!$C$45,4,IF(C28=Локализация!$C$46,3,IF(C28=Локализация!$C$47,2,IF(C28=Локализация!$C$48,1,IF(OR(C28=1,C28=2,C28=3,C28=4,C28=5),C28,"")))))))</f>
        <v/>
      </c>
      <c r="K29" s="11" t="str">
        <f>(IF(D28=Локализация!$C$50,1,IF(D28=Локализация!$C$51,2,IF(D28=Локализация!$C$52,3,IF(D28=Локализация!$C$53,4,IF(D28=Локализация!$C$54,5,IF(OR(D28=1,D28=2,D28=3,D28=4,D28=5),D28,"")))))))</f>
        <v/>
      </c>
      <c r="L29" s="11" t="str">
        <f t="shared" si="1"/>
        <v/>
      </c>
      <c r="M29" s="11" t="str">
        <f t="shared" si="2"/>
        <v/>
      </c>
      <c r="N29" s="11" t="str">
        <f t="shared" si="5"/>
        <v/>
      </c>
      <c r="O29" s="11" t="str">
        <f t="shared" si="3"/>
        <v/>
      </c>
      <c r="P29" s="11" t="str">
        <f t="shared" si="4"/>
        <v/>
      </c>
      <c r="Q29" s="11" t="str">
        <f t="shared" si="6"/>
        <v/>
      </c>
    </row>
    <row r="30" spans="2:38" x14ac:dyDescent="0.3">
      <c r="B30"/>
      <c r="C30"/>
      <c r="D30" s="3"/>
      <c r="E30"/>
      <c r="F30"/>
      <c r="H30" s="11" t="str">
        <f t="shared" si="0"/>
        <v/>
      </c>
      <c r="I30" s="11" t="str">
        <f>(IF(B29=Локализация!$C$42,1,IF(B29=Локализация!$C$41,2,IF(B29=Локализация!$C$40,3,IF(B29=Локализация!$C$39,4,IF(B29=Локализация!$C$38,5,IF(OR(B29=1,B29=2,B29=3,B29=4,B29=5),B29,"")))))))</f>
        <v/>
      </c>
      <c r="J30" s="11" t="str">
        <f>(IF(C29=Локализация!$C$44,5,IF(C29=Локализация!$C$45,4,IF(C29=Локализация!$C$46,3,IF(C29=Локализация!$C$47,2,IF(C29=Локализация!$C$48,1,IF(OR(C29=1,C29=2,C29=3,C29=4,C29=5),C29,"")))))))</f>
        <v/>
      </c>
      <c r="K30" s="11" t="str">
        <f>(IF(D29=Локализация!$C$50,1,IF(D29=Локализация!$C$51,2,IF(D29=Локализация!$C$52,3,IF(D29=Локализация!$C$53,4,IF(D29=Локализация!$C$54,5,IF(OR(D29=1,D29=2,D29=3,D29=4,D29=5),D29,"")))))))</f>
        <v/>
      </c>
      <c r="L30" s="11" t="str">
        <f t="shared" si="1"/>
        <v/>
      </c>
      <c r="M30" s="11" t="str">
        <f t="shared" si="2"/>
        <v/>
      </c>
      <c r="N30" s="11" t="str">
        <f t="shared" si="5"/>
        <v/>
      </c>
      <c r="O30" s="11" t="str">
        <f t="shared" si="3"/>
        <v/>
      </c>
      <c r="P30" s="11" t="str">
        <f t="shared" si="4"/>
        <v/>
      </c>
      <c r="Q30" s="11" t="str">
        <f t="shared" si="6"/>
        <v/>
      </c>
      <c r="R30" s="93" t="s">
        <v>207</v>
      </c>
      <c r="T30" s="94" t="e">
        <f>((2*T22*T23+T24*T24*T22)+SQRT(((SQRT(2*T22*T23+T24*T24*T22))^2)^2-(4*(T22*T22+T24*T24*T22))*T23^2))/(2*(T22*T22+T24*T24*T22))</f>
        <v>#DIV/0!</v>
      </c>
      <c r="U30" s="11">
        <f>NORMSDIST(-E38*E28+E22)</f>
        <v>0.5</v>
      </c>
    </row>
    <row r="31" spans="2:38" x14ac:dyDescent="0.3">
      <c r="B31"/>
      <c r="C31"/>
      <c r="D31" s="3"/>
      <c r="E31"/>
      <c r="F31"/>
      <c r="H31" s="11" t="str">
        <f t="shared" si="0"/>
        <v/>
      </c>
      <c r="I31" s="11" t="str">
        <f>(IF(B30=Локализация!$C$42,1,IF(B30=Локализация!$C$41,2,IF(B30=Локализация!$C$40,3,IF(B30=Локализация!$C$39,4,IF(B30=Локализация!$C$38,5,IF(OR(B30=1,B30=2,B30=3,B30=4,B30=5),B30,"")))))))</f>
        <v/>
      </c>
      <c r="J31" s="11" t="str">
        <f>(IF(C30=Локализация!$C$44,5,IF(C30=Локализация!$C$45,4,IF(C30=Локализация!$C$46,3,IF(C30=Локализация!$C$47,2,IF(C30=Локализация!$C$48,1,IF(OR(C30=1,C30=2,C30=3,C30=4,C30=5),C30,"")))))))</f>
        <v/>
      </c>
      <c r="K31" s="11" t="str">
        <f>(IF(D30=Локализация!$C$50,1,IF(D30=Локализация!$C$51,2,IF(D30=Локализация!$C$52,3,IF(D30=Локализация!$C$53,4,IF(D30=Локализация!$C$54,5,IF(OR(D30=1,D30=2,D30=3,D30=4,D30=5),D30,"")))))))</f>
        <v/>
      </c>
      <c r="L31" s="11" t="str">
        <f t="shared" si="1"/>
        <v/>
      </c>
      <c r="M31" s="11" t="str">
        <f t="shared" si="2"/>
        <v/>
      </c>
      <c r="N31" s="11" t="str">
        <f t="shared" si="5"/>
        <v/>
      </c>
      <c r="O31" s="11" t="str">
        <f t="shared" si="3"/>
        <v/>
      </c>
      <c r="P31" s="11" t="str">
        <f t="shared" si="4"/>
        <v/>
      </c>
      <c r="Q31" s="11" t="str">
        <f t="shared" si="6"/>
        <v/>
      </c>
      <c r="R31" s="93" t="s">
        <v>208</v>
      </c>
      <c r="T31" s="95" t="e">
        <f>((2*T22*T23+T24*T24*T22)-SQRT(((SQRT(2*T22*T23+T24*T24*T22))^2)^2 -(4*(T22*T22+T24*T24*T22))*T23^2))/(2*(T22*T22+T24*T24*T22))</f>
        <v>#DIV/0!</v>
      </c>
    </row>
    <row r="32" spans="2:38" x14ac:dyDescent="0.3">
      <c r="B32"/>
      <c r="C32"/>
      <c r="D32" s="3"/>
      <c r="E32"/>
      <c r="F32"/>
      <c r="H32" s="11" t="str">
        <f t="shared" si="0"/>
        <v/>
      </c>
      <c r="I32" s="11" t="str">
        <f>(IF(B31=Локализация!$C$42,1,IF(B31=Локализация!$C$41,2,IF(B31=Локализация!$C$40,3,IF(B31=Локализация!$C$39,4,IF(B31=Локализация!$C$38,5,IF(OR(B31=1,B31=2,B31=3,B31=4,B31=5),B31,"")))))))</f>
        <v/>
      </c>
      <c r="J32" s="11" t="str">
        <f>(IF(C31=Локализация!$C$44,5,IF(C31=Локализация!$C$45,4,IF(C31=Локализация!$C$46,3,IF(C31=Локализация!$C$47,2,IF(C31=Локализация!$C$48,1,IF(OR(C31=1,C31=2,C31=3,C31=4,C31=5),C31,"")))))))</f>
        <v/>
      </c>
      <c r="K32" s="11" t="str">
        <f>(IF(D31=Локализация!$C$50,1,IF(D31=Локализация!$C$51,2,IF(D31=Локализация!$C$52,3,IF(D31=Локализация!$C$53,4,IF(D31=Локализация!$C$54,5,IF(OR(D31=1,D31=2,D31=3,D31=4,D31=5),D31,"")))))))</f>
        <v/>
      </c>
      <c r="L32" s="11" t="str">
        <f t="shared" si="1"/>
        <v/>
      </c>
      <c r="M32" s="11" t="str">
        <f t="shared" si="2"/>
        <v/>
      </c>
      <c r="N32" s="11" t="str">
        <f t="shared" si="5"/>
        <v/>
      </c>
      <c r="O32" s="11" t="str">
        <f t="shared" si="3"/>
        <v/>
      </c>
      <c r="P32" s="11" t="str">
        <f t="shared" si="4"/>
        <v/>
      </c>
      <c r="Q32" s="11" t="str">
        <f t="shared" si="6"/>
        <v/>
      </c>
    </row>
    <row r="33" spans="2:24" x14ac:dyDescent="0.3">
      <c r="B33"/>
      <c r="C33"/>
      <c r="D33" s="3"/>
      <c r="E33"/>
      <c r="F33"/>
      <c r="H33" s="11" t="str">
        <f t="shared" si="0"/>
        <v/>
      </c>
      <c r="I33" s="11" t="str">
        <f>(IF(B32=Локализация!$C$42,1,IF(B32=Локализация!$C$41,2,IF(B32=Локализация!$C$40,3,IF(B32=Локализация!$C$39,4,IF(B32=Локализация!$C$38,5,IF(OR(B32=1,B32=2,B32=3,B32=4,B32=5),B32,"")))))))</f>
        <v/>
      </c>
      <c r="J33" s="11" t="str">
        <f>(IF(C32=Локализация!$C$44,5,IF(C32=Локализация!$C$45,4,IF(C32=Локализация!$C$46,3,IF(C32=Локализация!$C$47,2,IF(C32=Локализация!$C$48,1,IF(OR(C32=1,C32=2,C32=3,C32=4,C32=5),C32,"")))))))</f>
        <v/>
      </c>
      <c r="K33" s="11" t="str">
        <f>(IF(D32=Локализация!$C$50,1,IF(D32=Локализация!$C$51,2,IF(D32=Локализация!$C$52,3,IF(D32=Локализация!$C$53,4,IF(D32=Локализация!$C$54,5,IF(OR(D32=1,D32=2,D32=3,D32=4,D32=5),D32,"")))))))</f>
        <v/>
      </c>
      <c r="L33" s="11" t="str">
        <f t="shared" si="1"/>
        <v/>
      </c>
      <c r="M33" s="11" t="str">
        <f t="shared" si="2"/>
        <v/>
      </c>
      <c r="N33" s="11" t="str">
        <f t="shared" si="5"/>
        <v/>
      </c>
      <c r="O33" s="11" t="str">
        <f t="shared" si="3"/>
        <v/>
      </c>
      <c r="P33" s="11" t="str">
        <f t="shared" si="4"/>
        <v/>
      </c>
      <c r="Q33" s="11" t="str">
        <f t="shared" si="6"/>
        <v/>
      </c>
    </row>
    <row r="34" spans="2:24" x14ac:dyDescent="0.3">
      <c r="B34"/>
      <c r="C34"/>
      <c r="D34" s="3"/>
      <c r="E34"/>
      <c r="F34"/>
      <c r="H34" s="11" t="str">
        <f t="shared" si="0"/>
        <v/>
      </c>
      <c r="I34" s="11" t="str">
        <f>(IF(B33=Локализация!$C$42,1,IF(B33=Локализация!$C$41,2,IF(B33=Локализация!$C$40,3,IF(B33=Локализация!$C$39,4,IF(B33=Локализация!$C$38,5,IF(OR(B33=1,B33=2,B33=3,B33=4,B33=5),B33,"")))))))</f>
        <v/>
      </c>
      <c r="J34" s="11" t="str">
        <f>(IF(C33=Локализация!$C$44,5,IF(C33=Локализация!$C$45,4,IF(C33=Локализация!$C$46,3,IF(C33=Локализация!$C$47,2,IF(C33=Локализация!$C$48,1,IF(OR(C33=1,C33=2,C33=3,C33=4,C33=5),C33,"")))))))</f>
        <v/>
      </c>
      <c r="K34" s="11" t="str">
        <f>(IF(D33=Локализация!$C$50,1,IF(D33=Локализация!$C$51,2,IF(D33=Локализация!$C$52,3,IF(D33=Локализация!$C$53,4,IF(D33=Локализация!$C$54,5,IF(OR(D33=1,D33=2,D33=3,D33=4,D33=5),D33,"")))))))</f>
        <v/>
      </c>
      <c r="L34" s="11" t="str">
        <f t="shared" si="1"/>
        <v/>
      </c>
      <c r="M34" s="11" t="str">
        <f t="shared" si="2"/>
        <v/>
      </c>
      <c r="N34" s="11" t="str">
        <f t="shared" si="5"/>
        <v/>
      </c>
      <c r="O34" s="11" t="str">
        <f t="shared" si="3"/>
        <v/>
      </c>
      <c r="P34" s="11" t="str">
        <f t="shared" si="4"/>
        <v/>
      </c>
      <c r="Q34" s="11" t="str">
        <f t="shared" si="6"/>
        <v/>
      </c>
    </row>
    <row r="35" spans="2:24" x14ac:dyDescent="0.3">
      <c r="B35"/>
      <c r="C35"/>
      <c r="D35" s="3"/>
      <c r="E35"/>
      <c r="F35"/>
      <c r="H35" s="11" t="str">
        <f t="shared" si="0"/>
        <v/>
      </c>
      <c r="I35" s="11" t="str">
        <f>(IF(B34=Локализация!$C$42,1,IF(B34=Локализация!$C$41,2,IF(B34=Локализация!$C$40,3,IF(B34=Локализация!$C$39,4,IF(B34=Локализация!$C$38,5,IF(OR(B34=1,B34=2,B34=3,B34=4,B34=5),B34,"")))))))</f>
        <v/>
      </c>
      <c r="J35" s="11" t="str">
        <f>(IF(C34=Локализация!$C$44,5,IF(C34=Локализация!$C$45,4,IF(C34=Локализация!$C$46,3,IF(C34=Локализация!$C$47,2,IF(C34=Локализация!$C$48,1,IF(OR(C34=1,C34=2,C34=3,C34=4,C34=5),C34,"")))))))</f>
        <v/>
      </c>
      <c r="K35" s="11" t="str">
        <f>(IF(D34=Локализация!$C$50,1,IF(D34=Локализация!$C$51,2,IF(D34=Локализация!$C$52,3,IF(D34=Локализация!$C$53,4,IF(D34=Локализация!$C$54,5,IF(OR(D34=1,D34=2,D34=3,D34=4,D34=5),D34,"")))))))</f>
        <v/>
      </c>
      <c r="L35" s="11" t="str">
        <f t="shared" si="1"/>
        <v/>
      </c>
      <c r="M35" s="11" t="str">
        <f t="shared" si="2"/>
        <v/>
      </c>
      <c r="N35" s="11" t="str">
        <f t="shared" si="5"/>
        <v/>
      </c>
      <c r="O35" s="11" t="str">
        <f t="shared" si="3"/>
        <v/>
      </c>
      <c r="P35" s="11" t="str">
        <f t="shared" si="4"/>
        <v/>
      </c>
      <c r="Q35" s="11" t="str">
        <f t="shared" si="6"/>
        <v/>
      </c>
      <c r="R35" s="92" t="s">
        <v>210</v>
      </c>
    </row>
    <row r="36" spans="2:24" x14ac:dyDescent="0.3">
      <c r="B36"/>
      <c r="C36"/>
      <c r="D36" s="3"/>
      <c r="E36"/>
      <c r="F36"/>
      <c r="H36" s="11" t="str">
        <f t="shared" si="0"/>
        <v/>
      </c>
      <c r="I36" s="11" t="str">
        <f>(IF(B35=Локализация!$C$42,1,IF(B35=Локализация!$C$41,2,IF(B35=Локализация!$C$40,3,IF(B35=Локализация!$C$39,4,IF(B35=Локализация!$C$38,5,IF(OR(B35=1,B35=2,B35=3,B35=4,B35=5),B35,"")))))))</f>
        <v/>
      </c>
      <c r="J36" s="11" t="str">
        <f>(IF(C35=Локализация!$C$44,5,IF(C35=Локализация!$C$45,4,IF(C35=Локализация!$C$46,3,IF(C35=Локализация!$C$47,2,IF(C35=Локализация!$C$48,1,IF(OR(C35=1,C35=2,C35=3,C35=4,C35=5),C35,"")))))))</f>
        <v/>
      </c>
      <c r="K36" s="11" t="str">
        <f>(IF(D35=Локализация!$C$50,1,IF(D35=Локализация!$C$51,2,IF(D35=Локализация!$C$52,3,IF(D35=Локализация!$C$53,4,IF(D35=Локализация!$C$54,5,IF(OR(D35=1,D35=2,D35=3,D35=4,D35=5),D35,"")))))))</f>
        <v/>
      </c>
      <c r="L36" s="11" t="str">
        <f t="shared" si="1"/>
        <v/>
      </c>
      <c r="M36" s="11" t="str">
        <f t="shared" si="2"/>
        <v/>
      </c>
      <c r="N36" s="11" t="str">
        <f t="shared" si="5"/>
        <v/>
      </c>
      <c r="O36" s="11" t="str">
        <f t="shared" si="3"/>
        <v/>
      </c>
      <c r="P36" s="11" t="str">
        <f t="shared" si="4"/>
        <v/>
      </c>
      <c r="Q36" s="11" t="str">
        <f t="shared" si="6"/>
        <v/>
      </c>
      <c r="R36" s="92"/>
      <c r="S36" s="92" t="s">
        <v>201</v>
      </c>
      <c r="T36" s="92" t="s">
        <v>96</v>
      </c>
      <c r="U36" s="92" t="s">
        <v>202</v>
      </c>
      <c r="V36" s="92" t="s">
        <v>139</v>
      </c>
      <c r="W36" s="92"/>
      <c r="X36" s="92" t="s">
        <v>211</v>
      </c>
    </row>
    <row r="37" spans="2:24" ht="16.2" x14ac:dyDescent="0.3">
      <c r="B37"/>
      <c r="C37"/>
      <c r="D37" s="3"/>
      <c r="E37"/>
      <c r="F37"/>
      <c r="H37" s="11" t="str">
        <f t="shared" si="0"/>
        <v/>
      </c>
      <c r="I37" s="11" t="str">
        <f>(IF(B36=Локализация!$C$42,1,IF(B36=Локализация!$C$41,2,IF(B36=Локализация!$C$40,3,IF(B36=Локализация!$C$39,4,IF(B36=Локализация!$C$38,5,IF(OR(B36=1,B36=2,B36=3,B36=4,B36=5),B36,"")))))))</f>
        <v/>
      </c>
      <c r="J37" s="11" t="str">
        <f>(IF(C36=Локализация!$C$44,5,IF(C36=Локализация!$C$45,4,IF(C36=Локализация!$C$46,3,IF(C36=Локализация!$C$47,2,IF(C36=Локализация!$C$48,1,IF(OR(C36=1,C36=2,C36=3,C36=4,C36=5),C36,"")))))))</f>
        <v/>
      </c>
      <c r="K37" s="11" t="str">
        <f>(IF(D36=Локализация!$C$50,1,IF(D36=Локализация!$C$51,2,IF(D36=Локализация!$C$52,3,IF(D36=Локализация!$C$53,4,IF(D36=Локализация!$C$54,5,IF(OR(D36=1,D36=2,D36=3,D36=4,D36=5),D36,"")))))))</f>
        <v/>
      </c>
      <c r="L37" s="11" t="str">
        <f t="shared" si="1"/>
        <v/>
      </c>
      <c r="M37" s="11" t="str">
        <f t="shared" si="2"/>
        <v/>
      </c>
      <c r="N37" s="11" t="str">
        <f t="shared" si="5"/>
        <v/>
      </c>
      <c r="O37" s="11" t="str">
        <f t="shared" si="3"/>
        <v/>
      </c>
      <c r="P37" s="11" t="str">
        <f t="shared" si="4"/>
        <v/>
      </c>
      <c r="Q37" s="11" t="str">
        <f t="shared" si="6"/>
        <v/>
      </c>
      <c r="R37" s="93" t="s">
        <v>198</v>
      </c>
      <c r="S37" s="96" t="e">
        <f>NORMSINV(S41)</f>
        <v>#DIV/0!</v>
      </c>
      <c r="T37" s="96" t="e">
        <f>IF(T41=0,-3,(IF(T41=1,3,(NORMSINV(T41)))))</f>
        <v>#DIV/0!</v>
      </c>
      <c r="U37" s="96" t="e">
        <f>(U42-U49)/U48</f>
        <v>#DIV/0!</v>
      </c>
      <c r="V37" s="96" t="e">
        <f>T11</f>
        <v>#DIV/0!</v>
      </c>
      <c r="W37" s="97"/>
      <c r="X37" s="97" t="e">
        <f>AVERAGE(AL60:AL109)</f>
        <v>#DIV/0!</v>
      </c>
    </row>
    <row r="38" spans="2:24" ht="16.2" x14ac:dyDescent="0.3">
      <c r="B38"/>
      <c r="C38"/>
      <c r="D38" s="3"/>
      <c r="E38"/>
      <c r="F38"/>
      <c r="H38" s="11" t="str">
        <f t="shared" si="0"/>
        <v/>
      </c>
      <c r="I38" s="11" t="str">
        <f>(IF(B37=Локализация!$C$42,1,IF(B37=Локализация!$C$41,2,IF(B37=Локализация!$C$40,3,IF(B37=Локализация!$C$39,4,IF(B37=Локализация!$C$38,5,IF(OR(B37=1,B37=2,B37=3,B37=4,B37=5),B37,"")))))))</f>
        <v/>
      </c>
      <c r="J38" s="11" t="str">
        <f>(IF(C37=Локализация!$C$44,5,IF(C37=Локализация!$C$45,4,IF(C37=Локализация!$C$46,3,IF(C37=Локализация!$C$47,2,IF(C37=Локализация!$C$48,1,IF(OR(C37=1,C37=2,C37=3,C37=4,C37=5),C37,"")))))))</f>
        <v/>
      </c>
      <c r="K38" s="11" t="str">
        <f>(IF(D37=Локализация!$C$50,1,IF(D37=Локализация!$C$51,2,IF(D37=Локализация!$C$52,3,IF(D37=Локализация!$C$53,4,IF(D37=Локализация!$C$54,5,IF(OR(D37=1,D37=2,D37=3,D37=4,D37=5),D37,"")))))))</f>
        <v/>
      </c>
      <c r="L38" s="11" t="str">
        <f t="shared" si="1"/>
        <v/>
      </c>
      <c r="M38" s="11" t="str">
        <f t="shared" si="2"/>
        <v/>
      </c>
      <c r="N38" s="11" t="str">
        <f t="shared" si="5"/>
        <v/>
      </c>
      <c r="O38" s="11" t="str">
        <f t="shared" si="3"/>
        <v/>
      </c>
      <c r="P38" s="11" t="str">
        <f t="shared" si="4"/>
        <v/>
      </c>
      <c r="Q38" s="11" t="str">
        <f t="shared" si="6"/>
        <v/>
      </c>
      <c r="R38" s="93" t="s">
        <v>212</v>
      </c>
      <c r="S38" s="96" t="e">
        <f>NORMSINV(S44)</f>
        <v>#NUM!</v>
      </c>
      <c r="T38" s="96">
        <f>NORMSINV(T44)</f>
        <v>0</v>
      </c>
      <c r="U38" s="96" t="e">
        <f>IF(U44=0,0,NORMSINV(U44))</f>
        <v>#NUM!</v>
      </c>
      <c r="V38" s="96" t="e">
        <f>NORMSINV(V44)</f>
        <v>#NUM!</v>
      </c>
      <c r="W38" s="97"/>
      <c r="X38" s="97" t="e">
        <f>NORMSINV(X44)</f>
        <v>#NUM!</v>
      </c>
    </row>
    <row r="39" spans="2:24" ht="16.2" x14ac:dyDescent="0.3">
      <c r="B39"/>
      <c r="C39"/>
      <c r="D39" s="3"/>
      <c r="E39"/>
      <c r="F39"/>
      <c r="H39" s="11" t="str">
        <f t="shared" si="0"/>
        <v/>
      </c>
      <c r="I39" s="11" t="str">
        <f>(IF(B38=Локализация!$C$42,1,IF(B38=Локализация!$C$41,2,IF(B38=Локализация!$C$40,3,IF(B38=Локализация!$C$39,4,IF(B38=Локализация!$C$38,5,IF(OR(B38=1,B38=2,B38=3,B38=4,B38=5),B38,"")))))))</f>
        <v/>
      </c>
      <c r="J39" s="11" t="str">
        <f>(IF(C38=Локализация!$C$44,5,IF(C38=Локализация!$C$45,4,IF(C38=Локализация!$C$46,3,IF(C38=Локализация!$C$47,2,IF(C38=Локализация!$C$48,1,IF(OR(C38=1,C38=2,C38=3,C38=4,C38=5),C38,"")))))))</f>
        <v/>
      </c>
      <c r="K39" s="11" t="str">
        <f>(IF(D38=Локализация!$C$50,1,IF(D38=Локализация!$C$51,2,IF(D38=Локализация!$C$52,3,IF(D38=Локализация!$C$53,4,IF(D38=Локализация!$C$54,5,IF(OR(D38=1,D38=2,D38=3,D38=4,D38=5),D38,"")))))))</f>
        <v/>
      </c>
      <c r="L39" s="11" t="str">
        <f t="shared" si="1"/>
        <v/>
      </c>
      <c r="M39" s="11" t="str">
        <f t="shared" si="2"/>
        <v/>
      </c>
      <c r="N39" s="11" t="str">
        <f t="shared" si="5"/>
        <v/>
      </c>
      <c r="O39" s="11" t="str">
        <f t="shared" si="3"/>
        <v/>
      </c>
      <c r="P39" s="11" t="str">
        <f t="shared" si="4"/>
        <v/>
      </c>
      <c r="Q39" s="11" t="str">
        <f t="shared" si="6"/>
        <v/>
      </c>
      <c r="R39" s="93" t="s">
        <v>213</v>
      </c>
      <c r="S39" s="96" t="e">
        <f>IF(S45=1,3,(NORMSINV(S45)))</f>
        <v>#DIV/0!</v>
      </c>
      <c r="T39" s="96" t="e">
        <f>IF(T45&gt;0.9999999999,3,NORMSINV(T45))</f>
        <v>#DIV/0!</v>
      </c>
      <c r="U39" s="96" t="e">
        <f>NORMSINV(U45)</f>
        <v>#NUM!</v>
      </c>
      <c r="V39" s="96" t="e">
        <f>IF(V45&gt;0.99999,3,(NORMSINV(V45)))</f>
        <v>#NUM!</v>
      </c>
      <c r="W39" s="97"/>
      <c r="X39" s="97" t="e">
        <f>IF(X45&gt;0.99999,3,(NORMSINV(X45)))</f>
        <v>#NUM!</v>
      </c>
    </row>
    <row r="40" spans="2:24" ht="16.2" x14ac:dyDescent="0.3">
      <c r="B40"/>
      <c r="C40"/>
      <c r="D40" s="3"/>
      <c r="E40"/>
      <c r="F40"/>
      <c r="H40" s="11" t="str">
        <f t="shared" si="0"/>
        <v/>
      </c>
      <c r="I40" s="11" t="str">
        <f>(IF(B39=Локализация!$C$42,1,IF(B39=Локализация!$C$41,2,IF(B39=Локализация!$C$40,3,IF(B39=Локализация!$C$39,4,IF(B39=Локализация!$C$38,5,IF(OR(B39=1,B39=2,B39=3,B39=4,B39=5),B39,"")))))))</f>
        <v/>
      </c>
      <c r="J40" s="11" t="str">
        <f>(IF(C39=Локализация!$C$44,5,IF(C39=Локализация!$C$45,4,IF(C39=Локализация!$C$46,3,IF(C39=Локализация!$C$47,2,IF(C39=Локализация!$C$48,1,IF(OR(C39=1,C39=2,C39=3,C39=4,C39=5),C39,"")))))))</f>
        <v/>
      </c>
      <c r="K40" s="11" t="str">
        <f>(IF(D39=Локализация!$C$50,1,IF(D39=Локализация!$C$51,2,IF(D39=Локализация!$C$52,3,IF(D39=Локализация!$C$53,4,IF(D39=Локализация!$C$54,5,IF(OR(D39=1,D39=2,D39=3,D39=4,D39=5),D39,"")))))))</f>
        <v/>
      </c>
      <c r="L40" s="11" t="str">
        <f t="shared" si="1"/>
        <v/>
      </c>
      <c r="M40" s="11" t="str">
        <f t="shared" si="2"/>
        <v/>
      </c>
      <c r="N40" s="11" t="str">
        <f t="shared" si="5"/>
        <v/>
      </c>
      <c r="O40" s="11" t="str">
        <f t="shared" si="3"/>
        <v/>
      </c>
      <c r="P40" s="11" t="str">
        <f t="shared" si="4"/>
        <v/>
      </c>
      <c r="Q40" s="11" t="str">
        <f t="shared" si="6"/>
        <v/>
      </c>
      <c r="R40" s="93" t="s">
        <v>214</v>
      </c>
      <c r="S40" s="96" t="e">
        <f>NORMSINV(S46)</f>
        <v>#DIV/0!</v>
      </c>
      <c r="T40" s="96" t="e">
        <f>IF(T46&lt;0.000001,0,NORMSINV(T46))</f>
        <v>#DIV/0!</v>
      </c>
      <c r="U40" s="96" t="e">
        <f>NORMSINV(U46)</f>
        <v>#NUM!</v>
      </c>
      <c r="V40" s="96" t="e">
        <f>NORMSINV(V46)</f>
        <v>#NUM!</v>
      </c>
      <c r="W40" s="97"/>
      <c r="X40" s="97" t="e">
        <f>NORMSINV(X46)</f>
        <v>#NUM!</v>
      </c>
    </row>
    <row r="41" spans="2:24" ht="16.2" x14ac:dyDescent="0.3">
      <c r="B41"/>
      <c r="C41"/>
      <c r="D41" s="3"/>
      <c r="E41"/>
      <c r="F41"/>
      <c r="H41" s="11" t="str">
        <f t="shared" si="0"/>
        <v/>
      </c>
      <c r="I41" s="11" t="str">
        <f>(IF(B40=Локализация!$C$42,1,IF(B40=Локализация!$C$41,2,IF(B40=Локализация!$C$40,3,IF(B40=Локализация!$C$39,4,IF(B40=Локализация!$C$38,5,IF(OR(B40=1,B40=2,B40=3,B40=4,B40=5),B40,"")))))))</f>
        <v/>
      </c>
      <c r="J41" s="11" t="str">
        <f>(IF(C40=Локализация!$C$44,5,IF(C40=Локализация!$C$45,4,IF(C40=Локализация!$C$46,3,IF(C40=Локализация!$C$47,2,IF(C40=Локализация!$C$48,1,IF(OR(C40=1,C40=2,C40=3,C40=4,C40=5),C40,"")))))))</f>
        <v/>
      </c>
      <c r="K41" s="11" t="str">
        <f>(IF(D40=Локализация!$C$50,1,IF(D40=Локализация!$C$51,2,IF(D40=Локализация!$C$52,3,IF(D40=Локализация!$C$53,4,IF(D40=Локализация!$C$54,5,IF(OR(D40=1,D40=2,D40=3,D40=4,D40=5),D40,"")))))))</f>
        <v/>
      </c>
      <c r="L41" s="11" t="str">
        <f t="shared" si="1"/>
        <v/>
      </c>
      <c r="M41" s="11" t="str">
        <f t="shared" si="2"/>
        <v/>
      </c>
      <c r="N41" s="11" t="str">
        <f t="shared" si="5"/>
        <v/>
      </c>
      <c r="O41" s="11" t="str">
        <f t="shared" si="3"/>
        <v/>
      </c>
      <c r="P41" s="11" t="str">
        <f t="shared" si="4"/>
        <v/>
      </c>
      <c r="Q41" s="11" t="str">
        <f t="shared" si="6"/>
        <v/>
      </c>
      <c r="R41" s="93" t="s">
        <v>205</v>
      </c>
      <c r="S41" s="95" t="e">
        <f>AVERAGE(T41:W41)</f>
        <v>#DIV/0!</v>
      </c>
      <c r="T41" s="95" t="e">
        <f>SUM($E$11:$E$5008)/COUNT($E$11:$E$5008)</f>
        <v>#DIV/0!</v>
      </c>
      <c r="U41" s="95" t="e">
        <f>NORMSDIST(U37)</f>
        <v>#DIV/0!</v>
      </c>
      <c r="V41" s="95" t="e">
        <f>NORMSDIST(V37)</f>
        <v>#DIV/0!</v>
      </c>
      <c r="W41" s="98"/>
      <c r="X41" s="96" t="e">
        <f>NORMSDIST(X37)</f>
        <v>#DIV/0!</v>
      </c>
    </row>
    <row r="42" spans="2:24" ht="16.2" x14ac:dyDescent="0.3">
      <c r="B42"/>
      <c r="C42"/>
      <c r="D42" s="3"/>
      <c r="E42"/>
      <c r="F42"/>
      <c r="H42" s="11" t="str">
        <f t="shared" si="0"/>
        <v/>
      </c>
      <c r="I42" s="11" t="str">
        <f>(IF(B41=Локализация!$C$42,1,IF(B41=Локализация!$C$41,2,IF(B41=Локализация!$C$40,3,IF(B41=Локализация!$C$39,4,IF(B41=Локализация!$C$38,5,IF(OR(B41=1,B41=2,B41=3,B41=4,B41=5),B41,"")))))))</f>
        <v/>
      </c>
      <c r="J42" s="11" t="str">
        <f>(IF(C41=Локализация!$C$44,5,IF(C41=Локализация!$C$45,4,IF(C41=Локализация!$C$46,3,IF(C41=Локализация!$C$47,2,IF(C41=Локализация!$C$48,1,IF(OR(C41=1,C41=2,C41=3,C41=4,C41=5),C41,"")))))))</f>
        <v/>
      </c>
      <c r="K42" s="11" t="str">
        <f>(IF(D41=Локализация!$C$50,1,IF(D41=Локализация!$C$51,2,IF(D41=Локализация!$C$52,3,IF(D41=Локализация!$C$53,4,IF(D41=Локализация!$C$54,5,IF(OR(D41=1,D41=2,D41=3,D41=4,D41=5),D41,"")))))))</f>
        <v/>
      </c>
      <c r="L42" s="11" t="str">
        <f t="shared" si="1"/>
        <v/>
      </c>
      <c r="M42" s="11" t="str">
        <f t="shared" si="2"/>
        <v/>
      </c>
      <c r="N42" s="11" t="str">
        <f t="shared" si="5"/>
        <v/>
      </c>
      <c r="O42" s="11" t="str">
        <f t="shared" si="3"/>
        <v/>
      </c>
      <c r="P42" s="11" t="str">
        <f t="shared" si="4"/>
        <v/>
      </c>
      <c r="Q42" s="11" t="str">
        <f t="shared" si="6"/>
        <v/>
      </c>
      <c r="R42" s="93" t="s">
        <v>215</v>
      </c>
      <c r="U42" s="97" t="e">
        <f>AVERAGE(H12:H5009)</f>
        <v>#DIV/0!</v>
      </c>
      <c r="V42" s="97" t="e">
        <f>S11</f>
        <v>#NUM!</v>
      </c>
      <c r="W42" s="97"/>
      <c r="X42" s="97" t="e">
        <f>AVERAGE(AK60:AK109)</f>
        <v>#DIV/0!</v>
      </c>
    </row>
    <row r="43" spans="2:24" ht="16.2" x14ac:dyDescent="0.3">
      <c r="B43"/>
      <c r="C43"/>
      <c r="D43" s="3"/>
      <c r="E43"/>
      <c r="F43"/>
      <c r="H43" s="11" t="str">
        <f t="shared" si="0"/>
        <v/>
      </c>
      <c r="I43" s="11" t="str">
        <f>(IF(B42=Локализация!$C$42,1,IF(B42=Локализация!$C$41,2,IF(B42=Локализация!$C$40,3,IF(B42=Локализация!$C$39,4,IF(B42=Локализация!$C$38,5,IF(OR(B42=1,B42=2,B42=3,B42=4,B42=5),B42,"")))))))</f>
        <v/>
      </c>
      <c r="J43" s="11" t="str">
        <f>(IF(C42=Локализация!$C$44,5,IF(C42=Локализация!$C$45,4,IF(C42=Локализация!$C$46,3,IF(C42=Локализация!$C$47,2,IF(C42=Локализация!$C$48,1,IF(OR(C42=1,C42=2,C42=3,C42=4,C42=5),C42,"")))))))</f>
        <v/>
      </c>
      <c r="K43" s="11" t="str">
        <f>(IF(D42=Локализация!$C$50,1,IF(D42=Локализация!$C$51,2,IF(D42=Локализация!$C$52,3,IF(D42=Локализация!$C$53,4,IF(D42=Локализация!$C$54,5,IF(OR(D42=1,D42=2,D42=3,D42=4,D42=5),D42,"")))))))</f>
        <v/>
      </c>
      <c r="L43" s="11" t="str">
        <f t="shared" si="1"/>
        <v/>
      </c>
      <c r="M43" s="11" t="str">
        <f t="shared" si="2"/>
        <v/>
      </c>
      <c r="N43" s="11" t="str">
        <f t="shared" si="5"/>
        <v/>
      </c>
      <c r="O43" s="11" t="str">
        <f t="shared" si="3"/>
        <v/>
      </c>
      <c r="P43" s="11" t="str">
        <f t="shared" si="4"/>
        <v/>
      </c>
      <c r="Q43" s="11" t="str">
        <f t="shared" si="6"/>
        <v/>
      </c>
      <c r="R43" s="93" t="s">
        <v>199</v>
      </c>
      <c r="U43" s="97" t="e">
        <f>STDEV(Q17:Q5009)/SQRT(COUNT(Q17:Q5009))</f>
        <v>#DIV/0!</v>
      </c>
      <c r="V43" s="97" t="e">
        <f>STDEV(L17:L5009)/SQRT(COUNT(L17:L5009))</f>
        <v>#DIV/0!</v>
      </c>
      <c r="W43" s="97"/>
      <c r="X43" s="97" t="e">
        <f>STDEV(AK60:AK109)/SQRT(COUNT(AK60:AK109))</f>
        <v>#DIV/0!</v>
      </c>
    </row>
    <row r="44" spans="2:24" ht="16.2" x14ac:dyDescent="0.3">
      <c r="B44"/>
      <c r="C44"/>
      <c r="D44" s="3"/>
      <c r="E44"/>
      <c r="F44"/>
      <c r="H44" s="11" t="str">
        <f t="shared" si="0"/>
        <v/>
      </c>
      <c r="I44" s="11" t="str">
        <f>(IF(B43=Локализация!$C$42,1,IF(B43=Локализация!$C$41,2,IF(B43=Локализация!$C$40,3,IF(B43=Локализация!$C$39,4,IF(B43=Локализация!$C$38,5,IF(OR(B43=1,B43=2,B43=3,B43=4,B43=5),B43,"")))))))</f>
        <v/>
      </c>
      <c r="J44" s="11" t="str">
        <f>(IF(C43=Локализация!$C$44,5,IF(C43=Локализация!$C$45,4,IF(C43=Локализация!$C$46,3,IF(C43=Локализация!$C$47,2,IF(C43=Локализация!$C$48,1,IF(OR(C43=1,C43=2,C43=3,C43=4,C43=5),C43,"")))))))</f>
        <v/>
      </c>
      <c r="K44" s="11" t="str">
        <f>(IF(D43=Локализация!$C$50,1,IF(D43=Локализация!$C$51,2,IF(D43=Локализация!$C$52,3,IF(D43=Локализация!$C$53,4,IF(D43=Локализация!$C$54,5,IF(OR(D43=1,D43=2,D43=3,D43=4,D43=5),D43,"")))))))</f>
        <v/>
      </c>
      <c r="L44" s="11" t="str">
        <f t="shared" si="1"/>
        <v/>
      </c>
      <c r="M44" s="11" t="str">
        <f t="shared" si="2"/>
        <v/>
      </c>
      <c r="N44" s="11" t="str">
        <f t="shared" si="5"/>
        <v/>
      </c>
      <c r="O44" s="11" t="str">
        <f t="shared" si="3"/>
        <v/>
      </c>
      <c r="P44" s="11" t="str">
        <f t="shared" si="4"/>
        <v/>
      </c>
      <c r="Q44" s="11" t="str">
        <f t="shared" si="6"/>
        <v/>
      </c>
      <c r="R44" s="93" t="s">
        <v>216</v>
      </c>
      <c r="S44" s="95" t="e">
        <f>AVERAGE(T44:W44)</f>
        <v>#NUM!</v>
      </c>
      <c r="T44" s="95">
        <f>IF(T52=T50,((T52+2)/(T50+4)),(T46+((T45-T46)/2)))</f>
        <v>0.5</v>
      </c>
      <c r="U44" s="95" t="e">
        <f>U46+((U45-U46)/2)</f>
        <v>#NUM!</v>
      </c>
      <c r="V44" s="95" t="e">
        <f>V46+((V45-V46)/2)</f>
        <v>#NUM!</v>
      </c>
      <c r="W44" s="98"/>
      <c r="X44" s="99" t="e">
        <f>X46+((X45-X46)/2)</f>
        <v>#NUM!</v>
      </c>
    </row>
    <row r="45" spans="2:24" ht="16.2" x14ac:dyDescent="0.3">
      <c r="B45"/>
      <c r="C45"/>
      <c r="D45" s="3"/>
      <c r="E45"/>
      <c r="F45"/>
      <c r="H45" s="11" t="str">
        <f t="shared" si="0"/>
        <v/>
      </c>
      <c r="I45" s="11" t="str">
        <f>(IF(B44=Локализация!$C$42,1,IF(B44=Локализация!$C$41,2,IF(B44=Локализация!$C$40,3,IF(B44=Локализация!$C$39,4,IF(B44=Локализация!$C$38,5,IF(OR(B44=1,B44=2,B44=3,B44=4,B44=5),B44,"")))))))</f>
        <v/>
      </c>
      <c r="J45" s="11" t="str">
        <f>(IF(C44=Локализация!$C$44,5,IF(C44=Локализация!$C$45,4,IF(C44=Локализация!$C$46,3,IF(C44=Локализация!$C$47,2,IF(C44=Локализация!$C$48,1,IF(OR(C44=1,C44=2,C44=3,C44=4,C44=5),C44,"")))))))</f>
        <v/>
      </c>
      <c r="K45" s="11" t="str">
        <f>(IF(D44=Локализация!$C$50,1,IF(D44=Локализация!$C$51,2,IF(D44=Локализация!$C$52,3,IF(D44=Локализация!$C$53,4,IF(D44=Локализация!$C$54,5,IF(OR(D44=1,D44=2,D44=3,D44=4,D44=5),D44,"")))))))</f>
        <v/>
      </c>
      <c r="L45" s="11" t="str">
        <f t="shared" si="1"/>
        <v/>
      </c>
      <c r="M45" s="11" t="str">
        <f t="shared" si="2"/>
        <v/>
      </c>
      <c r="N45" s="11" t="str">
        <f t="shared" si="5"/>
        <v/>
      </c>
      <c r="O45" s="11" t="str">
        <f t="shared" si="3"/>
        <v/>
      </c>
      <c r="P45" s="11" t="str">
        <f t="shared" si="4"/>
        <v/>
      </c>
      <c r="Q45" s="11" t="str">
        <f t="shared" si="6"/>
        <v/>
      </c>
      <c r="R45" s="93" t="s">
        <v>217</v>
      </c>
      <c r="S45" s="95" t="e">
        <f>IF(S41+(S47*S53)&gt;1,AVERAGE(T45:W45),(S41+(S47*S53)))</f>
        <v>#DIV/0!</v>
      </c>
      <c r="T45" s="95" t="e">
        <f>((2*T50*T52+T53*T53*T50)+SQRT(((SQRT(2*T50*T52+T53*T53*T50))^2)^2-(4*(T50*T50+T53*T53*T50))*T52^2))/(2*(T50*T50+T53*T53*T50))</f>
        <v>#DIV/0!</v>
      </c>
      <c r="U45" s="95" t="e">
        <f>NORMSDIST(U53*U43+U37)</f>
        <v>#NUM!</v>
      </c>
      <c r="V45" s="95" t="e">
        <f>NORMSDIST(V53*V43+V37)</f>
        <v>#NUM!</v>
      </c>
      <c r="W45" s="98"/>
      <c r="X45" s="98" t="e">
        <f>NORMSDIST(X53*X43+X37)</f>
        <v>#NUM!</v>
      </c>
    </row>
    <row r="46" spans="2:24" ht="16.2" x14ac:dyDescent="0.3">
      <c r="B46"/>
      <c r="C46"/>
      <c r="D46" s="3"/>
      <c r="E46"/>
      <c r="F46"/>
      <c r="H46" s="11" t="str">
        <f t="shared" si="0"/>
        <v/>
      </c>
      <c r="I46" s="11" t="str">
        <f>(IF(B45=Локализация!$C$42,1,IF(B45=Локализация!$C$41,2,IF(B45=Локализация!$C$40,3,IF(B45=Локализация!$C$39,4,IF(B45=Локализация!$C$38,5,IF(OR(B45=1,B45=2,B45=3,B45=4,B45=5),B45,"")))))))</f>
        <v/>
      </c>
      <c r="J46" s="11" t="str">
        <f>(IF(C45=Локализация!$C$44,5,IF(C45=Локализация!$C$45,4,IF(C45=Локализация!$C$46,3,IF(C45=Локализация!$C$47,2,IF(C45=Локализация!$C$48,1,IF(OR(C45=1,C45=2,C45=3,C45=4,C45=5),C45,"")))))))</f>
        <v/>
      </c>
      <c r="K46" s="11" t="str">
        <f>(IF(D45=Локализация!$C$50,1,IF(D45=Локализация!$C$51,2,IF(D45=Локализация!$C$52,3,IF(D45=Локализация!$C$53,4,IF(D45=Локализация!$C$54,5,IF(OR(D45=1,D45=2,D45=3,D45=4,D45=5),D45,"")))))))</f>
        <v/>
      </c>
      <c r="L46" s="11" t="str">
        <f t="shared" si="1"/>
        <v/>
      </c>
      <c r="M46" s="11" t="str">
        <f t="shared" si="2"/>
        <v/>
      </c>
      <c r="N46" s="11" t="str">
        <f t="shared" si="5"/>
        <v/>
      </c>
      <c r="O46" s="11" t="str">
        <f t="shared" si="3"/>
        <v/>
      </c>
      <c r="P46" s="11" t="str">
        <f t="shared" si="4"/>
        <v/>
      </c>
      <c r="Q46" s="11" t="str">
        <f t="shared" si="6"/>
        <v/>
      </c>
      <c r="R46" s="93" t="s">
        <v>218</v>
      </c>
      <c r="S46" s="95" t="e">
        <f>S41-(S47*S53)</f>
        <v>#DIV/0!</v>
      </c>
      <c r="T46" s="95" t="e">
        <f>((2*T50*T52+T53*T53*T50)-SQRT(((SQRT(2*T50*T52+T53*T53*T50))^2)^2 -(4*(T50*T50+T53*T53*T50))*T52^2))/(2*(T50*T50+T53*T53*T50))</f>
        <v>#DIV/0!</v>
      </c>
      <c r="U46" s="100" t="e">
        <f>NORMSDIST(-U53*U43+U37)</f>
        <v>#NUM!</v>
      </c>
      <c r="V46" s="100" t="e">
        <f>NORMSDIST(-V53*V43+V37)</f>
        <v>#NUM!</v>
      </c>
      <c r="W46" s="98"/>
      <c r="X46" s="98" t="e">
        <f>NORMSDIST(-X53*X43+X37)</f>
        <v>#NUM!</v>
      </c>
    </row>
    <row r="47" spans="2:24" ht="16.2" x14ac:dyDescent="0.3">
      <c r="B47"/>
      <c r="C47"/>
      <c r="D47" s="3"/>
      <c r="E47"/>
      <c r="F47"/>
      <c r="H47" s="11" t="str">
        <f t="shared" si="0"/>
        <v/>
      </c>
      <c r="I47" s="11" t="str">
        <f>(IF(B46=Локализация!$C$42,1,IF(B46=Локализация!$C$41,2,IF(B46=Локализация!$C$40,3,IF(B46=Локализация!$C$39,4,IF(B46=Локализация!$C$38,5,IF(OR(B46=1,B46=2,B46=3,B46=4,B46=5),B46,"")))))))</f>
        <v/>
      </c>
      <c r="J47" s="11" t="str">
        <f>(IF(C46=Локализация!$C$44,5,IF(C46=Локализация!$C$45,4,IF(C46=Локализация!$C$46,3,IF(C46=Локализация!$C$47,2,IF(C46=Локализация!$C$48,1,IF(OR(C46=1,C46=2,C46=3,C46=4,C46=5),C46,"")))))))</f>
        <v/>
      </c>
      <c r="K47" s="11" t="str">
        <f>(IF(D46=Локализация!$C$50,1,IF(D46=Локализация!$C$51,2,IF(D46=Локализация!$C$52,3,IF(D46=Локализация!$C$53,4,IF(D46=Локализация!$C$54,5,IF(OR(D46=1,D46=2,D46=3,D46=4,D46=5),D46,"")))))))</f>
        <v/>
      </c>
      <c r="L47" s="11" t="str">
        <f t="shared" si="1"/>
        <v/>
      </c>
      <c r="M47" s="11" t="str">
        <f t="shared" si="2"/>
        <v/>
      </c>
      <c r="N47" s="11" t="str">
        <f t="shared" si="5"/>
        <v/>
      </c>
      <c r="O47" s="11" t="str">
        <f t="shared" si="3"/>
        <v/>
      </c>
      <c r="P47" s="11" t="str">
        <f t="shared" si="4"/>
        <v/>
      </c>
      <c r="Q47" s="11" t="str">
        <f t="shared" si="6"/>
        <v/>
      </c>
      <c r="R47" s="93" t="s">
        <v>206</v>
      </c>
      <c r="S47" s="95" t="e">
        <f>IF(W47="",SQRT((T47^2+U47^2+V47^2)/(COUNT(T47:V47))),SQRT((T47^2+U47^2+V47^2+W47^2)/(COUNT(T47:W47))))</f>
        <v>#DIV/0!</v>
      </c>
      <c r="T47" s="95" t="e">
        <f>((T45-T46)/(2*T53))</f>
        <v>#DIV/0!</v>
      </c>
      <c r="U47" s="95" t="e">
        <f>(U45-U46)/(2*U53)</f>
        <v>#NUM!</v>
      </c>
      <c r="V47" s="95" t="e">
        <f>(V45-V46)/(2*V53)</f>
        <v>#NUM!</v>
      </c>
      <c r="W47" s="98"/>
      <c r="X47" s="98" t="e">
        <f>(X45-X46)/(2*X53)</f>
        <v>#NUM!</v>
      </c>
    </row>
    <row r="48" spans="2:24" ht="16.2" x14ac:dyDescent="0.3">
      <c r="B48"/>
      <c r="C48"/>
      <c r="D48" s="3"/>
      <c r="E48"/>
      <c r="F48"/>
      <c r="H48" s="11" t="str">
        <f t="shared" si="0"/>
        <v/>
      </c>
      <c r="I48" s="11" t="str">
        <f>(IF(B47=Локализация!$C$42,1,IF(B47=Локализация!$C$41,2,IF(B47=Локализация!$C$40,3,IF(B47=Локализация!$C$39,4,IF(B47=Локализация!$C$38,5,IF(OR(B47=1,B47=2,B47=3,B47=4,B47=5),B47,"")))))))</f>
        <v/>
      </c>
      <c r="J48" s="11" t="str">
        <f>(IF(C47=Локализация!$C$44,5,IF(C47=Локализация!$C$45,4,IF(C47=Локализация!$C$46,3,IF(C47=Локализация!$C$47,2,IF(C47=Локализация!$C$48,1,IF(OR(C47=1,C47=2,C47=3,C47=4,C47=5),C47,"")))))))</f>
        <v/>
      </c>
      <c r="K48" s="11" t="str">
        <f>(IF(D47=Локализация!$C$50,1,IF(D47=Локализация!$C$51,2,IF(D47=Локализация!$C$52,3,IF(D47=Локализация!$C$53,4,IF(D47=Локализация!$C$54,5,IF(OR(D47=1,D47=2,D47=3,D47=4,D47=5),D47,"")))))))</f>
        <v/>
      </c>
      <c r="L48" s="11" t="str">
        <f t="shared" si="1"/>
        <v/>
      </c>
      <c r="M48" s="11" t="str">
        <f t="shared" si="2"/>
        <v/>
      </c>
      <c r="N48" s="11" t="str">
        <f t="shared" si="5"/>
        <v/>
      </c>
      <c r="O48" s="11" t="str">
        <f t="shared" si="3"/>
        <v/>
      </c>
      <c r="P48" s="11" t="str">
        <f t="shared" si="4"/>
        <v/>
      </c>
      <c r="Q48" s="11" t="str">
        <f t="shared" si="6"/>
        <v/>
      </c>
      <c r="R48" s="93" t="s">
        <v>219</v>
      </c>
      <c r="S48" s="95" t="e">
        <f>IF(W47="",SQRT((T47^2+U47^2+V47^2)),SQRT((T47^2+U47^2+V47^2+W47^2)))</f>
        <v>#DIV/0!</v>
      </c>
      <c r="T48" s="101" t="e">
        <f>SQRT(T41*(1-T41))</f>
        <v>#DIV/0!</v>
      </c>
      <c r="U48" s="101" t="e">
        <f>IF(STDEV(H12:H5009)=0,0.4,STDEV(H12:H5009))</f>
        <v>#DIV/0!</v>
      </c>
      <c r="V48" s="97" t="e">
        <f>STDEV(F11:F5008)</f>
        <v>#DIV/0!</v>
      </c>
      <c r="W48" s="97"/>
      <c r="X48" s="97" t="e">
        <f>STDEV(AK60:AK109)</f>
        <v>#DIV/0!</v>
      </c>
    </row>
    <row r="49" spans="2:24" ht="16.2" x14ac:dyDescent="0.3">
      <c r="B49"/>
      <c r="C49"/>
      <c r="D49" s="3"/>
      <c r="E49"/>
      <c r="F49"/>
      <c r="H49" s="11" t="str">
        <f t="shared" si="0"/>
        <v/>
      </c>
      <c r="I49" s="11" t="str">
        <f>(IF(B48=Локализация!$C$42,1,IF(B48=Локализация!$C$41,2,IF(B48=Локализация!$C$40,3,IF(B48=Локализация!$C$39,4,IF(B48=Локализация!$C$38,5,IF(OR(B48=1,B48=2,B48=3,B48=4,B48=5),B48,"")))))))</f>
        <v/>
      </c>
      <c r="J49" s="11" t="str">
        <f>(IF(C48=Локализация!$C$44,5,IF(C48=Локализация!$C$45,4,IF(C48=Локализация!$C$46,3,IF(C48=Локализация!$C$47,2,IF(C48=Локализация!$C$48,1,IF(OR(C48=1,C48=2,C48=3,C48=4,C48=5),C48,"")))))))</f>
        <v/>
      </c>
      <c r="K49" s="11" t="str">
        <f>(IF(D48=Локализация!$C$50,1,IF(D48=Локализация!$C$51,2,IF(D48=Локализация!$C$52,3,IF(D48=Локализация!$C$53,4,IF(D48=Локализация!$C$54,5,IF(OR(D48=1,D48=2,D48=3,D48=4,D48=5),D48,"")))))))</f>
        <v/>
      </c>
      <c r="L49" s="11" t="str">
        <f t="shared" si="1"/>
        <v/>
      </c>
      <c r="M49" s="11" t="str">
        <f t="shared" si="2"/>
        <v/>
      </c>
      <c r="N49" s="11" t="str">
        <f t="shared" si="5"/>
        <v/>
      </c>
      <c r="O49" s="11" t="str">
        <f t="shared" si="3"/>
        <v/>
      </c>
      <c r="P49" s="11" t="str">
        <f t="shared" si="4"/>
        <v/>
      </c>
      <c r="Q49" s="11" t="str">
        <f t="shared" si="6"/>
        <v/>
      </c>
      <c r="R49" s="93" t="s">
        <v>220</v>
      </c>
      <c r="U49" s="11">
        <v>4</v>
      </c>
      <c r="V49" s="11" t="e">
        <f>IF(AC6="",PERCENTILE(N17:N1059,0.95),AC6)</f>
        <v>#NUM!</v>
      </c>
      <c r="W49" s="97"/>
      <c r="X49" s="97" t="e">
        <f>LN(V49)</f>
        <v>#NUM!</v>
      </c>
    </row>
    <row r="50" spans="2:24" ht="16.2" x14ac:dyDescent="0.3">
      <c r="B50"/>
      <c r="C50"/>
      <c r="D50" s="3"/>
      <c r="E50"/>
      <c r="F50"/>
      <c r="H50" s="11" t="str">
        <f t="shared" si="0"/>
        <v/>
      </c>
      <c r="I50" s="11" t="str">
        <f>(IF(B49=Локализация!$C$42,1,IF(B49=Локализация!$C$41,2,IF(B49=Локализация!$C$40,3,IF(B49=Локализация!$C$39,4,IF(B49=Локализация!$C$38,5,IF(OR(B49=1,B49=2,B49=3,B49=4,B49=5),B49,"")))))))</f>
        <v/>
      </c>
      <c r="J50" s="11" t="str">
        <f>(IF(C49=Локализация!$C$44,5,IF(C49=Локализация!$C$45,4,IF(C49=Локализация!$C$46,3,IF(C49=Локализация!$C$47,2,IF(C49=Локализация!$C$48,1,IF(OR(C49=1,C49=2,C49=3,C49=4,C49=5),C49,"")))))))</f>
        <v/>
      </c>
      <c r="K50" s="11" t="str">
        <f>(IF(D49=Локализация!$C$50,1,IF(D49=Локализация!$C$51,2,IF(D49=Локализация!$C$52,3,IF(D49=Локализация!$C$53,4,IF(D49=Локализация!$C$54,5,IF(OR(D49=1,D49=2,D49=3,D49=4,D49=5),D49,"")))))))</f>
        <v/>
      </c>
      <c r="L50" s="11" t="str">
        <f t="shared" si="1"/>
        <v/>
      </c>
      <c r="M50" s="11" t="str">
        <f t="shared" si="2"/>
        <v/>
      </c>
      <c r="N50" s="11" t="str">
        <f t="shared" si="5"/>
        <v/>
      </c>
      <c r="O50" s="11" t="str">
        <f t="shared" si="3"/>
        <v/>
      </c>
      <c r="P50" s="11" t="str">
        <f t="shared" si="4"/>
        <v/>
      </c>
      <c r="Q50" s="11" t="str">
        <f t="shared" si="6"/>
        <v/>
      </c>
      <c r="R50" s="93" t="s">
        <v>203</v>
      </c>
      <c r="S50" s="11">
        <f>COUNT($F$11:$F$5008)</f>
        <v>0</v>
      </c>
      <c r="T50" s="11">
        <f>COUNT($F$11:$F$5008)</f>
        <v>0</v>
      </c>
      <c r="U50" s="11">
        <f>COUNT($F$11:$F$5008)</f>
        <v>0</v>
      </c>
      <c r="V50" s="11">
        <f>COUNT($F$11:$F$5008)</f>
        <v>0</v>
      </c>
      <c r="X50" s="11">
        <f>COUNT($F$11:$F$5008)</f>
        <v>0</v>
      </c>
    </row>
    <row r="51" spans="2:24" ht="16.2" x14ac:dyDescent="0.3">
      <c r="B51"/>
      <c r="C51"/>
      <c r="D51" s="3"/>
      <c r="E51"/>
      <c r="F51"/>
      <c r="H51" s="11" t="str">
        <f t="shared" si="0"/>
        <v/>
      </c>
      <c r="I51" s="11" t="str">
        <f>(IF(B50=Локализация!$C$42,1,IF(B50=Локализация!$C$41,2,IF(B50=Локализация!$C$40,3,IF(B50=Локализация!$C$39,4,IF(B50=Локализация!$C$38,5,IF(OR(B50=1,B50=2,B50=3,B50=4,B50=5),B50,"")))))))</f>
        <v/>
      </c>
      <c r="J51" s="11" t="str">
        <f>(IF(C50=Локализация!$C$44,5,IF(C50=Локализация!$C$45,4,IF(C50=Локализация!$C$46,3,IF(C50=Локализация!$C$47,2,IF(C50=Локализация!$C$48,1,IF(OR(C50=1,C50=2,C50=3,C50=4,C50=5),C50,"")))))))</f>
        <v/>
      </c>
      <c r="K51" s="11" t="str">
        <f>(IF(D50=Локализация!$C$50,1,IF(D50=Локализация!$C$51,2,IF(D50=Локализация!$C$52,3,IF(D50=Локализация!$C$53,4,IF(D50=Локализация!$C$54,5,IF(OR(D50=1,D50=2,D50=3,D50=4,D50=5),D50,"")))))))</f>
        <v/>
      </c>
      <c r="L51" s="11" t="str">
        <f t="shared" si="1"/>
        <v/>
      </c>
      <c r="M51" s="11" t="str">
        <f t="shared" si="2"/>
        <v/>
      </c>
      <c r="N51" s="11" t="str">
        <f t="shared" si="5"/>
        <v/>
      </c>
      <c r="O51" s="11" t="str">
        <f t="shared" si="3"/>
        <v/>
      </c>
      <c r="P51" s="11" t="str">
        <f t="shared" si="4"/>
        <v/>
      </c>
      <c r="Q51" s="11" t="str">
        <f t="shared" si="6"/>
        <v/>
      </c>
      <c r="R51" s="93" t="s">
        <v>221</v>
      </c>
      <c r="S51" s="11">
        <v>0.1</v>
      </c>
      <c r="T51" s="11">
        <v>0.1</v>
      </c>
      <c r="U51" s="11">
        <v>0.1</v>
      </c>
      <c r="V51" s="11">
        <v>0.1</v>
      </c>
      <c r="W51" s="11">
        <v>0.1</v>
      </c>
      <c r="X51" s="11">
        <v>0.1</v>
      </c>
    </row>
    <row r="52" spans="2:24" ht="16.2" x14ac:dyDescent="0.3">
      <c r="B52"/>
      <c r="C52"/>
      <c r="D52" s="3"/>
      <c r="E52"/>
      <c r="F52"/>
      <c r="H52" s="11" t="str">
        <f t="shared" si="0"/>
        <v/>
      </c>
      <c r="I52" s="11" t="str">
        <f>(IF(B51=Локализация!$C$42,1,IF(B51=Локализация!$C$41,2,IF(B51=Локализация!$C$40,3,IF(B51=Локализация!$C$39,4,IF(B51=Локализация!$C$38,5,IF(OR(B51=1,B51=2,B51=3,B51=4,B51=5),B51,"")))))))</f>
        <v/>
      </c>
      <c r="J52" s="11" t="str">
        <f>(IF(C51=Локализация!$C$44,5,IF(C51=Локализация!$C$45,4,IF(C51=Локализация!$C$46,3,IF(C51=Локализация!$C$47,2,IF(C51=Локализация!$C$48,1,IF(OR(C51=1,C51=2,C51=3,C51=4,C51=5),C51,"")))))))</f>
        <v/>
      </c>
      <c r="K52" s="11" t="str">
        <f>(IF(D51=Локализация!$C$50,1,IF(D51=Локализация!$C$51,2,IF(D51=Локализация!$C$52,3,IF(D51=Локализация!$C$53,4,IF(D51=Локализация!$C$54,5,IF(OR(D51=1,D51=2,D51=3,D51=4,D51=5),D51,"")))))))</f>
        <v/>
      </c>
      <c r="L52" s="11" t="str">
        <f t="shared" si="1"/>
        <v/>
      </c>
      <c r="M52" s="11" t="str">
        <f t="shared" si="2"/>
        <v/>
      </c>
      <c r="N52" s="11" t="str">
        <f t="shared" si="5"/>
        <v/>
      </c>
      <c r="O52" s="11" t="str">
        <f t="shared" si="3"/>
        <v/>
      </c>
      <c r="P52" s="11" t="str">
        <f t="shared" si="4"/>
        <v/>
      </c>
      <c r="Q52" s="11" t="str">
        <f t="shared" si="6"/>
        <v/>
      </c>
      <c r="R52" s="93" t="s">
        <v>204</v>
      </c>
      <c r="T52" s="11">
        <f>SUM($E$11:$E$5008)</f>
        <v>0</v>
      </c>
      <c r="W52" s="97"/>
      <c r="X52" s="97"/>
    </row>
    <row r="53" spans="2:24" ht="16.2" x14ac:dyDescent="0.3">
      <c r="B53"/>
      <c r="C53"/>
      <c r="D53" s="3"/>
      <c r="E53"/>
      <c r="F53"/>
      <c r="H53" s="11" t="str">
        <f t="shared" si="0"/>
        <v/>
      </c>
      <c r="I53" s="11" t="str">
        <f>(IF(B52=Локализация!$C$42,1,IF(B52=Локализация!$C$41,2,IF(B52=Локализация!$C$40,3,IF(B52=Локализация!$C$39,4,IF(B52=Локализация!$C$38,5,IF(OR(B52=1,B52=2,B52=3,B52=4,B52=5),B52,"")))))))</f>
        <v/>
      </c>
      <c r="J53" s="11" t="str">
        <f>(IF(C52=Локализация!$C$44,5,IF(C52=Локализация!$C$45,4,IF(C52=Локализация!$C$46,3,IF(C52=Локализация!$C$47,2,IF(C52=Локализация!$C$48,1,IF(OR(C52=1,C52=2,C52=3,C52=4,C52=5),C52,"")))))))</f>
        <v/>
      </c>
      <c r="K53" s="11" t="str">
        <f>(IF(D52=Локализация!$C$50,1,IF(D52=Локализация!$C$51,2,IF(D52=Локализация!$C$52,3,IF(D52=Локализация!$C$53,4,IF(D52=Локализация!$C$54,5,IF(OR(D52=1,D52=2,D52=3,D52=4,D52=5),D52,"")))))))</f>
        <v/>
      </c>
      <c r="L53" s="11" t="str">
        <f t="shared" si="1"/>
        <v/>
      </c>
      <c r="M53" s="11" t="str">
        <f t="shared" si="2"/>
        <v/>
      </c>
      <c r="N53" s="11" t="str">
        <f t="shared" si="5"/>
        <v/>
      </c>
      <c r="O53" s="11" t="str">
        <f t="shared" si="3"/>
        <v/>
      </c>
      <c r="P53" s="11" t="str">
        <f t="shared" si="4"/>
        <v/>
      </c>
      <c r="Q53" s="11" t="str">
        <f t="shared" si="6"/>
        <v/>
      </c>
      <c r="R53" s="93" t="s">
        <v>200</v>
      </c>
      <c r="S53" s="96" t="e">
        <f>TINV(0.1,(S50-1))</f>
        <v>#NUM!</v>
      </c>
      <c r="T53" s="96">
        <f>NORMSINV(1-T51/2)</f>
        <v>1.6448536269514715</v>
      </c>
      <c r="U53" s="96" t="e">
        <f>TINV(U51,(U50-1))</f>
        <v>#NUM!</v>
      </c>
      <c r="V53" s="96" t="e">
        <f>TINV(V51,(V50-1))</f>
        <v>#NUM!</v>
      </c>
      <c r="W53" s="97"/>
      <c r="X53" s="97" t="e">
        <f>TINV(X51,(X50-1))</f>
        <v>#NUM!</v>
      </c>
    </row>
    <row r="54" spans="2:24" x14ac:dyDescent="0.3">
      <c r="B54"/>
      <c r="C54"/>
      <c r="D54" s="3"/>
      <c r="E54"/>
      <c r="F54"/>
      <c r="H54" s="11" t="str">
        <f t="shared" si="0"/>
        <v/>
      </c>
      <c r="I54" s="11" t="str">
        <f>(IF(B53=Локализация!$C$42,1,IF(B53=Локализация!$C$41,2,IF(B53=Локализация!$C$40,3,IF(B53=Локализация!$C$39,4,IF(B53=Локализация!$C$38,5,IF(OR(B53=1,B53=2,B53=3,B53=4,B53=5),B53,"")))))))</f>
        <v/>
      </c>
      <c r="J54" s="11" t="str">
        <f>(IF(C53=Локализация!$C$44,5,IF(C53=Локализация!$C$45,4,IF(C53=Локализация!$C$46,3,IF(C53=Локализация!$C$47,2,IF(C53=Локализация!$C$48,1,IF(OR(C53=1,C53=2,C53=3,C53=4,C53=5),C53,"")))))))</f>
        <v/>
      </c>
      <c r="K54" s="11" t="str">
        <f>(IF(D53=Локализация!$C$50,1,IF(D53=Локализация!$C$51,2,IF(D53=Локализация!$C$52,3,IF(D53=Локализация!$C$53,4,IF(D53=Локализация!$C$54,5,IF(OR(D53=1,D53=2,D53=3,D53=4,D53=5),D53,"")))))))</f>
        <v/>
      </c>
      <c r="L54" s="11" t="str">
        <f t="shared" si="1"/>
        <v/>
      </c>
      <c r="M54" s="11" t="str">
        <f t="shared" si="2"/>
        <v/>
      </c>
      <c r="N54" s="11" t="str">
        <f t="shared" si="5"/>
        <v/>
      </c>
      <c r="O54" s="11" t="str">
        <f t="shared" si="3"/>
        <v/>
      </c>
      <c r="P54" s="11" t="str">
        <f t="shared" si="4"/>
        <v/>
      </c>
      <c r="Q54" s="11" t="str">
        <f t="shared" si="6"/>
        <v/>
      </c>
      <c r="R54" s="93" t="s">
        <v>222</v>
      </c>
      <c r="S54" s="96" t="e">
        <f>TINV(S50,(S51-1))</f>
        <v>#NUM!</v>
      </c>
      <c r="T54" s="96" t="e">
        <f>AVERAGE(T46:W46)</f>
        <v>#DIV/0!</v>
      </c>
      <c r="U54" s="96"/>
      <c r="V54" s="96"/>
      <c r="W54" s="97"/>
      <c r="X54" s="97"/>
    </row>
    <row r="55" spans="2:24" x14ac:dyDescent="0.3">
      <c r="B55"/>
      <c r="C55"/>
      <c r="D55" s="3"/>
      <c r="E55"/>
      <c r="F55"/>
      <c r="H55" s="11" t="str">
        <f t="shared" si="0"/>
        <v/>
      </c>
      <c r="I55" s="11" t="str">
        <f>(IF(B54=Локализация!$C$42,1,IF(B54=Локализация!$C$41,2,IF(B54=Локализация!$C$40,3,IF(B54=Локализация!$C$39,4,IF(B54=Локализация!$C$38,5,IF(OR(B54=1,B54=2,B54=3,B54=4,B54=5),B54,"")))))))</f>
        <v/>
      </c>
      <c r="J55" s="11" t="str">
        <f>(IF(C54=Локализация!$C$44,5,IF(C54=Локализация!$C$45,4,IF(C54=Локализация!$C$46,3,IF(C54=Локализация!$C$47,2,IF(C54=Локализация!$C$48,1,IF(OR(C54=1,C54=2,C54=3,C54=4,C54=5),C54,"")))))))</f>
        <v/>
      </c>
      <c r="K55" s="11" t="str">
        <f>(IF(D54=Локализация!$C$50,1,IF(D54=Локализация!$C$51,2,IF(D54=Локализация!$C$52,3,IF(D54=Локализация!$C$53,4,IF(D54=Локализация!$C$54,5,IF(OR(D54=1,D54=2,D54=3,D54=4,D54=5),D54,"")))))))</f>
        <v/>
      </c>
      <c r="L55" s="11" t="str">
        <f t="shared" si="1"/>
        <v/>
      </c>
      <c r="M55" s="11" t="str">
        <f t="shared" si="2"/>
        <v/>
      </c>
      <c r="N55" s="11" t="str">
        <f t="shared" si="5"/>
        <v/>
      </c>
      <c r="O55" s="11" t="str">
        <f t="shared" si="3"/>
        <v/>
      </c>
      <c r="P55" s="11" t="str">
        <f t="shared" si="4"/>
        <v/>
      </c>
      <c r="Q55" s="11" t="str">
        <f t="shared" si="6"/>
        <v/>
      </c>
      <c r="R55" s="93" t="s">
        <v>223</v>
      </c>
      <c r="W55" s="97"/>
      <c r="X55" s="97"/>
    </row>
    <row r="56" spans="2:24" x14ac:dyDescent="0.3">
      <c r="B56"/>
      <c r="C56"/>
      <c r="D56" s="3"/>
      <c r="E56"/>
      <c r="F56"/>
      <c r="H56" s="11" t="str">
        <f t="shared" si="0"/>
        <v/>
      </c>
      <c r="I56" s="11" t="str">
        <f>(IF(B55=Локализация!$C$42,1,IF(B55=Локализация!$C$41,2,IF(B55=Локализация!$C$40,3,IF(B55=Локализация!$C$39,4,IF(B55=Локализация!$C$38,5,IF(OR(B55=1,B55=2,B55=3,B55=4,B55=5),B55,"")))))))</f>
        <v/>
      </c>
      <c r="J56" s="11" t="str">
        <f>(IF(C55=Локализация!$C$44,5,IF(C55=Локализация!$C$45,4,IF(C55=Локализация!$C$46,3,IF(C55=Локализация!$C$47,2,IF(C55=Локализация!$C$48,1,IF(OR(C55=1,C55=2,C55=3,C55=4,C55=5),C55,"")))))))</f>
        <v/>
      </c>
      <c r="K56" s="11" t="str">
        <f>(IF(D55=Локализация!$C$50,1,IF(D55=Локализация!$C$51,2,IF(D55=Локализация!$C$52,3,IF(D55=Локализация!$C$53,4,IF(D55=Локализация!$C$54,5,IF(OR(D55=1,D55=2,D55=3,D55=4,D55=5),D55,"")))))))</f>
        <v/>
      </c>
      <c r="L56" s="11" t="str">
        <f t="shared" si="1"/>
        <v/>
      </c>
      <c r="M56" s="11" t="str">
        <f t="shared" si="2"/>
        <v/>
      </c>
      <c r="N56" s="11" t="str">
        <f t="shared" si="5"/>
        <v/>
      </c>
      <c r="O56" s="11" t="str">
        <f t="shared" si="3"/>
        <v/>
      </c>
      <c r="P56" s="11" t="str">
        <f t="shared" si="4"/>
        <v/>
      </c>
      <c r="Q56" s="11" t="str">
        <f t="shared" si="6"/>
        <v/>
      </c>
      <c r="R56" s="93" t="s">
        <v>224</v>
      </c>
      <c r="W56" s="97"/>
      <c r="X56" s="97"/>
    </row>
    <row r="57" spans="2:24" x14ac:dyDescent="0.3">
      <c r="B57"/>
      <c r="C57"/>
      <c r="D57" s="3"/>
      <c r="E57"/>
      <c r="F57"/>
      <c r="H57" s="11" t="str">
        <f t="shared" si="0"/>
        <v/>
      </c>
      <c r="I57" s="11" t="str">
        <f>(IF(B56=Локализация!$C$42,1,IF(B56=Локализация!$C$41,2,IF(B56=Локализация!$C$40,3,IF(B56=Локализация!$C$39,4,IF(B56=Локализация!$C$38,5,IF(OR(B56=1,B56=2,B56=3,B56=4,B56=5),B56,"")))))))</f>
        <v/>
      </c>
      <c r="J57" s="11" t="str">
        <f>(IF(C56=Локализация!$C$44,5,IF(C56=Локализация!$C$45,4,IF(C56=Локализация!$C$46,3,IF(C56=Локализация!$C$47,2,IF(C56=Локализация!$C$48,1,IF(OR(C56=1,C56=2,C56=3,C56=4,C56=5),C56,"")))))))</f>
        <v/>
      </c>
      <c r="K57" s="11" t="str">
        <f>(IF(D56=Локализация!$C$50,1,IF(D56=Локализация!$C$51,2,IF(D56=Локализация!$C$52,3,IF(D56=Локализация!$C$53,4,IF(D56=Локализация!$C$54,5,IF(OR(D56=1,D56=2,D56=3,D56=4,D56=5),D56,"")))))))</f>
        <v/>
      </c>
      <c r="L57" s="11" t="str">
        <f t="shared" si="1"/>
        <v/>
      </c>
      <c r="M57" s="11" t="str">
        <f t="shared" si="2"/>
        <v/>
      </c>
      <c r="N57" s="11" t="str">
        <f t="shared" si="5"/>
        <v/>
      </c>
      <c r="O57" s="11" t="str">
        <f t="shared" si="3"/>
        <v/>
      </c>
      <c r="P57" s="11" t="str">
        <f t="shared" si="4"/>
        <v/>
      </c>
      <c r="Q57" s="11" t="str">
        <f t="shared" si="6"/>
        <v/>
      </c>
      <c r="R57" s="93" t="s">
        <v>225</v>
      </c>
      <c r="V57" s="11">
        <v>0.95</v>
      </c>
      <c r="W57" s="97"/>
      <c r="X57" s="97">
        <v>0.95</v>
      </c>
    </row>
    <row r="58" spans="2:24" x14ac:dyDescent="0.3">
      <c r="B58"/>
      <c r="C58"/>
      <c r="D58" s="3"/>
      <c r="E58"/>
      <c r="F58"/>
      <c r="H58" s="11" t="str">
        <f t="shared" si="0"/>
        <v/>
      </c>
      <c r="I58" s="11" t="str">
        <f>(IF(B57=Локализация!$C$42,1,IF(B57=Локализация!$C$41,2,IF(B57=Локализация!$C$40,3,IF(B57=Локализация!$C$39,4,IF(B57=Локализация!$C$38,5,IF(OR(B57=1,B57=2,B57=3,B57=4,B57=5),B57,"")))))))</f>
        <v/>
      </c>
      <c r="J58" s="11" t="str">
        <f>(IF(C57=Локализация!$C$44,5,IF(C57=Локализация!$C$45,4,IF(C57=Локализация!$C$46,3,IF(C57=Локализация!$C$47,2,IF(C57=Локализация!$C$48,1,IF(OR(C57=1,C57=2,C57=3,C57=4,C57=5),C57,"")))))))</f>
        <v/>
      </c>
      <c r="K58" s="11" t="str">
        <f>(IF(D57=Локализация!$C$50,1,IF(D57=Локализация!$C$51,2,IF(D57=Локализация!$C$52,3,IF(D57=Локализация!$C$53,4,IF(D57=Локализация!$C$54,5,IF(OR(D57=1,D57=2,D57=3,D57=4,D57=5),D57,"")))))))</f>
        <v/>
      </c>
      <c r="L58" s="11" t="str">
        <f t="shared" si="1"/>
        <v/>
      </c>
      <c r="M58" s="11" t="str">
        <f t="shared" si="2"/>
        <v/>
      </c>
      <c r="N58" s="11" t="str">
        <f t="shared" si="5"/>
        <v/>
      </c>
      <c r="O58" s="11" t="str">
        <f t="shared" si="3"/>
        <v/>
      </c>
      <c r="P58" s="11" t="str">
        <f t="shared" si="4"/>
        <v/>
      </c>
      <c r="Q58" s="11" t="str">
        <f t="shared" si="6"/>
        <v/>
      </c>
    </row>
    <row r="59" spans="2:24" x14ac:dyDescent="0.3">
      <c r="B59"/>
      <c r="C59"/>
      <c r="D59" s="3"/>
      <c r="E59"/>
      <c r="F59"/>
      <c r="H59" s="11" t="str">
        <f t="shared" si="0"/>
        <v/>
      </c>
      <c r="I59" s="11" t="str">
        <f>(IF(B58=Локализация!$C$42,1,IF(B58=Локализация!$C$41,2,IF(B58=Локализация!$C$40,3,IF(B58=Локализация!$C$39,4,IF(B58=Локализация!$C$38,5,IF(OR(B58=1,B58=2,B58=3,B58=4,B58=5),B58,"")))))))</f>
        <v/>
      </c>
      <c r="J59" s="11" t="str">
        <f>(IF(C58=Локализация!$C$44,5,IF(C58=Локализация!$C$45,4,IF(C58=Локализация!$C$46,3,IF(C58=Локализация!$C$47,2,IF(C58=Локализация!$C$48,1,IF(OR(C58=1,C58=2,C58=3,C58=4,C58=5),C58,"")))))))</f>
        <v/>
      </c>
      <c r="K59" s="11" t="str">
        <f>(IF(D58=Локализация!$C$50,1,IF(D58=Локализация!$C$51,2,IF(D58=Локализация!$C$52,3,IF(D58=Локализация!$C$53,4,IF(D58=Локализация!$C$54,5,IF(OR(D58=1,D58=2,D58=3,D58=4,D58=5),D58,"")))))))</f>
        <v/>
      </c>
      <c r="L59" s="11" t="str">
        <f t="shared" si="1"/>
        <v/>
      </c>
      <c r="M59" s="11" t="str">
        <f t="shared" si="2"/>
        <v/>
      </c>
      <c r="N59" s="11" t="str">
        <f t="shared" si="5"/>
        <v/>
      </c>
      <c r="O59" s="11" t="str">
        <f t="shared" si="3"/>
        <v/>
      </c>
      <c r="P59" s="11" t="str">
        <f t="shared" si="4"/>
        <v/>
      </c>
      <c r="Q59" s="11" t="str">
        <f t="shared" si="6"/>
        <v/>
      </c>
    </row>
    <row r="60" spans="2:24" x14ac:dyDescent="0.3">
      <c r="B60"/>
      <c r="C60"/>
      <c r="D60" s="3"/>
      <c r="E60"/>
      <c r="F60"/>
      <c r="H60" s="11" t="str">
        <f t="shared" si="0"/>
        <v/>
      </c>
      <c r="I60" s="11" t="str">
        <f>(IF(B59=Локализация!$C$42,1,IF(B59=Локализация!$C$41,2,IF(B59=Локализация!$C$40,3,IF(B59=Локализация!$C$39,4,IF(B59=Локализация!$C$38,5,IF(OR(B59=1,B59=2,B59=3,B59=4,B59=5),B59,"")))))))</f>
        <v/>
      </c>
      <c r="J60" s="11" t="str">
        <f>(IF(C59=Локализация!$C$44,5,IF(C59=Локализация!$C$45,4,IF(C59=Локализация!$C$46,3,IF(C59=Локализация!$C$47,2,IF(C59=Локализация!$C$48,1,IF(OR(C59=1,C59=2,C59=3,C59=4,C59=5),C59,"")))))))</f>
        <v/>
      </c>
      <c r="K60" s="11" t="str">
        <f>(IF(D59=Локализация!$C$50,1,IF(D59=Локализация!$C$51,2,IF(D59=Локализация!$C$52,3,IF(D59=Локализация!$C$53,4,IF(D59=Локализация!$C$54,5,IF(OR(D59=1,D59=2,D59=3,D59=4,D59=5),D59,"")))))))</f>
        <v/>
      </c>
      <c r="L60" s="11" t="str">
        <f t="shared" si="1"/>
        <v/>
      </c>
      <c r="M60" s="11" t="str">
        <f t="shared" si="2"/>
        <v/>
      </c>
      <c r="N60" s="11" t="str">
        <f t="shared" si="5"/>
        <v/>
      </c>
      <c r="O60" s="11" t="str">
        <f t="shared" si="3"/>
        <v/>
      </c>
      <c r="P60" s="11" t="str">
        <f t="shared" si="4"/>
        <v/>
      </c>
      <c r="Q60" s="11" t="str">
        <f t="shared" si="6"/>
        <v/>
      </c>
    </row>
    <row r="61" spans="2:24" x14ac:dyDescent="0.3">
      <c r="B61"/>
      <c r="C61"/>
      <c r="D61" s="3"/>
      <c r="E61"/>
      <c r="F61"/>
      <c r="H61" s="11" t="str">
        <f t="shared" si="0"/>
        <v/>
      </c>
      <c r="I61" s="11" t="str">
        <f>(IF(B60=Локализация!$C$42,1,IF(B60=Локализация!$C$41,2,IF(B60=Локализация!$C$40,3,IF(B60=Локализация!$C$39,4,IF(B60=Локализация!$C$38,5,IF(OR(B60=1,B60=2,B60=3,B60=4,B60=5),B60,"")))))))</f>
        <v/>
      </c>
      <c r="J61" s="11" t="str">
        <f>(IF(C60=Локализация!$C$44,5,IF(C60=Локализация!$C$45,4,IF(C60=Локализация!$C$46,3,IF(C60=Локализация!$C$47,2,IF(C60=Локализация!$C$48,1,IF(OR(C60=1,C60=2,C60=3,C60=4,C60=5),C60,"")))))))</f>
        <v/>
      </c>
      <c r="K61" s="11" t="str">
        <f>(IF(D60=Локализация!$C$50,1,IF(D60=Локализация!$C$51,2,IF(D60=Локализация!$C$52,3,IF(D60=Локализация!$C$53,4,IF(D60=Локализация!$C$54,5,IF(OR(D60=1,D60=2,D60=3,D60=4,D60=5),D60,"")))))))</f>
        <v/>
      </c>
      <c r="L61" s="11" t="str">
        <f t="shared" si="1"/>
        <v/>
      </c>
      <c r="M61" s="11" t="str">
        <f t="shared" si="2"/>
        <v/>
      </c>
      <c r="N61" s="11" t="str">
        <f t="shared" si="5"/>
        <v/>
      </c>
      <c r="O61" s="11" t="str">
        <f t="shared" si="3"/>
        <v/>
      </c>
      <c r="P61" s="11" t="str">
        <f t="shared" si="4"/>
        <v/>
      </c>
      <c r="Q61" s="11" t="str">
        <f t="shared" si="6"/>
        <v/>
      </c>
    </row>
    <row r="62" spans="2:24" x14ac:dyDescent="0.3">
      <c r="B62"/>
      <c r="C62"/>
      <c r="D62" s="3"/>
      <c r="E62"/>
      <c r="F62"/>
      <c r="H62" s="11" t="str">
        <f t="shared" si="0"/>
        <v/>
      </c>
      <c r="I62" s="11" t="str">
        <f>(IF(B61=Локализация!$C$42,1,IF(B61=Локализация!$C$41,2,IF(B61=Локализация!$C$40,3,IF(B61=Локализация!$C$39,4,IF(B61=Локализация!$C$38,5,IF(OR(B61=1,B61=2,B61=3,B61=4,B61=5),B61,"")))))))</f>
        <v/>
      </c>
      <c r="J62" s="11" t="str">
        <f>(IF(C61=Локализация!$C$44,5,IF(C61=Локализация!$C$45,4,IF(C61=Локализация!$C$46,3,IF(C61=Локализация!$C$47,2,IF(C61=Локализация!$C$48,1,IF(OR(C61=1,C61=2,C61=3,C61=4,C61=5),C61,"")))))))</f>
        <v/>
      </c>
      <c r="K62" s="11" t="str">
        <f>(IF(D61=Локализация!$C$50,1,IF(D61=Локализация!$C$51,2,IF(D61=Локализация!$C$52,3,IF(D61=Локализация!$C$53,4,IF(D61=Локализация!$C$54,5,IF(OR(D61=1,D61=2,D61=3,D61=4,D61=5),D61,"")))))))</f>
        <v/>
      </c>
      <c r="L62" s="11" t="str">
        <f t="shared" si="1"/>
        <v/>
      </c>
      <c r="M62" s="11" t="str">
        <f t="shared" si="2"/>
        <v/>
      </c>
      <c r="N62" s="11" t="str">
        <f t="shared" si="5"/>
        <v/>
      </c>
      <c r="O62" s="11" t="str">
        <f t="shared" si="3"/>
        <v/>
      </c>
      <c r="P62" s="11" t="str">
        <f t="shared" si="4"/>
        <v/>
      </c>
      <c r="Q62" s="11" t="str">
        <f t="shared" si="6"/>
        <v/>
      </c>
    </row>
    <row r="63" spans="2:24" x14ac:dyDescent="0.3">
      <c r="B63"/>
      <c r="C63"/>
      <c r="D63" s="3"/>
      <c r="E63"/>
      <c r="F63"/>
      <c r="H63" s="11" t="str">
        <f t="shared" si="0"/>
        <v/>
      </c>
      <c r="I63" s="11" t="str">
        <f>(IF(B62=Локализация!$C$42,1,IF(B62=Локализация!$C$41,2,IF(B62=Локализация!$C$40,3,IF(B62=Локализация!$C$39,4,IF(B62=Локализация!$C$38,5,IF(OR(B62=1,B62=2,B62=3,B62=4,B62=5),B62,"")))))))</f>
        <v/>
      </c>
      <c r="J63" s="11" t="str">
        <f>(IF(C62=Локализация!$C$44,5,IF(C62=Локализация!$C$45,4,IF(C62=Локализация!$C$46,3,IF(C62=Локализация!$C$47,2,IF(C62=Локализация!$C$48,1,IF(OR(C62=1,C62=2,C62=3,C62=4,C62=5),C62,"")))))))</f>
        <v/>
      </c>
      <c r="K63" s="11" t="str">
        <f>(IF(D62=Локализация!$C$50,1,IF(D62=Локализация!$C$51,2,IF(D62=Локализация!$C$52,3,IF(D62=Локализация!$C$53,4,IF(D62=Локализация!$C$54,5,IF(OR(D62=1,D62=2,D62=3,D62=4,D62=5),D62,"")))))))</f>
        <v/>
      </c>
      <c r="L63" s="11" t="str">
        <f t="shared" si="1"/>
        <v/>
      </c>
      <c r="M63" s="11" t="str">
        <f t="shared" si="2"/>
        <v/>
      </c>
      <c r="N63" s="11" t="str">
        <f t="shared" si="5"/>
        <v/>
      </c>
      <c r="O63" s="11" t="str">
        <f t="shared" si="3"/>
        <v/>
      </c>
      <c r="P63" s="11" t="str">
        <f t="shared" si="4"/>
        <v/>
      </c>
      <c r="Q63" s="11" t="str">
        <f t="shared" si="6"/>
        <v/>
      </c>
    </row>
    <row r="64" spans="2:24" x14ac:dyDescent="0.3">
      <c r="B64"/>
      <c r="C64"/>
      <c r="D64" s="3"/>
      <c r="E64"/>
      <c r="F64"/>
      <c r="H64" s="11" t="str">
        <f t="shared" si="0"/>
        <v/>
      </c>
      <c r="I64" s="11" t="str">
        <f>(IF(B63=Локализация!$C$42,1,IF(B63=Локализация!$C$41,2,IF(B63=Локализация!$C$40,3,IF(B63=Локализация!$C$39,4,IF(B63=Локализация!$C$38,5,IF(OR(B63=1,B63=2,B63=3,B63=4,B63=5),B63,"")))))))</f>
        <v/>
      </c>
      <c r="J64" s="11" t="str">
        <f>(IF(C63=Локализация!$C$44,5,IF(C63=Локализация!$C$45,4,IF(C63=Локализация!$C$46,3,IF(C63=Локализация!$C$47,2,IF(C63=Локализация!$C$48,1,IF(OR(C63=1,C63=2,C63=3,C63=4,C63=5),C63,"")))))))</f>
        <v/>
      </c>
      <c r="K64" s="11" t="str">
        <f>(IF(D63=Локализация!$C$50,1,IF(D63=Локализация!$C$51,2,IF(D63=Локализация!$C$52,3,IF(D63=Локализация!$C$53,4,IF(D63=Локализация!$C$54,5,IF(OR(D63=1,D63=2,D63=3,D63=4,D63=5),D63,"")))))))</f>
        <v/>
      </c>
      <c r="L64" s="11" t="str">
        <f t="shared" si="1"/>
        <v/>
      </c>
      <c r="M64" s="11" t="str">
        <f t="shared" si="2"/>
        <v/>
      </c>
      <c r="N64" s="11" t="str">
        <f t="shared" si="5"/>
        <v/>
      </c>
      <c r="O64" s="11" t="str">
        <f t="shared" si="3"/>
        <v/>
      </c>
      <c r="P64" s="11" t="str">
        <f t="shared" si="4"/>
        <v/>
      </c>
      <c r="Q64" s="11" t="str">
        <f t="shared" si="6"/>
        <v/>
      </c>
    </row>
    <row r="65" spans="2:17" x14ac:dyDescent="0.3">
      <c r="B65"/>
      <c r="C65"/>
      <c r="D65" s="3"/>
      <c r="E65"/>
      <c r="F65"/>
      <c r="H65" s="11" t="str">
        <f t="shared" si="0"/>
        <v/>
      </c>
      <c r="I65" s="11" t="str">
        <f>(IF(B64=Локализация!$C$42,1,IF(B64=Локализация!$C$41,2,IF(B64=Локализация!$C$40,3,IF(B64=Локализация!$C$39,4,IF(B64=Локализация!$C$38,5,IF(OR(B64=1,B64=2,B64=3,B64=4,B64=5),B64,"")))))))</f>
        <v/>
      </c>
      <c r="J65" s="11" t="str">
        <f>(IF(C64=Локализация!$C$44,5,IF(C64=Локализация!$C$45,4,IF(C64=Локализация!$C$46,3,IF(C64=Локализация!$C$47,2,IF(C64=Локализация!$C$48,1,IF(OR(C64=1,C64=2,C64=3,C64=4,C64=5),C64,"")))))))</f>
        <v/>
      </c>
      <c r="K65" s="11" t="str">
        <f>(IF(D64=Локализация!$C$50,1,IF(D64=Локализация!$C$51,2,IF(D64=Локализация!$C$52,3,IF(D64=Локализация!$C$53,4,IF(D64=Локализация!$C$54,5,IF(OR(D64=1,D64=2,D64=3,D64=4,D64=5),D64,"")))))))</f>
        <v/>
      </c>
      <c r="L65" s="11" t="str">
        <f t="shared" si="1"/>
        <v/>
      </c>
      <c r="M65" s="11" t="str">
        <f t="shared" si="2"/>
        <v/>
      </c>
      <c r="N65" s="11" t="str">
        <f t="shared" si="5"/>
        <v/>
      </c>
      <c r="O65" s="11" t="str">
        <f t="shared" si="3"/>
        <v/>
      </c>
      <c r="P65" s="11" t="str">
        <f t="shared" si="4"/>
        <v/>
      </c>
      <c r="Q65" s="11" t="str">
        <f t="shared" si="6"/>
        <v/>
      </c>
    </row>
    <row r="66" spans="2:17" x14ac:dyDescent="0.3">
      <c r="B66"/>
      <c r="C66"/>
      <c r="D66" s="3"/>
      <c r="E66"/>
      <c r="F66"/>
      <c r="H66" s="11" t="str">
        <f t="shared" si="0"/>
        <v/>
      </c>
      <c r="I66" s="11" t="str">
        <f>(IF(B65=Локализация!$C$42,1,IF(B65=Локализация!$C$41,2,IF(B65=Локализация!$C$40,3,IF(B65=Локализация!$C$39,4,IF(B65=Локализация!$C$38,5,IF(OR(B65=1,B65=2,B65=3,B65=4,B65=5),B65,"")))))))</f>
        <v/>
      </c>
      <c r="J66" s="11" t="str">
        <f>(IF(C65=Локализация!$C$44,5,IF(C65=Локализация!$C$45,4,IF(C65=Локализация!$C$46,3,IF(C65=Локализация!$C$47,2,IF(C65=Локализация!$C$48,1,IF(OR(C65=1,C65=2,C65=3,C65=4,C65=5),C65,"")))))))</f>
        <v/>
      </c>
      <c r="K66" s="11" t="str">
        <f>(IF(D65=Локализация!$C$50,1,IF(D65=Локализация!$C$51,2,IF(D65=Локализация!$C$52,3,IF(D65=Локализация!$C$53,4,IF(D65=Локализация!$C$54,5,IF(OR(D65=1,D65=2,D65=3,D65=4,D65=5),D65,"")))))))</f>
        <v/>
      </c>
      <c r="L66" s="11" t="str">
        <f t="shared" si="1"/>
        <v/>
      </c>
      <c r="M66" s="11" t="str">
        <f t="shared" si="2"/>
        <v/>
      </c>
      <c r="N66" s="11" t="str">
        <f t="shared" si="5"/>
        <v/>
      </c>
      <c r="O66" s="11" t="str">
        <f t="shared" si="3"/>
        <v/>
      </c>
      <c r="P66" s="11" t="str">
        <f t="shared" si="4"/>
        <v/>
      </c>
      <c r="Q66" s="11" t="str">
        <f t="shared" si="6"/>
        <v/>
      </c>
    </row>
    <row r="67" spans="2:17" x14ac:dyDescent="0.3">
      <c r="B67"/>
      <c r="C67"/>
      <c r="D67" s="3"/>
      <c r="E67"/>
      <c r="F67"/>
      <c r="H67" s="11" t="str">
        <f t="shared" si="0"/>
        <v/>
      </c>
      <c r="I67" s="11" t="str">
        <f>(IF(B66=Локализация!$C$42,1,IF(B66=Локализация!$C$41,2,IF(B66=Локализация!$C$40,3,IF(B66=Локализация!$C$39,4,IF(B66=Локализация!$C$38,5,IF(OR(B66=1,B66=2,B66=3,B66=4,B66=5),B66,"")))))))</f>
        <v/>
      </c>
      <c r="J67" s="11" t="str">
        <f>(IF(C66=Локализация!$C$44,5,IF(C66=Локализация!$C$45,4,IF(C66=Локализация!$C$46,3,IF(C66=Локализация!$C$47,2,IF(C66=Локализация!$C$48,1,IF(OR(C66=1,C66=2,C66=3,C66=4,C66=5),C66,"")))))))</f>
        <v/>
      </c>
      <c r="K67" s="11" t="str">
        <f>(IF(D66=Локализация!$C$50,1,IF(D66=Локализация!$C$51,2,IF(D66=Локализация!$C$52,3,IF(D66=Локализация!$C$53,4,IF(D66=Локализация!$C$54,5,IF(OR(D66=1,D66=2,D66=3,D66=4,D66=5),D66,"")))))))</f>
        <v/>
      </c>
      <c r="L67" s="11" t="str">
        <f t="shared" si="1"/>
        <v/>
      </c>
      <c r="M67" s="11" t="str">
        <f t="shared" si="2"/>
        <v/>
      </c>
      <c r="N67" s="11" t="str">
        <f t="shared" si="5"/>
        <v/>
      </c>
      <c r="O67" s="11" t="str">
        <f t="shared" si="3"/>
        <v/>
      </c>
      <c r="P67" s="11" t="str">
        <f t="shared" si="4"/>
        <v/>
      </c>
      <c r="Q67" s="11" t="str">
        <f t="shared" si="6"/>
        <v/>
      </c>
    </row>
    <row r="68" spans="2:17" x14ac:dyDescent="0.3">
      <c r="B68"/>
      <c r="C68"/>
      <c r="D68" s="3"/>
      <c r="E68"/>
      <c r="F68"/>
      <c r="H68" s="11" t="str">
        <f t="shared" si="0"/>
        <v/>
      </c>
      <c r="I68" s="11" t="str">
        <f>(IF(B67=Локализация!$C$42,1,IF(B67=Локализация!$C$41,2,IF(B67=Локализация!$C$40,3,IF(B67=Локализация!$C$39,4,IF(B67=Локализация!$C$38,5,IF(OR(B67=1,B67=2,B67=3,B67=4,B67=5),B67,"")))))))</f>
        <v/>
      </c>
      <c r="J68" s="11" t="str">
        <f>(IF(C67=Локализация!$C$44,5,IF(C67=Локализация!$C$45,4,IF(C67=Локализация!$C$46,3,IF(C67=Локализация!$C$47,2,IF(C67=Локализация!$C$48,1,IF(OR(C67=1,C67=2,C67=3,C67=4,C67=5),C67,"")))))))</f>
        <v/>
      </c>
      <c r="K68" s="11" t="str">
        <f>(IF(D67=Локализация!$C$50,1,IF(D67=Локализация!$C$51,2,IF(D67=Локализация!$C$52,3,IF(D67=Локализация!$C$53,4,IF(D67=Локализация!$C$54,5,IF(OR(D67=1,D67=2,D67=3,D67=4,D67=5),D67,"")))))))</f>
        <v/>
      </c>
      <c r="L68" s="11" t="str">
        <f t="shared" si="1"/>
        <v/>
      </c>
      <c r="M68" s="11" t="str">
        <f t="shared" si="2"/>
        <v/>
      </c>
      <c r="N68" s="11" t="str">
        <f t="shared" si="5"/>
        <v/>
      </c>
      <c r="O68" s="11" t="str">
        <f t="shared" si="3"/>
        <v/>
      </c>
      <c r="P68" s="11" t="str">
        <f t="shared" si="4"/>
        <v/>
      </c>
      <c r="Q68" s="11" t="str">
        <f t="shared" si="6"/>
        <v/>
      </c>
    </row>
    <row r="69" spans="2:17" x14ac:dyDescent="0.3">
      <c r="B69"/>
      <c r="C69"/>
      <c r="D69" s="3"/>
      <c r="E69"/>
      <c r="F69"/>
      <c r="H69" s="11" t="str">
        <f t="shared" si="0"/>
        <v/>
      </c>
      <c r="I69" s="11" t="str">
        <f>(IF(B68=Локализация!$C$42,1,IF(B68=Локализация!$C$41,2,IF(B68=Локализация!$C$40,3,IF(B68=Локализация!$C$39,4,IF(B68=Локализация!$C$38,5,IF(OR(B68=1,B68=2,B68=3,B68=4,B68=5),B68,"")))))))</f>
        <v/>
      </c>
      <c r="J69" s="11" t="str">
        <f>(IF(C68=Локализация!$C$44,5,IF(C68=Локализация!$C$45,4,IF(C68=Локализация!$C$46,3,IF(C68=Локализация!$C$47,2,IF(C68=Локализация!$C$48,1,IF(OR(C68=1,C68=2,C68=3,C68=4,C68=5),C68,"")))))))</f>
        <v/>
      </c>
      <c r="K69" s="11" t="str">
        <f>(IF(D68=Локализация!$C$50,1,IF(D68=Локализация!$C$51,2,IF(D68=Локализация!$C$52,3,IF(D68=Локализация!$C$53,4,IF(D68=Локализация!$C$54,5,IF(OR(D68=1,D68=2,D68=3,D68=4,D68=5),D68,"")))))))</f>
        <v/>
      </c>
      <c r="L69" s="11" t="str">
        <f t="shared" si="1"/>
        <v/>
      </c>
      <c r="M69" s="11" t="str">
        <f t="shared" si="2"/>
        <v/>
      </c>
      <c r="N69" s="11" t="str">
        <f t="shared" si="5"/>
        <v/>
      </c>
      <c r="O69" s="11" t="str">
        <f t="shared" si="3"/>
        <v/>
      </c>
      <c r="P69" s="11" t="str">
        <f t="shared" si="4"/>
        <v/>
      </c>
      <c r="Q69" s="11" t="str">
        <f t="shared" si="6"/>
        <v/>
      </c>
    </row>
    <row r="70" spans="2:17" x14ac:dyDescent="0.3">
      <c r="B70"/>
      <c r="C70"/>
      <c r="D70" s="3"/>
      <c r="E70"/>
      <c r="F70"/>
      <c r="H70" s="11" t="str">
        <f t="shared" si="0"/>
        <v/>
      </c>
      <c r="I70" s="11" t="str">
        <f>(IF(B69=Локализация!$C$42,1,IF(B69=Локализация!$C$41,2,IF(B69=Локализация!$C$40,3,IF(B69=Локализация!$C$39,4,IF(B69=Локализация!$C$38,5,IF(OR(B69=1,B69=2,B69=3,B69=4,B69=5),B69,"")))))))</f>
        <v/>
      </c>
      <c r="J70" s="11" t="str">
        <f>(IF(C69=Локализация!$C$44,5,IF(C69=Локализация!$C$45,4,IF(C69=Локализация!$C$46,3,IF(C69=Локализация!$C$47,2,IF(C69=Локализация!$C$48,1,IF(OR(C69=1,C69=2,C69=3,C69=4,C69=5),C69,"")))))))</f>
        <v/>
      </c>
      <c r="K70" s="11" t="str">
        <f>(IF(D69=Локализация!$C$50,1,IF(D69=Локализация!$C$51,2,IF(D69=Локализация!$C$52,3,IF(D69=Локализация!$C$53,4,IF(D69=Локализация!$C$54,5,IF(OR(D69=1,D69=2,D69=3,D69=4,D69=5),D69,"")))))))</f>
        <v/>
      </c>
      <c r="L70" s="11" t="str">
        <f t="shared" si="1"/>
        <v/>
      </c>
      <c r="M70" s="11" t="str">
        <f t="shared" si="2"/>
        <v/>
      </c>
      <c r="N70" s="11" t="str">
        <f t="shared" si="5"/>
        <v/>
      </c>
      <c r="O70" s="11" t="str">
        <f t="shared" si="3"/>
        <v/>
      </c>
      <c r="P70" s="11" t="str">
        <f t="shared" si="4"/>
        <v/>
      </c>
      <c r="Q70" s="11" t="str">
        <f t="shared" si="6"/>
        <v/>
      </c>
    </row>
    <row r="71" spans="2:17" x14ac:dyDescent="0.3">
      <c r="B71"/>
      <c r="C71"/>
      <c r="D71" s="3"/>
      <c r="E71"/>
      <c r="F71"/>
      <c r="H71" s="11" t="str">
        <f t="shared" si="0"/>
        <v/>
      </c>
      <c r="I71" s="11" t="str">
        <f>(IF(B70=Локализация!$C$42,1,IF(B70=Локализация!$C$41,2,IF(B70=Локализация!$C$40,3,IF(B70=Локализация!$C$39,4,IF(B70=Локализация!$C$38,5,IF(OR(B70=1,B70=2,B70=3,B70=4,B70=5),B70,"")))))))</f>
        <v/>
      </c>
      <c r="J71" s="11" t="str">
        <f>(IF(C70=Локализация!$C$44,5,IF(C70=Локализация!$C$45,4,IF(C70=Локализация!$C$46,3,IF(C70=Локализация!$C$47,2,IF(C70=Локализация!$C$48,1,IF(OR(C70=1,C70=2,C70=3,C70=4,C70=5),C70,"")))))))</f>
        <v/>
      </c>
      <c r="K71" s="11" t="str">
        <f>(IF(D70=Локализация!$C$50,1,IF(D70=Локализация!$C$51,2,IF(D70=Локализация!$C$52,3,IF(D70=Локализация!$C$53,4,IF(D70=Локализация!$C$54,5,IF(OR(D70=1,D70=2,D70=3,D70=4,D70=5),D70,"")))))))</f>
        <v/>
      </c>
      <c r="L71" s="11" t="str">
        <f t="shared" si="1"/>
        <v/>
      </c>
      <c r="M71" s="11" t="str">
        <f t="shared" si="2"/>
        <v/>
      </c>
      <c r="N71" s="11" t="str">
        <f t="shared" si="5"/>
        <v/>
      </c>
      <c r="O71" s="11" t="str">
        <f t="shared" si="3"/>
        <v/>
      </c>
      <c r="P71" s="11" t="str">
        <f t="shared" si="4"/>
        <v/>
      </c>
      <c r="Q71" s="11" t="str">
        <f t="shared" si="6"/>
        <v/>
      </c>
    </row>
    <row r="72" spans="2:17" x14ac:dyDescent="0.3">
      <c r="B72"/>
      <c r="C72"/>
      <c r="D72" s="3"/>
      <c r="E72"/>
      <c r="F72"/>
      <c r="H72" s="11" t="str">
        <f t="shared" si="0"/>
        <v/>
      </c>
      <c r="I72" s="11" t="str">
        <f>(IF(B71=Локализация!$C$42,1,IF(B71=Локализация!$C$41,2,IF(B71=Локализация!$C$40,3,IF(B71=Локализация!$C$39,4,IF(B71=Локализация!$C$38,5,IF(OR(B71=1,B71=2,B71=3,B71=4,B71=5),B71,"")))))))</f>
        <v/>
      </c>
      <c r="J72" s="11" t="str">
        <f>(IF(C71=Локализация!$C$44,5,IF(C71=Локализация!$C$45,4,IF(C71=Локализация!$C$46,3,IF(C71=Локализация!$C$47,2,IF(C71=Локализация!$C$48,1,IF(OR(C71=1,C71=2,C71=3,C71=4,C71=5),C71,"")))))))</f>
        <v/>
      </c>
      <c r="K72" s="11" t="str">
        <f>(IF(D71=Локализация!$C$50,1,IF(D71=Локализация!$C$51,2,IF(D71=Локализация!$C$52,3,IF(D71=Локализация!$C$53,4,IF(D71=Локализация!$C$54,5,IF(OR(D71=1,D71=2,D71=3,D71=4,D71=5),D71,"")))))))</f>
        <v/>
      </c>
      <c r="L72" s="11" t="str">
        <f t="shared" si="1"/>
        <v/>
      </c>
      <c r="M72" s="11" t="str">
        <f t="shared" si="2"/>
        <v/>
      </c>
      <c r="N72" s="11" t="str">
        <f t="shared" si="5"/>
        <v/>
      </c>
      <c r="O72" s="11" t="str">
        <f t="shared" si="3"/>
        <v/>
      </c>
      <c r="P72" s="11" t="str">
        <f t="shared" si="4"/>
        <v/>
      </c>
      <c r="Q72" s="11" t="str">
        <f t="shared" si="6"/>
        <v/>
      </c>
    </row>
    <row r="73" spans="2:17" x14ac:dyDescent="0.3">
      <c r="B73"/>
      <c r="C73"/>
      <c r="D73" s="3"/>
      <c r="E73"/>
      <c r="F73"/>
      <c r="H73" s="11" t="str">
        <f t="shared" si="0"/>
        <v/>
      </c>
      <c r="I73" s="11" t="str">
        <f>(IF(B72=Локализация!$C$42,1,IF(B72=Локализация!$C$41,2,IF(B72=Локализация!$C$40,3,IF(B72=Локализация!$C$39,4,IF(B72=Локализация!$C$38,5,IF(OR(B72=1,B72=2,B72=3,B72=4,B72=5),B72,"")))))))</f>
        <v/>
      </c>
      <c r="J73" s="11" t="str">
        <f>(IF(C72=Локализация!$C$44,5,IF(C72=Локализация!$C$45,4,IF(C72=Локализация!$C$46,3,IF(C72=Локализация!$C$47,2,IF(C72=Локализация!$C$48,1,IF(OR(C72=1,C72=2,C72=3,C72=4,C72=5),C72,"")))))))</f>
        <v/>
      </c>
      <c r="K73" s="11" t="str">
        <f>(IF(D72=Локализация!$C$50,1,IF(D72=Локализация!$C$51,2,IF(D72=Локализация!$C$52,3,IF(D72=Локализация!$C$53,4,IF(D72=Локализация!$C$54,5,IF(OR(D72=1,D72=2,D72=3,D72=4,D72=5),D72,"")))))))</f>
        <v/>
      </c>
      <c r="L73" s="11" t="str">
        <f t="shared" si="1"/>
        <v/>
      </c>
      <c r="M73" s="11" t="str">
        <f t="shared" si="2"/>
        <v/>
      </c>
      <c r="N73" s="11" t="str">
        <f t="shared" si="5"/>
        <v/>
      </c>
      <c r="O73" s="11" t="str">
        <f t="shared" si="3"/>
        <v/>
      </c>
      <c r="P73" s="11" t="str">
        <f t="shared" si="4"/>
        <v/>
      </c>
      <c r="Q73" s="11" t="str">
        <f t="shared" si="6"/>
        <v/>
      </c>
    </row>
    <row r="74" spans="2:17" x14ac:dyDescent="0.3">
      <c r="B74"/>
      <c r="C74"/>
      <c r="D74" s="3"/>
      <c r="E74"/>
      <c r="F74"/>
      <c r="H74" s="11" t="str">
        <f t="shared" si="0"/>
        <v/>
      </c>
      <c r="I74" s="11" t="str">
        <f>(IF(B73=Локализация!$C$42,1,IF(B73=Локализация!$C$41,2,IF(B73=Локализация!$C$40,3,IF(B73=Локализация!$C$39,4,IF(B73=Локализация!$C$38,5,IF(OR(B73=1,B73=2,B73=3,B73=4,B73=5),B73,"")))))))</f>
        <v/>
      </c>
      <c r="J74" s="11" t="str">
        <f>(IF(C73=Локализация!$C$44,5,IF(C73=Локализация!$C$45,4,IF(C73=Локализация!$C$46,3,IF(C73=Локализация!$C$47,2,IF(C73=Локализация!$C$48,1,IF(OR(C73=1,C73=2,C73=3,C73=4,C73=5),C73,"")))))))</f>
        <v/>
      </c>
      <c r="K74" s="11" t="str">
        <f>(IF(D73=Локализация!$C$50,1,IF(D73=Локализация!$C$51,2,IF(D73=Локализация!$C$52,3,IF(D73=Локализация!$C$53,4,IF(D73=Локализация!$C$54,5,IF(OR(D73=1,D73=2,D73=3,D73=4,D73=5),D73,"")))))))</f>
        <v/>
      </c>
      <c r="L74" s="11" t="str">
        <f t="shared" si="1"/>
        <v/>
      </c>
      <c r="M74" s="11" t="str">
        <f t="shared" si="2"/>
        <v/>
      </c>
      <c r="N74" s="11" t="str">
        <f t="shared" si="5"/>
        <v/>
      </c>
      <c r="O74" s="11" t="str">
        <f t="shared" si="3"/>
        <v/>
      </c>
      <c r="P74" s="11" t="str">
        <f t="shared" si="4"/>
        <v/>
      </c>
      <c r="Q74" s="11" t="str">
        <f t="shared" si="6"/>
        <v/>
      </c>
    </row>
    <row r="75" spans="2:17" x14ac:dyDescent="0.3">
      <c r="B75"/>
      <c r="C75"/>
      <c r="D75" s="3"/>
      <c r="E75"/>
      <c r="F75"/>
      <c r="H75" s="11" t="str">
        <f t="shared" si="0"/>
        <v/>
      </c>
      <c r="I75" s="11" t="str">
        <f>(IF(B74=Локализация!$C$42,1,IF(B74=Локализация!$C$41,2,IF(B74=Локализация!$C$40,3,IF(B74=Локализация!$C$39,4,IF(B74=Локализация!$C$38,5,IF(OR(B74=1,B74=2,B74=3,B74=4,B74=5),B74,"")))))))</f>
        <v/>
      </c>
      <c r="J75" s="11" t="str">
        <f>(IF(C74=Локализация!$C$44,5,IF(C74=Локализация!$C$45,4,IF(C74=Локализация!$C$46,3,IF(C74=Локализация!$C$47,2,IF(C74=Локализация!$C$48,1,IF(OR(C74=1,C74=2,C74=3,C74=4,C74=5),C74,"")))))))</f>
        <v/>
      </c>
      <c r="K75" s="11" t="str">
        <f>(IF(D74=Локализация!$C$50,1,IF(D74=Локализация!$C$51,2,IF(D74=Локализация!$C$52,3,IF(D74=Локализация!$C$53,4,IF(D74=Локализация!$C$54,5,IF(OR(D74=1,D74=2,D74=3,D74=4,D74=5),D74,"")))))))</f>
        <v/>
      </c>
      <c r="L75" s="11" t="str">
        <f t="shared" si="1"/>
        <v/>
      </c>
      <c r="M75" s="11" t="str">
        <f t="shared" si="2"/>
        <v/>
      </c>
      <c r="N75" s="11" t="str">
        <f t="shared" si="5"/>
        <v/>
      </c>
      <c r="O75" s="11" t="str">
        <f t="shared" si="3"/>
        <v/>
      </c>
      <c r="P75" s="11" t="str">
        <f t="shared" si="4"/>
        <v/>
      </c>
      <c r="Q75" s="11" t="str">
        <f t="shared" si="6"/>
        <v/>
      </c>
    </row>
    <row r="76" spans="2:17" x14ac:dyDescent="0.3">
      <c r="B76"/>
      <c r="C76"/>
      <c r="D76" s="3"/>
      <c r="E76"/>
      <c r="F76"/>
      <c r="H76" s="11" t="str">
        <f t="shared" ref="H76:H139" si="7">IF(I76="","",AVERAGE(I76:K76))</f>
        <v/>
      </c>
      <c r="I76" s="11" t="str">
        <f>(IF(B75=Локализация!$C$42,1,IF(B75=Локализация!$C$41,2,IF(B75=Локализация!$C$40,3,IF(B75=Локализация!$C$39,4,IF(B75=Локализация!$C$38,5,IF(OR(B75=1,B75=2,B75=3,B75=4,B75=5),B75,"")))))))</f>
        <v/>
      </c>
      <c r="J76" s="11" t="str">
        <f>(IF(C75=Локализация!$C$44,5,IF(C75=Локализация!$C$45,4,IF(C75=Локализация!$C$46,3,IF(C75=Локализация!$C$47,2,IF(C75=Локализация!$C$48,1,IF(OR(C75=1,C75=2,C75=3,C75=4,C75=5),C75,"")))))))</f>
        <v/>
      </c>
      <c r="K76" s="11" t="str">
        <f>(IF(D75=Локализация!$C$50,1,IF(D75=Локализация!$C$51,2,IF(D75=Локализация!$C$52,3,IF(D75=Локализация!$C$53,4,IF(D75=Локализация!$C$54,5,IF(OR(D75=1,D75=2,D75=3,D75=4,D75=5),D75,"")))))))</f>
        <v/>
      </c>
      <c r="L76" s="11" t="str">
        <f t="shared" si="1"/>
        <v/>
      </c>
      <c r="M76" s="11" t="str">
        <f t="shared" si="2"/>
        <v/>
      </c>
      <c r="N76" s="11" t="str">
        <f t="shared" si="5"/>
        <v/>
      </c>
      <c r="O76" s="11" t="str">
        <f t="shared" si="3"/>
        <v/>
      </c>
      <c r="P76" s="11" t="str">
        <f t="shared" si="4"/>
        <v/>
      </c>
      <c r="Q76" s="11" t="str">
        <f t="shared" si="6"/>
        <v/>
      </c>
    </row>
    <row r="77" spans="2:17" x14ac:dyDescent="0.3">
      <c r="B77"/>
      <c r="C77"/>
      <c r="D77" s="3"/>
      <c r="E77"/>
      <c r="F77"/>
      <c r="H77" s="11" t="str">
        <f t="shared" si="7"/>
        <v/>
      </c>
      <c r="I77" s="11" t="str">
        <f>(IF(B76=Локализация!$C$42,1,IF(B76=Локализация!$C$41,2,IF(B76=Локализация!$C$40,3,IF(B76=Локализация!$C$39,4,IF(B76=Локализация!$C$38,5,IF(OR(B76=1,B76=2,B76=3,B76=4,B76=5),B76,"")))))))</f>
        <v/>
      </c>
      <c r="J77" s="11" t="str">
        <f>(IF(C76=Локализация!$C$44,5,IF(C76=Локализация!$C$45,4,IF(C76=Локализация!$C$46,3,IF(C76=Локализация!$C$47,2,IF(C76=Локализация!$C$48,1,IF(OR(C76=1,C76=2,C76=3,C76=4,C76=5),C76,"")))))))</f>
        <v/>
      </c>
      <c r="K77" s="11" t="str">
        <f>(IF(D76=Локализация!$C$50,1,IF(D76=Локализация!$C$51,2,IF(D76=Локализация!$C$52,3,IF(D76=Локализация!$C$53,4,IF(D76=Локализация!$C$54,5,IF(OR(D76=1,D76=2,D76=3,D76=4,D76=5),D76,"")))))))</f>
        <v/>
      </c>
      <c r="L77" s="11" t="str">
        <f t="shared" si="1"/>
        <v/>
      </c>
      <c r="M77" s="11" t="str">
        <f t="shared" si="2"/>
        <v/>
      </c>
      <c r="N77" s="11" t="str">
        <f t="shared" si="5"/>
        <v/>
      </c>
      <c r="O77" s="11" t="str">
        <f t="shared" si="3"/>
        <v/>
      </c>
      <c r="P77" s="11" t="str">
        <f t="shared" si="4"/>
        <v/>
      </c>
      <c r="Q77" s="11" t="str">
        <f t="shared" si="6"/>
        <v/>
      </c>
    </row>
    <row r="78" spans="2:17" x14ac:dyDescent="0.3">
      <c r="B78"/>
      <c r="C78"/>
      <c r="D78" s="3"/>
      <c r="E78"/>
      <c r="F78"/>
      <c r="H78" s="11" t="str">
        <f t="shared" si="7"/>
        <v/>
      </c>
      <c r="I78" s="11" t="str">
        <f>(IF(B77=Локализация!$C$42,1,IF(B77=Локализация!$C$41,2,IF(B77=Локализация!$C$40,3,IF(B77=Локализация!$C$39,4,IF(B77=Локализация!$C$38,5,IF(OR(B77=1,B77=2,B77=3,B77=4,B77=5),B77,"")))))))</f>
        <v/>
      </c>
      <c r="J78" s="11" t="str">
        <f>(IF(C77=Локализация!$C$44,5,IF(C77=Локализация!$C$45,4,IF(C77=Локализация!$C$46,3,IF(C77=Локализация!$C$47,2,IF(C77=Локализация!$C$48,1,IF(OR(C77=1,C77=2,C77=3,C77=4,C77=5),C77,"")))))))</f>
        <v/>
      </c>
      <c r="K78" s="11" t="str">
        <f>(IF(D77=Локализация!$C$50,1,IF(D77=Локализация!$C$51,2,IF(D77=Локализация!$C$52,3,IF(D77=Локализация!$C$53,4,IF(D77=Локализация!$C$54,5,IF(OR(D77=1,D77=2,D77=3,D77=4,D77=5),D77,"")))))))</f>
        <v/>
      </c>
      <c r="L78" s="11" t="str">
        <f t="shared" si="1"/>
        <v/>
      </c>
      <c r="M78" s="11" t="str">
        <f t="shared" si="2"/>
        <v/>
      </c>
      <c r="N78" s="11" t="str">
        <f t="shared" si="5"/>
        <v/>
      </c>
      <c r="O78" s="11" t="str">
        <f t="shared" si="3"/>
        <v/>
      </c>
      <c r="P78" s="11" t="str">
        <f t="shared" si="4"/>
        <v/>
      </c>
      <c r="Q78" s="11" t="str">
        <f t="shared" si="6"/>
        <v/>
      </c>
    </row>
    <row r="79" spans="2:17" x14ac:dyDescent="0.3">
      <c r="B79"/>
      <c r="C79"/>
      <c r="D79" s="3"/>
      <c r="E79"/>
      <c r="F79"/>
      <c r="H79" s="11" t="str">
        <f t="shared" si="7"/>
        <v/>
      </c>
      <c r="I79" s="11" t="str">
        <f>(IF(B78=Локализация!$C$42,1,IF(B78=Локализация!$C$41,2,IF(B78=Локализация!$C$40,3,IF(B78=Локализация!$C$39,4,IF(B78=Локализация!$C$38,5,IF(OR(B78=1,B78=2,B78=3,B78=4,B78=5),B78,"")))))))</f>
        <v/>
      </c>
      <c r="J79" s="11" t="str">
        <f>(IF(C78=Локализация!$C$44,5,IF(C78=Локализация!$C$45,4,IF(C78=Локализация!$C$46,3,IF(C78=Локализация!$C$47,2,IF(C78=Локализация!$C$48,1,IF(OR(C78=1,C78=2,C78=3,C78=4,C78=5),C78,"")))))))</f>
        <v/>
      </c>
      <c r="K79" s="11" t="str">
        <f>(IF(D78=Локализация!$C$50,1,IF(D78=Локализация!$C$51,2,IF(D78=Локализация!$C$52,3,IF(D78=Локализация!$C$53,4,IF(D78=Локализация!$C$54,5,IF(OR(D78=1,D78=2,D78=3,D78=4,D78=5),D78,"")))))))</f>
        <v/>
      </c>
      <c r="L79" s="11" t="str">
        <f t="shared" si="1"/>
        <v/>
      </c>
      <c r="M79" s="11" t="str">
        <f t="shared" si="2"/>
        <v/>
      </c>
      <c r="N79" s="11" t="str">
        <f t="shared" si="5"/>
        <v/>
      </c>
      <c r="O79" s="11" t="str">
        <f t="shared" si="3"/>
        <v/>
      </c>
      <c r="P79" s="11" t="str">
        <f t="shared" si="4"/>
        <v/>
      </c>
      <c r="Q79" s="11" t="str">
        <f t="shared" si="6"/>
        <v/>
      </c>
    </row>
    <row r="80" spans="2:17" x14ac:dyDescent="0.3">
      <c r="B80"/>
      <c r="C80"/>
      <c r="D80" s="3"/>
      <c r="E80"/>
      <c r="F80"/>
      <c r="H80" s="11" t="str">
        <f t="shared" si="7"/>
        <v/>
      </c>
      <c r="I80" s="11" t="str">
        <f>(IF(B79=Локализация!$C$42,1,IF(B79=Локализация!$C$41,2,IF(B79=Локализация!$C$40,3,IF(B79=Локализация!$C$39,4,IF(B79=Локализация!$C$38,5,IF(OR(B79=1,B79=2,B79=3,B79=4,B79=5),B79,"")))))))</f>
        <v/>
      </c>
      <c r="J80" s="11" t="str">
        <f>(IF(C79=Локализация!$C$44,5,IF(C79=Локализация!$C$45,4,IF(C79=Локализация!$C$46,3,IF(C79=Локализация!$C$47,2,IF(C79=Локализация!$C$48,1,IF(OR(C79=1,C79=2,C79=3,C79=4,C79=5),C79,"")))))))</f>
        <v/>
      </c>
      <c r="K80" s="11" t="str">
        <f>(IF(D79=Локализация!$C$50,1,IF(D79=Локализация!$C$51,2,IF(D79=Локализация!$C$52,3,IF(D79=Локализация!$C$53,4,IF(D79=Локализация!$C$54,5,IF(OR(D79=1,D79=2,D79=3,D79=4,D79=5),D79,"")))))))</f>
        <v/>
      </c>
      <c r="L80" s="11" t="str">
        <f t="shared" si="1"/>
        <v/>
      </c>
      <c r="M80" s="11" t="str">
        <f t="shared" si="2"/>
        <v/>
      </c>
      <c r="N80" s="11" t="str">
        <f t="shared" si="5"/>
        <v/>
      </c>
      <c r="O80" s="11" t="str">
        <f t="shared" si="3"/>
        <v/>
      </c>
      <c r="P80" s="11" t="str">
        <f t="shared" si="4"/>
        <v/>
      </c>
      <c r="Q80" s="11" t="str">
        <f t="shared" si="6"/>
        <v/>
      </c>
    </row>
    <row r="81" spans="2:17" x14ac:dyDescent="0.3">
      <c r="B81"/>
      <c r="C81"/>
      <c r="D81" s="3"/>
      <c r="E81"/>
      <c r="F81"/>
      <c r="H81" s="11" t="str">
        <f t="shared" si="7"/>
        <v/>
      </c>
      <c r="I81" s="11" t="str">
        <f>(IF(B80=Локализация!$C$42,1,IF(B80=Локализация!$C$41,2,IF(B80=Локализация!$C$40,3,IF(B80=Локализация!$C$39,4,IF(B80=Локализация!$C$38,5,IF(OR(B80=1,B80=2,B80=3,B80=4,B80=5),B80,"")))))))</f>
        <v/>
      </c>
      <c r="J81" s="11" t="str">
        <f>(IF(C80=Локализация!$C$44,5,IF(C80=Локализация!$C$45,4,IF(C80=Локализация!$C$46,3,IF(C80=Локализация!$C$47,2,IF(C80=Локализация!$C$48,1,IF(OR(C80=1,C80=2,C80=3,C80=4,C80=5),C80,"")))))))</f>
        <v/>
      </c>
      <c r="K81" s="11" t="str">
        <f>(IF(D80=Локализация!$C$50,1,IF(D80=Локализация!$C$51,2,IF(D80=Локализация!$C$52,3,IF(D80=Локализация!$C$53,4,IF(D80=Локализация!$C$54,5,IF(OR(D80=1,D80=2,D80=3,D80=4,D80=5),D80,"")))))))</f>
        <v/>
      </c>
      <c r="L81" s="11" t="str">
        <f t="shared" ref="L81:L144" si="8">IF(F75="","",(IF(F75="*","*",(((F75-V$49)/V$48)*-1))))</f>
        <v/>
      </c>
      <c r="M81" s="11" t="str">
        <f t="shared" ref="M81:M144" si="9">IF(E75=0,"",F75)</f>
        <v/>
      </c>
      <c r="N81" s="11" t="str">
        <f t="shared" si="5"/>
        <v/>
      </c>
      <c r="O81" s="11" t="str">
        <f t="shared" ref="O81:O144" si="10">IF(F75=0,"",LN(F75))</f>
        <v/>
      </c>
      <c r="P81" s="11" t="str">
        <f t="shared" ref="P81:P144" si="11">IF(O81="","",((O81-$Q$11)/$P$11)*-1)</f>
        <v/>
      </c>
      <c r="Q81" s="11" t="str">
        <f t="shared" si="6"/>
        <v/>
      </c>
    </row>
    <row r="82" spans="2:17" x14ac:dyDescent="0.3">
      <c r="B82"/>
      <c r="C82"/>
      <c r="D82" s="3"/>
      <c r="E82"/>
      <c r="F82"/>
      <c r="H82" s="11" t="str">
        <f t="shared" si="7"/>
        <v/>
      </c>
      <c r="I82" s="11" t="str">
        <f>(IF(B81=Локализация!$C$42,1,IF(B81=Локализация!$C$41,2,IF(B81=Локализация!$C$40,3,IF(B81=Локализация!$C$39,4,IF(B81=Локализация!$C$38,5,IF(OR(B81=1,B81=2,B81=3,B81=4,B81=5),B81,"")))))))</f>
        <v/>
      </c>
      <c r="J82" s="11" t="str">
        <f>(IF(C81=Локализация!$C$44,5,IF(C81=Локализация!$C$45,4,IF(C81=Локализация!$C$46,3,IF(C81=Локализация!$C$47,2,IF(C81=Локализация!$C$48,1,IF(OR(C81=1,C81=2,C81=3,C81=4,C81=5),C81,"")))))))</f>
        <v/>
      </c>
      <c r="K82" s="11" t="str">
        <f>(IF(D81=Локализация!$C$50,1,IF(D81=Локализация!$C$51,2,IF(D81=Локализация!$C$52,3,IF(D81=Локализация!$C$53,4,IF(D81=Локализация!$C$54,5,IF(OR(D81=1,D81=2,D81=3,D81=4,D81=5),D81,"")))))))</f>
        <v/>
      </c>
      <c r="L82" s="11" t="str">
        <f t="shared" si="8"/>
        <v/>
      </c>
      <c r="M82" s="11" t="str">
        <f t="shared" si="9"/>
        <v/>
      </c>
      <c r="N82" s="11" t="str">
        <f t="shared" ref="N82:N145" si="12">IF(H77&gt;3.9999,M82,"")</f>
        <v/>
      </c>
      <c r="O82" s="11" t="str">
        <f t="shared" si="10"/>
        <v/>
      </c>
      <c r="P82" s="11" t="str">
        <f t="shared" si="11"/>
        <v/>
      </c>
      <c r="Q82" s="11" t="str">
        <f t="shared" ref="Q82:Q145" si="13">IF(H77="","",(IF(H77="*","*",((H77-$U$49)/$U$48))))</f>
        <v/>
      </c>
    </row>
    <row r="83" spans="2:17" x14ac:dyDescent="0.3">
      <c r="B83"/>
      <c r="C83"/>
      <c r="D83" s="3"/>
      <c r="E83"/>
      <c r="F83"/>
      <c r="H83" s="11" t="str">
        <f t="shared" si="7"/>
        <v/>
      </c>
      <c r="I83" s="11" t="str">
        <f>(IF(B82=Локализация!$C$42,1,IF(B82=Локализация!$C$41,2,IF(B82=Локализация!$C$40,3,IF(B82=Локализация!$C$39,4,IF(B82=Локализация!$C$38,5,IF(OR(B82=1,B82=2,B82=3,B82=4,B82=5),B82,"")))))))</f>
        <v/>
      </c>
      <c r="J83" s="11" t="str">
        <f>(IF(C82=Локализация!$C$44,5,IF(C82=Локализация!$C$45,4,IF(C82=Локализация!$C$46,3,IF(C82=Локализация!$C$47,2,IF(C82=Локализация!$C$48,1,IF(OR(C82=1,C82=2,C82=3,C82=4,C82=5),C82,"")))))))</f>
        <v/>
      </c>
      <c r="K83" s="11" t="str">
        <f>(IF(D82=Локализация!$C$50,1,IF(D82=Локализация!$C$51,2,IF(D82=Локализация!$C$52,3,IF(D82=Локализация!$C$53,4,IF(D82=Локализация!$C$54,5,IF(OR(D82=1,D82=2,D82=3,D82=4,D82=5),D82,"")))))))</f>
        <v/>
      </c>
      <c r="L83" s="11" t="str">
        <f t="shared" si="8"/>
        <v/>
      </c>
      <c r="M83" s="11" t="str">
        <f t="shared" si="9"/>
        <v/>
      </c>
      <c r="N83" s="11" t="str">
        <f t="shared" si="12"/>
        <v/>
      </c>
      <c r="O83" s="11" t="str">
        <f t="shared" si="10"/>
        <v/>
      </c>
      <c r="P83" s="11" t="str">
        <f t="shared" si="11"/>
        <v/>
      </c>
      <c r="Q83" s="11" t="str">
        <f t="shared" si="13"/>
        <v/>
      </c>
    </row>
    <row r="84" spans="2:17" x14ac:dyDescent="0.3">
      <c r="B84"/>
      <c r="C84"/>
      <c r="D84" s="3"/>
      <c r="E84"/>
      <c r="F84"/>
      <c r="H84" s="11" t="str">
        <f t="shared" si="7"/>
        <v/>
      </c>
      <c r="I84" s="11" t="str">
        <f>(IF(B83=Локализация!$C$42,1,IF(B83=Локализация!$C$41,2,IF(B83=Локализация!$C$40,3,IF(B83=Локализация!$C$39,4,IF(B83=Локализация!$C$38,5,IF(OR(B83=1,B83=2,B83=3,B83=4,B83=5),B83,"")))))))</f>
        <v/>
      </c>
      <c r="J84" s="11" t="str">
        <f>(IF(C83=Локализация!$C$44,5,IF(C83=Локализация!$C$45,4,IF(C83=Локализация!$C$46,3,IF(C83=Локализация!$C$47,2,IF(C83=Локализация!$C$48,1,IF(OR(C83=1,C83=2,C83=3,C83=4,C83=5),C83,"")))))))</f>
        <v/>
      </c>
      <c r="K84" s="11" t="str">
        <f>(IF(D83=Локализация!$C$50,1,IF(D83=Локализация!$C$51,2,IF(D83=Локализация!$C$52,3,IF(D83=Локализация!$C$53,4,IF(D83=Локализация!$C$54,5,IF(OR(D83=1,D83=2,D83=3,D83=4,D83=5),D83,"")))))))</f>
        <v/>
      </c>
      <c r="L84" s="11" t="str">
        <f t="shared" si="8"/>
        <v/>
      </c>
      <c r="M84" s="11" t="str">
        <f t="shared" si="9"/>
        <v/>
      </c>
      <c r="N84" s="11" t="str">
        <f t="shared" si="12"/>
        <v/>
      </c>
      <c r="O84" s="11" t="str">
        <f t="shared" si="10"/>
        <v/>
      </c>
      <c r="P84" s="11" t="str">
        <f t="shared" si="11"/>
        <v/>
      </c>
      <c r="Q84" s="11" t="str">
        <f t="shared" si="13"/>
        <v/>
      </c>
    </row>
    <row r="85" spans="2:17" x14ac:dyDescent="0.3">
      <c r="B85"/>
      <c r="C85"/>
      <c r="D85" s="3"/>
      <c r="E85"/>
      <c r="F85"/>
      <c r="H85" s="11" t="str">
        <f t="shared" si="7"/>
        <v/>
      </c>
      <c r="I85" s="11" t="str">
        <f>(IF(B84=Локализация!$C$42,1,IF(B84=Локализация!$C$41,2,IF(B84=Локализация!$C$40,3,IF(B84=Локализация!$C$39,4,IF(B84=Локализация!$C$38,5,IF(OR(B84=1,B84=2,B84=3,B84=4,B84=5),B84,"")))))))</f>
        <v/>
      </c>
      <c r="J85" s="11" t="str">
        <f>(IF(C84=Локализация!$C$44,5,IF(C84=Локализация!$C$45,4,IF(C84=Локализация!$C$46,3,IF(C84=Локализация!$C$47,2,IF(C84=Локализация!$C$48,1,IF(OR(C84=1,C84=2,C84=3,C84=4,C84=5),C84,"")))))))</f>
        <v/>
      </c>
      <c r="K85" s="11" t="str">
        <f>(IF(D84=Локализация!$C$50,1,IF(D84=Локализация!$C$51,2,IF(D84=Локализация!$C$52,3,IF(D84=Локализация!$C$53,4,IF(D84=Локализация!$C$54,5,IF(OR(D84=1,D84=2,D84=3,D84=4,D84=5),D84,"")))))))</f>
        <v/>
      </c>
      <c r="L85" s="11" t="str">
        <f t="shared" si="8"/>
        <v/>
      </c>
      <c r="M85" s="11" t="str">
        <f t="shared" si="9"/>
        <v/>
      </c>
      <c r="N85" s="11" t="str">
        <f t="shared" si="12"/>
        <v/>
      </c>
      <c r="O85" s="11" t="str">
        <f t="shared" si="10"/>
        <v/>
      </c>
      <c r="P85" s="11" t="str">
        <f t="shared" si="11"/>
        <v/>
      </c>
      <c r="Q85" s="11" t="str">
        <f t="shared" si="13"/>
        <v/>
      </c>
    </row>
    <row r="86" spans="2:17" x14ac:dyDescent="0.3">
      <c r="B86"/>
      <c r="C86"/>
      <c r="D86" s="3"/>
      <c r="E86"/>
      <c r="F86"/>
      <c r="H86" s="11" t="str">
        <f t="shared" si="7"/>
        <v/>
      </c>
      <c r="I86" s="11" t="str">
        <f>(IF(B85=Локализация!$C$42,1,IF(B85=Локализация!$C$41,2,IF(B85=Локализация!$C$40,3,IF(B85=Локализация!$C$39,4,IF(B85=Локализация!$C$38,5,IF(OR(B85=1,B85=2,B85=3,B85=4,B85=5),B85,"")))))))</f>
        <v/>
      </c>
      <c r="J86" s="11" t="str">
        <f>(IF(C85=Локализация!$C$44,5,IF(C85=Локализация!$C$45,4,IF(C85=Локализация!$C$46,3,IF(C85=Локализация!$C$47,2,IF(C85=Локализация!$C$48,1,IF(OR(C85=1,C85=2,C85=3,C85=4,C85=5),C85,"")))))))</f>
        <v/>
      </c>
      <c r="K86" s="11" t="str">
        <f>(IF(D85=Локализация!$C$50,1,IF(D85=Локализация!$C$51,2,IF(D85=Локализация!$C$52,3,IF(D85=Локализация!$C$53,4,IF(D85=Локализация!$C$54,5,IF(OR(D85=1,D85=2,D85=3,D85=4,D85=5),D85,"")))))))</f>
        <v/>
      </c>
      <c r="L86" s="11" t="str">
        <f t="shared" si="8"/>
        <v/>
      </c>
      <c r="M86" s="11" t="str">
        <f t="shared" si="9"/>
        <v/>
      </c>
      <c r="N86" s="11" t="str">
        <f t="shared" si="12"/>
        <v/>
      </c>
      <c r="O86" s="11" t="str">
        <f t="shared" si="10"/>
        <v/>
      </c>
      <c r="P86" s="11" t="str">
        <f t="shared" si="11"/>
        <v/>
      </c>
      <c r="Q86" s="11" t="str">
        <f t="shared" si="13"/>
        <v/>
      </c>
    </row>
    <row r="87" spans="2:17" x14ac:dyDescent="0.3">
      <c r="B87"/>
      <c r="C87"/>
      <c r="D87" s="3"/>
      <c r="E87"/>
      <c r="F87"/>
      <c r="H87" s="11" t="str">
        <f t="shared" si="7"/>
        <v/>
      </c>
      <c r="I87" s="11" t="str">
        <f>(IF(B86=Локализация!$C$42,1,IF(B86=Локализация!$C$41,2,IF(B86=Локализация!$C$40,3,IF(B86=Локализация!$C$39,4,IF(B86=Локализация!$C$38,5,IF(OR(B86=1,B86=2,B86=3,B86=4,B86=5),B86,"")))))))</f>
        <v/>
      </c>
      <c r="J87" s="11" t="str">
        <f>(IF(C86=Локализация!$C$44,5,IF(C86=Локализация!$C$45,4,IF(C86=Локализация!$C$46,3,IF(C86=Локализация!$C$47,2,IF(C86=Локализация!$C$48,1,IF(OR(C86=1,C86=2,C86=3,C86=4,C86=5),C86,"")))))))</f>
        <v/>
      </c>
      <c r="K87" s="11" t="str">
        <f>(IF(D86=Локализация!$C$50,1,IF(D86=Локализация!$C$51,2,IF(D86=Локализация!$C$52,3,IF(D86=Локализация!$C$53,4,IF(D86=Локализация!$C$54,5,IF(OR(D86=1,D86=2,D86=3,D86=4,D86=5),D86,"")))))))</f>
        <v/>
      </c>
      <c r="L87" s="11" t="str">
        <f t="shared" si="8"/>
        <v/>
      </c>
      <c r="M87" s="11" t="str">
        <f t="shared" si="9"/>
        <v/>
      </c>
      <c r="N87" s="11" t="str">
        <f t="shared" si="12"/>
        <v/>
      </c>
      <c r="O87" s="11" t="str">
        <f t="shared" si="10"/>
        <v/>
      </c>
      <c r="P87" s="11" t="str">
        <f t="shared" si="11"/>
        <v/>
      </c>
      <c r="Q87" s="11" t="str">
        <f t="shared" si="13"/>
        <v/>
      </c>
    </row>
    <row r="88" spans="2:17" x14ac:dyDescent="0.3">
      <c r="B88"/>
      <c r="C88"/>
      <c r="D88" s="3"/>
      <c r="E88"/>
      <c r="F88"/>
      <c r="H88" s="11" t="str">
        <f t="shared" si="7"/>
        <v/>
      </c>
      <c r="I88" s="11" t="str">
        <f>(IF(B87=Локализация!$C$42,1,IF(B87=Локализация!$C$41,2,IF(B87=Локализация!$C$40,3,IF(B87=Локализация!$C$39,4,IF(B87=Локализация!$C$38,5,IF(OR(B87=1,B87=2,B87=3,B87=4,B87=5),B87,"")))))))</f>
        <v/>
      </c>
      <c r="J88" s="11" t="str">
        <f>(IF(C87=Локализация!$C$44,5,IF(C87=Локализация!$C$45,4,IF(C87=Локализация!$C$46,3,IF(C87=Локализация!$C$47,2,IF(C87=Локализация!$C$48,1,IF(OR(C87=1,C87=2,C87=3,C87=4,C87=5),C87,"")))))))</f>
        <v/>
      </c>
      <c r="K88" s="11" t="str">
        <f>(IF(D87=Локализация!$C$50,1,IF(D87=Локализация!$C$51,2,IF(D87=Локализация!$C$52,3,IF(D87=Локализация!$C$53,4,IF(D87=Локализация!$C$54,5,IF(OR(D87=1,D87=2,D87=3,D87=4,D87=5),D87,"")))))))</f>
        <v/>
      </c>
      <c r="L88" s="11" t="str">
        <f t="shared" si="8"/>
        <v/>
      </c>
      <c r="M88" s="11" t="str">
        <f t="shared" si="9"/>
        <v/>
      </c>
      <c r="N88" s="11" t="str">
        <f t="shared" si="12"/>
        <v/>
      </c>
      <c r="O88" s="11" t="str">
        <f t="shared" si="10"/>
        <v/>
      </c>
      <c r="P88" s="11" t="str">
        <f t="shared" si="11"/>
        <v/>
      </c>
      <c r="Q88" s="11" t="str">
        <f t="shared" si="13"/>
        <v/>
      </c>
    </row>
    <row r="89" spans="2:17" x14ac:dyDescent="0.3">
      <c r="B89"/>
      <c r="C89"/>
      <c r="D89" s="3"/>
      <c r="E89"/>
      <c r="F89"/>
      <c r="H89" s="11" t="str">
        <f t="shared" si="7"/>
        <v/>
      </c>
      <c r="I89" s="11" t="str">
        <f>(IF(B88=Локализация!$C$42,1,IF(B88=Локализация!$C$41,2,IF(B88=Локализация!$C$40,3,IF(B88=Локализация!$C$39,4,IF(B88=Локализация!$C$38,5,IF(OR(B88=1,B88=2,B88=3,B88=4,B88=5),B88,"")))))))</f>
        <v/>
      </c>
      <c r="J89" s="11" t="str">
        <f>(IF(C88=Локализация!$C$44,5,IF(C88=Локализация!$C$45,4,IF(C88=Локализация!$C$46,3,IF(C88=Локализация!$C$47,2,IF(C88=Локализация!$C$48,1,IF(OR(C88=1,C88=2,C88=3,C88=4,C88=5),C88,"")))))))</f>
        <v/>
      </c>
      <c r="K89" s="11" t="str">
        <f>(IF(D88=Локализация!$C$50,1,IF(D88=Локализация!$C$51,2,IF(D88=Локализация!$C$52,3,IF(D88=Локализация!$C$53,4,IF(D88=Локализация!$C$54,5,IF(OR(D88=1,D88=2,D88=3,D88=4,D88=5),D88,"")))))))</f>
        <v/>
      </c>
      <c r="L89" s="11" t="str">
        <f t="shared" si="8"/>
        <v/>
      </c>
      <c r="M89" s="11" t="str">
        <f t="shared" si="9"/>
        <v/>
      </c>
      <c r="N89" s="11" t="str">
        <f t="shared" si="12"/>
        <v/>
      </c>
      <c r="O89" s="11" t="str">
        <f t="shared" si="10"/>
        <v/>
      </c>
      <c r="P89" s="11" t="str">
        <f t="shared" si="11"/>
        <v/>
      </c>
      <c r="Q89" s="11" t="str">
        <f t="shared" si="13"/>
        <v/>
      </c>
    </row>
    <row r="90" spans="2:17" x14ac:dyDescent="0.3">
      <c r="B90"/>
      <c r="C90"/>
      <c r="D90" s="3"/>
      <c r="E90"/>
      <c r="F90"/>
      <c r="H90" s="11" t="str">
        <f t="shared" si="7"/>
        <v/>
      </c>
      <c r="I90" s="11" t="str">
        <f>(IF(B89=Локализация!$C$42,1,IF(B89=Локализация!$C$41,2,IF(B89=Локализация!$C$40,3,IF(B89=Локализация!$C$39,4,IF(B89=Локализация!$C$38,5,IF(OR(B89=1,B89=2,B89=3,B89=4,B89=5),B89,"")))))))</f>
        <v/>
      </c>
      <c r="J90" s="11" t="str">
        <f>(IF(C89=Локализация!$C$44,5,IF(C89=Локализация!$C$45,4,IF(C89=Локализация!$C$46,3,IF(C89=Локализация!$C$47,2,IF(C89=Локализация!$C$48,1,IF(OR(C89=1,C89=2,C89=3,C89=4,C89=5),C89,"")))))))</f>
        <v/>
      </c>
      <c r="K90" s="11" t="str">
        <f>(IF(D89=Локализация!$C$50,1,IF(D89=Локализация!$C$51,2,IF(D89=Локализация!$C$52,3,IF(D89=Локализация!$C$53,4,IF(D89=Локализация!$C$54,5,IF(OR(D89=1,D89=2,D89=3,D89=4,D89=5),D89,"")))))))</f>
        <v/>
      </c>
      <c r="L90" s="11" t="str">
        <f t="shared" si="8"/>
        <v/>
      </c>
      <c r="M90" s="11" t="str">
        <f t="shared" si="9"/>
        <v/>
      </c>
      <c r="N90" s="11" t="str">
        <f t="shared" si="12"/>
        <v/>
      </c>
      <c r="O90" s="11" t="str">
        <f t="shared" si="10"/>
        <v/>
      </c>
      <c r="P90" s="11" t="str">
        <f t="shared" si="11"/>
        <v/>
      </c>
      <c r="Q90" s="11" t="str">
        <f t="shared" si="13"/>
        <v/>
      </c>
    </row>
    <row r="91" spans="2:17" x14ac:dyDescent="0.3">
      <c r="B91"/>
      <c r="C91"/>
      <c r="D91" s="3"/>
      <c r="E91"/>
      <c r="F91"/>
      <c r="H91" s="11" t="str">
        <f t="shared" si="7"/>
        <v/>
      </c>
      <c r="I91" s="11" t="str">
        <f>(IF(B90=Локализация!$C$42,1,IF(B90=Локализация!$C$41,2,IF(B90=Локализация!$C$40,3,IF(B90=Локализация!$C$39,4,IF(B90=Локализация!$C$38,5,IF(OR(B90=1,B90=2,B90=3,B90=4,B90=5),B90,"")))))))</f>
        <v/>
      </c>
      <c r="J91" s="11" t="str">
        <f>(IF(C90=Локализация!$C$44,5,IF(C90=Локализация!$C$45,4,IF(C90=Локализация!$C$46,3,IF(C90=Локализация!$C$47,2,IF(C90=Локализация!$C$48,1,IF(OR(C90=1,C90=2,C90=3,C90=4,C90=5),C90,"")))))))</f>
        <v/>
      </c>
      <c r="K91" s="11" t="str">
        <f>(IF(D90=Локализация!$C$50,1,IF(D90=Локализация!$C$51,2,IF(D90=Локализация!$C$52,3,IF(D90=Локализация!$C$53,4,IF(D90=Локализация!$C$54,5,IF(OR(D90=1,D90=2,D90=3,D90=4,D90=5),D90,"")))))))</f>
        <v/>
      </c>
      <c r="L91" s="11" t="str">
        <f t="shared" si="8"/>
        <v/>
      </c>
      <c r="M91" s="11" t="str">
        <f t="shared" si="9"/>
        <v/>
      </c>
      <c r="N91" s="11" t="str">
        <f t="shared" si="12"/>
        <v/>
      </c>
      <c r="O91" s="11" t="str">
        <f t="shared" si="10"/>
        <v/>
      </c>
      <c r="P91" s="11" t="str">
        <f t="shared" si="11"/>
        <v/>
      </c>
      <c r="Q91" s="11" t="str">
        <f t="shared" si="13"/>
        <v/>
      </c>
    </row>
    <row r="92" spans="2:17" x14ac:dyDescent="0.3">
      <c r="B92"/>
      <c r="C92"/>
      <c r="D92" s="3"/>
      <c r="E92"/>
      <c r="F92"/>
      <c r="H92" s="11" t="str">
        <f t="shared" si="7"/>
        <v/>
      </c>
      <c r="I92" s="11" t="str">
        <f>(IF(B91=Локализация!$C$42,1,IF(B91=Локализация!$C$41,2,IF(B91=Локализация!$C$40,3,IF(B91=Локализация!$C$39,4,IF(B91=Локализация!$C$38,5,IF(OR(B91=1,B91=2,B91=3,B91=4,B91=5),B91,"")))))))</f>
        <v/>
      </c>
      <c r="J92" s="11" t="str">
        <f>(IF(C91=Локализация!$C$44,5,IF(C91=Локализация!$C$45,4,IF(C91=Локализация!$C$46,3,IF(C91=Локализация!$C$47,2,IF(C91=Локализация!$C$48,1,IF(OR(C91=1,C91=2,C91=3,C91=4,C91=5),C91,"")))))))</f>
        <v/>
      </c>
      <c r="K92" s="11" t="str">
        <f>(IF(D91=Локализация!$C$50,1,IF(D91=Локализация!$C$51,2,IF(D91=Локализация!$C$52,3,IF(D91=Локализация!$C$53,4,IF(D91=Локализация!$C$54,5,IF(OR(D91=1,D91=2,D91=3,D91=4,D91=5),D91,"")))))))</f>
        <v/>
      </c>
      <c r="L92" s="11" t="str">
        <f t="shared" si="8"/>
        <v/>
      </c>
      <c r="M92" s="11" t="str">
        <f t="shared" si="9"/>
        <v/>
      </c>
      <c r="N92" s="11" t="str">
        <f t="shared" si="12"/>
        <v/>
      </c>
      <c r="O92" s="11" t="str">
        <f t="shared" si="10"/>
        <v/>
      </c>
      <c r="P92" s="11" t="str">
        <f t="shared" si="11"/>
        <v/>
      </c>
      <c r="Q92" s="11" t="str">
        <f t="shared" si="13"/>
        <v/>
      </c>
    </row>
    <row r="93" spans="2:17" x14ac:dyDescent="0.3">
      <c r="B93"/>
      <c r="C93"/>
      <c r="D93" s="3"/>
      <c r="E93"/>
      <c r="F93"/>
      <c r="H93" s="11" t="str">
        <f t="shared" si="7"/>
        <v/>
      </c>
      <c r="I93" s="11" t="str">
        <f>(IF(B92=Локализация!$C$42,1,IF(B92=Локализация!$C$41,2,IF(B92=Локализация!$C$40,3,IF(B92=Локализация!$C$39,4,IF(B92=Локализация!$C$38,5,IF(OR(B92=1,B92=2,B92=3,B92=4,B92=5),B92,"")))))))</f>
        <v/>
      </c>
      <c r="J93" s="11" t="str">
        <f>(IF(C92=Локализация!$C$44,5,IF(C92=Локализация!$C$45,4,IF(C92=Локализация!$C$46,3,IF(C92=Локализация!$C$47,2,IF(C92=Локализация!$C$48,1,IF(OR(C92=1,C92=2,C92=3,C92=4,C92=5),C92,"")))))))</f>
        <v/>
      </c>
      <c r="K93" s="11" t="str">
        <f>(IF(D92=Локализация!$C$50,1,IF(D92=Локализация!$C$51,2,IF(D92=Локализация!$C$52,3,IF(D92=Локализация!$C$53,4,IF(D92=Локализация!$C$54,5,IF(OR(D92=1,D92=2,D92=3,D92=4,D92=5),D92,"")))))))</f>
        <v/>
      </c>
      <c r="L93" s="11" t="str">
        <f t="shared" si="8"/>
        <v/>
      </c>
      <c r="M93" s="11" t="str">
        <f t="shared" si="9"/>
        <v/>
      </c>
      <c r="N93" s="11" t="str">
        <f t="shared" si="12"/>
        <v/>
      </c>
      <c r="O93" s="11" t="str">
        <f t="shared" si="10"/>
        <v/>
      </c>
      <c r="P93" s="11" t="str">
        <f t="shared" si="11"/>
        <v/>
      </c>
      <c r="Q93" s="11" t="str">
        <f t="shared" si="13"/>
        <v/>
      </c>
    </row>
    <row r="94" spans="2:17" x14ac:dyDescent="0.3">
      <c r="B94"/>
      <c r="C94"/>
      <c r="D94" s="3"/>
      <c r="E94"/>
      <c r="F94"/>
      <c r="H94" s="11" t="str">
        <f t="shared" si="7"/>
        <v/>
      </c>
      <c r="I94" s="11" t="str">
        <f>(IF(B93=Локализация!$C$42,1,IF(B93=Локализация!$C$41,2,IF(B93=Локализация!$C$40,3,IF(B93=Локализация!$C$39,4,IF(B93=Локализация!$C$38,5,IF(OR(B93=1,B93=2,B93=3,B93=4,B93=5),B93,"")))))))</f>
        <v/>
      </c>
      <c r="J94" s="11" t="str">
        <f>(IF(C93=Локализация!$C$44,5,IF(C93=Локализация!$C$45,4,IF(C93=Локализация!$C$46,3,IF(C93=Локализация!$C$47,2,IF(C93=Локализация!$C$48,1,IF(OR(C93=1,C93=2,C93=3,C93=4,C93=5),C93,"")))))))</f>
        <v/>
      </c>
      <c r="K94" s="11" t="str">
        <f>(IF(D93=Локализация!$C$50,1,IF(D93=Локализация!$C$51,2,IF(D93=Локализация!$C$52,3,IF(D93=Локализация!$C$53,4,IF(D93=Локализация!$C$54,5,IF(OR(D93=1,D93=2,D93=3,D93=4,D93=5),D93,"")))))))</f>
        <v/>
      </c>
      <c r="L94" s="11" t="str">
        <f t="shared" si="8"/>
        <v/>
      </c>
      <c r="M94" s="11" t="str">
        <f t="shared" si="9"/>
        <v/>
      </c>
      <c r="N94" s="11" t="str">
        <f t="shared" si="12"/>
        <v/>
      </c>
      <c r="O94" s="11" t="str">
        <f t="shared" si="10"/>
        <v/>
      </c>
      <c r="P94" s="11" t="str">
        <f t="shared" si="11"/>
        <v/>
      </c>
      <c r="Q94" s="11" t="str">
        <f t="shared" si="13"/>
        <v/>
      </c>
    </row>
    <row r="95" spans="2:17" x14ac:dyDescent="0.3">
      <c r="B95"/>
      <c r="C95"/>
      <c r="D95" s="3"/>
      <c r="E95"/>
      <c r="F95"/>
      <c r="H95" s="11" t="str">
        <f t="shared" si="7"/>
        <v/>
      </c>
      <c r="I95" s="11" t="str">
        <f>(IF(B94=Локализация!$C$42,1,IF(B94=Локализация!$C$41,2,IF(B94=Локализация!$C$40,3,IF(B94=Локализация!$C$39,4,IF(B94=Локализация!$C$38,5,IF(OR(B94=1,B94=2,B94=3,B94=4,B94=5),B94,"")))))))</f>
        <v/>
      </c>
      <c r="J95" s="11" t="str">
        <f>(IF(C94=Локализация!$C$44,5,IF(C94=Локализация!$C$45,4,IF(C94=Локализация!$C$46,3,IF(C94=Локализация!$C$47,2,IF(C94=Локализация!$C$48,1,IF(OR(C94=1,C94=2,C94=3,C94=4,C94=5),C94,"")))))))</f>
        <v/>
      </c>
      <c r="K95" s="11" t="str">
        <f>(IF(D94=Локализация!$C$50,1,IF(D94=Локализация!$C$51,2,IF(D94=Локализация!$C$52,3,IF(D94=Локализация!$C$53,4,IF(D94=Локализация!$C$54,5,IF(OR(D94=1,D94=2,D94=3,D94=4,D94=5),D94,"")))))))</f>
        <v/>
      </c>
      <c r="L95" s="11" t="str">
        <f t="shared" si="8"/>
        <v/>
      </c>
      <c r="M95" s="11" t="str">
        <f t="shared" si="9"/>
        <v/>
      </c>
      <c r="N95" s="11" t="str">
        <f t="shared" si="12"/>
        <v/>
      </c>
      <c r="O95" s="11" t="str">
        <f t="shared" si="10"/>
        <v/>
      </c>
      <c r="P95" s="11" t="str">
        <f t="shared" si="11"/>
        <v/>
      </c>
      <c r="Q95" s="11" t="str">
        <f t="shared" si="13"/>
        <v/>
      </c>
    </row>
    <row r="96" spans="2:17" x14ac:dyDescent="0.3">
      <c r="B96"/>
      <c r="C96"/>
      <c r="D96" s="3"/>
      <c r="E96"/>
      <c r="F96"/>
      <c r="H96" s="11" t="str">
        <f t="shared" si="7"/>
        <v/>
      </c>
      <c r="I96" s="11" t="str">
        <f>(IF(B95=Локализация!$C$42,1,IF(B95=Локализация!$C$41,2,IF(B95=Локализация!$C$40,3,IF(B95=Локализация!$C$39,4,IF(B95=Локализация!$C$38,5,IF(OR(B95=1,B95=2,B95=3,B95=4,B95=5),B95,"")))))))</f>
        <v/>
      </c>
      <c r="J96" s="11" t="str">
        <f>(IF(C95=Локализация!$C$44,5,IF(C95=Локализация!$C$45,4,IF(C95=Локализация!$C$46,3,IF(C95=Локализация!$C$47,2,IF(C95=Локализация!$C$48,1,IF(OR(C95=1,C95=2,C95=3,C95=4,C95=5),C95,"")))))))</f>
        <v/>
      </c>
      <c r="K96" s="11" t="str">
        <f>(IF(D95=Локализация!$C$50,1,IF(D95=Локализация!$C$51,2,IF(D95=Локализация!$C$52,3,IF(D95=Локализация!$C$53,4,IF(D95=Локализация!$C$54,5,IF(OR(D95=1,D95=2,D95=3,D95=4,D95=5),D95,"")))))))</f>
        <v/>
      </c>
      <c r="L96" s="11" t="str">
        <f t="shared" si="8"/>
        <v/>
      </c>
      <c r="M96" s="11" t="str">
        <f t="shared" si="9"/>
        <v/>
      </c>
      <c r="N96" s="11" t="str">
        <f t="shared" si="12"/>
        <v/>
      </c>
      <c r="O96" s="11" t="str">
        <f t="shared" si="10"/>
        <v/>
      </c>
      <c r="P96" s="11" t="str">
        <f t="shared" si="11"/>
        <v/>
      </c>
      <c r="Q96" s="11" t="str">
        <f t="shared" si="13"/>
        <v/>
      </c>
    </row>
    <row r="97" spans="2:17" x14ac:dyDescent="0.3">
      <c r="B97"/>
      <c r="C97"/>
      <c r="D97" s="3"/>
      <c r="E97"/>
      <c r="F97"/>
      <c r="H97" s="11" t="str">
        <f t="shared" si="7"/>
        <v/>
      </c>
      <c r="I97" s="11" t="str">
        <f>(IF(B96=Локализация!$C$42,1,IF(B96=Локализация!$C$41,2,IF(B96=Локализация!$C$40,3,IF(B96=Локализация!$C$39,4,IF(B96=Локализация!$C$38,5,IF(OR(B96=1,B96=2,B96=3,B96=4,B96=5),B96,"")))))))</f>
        <v/>
      </c>
      <c r="J97" s="11" t="str">
        <f>(IF(C96=Локализация!$C$44,5,IF(C96=Локализация!$C$45,4,IF(C96=Локализация!$C$46,3,IF(C96=Локализация!$C$47,2,IF(C96=Локализация!$C$48,1,IF(OR(C96=1,C96=2,C96=3,C96=4,C96=5),C96,"")))))))</f>
        <v/>
      </c>
      <c r="K97" s="11" t="str">
        <f>(IF(D96=Локализация!$C$50,1,IF(D96=Локализация!$C$51,2,IF(D96=Локализация!$C$52,3,IF(D96=Локализация!$C$53,4,IF(D96=Локализация!$C$54,5,IF(OR(D96=1,D96=2,D96=3,D96=4,D96=5),D96,"")))))))</f>
        <v/>
      </c>
      <c r="L97" s="11" t="str">
        <f t="shared" si="8"/>
        <v/>
      </c>
      <c r="M97" s="11" t="str">
        <f t="shared" si="9"/>
        <v/>
      </c>
      <c r="N97" s="11" t="str">
        <f t="shared" si="12"/>
        <v/>
      </c>
      <c r="O97" s="11" t="str">
        <f t="shared" si="10"/>
        <v/>
      </c>
      <c r="P97" s="11" t="str">
        <f t="shared" si="11"/>
        <v/>
      </c>
      <c r="Q97" s="11" t="str">
        <f t="shared" si="13"/>
        <v/>
      </c>
    </row>
    <row r="98" spans="2:17" x14ac:dyDescent="0.3">
      <c r="B98"/>
      <c r="C98"/>
      <c r="D98" s="3"/>
      <c r="E98"/>
      <c r="F98"/>
      <c r="H98" s="11" t="str">
        <f t="shared" si="7"/>
        <v/>
      </c>
      <c r="I98" s="11" t="str">
        <f>(IF(B97=Локализация!$C$42,1,IF(B97=Локализация!$C$41,2,IF(B97=Локализация!$C$40,3,IF(B97=Локализация!$C$39,4,IF(B97=Локализация!$C$38,5,IF(OR(B97=1,B97=2,B97=3,B97=4,B97=5),B97,"")))))))</f>
        <v/>
      </c>
      <c r="J98" s="11" t="str">
        <f>(IF(C97=Локализация!$C$44,5,IF(C97=Локализация!$C$45,4,IF(C97=Локализация!$C$46,3,IF(C97=Локализация!$C$47,2,IF(C97=Локализация!$C$48,1,IF(OR(C97=1,C97=2,C97=3,C97=4,C97=5),C97,"")))))))</f>
        <v/>
      </c>
      <c r="K98" s="11" t="str">
        <f>(IF(D97=Локализация!$C$50,1,IF(D97=Локализация!$C$51,2,IF(D97=Локализация!$C$52,3,IF(D97=Локализация!$C$53,4,IF(D97=Локализация!$C$54,5,IF(OR(D97=1,D97=2,D97=3,D97=4,D97=5),D97,"")))))))</f>
        <v/>
      </c>
      <c r="L98" s="11" t="str">
        <f t="shared" si="8"/>
        <v/>
      </c>
      <c r="M98" s="11" t="str">
        <f t="shared" si="9"/>
        <v/>
      </c>
      <c r="N98" s="11" t="str">
        <f t="shared" si="12"/>
        <v/>
      </c>
      <c r="O98" s="11" t="str">
        <f t="shared" si="10"/>
        <v/>
      </c>
      <c r="P98" s="11" t="str">
        <f t="shared" si="11"/>
        <v/>
      </c>
      <c r="Q98" s="11" t="str">
        <f t="shared" si="13"/>
        <v/>
      </c>
    </row>
    <row r="99" spans="2:17" x14ac:dyDescent="0.3">
      <c r="B99"/>
      <c r="C99"/>
      <c r="D99" s="3"/>
      <c r="E99"/>
      <c r="F99"/>
      <c r="H99" s="11" t="str">
        <f t="shared" si="7"/>
        <v/>
      </c>
      <c r="I99" s="11" t="str">
        <f>(IF(B98=Локализация!$C$42,1,IF(B98=Локализация!$C$41,2,IF(B98=Локализация!$C$40,3,IF(B98=Локализация!$C$39,4,IF(B98=Локализация!$C$38,5,IF(OR(B98=1,B98=2,B98=3,B98=4,B98=5),B98,"")))))))</f>
        <v/>
      </c>
      <c r="J99" s="11" t="str">
        <f>(IF(C98=Локализация!$C$44,5,IF(C98=Локализация!$C$45,4,IF(C98=Локализация!$C$46,3,IF(C98=Локализация!$C$47,2,IF(C98=Локализация!$C$48,1,IF(OR(C98=1,C98=2,C98=3,C98=4,C98=5),C98,"")))))))</f>
        <v/>
      </c>
      <c r="K99" s="11" t="str">
        <f>(IF(D98=Локализация!$C$50,1,IF(D98=Локализация!$C$51,2,IF(D98=Локализация!$C$52,3,IF(D98=Локализация!$C$53,4,IF(D98=Локализация!$C$54,5,IF(OR(D98=1,D98=2,D98=3,D98=4,D98=5),D98,"")))))))</f>
        <v/>
      </c>
      <c r="L99" s="11" t="str">
        <f t="shared" si="8"/>
        <v/>
      </c>
      <c r="M99" s="11" t="str">
        <f t="shared" si="9"/>
        <v/>
      </c>
      <c r="N99" s="11" t="str">
        <f t="shared" si="12"/>
        <v/>
      </c>
      <c r="O99" s="11" t="str">
        <f t="shared" si="10"/>
        <v/>
      </c>
      <c r="P99" s="11" t="str">
        <f t="shared" si="11"/>
        <v/>
      </c>
      <c r="Q99" s="11" t="str">
        <f t="shared" si="13"/>
        <v/>
      </c>
    </row>
    <row r="100" spans="2:17" x14ac:dyDescent="0.3">
      <c r="B100"/>
      <c r="C100"/>
      <c r="D100" s="3"/>
      <c r="E100"/>
      <c r="F100"/>
      <c r="H100" s="11" t="str">
        <f t="shared" si="7"/>
        <v/>
      </c>
      <c r="I100" s="11" t="str">
        <f>(IF(B99=Локализация!$C$42,1,IF(B99=Локализация!$C$41,2,IF(B99=Локализация!$C$40,3,IF(B99=Локализация!$C$39,4,IF(B99=Локализация!$C$38,5,IF(OR(B99=1,B99=2,B99=3,B99=4,B99=5),B99,"")))))))</f>
        <v/>
      </c>
      <c r="J100" s="11" t="str">
        <f>(IF(C99=Локализация!$C$44,5,IF(C99=Локализация!$C$45,4,IF(C99=Локализация!$C$46,3,IF(C99=Локализация!$C$47,2,IF(C99=Локализация!$C$48,1,IF(OR(C99=1,C99=2,C99=3,C99=4,C99=5),C99,"")))))))</f>
        <v/>
      </c>
      <c r="K100" s="11" t="str">
        <f>(IF(D99=Локализация!$C$50,1,IF(D99=Локализация!$C$51,2,IF(D99=Локализация!$C$52,3,IF(D99=Локализация!$C$53,4,IF(D99=Локализация!$C$54,5,IF(OR(D99=1,D99=2,D99=3,D99=4,D99=5),D99,"")))))))</f>
        <v/>
      </c>
      <c r="L100" s="11" t="str">
        <f t="shared" si="8"/>
        <v/>
      </c>
      <c r="M100" s="11" t="str">
        <f t="shared" si="9"/>
        <v/>
      </c>
      <c r="N100" s="11" t="str">
        <f t="shared" si="12"/>
        <v/>
      </c>
      <c r="O100" s="11" t="str">
        <f t="shared" si="10"/>
        <v/>
      </c>
      <c r="P100" s="11" t="str">
        <f t="shared" si="11"/>
        <v/>
      </c>
      <c r="Q100" s="11" t="str">
        <f t="shared" si="13"/>
        <v/>
      </c>
    </row>
    <row r="101" spans="2:17" x14ac:dyDescent="0.3">
      <c r="B101"/>
      <c r="C101"/>
      <c r="D101" s="3"/>
      <c r="E101"/>
      <c r="F101"/>
      <c r="H101" s="11" t="str">
        <f t="shared" si="7"/>
        <v/>
      </c>
      <c r="I101" s="11" t="str">
        <f>(IF(B100=Локализация!$C$42,1,IF(B100=Локализация!$C$41,2,IF(B100=Локализация!$C$40,3,IF(B100=Локализация!$C$39,4,IF(B100=Локализация!$C$38,5,IF(OR(B100=1,B100=2,B100=3,B100=4,B100=5),B100,"")))))))</f>
        <v/>
      </c>
      <c r="J101" s="11" t="str">
        <f>(IF(C100=Локализация!$C$44,5,IF(C100=Локализация!$C$45,4,IF(C100=Локализация!$C$46,3,IF(C100=Локализация!$C$47,2,IF(C100=Локализация!$C$48,1,IF(OR(C100=1,C100=2,C100=3,C100=4,C100=5),C100,"")))))))</f>
        <v/>
      </c>
      <c r="K101" s="11" t="str">
        <f>(IF(D100=Локализация!$C$50,1,IF(D100=Локализация!$C$51,2,IF(D100=Локализация!$C$52,3,IF(D100=Локализация!$C$53,4,IF(D100=Локализация!$C$54,5,IF(OR(D100=1,D100=2,D100=3,D100=4,D100=5),D100,"")))))))</f>
        <v/>
      </c>
      <c r="L101" s="11" t="str">
        <f t="shared" si="8"/>
        <v/>
      </c>
      <c r="M101" s="11" t="str">
        <f t="shared" si="9"/>
        <v/>
      </c>
      <c r="N101" s="11" t="str">
        <f t="shared" si="12"/>
        <v/>
      </c>
      <c r="O101" s="11" t="str">
        <f t="shared" si="10"/>
        <v/>
      </c>
      <c r="P101" s="11" t="str">
        <f t="shared" si="11"/>
        <v/>
      </c>
      <c r="Q101" s="11" t="str">
        <f t="shared" si="13"/>
        <v/>
      </c>
    </row>
    <row r="102" spans="2:17" x14ac:dyDescent="0.3">
      <c r="B102"/>
      <c r="C102"/>
      <c r="D102" s="3"/>
      <c r="E102"/>
      <c r="F102"/>
      <c r="H102" s="11" t="str">
        <f t="shared" si="7"/>
        <v/>
      </c>
      <c r="I102" s="11" t="str">
        <f>(IF(B101=Локализация!$C$42,1,IF(B101=Локализация!$C$41,2,IF(B101=Локализация!$C$40,3,IF(B101=Локализация!$C$39,4,IF(B101=Локализация!$C$38,5,IF(OR(B101=1,B101=2,B101=3,B101=4,B101=5),B101,"")))))))</f>
        <v/>
      </c>
      <c r="J102" s="11" t="str">
        <f>(IF(C101=Локализация!$C$44,5,IF(C101=Локализация!$C$45,4,IF(C101=Локализация!$C$46,3,IF(C101=Локализация!$C$47,2,IF(C101=Локализация!$C$48,1,IF(OR(C101=1,C101=2,C101=3,C101=4,C101=5),C101,"")))))))</f>
        <v/>
      </c>
      <c r="K102" s="11" t="str">
        <f>(IF(D101=Локализация!$C$50,1,IF(D101=Локализация!$C$51,2,IF(D101=Локализация!$C$52,3,IF(D101=Локализация!$C$53,4,IF(D101=Локализация!$C$54,5,IF(OR(D101=1,D101=2,D101=3,D101=4,D101=5),D101,"")))))))</f>
        <v/>
      </c>
      <c r="L102" s="11" t="str">
        <f t="shared" si="8"/>
        <v/>
      </c>
      <c r="M102" s="11" t="str">
        <f t="shared" si="9"/>
        <v/>
      </c>
      <c r="N102" s="11" t="str">
        <f t="shared" si="12"/>
        <v/>
      </c>
      <c r="O102" s="11" t="str">
        <f t="shared" si="10"/>
        <v/>
      </c>
      <c r="P102" s="11" t="str">
        <f t="shared" si="11"/>
        <v/>
      </c>
      <c r="Q102" s="11" t="str">
        <f t="shared" si="13"/>
        <v/>
      </c>
    </row>
    <row r="103" spans="2:17" x14ac:dyDescent="0.3">
      <c r="B103"/>
      <c r="C103"/>
      <c r="D103" s="3"/>
      <c r="E103"/>
      <c r="F103"/>
      <c r="H103" s="11" t="str">
        <f t="shared" si="7"/>
        <v/>
      </c>
      <c r="I103" s="11" t="str">
        <f>(IF(B102=Локализация!$C$42,1,IF(B102=Локализация!$C$41,2,IF(B102=Локализация!$C$40,3,IF(B102=Локализация!$C$39,4,IF(B102=Локализация!$C$38,5,IF(OR(B102=1,B102=2,B102=3,B102=4,B102=5),B102,"")))))))</f>
        <v/>
      </c>
      <c r="J103" s="11" t="str">
        <f>(IF(C102=Локализация!$C$44,5,IF(C102=Локализация!$C$45,4,IF(C102=Локализация!$C$46,3,IF(C102=Локализация!$C$47,2,IF(C102=Локализация!$C$48,1,IF(OR(C102=1,C102=2,C102=3,C102=4,C102=5),C102,"")))))))</f>
        <v/>
      </c>
      <c r="K103" s="11" t="str">
        <f>(IF(D102=Локализация!$C$50,1,IF(D102=Локализация!$C$51,2,IF(D102=Локализация!$C$52,3,IF(D102=Локализация!$C$53,4,IF(D102=Локализация!$C$54,5,IF(OR(D102=1,D102=2,D102=3,D102=4,D102=5),D102,"")))))))</f>
        <v/>
      </c>
      <c r="L103" s="11" t="str">
        <f t="shared" si="8"/>
        <v/>
      </c>
      <c r="M103" s="11" t="str">
        <f t="shared" si="9"/>
        <v/>
      </c>
      <c r="N103" s="11" t="str">
        <f t="shared" si="12"/>
        <v/>
      </c>
      <c r="O103" s="11" t="str">
        <f t="shared" si="10"/>
        <v/>
      </c>
      <c r="P103" s="11" t="str">
        <f t="shared" si="11"/>
        <v/>
      </c>
      <c r="Q103" s="11" t="str">
        <f t="shared" si="13"/>
        <v/>
      </c>
    </row>
    <row r="104" spans="2:17" x14ac:dyDescent="0.3">
      <c r="B104"/>
      <c r="C104"/>
      <c r="D104" s="3"/>
      <c r="E104"/>
      <c r="F104"/>
      <c r="H104" s="11" t="str">
        <f t="shared" si="7"/>
        <v/>
      </c>
      <c r="I104" s="11" t="str">
        <f>(IF(B103=Локализация!$C$42,1,IF(B103=Локализация!$C$41,2,IF(B103=Локализация!$C$40,3,IF(B103=Локализация!$C$39,4,IF(B103=Локализация!$C$38,5,IF(OR(B103=1,B103=2,B103=3,B103=4,B103=5),B103,"")))))))</f>
        <v/>
      </c>
      <c r="J104" s="11" t="str">
        <f>(IF(C103=Локализация!$C$44,5,IF(C103=Локализация!$C$45,4,IF(C103=Локализация!$C$46,3,IF(C103=Локализация!$C$47,2,IF(C103=Локализация!$C$48,1,IF(OR(C103=1,C103=2,C103=3,C103=4,C103=5),C103,"")))))))</f>
        <v/>
      </c>
      <c r="K104" s="11" t="str">
        <f>(IF(D103=Локализация!$C$50,1,IF(D103=Локализация!$C$51,2,IF(D103=Локализация!$C$52,3,IF(D103=Локализация!$C$53,4,IF(D103=Локализация!$C$54,5,IF(OR(D103=1,D103=2,D103=3,D103=4,D103=5),D103,"")))))))</f>
        <v/>
      </c>
      <c r="L104" s="11" t="str">
        <f t="shared" si="8"/>
        <v/>
      </c>
      <c r="M104" s="11" t="str">
        <f t="shared" si="9"/>
        <v/>
      </c>
      <c r="N104" s="11" t="str">
        <f t="shared" si="12"/>
        <v/>
      </c>
      <c r="O104" s="11" t="str">
        <f t="shared" si="10"/>
        <v/>
      </c>
      <c r="P104" s="11" t="str">
        <f t="shared" si="11"/>
        <v/>
      </c>
      <c r="Q104" s="11" t="str">
        <f t="shared" si="13"/>
        <v/>
      </c>
    </row>
    <row r="105" spans="2:17" x14ac:dyDescent="0.3">
      <c r="B105"/>
      <c r="C105"/>
      <c r="D105" s="3"/>
      <c r="E105"/>
      <c r="F105"/>
      <c r="H105" s="11" t="str">
        <f t="shared" si="7"/>
        <v/>
      </c>
      <c r="I105" s="11" t="str">
        <f>(IF(B104=Локализация!$C$42,1,IF(B104=Локализация!$C$41,2,IF(B104=Локализация!$C$40,3,IF(B104=Локализация!$C$39,4,IF(B104=Локализация!$C$38,5,IF(OR(B104=1,B104=2,B104=3,B104=4,B104=5),B104,"")))))))</f>
        <v/>
      </c>
      <c r="J105" s="11" t="str">
        <f>(IF(C104=Локализация!$C$44,5,IF(C104=Локализация!$C$45,4,IF(C104=Локализация!$C$46,3,IF(C104=Локализация!$C$47,2,IF(C104=Локализация!$C$48,1,IF(OR(C104=1,C104=2,C104=3,C104=4,C104=5),C104,"")))))))</f>
        <v/>
      </c>
      <c r="K105" s="11" t="str">
        <f>(IF(D104=Локализация!$C$50,1,IF(D104=Локализация!$C$51,2,IF(D104=Локализация!$C$52,3,IF(D104=Локализация!$C$53,4,IF(D104=Локализация!$C$54,5,IF(OR(D104=1,D104=2,D104=3,D104=4,D104=5),D104,"")))))))</f>
        <v/>
      </c>
      <c r="L105" s="11" t="str">
        <f t="shared" si="8"/>
        <v/>
      </c>
      <c r="M105" s="11" t="str">
        <f t="shared" si="9"/>
        <v/>
      </c>
      <c r="N105" s="11" t="str">
        <f t="shared" si="12"/>
        <v/>
      </c>
      <c r="O105" s="11" t="str">
        <f t="shared" si="10"/>
        <v/>
      </c>
      <c r="P105" s="11" t="str">
        <f t="shared" si="11"/>
        <v/>
      </c>
      <c r="Q105" s="11" t="str">
        <f t="shared" si="13"/>
        <v/>
      </c>
    </row>
    <row r="106" spans="2:17" x14ac:dyDescent="0.3">
      <c r="B106"/>
      <c r="C106"/>
      <c r="D106" s="3"/>
      <c r="E106"/>
      <c r="F106"/>
      <c r="H106" s="11" t="str">
        <f t="shared" si="7"/>
        <v/>
      </c>
      <c r="I106" s="11" t="str">
        <f>(IF(B105=Локализация!$C$42,1,IF(B105=Локализация!$C$41,2,IF(B105=Локализация!$C$40,3,IF(B105=Локализация!$C$39,4,IF(B105=Локализация!$C$38,5,IF(OR(B105=1,B105=2,B105=3,B105=4,B105=5),B105,"")))))))</f>
        <v/>
      </c>
      <c r="J106" s="11" t="str">
        <f>(IF(C105=Локализация!$C$44,5,IF(C105=Локализация!$C$45,4,IF(C105=Локализация!$C$46,3,IF(C105=Локализация!$C$47,2,IF(C105=Локализация!$C$48,1,IF(OR(C105=1,C105=2,C105=3,C105=4,C105=5),C105,"")))))))</f>
        <v/>
      </c>
      <c r="K106" s="11" t="str">
        <f>(IF(D105=Локализация!$C$50,1,IF(D105=Локализация!$C$51,2,IF(D105=Локализация!$C$52,3,IF(D105=Локализация!$C$53,4,IF(D105=Локализация!$C$54,5,IF(OR(D105=1,D105=2,D105=3,D105=4,D105=5),D105,"")))))))</f>
        <v/>
      </c>
      <c r="L106" s="11" t="str">
        <f t="shared" si="8"/>
        <v/>
      </c>
      <c r="M106" s="11" t="str">
        <f t="shared" si="9"/>
        <v/>
      </c>
      <c r="N106" s="11" t="str">
        <f t="shared" si="12"/>
        <v/>
      </c>
      <c r="O106" s="11" t="str">
        <f t="shared" si="10"/>
        <v/>
      </c>
      <c r="P106" s="11" t="str">
        <f t="shared" si="11"/>
        <v/>
      </c>
      <c r="Q106" s="11" t="str">
        <f t="shared" si="13"/>
        <v/>
      </c>
    </row>
    <row r="107" spans="2:17" x14ac:dyDescent="0.3">
      <c r="B107"/>
      <c r="C107"/>
      <c r="D107" s="3"/>
      <c r="E107"/>
      <c r="F107"/>
      <c r="H107" s="11" t="str">
        <f t="shared" si="7"/>
        <v/>
      </c>
      <c r="I107" s="11" t="str">
        <f>(IF(B106=Локализация!$C$42,1,IF(B106=Локализация!$C$41,2,IF(B106=Локализация!$C$40,3,IF(B106=Локализация!$C$39,4,IF(B106=Локализация!$C$38,5,IF(OR(B106=1,B106=2,B106=3,B106=4,B106=5),B106,"")))))))</f>
        <v/>
      </c>
      <c r="J107" s="11" t="str">
        <f>(IF(C106=Локализация!$C$44,5,IF(C106=Локализация!$C$45,4,IF(C106=Локализация!$C$46,3,IF(C106=Локализация!$C$47,2,IF(C106=Локализация!$C$48,1,IF(OR(C106=1,C106=2,C106=3,C106=4,C106=5),C106,"")))))))</f>
        <v/>
      </c>
      <c r="K107" s="11" t="str">
        <f>(IF(D106=Локализация!$C$50,1,IF(D106=Локализация!$C$51,2,IF(D106=Локализация!$C$52,3,IF(D106=Локализация!$C$53,4,IF(D106=Локализация!$C$54,5,IF(OR(D106=1,D106=2,D106=3,D106=4,D106=5),D106,"")))))))</f>
        <v/>
      </c>
      <c r="L107" s="11" t="str">
        <f t="shared" si="8"/>
        <v/>
      </c>
      <c r="M107" s="11" t="str">
        <f t="shared" si="9"/>
        <v/>
      </c>
      <c r="N107" s="11" t="str">
        <f t="shared" si="12"/>
        <v/>
      </c>
      <c r="O107" s="11" t="str">
        <f t="shared" si="10"/>
        <v/>
      </c>
      <c r="P107" s="11" t="str">
        <f t="shared" si="11"/>
        <v/>
      </c>
      <c r="Q107" s="11" t="str">
        <f t="shared" si="13"/>
        <v/>
      </c>
    </row>
    <row r="108" spans="2:17" x14ac:dyDescent="0.3">
      <c r="B108"/>
      <c r="C108"/>
      <c r="D108" s="3"/>
      <c r="E108"/>
      <c r="F108"/>
      <c r="H108" s="11" t="str">
        <f t="shared" si="7"/>
        <v/>
      </c>
      <c r="I108" s="11" t="str">
        <f>(IF(B107=Локализация!$C$42,1,IF(B107=Локализация!$C$41,2,IF(B107=Локализация!$C$40,3,IF(B107=Локализация!$C$39,4,IF(B107=Локализация!$C$38,5,IF(OR(B107=1,B107=2,B107=3,B107=4,B107=5),B107,"")))))))</f>
        <v/>
      </c>
      <c r="J108" s="11" t="str">
        <f>(IF(C107=Локализация!$C$44,5,IF(C107=Локализация!$C$45,4,IF(C107=Локализация!$C$46,3,IF(C107=Локализация!$C$47,2,IF(C107=Локализация!$C$48,1,IF(OR(C107=1,C107=2,C107=3,C107=4,C107=5),C107,"")))))))</f>
        <v/>
      </c>
      <c r="K108" s="11" t="str">
        <f>(IF(D107=Локализация!$C$50,1,IF(D107=Локализация!$C$51,2,IF(D107=Локализация!$C$52,3,IF(D107=Локализация!$C$53,4,IF(D107=Локализация!$C$54,5,IF(OR(D107=1,D107=2,D107=3,D107=4,D107=5),D107,"")))))))</f>
        <v/>
      </c>
      <c r="L108" s="11" t="str">
        <f t="shared" si="8"/>
        <v/>
      </c>
      <c r="M108" s="11" t="str">
        <f t="shared" si="9"/>
        <v/>
      </c>
      <c r="N108" s="11" t="str">
        <f t="shared" si="12"/>
        <v/>
      </c>
      <c r="O108" s="11" t="str">
        <f t="shared" si="10"/>
        <v/>
      </c>
      <c r="P108" s="11" t="str">
        <f t="shared" si="11"/>
        <v/>
      </c>
      <c r="Q108" s="11" t="str">
        <f t="shared" si="13"/>
        <v/>
      </c>
    </row>
    <row r="109" spans="2:17" x14ac:dyDescent="0.3">
      <c r="B109"/>
      <c r="C109"/>
      <c r="D109" s="3"/>
      <c r="E109"/>
      <c r="F109"/>
      <c r="H109" s="11" t="str">
        <f t="shared" si="7"/>
        <v/>
      </c>
      <c r="I109" s="11" t="str">
        <f>(IF(B108=Локализация!$C$42,1,IF(B108=Локализация!$C$41,2,IF(B108=Локализация!$C$40,3,IF(B108=Локализация!$C$39,4,IF(B108=Локализация!$C$38,5,IF(OR(B108=1,B108=2,B108=3,B108=4,B108=5),B108,"")))))))</f>
        <v/>
      </c>
      <c r="J109" s="11" t="str">
        <f>(IF(C108=Локализация!$C$44,5,IF(C108=Локализация!$C$45,4,IF(C108=Локализация!$C$46,3,IF(C108=Локализация!$C$47,2,IF(C108=Локализация!$C$48,1,IF(OR(C108=1,C108=2,C108=3,C108=4,C108=5),C108,"")))))))</f>
        <v/>
      </c>
      <c r="K109" s="11" t="str">
        <f>(IF(D108=Локализация!$C$50,1,IF(D108=Локализация!$C$51,2,IF(D108=Локализация!$C$52,3,IF(D108=Локализация!$C$53,4,IF(D108=Локализация!$C$54,5,IF(OR(D108=1,D108=2,D108=3,D108=4,D108=5),D108,"")))))))</f>
        <v/>
      </c>
      <c r="L109" s="11" t="str">
        <f t="shared" si="8"/>
        <v/>
      </c>
      <c r="M109" s="11" t="str">
        <f t="shared" si="9"/>
        <v/>
      </c>
      <c r="N109" s="11" t="str">
        <f t="shared" si="12"/>
        <v/>
      </c>
      <c r="O109" s="11" t="str">
        <f t="shared" si="10"/>
        <v/>
      </c>
      <c r="P109" s="11" t="str">
        <f t="shared" si="11"/>
        <v/>
      </c>
      <c r="Q109" s="11" t="str">
        <f t="shared" si="13"/>
        <v/>
      </c>
    </row>
    <row r="110" spans="2:17" x14ac:dyDescent="0.3">
      <c r="B110"/>
      <c r="C110"/>
      <c r="D110" s="3"/>
      <c r="E110"/>
      <c r="F110"/>
      <c r="H110" s="11" t="str">
        <f t="shared" si="7"/>
        <v/>
      </c>
      <c r="I110" s="11" t="str">
        <f>(IF(B109=Локализация!$C$42,1,IF(B109=Локализация!$C$41,2,IF(B109=Локализация!$C$40,3,IF(B109=Локализация!$C$39,4,IF(B109=Локализация!$C$38,5,IF(OR(B109=1,B109=2,B109=3,B109=4,B109=5),B109,"")))))))</f>
        <v/>
      </c>
      <c r="J110" s="11" t="str">
        <f>(IF(C109=Локализация!$C$44,5,IF(C109=Локализация!$C$45,4,IF(C109=Локализация!$C$46,3,IF(C109=Локализация!$C$47,2,IF(C109=Локализация!$C$48,1,IF(OR(C109=1,C109=2,C109=3,C109=4,C109=5),C109,"")))))))</f>
        <v/>
      </c>
      <c r="K110" s="11" t="str">
        <f>(IF(D109=Локализация!$C$50,1,IF(D109=Локализация!$C$51,2,IF(D109=Локализация!$C$52,3,IF(D109=Локализация!$C$53,4,IF(D109=Локализация!$C$54,5,IF(OR(D109=1,D109=2,D109=3,D109=4,D109=5),D109,"")))))))</f>
        <v/>
      </c>
      <c r="L110" s="11" t="str">
        <f t="shared" si="8"/>
        <v/>
      </c>
      <c r="M110" s="11" t="str">
        <f t="shared" si="9"/>
        <v/>
      </c>
      <c r="N110" s="11" t="str">
        <f t="shared" si="12"/>
        <v/>
      </c>
      <c r="O110" s="11" t="str">
        <f t="shared" si="10"/>
        <v/>
      </c>
      <c r="P110" s="11" t="str">
        <f t="shared" si="11"/>
        <v/>
      </c>
      <c r="Q110" s="11" t="str">
        <f t="shared" si="13"/>
        <v/>
      </c>
    </row>
    <row r="111" spans="2:17" x14ac:dyDescent="0.3">
      <c r="B111"/>
      <c r="C111"/>
      <c r="D111" s="3"/>
      <c r="E111"/>
      <c r="F111"/>
      <c r="H111" s="11" t="str">
        <f t="shared" si="7"/>
        <v/>
      </c>
      <c r="I111" s="11" t="str">
        <f>(IF(B110=Локализация!$C$42,1,IF(B110=Локализация!$C$41,2,IF(B110=Локализация!$C$40,3,IF(B110=Локализация!$C$39,4,IF(B110=Локализация!$C$38,5,IF(OR(B110=1,B110=2,B110=3,B110=4,B110=5),B110,"")))))))</f>
        <v/>
      </c>
      <c r="J111" s="11" t="str">
        <f>(IF(C110=Локализация!$C$44,5,IF(C110=Локализация!$C$45,4,IF(C110=Локализация!$C$46,3,IF(C110=Локализация!$C$47,2,IF(C110=Локализация!$C$48,1,IF(OR(C110=1,C110=2,C110=3,C110=4,C110=5),C110,"")))))))</f>
        <v/>
      </c>
      <c r="K111" s="11" t="str">
        <f>(IF(D110=Локализация!$C$50,1,IF(D110=Локализация!$C$51,2,IF(D110=Локализация!$C$52,3,IF(D110=Локализация!$C$53,4,IF(D110=Локализация!$C$54,5,IF(OR(D110=1,D110=2,D110=3,D110=4,D110=5),D110,"")))))))</f>
        <v/>
      </c>
      <c r="L111" s="11" t="str">
        <f t="shared" si="8"/>
        <v/>
      </c>
      <c r="M111" s="11" t="str">
        <f t="shared" si="9"/>
        <v/>
      </c>
      <c r="N111" s="11" t="str">
        <f t="shared" si="12"/>
        <v/>
      </c>
      <c r="O111" s="11" t="str">
        <f t="shared" si="10"/>
        <v/>
      </c>
      <c r="P111" s="11" t="str">
        <f t="shared" si="11"/>
        <v/>
      </c>
      <c r="Q111" s="11" t="str">
        <f t="shared" si="13"/>
        <v/>
      </c>
    </row>
    <row r="112" spans="2:17" x14ac:dyDescent="0.3">
      <c r="B112"/>
      <c r="C112"/>
      <c r="D112" s="3"/>
      <c r="E112"/>
      <c r="F112"/>
      <c r="H112" s="11" t="str">
        <f t="shared" si="7"/>
        <v/>
      </c>
      <c r="I112" s="11" t="str">
        <f>(IF(B111=Локализация!$C$42,1,IF(B111=Локализация!$C$41,2,IF(B111=Локализация!$C$40,3,IF(B111=Локализация!$C$39,4,IF(B111=Локализация!$C$38,5,IF(OR(B111=1,B111=2,B111=3,B111=4,B111=5),B111,"")))))))</f>
        <v/>
      </c>
      <c r="J112" s="11" t="str">
        <f>(IF(C111=Локализация!$C$44,5,IF(C111=Локализация!$C$45,4,IF(C111=Локализация!$C$46,3,IF(C111=Локализация!$C$47,2,IF(C111=Локализация!$C$48,1,IF(OR(C111=1,C111=2,C111=3,C111=4,C111=5),C111,"")))))))</f>
        <v/>
      </c>
      <c r="K112" s="11" t="str">
        <f>(IF(D111=Локализация!$C$50,1,IF(D111=Локализация!$C$51,2,IF(D111=Локализация!$C$52,3,IF(D111=Локализация!$C$53,4,IF(D111=Локализация!$C$54,5,IF(OR(D111=1,D111=2,D111=3,D111=4,D111=5),D111,"")))))))</f>
        <v/>
      </c>
      <c r="L112" s="11" t="str">
        <f t="shared" si="8"/>
        <v/>
      </c>
      <c r="M112" s="11" t="str">
        <f t="shared" si="9"/>
        <v/>
      </c>
      <c r="N112" s="11" t="str">
        <f t="shared" si="12"/>
        <v/>
      </c>
      <c r="O112" s="11" t="str">
        <f t="shared" si="10"/>
        <v/>
      </c>
      <c r="P112" s="11" t="str">
        <f t="shared" si="11"/>
        <v/>
      </c>
      <c r="Q112" s="11" t="str">
        <f t="shared" si="13"/>
        <v/>
      </c>
    </row>
    <row r="113" spans="2:17" x14ac:dyDescent="0.3">
      <c r="B113"/>
      <c r="C113"/>
      <c r="D113" s="3"/>
      <c r="E113"/>
      <c r="F113"/>
      <c r="H113" s="11" t="str">
        <f t="shared" si="7"/>
        <v/>
      </c>
      <c r="I113" s="11" t="str">
        <f>(IF(B112=Локализация!$C$42,1,IF(B112=Локализация!$C$41,2,IF(B112=Локализация!$C$40,3,IF(B112=Локализация!$C$39,4,IF(B112=Локализация!$C$38,5,IF(OR(B112=1,B112=2,B112=3,B112=4,B112=5),B112,"")))))))</f>
        <v/>
      </c>
      <c r="J113" s="11" t="str">
        <f>(IF(C112=Локализация!$C$44,5,IF(C112=Локализация!$C$45,4,IF(C112=Локализация!$C$46,3,IF(C112=Локализация!$C$47,2,IF(C112=Локализация!$C$48,1,IF(OR(C112=1,C112=2,C112=3,C112=4,C112=5),C112,"")))))))</f>
        <v/>
      </c>
      <c r="K113" s="11" t="str">
        <f>(IF(D112=Локализация!$C$50,1,IF(D112=Локализация!$C$51,2,IF(D112=Локализация!$C$52,3,IF(D112=Локализация!$C$53,4,IF(D112=Локализация!$C$54,5,IF(OR(D112=1,D112=2,D112=3,D112=4,D112=5),D112,"")))))))</f>
        <v/>
      </c>
      <c r="L113" s="11" t="str">
        <f t="shared" si="8"/>
        <v/>
      </c>
      <c r="M113" s="11" t="str">
        <f t="shared" si="9"/>
        <v/>
      </c>
      <c r="N113" s="11" t="str">
        <f t="shared" si="12"/>
        <v/>
      </c>
      <c r="O113" s="11" t="str">
        <f t="shared" si="10"/>
        <v/>
      </c>
      <c r="P113" s="11" t="str">
        <f t="shared" si="11"/>
        <v/>
      </c>
      <c r="Q113" s="11" t="str">
        <f t="shared" si="13"/>
        <v/>
      </c>
    </row>
    <row r="114" spans="2:17" x14ac:dyDescent="0.3">
      <c r="B114"/>
      <c r="C114"/>
      <c r="D114" s="3"/>
      <c r="E114"/>
      <c r="F114"/>
      <c r="H114" s="11" t="str">
        <f t="shared" si="7"/>
        <v/>
      </c>
      <c r="I114" s="11" t="str">
        <f>(IF(B113=Локализация!$C$42,1,IF(B113=Локализация!$C$41,2,IF(B113=Локализация!$C$40,3,IF(B113=Локализация!$C$39,4,IF(B113=Локализация!$C$38,5,IF(OR(B113=1,B113=2,B113=3,B113=4,B113=5),B113,"")))))))</f>
        <v/>
      </c>
      <c r="J114" s="11" t="str">
        <f>(IF(C113=Локализация!$C$44,5,IF(C113=Локализация!$C$45,4,IF(C113=Локализация!$C$46,3,IF(C113=Локализация!$C$47,2,IF(C113=Локализация!$C$48,1,IF(OR(C113=1,C113=2,C113=3,C113=4,C113=5),C113,"")))))))</f>
        <v/>
      </c>
      <c r="K114" s="11" t="str">
        <f>(IF(D113=Локализация!$C$50,1,IF(D113=Локализация!$C$51,2,IF(D113=Локализация!$C$52,3,IF(D113=Локализация!$C$53,4,IF(D113=Локализация!$C$54,5,IF(OR(D113=1,D113=2,D113=3,D113=4,D113=5),D113,"")))))))</f>
        <v/>
      </c>
      <c r="L114" s="11" t="str">
        <f t="shared" si="8"/>
        <v/>
      </c>
      <c r="M114" s="11" t="str">
        <f t="shared" si="9"/>
        <v/>
      </c>
      <c r="N114" s="11" t="str">
        <f t="shared" si="12"/>
        <v/>
      </c>
      <c r="O114" s="11" t="str">
        <f t="shared" si="10"/>
        <v/>
      </c>
      <c r="P114" s="11" t="str">
        <f t="shared" si="11"/>
        <v/>
      </c>
      <c r="Q114" s="11" t="str">
        <f t="shared" si="13"/>
        <v/>
      </c>
    </row>
    <row r="115" spans="2:17" x14ac:dyDescent="0.3">
      <c r="B115"/>
      <c r="C115"/>
      <c r="D115" s="3"/>
      <c r="E115"/>
      <c r="F115"/>
      <c r="H115" s="11" t="str">
        <f t="shared" si="7"/>
        <v/>
      </c>
      <c r="I115" s="11" t="str">
        <f>(IF(B114=Локализация!$C$42,1,IF(B114=Локализация!$C$41,2,IF(B114=Локализация!$C$40,3,IF(B114=Локализация!$C$39,4,IF(B114=Локализация!$C$38,5,IF(OR(B114=1,B114=2,B114=3,B114=4,B114=5),B114,"")))))))</f>
        <v/>
      </c>
      <c r="J115" s="11" t="str">
        <f>(IF(C114=Локализация!$C$44,5,IF(C114=Локализация!$C$45,4,IF(C114=Локализация!$C$46,3,IF(C114=Локализация!$C$47,2,IF(C114=Локализация!$C$48,1,IF(OR(C114=1,C114=2,C114=3,C114=4,C114=5),C114,"")))))))</f>
        <v/>
      </c>
      <c r="K115" s="11" t="str">
        <f>(IF(D114=Локализация!$C$50,1,IF(D114=Локализация!$C$51,2,IF(D114=Локализация!$C$52,3,IF(D114=Локализация!$C$53,4,IF(D114=Локализация!$C$54,5,IF(OR(D114=1,D114=2,D114=3,D114=4,D114=5),D114,"")))))))</f>
        <v/>
      </c>
      <c r="L115" s="11" t="str">
        <f t="shared" si="8"/>
        <v/>
      </c>
      <c r="M115" s="11" t="str">
        <f t="shared" si="9"/>
        <v/>
      </c>
      <c r="N115" s="11" t="str">
        <f t="shared" si="12"/>
        <v/>
      </c>
      <c r="O115" s="11" t="str">
        <f t="shared" si="10"/>
        <v/>
      </c>
      <c r="P115" s="11" t="str">
        <f t="shared" si="11"/>
        <v/>
      </c>
      <c r="Q115" s="11" t="str">
        <f t="shared" si="13"/>
        <v/>
      </c>
    </row>
    <row r="116" spans="2:17" x14ac:dyDescent="0.3">
      <c r="B116"/>
      <c r="C116"/>
      <c r="D116" s="3"/>
      <c r="E116"/>
      <c r="F116"/>
      <c r="H116" s="11" t="str">
        <f t="shared" si="7"/>
        <v/>
      </c>
      <c r="I116" s="11" t="str">
        <f>(IF(B115=Локализация!$C$42,1,IF(B115=Локализация!$C$41,2,IF(B115=Локализация!$C$40,3,IF(B115=Локализация!$C$39,4,IF(B115=Локализация!$C$38,5,IF(OR(B115=1,B115=2,B115=3,B115=4,B115=5),B115,"")))))))</f>
        <v/>
      </c>
      <c r="J116" s="11" t="str">
        <f>(IF(C115=Локализация!$C$44,5,IF(C115=Локализация!$C$45,4,IF(C115=Локализация!$C$46,3,IF(C115=Локализация!$C$47,2,IF(C115=Локализация!$C$48,1,IF(OR(C115=1,C115=2,C115=3,C115=4,C115=5),C115,"")))))))</f>
        <v/>
      </c>
      <c r="K116" s="11" t="str">
        <f>(IF(D115=Локализация!$C$50,1,IF(D115=Локализация!$C$51,2,IF(D115=Локализация!$C$52,3,IF(D115=Локализация!$C$53,4,IF(D115=Локализация!$C$54,5,IF(OR(D115=1,D115=2,D115=3,D115=4,D115=5),D115,"")))))))</f>
        <v/>
      </c>
      <c r="L116" s="11" t="str">
        <f t="shared" si="8"/>
        <v/>
      </c>
      <c r="M116" s="11" t="str">
        <f t="shared" si="9"/>
        <v/>
      </c>
      <c r="N116" s="11" t="str">
        <f t="shared" si="12"/>
        <v/>
      </c>
      <c r="O116" s="11" t="str">
        <f t="shared" si="10"/>
        <v/>
      </c>
      <c r="P116" s="11" t="str">
        <f t="shared" si="11"/>
        <v/>
      </c>
      <c r="Q116" s="11" t="str">
        <f t="shared" si="13"/>
        <v/>
      </c>
    </row>
    <row r="117" spans="2:17" x14ac:dyDescent="0.3">
      <c r="B117"/>
      <c r="C117"/>
      <c r="D117" s="3"/>
      <c r="E117"/>
      <c r="F117"/>
      <c r="H117" s="11" t="str">
        <f t="shared" si="7"/>
        <v/>
      </c>
      <c r="I117" s="11" t="str">
        <f>(IF(B116=Локализация!$C$42,1,IF(B116=Локализация!$C$41,2,IF(B116=Локализация!$C$40,3,IF(B116=Локализация!$C$39,4,IF(B116=Локализация!$C$38,5,IF(OR(B116=1,B116=2,B116=3,B116=4,B116=5),B116,"")))))))</f>
        <v/>
      </c>
      <c r="J117" s="11" t="str">
        <f>(IF(C116=Локализация!$C$44,5,IF(C116=Локализация!$C$45,4,IF(C116=Локализация!$C$46,3,IF(C116=Локализация!$C$47,2,IF(C116=Локализация!$C$48,1,IF(OR(C116=1,C116=2,C116=3,C116=4,C116=5),C116,"")))))))</f>
        <v/>
      </c>
      <c r="K117" s="11" t="str">
        <f>(IF(D116=Локализация!$C$50,1,IF(D116=Локализация!$C$51,2,IF(D116=Локализация!$C$52,3,IF(D116=Локализация!$C$53,4,IF(D116=Локализация!$C$54,5,IF(OR(D116=1,D116=2,D116=3,D116=4,D116=5),D116,"")))))))</f>
        <v/>
      </c>
      <c r="L117" s="11" t="str">
        <f t="shared" si="8"/>
        <v/>
      </c>
      <c r="M117" s="11" t="str">
        <f t="shared" si="9"/>
        <v/>
      </c>
      <c r="N117" s="11" t="str">
        <f t="shared" si="12"/>
        <v/>
      </c>
      <c r="O117" s="11" t="str">
        <f t="shared" si="10"/>
        <v/>
      </c>
      <c r="P117" s="11" t="str">
        <f t="shared" si="11"/>
        <v/>
      </c>
      <c r="Q117" s="11" t="str">
        <f t="shared" si="13"/>
        <v/>
      </c>
    </row>
    <row r="118" spans="2:17" x14ac:dyDescent="0.3">
      <c r="B118"/>
      <c r="C118"/>
      <c r="D118" s="3"/>
      <c r="E118"/>
      <c r="F118"/>
      <c r="H118" s="11" t="str">
        <f t="shared" si="7"/>
        <v/>
      </c>
      <c r="I118" s="11" t="str">
        <f>(IF(B117=Локализация!$C$42,1,IF(B117=Локализация!$C$41,2,IF(B117=Локализация!$C$40,3,IF(B117=Локализация!$C$39,4,IF(B117=Локализация!$C$38,5,IF(OR(B117=1,B117=2,B117=3,B117=4,B117=5),B117,"")))))))</f>
        <v/>
      </c>
      <c r="J118" s="11" t="str">
        <f>(IF(C117=Локализация!$C$44,5,IF(C117=Локализация!$C$45,4,IF(C117=Локализация!$C$46,3,IF(C117=Локализация!$C$47,2,IF(C117=Локализация!$C$48,1,IF(OR(C117=1,C117=2,C117=3,C117=4,C117=5),C117,"")))))))</f>
        <v/>
      </c>
      <c r="K118" s="11" t="str">
        <f>(IF(D117=Локализация!$C$50,1,IF(D117=Локализация!$C$51,2,IF(D117=Локализация!$C$52,3,IF(D117=Локализация!$C$53,4,IF(D117=Локализация!$C$54,5,IF(OR(D117=1,D117=2,D117=3,D117=4,D117=5),D117,"")))))))</f>
        <v/>
      </c>
      <c r="L118" s="11" t="str">
        <f t="shared" si="8"/>
        <v/>
      </c>
      <c r="M118" s="11" t="str">
        <f t="shared" si="9"/>
        <v/>
      </c>
      <c r="N118" s="11" t="str">
        <f t="shared" si="12"/>
        <v/>
      </c>
      <c r="O118" s="11" t="str">
        <f t="shared" si="10"/>
        <v/>
      </c>
      <c r="P118" s="11" t="str">
        <f t="shared" si="11"/>
        <v/>
      </c>
      <c r="Q118" s="11" t="str">
        <f t="shared" si="13"/>
        <v/>
      </c>
    </row>
    <row r="119" spans="2:17" x14ac:dyDescent="0.3">
      <c r="B119"/>
      <c r="C119"/>
      <c r="D119" s="3"/>
      <c r="E119"/>
      <c r="F119"/>
      <c r="H119" s="11" t="str">
        <f t="shared" si="7"/>
        <v/>
      </c>
      <c r="I119" s="11" t="str">
        <f>(IF(B118=Локализация!$C$42,1,IF(B118=Локализация!$C$41,2,IF(B118=Локализация!$C$40,3,IF(B118=Локализация!$C$39,4,IF(B118=Локализация!$C$38,5,IF(OR(B118=1,B118=2,B118=3,B118=4,B118=5),B118,"")))))))</f>
        <v/>
      </c>
      <c r="J119" s="11" t="str">
        <f>(IF(C118=Локализация!$C$44,5,IF(C118=Локализация!$C$45,4,IF(C118=Локализация!$C$46,3,IF(C118=Локализация!$C$47,2,IF(C118=Локализация!$C$48,1,IF(OR(C118=1,C118=2,C118=3,C118=4,C118=5),C118,"")))))))</f>
        <v/>
      </c>
      <c r="K119" s="11" t="str">
        <f>(IF(D118=Локализация!$C$50,1,IF(D118=Локализация!$C$51,2,IF(D118=Локализация!$C$52,3,IF(D118=Локализация!$C$53,4,IF(D118=Локализация!$C$54,5,IF(OR(D118=1,D118=2,D118=3,D118=4,D118=5),D118,"")))))))</f>
        <v/>
      </c>
      <c r="L119" s="11" t="str">
        <f t="shared" si="8"/>
        <v/>
      </c>
      <c r="M119" s="11" t="str">
        <f t="shared" si="9"/>
        <v/>
      </c>
      <c r="N119" s="11" t="str">
        <f t="shared" si="12"/>
        <v/>
      </c>
      <c r="O119" s="11" t="str">
        <f t="shared" si="10"/>
        <v/>
      </c>
      <c r="P119" s="11" t="str">
        <f t="shared" si="11"/>
        <v/>
      </c>
      <c r="Q119" s="11" t="str">
        <f t="shared" si="13"/>
        <v/>
      </c>
    </row>
    <row r="120" spans="2:17" x14ac:dyDescent="0.3">
      <c r="B120"/>
      <c r="C120"/>
      <c r="D120" s="3"/>
      <c r="E120"/>
      <c r="F120"/>
      <c r="H120" s="11" t="str">
        <f t="shared" si="7"/>
        <v/>
      </c>
      <c r="I120" s="11" t="str">
        <f>(IF(B119=Локализация!$C$42,1,IF(B119=Локализация!$C$41,2,IF(B119=Локализация!$C$40,3,IF(B119=Локализация!$C$39,4,IF(B119=Локализация!$C$38,5,IF(OR(B119=1,B119=2,B119=3,B119=4,B119=5),B119,"")))))))</f>
        <v/>
      </c>
      <c r="J120" s="11" t="str">
        <f>(IF(C119=Локализация!$C$44,5,IF(C119=Локализация!$C$45,4,IF(C119=Локализация!$C$46,3,IF(C119=Локализация!$C$47,2,IF(C119=Локализация!$C$48,1,IF(OR(C119=1,C119=2,C119=3,C119=4,C119=5),C119,"")))))))</f>
        <v/>
      </c>
      <c r="K120" s="11" t="str">
        <f>(IF(D119=Локализация!$C$50,1,IF(D119=Локализация!$C$51,2,IF(D119=Локализация!$C$52,3,IF(D119=Локализация!$C$53,4,IF(D119=Локализация!$C$54,5,IF(OR(D119=1,D119=2,D119=3,D119=4,D119=5),D119,"")))))))</f>
        <v/>
      </c>
      <c r="L120" s="11" t="str">
        <f t="shared" si="8"/>
        <v/>
      </c>
      <c r="M120" s="11" t="str">
        <f t="shared" si="9"/>
        <v/>
      </c>
      <c r="N120" s="11" t="str">
        <f t="shared" si="12"/>
        <v/>
      </c>
      <c r="O120" s="11" t="str">
        <f t="shared" si="10"/>
        <v/>
      </c>
      <c r="P120" s="11" t="str">
        <f t="shared" si="11"/>
        <v/>
      </c>
      <c r="Q120" s="11" t="str">
        <f t="shared" si="13"/>
        <v/>
      </c>
    </row>
    <row r="121" spans="2:17" x14ac:dyDescent="0.3">
      <c r="B121"/>
      <c r="C121"/>
      <c r="D121" s="3"/>
      <c r="E121"/>
      <c r="F121"/>
      <c r="H121" s="11" t="str">
        <f t="shared" si="7"/>
        <v/>
      </c>
      <c r="I121" s="11" t="str">
        <f>(IF(B120=Локализация!$C$42,1,IF(B120=Локализация!$C$41,2,IF(B120=Локализация!$C$40,3,IF(B120=Локализация!$C$39,4,IF(B120=Локализация!$C$38,5,IF(OR(B120=1,B120=2,B120=3,B120=4,B120=5),B120,"")))))))</f>
        <v/>
      </c>
      <c r="J121" s="11" t="str">
        <f>(IF(C120=Локализация!$C$44,5,IF(C120=Локализация!$C$45,4,IF(C120=Локализация!$C$46,3,IF(C120=Локализация!$C$47,2,IF(C120=Локализация!$C$48,1,IF(OR(C120=1,C120=2,C120=3,C120=4,C120=5),C120,"")))))))</f>
        <v/>
      </c>
      <c r="K121" s="11" t="str">
        <f>(IF(D120=Локализация!$C$50,1,IF(D120=Локализация!$C$51,2,IF(D120=Локализация!$C$52,3,IF(D120=Локализация!$C$53,4,IF(D120=Локализация!$C$54,5,IF(OR(D120=1,D120=2,D120=3,D120=4,D120=5),D120,"")))))))</f>
        <v/>
      </c>
      <c r="L121" s="11" t="str">
        <f t="shared" si="8"/>
        <v/>
      </c>
      <c r="M121" s="11" t="str">
        <f t="shared" si="9"/>
        <v/>
      </c>
      <c r="N121" s="11" t="str">
        <f t="shared" si="12"/>
        <v/>
      </c>
      <c r="O121" s="11" t="str">
        <f t="shared" si="10"/>
        <v/>
      </c>
      <c r="P121" s="11" t="str">
        <f t="shared" si="11"/>
        <v/>
      </c>
      <c r="Q121" s="11" t="str">
        <f t="shared" si="13"/>
        <v/>
      </c>
    </row>
    <row r="122" spans="2:17" x14ac:dyDescent="0.3">
      <c r="B122"/>
      <c r="C122"/>
      <c r="D122" s="3"/>
      <c r="E122"/>
      <c r="F122"/>
      <c r="H122" s="11" t="str">
        <f t="shared" si="7"/>
        <v/>
      </c>
      <c r="I122" s="11" t="str">
        <f>(IF(B121=Локализация!$C$42,1,IF(B121=Локализация!$C$41,2,IF(B121=Локализация!$C$40,3,IF(B121=Локализация!$C$39,4,IF(B121=Локализация!$C$38,5,IF(OR(B121=1,B121=2,B121=3,B121=4,B121=5),B121,"")))))))</f>
        <v/>
      </c>
      <c r="J122" s="11" t="str">
        <f>(IF(C121=Локализация!$C$44,5,IF(C121=Локализация!$C$45,4,IF(C121=Локализация!$C$46,3,IF(C121=Локализация!$C$47,2,IF(C121=Локализация!$C$48,1,IF(OR(C121=1,C121=2,C121=3,C121=4,C121=5),C121,"")))))))</f>
        <v/>
      </c>
      <c r="K122" s="11" t="str">
        <f>(IF(D121=Локализация!$C$50,1,IF(D121=Локализация!$C$51,2,IF(D121=Локализация!$C$52,3,IF(D121=Локализация!$C$53,4,IF(D121=Локализация!$C$54,5,IF(OR(D121=1,D121=2,D121=3,D121=4,D121=5),D121,"")))))))</f>
        <v/>
      </c>
      <c r="L122" s="11" t="str">
        <f t="shared" si="8"/>
        <v/>
      </c>
      <c r="M122" s="11" t="str">
        <f t="shared" si="9"/>
        <v/>
      </c>
      <c r="N122" s="11" t="str">
        <f t="shared" si="12"/>
        <v/>
      </c>
      <c r="O122" s="11" t="str">
        <f t="shared" si="10"/>
        <v/>
      </c>
      <c r="P122" s="11" t="str">
        <f t="shared" si="11"/>
        <v/>
      </c>
      <c r="Q122" s="11" t="str">
        <f t="shared" si="13"/>
        <v/>
      </c>
    </row>
    <row r="123" spans="2:17" x14ac:dyDescent="0.3">
      <c r="B123"/>
      <c r="C123"/>
      <c r="D123" s="3"/>
      <c r="E123"/>
      <c r="F123"/>
      <c r="H123" s="11" t="str">
        <f t="shared" si="7"/>
        <v/>
      </c>
      <c r="I123" s="11" t="str">
        <f>(IF(B122=Локализация!$C$42,1,IF(B122=Локализация!$C$41,2,IF(B122=Локализация!$C$40,3,IF(B122=Локализация!$C$39,4,IF(B122=Локализация!$C$38,5,IF(OR(B122=1,B122=2,B122=3,B122=4,B122=5),B122,"")))))))</f>
        <v/>
      </c>
      <c r="J123" s="11" t="str">
        <f>(IF(C122=Локализация!$C$44,5,IF(C122=Локализация!$C$45,4,IF(C122=Локализация!$C$46,3,IF(C122=Локализация!$C$47,2,IF(C122=Локализация!$C$48,1,IF(OR(C122=1,C122=2,C122=3,C122=4,C122=5),C122,"")))))))</f>
        <v/>
      </c>
      <c r="K123" s="11" t="str">
        <f>(IF(D122=Локализация!$C$50,1,IF(D122=Локализация!$C$51,2,IF(D122=Локализация!$C$52,3,IF(D122=Локализация!$C$53,4,IF(D122=Локализация!$C$54,5,IF(OR(D122=1,D122=2,D122=3,D122=4,D122=5),D122,"")))))))</f>
        <v/>
      </c>
      <c r="L123" s="11" t="str">
        <f t="shared" si="8"/>
        <v/>
      </c>
      <c r="M123" s="11" t="str">
        <f t="shared" si="9"/>
        <v/>
      </c>
      <c r="N123" s="11" t="str">
        <f t="shared" si="12"/>
        <v/>
      </c>
      <c r="O123" s="11" t="str">
        <f t="shared" si="10"/>
        <v/>
      </c>
      <c r="P123" s="11" t="str">
        <f t="shared" si="11"/>
        <v/>
      </c>
      <c r="Q123" s="11" t="str">
        <f t="shared" si="13"/>
        <v/>
      </c>
    </row>
    <row r="124" spans="2:17" x14ac:dyDescent="0.3">
      <c r="B124"/>
      <c r="C124"/>
      <c r="D124" s="3"/>
      <c r="E124"/>
      <c r="F124"/>
      <c r="H124" s="11" t="str">
        <f t="shared" si="7"/>
        <v/>
      </c>
      <c r="I124" s="11" t="str">
        <f>(IF(B123=Локализация!$C$42,1,IF(B123=Локализация!$C$41,2,IF(B123=Локализация!$C$40,3,IF(B123=Локализация!$C$39,4,IF(B123=Локализация!$C$38,5,IF(OR(B123=1,B123=2,B123=3,B123=4,B123=5),B123,"")))))))</f>
        <v/>
      </c>
      <c r="J124" s="11" t="str">
        <f>(IF(C123=Локализация!$C$44,5,IF(C123=Локализация!$C$45,4,IF(C123=Локализация!$C$46,3,IF(C123=Локализация!$C$47,2,IF(C123=Локализация!$C$48,1,IF(OR(C123=1,C123=2,C123=3,C123=4,C123=5),C123,"")))))))</f>
        <v/>
      </c>
      <c r="K124" s="11" t="str">
        <f>(IF(D123=Локализация!$C$50,1,IF(D123=Локализация!$C$51,2,IF(D123=Локализация!$C$52,3,IF(D123=Локализация!$C$53,4,IF(D123=Локализация!$C$54,5,IF(OR(D123=1,D123=2,D123=3,D123=4,D123=5),D123,"")))))))</f>
        <v/>
      </c>
      <c r="L124" s="11" t="str">
        <f t="shared" si="8"/>
        <v/>
      </c>
      <c r="M124" s="11" t="str">
        <f t="shared" si="9"/>
        <v/>
      </c>
      <c r="N124" s="11" t="str">
        <f t="shared" si="12"/>
        <v/>
      </c>
      <c r="O124" s="11" t="str">
        <f t="shared" si="10"/>
        <v/>
      </c>
      <c r="P124" s="11" t="str">
        <f t="shared" si="11"/>
        <v/>
      </c>
      <c r="Q124" s="11" t="str">
        <f t="shared" si="13"/>
        <v/>
      </c>
    </row>
    <row r="125" spans="2:17" x14ac:dyDescent="0.3">
      <c r="B125"/>
      <c r="C125"/>
      <c r="D125" s="3"/>
      <c r="E125"/>
      <c r="F125"/>
      <c r="H125" s="11" t="str">
        <f t="shared" si="7"/>
        <v/>
      </c>
      <c r="I125" s="11" t="str">
        <f>(IF(B124=Локализация!$C$42,1,IF(B124=Локализация!$C$41,2,IF(B124=Локализация!$C$40,3,IF(B124=Локализация!$C$39,4,IF(B124=Локализация!$C$38,5,IF(OR(B124=1,B124=2,B124=3,B124=4,B124=5),B124,"")))))))</f>
        <v/>
      </c>
      <c r="J125" s="11" t="str">
        <f>(IF(C124=Локализация!$C$44,5,IF(C124=Локализация!$C$45,4,IF(C124=Локализация!$C$46,3,IF(C124=Локализация!$C$47,2,IF(C124=Локализация!$C$48,1,IF(OR(C124=1,C124=2,C124=3,C124=4,C124=5),C124,"")))))))</f>
        <v/>
      </c>
      <c r="K125" s="11" t="str">
        <f>(IF(D124=Локализация!$C$50,1,IF(D124=Локализация!$C$51,2,IF(D124=Локализация!$C$52,3,IF(D124=Локализация!$C$53,4,IF(D124=Локализация!$C$54,5,IF(OR(D124=1,D124=2,D124=3,D124=4,D124=5),D124,"")))))))</f>
        <v/>
      </c>
      <c r="L125" s="11" t="str">
        <f t="shared" si="8"/>
        <v/>
      </c>
      <c r="M125" s="11" t="str">
        <f t="shared" si="9"/>
        <v/>
      </c>
      <c r="N125" s="11" t="str">
        <f t="shared" si="12"/>
        <v/>
      </c>
      <c r="O125" s="11" t="str">
        <f t="shared" si="10"/>
        <v/>
      </c>
      <c r="P125" s="11" t="str">
        <f t="shared" si="11"/>
        <v/>
      </c>
      <c r="Q125" s="11" t="str">
        <f t="shared" si="13"/>
        <v/>
      </c>
    </row>
    <row r="126" spans="2:17" x14ac:dyDescent="0.3">
      <c r="B126"/>
      <c r="C126"/>
      <c r="D126" s="3"/>
      <c r="E126"/>
      <c r="F126"/>
      <c r="H126" s="11" t="str">
        <f t="shared" si="7"/>
        <v/>
      </c>
      <c r="I126" s="11" t="str">
        <f>(IF(B125=Локализация!$C$42,1,IF(B125=Локализация!$C$41,2,IF(B125=Локализация!$C$40,3,IF(B125=Локализация!$C$39,4,IF(B125=Локализация!$C$38,5,IF(OR(B125=1,B125=2,B125=3,B125=4,B125=5),B125,"")))))))</f>
        <v/>
      </c>
      <c r="J126" s="11" t="str">
        <f>(IF(C125=Локализация!$C$44,5,IF(C125=Локализация!$C$45,4,IF(C125=Локализация!$C$46,3,IF(C125=Локализация!$C$47,2,IF(C125=Локализация!$C$48,1,IF(OR(C125=1,C125=2,C125=3,C125=4,C125=5),C125,"")))))))</f>
        <v/>
      </c>
      <c r="K126" s="11" t="str">
        <f>(IF(D125=Локализация!$C$50,1,IF(D125=Локализация!$C$51,2,IF(D125=Локализация!$C$52,3,IF(D125=Локализация!$C$53,4,IF(D125=Локализация!$C$54,5,IF(OR(D125=1,D125=2,D125=3,D125=4,D125=5),D125,"")))))))</f>
        <v/>
      </c>
      <c r="L126" s="11" t="str">
        <f t="shared" si="8"/>
        <v/>
      </c>
      <c r="M126" s="11" t="str">
        <f t="shared" si="9"/>
        <v/>
      </c>
      <c r="N126" s="11" t="str">
        <f t="shared" si="12"/>
        <v/>
      </c>
      <c r="O126" s="11" t="str">
        <f t="shared" si="10"/>
        <v/>
      </c>
      <c r="P126" s="11" t="str">
        <f t="shared" si="11"/>
        <v/>
      </c>
      <c r="Q126" s="11" t="str">
        <f t="shared" si="13"/>
        <v/>
      </c>
    </row>
    <row r="127" spans="2:17" x14ac:dyDescent="0.3">
      <c r="B127"/>
      <c r="C127"/>
      <c r="D127" s="3"/>
      <c r="E127"/>
      <c r="F127"/>
      <c r="H127" s="11" t="str">
        <f t="shared" si="7"/>
        <v/>
      </c>
      <c r="I127" s="11" t="str">
        <f>(IF(B126=Локализация!$C$42,1,IF(B126=Локализация!$C$41,2,IF(B126=Локализация!$C$40,3,IF(B126=Локализация!$C$39,4,IF(B126=Локализация!$C$38,5,IF(OR(B126=1,B126=2,B126=3,B126=4,B126=5),B126,"")))))))</f>
        <v/>
      </c>
      <c r="J127" s="11" t="str">
        <f>(IF(C126=Локализация!$C$44,5,IF(C126=Локализация!$C$45,4,IF(C126=Локализация!$C$46,3,IF(C126=Локализация!$C$47,2,IF(C126=Локализация!$C$48,1,IF(OR(C126=1,C126=2,C126=3,C126=4,C126=5),C126,"")))))))</f>
        <v/>
      </c>
      <c r="K127" s="11" t="str">
        <f>(IF(D126=Локализация!$C$50,1,IF(D126=Локализация!$C$51,2,IF(D126=Локализация!$C$52,3,IF(D126=Локализация!$C$53,4,IF(D126=Локализация!$C$54,5,IF(OR(D126=1,D126=2,D126=3,D126=4,D126=5),D126,"")))))))</f>
        <v/>
      </c>
      <c r="L127" s="11" t="str">
        <f t="shared" si="8"/>
        <v/>
      </c>
      <c r="M127" s="11" t="str">
        <f t="shared" si="9"/>
        <v/>
      </c>
      <c r="N127" s="11" t="str">
        <f t="shared" si="12"/>
        <v/>
      </c>
      <c r="O127" s="11" t="str">
        <f t="shared" si="10"/>
        <v/>
      </c>
      <c r="P127" s="11" t="str">
        <f t="shared" si="11"/>
        <v/>
      </c>
      <c r="Q127" s="11" t="str">
        <f t="shared" si="13"/>
        <v/>
      </c>
    </row>
    <row r="128" spans="2:17" x14ac:dyDescent="0.3">
      <c r="B128"/>
      <c r="C128"/>
      <c r="D128" s="3"/>
      <c r="E128"/>
      <c r="F128"/>
      <c r="H128" s="11" t="str">
        <f t="shared" si="7"/>
        <v/>
      </c>
      <c r="I128" s="11" t="str">
        <f>(IF(B127=Локализация!$C$42,1,IF(B127=Локализация!$C$41,2,IF(B127=Локализация!$C$40,3,IF(B127=Локализация!$C$39,4,IF(B127=Локализация!$C$38,5,IF(OR(B127=1,B127=2,B127=3,B127=4,B127=5),B127,"")))))))</f>
        <v/>
      </c>
      <c r="J128" s="11" t="str">
        <f>(IF(C127=Локализация!$C$44,5,IF(C127=Локализация!$C$45,4,IF(C127=Локализация!$C$46,3,IF(C127=Локализация!$C$47,2,IF(C127=Локализация!$C$48,1,IF(OR(C127=1,C127=2,C127=3,C127=4,C127=5),C127,"")))))))</f>
        <v/>
      </c>
      <c r="K128" s="11" t="str">
        <f>(IF(D127=Локализация!$C$50,1,IF(D127=Локализация!$C$51,2,IF(D127=Локализация!$C$52,3,IF(D127=Локализация!$C$53,4,IF(D127=Локализация!$C$54,5,IF(OR(D127=1,D127=2,D127=3,D127=4,D127=5),D127,"")))))))</f>
        <v/>
      </c>
      <c r="L128" s="11" t="str">
        <f t="shared" si="8"/>
        <v/>
      </c>
      <c r="M128" s="11" t="str">
        <f t="shared" si="9"/>
        <v/>
      </c>
      <c r="N128" s="11" t="str">
        <f t="shared" si="12"/>
        <v/>
      </c>
      <c r="O128" s="11" t="str">
        <f t="shared" si="10"/>
        <v/>
      </c>
      <c r="P128" s="11" t="str">
        <f t="shared" si="11"/>
        <v/>
      </c>
      <c r="Q128" s="11" t="str">
        <f t="shared" si="13"/>
        <v/>
      </c>
    </row>
    <row r="129" spans="2:17" x14ac:dyDescent="0.3">
      <c r="B129"/>
      <c r="C129"/>
      <c r="D129" s="3"/>
      <c r="E129"/>
      <c r="F129"/>
      <c r="H129" s="11" t="str">
        <f t="shared" si="7"/>
        <v/>
      </c>
      <c r="I129" s="11" t="str">
        <f>(IF(B128=Локализация!$C$42,1,IF(B128=Локализация!$C$41,2,IF(B128=Локализация!$C$40,3,IF(B128=Локализация!$C$39,4,IF(B128=Локализация!$C$38,5,IF(OR(B128=1,B128=2,B128=3,B128=4,B128=5),B128,"")))))))</f>
        <v/>
      </c>
      <c r="J129" s="11" t="str">
        <f>(IF(C128=Локализация!$C$44,5,IF(C128=Локализация!$C$45,4,IF(C128=Локализация!$C$46,3,IF(C128=Локализация!$C$47,2,IF(C128=Локализация!$C$48,1,IF(OR(C128=1,C128=2,C128=3,C128=4,C128=5),C128,"")))))))</f>
        <v/>
      </c>
      <c r="K129" s="11" t="str">
        <f>(IF(D128=Локализация!$C$50,1,IF(D128=Локализация!$C$51,2,IF(D128=Локализация!$C$52,3,IF(D128=Локализация!$C$53,4,IF(D128=Локализация!$C$54,5,IF(OR(D128=1,D128=2,D128=3,D128=4,D128=5),D128,"")))))))</f>
        <v/>
      </c>
      <c r="L129" s="11" t="str">
        <f t="shared" si="8"/>
        <v/>
      </c>
      <c r="M129" s="11" t="str">
        <f t="shared" si="9"/>
        <v/>
      </c>
      <c r="N129" s="11" t="str">
        <f t="shared" si="12"/>
        <v/>
      </c>
      <c r="O129" s="11" t="str">
        <f t="shared" si="10"/>
        <v/>
      </c>
      <c r="P129" s="11" t="str">
        <f t="shared" si="11"/>
        <v/>
      </c>
      <c r="Q129" s="11" t="str">
        <f t="shared" si="13"/>
        <v/>
      </c>
    </row>
    <row r="130" spans="2:17" x14ac:dyDescent="0.3">
      <c r="B130"/>
      <c r="C130"/>
      <c r="D130" s="3"/>
      <c r="E130"/>
      <c r="F130"/>
      <c r="H130" s="11" t="str">
        <f t="shared" si="7"/>
        <v/>
      </c>
      <c r="I130" s="11" t="str">
        <f>(IF(B129=Локализация!$C$42,1,IF(B129=Локализация!$C$41,2,IF(B129=Локализация!$C$40,3,IF(B129=Локализация!$C$39,4,IF(B129=Локализация!$C$38,5,IF(OR(B129=1,B129=2,B129=3,B129=4,B129=5),B129,"")))))))</f>
        <v/>
      </c>
      <c r="J130" s="11" t="str">
        <f>(IF(C129=Локализация!$C$44,5,IF(C129=Локализация!$C$45,4,IF(C129=Локализация!$C$46,3,IF(C129=Локализация!$C$47,2,IF(C129=Локализация!$C$48,1,IF(OR(C129=1,C129=2,C129=3,C129=4,C129=5),C129,"")))))))</f>
        <v/>
      </c>
      <c r="K130" s="11" t="str">
        <f>(IF(D129=Локализация!$C$50,1,IF(D129=Локализация!$C$51,2,IF(D129=Локализация!$C$52,3,IF(D129=Локализация!$C$53,4,IF(D129=Локализация!$C$54,5,IF(OR(D129=1,D129=2,D129=3,D129=4,D129=5),D129,"")))))))</f>
        <v/>
      </c>
      <c r="L130" s="11" t="str">
        <f t="shared" si="8"/>
        <v/>
      </c>
      <c r="M130" s="11" t="str">
        <f t="shared" si="9"/>
        <v/>
      </c>
      <c r="N130" s="11" t="str">
        <f t="shared" si="12"/>
        <v/>
      </c>
      <c r="O130" s="11" t="str">
        <f t="shared" si="10"/>
        <v/>
      </c>
      <c r="P130" s="11" t="str">
        <f t="shared" si="11"/>
        <v/>
      </c>
      <c r="Q130" s="11" t="str">
        <f t="shared" si="13"/>
        <v/>
      </c>
    </row>
    <row r="131" spans="2:17" x14ac:dyDescent="0.3">
      <c r="B131"/>
      <c r="C131"/>
      <c r="D131" s="3"/>
      <c r="E131"/>
      <c r="F131"/>
      <c r="H131" s="11" t="str">
        <f t="shared" si="7"/>
        <v/>
      </c>
      <c r="I131" s="11" t="str">
        <f>(IF(B130=Локализация!$C$42,1,IF(B130=Локализация!$C$41,2,IF(B130=Локализация!$C$40,3,IF(B130=Локализация!$C$39,4,IF(B130=Локализация!$C$38,5,IF(OR(B130=1,B130=2,B130=3,B130=4,B130=5),B130,"")))))))</f>
        <v/>
      </c>
      <c r="J131" s="11" t="str">
        <f>(IF(C130=Локализация!$C$44,5,IF(C130=Локализация!$C$45,4,IF(C130=Локализация!$C$46,3,IF(C130=Локализация!$C$47,2,IF(C130=Локализация!$C$48,1,IF(OR(C130=1,C130=2,C130=3,C130=4,C130=5),C130,"")))))))</f>
        <v/>
      </c>
      <c r="K131" s="11" t="str">
        <f>(IF(D130=Локализация!$C$50,1,IF(D130=Локализация!$C$51,2,IF(D130=Локализация!$C$52,3,IF(D130=Локализация!$C$53,4,IF(D130=Локализация!$C$54,5,IF(OR(D130=1,D130=2,D130=3,D130=4,D130=5),D130,"")))))))</f>
        <v/>
      </c>
      <c r="L131" s="11" t="str">
        <f t="shared" si="8"/>
        <v/>
      </c>
      <c r="M131" s="11" t="str">
        <f t="shared" si="9"/>
        <v/>
      </c>
      <c r="N131" s="11" t="str">
        <f t="shared" si="12"/>
        <v/>
      </c>
      <c r="O131" s="11" t="str">
        <f t="shared" si="10"/>
        <v/>
      </c>
      <c r="P131" s="11" t="str">
        <f t="shared" si="11"/>
        <v/>
      </c>
      <c r="Q131" s="11" t="str">
        <f t="shared" si="13"/>
        <v/>
      </c>
    </row>
    <row r="132" spans="2:17" x14ac:dyDescent="0.3">
      <c r="B132"/>
      <c r="C132"/>
      <c r="D132" s="3"/>
      <c r="E132"/>
      <c r="F132"/>
      <c r="H132" s="11" t="str">
        <f t="shared" si="7"/>
        <v/>
      </c>
      <c r="I132" s="11" t="str">
        <f>(IF(B131=Локализация!$C$42,1,IF(B131=Локализация!$C$41,2,IF(B131=Локализация!$C$40,3,IF(B131=Локализация!$C$39,4,IF(B131=Локализация!$C$38,5,IF(OR(B131=1,B131=2,B131=3,B131=4,B131=5),B131,"")))))))</f>
        <v/>
      </c>
      <c r="J132" s="11" t="str">
        <f>(IF(C131=Локализация!$C$44,5,IF(C131=Локализация!$C$45,4,IF(C131=Локализация!$C$46,3,IF(C131=Локализация!$C$47,2,IF(C131=Локализация!$C$48,1,IF(OR(C131=1,C131=2,C131=3,C131=4,C131=5),C131,"")))))))</f>
        <v/>
      </c>
      <c r="K132" s="11" t="str">
        <f>(IF(D131=Локализация!$C$50,1,IF(D131=Локализация!$C$51,2,IF(D131=Локализация!$C$52,3,IF(D131=Локализация!$C$53,4,IF(D131=Локализация!$C$54,5,IF(OR(D131=1,D131=2,D131=3,D131=4,D131=5),D131,"")))))))</f>
        <v/>
      </c>
      <c r="L132" s="11" t="str">
        <f t="shared" si="8"/>
        <v/>
      </c>
      <c r="M132" s="11" t="str">
        <f t="shared" si="9"/>
        <v/>
      </c>
      <c r="N132" s="11" t="str">
        <f t="shared" si="12"/>
        <v/>
      </c>
      <c r="O132" s="11" t="str">
        <f t="shared" si="10"/>
        <v/>
      </c>
      <c r="P132" s="11" t="str">
        <f t="shared" si="11"/>
        <v/>
      </c>
      <c r="Q132" s="11" t="str">
        <f t="shared" si="13"/>
        <v/>
      </c>
    </row>
    <row r="133" spans="2:17" x14ac:dyDescent="0.3">
      <c r="B133"/>
      <c r="C133"/>
      <c r="D133" s="3"/>
      <c r="E133"/>
      <c r="F133"/>
      <c r="H133" s="11" t="str">
        <f t="shared" si="7"/>
        <v/>
      </c>
      <c r="I133" s="11" t="str">
        <f>(IF(B132=Локализация!$C$42,1,IF(B132=Локализация!$C$41,2,IF(B132=Локализация!$C$40,3,IF(B132=Локализация!$C$39,4,IF(B132=Локализация!$C$38,5,IF(OR(B132=1,B132=2,B132=3,B132=4,B132=5),B132,"")))))))</f>
        <v/>
      </c>
      <c r="J133" s="11" t="str">
        <f>(IF(C132=Локализация!$C$44,5,IF(C132=Локализация!$C$45,4,IF(C132=Локализация!$C$46,3,IF(C132=Локализация!$C$47,2,IF(C132=Локализация!$C$48,1,IF(OR(C132=1,C132=2,C132=3,C132=4,C132=5),C132,"")))))))</f>
        <v/>
      </c>
      <c r="K133" s="11" t="str">
        <f>(IF(D132=Локализация!$C$50,1,IF(D132=Локализация!$C$51,2,IF(D132=Локализация!$C$52,3,IF(D132=Локализация!$C$53,4,IF(D132=Локализация!$C$54,5,IF(OR(D132=1,D132=2,D132=3,D132=4,D132=5),D132,"")))))))</f>
        <v/>
      </c>
      <c r="L133" s="11" t="str">
        <f t="shared" si="8"/>
        <v/>
      </c>
      <c r="M133" s="11" t="str">
        <f t="shared" si="9"/>
        <v/>
      </c>
      <c r="N133" s="11" t="str">
        <f t="shared" si="12"/>
        <v/>
      </c>
      <c r="O133" s="11" t="str">
        <f t="shared" si="10"/>
        <v/>
      </c>
      <c r="P133" s="11" t="str">
        <f t="shared" si="11"/>
        <v/>
      </c>
      <c r="Q133" s="11" t="str">
        <f t="shared" si="13"/>
        <v/>
      </c>
    </row>
    <row r="134" spans="2:17" x14ac:dyDescent="0.3">
      <c r="B134"/>
      <c r="C134"/>
      <c r="D134" s="3"/>
      <c r="E134"/>
      <c r="F134"/>
      <c r="H134" s="11" t="str">
        <f t="shared" si="7"/>
        <v/>
      </c>
      <c r="I134" s="11" t="str">
        <f>(IF(B133=Локализация!$C$42,1,IF(B133=Локализация!$C$41,2,IF(B133=Локализация!$C$40,3,IF(B133=Локализация!$C$39,4,IF(B133=Локализация!$C$38,5,IF(OR(B133=1,B133=2,B133=3,B133=4,B133=5),B133,"")))))))</f>
        <v/>
      </c>
      <c r="J134" s="11" t="str">
        <f>(IF(C133=Локализация!$C$44,5,IF(C133=Локализация!$C$45,4,IF(C133=Локализация!$C$46,3,IF(C133=Локализация!$C$47,2,IF(C133=Локализация!$C$48,1,IF(OR(C133=1,C133=2,C133=3,C133=4,C133=5),C133,"")))))))</f>
        <v/>
      </c>
      <c r="K134" s="11" t="str">
        <f>(IF(D133=Локализация!$C$50,1,IF(D133=Локализация!$C$51,2,IF(D133=Локализация!$C$52,3,IF(D133=Локализация!$C$53,4,IF(D133=Локализация!$C$54,5,IF(OR(D133=1,D133=2,D133=3,D133=4,D133=5),D133,"")))))))</f>
        <v/>
      </c>
      <c r="L134" s="11" t="str">
        <f t="shared" si="8"/>
        <v/>
      </c>
      <c r="M134" s="11" t="str">
        <f t="shared" si="9"/>
        <v/>
      </c>
      <c r="N134" s="11" t="str">
        <f t="shared" si="12"/>
        <v/>
      </c>
      <c r="O134" s="11" t="str">
        <f t="shared" si="10"/>
        <v/>
      </c>
      <c r="P134" s="11" t="str">
        <f t="shared" si="11"/>
        <v/>
      </c>
      <c r="Q134" s="11" t="str">
        <f t="shared" si="13"/>
        <v/>
      </c>
    </row>
    <row r="135" spans="2:17" x14ac:dyDescent="0.3">
      <c r="B135"/>
      <c r="C135"/>
      <c r="D135" s="3"/>
      <c r="E135"/>
      <c r="F135"/>
      <c r="H135" s="11" t="str">
        <f t="shared" si="7"/>
        <v/>
      </c>
      <c r="I135" s="11" t="str">
        <f>(IF(B134=Локализация!$C$42,1,IF(B134=Локализация!$C$41,2,IF(B134=Локализация!$C$40,3,IF(B134=Локализация!$C$39,4,IF(B134=Локализация!$C$38,5,IF(OR(B134=1,B134=2,B134=3,B134=4,B134=5),B134,"")))))))</f>
        <v/>
      </c>
      <c r="J135" s="11" t="str">
        <f>(IF(C134=Локализация!$C$44,5,IF(C134=Локализация!$C$45,4,IF(C134=Локализация!$C$46,3,IF(C134=Локализация!$C$47,2,IF(C134=Локализация!$C$48,1,IF(OR(C134=1,C134=2,C134=3,C134=4,C134=5),C134,"")))))))</f>
        <v/>
      </c>
      <c r="K135" s="11" t="str">
        <f>(IF(D134=Локализация!$C$50,1,IF(D134=Локализация!$C$51,2,IF(D134=Локализация!$C$52,3,IF(D134=Локализация!$C$53,4,IF(D134=Локализация!$C$54,5,IF(OR(D134=1,D134=2,D134=3,D134=4,D134=5),D134,"")))))))</f>
        <v/>
      </c>
      <c r="L135" s="11" t="str">
        <f t="shared" si="8"/>
        <v/>
      </c>
      <c r="M135" s="11" t="str">
        <f t="shared" si="9"/>
        <v/>
      </c>
      <c r="N135" s="11" t="str">
        <f t="shared" si="12"/>
        <v/>
      </c>
      <c r="O135" s="11" t="str">
        <f t="shared" si="10"/>
        <v/>
      </c>
      <c r="P135" s="11" t="str">
        <f t="shared" si="11"/>
        <v/>
      </c>
      <c r="Q135" s="11" t="str">
        <f t="shared" si="13"/>
        <v/>
      </c>
    </row>
    <row r="136" spans="2:17" x14ac:dyDescent="0.3">
      <c r="B136"/>
      <c r="C136"/>
      <c r="D136" s="3"/>
      <c r="E136"/>
      <c r="F136"/>
      <c r="H136" s="11" t="str">
        <f t="shared" si="7"/>
        <v/>
      </c>
      <c r="I136" s="11" t="str">
        <f>(IF(B135=Локализация!$C$42,1,IF(B135=Локализация!$C$41,2,IF(B135=Локализация!$C$40,3,IF(B135=Локализация!$C$39,4,IF(B135=Локализация!$C$38,5,IF(OR(B135=1,B135=2,B135=3,B135=4,B135=5),B135,"")))))))</f>
        <v/>
      </c>
      <c r="J136" s="11" t="str">
        <f>(IF(C135=Локализация!$C$44,5,IF(C135=Локализация!$C$45,4,IF(C135=Локализация!$C$46,3,IF(C135=Локализация!$C$47,2,IF(C135=Локализация!$C$48,1,IF(OR(C135=1,C135=2,C135=3,C135=4,C135=5),C135,"")))))))</f>
        <v/>
      </c>
      <c r="K136" s="11" t="str">
        <f>(IF(D135=Локализация!$C$50,1,IF(D135=Локализация!$C$51,2,IF(D135=Локализация!$C$52,3,IF(D135=Локализация!$C$53,4,IF(D135=Локализация!$C$54,5,IF(OR(D135=1,D135=2,D135=3,D135=4,D135=5),D135,"")))))))</f>
        <v/>
      </c>
      <c r="L136" s="11" t="str">
        <f t="shared" si="8"/>
        <v/>
      </c>
      <c r="M136" s="11" t="str">
        <f t="shared" si="9"/>
        <v/>
      </c>
      <c r="N136" s="11" t="str">
        <f t="shared" si="12"/>
        <v/>
      </c>
      <c r="O136" s="11" t="str">
        <f t="shared" si="10"/>
        <v/>
      </c>
      <c r="P136" s="11" t="str">
        <f t="shared" si="11"/>
        <v/>
      </c>
      <c r="Q136" s="11" t="str">
        <f t="shared" si="13"/>
        <v/>
      </c>
    </row>
    <row r="137" spans="2:17" x14ac:dyDescent="0.3">
      <c r="B137"/>
      <c r="C137"/>
      <c r="D137" s="3"/>
      <c r="E137"/>
      <c r="F137"/>
      <c r="H137" s="11" t="str">
        <f t="shared" si="7"/>
        <v/>
      </c>
      <c r="I137" s="11" t="str">
        <f>(IF(B136=Локализация!$C$42,1,IF(B136=Локализация!$C$41,2,IF(B136=Локализация!$C$40,3,IF(B136=Локализация!$C$39,4,IF(B136=Локализация!$C$38,5,IF(OR(B136=1,B136=2,B136=3,B136=4,B136=5),B136,"")))))))</f>
        <v/>
      </c>
      <c r="J137" s="11" t="str">
        <f>(IF(C136=Локализация!$C$44,5,IF(C136=Локализация!$C$45,4,IF(C136=Локализация!$C$46,3,IF(C136=Локализация!$C$47,2,IF(C136=Локализация!$C$48,1,IF(OR(C136=1,C136=2,C136=3,C136=4,C136=5),C136,"")))))))</f>
        <v/>
      </c>
      <c r="K137" s="11" t="str">
        <f>(IF(D136=Локализация!$C$50,1,IF(D136=Локализация!$C$51,2,IF(D136=Локализация!$C$52,3,IF(D136=Локализация!$C$53,4,IF(D136=Локализация!$C$54,5,IF(OR(D136=1,D136=2,D136=3,D136=4,D136=5),D136,"")))))))</f>
        <v/>
      </c>
      <c r="L137" s="11" t="str">
        <f t="shared" si="8"/>
        <v/>
      </c>
      <c r="M137" s="11" t="str">
        <f t="shared" si="9"/>
        <v/>
      </c>
      <c r="N137" s="11" t="str">
        <f t="shared" si="12"/>
        <v/>
      </c>
      <c r="O137" s="11" t="str">
        <f t="shared" si="10"/>
        <v/>
      </c>
      <c r="P137" s="11" t="str">
        <f t="shared" si="11"/>
        <v/>
      </c>
      <c r="Q137" s="11" t="str">
        <f t="shared" si="13"/>
        <v/>
      </c>
    </row>
    <row r="138" spans="2:17" x14ac:dyDescent="0.3">
      <c r="B138"/>
      <c r="C138"/>
      <c r="D138" s="3"/>
      <c r="E138"/>
      <c r="F138"/>
      <c r="H138" s="11" t="str">
        <f t="shared" si="7"/>
        <v/>
      </c>
      <c r="I138" s="11" t="str">
        <f>(IF(B137=Локализация!$C$42,1,IF(B137=Локализация!$C$41,2,IF(B137=Локализация!$C$40,3,IF(B137=Локализация!$C$39,4,IF(B137=Локализация!$C$38,5,IF(OR(B137=1,B137=2,B137=3,B137=4,B137=5),B137,"")))))))</f>
        <v/>
      </c>
      <c r="J138" s="11" t="str">
        <f>(IF(C137=Локализация!$C$44,5,IF(C137=Локализация!$C$45,4,IF(C137=Локализация!$C$46,3,IF(C137=Локализация!$C$47,2,IF(C137=Локализация!$C$48,1,IF(OR(C137=1,C137=2,C137=3,C137=4,C137=5),C137,"")))))))</f>
        <v/>
      </c>
      <c r="K138" s="11" t="str">
        <f>(IF(D137=Локализация!$C$50,1,IF(D137=Локализация!$C$51,2,IF(D137=Локализация!$C$52,3,IF(D137=Локализация!$C$53,4,IF(D137=Локализация!$C$54,5,IF(OR(D137=1,D137=2,D137=3,D137=4,D137=5),D137,"")))))))</f>
        <v/>
      </c>
      <c r="L138" s="11" t="str">
        <f t="shared" si="8"/>
        <v/>
      </c>
      <c r="M138" s="11" t="str">
        <f t="shared" si="9"/>
        <v/>
      </c>
      <c r="N138" s="11" t="str">
        <f t="shared" si="12"/>
        <v/>
      </c>
      <c r="O138" s="11" t="str">
        <f t="shared" si="10"/>
        <v/>
      </c>
      <c r="P138" s="11" t="str">
        <f t="shared" si="11"/>
        <v/>
      </c>
      <c r="Q138" s="11" t="str">
        <f t="shared" si="13"/>
        <v/>
      </c>
    </row>
    <row r="139" spans="2:17" x14ac:dyDescent="0.3">
      <c r="B139"/>
      <c r="C139"/>
      <c r="D139" s="3"/>
      <c r="E139"/>
      <c r="F139"/>
      <c r="H139" s="11" t="str">
        <f t="shared" si="7"/>
        <v/>
      </c>
      <c r="I139" s="11" t="str">
        <f>(IF(B138=Локализация!$C$42,1,IF(B138=Локализация!$C$41,2,IF(B138=Локализация!$C$40,3,IF(B138=Локализация!$C$39,4,IF(B138=Локализация!$C$38,5,IF(OR(B138=1,B138=2,B138=3,B138=4,B138=5),B138,"")))))))</f>
        <v/>
      </c>
      <c r="J139" s="11" t="str">
        <f>(IF(C138=Локализация!$C$44,5,IF(C138=Локализация!$C$45,4,IF(C138=Локализация!$C$46,3,IF(C138=Локализация!$C$47,2,IF(C138=Локализация!$C$48,1,IF(OR(C138=1,C138=2,C138=3,C138=4,C138=5),C138,"")))))))</f>
        <v/>
      </c>
      <c r="K139" s="11" t="str">
        <f>(IF(D138=Локализация!$C$50,1,IF(D138=Локализация!$C$51,2,IF(D138=Локализация!$C$52,3,IF(D138=Локализация!$C$53,4,IF(D138=Локализация!$C$54,5,IF(OR(D138=1,D138=2,D138=3,D138=4,D138=5),D138,"")))))))</f>
        <v/>
      </c>
      <c r="L139" s="11" t="str">
        <f t="shared" si="8"/>
        <v/>
      </c>
      <c r="M139" s="11" t="str">
        <f t="shared" si="9"/>
        <v/>
      </c>
      <c r="N139" s="11" t="str">
        <f t="shared" si="12"/>
        <v/>
      </c>
      <c r="O139" s="11" t="str">
        <f t="shared" si="10"/>
        <v/>
      </c>
      <c r="P139" s="11" t="str">
        <f t="shared" si="11"/>
        <v/>
      </c>
      <c r="Q139" s="11" t="str">
        <f t="shared" si="13"/>
        <v/>
      </c>
    </row>
    <row r="140" spans="2:17" x14ac:dyDescent="0.3">
      <c r="B140"/>
      <c r="C140"/>
      <c r="D140" s="3"/>
      <c r="E140"/>
      <c r="F140"/>
      <c r="H140" s="11" t="str">
        <f t="shared" ref="H140:H203" si="14">IF(I140="","",AVERAGE(I140:K140))</f>
        <v/>
      </c>
      <c r="I140" s="11" t="str">
        <f>(IF(B139=Локализация!$C$42,1,IF(B139=Локализация!$C$41,2,IF(B139=Локализация!$C$40,3,IF(B139=Локализация!$C$39,4,IF(B139=Локализация!$C$38,5,IF(OR(B139=1,B139=2,B139=3,B139=4,B139=5),B139,"")))))))</f>
        <v/>
      </c>
      <c r="J140" s="11" t="str">
        <f>(IF(C139=Локализация!$C$44,5,IF(C139=Локализация!$C$45,4,IF(C139=Локализация!$C$46,3,IF(C139=Локализация!$C$47,2,IF(C139=Локализация!$C$48,1,IF(OR(C139=1,C139=2,C139=3,C139=4,C139=5),C139,"")))))))</f>
        <v/>
      </c>
      <c r="K140" s="11" t="str">
        <f>(IF(D139=Локализация!$C$50,1,IF(D139=Локализация!$C$51,2,IF(D139=Локализация!$C$52,3,IF(D139=Локализация!$C$53,4,IF(D139=Локализация!$C$54,5,IF(OR(D139=1,D139=2,D139=3,D139=4,D139=5),D139,"")))))))</f>
        <v/>
      </c>
      <c r="L140" s="11" t="str">
        <f t="shared" si="8"/>
        <v/>
      </c>
      <c r="M140" s="11" t="str">
        <f t="shared" si="9"/>
        <v/>
      </c>
      <c r="N140" s="11" t="str">
        <f t="shared" si="12"/>
        <v/>
      </c>
      <c r="O140" s="11" t="str">
        <f t="shared" si="10"/>
        <v/>
      </c>
      <c r="P140" s="11" t="str">
        <f t="shared" si="11"/>
        <v/>
      </c>
      <c r="Q140" s="11" t="str">
        <f t="shared" si="13"/>
        <v/>
      </c>
    </row>
    <row r="141" spans="2:17" x14ac:dyDescent="0.3">
      <c r="B141"/>
      <c r="C141"/>
      <c r="D141" s="3"/>
      <c r="E141"/>
      <c r="F141"/>
      <c r="H141" s="11" t="str">
        <f t="shared" si="14"/>
        <v/>
      </c>
      <c r="I141" s="11" t="str">
        <f>(IF(B140=Локализация!$C$42,1,IF(B140=Локализация!$C$41,2,IF(B140=Локализация!$C$40,3,IF(B140=Локализация!$C$39,4,IF(B140=Локализация!$C$38,5,IF(OR(B140=1,B140=2,B140=3,B140=4,B140=5),B140,"")))))))</f>
        <v/>
      </c>
      <c r="J141" s="11" t="str">
        <f>(IF(C140=Локализация!$C$44,5,IF(C140=Локализация!$C$45,4,IF(C140=Локализация!$C$46,3,IF(C140=Локализация!$C$47,2,IF(C140=Локализация!$C$48,1,IF(OR(C140=1,C140=2,C140=3,C140=4,C140=5),C140,"")))))))</f>
        <v/>
      </c>
      <c r="K141" s="11" t="str">
        <f>(IF(D140=Локализация!$C$50,1,IF(D140=Локализация!$C$51,2,IF(D140=Локализация!$C$52,3,IF(D140=Локализация!$C$53,4,IF(D140=Локализация!$C$54,5,IF(OR(D140=1,D140=2,D140=3,D140=4,D140=5),D140,"")))))))</f>
        <v/>
      </c>
      <c r="L141" s="11" t="str">
        <f t="shared" si="8"/>
        <v/>
      </c>
      <c r="M141" s="11" t="str">
        <f t="shared" si="9"/>
        <v/>
      </c>
      <c r="N141" s="11" t="str">
        <f t="shared" si="12"/>
        <v/>
      </c>
      <c r="O141" s="11" t="str">
        <f t="shared" si="10"/>
        <v/>
      </c>
      <c r="P141" s="11" t="str">
        <f t="shared" si="11"/>
        <v/>
      </c>
      <c r="Q141" s="11" t="str">
        <f t="shared" si="13"/>
        <v/>
      </c>
    </row>
    <row r="142" spans="2:17" x14ac:dyDescent="0.3">
      <c r="B142"/>
      <c r="C142"/>
      <c r="D142" s="3"/>
      <c r="E142"/>
      <c r="F142"/>
      <c r="H142" s="11" t="str">
        <f t="shared" si="14"/>
        <v/>
      </c>
      <c r="I142" s="11" t="str">
        <f>(IF(B141=Локализация!$C$42,1,IF(B141=Локализация!$C$41,2,IF(B141=Локализация!$C$40,3,IF(B141=Локализация!$C$39,4,IF(B141=Локализация!$C$38,5,IF(OR(B141=1,B141=2,B141=3,B141=4,B141=5),B141,"")))))))</f>
        <v/>
      </c>
      <c r="J142" s="11" t="str">
        <f>(IF(C141=Локализация!$C$44,5,IF(C141=Локализация!$C$45,4,IF(C141=Локализация!$C$46,3,IF(C141=Локализация!$C$47,2,IF(C141=Локализация!$C$48,1,IF(OR(C141=1,C141=2,C141=3,C141=4,C141=5),C141,"")))))))</f>
        <v/>
      </c>
      <c r="K142" s="11" t="str">
        <f>(IF(D141=Локализация!$C$50,1,IF(D141=Локализация!$C$51,2,IF(D141=Локализация!$C$52,3,IF(D141=Локализация!$C$53,4,IF(D141=Локализация!$C$54,5,IF(OR(D141=1,D141=2,D141=3,D141=4,D141=5),D141,"")))))))</f>
        <v/>
      </c>
      <c r="L142" s="11" t="str">
        <f t="shared" si="8"/>
        <v/>
      </c>
      <c r="M142" s="11" t="str">
        <f t="shared" si="9"/>
        <v/>
      </c>
      <c r="N142" s="11" t="str">
        <f t="shared" si="12"/>
        <v/>
      </c>
      <c r="O142" s="11" t="str">
        <f t="shared" si="10"/>
        <v/>
      </c>
      <c r="P142" s="11" t="str">
        <f t="shared" si="11"/>
        <v/>
      </c>
      <c r="Q142" s="11" t="str">
        <f t="shared" si="13"/>
        <v/>
      </c>
    </row>
    <row r="143" spans="2:17" x14ac:dyDescent="0.3">
      <c r="B143"/>
      <c r="C143"/>
      <c r="D143" s="3"/>
      <c r="E143"/>
      <c r="F143"/>
      <c r="H143" s="11" t="str">
        <f t="shared" si="14"/>
        <v/>
      </c>
      <c r="I143" s="11" t="str">
        <f>(IF(B142=Локализация!$C$42,1,IF(B142=Локализация!$C$41,2,IF(B142=Локализация!$C$40,3,IF(B142=Локализация!$C$39,4,IF(B142=Локализация!$C$38,5,IF(OR(B142=1,B142=2,B142=3,B142=4,B142=5),B142,"")))))))</f>
        <v/>
      </c>
      <c r="J143" s="11" t="str">
        <f>(IF(C142=Локализация!$C$44,5,IF(C142=Локализация!$C$45,4,IF(C142=Локализация!$C$46,3,IF(C142=Локализация!$C$47,2,IF(C142=Локализация!$C$48,1,IF(OR(C142=1,C142=2,C142=3,C142=4,C142=5),C142,"")))))))</f>
        <v/>
      </c>
      <c r="K143" s="11" t="str">
        <f>(IF(D142=Локализация!$C$50,1,IF(D142=Локализация!$C$51,2,IF(D142=Локализация!$C$52,3,IF(D142=Локализация!$C$53,4,IF(D142=Локализация!$C$54,5,IF(OR(D142=1,D142=2,D142=3,D142=4,D142=5),D142,"")))))))</f>
        <v/>
      </c>
      <c r="L143" s="11" t="str">
        <f t="shared" si="8"/>
        <v/>
      </c>
      <c r="M143" s="11" t="str">
        <f t="shared" si="9"/>
        <v/>
      </c>
      <c r="N143" s="11" t="str">
        <f t="shared" si="12"/>
        <v/>
      </c>
      <c r="O143" s="11" t="str">
        <f t="shared" si="10"/>
        <v/>
      </c>
      <c r="P143" s="11" t="str">
        <f t="shared" si="11"/>
        <v/>
      </c>
      <c r="Q143" s="11" t="str">
        <f t="shared" si="13"/>
        <v/>
      </c>
    </row>
    <row r="144" spans="2:17" x14ac:dyDescent="0.3">
      <c r="B144"/>
      <c r="C144"/>
      <c r="D144" s="3"/>
      <c r="E144"/>
      <c r="F144"/>
      <c r="H144" s="11" t="str">
        <f t="shared" si="14"/>
        <v/>
      </c>
      <c r="I144" s="11" t="str">
        <f>(IF(B143=Локализация!$C$42,1,IF(B143=Локализация!$C$41,2,IF(B143=Локализация!$C$40,3,IF(B143=Локализация!$C$39,4,IF(B143=Локализация!$C$38,5,IF(OR(B143=1,B143=2,B143=3,B143=4,B143=5),B143,"")))))))</f>
        <v/>
      </c>
      <c r="J144" s="11" t="str">
        <f>(IF(C143=Локализация!$C$44,5,IF(C143=Локализация!$C$45,4,IF(C143=Локализация!$C$46,3,IF(C143=Локализация!$C$47,2,IF(C143=Локализация!$C$48,1,IF(OR(C143=1,C143=2,C143=3,C143=4,C143=5),C143,"")))))))</f>
        <v/>
      </c>
      <c r="K144" s="11" t="str">
        <f>(IF(D143=Локализация!$C$50,1,IF(D143=Локализация!$C$51,2,IF(D143=Локализация!$C$52,3,IF(D143=Локализация!$C$53,4,IF(D143=Локализация!$C$54,5,IF(OR(D143=1,D143=2,D143=3,D143=4,D143=5),D143,"")))))))</f>
        <v/>
      </c>
      <c r="L144" s="11" t="str">
        <f t="shared" si="8"/>
        <v/>
      </c>
      <c r="M144" s="11" t="str">
        <f t="shared" si="9"/>
        <v/>
      </c>
      <c r="N144" s="11" t="str">
        <f t="shared" si="12"/>
        <v/>
      </c>
      <c r="O144" s="11" t="str">
        <f t="shared" si="10"/>
        <v/>
      </c>
      <c r="P144" s="11" t="str">
        <f t="shared" si="11"/>
        <v/>
      </c>
      <c r="Q144" s="11" t="str">
        <f t="shared" si="13"/>
        <v/>
      </c>
    </row>
    <row r="145" spans="2:17" x14ac:dyDescent="0.3">
      <c r="B145"/>
      <c r="C145"/>
      <c r="D145" s="3"/>
      <c r="E145"/>
      <c r="F145"/>
      <c r="H145" s="11" t="str">
        <f t="shared" si="14"/>
        <v/>
      </c>
      <c r="I145" s="11" t="str">
        <f>(IF(B144=Локализация!$C$42,1,IF(B144=Локализация!$C$41,2,IF(B144=Локализация!$C$40,3,IF(B144=Локализация!$C$39,4,IF(B144=Локализация!$C$38,5,IF(OR(B144=1,B144=2,B144=3,B144=4,B144=5),B144,"")))))))</f>
        <v/>
      </c>
      <c r="J145" s="11" t="str">
        <f>(IF(C144=Локализация!$C$44,5,IF(C144=Локализация!$C$45,4,IF(C144=Локализация!$C$46,3,IF(C144=Локализация!$C$47,2,IF(C144=Локализация!$C$48,1,IF(OR(C144=1,C144=2,C144=3,C144=4,C144=5),C144,"")))))))</f>
        <v/>
      </c>
      <c r="K145" s="11" t="str">
        <f>(IF(D144=Локализация!$C$50,1,IF(D144=Локализация!$C$51,2,IF(D144=Локализация!$C$52,3,IF(D144=Локализация!$C$53,4,IF(D144=Локализация!$C$54,5,IF(OR(D144=1,D144=2,D144=3,D144=4,D144=5),D144,"")))))))</f>
        <v/>
      </c>
      <c r="L145" s="11" t="str">
        <f t="shared" ref="L145:L208" si="15">IF(F139="","",(IF(F139="*","*",(((F139-V$49)/V$48)*-1))))</f>
        <v/>
      </c>
      <c r="M145" s="11" t="str">
        <f t="shared" ref="M145:M208" si="16">IF(E139=0,"",F139)</f>
        <v/>
      </c>
      <c r="N145" s="11" t="str">
        <f t="shared" si="12"/>
        <v/>
      </c>
      <c r="O145" s="11" t="str">
        <f t="shared" ref="O145:O208" si="17">IF(F139=0,"",LN(F139))</f>
        <v/>
      </c>
      <c r="P145" s="11" t="str">
        <f t="shared" ref="P145:P208" si="18">IF(O145="","",((O145-$Q$11)/$P$11)*-1)</f>
        <v/>
      </c>
      <c r="Q145" s="11" t="str">
        <f t="shared" si="13"/>
        <v/>
      </c>
    </row>
    <row r="146" spans="2:17" x14ac:dyDescent="0.3">
      <c r="B146"/>
      <c r="C146"/>
      <c r="D146" s="3"/>
      <c r="E146"/>
      <c r="F146"/>
      <c r="H146" s="11" t="str">
        <f t="shared" si="14"/>
        <v/>
      </c>
      <c r="I146" s="11" t="str">
        <f>(IF(B145=Локализация!$C$42,1,IF(B145=Локализация!$C$41,2,IF(B145=Локализация!$C$40,3,IF(B145=Локализация!$C$39,4,IF(B145=Локализация!$C$38,5,IF(OR(B145=1,B145=2,B145=3,B145=4,B145=5),B145,"")))))))</f>
        <v/>
      </c>
      <c r="J146" s="11" t="str">
        <f>(IF(C145=Локализация!$C$44,5,IF(C145=Локализация!$C$45,4,IF(C145=Локализация!$C$46,3,IF(C145=Локализация!$C$47,2,IF(C145=Локализация!$C$48,1,IF(OR(C145=1,C145=2,C145=3,C145=4,C145=5),C145,"")))))))</f>
        <v/>
      </c>
      <c r="K146" s="11" t="str">
        <f>(IF(D145=Локализация!$C$50,1,IF(D145=Локализация!$C$51,2,IF(D145=Локализация!$C$52,3,IF(D145=Локализация!$C$53,4,IF(D145=Локализация!$C$54,5,IF(OR(D145=1,D145=2,D145=3,D145=4,D145=5),D145,"")))))))</f>
        <v/>
      </c>
      <c r="L146" s="11" t="str">
        <f t="shared" si="15"/>
        <v/>
      </c>
      <c r="M146" s="11" t="str">
        <f t="shared" si="16"/>
        <v/>
      </c>
      <c r="N146" s="11" t="str">
        <f t="shared" ref="N146:N209" si="19">IF(H141&gt;3.9999,M146,"")</f>
        <v/>
      </c>
      <c r="O146" s="11" t="str">
        <f t="shared" si="17"/>
        <v/>
      </c>
      <c r="P146" s="11" t="str">
        <f t="shared" si="18"/>
        <v/>
      </c>
      <c r="Q146" s="11" t="str">
        <f t="shared" ref="Q146:Q209" si="20">IF(H141="","",(IF(H141="*","*",((H141-$U$49)/$U$48))))</f>
        <v/>
      </c>
    </row>
    <row r="147" spans="2:17" x14ac:dyDescent="0.3">
      <c r="B147"/>
      <c r="C147"/>
      <c r="D147" s="3"/>
      <c r="E147"/>
      <c r="F147"/>
      <c r="H147" s="11" t="str">
        <f t="shared" si="14"/>
        <v/>
      </c>
      <c r="I147" s="11" t="str">
        <f>(IF(B146=Локализация!$C$42,1,IF(B146=Локализация!$C$41,2,IF(B146=Локализация!$C$40,3,IF(B146=Локализация!$C$39,4,IF(B146=Локализация!$C$38,5,IF(OR(B146=1,B146=2,B146=3,B146=4,B146=5),B146,"")))))))</f>
        <v/>
      </c>
      <c r="J147" s="11" t="str">
        <f>(IF(C146=Локализация!$C$44,5,IF(C146=Локализация!$C$45,4,IF(C146=Локализация!$C$46,3,IF(C146=Локализация!$C$47,2,IF(C146=Локализация!$C$48,1,IF(OR(C146=1,C146=2,C146=3,C146=4,C146=5),C146,"")))))))</f>
        <v/>
      </c>
      <c r="K147" s="11" t="str">
        <f>(IF(D146=Локализация!$C$50,1,IF(D146=Локализация!$C$51,2,IF(D146=Локализация!$C$52,3,IF(D146=Локализация!$C$53,4,IF(D146=Локализация!$C$54,5,IF(OR(D146=1,D146=2,D146=3,D146=4,D146=5),D146,"")))))))</f>
        <v/>
      </c>
      <c r="L147" s="11" t="str">
        <f t="shared" si="15"/>
        <v/>
      </c>
      <c r="M147" s="11" t="str">
        <f t="shared" si="16"/>
        <v/>
      </c>
      <c r="N147" s="11" t="str">
        <f t="shared" si="19"/>
        <v/>
      </c>
      <c r="O147" s="11" t="str">
        <f t="shared" si="17"/>
        <v/>
      </c>
      <c r="P147" s="11" t="str">
        <f t="shared" si="18"/>
        <v/>
      </c>
      <c r="Q147" s="11" t="str">
        <f t="shared" si="20"/>
        <v/>
      </c>
    </row>
    <row r="148" spans="2:17" x14ac:dyDescent="0.3">
      <c r="B148"/>
      <c r="C148"/>
      <c r="D148" s="3"/>
      <c r="E148"/>
      <c r="F148"/>
      <c r="H148" s="11" t="str">
        <f t="shared" si="14"/>
        <v/>
      </c>
      <c r="I148" s="11" t="str">
        <f>(IF(B147=Локализация!$C$42,1,IF(B147=Локализация!$C$41,2,IF(B147=Локализация!$C$40,3,IF(B147=Локализация!$C$39,4,IF(B147=Локализация!$C$38,5,IF(OR(B147=1,B147=2,B147=3,B147=4,B147=5),B147,"")))))))</f>
        <v/>
      </c>
      <c r="J148" s="11" t="str">
        <f>(IF(C147=Локализация!$C$44,5,IF(C147=Локализация!$C$45,4,IF(C147=Локализация!$C$46,3,IF(C147=Локализация!$C$47,2,IF(C147=Локализация!$C$48,1,IF(OR(C147=1,C147=2,C147=3,C147=4,C147=5),C147,"")))))))</f>
        <v/>
      </c>
      <c r="K148" s="11" t="str">
        <f>(IF(D147=Локализация!$C$50,1,IF(D147=Локализация!$C$51,2,IF(D147=Локализация!$C$52,3,IF(D147=Локализация!$C$53,4,IF(D147=Локализация!$C$54,5,IF(OR(D147=1,D147=2,D147=3,D147=4,D147=5),D147,"")))))))</f>
        <v/>
      </c>
      <c r="L148" s="11" t="str">
        <f t="shared" si="15"/>
        <v/>
      </c>
      <c r="M148" s="11" t="str">
        <f t="shared" si="16"/>
        <v/>
      </c>
      <c r="N148" s="11" t="str">
        <f t="shared" si="19"/>
        <v/>
      </c>
      <c r="O148" s="11" t="str">
        <f t="shared" si="17"/>
        <v/>
      </c>
      <c r="P148" s="11" t="str">
        <f t="shared" si="18"/>
        <v/>
      </c>
      <c r="Q148" s="11" t="str">
        <f t="shared" si="20"/>
        <v/>
      </c>
    </row>
    <row r="149" spans="2:17" x14ac:dyDescent="0.3">
      <c r="B149"/>
      <c r="C149"/>
      <c r="D149" s="3"/>
      <c r="E149"/>
      <c r="F149"/>
      <c r="H149" s="11" t="str">
        <f t="shared" si="14"/>
        <v/>
      </c>
      <c r="I149" s="11" t="str">
        <f>(IF(B148=Локализация!$C$42,1,IF(B148=Локализация!$C$41,2,IF(B148=Локализация!$C$40,3,IF(B148=Локализация!$C$39,4,IF(B148=Локализация!$C$38,5,IF(OR(B148=1,B148=2,B148=3,B148=4,B148=5),B148,"")))))))</f>
        <v/>
      </c>
      <c r="J149" s="11" t="str">
        <f>(IF(C148=Локализация!$C$44,5,IF(C148=Локализация!$C$45,4,IF(C148=Локализация!$C$46,3,IF(C148=Локализация!$C$47,2,IF(C148=Локализация!$C$48,1,IF(OR(C148=1,C148=2,C148=3,C148=4,C148=5),C148,"")))))))</f>
        <v/>
      </c>
      <c r="K149" s="11" t="str">
        <f>(IF(D148=Локализация!$C$50,1,IF(D148=Локализация!$C$51,2,IF(D148=Локализация!$C$52,3,IF(D148=Локализация!$C$53,4,IF(D148=Локализация!$C$54,5,IF(OR(D148=1,D148=2,D148=3,D148=4,D148=5),D148,"")))))))</f>
        <v/>
      </c>
      <c r="L149" s="11" t="str">
        <f t="shared" si="15"/>
        <v/>
      </c>
      <c r="M149" s="11" t="str">
        <f t="shared" si="16"/>
        <v/>
      </c>
      <c r="N149" s="11" t="str">
        <f t="shared" si="19"/>
        <v/>
      </c>
      <c r="O149" s="11" t="str">
        <f t="shared" si="17"/>
        <v/>
      </c>
      <c r="P149" s="11" t="str">
        <f t="shared" si="18"/>
        <v/>
      </c>
      <c r="Q149" s="11" t="str">
        <f t="shared" si="20"/>
        <v/>
      </c>
    </row>
    <row r="150" spans="2:17" x14ac:dyDescent="0.3">
      <c r="B150"/>
      <c r="C150"/>
      <c r="D150" s="3"/>
      <c r="E150"/>
      <c r="F150"/>
      <c r="H150" s="11" t="str">
        <f t="shared" si="14"/>
        <v/>
      </c>
      <c r="I150" s="11" t="str">
        <f>(IF(B149=Локализация!$C$42,1,IF(B149=Локализация!$C$41,2,IF(B149=Локализация!$C$40,3,IF(B149=Локализация!$C$39,4,IF(B149=Локализация!$C$38,5,IF(OR(B149=1,B149=2,B149=3,B149=4,B149=5),B149,"")))))))</f>
        <v/>
      </c>
      <c r="J150" s="11" t="str">
        <f>(IF(C149=Локализация!$C$44,5,IF(C149=Локализация!$C$45,4,IF(C149=Локализация!$C$46,3,IF(C149=Локализация!$C$47,2,IF(C149=Локализация!$C$48,1,IF(OR(C149=1,C149=2,C149=3,C149=4,C149=5),C149,"")))))))</f>
        <v/>
      </c>
      <c r="K150" s="11" t="str">
        <f>(IF(D149=Локализация!$C$50,1,IF(D149=Локализация!$C$51,2,IF(D149=Локализация!$C$52,3,IF(D149=Локализация!$C$53,4,IF(D149=Локализация!$C$54,5,IF(OR(D149=1,D149=2,D149=3,D149=4,D149=5),D149,"")))))))</f>
        <v/>
      </c>
      <c r="L150" s="11" t="str">
        <f t="shared" si="15"/>
        <v/>
      </c>
      <c r="M150" s="11" t="str">
        <f t="shared" si="16"/>
        <v/>
      </c>
      <c r="N150" s="11" t="str">
        <f t="shared" si="19"/>
        <v/>
      </c>
      <c r="O150" s="11" t="str">
        <f t="shared" si="17"/>
        <v/>
      </c>
      <c r="P150" s="11" t="str">
        <f t="shared" si="18"/>
        <v/>
      </c>
      <c r="Q150" s="11" t="str">
        <f t="shared" si="20"/>
        <v/>
      </c>
    </row>
    <row r="151" spans="2:17" x14ac:dyDescent="0.3">
      <c r="B151"/>
      <c r="C151"/>
      <c r="D151" s="3"/>
      <c r="E151"/>
      <c r="F151"/>
      <c r="H151" s="11" t="str">
        <f t="shared" si="14"/>
        <v/>
      </c>
      <c r="I151" s="11" t="str">
        <f>(IF(B150=Локализация!$C$42,1,IF(B150=Локализация!$C$41,2,IF(B150=Локализация!$C$40,3,IF(B150=Локализация!$C$39,4,IF(B150=Локализация!$C$38,5,IF(OR(B150=1,B150=2,B150=3,B150=4,B150=5),B150,"")))))))</f>
        <v/>
      </c>
      <c r="J151" s="11" t="str">
        <f>(IF(C150=Локализация!$C$44,5,IF(C150=Локализация!$C$45,4,IF(C150=Локализация!$C$46,3,IF(C150=Локализация!$C$47,2,IF(C150=Локализация!$C$48,1,IF(OR(C150=1,C150=2,C150=3,C150=4,C150=5),C150,"")))))))</f>
        <v/>
      </c>
      <c r="K151" s="11" t="str">
        <f>(IF(D150=Локализация!$C$50,1,IF(D150=Локализация!$C$51,2,IF(D150=Локализация!$C$52,3,IF(D150=Локализация!$C$53,4,IF(D150=Локализация!$C$54,5,IF(OR(D150=1,D150=2,D150=3,D150=4,D150=5),D150,"")))))))</f>
        <v/>
      </c>
      <c r="L151" s="11" t="str">
        <f t="shared" si="15"/>
        <v/>
      </c>
      <c r="M151" s="11" t="str">
        <f t="shared" si="16"/>
        <v/>
      </c>
      <c r="N151" s="11" t="str">
        <f t="shared" si="19"/>
        <v/>
      </c>
      <c r="O151" s="11" t="str">
        <f t="shared" si="17"/>
        <v/>
      </c>
      <c r="P151" s="11" t="str">
        <f t="shared" si="18"/>
        <v/>
      </c>
      <c r="Q151" s="11" t="str">
        <f t="shared" si="20"/>
        <v/>
      </c>
    </row>
    <row r="152" spans="2:17" x14ac:dyDescent="0.3">
      <c r="B152"/>
      <c r="C152"/>
      <c r="D152" s="3"/>
      <c r="E152"/>
      <c r="F152"/>
      <c r="H152" s="11" t="str">
        <f t="shared" si="14"/>
        <v/>
      </c>
      <c r="I152" s="11" t="str">
        <f>(IF(B151=Локализация!$C$42,1,IF(B151=Локализация!$C$41,2,IF(B151=Локализация!$C$40,3,IF(B151=Локализация!$C$39,4,IF(B151=Локализация!$C$38,5,IF(OR(B151=1,B151=2,B151=3,B151=4,B151=5),B151,"")))))))</f>
        <v/>
      </c>
      <c r="J152" s="11" t="str">
        <f>(IF(C151=Локализация!$C$44,5,IF(C151=Локализация!$C$45,4,IF(C151=Локализация!$C$46,3,IF(C151=Локализация!$C$47,2,IF(C151=Локализация!$C$48,1,IF(OR(C151=1,C151=2,C151=3,C151=4,C151=5),C151,"")))))))</f>
        <v/>
      </c>
      <c r="K152" s="11" t="str">
        <f>(IF(D151=Локализация!$C$50,1,IF(D151=Локализация!$C$51,2,IF(D151=Локализация!$C$52,3,IF(D151=Локализация!$C$53,4,IF(D151=Локализация!$C$54,5,IF(OR(D151=1,D151=2,D151=3,D151=4,D151=5),D151,"")))))))</f>
        <v/>
      </c>
      <c r="L152" s="11" t="str">
        <f t="shared" si="15"/>
        <v/>
      </c>
      <c r="M152" s="11" t="str">
        <f t="shared" si="16"/>
        <v/>
      </c>
      <c r="N152" s="11" t="str">
        <f t="shared" si="19"/>
        <v/>
      </c>
      <c r="O152" s="11" t="str">
        <f t="shared" si="17"/>
        <v/>
      </c>
      <c r="P152" s="11" t="str">
        <f t="shared" si="18"/>
        <v/>
      </c>
      <c r="Q152" s="11" t="str">
        <f t="shared" si="20"/>
        <v/>
      </c>
    </row>
    <row r="153" spans="2:17" x14ac:dyDescent="0.3">
      <c r="B153"/>
      <c r="C153"/>
      <c r="D153" s="3"/>
      <c r="E153"/>
      <c r="F153"/>
      <c r="H153" s="11" t="str">
        <f t="shared" si="14"/>
        <v/>
      </c>
      <c r="I153" s="11" t="str">
        <f>(IF(B152=Локализация!$C$42,1,IF(B152=Локализация!$C$41,2,IF(B152=Локализация!$C$40,3,IF(B152=Локализация!$C$39,4,IF(B152=Локализация!$C$38,5,IF(OR(B152=1,B152=2,B152=3,B152=4,B152=5),B152,"")))))))</f>
        <v/>
      </c>
      <c r="J153" s="11" t="str">
        <f>(IF(C152=Локализация!$C$44,5,IF(C152=Локализация!$C$45,4,IF(C152=Локализация!$C$46,3,IF(C152=Локализация!$C$47,2,IF(C152=Локализация!$C$48,1,IF(OR(C152=1,C152=2,C152=3,C152=4,C152=5),C152,"")))))))</f>
        <v/>
      </c>
      <c r="K153" s="11" t="str">
        <f>(IF(D152=Локализация!$C$50,1,IF(D152=Локализация!$C$51,2,IF(D152=Локализация!$C$52,3,IF(D152=Локализация!$C$53,4,IF(D152=Локализация!$C$54,5,IF(OR(D152=1,D152=2,D152=3,D152=4,D152=5),D152,"")))))))</f>
        <v/>
      </c>
      <c r="L153" s="11" t="str">
        <f t="shared" si="15"/>
        <v/>
      </c>
      <c r="M153" s="11" t="str">
        <f t="shared" si="16"/>
        <v/>
      </c>
      <c r="N153" s="11" t="str">
        <f t="shared" si="19"/>
        <v/>
      </c>
      <c r="O153" s="11" t="str">
        <f t="shared" si="17"/>
        <v/>
      </c>
      <c r="P153" s="11" t="str">
        <f t="shared" si="18"/>
        <v/>
      </c>
      <c r="Q153" s="11" t="str">
        <f t="shared" si="20"/>
        <v/>
      </c>
    </row>
    <row r="154" spans="2:17" x14ac:dyDescent="0.3">
      <c r="B154"/>
      <c r="C154"/>
      <c r="D154" s="3"/>
      <c r="E154"/>
      <c r="F154"/>
      <c r="H154" s="11" t="str">
        <f t="shared" si="14"/>
        <v/>
      </c>
      <c r="I154" s="11" t="str">
        <f>(IF(B153=Локализация!$C$42,1,IF(B153=Локализация!$C$41,2,IF(B153=Локализация!$C$40,3,IF(B153=Локализация!$C$39,4,IF(B153=Локализация!$C$38,5,IF(OR(B153=1,B153=2,B153=3,B153=4,B153=5),B153,"")))))))</f>
        <v/>
      </c>
      <c r="J154" s="11" t="str">
        <f>(IF(C153=Локализация!$C$44,5,IF(C153=Локализация!$C$45,4,IF(C153=Локализация!$C$46,3,IF(C153=Локализация!$C$47,2,IF(C153=Локализация!$C$48,1,IF(OR(C153=1,C153=2,C153=3,C153=4,C153=5),C153,"")))))))</f>
        <v/>
      </c>
      <c r="K154" s="11" t="str">
        <f>(IF(D153=Локализация!$C$50,1,IF(D153=Локализация!$C$51,2,IF(D153=Локализация!$C$52,3,IF(D153=Локализация!$C$53,4,IF(D153=Локализация!$C$54,5,IF(OR(D153=1,D153=2,D153=3,D153=4,D153=5),D153,"")))))))</f>
        <v/>
      </c>
      <c r="L154" s="11" t="str">
        <f t="shared" si="15"/>
        <v/>
      </c>
      <c r="M154" s="11" t="str">
        <f t="shared" si="16"/>
        <v/>
      </c>
      <c r="N154" s="11" t="str">
        <f t="shared" si="19"/>
        <v/>
      </c>
      <c r="O154" s="11" t="str">
        <f t="shared" si="17"/>
        <v/>
      </c>
      <c r="P154" s="11" t="str">
        <f t="shared" si="18"/>
        <v/>
      </c>
      <c r="Q154" s="11" t="str">
        <f t="shared" si="20"/>
        <v/>
      </c>
    </row>
    <row r="155" spans="2:17" x14ac:dyDescent="0.3">
      <c r="B155"/>
      <c r="C155"/>
      <c r="D155" s="3"/>
      <c r="E155"/>
      <c r="F155"/>
      <c r="H155" s="11" t="str">
        <f t="shared" si="14"/>
        <v/>
      </c>
      <c r="I155" s="11" t="str">
        <f>(IF(B154=Локализация!$C$42,1,IF(B154=Локализация!$C$41,2,IF(B154=Локализация!$C$40,3,IF(B154=Локализация!$C$39,4,IF(B154=Локализация!$C$38,5,IF(OR(B154=1,B154=2,B154=3,B154=4,B154=5),B154,"")))))))</f>
        <v/>
      </c>
      <c r="J155" s="11" t="str">
        <f>(IF(C154=Локализация!$C$44,5,IF(C154=Локализация!$C$45,4,IF(C154=Локализация!$C$46,3,IF(C154=Локализация!$C$47,2,IF(C154=Локализация!$C$48,1,IF(OR(C154=1,C154=2,C154=3,C154=4,C154=5),C154,"")))))))</f>
        <v/>
      </c>
      <c r="K155" s="11" t="str">
        <f>(IF(D154=Локализация!$C$50,1,IF(D154=Локализация!$C$51,2,IF(D154=Локализация!$C$52,3,IF(D154=Локализация!$C$53,4,IF(D154=Локализация!$C$54,5,IF(OR(D154=1,D154=2,D154=3,D154=4,D154=5),D154,"")))))))</f>
        <v/>
      </c>
      <c r="L155" s="11" t="str">
        <f t="shared" si="15"/>
        <v/>
      </c>
      <c r="M155" s="11" t="str">
        <f t="shared" si="16"/>
        <v/>
      </c>
      <c r="N155" s="11" t="str">
        <f t="shared" si="19"/>
        <v/>
      </c>
      <c r="O155" s="11" t="str">
        <f t="shared" si="17"/>
        <v/>
      </c>
      <c r="P155" s="11" t="str">
        <f t="shared" si="18"/>
        <v/>
      </c>
      <c r="Q155" s="11" t="str">
        <f t="shared" si="20"/>
        <v/>
      </c>
    </row>
    <row r="156" spans="2:17" x14ac:dyDescent="0.3">
      <c r="B156"/>
      <c r="C156"/>
      <c r="D156" s="3"/>
      <c r="E156"/>
      <c r="F156"/>
      <c r="H156" s="11" t="str">
        <f t="shared" si="14"/>
        <v/>
      </c>
      <c r="I156" s="11" t="str">
        <f>(IF(B155=Локализация!$C$42,1,IF(B155=Локализация!$C$41,2,IF(B155=Локализация!$C$40,3,IF(B155=Локализация!$C$39,4,IF(B155=Локализация!$C$38,5,IF(OR(B155=1,B155=2,B155=3,B155=4,B155=5),B155,"")))))))</f>
        <v/>
      </c>
      <c r="J156" s="11" t="str">
        <f>(IF(C155=Локализация!$C$44,5,IF(C155=Локализация!$C$45,4,IF(C155=Локализация!$C$46,3,IF(C155=Локализация!$C$47,2,IF(C155=Локализация!$C$48,1,IF(OR(C155=1,C155=2,C155=3,C155=4,C155=5),C155,"")))))))</f>
        <v/>
      </c>
      <c r="K156" s="11" t="str">
        <f>(IF(D155=Локализация!$C$50,1,IF(D155=Локализация!$C$51,2,IF(D155=Локализация!$C$52,3,IF(D155=Локализация!$C$53,4,IF(D155=Локализация!$C$54,5,IF(OR(D155=1,D155=2,D155=3,D155=4,D155=5),D155,"")))))))</f>
        <v/>
      </c>
      <c r="L156" s="11" t="str">
        <f t="shared" si="15"/>
        <v/>
      </c>
      <c r="M156" s="11" t="str">
        <f t="shared" si="16"/>
        <v/>
      </c>
      <c r="N156" s="11" t="str">
        <f t="shared" si="19"/>
        <v/>
      </c>
      <c r="O156" s="11" t="str">
        <f t="shared" si="17"/>
        <v/>
      </c>
      <c r="P156" s="11" t="str">
        <f t="shared" si="18"/>
        <v/>
      </c>
      <c r="Q156" s="11" t="str">
        <f t="shared" si="20"/>
        <v/>
      </c>
    </row>
    <row r="157" spans="2:17" x14ac:dyDescent="0.3">
      <c r="B157"/>
      <c r="C157"/>
      <c r="D157" s="3"/>
      <c r="E157"/>
      <c r="F157"/>
      <c r="H157" s="11" t="str">
        <f t="shared" si="14"/>
        <v/>
      </c>
      <c r="I157" s="11" t="str">
        <f>(IF(B156=Локализация!$C$42,1,IF(B156=Локализация!$C$41,2,IF(B156=Локализация!$C$40,3,IF(B156=Локализация!$C$39,4,IF(B156=Локализация!$C$38,5,IF(OR(B156=1,B156=2,B156=3,B156=4,B156=5),B156,"")))))))</f>
        <v/>
      </c>
      <c r="J157" s="11" t="str">
        <f>(IF(C156=Локализация!$C$44,5,IF(C156=Локализация!$C$45,4,IF(C156=Локализация!$C$46,3,IF(C156=Локализация!$C$47,2,IF(C156=Локализация!$C$48,1,IF(OR(C156=1,C156=2,C156=3,C156=4,C156=5),C156,"")))))))</f>
        <v/>
      </c>
      <c r="K157" s="11" t="str">
        <f>(IF(D156=Локализация!$C$50,1,IF(D156=Локализация!$C$51,2,IF(D156=Локализация!$C$52,3,IF(D156=Локализация!$C$53,4,IF(D156=Локализация!$C$54,5,IF(OR(D156=1,D156=2,D156=3,D156=4,D156=5),D156,"")))))))</f>
        <v/>
      </c>
      <c r="L157" s="11" t="str">
        <f t="shared" si="15"/>
        <v/>
      </c>
      <c r="M157" s="11" t="str">
        <f t="shared" si="16"/>
        <v/>
      </c>
      <c r="N157" s="11" t="str">
        <f t="shared" si="19"/>
        <v/>
      </c>
      <c r="O157" s="11" t="str">
        <f t="shared" si="17"/>
        <v/>
      </c>
      <c r="P157" s="11" t="str">
        <f t="shared" si="18"/>
        <v/>
      </c>
      <c r="Q157" s="11" t="str">
        <f t="shared" si="20"/>
        <v/>
      </c>
    </row>
    <row r="158" spans="2:17" x14ac:dyDescent="0.3">
      <c r="B158"/>
      <c r="C158"/>
      <c r="D158" s="3"/>
      <c r="E158"/>
      <c r="F158"/>
      <c r="H158" s="11" t="str">
        <f t="shared" si="14"/>
        <v/>
      </c>
      <c r="I158" s="11" t="str">
        <f>(IF(B157=Локализация!$C$42,1,IF(B157=Локализация!$C$41,2,IF(B157=Локализация!$C$40,3,IF(B157=Локализация!$C$39,4,IF(B157=Локализация!$C$38,5,IF(OR(B157=1,B157=2,B157=3,B157=4,B157=5),B157,"")))))))</f>
        <v/>
      </c>
      <c r="J158" s="11" t="str">
        <f>(IF(C157=Локализация!$C$44,5,IF(C157=Локализация!$C$45,4,IF(C157=Локализация!$C$46,3,IF(C157=Локализация!$C$47,2,IF(C157=Локализация!$C$48,1,IF(OR(C157=1,C157=2,C157=3,C157=4,C157=5),C157,"")))))))</f>
        <v/>
      </c>
      <c r="K158" s="11" t="str">
        <f>(IF(D157=Локализация!$C$50,1,IF(D157=Локализация!$C$51,2,IF(D157=Локализация!$C$52,3,IF(D157=Локализация!$C$53,4,IF(D157=Локализация!$C$54,5,IF(OR(D157=1,D157=2,D157=3,D157=4,D157=5),D157,"")))))))</f>
        <v/>
      </c>
      <c r="L158" s="11" t="str">
        <f t="shared" si="15"/>
        <v/>
      </c>
      <c r="M158" s="11" t="str">
        <f t="shared" si="16"/>
        <v/>
      </c>
      <c r="N158" s="11" t="str">
        <f t="shared" si="19"/>
        <v/>
      </c>
      <c r="O158" s="11" t="str">
        <f t="shared" si="17"/>
        <v/>
      </c>
      <c r="P158" s="11" t="str">
        <f t="shared" si="18"/>
        <v/>
      </c>
      <c r="Q158" s="11" t="str">
        <f t="shared" si="20"/>
        <v/>
      </c>
    </row>
    <row r="159" spans="2:17" x14ac:dyDescent="0.3">
      <c r="B159"/>
      <c r="C159"/>
      <c r="D159" s="3"/>
      <c r="E159"/>
      <c r="F159"/>
      <c r="H159" s="11" t="str">
        <f t="shared" si="14"/>
        <v/>
      </c>
      <c r="I159" s="11" t="str">
        <f>(IF(B158=Локализация!$C$42,1,IF(B158=Локализация!$C$41,2,IF(B158=Локализация!$C$40,3,IF(B158=Локализация!$C$39,4,IF(B158=Локализация!$C$38,5,IF(OR(B158=1,B158=2,B158=3,B158=4,B158=5),B158,"")))))))</f>
        <v/>
      </c>
      <c r="J159" s="11" t="str">
        <f>(IF(C158=Локализация!$C$44,5,IF(C158=Локализация!$C$45,4,IF(C158=Локализация!$C$46,3,IF(C158=Локализация!$C$47,2,IF(C158=Локализация!$C$48,1,IF(OR(C158=1,C158=2,C158=3,C158=4,C158=5),C158,"")))))))</f>
        <v/>
      </c>
      <c r="K159" s="11" t="str">
        <f>(IF(D158=Локализация!$C$50,1,IF(D158=Локализация!$C$51,2,IF(D158=Локализация!$C$52,3,IF(D158=Локализация!$C$53,4,IF(D158=Локализация!$C$54,5,IF(OR(D158=1,D158=2,D158=3,D158=4,D158=5),D158,"")))))))</f>
        <v/>
      </c>
      <c r="L159" s="11" t="str">
        <f t="shared" si="15"/>
        <v/>
      </c>
      <c r="M159" s="11" t="str">
        <f t="shared" si="16"/>
        <v/>
      </c>
      <c r="N159" s="11" t="str">
        <f t="shared" si="19"/>
        <v/>
      </c>
      <c r="O159" s="11" t="str">
        <f t="shared" si="17"/>
        <v/>
      </c>
      <c r="P159" s="11" t="str">
        <f t="shared" si="18"/>
        <v/>
      </c>
      <c r="Q159" s="11" t="str">
        <f t="shared" si="20"/>
        <v/>
      </c>
    </row>
    <row r="160" spans="2:17" x14ac:dyDescent="0.3">
      <c r="B160"/>
      <c r="C160"/>
      <c r="D160" s="3"/>
      <c r="E160"/>
      <c r="F160"/>
      <c r="H160" s="11" t="str">
        <f t="shared" si="14"/>
        <v/>
      </c>
      <c r="I160" s="11" t="str">
        <f>(IF(B159=Локализация!$C$42,1,IF(B159=Локализация!$C$41,2,IF(B159=Локализация!$C$40,3,IF(B159=Локализация!$C$39,4,IF(B159=Локализация!$C$38,5,IF(OR(B159=1,B159=2,B159=3,B159=4,B159=5),B159,"")))))))</f>
        <v/>
      </c>
      <c r="J160" s="11" t="str">
        <f>(IF(C159=Локализация!$C$44,5,IF(C159=Локализация!$C$45,4,IF(C159=Локализация!$C$46,3,IF(C159=Локализация!$C$47,2,IF(C159=Локализация!$C$48,1,IF(OR(C159=1,C159=2,C159=3,C159=4,C159=5),C159,"")))))))</f>
        <v/>
      </c>
      <c r="K160" s="11" t="str">
        <f>(IF(D159=Локализация!$C$50,1,IF(D159=Локализация!$C$51,2,IF(D159=Локализация!$C$52,3,IF(D159=Локализация!$C$53,4,IF(D159=Локализация!$C$54,5,IF(OR(D159=1,D159=2,D159=3,D159=4,D159=5),D159,"")))))))</f>
        <v/>
      </c>
      <c r="L160" s="11" t="str">
        <f t="shared" si="15"/>
        <v/>
      </c>
      <c r="M160" s="11" t="str">
        <f t="shared" si="16"/>
        <v/>
      </c>
      <c r="N160" s="11" t="str">
        <f t="shared" si="19"/>
        <v/>
      </c>
      <c r="O160" s="11" t="str">
        <f t="shared" si="17"/>
        <v/>
      </c>
      <c r="P160" s="11" t="str">
        <f t="shared" si="18"/>
        <v/>
      </c>
      <c r="Q160" s="11" t="str">
        <f t="shared" si="20"/>
        <v/>
      </c>
    </row>
    <row r="161" spans="2:17" x14ac:dyDescent="0.3">
      <c r="B161"/>
      <c r="C161"/>
      <c r="D161" s="3"/>
      <c r="E161"/>
      <c r="F161"/>
      <c r="H161" s="11" t="str">
        <f t="shared" si="14"/>
        <v/>
      </c>
      <c r="I161" s="11" t="str">
        <f>(IF(B160=Локализация!$C$42,1,IF(B160=Локализация!$C$41,2,IF(B160=Локализация!$C$40,3,IF(B160=Локализация!$C$39,4,IF(B160=Локализация!$C$38,5,IF(OR(B160=1,B160=2,B160=3,B160=4,B160=5),B160,"")))))))</f>
        <v/>
      </c>
      <c r="J161" s="11" t="str">
        <f>(IF(C160=Локализация!$C$44,5,IF(C160=Локализация!$C$45,4,IF(C160=Локализация!$C$46,3,IF(C160=Локализация!$C$47,2,IF(C160=Локализация!$C$48,1,IF(OR(C160=1,C160=2,C160=3,C160=4,C160=5),C160,"")))))))</f>
        <v/>
      </c>
      <c r="K161" s="11" t="str">
        <f>(IF(D160=Локализация!$C$50,1,IF(D160=Локализация!$C$51,2,IF(D160=Локализация!$C$52,3,IF(D160=Локализация!$C$53,4,IF(D160=Локализация!$C$54,5,IF(OR(D160=1,D160=2,D160=3,D160=4,D160=5),D160,"")))))))</f>
        <v/>
      </c>
      <c r="L161" s="11" t="str">
        <f t="shared" si="15"/>
        <v/>
      </c>
      <c r="M161" s="11" t="str">
        <f t="shared" si="16"/>
        <v/>
      </c>
      <c r="N161" s="11" t="str">
        <f t="shared" si="19"/>
        <v/>
      </c>
      <c r="O161" s="11" t="str">
        <f t="shared" si="17"/>
        <v/>
      </c>
      <c r="P161" s="11" t="str">
        <f t="shared" si="18"/>
        <v/>
      </c>
      <c r="Q161" s="11" t="str">
        <f t="shared" si="20"/>
        <v/>
      </c>
    </row>
    <row r="162" spans="2:17" x14ac:dyDescent="0.3">
      <c r="B162"/>
      <c r="C162"/>
      <c r="D162" s="3"/>
      <c r="E162"/>
      <c r="F162"/>
      <c r="H162" s="11" t="str">
        <f t="shared" si="14"/>
        <v/>
      </c>
      <c r="I162" s="11" t="str">
        <f>(IF(B161=Локализация!$C$42,1,IF(B161=Локализация!$C$41,2,IF(B161=Локализация!$C$40,3,IF(B161=Локализация!$C$39,4,IF(B161=Локализация!$C$38,5,IF(OR(B161=1,B161=2,B161=3,B161=4,B161=5),B161,"")))))))</f>
        <v/>
      </c>
      <c r="J162" s="11" t="str">
        <f>(IF(C161=Локализация!$C$44,5,IF(C161=Локализация!$C$45,4,IF(C161=Локализация!$C$46,3,IF(C161=Локализация!$C$47,2,IF(C161=Локализация!$C$48,1,IF(OR(C161=1,C161=2,C161=3,C161=4,C161=5),C161,"")))))))</f>
        <v/>
      </c>
      <c r="K162" s="11" t="str">
        <f>(IF(D161=Локализация!$C$50,1,IF(D161=Локализация!$C$51,2,IF(D161=Локализация!$C$52,3,IF(D161=Локализация!$C$53,4,IF(D161=Локализация!$C$54,5,IF(OR(D161=1,D161=2,D161=3,D161=4,D161=5),D161,"")))))))</f>
        <v/>
      </c>
      <c r="L162" s="11" t="str">
        <f t="shared" si="15"/>
        <v/>
      </c>
      <c r="M162" s="11" t="str">
        <f t="shared" si="16"/>
        <v/>
      </c>
      <c r="N162" s="11" t="str">
        <f t="shared" si="19"/>
        <v/>
      </c>
      <c r="O162" s="11" t="str">
        <f t="shared" si="17"/>
        <v/>
      </c>
      <c r="P162" s="11" t="str">
        <f t="shared" si="18"/>
        <v/>
      </c>
      <c r="Q162" s="11" t="str">
        <f t="shared" si="20"/>
        <v/>
      </c>
    </row>
    <row r="163" spans="2:17" x14ac:dyDescent="0.3">
      <c r="B163"/>
      <c r="C163"/>
      <c r="D163" s="3"/>
      <c r="E163"/>
      <c r="F163"/>
      <c r="H163" s="11" t="str">
        <f t="shared" si="14"/>
        <v/>
      </c>
      <c r="I163" s="11" t="str">
        <f>(IF(B162=Локализация!$C$42,1,IF(B162=Локализация!$C$41,2,IF(B162=Локализация!$C$40,3,IF(B162=Локализация!$C$39,4,IF(B162=Локализация!$C$38,5,IF(OR(B162=1,B162=2,B162=3,B162=4,B162=5),B162,"")))))))</f>
        <v/>
      </c>
      <c r="J163" s="11" t="str">
        <f>(IF(C162=Локализация!$C$44,5,IF(C162=Локализация!$C$45,4,IF(C162=Локализация!$C$46,3,IF(C162=Локализация!$C$47,2,IF(C162=Локализация!$C$48,1,IF(OR(C162=1,C162=2,C162=3,C162=4,C162=5),C162,"")))))))</f>
        <v/>
      </c>
      <c r="K163" s="11" t="str">
        <f>(IF(D162=Локализация!$C$50,1,IF(D162=Локализация!$C$51,2,IF(D162=Локализация!$C$52,3,IF(D162=Локализация!$C$53,4,IF(D162=Локализация!$C$54,5,IF(OR(D162=1,D162=2,D162=3,D162=4,D162=5),D162,"")))))))</f>
        <v/>
      </c>
      <c r="L163" s="11" t="str">
        <f t="shared" si="15"/>
        <v/>
      </c>
      <c r="M163" s="11" t="str">
        <f t="shared" si="16"/>
        <v/>
      </c>
      <c r="N163" s="11" t="str">
        <f t="shared" si="19"/>
        <v/>
      </c>
      <c r="O163" s="11" t="str">
        <f t="shared" si="17"/>
        <v/>
      </c>
      <c r="P163" s="11" t="str">
        <f t="shared" si="18"/>
        <v/>
      </c>
      <c r="Q163" s="11" t="str">
        <f t="shared" si="20"/>
        <v/>
      </c>
    </row>
    <row r="164" spans="2:17" x14ac:dyDescent="0.3">
      <c r="B164"/>
      <c r="C164"/>
      <c r="D164" s="3"/>
      <c r="E164"/>
      <c r="F164"/>
      <c r="H164" s="11" t="str">
        <f t="shared" si="14"/>
        <v/>
      </c>
      <c r="I164" s="11" t="str">
        <f>(IF(B163=Локализация!$C$42,1,IF(B163=Локализация!$C$41,2,IF(B163=Локализация!$C$40,3,IF(B163=Локализация!$C$39,4,IF(B163=Локализация!$C$38,5,IF(OR(B163=1,B163=2,B163=3,B163=4,B163=5),B163,"")))))))</f>
        <v/>
      </c>
      <c r="J164" s="11" t="str">
        <f>(IF(C163=Локализация!$C$44,5,IF(C163=Локализация!$C$45,4,IF(C163=Локализация!$C$46,3,IF(C163=Локализация!$C$47,2,IF(C163=Локализация!$C$48,1,IF(OR(C163=1,C163=2,C163=3,C163=4,C163=5),C163,"")))))))</f>
        <v/>
      </c>
      <c r="K164" s="11" t="str">
        <f>(IF(D163=Локализация!$C$50,1,IF(D163=Локализация!$C$51,2,IF(D163=Локализация!$C$52,3,IF(D163=Локализация!$C$53,4,IF(D163=Локализация!$C$54,5,IF(OR(D163=1,D163=2,D163=3,D163=4,D163=5),D163,"")))))))</f>
        <v/>
      </c>
      <c r="L164" s="11" t="str">
        <f t="shared" si="15"/>
        <v/>
      </c>
      <c r="M164" s="11" t="str">
        <f t="shared" si="16"/>
        <v/>
      </c>
      <c r="N164" s="11" t="str">
        <f t="shared" si="19"/>
        <v/>
      </c>
      <c r="O164" s="11" t="str">
        <f t="shared" si="17"/>
        <v/>
      </c>
      <c r="P164" s="11" t="str">
        <f t="shared" si="18"/>
        <v/>
      </c>
      <c r="Q164" s="11" t="str">
        <f t="shared" si="20"/>
        <v/>
      </c>
    </row>
    <row r="165" spans="2:17" x14ac:dyDescent="0.3">
      <c r="B165"/>
      <c r="C165"/>
      <c r="D165" s="3"/>
      <c r="E165"/>
      <c r="F165"/>
      <c r="H165" s="11" t="str">
        <f t="shared" si="14"/>
        <v/>
      </c>
      <c r="I165" s="11" t="str">
        <f>(IF(B164=Локализация!$C$42,1,IF(B164=Локализация!$C$41,2,IF(B164=Локализация!$C$40,3,IF(B164=Локализация!$C$39,4,IF(B164=Локализация!$C$38,5,IF(OR(B164=1,B164=2,B164=3,B164=4,B164=5),B164,"")))))))</f>
        <v/>
      </c>
      <c r="J165" s="11" t="str">
        <f>(IF(C164=Локализация!$C$44,5,IF(C164=Локализация!$C$45,4,IF(C164=Локализация!$C$46,3,IF(C164=Локализация!$C$47,2,IF(C164=Локализация!$C$48,1,IF(OR(C164=1,C164=2,C164=3,C164=4,C164=5),C164,"")))))))</f>
        <v/>
      </c>
      <c r="K165" s="11" t="str">
        <f>(IF(D164=Локализация!$C$50,1,IF(D164=Локализация!$C$51,2,IF(D164=Локализация!$C$52,3,IF(D164=Локализация!$C$53,4,IF(D164=Локализация!$C$54,5,IF(OR(D164=1,D164=2,D164=3,D164=4,D164=5),D164,"")))))))</f>
        <v/>
      </c>
      <c r="L165" s="11" t="str">
        <f t="shared" si="15"/>
        <v/>
      </c>
      <c r="M165" s="11" t="str">
        <f t="shared" si="16"/>
        <v/>
      </c>
      <c r="N165" s="11" t="str">
        <f t="shared" si="19"/>
        <v/>
      </c>
      <c r="O165" s="11" t="str">
        <f t="shared" si="17"/>
        <v/>
      </c>
      <c r="P165" s="11" t="str">
        <f t="shared" si="18"/>
        <v/>
      </c>
      <c r="Q165" s="11" t="str">
        <f t="shared" si="20"/>
        <v/>
      </c>
    </row>
    <row r="166" spans="2:17" x14ac:dyDescent="0.3">
      <c r="B166"/>
      <c r="C166"/>
      <c r="D166" s="3"/>
      <c r="E166"/>
      <c r="F166"/>
      <c r="H166" s="11" t="str">
        <f t="shared" si="14"/>
        <v/>
      </c>
      <c r="I166" s="11" t="str">
        <f>(IF(B165=Локализация!$C$42,1,IF(B165=Локализация!$C$41,2,IF(B165=Локализация!$C$40,3,IF(B165=Локализация!$C$39,4,IF(B165=Локализация!$C$38,5,IF(OR(B165=1,B165=2,B165=3,B165=4,B165=5),B165,"")))))))</f>
        <v/>
      </c>
      <c r="J166" s="11" t="str">
        <f>(IF(C165=Локализация!$C$44,5,IF(C165=Локализация!$C$45,4,IF(C165=Локализация!$C$46,3,IF(C165=Локализация!$C$47,2,IF(C165=Локализация!$C$48,1,IF(OR(C165=1,C165=2,C165=3,C165=4,C165=5),C165,"")))))))</f>
        <v/>
      </c>
      <c r="K166" s="11" t="str">
        <f>(IF(D165=Локализация!$C$50,1,IF(D165=Локализация!$C$51,2,IF(D165=Локализация!$C$52,3,IF(D165=Локализация!$C$53,4,IF(D165=Локализация!$C$54,5,IF(OR(D165=1,D165=2,D165=3,D165=4,D165=5),D165,"")))))))</f>
        <v/>
      </c>
      <c r="L166" s="11" t="str">
        <f t="shared" si="15"/>
        <v/>
      </c>
      <c r="M166" s="11" t="str">
        <f t="shared" si="16"/>
        <v/>
      </c>
      <c r="N166" s="11" t="str">
        <f t="shared" si="19"/>
        <v/>
      </c>
      <c r="O166" s="11" t="str">
        <f t="shared" si="17"/>
        <v/>
      </c>
      <c r="P166" s="11" t="str">
        <f t="shared" si="18"/>
        <v/>
      </c>
      <c r="Q166" s="11" t="str">
        <f t="shared" si="20"/>
        <v/>
      </c>
    </row>
    <row r="167" spans="2:17" x14ac:dyDescent="0.3">
      <c r="B167"/>
      <c r="C167"/>
      <c r="D167" s="3"/>
      <c r="E167"/>
      <c r="F167"/>
      <c r="H167" s="11" t="str">
        <f t="shared" si="14"/>
        <v/>
      </c>
      <c r="I167" s="11" t="str">
        <f>(IF(B166=Локализация!$C$42,1,IF(B166=Локализация!$C$41,2,IF(B166=Локализация!$C$40,3,IF(B166=Локализация!$C$39,4,IF(B166=Локализация!$C$38,5,IF(OR(B166=1,B166=2,B166=3,B166=4,B166=5),B166,"")))))))</f>
        <v/>
      </c>
      <c r="J167" s="11" t="str">
        <f>(IF(C166=Локализация!$C$44,5,IF(C166=Локализация!$C$45,4,IF(C166=Локализация!$C$46,3,IF(C166=Локализация!$C$47,2,IF(C166=Локализация!$C$48,1,IF(OR(C166=1,C166=2,C166=3,C166=4,C166=5),C166,"")))))))</f>
        <v/>
      </c>
      <c r="K167" s="11" t="str">
        <f>(IF(D166=Локализация!$C$50,1,IF(D166=Локализация!$C$51,2,IF(D166=Локализация!$C$52,3,IF(D166=Локализация!$C$53,4,IF(D166=Локализация!$C$54,5,IF(OR(D166=1,D166=2,D166=3,D166=4,D166=5),D166,"")))))))</f>
        <v/>
      </c>
      <c r="L167" s="11" t="str">
        <f t="shared" si="15"/>
        <v/>
      </c>
      <c r="M167" s="11" t="str">
        <f t="shared" si="16"/>
        <v/>
      </c>
      <c r="N167" s="11" t="str">
        <f t="shared" si="19"/>
        <v/>
      </c>
      <c r="O167" s="11" t="str">
        <f t="shared" si="17"/>
        <v/>
      </c>
      <c r="P167" s="11" t="str">
        <f t="shared" si="18"/>
        <v/>
      </c>
      <c r="Q167" s="11" t="str">
        <f t="shared" si="20"/>
        <v/>
      </c>
    </row>
    <row r="168" spans="2:17" x14ac:dyDescent="0.3">
      <c r="B168"/>
      <c r="C168"/>
      <c r="D168" s="3"/>
      <c r="E168"/>
      <c r="F168"/>
      <c r="H168" s="11" t="str">
        <f t="shared" si="14"/>
        <v/>
      </c>
      <c r="I168" s="11" t="str">
        <f>(IF(B167=Локализация!$C$42,1,IF(B167=Локализация!$C$41,2,IF(B167=Локализация!$C$40,3,IF(B167=Локализация!$C$39,4,IF(B167=Локализация!$C$38,5,IF(OR(B167=1,B167=2,B167=3,B167=4,B167=5),B167,"")))))))</f>
        <v/>
      </c>
      <c r="J168" s="11" t="str">
        <f>(IF(C167=Локализация!$C$44,5,IF(C167=Локализация!$C$45,4,IF(C167=Локализация!$C$46,3,IF(C167=Локализация!$C$47,2,IF(C167=Локализация!$C$48,1,IF(OR(C167=1,C167=2,C167=3,C167=4,C167=5),C167,"")))))))</f>
        <v/>
      </c>
      <c r="K168" s="11" t="str">
        <f>(IF(D167=Локализация!$C$50,1,IF(D167=Локализация!$C$51,2,IF(D167=Локализация!$C$52,3,IF(D167=Локализация!$C$53,4,IF(D167=Локализация!$C$54,5,IF(OR(D167=1,D167=2,D167=3,D167=4,D167=5),D167,"")))))))</f>
        <v/>
      </c>
      <c r="L168" s="11" t="str">
        <f t="shared" si="15"/>
        <v/>
      </c>
      <c r="M168" s="11" t="str">
        <f t="shared" si="16"/>
        <v/>
      </c>
      <c r="N168" s="11" t="str">
        <f t="shared" si="19"/>
        <v/>
      </c>
      <c r="O168" s="11" t="str">
        <f t="shared" si="17"/>
        <v/>
      </c>
      <c r="P168" s="11" t="str">
        <f t="shared" si="18"/>
        <v/>
      </c>
      <c r="Q168" s="11" t="str">
        <f t="shared" si="20"/>
        <v/>
      </c>
    </row>
    <row r="169" spans="2:17" x14ac:dyDescent="0.3">
      <c r="B169"/>
      <c r="C169"/>
      <c r="D169" s="3"/>
      <c r="E169"/>
      <c r="F169"/>
      <c r="H169" s="11" t="str">
        <f t="shared" si="14"/>
        <v/>
      </c>
      <c r="I169" s="11" t="str">
        <f>(IF(B168=Локализация!$C$42,1,IF(B168=Локализация!$C$41,2,IF(B168=Локализация!$C$40,3,IF(B168=Локализация!$C$39,4,IF(B168=Локализация!$C$38,5,IF(OR(B168=1,B168=2,B168=3,B168=4,B168=5),B168,"")))))))</f>
        <v/>
      </c>
      <c r="J169" s="11" t="str">
        <f>(IF(C168=Локализация!$C$44,5,IF(C168=Локализация!$C$45,4,IF(C168=Локализация!$C$46,3,IF(C168=Локализация!$C$47,2,IF(C168=Локализация!$C$48,1,IF(OR(C168=1,C168=2,C168=3,C168=4,C168=5),C168,"")))))))</f>
        <v/>
      </c>
      <c r="K169" s="11" t="str">
        <f>(IF(D168=Локализация!$C$50,1,IF(D168=Локализация!$C$51,2,IF(D168=Локализация!$C$52,3,IF(D168=Локализация!$C$53,4,IF(D168=Локализация!$C$54,5,IF(OR(D168=1,D168=2,D168=3,D168=4,D168=5),D168,"")))))))</f>
        <v/>
      </c>
      <c r="L169" s="11" t="str">
        <f t="shared" si="15"/>
        <v/>
      </c>
      <c r="M169" s="11" t="str">
        <f t="shared" si="16"/>
        <v/>
      </c>
      <c r="N169" s="11" t="str">
        <f t="shared" si="19"/>
        <v/>
      </c>
      <c r="O169" s="11" t="str">
        <f t="shared" si="17"/>
        <v/>
      </c>
      <c r="P169" s="11" t="str">
        <f t="shared" si="18"/>
        <v/>
      </c>
      <c r="Q169" s="11" t="str">
        <f t="shared" si="20"/>
        <v/>
      </c>
    </row>
    <row r="170" spans="2:17" x14ac:dyDescent="0.3">
      <c r="B170"/>
      <c r="C170"/>
      <c r="D170" s="3"/>
      <c r="E170"/>
      <c r="F170"/>
      <c r="H170" s="11" t="str">
        <f t="shared" si="14"/>
        <v/>
      </c>
      <c r="I170" s="11" t="str">
        <f>(IF(B169=Локализация!$C$42,1,IF(B169=Локализация!$C$41,2,IF(B169=Локализация!$C$40,3,IF(B169=Локализация!$C$39,4,IF(B169=Локализация!$C$38,5,IF(OR(B169=1,B169=2,B169=3,B169=4,B169=5),B169,"")))))))</f>
        <v/>
      </c>
      <c r="J170" s="11" t="str">
        <f>(IF(C169=Локализация!$C$44,5,IF(C169=Локализация!$C$45,4,IF(C169=Локализация!$C$46,3,IF(C169=Локализация!$C$47,2,IF(C169=Локализация!$C$48,1,IF(OR(C169=1,C169=2,C169=3,C169=4,C169=5),C169,"")))))))</f>
        <v/>
      </c>
      <c r="K170" s="11" t="str">
        <f>(IF(D169=Локализация!$C$50,1,IF(D169=Локализация!$C$51,2,IF(D169=Локализация!$C$52,3,IF(D169=Локализация!$C$53,4,IF(D169=Локализация!$C$54,5,IF(OR(D169=1,D169=2,D169=3,D169=4,D169=5),D169,"")))))))</f>
        <v/>
      </c>
      <c r="L170" s="11" t="str">
        <f t="shared" si="15"/>
        <v/>
      </c>
      <c r="M170" s="11" t="str">
        <f t="shared" si="16"/>
        <v/>
      </c>
      <c r="N170" s="11" t="str">
        <f t="shared" si="19"/>
        <v/>
      </c>
      <c r="O170" s="11" t="str">
        <f t="shared" si="17"/>
        <v/>
      </c>
      <c r="P170" s="11" t="str">
        <f t="shared" si="18"/>
        <v/>
      </c>
      <c r="Q170" s="11" t="str">
        <f t="shared" si="20"/>
        <v/>
      </c>
    </row>
    <row r="171" spans="2:17" x14ac:dyDescent="0.3">
      <c r="B171"/>
      <c r="C171"/>
      <c r="D171" s="3"/>
      <c r="E171"/>
      <c r="F171"/>
      <c r="H171" s="11" t="str">
        <f t="shared" si="14"/>
        <v/>
      </c>
      <c r="I171" s="11" t="str">
        <f>(IF(B170=Локализация!$C$42,1,IF(B170=Локализация!$C$41,2,IF(B170=Локализация!$C$40,3,IF(B170=Локализация!$C$39,4,IF(B170=Локализация!$C$38,5,IF(OR(B170=1,B170=2,B170=3,B170=4,B170=5),B170,"")))))))</f>
        <v/>
      </c>
      <c r="J171" s="11" t="str">
        <f>(IF(C170=Локализация!$C$44,5,IF(C170=Локализация!$C$45,4,IF(C170=Локализация!$C$46,3,IF(C170=Локализация!$C$47,2,IF(C170=Локализация!$C$48,1,IF(OR(C170=1,C170=2,C170=3,C170=4,C170=5),C170,"")))))))</f>
        <v/>
      </c>
      <c r="K171" s="11" t="str">
        <f>(IF(D170=Локализация!$C$50,1,IF(D170=Локализация!$C$51,2,IF(D170=Локализация!$C$52,3,IF(D170=Локализация!$C$53,4,IF(D170=Локализация!$C$54,5,IF(OR(D170=1,D170=2,D170=3,D170=4,D170=5),D170,"")))))))</f>
        <v/>
      </c>
      <c r="L171" s="11" t="str">
        <f t="shared" si="15"/>
        <v/>
      </c>
      <c r="M171" s="11" t="str">
        <f t="shared" si="16"/>
        <v/>
      </c>
      <c r="N171" s="11" t="str">
        <f t="shared" si="19"/>
        <v/>
      </c>
      <c r="O171" s="11" t="str">
        <f t="shared" si="17"/>
        <v/>
      </c>
      <c r="P171" s="11" t="str">
        <f t="shared" si="18"/>
        <v/>
      </c>
      <c r="Q171" s="11" t="str">
        <f t="shared" si="20"/>
        <v/>
      </c>
    </row>
    <row r="172" spans="2:17" x14ac:dyDescent="0.3">
      <c r="B172"/>
      <c r="C172"/>
      <c r="D172" s="3"/>
      <c r="E172"/>
      <c r="F172"/>
      <c r="H172" s="11" t="str">
        <f t="shared" si="14"/>
        <v/>
      </c>
      <c r="I172" s="11" t="str">
        <f>(IF(B171=Локализация!$C$42,1,IF(B171=Локализация!$C$41,2,IF(B171=Локализация!$C$40,3,IF(B171=Локализация!$C$39,4,IF(B171=Локализация!$C$38,5,IF(OR(B171=1,B171=2,B171=3,B171=4,B171=5),B171,"")))))))</f>
        <v/>
      </c>
      <c r="J172" s="11" t="str">
        <f>(IF(C171=Локализация!$C$44,5,IF(C171=Локализация!$C$45,4,IF(C171=Локализация!$C$46,3,IF(C171=Локализация!$C$47,2,IF(C171=Локализация!$C$48,1,IF(OR(C171=1,C171=2,C171=3,C171=4,C171=5),C171,"")))))))</f>
        <v/>
      </c>
      <c r="K172" s="11" t="str">
        <f>(IF(D171=Локализация!$C$50,1,IF(D171=Локализация!$C$51,2,IF(D171=Локализация!$C$52,3,IF(D171=Локализация!$C$53,4,IF(D171=Локализация!$C$54,5,IF(OR(D171=1,D171=2,D171=3,D171=4,D171=5),D171,"")))))))</f>
        <v/>
      </c>
      <c r="L172" s="11" t="str">
        <f t="shared" si="15"/>
        <v/>
      </c>
      <c r="M172" s="11" t="str">
        <f t="shared" si="16"/>
        <v/>
      </c>
      <c r="N172" s="11" t="str">
        <f t="shared" si="19"/>
        <v/>
      </c>
      <c r="O172" s="11" t="str">
        <f t="shared" si="17"/>
        <v/>
      </c>
      <c r="P172" s="11" t="str">
        <f t="shared" si="18"/>
        <v/>
      </c>
      <c r="Q172" s="11" t="str">
        <f t="shared" si="20"/>
        <v/>
      </c>
    </row>
    <row r="173" spans="2:17" x14ac:dyDescent="0.3">
      <c r="B173"/>
      <c r="C173"/>
      <c r="D173" s="3"/>
      <c r="E173"/>
      <c r="F173"/>
      <c r="H173" s="11" t="str">
        <f t="shared" si="14"/>
        <v/>
      </c>
      <c r="I173" s="11" t="str">
        <f>(IF(B172=Локализация!$C$42,1,IF(B172=Локализация!$C$41,2,IF(B172=Локализация!$C$40,3,IF(B172=Локализация!$C$39,4,IF(B172=Локализация!$C$38,5,IF(OR(B172=1,B172=2,B172=3,B172=4,B172=5),B172,"")))))))</f>
        <v/>
      </c>
      <c r="J173" s="11" t="str">
        <f>(IF(C172=Локализация!$C$44,5,IF(C172=Локализация!$C$45,4,IF(C172=Локализация!$C$46,3,IF(C172=Локализация!$C$47,2,IF(C172=Локализация!$C$48,1,IF(OR(C172=1,C172=2,C172=3,C172=4,C172=5),C172,"")))))))</f>
        <v/>
      </c>
      <c r="K173" s="11" t="str">
        <f>(IF(D172=Локализация!$C$50,1,IF(D172=Локализация!$C$51,2,IF(D172=Локализация!$C$52,3,IF(D172=Локализация!$C$53,4,IF(D172=Локализация!$C$54,5,IF(OR(D172=1,D172=2,D172=3,D172=4,D172=5),D172,"")))))))</f>
        <v/>
      </c>
      <c r="L173" s="11" t="str">
        <f t="shared" si="15"/>
        <v/>
      </c>
      <c r="M173" s="11" t="str">
        <f t="shared" si="16"/>
        <v/>
      </c>
      <c r="N173" s="11" t="str">
        <f t="shared" si="19"/>
        <v/>
      </c>
      <c r="O173" s="11" t="str">
        <f t="shared" si="17"/>
        <v/>
      </c>
      <c r="P173" s="11" t="str">
        <f t="shared" si="18"/>
        <v/>
      </c>
      <c r="Q173" s="11" t="str">
        <f t="shared" si="20"/>
        <v/>
      </c>
    </row>
    <row r="174" spans="2:17" x14ac:dyDescent="0.3">
      <c r="B174"/>
      <c r="C174"/>
      <c r="D174" s="3"/>
      <c r="E174"/>
      <c r="F174"/>
      <c r="H174" s="11" t="str">
        <f t="shared" si="14"/>
        <v/>
      </c>
      <c r="I174" s="11" t="str">
        <f>(IF(B173=Локализация!$C$42,1,IF(B173=Локализация!$C$41,2,IF(B173=Локализация!$C$40,3,IF(B173=Локализация!$C$39,4,IF(B173=Локализация!$C$38,5,IF(OR(B173=1,B173=2,B173=3,B173=4,B173=5),B173,"")))))))</f>
        <v/>
      </c>
      <c r="J174" s="11" t="str">
        <f>(IF(C173=Локализация!$C$44,5,IF(C173=Локализация!$C$45,4,IF(C173=Локализация!$C$46,3,IF(C173=Локализация!$C$47,2,IF(C173=Локализация!$C$48,1,IF(OR(C173=1,C173=2,C173=3,C173=4,C173=5),C173,"")))))))</f>
        <v/>
      </c>
      <c r="K174" s="11" t="str">
        <f>(IF(D173=Локализация!$C$50,1,IF(D173=Локализация!$C$51,2,IF(D173=Локализация!$C$52,3,IF(D173=Локализация!$C$53,4,IF(D173=Локализация!$C$54,5,IF(OR(D173=1,D173=2,D173=3,D173=4,D173=5),D173,"")))))))</f>
        <v/>
      </c>
      <c r="L174" s="11" t="str">
        <f t="shared" si="15"/>
        <v/>
      </c>
      <c r="M174" s="11" t="str">
        <f t="shared" si="16"/>
        <v/>
      </c>
      <c r="N174" s="11" t="str">
        <f t="shared" si="19"/>
        <v/>
      </c>
      <c r="O174" s="11" t="str">
        <f t="shared" si="17"/>
        <v/>
      </c>
      <c r="P174" s="11" t="str">
        <f t="shared" si="18"/>
        <v/>
      </c>
      <c r="Q174" s="11" t="str">
        <f t="shared" si="20"/>
        <v/>
      </c>
    </row>
    <row r="175" spans="2:17" x14ac:dyDescent="0.3">
      <c r="B175"/>
      <c r="C175"/>
      <c r="D175" s="3"/>
      <c r="E175"/>
      <c r="F175"/>
      <c r="H175" s="11" t="str">
        <f t="shared" si="14"/>
        <v/>
      </c>
      <c r="I175" s="11" t="str">
        <f>(IF(B174=Локализация!$C$42,1,IF(B174=Локализация!$C$41,2,IF(B174=Локализация!$C$40,3,IF(B174=Локализация!$C$39,4,IF(B174=Локализация!$C$38,5,IF(OR(B174=1,B174=2,B174=3,B174=4,B174=5),B174,"")))))))</f>
        <v/>
      </c>
      <c r="J175" s="11" t="str">
        <f>(IF(C174=Локализация!$C$44,5,IF(C174=Локализация!$C$45,4,IF(C174=Локализация!$C$46,3,IF(C174=Локализация!$C$47,2,IF(C174=Локализация!$C$48,1,IF(OR(C174=1,C174=2,C174=3,C174=4,C174=5),C174,"")))))))</f>
        <v/>
      </c>
      <c r="K175" s="11" t="str">
        <f>(IF(D174=Локализация!$C$50,1,IF(D174=Локализация!$C$51,2,IF(D174=Локализация!$C$52,3,IF(D174=Локализация!$C$53,4,IF(D174=Локализация!$C$54,5,IF(OR(D174=1,D174=2,D174=3,D174=4,D174=5),D174,"")))))))</f>
        <v/>
      </c>
      <c r="L175" s="11" t="str">
        <f t="shared" si="15"/>
        <v/>
      </c>
      <c r="M175" s="11" t="str">
        <f t="shared" si="16"/>
        <v/>
      </c>
      <c r="N175" s="11" t="str">
        <f t="shared" si="19"/>
        <v/>
      </c>
      <c r="O175" s="11" t="str">
        <f t="shared" si="17"/>
        <v/>
      </c>
      <c r="P175" s="11" t="str">
        <f t="shared" si="18"/>
        <v/>
      </c>
      <c r="Q175" s="11" t="str">
        <f t="shared" si="20"/>
        <v/>
      </c>
    </row>
    <row r="176" spans="2:17" x14ac:dyDescent="0.3">
      <c r="B176"/>
      <c r="C176"/>
      <c r="D176" s="3"/>
      <c r="E176"/>
      <c r="F176"/>
      <c r="H176" s="11" t="str">
        <f t="shared" si="14"/>
        <v/>
      </c>
      <c r="I176" s="11" t="str">
        <f>(IF(B175=Локализация!$C$42,1,IF(B175=Локализация!$C$41,2,IF(B175=Локализация!$C$40,3,IF(B175=Локализация!$C$39,4,IF(B175=Локализация!$C$38,5,IF(OR(B175=1,B175=2,B175=3,B175=4,B175=5),B175,"")))))))</f>
        <v/>
      </c>
      <c r="J176" s="11" t="str">
        <f>(IF(C175=Локализация!$C$44,5,IF(C175=Локализация!$C$45,4,IF(C175=Локализация!$C$46,3,IF(C175=Локализация!$C$47,2,IF(C175=Локализация!$C$48,1,IF(OR(C175=1,C175=2,C175=3,C175=4,C175=5),C175,"")))))))</f>
        <v/>
      </c>
      <c r="K176" s="11" t="str">
        <f>(IF(D175=Локализация!$C$50,1,IF(D175=Локализация!$C$51,2,IF(D175=Локализация!$C$52,3,IF(D175=Локализация!$C$53,4,IF(D175=Локализация!$C$54,5,IF(OR(D175=1,D175=2,D175=3,D175=4,D175=5),D175,"")))))))</f>
        <v/>
      </c>
      <c r="L176" s="11" t="str">
        <f t="shared" si="15"/>
        <v/>
      </c>
      <c r="M176" s="11" t="str">
        <f t="shared" si="16"/>
        <v/>
      </c>
      <c r="N176" s="11" t="str">
        <f t="shared" si="19"/>
        <v/>
      </c>
      <c r="O176" s="11" t="str">
        <f t="shared" si="17"/>
        <v/>
      </c>
      <c r="P176" s="11" t="str">
        <f t="shared" si="18"/>
        <v/>
      </c>
      <c r="Q176" s="11" t="str">
        <f t="shared" si="20"/>
        <v/>
      </c>
    </row>
    <row r="177" spans="2:17" x14ac:dyDescent="0.3">
      <c r="B177"/>
      <c r="C177"/>
      <c r="D177" s="3"/>
      <c r="E177"/>
      <c r="F177"/>
      <c r="H177" s="11" t="str">
        <f t="shared" si="14"/>
        <v/>
      </c>
      <c r="I177" s="11" t="str">
        <f>(IF(B176=Локализация!$C$42,1,IF(B176=Локализация!$C$41,2,IF(B176=Локализация!$C$40,3,IF(B176=Локализация!$C$39,4,IF(B176=Локализация!$C$38,5,IF(OR(B176=1,B176=2,B176=3,B176=4,B176=5),B176,"")))))))</f>
        <v/>
      </c>
      <c r="J177" s="11" t="str">
        <f>(IF(C176=Локализация!$C$44,5,IF(C176=Локализация!$C$45,4,IF(C176=Локализация!$C$46,3,IF(C176=Локализация!$C$47,2,IF(C176=Локализация!$C$48,1,IF(OR(C176=1,C176=2,C176=3,C176=4,C176=5),C176,"")))))))</f>
        <v/>
      </c>
      <c r="K177" s="11" t="str">
        <f>(IF(D176=Локализация!$C$50,1,IF(D176=Локализация!$C$51,2,IF(D176=Локализация!$C$52,3,IF(D176=Локализация!$C$53,4,IF(D176=Локализация!$C$54,5,IF(OR(D176=1,D176=2,D176=3,D176=4,D176=5),D176,"")))))))</f>
        <v/>
      </c>
      <c r="L177" s="11" t="str">
        <f t="shared" si="15"/>
        <v/>
      </c>
      <c r="M177" s="11" t="str">
        <f t="shared" si="16"/>
        <v/>
      </c>
      <c r="N177" s="11" t="str">
        <f t="shared" si="19"/>
        <v/>
      </c>
      <c r="O177" s="11" t="str">
        <f t="shared" si="17"/>
        <v/>
      </c>
      <c r="P177" s="11" t="str">
        <f t="shared" si="18"/>
        <v/>
      </c>
      <c r="Q177" s="11" t="str">
        <f t="shared" si="20"/>
        <v/>
      </c>
    </row>
    <row r="178" spans="2:17" x14ac:dyDescent="0.3">
      <c r="B178"/>
      <c r="C178"/>
      <c r="D178" s="3"/>
      <c r="E178"/>
      <c r="F178"/>
      <c r="H178" s="11" t="str">
        <f t="shared" si="14"/>
        <v/>
      </c>
      <c r="I178" s="11" t="str">
        <f>(IF(B177=Локализация!$C$42,1,IF(B177=Локализация!$C$41,2,IF(B177=Локализация!$C$40,3,IF(B177=Локализация!$C$39,4,IF(B177=Локализация!$C$38,5,IF(OR(B177=1,B177=2,B177=3,B177=4,B177=5),B177,"")))))))</f>
        <v/>
      </c>
      <c r="J178" s="11" t="str">
        <f>(IF(C177=Локализация!$C$44,5,IF(C177=Локализация!$C$45,4,IF(C177=Локализация!$C$46,3,IF(C177=Локализация!$C$47,2,IF(C177=Локализация!$C$48,1,IF(OR(C177=1,C177=2,C177=3,C177=4,C177=5),C177,"")))))))</f>
        <v/>
      </c>
      <c r="K178" s="11" t="str">
        <f>(IF(D177=Локализация!$C$50,1,IF(D177=Локализация!$C$51,2,IF(D177=Локализация!$C$52,3,IF(D177=Локализация!$C$53,4,IF(D177=Локализация!$C$54,5,IF(OR(D177=1,D177=2,D177=3,D177=4,D177=5),D177,"")))))))</f>
        <v/>
      </c>
      <c r="L178" s="11" t="str">
        <f t="shared" si="15"/>
        <v/>
      </c>
      <c r="M178" s="11" t="str">
        <f t="shared" si="16"/>
        <v/>
      </c>
      <c r="N178" s="11" t="str">
        <f t="shared" si="19"/>
        <v/>
      </c>
      <c r="O178" s="11" t="str">
        <f t="shared" si="17"/>
        <v/>
      </c>
      <c r="P178" s="11" t="str">
        <f t="shared" si="18"/>
        <v/>
      </c>
      <c r="Q178" s="11" t="str">
        <f t="shared" si="20"/>
        <v/>
      </c>
    </row>
    <row r="179" spans="2:17" x14ac:dyDescent="0.3">
      <c r="B179"/>
      <c r="C179"/>
      <c r="D179" s="3"/>
      <c r="E179"/>
      <c r="F179"/>
      <c r="H179" s="11" t="str">
        <f t="shared" si="14"/>
        <v/>
      </c>
      <c r="I179" s="11" t="str">
        <f>(IF(B178=Локализация!$C$42,1,IF(B178=Локализация!$C$41,2,IF(B178=Локализация!$C$40,3,IF(B178=Локализация!$C$39,4,IF(B178=Локализация!$C$38,5,IF(OR(B178=1,B178=2,B178=3,B178=4,B178=5),B178,"")))))))</f>
        <v/>
      </c>
      <c r="J179" s="11" t="str">
        <f>(IF(C178=Локализация!$C$44,5,IF(C178=Локализация!$C$45,4,IF(C178=Локализация!$C$46,3,IF(C178=Локализация!$C$47,2,IF(C178=Локализация!$C$48,1,IF(OR(C178=1,C178=2,C178=3,C178=4,C178=5),C178,"")))))))</f>
        <v/>
      </c>
      <c r="K179" s="11" t="str">
        <f>(IF(D178=Локализация!$C$50,1,IF(D178=Локализация!$C$51,2,IF(D178=Локализация!$C$52,3,IF(D178=Локализация!$C$53,4,IF(D178=Локализация!$C$54,5,IF(OR(D178=1,D178=2,D178=3,D178=4,D178=5),D178,"")))))))</f>
        <v/>
      </c>
      <c r="L179" s="11" t="str">
        <f t="shared" si="15"/>
        <v/>
      </c>
      <c r="M179" s="11" t="str">
        <f t="shared" si="16"/>
        <v/>
      </c>
      <c r="N179" s="11" t="str">
        <f t="shared" si="19"/>
        <v/>
      </c>
      <c r="O179" s="11" t="str">
        <f t="shared" si="17"/>
        <v/>
      </c>
      <c r="P179" s="11" t="str">
        <f t="shared" si="18"/>
        <v/>
      </c>
      <c r="Q179" s="11" t="str">
        <f t="shared" si="20"/>
        <v/>
      </c>
    </row>
    <row r="180" spans="2:17" x14ac:dyDescent="0.3">
      <c r="B180"/>
      <c r="C180"/>
      <c r="D180" s="3"/>
      <c r="E180"/>
      <c r="F180"/>
      <c r="H180" s="11" t="str">
        <f t="shared" si="14"/>
        <v/>
      </c>
      <c r="I180" s="11" t="str">
        <f>(IF(B179=Локализация!$C$42,1,IF(B179=Локализация!$C$41,2,IF(B179=Локализация!$C$40,3,IF(B179=Локализация!$C$39,4,IF(B179=Локализация!$C$38,5,IF(OR(B179=1,B179=2,B179=3,B179=4,B179=5),B179,"")))))))</f>
        <v/>
      </c>
      <c r="J180" s="11" t="str">
        <f>(IF(C179=Локализация!$C$44,5,IF(C179=Локализация!$C$45,4,IF(C179=Локализация!$C$46,3,IF(C179=Локализация!$C$47,2,IF(C179=Локализация!$C$48,1,IF(OR(C179=1,C179=2,C179=3,C179=4,C179=5),C179,"")))))))</f>
        <v/>
      </c>
      <c r="K180" s="11" t="str">
        <f>(IF(D179=Локализация!$C$50,1,IF(D179=Локализация!$C$51,2,IF(D179=Локализация!$C$52,3,IF(D179=Локализация!$C$53,4,IF(D179=Локализация!$C$54,5,IF(OR(D179=1,D179=2,D179=3,D179=4,D179=5),D179,"")))))))</f>
        <v/>
      </c>
      <c r="L180" s="11" t="str">
        <f t="shared" si="15"/>
        <v/>
      </c>
      <c r="M180" s="11" t="str">
        <f t="shared" si="16"/>
        <v/>
      </c>
      <c r="N180" s="11" t="str">
        <f t="shared" si="19"/>
        <v/>
      </c>
      <c r="O180" s="11" t="str">
        <f t="shared" si="17"/>
        <v/>
      </c>
      <c r="P180" s="11" t="str">
        <f t="shared" si="18"/>
        <v/>
      </c>
      <c r="Q180" s="11" t="str">
        <f t="shared" si="20"/>
        <v/>
      </c>
    </row>
    <row r="181" spans="2:17" x14ac:dyDescent="0.3">
      <c r="B181"/>
      <c r="C181"/>
      <c r="D181" s="3"/>
      <c r="E181"/>
      <c r="F181"/>
      <c r="H181" s="11" t="str">
        <f t="shared" si="14"/>
        <v/>
      </c>
      <c r="I181" s="11" t="str">
        <f>(IF(B180=Локализация!$C$42,1,IF(B180=Локализация!$C$41,2,IF(B180=Локализация!$C$40,3,IF(B180=Локализация!$C$39,4,IF(B180=Локализация!$C$38,5,IF(OR(B180=1,B180=2,B180=3,B180=4,B180=5),B180,"")))))))</f>
        <v/>
      </c>
      <c r="J181" s="11" t="str">
        <f>(IF(C180=Локализация!$C$44,5,IF(C180=Локализация!$C$45,4,IF(C180=Локализация!$C$46,3,IF(C180=Локализация!$C$47,2,IF(C180=Локализация!$C$48,1,IF(OR(C180=1,C180=2,C180=3,C180=4,C180=5),C180,"")))))))</f>
        <v/>
      </c>
      <c r="K181" s="11" t="str">
        <f>(IF(D180=Локализация!$C$50,1,IF(D180=Локализация!$C$51,2,IF(D180=Локализация!$C$52,3,IF(D180=Локализация!$C$53,4,IF(D180=Локализация!$C$54,5,IF(OR(D180=1,D180=2,D180=3,D180=4,D180=5),D180,"")))))))</f>
        <v/>
      </c>
      <c r="L181" s="11" t="str">
        <f t="shared" si="15"/>
        <v/>
      </c>
      <c r="M181" s="11" t="str">
        <f t="shared" si="16"/>
        <v/>
      </c>
      <c r="N181" s="11" t="str">
        <f t="shared" si="19"/>
        <v/>
      </c>
      <c r="O181" s="11" t="str">
        <f t="shared" si="17"/>
        <v/>
      </c>
      <c r="P181" s="11" t="str">
        <f t="shared" si="18"/>
        <v/>
      </c>
      <c r="Q181" s="11" t="str">
        <f t="shared" si="20"/>
        <v/>
      </c>
    </row>
    <row r="182" spans="2:17" x14ac:dyDescent="0.3">
      <c r="B182"/>
      <c r="C182"/>
      <c r="D182" s="3"/>
      <c r="E182"/>
      <c r="F182"/>
      <c r="H182" s="11" t="str">
        <f t="shared" si="14"/>
        <v/>
      </c>
      <c r="I182" s="11" t="str">
        <f>(IF(B181=Локализация!$C$42,1,IF(B181=Локализация!$C$41,2,IF(B181=Локализация!$C$40,3,IF(B181=Локализация!$C$39,4,IF(B181=Локализация!$C$38,5,IF(OR(B181=1,B181=2,B181=3,B181=4,B181=5),B181,"")))))))</f>
        <v/>
      </c>
      <c r="J182" s="11" t="str">
        <f>(IF(C181=Локализация!$C$44,5,IF(C181=Локализация!$C$45,4,IF(C181=Локализация!$C$46,3,IF(C181=Локализация!$C$47,2,IF(C181=Локализация!$C$48,1,IF(OR(C181=1,C181=2,C181=3,C181=4,C181=5),C181,"")))))))</f>
        <v/>
      </c>
      <c r="K182" s="11" t="str">
        <f>(IF(D181=Локализация!$C$50,1,IF(D181=Локализация!$C$51,2,IF(D181=Локализация!$C$52,3,IF(D181=Локализация!$C$53,4,IF(D181=Локализация!$C$54,5,IF(OR(D181=1,D181=2,D181=3,D181=4,D181=5),D181,"")))))))</f>
        <v/>
      </c>
      <c r="L182" s="11" t="str">
        <f t="shared" si="15"/>
        <v/>
      </c>
      <c r="M182" s="11" t="str">
        <f t="shared" si="16"/>
        <v/>
      </c>
      <c r="N182" s="11" t="str">
        <f t="shared" si="19"/>
        <v/>
      </c>
      <c r="O182" s="11" t="str">
        <f t="shared" si="17"/>
        <v/>
      </c>
      <c r="P182" s="11" t="str">
        <f t="shared" si="18"/>
        <v/>
      </c>
      <c r="Q182" s="11" t="str">
        <f t="shared" si="20"/>
        <v/>
      </c>
    </row>
    <row r="183" spans="2:17" x14ac:dyDescent="0.3">
      <c r="B183"/>
      <c r="C183"/>
      <c r="D183" s="3"/>
      <c r="E183"/>
      <c r="F183"/>
      <c r="H183" s="11" t="str">
        <f t="shared" si="14"/>
        <v/>
      </c>
      <c r="I183" s="11" t="str">
        <f>(IF(B182=Локализация!$C$42,1,IF(B182=Локализация!$C$41,2,IF(B182=Локализация!$C$40,3,IF(B182=Локализация!$C$39,4,IF(B182=Локализация!$C$38,5,IF(OR(B182=1,B182=2,B182=3,B182=4,B182=5),B182,"")))))))</f>
        <v/>
      </c>
      <c r="J183" s="11" t="str">
        <f>(IF(C182=Локализация!$C$44,5,IF(C182=Локализация!$C$45,4,IF(C182=Локализация!$C$46,3,IF(C182=Локализация!$C$47,2,IF(C182=Локализация!$C$48,1,IF(OR(C182=1,C182=2,C182=3,C182=4,C182=5),C182,"")))))))</f>
        <v/>
      </c>
      <c r="K183" s="11" t="str">
        <f>(IF(D182=Локализация!$C$50,1,IF(D182=Локализация!$C$51,2,IF(D182=Локализация!$C$52,3,IF(D182=Локализация!$C$53,4,IF(D182=Локализация!$C$54,5,IF(OR(D182=1,D182=2,D182=3,D182=4,D182=5),D182,"")))))))</f>
        <v/>
      </c>
      <c r="L183" s="11" t="str">
        <f t="shared" si="15"/>
        <v/>
      </c>
      <c r="M183" s="11" t="str">
        <f t="shared" si="16"/>
        <v/>
      </c>
      <c r="N183" s="11" t="str">
        <f t="shared" si="19"/>
        <v/>
      </c>
      <c r="O183" s="11" t="str">
        <f t="shared" si="17"/>
        <v/>
      </c>
      <c r="P183" s="11" t="str">
        <f t="shared" si="18"/>
        <v/>
      </c>
      <c r="Q183" s="11" t="str">
        <f t="shared" si="20"/>
        <v/>
      </c>
    </row>
    <row r="184" spans="2:17" x14ac:dyDescent="0.3">
      <c r="B184"/>
      <c r="C184"/>
      <c r="D184" s="3"/>
      <c r="E184"/>
      <c r="F184"/>
      <c r="H184" s="11" t="str">
        <f t="shared" si="14"/>
        <v/>
      </c>
      <c r="I184" s="11" t="str">
        <f>(IF(B183=Локализация!$C$42,1,IF(B183=Локализация!$C$41,2,IF(B183=Локализация!$C$40,3,IF(B183=Локализация!$C$39,4,IF(B183=Локализация!$C$38,5,IF(OR(B183=1,B183=2,B183=3,B183=4,B183=5),B183,"")))))))</f>
        <v/>
      </c>
      <c r="J184" s="11" t="str">
        <f>(IF(C183=Локализация!$C$44,5,IF(C183=Локализация!$C$45,4,IF(C183=Локализация!$C$46,3,IF(C183=Локализация!$C$47,2,IF(C183=Локализация!$C$48,1,IF(OR(C183=1,C183=2,C183=3,C183=4,C183=5),C183,"")))))))</f>
        <v/>
      </c>
      <c r="K184" s="11" t="str">
        <f>(IF(D183=Локализация!$C$50,1,IF(D183=Локализация!$C$51,2,IF(D183=Локализация!$C$52,3,IF(D183=Локализация!$C$53,4,IF(D183=Локализация!$C$54,5,IF(OR(D183=1,D183=2,D183=3,D183=4,D183=5),D183,"")))))))</f>
        <v/>
      </c>
      <c r="L184" s="11" t="str">
        <f t="shared" si="15"/>
        <v/>
      </c>
      <c r="M184" s="11" t="str">
        <f t="shared" si="16"/>
        <v/>
      </c>
      <c r="N184" s="11" t="str">
        <f t="shared" si="19"/>
        <v/>
      </c>
      <c r="O184" s="11" t="str">
        <f t="shared" si="17"/>
        <v/>
      </c>
      <c r="P184" s="11" t="str">
        <f t="shared" si="18"/>
        <v/>
      </c>
      <c r="Q184" s="11" t="str">
        <f t="shared" si="20"/>
        <v/>
      </c>
    </row>
    <row r="185" spans="2:17" x14ac:dyDescent="0.3">
      <c r="B185"/>
      <c r="C185"/>
      <c r="D185" s="3"/>
      <c r="E185"/>
      <c r="F185"/>
      <c r="H185" s="11" t="str">
        <f t="shared" si="14"/>
        <v/>
      </c>
      <c r="I185" s="11" t="str">
        <f>(IF(B184=Локализация!$C$42,1,IF(B184=Локализация!$C$41,2,IF(B184=Локализация!$C$40,3,IF(B184=Локализация!$C$39,4,IF(B184=Локализация!$C$38,5,IF(OR(B184=1,B184=2,B184=3,B184=4,B184=5),B184,"")))))))</f>
        <v/>
      </c>
      <c r="J185" s="11" t="str">
        <f>(IF(C184=Локализация!$C$44,5,IF(C184=Локализация!$C$45,4,IF(C184=Локализация!$C$46,3,IF(C184=Локализация!$C$47,2,IF(C184=Локализация!$C$48,1,IF(OR(C184=1,C184=2,C184=3,C184=4,C184=5),C184,"")))))))</f>
        <v/>
      </c>
      <c r="K185" s="11" t="str">
        <f>(IF(D184=Локализация!$C$50,1,IF(D184=Локализация!$C$51,2,IF(D184=Локализация!$C$52,3,IF(D184=Локализация!$C$53,4,IF(D184=Локализация!$C$54,5,IF(OR(D184=1,D184=2,D184=3,D184=4,D184=5),D184,"")))))))</f>
        <v/>
      </c>
      <c r="L185" s="11" t="str">
        <f t="shared" si="15"/>
        <v/>
      </c>
      <c r="M185" s="11" t="str">
        <f t="shared" si="16"/>
        <v/>
      </c>
      <c r="N185" s="11" t="str">
        <f t="shared" si="19"/>
        <v/>
      </c>
      <c r="O185" s="11" t="str">
        <f t="shared" si="17"/>
        <v/>
      </c>
      <c r="P185" s="11" t="str">
        <f t="shared" si="18"/>
        <v/>
      </c>
      <c r="Q185" s="11" t="str">
        <f t="shared" si="20"/>
        <v/>
      </c>
    </row>
    <row r="186" spans="2:17" x14ac:dyDescent="0.3">
      <c r="B186"/>
      <c r="C186"/>
      <c r="D186" s="3"/>
      <c r="E186"/>
      <c r="F186"/>
      <c r="H186" s="11" t="str">
        <f t="shared" si="14"/>
        <v/>
      </c>
      <c r="I186" s="11" t="str">
        <f>(IF(B185=Локализация!$C$42,1,IF(B185=Локализация!$C$41,2,IF(B185=Локализация!$C$40,3,IF(B185=Локализация!$C$39,4,IF(B185=Локализация!$C$38,5,IF(OR(B185=1,B185=2,B185=3,B185=4,B185=5),B185,"")))))))</f>
        <v/>
      </c>
      <c r="J186" s="11" t="str">
        <f>(IF(C185=Локализация!$C$44,5,IF(C185=Локализация!$C$45,4,IF(C185=Локализация!$C$46,3,IF(C185=Локализация!$C$47,2,IF(C185=Локализация!$C$48,1,IF(OR(C185=1,C185=2,C185=3,C185=4,C185=5),C185,"")))))))</f>
        <v/>
      </c>
      <c r="K186" s="11" t="str">
        <f>(IF(D185=Локализация!$C$50,1,IF(D185=Локализация!$C$51,2,IF(D185=Локализация!$C$52,3,IF(D185=Локализация!$C$53,4,IF(D185=Локализация!$C$54,5,IF(OR(D185=1,D185=2,D185=3,D185=4,D185=5),D185,"")))))))</f>
        <v/>
      </c>
      <c r="L186" s="11" t="str">
        <f t="shared" si="15"/>
        <v/>
      </c>
      <c r="M186" s="11" t="str">
        <f t="shared" si="16"/>
        <v/>
      </c>
      <c r="N186" s="11" t="str">
        <f t="shared" si="19"/>
        <v/>
      </c>
      <c r="O186" s="11" t="str">
        <f t="shared" si="17"/>
        <v/>
      </c>
      <c r="P186" s="11" t="str">
        <f t="shared" si="18"/>
        <v/>
      </c>
      <c r="Q186" s="11" t="str">
        <f t="shared" si="20"/>
        <v/>
      </c>
    </row>
    <row r="187" spans="2:17" x14ac:dyDescent="0.3">
      <c r="B187"/>
      <c r="C187"/>
      <c r="D187" s="3"/>
      <c r="E187"/>
      <c r="F187"/>
      <c r="H187" s="11" t="str">
        <f t="shared" si="14"/>
        <v/>
      </c>
      <c r="I187" s="11" t="str">
        <f>(IF(B186=Локализация!$C$42,1,IF(B186=Локализация!$C$41,2,IF(B186=Локализация!$C$40,3,IF(B186=Локализация!$C$39,4,IF(B186=Локализация!$C$38,5,IF(OR(B186=1,B186=2,B186=3,B186=4,B186=5),B186,"")))))))</f>
        <v/>
      </c>
      <c r="J187" s="11" t="str">
        <f>(IF(C186=Локализация!$C$44,5,IF(C186=Локализация!$C$45,4,IF(C186=Локализация!$C$46,3,IF(C186=Локализация!$C$47,2,IF(C186=Локализация!$C$48,1,IF(OR(C186=1,C186=2,C186=3,C186=4,C186=5),C186,"")))))))</f>
        <v/>
      </c>
      <c r="K187" s="11" t="str">
        <f>(IF(D186=Локализация!$C$50,1,IF(D186=Локализация!$C$51,2,IF(D186=Локализация!$C$52,3,IF(D186=Локализация!$C$53,4,IF(D186=Локализация!$C$54,5,IF(OR(D186=1,D186=2,D186=3,D186=4,D186=5),D186,"")))))))</f>
        <v/>
      </c>
      <c r="L187" s="11" t="str">
        <f t="shared" si="15"/>
        <v/>
      </c>
      <c r="M187" s="11" t="str">
        <f t="shared" si="16"/>
        <v/>
      </c>
      <c r="N187" s="11" t="str">
        <f t="shared" si="19"/>
        <v/>
      </c>
      <c r="O187" s="11" t="str">
        <f t="shared" si="17"/>
        <v/>
      </c>
      <c r="P187" s="11" t="str">
        <f t="shared" si="18"/>
        <v/>
      </c>
      <c r="Q187" s="11" t="str">
        <f t="shared" si="20"/>
        <v/>
      </c>
    </row>
    <row r="188" spans="2:17" x14ac:dyDescent="0.3">
      <c r="B188"/>
      <c r="C188"/>
      <c r="D188" s="3"/>
      <c r="E188"/>
      <c r="F188"/>
      <c r="H188" s="11" t="str">
        <f t="shared" si="14"/>
        <v/>
      </c>
      <c r="I188" s="11" t="str">
        <f>(IF(B187=Локализация!$C$42,1,IF(B187=Локализация!$C$41,2,IF(B187=Локализация!$C$40,3,IF(B187=Локализация!$C$39,4,IF(B187=Локализация!$C$38,5,IF(OR(B187=1,B187=2,B187=3,B187=4,B187=5),B187,"")))))))</f>
        <v/>
      </c>
      <c r="J188" s="11" t="str">
        <f>(IF(C187=Локализация!$C$44,5,IF(C187=Локализация!$C$45,4,IF(C187=Локализация!$C$46,3,IF(C187=Локализация!$C$47,2,IF(C187=Локализация!$C$48,1,IF(OR(C187=1,C187=2,C187=3,C187=4,C187=5),C187,"")))))))</f>
        <v/>
      </c>
      <c r="K188" s="11" t="str">
        <f>(IF(D187=Локализация!$C$50,1,IF(D187=Локализация!$C$51,2,IF(D187=Локализация!$C$52,3,IF(D187=Локализация!$C$53,4,IF(D187=Локализация!$C$54,5,IF(OR(D187=1,D187=2,D187=3,D187=4,D187=5),D187,"")))))))</f>
        <v/>
      </c>
      <c r="L188" s="11" t="str">
        <f t="shared" si="15"/>
        <v/>
      </c>
      <c r="M188" s="11" t="str">
        <f t="shared" si="16"/>
        <v/>
      </c>
      <c r="N188" s="11" t="str">
        <f t="shared" si="19"/>
        <v/>
      </c>
      <c r="O188" s="11" t="str">
        <f t="shared" si="17"/>
        <v/>
      </c>
      <c r="P188" s="11" t="str">
        <f t="shared" si="18"/>
        <v/>
      </c>
      <c r="Q188" s="11" t="str">
        <f t="shared" si="20"/>
        <v/>
      </c>
    </row>
    <row r="189" spans="2:17" x14ac:dyDescent="0.3">
      <c r="B189"/>
      <c r="C189"/>
      <c r="D189" s="3"/>
      <c r="E189"/>
      <c r="F189"/>
      <c r="H189" s="11" t="str">
        <f t="shared" si="14"/>
        <v/>
      </c>
      <c r="I189" s="11" t="str">
        <f>(IF(B188=Локализация!$C$42,1,IF(B188=Локализация!$C$41,2,IF(B188=Локализация!$C$40,3,IF(B188=Локализация!$C$39,4,IF(B188=Локализация!$C$38,5,IF(OR(B188=1,B188=2,B188=3,B188=4,B188=5),B188,"")))))))</f>
        <v/>
      </c>
      <c r="J189" s="11" t="str">
        <f>(IF(C188=Локализация!$C$44,5,IF(C188=Локализация!$C$45,4,IF(C188=Локализация!$C$46,3,IF(C188=Локализация!$C$47,2,IF(C188=Локализация!$C$48,1,IF(OR(C188=1,C188=2,C188=3,C188=4,C188=5),C188,"")))))))</f>
        <v/>
      </c>
      <c r="K189" s="11" t="str">
        <f>(IF(D188=Локализация!$C$50,1,IF(D188=Локализация!$C$51,2,IF(D188=Локализация!$C$52,3,IF(D188=Локализация!$C$53,4,IF(D188=Локализация!$C$54,5,IF(OR(D188=1,D188=2,D188=3,D188=4,D188=5),D188,"")))))))</f>
        <v/>
      </c>
      <c r="L189" s="11" t="str">
        <f t="shared" si="15"/>
        <v/>
      </c>
      <c r="M189" s="11" t="str">
        <f t="shared" si="16"/>
        <v/>
      </c>
      <c r="N189" s="11" t="str">
        <f t="shared" si="19"/>
        <v/>
      </c>
      <c r="O189" s="11" t="str">
        <f t="shared" si="17"/>
        <v/>
      </c>
      <c r="P189" s="11" t="str">
        <f t="shared" si="18"/>
        <v/>
      </c>
      <c r="Q189" s="11" t="str">
        <f t="shared" si="20"/>
        <v/>
      </c>
    </row>
    <row r="190" spans="2:17" x14ac:dyDescent="0.3">
      <c r="B190"/>
      <c r="C190"/>
      <c r="D190" s="3"/>
      <c r="E190"/>
      <c r="F190"/>
      <c r="H190" s="11" t="str">
        <f t="shared" si="14"/>
        <v/>
      </c>
      <c r="I190" s="11" t="str">
        <f>(IF(B189=Локализация!$C$42,1,IF(B189=Локализация!$C$41,2,IF(B189=Локализация!$C$40,3,IF(B189=Локализация!$C$39,4,IF(B189=Локализация!$C$38,5,IF(OR(B189=1,B189=2,B189=3,B189=4,B189=5),B189,"")))))))</f>
        <v/>
      </c>
      <c r="J190" s="11" t="str">
        <f>(IF(C189=Локализация!$C$44,5,IF(C189=Локализация!$C$45,4,IF(C189=Локализация!$C$46,3,IF(C189=Локализация!$C$47,2,IF(C189=Локализация!$C$48,1,IF(OR(C189=1,C189=2,C189=3,C189=4,C189=5),C189,"")))))))</f>
        <v/>
      </c>
      <c r="K190" s="11" t="str">
        <f>(IF(D189=Локализация!$C$50,1,IF(D189=Локализация!$C$51,2,IF(D189=Локализация!$C$52,3,IF(D189=Локализация!$C$53,4,IF(D189=Локализация!$C$54,5,IF(OR(D189=1,D189=2,D189=3,D189=4,D189=5),D189,"")))))))</f>
        <v/>
      </c>
      <c r="L190" s="11" t="str">
        <f t="shared" si="15"/>
        <v/>
      </c>
      <c r="M190" s="11" t="str">
        <f t="shared" si="16"/>
        <v/>
      </c>
      <c r="N190" s="11" t="str">
        <f t="shared" si="19"/>
        <v/>
      </c>
      <c r="O190" s="11" t="str">
        <f t="shared" si="17"/>
        <v/>
      </c>
      <c r="P190" s="11" t="str">
        <f t="shared" si="18"/>
        <v/>
      </c>
      <c r="Q190" s="11" t="str">
        <f t="shared" si="20"/>
        <v/>
      </c>
    </row>
    <row r="191" spans="2:17" x14ac:dyDescent="0.3">
      <c r="B191"/>
      <c r="C191"/>
      <c r="D191" s="3"/>
      <c r="E191"/>
      <c r="F191"/>
      <c r="H191" s="11" t="str">
        <f t="shared" si="14"/>
        <v/>
      </c>
      <c r="I191" s="11" t="str">
        <f>(IF(B190=Локализация!$C$42,1,IF(B190=Локализация!$C$41,2,IF(B190=Локализация!$C$40,3,IF(B190=Локализация!$C$39,4,IF(B190=Локализация!$C$38,5,IF(OR(B190=1,B190=2,B190=3,B190=4,B190=5),B190,"")))))))</f>
        <v/>
      </c>
      <c r="J191" s="11" t="str">
        <f>(IF(C190=Локализация!$C$44,5,IF(C190=Локализация!$C$45,4,IF(C190=Локализация!$C$46,3,IF(C190=Локализация!$C$47,2,IF(C190=Локализация!$C$48,1,IF(OR(C190=1,C190=2,C190=3,C190=4,C190=5),C190,"")))))))</f>
        <v/>
      </c>
      <c r="K191" s="11" t="str">
        <f>(IF(D190=Локализация!$C$50,1,IF(D190=Локализация!$C$51,2,IF(D190=Локализация!$C$52,3,IF(D190=Локализация!$C$53,4,IF(D190=Локализация!$C$54,5,IF(OR(D190=1,D190=2,D190=3,D190=4,D190=5),D190,"")))))))</f>
        <v/>
      </c>
      <c r="L191" s="11" t="str">
        <f t="shared" si="15"/>
        <v/>
      </c>
      <c r="M191" s="11" t="str">
        <f t="shared" si="16"/>
        <v/>
      </c>
      <c r="N191" s="11" t="str">
        <f t="shared" si="19"/>
        <v/>
      </c>
      <c r="O191" s="11" t="str">
        <f t="shared" si="17"/>
        <v/>
      </c>
      <c r="P191" s="11" t="str">
        <f t="shared" si="18"/>
        <v/>
      </c>
      <c r="Q191" s="11" t="str">
        <f t="shared" si="20"/>
        <v/>
      </c>
    </row>
    <row r="192" spans="2:17" x14ac:dyDescent="0.3">
      <c r="B192"/>
      <c r="C192"/>
      <c r="D192" s="3"/>
      <c r="E192"/>
      <c r="F192"/>
      <c r="H192" s="11" t="str">
        <f t="shared" si="14"/>
        <v/>
      </c>
      <c r="I192" s="11" t="str">
        <f>(IF(B191=Локализация!$C$42,1,IF(B191=Локализация!$C$41,2,IF(B191=Локализация!$C$40,3,IF(B191=Локализация!$C$39,4,IF(B191=Локализация!$C$38,5,IF(OR(B191=1,B191=2,B191=3,B191=4,B191=5),B191,"")))))))</f>
        <v/>
      </c>
      <c r="J192" s="11" t="str">
        <f>(IF(C191=Локализация!$C$44,5,IF(C191=Локализация!$C$45,4,IF(C191=Локализация!$C$46,3,IF(C191=Локализация!$C$47,2,IF(C191=Локализация!$C$48,1,IF(OR(C191=1,C191=2,C191=3,C191=4,C191=5),C191,"")))))))</f>
        <v/>
      </c>
      <c r="K192" s="11" t="str">
        <f>(IF(D191=Локализация!$C$50,1,IF(D191=Локализация!$C$51,2,IF(D191=Локализация!$C$52,3,IF(D191=Локализация!$C$53,4,IF(D191=Локализация!$C$54,5,IF(OR(D191=1,D191=2,D191=3,D191=4,D191=5),D191,"")))))))</f>
        <v/>
      </c>
      <c r="L192" s="11" t="str">
        <f t="shared" si="15"/>
        <v/>
      </c>
      <c r="M192" s="11" t="str">
        <f t="shared" si="16"/>
        <v/>
      </c>
      <c r="N192" s="11" t="str">
        <f t="shared" si="19"/>
        <v/>
      </c>
      <c r="O192" s="11" t="str">
        <f t="shared" si="17"/>
        <v/>
      </c>
      <c r="P192" s="11" t="str">
        <f t="shared" si="18"/>
        <v/>
      </c>
      <c r="Q192" s="11" t="str">
        <f t="shared" si="20"/>
        <v/>
      </c>
    </row>
    <row r="193" spans="2:17" x14ac:dyDescent="0.3">
      <c r="B193"/>
      <c r="C193"/>
      <c r="D193" s="3"/>
      <c r="E193"/>
      <c r="F193"/>
      <c r="H193" s="11" t="str">
        <f t="shared" si="14"/>
        <v/>
      </c>
      <c r="I193" s="11" t="str">
        <f>(IF(B192=Локализация!$C$42,1,IF(B192=Локализация!$C$41,2,IF(B192=Локализация!$C$40,3,IF(B192=Локализация!$C$39,4,IF(B192=Локализация!$C$38,5,IF(OR(B192=1,B192=2,B192=3,B192=4,B192=5),B192,"")))))))</f>
        <v/>
      </c>
      <c r="J193" s="11" t="str">
        <f>(IF(C192=Локализация!$C$44,5,IF(C192=Локализация!$C$45,4,IF(C192=Локализация!$C$46,3,IF(C192=Локализация!$C$47,2,IF(C192=Локализация!$C$48,1,IF(OR(C192=1,C192=2,C192=3,C192=4,C192=5),C192,"")))))))</f>
        <v/>
      </c>
      <c r="K193" s="11" t="str">
        <f>(IF(D192=Локализация!$C$50,1,IF(D192=Локализация!$C$51,2,IF(D192=Локализация!$C$52,3,IF(D192=Локализация!$C$53,4,IF(D192=Локализация!$C$54,5,IF(OR(D192=1,D192=2,D192=3,D192=4,D192=5),D192,"")))))))</f>
        <v/>
      </c>
      <c r="L193" s="11" t="str">
        <f t="shared" si="15"/>
        <v/>
      </c>
      <c r="M193" s="11" t="str">
        <f t="shared" si="16"/>
        <v/>
      </c>
      <c r="N193" s="11" t="str">
        <f t="shared" si="19"/>
        <v/>
      </c>
      <c r="O193" s="11" t="str">
        <f t="shared" si="17"/>
        <v/>
      </c>
      <c r="P193" s="11" t="str">
        <f t="shared" si="18"/>
        <v/>
      </c>
      <c r="Q193" s="11" t="str">
        <f t="shared" si="20"/>
        <v/>
      </c>
    </row>
    <row r="194" spans="2:17" x14ac:dyDescent="0.3">
      <c r="B194"/>
      <c r="C194"/>
      <c r="D194" s="3"/>
      <c r="E194"/>
      <c r="F194"/>
      <c r="H194" s="11" t="str">
        <f t="shared" si="14"/>
        <v/>
      </c>
      <c r="I194" s="11" t="str">
        <f>(IF(B193=Локализация!$C$42,1,IF(B193=Локализация!$C$41,2,IF(B193=Локализация!$C$40,3,IF(B193=Локализация!$C$39,4,IF(B193=Локализация!$C$38,5,IF(OR(B193=1,B193=2,B193=3,B193=4,B193=5),B193,"")))))))</f>
        <v/>
      </c>
      <c r="J194" s="11" t="str">
        <f>(IF(C193=Локализация!$C$44,5,IF(C193=Локализация!$C$45,4,IF(C193=Локализация!$C$46,3,IF(C193=Локализация!$C$47,2,IF(C193=Локализация!$C$48,1,IF(OR(C193=1,C193=2,C193=3,C193=4,C193=5),C193,"")))))))</f>
        <v/>
      </c>
      <c r="K194" s="11" t="str">
        <f>(IF(D193=Локализация!$C$50,1,IF(D193=Локализация!$C$51,2,IF(D193=Локализация!$C$52,3,IF(D193=Локализация!$C$53,4,IF(D193=Локализация!$C$54,5,IF(OR(D193=1,D193=2,D193=3,D193=4,D193=5),D193,"")))))))</f>
        <v/>
      </c>
      <c r="L194" s="11" t="str">
        <f t="shared" si="15"/>
        <v/>
      </c>
      <c r="M194" s="11" t="str">
        <f t="shared" si="16"/>
        <v/>
      </c>
      <c r="N194" s="11" t="str">
        <f t="shared" si="19"/>
        <v/>
      </c>
      <c r="O194" s="11" t="str">
        <f t="shared" si="17"/>
        <v/>
      </c>
      <c r="P194" s="11" t="str">
        <f t="shared" si="18"/>
        <v/>
      </c>
      <c r="Q194" s="11" t="str">
        <f t="shared" si="20"/>
        <v/>
      </c>
    </row>
    <row r="195" spans="2:17" x14ac:dyDescent="0.3">
      <c r="B195"/>
      <c r="C195"/>
      <c r="D195" s="3"/>
      <c r="E195"/>
      <c r="F195"/>
      <c r="H195" s="11" t="str">
        <f t="shared" si="14"/>
        <v/>
      </c>
      <c r="I195" s="11" t="str">
        <f>(IF(B194=Локализация!$C$42,1,IF(B194=Локализация!$C$41,2,IF(B194=Локализация!$C$40,3,IF(B194=Локализация!$C$39,4,IF(B194=Локализация!$C$38,5,IF(OR(B194=1,B194=2,B194=3,B194=4,B194=5),B194,"")))))))</f>
        <v/>
      </c>
      <c r="J195" s="11" t="str">
        <f>(IF(C194=Локализация!$C$44,5,IF(C194=Локализация!$C$45,4,IF(C194=Локализация!$C$46,3,IF(C194=Локализация!$C$47,2,IF(C194=Локализация!$C$48,1,IF(OR(C194=1,C194=2,C194=3,C194=4,C194=5),C194,"")))))))</f>
        <v/>
      </c>
      <c r="K195" s="11" t="str">
        <f>(IF(D194=Локализация!$C$50,1,IF(D194=Локализация!$C$51,2,IF(D194=Локализация!$C$52,3,IF(D194=Локализация!$C$53,4,IF(D194=Локализация!$C$54,5,IF(OR(D194=1,D194=2,D194=3,D194=4,D194=5),D194,"")))))))</f>
        <v/>
      </c>
      <c r="L195" s="11" t="str">
        <f t="shared" si="15"/>
        <v/>
      </c>
      <c r="M195" s="11" t="str">
        <f t="shared" si="16"/>
        <v/>
      </c>
      <c r="N195" s="11" t="str">
        <f t="shared" si="19"/>
        <v/>
      </c>
      <c r="O195" s="11" t="str">
        <f t="shared" si="17"/>
        <v/>
      </c>
      <c r="P195" s="11" t="str">
        <f t="shared" si="18"/>
        <v/>
      </c>
      <c r="Q195" s="11" t="str">
        <f t="shared" si="20"/>
        <v/>
      </c>
    </row>
    <row r="196" spans="2:17" x14ac:dyDescent="0.3">
      <c r="B196"/>
      <c r="C196"/>
      <c r="D196" s="3"/>
      <c r="E196"/>
      <c r="F196"/>
      <c r="H196" s="11" t="str">
        <f t="shared" si="14"/>
        <v/>
      </c>
      <c r="I196" s="11" t="str">
        <f>(IF(B195=Локализация!$C$42,1,IF(B195=Локализация!$C$41,2,IF(B195=Локализация!$C$40,3,IF(B195=Локализация!$C$39,4,IF(B195=Локализация!$C$38,5,IF(OR(B195=1,B195=2,B195=3,B195=4,B195=5),B195,"")))))))</f>
        <v/>
      </c>
      <c r="J196" s="11" t="str">
        <f>(IF(C195=Локализация!$C$44,5,IF(C195=Локализация!$C$45,4,IF(C195=Локализация!$C$46,3,IF(C195=Локализация!$C$47,2,IF(C195=Локализация!$C$48,1,IF(OR(C195=1,C195=2,C195=3,C195=4,C195=5),C195,"")))))))</f>
        <v/>
      </c>
      <c r="K196" s="11" t="str">
        <f>(IF(D195=Локализация!$C$50,1,IF(D195=Локализация!$C$51,2,IF(D195=Локализация!$C$52,3,IF(D195=Локализация!$C$53,4,IF(D195=Локализация!$C$54,5,IF(OR(D195=1,D195=2,D195=3,D195=4,D195=5),D195,"")))))))</f>
        <v/>
      </c>
      <c r="L196" s="11" t="str">
        <f t="shared" si="15"/>
        <v/>
      </c>
      <c r="M196" s="11" t="str">
        <f t="shared" si="16"/>
        <v/>
      </c>
      <c r="N196" s="11" t="str">
        <f t="shared" si="19"/>
        <v/>
      </c>
      <c r="O196" s="11" t="str">
        <f t="shared" si="17"/>
        <v/>
      </c>
      <c r="P196" s="11" t="str">
        <f t="shared" si="18"/>
        <v/>
      </c>
      <c r="Q196" s="11" t="str">
        <f t="shared" si="20"/>
        <v/>
      </c>
    </row>
    <row r="197" spans="2:17" x14ac:dyDescent="0.3">
      <c r="B197"/>
      <c r="C197"/>
      <c r="D197" s="3"/>
      <c r="E197"/>
      <c r="F197"/>
      <c r="H197" s="11" t="str">
        <f t="shared" si="14"/>
        <v/>
      </c>
      <c r="I197" s="11" t="str">
        <f>(IF(B196=Локализация!$C$42,1,IF(B196=Локализация!$C$41,2,IF(B196=Локализация!$C$40,3,IF(B196=Локализация!$C$39,4,IF(B196=Локализация!$C$38,5,IF(OR(B196=1,B196=2,B196=3,B196=4,B196=5),B196,"")))))))</f>
        <v/>
      </c>
      <c r="J197" s="11" t="str">
        <f>(IF(C196=Локализация!$C$44,5,IF(C196=Локализация!$C$45,4,IF(C196=Локализация!$C$46,3,IF(C196=Локализация!$C$47,2,IF(C196=Локализация!$C$48,1,IF(OR(C196=1,C196=2,C196=3,C196=4,C196=5),C196,"")))))))</f>
        <v/>
      </c>
      <c r="K197" s="11" t="str">
        <f>(IF(D196=Локализация!$C$50,1,IF(D196=Локализация!$C$51,2,IF(D196=Локализация!$C$52,3,IF(D196=Локализация!$C$53,4,IF(D196=Локализация!$C$54,5,IF(OR(D196=1,D196=2,D196=3,D196=4,D196=5),D196,"")))))))</f>
        <v/>
      </c>
      <c r="L197" s="11" t="str">
        <f t="shared" si="15"/>
        <v/>
      </c>
      <c r="M197" s="11" t="str">
        <f t="shared" si="16"/>
        <v/>
      </c>
      <c r="N197" s="11" t="str">
        <f t="shared" si="19"/>
        <v/>
      </c>
      <c r="O197" s="11" t="str">
        <f t="shared" si="17"/>
        <v/>
      </c>
      <c r="P197" s="11" t="str">
        <f t="shared" si="18"/>
        <v/>
      </c>
      <c r="Q197" s="11" t="str">
        <f t="shared" si="20"/>
        <v/>
      </c>
    </row>
    <row r="198" spans="2:17" x14ac:dyDescent="0.3">
      <c r="B198"/>
      <c r="C198"/>
      <c r="D198" s="3"/>
      <c r="E198"/>
      <c r="F198"/>
      <c r="H198" s="11" t="str">
        <f t="shared" si="14"/>
        <v/>
      </c>
      <c r="I198" s="11" t="str">
        <f>(IF(B197=Локализация!$C$42,1,IF(B197=Локализация!$C$41,2,IF(B197=Локализация!$C$40,3,IF(B197=Локализация!$C$39,4,IF(B197=Локализация!$C$38,5,IF(OR(B197=1,B197=2,B197=3,B197=4,B197=5),B197,"")))))))</f>
        <v/>
      </c>
      <c r="J198" s="11" t="str">
        <f>(IF(C197=Локализация!$C$44,5,IF(C197=Локализация!$C$45,4,IF(C197=Локализация!$C$46,3,IF(C197=Локализация!$C$47,2,IF(C197=Локализация!$C$48,1,IF(OR(C197=1,C197=2,C197=3,C197=4,C197=5),C197,"")))))))</f>
        <v/>
      </c>
      <c r="K198" s="11" t="str">
        <f>(IF(D197=Локализация!$C$50,1,IF(D197=Локализация!$C$51,2,IF(D197=Локализация!$C$52,3,IF(D197=Локализация!$C$53,4,IF(D197=Локализация!$C$54,5,IF(OR(D197=1,D197=2,D197=3,D197=4,D197=5),D197,"")))))))</f>
        <v/>
      </c>
      <c r="L198" s="11" t="str">
        <f t="shared" si="15"/>
        <v/>
      </c>
      <c r="M198" s="11" t="str">
        <f t="shared" si="16"/>
        <v/>
      </c>
      <c r="N198" s="11" t="str">
        <f t="shared" si="19"/>
        <v/>
      </c>
      <c r="O198" s="11" t="str">
        <f t="shared" si="17"/>
        <v/>
      </c>
      <c r="P198" s="11" t="str">
        <f t="shared" si="18"/>
        <v/>
      </c>
      <c r="Q198" s="11" t="str">
        <f t="shared" si="20"/>
        <v/>
      </c>
    </row>
    <row r="199" spans="2:17" x14ac:dyDescent="0.3">
      <c r="B199"/>
      <c r="C199"/>
      <c r="D199" s="3"/>
      <c r="E199"/>
      <c r="F199"/>
      <c r="H199" s="11" t="str">
        <f t="shared" si="14"/>
        <v/>
      </c>
      <c r="I199" s="11" t="str">
        <f>(IF(B198=Локализация!$C$42,1,IF(B198=Локализация!$C$41,2,IF(B198=Локализация!$C$40,3,IF(B198=Локализация!$C$39,4,IF(B198=Локализация!$C$38,5,IF(OR(B198=1,B198=2,B198=3,B198=4,B198=5),B198,"")))))))</f>
        <v/>
      </c>
      <c r="J199" s="11" t="str">
        <f>(IF(C198=Локализация!$C$44,5,IF(C198=Локализация!$C$45,4,IF(C198=Локализация!$C$46,3,IF(C198=Локализация!$C$47,2,IF(C198=Локализация!$C$48,1,IF(OR(C198=1,C198=2,C198=3,C198=4,C198=5),C198,"")))))))</f>
        <v/>
      </c>
      <c r="K199" s="11" t="str">
        <f>(IF(D198=Локализация!$C$50,1,IF(D198=Локализация!$C$51,2,IF(D198=Локализация!$C$52,3,IF(D198=Локализация!$C$53,4,IF(D198=Локализация!$C$54,5,IF(OR(D198=1,D198=2,D198=3,D198=4,D198=5),D198,"")))))))</f>
        <v/>
      </c>
      <c r="L199" s="11" t="str">
        <f t="shared" si="15"/>
        <v/>
      </c>
      <c r="M199" s="11" t="str">
        <f t="shared" si="16"/>
        <v/>
      </c>
      <c r="N199" s="11" t="str">
        <f t="shared" si="19"/>
        <v/>
      </c>
      <c r="O199" s="11" t="str">
        <f t="shared" si="17"/>
        <v/>
      </c>
      <c r="P199" s="11" t="str">
        <f t="shared" si="18"/>
        <v/>
      </c>
      <c r="Q199" s="11" t="str">
        <f t="shared" si="20"/>
        <v/>
      </c>
    </row>
    <row r="200" spans="2:17" x14ac:dyDescent="0.3">
      <c r="B200"/>
      <c r="C200"/>
      <c r="D200" s="3"/>
      <c r="E200"/>
      <c r="F200"/>
      <c r="H200" s="11" t="str">
        <f t="shared" si="14"/>
        <v/>
      </c>
      <c r="I200" s="11" t="str">
        <f>(IF(B199=Локализация!$C$42,1,IF(B199=Локализация!$C$41,2,IF(B199=Локализация!$C$40,3,IF(B199=Локализация!$C$39,4,IF(B199=Локализация!$C$38,5,IF(OR(B199=1,B199=2,B199=3,B199=4,B199=5),B199,"")))))))</f>
        <v/>
      </c>
      <c r="J200" s="11" t="str">
        <f>(IF(C199=Локализация!$C$44,5,IF(C199=Локализация!$C$45,4,IF(C199=Локализация!$C$46,3,IF(C199=Локализация!$C$47,2,IF(C199=Локализация!$C$48,1,IF(OR(C199=1,C199=2,C199=3,C199=4,C199=5),C199,"")))))))</f>
        <v/>
      </c>
      <c r="K200" s="11" t="str">
        <f>(IF(D199=Локализация!$C$50,1,IF(D199=Локализация!$C$51,2,IF(D199=Локализация!$C$52,3,IF(D199=Локализация!$C$53,4,IF(D199=Локализация!$C$54,5,IF(OR(D199=1,D199=2,D199=3,D199=4,D199=5),D199,"")))))))</f>
        <v/>
      </c>
      <c r="L200" s="11" t="str">
        <f t="shared" si="15"/>
        <v/>
      </c>
      <c r="M200" s="11" t="str">
        <f t="shared" si="16"/>
        <v/>
      </c>
      <c r="N200" s="11" t="str">
        <f t="shared" si="19"/>
        <v/>
      </c>
      <c r="O200" s="11" t="str">
        <f t="shared" si="17"/>
        <v/>
      </c>
      <c r="P200" s="11" t="str">
        <f t="shared" si="18"/>
        <v/>
      </c>
      <c r="Q200" s="11" t="str">
        <f t="shared" si="20"/>
        <v/>
      </c>
    </row>
    <row r="201" spans="2:17" x14ac:dyDescent="0.3">
      <c r="B201"/>
      <c r="C201"/>
      <c r="D201" s="3"/>
      <c r="E201"/>
      <c r="F201"/>
      <c r="H201" s="11" t="str">
        <f t="shared" si="14"/>
        <v/>
      </c>
      <c r="I201" s="11" t="str">
        <f>(IF(B200=Локализация!$C$42,1,IF(B200=Локализация!$C$41,2,IF(B200=Локализация!$C$40,3,IF(B200=Локализация!$C$39,4,IF(B200=Локализация!$C$38,5,IF(OR(B200=1,B200=2,B200=3,B200=4,B200=5),B200,"")))))))</f>
        <v/>
      </c>
      <c r="J201" s="11" t="str">
        <f>(IF(C200=Локализация!$C$44,5,IF(C200=Локализация!$C$45,4,IF(C200=Локализация!$C$46,3,IF(C200=Локализация!$C$47,2,IF(C200=Локализация!$C$48,1,IF(OR(C200=1,C200=2,C200=3,C200=4,C200=5),C200,"")))))))</f>
        <v/>
      </c>
      <c r="K201" s="11" t="str">
        <f>(IF(D200=Локализация!$C$50,1,IF(D200=Локализация!$C$51,2,IF(D200=Локализация!$C$52,3,IF(D200=Локализация!$C$53,4,IF(D200=Локализация!$C$54,5,IF(OR(D200=1,D200=2,D200=3,D200=4,D200=5),D200,"")))))))</f>
        <v/>
      </c>
      <c r="L201" s="11" t="str">
        <f t="shared" si="15"/>
        <v/>
      </c>
      <c r="M201" s="11" t="str">
        <f t="shared" si="16"/>
        <v/>
      </c>
      <c r="N201" s="11" t="str">
        <f t="shared" si="19"/>
        <v/>
      </c>
      <c r="O201" s="11" t="str">
        <f t="shared" si="17"/>
        <v/>
      </c>
      <c r="P201" s="11" t="str">
        <f t="shared" si="18"/>
        <v/>
      </c>
      <c r="Q201" s="11" t="str">
        <f t="shared" si="20"/>
        <v/>
      </c>
    </row>
    <row r="202" spans="2:17" x14ac:dyDescent="0.3">
      <c r="B202"/>
      <c r="C202"/>
      <c r="D202" s="3"/>
      <c r="E202"/>
      <c r="F202"/>
      <c r="H202" s="11" t="str">
        <f t="shared" si="14"/>
        <v/>
      </c>
      <c r="I202" s="11" t="str">
        <f>(IF(B201=Локализация!$C$42,1,IF(B201=Локализация!$C$41,2,IF(B201=Локализация!$C$40,3,IF(B201=Локализация!$C$39,4,IF(B201=Локализация!$C$38,5,IF(OR(B201=1,B201=2,B201=3,B201=4,B201=5),B201,"")))))))</f>
        <v/>
      </c>
      <c r="J202" s="11" t="str">
        <f>(IF(C201=Локализация!$C$44,5,IF(C201=Локализация!$C$45,4,IF(C201=Локализация!$C$46,3,IF(C201=Локализация!$C$47,2,IF(C201=Локализация!$C$48,1,IF(OR(C201=1,C201=2,C201=3,C201=4,C201=5),C201,"")))))))</f>
        <v/>
      </c>
      <c r="K202" s="11" t="str">
        <f>(IF(D201=Локализация!$C$50,1,IF(D201=Локализация!$C$51,2,IF(D201=Локализация!$C$52,3,IF(D201=Локализация!$C$53,4,IF(D201=Локализация!$C$54,5,IF(OR(D201=1,D201=2,D201=3,D201=4,D201=5),D201,"")))))))</f>
        <v/>
      </c>
      <c r="L202" s="11" t="str">
        <f t="shared" si="15"/>
        <v/>
      </c>
      <c r="M202" s="11" t="str">
        <f t="shared" si="16"/>
        <v/>
      </c>
      <c r="N202" s="11" t="str">
        <f t="shared" si="19"/>
        <v/>
      </c>
      <c r="O202" s="11" t="str">
        <f t="shared" si="17"/>
        <v/>
      </c>
      <c r="P202" s="11" t="str">
        <f t="shared" si="18"/>
        <v/>
      </c>
      <c r="Q202" s="11" t="str">
        <f t="shared" si="20"/>
        <v/>
      </c>
    </row>
    <row r="203" spans="2:17" x14ac:dyDescent="0.3">
      <c r="B203"/>
      <c r="C203"/>
      <c r="D203" s="3"/>
      <c r="E203"/>
      <c r="F203"/>
      <c r="H203" s="11" t="str">
        <f t="shared" si="14"/>
        <v/>
      </c>
      <c r="I203" s="11" t="str">
        <f>(IF(B202=Локализация!$C$42,1,IF(B202=Локализация!$C$41,2,IF(B202=Локализация!$C$40,3,IF(B202=Локализация!$C$39,4,IF(B202=Локализация!$C$38,5,IF(OR(B202=1,B202=2,B202=3,B202=4,B202=5),B202,"")))))))</f>
        <v/>
      </c>
      <c r="J203" s="11" t="str">
        <f>(IF(C202=Локализация!$C$44,5,IF(C202=Локализация!$C$45,4,IF(C202=Локализация!$C$46,3,IF(C202=Локализация!$C$47,2,IF(C202=Локализация!$C$48,1,IF(OR(C202=1,C202=2,C202=3,C202=4,C202=5),C202,"")))))))</f>
        <v/>
      </c>
      <c r="K203" s="11" t="str">
        <f>(IF(D202=Локализация!$C$50,1,IF(D202=Локализация!$C$51,2,IF(D202=Локализация!$C$52,3,IF(D202=Локализация!$C$53,4,IF(D202=Локализация!$C$54,5,IF(OR(D202=1,D202=2,D202=3,D202=4,D202=5),D202,"")))))))</f>
        <v/>
      </c>
      <c r="L203" s="11" t="str">
        <f t="shared" si="15"/>
        <v/>
      </c>
      <c r="M203" s="11" t="str">
        <f t="shared" si="16"/>
        <v/>
      </c>
      <c r="N203" s="11" t="str">
        <f t="shared" si="19"/>
        <v/>
      </c>
      <c r="O203" s="11" t="str">
        <f t="shared" si="17"/>
        <v/>
      </c>
      <c r="P203" s="11" t="str">
        <f t="shared" si="18"/>
        <v/>
      </c>
      <c r="Q203" s="11" t="str">
        <f t="shared" si="20"/>
        <v/>
      </c>
    </row>
    <row r="204" spans="2:17" x14ac:dyDescent="0.3">
      <c r="B204"/>
      <c r="C204"/>
      <c r="D204" s="3"/>
      <c r="E204"/>
      <c r="F204"/>
      <c r="H204" s="11" t="str">
        <f t="shared" ref="H204:H267" si="21">IF(I204="","",AVERAGE(I204:K204))</f>
        <v/>
      </c>
      <c r="I204" s="11" t="str">
        <f>(IF(B203=Локализация!$C$42,1,IF(B203=Локализация!$C$41,2,IF(B203=Локализация!$C$40,3,IF(B203=Локализация!$C$39,4,IF(B203=Локализация!$C$38,5,IF(OR(B203=1,B203=2,B203=3,B203=4,B203=5),B203,"")))))))</f>
        <v/>
      </c>
      <c r="J204" s="11" t="str">
        <f>(IF(C203=Локализация!$C$44,5,IF(C203=Локализация!$C$45,4,IF(C203=Локализация!$C$46,3,IF(C203=Локализация!$C$47,2,IF(C203=Локализация!$C$48,1,IF(OR(C203=1,C203=2,C203=3,C203=4,C203=5),C203,"")))))))</f>
        <v/>
      </c>
      <c r="K204" s="11" t="str">
        <f>(IF(D203=Локализация!$C$50,1,IF(D203=Локализация!$C$51,2,IF(D203=Локализация!$C$52,3,IF(D203=Локализация!$C$53,4,IF(D203=Локализация!$C$54,5,IF(OR(D203=1,D203=2,D203=3,D203=4,D203=5),D203,"")))))))</f>
        <v/>
      </c>
      <c r="L204" s="11" t="str">
        <f t="shared" si="15"/>
        <v/>
      </c>
      <c r="M204" s="11" t="str">
        <f t="shared" si="16"/>
        <v/>
      </c>
      <c r="N204" s="11" t="str">
        <f t="shared" si="19"/>
        <v/>
      </c>
      <c r="O204" s="11" t="str">
        <f t="shared" si="17"/>
        <v/>
      </c>
      <c r="P204" s="11" t="str">
        <f t="shared" si="18"/>
        <v/>
      </c>
      <c r="Q204" s="11" t="str">
        <f t="shared" si="20"/>
        <v/>
      </c>
    </row>
    <row r="205" spans="2:17" x14ac:dyDescent="0.3">
      <c r="B205"/>
      <c r="C205"/>
      <c r="D205" s="3"/>
      <c r="E205"/>
      <c r="F205"/>
      <c r="H205" s="11" t="str">
        <f t="shared" si="21"/>
        <v/>
      </c>
      <c r="I205" s="11" t="str">
        <f>(IF(B204=Локализация!$C$42,1,IF(B204=Локализация!$C$41,2,IF(B204=Локализация!$C$40,3,IF(B204=Локализация!$C$39,4,IF(B204=Локализация!$C$38,5,IF(OR(B204=1,B204=2,B204=3,B204=4,B204=5),B204,"")))))))</f>
        <v/>
      </c>
      <c r="J205" s="11" t="str">
        <f>(IF(C204=Локализация!$C$44,5,IF(C204=Локализация!$C$45,4,IF(C204=Локализация!$C$46,3,IF(C204=Локализация!$C$47,2,IF(C204=Локализация!$C$48,1,IF(OR(C204=1,C204=2,C204=3,C204=4,C204=5),C204,"")))))))</f>
        <v/>
      </c>
      <c r="K205" s="11" t="str">
        <f>(IF(D204=Локализация!$C$50,1,IF(D204=Локализация!$C$51,2,IF(D204=Локализация!$C$52,3,IF(D204=Локализация!$C$53,4,IF(D204=Локализация!$C$54,5,IF(OR(D204=1,D204=2,D204=3,D204=4,D204=5),D204,"")))))))</f>
        <v/>
      </c>
      <c r="L205" s="11" t="str">
        <f t="shared" si="15"/>
        <v/>
      </c>
      <c r="M205" s="11" t="str">
        <f t="shared" si="16"/>
        <v/>
      </c>
      <c r="N205" s="11" t="str">
        <f t="shared" si="19"/>
        <v/>
      </c>
      <c r="O205" s="11" t="str">
        <f t="shared" si="17"/>
        <v/>
      </c>
      <c r="P205" s="11" t="str">
        <f t="shared" si="18"/>
        <v/>
      </c>
      <c r="Q205" s="11" t="str">
        <f t="shared" si="20"/>
        <v/>
      </c>
    </row>
    <row r="206" spans="2:17" x14ac:dyDescent="0.3">
      <c r="B206"/>
      <c r="C206"/>
      <c r="D206" s="3"/>
      <c r="E206"/>
      <c r="F206"/>
      <c r="H206" s="11" t="str">
        <f t="shared" si="21"/>
        <v/>
      </c>
      <c r="I206" s="11" t="str">
        <f>(IF(B205=Локализация!$C$42,1,IF(B205=Локализация!$C$41,2,IF(B205=Локализация!$C$40,3,IF(B205=Локализация!$C$39,4,IF(B205=Локализация!$C$38,5,IF(OR(B205=1,B205=2,B205=3,B205=4,B205=5),B205,"")))))))</f>
        <v/>
      </c>
      <c r="J206" s="11" t="str">
        <f>(IF(C205=Локализация!$C$44,5,IF(C205=Локализация!$C$45,4,IF(C205=Локализация!$C$46,3,IF(C205=Локализация!$C$47,2,IF(C205=Локализация!$C$48,1,IF(OR(C205=1,C205=2,C205=3,C205=4,C205=5),C205,"")))))))</f>
        <v/>
      </c>
      <c r="K206" s="11" t="str">
        <f>(IF(D205=Локализация!$C$50,1,IF(D205=Локализация!$C$51,2,IF(D205=Локализация!$C$52,3,IF(D205=Локализация!$C$53,4,IF(D205=Локализация!$C$54,5,IF(OR(D205=1,D205=2,D205=3,D205=4,D205=5),D205,"")))))))</f>
        <v/>
      </c>
      <c r="L206" s="11" t="str">
        <f t="shared" si="15"/>
        <v/>
      </c>
      <c r="M206" s="11" t="str">
        <f t="shared" si="16"/>
        <v/>
      </c>
      <c r="N206" s="11" t="str">
        <f t="shared" si="19"/>
        <v/>
      </c>
      <c r="O206" s="11" t="str">
        <f t="shared" si="17"/>
        <v/>
      </c>
      <c r="P206" s="11" t="str">
        <f t="shared" si="18"/>
        <v/>
      </c>
      <c r="Q206" s="11" t="str">
        <f t="shared" si="20"/>
        <v/>
      </c>
    </row>
    <row r="207" spans="2:17" x14ac:dyDescent="0.3">
      <c r="B207"/>
      <c r="C207"/>
      <c r="D207" s="3"/>
      <c r="E207"/>
      <c r="F207"/>
      <c r="H207" s="11" t="str">
        <f t="shared" si="21"/>
        <v/>
      </c>
      <c r="I207" s="11" t="str">
        <f>(IF(B206=Локализация!$C$42,1,IF(B206=Локализация!$C$41,2,IF(B206=Локализация!$C$40,3,IF(B206=Локализация!$C$39,4,IF(B206=Локализация!$C$38,5,IF(OR(B206=1,B206=2,B206=3,B206=4,B206=5),B206,"")))))))</f>
        <v/>
      </c>
      <c r="J207" s="11" t="str">
        <f>(IF(C206=Локализация!$C$44,5,IF(C206=Локализация!$C$45,4,IF(C206=Локализация!$C$46,3,IF(C206=Локализация!$C$47,2,IF(C206=Локализация!$C$48,1,IF(OR(C206=1,C206=2,C206=3,C206=4,C206=5),C206,"")))))))</f>
        <v/>
      </c>
      <c r="K207" s="11" t="str">
        <f>(IF(D206=Локализация!$C$50,1,IF(D206=Локализация!$C$51,2,IF(D206=Локализация!$C$52,3,IF(D206=Локализация!$C$53,4,IF(D206=Локализация!$C$54,5,IF(OR(D206=1,D206=2,D206=3,D206=4,D206=5),D206,"")))))))</f>
        <v/>
      </c>
      <c r="L207" s="11" t="str">
        <f t="shared" si="15"/>
        <v/>
      </c>
      <c r="M207" s="11" t="str">
        <f t="shared" si="16"/>
        <v/>
      </c>
      <c r="N207" s="11" t="str">
        <f t="shared" si="19"/>
        <v/>
      </c>
      <c r="O207" s="11" t="str">
        <f t="shared" si="17"/>
        <v/>
      </c>
      <c r="P207" s="11" t="str">
        <f t="shared" si="18"/>
        <v/>
      </c>
      <c r="Q207" s="11" t="str">
        <f t="shared" si="20"/>
        <v/>
      </c>
    </row>
    <row r="208" spans="2:17" x14ac:dyDescent="0.3">
      <c r="B208"/>
      <c r="C208"/>
      <c r="D208" s="3"/>
      <c r="E208"/>
      <c r="F208"/>
      <c r="H208" s="11" t="str">
        <f t="shared" si="21"/>
        <v/>
      </c>
      <c r="I208" s="11" t="str">
        <f>(IF(B207=Локализация!$C$42,1,IF(B207=Локализация!$C$41,2,IF(B207=Локализация!$C$40,3,IF(B207=Локализация!$C$39,4,IF(B207=Локализация!$C$38,5,IF(OR(B207=1,B207=2,B207=3,B207=4,B207=5),B207,"")))))))</f>
        <v/>
      </c>
      <c r="J208" s="11" t="str">
        <f>(IF(C207=Локализация!$C$44,5,IF(C207=Локализация!$C$45,4,IF(C207=Локализация!$C$46,3,IF(C207=Локализация!$C$47,2,IF(C207=Локализация!$C$48,1,IF(OR(C207=1,C207=2,C207=3,C207=4,C207=5),C207,"")))))))</f>
        <v/>
      </c>
      <c r="K208" s="11" t="str">
        <f>(IF(D207=Локализация!$C$50,1,IF(D207=Локализация!$C$51,2,IF(D207=Локализация!$C$52,3,IF(D207=Локализация!$C$53,4,IF(D207=Локализация!$C$54,5,IF(OR(D207=1,D207=2,D207=3,D207=4,D207=5),D207,"")))))))</f>
        <v/>
      </c>
      <c r="L208" s="11" t="str">
        <f t="shared" si="15"/>
        <v/>
      </c>
      <c r="M208" s="11" t="str">
        <f t="shared" si="16"/>
        <v/>
      </c>
      <c r="N208" s="11" t="str">
        <f t="shared" si="19"/>
        <v/>
      </c>
      <c r="O208" s="11" t="str">
        <f t="shared" si="17"/>
        <v/>
      </c>
      <c r="P208" s="11" t="str">
        <f t="shared" si="18"/>
        <v/>
      </c>
      <c r="Q208" s="11" t="str">
        <f t="shared" si="20"/>
        <v/>
      </c>
    </row>
    <row r="209" spans="2:17" x14ac:dyDescent="0.3">
      <c r="B209"/>
      <c r="C209"/>
      <c r="D209" s="3"/>
      <c r="E209"/>
      <c r="F209"/>
      <c r="H209" s="11" t="str">
        <f t="shared" si="21"/>
        <v/>
      </c>
      <c r="I209" s="11" t="str">
        <f>(IF(B208=Локализация!$C$42,1,IF(B208=Локализация!$C$41,2,IF(B208=Локализация!$C$40,3,IF(B208=Локализация!$C$39,4,IF(B208=Локализация!$C$38,5,IF(OR(B208=1,B208=2,B208=3,B208=4,B208=5),B208,"")))))))</f>
        <v/>
      </c>
      <c r="J209" s="11" t="str">
        <f>(IF(C208=Локализация!$C$44,5,IF(C208=Локализация!$C$45,4,IF(C208=Локализация!$C$46,3,IF(C208=Локализация!$C$47,2,IF(C208=Локализация!$C$48,1,IF(OR(C208=1,C208=2,C208=3,C208=4,C208=5),C208,"")))))))</f>
        <v/>
      </c>
      <c r="K209" s="11" t="str">
        <f>(IF(D208=Локализация!$C$50,1,IF(D208=Локализация!$C$51,2,IF(D208=Локализация!$C$52,3,IF(D208=Локализация!$C$53,4,IF(D208=Локализация!$C$54,5,IF(OR(D208=1,D208=2,D208=3,D208=4,D208=5),D208,"")))))))</f>
        <v/>
      </c>
      <c r="L209" s="11" t="str">
        <f t="shared" ref="L209:L272" si="22">IF(F203="","",(IF(F203="*","*",(((F203-V$49)/V$48)*-1))))</f>
        <v/>
      </c>
      <c r="M209" s="11" t="str">
        <f t="shared" ref="M209:M272" si="23">IF(E203=0,"",F203)</f>
        <v/>
      </c>
      <c r="N209" s="11" t="str">
        <f t="shared" si="19"/>
        <v/>
      </c>
      <c r="O209" s="11" t="str">
        <f t="shared" ref="O209:O272" si="24">IF(F203=0,"",LN(F203))</f>
        <v/>
      </c>
      <c r="P209" s="11" t="str">
        <f t="shared" ref="P209:P272" si="25">IF(O209="","",((O209-$Q$11)/$P$11)*-1)</f>
        <v/>
      </c>
      <c r="Q209" s="11" t="str">
        <f t="shared" si="20"/>
        <v/>
      </c>
    </row>
    <row r="210" spans="2:17" x14ac:dyDescent="0.3">
      <c r="B210"/>
      <c r="C210"/>
      <c r="D210" s="3"/>
      <c r="E210"/>
      <c r="F210"/>
      <c r="H210" s="11" t="str">
        <f t="shared" si="21"/>
        <v/>
      </c>
      <c r="I210" s="11" t="str">
        <f>(IF(B209=Локализация!$C$42,1,IF(B209=Локализация!$C$41,2,IF(B209=Локализация!$C$40,3,IF(B209=Локализация!$C$39,4,IF(B209=Локализация!$C$38,5,IF(OR(B209=1,B209=2,B209=3,B209=4,B209=5),B209,"")))))))</f>
        <v/>
      </c>
      <c r="J210" s="11" t="str">
        <f>(IF(C209=Локализация!$C$44,5,IF(C209=Локализация!$C$45,4,IF(C209=Локализация!$C$46,3,IF(C209=Локализация!$C$47,2,IF(C209=Локализация!$C$48,1,IF(OR(C209=1,C209=2,C209=3,C209=4,C209=5),C209,"")))))))</f>
        <v/>
      </c>
      <c r="K210" s="11" t="str">
        <f>(IF(D209=Локализация!$C$50,1,IF(D209=Локализация!$C$51,2,IF(D209=Локализация!$C$52,3,IF(D209=Локализация!$C$53,4,IF(D209=Локализация!$C$54,5,IF(OR(D209=1,D209=2,D209=3,D209=4,D209=5),D209,"")))))))</f>
        <v/>
      </c>
      <c r="L210" s="11" t="str">
        <f t="shared" si="22"/>
        <v/>
      </c>
      <c r="M210" s="11" t="str">
        <f t="shared" si="23"/>
        <v/>
      </c>
      <c r="N210" s="11" t="str">
        <f t="shared" ref="N210:N273" si="26">IF(H205&gt;3.9999,M210,"")</f>
        <v/>
      </c>
      <c r="O210" s="11" t="str">
        <f t="shared" si="24"/>
        <v/>
      </c>
      <c r="P210" s="11" t="str">
        <f t="shared" si="25"/>
        <v/>
      </c>
      <c r="Q210" s="11" t="str">
        <f t="shared" ref="Q210:Q273" si="27">IF(H205="","",(IF(H205="*","*",((H205-$U$49)/$U$48))))</f>
        <v/>
      </c>
    </row>
    <row r="211" spans="2:17" x14ac:dyDescent="0.3">
      <c r="E211" s="11"/>
      <c r="H211" s="11" t="str">
        <f t="shared" si="21"/>
        <v/>
      </c>
      <c r="I211" s="11" t="str">
        <f>(IF(B210=Локализация!$C$42,1,IF(B210=Локализация!$C$41,2,IF(B210=Локализация!$C$40,3,IF(B210=Локализация!$C$39,4,IF(B210=Локализация!$C$38,5,IF(OR(B210=1,B210=2,B210=3,B210=4,B210=5),B210,"")))))))</f>
        <v/>
      </c>
      <c r="J211" s="11" t="str">
        <f>(IF(C210=Локализация!$C$44,5,IF(C210=Локализация!$C$45,4,IF(C210=Локализация!$C$46,3,IF(C210=Локализация!$C$47,2,IF(C210=Локализация!$C$48,1,IF(OR(C210=1,C210=2,C210=3,C210=4,C210=5),C210,"")))))))</f>
        <v/>
      </c>
      <c r="K211" s="11" t="str">
        <f>(IF(D210=Локализация!$C$50,1,IF(D210=Локализация!$C$51,2,IF(D210=Локализация!$C$52,3,IF(D210=Локализация!$C$53,4,IF(D210=Локализация!$C$54,5,IF(OR(D210=1,D210=2,D210=3,D210=4,D210=5),D210,"")))))))</f>
        <v/>
      </c>
      <c r="L211" s="11" t="str">
        <f t="shared" si="22"/>
        <v/>
      </c>
      <c r="M211" s="11" t="str">
        <f t="shared" si="23"/>
        <v/>
      </c>
      <c r="N211" s="11" t="str">
        <f t="shared" si="26"/>
        <v/>
      </c>
      <c r="O211" s="11" t="str">
        <f t="shared" si="24"/>
        <v/>
      </c>
      <c r="P211" s="11" t="str">
        <f t="shared" si="25"/>
        <v/>
      </c>
      <c r="Q211" s="11" t="str">
        <f t="shared" si="27"/>
        <v/>
      </c>
    </row>
    <row r="212" spans="2:17" x14ac:dyDescent="0.3">
      <c r="E212" s="11"/>
      <c r="H212" s="11" t="str">
        <f t="shared" si="21"/>
        <v/>
      </c>
      <c r="I212" s="11" t="str">
        <f>(IF(B211=Локализация!$C$42,1,IF(B211=Локализация!$C$41,2,IF(B211=Локализация!$C$40,3,IF(B211=Локализация!$C$39,4,IF(B211=Локализация!$C$38,5,IF(OR(B211=1,B211=2,B211=3,B211=4,B211=5),B211,"")))))))</f>
        <v/>
      </c>
      <c r="J212" s="11" t="str">
        <f>(IF(C211=Локализация!$C$44,5,IF(C211=Локализация!$C$45,4,IF(C211=Локализация!$C$46,3,IF(C211=Локализация!$C$47,2,IF(C211=Локализация!$C$48,1,IF(OR(C211=1,C211=2,C211=3,C211=4,C211=5),C211,"")))))))</f>
        <v/>
      </c>
      <c r="K212" s="11" t="str">
        <f>(IF(D211=Локализация!$C$50,1,IF(D211=Локализация!$C$51,2,IF(D211=Локализация!$C$52,3,IF(D211=Локализация!$C$53,4,IF(D211=Локализация!$C$54,5,IF(OR(D211=1,D211=2,D211=3,D211=4,D211=5),D211,"")))))))</f>
        <v/>
      </c>
      <c r="L212" s="11" t="str">
        <f t="shared" si="22"/>
        <v/>
      </c>
      <c r="M212" s="11" t="str">
        <f t="shared" si="23"/>
        <v/>
      </c>
      <c r="N212" s="11" t="str">
        <f t="shared" si="26"/>
        <v/>
      </c>
      <c r="O212" s="11" t="str">
        <f t="shared" si="24"/>
        <v/>
      </c>
      <c r="P212" s="11" t="str">
        <f t="shared" si="25"/>
        <v/>
      </c>
      <c r="Q212" s="11" t="str">
        <f t="shared" si="27"/>
        <v/>
      </c>
    </row>
    <row r="213" spans="2:17" x14ac:dyDescent="0.3">
      <c r="E213" s="11"/>
      <c r="H213" s="11" t="str">
        <f t="shared" si="21"/>
        <v/>
      </c>
      <c r="I213" s="11" t="str">
        <f>(IF(B212=Локализация!$C$42,1,IF(B212=Локализация!$C$41,2,IF(B212=Локализация!$C$40,3,IF(B212=Локализация!$C$39,4,IF(B212=Локализация!$C$38,5,IF(OR(B212=1,B212=2,B212=3,B212=4,B212=5),B212,"")))))))</f>
        <v/>
      </c>
      <c r="J213" s="11" t="str">
        <f>(IF(C212=Локализация!$C$44,5,IF(C212=Локализация!$C$45,4,IF(C212=Локализация!$C$46,3,IF(C212=Локализация!$C$47,2,IF(C212=Локализация!$C$48,1,IF(OR(C212=1,C212=2,C212=3,C212=4,C212=5),C212,"")))))))</f>
        <v/>
      </c>
      <c r="K213" s="11" t="str">
        <f>(IF(D212=Локализация!$C$50,1,IF(D212=Локализация!$C$51,2,IF(D212=Локализация!$C$52,3,IF(D212=Локализация!$C$53,4,IF(D212=Локализация!$C$54,5,IF(OR(D212=1,D212=2,D212=3,D212=4,D212=5),D212,"")))))))</f>
        <v/>
      </c>
      <c r="L213" s="11" t="str">
        <f t="shared" si="22"/>
        <v/>
      </c>
      <c r="M213" s="11" t="str">
        <f t="shared" si="23"/>
        <v/>
      </c>
      <c r="N213" s="11" t="str">
        <f t="shared" si="26"/>
        <v/>
      </c>
      <c r="O213" s="11" t="str">
        <f t="shared" si="24"/>
        <v/>
      </c>
      <c r="P213" s="11" t="str">
        <f t="shared" si="25"/>
        <v/>
      </c>
      <c r="Q213" s="11" t="str">
        <f t="shared" si="27"/>
        <v/>
      </c>
    </row>
    <row r="214" spans="2:17" x14ac:dyDescent="0.3">
      <c r="E214" s="11"/>
      <c r="H214" s="11" t="str">
        <f t="shared" si="21"/>
        <v/>
      </c>
      <c r="I214" s="11" t="str">
        <f>(IF(B213=Локализация!$C$42,1,IF(B213=Локализация!$C$41,2,IF(B213=Локализация!$C$40,3,IF(B213=Локализация!$C$39,4,IF(B213=Локализация!$C$38,5,IF(OR(B213=1,B213=2,B213=3,B213=4,B213=5),B213,"")))))))</f>
        <v/>
      </c>
      <c r="J214" s="11" t="str">
        <f>(IF(C213=Локализация!$C$44,5,IF(C213=Локализация!$C$45,4,IF(C213=Локализация!$C$46,3,IF(C213=Локализация!$C$47,2,IF(C213=Локализация!$C$48,1,IF(OR(C213=1,C213=2,C213=3,C213=4,C213=5),C213,"")))))))</f>
        <v/>
      </c>
      <c r="K214" s="11" t="str">
        <f>(IF(D213=Локализация!$C$50,1,IF(D213=Локализация!$C$51,2,IF(D213=Локализация!$C$52,3,IF(D213=Локализация!$C$53,4,IF(D213=Локализация!$C$54,5,IF(OR(D213=1,D213=2,D213=3,D213=4,D213=5),D213,"")))))))</f>
        <v/>
      </c>
      <c r="L214" s="11" t="str">
        <f t="shared" si="22"/>
        <v/>
      </c>
      <c r="M214" s="11" t="str">
        <f t="shared" si="23"/>
        <v/>
      </c>
      <c r="N214" s="11" t="str">
        <f t="shared" si="26"/>
        <v/>
      </c>
      <c r="O214" s="11" t="str">
        <f t="shared" si="24"/>
        <v/>
      </c>
      <c r="P214" s="11" t="str">
        <f t="shared" si="25"/>
        <v/>
      </c>
      <c r="Q214" s="11" t="str">
        <f t="shared" si="27"/>
        <v/>
      </c>
    </row>
    <row r="215" spans="2:17" x14ac:dyDescent="0.3">
      <c r="E215" s="11"/>
      <c r="H215" s="11" t="str">
        <f t="shared" si="21"/>
        <v/>
      </c>
      <c r="I215" s="11" t="str">
        <f>(IF(B214=Локализация!$C$42,1,IF(B214=Локализация!$C$41,2,IF(B214=Локализация!$C$40,3,IF(B214=Локализация!$C$39,4,IF(B214=Локализация!$C$38,5,IF(OR(B214=1,B214=2,B214=3,B214=4,B214=5),B214,"")))))))</f>
        <v/>
      </c>
      <c r="J215" s="11" t="str">
        <f>(IF(C214=Локализация!$C$44,5,IF(C214=Локализация!$C$45,4,IF(C214=Локализация!$C$46,3,IF(C214=Локализация!$C$47,2,IF(C214=Локализация!$C$48,1,IF(OR(C214=1,C214=2,C214=3,C214=4,C214=5),C214,"")))))))</f>
        <v/>
      </c>
      <c r="K215" s="11" t="str">
        <f>(IF(D214=Локализация!$C$50,1,IF(D214=Локализация!$C$51,2,IF(D214=Локализация!$C$52,3,IF(D214=Локализация!$C$53,4,IF(D214=Локализация!$C$54,5,IF(OR(D214=1,D214=2,D214=3,D214=4,D214=5),D214,"")))))))</f>
        <v/>
      </c>
      <c r="L215" s="11" t="str">
        <f t="shared" si="22"/>
        <v/>
      </c>
      <c r="M215" s="11" t="str">
        <f t="shared" si="23"/>
        <v/>
      </c>
      <c r="N215" s="11" t="str">
        <f t="shared" si="26"/>
        <v/>
      </c>
      <c r="O215" s="11" t="str">
        <f t="shared" si="24"/>
        <v/>
      </c>
      <c r="P215" s="11" t="str">
        <f t="shared" si="25"/>
        <v/>
      </c>
      <c r="Q215" s="11" t="str">
        <f t="shared" si="27"/>
        <v/>
      </c>
    </row>
    <row r="216" spans="2:17" x14ac:dyDescent="0.3">
      <c r="E216" s="11"/>
      <c r="H216" s="11" t="str">
        <f t="shared" si="21"/>
        <v/>
      </c>
      <c r="I216" s="11" t="str">
        <f>(IF(B215=Локализация!$C$42,1,IF(B215=Локализация!$C$41,2,IF(B215=Локализация!$C$40,3,IF(B215=Локализация!$C$39,4,IF(B215=Локализация!$C$38,5,IF(OR(B215=1,B215=2,B215=3,B215=4,B215=5),B215,"")))))))</f>
        <v/>
      </c>
      <c r="J216" s="11" t="str">
        <f>(IF(C215=Локализация!$C$44,5,IF(C215=Локализация!$C$45,4,IF(C215=Локализация!$C$46,3,IF(C215=Локализация!$C$47,2,IF(C215=Локализация!$C$48,1,IF(OR(C215=1,C215=2,C215=3,C215=4,C215=5),C215,"")))))))</f>
        <v/>
      </c>
      <c r="K216" s="11" t="str">
        <f>(IF(D215=Локализация!$C$50,1,IF(D215=Локализация!$C$51,2,IF(D215=Локализация!$C$52,3,IF(D215=Локализация!$C$53,4,IF(D215=Локализация!$C$54,5,IF(OR(D215=1,D215=2,D215=3,D215=4,D215=5),D215,"")))))))</f>
        <v/>
      </c>
      <c r="L216" s="11" t="str">
        <f t="shared" si="22"/>
        <v/>
      </c>
      <c r="M216" s="11" t="str">
        <f t="shared" si="23"/>
        <v/>
      </c>
      <c r="N216" s="11" t="str">
        <f t="shared" si="26"/>
        <v/>
      </c>
      <c r="O216" s="11" t="str">
        <f t="shared" si="24"/>
        <v/>
      </c>
      <c r="P216" s="11" t="str">
        <f t="shared" si="25"/>
        <v/>
      </c>
      <c r="Q216" s="11" t="str">
        <f t="shared" si="27"/>
        <v/>
      </c>
    </row>
    <row r="217" spans="2:17" x14ac:dyDescent="0.3">
      <c r="E217" s="11"/>
      <c r="H217" s="11" t="str">
        <f t="shared" si="21"/>
        <v/>
      </c>
      <c r="I217" s="11" t="str">
        <f>(IF(B216=Локализация!$C$42,1,IF(B216=Локализация!$C$41,2,IF(B216=Локализация!$C$40,3,IF(B216=Локализация!$C$39,4,IF(B216=Локализация!$C$38,5,IF(OR(B216=1,B216=2,B216=3,B216=4,B216=5),B216,"")))))))</f>
        <v/>
      </c>
      <c r="J217" s="11" t="str">
        <f>(IF(C216=Локализация!$C$44,5,IF(C216=Локализация!$C$45,4,IF(C216=Локализация!$C$46,3,IF(C216=Локализация!$C$47,2,IF(C216=Локализация!$C$48,1,IF(OR(C216=1,C216=2,C216=3,C216=4,C216=5),C216,"")))))))</f>
        <v/>
      </c>
      <c r="K217" s="11" t="str">
        <f>(IF(D216=Локализация!$C$50,1,IF(D216=Локализация!$C$51,2,IF(D216=Локализация!$C$52,3,IF(D216=Локализация!$C$53,4,IF(D216=Локализация!$C$54,5,IF(OR(D216=1,D216=2,D216=3,D216=4,D216=5),D216,"")))))))</f>
        <v/>
      </c>
      <c r="L217" s="11" t="str">
        <f t="shared" si="22"/>
        <v/>
      </c>
      <c r="M217" s="11" t="str">
        <f t="shared" si="23"/>
        <v/>
      </c>
      <c r="N217" s="11" t="str">
        <f t="shared" si="26"/>
        <v/>
      </c>
      <c r="O217" s="11" t="str">
        <f t="shared" si="24"/>
        <v/>
      </c>
      <c r="P217" s="11" t="str">
        <f t="shared" si="25"/>
        <v/>
      </c>
      <c r="Q217" s="11" t="str">
        <f t="shared" si="27"/>
        <v/>
      </c>
    </row>
    <row r="218" spans="2:17" x14ac:dyDescent="0.3">
      <c r="E218" s="11"/>
      <c r="H218" s="11" t="str">
        <f t="shared" si="21"/>
        <v/>
      </c>
      <c r="I218" s="11" t="str">
        <f>(IF(B217=Локализация!$C$42,1,IF(B217=Локализация!$C$41,2,IF(B217=Локализация!$C$40,3,IF(B217=Локализация!$C$39,4,IF(B217=Локализация!$C$38,5,IF(OR(B217=1,B217=2,B217=3,B217=4,B217=5),B217,"")))))))</f>
        <v/>
      </c>
      <c r="J218" s="11" t="str">
        <f>(IF(C217=Локализация!$C$44,5,IF(C217=Локализация!$C$45,4,IF(C217=Локализация!$C$46,3,IF(C217=Локализация!$C$47,2,IF(C217=Локализация!$C$48,1,IF(OR(C217=1,C217=2,C217=3,C217=4,C217=5),C217,"")))))))</f>
        <v/>
      </c>
      <c r="K218" s="11" t="str">
        <f>(IF(D217=Локализация!$C$50,1,IF(D217=Локализация!$C$51,2,IF(D217=Локализация!$C$52,3,IF(D217=Локализация!$C$53,4,IF(D217=Локализация!$C$54,5,IF(OR(D217=1,D217=2,D217=3,D217=4,D217=5),D217,"")))))))</f>
        <v/>
      </c>
      <c r="L218" s="11" t="str">
        <f t="shared" si="22"/>
        <v/>
      </c>
      <c r="M218" s="11" t="str">
        <f t="shared" si="23"/>
        <v/>
      </c>
      <c r="N218" s="11" t="str">
        <f t="shared" si="26"/>
        <v/>
      </c>
      <c r="O218" s="11" t="str">
        <f t="shared" si="24"/>
        <v/>
      </c>
      <c r="P218" s="11" t="str">
        <f t="shared" si="25"/>
        <v/>
      </c>
      <c r="Q218" s="11" t="str">
        <f t="shared" si="27"/>
        <v/>
      </c>
    </row>
    <row r="219" spans="2:17" x14ac:dyDescent="0.3">
      <c r="E219" s="11"/>
      <c r="H219" s="11" t="str">
        <f t="shared" si="21"/>
        <v/>
      </c>
      <c r="I219" s="11" t="str">
        <f>(IF(B218=Локализация!$C$42,1,IF(B218=Локализация!$C$41,2,IF(B218=Локализация!$C$40,3,IF(B218=Локализация!$C$39,4,IF(B218=Локализация!$C$38,5,IF(OR(B218=1,B218=2,B218=3,B218=4,B218=5),B218,"")))))))</f>
        <v/>
      </c>
      <c r="J219" s="11" t="str">
        <f>(IF(C218=Локализация!$C$44,5,IF(C218=Локализация!$C$45,4,IF(C218=Локализация!$C$46,3,IF(C218=Локализация!$C$47,2,IF(C218=Локализация!$C$48,1,IF(OR(C218=1,C218=2,C218=3,C218=4,C218=5),C218,"")))))))</f>
        <v/>
      </c>
      <c r="K219" s="11" t="str">
        <f>(IF(D218=Локализация!$C$50,1,IF(D218=Локализация!$C$51,2,IF(D218=Локализация!$C$52,3,IF(D218=Локализация!$C$53,4,IF(D218=Локализация!$C$54,5,IF(OR(D218=1,D218=2,D218=3,D218=4,D218=5),D218,"")))))))</f>
        <v/>
      </c>
      <c r="L219" s="11" t="str">
        <f t="shared" si="22"/>
        <v/>
      </c>
      <c r="M219" s="11" t="str">
        <f t="shared" si="23"/>
        <v/>
      </c>
      <c r="N219" s="11" t="str">
        <f t="shared" si="26"/>
        <v/>
      </c>
      <c r="O219" s="11" t="str">
        <f t="shared" si="24"/>
        <v/>
      </c>
      <c r="P219" s="11" t="str">
        <f t="shared" si="25"/>
        <v/>
      </c>
      <c r="Q219" s="11" t="str">
        <f t="shared" si="27"/>
        <v/>
      </c>
    </row>
    <row r="220" spans="2:17" x14ac:dyDescent="0.3">
      <c r="E220" s="11"/>
      <c r="H220" s="11" t="str">
        <f t="shared" si="21"/>
        <v/>
      </c>
      <c r="I220" s="11" t="str">
        <f>(IF(B219=Локализация!$C$42,1,IF(B219=Локализация!$C$41,2,IF(B219=Локализация!$C$40,3,IF(B219=Локализация!$C$39,4,IF(B219=Локализация!$C$38,5,IF(OR(B219=1,B219=2,B219=3,B219=4,B219=5),B219,"")))))))</f>
        <v/>
      </c>
      <c r="J220" s="11" t="str">
        <f>(IF(C219=Локализация!$C$44,5,IF(C219=Локализация!$C$45,4,IF(C219=Локализация!$C$46,3,IF(C219=Локализация!$C$47,2,IF(C219=Локализация!$C$48,1,IF(OR(C219=1,C219=2,C219=3,C219=4,C219=5),C219,"")))))))</f>
        <v/>
      </c>
      <c r="K220" s="11" t="str">
        <f>(IF(D219=Локализация!$C$50,1,IF(D219=Локализация!$C$51,2,IF(D219=Локализация!$C$52,3,IF(D219=Локализация!$C$53,4,IF(D219=Локализация!$C$54,5,IF(OR(D219=1,D219=2,D219=3,D219=4,D219=5),D219,"")))))))</f>
        <v/>
      </c>
      <c r="L220" s="11" t="str">
        <f t="shared" si="22"/>
        <v/>
      </c>
      <c r="M220" s="11" t="str">
        <f t="shared" si="23"/>
        <v/>
      </c>
      <c r="N220" s="11" t="str">
        <f t="shared" si="26"/>
        <v/>
      </c>
      <c r="O220" s="11" t="str">
        <f t="shared" si="24"/>
        <v/>
      </c>
      <c r="P220" s="11" t="str">
        <f t="shared" si="25"/>
        <v/>
      </c>
      <c r="Q220" s="11" t="str">
        <f t="shared" si="27"/>
        <v/>
      </c>
    </row>
    <row r="221" spans="2:17" x14ac:dyDescent="0.3">
      <c r="E221" s="11"/>
      <c r="H221" s="11" t="str">
        <f t="shared" si="21"/>
        <v/>
      </c>
      <c r="I221" s="11" t="str">
        <f>(IF(B220=Локализация!$C$42,1,IF(B220=Локализация!$C$41,2,IF(B220=Локализация!$C$40,3,IF(B220=Локализация!$C$39,4,IF(B220=Локализация!$C$38,5,IF(OR(B220=1,B220=2,B220=3,B220=4,B220=5),B220,"")))))))</f>
        <v/>
      </c>
      <c r="J221" s="11" t="str">
        <f>(IF(C220=Локализация!$C$44,5,IF(C220=Локализация!$C$45,4,IF(C220=Локализация!$C$46,3,IF(C220=Локализация!$C$47,2,IF(C220=Локализация!$C$48,1,IF(OR(C220=1,C220=2,C220=3,C220=4,C220=5),C220,"")))))))</f>
        <v/>
      </c>
      <c r="K221" s="11" t="str">
        <f>(IF(D220=Локализация!$C$50,1,IF(D220=Локализация!$C$51,2,IF(D220=Локализация!$C$52,3,IF(D220=Локализация!$C$53,4,IF(D220=Локализация!$C$54,5,IF(OR(D220=1,D220=2,D220=3,D220=4,D220=5),D220,"")))))))</f>
        <v/>
      </c>
      <c r="L221" s="11" t="str">
        <f t="shared" si="22"/>
        <v/>
      </c>
      <c r="M221" s="11" t="str">
        <f t="shared" si="23"/>
        <v/>
      </c>
      <c r="N221" s="11" t="str">
        <f t="shared" si="26"/>
        <v/>
      </c>
      <c r="O221" s="11" t="str">
        <f t="shared" si="24"/>
        <v/>
      </c>
      <c r="P221" s="11" t="str">
        <f t="shared" si="25"/>
        <v/>
      </c>
      <c r="Q221" s="11" t="str">
        <f t="shared" si="27"/>
        <v/>
      </c>
    </row>
    <row r="222" spans="2:17" x14ac:dyDescent="0.3">
      <c r="E222" s="11"/>
      <c r="H222" s="11" t="str">
        <f t="shared" si="21"/>
        <v/>
      </c>
      <c r="I222" s="11" t="str">
        <f>(IF(B221=Локализация!$C$42,1,IF(B221=Локализация!$C$41,2,IF(B221=Локализация!$C$40,3,IF(B221=Локализация!$C$39,4,IF(B221=Локализация!$C$38,5,IF(OR(B221=1,B221=2,B221=3,B221=4,B221=5),B221,"")))))))</f>
        <v/>
      </c>
      <c r="J222" s="11" t="str">
        <f>(IF(C221=Локализация!$C$44,5,IF(C221=Локализация!$C$45,4,IF(C221=Локализация!$C$46,3,IF(C221=Локализация!$C$47,2,IF(C221=Локализация!$C$48,1,IF(OR(C221=1,C221=2,C221=3,C221=4,C221=5),C221,"")))))))</f>
        <v/>
      </c>
      <c r="K222" s="11" t="str">
        <f>(IF(D221=Локализация!$C$50,1,IF(D221=Локализация!$C$51,2,IF(D221=Локализация!$C$52,3,IF(D221=Локализация!$C$53,4,IF(D221=Локализация!$C$54,5,IF(OR(D221=1,D221=2,D221=3,D221=4,D221=5),D221,"")))))))</f>
        <v/>
      </c>
      <c r="L222" s="11" t="str">
        <f t="shared" si="22"/>
        <v/>
      </c>
      <c r="M222" s="11" t="str">
        <f t="shared" si="23"/>
        <v/>
      </c>
      <c r="N222" s="11" t="str">
        <f t="shared" si="26"/>
        <v/>
      </c>
      <c r="O222" s="11" t="str">
        <f t="shared" si="24"/>
        <v/>
      </c>
      <c r="P222" s="11" t="str">
        <f t="shared" si="25"/>
        <v/>
      </c>
      <c r="Q222" s="11" t="str">
        <f t="shared" si="27"/>
        <v/>
      </c>
    </row>
    <row r="223" spans="2:17" x14ac:dyDescent="0.3">
      <c r="E223" s="11"/>
      <c r="H223" s="11" t="str">
        <f t="shared" si="21"/>
        <v/>
      </c>
      <c r="I223" s="11" t="str">
        <f>(IF(B222=Локализация!$C$42,1,IF(B222=Локализация!$C$41,2,IF(B222=Локализация!$C$40,3,IF(B222=Локализация!$C$39,4,IF(B222=Локализация!$C$38,5,IF(OR(B222=1,B222=2,B222=3,B222=4,B222=5),B222,"")))))))</f>
        <v/>
      </c>
      <c r="J223" s="11" t="str">
        <f>(IF(C222=Локализация!$C$44,5,IF(C222=Локализация!$C$45,4,IF(C222=Локализация!$C$46,3,IF(C222=Локализация!$C$47,2,IF(C222=Локализация!$C$48,1,IF(OR(C222=1,C222=2,C222=3,C222=4,C222=5),C222,"")))))))</f>
        <v/>
      </c>
      <c r="K223" s="11" t="str">
        <f>(IF(D222=Локализация!$C$50,1,IF(D222=Локализация!$C$51,2,IF(D222=Локализация!$C$52,3,IF(D222=Локализация!$C$53,4,IF(D222=Локализация!$C$54,5,IF(OR(D222=1,D222=2,D222=3,D222=4,D222=5),D222,"")))))))</f>
        <v/>
      </c>
      <c r="L223" s="11" t="str">
        <f t="shared" si="22"/>
        <v/>
      </c>
      <c r="M223" s="11" t="str">
        <f t="shared" si="23"/>
        <v/>
      </c>
      <c r="N223" s="11" t="str">
        <f t="shared" si="26"/>
        <v/>
      </c>
      <c r="O223" s="11" t="str">
        <f t="shared" si="24"/>
        <v/>
      </c>
      <c r="P223" s="11" t="str">
        <f t="shared" si="25"/>
        <v/>
      </c>
      <c r="Q223" s="11" t="str">
        <f t="shared" si="27"/>
        <v/>
      </c>
    </row>
    <row r="224" spans="2:17" x14ac:dyDescent="0.3">
      <c r="E224" s="11"/>
      <c r="H224" s="11" t="str">
        <f t="shared" si="21"/>
        <v/>
      </c>
      <c r="I224" s="11" t="str">
        <f>(IF(B223=Локализация!$C$42,1,IF(B223=Локализация!$C$41,2,IF(B223=Локализация!$C$40,3,IF(B223=Локализация!$C$39,4,IF(B223=Локализация!$C$38,5,IF(OR(B223=1,B223=2,B223=3,B223=4,B223=5),B223,"")))))))</f>
        <v/>
      </c>
      <c r="J224" s="11" t="str">
        <f>(IF(C223=Локализация!$C$44,5,IF(C223=Локализация!$C$45,4,IF(C223=Локализация!$C$46,3,IF(C223=Локализация!$C$47,2,IF(C223=Локализация!$C$48,1,IF(OR(C223=1,C223=2,C223=3,C223=4,C223=5),C223,"")))))))</f>
        <v/>
      </c>
      <c r="K224" s="11" t="str">
        <f>(IF(D223=Локализация!$C$50,1,IF(D223=Локализация!$C$51,2,IF(D223=Локализация!$C$52,3,IF(D223=Локализация!$C$53,4,IF(D223=Локализация!$C$54,5,IF(OR(D223=1,D223=2,D223=3,D223=4,D223=5),D223,"")))))))</f>
        <v/>
      </c>
      <c r="L224" s="11" t="str">
        <f t="shared" si="22"/>
        <v/>
      </c>
      <c r="M224" s="11" t="str">
        <f t="shared" si="23"/>
        <v/>
      </c>
      <c r="N224" s="11" t="str">
        <f t="shared" si="26"/>
        <v/>
      </c>
      <c r="O224" s="11" t="str">
        <f t="shared" si="24"/>
        <v/>
      </c>
      <c r="P224" s="11" t="str">
        <f t="shared" si="25"/>
        <v/>
      </c>
      <c r="Q224" s="11" t="str">
        <f t="shared" si="27"/>
        <v/>
      </c>
    </row>
    <row r="225" spans="5:17" x14ac:dyDescent="0.3">
      <c r="E225" s="11"/>
      <c r="H225" s="11" t="str">
        <f t="shared" si="21"/>
        <v/>
      </c>
      <c r="I225" s="11" t="str">
        <f>(IF(B224=Локализация!$C$42,1,IF(B224=Локализация!$C$41,2,IF(B224=Локализация!$C$40,3,IF(B224=Локализация!$C$39,4,IF(B224=Локализация!$C$38,5,IF(OR(B224=1,B224=2,B224=3,B224=4,B224=5),B224,"")))))))</f>
        <v/>
      </c>
      <c r="J225" s="11" t="str">
        <f>(IF(C224=Локализация!$C$44,5,IF(C224=Локализация!$C$45,4,IF(C224=Локализация!$C$46,3,IF(C224=Локализация!$C$47,2,IF(C224=Локализация!$C$48,1,IF(OR(C224=1,C224=2,C224=3,C224=4,C224=5),C224,"")))))))</f>
        <v/>
      </c>
      <c r="K225" s="11" t="str">
        <f>(IF(D224=Локализация!$C$50,1,IF(D224=Локализация!$C$51,2,IF(D224=Локализация!$C$52,3,IF(D224=Локализация!$C$53,4,IF(D224=Локализация!$C$54,5,IF(OR(D224=1,D224=2,D224=3,D224=4,D224=5),D224,"")))))))</f>
        <v/>
      </c>
      <c r="L225" s="11" t="str">
        <f t="shared" si="22"/>
        <v/>
      </c>
      <c r="M225" s="11" t="str">
        <f t="shared" si="23"/>
        <v/>
      </c>
      <c r="N225" s="11" t="str">
        <f t="shared" si="26"/>
        <v/>
      </c>
      <c r="O225" s="11" t="str">
        <f t="shared" si="24"/>
        <v/>
      </c>
      <c r="P225" s="11" t="str">
        <f t="shared" si="25"/>
        <v/>
      </c>
      <c r="Q225" s="11" t="str">
        <f t="shared" si="27"/>
        <v/>
      </c>
    </row>
    <row r="226" spans="5:17" x14ac:dyDescent="0.3">
      <c r="E226" s="11"/>
      <c r="H226" s="11" t="str">
        <f t="shared" si="21"/>
        <v/>
      </c>
      <c r="I226" s="11" t="str">
        <f>(IF(B225=Локализация!$C$42,1,IF(B225=Локализация!$C$41,2,IF(B225=Локализация!$C$40,3,IF(B225=Локализация!$C$39,4,IF(B225=Локализация!$C$38,5,IF(OR(B225=1,B225=2,B225=3,B225=4,B225=5),B225,"")))))))</f>
        <v/>
      </c>
      <c r="J226" s="11" t="str">
        <f>(IF(C225=Локализация!$C$44,5,IF(C225=Локализация!$C$45,4,IF(C225=Локализация!$C$46,3,IF(C225=Локализация!$C$47,2,IF(C225=Локализация!$C$48,1,IF(OR(C225=1,C225=2,C225=3,C225=4,C225=5),C225,"")))))))</f>
        <v/>
      </c>
      <c r="K226" s="11" t="str">
        <f>(IF(D225=Локализация!$C$50,1,IF(D225=Локализация!$C$51,2,IF(D225=Локализация!$C$52,3,IF(D225=Локализация!$C$53,4,IF(D225=Локализация!$C$54,5,IF(OR(D225=1,D225=2,D225=3,D225=4,D225=5),D225,"")))))))</f>
        <v/>
      </c>
      <c r="L226" s="11" t="str">
        <f t="shared" si="22"/>
        <v/>
      </c>
      <c r="M226" s="11" t="str">
        <f t="shared" si="23"/>
        <v/>
      </c>
      <c r="N226" s="11" t="str">
        <f t="shared" si="26"/>
        <v/>
      </c>
      <c r="O226" s="11" t="str">
        <f t="shared" si="24"/>
        <v/>
      </c>
      <c r="P226" s="11" t="str">
        <f t="shared" si="25"/>
        <v/>
      </c>
      <c r="Q226" s="11" t="str">
        <f t="shared" si="27"/>
        <v/>
      </c>
    </row>
    <row r="227" spans="5:17" x14ac:dyDescent="0.3">
      <c r="E227" s="11"/>
      <c r="H227" s="11" t="str">
        <f t="shared" si="21"/>
        <v/>
      </c>
      <c r="I227" s="11" t="str">
        <f>(IF(B226=Локализация!$C$42,1,IF(B226=Локализация!$C$41,2,IF(B226=Локализация!$C$40,3,IF(B226=Локализация!$C$39,4,IF(B226=Локализация!$C$38,5,IF(OR(B226=1,B226=2,B226=3,B226=4,B226=5),B226,"")))))))</f>
        <v/>
      </c>
      <c r="J227" s="11" t="str">
        <f>(IF(C226=Локализация!$C$44,5,IF(C226=Локализация!$C$45,4,IF(C226=Локализация!$C$46,3,IF(C226=Локализация!$C$47,2,IF(C226=Локализация!$C$48,1,IF(OR(C226=1,C226=2,C226=3,C226=4,C226=5),C226,"")))))))</f>
        <v/>
      </c>
      <c r="K227" s="11" t="str">
        <f>(IF(D226=Локализация!$C$50,1,IF(D226=Локализация!$C$51,2,IF(D226=Локализация!$C$52,3,IF(D226=Локализация!$C$53,4,IF(D226=Локализация!$C$54,5,IF(OR(D226=1,D226=2,D226=3,D226=4,D226=5),D226,"")))))))</f>
        <v/>
      </c>
      <c r="L227" s="11" t="str">
        <f t="shared" si="22"/>
        <v/>
      </c>
      <c r="M227" s="11" t="str">
        <f t="shared" si="23"/>
        <v/>
      </c>
      <c r="N227" s="11" t="str">
        <f t="shared" si="26"/>
        <v/>
      </c>
      <c r="O227" s="11" t="str">
        <f t="shared" si="24"/>
        <v/>
      </c>
      <c r="P227" s="11" t="str">
        <f t="shared" si="25"/>
        <v/>
      </c>
      <c r="Q227" s="11" t="str">
        <f t="shared" si="27"/>
        <v/>
      </c>
    </row>
    <row r="228" spans="5:17" x14ac:dyDescent="0.3">
      <c r="E228" s="11"/>
      <c r="H228" s="11" t="str">
        <f t="shared" si="21"/>
        <v/>
      </c>
      <c r="I228" s="11" t="str">
        <f>(IF(B227=Локализация!$C$42,1,IF(B227=Локализация!$C$41,2,IF(B227=Локализация!$C$40,3,IF(B227=Локализация!$C$39,4,IF(B227=Локализация!$C$38,5,IF(OR(B227=1,B227=2,B227=3,B227=4,B227=5),B227,"")))))))</f>
        <v/>
      </c>
      <c r="J228" s="11" t="str">
        <f>(IF(C227=Локализация!$C$44,5,IF(C227=Локализация!$C$45,4,IF(C227=Локализация!$C$46,3,IF(C227=Локализация!$C$47,2,IF(C227=Локализация!$C$48,1,IF(OR(C227=1,C227=2,C227=3,C227=4,C227=5),C227,"")))))))</f>
        <v/>
      </c>
      <c r="K228" s="11" t="str">
        <f>(IF(D227=Локализация!$C$50,1,IF(D227=Локализация!$C$51,2,IF(D227=Локализация!$C$52,3,IF(D227=Локализация!$C$53,4,IF(D227=Локализация!$C$54,5,IF(OR(D227=1,D227=2,D227=3,D227=4,D227=5),D227,"")))))))</f>
        <v/>
      </c>
      <c r="L228" s="11" t="str">
        <f t="shared" si="22"/>
        <v/>
      </c>
      <c r="M228" s="11" t="str">
        <f t="shared" si="23"/>
        <v/>
      </c>
      <c r="N228" s="11" t="str">
        <f t="shared" si="26"/>
        <v/>
      </c>
      <c r="O228" s="11" t="str">
        <f t="shared" si="24"/>
        <v/>
      </c>
      <c r="P228" s="11" t="str">
        <f t="shared" si="25"/>
        <v/>
      </c>
      <c r="Q228" s="11" t="str">
        <f t="shared" si="27"/>
        <v/>
      </c>
    </row>
    <row r="229" spans="5:17" x14ac:dyDescent="0.3">
      <c r="E229" s="11"/>
      <c r="H229" s="11" t="str">
        <f t="shared" si="21"/>
        <v/>
      </c>
      <c r="I229" s="11" t="str">
        <f>(IF(B228=Локализация!$C$42,1,IF(B228=Локализация!$C$41,2,IF(B228=Локализация!$C$40,3,IF(B228=Локализация!$C$39,4,IF(B228=Локализация!$C$38,5,IF(OR(B228=1,B228=2,B228=3,B228=4,B228=5),B228,"")))))))</f>
        <v/>
      </c>
      <c r="J229" s="11" t="str">
        <f>(IF(C228=Локализация!$C$44,5,IF(C228=Локализация!$C$45,4,IF(C228=Локализация!$C$46,3,IF(C228=Локализация!$C$47,2,IF(C228=Локализация!$C$48,1,IF(OR(C228=1,C228=2,C228=3,C228=4,C228=5),C228,"")))))))</f>
        <v/>
      </c>
      <c r="K229" s="11" t="str">
        <f>(IF(D228=Локализация!$C$50,1,IF(D228=Локализация!$C$51,2,IF(D228=Локализация!$C$52,3,IF(D228=Локализация!$C$53,4,IF(D228=Локализация!$C$54,5,IF(OR(D228=1,D228=2,D228=3,D228=4,D228=5),D228,"")))))))</f>
        <v/>
      </c>
      <c r="L229" s="11" t="str">
        <f t="shared" si="22"/>
        <v/>
      </c>
      <c r="M229" s="11" t="str">
        <f t="shared" si="23"/>
        <v/>
      </c>
      <c r="N229" s="11" t="str">
        <f t="shared" si="26"/>
        <v/>
      </c>
      <c r="O229" s="11" t="str">
        <f t="shared" si="24"/>
        <v/>
      </c>
      <c r="P229" s="11" t="str">
        <f t="shared" si="25"/>
        <v/>
      </c>
      <c r="Q229" s="11" t="str">
        <f t="shared" si="27"/>
        <v/>
      </c>
    </row>
    <row r="230" spans="5:17" x14ac:dyDescent="0.3">
      <c r="E230" s="11"/>
      <c r="H230" s="11" t="str">
        <f t="shared" si="21"/>
        <v/>
      </c>
      <c r="I230" s="11" t="str">
        <f>(IF(B229=Локализация!$C$42,1,IF(B229=Локализация!$C$41,2,IF(B229=Локализация!$C$40,3,IF(B229=Локализация!$C$39,4,IF(B229=Локализация!$C$38,5,IF(OR(B229=1,B229=2,B229=3,B229=4,B229=5),B229,"")))))))</f>
        <v/>
      </c>
      <c r="J230" s="11" t="str">
        <f>(IF(C229=Локализация!$C$44,5,IF(C229=Локализация!$C$45,4,IF(C229=Локализация!$C$46,3,IF(C229=Локализация!$C$47,2,IF(C229=Локализация!$C$48,1,IF(OR(C229=1,C229=2,C229=3,C229=4,C229=5),C229,"")))))))</f>
        <v/>
      </c>
      <c r="K230" s="11" t="str">
        <f>(IF(D229=Локализация!$C$50,1,IF(D229=Локализация!$C$51,2,IF(D229=Локализация!$C$52,3,IF(D229=Локализация!$C$53,4,IF(D229=Локализация!$C$54,5,IF(OR(D229=1,D229=2,D229=3,D229=4,D229=5),D229,"")))))))</f>
        <v/>
      </c>
      <c r="L230" s="11" t="str">
        <f t="shared" si="22"/>
        <v/>
      </c>
      <c r="M230" s="11" t="str">
        <f t="shared" si="23"/>
        <v/>
      </c>
      <c r="N230" s="11" t="str">
        <f t="shared" si="26"/>
        <v/>
      </c>
      <c r="O230" s="11" t="str">
        <f t="shared" si="24"/>
        <v/>
      </c>
      <c r="P230" s="11" t="str">
        <f t="shared" si="25"/>
        <v/>
      </c>
      <c r="Q230" s="11" t="str">
        <f t="shared" si="27"/>
        <v/>
      </c>
    </row>
    <row r="231" spans="5:17" x14ac:dyDescent="0.3">
      <c r="E231" s="11"/>
      <c r="H231" s="11" t="str">
        <f t="shared" si="21"/>
        <v/>
      </c>
      <c r="I231" s="11" t="str">
        <f>(IF(B230=Локализация!$C$42,1,IF(B230=Локализация!$C$41,2,IF(B230=Локализация!$C$40,3,IF(B230=Локализация!$C$39,4,IF(B230=Локализация!$C$38,5,IF(OR(B230=1,B230=2,B230=3,B230=4,B230=5),B230,"")))))))</f>
        <v/>
      </c>
      <c r="J231" s="11" t="str">
        <f>(IF(C230=Локализация!$C$44,5,IF(C230=Локализация!$C$45,4,IF(C230=Локализация!$C$46,3,IF(C230=Локализация!$C$47,2,IF(C230=Локализация!$C$48,1,IF(OR(C230=1,C230=2,C230=3,C230=4,C230=5),C230,"")))))))</f>
        <v/>
      </c>
      <c r="K231" s="11" t="str">
        <f>(IF(D230=Локализация!$C$50,1,IF(D230=Локализация!$C$51,2,IF(D230=Локализация!$C$52,3,IF(D230=Локализация!$C$53,4,IF(D230=Локализация!$C$54,5,IF(OR(D230=1,D230=2,D230=3,D230=4,D230=5),D230,"")))))))</f>
        <v/>
      </c>
      <c r="L231" s="11" t="str">
        <f t="shared" si="22"/>
        <v/>
      </c>
      <c r="M231" s="11" t="str">
        <f t="shared" si="23"/>
        <v/>
      </c>
      <c r="N231" s="11" t="str">
        <f t="shared" si="26"/>
        <v/>
      </c>
      <c r="O231" s="11" t="str">
        <f t="shared" si="24"/>
        <v/>
      </c>
      <c r="P231" s="11" t="str">
        <f t="shared" si="25"/>
        <v/>
      </c>
      <c r="Q231" s="11" t="str">
        <f t="shared" si="27"/>
        <v/>
      </c>
    </row>
    <row r="232" spans="5:17" x14ac:dyDescent="0.3">
      <c r="E232" s="11"/>
      <c r="H232" s="11" t="str">
        <f t="shared" si="21"/>
        <v/>
      </c>
      <c r="I232" s="11" t="str">
        <f>(IF(B231=Локализация!$C$42,1,IF(B231=Локализация!$C$41,2,IF(B231=Локализация!$C$40,3,IF(B231=Локализация!$C$39,4,IF(B231=Локализация!$C$38,5,IF(OR(B231=1,B231=2,B231=3,B231=4,B231=5),B231,"")))))))</f>
        <v/>
      </c>
      <c r="J232" s="11" t="str">
        <f>(IF(C231=Локализация!$C$44,5,IF(C231=Локализация!$C$45,4,IF(C231=Локализация!$C$46,3,IF(C231=Локализация!$C$47,2,IF(C231=Локализация!$C$48,1,IF(OR(C231=1,C231=2,C231=3,C231=4,C231=5),C231,"")))))))</f>
        <v/>
      </c>
      <c r="K232" s="11" t="str">
        <f>(IF(D231=Локализация!$C$50,1,IF(D231=Локализация!$C$51,2,IF(D231=Локализация!$C$52,3,IF(D231=Локализация!$C$53,4,IF(D231=Локализация!$C$54,5,IF(OR(D231=1,D231=2,D231=3,D231=4,D231=5),D231,"")))))))</f>
        <v/>
      </c>
      <c r="L232" s="11" t="str">
        <f t="shared" si="22"/>
        <v/>
      </c>
      <c r="M232" s="11" t="str">
        <f t="shared" si="23"/>
        <v/>
      </c>
      <c r="N232" s="11" t="str">
        <f t="shared" si="26"/>
        <v/>
      </c>
      <c r="O232" s="11" t="str">
        <f t="shared" si="24"/>
        <v/>
      </c>
      <c r="P232" s="11" t="str">
        <f t="shared" si="25"/>
        <v/>
      </c>
      <c r="Q232" s="11" t="str">
        <f t="shared" si="27"/>
        <v/>
      </c>
    </row>
    <row r="233" spans="5:17" x14ac:dyDescent="0.3">
      <c r="E233" s="11"/>
      <c r="H233" s="11" t="str">
        <f t="shared" si="21"/>
        <v/>
      </c>
      <c r="I233" s="11" t="str">
        <f>(IF(B232=Локализация!$C$42,1,IF(B232=Локализация!$C$41,2,IF(B232=Локализация!$C$40,3,IF(B232=Локализация!$C$39,4,IF(B232=Локализация!$C$38,5,IF(OR(B232=1,B232=2,B232=3,B232=4,B232=5),B232,"")))))))</f>
        <v/>
      </c>
      <c r="J233" s="11" t="str">
        <f>(IF(C232=Локализация!$C$44,5,IF(C232=Локализация!$C$45,4,IF(C232=Локализация!$C$46,3,IF(C232=Локализация!$C$47,2,IF(C232=Локализация!$C$48,1,IF(OR(C232=1,C232=2,C232=3,C232=4,C232=5),C232,"")))))))</f>
        <v/>
      </c>
      <c r="K233" s="11" t="str">
        <f>(IF(D232=Локализация!$C$50,1,IF(D232=Локализация!$C$51,2,IF(D232=Локализация!$C$52,3,IF(D232=Локализация!$C$53,4,IF(D232=Локализация!$C$54,5,IF(OR(D232=1,D232=2,D232=3,D232=4,D232=5),D232,"")))))))</f>
        <v/>
      </c>
      <c r="L233" s="11" t="str">
        <f t="shared" si="22"/>
        <v/>
      </c>
      <c r="M233" s="11" t="str">
        <f t="shared" si="23"/>
        <v/>
      </c>
      <c r="N233" s="11" t="str">
        <f t="shared" si="26"/>
        <v/>
      </c>
      <c r="O233" s="11" t="str">
        <f t="shared" si="24"/>
        <v/>
      </c>
      <c r="P233" s="11" t="str">
        <f t="shared" si="25"/>
        <v/>
      </c>
      <c r="Q233" s="11" t="str">
        <f t="shared" si="27"/>
        <v/>
      </c>
    </row>
    <row r="234" spans="5:17" x14ac:dyDescent="0.3">
      <c r="E234" s="11"/>
      <c r="H234" s="11" t="str">
        <f t="shared" si="21"/>
        <v/>
      </c>
      <c r="I234" s="11" t="str">
        <f>(IF(B233=Локализация!$C$42,1,IF(B233=Локализация!$C$41,2,IF(B233=Локализация!$C$40,3,IF(B233=Локализация!$C$39,4,IF(B233=Локализация!$C$38,5,IF(OR(B233=1,B233=2,B233=3,B233=4,B233=5),B233,"")))))))</f>
        <v/>
      </c>
      <c r="J234" s="11" t="str">
        <f>(IF(C233=Локализация!$C$44,5,IF(C233=Локализация!$C$45,4,IF(C233=Локализация!$C$46,3,IF(C233=Локализация!$C$47,2,IF(C233=Локализация!$C$48,1,IF(OR(C233=1,C233=2,C233=3,C233=4,C233=5),C233,"")))))))</f>
        <v/>
      </c>
      <c r="K234" s="11" t="str">
        <f>(IF(D233=Локализация!$C$50,1,IF(D233=Локализация!$C$51,2,IF(D233=Локализация!$C$52,3,IF(D233=Локализация!$C$53,4,IF(D233=Локализация!$C$54,5,IF(OR(D233=1,D233=2,D233=3,D233=4,D233=5),D233,"")))))))</f>
        <v/>
      </c>
      <c r="L234" s="11" t="str">
        <f t="shared" si="22"/>
        <v/>
      </c>
      <c r="M234" s="11" t="str">
        <f t="shared" si="23"/>
        <v/>
      </c>
      <c r="N234" s="11" t="str">
        <f t="shared" si="26"/>
        <v/>
      </c>
      <c r="O234" s="11" t="str">
        <f t="shared" si="24"/>
        <v/>
      </c>
      <c r="P234" s="11" t="str">
        <f t="shared" si="25"/>
        <v/>
      </c>
      <c r="Q234" s="11" t="str">
        <f t="shared" si="27"/>
        <v/>
      </c>
    </row>
    <row r="235" spans="5:17" x14ac:dyDescent="0.3">
      <c r="E235" s="11"/>
      <c r="H235" s="11" t="str">
        <f t="shared" si="21"/>
        <v/>
      </c>
      <c r="I235" s="11" t="str">
        <f>(IF(B234=Локализация!$C$42,1,IF(B234=Локализация!$C$41,2,IF(B234=Локализация!$C$40,3,IF(B234=Локализация!$C$39,4,IF(B234=Локализация!$C$38,5,IF(OR(B234=1,B234=2,B234=3,B234=4,B234=5),B234,"")))))))</f>
        <v/>
      </c>
      <c r="J235" s="11" t="str">
        <f>(IF(C234=Локализация!$C$44,5,IF(C234=Локализация!$C$45,4,IF(C234=Локализация!$C$46,3,IF(C234=Локализация!$C$47,2,IF(C234=Локализация!$C$48,1,IF(OR(C234=1,C234=2,C234=3,C234=4,C234=5),C234,"")))))))</f>
        <v/>
      </c>
      <c r="K235" s="11" t="str">
        <f>(IF(D234=Локализация!$C$50,1,IF(D234=Локализация!$C$51,2,IF(D234=Локализация!$C$52,3,IF(D234=Локализация!$C$53,4,IF(D234=Локализация!$C$54,5,IF(OR(D234=1,D234=2,D234=3,D234=4,D234=5),D234,"")))))))</f>
        <v/>
      </c>
      <c r="L235" s="11" t="str">
        <f t="shared" si="22"/>
        <v/>
      </c>
      <c r="M235" s="11" t="str">
        <f t="shared" si="23"/>
        <v/>
      </c>
      <c r="N235" s="11" t="str">
        <f t="shared" si="26"/>
        <v/>
      </c>
      <c r="O235" s="11" t="str">
        <f t="shared" si="24"/>
        <v/>
      </c>
      <c r="P235" s="11" t="str">
        <f t="shared" si="25"/>
        <v/>
      </c>
      <c r="Q235" s="11" t="str">
        <f t="shared" si="27"/>
        <v/>
      </c>
    </row>
    <row r="236" spans="5:17" x14ac:dyDescent="0.3">
      <c r="E236" s="11"/>
      <c r="H236" s="11" t="str">
        <f t="shared" si="21"/>
        <v/>
      </c>
      <c r="I236" s="11" t="str">
        <f>(IF(B235=Локализация!$C$42,1,IF(B235=Локализация!$C$41,2,IF(B235=Локализация!$C$40,3,IF(B235=Локализация!$C$39,4,IF(B235=Локализация!$C$38,5,IF(OR(B235=1,B235=2,B235=3,B235=4,B235=5),B235,"")))))))</f>
        <v/>
      </c>
      <c r="J236" s="11" t="str">
        <f>(IF(C235=Локализация!$C$44,5,IF(C235=Локализация!$C$45,4,IF(C235=Локализация!$C$46,3,IF(C235=Локализация!$C$47,2,IF(C235=Локализация!$C$48,1,IF(OR(C235=1,C235=2,C235=3,C235=4,C235=5),C235,"")))))))</f>
        <v/>
      </c>
      <c r="K236" s="11" t="str">
        <f>(IF(D235=Локализация!$C$50,1,IF(D235=Локализация!$C$51,2,IF(D235=Локализация!$C$52,3,IF(D235=Локализация!$C$53,4,IF(D235=Локализация!$C$54,5,IF(OR(D235=1,D235=2,D235=3,D235=4,D235=5),D235,"")))))))</f>
        <v/>
      </c>
      <c r="L236" s="11" t="str">
        <f t="shared" si="22"/>
        <v/>
      </c>
      <c r="M236" s="11" t="str">
        <f t="shared" si="23"/>
        <v/>
      </c>
      <c r="N236" s="11" t="str">
        <f t="shared" si="26"/>
        <v/>
      </c>
      <c r="O236" s="11" t="str">
        <f t="shared" si="24"/>
        <v/>
      </c>
      <c r="P236" s="11" t="str">
        <f t="shared" si="25"/>
        <v/>
      </c>
      <c r="Q236" s="11" t="str">
        <f t="shared" si="27"/>
        <v/>
      </c>
    </row>
    <row r="237" spans="5:17" x14ac:dyDescent="0.3">
      <c r="E237" s="11"/>
      <c r="H237" s="11" t="str">
        <f t="shared" si="21"/>
        <v/>
      </c>
      <c r="I237" s="11" t="str">
        <f>(IF(B236=Локализация!$C$42,1,IF(B236=Локализация!$C$41,2,IF(B236=Локализация!$C$40,3,IF(B236=Локализация!$C$39,4,IF(B236=Локализация!$C$38,5,IF(OR(B236=1,B236=2,B236=3,B236=4,B236=5),B236,"")))))))</f>
        <v/>
      </c>
      <c r="J237" s="11" t="str">
        <f>(IF(C236=Локализация!$C$44,5,IF(C236=Локализация!$C$45,4,IF(C236=Локализация!$C$46,3,IF(C236=Локализация!$C$47,2,IF(C236=Локализация!$C$48,1,IF(OR(C236=1,C236=2,C236=3,C236=4,C236=5),C236,"")))))))</f>
        <v/>
      </c>
      <c r="K237" s="11" t="str">
        <f>(IF(D236=Локализация!$C$50,1,IF(D236=Локализация!$C$51,2,IF(D236=Локализация!$C$52,3,IF(D236=Локализация!$C$53,4,IF(D236=Локализация!$C$54,5,IF(OR(D236=1,D236=2,D236=3,D236=4,D236=5),D236,"")))))))</f>
        <v/>
      </c>
      <c r="L237" s="11" t="str">
        <f t="shared" si="22"/>
        <v/>
      </c>
      <c r="M237" s="11" t="str">
        <f t="shared" si="23"/>
        <v/>
      </c>
      <c r="N237" s="11" t="str">
        <f t="shared" si="26"/>
        <v/>
      </c>
      <c r="O237" s="11" t="str">
        <f t="shared" si="24"/>
        <v/>
      </c>
      <c r="P237" s="11" t="str">
        <f t="shared" si="25"/>
        <v/>
      </c>
      <c r="Q237" s="11" t="str">
        <f t="shared" si="27"/>
        <v/>
      </c>
    </row>
    <row r="238" spans="5:17" x14ac:dyDescent="0.3">
      <c r="E238" s="11"/>
      <c r="H238" s="11" t="str">
        <f t="shared" si="21"/>
        <v/>
      </c>
      <c r="I238" s="11" t="str">
        <f>(IF(B237=Локализация!$C$42,1,IF(B237=Локализация!$C$41,2,IF(B237=Локализация!$C$40,3,IF(B237=Локализация!$C$39,4,IF(B237=Локализация!$C$38,5,IF(OR(B237=1,B237=2,B237=3,B237=4,B237=5),B237,"")))))))</f>
        <v/>
      </c>
      <c r="J238" s="11" t="str">
        <f>(IF(C237=Локализация!$C$44,5,IF(C237=Локализация!$C$45,4,IF(C237=Локализация!$C$46,3,IF(C237=Локализация!$C$47,2,IF(C237=Локализация!$C$48,1,IF(OR(C237=1,C237=2,C237=3,C237=4,C237=5),C237,"")))))))</f>
        <v/>
      </c>
      <c r="K238" s="11" t="str">
        <f>(IF(D237=Локализация!$C$50,1,IF(D237=Локализация!$C$51,2,IF(D237=Локализация!$C$52,3,IF(D237=Локализация!$C$53,4,IF(D237=Локализация!$C$54,5,IF(OR(D237=1,D237=2,D237=3,D237=4,D237=5),D237,"")))))))</f>
        <v/>
      </c>
      <c r="L238" s="11" t="str">
        <f t="shared" si="22"/>
        <v/>
      </c>
      <c r="M238" s="11" t="str">
        <f t="shared" si="23"/>
        <v/>
      </c>
      <c r="N238" s="11" t="str">
        <f t="shared" si="26"/>
        <v/>
      </c>
      <c r="O238" s="11" t="str">
        <f t="shared" si="24"/>
        <v/>
      </c>
      <c r="P238" s="11" t="str">
        <f t="shared" si="25"/>
        <v/>
      </c>
      <c r="Q238" s="11" t="str">
        <f t="shared" si="27"/>
        <v/>
      </c>
    </row>
    <row r="239" spans="5:17" x14ac:dyDescent="0.3">
      <c r="E239" s="11"/>
      <c r="H239" s="11" t="str">
        <f t="shared" si="21"/>
        <v/>
      </c>
      <c r="I239" s="11" t="str">
        <f>(IF(B238=Локализация!$C$42,1,IF(B238=Локализация!$C$41,2,IF(B238=Локализация!$C$40,3,IF(B238=Локализация!$C$39,4,IF(B238=Локализация!$C$38,5,IF(OR(B238=1,B238=2,B238=3,B238=4,B238=5),B238,"")))))))</f>
        <v/>
      </c>
      <c r="J239" s="11" t="str">
        <f>(IF(C238=Локализация!$C$44,5,IF(C238=Локализация!$C$45,4,IF(C238=Локализация!$C$46,3,IF(C238=Локализация!$C$47,2,IF(C238=Локализация!$C$48,1,IF(OR(C238=1,C238=2,C238=3,C238=4,C238=5),C238,"")))))))</f>
        <v/>
      </c>
      <c r="K239" s="11" t="str">
        <f>(IF(D238=Локализация!$C$50,1,IF(D238=Локализация!$C$51,2,IF(D238=Локализация!$C$52,3,IF(D238=Локализация!$C$53,4,IF(D238=Локализация!$C$54,5,IF(OR(D238=1,D238=2,D238=3,D238=4,D238=5),D238,"")))))))</f>
        <v/>
      </c>
      <c r="L239" s="11" t="str">
        <f t="shared" si="22"/>
        <v/>
      </c>
      <c r="M239" s="11" t="str">
        <f t="shared" si="23"/>
        <v/>
      </c>
      <c r="N239" s="11" t="str">
        <f t="shared" si="26"/>
        <v/>
      </c>
      <c r="O239" s="11" t="str">
        <f t="shared" si="24"/>
        <v/>
      </c>
      <c r="P239" s="11" t="str">
        <f t="shared" si="25"/>
        <v/>
      </c>
      <c r="Q239" s="11" t="str">
        <f t="shared" si="27"/>
        <v/>
      </c>
    </row>
    <row r="240" spans="5:17" x14ac:dyDescent="0.3">
      <c r="E240" s="11"/>
      <c r="H240" s="11" t="str">
        <f t="shared" si="21"/>
        <v/>
      </c>
      <c r="I240" s="11" t="str">
        <f>(IF(B239=Локализация!$C$42,1,IF(B239=Локализация!$C$41,2,IF(B239=Локализация!$C$40,3,IF(B239=Локализация!$C$39,4,IF(B239=Локализация!$C$38,5,IF(OR(B239=1,B239=2,B239=3,B239=4,B239=5),B239,"")))))))</f>
        <v/>
      </c>
      <c r="J240" s="11" t="str">
        <f>(IF(C239=Локализация!$C$44,5,IF(C239=Локализация!$C$45,4,IF(C239=Локализация!$C$46,3,IF(C239=Локализация!$C$47,2,IF(C239=Локализация!$C$48,1,IF(OR(C239=1,C239=2,C239=3,C239=4,C239=5),C239,"")))))))</f>
        <v/>
      </c>
      <c r="K240" s="11" t="str">
        <f>(IF(D239=Локализация!$C$50,1,IF(D239=Локализация!$C$51,2,IF(D239=Локализация!$C$52,3,IF(D239=Локализация!$C$53,4,IF(D239=Локализация!$C$54,5,IF(OR(D239=1,D239=2,D239=3,D239=4,D239=5),D239,"")))))))</f>
        <v/>
      </c>
      <c r="L240" s="11" t="str">
        <f t="shared" si="22"/>
        <v/>
      </c>
      <c r="M240" s="11" t="str">
        <f t="shared" si="23"/>
        <v/>
      </c>
      <c r="N240" s="11" t="str">
        <f t="shared" si="26"/>
        <v/>
      </c>
      <c r="O240" s="11" t="str">
        <f t="shared" si="24"/>
        <v/>
      </c>
      <c r="P240" s="11" t="str">
        <f t="shared" si="25"/>
        <v/>
      </c>
      <c r="Q240" s="11" t="str">
        <f t="shared" si="27"/>
        <v/>
      </c>
    </row>
    <row r="241" spans="5:17" x14ac:dyDescent="0.3">
      <c r="E241" s="11"/>
      <c r="H241" s="11" t="str">
        <f t="shared" si="21"/>
        <v/>
      </c>
      <c r="I241" s="11" t="str">
        <f>(IF(B240=Локализация!$C$42,1,IF(B240=Локализация!$C$41,2,IF(B240=Локализация!$C$40,3,IF(B240=Локализация!$C$39,4,IF(B240=Локализация!$C$38,5,IF(OR(B240=1,B240=2,B240=3,B240=4,B240=5),B240,"")))))))</f>
        <v/>
      </c>
      <c r="J241" s="11" t="str">
        <f>(IF(C240=Локализация!$C$44,5,IF(C240=Локализация!$C$45,4,IF(C240=Локализация!$C$46,3,IF(C240=Локализация!$C$47,2,IF(C240=Локализация!$C$48,1,IF(OR(C240=1,C240=2,C240=3,C240=4,C240=5),C240,"")))))))</f>
        <v/>
      </c>
      <c r="K241" s="11" t="str">
        <f>(IF(D240=Локализация!$C$50,1,IF(D240=Локализация!$C$51,2,IF(D240=Локализация!$C$52,3,IF(D240=Локализация!$C$53,4,IF(D240=Локализация!$C$54,5,IF(OR(D240=1,D240=2,D240=3,D240=4,D240=5),D240,"")))))))</f>
        <v/>
      </c>
      <c r="L241" s="11" t="str">
        <f t="shared" si="22"/>
        <v/>
      </c>
      <c r="M241" s="11" t="str">
        <f t="shared" si="23"/>
        <v/>
      </c>
      <c r="N241" s="11" t="str">
        <f t="shared" si="26"/>
        <v/>
      </c>
      <c r="O241" s="11" t="str">
        <f t="shared" si="24"/>
        <v/>
      </c>
      <c r="P241" s="11" t="str">
        <f t="shared" si="25"/>
        <v/>
      </c>
      <c r="Q241" s="11" t="str">
        <f t="shared" si="27"/>
        <v/>
      </c>
    </row>
    <row r="242" spans="5:17" x14ac:dyDescent="0.3">
      <c r="E242" s="11"/>
      <c r="H242" s="11" t="str">
        <f t="shared" si="21"/>
        <v/>
      </c>
      <c r="I242" s="11" t="str">
        <f>(IF(B241=Локализация!$C$42,1,IF(B241=Локализация!$C$41,2,IF(B241=Локализация!$C$40,3,IF(B241=Локализация!$C$39,4,IF(B241=Локализация!$C$38,5,IF(OR(B241=1,B241=2,B241=3,B241=4,B241=5),B241,"")))))))</f>
        <v/>
      </c>
      <c r="J242" s="11" t="str">
        <f>(IF(C241=Локализация!$C$44,5,IF(C241=Локализация!$C$45,4,IF(C241=Локализация!$C$46,3,IF(C241=Локализация!$C$47,2,IF(C241=Локализация!$C$48,1,IF(OR(C241=1,C241=2,C241=3,C241=4,C241=5),C241,"")))))))</f>
        <v/>
      </c>
      <c r="K242" s="11" t="str">
        <f>(IF(D241=Локализация!$C$50,1,IF(D241=Локализация!$C$51,2,IF(D241=Локализация!$C$52,3,IF(D241=Локализация!$C$53,4,IF(D241=Локализация!$C$54,5,IF(OR(D241=1,D241=2,D241=3,D241=4,D241=5),D241,"")))))))</f>
        <v/>
      </c>
      <c r="L242" s="11" t="str">
        <f t="shared" si="22"/>
        <v/>
      </c>
      <c r="M242" s="11" t="str">
        <f t="shared" si="23"/>
        <v/>
      </c>
      <c r="N242" s="11" t="str">
        <f t="shared" si="26"/>
        <v/>
      </c>
      <c r="O242" s="11" t="str">
        <f t="shared" si="24"/>
        <v/>
      </c>
      <c r="P242" s="11" t="str">
        <f t="shared" si="25"/>
        <v/>
      </c>
      <c r="Q242" s="11" t="str">
        <f t="shared" si="27"/>
        <v/>
      </c>
    </row>
    <row r="243" spans="5:17" x14ac:dyDescent="0.3">
      <c r="E243" s="11"/>
      <c r="H243" s="11" t="str">
        <f t="shared" si="21"/>
        <v/>
      </c>
      <c r="I243" s="11" t="str">
        <f>(IF(B242=Локализация!$C$42,1,IF(B242=Локализация!$C$41,2,IF(B242=Локализация!$C$40,3,IF(B242=Локализация!$C$39,4,IF(B242=Локализация!$C$38,5,IF(OR(B242=1,B242=2,B242=3,B242=4,B242=5),B242,"")))))))</f>
        <v/>
      </c>
      <c r="J243" s="11" t="str">
        <f>(IF(C242=Локализация!$C$44,5,IF(C242=Локализация!$C$45,4,IF(C242=Локализация!$C$46,3,IF(C242=Локализация!$C$47,2,IF(C242=Локализация!$C$48,1,IF(OR(C242=1,C242=2,C242=3,C242=4,C242=5),C242,"")))))))</f>
        <v/>
      </c>
      <c r="K243" s="11" t="str">
        <f>(IF(D242=Локализация!$C$50,1,IF(D242=Локализация!$C$51,2,IF(D242=Локализация!$C$52,3,IF(D242=Локализация!$C$53,4,IF(D242=Локализация!$C$54,5,IF(OR(D242=1,D242=2,D242=3,D242=4,D242=5),D242,"")))))))</f>
        <v/>
      </c>
      <c r="L243" s="11" t="str">
        <f t="shared" si="22"/>
        <v/>
      </c>
      <c r="M243" s="11" t="str">
        <f t="shared" si="23"/>
        <v/>
      </c>
      <c r="N243" s="11" t="str">
        <f t="shared" si="26"/>
        <v/>
      </c>
      <c r="O243" s="11" t="str">
        <f t="shared" si="24"/>
        <v/>
      </c>
      <c r="P243" s="11" t="str">
        <f t="shared" si="25"/>
        <v/>
      </c>
      <c r="Q243" s="11" t="str">
        <f t="shared" si="27"/>
        <v/>
      </c>
    </row>
    <row r="244" spans="5:17" x14ac:dyDescent="0.3">
      <c r="E244" s="11"/>
      <c r="H244" s="11" t="str">
        <f t="shared" si="21"/>
        <v/>
      </c>
      <c r="I244" s="11" t="str">
        <f>(IF(B243=Локализация!$C$42,1,IF(B243=Локализация!$C$41,2,IF(B243=Локализация!$C$40,3,IF(B243=Локализация!$C$39,4,IF(B243=Локализация!$C$38,5,IF(OR(B243=1,B243=2,B243=3,B243=4,B243=5),B243,"")))))))</f>
        <v/>
      </c>
      <c r="J244" s="11" t="str">
        <f>(IF(C243=Локализация!$C$44,5,IF(C243=Локализация!$C$45,4,IF(C243=Локализация!$C$46,3,IF(C243=Локализация!$C$47,2,IF(C243=Локализация!$C$48,1,IF(OR(C243=1,C243=2,C243=3,C243=4,C243=5),C243,"")))))))</f>
        <v/>
      </c>
      <c r="K244" s="11" t="str">
        <f>(IF(D243=Локализация!$C$50,1,IF(D243=Локализация!$C$51,2,IF(D243=Локализация!$C$52,3,IF(D243=Локализация!$C$53,4,IF(D243=Локализация!$C$54,5,IF(OR(D243=1,D243=2,D243=3,D243=4,D243=5),D243,"")))))))</f>
        <v/>
      </c>
      <c r="L244" s="11" t="str">
        <f t="shared" si="22"/>
        <v/>
      </c>
      <c r="M244" s="11" t="str">
        <f t="shared" si="23"/>
        <v/>
      </c>
      <c r="N244" s="11" t="str">
        <f t="shared" si="26"/>
        <v/>
      </c>
      <c r="O244" s="11" t="str">
        <f t="shared" si="24"/>
        <v/>
      </c>
      <c r="P244" s="11" t="str">
        <f t="shared" si="25"/>
        <v/>
      </c>
      <c r="Q244" s="11" t="str">
        <f t="shared" si="27"/>
        <v/>
      </c>
    </row>
    <row r="245" spans="5:17" x14ac:dyDescent="0.3">
      <c r="E245" s="11"/>
      <c r="H245" s="11" t="str">
        <f t="shared" si="21"/>
        <v/>
      </c>
      <c r="I245" s="11" t="str">
        <f>(IF(B244=Локализация!$C$42,1,IF(B244=Локализация!$C$41,2,IF(B244=Локализация!$C$40,3,IF(B244=Локализация!$C$39,4,IF(B244=Локализация!$C$38,5,IF(OR(B244=1,B244=2,B244=3,B244=4,B244=5),B244,"")))))))</f>
        <v/>
      </c>
      <c r="J245" s="11" t="str">
        <f>(IF(C244=Локализация!$C$44,5,IF(C244=Локализация!$C$45,4,IF(C244=Локализация!$C$46,3,IF(C244=Локализация!$C$47,2,IF(C244=Локализация!$C$48,1,IF(OR(C244=1,C244=2,C244=3,C244=4,C244=5),C244,"")))))))</f>
        <v/>
      </c>
      <c r="K245" s="11" t="str">
        <f>(IF(D244=Локализация!$C$50,1,IF(D244=Локализация!$C$51,2,IF(D244=Локализация!$C$52,3,IF(D244=Локализация!$C$53,4,IF(D244=Локализация!$C$54,5,IF(OR(D244=1,D244=2,D244=3,D244=4,D244=5),D244,"")))))))</f>
        <v/>
      </c>
      <c r="L245" s="11" t="str">
        <f t="shared" si="22"/>
        <v/>
      </c>
      <c r="M245" s="11" t="str">
        <f t="shared" si="23"/>
        <v/>
      </c>
      <c r="N245" s="11" t="str">
        <f t="shared" si="26"/>
        <v/>
      </c>
      <c r="O245" s="11" t="str">
        <f t="shared" si="24"/>
        <v/>
      </c>
      <c r="P245" s="11" t="str">
        <f t="shared" si="25"/>
        <v/>
      </c>
      <c r="Q245" s="11" t="str">
        <f t="shared" si="27"/>
        <v/>
      </c>
    </row>
    <row r="246" spans="5:17" x14ac:dyDescent="0.3">
      <c r="E246" s="11"/>
      <c r="H246" s="11" t="str">
        <f t="shared" si="21"/>
        <v/>
      </c>
      <c r="I246" s="11" t="str">
        <f>(IF(B245=Локализация!$C$42,1,IF(B245=Локализация!$C$41,2,IF(B245=Локализация!$C$40,3,IF(B245=Локализация!$C$39,4,IF(B245=Локализация!$C$38,5,IF(OR(B245=1,B245=2,B245=3,B245=4,B245=5),B245,"")))))))</f>
        <v/>
      </c>
      <c r="J246" s="11" t="str">
        <f>(IF(C245=Локализация!$C$44,5,IF(C245=Локализация!$C$45,4,IF(C245=Локализация!$C$46,3,IF(C245=Локализация!$C$47,2,IF(C245=Локализация!$C$48,1,IF(OR(C245=1,C245=2,C245=3,C245=4,C245=5),C245,"")))))))</f>
        <v/>
      </c>
      <c r="K246" s="11" t="str">
        <f>(IF(D245=Локализация!$C$50,1,IF(D245=Локализация!$C$51,2,IF(D245=Локализация!$C$52,3,IF(D245=Локализация!$C$53,4,IF(D245=Локализация!$C$54,5,IF(OR(D245=1,D245=2,D245=3,D245=4,D245=5),D245,"")))))))</f>
        <v/>
      </c>
      <c r="L246" s="11" t="str">
        <f t="shared" si="22"/>
        <v/>
      </c>
      <c r="M246" s="11" t="str">
        <f t="shared" si="23"/>
        <v/>
      </c>
      <c r="N246" s="11" t="str">
        <f t="shared" si="26"/>
        <v/>
      </c>
      <c r="O246" s="11" t="str">
        <f t="shared" si="24"/>
        <v/>
      </c>
      <c r="P246" s="11" t="str">
        <f t="shared" si="25"/>
        <v/>
      </c>
      <c r="Q246" s="11" t="str">
        <f t="shared" si="27"/>
        <v/>
      </c>
    </row>
    <row r="247" spans="5:17" x14ac:dyDescent="0.3">
      <c r="E247" s="11"/>
      <c r="H247" s="11" t="str">
        <f t="shared" si="21"/>
        <v/>
      </c>
      <c r="I247" s="11" t="str">
        <f>(IF(B246=Локализация!$C$42,1,IF(B246=Локализация!$C$41,2,IF(B246=Локализация!$C$40,3,IF(B246=Локализация!$C$39,4,IF(B246=Локализация!$C$38,5,IF(OR(B246=1,B246=2,B246=3,B246=4,B246=5),B246,"")))))))</f>
        <v/>
      </c>
      <c r="J247" s="11" t="str">
        <f>(IF(C246=Локализация!$C$44,5,IF(C246=Локализация!$C$45,4,IF(C246=Локализация!$C$46,3,IF(C246=Локализация!$C$47,2,IF(C246=Локализация!$C$48,1,IF(OR(C246=1,C246=2,C246=3,C246=4,C246=5),C246,"")))))))</f>
        <v/>
      </c>
      <c r="K247" s="11" t="str">
        <f>(IF(D246=Локализация!$C$50,1,IF(D246=Локализация!$C$51,2,IF(D246=Локализация!$C$52,3,IF(D246=Локализация!$C$53,4,IF(D246=Локализация!$C$54,5,IF(OR(D246=1,D246=2,D246=3,D246=4,D246=5),D246,"")))))))</f>
        <v/>
      </c>
      <c r="L247" s="11" t="str">
        <f t="shared" si="22"/>
        <v/>
      </c>
      <c r="M247" s="11" t="str">
        <f t="shared" si="23"/>
        <v/>
      </c>
      <c r="N247" s="11" t="str">
        <f t="shared" si="26"/>
        <v/>
      </c>
      <c r="O247" s="11" t="str">
        <f t="shared" si="24"/>
        <v/>
      </c>
      <c r="P247" s="11" t="str">
        <f t="shared" si="25"/>
        <v/>
      </c>
      <c r="Q247" s="11" t="str">
        <f t="shared" si="27"/>
        <v/>
      </c>
    </row>
    <row r="248" spans="5:17" x14ac:dyDescent="0.3">
      <c r="E248" s="11"/>
      <c r="H248" s="11" t="str">
        <f t="shared" si="21"/>
        <v/>
      </c>
      <c r="I248" s="11" t="str">
        <f>(IF(B247=Локализация!$C$42,1,IF(B247=Локализация!$C$41,2,IF(B247=Локализация!$C$40,3,IF(B247=Локализация!$C$39,4,IF(B247=Локализация!$C$38,5,IF(OR(B247=1,B247=2,B247=3,B247=4,B247=5),B247,"")))))))</f>
        <v/>
      </c>
      <c r="J248" s="11" t="str">
        <f>(IF(C247=Локализация!$C$44,5,IF(C247=Локализация!$C$45,4,IF(C247=Локализация!$C$46,3,IF(C247=Локализация!$C$47,2,IF(C247=Локализация!$C$48,1,IF(OR(C247=1,C247=2,C247=3,C247=4,C247=5),C247,"")))))))</f>
        <v/>
      </c>
      <c r="K248" s="11" t="str">
        <f>(IF(D247=Локализация!$C$50,1,IF(D247=Локализация!$C$51,2,IF(D247=Локализация!$C$52,3,IF(D247=Локализация!$C$53,4,IF(D247=Локализация!$C$54,5,IF(OR(D247=1,D247=2,D247=3,D247=4,D247=5),D247,"")))))))</f>
        <v/>
      </c>
      <c r="L248" s="11" t="str">
        <f t="shared" si="22"/>
        <v/>
      </c>
      <c r="M248" s="11" t="str">
        <f t="shared" si="23"/>
        <v/>
      </c>
      <c r="N248" s="11" t="str">
        <f t="shared" si="26"/>
        <v/>
      </c>
      <c r="O248" s="11" t="str">
        <f t="shared" si="24"/>
        <v/>
      </c>
      <c r="P248" s="11" t="str">
        <f t="shared" si="25"/>
        <v/>
      </c>
      <c r="Q248" s="11" t="str">
        <f t="shared" si="27"/>
        <v/>
      </c>
    </row>
    <row r="249" spans="5:17" x14ac:dyDescent="0.3">
      <c r="E249" s="11"/>
      <c r="H249" s="11" t="str">
        <f t="shared" si="21"/>
        <v/>
      </c>
      <c r="I249" s="11" t="str">
        <f>(IF(B248=Локализация!$C$42,1,IF(B248=Локализация!$C$41,2,IF(B248=Локализация!$C$40,3,IF(B248=Локализация!$C$39,4,IF(B248=Локализация!$C$38,5,IF(OR(B248=1,B248=2,B248=3,B248=4,B248=5),B248,"")))))))</f>
        <v/>
      </c>
      <c r="J249" s="11" t="str">
        <f>(IF(C248=Локализация!$C$44,5,IF(C248=Локализация!$C$45,4,IF(C248=Локализация!$C$46,3,IF(C248=Локализация!$C$47,2,IF(C248=Локализация!$C$48,1,IF(OR(C248=1,C248=2,C248=3,C248=4,C248=5),C248,"")))))))</f>
        <v/>
      </c>
      <c r="K249" s="11" t="str">
        <f>(IF(D248=Локализация!$C$50,1,IF(D248=Локализация!$C$51,2,IF(D248=Локализация!$C$52,3,IF(D248=Локализация!$C$53,4,IF(D248=Локализация!$C$54,5,IF(OR(D248=1,D248=2,D248=3,D248=4,D248=5),D248,"")))))))</f>
        <v/>
      </c>
      <c r="L249" s="11" t="str">
        <f t="shared" si="22"/>
        <v/>
      </c>
      <c r="M249" s="11" t="str">
        <f t="shared" si="23"/>
        <v/>
      </c>
      <c r="N249" s="11" t="str">
        <f t="shared" si="26"/>
        <v/>
      </c>
      <c r="O249" s="11" t="str">
        <f t="shared" si="24"/>
        <v/>
      </c>
      <c r="P249" s="11" t="str">
        <f t="shared" si="25"/>
        <v/>
      </c>
      <c r="Q249" s="11" t="str">
        <f t="shared" si="27"/>
        <v/>
      </c>
    </row>
    <row r="250" spans="5:17" x14ac:dyDescent="0.3">
      <c r="E250" s="11"/>
      <c r="H250" s="11" t="str">
        <f t="shared" si="21"/>
        <v/>
      </c>
      <c r="I250" s="11" t="str">
        <f>(IF(B249=Локализация!$C$42,1,IF(B249=Локализация!$C$41,2,IF(B249=Локализация!$C$40,3,IF(B249=Локализация!$C$39,4,IF(B249=Локализация!$C$38,5,IF(OR(B249=1,B249=2,B249=3,B249=4,B249=5),B249,"")))))))</f>
        <v/>
      </c>
      <c r="J250" s="11" t="str">
        <f>(IF(C249=Локализация!$C$44,5,IF(C249=Локализация!$C$45,4,IF(C249=Локализация!$C$46,3,IF(C249=Локализация!$C$47,2,IF(C249=Локализация!$C$48,1,IF(OR(C249=1,C249=2,C249=3,C249=4,C249=5),C249,"")))))))</f>
        <v/>
      </c>
      <c r="K250" s="11" t="str">
        <f>(IF(D249=Локализация!$C$50,1,IF(D249=Локализация!$C$51,2,IF(D249=Локализация!$C$52,3,IF(D249=Локализация!$C$53,4,IF(D249=Локализация!$C$54,5,IF(OR(D249=1,D249=2,D249=3,D249=4,D249=5),D249,"")))))))</f>
        <v/>
      </c>
      <c r="L250" s="11" t="str">
        <f t="shared" si="22"/>
        <v/>
      </c>
      <c r="M250" s="11" t="str">
        <f t="shared" si="23"/>
        <v/>
      </c>
      <c r="N250" s="11" t="str">
        <f t="shared" si="26"/>
        <v/>
      </c>
      <c r="O250" s="11" t="str">
        <f t="shared" si="24"/>
        <v/>
      </c>
      <c r="P250" s="11" t="str">
        <f t="shared" si="25"/>
        <v/>
      </c>
      <c r="Q250" s="11" t="str">
        <f t="shared" si="27"/>
        <v/>
      </c>
    </row>
    <row r="251" spans="5:17" x14ac:dyDescent="0.3">
      <c r="E251" s="11"/>
      <c r="H251" s="11" t="str">
        <f t="shared" si="21"/>
        <v/>
      </c>
      <c r="I251" s="11" t="str">
        <f>(IF(B250=Локализация!$C$42,1,IF(B250=Локализация!$C$41,2,IF(B250=Локализация!$C$40,3,IF(B250=Локализация!$C$39,4,IF(B250=Локализация!$C$38,5,IF(OR(B250=1,B250=2,B250=3,B250=4,B250=5),B250,"")))))))</f>
        <v/>
      </c>
      <c r="J251" s="11" t="str">
        <f>(IF(C250=Локализация!$C$44,5,IF(C250=Локализация!$C$45,4,IF(C250=Локализация!$C$46,3,IF(C250=Локализация!$C$47,2,IF(C250=Локализация!$C$48,1,IF(OR(C250=1,C250=2,C250=3,C250=4,C250=5),C250,"")))))))</f>
        <v/>
      </c>
      <c r="K251" s="11" t="str">
        <f>(IF(D250=Локализация!$C$50,1,IF(D250=Локализация!$C$51,2,IF(D250=Локализация!$C$52,3,IF(D250=Локализация!$C$53,4,IF(D250=Локализация!$C$54,5,IF(OR(D250=1,D250=2,D250=3,D250=4,D250=5),D250,"")))))))</f>
        <v/>
      </c>
      <c r="L251" s="11" t="str">
        <f t="shared" si="22"/>
        <v/>
      </c>
      <c r="M251" s="11" t="str">
        <f t="shared" si="23"/>
        <v/>
      </c>
      <c r="N251" s="11" t="str">
        <f t="shared" si="26"/>
        <v/>
      </c>
      <c r="O251" s="11" t="str">
        <f t="shared" si="24"/>
        <v/>
      </c>
      <c r="P251" s="11" t="str">
        <f t="shared" si="25"/>
        <v/>
      </c>
      <c r="Q251" s="11" t="str">
        <f t="shared" si="27"/>
        <v/>
      </c>
    </row>
    <row r="252" spans="5:17" x14ac:dyDescent="0.3">
      <c r="E252" s="11"/>
      <c r="H252" s="11" t="str">
        <f t="shared" si="21"/>
        <v/>
      </c>
      <c r="I252" s="11" t="str">
        <f>(IF(B251=Локализация!$C$42,1,IF(B251=Локализация!$C$41,2,IF(B251=Локализация!$C$40,3,IF(B251=Локализация!$C$39,4,IF(B251=Локализация!$C$38,5,IF(OR(B251=1,B251=2,B251=3,B251=4,B251=5),B251,"")))))))</f>
        <v/>
      </c>
      <c r="J252" s="11" t="str">
        <f>(IF(C251=Локализация!$C$44,5,IF(C251=Локализация!$C$45,4,IF(C251=Локализация!$C$46,3,IF(C251=Локализация!$C$47,2,IF(C251=Локализация!$C$48,1,IF(OR(C251=1,C251=2,C251=3,C251=4,C251=5),C251,"")))))))</f>
        <v/>
      </c>
      <c r="K252" s="11" t="str">
        <f>(IF(D251=Локализация!$C$50,1,IF(D251=Локализация!$C$51,2,IF(D251=Локализация!$C$52,3,IF(D251=Локализация!$C$53,4,IF(D251=Локализация!$C$54,5,IF(OR(D251=1,D251=2,D251=3,D251=4,D251=5),D251,"")))))))</f>
        <v/>
      </c>
      <c r="L252" s="11" t="str">
        <f t="shared" si="22"/>
        <v/>
      </c>
      <c r="M252" s="11" t="str">
        <f t="shared" si="23"/>
        <v/>
      </c>
      <c r="N252" s="11" t="str">
        <f t="shared" si="26"/>
        <v/>
      </c>
      <c r="O252" s="11" t="str">
        <f t="shared" si="24"/>
        <v/>
      </c>
      <c r="P252" s="11" t="str">
        <f t="shared" si="25"/>
        <v/>
      </c>
      <c r="Q252" s="11" t="str">
        <f t="shared" si="27"/>
        <v/>
      </c>
    </row>
    <row r="253" spans="5:17" x14ac:dyDescent="0.3">
      <c r="E253" s="11"/>
      <c r="H253" s="11" t="str">
        <f t="shared" si="21"/>
        <v/>
      </c>
      <c r="I253" s="11" t="str">
        <f>(IF(B252=Локализация!$C$42,1,IF(B252=Локализация!$C$41,2,IF(B252=Локализация!$C$40,3,IF(B252=Локализация!$C$39,4,IF(B252=Локализация!$C$38,5,IF(OR(B252=1,B252=2,B252=3,B252=4,B252=5),B252,"")))))))</f>
        <v/>
      </c>
      <c r="J253" s="11" t="str">
        <f>(IF(C252=Локализация!$C$44,5,IF(C252=Локализация!$C$45,4,IF(C252=Локализация!$C$46,3,IF(C252=Локализация!$C$47,2,IF(C252=Локализация!$C$48,1,IF(OR(C252=1,C252=2,C252=3,C252=4,C252=5),C252,"")))))))</f>
        <v/>
      </c>
      <c r="K253" s="11" t="str">
        <f>(IF(D252=Локализация!$C$50,1,IF(D252=Локализация!$C$51,2,IF(D252=Локализация!$C$52,3,IF(D252=Локализация!$C$53,4,IF(D252=Локализация!$C$54,5,IF(OR(D252=1,D252=2,D252=3,D252=4,D252=5),D252,"")))))))</f>
        <v/>
      </c>
      <c r="L253" s="11" t="str">
        <f t="shared" si="22"/>
        <v/>
      </c>
      <c r="M253" s="11" t="str">
        <f t="shared" si="23"/>
        <v/>
      </c>
      <c r="N253" s="11" t="str">
        <f t="shared" si="26"/>
        <v/>
      </c>
      <c r="O253" s="11" t="str">
        <f t="shared" si="24"/>
        <v/>
      </c>
      <c r="P253" s="11" t="str">
        <f t="shared" si="25"/>
        <v/>
      </c>
      <c r="Q253" s="11" t="str">
        <f t="shared" si="27"/>
        <v/>
      </c>
    </row>
    <row r="254" spans="5:17" x14ac:dyDescent="0.3">
      <c r="E254" s="11"/>
      <c r="H254" s="11" t="str">
        <f t="shared" si="21"/>
        <v/>
      </c>
      <c r="I254" s="11" t="str">
        <f>(IF(B253=Локализация!$C$42,1,IF(B253=Локализация!$C$41,2,IF(B253=Локализация!$C$40,3,IF(B253=Локализация!$C$39,4,IF(B253=Локализация!$C$38,5,IF(OR(B253=1,B253=2,B253=3,B253=4,B253=5),B253,"")))))))</f>
        <v/>
      </c>
      <c r="J254" s="11" t="str">
        <f>(IF(C253=Локализация!$C$44,5,IF(C253=Локализация!$C$45,4,IF(C253=Локализация!$C$46,3,IF(C253=Локализация!$C$47,2,IF(C253=Локализация!$C$48,1,IF(OR(C253=1,C253=2,C253=3,C253=4,C253=5),C253,"")))))))</f>
        <v/>
      </c>
      <c r="K254" s="11" t="str">
        <f>(IF(D253=Локализация!$C$50,1,IF(D253=Локализация!$C$51,2,IF(D253=Локализация!$C$52,3,IF(D253=Локализация!$C$53,4,IF(D253=Локализация!$C$54,5,IF(OR(D253=1,D253=2,D253=3,D253=4,D253=5),D253,"")))))))</f>
        <v/>
      </c>
      <c r="L254" s="11" t="str">
        <f t="shared" si="22"/>
        <v/>
      </c>
      <c r="M254" s="11" t="str">
        <f t="shared" si="23"/>
        <v/>
      </c>
      <c r="N254" s="11" t="str">
        <f t="shared" si="26"/>
        <v/>
      </c>
      <c r="O254" s="11" t="str">
        <f t="shared" si="24"/>
        <v/>
      </c>
      <c r="P254" s="11" t="str">
        <f t="shared" si="25"/>
        <v/>
      </c>
      <c r="Q254" s="11" t="str">
        <f t="shared" si="27"/>
        <v/>
      </c>
    </row>
    <row r="255" spans="5:17" x14ac:dyDescent="0.3">
      <c r="E255" s="11"/>
      <c r="H255" s="11" t="str">
        <f t="shared" si="21"/>
        <v/>
      </c>
      <c r="I255" s="11" t="str">
        <f>(IF(B254=Локализация!$C$42,1,IF(B254=Локализация!$C$41,2,IF(B254=Локализация!$C$40,3,IF(B254=Локализация!$C$39,4,IF(B254=Локализация!$C$38,5,IF(OR(B254=1,B254=2,B254=3,B254=4,B254=5),B254,"")))))))</f>
        <v/>
      </c>
      <c r="J255" s="11" t="str">
        <f>(IF(C254=Локализация!$C$44,5,IF(C254=Локализация!$C$45,4,IF(C254=Локализация!$C$46,3,IF(C254=Локализация!$C$47,2,IF(C254=Локализация!$C$48,1,IF(OR(C254=1,C254=2,C254=3,C254=4,C254=5),C254,"")))))))</f>
        <v/>
      </c>
      <c r="K255" s="11" t="str">
        <f>(IF(D254=Локализация!$C$50,1,IF(D254=Локализация!$C$51,2,IF(D254=Локализация!$C$52,3,IF(D254=Локализация!$C$53,4,IF(D254=Локализация!$C$54,5,IF(OR(D254=1,D254=2,D254=3,D254=4,D254=5),D254,"")))))))</f>
        <v/>
      </c>
      <c r="L255" s="11" t="str">
        <f t="shared" si="22"/>
        <v/>
      </c>
      <c r="M255" s="11" t="str">
        <f t="shared" si="23"/>
        <v/>
      </c>
      <c r="N255" s="11" t="str">
        <f t="shared" si="26"/>
        <v/>
      </c>
      <c r="O255" s="11" t="str">
        <f t="shared" si="24"/>
        <v/>
      </c>
      <c r="P255" s="11" t="str">
        <f t="shared" si="25"/>
        <v/>
      </c>
      <c r="Q255" s="11" t="str">
        <f t="shared" si="27"/>
        <v/>
      </c>
    </row>
    <row r="256" spans="5:17" x14ac:dyDescent="0.3">
      <c r="E256" s="11"/>
      <c r="H256" s="11" t="str">
        <f t="shared" si="21"/>
        <v/>
      </c>
      <c r="I256" s="11" t="str">
        <f>(IF(B255=Локализация!$C$42,1,IF(B255=Локализация!$C$41,2,IF(B255=Локализация!$C$40,3,IF(B255=Локализация!$C$39,4,IF(B255=Локализация!$C$38,5,IF(OR(B255=1,B255=2,B255=3,B255=4,B255=5),B255,"")))))))</f>
        <v/>
      </c>
      <c r="J256" s="11" t="str">
        <f>(IF(C255=Локализация!$C$44,5,IF(C255=Локализация!$C$45,4,IF(C255=Локализация!$C$46,3,IF(C255=Локализация!$C$47,2,IF(C255=Локализация!$C$48,1,IF(OR(C255=1,C255=2,C255=3,C255=4,C255=5),C255,"")))))))</f>
        <v/>
      </c>
      <c r="K256" s="11" t="str">
        <f>(IF(D255=Локализация!$C$50,1,IF(D255=Локализация!$C$51,2,IF(D255=Локализация!$C$52,3,IF(D255=Локализация!$C$53,4,IF(D255=Локализация!$C$54,5,IF(OR(D255=1,D255=2,D255=3,D255=4,D255=5),D255,"")))))))</f>
        <v/>
      </c>
      <c r="L256" s="11" t="str">
        <f t="shared" si="22"/>
        <v/>
      </c>
      <c r="M256" s="11" t="str">
        <f t="shared" si="23"/>
        <v/>
      </c>
      <c r="N256" s="11" t="str">
        <f t="shared" si="26"/>
        <v/>
      </c>
      <c r="O256" s="11" t="str">
        <f t="shared" si="24"/>
        <v/>
      </c>
      <c r="P256" s="11" t="str">
        <f t="shared" si="25"/>
        <v/>
      </c>
      <c r="Q256" s="11" t="str">
        <f t="shared" si="27"/>
        <v/>
      </c>
    </row>
    <row r="257" spans="5:17" x14ac:dyDescent="0.3">
      <c r="E257" s="11"/>
      <c r="H257" s="11" t="str">
        <f t="shared" si="21"/>
        <v/>
      </c>
      <c r="I257" s="11" t="str">
        <f>(IF(B256=Локализация!$C$42,1,IF(B256=Локализация!$C$41,2,IF(B256=Локализация!$C$40,3,IF(B256=Локализация!$C$39,4,IF(B256=Локализация!$C$38,5,IF(OR(B256=1,B256=2,B256=3,B256=4,B256=5),B256,"")))))))</f>
        <v/>
      </c>
      <c r="J257" s="11" t="str">
        <f>(IF(C256=Локализация!$C$44,5,IF(C256=Локализация!$C$45,4,IF(C256=Локализация!$C$46,3,IF(C256=Локализация!$C$47,2,IF(C256=Локализация!$C$48,1,IF(OR(C256=1,C256=2,C256=3,C256=4,C256=5),C256,"")))))))</f>
        <v/>
      </c>
      <c r="K257" s="11" t="str">
        <f>(IF(D256=Локализация!$C$50,1,IF(D256=Локализация!$C$51,2,IF(D256=Локализация!$C$52,3,IF(D256=Локализация!$C$53,4,IF(D256=Локализация!$C$54,5,IF(OR(D256=1,D256=2,D256=3,D256=4,D256=5),D256,"")))))))</f>
        <v/>
      </c>
      <c r="L257" s="11" t="str">
        <f t="shared" si="22"/>
        <v/>
      </c>
      <c r="M257" s="11" t="str">
        <f t="shared" si="23"/>
        <v/>
      </c>
      <c r="N257" s="11" t="str">
        <f t="shared" si="26"/>
        <v/>
      </c>
      <c r="O257" s="11" t="str">
        <f t="shared" si="24"/>
        <v/>
      </c>
      <c r="P257" s="11" t="str">
        <f t="shared" si="25"/>
        <v/>
      </c>
      <c r="Q257" s="11" t="str">
        <f t="shared" si="27"/>
        <v/>
      </c>
    </row>
    <row r="258" spans="5:17" x14ac:dyDescent="0.3">
      <c r="E258" s="11"/>
      <c r="H258" s="11" t="str">
        <f t="shared" si="21"/>
        <v/>
      </c>
      <c r="I258" s="11" t="str">
        <f>(IF(B257=Локализация!$C$42,1,IF(B257=Локализация!$C$41,2,IF(B257=Локализация!$C$40,3,IF(B257=Локализация!$C$39,4,IF(B257=Локализация!$C$38,5,IF(OR(B257=1,B257=2,B257=3,B257=4,B257=5),B257,"")))))))</f>
        <v/>
      </c>
      <c r="J258" s="11" t="str">
        <f>(IF(C257=Локализация!$C$44,5,IF(C257=Локализация!$C$45,4,IF(C257=Локализация!$C$46,3,IF(C257=Локализация!$C$47,2,IF(C257=Локализация!$C$48,1,IF(OR(C257=1,C257=2,C257=3,C257=4,C257=5),C257,"")))))))</f>
        <v/>
      </c>
      <c r="K258" s="11" t="str">
        <f>(IF(D257=Локализация!$C$50,1,IF(D257=Локализация!$C$51,2,IF(D257=Локализация!$C$52,3,IF(D257=Локализация!$C$53,4,IF(D257=Локализация!$C$54,5,IF(OR(D257=1,D257=2,D257=3,D257=4,D257=5),D257,"")))))))</f>
        <v/>
      </c>
      <c r="L258" s="11" t="str">
        <f t="shared" si="22"/>
        <v/>
      </c>
      <c r="M258" s="11" t="str">
        <f t="shared" si="23"/>
        <v/>
      </c>
      <c r="N258" s="11" t="str">
        <f t="shared" si="26"/>
        <v/>
      </c>
      <c r="O258" s="11" t="str">
        <f t="shared" si="24"/>
        <v/>
      </c>
      <c r="P258" s="11" t="str">
        <f t="shared" si="25"/>
        <v/>
      </c>
      <c r="Q258" s="11" t="str">
        <f t="shared" si="27"/>
        <v/>
      </c>
    </row>
    <row r="259" spans="5:17" x14ac:dyDescent="0.3">
      <c r="E259" s="11"/>
      <c r="H259" s="11" t="str">
        <f t="shared" si="21"/>
        <v/>
      </c>
      <c r="I259" s="11" t="str">
        <f>(IF(B258=Локализация!$C$42,1,IF(B258=Локализация!$C$41,2,IF(B258=Локализация!$C$40,3,IF(B258=Локализация!$C$39,4,IF(B258=Локализация!$C$38,5,IF(OR(B258=1,B258=2,B258=3,B258=4,B258=5),B258,"")))))))</f>
        <v/>
      </c>
      <c r="J259" s="11" t="str">
        <f>(IF(C258=Локализация!$C$44,5,IF(C258=Локализация!$C$45,4,IF(C258=Локализация!$C$46,3,IF(C258=Локализация!$C$47,2,IF(C258=Локализация!$C$48,1,IF(OR(C258=1,C258=2,C258=3,C258=4,C258=5),C258,"")))))))</f>
        <v/>
      </c>
      <c r="K259" s="11" t="str">
        <f>(IF(D258=Локализация!$C$50,1,IF(D258=Локализация!$C$51,2,IF(D258=Локализация!$C$52,3,IF(D258=Локализация!$C$53,4,IF(D258=Локализация!$C$54,5,IF(OR(D258=1,D258=2,D258=3,D258=4,D258=5),D258,"")))))))</f>
        <v/>
      </c>
      <c r="L259" s="11" t="str">
        <f t="shared" si="22"/>
        <v/>
      </c>
      <c r="M259" s="11" t="str">
        <f t="shared" si="23"/>
        <v/>
      </c>
      <c r="N259" s="11" t="str">
        <f t="shared" si="26"/>
        <v/>
      </c>
      <c r="O259" s="11" t="str">
        <f t="shared" si="24"/>
        <v/>
      </c>
      <c r="P259" s="11" t="str">
        <f t="shared" si="25"/>
        <v/>
      </c>
      <c r="Q259" s="11" t="str">
        <f t="shared" si="27"/>
        <v/>
      </c>
    </row>
    <row r="260" spans="5:17" x14ac:dyDescent="0.3">
      <c r="E260" s="11"/>
      <c r="H260" s="11" t="str">
        <f t="shared" si="21"/>
        <v/>
      </c>
      <c r="I260" s="11" t="str">
        <f>(IF(B259=Локализация!$C$42,1,IF(B259=Локализация!$C$41,2,IF(B259=Локализация!$C$40,3,IF(B259=Локализация!$C$39,4,IF(B259=Локализация!$C$38,5,IF(OR(B259=1,B259=2,B259=3,B259=4,B259=5),B259,"")))))))</f>
        <v/>
      </c>
      <c r="J260" s="11" t="str">
        <f>(IF(C259=Локализация!$C$44,5,IF(C259=Локализация!$C$45,4,IF(C259=Локализация!$C$46,3,IF(C259=Локализация!$C$47,2,IF(C259=Локализация!$C$48,1,IF(OR(C259=1,C259=2,C259=3,C259=4,C259=5),C259,"")))))))</f>
        <v/>
      </c>
      <c r="K260" s="11" t="str">
        <f>(IF(D259=Локализация!$C$50,1,IF(D259=Локализация!$C$51,2,IF(D259=Локализация!$C$52,3,IF(D259=Локализация!$C$53,4,IF(D259=Локализация!$C$54,5,IF(OR(D259=1,D259=2,D259=3,D259=4,D259=5),D259,"")))))))</f>
        <v/>
      </c>
      <c r="L260" s="11" t="str">
        <f t="shared" si="22"/>
        <v/>
      </c>
      <c r="M260" s="11" t="str">
        <f t="shared" si="23"/>
        <v/>
      </c>
      <c r="N260" s="11" t="str">
        <f t="shared" si="26"/>
        <v/>
      </c>
      <c r="O260" s="11" t="str">
        <f t="shared" si="24"/>
        <v/>
      </c>
      <c r="P260" s="11" t="str">
        <f t="shared" si="25"/>
        <v/>
      </c>
      <c r="Q260" s="11" t="str">
        <f t="shared" si="27"/>
        <v/>
      </c>
    </row>
    <row r="261" spans="5:17" x14ac:dyDescent="0.3">
      <c r="E261" s="11"/>
      <c r="H261" s="11" t="str">
        <f t="shared" si="21"/>
        <v/>
      </c>
      <c r="I261" s="11" t="str">
        <f>(IF(B260=Локализация!$C$42,1,IF(B260=Локализация!$C$41,2,IF(B260=Локализация!$C$40,3,IF(B260=Локализация!$C$39,4,IF(B260=Локализация!$C$38,5,IF(OR(B260=1,B260=2,B260=3,B260=4,B260=5),B260,"")))))))</f>
        <v/>
      </c>
      <c r="J261" s="11" t="str">
        <f>(IF(C260=Локализация!$C$44,5,IF(C260=Локализация!$C$45,4,IF(C260=Локализация!$C$46,3,IF(C260=Локализация!$C$47,2,IF(C260=Локализация!$C$48,1,IF(OR(C260=1,C260=2,C260=3,C260=4,C260=5),C260,"")))))))</f>
        <v/>
      </c>
      <c r="K261" s="11" t="str">
        <f>(IF(D260=Локализация!$C$50,1,IF(D260=Локализация!$C$51,2,IF(D260=Локализация!$C$52,3,IF(D260=Локализация!$C$53,4,IF(D260=Локализация!$C$54,5,IF(OR(D260=1,D260=2,D260=3,D260=4,D260=5),D260,"")))))))</f>
        <v/>
      </c>
      <c r="L261" s="11" t="str">
        <f t="shared" si="22"/>
        <v/>
      </c>
      <c r="M261" s="11" t="str">
        <f t="shared" si="23"/>
        <v/>
      </c>
      <c r="N261" s="11" t="str">
        <f t="shared" si="26"/>
        <v/>
      </c>
      <c r="O261" s="11" t="str">
        <f t="shared" si="24"/>
        <v/>
      </c>
      <c r="P261" s="11" t="str">
        <f t="shared" si="25"/>
        <v/>
      </c>
      <c r="Q261" s="11" t="str">
        <f t="shared" si="27"/>
        <v/>
      </c>
    </row>
    <row r="262" spans="5:17" x14ac:dyDescent="0.3">
      <c r="E262" s="11"/>
      <c r="H262" s="11" t="str">
        <f t="shared" si="21"/>
        <v/>
      </c>
      <c r="I262" s="11" t="str">
        <f>(IF(B261=Локализация!$C$42,1,IF(B261=Локализация!$C$41,2,IF(B261=Локализация!$C$40,3,IF(B261=Локализация!$C$39,4,IF(B261=Локализация!$C$38,5,IF(OR(B261=1,B261=2,B261=3,B261=4,B261=5),B261,"")))))))</f>
        <v/>
      </c>
      <c r="J262" s="11" t="str">
        <f>(IF(C261=Локализация!$C$44,5,IF(C261=Локализация!$C$45,4,IF(C261=Локализация!$C$46,3,IF(C261=Локализация!$C$47,2,IF(C261=Локализация!$C$48,1,IF(OR(C261=1,C261=2,C261=3,C261=4,C261=5),C261,"")))))))</f>
        <v/>
      </c>
      <c r="K262" s="11" t="str">
        <f>(IF(D261=Локализация!$C$50,1,IF(D261=Локализация!$C$51,2,IF(D261=Локализация!$C$52,3,IF(D261=Локализация!$C$53,4,IF(D261=Локализация!$C$54,5,IF(OR(D261=1,D261=2,D261=3,D261=4,D261=5),D261,"")))))))</f>
        <v/>
      </c>
      <c r="L262" s="11" t="str">
        <f t="shared" si="22"/>
        <v/>
      </c>
      <c r="M262" s="11" t="str">
        <f t="shared" si="23"/>
        <v/>
      </c>
      <c r="N262" s="11" t="str">
        <f t="shared" si="26"/>
        <v/>
      </c>
      <c r="O262" s="11" t="str">
        <f t="shared" si="24"/>
        <v/>
      </c>
      <c r="P262" s="11" t="str">
        <f t="shared" si="25"/>
        <v/>
      </c>
      <c r="Q262" s="11" t="str">
        <f t="shared" si="27"/>
        <v/>
      </c>
    </row>
    <row r="263" spans="5:17" x14ac:dyDescent="0.3">
      <c r="E263" s="11"/>
      <c r="H263" s="11" t="str">
        <f t="shared" si="21"/>
        <v/>
      </c>
      <c r="I263" s="11" t="str">
        <f>(IF(B262=Локализация!$C$42,1,IF(B262=Локализация!$C$41,2,IF(B262=Локализация!$C$40,3,IF(B262=Локализация!$C$39,4,IF(B262=Локализация!$C$38,5,IF(OR(B262=1,B262=2,B262=3,B262=4,B262=5),B262,"")))))))</f>
        <v/>
      </c>
      <c r="J263" s="11" t="str">
        <f>(IF(C262=Локализация!$C$44,5,IF(C262=Локализация!$C$45,4,IF(C262=Локализация!$C$46,3,IF(C262=Локализация!$C$47,2,IF(C262=Локализация!$C$48,1,IF(OR(C262=1,C262=2,C262=3,C262=4,C262=5),C262,"")))))))</f>
        <v/>
      </c>
      <c r="K263" s="11" t="str">
        <f>(IF(D262=Локализация!$C$50,1,IF(D262=Локализация!$C$51,2,IF(D262=Локализация!$C$52,3,IF(D262=Локализация!$C$53,4,IF(D262=Локализация!$C$54,5,IF(OR(D262=1,D262=2,D262=3,D262=4,D262=5),D262,"")))))))</f>
        <v/>
      </c>
      <c r="L263" s="11" t="str">
        <f t="shared" si="22"/>
        <v/>
      </c>
      <c r="M263" s="11" t="str">
        <f t="shared" si="23"/>
        <v/>
      </c>
      <c r="N263" s="11" t="str">
        <f t="shared" si="26"/>
        <v/>
      </c>
      <c r="O263" s="11" t="str">
        <f t="shared" si="24"/>
        <v/>
      </c>
      <c r="P263" s="11" t="str">
        <f t="shared" si="25"/>
        <v/>
      </c>
      <c r="Q263" s="11" t="str">
        <f t="shared" si="27"/>
        <v/>
      </c>
    </row>
    <row r="264" spans="5:17" x14ac:dyDescent="0.3">
      <c r="E264" s="11"/>
      <c r="H264" s="11" t="str">
        <f t="shared" si="21"/>
        <v/>
      </c>
      <c r="I264" s="11" t="str">
        <f>(IF(B263=Локализация!$C$42,1,IF(B263=Локализация!$C$41,2,IF(B263=Локализация!$C$40,3,IF(B263=Локализация!$C$39,4,IF(B263=Локализация!$C$38,5,IF(OR(B263=1,B263=2,B263=3,B263=4,B263=5),B263,"")))))))</f>
        <v/>
      </c>
      <c r="J264" s="11" t="str">
        <f>(IF(C263=Локализация!$C$44,5,IF(C263=Локализация!$C$45,4,IF(C263=Локализация!$C$46,3,IF(C263=Локализация!$C$47,2,IF(C263=Локализация!$C$48,1,IF(OR(C263=1,C263=2,C263=3,C263=4,C263=5),C263,"")))))))</f>
        <v/>
      </c>
      <c r="K264" s="11" t="str">
        <f>(IF(D263=Локализация!$C$50,1,IF(D263=Локализация!$C$51,2,IF(D263=Локализация!$C$52,3,IF(D263=Локализация!$C$53,4,IF(D263=Локализация!$C$54,5,IF(OR(D263=1,D263=2,D263=3,D263=4,D263=5),D263,"")))))))</f>
        <v/>
      </c>
      <c r="L264" s="11" t="str">
        <f t="shared" si="22"/>
        <v/>
      </c>
      <c r="M264" s="11" t="str">
        <f t="shared" si="23"/>
        <v/>
      </c>
      <c r="N264" s="11" t="str">
        <f t="shared" si="26"/>
        <v/>
      </c>
      <c r="O264" s="11" t="str">
        <f t="shared" si="24"/>
        <v/>
      </c>
      <c r="P264" s="11" t="str">
        <f t="shared" si="25"/>
        <v/>
      </c>
      <c r="Q264" s="11" t="str">
        <f t="shared" si="27"/>
        <v/>
      </c>
    </row>
    <row r="265" spans="5:17" x14ac:dyDescent="0.3">
      <c r="E265" s="11"/>
      <c r="H265" s="11" t="str">
        <f t="shared" si="21"/>
        <v/>
      </c>
      <c r="I265" s="11" t="str">
        <f>(IF(B264=Локализация!$C$42,1,IF(B264=Локализация!$C$41,2,IF(B264=Локализация!$C$40,3,IF(B264=Локализация!$C$39,4,IF(B264=Локализация!$C$38,5,IF(OR(B264=1,B264=2,B264=3,B264=4,B264=5),B264,"")))))))</f>
        <v/>
      </c>
      <c r="J265" s="11" t="str">
        <f>(IF(C264=Локализация!$C$44,5,IF(C264=Локализация!$C$45,4,IF(C264=Локализация!$C$46,3,IF(C264=Локализация!$C$47,2,IF(C264=Локализация!$C$48,1,IF(OR(C264=1,C264=2,C264=3,C264=4,C264=5),C264,"")))))))</f>
        <v/>
      </c>
      <c r="K265" s="11" t="str">
        <f>(IF(D264=Локализация!$C$50,1,IF(D264=Локализация!$C$51,2,IF(D264=Локализация!$C$52,3,IF(D264=Локализация!$C$53,4,IF(D264=Локализация!$C$54,5,IF(OR(D264=1,D264=2,D264=3,D264=4,D264=5),D264,"")))))))</f>
        <v/>
      </c>
      <c r="L265" s="11" t="str">
        <f t="shared" si="22"/>
        <v/>
      </c>
      <c r="M265" s="11" t="str">
        <f t="shared" si="23"/>
        <v/>
      </c>
      <c r="N265" s="11" t="str">
        <f t="shared" si="26"/>
        <v/>
      </c>
      <c r="O265" s="11" t="str">
        <f t="shared" si="24"/>
        <v/>
      </c>
      <c r="P265" s="11" t="str">
        <f t="shared" si="25"/>
        <v/>
      </c>
      <c r="Q265" s="11" t="str">
        <f t="shared" si="27"/>
        <v/>
      </c>
    </row>
    <row r="266" spans="5:17" x14ac:dyDescent="0.3">
      <c r="E266" s="11"/>
      <c r="H266" s="11" t="str">
        <f t="shared" si="21"/>
        <v/>
      </c>
      <c r="I266" s="11" t="str">
        <f>(IF(B265=Локализация!$C$42,1,IF(B265=Локализация!$C$41,2,IF(B265=Локализация!$C$40,3,IF(B265=Локализация!$C$39,4,IF(B265=Локализация!$C$38,5,IF(OR(B265=1,B265=2,B265=3,B265=4,B265=5),B265,"")))))))</f>
        <v/>
      </c>
      <c r="J266" s="11" t="str">
        <f>(IF(C265=Локализация!$C$44,5,IF(C265=Локализация!$C$45,4,IF(C265=Локализация!$C$46,3,IF(C265=Локализация!$C$47,2,IF(C265=Локализация!$C$48,1,IF(OR(C265=1,C265=2,C265=3,C265=4,C265=5),C265,"")))))))</f>
        <v/>
      </c>
      <c r="K266" s="11" t="str">
        <f>(IF(D265=Локализация!$C$50,1,IF(D265=Локализация!$C$51,2,IF(D265=Локализация!$C$52,3,IF(D265=Локализация!$C$53,4,IF(D265=Локализация!$C$54,5,IF(OR(D265=1,D265=2,D265=3,D265=4,D265=5),D265,"")))))))</f>
        <v/>
      </c>
      <c r="L266" s="11" t="str">
        <f t="shared" si="22"/>
        <v/>
      </c>
      <c r="M266" s="11" t="str">
        <f t="shared" si="23"/>
        <v/>
      </c>
      <c r="N266" s="11" t="str">
        <f t="shared" si="26"/>
        <v/>
      </c>
      <c r="O266" s="11" t="str">
        <f t="shared" si="24"/>
        <v/>
      </c>
      <c r="P266" s="11" t="str">
        <f t="shared" si="25"/>
        <v/>
      </c>
      <c r="Q266" s="11" t="str">
        <f t="shared" si="27"/>
        <v/>
      </c>
    </row>
    <row r="267" spans="5:17" x14ac:dyDescent="0.3">
      <c r="E267" s="11"/>
      <c r="H267" s="11" t="str">
        <f t="shared" si="21"/>
        <v/>
      </c>
      <c r="I267" s="11" t="str">
        <f>(IF(B266=Локализация!$C$42,1,IF(B266=Локализация!$C$41,2,IF(B266=Локализация!$C$40,3,IF(B266=Локализация!$C$39,4,IF(B266=Локализация!$C$38,5,IF(OR(B266=1,B266=2,B266=3,B266=4,B266=5),B266,"")))))))</f>
        <v/>
      </c>
      <c r="J267" s="11" t="str">
        <f>(IF(C266=Локализация!$C$44,5,IF(C266=Локализация!$C$45,4,IF(C266=Локализация!$C$46,3,IF(C266=Локализация!$C$47,2,IF(C266=Локализация!$C$48,1,IF(OR(C266=1,C266=2,C266=3,C266=4,C266=5),C266,"")))))))</f>
        <v/>
      </c>
      <c r="K267" s="11" t="str">
        <f>(IF(D266=Локализация!$C$50,1,IF(D266=Локализация!$C$51,2,IF(D266=Локализация!$C$52,3,IF(D266=Локализация!$C$53,4,IF(D266=Локализация!$C$54,5,IF(OR(D266=1,D266=2,D266=3,D266=4,D266=5),D266,"")))))))</f>
        <v/>
      </c>
      <c r="L267" s="11" t="str">
        <f t="shared" si="22"/>
        <v/>
      </c>
      <c r="M267" s="11" t="str">
        <f t="shared" si="23"/>
        <v/>
      </c>
      <c r="N267" s="11" t="str">
        <f t="shared" si="26"/>
        <v/>
      </c>
      <c r="O267" s="11" t="str">
        <f t="shared" si="24"/>
        <v/>
      </c>
      <c r="P267" s="11" t="str">
        <f t="shared" si="25"/>
        <v/>
      </c>
      <c r="Q267" s="11" t="str">
        <f t="shared" si="27"/>
        <v/>
      </c>
    </row>
    <row r="268" spans="5:17" x14ac:dyDescent="0.3">
      <c r="E268" s="11"/>
      <c r="H268" s="11" t="str">
        <f t="shared" ref="H268:H331" si="28">IF(I268="","",AVERAGE(I268:K268))</f>
        <v/>
      </c>
      <c r="I268" s="11" t="str">
        <f>(IF(B267=Локализация!$C$42,1,IF(B267=Локализация!$C$41,2,IF(B267=Локализация!$C$40,3,IF(B267=Локализация!$C$39,4,IF(B267=Локализация!$C$38,5,IF(OR(B267=1,B267=2,B267=3,B267=4,B267=5),B267,"")))))))</f>
        <v/>
      </c>
      <c r="J268" s="11" t="str">
        <f>(IF(C267=Локализация!$C$44,5,IF(C267=Локализация!$C$45,4,IF(C267=Локализация!$C$46,3,IF(C267=Локализация!$C$47,2,IF(C267=Локализация!$C$48,1,IF(OR(C267=1,C267=2,C267=3,C267=4,C267=5),C267,"")))))))</f>
        <v/>
      </c>
      <c r="K268" s="11" t="str">
        <f>(IF(D267=Локализация!$C$50,1,IF(D267=Локализация!$C$51,2,IF(D267=Локализация!$C$52,3,IF(D267=Локализация!$C$53,4,IF(D267=Локализация!$C$54,5,IF(OR(D267=1,D267=2,D267=3,D267=4,D267=5),D267,"")))))))</f>
        <v/>
      </c>
      <c r="L268" s="11" t="str">
        <f t="shared" si="22"/>
        <v/>
      </c>
      <c r="M268" s="11" t="str">
        <f t="shared" si="23"/>
        <v/>
      </c>
      <c r="N268" s="11" t="str">
        <f t="shared" si="26"/>
        <v/>
      </c>
      <c r="O268" s="11" t="str">
        <f t="shared" si="24"/>
        <v/>
      </c>
      <c r="P268" s="11" t="str">
        <f t="shared" si="25"/>
        <v/>
      </c>
      <c r="Q268" s="11" t="str">
        <f t="shared" si="27"/>
        <v/>
      </c>
    </row>
    <row r="269" spans="5:17" x14ac:dyDescent="0.3">
      <c r="E269" s="11"/>
      <c r="H269" s="11" t="str">
        <f t="shared" si="28"/>
        <v/>
      </c>
      <c r="I269" s="11" t="str">
        <f>(IF(B268=Локализация!$C$42,1,IF(B268=Локализация!$C$41,2,IF(B268=Локализация!$C$40,3,IF(B268=Локализация!$C$39,4,IF(B268=Локализация!$C$38,5,IF(OR(B268=1,B268=2,B268=3,B268=4,B268=5),B268,"")))))))</f>
        <v/>
      </c>
      <c r="J269" s="11" t="str">
        <f>(IF(C268=Локализация!$C$44,5,IF(C268=Локализация!$C$45,4,IF(C268=Локализация!$C$46,3,IF(C268=Локализация!$C$47,2,IF(C268=Локализация!$C$48,1,IF(OR(C268=1,C268=2,C268=3,C268=4,C268=5),C268,"")))))))</f>
        <v/>
      </c>
      <c r="K269" s="11" t="str">
        <f>(IF(D268=Локализация!$C$50,1,IF(D268=Локализация!$C$51,2,IF(D268=Локализация!$C$52,3,IF(D268=Локализация!$C$53,4,IF(D268=Локализация!$C$54,5,IF(OR(D268=1,D268=2,D268=3,D268=4,D268=5),D268,"")))))))</f>
        <v/>
      </c>
      <c r="L269" s="11" t="str">
        <f t="shared" si="22"/>
        <v/>
      </c>
      <c r="M269" s="11" t="str">
        <f t="shared" si="23"/>
        <v/>
      </c>
      <c r="N269" s="11" t="str">
        <f t="shared" si="26"/>
        <v/>
      </c>
      <c r="O269" s="11" t="str">
        <f t="shared" si="24"/>
        <v/>
      </c>
      <c r="P269" s="11" t="str">
        <f t="shared" si="25"/>
        <v/>
      </c>
      <c r="Q269" s="11" t="str">
        <f t="shared" si="27"/>
        <v/>
      </c>
    </row>
    <row r="270" spans="5:17" x14ac:dyDescent="0.3">
      <c r="E270" s="11"/>
      <c r="H270" s="11" t="str">
        <f t="shared" si="28"/>
        <v/>
      </c>
      <c r="I270" s="11" t="str">
        <f>(IF(B269=Локализация!$C$42,1,IF(B269=Локализация!$C$41,2,IF(B269=Локализация!$C$40,3,IF(B269=Локализация!$C$39,4,IF(B269=Локализация!$C$38,5,IF(OR(B269=1,B269=2,B269=3,B269=4,B269=5),B269,"")))))))</f>
        <v/>
      </c>
      <c r="J270" s="11" t="str">
        <f>(IF(C269=Локализация!$C$44,5,IF(C269=Локализация!$C$45,4,IF(C269=Локализация!$C$46,3,IF(C269=Локализация!$C$47,2,IF(C269=Локализация!$C$48,1,IF(OR(C269=1,C269=2,C269=3,C269=4,C269=5),C269,"")))))))</f>
        <v/>
      </c>
      <c r="K270" s="11" t="str">
        <f>(IF(D269=Локализация!$C$50,1,IF(D269=Локализация!$C$51,2,IF(D269=Локализация!$C$52,3,IF(D269=Локализация!$C$53,4,IF(D269=Локализация!$C$54,5,IF(OR(D269=1,D269=2,D269=3,D269=4,D269=5),D269,"")))))))</f>
        <v/>
      </c>
      <c r="L270" s="11" t="str">
        <f t="shared" si="22"/>
        <v/>
      </c>
      <c r="M270" s="11" t="str">
        <f t="shared" si="23"/>
        <v/>
      </c>
      <c r="N270" s="11" t="str">
        <f t="shared" si="26"/>
        <v/>
      </c>
      <c r="O270" s="11" t="str">
        <f t="shared" si="24"/>
        <v/>
      </c>
      <c r="P270" s="11" t="str">
        <f t="shared" si="25"/>
        <v/>
      </c>
      <c r="Q270" s="11" t="str">
        <f t="shared" si="27"/>
        <v/>
      </c>
    </row>
    <row r="271" spans="5:17" x14ac:dyDescent="0.3">
      <c r="E271" s="11"/>
      <c r="H271" s="11" t="str">
        <f t="shared" si="28"/>
        <v/>
      </c>
      <c r="I271" s="11" t="str">
        <f>(IF(B270=Локализация!$C$42,1,IF(B270=Локализация!$C$41,2,IF(B270=Локализация!$C$40,3,IF(B270=Локализация!$C$39,4,IF(B270=Локализация!$C$38,5,IF(OR(B270=1,B270=2,B270=3,B270=4,B270=5),B270,"")))))))</f>
        <v/>
      </c>
      <c r="J271" s="11" t="str">
        <f>(IF(C270=Локализация!$C$44,5,IF(C270=Локализация!$C$45,4,IF(C270=Локализация!$C$46,3,IF(C270=Локализация!$C$47,2,IF(C270=Локализация!$C$48,1,IF(OR(C270=1,C270=2,C270=3,C270=4,C270=5),C270,"")))))))</f>
        <v/>
      </c>
      <c r="K271" s="11" t="str">
        <f>(IF(D270=Локализация!$C$50,1,IF(D270=Локализация!$C$51,2,IF(D270=Локализация!$C$52,3,IF(D270=Локализация!$C$53,4,IF(D270=Локализация!$C$54,5,IF(OR(D270=1,D270=2,D270=3,D270=4,D270=5),D270,"")))))))</f>
        <v/>
      </c>
      <c r="L271" s="11" t="str">
        <f t="shared" si="22"/>
        <v/>
      </c>
      <c r="M271" s="11" t="str">
        <f t="shared" si="23"/>
        <v/>
      </c>
      <c r="N271" s="11" t="str">
        <f t="shared" si="26"/>
        <v/>
      </c>
      <c r="O271" s="11" t="str">
        <f t="shared" si="24"/>
        <v/>
      </c>
      <c r="P271" s="11" t="str">
        <f t="shared" si="25"/>
        <v/>
      </c>
      <c r="Q271" s="11" t="str">
        <f t="shared" si="27"/>
        <v/>
      </c>
    </row>
    <row r="272" spans="5:17" x14ac:dyDescent="0.3">
      <c r="E272" s="11"/>
      <c r="H272" s="11" t="str">
        <f t="shared" si="28"/>
        <v/>
      </c>
      <c r="I272" s="11" t="str">
        <f>(IF(B271=Локализация!$C$42,1,IF(B271=Локализация!$C$41,2,IF(B271=Локализация!$C$40,3,IF(B271=Локализация!$C$39,4,IF(B271=Локализация!$C$38,5,IF(OR(B271=1,B271=2,B271=3,B271=4,B271=5),B271,"")))))))</f>
        <v/>
      </c>
      <c r="J272" s="11" t="str">
        <f>(IF(C271=Локализация!$C$44,5,IF(C271=Локализация!$C$45,4,IF(C271=Локализация!$C$46,3,IF(C271=Локализация!$C$47,2,IF(C271=Локализация!$C$48,1,IF(OR(C271=1,C271=2,C271=3,C271=4,C271=5),C271,"")))))))</f>
        <v/>
      </c>
      <c r="K272" s="11" t="str">
        <f>(IF(D271=Локализация!$C$50,1,IF(D271=Локализация!$C$51,2,IF(D271=Локализация!$C$52,3,IF(D271=Локализация!$C$53,4,IF(D271=Локализация!$C$54,5,IF(OR(D271=1,D271=2,D271=3,D271=4,D271=5),D271,"")))))))</f>
        <v/>
      </c>
      <c r="L272" s="11" t="str">
        <f t="shared" si="22"/>
        <v/>
      </c>
      <c r="M272" s="11" t="str">
        <f t="shared" si="23"/>
        <v/>
      </c>
      <c r="N272" s="11" t="str">
        <f t="shared" si="26"/>
        <v/>
      </c>
      <c r="O272" s="11" t="str">
        <f t="shared" si="24"/>
        <v/>
      </c>
      <c r="P272" s="11" t="str">
        <f t="shared" si="25"/>
        <v/>
      </c>
      <c r="Q272" s="11" t="str">
        <f t="shared" si="27"/>
        <v/>
      </c>
    </row>
    <row r="273" spans="5:17" x14ac:dyDescent="0.3">
      <c r="E273" s="11"/>
      <c r="H273" s="11" t="str">
        <f t="shared" si="28"/>
        <v/>
      </c>
      <c r="I273" s="11" t="str">
        <f>(IF(B272=Локализация!$C$42,1,IF(B272=Локализация!$C$41,2,IF(B272=Локализация!$C$40,3,IF(B272=Локализация!$C$39,4,IF(B272=Локализация!$C$38,5,IF(OR(B272=1,B272=2,B272=3,B272=4,B272=5),B272,"")))))))</f>
        <v/>
      </c>
      <c r="J273" s="11" t="str">
        <f>(IF(C272=Локализация!$C$44,5,IF(C272=Локализация!$C$45,4,IF(C272=Локализация!$C$46,3,IF(C272=Локализация!$C$47,2,IF(C272=Локализация!$C$48,1,IF(OR(C272=1,C272=2,C272=3,C272=4,C272=5),C272,"")))))))</f>
        <v/>
      </c>
      <c r="K273" s="11" t="str">
        <f>(IF(D272=Локализация!$C$50,1,IF(D272=Локализация!$C$51,2,IF(D272=Локализация!$C$52,3,IF(D272=Локализация!$C$53,4,IF(D272=Локализация!$C$54,5,IF(OR(D272=1,D272=2,D272=3,D272=4,D272=5),D272,"")))))))</f>
        <v/>
      </c>
      <c r="L273" s="11" t="str">
        <f t="shared" ref="L273:L336" si="29">IF(F267="","",(IF(F267="*","*",(((F267-V$49)/V$48)*-1))))</f>
        <v/>
      </c>
      <c r="M273" s="11" t="str">
        <f t="shared" ref="M273:M336" si="30">IF(E267=0,"",F267)</f>
        <v/>
      </c>
      <c r="N273" s="11" t="str">
        <f t="shared" si="26"/>
        <v/>
      </c>
      <c r="O273" s="11" t="str">
        <f t="shared" ref="O273:O336" si="31">IF(F267=0,"",LN(F267))</f>
        <v/>
      </c>
      <c r="P273" s="11" t="str">
        <f t="shared" ref="P273:P336" si="32">IF(O273="","",((O273-$Q$11)/$P$11)*-1)</f>
        <v/>
      </c>
      <c r="Q273" s="11" t="str">
        <f t="shared" si="27"/>
        <v/>
      </c>
    </row>
    <row r="274" spans="5:17" x14ac:dyDescent="0.3">
      <c r="E274" s="11"/>
      <c r="H274" s="11" t="str">
        <f t="shared" si="28"/>
        <v/>
      </c>
      <c r="I274" s="11" t="str">
        <f>(IF(B273=Локализация!$C$42,1,IF(B273=Локализация!$C$41,2,IF(B273=Локализация!$C$40,3,IF(B273=Локализация!$C$39,4,IF(B273=Локализация!$C$38,5,IF(OR(B273=1,B273=2,B273=3,B273=4,B273=5),B273,"")))))))</f>
        <v/>
      </c>
      <c r="J274" s="11" t="str">
        <f>(IF(C273=Локализация!$C$44,5,IF(C273=Локализация!$C$45,4,IF(C273=Локализация!$C$46,3,IF(C273=Локализация!$C$47,2,IF(C273=Локализация!$C$48,1,IF(OR(C273=1,C273=2,C273=3,C273=4,C273=5),C273,"")))))))</f>
        <v/>
      </c>
      <c r="K274" s="11" t="str">
        <f>(IF(D273=Локализация!$C$50,1,IF(D273=Локализация!$C$51,2,IF(D273=Локализация!$C$52,3,IF(D273=Локализация!$C$53,4,IF(D273=Локализация!$C$54,5,IF(OR(D273=1,D273=2,D273=3,D273=4,D273=5),D273,"")))))))</f>
        <v/>
      </c>
      <c r="L274" s="11" t="str">
        <f t="shared" si="29"/>
        <v/>
      </c>
      <c r="M274" s="11" t="str">
        <f t="shared" si="30"/>
        <v/>
      </c>
      <c r="N274" s="11" t="str">
        <f t="shared" ref="N274:N337" si="33">IF(H269&gt;3.9999,M274,"")</f>
        <v/>
      </c>
      <c r="O274" s="11" t="str">
        <f t="shared" si="31"/>
        <v/>
      </c>
      <c r="P274" s="11" t="str">
        <f t="shared" si="32"/>
        <v/>
      </c>
      <c r="Q274" s="11" t="str">
        <f t="shared" ref="Q274:Q337" si="34">IF(H269="","",(IF(H269="*","*",((H269-$U$49)/$U$48))))</f>
        <v/>
      </c>
    </row>
    <row r="275" spans="5:17" x14ac:dyDescent="0.3">
      <c r="E275" s="11"/>
      <c r="H275" s="11" t="str">
        <f t="shared" si="28"/>
        <v/>
      </c>
      <c r="I275" s="11" t="str">
        <f>(IF(B274=Локализация!$C$42,1,IF(B274=Локализация!$C$41,2,IF(B274=Локализация!$C$40,3,IF(B274=Локализация!$C$39,4,IF(B274=Локализация!$C$38,5,IF(OR(B274=1,B274=2,B274=3,B274=4,B274=5),B274,"")))))))</f>
        <v/>
      </c>
      <c r="J275" s="11" t="str">
        <f>(IF(C274=Локализация!$C$44,5,IF(C274=Локализация!$C$45,4,IF(C274=Локализация!$C$46,3,IF(C274=Локализация!$C$47,2,IF(C274=Локализация!$C$48,1,IF(OR(C274=1,C274=2,C274=3,C274=4,C274=5),C274,"")))))))</f>
        <v/>
      </c>
      <c r="K275" s="11" t="str">
        <f>(IF(D274=Локализация!$C$50,1,IF(D274=Локализация!$C$51,2,IF(D274=Локализация!$C$52,3,IF(D274=Локализация!$C$53,4,IF(D274=Локализация!$C$54,5,IF(OR(D274=1,D274=2,D274=3,D274=4,D274=5),D274,"")))))))</f>
        <v/>
      </c>
      <c r="L275" s="11" t="str">
        <f t="shared" si="29"/>
        <v/>
      </c>
      <c r="M275" s="11" t="str">
        <f t="shared" si="30"/>
        <v/>
      </c>
      <c r="N275" s="11" t="str">
        <f t="shared" si="33"/>
        <v/>
      </c>
      <c r="O275" s="11" t="str">
        <f t="shared" si="31"/>
        <v/>
      </c>
      <c r="P275" s="11" t="str">
        <f t="shared" si="32"/>
        <v/>
      </c>
      <c r="Q275" s="11" t="str">
        <f t="shared" si="34"/>
        <v/>
      </c>
    </row>
    <row r="276" spans="5:17" x14ac:dyDescent="0.3">
      <c r="E276" s="11"/>
      <c r="H276" s="11" t="str">
        <f t="shared" si="28"/>
        <v/>
      </c>
      <c r="I276" s="11" t="str">
        <f>(IF(B275=Локализация!$C$42,1,IF(B275=Локализация!$C$41,2,IF(B275=Локализация!$C$40,3,IF(B275=Локализация!$C$39,4,IF(B275=Локализация!$C$38,5,IF(OR(B275=1,B275=2,B275=3,B275=4,B275=5),B275,"")))))))</f>
        <v/>
      </c>
      <c r="J276" s="11" t="str">
        <f>(IF(C275=Локализация!$C$44,5,IF(C275=Локализация!$C$45,4,IF(C275=Локализация!$C$46,3,IF(C275=Локализация!$C$47,2,IF(C275=Локализация!$C$48,1,IF(OR(C275=1,C275=2,C275=3,C275=4,C275=5),C275,"")))))))</f>
        <v/>
      </c>
      <c r="K276" s="11" t="str">
        <f>(IF(D275=Локализация!$C$50,1,IF(D275=Локализация!$C$51,2,IF(D275=Локализация!$C$52,3,IF(D275=Локализация!$C$53,4,IF(D275=Локализация!$C$54,5,IF(OR(D275=1,D275=2,D275=3,D275=4,D275=5),D275,"")))))))</f>
        <v/>
      </c>
      <c r="L276" s="11" t="str">
        <f t="shared" si="29"/>
        <v/>
      </c>
      <c r="M276" s="11" t="str">
        <f t="shared" si="30"/>
        <v/>
      </c>
      <c r="N276" s="11" t="str">
        <f t="shared" si="33"/>
        <v/>
      </c>
      <c r="O276" s="11" t="str">
        <f t="shared" si="31"/>
        <v/>
      </c>
      <c r="P276" s="11" t="str">
        <f t="shared" si="32"/>
        <v/>
      </c>
      <c r="Q276" s="11" t="str">
        <f t="shared" si="34"/>
        <v/>
      </c>
    </row>
    <row r="277" spans="5:17" x14ac:dyDescent="0.3">
      <c r="E277" s="11"/>
      <c r="H277" s="11" t="str">
        <f t="shared" si="28"/>
        <v/>
      </c>
      <c r="I277" s="11" t="str">
        <f>(IF(B276=Локализация!$C$42,1,IF(B276=Локализация!$C$41,2,IF(B276=Локализация!$C$40,3,IF(B276=Локализация!$C$39,4,IF(B276=Локализация!$C$38,5,IF(OR(B276=1,B276=2,B276=3,B276=4,B276=5),B276,"")))))))</f>
        <v/>
      </c>
      <c r="J277" s="11" t="str">
        <f>(IF(C276=Локализация!$C$44,5,IF(C276=Локализация!$C$45,4,IF(C276=Локализация!$C$46,3,IF(C276=Локализация!$C$47,2,IF(C276=Локализация!$C$48,1,IF(OR(C276=1,C276=2,C276=3,C276=4,C276=5),C276,"")))))))</f>
        <v/>
      </c>
      <c r="K277" s="11" t="str">
        <f>(IF(D276=Локализация!$C$50,1,IF(D276=Локализация!$C$51,2,IF(D276=Локализация!$C$52,3,IF(D276=Локализация!$C$53,4,IF(D276=Локализация!$C$54,5,IF(OR(D276=1,D276=2,D276=3,D276=4,D276=5),D276,"")))))))</f>
        <v/>
      </c>
      <c r="L277" s="11" t="str">
        <f t="shared" si="29"/>
        <v/>
      </c>
      <c r="M277" s="11" t="str">
        <f t="shared" si="30"/>
        <v/>
      </c>
      <c r="N277" s="11" t="str">
        <f t="shared" si="33"/>
        <v/>
      </c>
      <c r="O277" s="11" t="str">
        <f t="shared" si="31"/>
        <v/>
      </c>
      <c r="P277" s="11" t="str">
        <f t="shared" si="32"/>
        <v/>
      </c>
      <c r="Q277" s="11" t="str">
        <f t="shared" si="34"/>
        <v/>
      </c>
    </row>
    <row r="278" spans="5:17" x14ac:dyDescent="0.3">
      <c r="E278" s="11"/>
      <c r="H278" s="11" t="str">
        <f t="shared" si="28"/>
        <v/>
      </c>
      <c r="I278" s="11" t="str">
        <f>(IF(B277=Локализация!$C$42,1,IF(B277=Локализация!$C$41,2,IF(B277=Локализация!$C$40,3,IF(B277=Локализация!$C$39,4,IF(B277=Локализация!$C$38,5,IF(OR(B277=1,B277=2,B277=3,B277=4,B277=5),B277,"")))))))</f>
        <v/>
      </c>
      <c r="J278" s="11" t="str">
        <f>(IF(C277=Локализация!$C$44,5,IF(C277=Локализация!$C$45,4,IF(C277=Локализация!$C$46,3,IF(C277=Локализация!$C$47,2,IF(C277=Локализация!$C$48,1,IF(OR(C277=1,C277=2,C277=3,C277=4,C277=5),C277,"")))))))</f>
        <v/>
      </c>
      <c r="K278" s="11" t="str">
        <f>(IF(D277=Локализация!$C$50,1,IF(D277=Локализация!$C$51,2,IF(D277=Локализация!$C$52,3,IF(D277=Локализация!$C$53,4,IF(D277=Локализация!$C$54,5,IF(OR(D277=1,D277=2,D277=3,D277=4,D277=5),D277,"")))))))</f>
        <v/>
      </c>
      <c r="L278" s="11" t="str">
        <f t="shared" si="29"/>
        <v/>
      </c>
      <c r="M278" s="11" t="str">
        <f t="shared" si="30"/>
        <v/>
      </c>
      <c r="N278" s="11" t="str">
        <f t="shared" si="33"/>
        <v/>
      </c>
      <c r="O278" s="11" t="str">
        <f t="shared" si="31"/>
        <v/>
      </c>
      <c r="P278" s="11" t="str">
        <f t="shared" si="32"/>
        <v/>
      </c>
      <c r="Q278" s="11" t="str">
        <f t="shared" si="34"/>
        <v/>
      </c>
    </row>
    <row r="279" spans="5:17" x14ac:dyDescent="0.3">
      <c r="E279" s="11"/>
      <c r="H279" s="11" t="str">
        <f t="shared" si="28"/>
        <v/>
      </c>
      <c r="I279" s="11" t="str">
        <f>(IF(B278=Локализация!$C$42,1,IF(B278=Локализация!$C$41,2,IF(B278=Локализация!$C$40,3,IF(B278=Локализация!$C$39,4,IF(B278=Локализация!$C$38,5,IF(OR(B278=1,B278=2,B278=3,B278=4,B278=5),B278,"")))))))</f>
        <v/>
      </c>
      <c r="J279" s="11" t="str">
        <f>(IF(C278=Локализация!$C$44,5,IF(C278=Локализация!$C$45,4,IF(C278=Локализация!$C$46,3,IF(C278=Локализация!$C$47,2,IF(C278=Локализация!$C$48,1,IF(OR(C278=1,C278=2,C278=3,C278=4,C278=5),C278,"")))))))</f>
        <v/>
      </c>
      <c r="K279" s="11" t="str">
        <f>(IF(D278=Локализация!$C$50,1,IF(D278=Локализация!$C$51,2,IF(D278=Локализация!$C$52,3,IF(D278=Локализация!$C$53,4,IF(D278=Локализация!$C$54,5,IF(OR(D278=1,D278=2,D278=3,D278=4,D278=5),D278,"")))))))</f>
        <v/>
      </c>
      <c r="L279" s="11" t="str">
        <f t="shared" si="29"/>
        <v/>
      </c>
      <c r="M279" s="11" t="str">
        <f t="shared" si="30"/>
        <v/>
      </c>
      <c r="N279" s="11" t="str">
        <f t="shared" si="33"/>
        <v/>
      </c>
      <c r="O279" s="11" t="str">
        <f t="shared" si="31"/>
        <v/>
      </c>
      <c r="P279" s="11" t="str">
        <f t="shared" si="32"/>
        <v/>
      </c>
      <c r="Q279" s="11" t="str">
        <f t="shared" si="34"/>
        <v/>
      </c>
    </row>
    <row r="280" spans="5:17" x14ac:dyDescent="0.3">
      <c r="E280" s="11"/>
      <c r="H280" s="11" t="str">
        <f t="shared" si="28"/>
        <v/>
      </c>
      <c r="I280" s="11" t="str">
        <f>(IF(B279=Локализация!$C$42,1,IF(B279=Локализация!$C$41,2,IF(B279=Локализация!$C$40,3,IF(B279=Локализация!$C$39,4,IF(B279=Локализация!$C$38,5,IF(OR(B279=1,B279=2,B279=3,B279=4,B279=5),B279,"")))))))</f>
        <v/>
      </c>
      <c r="J280" s="11" t="str">
        <f>(IF(C279=Локализация!$C$44,5,IF(C279=Локализация!$C$45,4,IF(C279=Локализация!$C$46,3,IF(C279=Локализация!$C$47,2,IF(C279=Локализация!$C$48,1,IF(OR(C279=1,C279=2,C279=3,C279=4,C279=5),C279,"")))))))</f>
        <v/>
      </c>
      <c r="K280" s="11" t="str">
        <f>(IF(D279=Локализация!$C$50,1,IF(D279=Локализация!$C$51,2,IF(D279=Локализация!$C$52,3,IF(D279=Локализация!$C$53,4,IF(D279=Локализация!$C$54,5,IF(OR(D279=1,D279=2,D279=3,D279=4,D279=5),D279,"")))))))</f>
        <v/>
      </c>
      <c r="L280" s="11" t="str">
        <f t="shared" si="29"/>
        <v/>
      </c>
      <c r="M280" s="11" t="str">
        <f t="shared" si="30"/>
        <v/>
      </c>
      <c r="N280" s="11" t="str">
        <f t="shared" si="33"/>
        <v/>
      </c>
      <c r="O280" s="11" t="str">
        <f t="shared" si="31"/>
        <v/>
      </c>
      <c r="P280" s="11" t="str">
        <f t="shared" si="32"/>
        <v/>
      </c>
      <c r="Q280" s="11" t="str">
        <f t="shared" si="34"/>
        <v/>
      </c>
    </row>
    <row r="281" spans="5:17" x14ac:dyDescent="0.3">
      <c r="E281" s="11"/>
      <c r="H281" s="11" t="str">
        <f t="shared" si="28"/>
        <v/>
      </c>
      <c r="I281" s="11" t="str">
        <f>(IF(B280=Локализация!$C$42,1,IF(B280=Локализация!$C$41,2,IF(B280=Локализация!$C$40,3,IF(B280=Локализация!$C$39,4,IF(B280=Локализация!$C$38,5,IF(OR(B280=1,B280=2,B280=3,B280=4,B280=5),B280,"")))))))</f>
        <v/>
      </c>
      <c r="J281" s="11" t="str">
        <f>(IF(C280=Локализация!$C$44,5,IF(C280=Локализация!$C$45,4,IF(C280=Локализация!$C$46,3,IF(C280=Локализация!$C$47,2,IF(C280=Локализация!$C$48,1,IF(OR(C280=1,C280=2,C280=3,C280=4,C280=5),C280,"")))))))</f>
        <v/>
      </c>
      <c r="K281" s="11" t="str">
        <f>(IF(D280=Локализация!$C$50,1,IF(D280=Локализация!$C$51,2,IF(D280=Локализация!$C$52,3,IF(D280=Локализация!$C$53,4,IF(D280=Локализация!$C$54,5,IF(OR(D280=1,D280=2,D280=3,D280=4,D280=5),D280,"")))))))</f>
        <v/>
      </c>
      <c r="L281" s="11" t="str">
        <f t="shared" si="29"/>
        <v/>
      </c>
      <c r="M281" s="11" t="str">
        <f t="shared" si="30"/>
        <v/>
      </c>
      <c r="N281" s="11" t="str">
        <f t="shared" si="33"/>
        <v/>
      </c>
      <c r="O281" s="11" t="str">
        <f t="shared" si="31"/>
        <v/>
      </c>
      <c r="P281" s="11" t="str">
        <f t="shared" si="32"/>
        <v/>
      </c>
      <c r="Q281" s="11" t="str">
        <f t="shared" si="34"/>
        <v/>
      </c>
    </row>
    <row r="282" spans="5:17" x14ac:dyDescent="0.3">
      <c r="E282" s="11"/>
      <c r="H282" s="11" t="str">
        <f t="shared" si="28"/>
        <v/>
      </c>
      <c r="I282" s="11" t="str">
        <f>(IF(B281=Локализация!$C$42,1,IF(B281=Локализация!$C$41,2,IF(B281=Локализация!$C$40,3,IF(B281=Локализация!$C$39,4,IF(B281=Локализация!$C$38,5,IF(OR(B281=1,B281=2,B281=3,B281=4,B281=5),B281,"")))))))</f>
        <v/>
      </c>
      <c r="J282" s="11" t="str">
        <f>(IF(C281=Локализация!$C$44,5,IF(C281=Локализация!$C$45,4,IF(C281=Локализация!$C$46,3,IF(C281=Локализация!$C$47,2,IF(C281=Локализация!$C$48,1,IF(OR(C281=1,C281=2,C281=3,C281=4,C281=5),C281,"")))))))</f>
        <v/>
      </c>
      <c r="K282" s="11" t="str">
        <f>(IF(D281=Локализация!$C$50,1,IF(D281=Локализация!$C$51,2,IF(D281=Локализация!$C$52,3,IF(D281=Локализация!$C$53,4,IF(D281=Локализация!$C$54,5,IF(OR(D281=1,D281=2,D281=3,D281=4,D281=5),D281,"")))))))</f>
        <v/>
      </c>
      <c r="L282" s="11" t="str">
        <f t="shared" si="29"/>
        <v/>
      </c>
      <c r="M282" s="11" t="str">
        <f t="shared" si="30"/>
        <v/>
      </c>
      <c r="N282" s="11" t="str">
        <f t="shared" si="33"/>
        <v/>
      </c>
      <c r="O282" s="11" t="str">
        <f t="shared" si="31"/>
        <v/>
      </c>
      <c r="P282" s="11" t="str">
        <f t="shared" si="32"/>
        <v/>
      </c>
      <c r="Q282" s="11" t="str">
        <f t="shared" si="34"/>
        <v/>
      </c>
    </row>
    <row r="283" spans="5:17" x14ac:dyDescent="0.3">
      <c r="E283" s="11"/>
      <c r="H283" s="11" t="str">
        <f t="shared" si="28"/>
        <v/>
      </c>
      <c r="I283" s="11" t="str">
        <f>(IF(B282=Локализация!$C$42,1,IF(B282=Локализация!$C$41,2,IF(B282=Локализация!$C$40,3,IF(B282=Локализация!$C$39,4,IF(B282=Локализация!$C$38,5,IF(OR(B282=1,B282=2,B282=3,B282=4,B282=5),B282,"")))))))</f>
        <v/>
      </c>
      <c r="J283" s="11" t="str">
        <f>(IF(C282=Локализация!$C$44,5,IF(C282=Локализация!$C$45,4,IF(C282=Локализация!$C$46,3,IF(C282=Локализация!$C$47,2,IF(C282=Локализация!$C$48,1,IF(OR(C282=1,C282=2,C282=3,C282=4,C282=5),C282,"")))))))</f>
        <v/>
      </c>
      <c r="K283" s="11" t="str">
        <f>(IF(D282=Локализация!$C$50,1,IF(D282=Локализация!$C$51,2,IF(D282=Локализация!$C$52,3,IF(D282=Локализация!$C$53,4,IF(D282=Локализация!$C$54,5,IF(OR(D282=1,D282=2,D282=3,D282=4,D282=5),D282,"")))))))</f>
        <v/>
      </c>
      <c r="L283" s="11" t="str">
        <f t="shared" si="29"/>
        <v/>
      </c>
      <c r="M283" s="11" t="str">
        <f t="shared" si="30"/>
        <v/>
      </c>
      <c r="N283" s="11" t="str">
        <f t="shared" si="33"/>
        <v/>
      </c>
      <c r="O283" s="11" t="str">
        <f t="shared" si="31"/>
        <v/>
      </c>
      <c r="P283" s="11" t="str">
        <f t="shared" si="32"/>
        <v/>
      </c>
      <c r="Q283" s="11" t="str">
        <f t="shared" si="34"/>
        <v/>
      </c>
    </row>
    <row r="284" spans="5:17" x14ac:dyDescent="0.3">
      <c r="E284" s="11"/>
      <c r="H284" s="11" t="str">
        <f t="shared" si="28"/>
        <v/>
      </c>
      <c r="I284" s="11" t="str">
        <f>(IF(B283=Локализация!$C$42,1,IF(B283=Локализация!$C$41,2,IF(B283=Локализация!$C$40,3,IF(B283=Локализация!$C$39,4,IF(B283=Локализация!$C$38,5,IF(OR(B283=1,B283=2,B283=3,B283=4,B283=5),B283,"")))))))</f>
        <v/>
      </c>
      <c r="J284" s="11" t="str">
        <f>(IF(C283=Локализация!$C$44,5,IF(C283=Локализация!$C$45,4,IF(C283=Локализация!$C$46,3,IF(C283=Локализация!$C$47,2,IF(C283=Локализация!$C$48,1,IF(OR(C283=1,C283=2,C283=3,C283=4,C283=5),C283,"")))))))</f>
        <v/>
      </c>
      <c r="K284" s="11" t="str">
        <f>(IF(D283=Локализация!$C$50,1,IF(D283=Локализация!$C$51,2,IF(D283=Локализация!$C$52,3,IF(D283=Локализация!$C$53,4,IF(D283=Локализация!$C$54,5,IF(OR(D283=1,D283=2,D283=3,D283=4,D283=5),D283,"")))))))</f>
        <v/>
      </c>
      <c r="L284" s="11" t="str">
        <f t="shared" si="29"/>
        <v/>
      </c>
      <c r="M284" s="11" t="str">
        <f t="shared" si="30"/>
        <v/>
      </c>
      <c r="N284" s="11" t="str">
        <f t="shared" si="33"/>
        <v/>
      </c>
      <c r="O284" s="11" t="str">
        <f t="shared" si="31"/>
        <v/>
      </c>
      <c r="P284" s="11" t="str">
        <f t="shared" si="32"/>
        <v/>
      </c>
      <c r="Q284" s="11" t="str">
        <f t="shared" si="34"/>
        <v/>
      </c>
    </row>
    <row r="285" spans="5:17" x14ac:dyDescent="0.3">
      <c r="E285" s="11"/>
      <c r="H285" s="11" t="str">
        <f t="shared" si="28"/>
        <v/>
      </c>
      <c r="I285" s="11" t="str">
        <f>(IF(B284=Локализация!$C$42,1,IF(B284=Локализация!$C$41,2,IF(B284=Локализация!$C$40,3,IF(B284=Локализация!$C$39,4,IF(B284=Локализация!$C$38,5,IF(OR(B284=1,B284=2,B284=3,B284=4,B284=5),B284,"")))))))</f>
        <v/>
      </c>
      <c r="J285" s="11" t="str">
        <f>(IF(C284=Локализация!$C$44,5,IF(C284=Локализация!$C$45,4,IF(C284=Локализация!$C$46,3,IF(C284=Локализация!$C$47,2,IF(C284=Локализация!$C$48,1,IF(OR(C284=1,C284=2,C284=3,C284=4,C284=5),C284,"")))))))</f>
        <v/>
      </c>
      <c r="K285" s="11" t="str">
        <f>(IF(D284=Локализация!$C$50,1,IF(D284=Локализация!$C$51,2,IF(D284=Локализация!$C$52,3,IF(D284=Локализация!$C$53,4,IF(D284=Локализация!$C$54,5,IF(OR(D284=1,D284=2,D284=3,D284=4,D284=5),D284,"")))))))</f>
        <v/>
      </c>
      <c r="L285" s="11" t="str">
        <f t="shared" si="29"/>
        <v/>
      </c>
      <c r="M285" s="11" t="str">
        <f t="shared" si="30"/>
        <v/>
      </c>
      <c r="N285" s="11" t="str">
        <f t="shared" si="33"/>
        <v/>
      </c>
      <c r="O285" s="11" t="str">
        <f t="shared" si="31"/>
        <v/>
      </c>
      <c r="P285" s="11" t="str">
        <f t="shared" si="32"/>
        <v/>
      </c>
      <c r="Q285" s="11" t="str">
        <f t="shared" si="34"/>
        <v/>
      </c>
    </row>
    <row r="286" spans="5:17" x14ac:dyDescent="0.3">
      <c r="E286" s="11"/>
      <c r="H286" s="11" t="str">
        <f t="shared" si="28"/>
        <v/>
      </c>
      <c r="I286" s="11" t="str">
        <f>(IF(B285=Локализация!$C$42,1,IF(B285=Локализация!$C$41,2,IF(B285=Локализация!$C$40,3,IF(B285=Локализация!$C$39,4,IF(B285=Локализация!$C$38,5,IF(OR(B285=1,B285=2,B285=3,B285=4,B285=5),B285,"")))))))</f>
        <v/>
      </c>
      <c r="J286" s="11" t="str">
        <f>(IF(C285=Локализация!$C$44,5,IF(C285=Локализация!$C$45,4,IF(C285=Локализация!$C$46,3,IF(C285=Локализация!$C$47,2,IF(C285=Локализация!$C$48,1,IF(OR(C285=1,C285=2,C285=3,C285=4,C285=5),C285,"")))))))</f>
        <v/>
      </c>
      <c r="K286" s="11" t="str">
        <f>(IF(D285=Локализация!$C$50,1,IF(D285=Локализация!$C$51,2,IF(D285=Локализация!$C$52,3,IF(D285=Локализация!$C$53,4,IF(D285=Локализация!$C$54,5,IF(OR(D285=1,D285=2,D285=3,D285=4,D285=5),D285,"")))))))</f>
        <v/>
      </c>
      <c r="L286" s="11" t="str">
        <f t="shared" si="29"/>
        <v/>
      </c>
      <c r="M286" s="11" t="str">
        <f t="shared" si="30"/>
        <v/>
      </c>
      <c r="N286" s="11" t="str">
        <f t="shared" si="33"/>
        <v/>
      </c>
      <c r="O286" s="11" t="str">
        <f t="shared" si="31"/>
        <v/>
      </c>
      <c r="P286" s="11" t="str">
        <f t="shared" si="32"/>
        <v/>
      </c>
      <c r="Q286" s="11" t="str">
        <f t="shared" si="34"/>
        <v/>
      </c>
    </row>
    <row r="287" spans="5:17" x14ac:dyDescent="0.3">
      <c r="E287" s="11"/>
      <c r="H287" s="11" t="str">
        <f t="shared" si="28"/>
        <v/>
      </c>
      <c r="I287" s="11" t="str">
        <f>(IF(B286=Локализация!$C$42,1,IF(B286=Локализация!$C$41,2,IF(B286=Локализация!$C$40,3,IF(B286=Локализация!$C$39,4,IF(B286=Локализация!$C$38,5,IF(OR(B286=1,B286=2,B286=3,B286=4,B286=5),B286,"")))))))</f>
        <v/>
      </c>
      <c r="J287" s="11" t="str">
        <f>(IF(C286=Локализация!$C$44,5,IF(C286=Локализация!$C$45,4,IF(C286=Локализация!$C$46,3,IF(C286=Локализация!$C$47,2,IF(C286=Локализация!$C$48,1,IF(OR(C286=1,C286=2,C286=3,C286=4,C286=5),C286,"")))))))</f>
        <v/>
      </c>
      <c r="K287" s="11" t="str">
        <f>(IF(D286=Локализация!$C$50,1,IF(D286=Локализация!$C$51,2,IF(D286=Локализация!$C$52,3,IF(D286=Локализация!$C$53,4,IF(D286=Локализация!$C$54,5,IF(OR(D286=1,D286=2,D286=3,D286=4,D286=5),D286,"")))))))</f>
        <v/>
      </c>
      <c r="L287" s="11" t="str">
        <f t="shared" si="29"/>
        <v/>
      </c>
      <c r="M287" s="11" t="str">
        <f t="shared" si="30"/>
        <v/>
      </c>
      <c r="N287" s="11" t="str">
        <f t="shared" si="33"/>
        <v/>
      </c>
      <c r="O287" s="11" t="str">
        <f t="shared" si="31"/>
        <v/>
      </c>
      <c r="P287" s="11" t="str">
        <f t="shared" si="32"/>
        <v/>
      </c>
      <c r="Q287" s="11" t="str">
        <f t="shared" si="34"/>
        <v/>
      </c>
    </row>
    <row r="288" spans="5:17" x14ac:dyDescent="0.3">
      <c r="E288" s="11"/>
      <c r="H288" s="11" t="str">
        <f t="shared" si="28"/>
        <v/>
      </c>
      <c r="I288" s="11" t="str">
        <f>(IF(B287=Локализация!$C$42,1,IF(B287=Локализация!$C$41,2,IF(B287=Локализация!$C$40,3,IF(B287=Локализация!$C$39,4,IF(B287=Локализация!$C$38,5,IF(OR(B287=1,B287=2,B287=3,B287=4,B287=5),B287,"")))))))</f>
        <v/>
      </c>
      <c r="J288" s="11" t="str">
        <f>(IF(C287=Локализация!$C$44,5,IF(C287=Локализация!$C$45,4,IF(C287=Локализация!$C$46,3,IF(C287=Локализация!$C$47,2,IF(C287=Локализация!$C$48,1,IF(OR(C287=1,C287=2,C287=3,C287=4,C287=5),C287,"")))))))</f>
        <v/>
      </c>
      <c r="K288" s="11" t="str">
        <f>(IF(D287=Локализация!$C$50,1,IF(D287=Локализация!$C$51,2,IF(D287=Локализация!$C$52,3,IF(D287=Локализация!$C$53,4,IF(D287=Локализация!$C$54,5,IF(OR(D287=1,D287=2,D287=3,D287=4,D287=5),D287,"")))))))</f>
        <v/>
      </c>
      <c r="L288" s="11" t="str">
        <f t="shared" si="29"/>
        <v/>
      </c>
      <c r="M288" s="11" t="str">
        <f t="shared" si="30"/>
        <v/>
      </c>
      <c r="N288" s="11" t="str">
        <f t="shared" si="33"/>
        <v/>
      </c>
      <c r="O288" s="11" t="str">
        <f t="shared" si="31"/>
        <v/>
      </c>
      <c r="P288" s="11" t="str">
        <f t="shared" si="32"/>
        <v/>
      </c>
      <c r="Q288" s="11" t="str">
        <f t="shared" si="34"/>
        <v/>
      </c>
    </row>
    <row r="289" spans="5:17" x14ac:dyDescent="0.3">
      <c r="E289" s="11"/>
      <c r="H289" s="11" t="str">
        <f t="shared" si="28"/>
        <v/>
      </c>
      <c r="I289" s="11" t="str">
        <f>(IF(B288=Локализация!$C$42,1,IF(B288=Локализация!$C$41,2,IF(B288=Локализация!$C$40,3,IF(B288=Локализация!$C$39,4,IF(B288=Локализация!$C$38,5,IF(OR(B288=1,B288=2,B288=3,B288=4,B288=5),B288,"")))))))</f>
        <v/>
      </c>
      <c r="J289" s="11" t="str">
        <f>(IF(C288=Локализация!$C$44,5,IF(C288=Локализация!$C$45,4,IF(C288=Локализация!$C$46,3,IF(C288=Локализация!$C$47,2,IF(C288=Локализация!$C$48,1,IF(OR(C288=1,C288=2,C288=3,C288=4,C288=5),C288,"")))))))</f>
        <v/>
      </c>
      <c r="K289" s="11" t="str">
        <f>(IF(D288=Локализация!$C$50,1,IF(D288=Локализация!$C$51,2,IF(D288=Локализация!$C$52,3,IF(D288=Локализация!$C$53,4,IF(D288=Локализация!$C$54,5,IF(OR(D288=1,D288=2,D288=3,D288=4,D288=5),D288,"")))))))</f>
        <v/>
      </c>
      <c r="L289" s="11" t="str">
        <f t="shared" si="29"/>
        <v/>
      </c>
      <c r="M289" s="11" t="str">
        <f t="shared" si="30"/>
        <v/>
      </c>
      <c r="N289" s="11" t="str">
        <f t="shared" si="33"/>
        <v/>
      </c>
      <c r="O289" s="11" t="str">
        <f t="shared" si="31"/>
        <v/>
      </c>
      <c r="P289" s="11" t="str">
        <f t="shared" si="32"/>
        <v/>
      </c>
      <c r="Q289" s="11" t="str">
        <f t="shared" si="34"/>
        <v/>
      </c>
    </row>
    <row r="290" spans="5:17" x14ac:dyDescent="0.3">
      <c r="E290" s="11"/>
      <c r="H290" s="11" t="str">
        <f t="shared" si="28"/>
        <v/>
      </c>
      <c r="I290" s="11" t="str">
        <f>(IF(B289=Локализация!$C$42,1,IF(B289=Локализация!$C$41,2,IF(B289=Локализация!$C$40,3,IF(B289=Локализация!$C$39,4,IF(B289=Локализация!$C$38,5,IF(OR(B289=1,B289=2,B289=3,B289=4,B289=5),B289,"")))))))</f>
        <v/>
      </c>
      <c r="J290" s="11" t="str">
        <f>(IF(C289=Локализация!$C$44,5,IF(C289=Локализация!$C$45,4,IF(C289=Локализация!$C$46,3,IF(C289=Локализация!$C$47,2,IF(C289=Локализация!$C$48,1,IF(OR(C289=1,C289=2,C289=3,C289=4,C289=5),C289,"")))))))</f>
        <v/>
      </c>
      <c r="K290" s="11" t="str">
        <f>(IF(D289=Локализация!$C$50,1,IF(D289=Локализация!$C$51,2,IF(D289=Локализация!$C$52,3,IF(D289=Локализация!$C$53,4,IF(D289=Локализация!$C$54,5,IF(OR(D289=1,D289=2,D289=3,D289=4,D289=5),D289,"")))))))</f>
        <v/>
      </c>
      <c r="L290" s="11" t="str">
        <f t="shared" si="29"/>
        <v/>
      </c>
      <c r="M290" s="11" t="str">
        <f t="shared" si="30"/>
        <v/>
      </c>
      <c r="N290" s="11" t="str">
        <f t="shared" si="33"/>
        <v/>
      </c>
      <c r="O290" s="11" t="str">
        <f t="shared" si="31"/>
        <v/>
      </c>
      <c r="P290" s="11" t="str">
        <f t="shared" si="32"/>
        <v/>
      </c>
      <c r="Q290" s="11" t="str">
        <f t="shared" si="34"/>
        <v/>
      </c>
    </row>
    <row r="291" spans="5:17" x14ac:dyDescent="0.3">
      <c r="E291" s="11"/>
      <c r="H291" s="11" t="str">
        <f t="shared" si="28"/>
        <v/>
      </c>
      <c r="I291" s="11" t="str">
        <f>(IF(B290=Локализация!$C$42,1,IF(B290=Локализация!$C$41,2,IF(B290=Локализация!$C$40,3,IF(B290=Локализация!$C$39,4,IF(B290=Локализация!$C$38,5,IF(OR(B290=1,B290=2,B290=3,B290=4,B290=5),B290,"")))))))</f>
        <v/>
      </c>
      <c r="J291" s="11" t="str">
        <f>(IF(C290=Локализация!$C$44,5,IF(C290=Локализация!$C$45,4,IF(C290=Локализация!$C$46,3,IF(C290=Локализация!$C$47,2,IF(C290=Локализация!$C$48,1,IF(OR(C290=1,C290=2,C290=3,C290=4,C290=5),C290,"")))))))</f>
        <v/>
      </c>
      <c r="K291" s="11" t="str">
        <f>(IF(D290=Локализация!$C$50,1,IF(D290=Локализация!$C$51,2,IF(D290=Локализация!$C$52,3,IF(D290=Локализация!$C$53,4,IF(D290=Локализация!$C$54,5,IF(OR(D290=1,D290=2,D290=3,D290=4,D290=5),D290,"")))))))</f>
        <v/>
      </c>
      <c r="L291" s="11" t="str">
        <f t="shared" si="29"/>
        <v/>
      </c>
      <c r="M291" s="11" t="str">
        <f t="shared" si="30"/>
        <v/>
      </c>
      <c r="N291" s="11" t="str">
        <f t="shared" si="33"/>
        <v/>
      </c>
      <c r="O291" s="11" t="str">
        <f t="shared" si="31"/>
        <v/>
      </c>
      <c r="P291" s="11" t="str">
        <f t="shared" si="32"/>
        <v/>
      </c>
      <c r="Q291" s="11" t="str">
        <f t="shared" si="34"/>
        <v/>
      </c>
    </row>
    <row r="292" spans="5:17" x14ac:dyDescent="0.3">
      <c r="E292" s="11"/>
      <c r="H292" s="11" t="str">
        <f t="shared" si="28"/>
        <v/>
      </c>
      <c r="I292" s="11" t="str">
        <f>(IF(B291=Локализация!$C$42,1,IF(B291=Локализация!$C$41,2,IF(B291=Локализация!$C$40,3,IF(B291=Локализация!$C$39,4,IF(B291=Локализация!$C$38,5,IF(OR(B291=1,B291=2,B291=3,B291=4,B291=5),B291,"")))))))</f>
        <v/>
      </c>
      <c r="J292" s="11" t="str">
        <f>(IF(C291=Локализация!$C$44,5,IF(C291=Локализация!$C$45,4,IF(C291=Локализация!$C$46,3,IF(C291=Локализация!$C$47,2,IF(C291=Локализация!$C$48,1,IF(OR(C291=1,C291=2,C291=3,C291=4,C291=5),C291,"")))))))</f>
        <v/>
      </c>
      <c r="K292" s="11" t="str">
        <f>(IF(D291=Локализация!$C$50,1,IF(D291=Локализация!$C$51,2,IF(D291=Локализация!$C$52,3,IF(D291=Локализация!$C$53,4,IF(D291=Локализация!$C$54,5,IF(OR(D291=1,D291=2,D291=3,D291=4,D291=5),D291,"")))))))</f>
        <v/>
      </c>
      <c r="L292" s="11" t="str">
        <f t="shared" si="29"/>
        <v/>
      </c>
      <c r="M292" s="11" t="str">
        <f t="shared" si="30"/>
        <v/>
      </c>
      <c r="N292" s="11" t="str">
        <f t="shared" si="33"/>
        <v/>
      </c>
      <c r="O292" s="11" t="str">
        <f t="shared" si="31"/>
        <v/>
      </c>
      <c r="P292" s="11" t="str">
        <f t="shared" si="32"/>
        <v/>
      </c>
      <c r="Q292" s="11" t="str">
        <f t="shared" si="34"/>
        <v/>
      </c>
    </row>
    <row r="293" spans="5:17" x14ac:dyDescent="0.3">
      <c r="E293" s="11"/>
      <c r="H293" s="11" t="str">
        <f t="shared" si="28"/>
        <v/>
      </c>
      <c r="I293" s="11" t="str">
        <f>(IF(B292=Локализация!$C$42,1,IF(B292=Локализация!$C$41,2,IF(B292=Локализация!$C$40,3,IF(B292=Локализация!$C$39,4,IF(B292=Локализация!$C$38,5,IF(OR(B292=1,B292=2,B292=3,B292=4,B292=5),B292,"")))))))</f>
        <v/>
      </c>
      <c r="J293" s="11" t="str">
        <f>(IF(C292=Локализация!$C$44,5,IF(C292=Локализация!$C$45,4,IF(C292=Локализация!$C$46,3,IF(C292=Локализация!$C$47,2,IF(C292=Локализация!$C$48,1,IF(OR(C292=1,C292=2,C292=3,C292=4,C292=5),C292,"")))))))</f>
        <v/>
      </c>
      <c r="K293" s="11" t="str">
        <f>(IF(D292=Локализация!$C$50,1,IF(D292=Локализация!$C$51,2,IF(D292=Локализация!$C$52,3,IF(D292=Локализация!$C$53,4,IF(D292=Локализация!$C$54,5,IF(OR(D292=1,D292=2,D292=3,D292=4,D292=5),D292,"")))))))</f>
        <v/>
      </c>
      <c r="L293" s="11" t="str">
        <f t="shared" si="29"/>
        <v/>
      </c>
      <c r="M293" s="11" t="str">
        <f t="shared" si="30"/>
        <v/>
      </c>
      <c r="N293" s="11" t="str">
        <f t="shared" si="33"/>
        <v/>
      </c>
      <c r="O293" s="11" t="str">
        <f t="shared" si="31"/>
        <v/>
      </c>
      <c r="P293" s="11" t="str">
        <f t="shared" si="32"/>
        <v/>
      </c>
      <c r="Q293" s="11" t="str">
        <f t="shared" si="34"/>
        <v/>
      </c>
    </row>
    <row r="294" spans="5:17" x14ac:dyDescent="0.3">
      <c r="E294" s="11"/>
      <c r="H294" s="11" t="str">
        <f t="shared" si="28"/>
        <v/>
      </c>
      <c r="I294" s="11" t="str">
        <f>(IF(B293=Локализация!$C$42,1,IF(B293=Локализация!$C$41,2,IF(B293=Локализация!$C$40,3,IF(B293=Локализация!$C$39,4,IF(B293=Локализация!$C$38,5,IF(OR(B293=1,B293=2,B293=3,B293=4,B293=5),B293,"")))))))</f>
        <v/>
      </c>
      <c r="J294" s="11" t="str">
        <f>(IF(C293=Локализация!$C$44,5,IF(C293=Локализация!$C$45,4,IF(C293=Локализация!$C$46,3,IF(C293=Локализация!$C$47,2,IF(C293=Локализация!$C$48,1,IF(OR(C293=1,C293=2,C293=3,C293=4,C293=5),C293,"")))))))</f>
        <v/>
      </c>
      <c r="K294" s="11" t="str">
        <f>(IF(D293=Локализация!$C$50,1,IF(D293=Локализация!$C$51,2,IF(D293=Локализация!$C$52,3,IF(D293=Локализация!$C$53,4,IF(D293=Локализация!$C$54,5,IF(OR(D293=1,D293=2,D293=3,D293=4,D293=5),D293,"")))))))</f>
        <v/>
      </c>
      <c r="L294" s="11" t="str">
        <f t="shared" si="29"/>
        <v/>
      </c>
      <c r="M294" s="11" t="str">
        <f t="shared" si="30"/>
        <v/>
      </c>
      <c r="N294" s="11" t="str">
        <f t="shared" si="33"/>
        <v/>
      </c>
      <c r="O294" s="11" t="str">
        <f t="shared" si="31"/>
        <v/>
      </c>
      <c r="P294" s="11" t="str">
        <f t="shared" si="32"/>
        <v/>
      </c>
      <c r="Q294" s="11" t="str">
        <f t="shared" si="34"/>
        <v/>
      </c>
    </row>
    <row r="295" spans="5:17" x14ac:dyDescent="0.3">
      <c r="E295" s="11"/>
      <c r="H295" s="11" t="str">
        <f t="shared" si="28"/>
        <v/>
      </c>
      <c r="I295" s="11" t="str">
        <f>(IF(B294=Локализация!$C$42,1,IF(B294=Локализация!$C$41,2,IF(B294=Локализация!$C$40,3,IF(B294=Локализация!$C$39,4,IF(B294=Локализация!$C$38,5,IF(OR(B294=1,B294=2,B294=3,B294=4,B294=5),B294,"")))))))</f>
        <v/>
      </c>
      <c r="J295" s="11" t="str">
        <f>(IF(C294=Локализация!$C$44,5,IF(C294=Локализация!$C$45,4,IF(C294=Локализация!$C$46,3,IF(C294=Локализация!$C$47,2,IF(C294=Локализация!$C$48,1,IF(OR(C294=1,C294=2,C294=3,C294=4,C294=5),C294,"")))))))</f>
        <v/>
      </c>
      <c r="K295" s="11" t="str">
        <f>(IF(D294=Локализация!$C$50,1,IF(D294=Локализация!$C$51,2,IF(D294=Локализация!$C$52,3,IF(D294=Локализация!$C$53,4,IF(D294=Локализация!$C$54,5,IF(OR(D294=1,D294=2,D294=3,D294=4,D294=5),D294,"")))))))</f>
        <v/>
      </c>
      <c r="L295" s="11" t="str">
        <f t="shared" si="29"/>
        <v/>
      </c>
      <c r="M295" s="11" t="str">
        <f t="shared" si="30"/>
        <v/>
      </c>
      <c r="N295" s="11" t="str">
        <f t="shared" si="33"/>
        <v/>
      </c>
      <c r="O295" s="11" t="str">
        <f t="shared" si="31"/>
        <v/>
      </c>
      <c r="P295" s="11" t="str">
        <f t="shared" si="32"/>
        <v/>
      </c>
      <c r="Q295" s="11" t="str">
        <f t="shared" si="34"/>
        <v/>
      </c>
    </row>
    <row r="296" spans="5:17" x14ac:dyDescent="0.3">
      <c r="E296" s="11"/>
      <c r="H296" s="11" t="str">
        <f t="shared" si="28"/>
        <v/>
      </c>
      <c r="I296" s="11" t="str">
        <f>(IF(B295=Локализация!$C$42,1,IF(B295=Локализация!$C$41,2,IF(B295=Локализация!$C$40,3,IF(B295=Локализация!$C$39,4,IF(B295=Локализация!$C$38,5,IF(OR(B295=1,B295=2,B295=3,B295=4,B295=5),B295,"")))))))</f>
        <v/>
      </c>
      <c r="J296" s="11" t="str">
        <f>(IF(C295=Локализация!$C$44,5,IF(C295=Локализация!$C$45,4,IF(C295=Локализация!$C$46,3,IF(C295=Локализация!$C$47,2,IF(C295=Локализация!$C$48,1,IF(OR(C295=1,C295=2,C295=3,C295=4,C295=5),C295,"")))))))</f>
        <v/>
      </c>
      <c r="K296" s="11" t="str">
        <f>(IF(D295=Локализация!$C$50,1,IF(D295=Локализация!$C$51,2,IF(D295=Локализация!$C$52,3,IF(D295=Локализация!$C$53,4,IF(D295=Локализация!$C$54,5,IF(OR(D295=1,D295=2,D295=3,D295=4,D295=5),D295,"")))))))</f>
        <v/>
      </c>
      <c r="L296" s="11" t="str">
        <f t="shared" si="29"/>
        <v/>
      </c>
      <c r="M296" s="11" t="str">
        <f t="shared" si="30"/>
        <v/>
      </c>
      <c r="N296" s="11" t="str">
        <f t="shared" si="33"/>
        <v/>
      </c>
      <c r="O296" s="11" t="str">
        <f t="shared" si="31"/>
        <v/>
      </c>
      <c r="P296" s="11" t="str">
        <f t="shared" si="32"/>
        <v/>
      </c>
      <c r="Q296" s="11" t="str">
        <f t="shared" si="34"/>
        <v/>
      </c>
    </row>
    <row r="297" spans="5:17" x14ac:dyDescent="0.3">
      <c r="E297" s="11"/>
      <c r="H297" s="11" t="str">
        <f t="shared" si="28"/>
        <v/>
      </c>
      <c r="I297" s="11" t="str">
        <f>(IF(B296=Локализация!$C$42,1,IF(B296=Локализация!$C$41,2,IF(B296=Локализация!$C$40,3,IF(B296=Локализация!$C$39,4,IF(B296=Локализация!$C$38,5,IF(OR(B296=1,B296=2,B296=3,B296=4,B296=5),B296,"")))))))</f>
        <v/>
      </c>
      <c r="J297" s="11" t="str">
        <f>(IF(C296=Локализация!$C$44,5,IF(C296=Локализация!$C$45,4,IF(C296=Локализация!$C$46,3,IF(C296=Локализация!$C$47,2,IF(C296=Локализация!$C$48,1,IF(OR(C296=1,C296=2,C296=3,C296=4,C296=5),C296,"")))))))</f>
        <v/>
      </c>
      <c r="K297" s="11" t="str">
        <f>(IF(D296=Локализация!$C$50,1,IF(D296=Локализация!$C$51,2,IF(D296=Локализация!$C$52,3,IF(D296=Локализация!$C$53,4,IF(D296=Локализация!$C$54,5,IF(OR(D296=1,D296=2,D296=3,D296=4,D296=5),D296,"")))))))</f>
        <v/>
      </c>
      <c r="L297" s="11" t="str">
        <f t="shared" si="29"/>
        <v/>
      </c>
      <c r="M297" s="11" t="str">
        <f t="shared" si="30"/>
        <v/>
      </c>
      <c r="N297" s="11" t="str">
        <f t="shared" si="33"/>
        <v/>
      </c>
      <c r="O297" s="11" t="str">
        <f t="shared" si="31"/>
        <v/>
      </c>
      <c r="P297" s="11" t="str">
        <f t="shared" si="32"/>
        <v/>
      </c>
      <c r="Q297" s="11" t="str">
        <f t="shared" si="34"/>
        <v/>
      </c>
    </row>
    <row r="298" spans="5:17" x14ac:dyDescent="0.3">
      <c r="E298" s="11"/>
      <c r="H298" s="11" t="str">
        <f t="shared" si="28"/>
        <v/>
      </c>
      <c r="I298" s="11" t="str">
        <f>(IF(B297=Локализация!$C$42,1,IF(B297=Локализация!$C$41,2,IF(B297=Локализация!$C$40,3,IF(B297=Локализация!$C$39,4,IF(B297=Локализация!$C$38,5,IF(OR(B297=1,B297=2,B297=3,B297=4,B297=5),B297,"")))))))</f>
        <v/>
      </c>
      <c r="J298" s="11" t="str">
        <f>(IF(C297=Локализация!$C$44,5,IF(C297=Локализация!$C$45,4,IF(C297=Локализация!$C$46,3,IF(C297=Локализация!$C$47,2,IF(C297=Локализация!$C$48,1,IF(OR(C297=1,C297=2,C297=3,C297=4,C297=5),C297,"")))))))</f>
        <v/>
      </c>
      <c r="K298" s="11" t="str">
        <f>(IF(D297=Локализация!$C$50,1,IF(D297=Локализация!$C$51,2,IF(D297=Локализация!$C$52,3,IF(D297=Локализация!$C$53,4,IF(D297=Локализация!$C$54,5,IF(OR(D297=1,D297=2,D297=3,D297=4,D297=5),D297,"")))))))</f>
        <v/>
      </c>
      <c r="L298" s="11" t="str">
        <f t="shared" si="29"/>
        <v/>
      </c>
      <c r="M298" s="11" t="str">
        <f t="shared" si="30"/>
        <v/>
      </c>
      <c r="N298" s="11" t="str">
        <f t="shared" si="33"/>
        <v/>
      </c>
      <c r="O298" s="11" t="str">
        <f t="shared" si="31"/>
        <v/>
      </c>
      <c r="P298" s="11" t="str">
        <f t="shared" si="32"/>
        <v/>
      </c>
      <c r="Q298" s="11" t="str">
        <f t="shared" si="34"/>
        <v/>
      </c>
    </row>
    <row r="299" spans="5:17" x14ac:dyDescent="0.3">
      <c r="E299" s="11"/>
      <c r="H299" s="11" t="str">
        <f t="shared" si="28"/>
        <v/>
      </c>
      <c r="I299" s="11" t="str">
        <f>(IF(B298=Локализация!$C$42,1,IF(B298=Локализация!$C$41,2,IF(B298=Локализация!$C$40,3,IF(B298=Локализация!$C$39,4,IF(B298=Локализация!$C$38,5,IF(OR(B298=1,B298=2,B298=3,B298=4,B298=5),B298,"")))))))</f>
        <v/>
      </c>
      <c r="J299" s="11" t="str">
        <f>(IF(C298=Локализация!$C$44,5,IF(C298=Локализация!$C$45,4,IF(C298=Локализация!$C$46,3,IF(C298=Локализация!$C$47,2,IF(C298=Локализация!$C$48,1,IF(OR(C298=1,C298=2,C298=3,C298=4,C298=5),C298,"")))))))</f>
        <v/>
      </c>
      <c r="K299" s="11" t="str">
        <f>(IF(D298=Локализация!$C$50,1,IF(D298=Локализация!$C$51,2,IF(D298=Локализация!$C$52,3,IF(D298=Локализация!$C$53,4,IF(D298=Локализация!$C$54,5,IF(OR(D298=1,D298=2,D298=3,D298=4,D298=5),D298,"")))))))</f>
        <v/>
      </c>
      <c r="L299" s="11" t="str">
        <f t="shared" si="29"/>
        <v/>
      </c>
      <c r="M299" s="11" t="str">
        <f t="shared" si="30"/>
        <v/>
      </c>
      <c r="N299" s="11" t="str">
        <f t="shared" si="33"/>
        <v/>
      </c>
      <c r="O299" s="11" t="str">
        <f t="shared" si="31"/>
        <v/>
      </c>
      <c r="P299" s="11" t="str">
        <f t="shared" si="32"/>
        <v/>
      </c>
      <c r="Q299" s="11" t="str">
        <f t="shared" si="34"/>
        <v/>
      </c>
    </row>
    <row r="300" spans="5:17" x14ac:dyDescent="0.3">
      <c r="E300" s="11"/>
      <c r="H300" s="11" t="str">
        <f t="shared" si="28"/>
        <v/>
      </c>
      <c r="I300" s="11" t="str">
        <f>(IF(B299=Локализация!$C$42,1,IF(B299=Локализация!$C$41,2,IF(B299=Локализация!$C$40,3,IF(B299=Локализация!$C$39,4,IF(B299=Локализация!$C$38,5,IF(OR(B299=1,B299=2,B299=3,B299=4,B299=5),B299,"")))))))</f>
        <v/>
      </c>
      <c r="J300" s="11" t="str">
        <f>(IF(C299=Локализация!$C$44,5,IF(C299=Локализация!$C$45,4,IF(C299=Локализация!$C$46,3,IF(C299=Локализация!$C$47,2,IF(C299=Локализация!$C$48,1,IF(OR(C299=1,C299=2,C299=3,C299=4,C299=5),C299,"")))))))</f>
        <v/>
      </c>
      <c r="K300" s="11" t="str">
        <f>(IF(D299=Локализация!$C$50,1,IF(D299=Локализация!$C$51,2,IF(D299=Локализация!$C$52,3,IF(D299=Локализация!$C$53,4,IF(D299=Локализация!$C$54,5,IF(OR(D299=1,D299=2,D299=3,D299=4,D299=5),D299,"")))))))</f>
        <v/>
      </c>
      <c r="L300" s="11" t="str">
        <f t="shared" si="29"/>
        <v/>
      </c>
      <c r="M300" s="11" t="str">
        <f t="shared" si="30"/>
        <v/>
      </c>
      <c r="N300" s="11" t="str">
        <f t="shared" si="33"/>
        <v/>
      </c>
      <c r="O300" s="11" t="str">
        <f t="shared" si="31"/>
        <v/>
      </c>
      <c r="P300" s="11" t="str">
        <f t="shared" si="32"/>
        <v/>
      </c>
      <c r="Q300" s="11" t="str">
        <f t="shared" si="34"/>
        <v/>
      </c>
    </row>
    <row r="301" spans="5:17" x14ac:dyDescent="0.3">
      <c r="E301" s="11"/>
      <c r="H301" s="11" t="str">
        <f t="shared" si="28"/>
        <v/>
      </c>
      <c r="I301" s="11" t="str">
        <f>(IF(B300=Локализация!$C$42,1,IF(B300=Локализация!$C$41,2,IF(B300=Локализация!$C$40,3,IF(B300=Локализация!$C$39,4,IF(B300=Локализация!$C$38,5,IF(OR(B300=1,B300=2,B300=3,B300=4,B300=5),B300,"")))))))</f>
        <v/>
      </c>
      <c r="J301" s="11" t="str">
        <f>(IF(C300=Локализация!$C$44,5,IF(C300=Локализация!$C$45,4,IF(C300=Локализация!$C$46,3,IF(C300=Локализация!$C$47,2,IF(C300=Локализация!$C$48,1,IF(OR(C300=1,C300=2,C300=3,C300=4,C300=5),C300,"")))))))</f>
        <v/>
      </c>
      <c r="K301" s="11" t="str">
        <f>(IF(D300=Локализация!$C$50,1,IF(D300=Локализация!$C$51,2,IF(D300=Локализация!$C$52,3,IF(D300=Локализация!$C$53,4,IF(D300=Локализация!$C$54,5,IF(OR(D300=1,D300=2,D300=3,D300=4,D300=5),D300,"")))))))</f>
        <v/>
      </c>
      <c r="L301" s="11" t="str">
        <f t="shared" si="29"/>
        <v/>
      </c>
      <c r="M301" s="11" t="str">
        <f t="shared" si="30"/>
        <v/>
      </c>
      <c r="N301" s="11" t="str">
        <f t="shared" si="33"/>
        <v/>
      </c>
      <c r="O301" s="11" t="str">
        <f t="shared" si="31"/>
        <v/>
      </c>
      <c r="P301" s="11" t="str">
        <f t="shared" si="32"/>
        <v/>
      </c>
      <c r="Q301" s="11" t="str">
        <f t="shared" si="34"/>
        <v/>
      </c>
    </row>
    <row r="302" spans="5:17" x14ac:dyDescent="0.3">
      <c r="E302" s="11"/>
      <c r="H302" s="11" t="str">
        <f t="shared" si="28"/>
        <v/>
      </c>
      <c r="I302" s="11" t="str">
        <f>(IF(B301=Локализация!$C$42,1,IF(B301=Локализация!$C$41,2,IF(B301=Локализация!$C$40,3,IF(B301=Локализация!$C$39,4,IF(B301=Локализация!$C$38,5,IF(OR(B301=1,B301=2,B301=3,B301=4,B301=5),B301,"")))))))</f>
        <v/>
      </c>
      <c r="J302" s="11" t="str">
        <f>(IF(C301=Локализация!$C$44,5,IF(C301=Локализация!$C$45,4,IF(C301=Локализация!$C$46,3,IF(C301=Локализация!$C$47,2,IF(C301=Локализация!$C$48,1,IF(OR(C301=1,C301=2,C301=3,C301=4,C301=5),C301,"")))))))</f>
        <v/>
      </c>
      <c r="K302" s="11" t="str">
        <f>(IF(D301=Локализация!$C$50,1,IF(D301=Локализация!$C$51,2,IF(D301=Локализация!$C$52,3,IF(D301=Локализация!$C$53,4,IF(D301=Локализация!$C$54,5,IF(OR(D301=1,D301=2,D301=3,D301=4,D301=5),D301,"")))))))</f>
        <v/>
      </c>
      <c r="L302" s="11" t="str">
        <f t="shared" si="29"/>
        <v/>
      </c>
      <c r="M302" s="11" t="str">
        <f t="shared" si="30"/>
        <v/>
      </c>
      <c r="N302" s="11" t="str">
        <f t="shared" si="33"/>
        <v/>
      </c>
      <c r="O302" s="11" t="str">
        <f t="shared" si="31"/>
        <v/>
      </c>
      <c r="P302" s="11" t="str">
        <f t="shared" si="32"/>
        <v/>
      </c>
      <c r="Q302" s="11" t="str">
        <f t="shared" si="34"/>
        <v/>
      </c>
    </row>
    <row r="303" spans="5:17" x14ac:dyDescent="0.3">
      <c r="E303" s="11"/>
      <c r="H303" s="11" t="str">
        <f t="shared" si="28"/>
        <v/>
      </c>
      <c r="I303" s="11" t="str">
        <f>(IF(B302=Локализация!$C$42,1,IF(B302=Локализация!$C$41,2,IF(B302=Локализация!$C$40,3,IF(B302=Локализация!$C$39,4,IF(B302=Локализация!$C$38,5,IF(OR(B302=1,B302=2,B302=3,B302=4,B302=5),B302,"")))))))</f>
        <v/>
      </c>
      <c r="J303" s="11" t="str">
        <f>(IF(C302=Локализация!$C$44,5,IF(C302=Локализация!$C$45,4,IF(C302=Локализация!$C$46,3,IF(C302=Локализация!$C$47,2,IF(C302=Локализация!$C$48,1,IF(OR(C302=1,C302=2,C302=3,C302=4,C302=5),C302,"")))))))</f>
        <v/>
      </c>
      <c r="K303" s="11" t="str">
        <f>(IF(D302=Локализация!$C$50,1,IF(D302=Локализация!$C$51,2,IF(D302=Локализация!$C$52,3,IF(D302=Локализация!$C$53,4,IF(D302=Локализация!$C$54,5,IF(OR(D302=1,D302=2,D302=3,D302=4,D302=5),D302,"")))))))</f>
        <v/>
      </c>
      <c r="L303" s="11" t="str">
        <f t="shared" si="29"/>
        <v/>
      </c>
      <c r="M303" s="11" t="str">
        <f t="shared" si="30"/>
        <v/>
      </c>
      <c r="N303" s="11" t="str">
        <f t="shared" si="33"/>
        <v/>
      </c>
      <c r="O303" s="11" t="str">
        <f t="shared" si="31"/>
        <v/>
      </c>
      <c r="P303" s="11" t="str">
        <f t="shared" si="32"/>
        <v/>
      </c>
      <c r="Q303" s="11" t="str">
        <f t="shared" si="34"/>
        <v/>
      </c>
    </row>
    <row r="304" spans="5:17" x14ac:dyDescent="0.3">
      <c r="E304" s="11"/>
      <c r="H304" s="11" t="str">
        <f t="shared" si="28"/>
        <v/>
      </c>
      <c r="I304" s="11" t="str">
        <f>(IF(B303=Локализация!$C$42,1,IF(B303=Локализация!$C$41,2,IF(B303=Локализация!$C$40,3,IF(B303=Локализация!$C$39,4,IF(B303=Локализация!$C$38,5,IF(OR(B303=1,B303=2,B303=3,B303=4,B303=5),B303,"")))))))</f>
        <v/>
      </c>
      <c r="J304" s="11" t="str">
        <f>(IF(C303=Локализация!$C$44,5,IF(C303=Локализация!$C$45,4,IF(C303=Локализация!$C$46,3,IF(C303=Локализация!$C$47,2,IF(C303=Локализация!$C$48,1,IF(OR(C303=1,C303=2,C303=3,C303=4,C303=5),C303,"")))))))</f>
        <v/>
      </c>
      <c r="K304" s="11" t="str">
        <f>(IF(D303=Локализация!$C$50,1,IF(D303=Локализация!$C$51,2,IF(D303=Локализация!$C$52,3,IF(D303=Локализация!$C$53,4,IF(D303=Локализация!$C$54,5,IF(OR(D303=1,D303=2,D303=3,D303=4,D303=5),D303,"")))))))</f>
        <v/>
      </c>
      <c r="L304" s="11" t="str">
        <f t="shared" si="29"/>
        <v/>
      </c>
      <c r="M304" s="11" t="str">
        <f t="shared" si="30"/>
        <v/>
      </c>
      <c r="N304" s="11" t="str">
        <f t="shared" si="33"/>
        <v/>
      </c>
      <c r="O304" s="11" t="str">
        <f t="shared" si="31"/>
        <v/>
      </c>
      <c r="P304" s="11" t="str">
        <f t="shared" si="32"/>
        <v/>
      </c>
      <c r="Q304" s="11" t="str">
        <f t="shared" si="34"/>
        <v/>
      </c>
    </row>
    <row r="305" spans="5:17" x14ac:dyDescent="0.3">
      <c r="E305" s="11"/>
      <c r="H305" s="11" t="str">
        <f t="shared" si="28"/>
        <v/>
      </c>
      <c r="I305" s="11" t="str">
        <f>(IF(B304=Локализация!$C$42,1,IF(B304=Локализация!$C$41,2,IF(B304=Локализация!$C$40,3,IF(B304=Локализация!$C$39,4,IF(B304=Локализация!$C$38,5,IF(OR(B304=1,B304=2,B304=3,B304=4,B304=5),B304,"")))))))</f>
        <v/>
      </c>
      <c r="J305" s="11" t="str">
        <f>(IF(C304=Локализация!$C$44,5,IF(C304=Локализация!$C$45,4,IF(C304=Локализация!$C$46,3,IF(C304=Локализация!$C$47,2,IF(C304=Локализация!$C$48,1,IF(OR(C304=1,C304=2,C304=3,C304=4,C304=5),C304,"")))))))</f>
        <v/>
      </c>
      <c r="K305" s="11" t="str">
        <f>(IF(D304=Локализация!$C$50,1,IF(D304=Локализация!$C$51,2,IF(D304=Локализация!$C$52,3,IF(D304=Локализация!$C$53,4,IF(D304=Локализация!$C$54,5,IF(OR(D304=1,D304=2,D304=3,D304=4,D304=5),D304,"")))))))</f>
        <v/>
      </c>
      <c r="L305" s="11" t="str">
        <f t="shared" si="29"/>
        <v/>
      </c>
      <c r="M305" s="11" t="str">
        <f t="shared" si="30"/>
        <v/>
      </c>
      <c r="N305" s="11" t="str">
        <f t="shared" si="33"/>
        <v/>
      </c>
      <c r="O305" s="11" t="str">
        <f t="shared" si="31"/>
        <v/>
      </c>
      <c r="P305" s="11" t="str">
        <f t="shared" si="32"/>
        <v/>
      </c>
      <c r="Q305" s="11" t="str">
        <f t="shared" si="34"/>
        <v/>
      </c>
    </row>
    <row r="306" spans="5:17" x14ac:dyDescent="0.3">
      <c r="E306" s="11"/>
      <c r="H306" s="11" t="str">
        <f t="shared" si="28"/>
        <v/>
      </c>
      <c r="I306" s="11" t="str">
        <f>(IF(B305=Локализация!$C$42,1,IF(B305=Локализация!$C$41,2,IF(B305=Локализация!$C$40,3,IF(B305=Локализация!$C$39,4,IF(B305=Локализация!$C$38,5,IF(OR(B305=1,B305=2,B305=3,B305=4,B305=5),B305,"")))))))</f>
        <v/>
      </c>
      <c r="J306" s="11" t="str">
        <f>(IF(C305=Локализация!$C$44,5,IF(C305=Локализация!$C$45,4,IF(C305=Локализация!$C$46,3,IF(C305=Локализация!$C$47,2,IF(C305=Локализация!$C$48,1,IF(OR(C305=1,C305=2,C305=3,C305=4,C305=5),C305,"")))))))</f>
        <v/>
      </c>
      <c r="K306" s="11" t="str">
        <f>(IF(D305=Локализация!$C$50,1,IF(D305=Локализация!$C$51,2,IF(D305=Локализация!$C$52,3,IF(D305=Локализация!$C$53,4,IF(D305=Локализация!$C$54,5,IF(OR(D305=1,D305=2,D305=3,D305=4,D305=5),D305,"")))))))</f>
        <v/>
      </c>
      <c r="L306" s="11" t="str">
        <f t="shared" si="29"/>
        <v/>
      </c>
      <c r="M306" s="11" t="str">
        <f t="shared" si="30"/>
        <v/>
      </c>
      <c r="N306" s="11" t="str">
        <f t="shared" si="33"/>
        <v/>
      </c>
      <c r="O306" s="11" t="str">
        <f t="shared" si="31"/>
        <v/>
      </c>
      <c r="P306" s="11" t="str">
        <f t="shared" si="32"/>
        <v/>
      </c>
      <c r="Q306" s="11" t="str">
        <f t="shared" si="34"/>
        <v/>
      </c>
    </row>
    <row r="307" spans="5:17" x14ac:dyDescent="0.3">
      <c r="E307" s="11"/>
      <c r="H307" s="11" t="str">
        <f t="shared" si="28"/>
        <v/>
      </c>
      <c r="I307" s="11" t="str">
        <f>(IF(B306=Локализация!$C$42,1,IF(B306=Локализация!$C$41,2,IF(B306=Локализация!$C$40,3,IF(B306=Локализация!$C$39,4,IF(B306=Локализация!$C$38,5,IF(OR(B306=1,B306=2,B306=3,B306=4,B306=5),B306,"")))))))</f>
        <v/>
      </c>
      <c r="J307" s="11" t="str">
        <f>(IF(C306=Локализация!$C$44,5,IF(C306=Локализация!$C$45,4,IF(C306=Локализация!$C$46,3,IF(C306=Локализация!$C$47,2,IF(C306=Локализация!$C$48,1,IF(OR(C306=1,C306=2,C306=3,C306=4,C306=5),C306,"")))))))</f>
        <v/>
      </c>
      <c r="K307" s="11" t="str">
        <f>(IF(D306=Локализация!$C$50,1,IF(D306=Локализация!$C$51,2,IF(D306=Локализация!$C$52,3,IF(D306=Локализация!$C$53,4,IF(D306=Локализация!$C$54,5,IF(OR(D306=1,D306=2,D306=3,D306=4,D306=5),D306,"")))))))</f>
        <v/>
      </c>
      <c r="L307" s="11" t="str">
        <f t="shared" si="29"/>
        <v/>
      </c>
      <c r="M307" s="11" t="str">
        <f t="shared" si="30"/>
        <v/>
      </c>
      <c r="N307" s="11" t="str">
        <f t="shared" si="33"/>
        <v/>
      </c>
      <c r="O307" s="11" t="str">
        <f t="shared" si="31"/>
        <v/>
      </c>
      <c r="P307" s="11" t="str">
        <f t="shared" si="32"/>
        <v/>
      </c>
      <c r="Q307" s="11" t="str">
        <f t="shared" si="34"/>
        <v/>
      </c>
    </row>
    <row r="308" spans="5:17" x14ac:dyDescent="0.3">
      <c r="E308" s="11"/>
      <c r="H308" s="11" t="str">
        <f t="shared" si="28"/>
        <v/>
      </c>
      <c r="I308" s="11" t="str">
        <f>(IF(B307=Локализация!$C$42,1,IF(B307=Локализация!$C$41,2,IF(B307=Локализация!$C$40,3,IF(B307=Локализация!$C$39,4,IF(B307=Локализация!$C$38,5,IF(OR(B307=1,B307=2,B307=3,B307=4,B307=5),B307,"")))))))</f>
        <v/>
      </c>
      <c r="J308" s="11" t="str">
        <f>(IF(C307=Локализация!$C$44,5,IF(C307=Локализация!$C$45,4,IF(C307=Локализация!$C$46,3,IF(C307=Локализация!$C$47,2,IF(C307=Локализация!$C$48,1,IF(OR(C307=1,C307=2,C307=3,C307=4,C307=5),C307,"")))))))</f>
        <v/>
      </c>
      <c r="K308" s="11" t="str">
        <f>(IF(D307=Локализация!$C$50,1,IF(D307=Локализация!$C$51,2,IF(D307=Локализация!$C$52,3,IF(D307=Локализация!$C$53,4,IF(D307=Локализация!$C$54,5,IF(OR(D307=1,D307=2,D307=3,D307=4,D307=5),D307,"")))))))</f>
        <v/>
      </c>
      <c r="L308" s="11" t="str">
        <f t="shared" si="29"/>
        <v/>
      </c>
      <c r="M308" s="11" t="str">
        <f t="shared" si="30"/>
        <v/>
      </c>
      <c r="N308" s="11" t="str">
        <f t="shared" si="33"/>
        <v/>
      </c>
      <c r="O308" s="11" t="str">
        <f t="shared" si="31"/>
        <v/>
      </c>
      <c r="P308" s="11" t="str">
        <f t="shared" si="32"/>
        <v/>
      </c>
      <c r="Q308" s="11" t="str">
        <f t="shared" si="34"/>
        <v/>
      </c>
    </row>
    <row r="309" spans="5:17" x14ac:dyDescent="0.3">
      <c r="E309" s="11"/>
      <c r="H309" s="11" t="str">
        <f t="shared" si="28"/>
        <v/>
      </c>
      <c r="I309" s="11" t="str">
        <f>(IF(B308=Локализация!$C$42,1,IF(B308=Локализация!$C$41,2,IF(B308=Локализация!$C$40,3,IF(B308=Локализация!$C$39,4,IF(B308=Локализация!$C$38,5,IF(OR(B308=1,B308=2,B308=3,B308=4,B308=5),B308,"")))))))</f>
        <v/>
      </c>
      <c r="J309" s="11" t="str">
        <f>(IF(C308=Локализация!$C$44,5,IF(C308=Локализация!$C$45,4,IF(C308=Локализация!$C$46,3,IF(C308=Локализация!$C$47,2,IF(C308=Локализация!$C$48,1,IF(OR(C308=1,C308=2,C308=3,C308=4,C308=5),C308,"")))))))</f>
        <v/>
      </c>
      <c r="K309" s="11" t="str">
        <f>(IF(D308=Локализация!$C$50,1,IF(D308=Локализация!$C$51,2,IF(D308=Локализация!$C$52,3,IF(D308=Локализация!$C$53,4,IF(D308=Локализация!$C$54,5,IF(OR(D308=1,D308=2,D308=3,D308=4,D308=5),D308,"")))))))</f>
        <v/>
      </c>
      <c r="L309" s="11" t="str">
        <f t="shared" si="29"/>
        <v/>
      </c>
      <c r="M309" s="11" t="str">
        <f t="shared" si="30"/>
        <v/>
      </c>
      <c r="N309" s="11" t="str">
        <f t="shared" si="33"/>
        <v/>
      </c>
      <c r="O309" s="11" t="str">
        <f t="shared" si="31"/>
        <v/>
      </c>
      <c r="P309" s="11" t="str">
        <f t="shared" si="32"/>
        <v/>
      </c>
      <c r="Q309" s="11" t="str">
        <f t="shared" si="34"/>
        <v/>
      </c>
    </row>
    <row r="310" spans="5:17" x14ac:dyDescent="0.3">
      <c r="E310" s="11"/>
      <c r="H310" s="11" t="str">
        <f t="shared" si="28"/>
        <v/>
      </c>
      <c r="I310" s="11" t="str">
        <f>(IF(B309=Локализация!$C$42,1,IF(B309=Локализация!$C$41,2,IF(B309=Локализация!$C$40,3,IF(B309=Локализация!$C$39,4,IF(B309=Локализация!$C$38,5,IF(OR(B309=1,B309=2,B309=3,B309=4,B309=5),B309,"")))))))</f>
        <v/>
      </c>
      <c r="J310" s="11" t="str">
        <f>(IF(C309=Локализация!$C$44,5,IF(C309=Локализация!$C$45,4,IF(C309=Локализация!$C$46,3,IF(C309=Локализация!$C$47,2,IF(C309=Локализация!$C$48,1,IF(OR(C309=1,C309=2,C309=3,C309=4,C309=5),C309,"")))))))</f>
        <v/>
      </c>
      <c r="K310" s="11" t="str">
        <f>(IF(D309=Локализация!$C$50,1,IF(D309=Локализация!$C$51,2,IF(D309=Локализация!$C$52,3,IF(D309=Локализация!$C$53,4,IF(D309=Локализация!$C$54,5,IF(OR(D309=1,D309=2,D309=3,D309=4,D309=5),D309,"")))))))</f>
        <v/>
      </c>
      <c r="L310" s="11" t="str">
        <f t="shared" si="29"/>
        <v/>
      </c>
      <c r="M310" s="11" t="str">
        <f t="shared" si="30"/>
        <v/>
      </c>
      <c r="N310" s="11" t="str">
        <f t="shared" si="33"/>
        <v/>
      </c>
      <c r="O310" s="11" t="str">
        <f t="shared" si="31"/>
        <v/>
      </c>
      <c r="P310" s="11" t="str">
        <f t="shared" si="32"/>
        <v/>
      </c>
      <c r="Q310" s="11" t="str">
        <f t="shared" si="34"/>
        <v/>
      </c>
    </row>
    <row r="311" spans="5:17" x14ac:dyDescent="0.3">
      <c r="E311" s="11"/>
      <c r="H311" s="11" t="str">
        <f t="shared" si="28"/>
        <v/>
      </c>
      <c r="I311" s="11" t="str">
        <f>(IF(B310=Локализация!$C$42,1,IF(B310=Локализация!$C$41,2,IF(B310=Локализация!$C$40,3,IF(B310=Локализация!$C$39,4,IF(B310=Локализация!$C$38,5,IF(OR(B310=1,B310=2,B310=3,B310=4,B310=5),B310,"")))))))</f>
        <v/>
      </c>
      <c r="J311" s="11" t="str">
        <f>(IF(C310=Локализация!$C$44,5,IF(C310=Локализация!$C$45,4,IF(C310=Локализация!$C$46,3,IF(C310=Локализация!$C$47,2,IF(C310=Локализация!$C$48,1,IF(OR(C310=1,C310=2,C310=3,C310=4,C310=5),C310,"")))))))</f>
        <v/>
      </c>
      <c r="K311" s="11" t="str">
        <f>(IF(D310=Локализация!$C$50,1,IF(D310=Локализация!$C$51,2,IF(D310=Локализация!$C$52,3,IF(D310=Локализация!$C$53,4,IF(D310=Локализация!$C$54,5,IF(OR(D310=1,D310=2,D310=3,D310=4,D310=5),D310,"")))))))</f>
        <v/>
      </c>
      <c r="L311" s="11" t="str">
        <f t="shared" si="29"/>
        <v/>
      </c>
      <c r="M311" s="11" t="str">
        <f t="shared" si="30"/>
        <v/>
      </c>
      <c r="N311" s="11" t="str">
        <f t="shared" si="33"/>
        <v/>
      </c>
      <c r="O311" s="11" t="str">
        <f t="shared" si="31"/>
        <v/>
      </c>
      <c r="P311" s="11" t="str">
        <f t="shared" si="32"/>
        <v/>
      </c>
      <c r="Q311" s="11" t="str">
        <f t="shared" si="34"/>
        <v/>
      </c>
    </row>
    <row r="312" spans="5:17" x14ac:dyDescent="0.3">
      <c r="E312" s="11"/>
      <c r="H312" s="11" t="str">
        <f t="shared" si="28"/>
        <v/>
      </c>
      <c r="I312" s="11" t="str">
        <f>(IF(B311=Локализация!$C$42,1,IF(B311=Локализация!$C$41,2,IF(B311=Локализация!$C$40,3,IF(B311=Локализация!$C$39,4,IF(B311=Локализация!$C$38,5,IF(OR(B311=1,B311=2,B311=3,B311=4,B311=5),B311,"")))))))</f>
        <v/>
      </c>
      <c r="J312" s="11" t="str">
        <f>(IF(C311=Локализация!$C$44,5,IF(C311=Локализация!$C$45,4,IF(C311=Локализация!$C$46,3,IF(C311=Локализация!$C$47,2,IF(C311=Локализация!$C$48,1,IF(OR(C311=1,C311=2,C311=3,C311=4,C311=5),C311,"")))))))</f>
        <v/>
      </c>
      <c r="K312" s="11" t="str">
        <f>(IF(D311=Локализация!$C$50,1,IF(D311=Локализация!$C$51,2,IF(D311=Локализация!$C$52,3,IF(D311=Локализация!$C$53,4,IF(D311=Локализация!$C$54,5,IF(OR(D311=1,D311=2,D311=3,D311=4,D311=5),D311,"")))))))</f>
        <v/>
      </c>
      <c r="L312" s="11" t="str">
        <f t="shared" si="29"/>
        <v/>
      </c>
      <c r="M312" s="11" t="str">
        <f t="shared" si="30"/>
        <v/>
      </c>
      <c r="N312" s="11" t="str">
        <f t="shared" si="33"/>
        <v/>
      </c>
      <c r="O312" s="11" t="str">
        <f t="shared" si="31"/>
        <v/>
      </c>
      <c r="P312" s="11" t="str">
        <f t="shared" si="32"/>
        <v/>
      </c>
      <c r="Q312" s="11" t="str">
        <f t="shared" si="34"/>
        <v/>
      </c>
    </row>
    <row r="313" spans="5:17" x14ac:dyDescent="0.3">
      <c r="E313" s="11"/>
      <c r="H313" s="11" t="str">
        <f t="shared" si="28"/>
        <v/>
      </c>
      <c r="I313" s="11" t="str">
        <f>(IF(B312=Локализация!$C$42,1,IF(B312=Локализация!$C$41,2,IF(B312=Локализация!$C$40,3,IF(B312=Локализация!$C$39,4,IF(B312=Локализация!$C$38,5,IF(OR(B312=1,B312=2,B312=3,B312=4,B312=5),B312,"")))))))</f>
        <v/>
      </c>
      <c r="J313" s="11" t="str">
        <f>(IF(C312=Локализация!$C$44,5,IF(C312=Локализация!$C$45,4,IF(C312=Локализация!$C$46,3,IF(C312=Локализация!$C$47,2,IF(C312=Локализация!$C$48,1,IF(OR(C312=1,C312=2,C312=3,C312=4,C312=5),C312,"")))))))</f>
        <v/>
      </c>
      <c r="K313" s="11" t="str">
        <f>(IF(D312=Локализация!$C$50,1,IF(D312=Локализация!$C$51,2,IF(D312=Локализация!$C$52,3,IF(D312=Локализация!$C$53,4,IF(D312=Локализация!$C$54,5,IF(OR(D312=1,D312=2,D312=3,D312=4,D312=5),D312,"")))))))</f>
        <v/>
      </c>
      <c r="L313" s="11" t="str">
        <f t="shared" si="29"/>
        <v/>
      </c>
      <c r="M313" s="11" t="str">
        <f t="shared" si="30"/>
        <v/>
      </c>
      <c r="N313" s="11" t="str">
        <f t="shared" si="33"/>
        <v/>
      </c>
      <c r="O313" s="11" t="str">
        <f t="shared" si="31"/>
        <v/>
      </c>
      <c r="P313" s="11" t="str">
        <f t="shared" si="32"/>
        <v/>
      </c>
      <c r="Q313" s="11" t="str">
        <f t="shared" si="34"/>
        <v/>
      </c>
    </row>
    <row r="314" spans="5:17" x14ac:dyDescent="0.3">
      <c r="E314" s="11"/>
      <c r="H314" s="11" t="str">
        <f t="shared" si="28"/>
        <v/>
      </c>
      <c r="I314" s="11" t="str">
        <f>(IF(B313=Локализация!$C$42,1,IF(B313=Локализация!$C$41,2,IF(B313=Локализация!$C$40,3,IF(B313=Локализация!$C$39,4,IF(B313=Локализация!$C$38,5,IF(OR(B313=1,B313=2,B313=3,B313=4,B313=5),B313,"")))))))</f>
        <v/>
      </c>
      <c r="J314" s="11" t="str">
        <f>(IF(C313=Локализация!$C$44,5,IF(C313=Локализация!$C$45,4,IF(C313=Локализация!$C$46,3,IF(C313=Локализация!$C$47,2,IF(C313=Локализация!$C$48,1,IF(OR(C313=1,C313=2,C313=3,C313=4,C313=5),C313,"")))))))</f>
        <v/>
      </c>
      <c r="K314" s="11" t="str">
        <f>(IF(D313=Локализация!$C$50,1,IF(D313=Локализация!$C$51,2,IF(D313=Локализация!$C$52,3,IF(D313=Локализация!$C$53,4,IF(D313=Локализация!$C$54,5,IF(OR(D313=1,D313=2,D313=3,D313=4,D313=5),D313,"")))))))</f>
        <v/>
      </c>
      <c r="L314" s="11" t="str">
        <f t="shared" si="29"/>
        <v/>
      </c>
      <c r="M314" s="11" t="str">
        <f t="shared" si="30"/>
        <v/>
      </c>
      <c r="N314" s="11" t="str">
        <f t="shared" si="33"/>
        <v/>
      </c>
      <c r="O314" s="11" t="str">
        <f t="shared" si="31"/>
        <v/>
      </c>
      <c r="P314" s="11" t="str">
        <f t="shared" si="32"/>
        <v/>
      </c>
      <c r="Q314" s="11" t="str">
        <f t="shared" si="34"/>
        <v/>
      </c>
    </row>
    <row r="315" spans="5:17" x14ac:dyDescent="0.3">
      <c r="E315" s="11"/>
      <c r="H315" s="11" t="str">
        <f t="shared" si="28"/>
        <v/>
      </c>
      <c r="I315" s="11" t="str">
        <f>(IF(B314=Локализация!$C$42,1,IF(B314=Локализация!$C$41,2,IF(B314=Локализация!$C$40,3,IF(B314=Локализация!$C$39,4,IF(B314=Локализация!$C$38,5,IF(OR(B314=1,B314=2,B314=3,B314=4,B314=5),B314,"")))))))</f>
        <v/>
      </c>
      <c r="J315" s="11" t="str">
        <f>(IF(C314=Локализация!$C$44,5,IF(C314=Локализация!$C$45,4,IF(C314=Локализация!$C$46,3,IF(C314=Локализация!$C$47,2,IF(C314=Локализация!$C$48,1,IF(OR(C314=1,C314=2,C314=3,C314=4,C314=5),C314,"")))))))</f>
        <v/>
      </c>
      <c r="K315" s="11" t="str">
        <f>(IF(D314=Локализация!$C$50,1,IF(D314=Локализация!$C$51,2,IF(D314=Локализация!$C$52,3,IF(D314=Локализация!$C$53,4,IF(D314=Локализация!$C$54,5,IF(OR(D314=1,D314=2,D314=3,D314=4,D314=5),D314,"")))))))</f>
        <v/>
      </c>
      <c r="L315" s="11" t="str">
        <f t="shared" si="29"/>
        <v/>
      </c>
      <c r="M315" s="11" t="str">
        <f t="shared" si="30"/>
        <v/>
      </c>
      <c r="N315" s="11" t="str">
        <f t="shared" si="33"/>
        <v/>
      </c>
      <c r="O315" s="11" t="str">
        <f t="shared" si="31"/>
        <v/>
      </c>
      <c r="P315" s="11" t="str">
        <f t="shared" si="32"/>
        <v/>
      </c>
      <c r="Q315" s="11" t="str">
        <f t="shared" si="34"/>
        <v/>
      </c>
    </row>
    <row r="316" spans="5:17" x14ac:dyDescent="0.3">
      <c r="E316" s="11"/>
      <c r="H316" s="11" t="str">
        <f t="shared" si="28"/>
        <v/>
      </c>
      <c r="I316" s="11" t="str">
        <f>(IF(B315=Локализация!$C$42,1,IF(B315=Локализация!$C$41,2,IF(B315=Локализация!$C$40,3,IF(B315=Локализация!$C$39,4,IF(B315=Локализация!$C$38,5,IF(OR(B315=1,B315=2,B315=3,B315=4,B315=5),B315,"")))))))</f>
        <v/>
      </c>
      <c r="J316" s="11" t="str">
        <f>(IF(C315=Локализация!$C$44,5,IF(C315=Локализация!$C$45,4,IF(C315=Локализация!$C$46,3,IF(C315=Локализация!$C$47,2,IF(C315=Локализация!$C$48,1,IF(OR(C315=1,C315=2,C315=3,C315=4,C315=5),C315,"")))))))</f>
        <v/>
      </c>
      <c r="K316" s="11" t="str">
        <f>(IF(D315=Локализация!$C$50,1,IF(D315=Локализация!$C$51,2,IF(D315=Локализация!$C$52,3,IF(D315=Локализация!$C$53,4,IF(D315=Локализация!$C$54,5,IF(OR(D315=1,D315=2,D315=3,D315=4,D315=5),D315,"")))))))</f>
        <v/>
      </c>
      <c r="L316" s="11" t="str">
        <f t="shared" si="29"/>
        <v/>
      </c>
      <c r="M316" s="11" t="str">
        <f t="shared" si="30"/>
        <v/>
      </c>
      <c r="N316" s="11" t="str">
        <f t="shared" si="33"/>
        <v/>
      </c>
      <c r="O316" s="11" t="str">
        <f t="shared" si="31"/>
        <v/>
      </c>
      <c r="P316" s="11" t="str">
        <f t="shared" si="32"/>
        <v/>
      </c>
      <c r="Q316" s="11" t="str">
        <f t="shared" si="34"/>
        <v/>
      </c>
    </row>
    <row r="317" spans="5:17" x14ac:dyDescent="0.3">
      <c r="E317" s="11"/>
      <c r="H317" s="11" t="str">
        <f t="shared" si="28"/>
        <v/>
      </c>
      <c r="I317" s="11" t="str">
        <f>(IF(B316=Локализация!$C$42,1,IF(B316=Локализация!$C$41,2,IF(B316=Локализация!$C$40,3,IF(B316=Локализация!$C$39,4,IF(B316=Локализация!$C$38,5,IF(OR(B316=1,B316=2,B316=3,B316=4,B316=5),B316,"")))))))</f>
        <v/>
      </c>
      <c r="J317" s="11" t="str">
        <f>(IF(C316=Локализация!$C$44,5,IF(C316=Локализация!$C$45,4,IF(C316=Локализация!$C$46,3,IF(C316=Локализация!$C$47,2,IF(C316=Локализация!$C$48,1,IF(OR(C316=1,C316=2,C316=3,C316=4,C316=5),C316,"")))))))</f>
        <v/>
      </c>
      <c r="K317" s="11" t="str">
        <f>(IF(D316=Локализация!$C$50,1,IF(D316=Локализация!$C$51,2,IF(D316=Локализация!$C$52,3,IF(D316=Локализация!$C$53,4,IF(D316=Локализация!$C$54,5,IF(OR(D316=1,D316=2,D316=3,D316=4,D316=5),D316,"")))))))</f>
        <v/>
      </c>
      <c r="L317" s="11" t="str">
        <f t="shared" si="29"/>
        <v/>
      </c>
      <c r="M317" s="11" t="str">
        <f t="shared" si="30"/>
        <v/>
      </c>
      <c r="N317" s="11" t="str">
        <f t="shared" si="33"/>
        <v/>
      </c>
      <c r="O317" s="11" t="str">
        <f t="shared" si="31"/>
        <v/>
      </c>
      <c r="P317" s="11" t="str">
        <f t="shared" si="32"/>
        <v/>
      </c>
      <c r="Q317" s="11" t="str">
        <f t="shared" si="34"/>
        <v/>
      </c>
    </row>
    <row r="318" spans="5:17" x14ac:dyDescent="0.3">
      <c r="E318" s="11"/>
      <c r="H318" s="11" t="str">
        <f t="shared" si="28"/>
        <v/>
      </c>
      <c r="I318" s="11" t="str">
        <f>(IF(B317=Локализация!$C$42,1,IF(B317=Локализация!$C$41,2,IF(B317=Локализация!$C$40,3,IF(B317=Локализация!$C$39,4,IF(B317=Локализация!$C$38,5,IF(OR(B317=1,B317=2,B317=3,B317=4,B317=5),B317,"")))))))</f>
        <v/>
      </c>
      <c r="J318" s="11" t="str">
        <f>(IF(C317=Локализация!$C$44,5,IF(C317=Локализация!$C$45,4,IF(C317=Локализация!$C$46,3,IF(C317=Локализация!$C$47,2,IF(C317=Локализация!$C$48,1,IF(OR(C317=1,C317=2,C317=3,C317=4,C317=5),C317,"")))))))</f>
        <v/>
      </c>
      <c r="K318" s="11" t="str">
        <f>(IF(D317=Локализация!$C$50,1,IF(D317=Локализация!$C$51,2,IF(D317=Локализация!$C$52,3,IF(D317=Локализация!$C$53,4,IF(D317=Локализация!$C$54,5,IF(OR(D317=1,D317=2,D317=3,D317=4,D317=5),D317,"")))))))</f>
        <v/>
      </c>
      <c r="L318" s="11" t="str">
        <f t="shared" si="29"/>
        <v/>
      </c>
      <c r="M318" s="11" t="str">
        <f t="shared" si="30"/>
        <v/>
      </c>
      <c r="N318" s="11" t="str">
        <f t="shared" si="33"/>
        <v/>
      </c>
      <c r="O318" s="11" t="str">
        <f t="shared" si="31"/>
        <v/>
      </c>
      <c r="P318" s="11" t="str">
        <f t="shared" si="32"/>
        <v/>
      </c>
      <c r="Q318" s="11" t="str">
        <f t="shared" si="34"/>
        <v/>
      </c>
    </row>
    <row r="319" spans="5:17" x14ac:dyDescent="0.3">
      <c r="E319" s="11"/>
      <c r="H319" s="11" t="str">
        <f t="shared" si="28"/>
        <v/>
      </c>
      <c r="I319" s="11" t="str">
        <f>(IF(B318=Локализация!$C$42,1,IF(B318=Локализация!$C$41,2,IF(B318=Локализация!$C$40,3,IF(B318=Локализация!$C$39,4,IF(B318=Локализация!$C$38,5,IF(OR(B318=1,B318=2,B318=3,B318=4,B318=5),B318,"")))))))</f>
        <v/>
      </c>
      <c r="J319" s="11" t="str">
        <f>(IF(C318=Локализация!$C$44,5,IF(C318=Локализация!$C$45,4,IF(C318=Локализация!$C$46,3,IF(C318=Локализация!$C$47,2,IF(C318=Локализация!$C$48,1,IF(OR(C318=1,C318=2,C318=3,C318=4,C318=5),C318,"")))))))</f>
        <v/>
      </c>
      <c r="K319" s="11" t="str">
        <f>(IF(D318=Локализация!$C$50,1,IF(D318=Локализация!$C$51,2,IF(D318=Локализация!$C$52,3,IF(D318=Локализация!$C$53,4,IF(D318=Локализация!$C$54,5,IF(OR(D318=1,D318=2,D318=3,D318=4,D318=5),D318,"")))))))</f>
        <v/>
      </c>
      <c r="L319" s="11" t="str">
        <f t="shared" si="29"/>
        <v/>
      </c>
      <c r="M319" s="11" t="str">
        <f t="shared" si="30"/>
        <v/>
      </c>
      <c r="N319" s="11" t="str">
        <f t="shared" si="33"/>
        <v/>
      </c>
      <c r="O319" s="11" t="str">
        <f t="shared" si="31"/>
        <v/>
      </c>
      <c r="P319" s="11" t="str">
        <f t="shared" si="32"/>
        <v/>
      </c>
      <c r="Q319" s="11" t="str">
        <f t="shared" si="34"/>
        <v/>
      </c>
    </row>
    <row r="320" spans="5:17" x14ac:dyDescent="0.3">
      <c r="E320" s="11"/>
      <c r="H320" s="11" t="str">
        <f t="shared" si="28"/>
        <v/>
      </c>
      <c r="I320" s="11" t="str">
        <f>(IF(B319=Локализация!$C$42,1,IF(B319=Локализация!$C$41,2,IF(B319=Локализация!$C$40,3,IF(B319=Локализация!$C$39,4,IF(B319=Локализация!$C$38,5,IF(OR(B319=1,B319=2,B319=3,B319=4,B319=5),B319,"")))))))</f>
        <v/>
      </c>
      <c r="J320" s="11" t="str">
        <f>(IF(C319=Локализация!$C$44,5,IF(C319=Локализация!$C$45,4,IF(C319=Локализация!$C$46,3,IF(C319=Локализация!$C$47,2,IF(C319=Локализация!$C$48,1,IF(OR(C319=1,C319=2,C319=3,C319=4,C319=5),C319,"")))))))</f>
        <v/>
      </c>
      <c r="K320" s="11" t="str">
        <f>(IF(D319=Локализация!$C$50,1,IF(D319=Локализация!$C$51,2,IF(D319=Локализация!$C$52,3,IF(D319=Локализация!$C$53,4,IF(D319=Локализация!$C$54,5,IF(OR(D319=1,D319=2,D319=3,D319=4,D319=5),D319,"")))))))</f>
        <v/>
      </c>
      <c r="L320" s="11" t="str">
        <f t="shared" si="29"/>
        <v/>
      </c>
      <c r="M320" s="11" t="str">
        <f t="shared" si="30"/>
        <v/>
      </c>
      <c r="N320" s="11" t="str">
        <f t="shared" si="33"/>
        <v/>
      </c>
      <c r="O320" s="11" t="str">
        <f t="shared" si="31"/>
        <v/>
      </c>
      <c r="P320" s="11" t="str">
        <f t="shared" si="32"/>
        <v/>
      </c>
      <c r="Q320" s="11" t="str">
        <f t="shared" si="34"/>
        <v/>
      </c>
    </row>
    <row r="321" spans="5:17" x14ac:dyDescent="0.3">
      <c r="E321" s="11"/>
      <c r="H321" s="11" t="str">
        <f t="shared" si="28"/>
        <v/>
      </c>
      <c r="I321" s="11" t="str">
        <f>(IF(B320=Локализация!$C$42,1,IF(B320=Локализация!$C$41,2,IF(B320=Локализация!$C$40,3,IF(B320=Локализация!$C$39,4,IF(B320=Локализация!$C$38,5,IF(OR(B320=1,B320=2,B320=3,B320=4,B320=5),B320,"")))))))</f>
        <v/>
      </c>
      <c r="J321" s="11" t="str">
        <f>(IF(C320=Локализация!$C$44,5,IF(C320=Локализация!$C$45,4,IF(C320=Локализация!$C$46,3,IF(C320=Локализация!$C$47,2,IF(C320=Локализация!$C$48,1,IF(OR(C320=1,C320=2,C320=3,C320=4,C320=5),C320,"")))))))</f>
        <v/>
      </c>
      <c r="K321" s="11" t="str">
        <f>(IF(D320=Локализация!$C$50,1,IF(D320=Локализация!$C$51,2,IF(D320=Локализация!$C$52,3,IF(D320=Локализация!$C$53,4,IF(D320=Локализация!$C$54,5,IF(OR(D320=1,D320=2,D320=3,D320=4,D320=5),D320,"")))))))</f>
        <v/>
      </c>
      <c r="L321" s="11" t="str">
        <f t="shared" si="29"/>
        <v/>
      </c>
      <c r="M321" s="11" t="str">
        <f t="shared" si="30"/>
        <v/>
      </c>
      <c r="N321" s="11" t="str">
        <f t="shared" si="33"/>
        <v/>
      </c>
      <c r="O321" s="11" t="str">
        <f t="shared" si="31"/>
        <v/>
      </c>
      <c r="P321" s="11" t="str">
        <f t="shared" si="32"/>
        <v/>
      </c>
      <c r="Q321" s="11" t="str">
        <f t="shared" si="34"/>
        <v/>
      </c>
    </row>
    <row r="322" spans="5:17" x14ac:dyDescent="0.3">
      <c r="E322" s="11"/>
      <c r="H322" s="11" t="str">
        <f t="shared" si="28"/>
        <v/>
      </c>
      <c r="I322" s="11" t="str">
        <f>(IF(B321=Локализация!$C$42,1,IF(B321=Локализация!$C$41,2,IF(B321=Локализация!$C$40,3,IF(B321=Локализация!$C$39,4,IF(B321=Локализация!$C$38,5,IF(OR(B321=1,B321=2,B321=3,B321=4,B321=5),B321,"")))))))</f>
        <v/>
      </c>
      <c r="J322" s="11" t="str">
        <f>(IF(C321=Локализация!$C$44,5,IF(C321=Локализация!$C$45,4,IF(C321=Локализация!$C$46,3,IF(C321=Локализация!$C$47,2,IF(C321=Локализация!$C$48,1,IF(OR(C321=1,C321=2,C321=3,C321=4,C321=5),C321,"")))))))</f>
        <v/>
      </c>
      <c r="K322" s="11" t="str">
        <f>(IF(D321=Локализация!$C$50,1,IF(D321=Локализация!$C$51,2,IF(D321=Локализация!$C$52,3,IF(D321=Локализация!$C$53,4,IF(D321=Локализация!$C$54,5,IF(OR(D321=1,D321=2,D321=3,D321=4,D321=5),D321,"")))))))</f>
        <v/>
      </c>
      <c r="L322" s="11" t="str">
        <f t="shared" si="29"/>
        <v/>
      </c>
      <c r="M322" s="11" t="str">
        <f t="shared" si="30"/>
        <v/>
      </c>
      <c r="N322" s="11" t="str">
        <f t="shared" si="33"/>
        <v/>
      </c>
      <c r="O322" s="11" t="str">
        <f t="shared" si="31"/>
        <v/>
      </c>
      <c r="P322" s="11" t="str">
        <f t="shared" si="32"/>
        <v/>
      </c>
      <c r="Q322" s="11" t="str">
        <f t="shared" si="34"/>
        <v/>
      </c>
    </row>
    <row r="323" spans="5:17" x14ac:dyDescent="0.3">
      <c r="E323" s="11"/>
      <c r="H323" s="11" t="str">
        <f t="shared" si="28"/>
        <v/>
      </c>
      <c r="I323" s="11" t="str">
        <f>(IF(B322=Локализация!$C$42,1,IF(B322=Локализация!$C$41,2,IF(B322=Локализация!$C$40,3,IF(B322=Локализация!$C$39,4,IF(B322=Локализация!$C$38,5,IF(OR(B322=1,B322=2,B322=3,B322=4,B322=5),B322,"")))))))</f>
        <v/>
      </c>
      <c r="J323" s="11" t="str">
        <f>(IF(C322=Локализация!$C$44,5,IF(C322=Локализация!$C$45,4,IF(C322=Локализация!$C$46,3,IF(C322=Локализация!$C$47,2,IF(C322=Локализация!$C$48,1,IF(OR(C322=1,C322=2,C322=3,C322=4,C322=5),C322,"")))))))</f>
        <v/>
      </c>
      <c r="K323" s="11" t="str">
        <f>(IF(D322=Локализация!$C$50,1,IF(D322=Локализация!$C$51,2,IF(D322=Локализация!$C$52,3,IF(D322=Локализация!$C$53,4,IF(D322=Локализация!$C$54,5,IF(OR(D322=1,D322=2,D322=3,D322=4,D322=5),D322,"")))))))</f>
        <v/>
      </c>
      <c r="L323" s="11" t="str">
        <f t="shared" si="29"/>
        <v/>
      </c>
      <c r="M323" s="11" t="str">
        <f t="shared" si="30"/>
        <v/>
      </c>
      <c r="N323" s="11" t="str">
        <f t="shared" si="33"/>
        <v/>
      </c>
      <c r="O323" s="11" t="str">
        <f t="shared" si="31"/>
        <v/>
      </c>
      <c r="P323" s="11" t="str">
        <f t="shared" si="32"/>
        <v/>
      </c>
      <c r="Q323" s="11" t="str">
        <f t="shared" si="34"/>
        <v/>
      </c>
    </row>
    <row r="324" spans="5:17" x14ac:dyDescent="0.3">
      <c r="E324" s="11"/>
      <c r="H324" s="11" t="str">
        <f t="shared" si="28"/>
        <v/>
      </c>
      <c r="I324" s="11" t="str">
        <f>(IF(B323=Локализация!$C$42,1,IF(B323=Локализация!$C$41,2,IF(B323=Локализация!$C$40,3,IF(B323=Локализация!$C$39,4,IF(B323=Локализация!$C$38,5,IF(OR(B323=1,B323=2,B323=3,B323=4,B323=5),B323,"")))))))</f>
        <v/>
      </c>
      <c r="J324" s="11" t="str">
        <f>(IF(C323=Локализация!$C$44,5,IF(C323=Локализация!$C$45,4,IF(C323=Локализация!$C$46,3,IF(C323=Локализация!$C$47,2,IF(C323=Локализация!$C$48,1,IF(OR(C323=1,C323=2,C323=3,C323=4,C323=5),C323,"")))))))</f>
        <v/>
      </c>
      <c r="K324" s="11" t="str">
        <f>(IF(D323=Локализация!$C$50,1,IF(D323=Локализация!$C$51,2,IF(D323=Локализация!$C$52,3,IF(D323=Локализация!$C$53,4,IF(D323=Локализация!$C$54,5,IF(OR(D323=1,D323=2,D323=3,D323=4,D323=5),D323,"")))))))</f>
        <v/>
      </c>
      <c r="L324" s="11" t="str">
        <f t="shared" si="29"/>
        <v/>
      </c>
      <c r="M324" s="11" t="str">
        <f t="shared" si="30"/>
        <v/>
      </c>
      <c r="N324" s="11" t="str">
        <f t="shared" si="33"/>
        <v/>
      </c>
      <c r="O324" s="11" t="str">
        <f t="shared" si="31"/>
        <v/>
      </c>
      <c r="P324" s="11" t="str">
        <f t="shared" si="32"/>
        <v/>
      </c>
      <c r="Q324" s="11" t="str">
        <f t="shared" si="34"/>
        <v/>
      </c>
    </row>
    <row r="325" spans="5:17" x14ac:dyDescent="0.3">
      <c r="E325" s="11"/>
      <c r="H325" s="11" t="str">
        <f t="shared" si="28"/>
        <v/>
      </c>
      <c r="I325" s="11" t="str">
        <f>(IF(B324=Локализация!$C$42,1,IF(B324=Локализация!$C$41,2,IF(B324=Локализация!$C$40,3,IF(B324=Локализация!$C$39,4,IF(B324=Локализация!$C$38,5,IF(OR(B324=1,B324=2,B324=3,B324=4,B324=5),B324,"")))))))</f>
        <v/>
      </c>
      <c r="J325" s="11" t="str">
        <f>(IF(C324=Локализация!$C$44,5,IF(C324=Локализация!$C$45,4,IF(C324=Локализация!$C$46,3,IF(C324=Локализация!$C$47,2,IF(C324=Локализация!$C$48,1,IF(OR(C324=1,C324=2,C324=3,C324=4,C324=5),C324,"")))))))</f>
        <v/>
      </c>
      <c r="K325" s="11" t="str">
        <f>(IF(D324=Локализация!$C$50,1,IF(D324=Локализация!$C$51,2,IF(D324=Локализация!$C$52,3,IF(D324=Локализация!$C$53,4,IF(D324=Локализация!$C$54,5,IF(OR(D324=1,D324=2,D324=3,D324=4,D324=5),D324,"")))))))</f>
        <v/>
      </c>
      <c r="L325" s="11" t="str">
        <f t="shared" si="29"/>
        <v/>
      </c>
      <c r="M325" s="11" t="str">
        <f t="shared" si="30"/>
        <v/>
      </c>
      <c r="N325" s="11" t="str">
        <f t="shared" si="33"/>
        <v/>
      </c>
      <c r="O325" s="11" t="str">
        <f t="shared" si="31"/>
        <v/>
      </c>
      <c r="P325" s="11" t="str">
        <f t="shared" si="32"/>
        <v/>
      </c>
      <c r="Q325" s="11" t="str">
        <f t="shared" si="34"/>
        <v/>
      </c>
    </row>
    <row r="326" spans="5:17" x14ac:dyDescent="0.3">
      <c r="E326" s="11"/>
      <c r="H326" s="11" t="str">
        <f t="shared" si="28"/>
        <v/>
      </c>
      <c r="I326" s="11" t="str">
        <f>(IF(B325=Локализация!$C$42,1,IF(B325=Локализация!$C$41,2,IF(B325=Локализация!$C$40,3,IF(B325=Локализация!$C$39,4,IF(B325=Локализация!$C$38,5,IF(OR(B325=1,B325=2,B325=3,B325=4,B325=5),B325,"")))))))</f>
        <v/>
      </c>
      <c r="J326" s="11" t="str">
        <f>(IF(C325=Локализация!$C$44,5,IF(C325=Локализация!$C$45,4,IF(C325=Локализация!$C$46,3,IF(C325=Локализация!$C$47,2,IF(C325=Локализация!$C$48,1,IF(OR(C325=1,C325=2,C325=3,C325=4,C325=5),C325,"")))))))</f>
        <v/>
      </c>
      <c r="K326" s="11" t="str">
        <f>(IF(D325=Локализация!$C$50,1,IF(D325=Локализация!$C$51,2,IF(D325=Локализация!$C$52,3,IF(D325=Локализация!$C$53,4,IF(D325=Локализация!$C$54,5,IF(OR(D325=1,D325=2,D325=3,D325=4,D325=5),D325,"")))))))</f>
        <v/>
      </c>
      <c r="L326" s="11" t="str">
        <f t="shared" si="29"/>
        <v/>
      </c>
      <c r="M326" s="11" t="str">
        <f t="shared" si="30"/>
        <v/>
      </c>
      <c r="N326" s="11" t="str">
        <f t="shared" si="33"/>
        <v/>
      </c>
      <c r="O326" s="11" t="str">
        <f t="shared" si="31"/>
        <v/>
      </c>
      <c r="P326" s="11" t="str">
        <f t="shared" si="32"/>
        <v/>
      </c>
      <c r="Q326" s="11" t="str">
        <f t="shared" si="34"/>
        <v/>
      </c>
    </row>
    <row r="327" spans="5:17" x14ac:dyDescent="0.3">
      <c r="E327" s="11"/>
      <c r="H327" s="11" t="str">
        <f t="shared" si="28"/>
        <v/>
      </c>
      <c r="I327" s="11" t="str">
        <f>(IF(B326=Локализация!$C$42,1,IF(B326=Локализация!$C$41,2,IF(B326=Локализация!$C$40,3,IF(B326=Локализация!$C$39,4,IF(B326=Локализация!$C$38,5,IF(OR(B326=1,B326=2,B326=3,B326=4,B326=5),B326,"")))))))</f>
        <v/>
      </c>
      <c r="J327" s="11" t="str">
        <f>(IF(C326=Локализация!$C$44,5,IF(C326=Локализация!$C$45,4,IF(C326=Локализация!$C$46,3,IF(C326=Локализация!$C$47,2,IF(C326=Локализация!$C$48,1,IF(OR(C326=1,C326=2,C326=3,C326=4,C326=5),C326,"")))))))</f>
        <v/>
      </c>
      <c r="K327" s="11" t="str">
        <f>(IF(D326=Локализация!$C$50,1,IF(D326=Локализация!$C$51,2,IF(D326=Локализация!$C$52,3,IF(D326=Локализация!$C$53,4,IF(D326=Локализация!$C$54,5,IF(OR(D326=1,D326=2,D326=3,D326=4,D326=5),D326,"")))))))</f>
        <v/>
      </c>
      <c r="L327" s="11" t="str">
        <f t="shared" si="29"/>
        <v/>
      </c>
      <c r="M327" s="11" t="str">
        <f t="shared" si="30"/>
        <v/>
      </c>
      <c r="N327" s="11" t="str">
        <f t="shared" si="33"/>
        <v/>
      </c>
      <c r="O327" s="11" t="str">
        <f t="shared" si="31"/>
        <v/>
      </c>
      <c r="P327" s="11" t="str">
        <f t="shared" si="32"/>
        <v/>
      </c>
      <c r="Q327" s="11" t="str">
        <f t="shared" si="34"/>
        <v/>
      </c>
    </row>
    <row r="328" spans="5:17" x14ac:dyDescent="0.3">
      <c r="E328" s="11"/>
      <c r="H328" s="11" t="str">
        <f t="shared" si="28"/>
        <v/>
      </c>
      <c r="I328" s="11" t="str">
        <f>(IF(B327=Локализация!$C$42,1,IF(B327=Локализация!$C$41,2,IF(B327=Локализация!$C$40,3,IF(B327=Локализация!$C$39,4,IF(B327=Локализация!$C$38,5,IF(OR(B327=1,B327=2,B327=3,B327=4,B327=5),B327,"")))))))</f>
        <v/>
      </c>
      <c r="J328" s="11" t="str">
        <f>(IF(C327=Локализация!$C$44,5,IF(C327=Локализация!$C$45,4,IF(C327=Локализация!$C$46,3,IF(C327=Локализация!$C$47,2,IF(C327=Локализация!$C$48,1,IF(OR(C327=1,C327=2,C327=3,C327=4,C327=5),C327,"")))))))</f>
        <v/>
      </c>
      <c r="K328" s="11" t="str">
        <f>(IF(D327=Локализация!$C$50,1,IF(D327=Локализация!$C$51,2,IF(D327=Локализация!$C$52,3,IF(D327=Локализация!$C$53,4,IF(D327=Локализация!$C$54,5,IF(OR(D327=1,D327=2,D327=3,D327=4,D327=5),D327,"")))))))</f>
        <v/>
      </c>
      <c r="L328" s="11" t="str">
        <f t="shared" si="29"/>
        <v/>
      </c>
      <c r="M328" s="11" t="str">
        <f t="shared" si="30"/>
        <v/>
      </c>
      <c r="N328" s="11" t="str">
        <f t="shared" si="33"/>
        <v/>
      </c>
      <c r="O328" s="11" t="str">
        <f t="shared" si="31"/>
        <v/>
      </c>
      <c r="P328" s="11" t="str">
        <f t="shared" si="32"/>
        <v/>
      </c>
      <c r="Q328" s="11" t="str">
        <f t="shared" si="34"/>
        <v/>
      </c>
    </row>
    <row r="329" spans="5:17" x14ac:dyDescent="0.3">
      <c r="E329" s="11"/>
      <c r="H329" s="11" t="str">
        <f t="shared" si="28"/>
        <v/>
      </c>
      <c r="I329" s="11" t="str">
        <f>(IF(B328=Локализация!$C$42,1,IF(B328=Локализация!$C$41,2,IF(B328=Локализация!$C$40,3,IF(B328=Локализация!$C$39,4,IF(B328=Локализация!$C$38,5,IF(OR(B328=1,B328=2,B328=3,B328=4,B328=5),B328,"")))))))</f>
        <v/>
      </c>
      <c r="J329" s="11" t="str">
        <f>(IF(C328=Локализация!$C$44,5,IF(C328=Локализация!$C$45,4,IF(C328=Локализация!$C$46,3,IF(C328=Локализация!$C$47,2,IF(C328=Локализация!$C$48,1,IF(OR(C328=1,C328=2,C328=3,C328=4,C328=5),C328,"")))))))</f>
        <v/>
      </c>
      <c r="K329" s="11" t="str">
        <f>(IF(D328=Локализация!$C$50,1,IF(D328=Локализация!$C$51,2,IF(D328=Локализация!$C$52,3,IF(D328=Локализация!$C$53,4,IF(D328=Локализация!$C$54,5,IF(OR(D328=1,D328=2,D328=3,D328=4,D328=5),D328,"")))))))</f>
        <v/>
      </c>
      <c r="L329" s="11" t="str">
        <f t="shared" si="29"/>
        <v/>
      </c>
      <c r="M329" s="11" t="str">
        <f t="shared" si="30"/>
        <v/>
      </c>
      <c r="N329" s="11" t="str">
        <f t="shared" si="33"/>
        <v/>
      </c>
      <c r="O329" s="11" t="str">
        <f t="shared" si="31"/>
        <v/>
      </c>
      <c r="P329" s="11" t="str">
        <f t="shared" si="32"/>
        <v/>
      </c>
      <c r="Q329" s="11" t="str">
        <f t="shared" si="34"/>
        <v/>
      </c>
    </row>
    <row r="330" spans="5:17" x14ac:dyDescent="0.3">
      <c r="E330" s="11"/>
      <c r="H330" s="11" t="str">
        <f t="shared" si="28"/>
        <v/>
      </c>
      <c r="I330" s="11" t="str">
        <f>(IF(B329=Локализация!$C$42,1,IF(B329=Локализация!$C$41,2,IF(B329=Локализация!$C$40,3,IF(B329=Локализация!$C$39,4,IF(B329=Локализация!$C$38,5,IF(OR(B329=1,B329=2,B329=3,B329=4,B329=5),B329,"")))))))</f>
        <v/>
      </c>
      <c r="J330" s="11" t="str">
        <f>(IF(C329=Локализация!$C$44,5,IF(C329=Локализация!$C$45,4,IF(C329=Локализация!$C$46,3,IF(C329=Локализация!$C$47,2,IF(C329=Локализация!$C$48,1,IF(OR(C329=1,C329=2,C329=3,C329=4,C329=5),C329,"")))))))</f>
        <v/>
      </c>
      <c r="K330" s="11" t="str">
        <f>(IF(D329=Локализация!$C$50,1,IF(D329=Локализация!$C$51,2,IF(D329=Локализация!$C$52,3,IF(D329=Локализация!$C$53,4,IF(D329=Локализация!$C$54,5,IF(OR(D329=1,D329=2,D329=3,D329=4,D329=5),D329,"")))))))</f>
        <v/>
      </c>
      <c r="L330" s="11" t="str">
        <f t="shared" si="29"/>
        <v/>
      </c>
      <c r="M330" s="11" t="str">
        <f t="shared" si="30"/>
        <v/>
      </c>
      <c r="N330" s="11" t="str">
        <f t="shared" si="33"/>
        <v/>
      </c>
      <c r="O330" s="11" t="str">
        <f t="shared" si="31"/>
        <v/>
      </c>
      <c r="P330" s="11" t="str">
        <f t="shared" si="32"/>
        <v/>
      </c>
      <c r="Q330" s="11" t="str">
        <f t="shared" si="34"/>
        <v/>
      </c>
    </row>
    <row r="331" spans="5:17" x14ac:dyDescent="0.3">
      <c r="E331" s="11"/>
      <c r="H331" s="11" t="str">
        <f t="shared" si="28"/>
        <v/>
      </c>
      <c r="I331" s="11" t="str">
        <f>(IF(B330=Локализация!$C$42,1,IF(B330=Локализация!$C$41,2,IF(B330=Локализация!$C$40,3,IF(B330=Локализация!$C$39,4,IF(B330=Локализация!$C$38,5,IF(OR(B330=1,B330=2,B330=3,B330=4,B330=5),B330,"")))))))</f>
        <v/>
      </c>
      <c r="J331" s="11" t="str">
        <f>(IF(C330=Локализация!$C$44,5,IF(C330=Локализация!$C$45,4,IF(C330=Локализация!$C$46,3,IF(C330=Локализация!$C$47,2,IF(C330=Локализация!$C$48,1,IF(OR(C330=1,C330=2,C330=3,C330=4,C330=5),C330,"")))))))</f>
        <v/>
      </c>
      <c r="K331" s="11" t="str">
        <f>(IF(D330=Локализация!$C$50,1,IF(D330=Локализация!$C$51,2,IF(D330=Локализация!$C$52,3,IF(D330=Локализация!$C$53,4,IF(D330=Локализация!$C$54,5,IF(OR(D330=1,D330=2,D330=3,D330=4,D330=5),D330,"")))))))</f>
        <v/>
      </c>
      <c r="L331" s="11" t="str">
        <f t="shared" si="29"/>
        <v/>
      </c>
      <c r="M331" s="11" t="str">
        <f t="shared" si="30"/>
        <v/>
      </c>
      <c r="N331" s="11" t="str">
        <f t="shared" si="33"/>
        <v/>
      </c>
      <c r="O331" s="11" t="str">
        <f t="shared" si="31"/>
        <v/>
      </c>
      <c r="P331" s="11" t="str">
        <f t="shared" si="32"/>
        <v/>
      </c>
      <c r="Q331" s="11" t="str">
        <f t="shared" si="34"/>
        <v/>
      </c>
    </row>
    <row r="332" spans="5:17" x14ac:dyDescent="0.3">
      <c r="E332" s="11"/>
      <c r="H332" s="11" t="str">
        <f t="shared" ref="H332:H395" si="35">IF(I332="","",AVERAGE(I332:K332))</f>
        <v/>
      </c>
      <c r="I332" s="11" t="str">
        <f>(IF(B331=Локализация!$C$42,1,IF(B331=Локализация!$C$41,2,IF(B331=Локализация!$C$40,3,IF(B331=Локализация!$C$39,4,IF(B331=Локализация!$C$38,5,IF(OR(B331=1,B331=2,B331=3,B331=4,B331=5),B331,"")))))))</f>
        <v/>
      </c>
      <c r="J332" s="11" t="str">
        <f>(IF(C331=Локализация!$C$44,5,IF(C331=Локализация!$C$45,4,IF(C331=Локализация!$C$46,3,IF(C331=Локализация!$C$47,2,IF(C331=Локализация!$C$48,1,IF(OR(C331=1,C331=2,C331=3,C331=4,C331=5),C331,"")))))))</f>
        <v/>
      </c>
      <c r="K332" s="11" t="str">
        <f>(IF(D331=Локализация!$C$50,1,IF(D331=Локализация!$C$51,2,IF(D331=Локализация!$C$52,3,IF(D331=Локализация!$C$53,4,IF(D331=Локализация!$C$54,5,IF(OR(D331=1,D331=2,D331=3,D331=4,D331=5),D331,"")))))))</f>
        <v/>
      </c>
      <c r="L332" s="11" t="str">
        <f t="shared" si="29"/>
        <v/>
      </c>
      <c r="M332" s="11" t="str">
        <f t="shared" si="30"/>
        <v/>
      </c>
      <c r="N332" s="11" t="str">
        <f t="shared" si="33"/>
        <v/>
      </c>
      <c r="O332" s="11" t="str">
        <f t="shared" si="31"/>
        <v/>
      </c>
      <c r="P332" s="11" t="str">
        <f t="shared" si="32"/>
        <v/>
      </c>
      <c r="Q332" s="11" t="str">
        <f t="shared" si="34"/>
        <v/>
      </c>
    </row>
    <row r="333" spans="5:17" x14ac:dyDescent="0.3">
      <c r="E333" s="11"/>
      <c r="H333" s="11" t="str">
        <f t="shared" si="35"/>
        <v/>
      </c>
      <c r="I333" s="11" t="str">
        <f>(IF(B332=Локализация!$C$42,1,IF(B332=Локализация!$C$41,2,IF(B332=Локализация!$C$40,3,IF(B332=Локализация!$C$39,4,IF(B332=Локализация!$C$38,5,IF(OR(B332=1,B332=2,B332=3,B332=4,B332=5),B332,"")))))))</f>
        <v/>
      </c>
      <c r="J333" s="11" t="str">
        <f>(IF(C332=Локализация!$C$44,5,IF(C332=Локализация!$C$45,4,IF(C332=Локализация!$C$46,3,IF(C332=Локализация!$C$47,2,IF(C332=Локализация!$C$48,1,IF(OR(C332=1,C332=2,C332=3,C332=4,C332=5),C332,"")))))))</f>
        <v/>
      </c>
      <c r="K333" s="11" t="str">
        <f>(IF(D332=Локализация!$C$50,1,IF(D332=Локализация!$C$51,2,IF(D332=Локализация!$C$52,3,IF(D332=Локализация!$C$53,4,IF(D332=Локализация!$C$54,5,IF(OR(D332=1,D332=2,D332=3,D332=4,D332=5),D332,"")))))))</f>
        <v/>
      </c>
      <c r="L333" s="11" t="str">
        <f t="shared" si="29"/>
        <v/>
      </c>
      <c r="M333" s="11" t="str">
        <f t="shared" si="30"/>
        <v/>
      </c>
      <c r="N333" s="11" t="str">
        <f t="shared" si="33"/>
        <v/>
      </c>
      <c r="O333" s="11" t="str">
        <f t="shared" si="31"/>
        <v/>
      </c>
      <c r="P333" s="11" t="str">
        <f t="shared" si="32"/>
        <v/>
      </c>
      <c r="Q333" s="11" t="str">
        <f t="shared" si="34"/>
        <v/>
      </c>
    </row>
    <row r="334" spans="5:17" x14ac:dyDescent="0.3">
      <c r="E334" s="11"/>
      <c r="H334" s="11" t="str">
        <f t="shared" si="35"/>
        <v/>
      </c>
      <c r="I334" s="11" t="str">
        <f>(IF(B333=Локализация!$C$42,1,IF(B333=Локализация!$C$41,2,IF(B333=Локализация!$C$40,3,IF(B333=Локализация!$C$39,4,IF(B333=Локализация!$C$38,5,IF(OR(B333=1,B333=2,B333=3,B333=4,B333=5),B333,"")))))))</f>
        <v/>
      </c>
      <c r="J334" s="11" t="str">
        <f>(IF(C333=Локализация!$C$44,5,IF(C333=Локализация!$C$45,4,IF(C333=Локализация!$C$46,3,IF(C333=Локализация!$C$47,2,IF(C333=Локализация!$C$48,1,IF(OR(C333=1,C333=2,C333=3,C333=4,C333=5),C333,"")))))))</f>
        <v/>
      </c>
      <c r="K334" s="11" t="str">
        <f>(IF(D333=Локализация!$C$50,1,IF(D333=Локализация!$C$51,2,IF(D333=Локализация!$C$52,3,IF(D333=Локализация!$C$53,4,IF(D333=Локализация!$C$54,5,IF(OR(D333=1,D333=2,D333=3,D333=4,D333=5),D333,"")))))))</f>
        <v/>
      </c>
      <c r="L334" s="11" t="str">
        <f t="shared" si="29"/>
        <v/>
      </c>
      <c r="M334" s="11" t="str">
        <f t="shared" si="30"/>
        <v/>
      </c>
      <c r="N334" s="11" t="str">
        <f t="shared" si="33"/>
        <v/>
      </c>
      <c r="O334" s="11" t="str">
        <f t="shared" si="31"/>
        <v/>
      </c>
      <c r="P334" s="11" t="str">
        <f t="shared" si="32"/>
        <v/>
      </c>
      <c r="Q334" s="11" t="str">
        <f t="shared" si="34"/>
        <v/>
      </c>
    </row>
    <row r="335" spans="5:17" x14ac:dyDescent="0.3">
      <c r="E335" s="11"/>
      <c r="H335" s="11" t="str">
        <f t="shared" si="35"/>
        <v/>
      </c>
      <c r="I335" s="11" t="str">
        <f>(IF(B334=Локализация!$C$42,1,IF(B334=Локализация!$C$41,2,IF(B334=Локализация!$C$40,3,IF(B334=Локализация!$C$39,4,IF(B334=Локализация!$C$38,5,IF(OR(B334=1,B334=2,B334=3,B334=4,B334=5),B334,"")))))))</f>
        <v/>
      </c>
      <c r="J335" s="11" t="str">
        <f>(IF(C334=Локализация!$C$44,5,IF(C334=Локализация!$C$45,4,IF(C334=Локализация!$C$46,3,IF(C334=Локализация!$C$47,2,IF(C334=Локализация!$C$48,1,IF(OR(C334=1,C334=2,C334=3,C334=4,C334=5),C334,"")))))))</f>
        <v/>
      </c>
      <c r="K335" s="11" t="str">
        <f>(IF(D334=Локализация!$C$50,1,IF(D334=Локализация!$C$51,2,IF(D334=Локализация!$C$52,3,IF(D334=Локализация!$C$53,4,IF(D334=Локализация!$C$54,5,IF(OR(D334=1,D334=2,D334=3,D334=4,D334=5),D334,"")))))))</f>
        <v/>
      </c>
      <c r="L335" s="11" t="str">
        <f t="shared" si="29"/>
        <v/>
      </c>
      <c r="M335" s="11" t="str">
        <f t="shared" si="30"/>
        <v/>
      </c>
      <c r="N335" s="11" t="str">
        <f t="shared" si="33"/>
        <v/>
      </c>
      <c r="O335" s="11" t="str">
        <f t="shared" si="31"/>
        <v/>
      </c>
      <c r="P335" s="11" t="str">
        <f t="shared" si="32"/>
        <v/>
      </c>
      <c r="Q335" s="11" t="str">
        <f t="shared" si="34"/>
        <v/>
      </c>
    </row>
    <row r="336" spans="5:17" x14ac:dyDescent="0.3">
      <c r="E336" s="11"/>
      <c r="H336" s="11" t="str">
        <f t="shared" si="35"/>
        <v/>
      </c>
      <c r="I336" s="11" t="str">
        <f>(IF(B335=Локализация!$C$42,1,IF(B335=Локализация!$C$41,2,IF(B335=Локализация!$C$40,3,IF(B335=Локализация!$C$39,4,IF(B335=Локализация!$C$38,5,IF(OR(B335=1,B335=2,B335=3,B335=4,B335=5),B335,"")))))))</f>
        <v/>
      </c>
      <c r="J336" s="11" t="str">
        <f>(IF(C335=Локализация!$C$44,5,IF(C335=Локализация!$C$45,4,IF(C335=Локализация!$C$46,3,IF(C335=Локализация!$C$47,2,IF(C335=Локализация!$C$48,1,IF(OR(C335=1,C335=2,C335=3,C335=4,C335=5),C335,"")))))))</f>
        <v/>
      </c>
      <c r="K336" s="11" t="str">
        <f>(IF(D335=Локализация!$C$50,1,IF(D335=Локализация!$C$51,2,IF(D335=Локализация!$C$52,3,IF(D335=Локализация!$C$53,4,IF(D335=Локализация!$C$54,5,IF(OR(D335=1,D335=2,D335=3,D335=4,D335=5),D335,"")))))))</f>
        <v/>
      </c>
      <c r="L336" s="11" t="str">
        <f t="shared" si="29"/>
        <v/>
      </c>
      <c r="M336" s="11" t="str">
        <f t="shared" si="30"/>
        <v/>
      </c>
      <c r="N336" s="11" t="str">
        <f t="shared" si="33"/>
        <v/>
      </c>
      <c r="O336" s="11" t="str">
        <f t="shared" si="31"/>
        <v/>
      </c>
      <c r="P336" s="11" t="str">
        <f t="shared" si="32"/>
        <v/>
      </c>
      <c r="Q336" s="11" t="str">
        <f t="shared" si="34"/>
        <v/>
      </c>
    </row>
    <row r="337" spans="5:17" x14ac:dyDescent="0.3">
      <c r="E337" s="11"/>
      <c r="H337" s="11" t="str">
        <f t="shared" si="35"/>
        <v/>
      </c>
      <c r="I337" s="11" t="str">
        <f>(IF(B336=Локализация!$C$42,1,IF(B336=Локализация!$C$41,2,IF(B336=Локализация!$C$40,3,IF(B336=Локализация!$C$39,4,IF(B336=Локализация!$C$38,5,IF(OR(B336=1,B336=2,B336=3,B336=4,B336=5),B336,"")))))))</f>
        <v/>
      </c>
      <c r="J337" s="11" t="str">
        <f>(IF(C336=Локализация!$C$44,5,IF(C336=Локализация!$C$45,4,IF(C336=Локализация!$C$46,3,IF(C336=Локализация!$C$47,2,IF(C336=Локализация!$C$48,1,IF(OR(C336=1,C336=2,C336=3,C336=4,C336=5),C336,"")))))))</f>
        <v/>
      </c>
      <c r="K337" s="11" t="str">
        <f>(IF(D336=Локализация!$C$50,1,IF(D336=Локализация!$C$51,2,IF(D336=Локализация!$C$52,3,IF(D336=Локализация!$C$53,4,IF(D336=Локализация!$C$54,5,IF(OR(D336=1,D336=2,D336=3,D336=4,D336=5),D336,"")))))))</f>
        <v/>
      </c>
      <c r="L337" s="11" t="str">
        <f t="shared" ref="L337:L400" si="36">IF(F331="","",(IF(F331="*","*",(((F331-V$49)/V$48)*-1))))</f>
        <v/>
      </c>
      <c r="M337" s="11" t="str">
        <f t="shared" ref="M337:M400" si="37">IF(E331=0,"",F331)</f>
        <v/>
      </c>
      <c r="N337" s="11" t="str">
        <f t="shared" si="33"/>
        <v/>
      </c>
      <c r="O337" s="11" t="str">
        <f t="shared" ref="O337:O400" si="38">IF(F331=0,"",LN(F331))</f>
        <v/>
      </c>
      <c r="P337" s="11" t="str">
        <f t="shared" ref="P337:P400" si="39">IF(O337="","",((O337-$Q$11)/$P$11)*-1)</f>
        <v/>
      </c>
      <c r="Q337" s="11" t="str">
        <f t="shared" si="34"/>
        <v/>
      </c>
    </row>
    <row r="338" spans="5:17" x14ac:dyDescent="0.3">
      <c r="E338" s="11"/>
      <c r="H338" s="11" t="str">
        <f t="shared" si="35"/>
        <v/>
      </c>
      <c r="I338" s="11" t="str">
        <f>(IF(B337=Локализация!$C$42,1,IF(B337=Локализация!$C$41,2,IF(B337=Локализация!$C$40,3,IF(B337=Локализация!$C$39,4,IF(B337=Локализация!$C$38,5,IF(OR(B337=1,B337=2,B337=3,B337=4,B337=5),B337,"")))))))</f>
        <v/>
      </c>
      <c r="J338" s="11" t="str">
        <f>(IF(C337=Локализация!$C$44,5,IF(C337=Локализация!$C$45,4,IF(C337=Локализация!$C$46,3,IF(C337=Локализация!$C$47,2,IF(C337=Локализация!$C$48,1,IF(OR(C337=1,C337=2,C337=3,C337=4,C337=5),C337,"")))))))</f>
        <v/>
      </c>
      <c r="K338" s="11" t="str">
        <f>(IF(D337=Локализация!$C$50,1,IF(D337=Локализация!$C$51,2,IF(D337=Локализация!$C$52,3,IF(D337=Локализация!$C$53,4,IF(D337=Локализация!$C$54,5,IF(OR(D337=1,D337=2,D337=3,D337=4,D337=5),D337,"")))))))</f>
        <v/>
      </c>
      <c r="L338" s="11" t="str">
        <f t="shared" si="36"/>
        <v/>
      </c>
      <c r="M338" s="11" t="str">
        <f t="shared" si="37"/>
        <v/>
      </c>
      <c r="N338" s="11" t="str">
        <f t="shared" ref="N338:N401" si="40">IF(H333&gt;3.9999,M338,"")</f>
        <v/>
      </c>
      <c r="O338" s="11" t="str">
        <f t="shared" si="38"/>
        <v/>
      </c>
      <c r="P338" s="11" t="str">
        <f t="shared" si="39"/>
        <v/>
      </c>
      <c r="Q338" s="11" t="str">
        <f t="shared" ref="Q338:Q401" si="41">IF(H333="","",(IF(H333="*","*",((H333-$U$49)/$U$48))))</f>
        <v/>
      </c>
    </row>
    <row r="339" spans="5:17" x14ac:dyDescent="0.3">
      <c r="E339" s="11"/>
      <c r="H339" s="11" t="str">
        <f t="shared" si="35"/>
        <v/>
      </c>
      <c r="I339" s="11" t="str">
        <f>(IF(B338=Локализация!$C$42,1,IF(B338=Локализация!$C$41,2,IF(B338=Локализация!$C$40,3,IF(B338=Локализация!$C$39,4,IF(B338=Локализация!$C$38,5,IF(OR(B338=1,B338=2,B338=3,B338=4,B338=5),B338,"")))))))</f>
        <v/>
      </c>
      <c r="J339" s="11" t="str">
        <f>(IF(C338=Локализация!$C$44,5,IF(C338=Локализация!$C$45,4,IF(C338=Локализация!$C$46,3,IF(C338=Локализация!$C$47,2,IF(C338=Локализация!$C$48,1,IF(OR(C338=1,C338=2,C338=3,C338=4,C338=5),C338,"")))))))</f>
        <v/>
      </c>
      <c r="K339" s="11" t="str">
        <f>(IF(D338=Локализация!$C$50,1,IF(D338=Локализация!$C$51,2,IF(D338=Локализация!$C$52,3,IF(D338=Локализация!$C$53,4,IF(D338=Локализация!$C$54,5,IF(OR(D338=1,D338=2,D338=3,D338=4,D338=5),D338,"")))))))</f>
        <v/>
      </c>
      <c r="L339" s="11" t="str">
        <f t="shared" si="36"/>
        <v/>
      </c>
      <c r="M339" s="11" t="str">
        <f t="shared" si="37"/>
        <v/>
      </c>
      <c r="N339" s="11" t="str">
        <f t="shared" si="40"/>
        <v/>
      </c>
      <c r="O339" s="11" t="str">
        <f t="shared" si="38"/>
        <v/>
      </c>
      <c r="P339" s="11" t="str">
        <f t="shared" si="39"/>
        <v/>
      </c>
      <c r="Q339" s="11" t="str">
        <f t="shared" si="41"/>
        <v/>
      </c>
    </row>
    <row r="340" spans="5:17" x14ac:dyDescent="0.3">
      <c r="E340" s="11"/>
      <c r="H340" s="11" t="str">
        <f t="shared" si="35"/>
        <v/>
      </c>
      <c r="I340" s="11" t="str">
        <f>(IF(B339=Локализация!$C$42,1,IF(B339=Локализация!$C$41,2,IF(B339=Локализация!$C$40,3,IF(B339=Локализация!$C$39,4,IF(B339=Локализация!$C$38,5,IF(OR(B339=1,B339=2,B339=3,B339=4,B339=5),B339,"")))))))</f>
        <v/>
      </c>
      <c r="J340" s="11" t="str">
        <f>(IF(C339=Локализация!$C$44,5,IF(C339=Локализация!$C$45,4,IF(C339=Локализация!$C$46,3,IF(C339=Локализация!$C$47,2,IF(C339=Локализация!$C$48,1,IF(OR(C339=1,C339=2,C339=3,C339=4,C339=5),C339,"")))))))</f>
        <v/>
      </c>
      <c r="K340" s="11" t="str">
        <f>(IF(D339=Локализация!$C$50,1,IF(D339=Локализация!$C$51,2,IF(D339=Локализация!$C$52,3,IF(D339=Локализация!$C$53,4,IF(D339=Локализация!$C$54,5,IF(OR(D339=1,D339=2,D339=3,D339=4,D339=5),D339,"")))))))</f>
        <v/>
      </c>
      <c r="L340" s="11" t="str">
        <f t="shared" si="36"/>
        <v/>
      </c>
      <c r="M340" s="11" t="str">
        <f t="shared" si="37"/>
        <v/>
      </c>
      <c r="N340" s="11" t="str">
        <f t="shared" si="40"/>
        <v/>
      </c>
      <c r="O340" s="11" t="str">
        <f t="shared" si="38"/>
        <v/>
      </c>
      <c r="P340" s="11" t="str">
        <f t="shared" si="39"/>
        <v/>
      </c>
      <c r="Q340" s="11" t="str">
        <f t="shared" si="41"/>
        <v/>
      </c>
    </row>
    <row r="341" spans="5:17" x14ac:dyDescent="0.3">
      <c r="E341" s="11"/>
      <c r="H341" s="11" t="str">
        <f t="shared" si="35"/>
        <v/>
      </c>
      <c r="I341" s="11" t="str">
        <f>(IF(B340=Локализация!$C$42,1,IF(B340=Локализация!$C$41,2,IF(B340=Локализация!$C$40,3,IF(B340=Локализация!$C$39,4,IF(B340=Локализация!$C$38,5,IF(OR(B340=1,B340=2,B340=3,B340=4,B340=5),B340,"")))))))</f>
        <v/>
      </c>
      <c r="J341" s="11" t="str">
        <f>(IF(C340=Локализация!$C$44,5,IF(C340=Локализация!$C$45,4,IF(C340=Локализация!$C$46,3,IF(C340=Локализация!$C$47,2,IF(C340=Локализация!$C$48,1,IF(OR(C340=1,C340=2,C340=3,C340=4,C340=5),C340,"")))))))</f>
        <v/>
      </c>
      <c r="K341" s="11" t="str">
        <f>(IF(D340=Локализация!$C$50,1,IF(D340=Локализация!$C$51,2,IF(D340=Локализация!$C$52,3,IF(D340=Локализация!$C$53,4,IF(D340=Локализация!$C$54,5,IF(OR(D340=1,D340=2,D340=3,D340=4,D340=5),D340,"")))))))</f>
        <v/>
      </c>
      <c r="L341" s="11" t="str">
        <f t="shared" si="36"/>
        <v/>
      </c>
      <c r="M341" s="11" t="str">
        <f t="shared" si="37"/>
        <v/>
      </c>
      <c r="N341" s="11" t="str">
        <f t="shared" si="40"/>
        <v/>
      </c>
      <c r="O341" s="11" t="str">
        <f t="shared" si="38"/>
        <v/>
      </c>
      <c r="P341" s="11" t="str">
        <f t="shared" si="39"/>
        <v/>
      </c>
      <c r="Q341" s="11" t="str">
        <f t="shared" si="41"/>
        <v/>
      </c>
    </row>
    <row r="342" spans="5:17" x14ac:dyDescent="0.3">
      <c r="E342" s="11"/>
      <c r="H342" s="11" t="str">
        <f t="shared" si="35"/>
        <v/>
      </c>
      <c r="I342" s="11" t="str">
        <f>(IF(B341=Локализация!$C$42,1,IF(B341=Локализация!$C$41,2,IF(B341=Локализация!$C$40,3,IF(B341=Локализация!$C$39,4,IF(B341=Локализация!$C$38,5,IF(OR(B341=1,B341=2,B341=3,B341=4,B341=5),B341,"")))))))</f>
        <v/>
      </c>
      <c r="J342" s="11" t="str">
        <f>(IF(C341=Локализация!$C$44,5,IF(C341=Локализация!$C$45,4,IF(C341=Локализация!$C$46,3,IF(C341=Локализация!$C$47,2,IF(C341=Локализация!$C$48,1,IF(OR(C341=1,C341=2,C341=3,C341=4,C341=5),C341,"")))))))</f>
        <v/>
      </c>
      <c r="K342" s="11" t="str">
        <f>(IF(D341=Локализация!$C$50,1,IF(D341=Локализация!$C$51,2,IF(D341=Локализация!$C$52,3,IF(D341=Локализация!$C$53,4,IF(D341=Локализация!$C$54,5,IF(OR(D341=1,D341=2,D341=3,D341=4,D341=5),D341,"")))))))</f>
        <v/>
      </c>
      <c r="L342" s="11" t="str">
        <f t="shared" si="36"/>
        <v/>
      </c>
      <c r="M342" s="11" t="str">
        <f t="shared" si="37"/>
        <v/>
      </c>
      <c r="N342" s="11" t="str">
        <f t="shared" si="40"/>
        <v/>
      </c>
      <c r="O342" s="11" t="str">
        <f t="shared" si="38"/>
        <v/>
      </c>
      <c r="P342" s="11" t="str">
        <f t="shared" si="39"/>
        <v/>
      </c>
      <c r="Q342" s="11" t="str">
        <f t="shared" si="41"/>
        <v/>
      </c>
    </row>
    <row r="343" spans="5:17" x14ac:dyDescent="0.3">
      <c r="E343" s="11"/>
      <c r="H343" s="11" t="str">
        <f t="shared" si="35"/>
        <v/>
      </c>
      <c r="I343" s="11" t="str">
        <f>(IF(B342=Локализация!$C$42,1,IF(B342=Локализация!$C$41,2,IF(B342=Локализация!$C$40,3,IF(B342=Локализация!$C$39,4,IF(B342=Локализация!$C$38,5,IF(OR(B342=1,B342=2,B342=3,B342=4,B342=5),B342,"")))))))</f>
        <v/>
      </c>
      <c r="J343" s="11" t="str">
        <f>(IF(C342=Локализация!$C$44,5,IF(C342=Локализация!$C$45,4,IF(C342=Локализация!$C$46,3,IF(C342=Локализация!$C$47,2,IF(C342=Локализация!$C$48,1,IF(OR(C342=1,C342=2,C342=3,C342=4,C342=5),C342,"")))))))</f>
        <v/>
      </c>
      <c r="K343" s="11" t="str">
        <f>(IF(D342=Локализация!$C$50,1,IF(D342=Локализация!$C$51,2,IF(D342=Локализация!$C$52,3,IF(D342=Локализация!$C$53,4,IF(D342=Локализация!$C$54,5,IF(OR(D342=1,D342=2,D342=3,D342=4,D342=5),D342,"")))))))</f>
        <v/>
      </c>
      <c r="L343" s="11" t="str">
        <f t="shared" si="36"/>
        <v/>
      </c>
      <c r="M343" s="11" t="str">
        <f t="shared" si="37"/>
        <v/>
      </c>
      <c r="N343" s="11" t="str">
        <f t="shared" si="40"/>
        <v/>
      </c>
      <c r="O343" s="11" t="str">
        <f t="shared" si="38"/>
        <v/>
      </c>
      <c r="P343" s="11" t="str">
        <f t="shared" si="39"/>
        <v/>
      </c>
      <c r="Q343" s="11" t="str">
        <f t="shared" si="41"/>
        <v/>
      </c>
    </row>
    <row r="344" spans="5:17" x14ac:dyDescent="0.3">
      <c r="E344" s="11"/>
      <c r="H344" s="11" t="str">
        <f t="shared" si="35"/>
        <v/>
      </c>
      <c r="I344" s="11" t="str">
        <f>(IF(B343=Локализация!$C$42,1,IF(B343=Локализация!$C$41,2,IF(B343=Локализация!$C$40,3,IF(B343=Локализация!$C$39,4,IF(B343=Локализация!$C$38,5,IF(OR(B343=1,B343=2,B343=3,B343=4,B343=5),B343,"")))))))</f>
        <v/>
      </c>
      <c r="J344" s="11" t="str">
        <f>(IF(C343=Локализация!$C$44,5,IF(C343=Локализация!$C$45,4,IF(C343=Локализация!$C$46,3,IF(C343=Локализация!$C$47,2,IF(C343=Локализация!$C$48,1,IF(OR(C343=1,C343=2,C343=3,C343=4,C343=5),C343,"")))))))</f>
        <v/>
      </c>
      <c r="K344" s="11" t="str">
        <f>(IF(D343=Локализация!$C$50,1,IF(D343=Локализация!$C$51,2,IF(D343=Локализация!$C$52,3,IF(D343=Локализация!$C$53,4,IF(D343=Локализация!$C$54,5,IF(OR(D343=1,D343=2,D343=3,D343=4,D343=5),D343,"")))))))</f>
        <v/>
      </c>
      <c r="L344" s="11" t="str">
        <f t="shared" si="36"/>
        <v/>
      </c>
      <c r="M344" s="11" t="str">
        <f t="shared" si="37"/>
        <v/>
      </c>
      <c r="N344" s="11" t="str">
        <f t="shared" si="40"/>
        <v/>
      </c>
      <c r="O344" s="11" t="str">
        <f t="shared" si="38"/>
        <v/>
      </c>
      <c r="P344" s="11" t="str">
        <f t="shared" si="39"/>
        <v/>
      </c>
      <c r="Q344" s="11" t="str">
        <f t="shared" si="41"/>
        <v/>
      </c>
    </row>
    <row r="345" spans="5:17" x14ac:dyDescent="0.3">
      <c r="E345" s="11"/>
      <c r="H345" s="11" t="str">
        <f t="shared" si="35"/>
        <v/>
      </c>
      <c r="I345" s="11" t="str">
        <f>(IF(B344=Локализация!$C$42,1,IF(B344=Локализация!$C$41,2,IF(B344=Локализация!$C$40,3,IF(B344=Локализация!$C$39,4,IF(B344=Локализация!$C$38,5,IF(OR(B344=1,B344=2,B344=3,B344=4,B344=5),B344,"")))))))</f>
        <v/>
      </c>
      <c r="J345" s="11" t="str">
        <f>(IF(C344=Локализация!$C$44,5,IF(C344=Локализация!$C$45,4,IF(C344=Локализация!$C$46,3,IF(C344=Локализация!$C$47,2,IF(C344=Локализация!$C$48,1,IF(OR(C344=1,C344=2,C344=3,C344=4,C344=5),C344,"")))))))</f>
        <v/>
      </c>
      <c r="K345" s="11" t="str">
        <f>(IF(D344=Локализация!$C$50,1,IF(D344=Локализация!$C$51,2,IF(D344=Локализация!$C$52,3,IF(D344=Локализация!$C$53,4,IF(D344=Локализация!$C$54,5,IF(OR(D344=1,D344=2,D344=3,D344=4,D344=5),D344,"")))))))</f>
        <v/>
      </c>
      <c r="L345" s="11" t="str">
        <f t="shared" si="36"/>
        <v/>
      </c>
      <c r="M345" s="11" t="str">
        <f t="shared" si="37"/>
        <v/>
      </c>
      <c r="N345" s="11" t="str">
        <f t="shared" si="40"/>
        <v/>
      </c>
      <c r="O345" s="11" t="str">
        <f t="shared" si="38"/>
        <v/>
      </c>
      <c r="P345" s="11" t="str">
        <f t="shared" si="39"/>
        <v/>
      </c>
      <c r="Q345" s="11" t="str">
        <f t="shared" si="41"/>
        <v/>
      </c>
    </row>
    <row r="346" spans="5:17" x14ac:dyDescent="0.3">
      <c r="E346" s="11"/>
      <c r="H346" s="11" t="str">
        <f t="shared" si="35"/>
        <v/>
      </c>
      <c r="I346" s="11" t="str">
        <f>(IF(B345=Локализация!$C$42,1,IF(B345=Локализация!$C$41,2,IF(B345=Локализация!$C$40,3,IF(B345=Локализация!$C$39,4,IF(B345=Локализация!$C$38,5,IF(OR(B345=1,B345=2,B345=3,B345=4,B345=5),B345,"")))))))</f>
        <v/>
      </c>
      <c r="J346" s="11" t="str">
        <f>(IF(C345=Локализация!$C$44,5,IF(C345=Локализация!$C$45,4,IF(C345=Локализация!$C$46,3,IF(C345=Локализация!$C$47,2,IF(C345=Локализация!$C$48,1,IF(OR(C345=1,C345=2,C345=3,C345=4,C345=5),C345,"")))))))</f>
        <v/>
      </c>
      <c r="K346" s="11" t="str">
        <f>(IF(D345=Локализация!$C$50,1,IF(D345=Локализация!$C$51,2,IF(D345=Локализация!$C$52,3,IF(D345=Локализация!$C$53,4,IF(D345=Локализация!$C$54,5,IF(OR(D345=1,D345=2,D345=3,D345=4,D345=5),D345,"")))))))</f>
        <v/>
      </c>
      <c r="L346" s="11" t="str">
        <f t="shared" si="36"/>
        <v/>
      </c>
      <c r="M346" s="11" t="str">
        <f t="shared" si="37"/>
        <v/>
      </c>
      <c r="N346" s="11" t="str">
        <f t="shared" si="40"/>
        <v/>
      </c>
      <c r="O346" s="11" t="str">
        <f t="shared" si="38"/>
        <v/>
      </c>
      <c r="P346" s="11" t="str">
        <f t="shared" si="39"/>
        <v/>
      </c>
      <c r="Q346" s="11" t="str">
        <f t="shared" si="41"/>
        <v/>
      </c>
    </row>
    <row r="347" spans="5:17" x14ac:dyDescent="0.3">
      <c r="E347" s="11"/>
      <c r="H347" s="11" t="str">
        <f t="shared" si="35"/>
        <v/>
      </c>
      <c r="I347" s="11" t="str">
        <f>(IF(B346=Локализация!$C$42,1,IF(B346=Локализация!$C$41,2,IF(B346=Локализация!$C$40,3,IF(B346=Локализация!$C$39,4,IF(B346=Локализация!$C$38,5,IF(OR(B346=1,B346=2,B346=3,B346=4,B346=5),B346,"")))))))</f>
        <v/>
      </c>
      <c r="J347" s="11" t="str">
        <f>(IF(C346=Локализация!$C$44,5,IF(C346=Локализация!$C$45,4,IF(C346=Локализация!$C$46,3,IF(C346=Локализация!$C$47,2,IF(C346=Локализация!$C$48,1,IF(OR(C346=1,C346=2,C346=3,C346=4,C346=5),C346,"")))))))</f>
        <v/>
      </c>
      <c r="K347" s="11" t="str">
        <f>(IF(D346=Локализация!$C$50,1,IF(D346=Локализация!$C$51,2,IF(D346=Локализация!$C$52,3,IF(D346=Локализация!$C$53,4,IF(D346=Локализация!$C$54,5,IF(OR(D346=1,D346=2,D346=3,D346=4,D346=5),D346,"")))))))</f>
        <v/>
      </c>
      <c r="L347" s="11" t="str">
        <f t="shared" si="36"/>
        <v/>
      </c>
      <c r="M347" s="11" t="str">
        <f t="shared" si="37"/>
        <v/>
      </c>
      <c r="N347" s="11" t="str">
        <f t="shared" si="40"/>
        <v/>
      </c>
      <c r="O347" s="11" t="str">
        <f t="shared" si="38"/>
        <v/>
      </c>
      <c r="P347" s="11" t="str">
        <f t="shared" si="39"/>
        <v/>
      </c>
      <c r="Q347" s="11" t="str">
        <f t="shared" si="41"/>
        <v/>
      </c>
    </row>
    <row r="348" spans="5:17" x14ac:dyDescent="0.3">
      <c r="E348" s="11"/>
      <c r="H348" s="11" t="str">
        <f t="shared" si="35"/>
        <v/>
      </c>
      <c r="I348" s="11" t="str">
        <f>(IF(B347=Локализация!$C$42,1,IF(B347=Локализация!$C$41,2,IF(B347=Локализация!$C$40,3,IF(B347=Локализация!$C$39,4,IF(B347=Локализация!$C$38,5,IF(OR(B347=1,B347=2,B347=3,B347=4,B347=5),B347,"")))))))</f>
        <v/>
      </c>
      <c r="J348" s="11" t="str">
        <f>(IF(C347=Локализация!$C$44,5,IF(C347=Локализация!$C$45,4,IF(C347=Локализация!$C$46,3,IF(C347=Локализация!$C$47,2,IF(C347=Локализация!$C$48,1,IF(OR(C347=1,C347=2,C347=3,C347=4,C347=5),C347,"")))))))</f>
        <v/>
      </c>
      <c r="K348" s="11" t="str">
        <f>(IF(D347=Локализация!$C$50,1,IF(D347=Локализация!$C$51,2,IF(D347=Локализация!$C$52,3,IF(D347=Локализация!$C$53,4,IF(D347=Локализация!$C$54,5,IF(OR(D347=1,D347=2,D347=3,D347=4,D347=5),D347,"")))))))</f>
        <v/>
      </c>
      <c r="L348" s="11" t="str">
        <f t="shared" si="36"/>
        <v/>
      </c>
      <c r="M348" s="11" t="str">
        <f t="shared" si="37"/>
        <v/>
      </c>
      <c r="N348" s="11" t="str">
        <f t="shared" si="40"/>
        <v/>
      </c>
      <c r="O348" s="11" t="str">
        <f t="shared" si="38"/>
        <v/>
      </c>
      <c r="P348" s="11" t="str">
        <f t="shared" si="39"/>
        <v/>
      </c>
      <c r="Q348" s="11" t="str">
        <f t="shared" si="41"/>
        <v/>
      </c>
    </row>
    <row r="349" spans="5:17" x14ac:dyDescent="0.3">
      <c r="E349" s="11"/>
      <c r="H349" s="11" t="str">
        <f t="shared" si="35"/>
        <v/>
      </c>
      <c r="I349" s="11" t="str">
        <f>(IF(B348=Локализация!$C$42,1,IF(B348=Локализация!$C$41,2,IF(B348=Локализация!$C$40,3,IF(B348=Локализация!$C$39,4,IF(B348=Локализация!$C$38,5,IF(OR(B348=1,B348=2,B348=3,B348=4,B348=5),B348,"")))))))</f>
        <v/>
      </c>
      <c r="J349" s="11" t="str">
        <f>(IF(C348=Локализация!$C$44,5,IF(C348=Локализация!$C$45,4,IF(C348=Локализация!$C$46,3,IF(C348=Локализация!$C$47,2,IF(C348=Локализация!$C$48,1,IF(OR(C348=1,C348=2,C348=3,C348=4,C348=5),C348,"")))))))</f>
        <v/>
      </c>
      <c r="K349" s="11" t="str">
        <f>(IF(D348=Локализация!$C$50,1,IF(D348=Локализация!$C$51,2,IF(D348=Локализация!$C$52,3,IF(D348=Локализация!$C$53,4,IF(D348=Локализация!$C$54,5,IF(OR(D348=1,D348=2,D348=3,D348=4,D348=5),D348,"")))))))</f>
        <v/>
      </c>
      <c r="L349" s="11" t="str">
        <f t="shared" si="36"/>
        <v/>
      </c>
      <c r="M349" s="11" t="str">
        <f t="shared" si="37"/>
        <v/>
      </c>
      <c r="N349" s="11" t="str">
        <f t="shared" si="40"/>
        <v/>
      </c>
      <c r="O349" s="11" t="str">
        <f t="shared" si="38"/>
        <v/>
      </c>
      <c r="P349" s="11" t="str">
        <f t="shared" si="39"/>
        <v/>
      </c>
      <c r="Q349" s="11" t="str">
        <f t="shared" si="41"/>
        <v/>
      </c>
    </row>
    <row r="350" spans="5:17" x14ac:dyDescent="0.3">
      <c r="E350" s="11"/>
      <c r="H350" s="11" t="str">
        <f t="shared" si="35"/>
        <v/>
      </c>
      <c r="I350" s="11" t="str">
        <f>(IF(B349=Локализация!$C$42,1,IF(B349=Локализация!$C$41,2,IF(B349=Локализация!$C$40,3,IF(B349=Локализация!$C$39,4,IF(B349=Локализация!$C$38,5,IF(OR(B349=1,B349=2,B349=3,B349=4,B349=5),B349,"")))))))</f>
        <v/>
      </c>
      <c r="J350" s="11" t="str">
        <f>(IF(C349=Локализация!$C$44,5,IF(C349=Локализация!$C$45,4,IF(C349=Локализация!$C$46,3,IF(C349=Локализация!$C$47,2,IF(C349=Локализация!$C$48,1,IF(OR(C349=1,C349=2,C349=3,C349=4,C349=5),C349,"")))))))</f>
        <v/>
      </c>
      <c r="K350" s="11" t="str">
        <f>(IF(D349=Локализация!$C$50,1,IF(D349=Локализация!$C$51,2,IF(D349=Локализация!$C$52,3,IF(D349=Локализация!$C$53,4,IF(D349=Локализация!$C$54,5,IF(OR(D349=1,D349=2,D349=3,D349=4,D349=5),D349,"")))))))</f>
        <v/>
      </c>
      <c r="L350" s="11" t="str">
        <f t="shared" si="36"/>
        <v/>
      </c>
      <c r="M350" s="11" t="str">
        <f t="shared" si="37"/>
        <v/>
      </c>
      <c r="N350" s="11" t="str">
        <f t="shared" si="40"/>
        <v/>
      </c>
      <c r="O350" s="11" t="str">
        <f t="shared" si="38"/>
        <v/>
      </c>
      <c r="P350" s="11" t="str">
        <f t="shared" si="39"/>
        <v/>
      </c>
      <c r="Q350" s="11" t="str">
        <f t="shared" si="41"/>
        <v/>
      </c>
    </row>
    <row r="351" spans="5:17" x14ac:dyDescent="0.3">
      <c r="E351" s="11"/>
      <c r="H351" s="11" t="str">
        <f t="shared" si="35"/>
        <v/>
      </c>
      <c r="I351" s="11" t="str">
        <f>(IF(B350=Локализация!$C$42,1,IF(B350=Локализация!$C$41,2,IF(B350=Локализация!$C$40,3,IF(B350=Локализация!$C$39,4,IF(B350=Локализация!$C$38,5,IF(OR(B350=1,B350=2,B350=3,B350=4,B350=5),B350,"")))))))</f>
        <v/>
      </c>
      <c r="J351" s="11" t="str">
        <f>(IF(C350=Локализация!$C$44,5,IF(C350=Локализация!$C$45,4,IF(C350=Локализация!$C$46,3,IF(C350=Локализация!$C$47,2,IF(C350=Локализация!$C$48,1,IF(OR(C350=1,C350=2,C350=3,C350=4,C350=5),C350,"")))))))</f>
        <v/>
      </c>
      <c r="K351" s="11" t="str">
        <f>(IF(D350=Локализация!$C$50,1,IF(D350=Локализация!$C$51,2,IF(D350=Локализация!$C$52,3,IF(D350=Локализация!$C$53,4,IF(D350=Локализация!$C$54,5,IF(OR(D350=1,D350=2,D350=3,D350=4,D350=5),D350,"")))))))</f>
        <v/>
      </c>
      <c r="L351" s="11" t="str">
        <f t="shared" si="36"/>
        <v/>
      </c>
      <c r="M351" s="11" t="str">
        <f t="shared" si="37"/>
        <v/>
      </c>
      <c r="N351" s="11" t="str">
        <f t="shared" si="40"/>
        <v/>
      </c>
      <c r="O351" s="11" t="str">
        <f t="shared" si="38"/>
        <v/>
      </c>
      <c r="P351" s="11" t="str">
        <f t="shared" si="39"/>
        <v/>
      </c>
      <c r="Q351" s="11" t="str">
        <f t="shared" si="41"/>
        <v/>
      </c>
    </row>
    <row r="352" spans="5:17" x14ac:dyDescent="0.3">
      <c r="E352" s="11"/>
      <c r="H352" s="11" t="str">
        <f t="shared" si="35"/>
        <v/>
      </c>
      <c r="I352" s="11" t="str">
        <f>(IF(B351=Локализация!$C$42,1,IF(B351=Локализация!$C$41,2,IF(B351=Локализация!$C$40,3,IF(B351=Локализация!$C$39,4,IF(B351=Локализация!$C$38,5,IF(OR(B351=1,B351=2,B351=3,B351=4,B351=5),B351,"")))))))</f>
        <v/>
      </c>
      <c r="J352" s="11" t="str">
        <f>(IF(C351=Локализация!$C$44,5,IF(C351=Локализация!$C$45,4,IF(C351=Локализация!$C$46,3,IF(C351=Локализация!$C$47,2,IF(C351=Локализация!$C$48,1,IF(OR(C351=1,C351=2,C351=3,C351=4,C351=5),C351,"")))))))</f>
        <v/>
      </c>
      <c r="K352" s="11" t="str">
        <f>(IF(D351=Локализация!$C$50,1,IF(D351=Локализация!$C$51,2,IF(D351=Локализация!$C$52,3,IF(D351=Локализация!$C$53,4,IF(D351=Локализация!$C$54,5,IF(OR(D351=1,D351=2,D351=3,D351=4,D351=5),D351,"")))))))</f>
        <v/>
      </c>
      <c r="L352" s="11" t="str">
        <f t="shared" si="36"/>
        <v/>
      </c>
      <c r="M352" s="11" t="str">
        <f t="shared" si="37"/>
        <v/>
      </c>
      <c r="N352" s="11" t="str">
        <f t="shared" si="40"/>
        <v/>
      </c>
      <c r="O352" s="11" t="str">
        <f t="shared" si="38"/>
        <v/>
      </c>
      <c r="P352" s="11" t="str">
        <f t="shared" si="39"/>
        <v/>
      </c>
      <c r="Q352" s="11" t="str">
        <f t="shared" si="41"/>
        <v/>
      </c>
    </row>
    <row r="353" spans="5:17" x14ac:dyDescent="0.3">
      <c r="E353" s="11"/>
      <c r="H353" s="11" t="str">
        <f t="shared" si="35"/>
        <v/>
      </c>
      <c r="I353" s="11" t="str">
        <f>(IF(B352=Локализация!$C$42,1,IF(B352=Локализация!$C$41,2,IF(B352=Локализация!$C$40,3,IF(B352=Локализация!$C$39,4,IF(B352=Локализация!$C$38,5,IF(OR(B352=1,B352=2,B352=3,B352=4,B352=5),B352,"")))))))</f>
        <v/>
      </c>
      <c r="J353" s="11" t="str">
        <f>(IF(C352=Локализация!$C$44,5,IF(C352=Локализация!$C$45,4,IF(C352=Локализация!$C$46,3,IF(C352=Локализация!$C$47,2,IF(C352=Локализация!$C$48,1,IF(OR(C352=1,C352=2,C352=3,C352=4,C352=5),C352,"")))))))</f>
        <v/>
      </c>
      <c r="K353" s="11" t="str">
        <f>(IF(D352=Локализация!$C$50,1,IF(D352=Локализация!$C$51,2,IF(D352=Локализация!$C$52,3,IF(D352=Локализация!$C$53,4,IF(D352=Локализация!$C$54,5,IF(OR(D352=1,D352=2,D352=3,D352=4,D352=5),D352,"")))))))</f>
        <v/>
      </c>
      <c r="L353" s="11" t="str">
        <f t="shared" si="36"/>
        <v/>
      </c>
      <c r="M353" s="11" t="str">
        <f t="shared" si="37"/>
        <v/>
      </c>
      <c r="N353" s="11" t="str">
        <f t="shared" si="40"/>
        <v/>
      </c>
      <c r="O353" s="11" t="str">
        <f t="shared" si="38"/>
        <v/>
      </c>
      <c r="P353" s="11" t="str">
        <f t="shared" si="39"/>
        <v/>
      </c>
      <c r="Q353" s="11" t="str">
        <f t="shared" si="41"/>
        <v/>
      </c>
    </row>
    <row r="354" spans="5:17" x14ac:dyDescent="0.3">
      <c r="E354" s="11"/>
      <c r="H354" s="11" t="str">
        <f t="shared" si="35"/>
        <v/>
      </c>
      <c r="I354" s="11" t="str">
        <f>(IF(B353=Локализация!$C$42,1,IF(B353=Локализация!$C$41,2,IF(B353=Локализация!$C$40,3,IF(B353=Локализация!$C$39,4,IF(B353=Локализация!$C$38,5,IF(OR(B353=1,B353=2,B353=3,B353=4,B353=5),B353,"")))))))</f>
        <v/>
      </c>
      <c r="J354" s="11" t="str">
        <f>(IF(C353=Локализация!$C$44,5,IF(C353=Локализация!$C$45,4,IF(C353=Локализация!$C$46,3,IF(C353=Локализация!$C$47,2,IF(C353=Локализация!$C$48,1,IF(OR(C353=1,C353=2,C353=3,C353=4,C353=5),C353,"")))))))</f>
        <v/>
      </c>
      <c r="K354" s="11" t="str">
        <f>(IF(D353=Локализация!$C$50,1,IF(D353=Локализация!$C$51,2,IF(D353=Локализация!$C$52,3,IF(D353=Локализация!$C$53,4,IF(D353=Локализация!$C$54,5,IF(OR(D353=1,D353=2,D353=3,D353=4,D353=5),D353,"")))))))</f>
        <v/>
      </c>
      <c r="L354" s="11" t="str">
        <f t="shared" si="36"/>
        <v/>
      </c>
      <c r="M354" s="11" t="str">
        <f t="shared" si="37"/>
        <v/>
      </c>
      <c r="N354" s="11" t="str">
        <f t="shared" si="40"/>
        <v/>
      </c>
      <c r="O354" s="11" t="str">
        <f t="shared" si="38"/>
        <v/>
      </c>
      <c r="P354" s="11" t="str">
        <f t="shared" si="39"/>
        <v/>
      </c>
      <c r="Q354" s="11" t="str">
        <f t="shared" si="41"/>
        <v/>
      </c>
    </row>
    <row r="355" spans="5:17" x14ac:dyDescent="0.3">
      <c r="E355" s="11"/>
      <c r="H355" s="11" t="str">
        <f t="shared" si="35"/>
        <v/>
      </c>
      <c r="I355" s="11" t="str">
        <f>(IF(B354=Локализация!$C$42,1,IF(B354=Локализация!$C$41,2,IF(B354=Локализация!$C$40,3,IF(B354=Локализация!$C$39,4,IF(B354=Локализация!$C$38,5,IF(OR(B354=1,B354=2,B354=3,B354=4,B354=5),B354,"")))))))</f>
        <v/>
      </c>
      <c r="J355" s="11" t="str">
        <f>(IF(C354=Локализация!$C$44,5,IF(C354=Локализация!$C$45,4,IF(C354=Локализация!$C$46,3,IF(C354=Локализация!$C$47,2,IF(C354=Локализация!$C$48,1,IF(OR(C354=1,C354=2,C354=3,C354=4,C354=5),C354,"")))))))</f>
        <v/>
      </c>
      <c r="K355" s="11" t="str">
        <f>(IF(D354=Локализация!$C$50,1,IF(D354=Локализация!$C$51,2,IF(D354=Локализация!$C$52,3,IF(D354=Локализация!$C$53,4,IF(D354=Локализация!$C$54,5,IF(OR(D354=1,D354=2,D354=3,D354=4,D354=5),D354,"")))))))</f>
        <v/>
      </c>
      <c r="L355" s="11" t="str">
        <f t="shared" si="36"/>
        <v/>
      </c>
      <c r="M355" s="11" t="str">
        <f t="shared" si="37"/>
        <v/>
      </c>
      <c r="N355" s="11" t="str">
        <f t="shared" si="40"/>
        <v/>
      </c>
      <c r="O355" s="11" t="str">
        <f t="shared" si="38"/>
        <v/>
      </c>
      <c r="P355" s="11" t="str">
        <f t="shared" si="39"/>
        <v/>
      </c>
      <c r="Q355" s="11" t="str">
        <f t="shared" si="41"/>
        <v/>
      </c>
    </row>
    <row r="356" spans="5:17" x14ac:dyDescent="0.3">
      <c r="E356" s="11"/>
      <c r="H356" s="11" t="str">
        <f t="shared" si="35"/>
        <v/>
      </c>
      <c r="I356" s="11" t="str">
        <f>(IF(B355=Локализация!$C$42,1,IF(B355=Локализация!$C$41,2,IF(B355=Локализация!$C$40,3,IF(B355=Локализация!$C$39,4,IF(B355=Локализация!$C$38,5,IF(OR(B355=1,B355=2,B355=3,B355=4,B355=5),B355,"")))))))</f>
        <v/>
      </c>
      <c r="J356" s="11" t="str">
        <f>(IF(C355=Локализация!$C$44,5,IF(C355=Локализация!$C$45,4,IF(C355=Локализация!$C$46,3,IF(C355=Локализация!$C$47,2,IF(C355=Локализация!$C$48,1,IF(OR(C355=1,C355=2,C355=3,C355=4,C355=5),C355,"")))))))</f>
        <v/>
      </c>
      <c r="K356" s="11" t="str">
        <f>(IF(D355=Локализация!$C$50,1,IF(D355=Локализация!$C$51,2,IF(D355=Локализация!$C$52,3,IF(D355=Локализация!$C$53,4,IF(D355=Локализация!$C$54,5,IF(OR(D355=1,D355=2,D355=3,D355=4,D355=5),D355,"")))))))</f>
        <v/>
      </c>
      <c r="L356" s="11" t="str">
        <f t="shared" si="36"/>
        <v/>
      </c>
      <c r="M356" s="11" t="str">
        <f t="shared" si="37"/>
        <v/>
      </c>
      <c r="N356" s="11" t="str">
        <f t="shared" si="40"/>
        <v/>
      </c>
      <c r="O356" s="11" t="str">
        <f t="shared" si="38"/>
        <v/>
      </c>
      <c r="P356" s="11" t="str">
        <f t="shared" si="39"/>
        <v/>
      </c>
      <c r="Q356" s="11" t="str">
        <f t="shared" si="41"/>
        <v/>
      </c>
    </row>
    <row r="357" spans="5:17" x14ac:dyDescent="0.3">
      <c r="E357" s="11"/>
      <c r="H357" s="11" t="str">
        <f t="shared" si="35"/>
        <v/>
      </c>
      <c r="I357" s="11" t="str">
        <f>(IF(B356=Локализация!$C$42,1,IF(B356=Локализация!$C$41,2,IF(B356=Локализация!$C$40,3,IF(B356=Локализация!$C$39,4,IF(B356=Локализация!$C$38,5,IF(OR(B356=1,B356=2,B356=3,B356=4,B356=5),B356,"")))))))</f>
        <v/>
      </c>
      <c r="J357" s="11" t="str">
        <f>(IF(C356=Локализация!$C$44,5,IF(C356=Локализация!$C$45,4,IF(C356=Локализация!$C$46,3,IF(C356=Локализация!$C$47,2,IF(C356=Локализация!$C$48,1,IF(OR(C356=1,C356=2,C356=3,C356=4,C356=5),C356,"")))))))</f>
        <v/>
      </c>
      <c r="K357" s="11" t="str">
        <f>(IF(D356=Локализация!$C$50,1,IF(D356=Локализация!$C$51,2,IF(D356=Локализация!$C$52,3,IF(D356=Локализация!$C$53,4,IF(D356=Локализация!$C$54,5,IF(OR(D356=1,D356=2,D356=3,D356=4,D356=5),D356,"")))))))</f>
        <v/>
      </c>
      <c r="L357" s="11" t="str">
        <f t="shared" si="36"/>
        <v/>
      </c>
      <c r="M357" s="11" t="str">
        <f t="shared" si="37"/>
        <v/>
      </c>
      <c r="N357" s="11" t="str">
        <f t="shared" si="40"/>
        <v/>
      </c>
      <c r="O357" s="11" t="str">
        <f t="shared" si="38"/>
        <v/>
      </c>
      <c r="P357" s="11" t="str">
        <f t="shared" si="39"/>
        <v/>
      </c>
      <c r="Q357" s="11" t="str">
        <f t="shared" si="41"/>
        <v/>
      </c>
    </row>
    <row r="358" spans="5:17" x14ac:dyDescent="0.3">
      <c r="E358" s="11"/>
      <c r="H358" s="11" t="str">
        <f t="shared" si="35"/>
        <v/>
      </c>
      <c r="I358" s="11" t="str">
        <f>(IF(B357=Локализация!$C$42,1,IF(B357=Локализация!$C$41,2,IF(B357=Локализация!$C$40,3,IF(B357=Локализация!$C$39,4,IF(B357=Локализация!$C$38,5,IF(OR(B357=1,B357=2,B357=3,B357=4,B357=5),B357,"")))))))</f>
        <v/>
      </c>
      <c r="J358" s="11" t="str">
        <f>(IF(C357=Локализация!$C$44,5,IF(C357=Локализация!$C$45,4,IF(C357=Локализация!$C$46,3,IF(C357=Локализация!$C$47,2,IF(C357=Локализация!$C$48,1,IF(OR(C357=1,C357=2,C357=3,C357=4,C357=5),C357,"")))))))</f>
        <v/>
      </c>
      <c r="K358" s="11" t="str">
        <f>(IF(D357=Локализация!$C$50,1,IF(D357=Локализация!$C$51,2,IF(D357=Локализация!$C$52,3,IF(D357=Локализация!$C$53,4,IF(D357=Локализация!$C$54,5,IF(OR(D357=1,D357=2,D357=3,D357=4,D357=5),D357,"")))))))</f>
        <v/>
      </c>
      <c r="L358" s="11" t="str">
        <f t="shared" si="36"/>
        <v/>
      </c>
      <c r="M358" s="11" t="str">
        <f t="shared" si="37"/>
        <v/>
      </c>
      <c r="N358" s="11" t="str">
        <f t="shared" si="40"/>
        <v/>
      </c>
      <c r="O358" s="11" t="str">
        <f t="shared" si="38"/>
        <v/>
      </c>
      <c r="P358" s="11" t="str">
        <f t="shared" si="39"/>
        <v/>
      </c>
      <c r="Q358" s="11" t="str">
        <f t="shared" si="41"/>
        <v/>
      </c>
    </row>
    <row r="359" spans="5:17" x14ac:dyDescent="0.3">
      <c r="E359" s="11"/>
      <c r="H359" s="11" t="str">
        <f t="shared" si="35"/>
        <v/>
      </c>
      <c r="I359" s="11" t="str">
        <f>(IF(B358=Локализация!$C$42,1,IF(B358=Локализация!$C$41,2,IF(B358=Локализация!$C$40,3,IF(B358=Локализация!$C$39,4,IF(B358=Локализация!$C$38,5,IF(OR(B358=1,B358=2,B358=3,B358=4,B358=5),B358,"")))))))</f>
        <v/>
      </c>
      <c r="J359" s="11" t="str">
        <f>(IF(C358=Локализация!$C$44,5,IF(C358=Локализация!$C$45,4,IF(C358=Локализация!$C$46,3,IF(C358=Локализация!$C$47,2,IF(C358=Локализация!$C$48,1,IF(OR(C358=1,C358=2,C358=3,C358=4,C358=5),C358,"")))))))</f>
        <v/>
      </c>
      <c r="K359" s="11" t="str">
        <f>(IF(D358=Локализация!$C$50,1,IF(D358=Локализация!$C$51,2,IF(D358=Локализация!$C$52,3,IF(D358=Локализация!$C$53,4,IF(D358=Локализация!$C$54,5,IF(OR(D358=1,D358=2,D358=3,D358=4,D358=5),D358,"")))))))</f>
        <v/>
      </c>
      <c r="L359" s="11" t="str">
        <f t="shared" si="36"/>
        <v/>
      </c>
      <c r="M359" s="11" t="str">
        <f t="shared" si="37"/>
        <v/>
      </c>
      <c r="N359" s="11" t="str">
        <f t="shared" si="40"/>
        <v/>
      </c>
      <c r="O359" s="11" t="str">
        <f t="shared" si="38"/>
        <v/>
      </c>
      <c r="P359" s="11" t="str">
        <f t="shared" si="39"/>
        <v/>
      </c>
      <c r="Q359" s="11" t="str">
        <f t="shared" si="41"/>
        <v/>
      </c>
    </row>
    <row r="360" spans="5:17" x14ac:dyDescent="0.3">
      <c r="E360" s="11"/>
      <c r="H360" s="11" t="str">
        <f t="shared" si="35"/>
        <v/>
      </c>
      <c r="I360" s="11" t="str">
        <f>(IF(B359=Локализация!$C$42,1,IF(B359=Локализация!$C$41,2,IF(B359=Локализация!$C$40,3,IF(B359=Локализация!$C$39,4,IF(B359=Локализация!$C$38,5,IF(OR(B359=1,B359=2,B359=3,B359=4,B359=5),B359,"")))))))</f>
        <v/>
      </c>
      <c r="J360" s="11" t="str">
        <f>(IF(C359=Локализация!$C$44,5,IF(C359=Локализация!$C$45,4,IF(C359=Локализация!$C$46,3,IF(C359=Локализация!$C$47,2,IF(C359=Локализация!$C$48,1,IF(OR(C359=1,C359=2,C359=3,C359=4,C359=5),C359,"")))))))</f>
        <v/>
      </c>
      <c r="K360" s="11" t="str">
        <f>(IF(D359=Локализация!$C$50,1,IF(D359=Локализация!$C$51,2,IF(D359=Локализация!$C$52,3,IF(D359=Локализация!$C$53,4,IF(D359=Локализация!$C$54,5,IF(OR(D359=1,D359=2,D359=3,D359=4,D359=5),D359,"")))))))</f>
        <v/>
      </c>
      <c r="L360" s="11" t="str">
        <f t="shared" si="36"/>
        <v/>
      </c>
      <c r="M360" s="11" t="str">
        <f t="shared" si="37"/>
        <v/>
      </c>
      <c r="N360" s="11" t="str">
        <f t="shared" si="40"/>
        <v/>
      </c>
      <c r="O360" s="11" t="str">
        <f t="shared" si="38"/>
        <v/>
      </c>
      <c r="P360" s="11" t="str">
        <f t="shared" si="39"/>
        <v/>
      </c>
      <c r="Q360" s="11" t="str">
        <f t="shared" si="41"/>
        <v/>
      </c>
    </row>
    <row r="361" spans="5:17" x14ac:dyDescent="0.3">
      <c r="E361" s="11"/>
      <c r="H361" s="11" t="str">
        <f t="shared" si="35"/>
        <v/>
      </c>
      <c r="I361" s="11" t="str">
        <f>(IF(B360=Локализация!$C$42,1,IF(B360=Локализация!$C$41,2,IF(B360=Локализация!$C$40,3,IF(B360=Локализация!$C$39,4,IF(B360=Локализация!$C$38,5,IF(OR(B360=1,B360=2,B360=3,B360=4,B360=5),B360,"")))))))</f>
        <v/>
      </c>
      <c r="J361" s="11" t="str">
        <f>(IF(C360=Локализация!$C$44,5,IF(C360=Локализация!$C$45,4,IF(C360=Локализация!$C$46,3,IF(C360=Локализация!$C$47,2,IF(C360=Локализация!$C$48,1,IF(OR(C360=1,C360=2,C360=3,C360=4,C360=5),C360,"")))))))</f>
        <v/>
      </c>
      <c r="K361" s="11" t="str">
        <f>(IF(D360=Локализация!$C$50,1,IF(D360=Локализация!$C$51,2,IF(D360=Локализация!$C$52,3,IF(D360=Локализация!$C$53,4,IF(D360=Локализация!$C$54,5,IF(OR(D360=1,D360=2,D360=3,D360=4,D360=5),D360,"")))))))</f>
        <v/>
      </c>
      <c r="L361" s="11" t="str">
        <f t="shared" si="36"/>
        <v/>
      </c>
      <c r="M361" s="11" t="str">
        <f t="shared" si="37"/>
        <v/>
      </c>
      <c r="N361" s="11" t="str">
        <f t="shared" si="40"/>
        <v/>
      </c>
      <c r="O361" s="11" t="str">
        <f t="shared" si="38"/>
        <v/>
      </c>
      <c r="P361" s="11" t="str">
        <f t="shared" si="39"/>
        <v/>
      </c>
      <c r="Q361" s="11" t="str">
        <f t="shared" si="41"/>
        <v/>
      </c>
    </row>
    <row r="362" spans="5:17" x14ac:dyDescent="0.3">
      <c r="E362" s="11"/>
      <c r="H362" s="11" t="str">
        <f t="shared" si="35"/>
        <v/>
      </c>
      <c r="I362" s="11" t="str">
        <f>(IF(B361=Локализация!$C$42,1,IF(B361=Локализация!$C$41,2,IF(B361=Локализация!$C$40,3,IF(B361=Локализация!$C$39,4,IF(B361=Локализация!$C$38,5,IF(OR(B361=1,B361=2,B361=3,B361=4,B361=5),B361,"")))))))</f>
        <v/>
      </c>
      <c r="J362" s="11" t="str">
        <f>(IF(C361=Локализация!$C$44,5,IF(C361=Локализация!$C$45,4,IF(C361=Локализация!$C$46,3,IF(C361=Локализация!$C$47,2,IF(C361=Локализация!$C$48,1,IF(OR(C361=1,C361=2,C361=3,C361=4,C361=5),C361,"")))))))</f>
        <v/>
      </c>
      <c r="K362" s="11" t="str">
        <f>(IF(D361=Локализация!$C$50,1,IF(D361=Локализация!$C$51,2,IF(D361=Локализация!$C$52,3,IF(D361=Локализация!$C$53,4,IF(D361=Локализация!$C$54,5,IF(OR(D361=1,D361=2,D361=3,D361=4,D361=5),D361,"")))))))</f>
        <v/>
      </c>
      <c r="L362" s="11" t="str">
        <f t="shared" si="36"/>
        <v/>
      </c>
      <c r="M362" s="11" t="str">
        <f t="shared" si="37"/>
        <v/>
      </c>
      <c r="N362" s="11" t="str">
        <f t="shared" si="40"/>
        <v/>
      </c>
      <c r="O362" s="11" t="str">
        <f t="shared" si="38"/>
        <v/>
      </c>
      <c r="P362" s="11" t="str">
        <f t="shared" si="39"/>
        <v/>
      </c>
      <c r="Q362" s="11" t="str">
        <f t="shared" si="41"/>
        <v/>
      </c>
    </row>
    <row r="363" spans="5:17" x14ac:dyDescent="0.3">
      <c r="E363" s="11"/>
      <c r="H363" s="11" t="str">
        <f t="shared" si="35"/>
        <v/>
      </c>
      <c r="I363" s="11" t="str">
        <f>(IF(B362=Локализация!$C$42,1,IF(B362=Локализация!$C$41,2,IF(B362=Локализация!$C$40,3,IF(B362=Локализация!$C$39,4,IF(B362=Локализация!$C$38,5,IF(OR(B362=1,B362=2,B362=3,B362=4,B362=5),B362,"")))))))</f>
        <v/>
      </c>
      <c r="J363" s="11" t="str">
        <f>(IF(C362=Локализация!$C$44,5,IF(C362=Локализация!$C$45,4,IF(C362=Локализация!$C$46,3,IF(C362=Локализация!$C$47,2,IF(C362=Локализация!$C$48,1,IF(OR(C362=1,C362=2,C362=3,C362=4,C362=5),C362,"")))))))</f>
        <v/>
      </c>
      <c r="K363" s="11" t="str">
        <f>(IF(D362=Локализация!$C$50,1,IF(D362=Локализация!$C$51,2,IF(D362=Локализация!$C$52,3,IF(D362=Локализация!$C$53,4,IF(D362=Локализация!$C$54,5,IF(OR(D362=1,D362=2,D362=3,D362=4,D362=5),D362,"")))))))</f>
        <v/>
      </c>
      <c r="L363" s="11" t="str">
        <f t="shared" si="36"/>
        <v/>
      </c>
      <c r="M363" s="11" t="str">
        <f t="shared" si="37"/>
        <v/>
      </c>
      <c r="N363" s="11" t="str">
        <f t="shared" si="40"/>
        <v/>
      </c>
      <c r="O363" s="11" t="str">
        <f t="shared" si="38"/>
        <v/>
      </c>
      <c r="P363" s="11" t="str">
        <f t="shared" si="39"/>
        <v/>
      </c>
      <c r="Q363" s="11" t="str">
        <f t="shared" si="41"/>
        <v/>
      </c>
    </row>
    <row r="364" spans="5:17" x14ac:dyDescent="0.3">
      <c r="E364" s="11"/>
      <c r="H364" s="11" t="str">
        <f t="shared" si="35"/>
        <v/>
      </c>
      <c r="I364" s="11" t="str">
        <f>(IF(B363=Локализация!$C$42,1,IF(B363=Локализация!$C$41,2,IF(B363=Локализация!$C$40,3,IF(B363=Локализация!$C$39,4,IF(B363=Локализация!$C$38,5,IF(OR(B363=1,B363=2,B363=3,B363=4,B363=5),B363,"")))))))</f>
        <v/>
      </c>
      <c r="J364" s="11" t="str">
        <f>(IF(C363=Локализация!$C$44,5,IF(C363=Локализация!$C$45,4,IF(C363=Локализация!$C$46,3,IF(C363=Локализация!$C$47,2,IF(C363=Локализация!$C$48,1,IF(OR(C363=1,C363=2,C363=3,C363=4,C363=5),C363,"")))))))</f>
        <v/>
      </c>
      <c r="K364" s="11" t="str">
        <f>(IF(D363=Локализация!$C$50,1,IF(D363=Локализация!$C$51,2,IF(D363=Локализация!$C$52,3,IF(D363=Локализация!$C$53,4,IF(D363=Локализация!$C$54,5,IF(OR(D363=1,D363=2,D363=3,D363=4,D363=5),D363,"")))))))</f>
        <v/>
      </c>
      <c r="L364" s="11" t="str">
        <f t="shared" si="36"/>
        <v/>
      </c>
      <c r="M364" s="11" t="str">
        <f t="shared" si="37"/>
        <v/>
      </c>
      <c r="N364" s="11" t="str">
        <f t="shared" si="40"/>
        <v/>
      </c>
      <c r="O364" s="11" t="str">
        <f t="shared" si="38"/>
        <v/>
      </c>
      <c r="P364" s="11" t="str">
        <f t="shared" si="39"/>
        <v/>
      </c>
      <c r="Q364" s="11" t="str">
        <f t="shared" si="41"/>
        <v/>
      </c>
    </row>
    <row r="365" spans="5:17" x14ac:dyDescent="0.3">
      <c r="E365" s="11"/>
      <c r="H365" s="11" t="str">
        <f t="shared" si="35"/>
        <v/>
      </c>
      <c r="I365" s="11" t="str">
        <f>(IF(B364=Локализация!$C$42,1,IF(B364=Локализация!$C$41,2,IF(B364=Локализация!$C$40,3,IF(B364=Локализация!$C$39,4,IF(B364=Локализация!$C$38,5,IF(OR(B364=1,B364=2,B364=3,B364=4,B364=5),B364,"")))))))</f>
        <v/>
      </c>
      <c r="J365" s="11" t="str">
        <f>(IF(C364=Локализация!$C$44,5,IF(C364=Локализация!$C$45,4,IF(C364=Локализация!$C$46,3,IF(C364=Локализация!$C$47,2,IF(C364=Локализация!$C$48,1,IF(OR(C364=1,C364=2,C364=3,C364=4,C364=5),C364,"")))))))</f>
        <v/>
      </c>
      <c r="K365" s="11" t="str">
        <f>(IF(D364=Локализация!$C$50,1,IF(D364=Локализация!$C$51,2,IF(D364=Локализация!$C$52,3,IF(D364=Локализация!$C$53,4,IF(D364=Локализация!$C$54,5,IF(OR(D364=1,D364=2,D364=3,D364=4,D364=5),D364,"")))))))</f>
        <v/>
      </c>
      <c r="L365" s="11" t="str">
        <f t="shared" si="36"/>
        <v/>
      </c>
      <c r="M365" s="11" t="str">
        <f t="shared" si="37"/>
        <v/>
      </c>
      <c r="N365" s="11" t="str">
        <f t="shared" si="40"/>
        <v/>
      </c>
      <c r="O365" s="11" t="str">
        <f t="shared" si="38"/>
        <v/>
      </c>
      <c r="P365" s="11" t="str">
        <f t="shared" si="39"/>
        <v/>
      </c>
      <c r="Q365" s="11" t="str">
        <f t="shared" si="41"/>
        <v/>
      </c>
    </row>
    <row r="366" spans="5:17" x14ac:dyDescent="0.3">
      <c r="E366" s="11"/>
      <c r="H366" s="11" t="str">
        <f t="shared" si="35"/>
        <v/>
      </c>
      <c r="I366" s="11" t="str">
        <f>(IF(B365=Локализация!$C$42,1,IF(B365=Локализация!$C$41,2,IF(B365=Локализация!$C$40,3,IF(B365=Локализация!$C$39,4,IF(B365=Локализация!$C$38,5,IF(OR(B365=1,B365=2,B365=3,B365=4,B365=5),B365,"")))))))</f>
        <v/>
      </c>
      <c r="J366" s="11" t="str">
        <f>(IF(C365=Локализация!$C$44,5,IF(C365=Локализация!$C$45,4,IF(C365=Локализация!$C$46,3,IF(C365=Локализация!$C$47,2,IF(C365=Локализация!$C$48,1,IF(OR(C365=1,C365=2,C365=3,C365=4,C365=5),C365,"")))))))</f>
        <v/>
      </c>
      <c r="K366" s="11" t="str">
        <f>(IF(D365=Локализация!$C$50,1,IF(D365=Локализация!$C$51,2,IF(D365=Локализация!$C$52,3,IF(D365=Локализация!$C$53,4,IF(D365=Локализация!$C$54,5,IF(OR(D365=1,D365=2,D365=3,D365=4,D365=5),D365,"")))))))</f>
        <v/>
      </c>
      <c r="L366" s="11" t="str">
        <f t="shared" si="36"/>
        <v/>
      </c>
      <c r="M366" s="11" t="str">
        <f t="shared" si="37"/>
        <v/>
      </c>
      <c r="N366" s="11" t="str">
        <f t="shared" si="40"/>
        <v/>
      </c>
      <c r="O366" s="11" t="str">
        <f t="shared" si="38"/>
        <v/>
      </c>
      <c r="P366" s="11" t="str">
        <f t="shared" si="39"/>
        <v/>
      </c>
      <c r="Q366" s="11" t="str">
        <f t="shared" si="41"/>
        <v/>
      </c>
    </row>
    <row r="367" spans="5:17" x14ac:dyDescent="0.3">
      <c r="E367" s="11"/>
      <c r="H367" s="11" t="str">
        <f t="shared" si="35"/>
        <v/>
      </c>
      <c r="I367" s="11" t="str">
        <f>(IF(B366=Локализация!$C$42,1,IF(B366=Локализация!$C$41,2,IF(B366=Локализация!$C$40,3,IF(B366=Локализация!$C$39,4,IF(B366=Локализация!$C$38,5,IF(OR(B366=1,B366=2,B366=3,B366=4,B366=5),B366,"")))))))</f>
        <v/>
      </c>
      <c r="J367" s="11" t="str">
        <f>(IF(C366=Локализация!$C$44,5,IF(C366=Локализация!$C$45,4,IF(C366=Локализация!$C$46,3,IF(C366=Локализация!$C$47,2,IF(C366=Локализация!$C$48,1,IF(OR(C366=1,C366=2,C366=3,C366=4,C366=5),C366,"")))))))</f>
        <v/>
      </c>
      <c r="K367" s="11" t="str">
        <f>(IF(D366=Локализация!$C$50,1,IF(D366=Локализация!$C$51,2,IF(D366=Локализация!$C$52,3,IF(D366=Локализация!$C$53,4,IF(D366=Локализация!$C$54,5,IF(OR(D366=1,D366=2,D366=3,D366=4,D366=5),D366,"")))))))</f>
        <v/>
      </c>
      <c r="L367" s="11" t="str">
        <f t="shared" si="36"/>
        <v/>
      </c>
      <c r="M367" s="11" t="str">
        <f t="shared" si="37"/>
        <v/>
      </c>
      <c r="N367" s="11" t="str">
        <f t="shared" si="40"/>
        <v/>
      </c>
      <c r="O367" s="11" t="str">
        <f t="shared" si="38"/>
        <v/>
      </c>
      <c r="P367" s="11" t="str">
        <f t="shared" si="39"/>
        <v/>
      </c>
      <c r="Q367" s="11" t="str">
        <f t="shared" si="41"/>
        <v/>
      </c>
    </row>
    <row r="368" spans="5:17" x14ac:dyDescent="0.3">
      <c r="E368" s="11"/>
      <c r="H368" s="11" t="str">
        <f t="shared" si="35"/>
        <v/>
      </c>
      <c r="I368" s="11" t="str">
        <f>(IF(B367=Локализация!$C$42,1,IF(B367=Локализация!$C$41,2,IF(B367=Локализация!$C$40,3,IF(B367=Локализация!$C$39,4,IF(B367=Локализация!$C$38,5,IF(OR(B367=1,B367=2,B367=3,B367=4,B367=5),B367,"")))))))</f>
        <v/>
      </c>
      <c r="J368" s="11" t="str">
        <f>(IF(C367=Локализация!$C$44,5,IF(C367=Локализация!$C$45,4,IF(C367=Локализация!$C$46,3,IF(C367=Локализация!$C$47,2,IF(C367=Локализация!$C$48,1,IF(OR(C367=1,C367=2,C367=3,C367=4,C367=5),C367,"")))))))</f>
        <v/>
      </c>
      <c r="K368" s="11" t="str">
        <f>(IF(D367=Локализация!$C$50,1,IF(D367=Локализация!$C$51,2,IF(D367=Локализация!$C$52,3,IF(D367=Локализация!$C$53,4,IF(D367=Локализация!$C$54,5,IF(OR(D367=1,D367=2,D367=3,D367=4,D367=5),D367,"")))))))</f>
        <v/>
      </c>
      <c r="L368" s="11" t="str">
        <f t="shared" si="36"/>
        <v/>
      </c>
      <c r="M368" s="11" t="str">
        <f t="shared" si="37"/>
        <v/>
      </c>
      <c r="N368" s="11" t="str">
        <f t="shared" si="40"/>
        <v/>
      </c>
      <c r="O368" s="11" t="str">
        <f t="shared" si="38"/>
        <v/>
      </c>
      <c r="P368" s="11" t="str">
        <f t="shared" si="39"/>
        <v/>
      </c>
      <c r="Q368" s="11" t="str">
        <f t="shared" si="41"/>
        <v/>
      </c>
    </row>
    <row r="369" spans="5:17" x14ac:dyDescent="0.3">
      <c r="E369" s="11"/>
      <c r="H369" s="11" t="str">
        <f t="shared" si="35"/>
        <v/>
      </c>
      <c r="I369" s="11" t="str">
        <f>(IF(B368=Локализация!$C$42,1,IF(B368=Локализация!$C$41,2,IF(B368=Локализация!$C$40,3,IF(B368=Локализация!$C$39,4,IF(B368=Локализация!$C$38,5,IF(OR(B368=1,B368=2,B368=3,B368=4,B368=5),B368,"")))))))</f>
        <v/>
      </c>
      <c r="J369" s="11" t="str">
        <f>(IF(C368=Локализация!$C$44,5,IF(C368=Локализация!$C$45,4,IF(C368=Локализация!$C$46,3,IF(C368=Локализация!$C$47,2,IF(C368=Локализация!$C$48,1,IF(OR(C368=1,C368=2,C368=3,C368=4,C368=5),C368,"")))))))</f>
        <v/>
      </c>
      <c r="K369" s="11" t="str">
        <f>(IF(D368=Локализация!$C$50,1,IF(D368=Локализация!$C$51,2,IF(D368=Локализация!$C$52,3,IF(D368=Локализация!$C$53,4,IF(D368=Локализация!$C$54,5,IF(OR(D368=1,D368=2,D368=3,D368=4,D368=5),D368,"")))))))</f>
        <v/>
      </c>
      <c r="L369" s="11" t="str">
        <f t="shared" si="36"/>
        <v/>
      </c>
      <c r="M369" s="11" t="str">
        <f t="shared" si="37"/>
        <v/>
      </c>
      <c r="N369" s="11" t="str">
        <f t="shared" si="40"/>
        <v/>
      </c>
      <c r="O369" s="11" t="str">
        <f t="shared" si="38"/>
        <v/>
      </c>
      <c r="P369" s="11" t="str">
        <f t="shared" si="39"/>
        <v/>
      </c>
      <c r="Q369" s="11" t="str">
        <f t="shared" si="41"/>
        <v/>
      </c>
    </row>
    <row r="370" spans="5:17" x14ac:dyDescent="0.3">
      <c r="E370" s="11"/>
      <c r="H370" s="11" t="str">
        <f t="shared" si="35"/>
        <v/>
      </c>
      <c r="I370" s="11" t="str">
        <f>(IF(B369=Локализация!$C$42,1,IF(B369=Локализация!$C$41,2,IF(B369=Локализация!$C$40,3,IF(B369=Локализация!$C$39,4,IF(B369=Локализация!$C$38,5,IF(OR(B369=1,B369=2,B369=3,B369=4,B369=5),B369,"")))))))</f>
        <v/>
      </c>
      <c r="J370" s="11" t="str">
        <f>(IF(C369=Локализация!$C$44,5,IF(C369=Локализация!$C$45,4,IF(C369=Локализация!$C$46,3,IF(C369=Локализация!$C$47,2,IF(C369=Локализация!$C$48,1,IF(OR(C369=1,C369=2,C369=3,C369=4,C369=5),C369,"")))))))</f>
        <v/>
      </c>
      <c r="K370" s="11" t="str">
        <f>(IF(D369=Локализация!$C$50,1,IF(D369=Локализация!$C$51,2,IF(D369=Локализация!$C$52,3,IF(D369=Локализация!$C$53,4,IF(D369=Локализация!$C$54,5,IF(OR(D369=1,D369=2,D369=3,D369=4,D369=5),D369,"")))))))</f>
        <v/>
      </c>
      <c r="L370" s="11" t="str">
        <f t="shared" si="36"/>
        <v/>
      </c>
      <c r="M370" s="11" t="str">
        <f t="shared" si="37"/>
        <v/>
      </c>
      <c r="N370" s="11" t="str">
        <f t="shared" si="40"/>
        <v/>
      </c>
      <c r="O370" s="11" t="str">
        <f t="shared" si="38"/>
        <v/>
      </c>
      <c r="P370" s="11" t="str">
        <f t="shared" si="39"/>
        <v/>
      </c>
      <c r="Q370" s="11" t="str">
        <f t="shared" si="41"/>
        <v/>
      </c>
    </row>
    <row r="371" spans="5:17" x14ac:dyDescent="0.3">
      <c r="E371" s="11"/>
      <c r="H371" s="11" t="str">
        <f t="shared" si="35"/>
        <v/>
      </c>
      <c r="I371" s="11" t="str">
        <f>(IF(B370=Локализация!$C$42,1,IF(B370=Локализация!$C$41,2,IF(B370=Локализация!$C$40,3,IF(B370=Локализация!$C$39,4,IF(B370=Локализация!$C$38,5,IF(OR(B370=1,B370=2,B370=3,B370=4,B370=5),B370,"")))))))</f>
        <v/>
      </c>
      <c r="J371" s="11" t="str">
        <f>(IF(C370=Локализация!$C$44,5,IF(C370=Локализация!$C$45,4,IF(C370=Локализация!$C$46,3,IF(C370=Локализация!$C$47,2,IF(C370=Локализация!$C$48,1,IF(OR(C370=1,C370=2,C370=3,C370=4,C370=5),C370,"")))))))</f>
        <v/>
      </c>
      <c r="K371" s="11" t="str">
        <f>(IF(D370=Локализация!$C$50,1,IF(D370=Локализация!$C$51,2,IF(D370=Локализация!$C$52,3,IF(D370=Локализация!$C$53,4,IF(D370=Локализация!$C$54,5,IF(OR(D370=1,D370=2,D370=3,D370=4,D370=5),D370,"")))))))</f>
        <v/>
      </c>
      <c r="L371" s="11" t="str">
        <f t="shared" si="36"/>
        <v/>
      </c>
      <c r="M371" s="11" t="str">
        <f t="shared" si="37"/>
        <v/>
      </c>
      <c r="N371" s="11" t="str">
        <f t="shared" si="40"/>
        <v/>
      </c>
      <c r="O371" s="11" t="str">
        <f t="shared" si="38"/>
        <v/>
      </c>
      <c r="P371" s="11" t="str">
        <f t="shared" si="39"/>
        <v/>
      </c>
      <c r="Q371" s="11" t="str">
        <f t="shared" si="41"/>
        <v/>
      </c>
    </row>
    <row r="372" spans="5:17" x14ac:dyDescent="0.3">
      <c r="E372" s="11"/>
      <c r="H372" s="11" t="str">
        <f t="shared" si="35"/>
        <v/>
      </c>
      <c r="I372" s="11" t="str">
        <f>(IF(B371=Локализация!$C$42,1,IF(B371=Локализация!$C$41,2,IF(B371=Локализация!$C$40,3,IF(B371=Локализация!$C$39,4,IF(B371=Локализация!$C$38,5,IF(OR(B371=1,B371=2,B371=3,B371=4,B371=5),B371,"")))))))</f>
        <v/>
      </c>
      <c r="J372" s="11" t="str">
        <f>(IF(C371=Локализация!$C$44,5,IF(C371=Локализация!$C$45,4,IF(C371=Локализация!$C$46,3,IF(C371=Локализация!$C$47,2,IF(C371=Локализация!$C$48,1,IF(OR(C371=1,C371=2,C371=3,C371=4,C371=5),C371,"")))))))</f>
        <v/>
      </c>
      <c r="K372" s="11" t="str">
        <f>(IF(D371=Локализация!$C$50,1,IF(D371=Локализация!$C$51,2,IF(D371=Локализация!$C$52,3,IF(D371=Локализация!$C$53,4,IF(D371=Локализация!$C$54,5,IF(OR(D371=1,D371=2,D371=3,D371=4,D371=5),D371,"")))))))</f>
        <v/>
      </c>
      <c r="L372" s="11" t="str">
        <f t="shared" si="36"/>
        <v/>
      </c>
      <c r="M372" s="11" t="str">
        <f t="shared" si="37"/>
        <v/>
      </c>
      <c r="N372" s="11" t="str">
        <f t="shared" si="40"/>
        <v/>
      </c>
      <c r="O372" s="11" t="str">
        <f t="shared" si="38"/>
        <v/>
      </c>
      <c r="P372" s="11" t="str">
        <f t="shared" si="39"/>
        <v/>
      </c>
      <c r="Q372" s="11" t="str">
        <f t="shared" si="41"/>
        <v/>
      </c>
    </row>
    <row r="373" spans="5:17" x14ac:dyDescent="0.3">
      <c r="E373" s="11"/>
      <c r="H373" s="11" t="str">
        <f t="shared" si="35"/>
        <v/>
      </c>
      <c r="I373" s="11" t="str">
        <f>(IF(B372=Локализация!$C$42,1,IF(B372=Локализация!$C$41,2,IF(B372=Локализация!$C$40,3,IF(B372=Локализация!$C$39,4,IF(B372=Локализация!$C$38,5,IF(OR(B372=1,B372=2,B372=3,B372=4,B372=5),B372,"")))))))</f>
        <v/>
      </c>
      <c r="J373" s="11" t="str">
        <f>(IF(C372=Локализация!$C$44,5,IF(C372=Локализация!$C$45,4,IF(C372=Локализация!$C$46,3,IF(C372=Локализация!$C$47,2,IF(C372=Локализация!$C$48,1,IF(OR(C372=1,C372=2,C372=3,C372=4,C372=5),C372,"")))))))</f>
        <v/>
      </c>
      <c r="K373" s="11" t="str">
        <f>(IF(D372=Локализация!$C$50,1,IF(D372=Локализация!$C$51,2,IF(D372=Локализация!$C$52,3,IF(D372=Локализация!$C$53,4,IF(D372=Локализация!$C$54,5,IF(OR(D372=1,D372=2,D372=3,D372=4,D372=5),D372,"")))))))</f>
        <v/>
      </c>
      <c r="L373" s="11" t="str">
        <f t="shared" si="36"/>
        <v/>
      </c>
      <c r="M373" s="11" t="str">
        <f t="shared" si="37"/>
        <v/>
      </c>
      <c r="N373" s="11" t="str">
        <f t="shared" si="40"/>
        <v/>
      </c>
      <c r="O373" s="11" t="str">
        <f t="shared" si="38"/>
        <v/>
      </c>
      <c r="P373" s="11" t="str">
        <f t="shared" si="39"/>
        <v/>
      </c>
      <c r="Q373" s="11" t="str">
        <f t="shared" si="41"/>
        <v/>
      </c>
    </row>
    <row r="374" spans="5:17" x14ac:dyDescent="0.3">
      <c r="E374" s="11"/>
      <c r="H374" s="11" t="str">
        <f t="shared" si="35"/>
        <v/>
      </c>
      <c r="I374" s="11" t="str">
        <f>(IF(B373=Локализация!$C$42,1,IF(B373=Локализация!$C$41,2,IF(B373=Локализация!$C$40,3,IF(B373=Локализация!$C$39,4,IF(B373=Локализация!$C$38,5,IF(OR(B373=1,B373=2,B373=3,B373=4,B373=5),B373,"")))))))</f>
        <v/>
      </c>
      <c r="J374" s="11" t="str">
        <f>(IF(C373=Локализация!$C$44,5,IF(C373=Локализация!$C$45,4,IF(C373=Локализация!$C$46,3,IF(C373=Локализация!$C$47,2,IF(C373=Локализация!$C$48,1,IF(OR(C373=1,C373=2,C373=3,C373=4,C373=5),C373,"")))))))</f>
        <v/>
      </c>
      <c r="K374" s="11" t="str">
        <f>(IF(D373=Локализация!$C$50,1,IF(D373=Локализация!$C$51,2,IF(D373=Локализация!$C$52,3,IF(D373=Локализация!$C$53,4,IF(D373=Локализация!$C$54,5,IF(OR(D373=1,D373=2,D373=3,D373=4,D373=5),D373,"")))))))</f>
        <v/>
      </c>
      <c r="L374" s="11" t="str">
        <f t="shared" si="36"/>
        <v/>
      </c>
      <c r="M374" s="11" t="str">
        <f t="shared" si="37"/>
        <v/>
      </c>
      <c r="N374" s="11" t="str">
        <f t="shared" si="40"/>
        <v/>
      </c>
      <c r="O374" s="11" t="str">
        <f t="shared" si="38"/>
        <v/>
      </c>
      <c r="P374" s="11" t="str">
        <f t="shared" si="39"/>
        <v/>
      </c>
      <c r="Q374" s="11" t="str">
        <f t="shared" si="41"/>
        <v/>
      </c>
    </row>
    <row r="375" spans="5:17" x14ac:dyDescent="0.3">
      <c r="E375" s="11"/>
      <c r="H375" s="11" t="str">
        <f t="shared" si="35"/>
        <v/>
      </c>
      <c r="I375" s="11" t="str">
        <f>(IF(B374=Локализация!$C$42,1,IF(B374=Локализация!$C$41,2,IF(B374=Локализация!$C$40,3,IF(B374=Локализация!$C$39,4,IF(B374=Локализация!$C$38,5,IF(OR(B374=1,B374=2,B374=3,B374=4,B374=5),B374,"")))))))</f>
        <v/>
      </c>
      <c r="J375" s="11" t="str">
        <f>(IF(C374=Локализация!$C$44,5,IF(C374=Локализация!$C$45,4,IF(C374=Локализация!$C$46,3,IF(C374=Локализация!$C$47,2,IF(C374=Локализация!$C$48,1,IF(OR(C374=1,C374=2,C374=3,C374=4,C374=5),C374,"")))))))</f>
        <v/>
      </c>
      <c r="K375" s="11" t="str">
        <f>(IF(D374=Локализация!$C$50,1,IF(D374=Локализация!$C$51,2,IF(D374=Локализация!$C$52,3,IF(D374=Локализация!$C$53,4,IF(D374=Локализация!$C$54,5,IF(OR(D374=1,D374=2,D374=3,D374=4,D374=5),D374,"")))))))</f>
        <v/>
      </c>
      <c r="L375" s="11" t="str">
        <f t="shared" si="36"/>
        <v/>
      </c>
      <c r="M375" s="11" t="str">
        <f t="shared" si="37"/>
        <v/>
      </c>
      <c r="N375" s="11" t="str">
        <f t="shared" si="40"/>
        <v/>
      </c>
      <c r="O375" s="11" t="str">
        <f t="shared" si="38"/>
        <v/>
      </c>
      <c r="P375" s="11" t="str">
        <f t="shared" si="39"/>
        <v/>
      </c>
      <c r="Q375" s="11" t="str">
        <f t="shared" si="41"/>
        <v/>
      </c>
    </row>
    <row r="376" spans="5:17" x14ac:dyDescent="0.3">
      <c r="E376" s="11"/>
      <c r="H376" s="11" t="str">
        <f t="shared" si="35"/>
        <v/>
      </c>
      <c r="I376" s="11" t="str">
        <f>(IF(B375=Локализация!$C$42,1,IF(B375=Локализация!$C$41,2,IF(B375=Локализация!$C$40,3,IF(B375=Локализация!$C$39,4,IF(B375=Локализация!$C$38,5,IF(OR(B375=1,B375=2,B375=3,B375=4,B375=5),B375,"")))))))</f>
        <v/>
      </c>
      <c r="J376" s="11" t="str">
        <f>(IF(C375=Локализация!$C$44,5,IF(C375=Локализация!$C$45,4,IF(C375=Локализация!$C$46,3,IF(C375=Локализация!$C$47,2,IF(C375=Локализация!$C$48,1,IF(OR(C375=1,C375=2,C375=3,C375=4,C375=5),C375,"")))))))</f>
        <v/>
      </c>
      <c r="K376" s="11" t="str">
        <f>(IF(D375=Локализация!$C$50,1,IF(D375=Локализация!$C$51,2,IF(D375=Локализация!$C$52,3,IF(D375=Локализация!$C$53,4,IF(D375=Локализация!$C$54,5,IF(OR(D375=1,D375=2,D375=3,D375=4,D375=5),D375,"")))))))</f>
        <v/>
      </c>
      <c r="L376" s="11" t="str">
        <f t="shared" si="36"/>
        <v/>
      </c>
      <c r="M376" s="11" t="str">
        <f t="shared" si="37"/>
        <v/>
      </c>
      <c r="N376" s="11" t="str">
        <f t="shared" si="40"/>
        <v/>
      </c>
      <c r="O376" s="11" t="str">
        <f t="shared" si="38"/>
        <v/>
      </c>
      <c r="P376" s="11" t="str">
        <f t="shared" si="39"/>
        <v/>
      </c>
      <c r="Q376" s="11" t="str">
        <f t="shared" si="41"/>
        <v/>
      </c>
    </row>
    <row r="377" spans="5:17" x14ac:dyDescent="0.3">
      <c r="E377" s="11"/>
      <c r="H377" s="11" t="str">
        <f t="shared" si="35"/>
        <v/>
      </c>
      <c r="I377" s="11" t="str">
        <f>(IF(B376=Локализация!$C$42,1,IF(B376=Локализация!$C$41,2,IF(B376=Локализация!$C$40,3,IF(B376=Локализация!$C$39,4,IF(B376=Локализация!$C$38,5,IF(OR(B376=1,B376=2,B376=3,B376=4,B376=5),B376,"")))))))</f>
        <v/>
      </c>
      <c r="J377" s="11" t="str">
        <f>(IF(C376=Локализация!$C$44,5,IF(C376=Локализация!$C$45,4,IF(C376=Локализация!$C$46,3,IF(C376=Локализация!$C$47,2,IF(C376=Локализация!$C$48,1,IF(OR(C376=1,C376=2,C376=3,C376=4,C376=5),C376,"")))))))</f>
        <v/>
      </c>
      <c r="K377" s="11" t="str">
        <f>(IF(D376=Локализация!$C$50,1,IF(D376=Локализация!$C$51,2,IF(D376=Локализация!$C$52,3,IF(D376=Локализация!$C$53,4,IF(D376=Локализация!$C$54,5,IF(OR(D376=1,D376=2,D376=3,D376=4,D376=5),D376,"")))))))</f>
        <v/>
      </c>
      <c r="L377" s="11" t="str">
        <f t="shared" si="36"/>
        <v/>
      </c>
      <c r="M377" s="11" t="str">
        <f t="shared" si="37"/>
        <v/>
      </c>
      <c r="N377" s="11" t="str">
        <f t="shared" si="40"/>
        <v/>
      </c>
      <c r="O377" s="11" t="str">
        <f t="shared" si="38"/>
        <v/>
      </c>
      <c r="P377" s="11" t="str">
        <f t="shared" si="39"/>
        <v/>
      </c>
      <c r="Q377" s="11" t="str">
        <f t="shared" si="41"/>
        <v/>
      </c>
    </row>
    <row r="378" spans="5:17" x14ac:dyDescent="0.3">
      <c r="E378" s="11"/>
      <c r="H378" s="11" t="str">
        <f t="shared" si="35"/>
        <v/>
      </c>
      <c r="I378" s="11" t="str">
        <f>(IF(B377=Локализация!$C$42,1,IF(B377=Локализация!$C$41,2,IF(B377=Локализация!$C$40,3,IF(B377=Локализация!$C$39,4,IF(B377=Локализация!$C$38,5,IF(OR(B377=1,B377=2,B377=3,B377=4,B377=5),B377,"")))))))</f>
        <v/>
      </c>
      <c r="J378" s="11" t="str">
        <f>(IF(C377=Локализация!$C$44,5,IF(C377=Локализация!$C$45,4,IF(C377=Локализация!$C$46,3,IF(C377=Локализация!$C$47,2,IF(C377=Локализация!$C$48,1,IF(OR(C377=1,C377=2,C377=3,C377=4,C377=5),C377,"")))))))</f>
        <v/>
      </c>
      <c r="K378" s="11" t="str">
        <f>(IF(D377=Локализация!$C$50,1,IF(D377=Локализация!$C$51,2,IF(D377=Локализация!$C$52,3,IF(D377=Локализация!$C$53,4,IF(D377=Локализация!$C$54,5,IF(OR(D377=1,D377=2,D377=3,D377=4,D377=5),D377,"")))))))</f>
        <v/>
      </c>
      <c r="L378" s="11" t="str">
        <f t="shared" si="36"/>
        <v/>
      </c>
      <c r="M378" s="11" t="str">
        <f t="shared" si="37"/>
        <v/>
      </c>
      <c r="N378" s="11" t="str">
        <f t="shared" si="40"/>
        <v/>
      </c>
      <c r="O378" s="11" t="str">
        <f t="shared" si="38"/>
        <v/>
      </c>
      <c r="P378" s="11" t="str">
        <f t="shared" si="39"/>
        <v/>
      </c>
      <c r="Q378" s="11" t="str">
        <f t="shared" si="41"/>
        <v/>
      </c>
    </row>
    <row r="379" spans="5:17" x14ac:dyDescent="0.3">
      <c r="E379" s="11"/>
      <c r="H379" s="11" t="str">
        <f t="shared" si="35"/>
        <v/>
      </c>
      <c r="I379" s="11" t="str">
        <f>(IF(B378=Локализация!$C$42,1,IF(B378=Локализация!$C$41,2,IF(B378=Локализация!$C$40,3,IF(B378=Локализация!$C$39,4,IF(B378=Локализация!$C$38,5,IF(OR(B378=1,B378=2,B378=3,B378=4,B378=5),B378,"")))))))</f>
        <v/>
      </c>
      <c r="J379" s="11" t="str">
        <f>(IF(C378=Локализация!$C$44,5,IF(C378=Локализация!$C$45,4,IF(C378=Локализация!$C$46,3,IF(C378=Локализация!$C$47,2,IF(C378=Локализация!$C$48,1,IF(OR(C378=1,C378=2,C378=3,C378=4,C378=5),C378,"")))))))</f>
        <v/>
      </c>
      <c r="K379" s="11" t="str">
        <f>(IF(D378=Локализация!$C$50,1,IF(D378=Локализация!$C$51,2,IF(D378=Локализация!$C$52,3,IF(D378=Локализация!$C$53,4,IF(D378=Локализация!$C$54,5,IF(OR(D378=1,D378=2,D378=3,D378=4,D378=5),D378,"")))))))</f>
        <v/>
      </c>
      <c r="L379" s="11" t="str">
        <f t="shared" si="36"/>
        <v/>
      </c>
      <c r="M379" s="11" t="str">
        <f t="shared" si="37"/>
        <v/>
      </c>
      <c r="N379" s="11" t="str">
        <f t="shared" si="40"/>
        <v/>
      </c>
      <c r="O379" s="11" t="str">
        <f t="shared" si="38"/>
        <v/>
      </c>
      <c r="P379" s="11" t="str">
        <f t="shared" si="39"/>
        <v/>
      </c>
      <c r="Q379" s="11" t="str">
        <f t="shared" si="41"/>
        <v/>
      </c>
    </row>
    <row r="380" spans="5:17" x14ac:dyDescent="0.3">
      <c r="E380" s="11"/>
      <c r="H380" s="11" t="str">
        <f t="shared" si="35"/>
        <v/>
      </c>
      <c r="I380" s="11" t="str">
        <f>(IF(B379=Локализация!$C$42,1,IF(B379=Локализация!$C$41,2,IF(B379=Локализация!$C$40,3,IF(B379=Локализация!$C$39,4,IF(B379=Локализация!$C$38,5,IF(OR(B379=1,B379=2,B379=3,B379=4,B379=5),B379,"")))))))</f>
        <v/>
      </c>
      <c r="J380" s="11" t="str">
        <f>(IF(C379=Локализация!$C$44,5,IF(C379=Локализация!$C$45,4,IF(C379=Локализация!$C$46,3,IF(C379=Локализация!$C$47,2,IF(C379=Локализация!$C$48,1,IF(OR(C379=1,C379=2,C379=3,C379=4,C379=5),C379,"")))))))</f>
        <v/>
      </c>
      <c r="K380" s="11" t="str">
        <f>(IF(D379=Локализация!$C$50,1,IF(D379=Локализация!$C$51,2,IF(D379=Локализация!$C$52,3,IF(D379=Локализация!$C$53,4,IF(D379=Локализация!$C$54,5,IF(OR(D379=1,D379=2,D379=3,D379=4,D379=5),D379,"")))))))</f>
        <v/>
      </c>
      <c r="L380" s="11" t="str">
        <f t="shared" si="36"/>
        <v/>
      </c>
      <c r="M380" s="11" t="str">
        <f t="shared" si="37"/>
        <v/>
      </c>
      <c r="N380" s="11" t="str">
        <f t="shared" si="40"/>
        <v/>
      </c>
      <c r="O380" s="11" t="str">
        <f t="shared" si="38"/>
        <v/>
      </c>
      <c r="P380" s="11" t="str">
        <f t="shared" si="39"/>
        <v/>
      </c>
      <c r="Q380" s="11" t="str">
        <f t="shared" si="41"/>
        <v/>
      </c>
    </row>
    <row r="381" spans="5:17" x14ac:dyDescent="0.3">
      <c r="E381" s="11"/>
      <c r="H381" s="11" t="str">
        <f t="shared" si="35"/>
        <v/>
      </c>
      <c r="I381" s="11" t="str">
        <f>(IF(B380=Локализация!$C$42,1,IF(B380=Локализация!$C$41,2,IF(B380=Локализация!$C$40,3,IF(B380=Локализация!$C$39,4,IF(B380=Локализация!$C$38,5,IF(OR(B380=1,B380=2,B380=3,B380=4,B380=5),B380,"")))))))</f>
        <v/>
      </c>
      <c r="J381" s="11" t="str">
        <f>(IF(C380=Локализация!$C$44,5,IF(C380=Локализация!$C$45,4,IF(C380=Локализация!$C$46,3,IF(C380=Локализация!$C$47,2,IF(C380=Локализация!$C$48,1,IF(OR(C380=1,C380=2,C380=3,C380=4,C380=5),C380,"")))))))</f>
        <v/>
      </c>
      <c r="K381" s="11" t="str">
        <f>(IF(D380=Локализация!$C$50,1,IF(D380=Локализация!$C$51,2,IF(D380=Локализация!$C$52,3,IF(D380=Локализация!$C$53,4,IF(D380=Локализация!$C$54,5,IF(OR(D380=1,D380=2,D380=3,D380=4,D380=5),D380,"")))))))</f>
        <v/>
      </c>
      <c r="L381" s="11" t="str">
        <f t="shared" si="36"/>
        <v/>
      </c>
      <c r="M381" s="11" t="str">
        <f t="shared" si="37"/>
        <v/>
      </c>
      <c r="N381" s="11" t="str">
        <f t="shared" si="40"/>
        <v/>
      </c>
      <c r="O381" s="11" t="str">
        <f t="shared" si="38"/>
        <v/>
      </c>
      <c r="P381" s="11" t="str">
        <f t="shared" si="39"/>
        <v/>
      </c>
      <c r="Q381" s="11" t="str">
        <f t="shared" si="41"/>
        <v/>
      </c>
    </row>
    <row r="382" spans="5:17" x14ac:dyDescent="0.3">
      <c r="E382" s="11"/>
      <c r="H382" s="11" t="str">
        <f t="shared" si="35"/>
        <v/>
      </c>
      <c r="I382" s="11" t="str">
        <f>(IF(B381=Локализация!$C$42,1,IF(B381=Локализация!$C$41,2,IF(B381=Локализация!$C$40,3,IF(B381=Локализация!$C$39,4,IF(B381=Локализация!$C$38,5,IF(OR(B381=1,B381=2,B381=3,B381=4,B381=5),B381,"")))))))</f>
        <v/>
      </c>
      <c r="J382" s="11" t="str">
        <f>(IF(C381=Локализация!$C$44,5,IF(C381=Локализация!$C$45,4,IF(C381=Локализация!$C$46,3,IF(C381=Локализация!$C$47,2,IF(C381=Локализация!$C$48,1,IF(OR(C381=1,C381=2,C381=3,C381=4,C381=5),C381,"")))))))</f>
        <v/>
      </c>
      <c r="K382" s="11" t="str">
        <f>(IF(D381=Локализация!$C$50,1,IF(D381=Локализация!$C$51,2,IF(D381=Локализация!$C$52,3,IF(D381=Локализация!$C$53,4,IF(D381=Локализация!$C$54,5,IF(OR(D381=1,D381=2,D381=3,D381=4,D381=5),D381,"")))))))</f>
        <v/>
      </c>
      <c r="L382" s="11" t="str">
        <f t="shared" si="36"/>
        <v/>
      </c>
      <c r="M382" s="11" t="str">
        <f t="shared" si="37"/>
        <v/>
      </c>
      <c r="N382" s="11" t="str">
        <f t="shared" si="40"/>
        <v/>
      </c>
      <c r="O382" s="11" t="str">
        <f t="shared" si="38"/>
        <v/>
      </c>
      <c r="P382" s="11" t="str">
        <f t="shared" si="39"/>
        <v/>
      </c>
      <c r="Q382" s="11" t="str">
        <f t="shared" si="41"/>
        <v/>
      </c>
    </row>
    <row r="383" spans="5:17" x14ac:dyDescent="0.3">
      <c r="E383" s="11"/>
      <c r="H383" s="11" t="str">
        <f t="shared" si="35"/>
        <v/>
      </c>
      <c r="I383" s="11" t="str">
        <f>(IF(B382=Локализация!$C$42,1,IF(B382=Локализация!$C$41,2,IF(B382=Локализация!$C$40,3,IF(B382=Локализация!$C$39,4,IF(B382=Локализация!$C$38,5,IF(OR(B382=1,B382=2,B382=3,B382=4,B382=5),B382,"")))))))</f>
        <v/>
      </c>
      <c r="J383" s="11" t="str">
        <f>(IF(C382=Локализация!$C$44,5,IF(C382=Локализация!$C$45,4,IF(C382=Локализация!$C$46,3,IF(C382=Локализация!$C$47,2,IF(C382=Локализация!$C$48,1,IF(OR(C382=1,C382=2,C382=3,C382=4,C382=5),C382,"")))))))</f>
        <v/>
      </c>
      <c r="K383" s="11" t="str">
        <f>(IF(D382=Локализация!$C$50,1,IF(D382=Локализация!$C$51,2,IF(D382=Локализация!$C$52,3,IF(D382=Локализация!$C$53,4,IF(D382=Локализация!$C$54,5,IF(OR(D382=1,D382=2,D382=3,D382=4,D382=5),D382,"")))))))</f>
        <v/>
      </c>
      <c r="L383" s="11" t="str">
        <f t="shared" si="36"/>
        <v/>
      </c>
      <c r="M383" s="11" t="str">
        <f t="shared" si="37"/>
        <v/>
      </c>
      <c r="N383" s="11" t="str">
        <f t="shared" si="40"/>
        <v/>
      </c>
      <c r="O383" s="11" t="str">
        <f t="shared" si="38"/>
        <v/>
      </c>
      <c r="P383" s="11" t="str">
        <f t="shared" si="39"/>
        <v/>
      </c>
      <c r="Q383" s="11" t="str">
        <f t="shared" si="41"/>
        <v/>
      </c>
    </row>
    <row r="384" spans="5:17" x14ac:dyDescent="0.3">
      <c r="E384" s="11"/>
      <c r="H384" s="11" t="str">
        <f t="shared" si="35"/>
        <v/>
      </c>
      <c r="I384" s="11" t="str">
        <f>(IF(B383=Локализация!$C$42,1,IF(B383=Локализация!$C$41,2,IF(B383=Локализация!$C$40,3,IF(B383=Локализация!$C$39,4,IF(B383=Локализация!$C$38,5,IF(OR(B383=1,B383=2,B383=3,B383=4,B383=5),B383,"")))))))</f>
        <v/>
      </c>
      <c r="J384" s="11" t="str">
        <f>(IF(C383=Локализация!$C$44,5,IF(C383=Локализация!$C$45,4,IF(C383=Локализация!$C$46,3,IF(C383=Локализация!$C$47,2,IF(C383=Локализация!$C$48,1,IF(OR(C383=1,C383=2,C383=3,C383=4,C383=5),C383,"")))))))</f>
        <v/>
      </c>
      <c r="K384" s="11" t="str">
        <f>(IF(D383=Локализация!$C$50,1,IF(D383=Локализация!$C$51,2,IF(D383=Локализация!$C$52,3,IF(D383=Локализация!$C$53,4,IF(D383=Локализация!$C$54,5,IF(OR(D383=1,D383=2,D383=3,D383=4,D383=5),D383,"")))))))</f>
        <v/>
      </c>
      <c r="L384" s="11" t="str">
        <f t="shared" si="36"/>
        <v/>
      </c>
      <c r="M384" s="11" t="str">
        <f t="shared" si="37"/>
        <v/>
      </c>
      <c r="N384" s="11" t="str">
        <f t="shared" si="40"/>
        <v/>
      </c>
      <c r="O384" s="11" t="str">
        <f t="shared" si="38"/>
        <v/>
      </c>
      <c r="P384" s="11" t="str">
        <f t="shared" si="39"/>
        <v/>
      </c>
      <c r="Q384" s="11" t="str">
        <f t="shared" si="41"/>
        <v/>
      </c>
    </row>
    <row r="385" spans="5:17" x14ac:dyDescent="0.3">
      <c r="E385" s="11"/>
      <c r="H385" s="11" t="str">
        <f t="shared" si="35"/>
        <v/>
      </c>
      <c r="I385" s="11" t="str">
        <f>(IF(B384=Локализация!$C$42,1,IF(B384=Локализация!$C$41,2,IF(B384=Локализация!$C$40,3,IF(B384=Локализация!$C$39,4,IF(B384=Локализация!$C$38,5,IF(OR(B384=1,B384=2,B384=3,B384=4,B384=5),B384,"")))))))</f>
        <v/>
      </c>
      <c r="J385" s="11" t="str">
        <f>(IF(C384=Локализация!$C$44,5,IF(C384=Локализация!$C$45,4,IF(C384=Локализация!$C$46,3,IF(C384=Локализация!$C$47,2,IF(C384=Локализация!$C$48,1,IF(OR(C384=1,C384=2,C384=3,C384=4,C384=5),C384,"")))))))</f>
        <v/>
      </c>
      <c r="K385" s="11" t="str">
        <f>(IF(D384=Локализация!$C$50,1,IF(D384=Локализация!$C$51,2,IF(D384=Локализация!$C$52,3,IF(D384=Локализация!$C$53,4,IF(D384=Локализация!$C$54,5,IF(OR(D384=1,D384=2,D384=3,D384=4,D384=5),D384,"")))))))</f>
        <v/>
      </c>
      <c r="L385" s="11" t="str">
        <f t="shared" si="36"/>
        <v/>
      </c>
      <c r="M385" s="11" t="str">
        <f t="shared" si="37"/>
        <v/>
      </c>
      <c r="N385" s="11" t="str">
        <f t="shared" si="40"/>
        <v/>
      </c>
      <c r="O385" s="11" t="str">
        <f t="shared" si="38"/>
        <v/>
      </c>
      <c r="P385" s="11" t="str">
        <f t="shared" si="39"/>
        <v/>
      </c>
      <c r="Q385" s="11" t="str">
        <f t="shared" si="41"/>
        <v/>
      </c>
    </row>
    <row r="386" spans="5:17" x14ac:dyDescent="0.3">
      <c r="E386" s="11"/>
      <c r="H386" s="11" t="str">
        <f t="shared" si="35"/>
        <v/>
      </c>
      <c r="I386" s="11" t="str">
        <f>(IF(B385=Локализация!$C$42,1,IF(B385=Локализация!$C$41,2,IF(B385=Локализация!$C$40,3,IF(B385=Локализация!$C$39,4,IF(B385=Локализация!$C$38,5,IF(OR(B385=1,B385=2,B385=3,B385=4,B385=5),B385,"")))))))</f>
        <v/>
      </c>
      <c r="J386" s="11" t="str">
        <f>(IF(C385=Локализация!$C$44,5,IF(C385=Локализация!$C$45,4,IF(C385=Локализация!$C$46,3,IF(C385=Локализация!$C$47,2,IF(C385=Локализация!$C$48,1,IF(OR(C385=1,C385=2,C385=3,C385=4,C385=5),C385,"")))))))</f>
        <v/>
      </c>
      <c r="K386" s="11" t="str">
        <f>(IF(D385=Локализация!$C$50,1,IF(D385=Локализация!$C$51,2,IF(D385=Локализация!$C$52,3,IF(D385=Локализация!$C$53,4,IF(D385=Локализация!$C$54,5,IF(OR(D385=1,D385=2,D385=3,D385=4,D385=5),D385,"")))))))</f>
        <v/>
      </c>
      <c r="L386" s="11" t="str">
        <f t="shared" si="36"/>
        <v/>
      </c>
      <c r="M386" s="11" t="str">
        <f t="shared" si="37"/>
        <v/>
      </c>
      <c r="N386" s="11" t="str">
        <f t="shared" si="40"/>
        <v/>
      </c>
      <c r="O386" s="11" t="str">
        <f t="shared" si="38"/>
        <v/>
      </c>
      <c r="P386" s="11" t="str">
        <f t="shared" si="39"/>
        <v/>
      </c>
      <c r="Q386" s="11" t="str">
        <f t="shared" si="41"/>
        <v/>
      </c>
    </row>
    <row r="387" spans="5:17" x14ac:dyDescent="0.3">
      <c r="E387" s="11"/>
      <c r="H387" s="11" t="str">
        <f t="shared" si="35"/>
        <v/>
      </c>
      <c r="I387" s="11" t="str">
        <f>(IF(B386=Локализация!$C$42,1,IF(B386=Локализация!$C$41,2,IF(B386=Локализация!$C$40,3,IF(B386=Локализация!$C$39,4,IF(B386=Локализация!$C$38,5,IF(OR(B386=1,B386=2,B386=3,B386=4,B386=5),B386,"")))))))</f>
        <v/>
      </c>
      <c r="J387" s="11" t="str">
        <f>(IF(C386=Локализация!$C$44,5,IF(C386=Локализация!$C$45,4,IF(C386=Локализация!$C$46,3,IF(C386=Локализация!$C$47,2,IF(C386=Локализация!$C$48,1,IF(OR(C386=1,C386=2,C386=3,C386=4,C386=5),C386,"")))))))</f>
        <v/>
      </c>
      <c r="K387" s="11" t="str">
        <f>(IF(D386=Локализация!$C$50,1,IF(D386=Локализация!$C$51,2,IF(D386=Локализация!$C$52,3,IF(D386=Локализация!$C$53,4,IF(D386=Локализация!$C$54,5,IF(OR(D386=1,D386=2,D386=3,D386=4,D386=5),D386,"")))))))</f>
        <v/>
      </c>
      <c r="L387" s="11" t="str">
        <f t="shared" si="36"/>
        <v/>
      </c>
      <c r="M387" s="11" t="str">
        <f t="shared" si="37"/>
        <v/>
      </c>
      <c r="N387" s="11" t="str">
        <f t="shared" si="40"/>
        <v/>
      </c>
      <c r="O387" s="11" t="str">
        <f t="shared" si="38"/>
        <v/>
      </c>
      <c r="P387" s="11" t="str">
        <f t="shared" si="39"/>
        <v/>
      </c>
      <c r="Q387" s="11" t="str">
        <f t="shared" si="41"/>
        <v/>
      </c>
    </row>
    <row r="388" spans="5:17" x14ac:dyDescent="0.3">
      <c r="E388" s="11"/>
      <c r="H388" s="11" t="str">
        <f t="shared" si="35"/>
        <v/>
      </c>
      <c r="I388" s="11" t="str">
        <f>(IF(B387=Локализация!$C$42,1,IF(B387=Локализация!$C$41,2,IF(B387=Локализация!$C$40,3,IF(B387=Локализация!$C$39,4,IF(B387=Локализация!$C$38,5,IF(OR(B387=1,B387=2,B387=3,B387=4,B387=5),B387,"")))))))</f>
        <v/>
      </c>
      <c r="J388" s="11" t="str">
        <f>(IF(C387=Локализация!$C$44,5,IF(C387=Локализация!$C$45,4,IF(C387=Локализация!$C$46,3,IF(C387=Локализация!$C$47,2,IF(C387=Локализация!$C$48,1,IF(OR(C387=1,C387=2,C387=3,C387=4,C387=5),C387,"")))))))</f>
        <v/>
      </c>
      <c r="K388" s="11" t="str">
        <f>(IF(D387=Локализация!$C$50,1,IF(D387=Локализация!$C$51,2,IF(D387=Локализация!$C$52,3,IF(D387=Локализация!$C$53,4,IF(D387=Локализация!$C$54,5,IF(OR(D387=1,D387=2,D387=3,D387=4,D387=5),D387,"")))))))</f>
        <v/>
      </c>
      <c r="L388" s="11" t="str">
        <f t="shared" si="36"/>
        <v/>
      </c>
      <c r="M388" s="11" t="str">
        <f t="shared" si="37"/>
        <v/>
      </c>
      <c r="N388" s="11" t="str">
        <f t="shared" si="40"/>
        <v/>
      </c>
      <c r="O388" s="11" t="str">
        <f t="shared" si="38"/>
        <v/>
      </c>
      <c r="P388" s="11" t="str">
        <f t="shared" si="39"/>
        <v/>
      </c>
      <c r="Q388" s="11" t="str">
        <f t="shared" si="41"/>
        <v/>
      </c>
    </row>
    <row r="389" spans="5:17" x14ac:dyDescent="0.3">
      <c r="E389" s="11"/>
      <c r="H389" s="11" t="str">
        <f t="shared" si="35"/>
        <v/>
      </c>
      <c r="I389" s="11" t="str">
        <f>(IF(B388=Локализация!$C$42,1,IF(B388=Локализация!$C$41,2,IF(B388=Локализация!$C$40,3,IF(B388=Локализация!$C$39,4,IF(B388=Локализация!$C$38,5,IF(OR(B388=1,B388=2,B388=3,B388=4,B388=5),B388,"")))))))</f>
        <v/>
      </c>
      <c r="J389" s="11" t="str">
        <f>(IF(C388=Локализация!$C$44,5,IF(C388=Локализация!$C$45,4,IF(C388=Локализация!$C$46,3,IF(C388=Локализация!$C$47,2,IF(C388=Локализация!$C$48,1,IF(OR(C388=1,C388=2,C388=3,C388=4,C388=5),C388,"")))))))</f>
        <v/>
      </c>
      <c r="K389" s="11" t="str">
        <f>(IF(D388=Локализация!$C$50,1,IF(D388=Локализация!$C$51,2,IF(D388=Локализация!$C$52,3,IF(D388=Локализация!$C$53,4,IF(D388=Локализация!$C$54,5,IF(OR(D388=1,D388=2,D388=3,D388=4,D388=5),D388,"")))))))</f>
        <v/>
      </c>
      <c r="L389" s="11" t="str">
        <f t="shared" si="36"/>
        <v/>
      </c>
      <c r="M389" s="11" t="str">
        <f t="shared" si="37"/>
        <v/>
      </c>
      <c r="N389" s="11" t="str">
        <f t="shared" si="40"/>
        <v/>
      </c>
      <c r="O389" s="11" t="str">
        <f t="shared" si="38"/>
        <v/>
      </c>
      <c r="P389" s="11" t="str">
        <f t="shared" si="39"/>
        <v/>
      </c>
      <c r="Q389" s="11" t="str">
        <f t="shared" si="41"/>
        <v/>
      </c>
    </row>
    <row r="390" spans="5:17" x14ac:dyDescent="0.3">
      <c r="E390" s="11"/>
      <c r="H390" s="11" t="str">
        <f t="shared" si="35"/>
        <v/>
      </c>
      <c r="I390" s="11" t="str">
        <f>(IF(B389=Локализация!$C$42,1,IF(B389=Локализация!$C$41,2,IF(B389=Локализация!$C$40,3,IF(B389=Локализация!$C$39,4,IF(B389=Локализация!$C$38,5,IF(OR(B389=1,B389=2,B389=3,B389=4,B389=5),B389,"")))))))</f>
        <v/>
      </c>
      <c r="J390" s="11" t="str">
        <f>(IF(C389=Локализация!$C$44,5,IF(C389=Локализация!$C$45,4,IF(C389=Локализация!$C$46,3,IF(C389=Локализация!$C$47,2,IF(C389=Локализация!$C$48,1,IF(OR(C389=1,C389=2,C389=3,C389=4,C389=5),C389,"")))))))</f>
        <v/>
      </c>
      <c r="K390" s="11" t="str">
        <f>(IF(D389=Локализация!$C$50,1,IF(D389=Локализация!$C$51,2,IF(D389=Локализация!$C$52,3,IF(D389=Локализация!$C$53,4,IF(D389=Локализация!$C$54,5,IF(OR(D389=1,D389=2,D389=3,D389=4,D389=5),D389,"")))))))</f>
        <v/>
      </c>
      <c r="L390" s="11" t="str">
        <f t="shared" si="36"/>
        <v/>
      </c>
      <c r="M390" s="11" t="str">
        <f t="shared" si="37"/>
        <v/>
      </c>
      <c r="N390" s="11" t="str">
        <f t="shared" si="40"/>
        <v/>
      </c>
      <c r="O390" s="11" t="str">
        <f t="shared" si="38"/>
        <v/>
      </c>
      <c r="P390" s="11" t="str">
        <f t="shared" si="39"/>
        <v/>
      </c>
      <c r="Q390" s="11" t="str">
        <f t="shared" si="41"/>
        <v/>
      </c>
    </row>
    <row r="391" spans="5:17" x14ac:dyDescent="0.3">
      <c r="E391" s="11"/>
      <c r="H391" s="11" t="str">
        <f t="shared" si="35"/>
        <v/>
      </c>
      <c r="I391" s="11" t="str">
        <f>(IF(B390=Локализация!$C$42,1,IF(B390=Локализация!$C$41,2,IF(B390=Локализация!$C$40,3,IF(B390=Локализация!$C$39,4,IF(B390=Локализация!$C$38,5,IF(OR(B390=1,B390=2,B390=3,B390=4,B390=5),B390,"")))))))</f>
        <v/>
      </c>
      <c r="J391" s="11" t="str">
        <f>(IF(C390=Локализация!$C$44,5,IF(C390=Локализация!$C$45,4,IF(C390=Локализация!$C$46,3,IF(C390=Локализация!$C$47,2,IF(C390=Локализация!$C$48,1,IF(OR(C390=1,C390=2,C390=3,C390=4,C390=5),C390,"")))))))</f>
        <v/>
      </c>
      <c r="K391" s="11" t="str">
        <f>(IF(D390=Локализация!$C$50,1,IF(D390=Локализация!$C$51,2,IF(D390=Локализация!$C$52,3,IF(D390=Локализация!$C$53,4,IF(D390=Локализация!$C$54,5,IF(OR(D390=1,D390=2,D390=3,D390=4,D390=5),D390,"")))))))</f>
        <v/>
      </c>
      <c r="L391" s="11" t="str">
        <f t="shared" si="36"/>
        <v/>
      </c>
      <c r="M391" s="11" t="str">
        <f t="shared" si="37"/>
        <v/>
      </c>
      <c r="N391" s="11" t="str">
        <f t="shared" si="40"/>
        <v/>
      </c>
      <c r="O391" s="11" t="str">
        <f t="shared" si="38"/>
        <v/>
      </c>
      <c r="P391" s="11" t="str">
        <f t="shared" si="39"/>
        <v/>
      </c>
      <c r="Q391" s="11" t="str">
        <f t="shared" si="41"/>
        <v/>
      </c>
    </row>
    <row r="392" spans="5:17" x14ac:dyDescent="0.3">
      <c r="E392" s="11"/>
      <c r="H392" s="11" t="str">
        <f t="shared" si="35"/>
        <v/>
      </c>
      <c r="I392" s="11" t="str">
        <f>(IF(B391=Локализация!$C$42,1,IF(B391=Локализация!$C$41,2,IF(B391=Локализация!$C$40,3,IF(B391=Локализация!$C$39,4,IF(B391=Локализация!$C$38,5,IF(OR(B391=1,B391=2,B391=3,B391=4,B391=5),B391,"")))))))</f>
        <v/>
      </c>
      <c r="J392" s="11" t="str">
        <f>(IF(C391=Локализация!$C$44,5,IF(C391=Локализация!$C$45,4,IF(C391=Локализация!$C$46,3,IF(C391=Локализация!$C$47,2,IF(C391=Локализация!$C$48,1,IF(OR(C391=1,C391=2,C391=3,C391=4,C391=5),C391,"")))))))</f>
        <v/>
      </c>
      <c r="K392" s="11" t="str">
        <f>(IF(D391=Локализация!$C$50,1,IF(D391=Локализация!$C$51,2,IF(D391=Локализация!$C$52,3,IF(D391=Локализация!$C$53,4,IF(D391=Локализация!$C$54,5,IF(OR(D391=1,D391=2,D391=3,D391=4,D391=5),D391,"")))))))</f>
        <v/>
      </c>
      <c r="L392" s="11" t="str">
        <f t="shared" si="36"/>
        <v/>
      </c>
      <c r="M392" s="11" t="str">
        <f t="shared" si="37"/>
        <v/>
      </c>
      <c r="N392" s="11" t="str">
        <f t="shared" si="40"/>
        <v/>
      </c>
      <c r="O392" s="11" t="str">
        <f t="shared" si="38"/>
        <v/>
      </c>
      <c r="P392" s="11" t="str">
        <f t="shared" si="39"/>
        <v/>
      </c>
      <c r="Q392" s="11" t="str">
        <f t="shared" si="41"/>
        <v/>
      </c>
    </row>
    <row r="393" spans="5:17" x14ac:dyDescent="0.3">
      <c r="E393" s="11"/>
      <c r="H393" s="11" t="str">
        <f t="shared" si="35"/>
        <v/>
      </c>
      <c r="I393" s="11" t="str">
        <f>(IF(B392=Локализация!$C$42,1,IF(B392=Локализация!$C$41,2,IF(B392=Локализация!$C$40,3,IF(B392=Локализация!$C$39,4,IF(B392=Локализация!$C$38,5,IF(OR(B392=1,B392=2,B392=3,B392=4,B392=5),B392,"")))))))</f>
        <v/>
      </c>
      <c r="J393" s="11" t="str">
        <f>(IF(C392=Локализация!$C$44,5,IF(C392=Локализация!$C$45,4,IF(C392=Локализация!$C$46,3,IF(C392=Локализация!$C$47,2,IF(C392=Локализация!$C$48,1,IF(OR(C392=1,C392=2,C392=3,C392=4,C392=5),C392,"")))))))</f>
        <v/>
      </c>
      <c r="K393" s="11" t="str">
        <f>(IF(D392=Локализация!$C$50,1,IF(D392=Локализация!$C$51,2,IF(D392=Локализация!$C$52,3,IF(D392=Локализация!$C$53,4,IF(D392=Локализация!$C$54,5,IF(OR(D392=1,D392=2,D392=3,D392=4,D392=5),D392,"")))))))</f>
        <v/>
      </c>
      <c r="L393" s="11" t="str">
        <f t="shared" si="36"/>
        <v/>
      </c>
      <c r="M393" s="11" t="str">
        <f t="shared" si="37"/>
        <v/>
      </c>
      <c r="N393" s="11" t="str">
        <f t="shared" si="40"/>
        <v/>
      </c>
      <c r="O393" s="11" t="str">
        <f t="shared" si="38"/>
        <v/>
      </c>
      <c r="P393" s="11" t="str">
        <f t="shared" si="39"/>
        <v/>
      </c>
      <c r="Q393" s="11" t="str">
        <f t="shared" si="41"/>
        <v/>
      </c>
    </row>
    <row r="394" spans="5:17" x14ac:dyDescent="0.3">
      <c r="E394" s="11"/>
      <c r="H394" s="11" t="str">
        <f t="shared" si="35"/>
        <v/>
      </c>
      <c r="I394" s="11" t="str">
        <f>(IF(B393=Локализация!$C$42,1,IF(B393=Локализация!$C$41,2,IF(B393=Локализация!$C$40,3,IF(B393=Локализация!$C$39,4,IF(B393=Локализация!$C$38,5,IF(OR(B393=1,B393=2,B393=3,B393=4,B393=5),B393,"")))))))</f>
        <v/>
      </c>
      <c r="J394" s="11" t="str">
        <f>(IF(C393=Локализация!$C$44,5,IF(C393=Локализация!$C$45,4,IF(C393=Локализация!$C$46,3,IF(C393=Локализация!$C$47,2,IF(C393=Локализация!$C$48,1,IF(OR(C393=1,C393=2,C393=3,C393=4,C393=5),C393,"")))))))</f>
        <v/>
      </c>
      <c r="K394" s="11" t="str">
        <f>(IF(D393=Локализация!$C$50,1,IF(D393=Локализация!$C$51,2,IF(D393=Локализация!$C$52,3,IF(D393=Локализация!$C$53,4,IF(D393=Локализация!$C$54,5,IF(OR(D393=1,D393=2,D393=3,D393=4,D393=5),D393,"")))))))</f>
        <v/>
      </c>
      <c r="L394" s="11" t="str">
        <f t="shared" si="36"/>
        <v/>
      </c>
      <c r="M394" s="11" t="str">
        <f t="shared" si="37"/>
        <v/>
      </c>
      <c r="N394" s="11" t="str">
        <f t="shared" si="40"/>
        <v/>
      </c>
      <c r="O394" s="11" t="str">
        <f t="shared" si="38"/>
        <v/>
      </c>
      <c r="P394" s="11" t="str">
        <f t="shared" si="39"/>
        <v/>
      </c>
      <c r="Q394" s="11" t="str">
        <f t="shared" si="41"/>
        <v/>
      </c>
    </row>
    <row r="395" spans="5:17" x14ac:dyDescent="0.3">
      <c r="E395" s="11"/>
      <c r="H395" s="11" t="str">
        <f t="shared" si="35"/>
        <v/>
      </c>
      <c r="I395" s="11" t="str">
        <f>(IF(B394=Локализация!$C$42,1,IF(B394=Локализация!$C$41,2,IF(B394=Локализация!$C$40,3,IF(B394=Локализация!$C$39,4,IF(B394=Локализация!$C$38,5,IF(OR(B394=1,B394=2,B394=3,B394=4,B394=5),B394,"")))))))</f>
        <v/>
      </c>
      <c r="J395" s="11" t="str">
        <f>(IF(C394=Локализация!$C$44,5,IF(C394=Локализация!$C$45,4,IF(C394=Локализация!$C$46,3,IF(C394=Локализация!$C$47,2,IF(C394=Локализация!$C$48,1,IF(OR(C394=1,C394=2,C394=3,C394=4,C394=5),C394,"")))))))</f>
        <v/>
      </c>
      <c r="K395" s="11" t="str">
        <f>(IF(D394=Локализация!$C$50,1,IF(D394=Локализация!$C$51,2,IF(D394=Локализация!$C$52,3,IF(D394=Локализация!$C$53,4,IF(D394=Локализация!$C$54,5,IF(OR(D394=1,D394=2,D394=3,D394=4,D394=5),D394,"")))))))</f>
        <v/>
      </c>
      <c r="L395" s="11" t="str">
        <f t="shared" si="36"/>
        <v/>
      </c>
      <c r="M395" s="11" t="str">
        <f t="shared" si="37"/>
        <v/>
      </c>
      <c r="N395" s="11" t="str">
        <f t="shared" si="40"/>
        <v/>
      </c>
      <c r="O395" s="11" t="str">
        <f t="shared" si="38"/>
        <v/>
      </c>
      <c r="P395" s="11" t="str">
        <f t="shared" si="39"/>
        <v/>
      </c>
      <c r="Q395" s="11" t="str">
        <f t="shared" si="41"/>
        <v/>
      </c>
    </row>
    <row r="396" spans="5:17" x14ac:dyDescent="0.3">
      <c r="E396" s="11"/>
      <c r="H396" s="11" t="str">
        <f t="shared" ref="H396:H459" si="42">IF(I396="","",AVERAGE(I396:K396))</f>
        <v/>
      </c>
      <c r="I396" s="11" t="str">
        <f>(IF(B395=Локализация!$C$42,1,IF(B395=Локализация!$C$41,2,IF(B395=Локализация!$C$40,3,IF(B395=Локализация!$C$39,4,IF(B395=Локализация!$C$38,5,IF(OR(B395=1,B395=2,B395=3,B395=4,B395=5),B395,"")))))))</f>
        <v/>
      </c>
      <c r="J396" s="11" t="str">
        <f>(IF(C395=Локализация!$C$44,5,IF(C395=Локализация!$C$45,4,IF(C395=Локализация!$C$46,3,IF(C395=Локализация!$C$47,2,IF(C395=Локализация!$C$48,1,IF(OR(C395=1,C395=2,C395=3,C395=4,C395=5),C395,"")))))))</f>
        <v/>
      </c>
      <c r="K396" s="11" t="str">
        <f>(IF(D395=Локализация!$C$50,1,IF(D395=Локализация!$C$51,2,IF(D395=Локализация!$C$52,3,IF(D395=Локализация!$C$53,4,IF(D395=Локализация!$C$54,5,IF(OR(D395=1,D395=2,D395=3,D395=4,D395=5),D395,"")))))))</f>
        <v/>
      </c>
      <c r="L396" s="11" t="str">
        <f t="shared" si="36"/>
        <v/>
      </c>
      <c r="M396" s="11" t="str">
        <f t="shared" si="37"/>
        <v/>
      </c>
      <c r="N396" s="11" t="str">
        <f t="shared" si="40"/>
        <v/>
      </c>
      <c r="O396" s="11" t="str">
        <f t="shared" si="38"/>
        <v/>
      </c>
      <c r="P396" s="11" t="str">
        <f t="shared" si="39"/>
        <v/>
      </c>
      <c r="Q396" s="11" t="str">
        <f t="shared" si="41"/>
        <v/>
      </c>
    </row>
    <row r="397" spans="5:17" x14ac:dyDescent="0.3">
      <c r="E397" s="11"/>
      <c r="H397" s="11" t="str">
        <f t="shared" si="42"/>
        <v/>
      </c>
      <c r="I397" s="11" t="str">
        <f>(IF(B396=Локализация!$C$42,1,IF(B396=Локализация!$C$41,2,IF(B396=Локализация!$C$40,3,IF(B396=Локализация!$C$39,4,IF(B396=Локализация!$C$38,5,IF(OR(B396=1,B396=2,B396=3,B396=4,B396=5),B396,"")))))))</f>
        <v/>
      </c>
      <c r="J397" s="11" t="str">
        <f>(IF(C396=Локализация!$C$44,5,IF(C396=Локализация!$C$45,4,IF(C396=Локализация!$C$46,3,IF(C396=Локализация!$C$47,2,IF(C396=Локализация!$C$48,1,IF(OR(C396=1,C396=2,C396=3,C396=4,C396=5),C396,"")))))))</f>
        <v/>
      </c>
      <c r="K397" s="11" t="str">
        <f>(IF(D396=Локализация!$C$50,1,IF(D396=Локализация!$C$51,2,IF(D396=Локализация!$C$52,3,IF(D396=Локализация!$C$53,4,IF(D396=Локализация!$C$54,5,IF(OR(D396=1,D396=2,D396=3,D396=4,D396=5),D396,"")))))))</f>
        <v/>
      </c>
      <c r="L397" s="11" t="str">
        <f t="shared" si="36"/>
        <v/>
      </c>
      <c r="M397" s="11" t="str">
        <f t="shared" si="37"/>
        <v/>
      </c>
      <c r="N397" s="11" t="str">
        <f t="shared" si="40"/>
        <v/>
      </c>
      <c r="O397" s="11" t="str">
        <f t="shared" si="38"/>
        <v/>
      </c>
      <c r="P397" s="11" t="str">
        <f t="shared" si="39"/>
        <v/>
      </c>
      <c r="Q397" s="11" t="str">
        <f t="shared" si="41"/>
        <v/>
      </c>
    </row>
    <row r="398" spans="5:17" x14ac:dyDescent="0.3">
      <c r="E398" s="11"/>
      <c r="H398" s="11" t="str">
        <f t="shared" si="42"/>
        <v/>
      </c>
      <c r="I398" s="11" t="str">
        <f>(IF(B397=Локализация!$C$42,1,IF(B397=Локализация!$C$41,2,IF(B397=Локализация!$C$40,3,IF(B397=Локализация!$C$39,4,IF(B397=Локализация!$C$38,5,IF(OR(B397=1,B397=2,B397=3,B397=4,B397=5),B397,"")))))))</f>
        <v/>
      </c>
      <c r="J398" s="11" t="str">
        <f>(IF(C397=Локализация!$C$44,5,IF(C397=Локализация!$C$45,4,IF(C397=Локализация!$C$46,3,IF(C397=Локализация!$C$47,2,IF(C397=Локализация!$C$48,1,IF(OR(C397=1,C397=2,C397=3,C397=4,C397=5),C397,"")))))))</f>
        <v/>
      </c>
      <c r="K398" s="11" t="str">
        <f>(IF(D397=Локализация!$C$50,1,IF(D397=Локализация!$C$51,2,IF(D397=Локализация!$C$52,3,IF(D397=Локализация!$C$53,4,IF(D397=Локализация!$C$54,5,IF(OR(D397=1,D397=2,D397=3,D397=4,D397=5),D397,"")))))))</f>
        <v/>
      </c>
      <c r="L398" s="11" t="str">
        <f t="shared" si="36"/>
        <v/>
      </c>
      <c r="M398" s="11" t="str">
        <f t="shared" si="37"/>
        <v/>
      </c>
      <c r="N398" s="11" t="str">
        <f t="shared" si="40"/>
        <v/>
      </c>
      <c r="O398" s="11" t="str">
        <f t="shared" si="38"/>
        <v/>
      </c>
      <c r="P398" s="11" t="str">
        <f t="shared" si="39"/>
        <v/>
      </c>
      <c r="Q398" s="11" t="str">
        <f t="shared" si="41"/>
        <v/>
      </c>
    </row>
    <row r="399" spans="5:17" x14ac:dyDescent="0.3">
      <c r="E399" s="11"/>
      <c r="H399" s="11" t="str">
        <f t="shared" si="42"/>
        <v/>
      </c>
      <c r="I399" s="11" t="str">
        <f>(IF(B398=Локализация!$C$42,1,IF(B398=Локализация!$C$41,2,IF(B398=Локализация!$C$40,3,IF(B398=Локализация!$C$39,4,IF(B398=Локализация!$C$38,5,IF(OR(B398=1,B398=2,B398=3,B398=4,B398=5),B398,"")))))))</f>
        <v/>
      </c>
      <c r="J399" s="11" t="str">
        <f>(IF(C398=Локализация!$C$44,5,IF(C398=Локализация!$C$45,4,IF(C398=Локализация!$C$46,3,IF(C398=Локализация!$C$47,2,IF(C398=Локализация!$C$48,1,IF(OR(C398=1,C398=2,C398=3,C398=4,C398=5),C398,"")))))))</f>
        <v/>
      </c>
      <c r="K399" s="11" t="str">
        <f>(IF(D398=Локализация!$C$50,1,IF(D398=Локализация!$C$51,2,IF(D398=Локализация!$C$52,3,IF(D398=Локализация!$C$53,4,IF(D398=Локализация!$C$54,5,IF(OR(D398=1,D398=2,D398=3,D398=4,D398=5),D398,"")))))))</f>
        <v/>
      </c>
      <c r="L399" s="11" t="str">
        <f t="shared" si="36"/>
        <v/>
      </c>
      <c r="M399" s="11" t="str">
        <f t="shared" si="37"/>
        <v/>
      </c>
      <c r="N399" s="11" t="str">
        <f t="shared" si="40"/>
        <v/>
      </c>
      <c r="O399" s="11" t="str">
        <f t="shared" si="38"/>
        <v/>
      </c>
      <c r="P399" s="11" t="str">
        <f t="shared" si="39"/>
        <v/>
      </c>
      <c r="Q399" s="11" t="str">
        <f t="shared" si="41"/>
        <v/>
      </c>
    </row>
    <row r="400" spans="5:17" x14ac:dyDescent="0.3">
      <c r="E400" s="11"/>
      <c r="H400" s="11" t="str">
        <f t="shared" si="42"/>
        <v/>
      </c>
      <c r="I400" s="11" t="str">
        <f>(IF(B399=Локализация!$C$42,1,IF(B399=Локализация!$C$41,2,IF(B399=Локализация!$C$40,3,IF(B399=Локализация!$C$39,4,IF(B399=Локализация!$C$38,5,IF(OR(B399=1,B399=2,B399=3,B399=4,B399=5),B399,"")))))))</f>
        <v/>
      </c>
      <c r="J400" s="11" t="str">
        <f>(IF(C399=Локализация!$C$44,5,IF(C399=Локализация!$C$45,4,IF(C399=Локализация!$C$46,3,IF(C399=Локализация!$C$47,2,IF(C399=Локализация!$C$48,1,IF(OR(C399=1,C399=2,C399=3,C399=4,C399=5),C399,"")))))))</f>
        <v/>
      </c>
      <c r="K400" s="11" t="str">
        <f>(IF(D399=Локализация!$C$50,1,IF(D399=Локализация!$C$51,2,IF(D399=Локализация!$C$52,3,IF(D399=Локализация!$C$53,4,IF(D399=Локализация!$C$54,5,IF(OR(D399=1,D399=2,D399=3,D399=4,D399=5),D399,"")))))))</f>
        <v/>
      </c>
      <c r="L400" s="11" t="str">
        <f t="shared" si="36"/>
        <v/>
      </c>
      <c r="M400" s="11" t="str">
        <f t="shared" si="37"/>
        <v/>
      </c>
      <c r="N400" s="11" t="str">
        <f t="shared" si="40"/>
        <v/>
      </c>
      <c r="O400" s="11" t="str">
        <f t="shared" si="38"/>
        <v/>
      </c>
      <c r="P400" s="11" t="str">
        <f t="shared" si="39"/>
        <v/>
      </c>
      <c r="Q400" s="11" t="str">
        <f t="shared" si="41"/>
        <v/>
      </c>
    </row>
    <row r="401" spans="5:17" x14ac:dyDescent="0.3">
      <c r="E401" s="11"/>
      <c r="H401" s="11" t="str">
        <f t="shared" si="42"/>
        <v/>
      </c>
      <c r="I401" s="11" t="str">
        <f>(IF(B400=Локализация!$C$42,1,IF(B400=Локализация!$C$41,2,IF(B400=Локализация!$C$40,3,IF(B400=Локализация!$C$39,4,IF(B400=Локализация!$C$38,5,IF(OR(B400=1,B400=2,B400=3,B400=4,B400=5),B400,"")))))))</f>
        <v/>
      </c>
      <c r="J401" s="11" t="str">
        <f>(IF(C400=Локализация!$C$44,5,IF(C400=Локализация!$C$45,4,IF(C400=Локализация!$C$46,3,IF(C400=Локализация!$C$47,2,IF(C400=Локализация!$C$48,1,IF(OR(C400=1,C400=2,C400=3,C400=4,C400=5),C400,"")))))))</f>
        <v/>
      </c>
      <c r="K401" s="11" t="str">
        <f>(IF(D400=Локализация!$C$50,1,IF(D400=Локализация!$C$51,2,IF(D400=Локализация!$C$52,3,IF(D400=Локализация!$C$53,4,IF(D400=Локализация!$C$54,5,IF(OR(D400=1,D400=2,D400=3,D400=4,D400=5),D400,"")))))))</f>
        <v/>
      </c>
      <c r="L401" s="11" t="str">
        <f t="shared" ref="L401:L464" si="43">IF(F395="","",(IF(F395="*","*",(((F395-V$49)/V$48)*-1))))</f>
        <v/>
      </c>
      <c r="M401" s="11" t="str">
        <f t="shared" ref="M401:M464" si="44">IF(E395=0,"",F395)</f>
        <v/>
      </c>
      <c r="N401" s="11" t="str">
        <f t="shared" si="40"/>
        <v/>
      </c>
      <c r="O401" s="11" t="str">
        <f t="shared" ref="O401:O464" si="45">IF(F395=0,"",LN(F395))</f>
        <v/>
      </c>
      <c r="P401" s="11" t="str">
        <f t="shared" ref="P401:P464" si="46">IF(O401="","",((O401-$Q$11)/$P$11)*-1)</f>
        <v/>
      </c>
      <c r="Q401" s="11" t="str">
        <f t="shared" si="41"/>
        <v/>
      </c>
    </row>
    <row r="402" spans="5:17" x14ac:dyDescent="0.3">
      <c r="E402" s="11"/>
      <c r="H402" s="11" t="str">
        <f t="shared" si="42"/>
        <v/>
      </c>
      <c r="I402" s="11" t="str">
        <f>(IF(B401=Локализация!$C$42,1,IF(B401=Локализация!$C$41,2,IF(B401=Локализация!$C$40,3,IF(B401=Локализация!$C$39,4,IF(B401=Локализация!$C$38,5,IF(OR(B401=1,B401=2,B401=3,B401=4,B401=5),B401,"")))))))</f>
        <v/>
      </c>
      <c r="J402" s="11" t="str">
        <f>(IF(C401=Локализация!$C$44,5,IF(C401=Локализация!$C$45,4,IF(C401=Локализация!$C$46,3,IF(C401=Локализация!$C$47,2,IF(C401=Локализация!$C$48,1,IF(OR(C401=1,C401=2,C401=3,C401=4,C401=5),C401,"")))))))</f>
        <v/>
      </c>
      <c r="K402" s="11" t="str">
        <f>(IF(D401=Локализация!$C$50,1,IF(D401=Локализация!$C$51,2,IF(D401=Локализация!$C$52,3,IF(D401=Локализация!$C$53,4,IF(D401=Локализация!$C$54,5,IF(OR(D401=1,D401=2,D401=3,D401=4,D401=5),D401,"")))))))</f>
        <v/>
      </c>
      <c r="L402" s="11" t="str">
        <f t="shared" si="43"/>
        <v/>
      </c>
      <c r="M402" s="11" t="str">
        <f t="shared" si="44"/>
        <v/>
      </c>
      <c r="N402" s="11" t="str">
        <f t="shared" ref="N402:N465" si="47">IF(H397&gt;3.9999,M402,"")</f>
        <v/>
      </c>
      <c r="O402" s="11" t="str">
        <f t="shared" si="45"/>
        <v/>
      </c>
      <c r="P402" s="11" t="str">
        <f t="shared" si="46"/>
        <v/>
      </c>
      <c r="Q402" s="11" t="str">
        <f t="shared" ref="Q402:Q465" si="48">IF(H397="","",(IF(H397="*","*",((H397-$U$49)/$U$48))))</f>
        <v/>
      </c>
    </row>
    <row r="403" spans="5:17" x14ac:dyDescent="0.3">
      <c r="E403" s="11"/>
      <c r="H403" s="11" t="str">
        <f t="shared" si="42"/>
        <v/>
      </c>
      <c r="I403" s="11" t="str">
        <f>(IF(B402=Локализация!$C$42,1,IF(B402=Локализация!$C$41,2,IF(B402=Локализация!$C$40,3,IF(B402=Локализация!$C$39,4,IF(B402=Локализация!$C$38,5,IF(OR(B402=1,B402=2,B402=3,B402=4,B402=5),B402,"")))))))</f>
        <v/>
      </c>
      <c r="J403" s="11" t="str">
        <f>(IF(C402=Локализация!$C$44,5,IF(C402=Локализация!$C$45,4,IF(C402=Локализация!$C$46,3,IF(C402=Локализация!$C$47,2,IF(C402=Локализация!$C$48,1,IF(OR(C402=1,C402=2,C402=3,C402=4,C402=5),C402,"")))))))</f>
        <v/>
      </c>
      <c r="K403" s="11" t="str">
        <f>(IF(D402=Локализация!$C$50,1,IF(D402=Локализация!$C$51,2,IF(D402=Локализация!$C$52,3,IF(D402=Локализация!$C$53,4,IF(D402=Локализация!$C$54,5,IF(OR(D402=1,D402=2,D402=3,D402=4,D402=5),D402,"")))))))</f>
        <v/>
      </c>
      <c r="L403" s="11" t="str">
        <f t="shared" si="43"/>
        <v/>
      </c>
      <c r="M403" s="11" t="str">
        <f t="shared" si="44"/>
        <v/>
      </c>
      <c r="N403" s="11" t="str">
        <f t="shared" si="47"/>
        <v/>
      </c>
      <c r="O403" s="11" t="str">
        <f t="shared" si="45"/>
        <v/>
      </c>
      <c r="P403" s="11" t="str">
        <f t="shared" si="46"/>
        <v/>
      </c>
      <c r="Q403" s="11" t="str">
        <f t="shared" si="48"/>
        <v/>
      </c>
    </row>
    <row r="404" spans="5:17" x14ac:dyDescent="0.3">
      <c r="E404" s="11"/>
      <c r="H404" s="11" t="str">
        <f t="shared" si="42"/>
        <v/>
      </c>
      <c r="I404" s="11" t="str">
        <f>(IF(B403=Локализация!$C$42,1,IF(B403=Локализация!$C$41,2,IF(B403=Локализация!$C$40,3,IF(B403=Локализация!$C$39,4,IF(B403=Локализация!$C$38,5,IF(OR(B403=1,B403=2,B403=3,B403=4,B403=5),B403,"")))))))</f>
        <v/>
      </c>
      <c r="J404" s="11" t="str">
        <f>(IF(C403=Локализация!$C$44,5,IF(C403=Локализация!$C$45,4,IF(C403=Локализация!$C$46,3,IF(C403=Локализация!$C$47,2,IF(C403=Локализация!$C$48,1,IF(OR(C403=1,C403=2,C403=3,C403=4,C403=5),C403,"")))))))</f>
        <v/>
      </c>
      <c r="K404" s="11" t="str">
        <f>(IF(D403=Локализация!$C$50,1,IF(D403=Локализация!$C$51,2,IF(D403=Локализация!$C$52,3,IF(D403=Локализация!$C$53,4,IF(D403=Локализация!$C$54,5,IF(OR(D403=1,D403=2,D403=3,D403=4,D403=5),D403,"")))))))</f>
        <v/>
      </c>
      <c r="L404" s="11" t="str">
        <f t="shared" si="43"/>
        <v/>
      </c>
      <c r="M404" s="11" t="str">
        <f t="shared" si="44"/>
        <v/>
      </c>
      <c r="N404" s="11" t="str">
        <f t="shared" si="47"/>
        <v/>
      </c>
      <c r="O404" s="11" t="str">
        <f t="shared" si="45"/>
        <v/>
      </c>
      <c r="P404" s="11" t="str">
        <f t="shared" si="46"/>
        <v/>
      </c>
      <c r="Q404" s="11" t="str">
        <f t="shared" si="48"/>
        <v/>
      </c>
    </row>
    <row r="405" spans="5:17" x14ac:dyDescent="0.3">
      <c r="E405" s="11"/>
      <c r="H405" s="11" t="str">
        <f t="shared" si="42"/>
        <v/>
      </c>
      <c r="I405" s="11" t="str">
        <f>(IF(B404=Локализация!$C$42,1,IF(B404=Локализация!$C$41,2,IF(B404=Локализация!$C$40,3,IF(B404=Локализация!$C$39,4,IF(B404=Локализация!$C$38,5,IF(OR(B404=1,B404=2,B404=3,B404=4,B404=5),B404,"")))))))</f>
        <v/>
      </c>
      <c r="J405" s="11" t="str">
        <f>(IF(C404=Локализация!$C$44,5,IF(C404=Локализация!$C$45,4,IF(C404=Локализация!$C$46,3,IF(C404=Локализация!$C$47,2,IF(C404=Локализация!$C$48,1,IF(OR(C404=1,C404=2,C404=3,C404=4,C404=5),C404,"")))))))</f>
        <v/>
      </c>
      <c r="K405" s="11" t="str">
        <f>(IF(D404=Локализация!$C$50,1,IF(D404=Локализация!$C$51,2,IF(D404=Локализация!$C$52,3,IF(D404=Локализация!$C$53,4,IF(D404=Локализация!$C$54,5,IF(OR(D404=1,D404=2,D404=3,D404=4,D404=5),D404,"")))))))</f>
        <v/>
      </c>
      <c r="L405" s="11" t="str">
        <f t="shared" si="43"/>
        <v/>
      </c>
      <c r="M405" s="11" t="str">
        <f t="shared" si="44"/>
        <v/>
      </c>
      <c r="N405" s="11" t="str">
        <f t="shared" si="47"/>
        <v/>
      </c>
      <c r="O405" s="11" t="str">
        <f t="shared" si="45"/>
        <v/>
      </c>
      <c r="P405" s="11" t="str">
        <f t="shared" si="46"/>
        <v/>
      </c>
      <c r="Q405" s="11" t="str">
        <f t="shared" si="48"/>
        <v/>
      </c>
    </row>
    <row r="406" spans="5:17" x14ac:dyDescent="0.3">
      <c r="E406" s="11"/>
      <c r="H406" s="11" t="str">
        <f t="shared" si="42"/>
        <v/>
      </c>
      <c r="I406" s="11" t="str">
        <f>(IF(B405=Локализация!$C$42,1,IF(B405=Локализация!$C$41,2,IF(B405=Локализация!$C$40,3,IF(B405=Локализация!$C$39,4,IF(B405=Локализация!$C$38,5,IF(OR(B405=1,B405=2,B405=3,B405=4,B405=5),B405,"")))))))</f>
        <v/>
      </c>
      <c r="J406" s="11" t="str">
        <f>(IF(C405=Локализация!$C$44,5,IF(C405=Локализация!$C$45,4,IF(C405=Локализация!$C$46,3,IF(C405=Локализация!$C$47,2,IF(C405=Локализация!$C$48,1,IF(OR(C405=1,C405=2,C405=3,C405=4,C405=5),C405,"")))))))</f>
        <v/>
      </c>
      <c r="K406" s="11" t="str">
        <f>(IF(D405=Локализация!$C$50,1,IF(D405=Локализация!$C$51,2,IF(D405=Локализация!$C$52,3,IF(D405=Локализация!$C$53,4,IF(D405=Локализация!$C$54,5,IF(OR(D405=1,D405=2,D405=3,D405=4,D405=5),D405,"")))))))</f>
        <v/>
      </c>
      <c r="L406" s="11" t="str">
        <f t="shared" si="43"/>
        <v/>
      </c>
      <c r="M406" s="11" t="str">
        <f t="shared" si="44"/>
        <v/>
      </c>
      <c r="N406" s="11" t="str">
        <f t="shared" si="47"/>
        <v/>
      </c>
      <c r="O406" s="11" t="str">
        <f t="shared" si="45"/>
        <v/>
      </c>
      <c r="P406" s="11" t="str">
        <f t="shared" si="46"/>
        <v/>
      </c>
      <c r="Q406" s="11" t="str">
        <f t="shared" si="48"/>
        <v/>
      </c>
    </row>
    <row r="407" spans="5:17" x14ac:dyDescent="0.3">
      <c r="E407" s="11"/>
      <c r="H407" s="11" t="str">
        <f t="shared" si="42"/>
        <v/>
      </c>
      <c r="I407" s="11" t="str">
        <f>(IF(B406=Локализация!$C$42,1,IF(B406=Локализация!$C$41,2,IF(B406=Локализация!$C$40,3,IF(B406=Локализация!$C$39,4,IF(B406=Локализация!$C$38,5,IF(OR(B406=1,B406=2,B406=3,B406=4,B406=5),B406,"")))))))</f>
        <v/>
      </c>
      <c r="J407" s="11" t="str">
        <f>(IF(C406=Локализация!$C$44,5,IF(C406=Локализация!$C$45,4,IF(C406=Локализация!$C$46,3,IF(C406=Локализация!$C$47,2,IF(C406=Локализация!$C$48,1,IF(OR(C406=1,C406=2,C406=3,C406=4,C406=5),C406,"")))))))</f>
        <v/>
      </c>
      <c r="K407" s="11" t="str">
        <f>(IF(D406=Локализация!$C$50,1,IF(D406=Локализация!$C$51,2,IF(D406=Локализация!$C$52,3,IF(D406=Локализация!$C$53,4,IF(D406=Локализация!$C$54,5,IF(OR(D406=1,D406=2,D406=3,D406=4,D406=5),D406,"")))))))</f>
        <v/>
      </c>
      <c r="L407" s="11" t="str">
        <f t="shared" si="43"/>
        <v/>
      </c>
      <c r="M407" s="11" t="str">
        <f t="shared" si="44"/>
        <v/>
      </c>
      <c r="N407" s="11" t="str">
        <f t="shared" si="47"/>
        <v/>
      </c>
      <c r="O407" s="11" t="str">
        <f t="shared" si="45"/>
        <v/>
      </c>
      <c r="P407" s="11" t="str">
        <f t="shared" si="46"/>
        <v/>
      </c>
      <c r="Q407" s="11" t="str">
        <f t="shared" si="48"/>
        <v/>
      </c>
    </row>
    <row r="408" spans="5:17" x14ac:dyDescent="0.3">
      <c r="E408" s="11"/>
      <c r="H408" s="11" t="str">
        <f t="shared" si="42"/>
        <v/>
      </c>
      <c r="I408" s="11" t="str">
        <f>(IF(B407=Локализация!$C$42,1,IF(B407=Локализация!$C$41,2,IF(B407=Локализация!$C$40,3,IF(B407=Локализация!$C$39,4,IF(B407=Локализация!$C$38,5,IF(OR(B407=1,B407=2,B407=3,B407=4,B407=5),B407,"")))))))</f>
        <v/>
      </c>
      <c r="J408" s="11" t="str">
        <f>(IF(C407=Локализация!$C$44,5,IF(C407=Локализация!$C$45,4,IF(C407=Локализация!$C$46,3,IF(C407=Локализация!$C$47,2,IF(C407=Локализация!$C$48,1,IF(OR(C407=1,C407=2,C407=3,C407=4,C407=5),C407,"")))))))</f>
        <v/>
      </c>
      <c r="K408" s="11" t="str">
        <f>(IF(D407=Локализация!$C$50,1,IF(D407=Локализация!$C$51,2,IF(D407=Локализация!$C$52,3,IF(D407=Локализация!$C$53,4,IF(D407=Локализация!$C$54,5,IF(OR(D407=1,D407=2,D407=3,D407=4,D407=5),D407,"")))))))</f>
        <v/>
      </c>
      <c r="L408" s="11" t="str">
        <f t="shared" si="43"/>
        <v/>
      </c>
      <c r="M408" s="11" t="str">
        <f t="shared" si="44"/>
        <v/>
      </c>
      <c r="N408" s="11" t="str">
        <f t="shared" si="47"/>
        <v/>
      </c>
      <c r="O408" s="11" t="str">
        <f t="shared" si="45"/>
        <v/>
      </c>
      <c r="P408" s="11" t="str">
        <f t="shared" si="46"/>
        <v/>
      </c>
      <c r="Q408" s="11" t="str">
        <f t="shared" si="48"/>
        <v/>
      </c>
    </row>
    <row r="409" spans="5:17" x14ac:dyDescent="0.3">
      <c r="E409" s="11"/>
      <c r="H409" s="11" t="str">
        <f t="shared" si="42"/>
        <v/>
      </c>
      <c r="I409" s="11" t="str">
        <f>(IF(B408=Локализация!$C$42,1,IF(B408=Локализация!$C$41,2,IF(B408=Локализация!$C$40,3,IF(B408=Локализация!$C$39,4,IF(B408=Локализация!$C$38,5,IF(OR(B408=1,B408=2,B408=3,B408=4,B408=5),B408,"")))))))</f>
        <v/>
      </c>
      <c r="J409" s="11" t="str">
        <f>(IF(C408=Локализация!$C$44,5,IF(C408=Локализация!$C$45,4,IF(C408=Локализация!$C$46,3,IF(C408=Локализация!$C$47,2,IF(C408=Локализация!$C$48,1,IF(OR(C408=1,C408=2,C408=3,C408=4,C408=5),C408,"")))))))</f>
        <v/>
      </c>
      <c r="K409" s="11" t="str">
        <f>(IF(D408=Локализация!$C$50,1,IF(D408=Локализация!$C$51,2,IF(D408=Локализация!$C$52,3,IF(D408=Локализация!$C$53,4,IF(D408=Локализация!$C$54,5,IF(OR(D408=1,D408=2,D408=3,D408=4,D408=5),D408,"")))))))</f>
        <v/>
      </c>
      <c r="L409" s="11" t="str">
        <f t="shared" si="43"/>
        <v/>
      </c>
      <c r="M409" s="11" t="str">
        <f t="shared" si="44"/>
        <v/>
      </c>
      <c r="N409" s="11" t="str">
        <f t="shared" si="47"/>
        <v/>
      </c>
      <c r="O409" s="11" t="str">
        <f t="shared" si="45"/>
        <v/>
      </c>
      <c r="P409" s="11" t="str">
        <f t="shared" si="46"/>
        <v/>
      </c>
      <c r="Q409" s="11" t="str">
        <f t="shared" si="48"/>
        <v/>
      </c>
    </row>
    <row r="410" spans="5:17" x14ac:dyDescent="0.3">
      <c r="E410" s="11"/>
      <c r="H410" s="11" t="str">
        <f t="shared" si="42"/>
        <v/>
      </c>
      <c r="I410" s="11" t="str">
        <f>(IF(B409=Локализация!$C$42,1,IF(B409=Локализация!$C$41,2,IF(B409=Локализация!$C$40,3,IF(B409=Локализация!$C$39,4,IF(B409=Локализация!$C$38,5,IF(OR(B409=1,B409=2,B409=3,B409=4,B409=5),B409,"")))))))</f>
        <v/>
      </c>
      <c r="J410" s="11" t="str">
        <f>(IF(C409=Локализация!$C$44,5,IF(C409=Локализация!$C$45,4,IF(C409=Локализация!$C$46,3,IF(C409=Локализация!$C$47,2,IF(C409=Локализация!$C$48,1,IF(OR(C409=1,C409=2,C409=3,C409=4,C409=5),C409,"")))))))</f>
        <v/>
      </c>
      <c r="K410" s="11" t="str">
        <f>(IF(D409=Локализация!$C$50,1,IF(D409=Локализация!$C$51,2,IF(D409=Локализация!$C$52,3,IF(D409=Локализация!$C$53,4,IF(D409=Локализация!$C$54,5,IF(OR(D409=1,D409=2,D409=3,D409=4,D409=5),D409,"")))))))</f>
        <v/>
      </c>
      <c r="L410" s="11" t="str">
        <f t="shared" si="43"/>
        <v/>
      </c>
      <c r="M410" s="11" t="str">
        <f t="shared" si="44"/>
        <v/>
      </c>
      <c r="N410" s="11" t="str">
        <f t="shared" si="47"/>
        <v/>
      </c>
      <c r="O410" s="11" t="str">
        <f t="shared" si="45"/>
        <v/>
      </c>
      <c r="P410" s="11" t="str">
        <f t="shared" si="46"/>
        <v/>
      </c>
      <c r="Q410" s="11" t="str">
        <f t="shared" si="48"/>
        <v/>
      </c>
    </row>
    <row r="411" spans="5:17" x14ac:dyDescent="0.3">
      <c r="E411" s="11"/>
      <c r="H411" s="11" t="str">
        <f t="shared" si="42"/>
        <v/>
      </c>
      <c r="I411" s="11" t="str">
        <f>(IF(B410=Локализация!$C$42,1,IF(B410=Локализация!$C$41,2,IF(B410=Локализация!$C$40,3,IF(B410=Локализация!$C$39,4,IF(B410=Локализация!$C$38,5,IF(OR(B410=1,B410=2,B410=3,B410=4,B410=5),B410,"")))))))</f>
        <v/>
      </c>
      <c r="J411" s="11" t="str">
        <f>(IF(C410=Локализация!$C$44,5,IF(C410=Локализация!$C$45,4,IF(C410=Локализация!$C$46,3,IF(C410=Локализация!$C$47,2,IF(C410=Локализация!$C$48,1,IF(OR(C410=1,C410=2,C410=3,C410=4,C410=5),C410,"")))))))</f>
        <v/>
      </c>
      <c r="K411" s="11" t="str">
        <f>(IF(D410=Локализация!$C$50,1,IF(D410=Локализация!$C$51,2,IF(D410=Локализация!$C$52,3,IF(D410=Локализация!$C$53,4,IF(D410=Локализация!$C$54,5,IF(OR(D410=1,D410=2,D410=3,D410=4,D410=5),D410,"")))))))</f>
        <v/>
      </c>
      <c r="L411" s="11" t="str">
        <f t="shared" si="43"/>
        <v/>
      </c>
      <c r="M411" s="11" t="str">
        <f t="shared" si="44"/>
        <v/>
      </c>
      <c r="N411" s="11" t="str">
        <f t="shared" si="47"/>
        <v/>
      </c>
      <c r="O411" s="11" t="str">
        <f t="shared" si="45"/>
        <v/>
      </c>
      <c r="P411" s="11" t="str">
        <f t="shared" si="46"/>
        <v/>
      </c>
      <c r="Q411" s="11" t="str">
        <f t="shared" si="48"/>
        <v/>
      </c>
    </row>
    <row r="412" spans="5:17" x14ac:dyDescent="0.3">
      <c r="E412" s="11"/>
      <c r="H412" s="11" t="str">
        <f t="shared" si="42"/>
        <v/>
      </c>
      <c r="I412" s="11" t="str">
        <f>(IF(B411=Локализация!$C$42,1,IF(B411=Локализация!$C$41,2,IF(B411=Локализация!$C$40,3,IF(B411=Локализация!$C$39,4,IF(B411=Локализация!$C$38,5,IF(OR(B411=1,B411=2,B411=3,B411=4,B411=5),B411,"")))))))</f>
        <v/>
      </c>
      <c r="J412" s="11" t="str">
        <f>(IF(C411=Локализация!$C$44,5,IF(C411=Локализация!$C$45,4,IF(C411=Локализация!$C$46,3,IF(C411=Локализация!$C$47,2,IF(C411=Локализация!$C$48,1,IF(OR(C411=1,C411=2,C411=3,C411=4,C411=5),C411,"")))))))</f>
        <v/>
      </c>
      <c r="K412" s="11" t="str">
        <f>(IF(D411=Локализация!$C$50,1,IF(D411=Локализация!$C$51,2,IF(D411=Локализация!$C$52,3,IF(D411=Локализация!$C$53,4,IF(D411=Локализация!$C$54,5,IF(OR(D411=1,D411=2,D411=3,D411=4,D411=5),D411,"")))))))</f>
        <v/>
      </c>
      <c r="L412" s="11" t="str">
        <f t="shared" si="43"/>
        <v/>
      </c>
      <c r="M412" s="11" t="str">
        <f t="shared" si="44"/>
        <v/>
      </c>
      <c r="N412" s="11" t="str">
        <f t="shared" si="47"/>
        <v/>
      </c>
      <c r="O412" s="11" t="str">
        <f t="shared" si="45"/>
        <v/>
      </c>
      <c r="P412" s="11" t="str">
        <f t="shared" si="46"/>
        <v/>
      </c>
      <c r="Q412" s="11" t="str">
        <f t="shared" si="48"/>
        <v/>
      </c>
    </row>
    <row r="413" spans="5:17" x14ac:dyDescent="0.3">
      <c r="E413" s="11"/>
      <c r="H413" s="11" t="str">
        <f t="shared" si="42"/>
        <v/>
      </c>
      <c r="I413" s="11" t="str">
        <f>(IF(B412=Локализация!$C$42,1,IF(B412=Локализация!$C$41,2,IF(B412=Локализация!$C$40,3,IF(B412=Локализация!$C$39,4,IF(B412=Локализация!$C$38,5,IF(OR(B412=1,B412=2,B412=3,B412=4,B412=5),B412,"")))))))</f>
        <v/>
      </c>
      <c r="J413" s="11" t="str">
        <f>(IF(C412=Локализация!$C$44,5,IF(C412=Локализация!$C$45,4,IF(C412=Локализация!$C$46,3,IF(C412=Локализация!$C$47,2,IF(C412=Локализация!$C$48,1,IF(OR(C412=1,C412=2,C412=3,C412=4,C412=5),C412,"")))))))</f>
        <v/>
      </c>
      <c r="K413" s="11" t="str">
        <f>(IF(D412=Локализация!$C$50,1,IF(D412=Локализация!$C$51,2,IF(D412=Локализация!$C$52,3,IF(D412=Локализация!$C$53,4,IF(D412=Локализация!$C$54,5,IF(OR(D412=1,D412=2,D412=3,D412=4,D412=5),D412,"")))))))</f>
        <v/>
      </c>
      <c r="L413" s="11" t="str">
        <f t="shared" si="43"/>
        <v/>
      </c>
      <c r="M413" s="11" t="str">
        <f t="shared" si="44"/>
        <v/>
      </c>
      <c r="N413" s="11" t="str">
        <f t="shared" si="47"/>
        <v/>
      </c>
      <c r="O413" s="11" t="str">
        <f t="shared" si="45"/>
        <v/>
      </c>
      <c r="P413" s="11" t="str">
        <f t="shared" si="46"/>
        <v/>
      </c>
      <c r="Q413" s="11" t="str">
        <f t="shared" si="48"/>
        <v/>
      </c>
    </row>
    <row r="414" spans="5:17" x14ac:dyDescent="0.3">
      <c r="E414" s="11"/>
      <c r="H414" s="11" t="str">
        <f t="shared" si="42"/>
        <v/>
      </c>
      <c r="I414" s="11" t="str">
        <f>(IF(B413=Локализация!$C$42,1,IF(B413=Локализация!$C$41,2,IF(B413=Локализация!$C$40,3,IF(B413=Локализация!$C$39,4,IF(B413=Локализация!$C$38,5,IF(OR(B413=1,B413=2,B413=3,B413=4,B413=5),B413,"")))))))</f>
        <v/>
      </c>
      <c r="J414" s="11" t="str">
        <f>(IF(C413=Локализация!$C$44,5,IF(C413=Локализация!$C$45,4,IF(C413=Локализация!$C$46,3,IF(C413=Локализация!$C$47,2,IF(C413=Локализация!$C$48,1,IF(OR(C413=1,C413=2,C413=3,C413=4,C413=5),C413,"")))))))</f>
        <v/>
      </c>
      <c r="K414" s="11" t="str">
        <f>(IF(D413=Локализация!$C$50,1,IF(D413=Локализация!$C$51,2,IF(D413=Локализация!$C$52,3,IF(D413=Локализация!$C$53,4,IF(D413=Локализация!$C$54,5,IF(OR(D413=1,D413=2,D413=3,D413=4,D413=5),D413,"")))))))</f>
        <v/>
      </c>
      <c r="L414" s="11" t="str">
        <f t="shared" si="43"/>
        <v/>
      </c>
      <c r="M414" s="11" t="str">
        <f t="shared" si="44"/>
        <v/>
      </c>
      <c r="N414" s="11" t="str">
        <f t="shared" si="47"/>
        <v/>
      </c>
      <c r="O414" s="11" t="str">
        <f t="shared" si="45"/>
        <v/>
      </c>
      <c r="P414" s="11" t="str">
        <f t="shared" si="46"/>
        <v/>
      </c>
      <c r="Q414" s="11" t="str">
        <f t="shared" si="48"/>
        <v/>
      </c>
    </row>
    <row r="415" spans="5:17" x14ac:dyDescent="0.3">
      <c r="E415" s="11"/>
      <c r="H415" s="11" t="str">
        <f t="shared" si="42"/>
        <v/>
      </c>
      <c r="I415" s="11" t="str">
        <f>(IF(B414=Локализация!$C$42,1,IF(B414=Локализация!$C$41,2,IF(B414=Локализация!$C$40,3,IF(B414=Локализация!$C$39,4,IF(B414=Локализация!$C$38,5,IF(OR(B414=1,B414=2,B414=3,B414=4,B414=5),B414,"")))))))</f>
        <v/>
      </c>
      <c r="J415" s="11" t="str">
        <f>(IF(C414=Локализация!$C$44,5,IF(C414=Локализация!$C$45,4,IF(C414=Локализация!$C$46,3,IF(C414=Локализация!$C$47,2,IF(C414=Локализация!$C$48,1,IF(OR(C414=1,C414=2,C414=3,C414=4,C414=5),C414,"")))))))</f>
        <v/>
      </c>
      <c r="K415" s="11" t="str">
        <f>(IF(D414=Локализация!$C$50,1,IF(D414=Локализация!$C$51,2,IF(D414=Локализация!$C$52,3,IF(D414=Локализация!$C$53,4,IF(D414=Локализация!$C$54,5,IF(OR(D414=1,D414=2,D414=3,D414=4,D414=5),D414,"")))))))</f>
        <v/>
      </c>
      <c r="L415" s="11" t="str">
        <f t="shared" si="43"/>
        <v/>
      </c>
      <c r="M415" s="11" t="str">
        <f t="shared" si="44"/>
        <v/>
      </c>
      <c r="N415" s="11" t="str">
        <f t="shared" si="47"/>
        <v/>
      </c>
      <c r="O415" s="11" t="str">
        <f t="shared" si="45"/>
        <v/>
      </c>
      <c r="P415" s="11" t="str">
        <f t="shared" si="46"/>
        <v/>
      </c>
      <c r="Q415" s="11" t="str">
        <f t="shared" si="48"/>
        <v/>
      </c>
    </row>
    <row r="416" spans="5:17" x14ac:dyDescent="0.3">
      <c r="E416" s="11"/>
      <c r="H416" s="11" t="str">
        <f t="shared" si="42"/>
        <v/>
      </c>
      <c r="I416" s="11" t="str">
        <f>(IF(B415=Локализация!$C$42,1,IF(B415=Локализация!$C$41,2,IF(B415=Локализация!$C$40,3,IF(B415=Локализация!$C$39,4,IF(B415=Локализация!$C$38,5,IF(OR(B415=1,B415=2,B415=3,B415=4,B415=5),B415,"")))))))</f>
        <v/>
      </c>
      <c r="J416" s="11" t="str">
        <f>(IF(C415=Локализация!$C$44,5,IF(C415=Локализация!$C$45,4,IF(C415=Локализация!$C$46,3,IF(C415=Локализация!$C$47,2,IF(C415=Локализация!$C$48,1,IF(OR(C415=1,C415=2,C415=3,C415=4,C415=5),C415,"")))))))</f>
        <v/>
      </c>
      <c r="K416" s="11" t="str">
        <f>(IF(D415=Локализация!$C$50,1,IF(D415=Локализация!$C$51,2,IF(D415=Локализация!$C$52,3,IF(D415=Локализация!$C$53,4,IF(D415=Локализация!$C$54,5,IF(OR(D415=1,D415=2,D415=3,D415=4,D415=5),D415,"")))))))</f>
        <v/>
      </c>
      <c r="L416" s="11" t="str">
        <f t="shared" si="43"/>
        <v/>
      </c>
      <c r="M416" s="11" t="str">
        <f t="shared" si="44"/>
        <v/>
      </c>
      <c r="N416" s="11" t="str">
        <f t="shared" si="47"/>
        <v/>
      </c>
      <c r="O416" s="11" t="str">
        <f t="shared" si="45"/>
        <v/>
      </c>
      <c r="P416" s="11" t="str">
        <f t="shared" si="46"/>
        <v/>
      </c>
      <c r="Q416" s="11" t="str">
        <f t="shared" si="48"/>
        <v/>
      </c>
    </row>
    <row r="417" spans="5:17" x14ac:dyDescent="0.3">
      <c r="E417" s="11"/>
      <c r="H417" s="11" t="str">
        <f t="shared" si="42"/>
        <v/>
      </c>
      <c r="I417" s="11" t="str">
        <f>(IF(B416=Локализация!$C$42,1,IF(B416=Локализация!$C$41,2,IF(B416=Локализация!$C$40,3,IF(B416=Локализация!$C$39,4,IF(B416=Локализация!$C$38,5,IF(OR(B416=1,B416=2,B416=3,B416=4,B416=5),B416,"")))))))</f>
        <v/>
      </c>
      <c r="J417" s="11" t="str">
        <f>(IF(C416=Локализация!$C$44,5,IF(C416=Локализация!$C$45,4,IF(C416=Локализация!$C$46,3,IF(C416=Локализация!$C$47,2,IF(C416=Локализация!$C$48,1,IF(OR(C416=1,C416=2,C416=3,C416=4,C416=5),C416,"")))))))</f>
        <v/>
      </c>
      <c r="K417" s="11" t="str">
        <f>(IF(D416=Локализация!$C$50,1,IF(D416=Локализация!$C$51,2,IF(D416=Локализация!$C$52,3,IF(D416=Локализация!$C$53,4,IF(D416=Локализация!$C$54,5,IF(OR(D416=1,D416=2,D416=3,D416=4,D416=5),D416,"")))))))</f>
        <v/>
      </c>
      <c r="L417" s="11" t="str">
        <f t="shared" si="43"/>
        <v/>
      </c>
      <c r="M417" s="11" t="str">
        <f t="shared" si="44"/>
        <v/>
      </c>
      <c r="N417" s="11" t="str">
        <f t="shared" si="47"/>
        <v/>
      </c>
      <c r="O417" s="11" t="str">
        <f t="shared" si="45"/>
        <v/>
      </c>
      <c r="P417" s="11" t="str">
        <f t="shared" si="46"/>
        <v/>
      </c>
      <c r="Q417" s="11" t="str">
        <f t="shared" si="48"/>
        <v/>
      </c>
    </row>
    <row r="418" spans="5:17" x14ac:dyDescent="0.3">
      <c r="E418" s="11"/>
      <c r="H418" s="11" t="str">
        <f t="shared" si="42"/>
        <v/>
      </c>
      <c r="I418" s="11" t="str">
        <f>(IF(B417=Локализация!$C$42,1,IF(B417=Локализация!$C$41,2,IF(B417=Локализация!$C$40,3,IF(B417=Локализация!$C$39,4,IF(B417=Локализация!$C$38,5,IF(OR(B417=1,B417=2,B417=3,B417=4,B417=5),B417,"")))))))</f>
        <v/>
      </c>
      <c r="J418" s="11" t="str">
        <f>(IF(C417=Локализация!$C$44,5,IF(C417=Локализация!$C$45,4,IF(C417=Локализация!$C$46,3,IF(C417=Локализация!$C$47,2,IF(C417=Локализация!$C$48,1,IF(OR(C417=1,C417=2,C417=3,C417=4,C417=5),C417,"")))))))</f>
        <v/>
      </c>
      <c r="K418" s="11" t="str">
        <f>(IF(D417=Локализация!$C$50,1,IF(D417=Локализация!$C$51,2,IF(D417=Локализация!$C$52,3,IF(D417=Локализация!$C$53,4,IF(D417=Локализация!$C$54,5,IF(OR(D417=1,D417=2,D417=3,D417=4,D417=5),D417,"")))))))</f>
        <v/>
      </c>
      <c r="L418" s="11" t="str">
        <f t="shared" si="43"/>
        <v/>
      </c>
      <c r="M418" s="11" t="str">
        <f t="shared" si="44"/>
        <v/>
      </c>
      <c r="N418" s="11" t="str">
        <f t="shared" si="47"/>
        <v/>
      </c>
      <c r="O418" s="11" t="str">
        <f t="shared" si="45"/>
        <v/>
      </c>
      <c r="P418" s="11" t="str">
        <f t="shared" si="46"/>
        <v/>
      </c>
      <c r="Q418" s="11" t="str">
        <f t="shared" si="48"/>
        <v/>
      </c>
    </row>
    <row r="419" spans="5:17" x14ac:dyDescent="0.3">
      <c r="E419" s="11"/>
      <c r="H419" s="11" t="str">
        <f t="shared" si="42"/>
        <v/>
      </c>
      <c r="I419" s="11" t="str">
        <f>(IF(B418=Локализация!$C$42,1,IF(B418=Локализация!$C$41,2,IF(B418=Локализация!$C$40,3,IF(B418=Локализация!$C$39,4,IF(B418=Локализация!$C$38,5,IF(OR(B418=1,B418=2,B418=3,B418=4,B418=5),B418,"")))))))</f>
        <v/>
      </c>
      <c r="J419" s="11" t="str">
        <f>(IF(C418=Локализация!$C$44,5,IF(C418=Локализация!$C$45,4,IF(C418=Локализация!$C$46,3,IF(C418=Локализация!$C$47,2,IF(C418=Локализация!$C$48,1,IF(OR(C418=1,C418=2,C418=3,C418=4,C418=5),C418,"")))))))</f>
        <v/>
      </c>
      <c r="K419" s="11" t="str">
        <f>(IF(D418=Локализация!$C$50,1,IF(D418=Локализация!$C$51,2,IF(D418=Локализация!$C$52,3,IF(D418=Локализация!$C$53,4,IF(D418=Локализация!$C$54,5,IF(OR(D418=1,D418=2,D418=3,D418=4,D418=5),D418,"")))))))</f>
        <v/>
      </c>
      <c r="L419" s="11" t="str">
        <f t="shared" si="43"/>
        <v/>
      </c>
      <c r="M419" s="11" t="str">
        <f t="shared" si="44"/>
        <v/>
      </c>
      <c r="N419" s="11" t="str">
        <f t="shared" si="47"/>
        <v/>
      </c>
      <c r="O419" s="11" t="str">
        <f t="shared" si="45"/>
        <v/>
      </c>
      <c r="P419" s="11" t="str">
        <f t="shared" si="46"/>
        <v/>
      </c>
      <c r="Q419" s="11" t="str">
        <f t="shared" si="48"/>
        <v/>
      </c>
    </row>
    <row r="420" spans="5:17" x14ac:dyDescent="0.3">
      <c r="E420" s="11"/>
      <c r="H420" s="11" t="str">
        <f t="shared" si="42"/>
        <v/>
      </c>
      <c r="I420" s="11" t="str">
        <f>(IF(B419=Локализация!$C$42,1,IF(B419=Локализация!$C$41,2,IF(B419=Локализация!$C$40,3,IF(B419=Локализация!$C$39,4,IF(B419=Локализация!$C$38,5,IF(OR(B419=1,B419=2,B419=3,B419=4,B419=5),B419,"")))))))</f>
        <v/>
      </c>
      <c r="J420" s="11" t="str">
        <f>(IF(C419=Локализация!$C$44,5,IF(C419=Локализация!$C$45,4,IF(C419=Локализация!$C$46,3,IF(C419=Локализация!$C$47,2,IF(C419=Локализация!$C$48,1,IF(OR(C419=1,C419=2,C419=3,C419=4,C419=5),C419,"")))))))</f>
        <v/>
      </c>
      <c r="K420" s="11" t="str">
        <f>(IF(D419=Локализация!$C$50,1,IF(D419=Локализация!$C$51,2,IF(D419=Локализация!$C$52,3,IF(D419=Локализация!$C$53,4,IF(D419=Локализация!$C$54,5,IF(OR(D419=1,D419=2,D419=3,D419=4,D419=5),D419,"")))))))</f>
        <v/>
      </c>
      <c r="L420" s="11" t="str">
        <f t="shared" si="43"/>
        <v/>
      </c>
      <c r="M420" s="11" t="str">
        <f t="shared" si="44"/>
        <v/>
      </c>
      <c r="N420" s="11" t="str">
        <f t="shared" si="47"/>
        <v/>
      </c>
      <c r="O420" s="11" t="str">
        <f t="shared" si="45"/>
        <v/>
      </c>
      <c r="P420" s="11" t="str">
        <f t="shared" si="46"/>
        <v/>
      </c>
      <c r="Q420" s="11" t="str">
        <f t="shared" si="48"/>
        <v/>
      </c>
    </row>
    <row r="421" spans="5:17" x14ac:dyDescent="0.3">
      <c r="E421" s="11"/>
      <c r="H421" s="11" t="str">
        <f t="shared" si="42"/>
        <v/>
      </c>
      <c r="I421" s="11" t="str">
        <f>(IF(B420=Локализация!$C$42,1,IF(B420=Локализация!$C$41,2,IF(B420=Локализация!$C$40,3,IF(B420=Локализация!$C$39,4,IF(B420=Локализация!$C$38,5,IF(OR(B420=1,B420=2,B420=3,B420=4,B420=5),B420,"")))))))</f>
        <v/>
      </c>
      <c r="J421" s="11" t="str">
        <f>(IF(C420=Локализация!$C$44,5,IF(C420=Локализация!$C$45,4,IF(C420=Локализация!$C$46,3,IF(C420=Локализация!$C$47,2,IF(C420=Локализация!$C$48,1,IF(OR(C420=1,C420=2,C420=3,C420=4,C420=5),C420,"")))))))</f>
        <v/>
      </c>
      <c r="K421" s="11" t="str">
        <f>(IF(D420=Локализация!$C$50,1,IF(D420=Локализация!$C$51,2,IF(D420=Локализация!$C$52,3,IF(D420=Локализация!$C$53,4,IF(D420=Локализация!$C$54,5,IF(OR(D420=1,D420=2,D420=3,D420=4,D420=5),D420,"")))))))</f>
        <v/>
      </c>
      <c r="L421" s="11" t="str">
        <f t="shared" si="43"/>
        <v/>
      </c>
      <c r="M421" s="11" t="str">
        <f t="shared" si="44"/>
        <v/>
      </c>
      <c r="N421" s="11" t="str">
        <f t="shared" si="47"/>
        <v/>
      </c>
      <c r="O421" s="11" t="str">
        <f t="shared" si="45"/>
        <v/>
      </c>
      <c r="P421" s="11" t="str">
        <f t="shared" si="46"/>
        <v/>
      </c>
      <c r="Q421" s="11" t="str">
        <f t="shared" si="48"/>
        <v/>
      </c>
    </row>
    <row r="422" spans="5:17" x14ac:dyDescent="0.3">
      <c r="E422" s="11"/>
      <c r="H422" s="11" t="str">
        <f t="shared" si="42"/>
        <v/>
      </c>
      <c r="I422" s="11" t="str">
        <f>(IF(B421=Локализация!$C$42,1,IF(B421=Локализация!$C$41,2,IF(B421=Локализация!$C$40,3,IF(B421=Локализация!$C$39,4,IF(B421=Локализация!$C$38,5,IF(OR(B421=1,B421=2,B421=3,B421=4,B421=5),B421,"")))))))</f>
        <v/>
      </c>
      <c r="J422" s="11" t="str">
        <f>(IF(C421=Локализация!$C$44,5,IF(C421=Локализация!$C$45,4,IF(C421=Локализация!$C$46,3,IF(C421=Локализация!$C$47,2,IF(C421=Локализация!$C$48,1,IF(OR(C421=1,C421=2,C421=3,C421=4,C421=5),C421,"")))))))</f>
        <v/>
      </c>
      <c r="K422" s="11" t="str">
        <f>(IF(D421=Локализация!$C$50,1,IF(D421=Локализация!$C$51,2,IF(D421=Локализация!$C$52,3,IF(D421=Локализация!$C$53,4,IF(D421=Локализация!$C$54,5,IF(OR(D421=1,D421=2,D421=3,D421=4,D421=5),D421,"")))))))</f>
        <v/>
      </c>
      <c r="L422" s="11" t="str">
        <f t="shared" si="43"/>
        <v/>
      </c>
      <c r="M422" s="11" t="str">
        <f t="shared" si="44"/>
        <v/>
      </c>
      <c r="N422" s="11" t="str">
        <f t="shared" si="47"/>
        <v/>
      </c>
      <c r="O422" s="11" t="str">
        <f t="shared" si="45"/>
        <v/>
      </c>
      <c r="P422" s="11" t="str">
        <f t="shared" si="46"/>
        <v/>
      </c>
      <c r="Q422" s="11" t="str">
        <f t="shared" si="48"/>
        <v/>
      </c>
    </row>
    <row r="423" spans="5:17" x14ac:dyDescent="0.3">
      <c r="E423" s="11"/>
      <c r="H423" s="11" t="str">
        <f t="shared" si="42"/>
        <v/>
      </c>
      <c r="I423" s="11" t="str">
        <f>(IF(B422=Локализация!$C$42,1,IF(B422=Локализация!$C$41,2,IF(B422=Локализация!$C$40,3,IF(B422=Локализация!$C$39,4,IF(B422=Локализация!$C$38,5,IF(OR(B422=1,B422=2,B422=3,B422=4,B422=5),B422,"")))))))</f>
        <v/>
      </c>
      <c r="J423" s="11" t="str">
        <f>(IF(C422=Локализация!$C$44,5,IF(C422=Локализация!$C$45,4,IF(C422=Локализация!$C$46,3,IF(C422=Локализация!$C$47,2,IF(C422=Локализация!$C$48,1,IF(OR(C422=1,C422=2,C422=3,C422=4,C422=5),C422,"")))))))</f>
        <v/>
      </c>
      <c r="K423" s="11" t="str">
        <f>(IF(D422=Локализация!$C$50,1,IF(D422=Локализация!$C$51,2,IF(D422=Локализация!$C$52,3,IF(D422=Локализация!$C$53,4,IF(D422=Локализация!$C$54,5,IF(OR(D422=1,D422=2,D422=3,D422=4,D422=5),D422,"")))))))</f>
        <v/>
      </c>
      <c r="L423" s="11" t="str">
        <f t="shared" si="43"/>
        <v/>
      </c>
      <c r="M423" s="11" t="str">
        <f t="shared" si="44"/>
        <v/>
      </c>
      <c r="N423" s="11" t="str">
        <f t="shared" si="47"/>
        <v/>
      </c>
      <c r="O423" s="11" t="str">
        <f t="shared" si="45"/>
        <v/>
      </c>
      <c r="P423" s="11" t="str">
        <f t="shared" si="46"/>
        <v/>
      </c>
      <c r="Q423" s="11" t="str">
        <f t="shared" si="48"/>
        <v/>
      </c>
    </row>
    <row r="424" spans="5:17" x14ac:dyDescent="0.3">
      <c r="E424" s="11"/>
      <c r="H424" s="11" t="str">
        <f t="shared" si="42"/>
        <v/>
      </c>
      <c r="I424" s="11" t="str">
        <f>(IF(B423=Локализация!$C$42,1,IF(B423=Локализация!$C$41,2,IF(B423=Локализация!$C$40,3,IF(B423=Локализация!$C$39,4,IF(B423=Локализация!$C$38,5,IF(OR(B423=1,B423=2,B423=3,B423=4,B423=5),B423,"")))))))</f>
        <v/>
      </c>
      <c r="J424" s="11" t="str">
        <f>(IF(C423=Локализация!$C$44,5,IF(C423=Локализация!$C$45,4,IF(C423=Локализация!$C$46,3,IF(C423=Локализация!$C$47,2,IF(C423=Локализация!$C$48,1,IF(OR(C423=1,C423=2,C423=3,C423=4,C423=5),C423,"")))))))</f>
        <v/>
      </c>
      <c r="K424" s="11" t="str">
        <f>(IF(D423=Локализация!$C$50,1,IF(D423=Локализация!$C$51,2,IF(D423=Локализация!$C$52,3,IF(D423=Локализация!$C$53,4,IF(D423=Локализация!$C$54,5,IF(OR(D423=1,D423=2,D423=3,D423=4,D423=5),D423,"")))))))</f>
        <v/>
      </c>
      <c r="L424" s="11" t="str">
        <f t="shared" si="43"/>
        <v/>
      </c>
      <c r="M424" s="11" t="str">
        <f t="shared" si="44"/>
        <v/>
      </c>
      <c r="N424" s="11" t="str">
        <f t="shared" si="47"/>
        <v/>
      </c>
      <c r="O424" s="11" t="str">
        <f t="shared" si="45"/>
        <v/>
      </c>
      <c r="P424" s="11" t="str">
        <f t="shared" si="46"/>
        <v/>
      </c>
      <c r="Q424" s="11" t="str">
        <f t="shared" si="48"/>
        <v/>
      </c>
    </row>
    <row r="425" spans="5:17" x14ac:dyDescent="0.3">
      <c r="E425" s="11"/>
      <c r="H425" s="11" t="str">
        <f t="shared" si="42"/>
        <v/>
      </c>
      <c r="I425" s="11" t="str">
        <f>(IF(B424=Локализация!$C$42,1,IF(B424=Локализация!$C$41,2,IF(B424=Локализация!$C$40,3,IF(B424=Локализация!$C$39,4,IF(B424=Локализация!$C$38,5,IF(OR(B424=1,B424=2,B424=3,B424=4,B424=5),B424,"")))))))</f>
        <v/>
      </c>
      <c r="J425" s="11" t="str">
        <f>(IF(C424=Локализация!$C$44,5,IF(C424=Локализация!$C$45,4,IF(C424=Локализация!$C$46,3,IF(C424=Локализация!$C$47,2,IF(C424=Локализация!$C$48,1,IF(OR(C424=1,C424=2,C424=3,C424=4,C424=5),C424,"")))))))</f>
        <v/>
      </c>
      <c r="K425" s="11" t="str">
        <f>(IF(D424=Локализация!$C$50,1,IF(D424=Локализация!$C$51,2,IF(D424=Локализация!$C$52,3,IF(D424=Локализация!$C$53,4,IF(D424=Локализация!$C$54,5,IF(OR(D424=1,D424=2,D424=3,D424=4,D424=5),D424,"")))))))</f>
        <v/>
      </c>
      <c r="L425" s="11" t="str">
        <f t="shared" si="43"/>
        <v/>
      </c>
      <c r="M425" s="11" t="str">
        <f t="shared" si="44"/>
        <v/>
      </c>
      <c r="N425" s="11" t="str">
        <f t="shared" si="47"/>
        <v/>
      </c>
      <c r="O425" s="11" t="str">
        <f t="shared" si="45"/>
        <v/>
      </c>
      <c r="P425" s="11" t="str">
        <f t="shared" si="46"/>
        <v/>
      </c>
      <c r="Q425" s="11" t="str">
        <f t="shared" si="48"/>
        <v/>
      </c>
    </row>
    <row r="426" spans="5:17" x14ac:dyDescent="0.3">
      <c r="E426" s="11"/>
      <c r="H426" s="11" t="str">
        <f t="shared" si="42"/>
        <v/>
      </c>
      <c r="I426" s="11" t="str">
        <f>(IF(B425=Локализация!$C$42,1,IF(B425=Локализация!$C$41,2,IF(B425=Локализация!$C$40,3,IF(B425=Локализация!$C$39,4,IF(B425=Локализация!$C$38,5,IF(OR(B425=1,B425=2,B425=3,B425=4,B425=5),B425,"")))))))</f>
        <v/>
      </c>
      <c r="J426" s="11" t="str">
        <f>(IF(C425=Локализация!$C$44,5,IF(C425=Локализация!$C$45,4,IF(C425=Локализация!$C$46,3,IF(C425=Локализация!$C$47,2,IF(C425=Локализация!$C$48,1,IF(OR(C425=1,C425=2,C425=3,C425=4,C425=5),C425,"")))))))</f>
        <v/>
      </c>
      <c r="K426" s="11" t="str">
        <f>(IF(D425=Локализация!$C$50,1,IF(D425=Локализация!$C$51,2,IF(D425=Локализация!$C$52,3,IF(D425=Локализация!$C$53,4,IF(D425=Локализация!$C$54,5,IF(OR(D425=1,D425=2,D425=3,D425=4,D425=5),D425,"")))))))</f>
        <v/>
      </c>
      <c r="L426" s="11" t="str">
        <f t="shared" si="43"/>
        <v/>
      </c>
      <c r="M426" s="11" t="str">
        <f t="shared" si="44"/>
        <v/>
      </c>
      <c r="N426" s="11" t="str">
        <f t="shared" si="47"/>
        <v/>
      </c>
      <c r="O426" s="11" t="str">
        <f t="shared" si="45"/>
        <v/>
      </c>
      <c r="P426" s="11" t="str">
        <f t="shared" si="46"/>
        <v/>
      </c>
      <c r="Q426" s="11" t="str">
        <f t="shared" si="48"/>
        <v/>
      </c>
    </row>
    <row r="427" spans="5:17" x14ac:dyDescent="0.3">
      <c r="E427" s="11"/>
      <c r="H427" s="11" t="str">
        <f t="shared" si="42"/>
        <v/>
      </c>
      <c r="I427" s="11" t="str">
        <f>(IF(B426=Локализация!$C$42,1,IF(B426=Локализация!$C$41,2,IF(B426=Локализация!$C$40,3,IF(B426=Локализация!$C$39,4,IF(B426=Локализация!$C$38,5,IF(OR(B426=1,B426=2,B426=3,B426=4,B426=5),B426,"")))))))</f>
        <v/>
      </c>
      <c r="J427" s="11" t="str">
        <f>(IF(C426=Локализация!$C$44,5,IF(C426=Локализация!$C$45,4,IF(C426=Локализация!$C$46,3,IF(C426=Локализация!$C$47,2,IF(C426=Локализация!$C$48,1,IF(OR(C426=1,C426=2,C426=3,C426=4,C426=5),C426,"")))))))</f>
        <v/>
      </c>
      <c r="K427" s="11" t="str">
        <f>(IF(D426=Локализация!$C$50,1,IF(D426=Локализация!$C$51,2,IF(D426=Локализация!$C$52,3,IF(D426=Локализация!$C$53,4,IF(D426=Локализация!$C$54,5,IF(OR(D426=1,D426=2,D426=3,D426=4,D426=5),D426,"")))))))</f>
        <v/>
      </c>
      <c r="L427" s="11" t="str">
        <f t="shared" si="43"/>
        <v/>
      </c>
      <c r="M427" s="11" t="str">
        <f t="shared" si="44"/>
        <v/>
      </c>
      <c r="N427" s="11" t="str">
        <f t="shared" si="47"/>
        <v/>
      </c>
      <c r="O427" s="11" t="str">
        <f t="shared" si="45"/>
        <v/>
      </c>
      <c r="P427" s="11" t="str">
        <f t="shared" si="46"/>
        <v/>
      </c>
      <c r="Q427" s="11" t="str">
        <f t="shared" si="48"/>
        <v/>
      </c>
    </row>
    <row r="428" spans="5:17" x14ac:dyDescent="0.3">
      <c r="E428" s="11"/>
      <c r="H428" s="11" t="str">
        <f t="shared" si="42"/>
        <v/>
      </c>
      <c r="I428" s="11" t="str">
        <f>(IF(B427=Локализация!$C$42,1,IF(B427=Локализация!$C$41,2,IF(B427=Локализация!$C$40,3,IF(B427=Локализация!$C$39,4,IF(B427=Локализация!$C$38,5,IF(OR(B427=1,B427=2,B427=3,B427=4,B427=5),B427,"")))))))</f>
        <v/>
      </c>
      <c r="J428" s="11" t="str">
        <f>(IF(C427=Локализация!$C$44,5,IF(C427=Локализация!$C$45,4,IF(C427=Локализация!$C$46,3,IF(C427=Локализация!$C$47,2,IF(C427=Локализация!$C$48,1,IF(OR(C427=1,C427=2,C427=3,C427=4,C427=5),C427,"")))))))</f>
        <v/>
      </c>
      <c r="K428" s="11" t="str">
        <f>(IF(D427=Локализация!$C$50,1,IF(D427=Локализация!$C$51,2,IF(D427=Локализация!$C$52,3,IF(D427=Локализация!$C$53,4,IF(D427=Локализация!$C$54,5,IF(OR(D427=1,D427=2,D427=3,D427=4,D427=5),D427,"")))))))</f>
        <v/>
      </c>
      <c r="L428" s="11" t="str">
        <f t="shared" si="43"/>
        <v/>
      </c>
      <c r="M428" s="11" t="str">
        <f t="shared" si="44"/>
        <v/>
      </c>
      <c r="N428" s="11" t="str">
        <f t="shared" si="47"/>
        <v/>
      </c>
      <c r="O428" s="11" t="str">
        <f t="shared" si="45"/>
        <v/>
      </c>
      <c r="P428" s="11" t="str">
        <f t="shared" si="46"/>
        <v/>
      </c>
      <c r="Q428" s="11" t="str">
        <f t="shared" si="48"/>
        <v/>
      </c>
    </row>
    <row r="429" spans="5:17" x14ac:dyDescent="0.3">
      <c r="E429" s="11"/>
      <c r="H429" s="11" t="str">
        <f t="shared" si="42"/>
        <v/>
      </c>
      <c r="I429" s="11" t="str">
        <f>(IF(B428=Локализация!$C$42,1,IF(B428=Локализация!$C$41,2,IF(B428=Локализация!$C$40,3,IF(B428=Локализация!$C$39,4,IF(B428=Локализация!$C$38,5,IF(OR(B428=1,B428=2,B428=3,B428=4,B428=5),B428,"")))))))</f>
        <v/>
      </c>
      <c r="J429" s="11" t="str">
        <f>(IF(C428=Локализация!$C$44,5,IF(C428=Локализация!$C$45,4,IF(C428=Локализация!$C$46,3,IF(C428=Локализация!$C$47,2,IF(C428=Локализация!$C$48,1,IF(OR(C428=1,C428=2,C428=3,C428=4,C428=5),C428,"")))))))</f>
        <v/>
      </c>
      <c r="K429" s="11" t="str">
        <f>(IF(D428=Локализация!$C$50,1,IF(D428=Локализация!$C$51,2,IF(D428=Локализация!$C$52,3,IF(D428=Локализация!$C$53,4,IF(D428=Локализация!$C$54,5,IF(OR(D428=1,D428=2,D428=3,D428=4,D428=5),D428,"")))))))</f>
        <v/>
      </c>
      <c r="L429" s="11" t="str">
        <f t="shared" si="43"/>
        <v/>
      </c>
      <c r="M429" s="11" t="str">
        <f t="shared" si="44"/>
        <v/>
      </c>
      <c r="N429" s="11" t="str">
        <f t="shared" si="47"/>
        <v/>
      </c>
      <c r="O429" s="11" t="str">
        <f t="shared" si="45"/>
        <v/>
      </c>
      <c r="P429" s="11" t="str">
        <f t="shared" si="46"/>
        <v/>
      </c>
      <c r="Q429" s="11" t="str">
        <f t="shared" si="48"/>
        <v/>
      </c>
    </row>
    <row r="430" spans="5:17" x14ac:dyDescent="0.3">
      <c r="E430" s="11"/>
      <c r="H430" s="11" t="str">
        <f t="shared" si="42"/>
        <v/>
      </c>
      <c r="I430" s="11" t="str">
        <f>(IF(B429=Локализация!$C$42,1,IF(B429=Локализация!$C$41,2,IF(B429=Локализация!$C$40,3,IF(B429=Локализация!$C$39,4,IF(B429=Локализация!$C$38,5,IF(OR(B429=1,B429=2,B429=3,B429=4,B429=5),B429,"")))))))</f>
        <v/>
      </c>
      <c r="J430" s="11" t="str">
        <f>(IF(C429=Локализация!$C$44,5,IF(C429=Локализация!$C$45,4,IF(C429=Локализация!$C$46,3,IF(C429=Локализация!$C$47,2,IF(C429=Локализация!$C$48,1,IF(OR(C429=1,C429=2,C429=3,C429=4,C429=5),C429,"")))))))</f>
        <v/>
      </c>
      <c r="K430" s="11" t="str">
        <f>(IF(D429=Локализация!$C$50,1,IF(D429=Локализация!$C$51,2,IF(D429=Локализация!$C$52,3,IF(D429=Локализация!$C$53,4,IF(D429=Локализация!$C$54,5,IF(OR(D429=1,D429=2,D429=3,D429=4,D429=5),D429,"")))))))</f>
        <v/>
      </c>
      <c r="L430" s="11" t="str">
        <f t="shared" si="43"/>
        <v/>
      </c>
      <c r="M430" s="11" t="str">
        <f t="shared" si="44"/>
        <v/>
      </c>
      <c r="N430" s="11" t="str">
        <f t="shared" si="47"/>
        <v/>
      </c>
      <c r="O430" s="11" t="str">
        <f t="shared" si="45"/>
        <v/>
      </c>
      <c r="P430" s="11" t="str">
        <f t="shared" si="46"/>
        <v/>
      </c>
      <c r="Q430" s="11" t="str">
        <f t="shared" si="48"/>
        <v/>
      </c>
    </row>
    <row r="431" spans="5:17" x14ac:dyDescent="0.3">
      <c r="E431" s="11"/>
      <c r="H431" s="11" t="str">
        <f t="shared" si="42"/>
        <v/>
      </c>
      <c r="I431" s="11" t="str">
        <f>(IF(B430=Локализация!$C$42,1,IF(B430=Локализация!$C$41,2,IF(B430=Локализация!$C$40,3,IF(B430=Локализация!$C$39,4,IF(B430=Локализация!$C$38,5,IF(OR(B430=1,B430=2,B430=3,B430=4,B430=5),B430,"")))))))</f>
        <v/>
      </c>
      <c r="J431" s="11" t="str">
        <f>(IF(C430=Локализация!$C$44,5,IF(C430=Локализация!$C$45,4,IF(C430=Локализация!$C$46,3,IF(C430=Локализация!$C$47,2,IF(C430=Локализация!$C$48,1,IF(OR(C430=1,C430=2,C430=3,C430=4,C430=5),C430,"")))))))</f>
        <v/>
      </c>
      <c r="K431" s="11" t="str">
        <f>(IF(D430=Локализация!$C$50,1,IF(D430=Локализация!$C$51,2,IF(D430=Локализация!$C$52,3,IF(D430=Локализация!$C$53,4,IF(D430=Локализация!$C$54,5,IF(OR(D430=1,D430=2,D430=3,D430=4,D430=5),D430,"")))))))</f>
        <v/>
      </c>
      <c r="L431" s="11" t="str">
        <f t="shared" si="43"/>
        <v/>
      </c>
      <c r="M431" s="11" t="str">
        <f t="shared" si="44"/>
        <v/>
      </c>
      <c r="N431" s="11" t="str">
        <f t="shared" si="47"/>
        <v/>
      </c>
      <c r="O431" s="11" t="str">
        <f t="shared" si="45"/>
        <v/>
      </c>
      <c r="P431" s="11" t="str">
        <f t="shared" si="46"/>
        <v/>
      </c>
      <c r="Q431" s="11" t="str">
        <f t="shared" si="48"/>
        <v/>
      </c>
    </row>
    <row r="432" spans="5:17" x14ac:dyDescent="0.3">
      <c r="E432" s="11"/>
      <c r="H432" s="11" t="str">
        <f t="shared" si="42"/>
        <v/>
      </c>
      <c r="I432" s="11" t="str">
        <f>(IF(B431=Локализация!$C$42,1,IF(B431=Локализация!$C$41,2,IF(B431=Локализация!$C$40,3,IF(B431=Локализация!$C$39,4,IF(B431=Локализация!$C$38,5,IF(OR(B431=1,B431=2,B431=3,B431=4,B431=5),B431,"")))))))</f>
        <v/>
      </c>
      <c r="J432" s="11" t="str">
        <f>(IF(C431=Локализация!$C$44,5,IF(C431=Локализация!$C$45,4,IF(C431=Локализация!$C$46,3,IF(C431=Локализация!$C$47,2,IF(C431=Локализация!$C$48,1,IF(OR(C431=1,C431=2,C431=3,C431=4,C431=5),C431,"")))))))</f>
        <v/>
      </c>
      <c r="K432" s="11" t="str">
        <f>(IF(D431=Локализация!$C$50,1,IF(D431=Локализация!$C$51,2,IF(D431=Локализация!$C$52,3,IF(D431=Локализация!$C$53,4,IF(D431=Локализация!$C$54,5,IF(OR(D431=1,D431=2,D431=3,D431=4,D431=5),D431,"")))))))</f>
        <v/>
      </c>
      <c r="L432" s="11" t="str">
        <f t="shared" si="43"/>
        <v/>
      </c>
      <c r="M432" s="11" t="str">
        <f t="shared" si="44"/>
        <v/>
      </c>
      <c r="N432" s="11" t="str">
        <f t="shared" si="47"/>
        <v/>
      </c>
      <c r="O432" s="11" t="str">
        <f t="shared" si="45"/>
        <v/>
      </c>
      <c r="P432" s="11" t="str">
        <f t="shared" si="46"/>
        <v/>
      </c>
      <c r="Q432" s="11" t="str">
        <f t="shared" si="48"/>
        <v/>
      </c>
    </row>
    <row r="433" spans="5:17" x14ac:dyDescent="0.3">
      <c r="E433" s="11"/>
      <c r="H433" s="11" t="str">
        <f t="shared" si="42"/>
        <v/>
      </c>
      <c r="I433" s="11" t="str">
        <f>(IF(B432=Локализация!$C$42,1,IF(B432=Локализация!$C$41,2,IF(B432=Локализация!$C$40,3,IF(B432=Локализация!$C$39,4,IF(B432=Локализация!$C$38,5,IF(OR(B432=1,B432=2,B432=3,B432=4,B432=5),B432,"")))))))</f>
        <v/>
      </c>
      <c r="J433" s="11" t="str">
        <f>(IF(C432=Локализация!$C$44,5,IF(C432=Локализация!$C$45,4,IF(C432=Локализация!$C$46,3,IF(C432=Локализация!$C$47,2,IF(C432=Локализация!$C$48,1,IF(OR(C432=1,C432=2,C432=3,C432=4,C432=5),C432,"")))))))</f>
        <v/>
      </c>
      <c r="K433" s="11" t="str">
        <f>(IF(D432=Локализация!$C$50,1,IF(D432=Локализация!$C$51,2,IF(D432=Локализация!$C$52,3,IF(D432=Локализация!$C$53,4,IF(D432=Локализация!$C$54,5,IF(OR(D432=1,D432=2,D432=3,D432=4,D432=5),D432,"")))))))</f>
        <v/>
      </c>
      <c r="L433" s="11" t="str">
        <f t="shared" si="43"/>
        <v/>
      </c>
      <c r="M433" s="11" t="str">
        <f t="shared" si="44"/>
        <v/>
      </c>
      <c r="N433" s="11" t="str">
        <f t="shared" si="47"/>
        <v/>
      </c>
      <c r="O433" s="11" t="str">
        <f t="shared" si="45"/>
        <v/>
      </c>
      <c r="P433" s="11" t="str">
        <f t="shared" si="46"/>
        <v/>
      </c>
      <c r="Q433" s="11" t="str">
        <f t="shared" si="48"/>
        <v/>
      </c>
    </row>
    <row r="434" spans="5:17" x14ac:dyDescent="0.3">
      <c r="E434" s="11"/>
      <c r="H434" s="11" t="str">
        <f t="shared" si="42"/>
        <v/>
      </c>
      <c r="I434" s="11" t="str">
        <f>(IF(B433=Локализация!$C$42,1,IF(B433=Локализация!$C$41,2,IF(B433=Локализация!$C$40,3,IF(B433=Локализация!$C$39,4,IF(B433=Локализация!$C$38,5,IF(OR(B433=1,B433=2,B433=3,B433=4,B433=5),B433,"")))))))</f>
        <v/>
      </c>
      <c r="J434" s="11" t="str">
        <f>(IF(C433=Локализация!$C$44,5,IF(C433=Локализация!$C$45,4,IF(C433=Локализация!$C$46,3,IF(C433=Локализация!$C$47,2,IF(C433=Локализация!$C$48,1,IF(OR(C433=1,C433=2,C433=3,C433=4,C433=5),C433,"")))))))</f>
        <v/>
      </c>
      <c r="K434" s="11" t="str">
        <f>(IF(D433=Локализация!$C$50,1,IF(D433=Локализация!$C$51,2,IF(D433=Локализация!$C$52,3,IF(D433=Локализация!$C$53,4,IF(D433=Локализация!$C$54,5,IF(OR(D433=1,D433=2,D433=3,D433=4,D433=5),D433,"")))))))</f>
        <v/>
      </c>
      <c r="L434" s="11" t="str">
        <f t="shared" si="43"/>
        <v/>
      </c>
      <c r="M434" s="11" t="str">
        <f t="shared" si="44"/>
        <v/>
      </c>
      <c r="N434" s="11" t="str">
        <f t="shared" si="47"/>
        <v/>
      </c>
      <c r="O434" s="11" t="str">
        <f t="shared" si="45"/>
        <v/>
      </c>
      <c r="P434" s="11" t="str">
        <f t="shared" si="46"/>
        <v/>
      </c>
      <c r="Q434" s="11" t="str">
        <f t="shared" si="48"/>
        <v/>
      </c>
    </row>
    <row r="435" spans="5:17" x14ac:dyDescent="0.3">
      <c r="E435" s="11"/>
      <c r="H435" s="11" t="str">
        <f t="shared" si="42"/>
        <v/>
      </c>
      <c r="I435" s="11" t="str">
        <f>(IF(B434=Локализация!$C$42,1,IF(B434=Локализация!$C$41,2,IF(B434=Локализация!$C$40,3,IF(B434=Локализация!$C$39,4,IF(B434=Локализация!$C$38,5,IF(OR(B434=1,B434=2,B434=3,B434=4,B434=5),B434,"")))))))</f>
        <v/>
      </c>
      <c r="J435" s="11" t="str">
        <f>(IF(C434=Локализация!$C$44,5,IF(C434=Локализация!$C$45,4,IF(C434=Локализация!$C$46,3,IF(C434=Локализация!$C$47,2,IF(C434=Локализация!$C$48,1,IF(OR(C434=1,C434=2,C434=3,C434=4,C434=5),C434,"")))))))</f>
        <v/>
      </c>
      <c r="K435" s="11" t="str">
        <f>(IF(D434=Локализация!$C$50,1,IF(D434=Локализация!$C$51,2,IF(D434=Локализация!$C$52,3,IF(D434=Локализация!$C$53,4,IF(D434=Локализация!$C$54,5,IF(OR(D434=1,D434=2,D434=3,D434=4,D434=5),D434,"")))))))</f>
        <v/>
      </c>
      <c r="L435" s="11" t="str">
        <f t="shared" si="43"/>
        <v/>
      </c>
      <c r="M435" s="11" t="str">
        <f t="shared" si="44"/>
        <v/>
      </c>
      <c r="N435" s="11" t="str">
        <f t="shared" si="47"/>
        <v/>
      </c>
      <c r="O435" s="11" t="str">
        <f t="shared" si="45"/>
        <v/>
      </c>
      <c r="P435" s="11" t="str">
        <f t="shared" si="46"/>
        <v/>
      </c>
      <c r="Q435" s="11" t="str">
        <f t="shared" si="48"/>
        <v/>
      </c>
    </row>
    <row r="436" spans="5:17" x14ac:dyDescent="0.3">
      <c r="E436" s="11"/>
      <c r="H436" s="11" t="str">
        <f t="shared" si="42"/>
        <v/>
      </c>
      <c r="I436" s="11" t="str">
        <f>(IF(B435=Локализация!$C$42,1,IF(B435=Локализация!$C$41,2,IF(B435=Локализация!$C$40,3,IF(B435=Локализация!$C$39,4,IF(B435=Локализация!$C$38,5,IF(OR(B435=1,B435=2,B435=3,B435=4,B435=5),B435,"")))))))</f>
        <v/>
      </c>
      <c r="J436" s="11" t="str">
        <f>(IF(C435=Локализация!$C$44,5,IF(C435=Локализация!$C$45,4,IF(C435=Локализация!$C$46,3,IF(C435=Локализация!$C$47,2,IF(C435=Локализация!$C$48,1,IF(OR(C435=1,C435=2,C435=3,C435=4,C435=5),C435,"")))))))</f>
        <v/>
      </c>
      <c r="K436" s="11" t="str">
        <f>(IF(D435=Локализация!$C$50,1,IF(D435=Локализация!$C$51,2,IF(D435=Локализация!$C$52,3,IF(D435=Локализация!$C$53,4,IF(D435=Локализация!$C$54,5,IF(OR(D435=1,D435=2,D435=3,D435=4,D435=5),D435,"")))))))</f>
        <v/>
      </c>
      <c r="L436" s="11" t="str">
        <f t="shared" si="43"/>
        <v/>
      </c>
      <c r="M436" s="11" t="str">
        <f t="shared" si="44"/>
        <v/>
      </c>
      <c r="N436" s="11" t="str">
        <f t="shared" si="47"/>
        <v/>
      </c>
      <c r="O436" s="11" t="str">
        <f t="shared" si="45"/>
        <v/>
      </c>
      <c r="P436" s="11" t="str">
        <f t="shared" si="46"/>
        <v/>
      </c>
      <c r="Q436" s="11" t="str">
        <f t="shared" si="48"/>
        <v/>
      </c>
    </row>
    <row r="437" spans="5:17" x14ac:dyDescent="0.3">
      <c r="E437" s="11"/>
      <c r="H437" s="11" t="str">
        <f t="shared" si="42"/>
        <v/>
      </c>
      <c r="I437" s="11" t="str">
        <f>(IF(B436=Локализация!$C$42,1,IF(B436=Локализация!$C$41,2,IF(B436=Локализация!$C$40,3,IF(B436=Локализация!$C$39,4,IF(B436=Локализация!$C$38,5,IF(OR(B436=1,B436=2,B436=3,B436=4,B436=5),B436,"")))))))</f>
        <v/>
      </c>
      <c r="J437" s="11" t="str">
        <f>(IF(C436=Локализация!$C$44,5,IF(C436=Локализация!$C$45,4,IF(C436=Локализация!$C$46,3,IF(C436=Локализация!$C$47,2,IF(C436=Локализация!$C$48,1,IF(OR(C436=1,C436=2,C436=3,C436=4,C436=5),C436,"")))))))</f>
        <v/>
      </c>
      <c r="K437" s="11" t="str">
        <f>(IF(D436=Локализация!$C$50,1,IF(D436=Локализация!$C$51,2,IF(D436=Локализация!$C$52,3,IF(D436=Локализация!$C$53,4,IF(D436=Локализация!$C$54,5,IF(OR(D436=1,D436=2,D436=3,D436=4,D436=5),D436,"")))))))</f>
        <v/>
      </c>
      <c r="L437" s="11" t="str">
        <f t="shared" si="43"/>
        <v/>
      </c>
      <c r="M437" s="11" t="str">
        <f t="shared" si="44"/>
        <v/>
      </c>
      <c r="N437" s="11" t="str">
        <f t="shared" si="47"/>
        <v/>
      </c>
      <c r="O437" s="11" t="str">
        <f t="shared" si="45"/>
        <v/>
      </c>
      <c r="P437" s="11" t="str">
        <f t="shared" si="46"/>
        <v/>
      </c>
      <c r="Q437" s="11" t="str">
        <f t="shared" si="48"/>
        <v/>
      </c>
    </row>
    <row r="438" spans="5:17" x14ac:dyDescent="0.3">
      <c r="E438" s="11"/>
      <c r="H438" s="11" t="str">
        <f t="shared" si="42"/>
        <v/>
      </c>
      <c r="I438" s="11" t="str">
        <f>(IF(B437=Локализация!$C$42,1,IF(B437=Локализация!$C$41,2,IF(B437=Локализация!$C$40,3,IF(B437=Локализация!$C$39,4,IF(B437=Локализация!$C$38,5,IF(OR(B437=1,B437=2,B437=3,B437=4,B437=5),B437,"")))))))</f>
        <v/>
      </c>
      <c r="J438" s="11" t="str">
        <f>(IF(C437=Локализация!$C$44,5,IF(C437=Локализация!$C$45,4,IF(C437=Локализация!$C$46,3,IF(C437=Локализация!$C$47,2,IF(C437=Локализация!$C$48,1,IF(OR(C437=1,C437=2,C437=3,C437=4,C437=5),C437,"")))))))</f>
        <v/>
      </c>
      <c r="K438" s="11" t="str">
        <f>(IF(D437=Локализация!$C$50,1,IF(D437=Локализация!$C$51,2,IF(D437=Локализация!$C$52,3,IF(D437=Локализация!$C$53,4,IF(D437=Локализация!$C$54,5,IF(OR(D437=1,D437=2,D437=3,D437=4,D437=5),D437,"")))))))</f>
        <v/>
      </c>
      <c r="L438" s="11" t="str">
        <f t="shared" si="43"/>
        <v/>
      </c>
      <c r="M438" s="11" t="str">
        <f t="shared" si="44"/>
        <v/>
      </c>
      <c r="N438" s="11" t="str">
        <f t="shared" si="47"/>
        <v/>
      </c>
      <c r="O438" s="11" t="str">
        <f t="shared" si="45"/>
        <v/>
      </c>
      <c r="P438" s="11" t="str">
        <f t="shared" si="46"/>
        <v/>
      </c>
      <c r="Q438" s="11" t="str">
        <f t="shared" si="48"/>
        <v/>
      </c>
    </row>
    <row r="439" spans="5:17" x14ac:dyDescent="0.3">
      <c r="E439" s="11"/>
      <c r="H439" s="11" t="str">
        <f t="shared" si="42"/>
        <v/>
      </c>
      <c r="I439" s="11" t="str">
        <f>(IF(B438=Локализация!$C$42,1,IF(B438=Локализация!$C$41,2,IF(B438=Локализация!$C$40,3,IF(B438=Локализация!$C$39,4,IF(B438=Локализация!$C$38,5,IF(OR(B438=1,B438=2,B438=3,B438=4,B438=5),B438,"")))))))</f>
        <v/>
      </c>
      <c r="J439" s="11" t="str">
        <f>(IF(C438=Локализация!$C$44,5,IF(C438=Локализация!$C$45,4,IF(C438=Локализация!$C$46,3,IF(C438=Локализация!$C$47,2,IF(C438=Локализация!$C$48,1,IF(OR(C438=1,C438=2,C438=3,C438=4,C438=5),C438,"")))))))</f>
        <v/>
      </c>
      <c r="K439" s="11" t="str">
        <f>(IF(D438=Локализация!$C$50,1,IF(D438=Локализация!$C$51,2,IF(D438=Локализация!$C$52,3,IF(D438=Локализация!$C$53,4,IF(D438=Локализация!$C$54,5,IF(OR(D438=1,D438=2,D438=3,D438=4,D438=5),D438,"")))))))</f>
        <v/>
      </c>
      <c r="L439" s="11" t="str">
        <f t="shared" si="43"/>
        <v/>
      </c>
      <c r="M439" s="11" t="str">
        <f t="shared" si="44"/>
        <v/>
      </c>
      <c r="N439" s="11" t="str">
        <f t="shared" si="47"/>
        <v/>
      </c>
      <c r="O439" s="11" t="str">
        <f t="shared" si="45"/>
        <v/>
      </c>
      <c r="P439" s="11" t="str">
        <f t="shared" si="46"/>
        <v/>
      </c>
      <c r="Q439" s="11" t="str">
        <f t="shared" si="48"/>
        <v/>
      </c>
    </row>
    <row r="440" spans="5:17" x14ac:dyDescent="0.3">
      <c r="E440" s="11"/>
      <c r="H440" s="11" t="str">
        <f t="shared" si="42"/>
        <v/>
      </c>
      <c r="I440" s="11" t="str">
        <f>(IF(B439=Локализация!$C$42,1,IF(B439=Локализация!$C$41,2,IF(B439=Локализация!$C$40,3,IF(B439=Локализация!$C$39,4,IF(B439=Локализация!$C$38,5,IF(OR(B439=1,B439=2,B439=3,B439=4,B439=5),B439,"")))))))</f>
        <v/>
      </c>
      <c r="J440" s="11" t="str">
        <f>(IF(C439=Локализация!$C$44,5,IF(C439=Локализация!$C$45,4,IF(C439=Локализация!$C$46,3,IF(C439=Локализация!$C$47,2,IF(C439=Локализация!$C$48,1,IF(OR(C439=1,C439=2,C439=3,C439=4,C439=5),C439,"")))))))</f>
        <v/>
      </c>
      <c r="K440" s="11" t="str">
        <f>(IF(D439=Локализация!$C$50,1,IF(D439=Локализация!$C$51,2,IF(D439=Локализация!$C$52,3,IF(D439=Локализация!$C$53,4,IF(D439=Локализация!$C$54,5,IF(OR(D439=1,D439=2,D439=3,D439=4,D439=5),D439,"")))))))</f>
        <v/>
      </c>
      <c r="L440" s="11" t="str">
        <f t="shared" si="43"/>
        <v/>
      </c>
      <c r="M440" s="11" t="str">
        <f t="shared" si="44"/>
        <v/>
      </c>
      <c r="N440" s="11" t="str">
        <f t="shared" si="47"/>
        <v/>
      </c>
      <c r="O440" s="11" t="str">
        <f t="shared" si="45"/>
        <v/>
      </c>
      <c r="P440" s="11" t="str">
        <f t="shared" si="46"/>
        <v/>
      </c>
      <c r="Q440" s="11" t="str">
        <f t="shared" si="48"/>
        <v/>
      </c>
    </row>
    <row r="441" spans="5:17" x14ac:dyDescent="0.3">
      <c r="E441" s="11"/>
      <c r="H441" s="11" t="str">
        <f t="shared" si="42"/>
        <v/>
      </c>
      <c r="I441" s="11" t="str">
        <f>(IF(B440=Локализация!$C$42,1,IF(B440=Локализация!$C$41,2,IF(B440=Локализация!$C$40,3,IF(B440=Локализация!$C$39,4,IF(B440=Локализация!$C$38,5,IF(OR(B440=1,B440=2,B440=3,B440=4,B440=5),B440,"")))))))</f>
        <v/>
      </c>
      <c r="J441" s="11" t="str">
        <f>(IF(C440=Локализация!$C$44,5,IF(C440=Локализация!$C$45,4,IF(C440=Локализация!$C$46,3,IF(C440=Локализация!$C$47,2,IF(C440=Локализация!$C$48,1,IF(OR(C440=1,C440=2,C440=3,C440=4,C440=5),C440,"")))))))</f>
        <v/>
      </c>
      <c r="K441" s="11" t="str">
        <f>(IF(D440=Локализация!$C$50,1,IF(D440=Локализация!$C$51,2,IF(D440=Локализация!$C$52,3,IF(D440=Локализация!$C$53,4,IF(D440=Локализация!$C$54,5,IF(OR(D440=1,D440=2,D440=3,D440=4,D440=5),D440,"")))))))</f>
        <v/>
      </c>
      <c r="L441" s="11" t="str">
        <f t="shared" si="43"/>
        <v/>
      </c>
      <c r="M441" s="11" t="str">
        <f t="shared" si="44"/>
        <v/>
      </c>
      <c r="N441" s="11" t="str">
        <f t="shared" si="47"/>
        <v/>
      </c>
      <c r="O441" s="11" t="str">
        <f t="shared" si="45"/>
        <v/>
      </c>
      <c r="P441" s="11" t="str">
        <f t="shared" si="46"/>
        <v/>
      </c>
      <c r="Q441" s="11" t="str">
        <f t="shared" si="48"/>
        <v/>
      </c>
    </row>
    <row r="442" spans="5:17" x14ac:dyDescent="0.3">
      <c r="E442" s="11"/>
      <c r="H442" s="11" t="str">
        <f t="shared" si="42"/>
        <v/>
      </c>
      <c r="I442" s="11" t="str">
        <f>(IF(B441=Локализация!$C$42,1,IF(B441=Локализация!$C$41,2,IF(B441=Локализация!$C$40,3,IF(B441=Локализация!$C$39,4,IF(B441=Локализация!$C$38,5,IF(OR(B441=1,B441=2,B441=3,B441=4,B441=5),B441,"")))))))</f>
        <v/>
      </c>
      <c r="J442" s="11" t="str">
        <f>(IF(C441=Локализация!$C$44,5,IF(C441=Локализация!$C$45,4,IF(C441=Локализация!$C$46,3,IF(C441=Локализация!$C$47,2,IF(C441=Локализация!$C$48,1,IF(OR(C441=1,C441=2,C441=3,C441=4,C441=5),C441,"")))))))</f>
        <v/>
      </c>
      <c r="K442" s="11" t="str">
        <f>(IF(D441=Локализация!$C$50,1,IF(D441=Локализация!$C$51,2,IF(D441=Локализация!$C$52,3,IF(D441=Локализация!$C$53,4,IF(D441=Локализация!$C$54,5,IF(OR(D441=1,D441=2,D441=3,D441=4,D441=5),D441,"")))))))</f>
        <v/>
      </c>
      <c r="L442" s="11" t="str">
        <f t="shared" si="43"/>
        <v/>
      </c>
      <c r="M442" s="11" t="str">
        <f t="shared" si="44"/>
        <v/>
      </c>
      <c r="N442" s="11" t="str">
        <f t="shared" si="47"/>
        <v/>
      </c>
      <c r="O442" s="11" t="str">
        <f t="shared" si="45"/>
        <v/>
      </c>
      <c r="P442" s="11" t="str">
        <f t="shared" si="46"/>
        <v/>
      </c>
      <c r="Q442" s="11" t="str">
        <f t="shared" si="48"/>
        <v/>
      </c>
    </row>
    <row r="443" spans="5:17" x14ac:dyDescent="0.3">
      <c r="E443" s="11"/>
      <c r="H443" s="11" t="str">
        <f t="shared" si="42"/>
        <v/>
      </c>
      <c r="I443" s="11" t="str">
        <f>(IF(B442=Локализация!$C$42,1,IF(B442=Локализация!$C$41,2,IF(B442=Локализация!$C$40,3,IF(B442=Локализация!$C$39,4,IF(B442=Локализация!$C$38,5,IF(OR(B442=1,B442=2,B442=3,B442=4,B442=5),B442,"")))))))</f>
        <v/>
      </c>
      <c r="J443" s="11" t="str">
        <f>(IF(C442=Локализация!$C$44,5,IF(C442=Локализация!$C$45,4,IF(C442=Локализация!$C$46,3,IF(C442=Локализация!$C$47,2,IF(C442=Локализация!$C$48,1,IF(OR(C442=1,C442=2,C442=3,C442=4,C442=5),C442,"")))))))</f>
        <v/>
      </c>
      <c r="K443" s="11" t="str">
        <f>(IF(D442=Локализация!$C$50,1,IF(D442=Локализация!$C$51,2,IF(D442=Локализация!$C$52,3,IF(D442=Локализация!$C$53,4,IF(D442=Локализация!$C$54,5,IF(OR(D442=1,D442=2,D442=3,D442=4,D442=5),D442,"")))))))</f>
        <v/>
      </c>
      <c r="L443" s="11" t="str">
        <f t="shared" si="43"/>
        <v/>
      </c>
      <c r="M443" s="11" t="str">
        <f t="shared" si="44"/>
        <v/>
      </c>
      <c r="N443" s="11" t="str">
        <f t="shared" si="47"/>
        <v/>
      </c>
      <c r="O443" s="11" t="str">
        <f t="shared" si="45"/>
        <v/>
      </c>
      <c r="P443" s="11" t="str">
        <f t="shared" si="46"/>
        <v/>
      </c>
      <c r="Q443" s="11" t="str">
        <f t="shared" si="48"/>
        <v/>
      </c>
    </row>
    <row r="444" spans="5:17" x14ac:dyDescent="0.3">
      <c r="E444" s="11"/>
      <c r="H444" s="11" t="str">
        <f t="shared" si="42"/>
        <v/>
      </c>
      <c r="I444" s="11" t="str">
        <f>(IF(B443=Локализация!$C$42,1,IF(B443=Локализация!$C$41,2,IF(B443=Локализация!$C$40,3,IF(B443=Локализация!$C$39,4,IF(B443=Локализация!$C$38,5,IF(OR(B443=1,B443=2,B443=3,B443=4,B443=5),B443,"")))))))</f>
        <v/>
      </c>
      <c r="J444" s="11" t="str">
        <f>(IF(C443=Локализация!$C$44,5,IF(C443=Локализация!$C$45,4,IF(C443=Локализация!$C$46,3,IF(C443=Локализация!$C$47,2,IF(C443=Локализация!$C$48,1,IF(OR(C443=1,C443=2,C443=3,C443=4,C443=5),C443,"")))))))</f>
        <v/>
      </c>
      <c r="K444" s="11" t="str">
        <f>(IF(D443=Локализация!$C$50,1,IF(D443=Локализация!$C$51,2,IF(D443=Локализация!$C$52,3,IF(D443=Локализация!$C$53,4,IF(D443=Локализация!$C$54,5,IF(OR(D443=1,D443=2,D443=3,D443=4,D443=5),D443,"")))))))</f>
        <v/>
      </c>
      <c r="L444" s="11" t="str">
        <f t="shared" si="43"/>
        <v/>
      </c>
      <c r="M444" s="11" t="str">
        <f t="shared" si="44"/>
        <v/>
      </c>
      <c r="N444" s="11" t="str">
        <f t="shared" si="47"/>
        <v/>
      </c>
      <c r="O444" s="11" t="str">
        <f t="shared" si="45"/>
        <v/>
      </c>
      <c r="P444" s="11" t="str">
        <f t="shared" si="46"/>
        <v/>
      </c>
      <c r="Q444" s="11" t="str">
        <f t="shared" si="48"/>
        <v/>
      </c>
    </row>
    <row r="445" spans="5:17" x14ac:dyDescent="0.3">
      <c r="E445" s="11"/>
      <c r="H445" s="11" t="str">
        <f t="shared" si="42"/>
        <v/>
      </c>
      <c r="I445" s="11" t="str">
        <f>(IF(B444=Локализация!$C$42,1,IF(B444=Локализация!$C$41,2,IF(B444=Локализация!$C$40,3,IF(B444=Локализация!$C$39,4,IF(B444=Локализация!$C$38,5,IF(OR(B444=1,B444=2,B444=3,B444=4,B444=5),B444,"")))))))</f>
        <v/>
      </c>
      <c r="J445" s="11" t="str">
        <f>(IF(C444=Локализация!$C$44,5,IF(C444=Локализация!$C$45,4,IF(C444=Локализация!$C$46,3,IF(C444=Локализация!$C$47,2,IF(C444=Локализация!$C$48,1,IF(OR(C444=1,C444=2,C444=3,C444=4,C444=5),C444,"")))))))</f>
        <v/>
      </c>
      <c r="K445" s="11" t="str">
        <f>(IF(D444=Локализация!$C$50,1,IF(D444=Локализация!$C$51,2,IF(D444=Локализация!$C$52,3,IF(D444=Локализация!$C$53,4,IF(D444=Локализация!$C$54,5,IF(OR(D444=1,D444=2,D444=3,D444=4,D444=5),D444,"")))))))</f>
        <v/>
      </c>
      <c r="L445" s="11" t="str">
        <f t="shared" si="43"/>
        <v/>
      </c>
      <c r="M445" s="11" t="str">
        <f t="shared" si="44"/>
        <v/>
      </c>
      <c r="N445" s="11" t="str">
        <f t="shared" si="47"/>
        <v/>
      </c>
      <c r="O445" s="11" t="str">
        <f t="shared" si="45"/>
        <v/>
      </c>
      <c r="P445" s="11" t="str">
        <f t="shared" si="46"/>
        <v/>
      </c>
      <c r="Q445" s="11" t="str">
        <f t="shared" si="48"/>
        <v/>
      </c>
    </row>
    <row r="446" spans="5:17" x14ac:dyDescent="0.3">
      <c r="E446" s="11"/>
      <c r="H446" s="11" t="str">
        <f t="shared" si="42"/>
        <v/>
      </c>
      <c r="I446" s="11" t="str">
        <f>(IF(B445=Локализация!$C$42,1,IF(B445=Локализация!$C$41,2,IF(B445=Локализация!$C$40,3,IF(B445=Локализация!$C$39,4,IF(B445=Локализация!$C$38,5,IF(OR(B445=1,B445=2,B445=3,B445=4,B445=5),B445,"")))))))</f>
        <v/>
      </c>
      <c r="J446" s="11" t="str">
        <f>(IF(C445=Локализация!$C$44,5,IF(C445=Локализация!$C$45,4,IF(C445=Локализация!$C$46,3,IF(C445=Локализация!$C$47,2,IF(C445=Локализация!$C$48,1,IF(OR(C445=1,C445=2,C445=3,C445=4,C445=5),C445,"")))))))</f>
        <v/>
      </c>
      <c r="K446" s="11" t="str">
        <f>(IF(D445=Локализация!$C$50,1,IF(D445=Локализация!$C$51,2,IF(D445=Локализация!$C$52,3,IF(D445=Локализация!$C$53,4,IF(D445=Локализация!$C$54,5,IF(OR(D445=1,D445=2,D445=3,D445=4,D445=5),D445,"")))))))</f>
        <v/>
      </c>
      <c r="L446" s="11" t="str">
        <f t="shared" si="43"/>
        <v/>
      </c>
      <c r="M446" s="11" t="str">
        <f t="shared" si="44"/>
        <v/>
      </c>
      <c r="N446" s="11" t="str">
        <f t="shared" si="47"/>
        <v/>
      </c>
      <c r="O446" s="11" t="str">
        <f t="shared" si="45"/>
        <v/>
      </c>
      <c r="P446" s="11" t="str">
        <f t="shared" si="46"/>
        <v/>
      </c>
      <c r="Q446" s="11" t="str">
        <f t="shared" si="48"/>
        <v/>
      </c>
    </row>
    <row r="447" spans="5:17" x14ac:dyDescent="0.3">
      <c r="E447" s="11"/>
      <c r="H447" s="11" t="str">
        <f t="shared" si="42"/>
        <v/>
      </c>
      <c r="I447" s="11" t="str">
        <f>(IF(B446=Локализация!$C$42,1,IF(B446=Локализация!$C$41,2,IF(B446=Локализация!$C$40,3,IF(B446=Локализация!$C$39,4,IF(B446=Локализация!$C$38,5,IF(OR(B446=1,B446=2,B446=3,B446=4,B446=5),B446,"")))))))</f>
        <v/>
      </c>
      <c r="J447" s="11" t="str">
        <f>(IF(C446=Локализация!$C$44,5,IF(C446=Локализация!$C$45,4,IF(C446=Локализация!$C$46,3,IF(C446=Локализация!$C$47,2,IF(C446=Локализация!$C$48,1,IF(OR(C446=1,C446=2,C446=3,C446=4,C446=5),C446,"")))))))</f>
        <v/>
      </c>
      <c r="K447" s="11" t="str">
        <f>(IF(D446=Локализация!$C$50,1,IF(D446=Локализация!$C$51,2,IF(D446=Локализация!$C$52,3,IF(D446=Локализация!$C$53,4,IF(D446=Локализация!$C$54,5,IF(OR(D446=1,D446=2,D446=3,D446=4,D446=5),D446,"")))))))</f>
        <v/>
      </c>
      <c r="L447" s="11" t="str">
        <f t="shared" si="43"/>
        <v/>
      </c>
      <c r="M447" s="11" t="str">
        <f t="shared" si="44"/>
        <v/>
      </c>
      <c r="N447" s="11" t="str">
        <f t="shared" si="47"/>
        <v/>
      </c>
      <c r="O447" s="11" t="str">
        <f t="shared" si="45"/>
        <v/>
      </c>
      <c r="P447" s="11" t="str">
        <f t="shared" si="46"/>
        <v/>
      </c>
      <c r="Q447" s="11" t="str">
        <f t="shared" si="48"/>
        <v/>
      </c>
    </row>
    <row r="448" spans="5:17" x14ac:dyDescent="0.3">
      <c r="E448" s="11"/>
      <c r="H448" s="11" t="str">
        <f t="shared" si="42"/>
        <v/>
      </c>
      <c r="I448" s="11" t="str">
        <f>(IF(B447=Локализация!$C$42,1,IF(B447=Локализация!$C$41,2,IF(B447=Локализация!$C$40,3,IF(B447=Локализация!$C$39,4,IF(B447=Локализация!$C$38,5,IF(OR(B447=1,B447=2,B447=3,B447=4,B447=5),B447,"")))))))</f>
        <v/>
      </c>
      <c r="J448" s="11" t="str">
        <f>(IF(C447=Локализация!$C$44,5,IF(C447=Локализация!$C$45,4,IF(C447=Локализация!$C$46,3,IF(C447=Локализация!$C$47,2,IF(C447=Локализация!$C$48,1,IF(OR(C447=1,C447=2,C447=3,C447=4,C447=5),C447,"")))))))</f>
        <v/>
      </c>
      <c r="K448" s="11" t="str">
        <f>(IF(D447=Локализация!$C$50,1,IF(D447=Локализация!$C$51,2,IF(D447=Локализация!$C$52,3,IF(D447=Локализация!$C$53,4,IF(D447=Локализация!$C$54,5,IF(OR(D447=1,D447=2,D447=3,D447=4,D447=5),D447,"")))))))</f>
        <v/>
      </c>
      <c r="L448" s="11" t="str">
        <f t="shared" si="43"/>
        <v/>
      </c>
      <c r="M448" s="11" t="str">
        <f t="shared" si="44"/>
        <v/>
      </c>
      <c r="N448" s="11" t="str">
        <f t="shared" si="47"/>
        <v/>
      </c>
      <c r="O448" s="11" t="str">
        <f t="shared" si="45"/>
        <v/>
      </c>
      <c r="P448" s="11" t="str">
        <f t="shared" si="46"/>
        <v/>
      </c>
      <c r="Q448" s="11" t="str">
        <f t="shared" si="48"/>
        <v/>
      </c>
    </row>
    <row r="449" spans="5:17" x14ac:dyDescent="0.3">
      <c r="E449" s="11"/>
      <c r="H449" s="11" t="str">
        <f t="shared" si="42"/>
        <v/>
      </c>
      <c r="I449" s="11" t="str">
        <f>(IF(B448=Локализация!$C$42,1,IF(B448=Локализация!$C$41,2,IF(B448=Локализация!$C$40,3,IF(B448=Локализация!$C$39,4,IF(B448=Локализация!$C$38,5,IF(OR(B448=1,B448=2,B448=3,B448=4,B448=5),B448,"")))))))</f>
        <v/>
      </c>
      <c r="J449" s="11" t="str">
        <f>(IF(C448=Локализация!$C$44,5,IF(C448=Локализация!$C$45,4,IF(C448=Локализация!$C$46,3,IF(C448=Локализация!$C$47,2,IF(C448=Локализация!$C$48,1,IF(OR(C448=1,C448=2,C448=3,C448=4,C448=5),C448,"")))))))</f>
        <v/>
      </c>
      <c r="K449" s="11" t="str">
        <f>(IF(D448=Локализация!$C$50,1,IF(D448=Локализация!$C$51,2,IF(D448=Локализация!$C$52,3,IF(D448=Локализация!$C$53,4,IF(D448=Локализация!$C$54,5,IF(OR(D448=1,D448=2,D448=3,D448=4,D448=5),D448,"")))))))</f>
        <v/>
      </c>
      <c r="L449" s="11" t="str">
        <f t="shared" si="43"/>
        <v/>
      </c>
      <c r="M449" s="11" t="str">
        <f t="shared" si="44"/>
        <v/>
      </c>
      <c r="N449" s="11" t="str">
        <f t="shared" si="47"/>
        <v/>
      </c>
      <c r="O449" s="11" t="str">
        <f t="shared" si="45"/>
        <v/>
      </c>
      <c r="P449" s="11" t="str">
        <f t="shared" si="46"/>
        <v/>
      </c>
      <c r="Q449" s="11" t="str">
        <f t="shared" si="48"/>
        <v/>
      </c>
    </row>
    <row r="450" spans="5:17" x14ac:dyDescent="0.3">
      <c r="E450" s="11"/>
      <c r="H450" s="11" t="str">
        <f t="shared" si="42"/>
        <v/>
      </c>
      <c r="I450" s="11" t="str">
        <f>(IF(B449=Локализация!$C$42,1,IF(B449=Локализация!$C$41,2,IF(B449=Локализация!$C$40,3,IF(B449=Локализация!$C$39,4,IF(B449=Локализация!$C$38,5,IF(OR(B449=1,B449=2,B449=3,B449=4,B449=5),B449,"")))))))</f>
        <v/>
      </c>
      <c r="J450" s="11" t="str">
        <f>(IF(C449=Локализация!$C$44,5,IF(C449=Локализация!$C$45,4,IF(C449=Локализация!$C$46,3,IF(C449=Локализация!$C$47,2,IF(C449=Локализация!$C$48,1,IF(OR(C449=1,C449=2,C449=3,C449=4,C449=5),C449,"")))))))</f>
        <v/>
      </c>
      <c r="K450" s="11" t="str">
        <f>(IF(D449=Локализация!$C$50,1,IF(D449=Локализация!$C$51,2,IF(D449=Локализация!$C$52,3,IF(D449=Локализация!$C$53,4,IF(D449=Локализация!$C$54,5,IF(OR(D449=1,D449=2,D449=3,D449=4,D449=5),D449,"")))))))</f>
        <v/>
      </c>
      <c r="L450" s="11" t="str">
        <f t="shared" si="43"/>
        <v/>
      </c>
      <c r="M450" s="11" t="str">
        <f t="shared" si="44"/>
        <v/>
      </c>
      <c r="N450" s="11" t="str">
        <f t="shared" si="47"/>
        <v/>
      </c>
      <c r="O450" s="11" t="str">
        <f t="shared" si="45"/>
        <v/>
      </c>
      <c r="P450" s="11" t="str">
        <f t="shared" si="46"/>
        <v/>
      </c>
      <c r="Q450" s="11" t="str">
        <f t="shared" si="48"/>
        <v/>
      </c>
    </row>
    <row r="451" spans="5:17" x14ac:dyDescent="0.3">
      <c r="E451" s="11"/>
      <c r="H451" s="11" t="str">
        <f t="shared" si="42"/>
        <v/>
      </c>
      <c r="I451" s="11" t="str">
        <f>(IF(B450=Локализация!$C$42,1,IF(B450=Локализация!$C$41,2,IF(B450=Локализация!$C$40,3,IF(B450=Локализация!$C$39,4,IF(B450=Локализация!$C$38,5,IF(OR(B450=1,B450=2,B450=3,B450=4,B450=5),B450,"")))))))</f>
        <v/>
      </c>
      <c r="J451" s="11" t="str">
        <f>(IF(C450=Локализация!$C$44,5,IF(C450=Локализация!$C$45,4,IF(C450=Локализация!$C$46,3,IF(C450=Локализация!$C$47,2,IF(C450=Локализация!$C$48,1,IF(OR(C450=1,C450=2,C450=3,C450=4,C450=5),C450,"")))))))</f>
        <v/>
      </c>
      <c r="K451" s="11" t="str">
        <f>(IF(D450=Локализация!$C$50,1,IF(D450=Локализация!$C$51,2,IF(D450=Локализация!$C$52,3,IF(D450=Локализация!$C$53,4,IF(D450=Локализация!$C$54,5,IF(OR(D450=1,D450=2,D450=3,D450=4,D450=5),D450,"")))))))</f>
        <v/>
      </c>
      <c r="L451" s="11" t="str">
        <f t="shared" si="43"/>
        <v/>
      </c>
      <c r="M451" s="11" t="str">
        <f t="shared" si="44"/>
        <v/>
      </c>
      <c r="N451" s="11" t="str">
        <f t="shared" si="47"/>
        <v/>
      </c>
      <c r="O451" s="11" t="str">
        <f t="shared" si="45"/>
        <v/>
      </c>
      <c r="P451" s="11" t="str">
        <f t="shared" si="46"/>
        <v/>
      </c>
      <c r="Q451" s="11" t="str">
        <f t="shared" si="48"/>
        <v/>
      </c>
    </row>
    <row r="452" spans="5:17" x14ac:dyDescent="0.3">
      <c r="E452" s="11"/>
      <c r="H452" s="11" t="str">
        <f t="shared" si="42"/>
        <v/>
      </c>
      <c r="I452" s="11" t="str">
        <f>(IF(B451=Локализация!$C$42,1,IF(B451=Локализация!$C$41,2,IF(B451=Локализация!$C$40,3,IF(B451=Локализация!$C$39,4,IF(B451=Локализация!$C$38,5,IF(OR(B451=1,B451=2,B451=3,B451=4,B451=5),B451,"")))))))</f>
        <v/>
      </c>
      <c r="J452" s="11" t="str">
        <f>(IF(C451=Локализация!$C$44,5,IF(C451=Локализация!$C$45,4,IF(C451=Локализация!$C$46,3,IF(C451=Локализация!$C$47,2,IF(C451=Локализация!$C$48,1,IF(OR(C451=1,C451=2,C451=3,C451=4,C451=5),C451,"")))))))</f>
        <v/>
      </c>
      <c r="K452" s="11" t="str">
        <f>(IF(D451=Локализация!$C$50,1,IF(D451=Локализация!$C$51,2,IF(D451=Локализация!$C$52,3,IF(D451=Локализация!$C$53,4,IF(D451=Локализация!$C$54,5,IF(OR(D451=1,D451=2,D451=3,D451=4,D451=5),D451,"")))))))</f>
        <v/>
      </c>
      <c r="L452" s="11" t="str">
        <f t="shared" si="43"/>
        <v/>
      </c>
      <c r="M452" s="11" t="str">
        <f t="shared" si="44"/>
        <v/>
      </c>
      <c r="N452" s="11" t="str">
        <f t="shared" si="47"/>
        <v/>
      </c>
      <c r="O452" s="11" t="str">
        <f t="shared" si="45"/>
        <v/>
      </c>
      <c r="P452" s="11" t="str">
        <f t="shared" si="46"/>
        <v/>
      </c>
      <c r="Q452" s="11" t="str">
        <f t="shared" si="48"/>
        <v/>
      </c>
    </row>
    <row r="453" spans="5:17" x14ac:dyDescent="0.3">
      <c r="E453" s="11"/>
      <c r="H453" s="11" t="str">
        <f t="shared" si="42"/>
        <v/>
      </c>
      <c r="I453" s="11" t="str">
        <f>(IF(B452=Локализация!$C$42,1,IF(B452=Локализация!$C$41,2,IF(B452=Локализация!$C$40,3,IF(B452=Локализация!$C$39,4,IF(B452=Локализация!$C$38,5,IF(OR(B452=1,B452=2,B452=3,B452=4,B452=5),B452,"")))))))</f>
        <v/>
      </c>
      <c r="J453" s="11" t="str">
        <f>(IF(C452=Локализация!$C$44,5,IF(C452=Локализация!$C$45,4,IF(C452=Локализация!$C$46,3,IF(C452=Локализация!$C$47,2,IF(C452=Локализация!$C$48,1,IF(OR(C452=1,C452=2,C452=3,C452=4,C452=5),C452,"")))))))</f>
        <v/>
      </c>
      <c r="K453" s="11" t="str">
        <f>(IF(D452=Локализация!$C$50,1,IF(D452=Локализация!$C$51,2,IF(D452=Локализация!$C$52,3,IF(D452=Локализация!$C$53,4,IF(D452=Локализация!$C$54,5,IF(OR(D452=1,D452=2,D452=3,D452=4,D452=5),D452,"")))))))</f>
        <v/>
      </c>
      <c r="L453" s="11" t="str">
        <f t="shared" si="43"/>
        <v/>
      </c>
      <c r="M453" s="11" t="str">
        <f t="shared" si="44"/>
        <v/>
      </c>
      <c r="N453" s="11" t="str">
        <f t="shared" si="47"/>
        <v/>
      </c>
      <c r="O453" s="11" t="str">
        <f t="shared" si="45"/>
        <v/>
      </c>
      <c r="P453" s="11" t="str">
        <f t="shared" si="46"/>
        <v/>
      </c>
      <c r="Q453" s="11" t="str">
        <f t="shared" si="48"/>
        <v/>
      </c>
    </row>
    <row r="454" spans="5:17" x14ac:dyDescent="0.3">
      <c r="E454" s="11"/>
      <c r="H454" s="11" t="str">
        <f t="shared" si="42"/>
        <v/>
      </c>
      <c r="I454" s="11" t="str">
        <f>(IF(B453=Локализация!$C$42,1,IF(B453=Локализация!$C$41,2,IF(B453=Локализация!$C$40,3,IF(B453=Локализация!$C$39,4,IF(B453=Локализация!$C$38,5,IF(OR(B453=1,B453=2,B453=3,B453=4,B453=5),B453,"")))))))</f>
        <v/>
      </c>
      <c r="J454" s="11" t="str">
        <f>(IF(C453=Локализация!$C$44,5,IF(C453=Локализация!$C$45,4,IF(C453=Локализация!$C$46,3,IF(C453=Локализация!$C$47,2,IF(C453=Локализация!$C$48,1,IF(OR(C453=1,C453=2,C453=3,C453=4,C453=5),C453,"")))))))</f>
        <v/>
      </c>
      <c r="K454" s="11" t="str">
        <f>(IF(D453=Локализация!$C$50,1,IF(D453=Локализация!$C$51,2,IF(D453=Локализация!$C$52,3,IF(D453=Локализация!$C$53,4,IF(D453=Локализация!$C$54,5,IF(OR(D453=1,D453=2,D453=3,D453=4,D453=5),D453,"")))))))</f>
        <v/>
      </c>
      <c r="L454" s="11" t="str">
        <f t="shared" si="43"/>
        <v/>
      </c>
      <c r="M454" s="11" t="str">
        <f t="shared" si="44"/>
        <v/>
      </c>
      <c r="N454" s="11" t="str">
        <f t="shared" si="47"/>
        <v/>
      </c>
      <c r="O454" s="11" t="str">
        <f t="shared" si="45"/>
        <v/>
      </c>
      <c r="P454" s="11" t="str">
        <f t="shared" si="46"/>
        <v/>
      </c>
      <c r="Q454" s="11" t="str">
        <f t="shared" si="48"/>
        <v/>
      </c>
    </row>
    <row r="455" spans="5:17" x14ac:dyDescent="0.3">
      <c r="E455" s="11"/>
      <c r="H455" s="11" t="str">
        <f t="shared" si="42"/>
        <v/>
      </c>
      <c r="I455" s="11" t="str">
        <f>(IF(B454=Локализация!$C$42,1,IF(B454=Локализация!$C$41,2,IF(B454=Локализация!$C$40,3,IF(B454=Локализация!$C$39,4,IF(B454=Локализация!$C$38,5,IF(OR(B454=1,B454=2,B454=3,B454=4,B454=5),B454,"")))))))</f>
        <v/>
      </c>
      <c r="J455" s="11" t="str">
        <f>(IF(C454=Локализация!$C$44,5,IF(C454=Локализация!$C$45,4,IF(C454=Локализация!$C$46,3,IF(C454=Локализация!$C$47,2,IF(C454=Локализация!$C$48,1,IF(OR(C454=1,C454=2,C454=3,C454=4,C454=5),C454,"")))))))</f>
        <v/>
      </c>
      <c r="K455" s="11" t="str">
        <f>(IF(D454=Локализация!$C$50,1,IF(D454=Локализация!$C$51,2,IF(D454=Локализация!$C$52,3,IF(D454=Локализация!$C$53,4,IF(D454=Локализация!$C$54,5,IF(OR(D454=1,D454=2,D454=3,D454=4,D454=5),D454,"")))))))</f>
        <v/>
      </c>
      <c r="L455" s="11" t="str">
        <f t="shared" si="43"/>
        <v/>
      </c>
      <c r="M455" s="11" t="str">
        <f t="shared" si="44"/>
        <v/>
      </c>
      <c r="N455" s="11" t="str">
        <f t="shared" si="47"/>
        <v/>
      </c>
      <c r="O455" s="11" t="str">
        <f t="shared" si="45"/>
        <v/>
      </c>
      <c r="P455" s="11" t="str">
        <f t="shared" si="46"/>
        <v/>
      </c>
      <c r="Q455" s="11" t="str">
        <f t="shared" si="48"/>
        <v/>
      </c>
    </row>
    <row r="456" spans="5:17" x14ac:dyDescent="0.3">
      <c r="E456" s="11"/>
      <c r="H456" s="11" t="str">
        <f t="shared" si="42"/>
        <v/>
      </c>
      <c r="I456" s="11" t="str">
        <f>(IF(B455=Локализация!$C$42,1,IF(B455=Локализация!$C$41,2,IF(B455=Локализация!$C$40,3,IF(B455=Локализация!$C$39,4,IF(B455=Локализация!$C$38,5,IF(OR(B455=1,B455=2,B455=3,B455=4,B455=5),B455,"")))))))</f>
        <v/>
      </c>
      <c r="J456" s="11" t="str">
        <f>(IF(C455=Локализация!$C$44,5,IF(C455=Локализация!$C$45,4,IF(C455=Локализация!$C$46,3,IF(C455=Локализация!$C$47,2,IF(C455=Локализация!$C$48,1,IF(OR(C455=1,C455=2,C455=3,C455=4,C455=5),C455,"")))))))</f>
        <v/>
      </c>
      <c r="K456" s="11" t="str">
        <f>(IF(D455=Локализация!$C$50,1,IF(D455=Локализация!$C$51,2,IF(D455=Локализация!$C$52,3,IF(D455=Локализация!$C$53,4,IF(D455=Локализация!$C$54,5,IF(OR(D455=1,D455=2,D455=3,D455=4,D455=5),D455,"")))))))</f>
        <v/>
      </c>
      <c r="L456" s="11" t="str">
        <f t="shared" si="43"/>
        <v/>
      </c>
      <c r="M456" s="11" t="str">
        <f t="shared" si="44"/>
        <v/>
      </c>
      <c r="N456" s="11" t="str">
        <f t="shared" si="47"/>
        <v/>
      </c>
      <c r="O456" s="11" t="str">
        <f t="shared" si="45"/>
        <v/>
      </c>
      <c r="P456" s="11" t="str">
        <f t="shared" si="46"/>
        <v/>
      </c>
      <c r="Q456" s="11" t="str">
        <f t="shared" si="48"/>
        <v/>
      </c>
    </row>
    <row r="457" spans="5:17" x14ac:dyDescent="0.3">
      <c r="E457" s="11"/>
      <c r="H457" s="11" t="str">
        <f t="shared" si="42"/>
        <v/>
      </c>
      <c r="I457" s="11" t="str">
        <f>(IF(B456=Локализация!$C$42,1,IF(B456=Локализация!$C$41,2,IF(B456=Локализация!$C$40,3,IF(B456=Локализация!$C$39,4,IF(B456=Локализация!$C$38,5,IF(OR(B456=1,B456=2,B456=3,B456=4,B456=5),B456,"")))))))</f>
        <v/>
      </c>
      <c r="J457" s="11" t="str">
        <f>(IF(C456=Локализация!$C$44,5,IF(C456=Локализация!$C$45,4,IF(C456=Локализация!$C$46,3,IF(C456=Локализация!$C$47,2,IF(C456=Локализация!$C$48,1,IF(OR(C456=1,C456=2,C456=3,C456=4,C456=5),C456,"")))))))</f>
        <v/>
      </c>
      <c r="K457" s="11" t="str">
        <f>(IF(D456=Локализация!$C$50,1,IF(D456=Локализация!$C$51,2,IF(D456=Локализация!$C$52,3,IF(D456=Локализация!$C$53,4,IF(D456=Локализация!$C$54,5,IF(OR(D456=1,D456=2,D456=3,D456=4,D456=5),D456,"")))))))</f>
        <v/>
      </c>
      <c r="L457" s="11" t="str">
        <f t="shared" si="43"/>
        <v/>
      </c>
      <c r="M457" s="11" t="str">
        <f t="shared" si="44"/>
        <v/>
      </c>
      <c r="N457" s="11" t="str">
        <f t="shared" si="47"/>
        <v/>
      </c>
      <c r="O457" s="11" t="str">
        <f t="shared" si="45"/>
        <v/>
      </c>
      <c r="P457" s="11" t="str">
        <f t="shared" si="46"/>
        <v/>
      </c>
      <c r="Q457" s="11" t="str">
        <f t="shared" si="48"/>
        <v/>
      </c>
    </row>
    <row r="458" spans="5:17" x14ac:dyDescent="0.3">
      <c r="E458" s="11"/>
      <c r="H458" s="11" t="str">
        <f t="shared" si="42"/>
        <v/>
      </c>
      <c r="I458" s="11" t="str">
        <f>(IF(B457=Локализация!$C$42,1,IF(B457=Локализация!$C$41,2,IF(B457=Локализация!$C$40,3,IF(B457=Локализация!$C$39,4,IF(B457=Локализация!$C$38,5,IF(OR(B457=1,B457=2,B457=3,B457=4,B457=5),B457,"")))))))</f>
        <v/>
      </c>
      <c r="J458" s="11" t="str">
        <f>(IF(C457=Локализация!$C$44,5,IF(C457=Локализация!$C$45,4,IF(C457=Локализация!$C$46,3,IF(C457=Локализация!$C$47,2,IF(C457=Локализация!$C$48,1,IF(OR(C457=1,C457=2,C457=3,C457=4,C457=5),C457,"")))))))</f>
        <v/>
      </c>
      <c r="K458" s="11" t="str">
        <f>(IF(D457=Локализация!$C$50,1,IF(D457=Локализация!$C$51,2,IF(D457=Локализация!$C$52,3,IF(D457=Локализация!$C$53,4,IF(D457=Локализация!$C$54,5,IF(OR(D457=1,D457=2,D457=3,D457=4,D457=5),D457,"")))))))</f>
        <v/>
      </c>
      <c r="L458" s="11" t="str">
        <f t="shared" si="43"/>
        <v/>
      </c>
      <c r="M458" s="11" t="str">
        <f t="shared" si="44"/>
        <v/>
      </c>
      <c r="N458" s="11" t="str">
        <f t="shared" si="47"/>
        <v/>
      </c>
      <c r="O458" s="11" t="str">
        <f t="shared" si="45"/>
        <v/>
      </c>
      <c r="P458" s="11" t="str">
        <f t="shared" si="46"/>
        <v/>
      </c>
      <c r="Q458" s="11" t="str">
        <f t="shared" si="48"/>
        <v/>
      </c>
    </row>
    <row r="459" spans="5:17" x14ac:dyDescent="0.3">
      <c r="E459" s="11"/>
      <c r="H459" s="11" t="str">
        <f t="shared" si="42"/>
        <v/>
      </c>
      <c r="I459" s="11" t="str">
        <f>(IF(B458=Локализация!$C$42,1,IF(B458=Локализация!$C$41,2,IF(B458=Локализация!$C$40,3,IF(B458=Локализация!$C$39,4,IF(B458=Локализация!$C$38,5,IF(OR(B458=1,B458=2,B458=3,B458=4,B458=5),B458,"")))))))</f>
        <v/>
      </c>
      <c r="J459" s="11" t="str">
        <f>(IF(C458=Локализация!$C$44,5,IF(C458=Локализация!$C$45,4,IF(C458=Локализация!$C$46,3,IF(C458=Локализация!$C$47,2,IF(C458=Локализация!$C$48,1,IF(OR(C458=1,C458=2,C458=3,C458=4,C458=5),C458,"")))))))</f>
        <v/>
      </c>
      <c r="K459" s="11" t="str">
        <f>(IF(D458=Локализация!$C$50,1,IF(D458=Локализация!$C$51,2,IF(D458=Локализация!$C$52,3,IF(D458=Локализация!$C$53,4,IF(D458=Локализация!$C$54,5,IF(OR(D458=1,D458=2,D458=3,D458=4,D458=5),D458,"")))))))</f>
        <v/>
      </c>
      <c r="L459" s="11" t="str">
        <f t="shared" si="43"/>
        <v/>
      </c>
      <c r="M459" s="11" t="str">
        <f t="shared" si="44"/>
        <v/>
      </c>
      <c r="N459" s="11" t="str">
        <f t="shared" si="47"/>
        <v/>
      </c>
      <c r="O459" s="11" t="str">
        <f t="shared" si="45"/>
        <v/>
      </c>
      <c r="P459" s="11" t="str">
        <f t="shared" si="46"/>
        <v/>
      </c>
      <c r="Q459" s="11" t="str">
        <f t="shared" si="48"/>
        <v/>
      </c>
    </row>
    <row r="460" spans="5:17" x14ac:dyDescent="0.3">
      <c r="E460" s="11"/>
      <c r="H460" s="11" t="str">
        <f t="shared" ref="H460:H523" si="49">IF(I460="","",AVERAGE(I460:K460))</f>
        <v/>
      </c>
      <c r="I460" s="11" t="str">
        <f>(IF(B459=Локализация!$C$42,1,IF(B459=Локализация!$C$41,2,IF(B459=Локализация!$C$40,3,IF(B459=Локализация!$C$39,4,IF(B459=Локализация!$C$38,5,IF(OR(B459=1,B459=2,B459=3,B459=4,B459=5),B459,"")))))))</f>
        <v/>
      </c>
      <c r="J460" s="11" t="str">
        <f>(IF(C459=Локализация!$C$44,5,IF(C459=Локализация!$C$45,4,IF(C459=Локализация!$C$46,3,IF(C459=Локализация!$C$47,2,IF(C459=Локализация!$C$48,1,IF(OR(C459=1,C459=2,C459=3,C459=4,C459=5),C459,"")))))))</f>
        <v/>
      </c>
      <c r="K460" s="11" t="str">
        <f>(IF(D459=Локализация!$C$50,1,IF(D459=Локализация!$C$51,2,IF(D459=Локализация!$C$52,3,IF(D459=Локализация!$C$53,4,IF(D459=Локализация!$C$54,5,IF(OR(D459=1,D459=2,D459=3,D459=4,D459=5),D459,"")))))))</f>
        <v/>
      </c>
      <c r="L460" s="11" t="str">
        <f t="shared" si="43"/>
        <v/>
      </c>
      <c r="M460" s="11" t="str">
        <f t="shared" si="44"/>
        <v/>
      </c>
      <c r="N460" s="11" t="str">
        <f t="shared" si="47"/>
        <v/>
      </c>
      <c r="O460" s="11" t="str">
        <f t="shared" si="45"/>
        <v/>
      </c>
      <c r="P460" s="11" t="str">
        <f t="shared" si="46"/>
        <v/>
      </c>
      <c r="Q460" s="11" t="str">
        <f t="shared" si="48"/>
        <v/>
      </c>
    </row>
    <row r="461" spans="5:17" x14ac:dyDescent="0.3">
      <c r="E461" s="11"/>
      <c r="H461" s="11" t="str">
        <f t="shared" si="49"/>
        <v/>
      </c>
      <c r="I461" s="11" t="str">
        <f>(IF(B460=Локализация!$C$42,1,IF(B460=Локализация!$C$41,2,IF(B460=Локализация!$C$40,3,IF(B460=Локализация!$C$39,4,IF(B460=Локализация!$C$38,5,IF(OR(B460=1,B460=2,B460=3,B460=4,B460=5),B460,"")))))))</f>
        <v/>
      </c>
      <c r="J461" s="11" t="str">
        <f>(IF(C460=Локализация!$C$44,5,IF(C460=Локализация!$C$45,4,IF(C460=Локализация!$C$46,3,IF(C460=Локализация!$C$47,2,IF(C460=Локализация!$C$48,1,IF(OR(C460=1,C460=2,C460=3,C460=4,C460=5),C460,"")))))))</f>
        <v/>
      </c>
      <c r="K461" s="11" t="str">
        <f>(IF(D460=Локализация!$C$50,1,IF(D460=Локализация!$C$51,2,IF(D460=Локализация!$C$52,3,IF(D460=Локализация!$C$53,4,IF(D460=Локализация!$C$54,5,IF(OR(D460=1,D460=2,D460=3,D460=4,D460=5),D460,"")))))))</f>
        <v/>
      </c>
      <c r="L461" s="11" t="str">
        <f t="shared" si="43"/>
        <v/>
      </c>
      <c r="M461" s="11" t="str">
        <f t="shared" si="44"/>
        <v/>
      </c>
      <c r="N461" s="11" t="str">
        <f t="shared" si="47"/>
        <v/>
      </c>
      <c r="O461" s="11" t="str">
        <f t="shared" si="45"/>
        <v/>
      </c>
      <c r="P461" s="11" t="str">
        <f t="shared" si="46"/>
        <v/>
      </c>
      <c r="Q461" s="11" t="str">
        <f t="shared" si="48"/>
        <v/>
      </c>
    </row>
    <row r="462" spans="5:17" x14ac:dyDescent="0.3">
      <c r="E462" s="11"/>
      <c r="H462" s="11" t="str">
        <f t="shared" si="49"/>
        <v/>
      </c>
      <c r="I462" s="11" t="str">
        <f>(IF(B461=Локализация!$C$42,1,IF(B461=Локализация!$C$41,2,IF(B461=Локализация!$C$40,3,IF(B461=Локализация!$C$39,4,IF(B461=Локализация!$C$38,5,IF(OR(B461=1,B461=2,B461=3,B461=4,B461=5),B461,"")))))))</f>
        <v/>
      </c>
      <c r="J462" s="11" t="str">
        <f>(IF(C461=Локализация!$C$44,5,IF(C461=Локализация!$C$45,4,IF(C461=Локализация!$C$46,3,IF(C461=Локализация!$C$47,2,IF(C461=Локализация!$C$48,1,IF(OR(C461=1,C461=2,C461=3,C461=4,C461=5),C461,"")))))))</f>
        <v/>
      </c>
      <c r="K462" s="11" t="str">
        <f>(IF(D461=Локализация!$C$50,1,IF(D461=Локализация!$C$51,2,IF(D461=Локализация!$C$52,3,IF(D461=Локализация!$C$53,4,IF(D461=Локализация!$C$54,5,IF(OR(D461=1,D461=2,D461=3,D461=4,D461=5),D461,"")))))))</f>
        <v/>
      </c>
      <c r="L462" s="11" t="str">
        <f t="shared" si="43"/>
        <v/>
      </c>
      <c r="M462" s="11" t="str">
        <f t="shared" si="44"/>
        <v/>
      </c>
      <c r="N462" s="11" t="str">
        <f t="shared" si="47"/>
        <v/>
      </c>
      <c r="O462" s="11" t="str">
        <f t="shared" si="45"/>
        <v/>
      </c>
      <c r="P462" s="11" t="str">
        <f t="shared" si="46"/>
        <v/>
      </c>
      <c r="Q462" s="11" t="str">
        <f t="shared" si="48"/>
        <v/>
      </c>
    </row>
    <row r="463" spans="5:17" x14ac:dyDescent="0.3">
      <c r="E463" s="11"/>
      <c r="H463" s="11" t="str">
        <f t="shared" si="49"/>
        <v/>
      </c>
      <c r="I463" s="11" t="str">
        <f>(IF(B462=Локализация!$C$42,1,IF(B462=Локализация!$C$41,2,IF(B462=Локализация!$C$40,3,IF(B462=Локализация!$C$39,4,IF(B462=Локализация!$C$38,5,IF(OR(B462=1,B462=2,B462=3,B462=4,B462=5),B462,"")))))))</f>
        <v/>
      </c>
      <c r="J463" s="11" t="str">
        <f>(IF(C462=Локализация!$C$44,5,IF(C462=Локализация!$C$45,4,IF(C462=Локализация!$C$46,3,IF(C462=Локализация!$C$47,2,IF(C462=Локализация!$C$48,1,IF(OR(C462=1,C462=2,C462=3,C462=4,C462=5),C462,"")))))))</f>
        <v/>
      </c>
      <c r="K463" s="11" t="str">
        <f>(IF(D462=Локализация!$C$50,1,IF(D462=Локализация!$C$51,2,IF(D462=Локализация!$C$52,3,IF(D462=Локализация!$C$53,4,IF(D462=Локализация!$C$54,5,IF(OR(D462=1,D462=2,D462=3,D462=4,D462=5),D462,"")))))))</f>
        <v/>
      </c>
      <c r="L463" s="11" t="str">
        <f t="shared" si="43"/>
        <v/>
      </c>
      <c r="M463" s="11" t="str">
        <f t="shared" si="44"/>
        <v/>
      </c>
      <c r="N463" s="11" t="str">
        <f t="shared" si="47"/>
        <v/>
      </c>
      <c r="O463" s="11" t="str">
        <f t="shared" si="45"/>
        <v/>
      </c>
      <c r="P463" s="11" t="str">
        <f t="shared" si="46"/>
        <v/>
      </c>
      <c r="Q463" s="11" t="str">
        <f t="shared" si="48"/>
        <v/>
      </c>
    </row>
    <row r="464" spans="5:17" x14ac:dyDescent="0.3">
      <c r="E464" s="11"/>
      <c r="H464" s="11" t="str">
        <f t="shared" si="49"/>
        <v/>
      </c>
      <c r="I464" s="11" t="str">
        <f>(IF(B463=Локализация!$C$42,1,IF(B463=Локализация!$C$41,2,IF(B463=Локализация!$C$40,3,IF(B463=Локализация!$C$39,4,IF(B463=Локализация!$C$38,5,IF(OR(B463=1,B463=2,B463=3,B463=4,B463=5),B463,"")))))))</f>
        <v/>
      </c>
      <c r="J464" s="11" t="str">
        <f>(IF(C463=Локализация!$C$44,5,IF(C463=Локализация!$C$45,4,IF(C463=Локализация!$C$46,3,IF(C463=Локализация!$C$47,2,IF(C463=Локализация!$C$48,1,IF(OR(C463=1,C463=2,C463=3,C463=4,C463=5),C463,"")))))))</f>
        <v/>
      </c>
      <c r="K464" s="11" t="str">
        <f>(IF(D463=Локализация!$C$50,1,IF(D463=Локализация!$C$51,2,IF(D463=Локализация!$C$52,3,IF(D463=Локализация!$C$53,4,IF(D463=Локализация!$C$54,5,IF(OR(D463=1,D463=2,D463=3,D463=4,D463=5),D463,"")))))))</f>
        <v/>
      </c>
      <c r="L464" s="11" t="str">
        <f t="shared" si="43"/>
        <v/>
      </c>
      <c r="M464" s="11" t="str">
        <f t="shared" si="44"/>
        <v/>
      </c>
      <c r="N464" s="11" t="str">
        <f t="shared" si="47"/>
        <v/>
      </c>
      <c r="O464" s="11" t="str">
        <f t="shared" si="45"/>
        <v/>
      </c>
      <c r="P464" s="11" t="str">
        <f t="shared" si="46"/>
        <v/>
      </c>
      <c r="Q464" s="11" t="str">
        <f t="shared" si="48"/>
        <v/>
      </c>
    </row>
    <row r="465" spans="5:17" x14ac:dyDescent="0.3">
      <c r="E465" s="11"/>
      <c r="H465" s="11" t="str">
        <f t="shared" si="49"/>
        <v/>
      </c>
      <c r="I465" s="11" t="str">
        <f>(IF(B464=Локализация!$C$42,1,IF(B464=Локализация!$C$41,2,IF(B464=Локализация!$C$40,3,IF(B464=Локализация!$C$39,4,IF(B464=Локализация!$C$38,5,IF(OR(B464=1,B464=2,B464=3,B464=4,B464=5),B464,"")))))))</f>
        <v/>
      </c>
      <c r="J465" s="11" t="str">
        <f>(IF(C464=Локализация!$C$44,5,IF(C464=Локализация!$C$45,4,IF(C464=Локализация!$C$46,3,IF(C464=Локализация!$C$47,2,IF(C464=Локализация!$C$48,1,IF(OR(C464=1,C464=2,C464=3,C464=4,C464=5),C464,"")))))))</f>
        <v/>
      </c>
      <c r="K465" s="11" t="str">
        <f>(IF(D464=Локализация!$C$50,1,IF(D464=Локализация!$C$51,2,IF(D464=Локализация!$C$52,3,IF(D464=Локализация!$C$53,4,IF(D464=Локализация!$C$54,5,IF(OR(D464=1,D464=2,D464=3,D464=4,D464=5),D464,"")))))))</f>
        <v/>
      </c>
      <c r="L465" s="11" t="str">
        <f t="shared" ref="L465:L528" si="50">IF(F459="","",(IF(F459="*","*",(((F459-V$49)/V$48)*-1))))</f>
        <v/>
      </c>
      <c r="M465" s="11" t="str">
        <f t="shared" ref="M465:M528" si="51">IF(E459=0,"",F459)</f>
        <v/>
      </c>
      <c r="N465" s="11" t="str">
        <f t="shared" si="47"/>
        <v/>
      </c>
      <c r="O465" s="11" t="str">
        <f t="shared" ref="O465:O528" si="52">IF(F459=0,"",LN(F459))</f>
        <v/>
      </c>
      <c r="P465" s="11" t="str">
        <f t="shared" ref="P465:P528" si="53">IF(O465="","",((O465-$Q$11)/$P$11)*-1)</f>
        <v/>
      </c>
      <c r="Q465" s="11" t="str">
        <f t="shared" si="48"/>
        <v/>
      </c>
    </row>
    <row r="466" spans="5:17" x14ac:dyDescent="0.3">
      <c r="E466" s="11"/>
      <c r="H466" s="11" t="str">
        <f t="shared" si="49"/>
        <v/>
      </c>
      <c r="I466" s="11" t="str">
        <f>(IF(B465=Локализация!$C$42,1,IF(B465=Локализация!$C$41,2,IF(B465=Локализация!$C$40,3,IF(B465=Локализация!$C$39,4,IF(B465=Локализация!$C$38,5,IF(OR(B465=1,B465=2,B465=3,B465=4,B465=5),B465,"")))))))</f>
        <v/>
      </c>
      <c r="J466" s="11" t="str">
        <f>(IF(C465=Локализация!$C$44,5,IF(C465=Локализация!$C$45,4,IF(C465=Локализация!$C$46,3,IF(C465=Локализация!$C$47,2,IF(C465=Локализация!$C$48,1,IF(OR(C465=1,C465=2,C465=3,C465=4,C465=5),C465,"")))))))</f>
        <v/>
      </c>
      <c r="K466" s="11" t="str">
        <f>(IF(D465=Локализация!$C$50,1,IF(D465=Локализация!$C$51,2,IF(D465=Локализация!$C$52,3,IF(D465=Локализация!$C$53,4,IF(D465=Локализация!$C$54,5,IF(OR(D465=1,D465=2,D465=3,D465=4,D465=5),D465,"")))))))</f>
        <v/>
      </c>
      <c r="L466" s="11" t="str">
        <f t="shared" si="50"/>
        <v/>
      </c>
      <c r="M466" s="11" t="str">
        <f t="shared" si="51"/>
        <v/>
      </c>
      <c r="N466" s="11" t="str">
        <f t="shared" ref="N466:N529" si="54">IF(H461&gt;3.9999,M466,"")</f>
        <v/>
      </c>
      <c r="O466" s="11" t="str">
        <f t="shared" si="52"/>
        <v/>
      </c>
      <c r="P466" s="11" t="str">
        <f t="shared" si="53"/>
        <v/>
      </c>
      <c r="Q466" s="11" t="str">
        <f t="shared" ref="Q466:Q529" si="55">IF(H461="","",(IF(H461="*","*",((H461-$U$49)/$U$48))))</f>
        <v/>
      </c>
    </row>
    <row r="467" spans="5:17" x14ac:dyDescent="0.3">
      <c r="E467" s="11"/>
      <c r="H467" s="11" t="str">
        <f t="shared" si="49"/>
        <v/>
      </c>
      <c r="I467" s="11" t="str">
        <f>(IF(B466=Локализация!$C$42,1,IF(B466=Локализация!$C$41,2,IF(B466=Локализация!$C$40,3,IF(B466=Локализация!$C$39,4,IF(B466=Локализация!$C$38,5,IF(OR(B466=1,B466=2,B466=3,B466=4,B466=5),B466,"")))))))</f>
        <v/>
      </c>
      <c r="J467" s="11" t="str">
        <f>(IF(C466=Локализация!$C$44,5,IF(C466=Локализация!$C$45,4,IF(C466=Локализация!$C$46,3,IF(C466=Локализация!$C$47,2,IF(C466=Локализация!$C$48,1,IF(OR(C466=1,C466=2,C466=3,C466=4,C466=5),C466,"")))))))</f>
        <v/>
      </c>
      <c r="K467" s="11" t="str">
        <f>(IF(D466=Локализация!$C$50,1,IF(D466=Локализация!$C$51,2,IF(D466=Локализация!$C$52,3,IF(D466=Локализация!$C$53,4,IF(D466=Локализация!$C$54,5,IF(OR(D466=1,D466=2,D466=3,D466=4,D466=5),D466,"")))))))</f>
        <v/>
      </c>
      <c r="L467" s="11" t="str">
        <f t="shared" si="50"/>
        <v/>
      </c>
      <c r="M467" s="11" t="str">
        <f t="shared" si="51"/>
        <v/>
      </c>
      <c r="N467" s="11" t="str">
        <f t="shared" si="54"/>
        <v/>
      </c>
      <c r="O467" s="11" t="str">
        <f t="shared" si="52"/>
        <v/>
      </c>
      <c r="P467" s="11" t="str">
        <f t="shared" si="53"/>
        <v/>
      </c>
      <c r="Q467" s="11" t="str">
        <f t="shared" si="55"/>
        <v/>
      </c>
    </row>
    <row r="468" spans="5:17" x14ac:dyDescent="0.3">
      <c r="E468" s="11"/>
      <c r="H468" s="11" t="str">
        <f t="shared" si="49"/>
        <v/>
      </c>
      <c r="I468" s="11" t="str">
        <f>(IF(B467=Локализация!$C$42,1,IF(B467=Локализация!$C$41,2,IF(B467=Локализация!$C$40,3,IF(B467=Локализация!$C$39,4,IF(B467=Локализация!$C$38,5,IF(OR(B467=1,B467=2,B467=3,B467=4,B467=5),B467,"")))))))</f>
        <v/>
      </c>
      <c r="J468" s="11" t="str">
        <f>(IF(C467=Локализация!$C$44,5,IF(C467=Локализация!$C$45,4,IF(C467=Локализация!$C$46,3,IF(C467=Локализация!$C$47,2,IF(C467=Локализация!$C$48,1,IF(OR(C467=1,C467=2,C467=3,C467=4,C467=5),C467,"")))))))</f>
        <v/>
      </c>
      <c r="K468" s="11" t="str">
        <f>(IF(D467=Локализация!$C$50,1,IF(D467=Локализация!$C$51,2,IF(D467=Локализация!$C$52,3,IF(D467=Локализация!$C$53,4,IF(D467=Локализация!$C$54,5,IF(OR(D467=1,D467=2,D467=3,D467=4,D467=5),D467,"")))))))</f>
        <v/>
      </c>
      <c r="L468" s="11" t="str">
        <f t="shared" si="50"/>
        <v/>
      </c>
      <c r="M468" s="11" t="str">
        <f t="shared" si="51"/>
        <v/>
      </c>
      <c r="N468" s="11" t="str">
        <f t="shared" si="54"/>
        <v/>
      </c>
      <c r="O468" s="11" t="str">
        <f t="shared" si="52"/>
        <v/>
      </c>
      <c r="P468" s="11" t="str">
        <f t="shared" si="53"/>
        <v/>
      </c>
      <c r="Q468" s="11" t="str">
        <f t="shared" si="55"/>
        <v/>
      </c>
    </row>
    <row r="469" spans="5:17" x14ac:dyDescent="0.3">
      <c r="E469" s="11"/>
      <c r="H469" s="11" t="str">
        <f t="shared" si="49"/>
        <v/>
      </c>
      <c r="I469" s="11" t="str">
        <f>(IF(B468=Локализация!$C$42,1,IF(B468=Локализация!$C$41,2,IF(B468=Локализация!$C$40,3,IF(B468=Локализация!$C$39,4,IF(B468=Локализация!$C$38,5,IF(OR(B468=1,B468=2,B468=3,B468=4,B468=5),B468,"")))))))</f>
        <v/>
      </c>
      <c r="J469" s="11" t="str">
        <f>(IF(C468=Локализация!$C$44,5,IF(C468=Локализация!$C$45,4,IF(C468=Локализация!$C$46,3,IF(C468=Локализация!$C$47,2,IF(C468=Локализация!$C$48,1,IF(OR(C468=1,C468=2,C468=3,C468=4,C468=5),C468,"")))))))</f>
        <v/>
      </c>
      <c r="K469" s="11" t="str">
        <f>(IF(D468=Локализация!$C$50,1,IF(D468=Локализация!$C$51,2,IF(D468=Локализация!$C$52,3,IF(D468=Локализация!$C$53,4,IF(D468=Локализация!$C$54,5,IF(OR(D468=1,D468=2,D468=3,D468=4,D468=5),D468,"")))))))</f>
        <v/>
      </c>
      <c r="L469" s="11" t="str">
        <f t="shared" si="50"/>
        <v/>
      </c>
      <c r="M469" s="11" t="str">
        <f t="shared" si="51"/>
        <v/>
      </c>
      <c r="N469" s="11" t="str">
        <f t="shared" si="54"/>
        <v/>
      </c>
      <c r="O469" s="11" t="str">
        <f t="shared" si="52"/>
        <v/>
      </c>
      <c r="P469" s="11" t="str">
        <f t="shared" si="53"/>
        <v/>
      </c>
      <c r="Q469" s="11" t="str">
        <f t="shared" si="55"/>
        <v/>
      </c>
    </row>
    <row r="470" spans="5:17" x14ac:dyDescent="0.3">
      <c r="E470" s="11"/>
      <c r="H470" s="11" t="str">
        <f t="shared" si="49"/>
        <v/>
      </c>
      <c r="I470" s="11" t="str">
        <f>(IF(B469=Локализация!$C$42,1,IF(B469=Локализация!$C$41,2,IF(B469=Локализация!$C$40,3,IF(B469=Локализация!$C$39,4,IF(B469=Локализация!$C$38,5,IF(OR(B469=1,B469=2,B469=3,B469=4,B469=5),B469,"")))))))</f>
        <v/>
      </c>
      <c r="J470" s="11" t="str">
        <f>(IF(C469=Локализация!$C$44,5,IF(C469=Локализация!$C$45,4,IF(C469=Локализация!$C$46,3,IF(C469=Локализация!$C$47,2,IF(C469=Локализация!$C$48,1,IF(OR(C469=1,C469=2,C469=3,C469=4,C469=5),C469,"")))))))</f>
        <v/>
      </c>
      <c r="K470" s="11" t="str">
        <f>(IF(D469=Локализация!$C$50,1,IF(D469=Локализация!$C$51,2,IF(D469=Локализация!$C$52,3,IF(D469=Локализация!$C$53,4,IF(D469=Локализация!$C$54,5,IF(OR(D469=1,D469=2,D469=3,D469=4,D469=5),D469,"")))))))</f>
        <v/>
      </c>
      <c r="L470" s="11" t="str">
        <f t="shared" si="50"/>
        <v/>
      </c>
      <c r="M470" s="11" t="str">
        <f t="shared" si="51"/>
        <v/>
      </c>
      <c r="N470" s="11" t="str">
        <f t="shared" si="54"/>
        <v/>
      </c>
      <c r="O470" s="11" t="str">
        <f t="shared" si="52"/>
        <v/>
      </c>
      <c r="P470" s="11" t="str">
        <f t="shared" si="53"/>
        <v/>
      </c>
      <c r="Q470" s="11" t="str">
        <f t="shared" si="55"/>
        <v/>
      </c>
    </row>
    <row r="471" spans="5:17" x14ac:dyDescent="0.3">
      <c r="E471" s="11"/>
      <c r="H471" s="11" t="str">
        <f t="shared" si="49"/>
        <v/>
      </c>
      <c r="I471" s="11" t="str">
        <f>(IF(B470=Локализация!$C$42,1,IF(B470=Локализация!$C$41,2,IF(B470=Локализация!$C$40,3,IF(B470=Локализация!$C$39,4,IF(B470=Локализация!$C$38,5,IF(OR(B470=1,B470=2,B470=3,B470=4,B470=5),B470,"")))))))</f>
        <v/>
      </c>
      <c r="J471" s="11" t="str">
        <f>(IF(C470=Локализация!$C$44,5,IF(C470=Локализация!$C$45,4,IF(C470=Локализация!$C$46,3,IF(C470=Локализация!$C$47,2,IF(C470=Локализация!$C$48,1,IF(OR(C470=1,C470=2,C470=3,C470=4,C470=5),C470,"")))))))</f>
        <v/>
      </c>
      <c r="K471" s="11" t="str">
        <f>(IF(D470=Локализация!$C$50,1,IF(D470=Локализация!$C$51,2,IF(D470=Локализация!$C$52,3,IF(D470=Локализация!$C$53,4,IF(D470=Локализация!$C$54,5,IF(OR(D470=1,D470=2,D470=3,D470=4,D470=5),D470,"")))))))</f>
        <v/>
      </c>
      <c r="L471" s="11" t="str">
        <f t="shared" si="50"/>
        <v/>
      </c>
      <c r="M471" s="11" t="str">
        <f t="shared" si="51"/>
        <v/>
      </c>
      <c r="N471" s="11" t="str">
        <f t="shared" si="54"/>
        <v/>
      </c>
      <c r="O471" s="11" t="str">
        <f t="shared" si="52"/>
        <v/>
      </c>
      <c r="P471" s="11" t="str">
        <f t="shared" si="53"/>
        <v/>
      </c>
      <c r="Q471" s="11" t="str">
        <f t="shared" si="55"/>
        <v/>
      </c>
    </row>
    <row r="472" spans="5:17" x14ac:dyDescent="0.3">
      <c r="E472" s="11"/>
      <c r="H472" s="11" t="str">
        <f t="shared" si="49"/>
        <v/>
      </c>
      <c r="I472" s="11" t="str">
        <f>(IF(B471=Локализация!$C$42,1,IF(B471=Локализация!$C$41,2,IF(B471=Локализация!$C$40,3,IF(B471=Локализация!$C$39,4,IF(B471=Локализация!$C$38,5,IF(OR(B471=1,B471=2,B471=3,B471=4,B471=5),B471,"")))))))</f>
        <v/>
      </c>
      <c r="J472" s="11" t="str">
        <f>(IF(C471=Локализация!$C$44,5,IF(C471=Локализация!$C$45,4,IF(C471=Локализация!$C$46,3,IF(C471=Локализация!$C$47,2,IF(C471=Локализация!$C$48,1,IF(OR(C471=1,C471=2,C471=3,C471=4,C471=5),C471,"")))))))</f>
        <v/>
      </c>
      <c r="K472" s="11" t="str">
        <f>(IF(D471=Локализация!$C$50,1,IF(D471=Локализация!$C$51,2,IF(D471=Локализация!$C$52,3,IF(D471=Локализация!$C$53,4,IF(D471=Локализация!$C$54,5,IF(OR(D471=1,D471=2,D471=3,D471=4,D471=5),D471,"")))))))</f>
        <v/>
      </c>
      <c r="L472" s="11" t="str">
        <f t="shared" si="50"/>
        <v/>
      </c>
      <c r="M472" s="11" t="str">
        <f t="shared" si="51"/>
        <v/>
      </c>
      <c r="N472" s="11" t="str">
        <f t="shared" si="54"/>
        <v/>
      </c>
      <c r="O472" s="11" t="str">
        <f t="shared" si="52"/>
        <v/>
      </c>
      <c r="P472" s="11" t="str">
        <f t="shared" si="53"/>
        <v/>
      </c>
      <c r="Q472" s="11" t="str">
        <f t="shared" si="55"/>
        <v/>
      </c>
    </row>
    <row r="473" spans="5:17" x14ac:dyDescent="0.3">
      <c r="E473" s="11"/>
      <c r="H473" s="11" t="str">
        <f t="shared" si="49"/>
        <v/>
      </c>
      <c r="I473" s="11" t="str">
        <f>(IF(B472=Локализация!$C$42,1,IF(B472=Локализация!$C$41,2,IF(B472=Локализация!$C$40,3,IF(B472=Локализация!$C$39,4,IF(B472=Локализация!$C$38,5,IF(OR(B472=1,B472=2,B472=3,B472=4,B472=5),B472,"")))))))</f>
        <v/>
      </c>
      <c r="J473" s="11" t="str">
        <f>(IF(C472=Локализация!$C$44,5,IF(C472=Локализация!$C$45,4,IF(C472=Локализация!$C$46,3,IF(C472=Локализация!$C$47,2,IF(C472=Локализация!$C$48,1,IF(OR(C472=1,C472=2,C472=3,C472=4,C472=5),C472,"")))))))</f>
        <v/>
      </c>
      <c r="K473" s="11" t="str">
        <f>(IF(D472=Локализация!$C$50,1,IF(D472=Локализация!$C$51,2,IF(D472=Локализация!$C$52,3,IF(D472=Локализация!$C$53,4,IF(D472=Локализация!$C$54,5,IF(OR(D472=1,D472=2,D472=3,D472=4,D472=5),D472,"")))))))</f>
        <v/>
      </c>
      <c r="L473" s="11" t="str">
        <f t="shared" si="50"/>
        <v/>
      </c>
      <c r="M473" s="11" t="str">
        <f t="shared" si="51"/>
        <v/>
      </c>
      <c r="N473" s="11" t="str">
        <f t="shared" si="54"/>
        <v/>
      </c>
      <c r="O473" s="11" t="str">
        <f t="shared" si="52"/>
        <v/>
      </c>
      <c r="P473" s="11" t="str">
        <f t="shared" si="53"/>
        <v/>
      </c>
      <c r="Q473" s="11" t="str">
        <f t="shared" si="55"/>
        <v/>
      </c>
    </row>
    <row r="474" spans="5:17" x14ac:dyDescent="0.3">
      <c r="E474" s="11"/>
      <c r="H474" s="11" t="str">
        <f t="shared" si="49"/>
        <v/>
      </c>
      <c r="I474" s="11" t="str">
        <f>(IF(B473=Локализация!$C$42,1,IF(B473=Локализация!$C$41,2,IF(B473=Локализация!$C$40,3,IF(B473=Локализация!$C$39,4,IF(B473=Локализация!$C$38,5,IF(OR(B473=1,B473=2,B473=3,B473=4,B473=5),B473,"")))))))</f>
        <v/>
      </c>
      <c r="J474" s="11" t="str">
        <f>(IF(C473=Локализация!$C$44,5,IF(C473=Локализация!$C$45,4,IF(C473=Локализация!$C$46,3,IF(C473=Локализация!$C$47,2,IF(C473=Локализация!$C$48,1,IF(OR(C473=1,C473=2,C473=3,C473=4,C473=5),C473,"")))))))</f>
        <v/>
      </c>
      <c r="K474" s="11" t="str">
        <f>(IF(D473=Локализация!$C$50,1,IF(D473=Локализация!$C$51,2,IF(D473=Локализация!$C$52,3,IF(D473=Локализация!$C$53,4,IF(D473=Локализация!$C$54,5,IF(OR(D473=1,D473=2,D473=3,D473=4,D473=5),D473,"")))))))</f>
        <v/>
      </c>
      <c r="L474" s="11" t="str">
        <f t="shared" si="50"/>
        <v/>
      </c>
      <c r="M474" s="11" t="str">
        <f t="shared" si="51"/>
        <v/>
      </c>
      <c r="N474" s="11" t="str">
        <f t="shared" si="54"/>
        <v/>
      </c>
      <c r="O474" s="11" t="str">
        <f t="shared" si="52"/>
        <v/>
      </c>
      <c r="P474" s="11" t="str">
        <f t="shared" si="53"/>
        <v/>
      </c>
      <c r="Q474" s="11" t="str">
        <f t="shared" si="55"/>
        <v/>
      </c>
    </row>
    <row r="475" spans="5:17" x14ac:dyDescent="0.3">
      <c r="E475" s="11"/>
      <c r="H475" s="11" t="str">
        <f t="shared" si="49"/>
        <v/>
      </c>
      <c r="I475" s="11" t="str">
        <f>(IF(B474=Локализация!$C$42,1,IF(B474=Локализация!$C$41,2,IF(B474=Локализация!$C$40,3,IF(B474=Локализация!$C$39,4,IF(B474=Локализация!$C$38,5,IF(OR(B474=1,B474=2,B474=3,B474=4,B474=5),B474,"")))))))</f>
        <v/>
      </c>
      <c r="J475" s="11" t="str">
        <f>(IF(C474=Локализация!$C$44,5,IF(C474=Локализация!$C$45,4,IF(C474=Локализация!$C$46,3,IF(C474=Локализация!$C$47,2,IF(C474=Локализация!$C$48,1,IF(OR(C474=1,C474=2,C474=3,C474=4,C474=5),C474,"")))))))</f>
        <v/>
      </c>
      <c r="K475" s="11" t="str">
        <f>(IF(D474=Локализация!$C$50,1,IF(D474=Локализация!$C$51,2,IF(D474=Локализация!$C$52,3,IF(D474=Локализация!$C$53,4,IF(D474=Локализация!$C$54,5,IF(OR(D474=1,D474=2,D474=3,D474=4,D474=5),D474,"")))))))</f>
        <v/>
      </c>
      <c r="L475" s="11" t="str">
        <f t="shared" si="50"/>
        <v/>
      </c>
      <c r="M475" s="11" t="str">
        <f t="shared" si="51"/>
        <v/>
      </c>
      <c r="N475" s="11" t="str">
        <f t="shared" si="54"/>
        <v/>
      </c>
      <c r="O475" s="11" t="str">
        <f t="shared" si="52"/>
        <v/>
      </c>
      <c r="P475" s="11" t="str">
        <f t="shared" si="53"/>
        <v/>
      </c>
      <c r="Q475" s="11" t="str">
        <f t="shared" si="55"/>
        <v/>
      </c>
    </row>
    <row r="476" spans="5:17" x14ac:dyDescent="0.3">
      <c r="E476" s="11"/>
      <c r="H476" s="11" t="str">
        <f t="shared" si="49"/>
        <v/>
      </c>
      <c r="I476" s="11" t="str">
        <f>(IF(B475=Локализация!$C$42,1,IF(B475=Локализация!$C$41,2,IF(B475=Локализация!$C$40,3,IF(B475=Локализация!$C$39,4,IF(B475=Локализация!$C$38,5,IF(OR(B475=1,B475=2,B475=3,B475=4,B475=5),B475,"")))))))</f>
        <v/>
      </c>
      <c r="J476" s="11" t="str">
        <f>(IF(C475=Локализация!$C$44,5,IF(C475=Локализация!$C$45,4,IF(C475=Локализация!$C$46,3,IF(C475=Локализация!$C$47,2,IF(C475=Локализация!$C$48,1,IF(OR(C475=1,C475=2,C475=3,C475=4,C475=5),C475,"")))))))</f>
        <v/>
      </c>
      <c r="K476" s="11" t="str">
        <f>(IF(D475=Локализация!$C$50,1,IF(D475=Локализация!$C$51,2,IF(D475=Локализация!$C$52,3,IF(D475=Локализация!$C$53,4,IF(D475=Локализация!$C$54,5,IF(OR(D475=1,D475=2,D475=3,D475=4,D475=5),D475,"")))))))</f>
        <v/>
      </c>
      <c r="L476" s="11" t="str">
        <f t="shared" si="50"/>
        <v/>
      </c>
      <c r="M476" s="11" t="str">
        <f t="shared" si="51"/>
        <v/>
      </c>
      <c r="N476" s="11" t="str">
        <f t="shared" si="54"/>
        <v/>
      </c>
      <c r="O476" s="11" t="str">
        <f t="shared" si="52"/>
        <v/>
      </c>
      <c r="P476" s="11" t="str">
        <f t="shared" si="53"/>
        <v/>
      </c>
      <c r="Q476" s="11" t="str">
        <f t="shared" si="55"/>
        <v/>
      </c>
    </row>
    <row r="477" spans="5:17" x14ac:dyDescent="0.3">
      <c r="E477" s="11"/>
      <c r="H477" s="11" t="str">
        <f t="shared" si="49"/>
        <v/>
      </c>
      <c r="I477" s="11" t="str">
        <f>(IF(B476=Локализация!$C$42,1,IF(B476=Локализация!$C$41,2,IF(B476=Локализация!$C$40,3,IF(B476=Локализация!$C$39,4,IF(B476=Локализация!$C$38,5,IF(OR(B476=1,B476=2,B476=3,B476=4,B476=5),B476,"")))))))</f>
        <v/>
      </c>
      <c r="J477" s="11" t="str">
        <f>(IF(C476=Локализация!$C$44,5,IF(C476=Локализация!$C$45,4,IF(C476=Локализация!$C$46,3,IF(C476=Локализация!$C$47,2,IF(C476=Локализация!$C$48,1,IF(OR(C476=1,C476=2,C476=3,C476=4,C476=5),C476,"")))))))</f>
        <v/>
      </c>
      <c r="K477" s="11" t="str">
        <f>(IF(D476=Локализация!$C$50,1,IF(D476=Локализация!$C$51,2,IF(D476=Локализация!$C$52,3,IF(D476=Локализация!$C$53,4,IF(D476=Локализация!$C$54,5,IF(OR(D476=1,D476=2,D476=3,D476=4,D476=5),D476,"")))))))</f>
        <v/>
      </c>
      <c r="L477" s="11" t="str">
        <f t="shared" si="50"/>
        <v/>
      </c>
      <c r="M477" s="11" t="str">
        <f t="shared" si="51"/>
        <v/>
      </c>
      <c r="N477" s="11" t="str">
        <f t="shared" si="54"/>
        <v/>
      </c>
      <c r="O477" s="11" t="str">
        <f t="shared" si="52"/>
        <v/>
      </c>
      <c r="P477" s="11" t="str">
        <f t="shared" si="53"/>
        <v/>
      </c>
      <c r="Q477" s="11" t="str">
        <f t="shared" si="55"/>
        <v/>
      </c>
    </row>
    <row r="478" spans="5:17" x14ac:dyDescent="0.3">
      <c r="E478" s="11"/>
      <c r="H478" s="11" t="str">
        <f t="shared" si="49"/>
        <v/>
      </c>
      <c r="I478" s="11" t="str">
        <f>(IF(B477=Локализация!$C$42,1,IF(B477=Локализация!$C$41,2,IF(B477=Локализация!$C$40,3,IF(B477=Локализация!$C$39,4,IF(B477=Локализация!$C$38,5,IF(OR(B477=1,B477=2,B477=3,B477=4,B477=5),B477,"")))))))</f>
        <v/>
      </c>
      <c r="J478" s="11" t="str">
        <f>(IF(C477=Локализация!$C$44,5,IF(C477=Локализация!$C$45,4,IF(C477=Локализация!$C$46,3,IF(C477=Локализация!$C$47,2,IF(C477=Локализация!$C$48,1,IF(OR(C477=1,C477=2,C477=3,C477=4,C477=5),C477,"")))))))</f>
        <v/>
      </c>
      <c r="K478" s="11" t="str">
        <f>(IF(D477=Локализация!$C$50,1,IF(D477=Локализация!$C$51,2,IF(D477=Локализация!$C$52,3,IF(D477=Локализация!$C$53,4,IF(D477=Локализация!$C$54,5,IF(OR(D477=1,D477=2,D477=3,D477=4,D477=5),D477,"")))))))</f>
        <v/>
      </c>
      <c r="L478" s="11" t="str">
        <f t="shared" si="50"/>
        <v/>
      </c>
      <c r="M478" s="11" t="str">
        <f t="shared" si="51"/>
        <v/>
      </c>
      <c r="N478" s="11" t="str">
        <f t="shared" si="54"/>
        <v/>
      </c>
      <c r="O478" s="11" t="str">
        <f t="shared" si="52"/>
        <v/>
      </c>
      <c r="P478" s="11" t="str">
        <f t="shared" si="53"/>
        <v/>
      </c>
      <c r="Q478" s="11" t="str">
        <f t="shared" si="55"/>
        <v/>
      </c>
    </row>
    <row r="479" spans="5:17" x14ac:dyDescent="0.3">
      <c r="E479" s="11"/>
      <c r="H479" s="11" t="str">
        <f t="shared" si="49"/>
        <v/>
      </c>
      <c r="I479" s="11" t="str">
        <f>(IF(B478=Локализация!$C$42,1,IF(B478=Локализация!$C$41,2,IF(B478=Локализация!$C$40,3,IF(B478=Локализация!$C$39,4,IF(B478=Локализация!$C$38,5,IF(OR(B478=1,B478=2,B478=3,B478=4,B478=5),B478,"")))))))</f>
        <v/>
      </c>
      <c r="J479" s="11" t="str">
        <f>(IF(C478=Локализация!$C$44,5,IF(C478=Локализация!$C$45,4,IF(C478=Локализация!$C$46,3,IF(C478=Локализация!$C$47,2,IF(C478=Локализация!$C$48,1,IF(OR(C478=1,C478=2,C478=3,C478=4,C478=5),C478,"")))))))</f>
        <v/>
      </c>
      <c r="K479" s="11" t="str">
        <f>(IF(D478=Локализация!$C$50,1,IF(D478=Локализация!$C$51,2,IF(D478=Локализация!$C$52,3,IF(D478=Локализация!$C$53,4,IF(D478=Локализация!$C$54,5,IF(OR(D478=1,D478=2,D478=3,D478=4,D478=5),D478,"")))))))</f>
        <v/>
      </c>
      <c r="L479" s="11" t="str">
        <f t="shared" si="50"/>
        <v/>
      </c>
      <c r="M479" s="11" t="str">
        <f t="shared" si="51"/>
        <v/>
      </c>
      <c r="N479" s="11" t="str">
        <f t="shared" si="54"/>
        <v/>
      </c>
      <c r="O479" s="11" t="str">
        <f t="shared" si="52"/>
        <v/>
      </c>
      <c r="P479" s="11" t="str">
        <f t="shared" si="53"/>
        <v/>
      </c>
      <c r="Q479" s="11" t="str">
        <f t="shared" si="55"/>
        <v/>
      </c>
    </row>
    <row r="480" spans="5:17" x14ac:dyDescent="0.3">
      <c r="E480" s="11"/>
      <c r="H480" s="11" t="str">
        <f t="shared" si="49"/>
        <v/>
      </c>
      <c r="I480" s="11" t="str">
        <f>(IF(B479=Локализация!$C$42,1,IF(B479=Локализация!$C$41,2,IF(B479=Локализация!$C$40,3,IF(B479=Локализация!$C$39,4,IF(B479=Локализация!$C$38,5,IF(OR(B479=1,B479=2,B479=3,B479=4,B479=5),B479,"")))))))</f>
        <v/>
      </c>
      <c r="J480" s="11" t="str">
        <f>(IF(C479=Локализация!$C$44,5,IF(C479=Локализация!$C$45,4,IF(C479=Локализация!$C$46,3,IF(C479=Локализация!$C$47,2,IF(C479=Локализация!$C$48,1,IF(OR(C479=1,C479=2,C479=3,C479=4,C479=5),C479,"")))))))</f>
        <v/>
      </c>
      <c r="K480" s="11" t="str">
        <f>(IF(D479=Локализация!$C$50,1,IF(D479=Локализация!$C$51,2,IF(D479=Локализация!$C$52,3,IF(D479=Локализация!$C$53,4,IF(D479=Локализация!$C$54,5,IF(OR(D479=1,D479=2,D479=3,D479=4,D479=5),D479,"")))))))</f>
        <v/>
      </c>
      <c r="L480" s="11" t="str">
        <f t="shared" si="50"/>
        <v/>
      </c>
      <c r="M480" s="11" t="str">
        <f t="shared" si="51"/>
        <v/>
      </c>
      <c r="N480" s="11" t="str">
        <f t="shared" si="54"/>
        <v/>
      </c>
      <c r="O480" s="11" t="str">
        <f t="shared" si="52"/>
        <v/>
      </c>
      <c r="P480" s="11" t="str">
        <f t="shared" si="53"/>
        <v/>
      </c>
      <c r="Q480" s="11" t="str">
        <f t="shared" si="55"/>
        <v/>
      </c>
    </row>
    <row r="481" spans="5:17" x14ac:dyDescent="0.3">
      <c r="E481" s="11"/>
      <c r="H481" s="11" t="str">
        <f t="shared" si="49"/>
        <v/>
      </c>
      <c r="I481" s="11" t="str">
        <f>(IF(B480=Локализация!$C$42,1,IF(B480=Локализация!$C$41,2,IF(B480=Локализация!$C$40,3,IF(B480=Локализация!$C$39,4,IF(B480=Локализация!$C$38,5,IF(OR(B480=1,B480=2,B480=3,B480=4,B480=5),B480,"")))))))</f>
        <v/>
      </c>
      <c r="J481" s="11" t="str">
        <f>(IF(C480=Локализация!$C$44,5,IF(C480=Локализация!$C$45,4,IF(C480=Локализация!$C$46,3,IF(C480=Локализация!$C$47,2,IF(C480=Локализация!$C$48,1,IF(OR(C480=1,C480=2,C480=3,C480=4,C480=5),C480,"")))))))</f>
        <v/>
      </c>
      <c r="K481" s="11" t="str">
        <f>(IF(D480=Локализация!$C$50,1,IF(D480=Локализация!$C$51,2,IF(D480=Локализация!$C$52,3,IF(D480=Локализация!$C$53,4,IF(D480=Локализация!$C$54,5,IF(OR(D480=1,D480=2,D480=3,D480=4,D480=5),D480,"")))))))</f>
        <v/>
      </c>
      <c r="L481" s="11" t="str">
        <f t="shared" si="50"/>
        <v/>
      </c>
      <c r="M481" s="11" t="str">
        <f t="shared" si="51"/>
        <v/>
      </c>
      <c r="N481" s="11" t="str">
        <f t="shared" si="54"/>
        <v/>
      </c>
      <c r="O481" s="11" t="str">
        <f t="shared" si="52"/>
        <v/>
      </c>
      <c r="P481" s="11" t="str">
        <f t="shared" si="53"/>
        <v/>
      </c>
      <c r="Q481" s="11" t="str">
        <f t="shared" si="55"/>
        <v/>
      </c>
    </row>
    <row r="482" spans="5:17" x14ac:dyDescent="0.3">
      <c r="E482" s="11"/>
      <c r="H482" s="11" t="str">
        <f t="shared" si="49"/>
        <v/>
      </c>
      <c r="I482" s="11" t="str">
        <f>(IF(B481=Локализация!$C$42,1,IF(B481=Локализация!$C$41,2,IF(B481=Локализация!$C$40,3,IF(B481=Локализация!$C$39,4,IF(B481=Локализация!$C$38,5,IF(OR(B481=1,B481=2,B481=3,B481=4,B481=5),B481,"")))))))</f>
        <v/>
      </c>
      <c r="J482" s="11" t="str">
        <f>(IF(C481=Локализация!$C$44,5,IF(C481=Локализация!$C$45,4,IF(C481=Локализация!$C$46,3,IF(C481=Локализация!$C$47,2,IF(C481=Локализация!$C$48,1,IF(OR(C481=1,C481=2,C481=3,C481=4,C481=5),C481,"")))))))</f>
        <v/>
      </c>
      <c r="K482" s="11" t="str">
        <f>(IF(D481=Локализация!$C$50,1,IF(D481=Локализация!$C$51,2,IF(D481=Локализация!$C$52,3,IF(D481=Локализация!$C$53,4,IF(D481=Локализация!$C$54,5,IF(OR(D481=1,D481=2,D481=3,D481=4,D481=5),D481,"")))))))</f>
        <v/>
      </c>
      <c r="L482" s="11" t="str">
        <f t="shared" si="50"/>
        <v/>
      </c>
      <c r="M482" s="11" t="str">
        <f t="shared" si="51"/>
        <v/>
      </c>
      <c r="N482" s="11" t="str">
        <f t="shared" si="54"/>
        <v/>
      </c>
      <c r="O482" s="11" t="str">
        <f t="shared" si="52"/>
        <v/>
      </c>
      <c r="P482" s="11" t="str">
        <f t="shared" si="53"/>
        <v/>
      </c>
      <c r="Q482" s="11" t="str">
        <f t="shared" si="55"/>
        <v/>
      </c>
    </row>
    <row r="483" spans="5:17" x14ac:dyDescent="0.3">
      <c r="E483" s="11"/>
      <c r="H483" s="11" t="str">
        <f t="shared" si="49"/>
        <v/>
      </c>
      <c r="I483" s="11" t="str">
        <f>(IF(B482=Локализация!$C$42,1,IF(B482=Локализация!$C$41,2,IF(B482=Локализация!$C$40,3,IF(B482=Локализация!$C$39,4,IF(B482=Локализация!$C$38,5,IF(OR(B482=1,B482=2,B482=3,B482=4,B482=5),B482,"")))))))</f>
        <v/>
      </c>
      <c r="J483" s="11" t="str">
        <f>(IF(C482=Локализация!$C$44,5,IF(C482=Локализация!$C$45,4,IF(C482=Локализация!$C$46,3,IF(C482=Локализация!$C$47,2,IF(C482=Локализация!$C$48,1,IF(OR(C482=1,C482=2,C482=3,C482=4,C482=5),C482,"")))))))</f>
        <v/>
      </c>
      <c r="K483" s="11" t="str">
        <f>(IF(D482=Локализация!$C$50,1,IF(D482=Локализация!$C$51,2,IF(D482=Локализация!$C$52,3,IF(D482=Локализация!$C$53,4,IF(D482=Локализация!$C$54,5,IF(OR(D482=1,D482=2,D482=3,D482=4,D482=5),D482,"")))))))</f>
        <v/>
      </c>
      <c r="L483" s="11" t="str">
        <f t="shared" si="50"/>
        <v/>
      </c>
      <c r="M483" s="11" t="str">
        <f t="shared" si="51"/>
        <v/>
      </c>
      <c r="N483" s="11" t="str">
        <f t="shared" si="54"/>
        <v/>
      </c>
      <c r="O483" s="11" t="str">
        <f t="shared" si="52"/>
        <v/>
      </c>
      <c r="P483" s="11" t="str">
        <f t="shared" si="53"/>
        <v/>
      </c>
      <c r="Q483" s="11" t="str">
        <f t="shared" si="55"/>
        <v/>
      </c>
    </row>
    <row r="484" spans="5:17" x14ac:dyDescent="0.3">
      <c r="E484" s="11"/>
      <c r="H484" s="11" t="str">
        <f t="shared" si="49"/>
        <v/>
      </c>
      <c r="I484" s="11" t="str">
        <f>(IF(B483=Локализация!$C$42,1,IF(B483=Локализация!$C$41,2,IF(B483=Локализация!$C$40,3,IF(B483=Локализация!$C$39,4,IF(B483=Локализация!$C$38,5,IF(OR(B483=1,B483=2,B483=3,B483=4,B483=5),B483,"")))))))</f>
        <v/>
      </c>
      <c r="J484" s="11" t="str">
        <f>(IF(C483=Локализация!$C$44,5,IF(C483=Локализация!$C$45,4,IF(C483=Локализация!$C$46,3,IF(C483=Локализация!$C$47,2,IF(C483=Локализация!$C$48,1,IF(OR(C483=1,C483=2,C483=3,C483=4,C483=5),C483,"")))))))</f>
        <v/>
      </c>
      <c r="K484" s="11" t="str">
        <f>(IF(D483=Локализация!$C$50,1,IF(D483=Локализация!$C$51,2,IF(D483=Локализация!$C$52,3,IF(D483=Локализация!$C$53,4,IF(D483=Локализация!$C$54,5,IF(OR(D483=1,D483=2,D483=3,D483=4,D483=5),D483,"")))))))</f>
        <v/>
      </c>
      <c r="L484" s="11" t="str">
        <f t="shared" si="50"/>
        <v/>
      </c>
      <c r="M484" s="11" t="str">
        <f t="shared" si="51"/>
        <v/>
      </c>
      <c r="N484" s="11" t="str">
        <f t="shared" si="54"/>
        <v/>
      </c>
      <c r="O484" s="11" t="str">
        <f t="shared" si="52"/>
        <v/>
      </c>
      <c r="P484" s="11" t="str">
        <f t="shared" si="53"/>
        <v/>
      </c>
      <c r="Q484" s="11" t="str">
        <f t="shared" si="55"/>
        <v/>
      </c>
    </row>
    <row r="485" spans="5:17" x14ac:dyDescent="0.3">
      <c r="E485" s="11"/>
      <c r="H485" s="11" t="str">
        <f t="shared" si="49"/>
        <v/>
      </c>
      <c r="I485" s="11" t="str">
        <f>(IF(B484=Локализация!$C$42,1,IF(B484=Локализация!$C$41,2,IF(B484=Локализация!$C$40,3,IF(B484=Локализация!$C$39,4,IF(B484=Локализация!$C$38,5,IF(OR(B484=1,B484=2,B484=3,B484=4,B484=5),B484,"")))))))</f>
        <v/>
      </c>
      <c r="J485" s="11" t="str">
        <f>(IF(C484=Локализация!$C$44,5,IF(C484=Локализация!$C$45,4,IF(C484=Локализация!$C$46,3,IF(C484=Локализация!$C$47,2,IF(C484=Локализация!$C$48,1,IF(OR(C484=1,C484=2,C484=3,C484=4,C484=5),C484,"")))))))</f>
        <v/>
      </c>
      <c r="K485" s="11" t="str">
        <f>(IF(D484=Локализация!$C$50,1,IF(D484=Локализация!$C$51,2,IF(D484=Локализация!$C$52,3,IF(D484=Локализация!$C$53,4,IF(D484=Локализация!$C$54,5,IF(OR(D484=1,D484=2,D484=3,D484=4,D484=5),D484,"")))))))</f>
        <v/>
      </c>
      <c r="L485" s="11" t="str">
        <f t="shared" si="50"/>
        <v/>
      </c>
      <c r="M485" s="11" t="str">
        <f t="shared" si="51"/>
        <v/>
      </c>
      <c r="N485" s="11" t="str">
        <f t="shared" si="54"/>
        <v/>
      </c>
      <c r="O485" s="11" t="str">
        <f t="shared" si="52"/>
        <v/>
      </c>
      <c r="P485" s="11" t="str">
        <f t="shared" si="53"/>
        <v/>
      </c>
      <c r="Q485" s="11" t="str">
        <f t="shared" si="55"/>
        <v/>
      </c>
    </row>
    <row r="486" spans="5:17" x14ac:dyDescent="0.3">
      <c r="E486" s="11"/>
      <c r="H486" s="11" t="str">
        <f t="shared" si="49"/>
        <v/>
      </c>
      <c r="I486" s="11" t="str">
        <f>(IF(B485=Локализация!$C$42,1,IF(B485=Локализация!$C$41,2,IF(B485=Локализация!$C$40,3,IF(B485=Локализация!$C$39,4,IF(B485=Локализация!$C$38,5,IF(OR(B485=1,B485=2,B485=3,B485=4,B485=5),B485,"")))))))</f>
        <v/>
      </c>
      <c r="J486" s="11" t="str">
        <f>(IF(C485=Локализация!$C$44,5,IF(C485=Локализация!$C$45,4,IF(C485=Локализация!$C$46,3,IF(C485=Локализация!$C$47,2,IF(C485=Локализация!$C$48,1,IF(OR(C485=1,C485=2,C485=3,C485=4,C485=5),C485,"")))))))</f>
        <v/>
      </c>
      <c r="K486" s="11" t="str">
        <f>(IF(D485=Локализация!$C$50,1,IF(D485=Локализация!$C$51,2,IF(D485=Локализация!$C$52,3,IF(D485=Локализация!$C$53,4,IF(D485=Локализация!$C$54,5,IF(OR(D485=1,D485=2,D485=3,D485=4,D485=5),D485,"")))))))</f>
        <v/>
      </c>
      <c r="L486" s="11" t="str">
        <f t="shared" si="50"/>
        <v/>
      </c>
      <c r="M486" s="11" t="str">
        <f t="shared" si="51"/>
        <v/>
      </c>
      <c r="N486" s="11" t="str">
        <f t="shared" si="54"/>
        <v/>
      </c>
      <c r="O486" s="11" t="str">
        <f t="shared" si="52"/>
        <v/>
      </c>
      <c r="P486" s="11" t="str">
        <f t="shared" si="53"/>
        <v/>
      </c>
      <c r="Q486" s="11" t="str">
        <f t="shared" si="55"/>
        <v/>
      </c>
    </row>
    <row r="487" spans="5:17" x14ac:dyDescent="0.3">
      <c r="E487" s="11"/>
      <c r="H487" s="11" t="str">
        <f t="shared" si="49"/>
        <v/>
      </c>
      <c r="I487" s="11" t="str">
        <f>(IF(B486=Локализация!$C$42,1,IF(B486=Локализация!$C$41,2,IF(B486=Локализация!$C$40,3,IF(B486=Локализация!$C$39,4,IF(B486=Локализация!$C$38,5,IF(OR(B486=1,B486=2,B486=3,B486=4,B486=5),B486,"")))))))</f>
        <v/>
      </c>
      <c r="J487" s="11" t="str">
        <f>(IF(C486=Локализация!$C$44,5,IF(C486=Локализация!$C$45,4,IF(C486=Локализация!$C$46,3,IF(C486=Локализация!$C$47,2,IF(C486=Локализация!$C$48,1,IF(OR(C486=1,C486=2,C486=3,C486=4,C486=5),C486,"")))))))</f>
        <v/>
      </c>
      <c r="K487" s="11" t="str">
        <f>(IF(D486=Локализация!$C$50,1,IF(D486=Локализация!$C$51,2,IF(D486=Локализация!$C$52,3,IF(D486=Локализация!$C$53,4,IF(D486=Локализация!$C$54,5,IF(OR(D486=1,D486=2,D486=3,D486=4,D486=5),D486,"")))))))</f>
        <v/>
      </c>
      <c r="L487" s="11" t="str">
        <f t="shared" si="50"/>
        <v/>
      </c>
      <c r="M487" s="11" t="str">
        <f t="shared" si="51"/>
        <v/>
      </c>
      <c r="N487" s="11" t="str">
        <f t="shared" si="54"/>
        <v/>
      </c>
      <c r="O487" s="11" t="str">
        <f t="shared" si="52"/>
        <v/>
      </c>
      <c r="P487" s="11" t="str">
        <f t="shared" si="53"/>
        <v/>
      </c>
      <c r="Q487" s="11" t="str">
        <f t="shared" si="55"/>
        <v/>
      </c>
    </row>
    <row r="488" spans="5:17" x14ac:dyDescent="0.3">
      <c r="E488" s="11"/>
      <c r="H488" s="11" t="str">
        <f t="shared" si="49"/>
        <v/>
      </c>
      <c r="I488" s="11" t="str">
        <f>(IF(B487=Локализация!$C$42,1,IF(B487=Локализация!$C$41,2,IF(B487=Локализация!$C$40,3,IF(B487=Локализация!$C$39,4,IF(B487=Локализация!$C$38,5,IF(OR(B487=1,B487=2,B487=3,B487=4,B487=5),B487,"")))))))</f>
        <v/>
      </c>
      <c r="J488" s="11" t="str">
        <f>(IF(C487=Локализация!$C$44,5,IF(C487=Локализация!$C$45,4,IF(C487=Локализация!$C$46,3,IF(C487=Локализация!$C$47,2,IF(C487=Локализация!$C$48,1,IF(OR(C487=1,C487=2,C487=3,C487=4,C487=5),C487,"")))))))</f>
        <v/>
      </c>
      <c r="K488" s="11" t="str">
        <f>(IF(D487=Локализация!$C$50,1,IF(D487=Локализация!$C$51,2,IF(D487=Локализация!$C$52,3,IF(D487=Локализация!$C$53,4,IF(D487=Локализация!$C$54,5,IF(OR(D487=1,D487=2,D487=3,D487=4,D487=5),D487,"")))))))</f>
        <v/>
      </c>
      <c r="L488" s="11" t="str">
        <f t="shared" si="50"/>
        <v/>
      </c>
      <c r="M488" s="11" t="str">
        <f t="shared" si="51"/>
        <v/>
      </c>
      <c r="N488" s="11" t="str">
        <f t="shared" si="54"/>
        <v/>
      </c>
      <c r="O488" s="11" t="str">
        <f t="shared" si="52"/>
        <v/>
      </c>
      <c r="P488" s="11" t="str">
        <f t="shared" si="53"/>
        <v/>
      </c>
      <c r="Q488" s="11" t="str">
        <f t="shared" si="55"/>
        <v/>
      </c>
    </row>
    <row r="489" spans="5:17" x14ac:dyDescent="0.3">
      <c r="E489" s="11"/>
      <c r="H489" s="11" t="str">
        <f t="shared" si="49"/>
        <v/>
      </c>
      <c r="I489" s="11" t="str">
        <f>(IF(B488=Локализация!$C$42,1,IF(B488=Локализация!$C$41,2,IF(B488=Локализация!$C$40,3,IF(B488=Локализация!$C$39,4,IF(B488=Локализация!$C$38,5,IF(OR(B488=1,B488=2,B488=3,B488=4,B488=5),B488,"")))))))</f>
        <v/>
      </c>
      <c r="J489" s="11" t="str">
        <f>(IF(C488=Локализация!$C$44,5,IF(C488=Локализация!$C$45,4,IF(C488=Локализация!$C$46,3,IF(C488=Локализация!$C$47,2,IF(C488=Локализация!$C$48,1,IF(OR(C488=1,C488=2,C488=3,C488=4,C488=5),C488,"")))))))</f>
        <v/>
      </c>
      <c r="K489" s="11" t="str">
        <f>(IF(D488=Локализация!$C$50,1,IF(D488=Локализация!$C$51,2,IF(D488=Локализация!$C$52,3,IF(D488=Локализация!$C$53,4,IF(D488=Локализация!$C$54,5,IF(OR(D488=1,D488=2,D488=3,D488=4,D488=5),D488,"")))))))</f>
        <v/>
      </c>
      <c r="L489" s="11" t="str">
        <f t="shared" si="50"/>
        <v/>
      </c>
      <c r="M489" s="11" t="str">
        <f t="shared" si="51"/>
        <v/>
      </c>
      <c r="N489" s="11" t="str">
        <f t="shared" si="54"/>
        <v/>
      </c>
      <c r="O489" s="11" t="str">
        <f t="shared" si="52"/>
        <v/>
      </c>
      <c r="P489" s="11" t="str">
        <f t="shared" si="53"/>
        <v/>
      </c>
      <c r="Q489" s="11" t="str">
        <f t="shared" si="55"/>
        <v/>
      </c>
    </row>
    <row r="490" spans="5:17" x14ac:dyDescent="0.3">
      <c r="E490" s="11"/>
      <c r="H490" s="11" t="str">
        <f t="shared" si="49"/>
        <v/>
      </c>
      <c r="I490" s="11" t="str">
        <f>(IF(B489=Локализация!$C$42,1,IF(B489=Локализация!$C$41,2,IF(B489=Локализация!$C$40,3,IF(B489=Локализация!$C$39,4,IF(B489=Локализация!$C$38,5,IF(OR(B489=1,B489=2,B489=3,B489=4,B489=5),B489,"")))))))</f>
        <v/>
      </c>
      <c r="J490" s="11" t="str">
        <f>(IF(C489=Локализация!$C$44,5,IF(C489=Локализация!$C$45,4,IF(C489=Локализация!$C$46,3,IF(C489=Локализация!$C$47,2,IF(C489=Локализация!$C$48,1,IF(OR(C489=1,C489=2,C489=3,C489=4,C489=5),C489,"")))))))</f>
        <v/>
      </c>
      <c r="K490" s="11" t="str">
        <f>(IF(D489=Локализация!$C$50,1,IF(D489=Локализация!$C$51,2,IF(D489=Локализация!$C$52,3,IF(D489=Локализация!$C$53,4,IF(D489=Локализация!$C$54,5,IF(OR(D489=1,D489=2,D489=3,D489=4,D489=5),D489,"")))))))</f>
        <v/>
      </c>
      <c r="L490" s="11" t="str">
        <f t="shared" si="50"/>
        <v/>
      </c>
      <c r="M490" s="11" t="str">
        <f t="shared" si="51"/>
        <v/>
      </c>
      <c r="N490" s="11" t="str">
        <f t="shared" si="54"/>
        <v/>
      </c>
      <c r="O490" s="11" t="str">
        <f t="shared" si="52"/>
        <v/>
      </c>
      <c r="P490" s="11" t="str">
        <f t="shared" si="53"/>
        <v/>
      </c>
      <c r="Q490" s="11" t="str">
        <f t="shared" si="55"/>
        <v/>
      </c>
    </row>
    <row r="491" spans="5:17" x14ac:dyDescent="0.3">
      <c r="E491" s="11"/>
      <c r="H491" s="11" t="str">
        <f t="shared" si="49"/>
        <v/>
      </c>
      <c r="I491" s="11" t="str">
        <f>(IF(B490=Локализация!$C$42,1,IF(B490=Локализация!$C$41,2,IF(B490=Локализация!$C$40,3,IF(B490=Локализация!$C$39,4,IF(B490=Локализация!$C$38,5,IF(OR(B490=1,B490=2,B490=3,B490=4,B490=5),B490,"")))))))</f>
        <v/>
      </c>
      <c r="J491" s="11" t="str">
        <f>(IF(C490=Локализация!$C$44,5,IF(C490=Локализация!$C$45,4,IF(C490=Локализация!$C$46,3,IF(C490=Локализация!$C$47,2,IF(C490=Локализация!$C$48,1,IF(OR(C490=1,C490=2,C490=3,C490=4,C490=5),C490,"")))))))</f>
        <v/>
      </c>
      <c r="K491" s="11" t="str">
        <f>(IF(D490=Локализация!$C$50,1,IF(D490=Локализация!$C$51,2,IF(D490=Локализация!$C$52,3,IF(D490=Локализация!$C$53,4,IF(D490=Локализация!$C$54,5,IF(OR(D490=1,D490=2,D490=3,D490=4,D490=5),D490,"")))))))</f>
        <v/>
      </c>
      <c r="L491" s="11" t="str">
        <f t="shared" si="50"/>
        <v/>
      </c>
      <c r="M491" s="11" t="str">
        <f t="shared" si="51"/>
        <v/>
      </c>
      <c r="N491" s="11" t="str">
        <f t="shared" si="54"/>
        <v/>
      </c>
      <c r="O491" s="11" t="str">
        <f t="shared" si="52"/>
        <v/>
      </c>
      <c r="P491" s="11" t="str">
        <f t="shared" si="53"/>
        <v/>
      </c>
      <c r="Q491" s="11" t="str">
        <f t="shared" si="55"/>
        <v/>
      </c>
    </row>
    <row r="492" spans="5:17" x14ac:dyDescent="0.3">
      <c r="E492" s="11"/>
      <c r="H492" s="11" t="str">
        <f t="shared" si="49"/>
        <v/>
      </c>
      <c r="I492" s="11" t="str">
        <f>(IF(B491=Локализация!$C$42,1,IF(B491=Локализация!$C$41,2,IF(B491=Локализация!$C$40,3,IF(B491=Локализация!$C$39,4,IF(B491=Локализация!$C$38,5,IF(OR(B491=1,B491=2,B491=3,B491=4,B491=5),B491,"")))))))</f>
        <v/>
      </c>
      <c r="J492" s="11" t="str">
        <f>(IF(C491=Локализация!$C$44,5,IF(C491=Локализация!$C$45,4,IF(C491=Локализация!$C$46,3,IF(C491=Локализация!$C$47,2,IF(C491=Локализация!$C$48,1,IF(OR(C491=1,C491=2,C491=3,C491=4,C491=5),C491,"")))))))</f>
        <v/>
      </c>
      <c r="K492" s="11" t="str">
        <f>(IF(D491=Локализация!$C$50,1,IF(D491=Локализация!$C$51,2,IF(D491=Локализация!$C$52,3,IF(D491=Локализация!$C$53,4,IF(D491=Локализация!$C$54,5,IF(OR(D491=1,D491=2,D491=3,D491=4,D491=5),D491,"")))))))</f>
        <v/>
      </c>
      <c r="L492" s="11" t="str">
        <f t="shared" si="50"/>
        <v/>
      </c>
      <c r="M492" s="11" t="str">
        <f t="shared" si="51"/>
        <v/>
      </c>
      <c r="N492" s="11" t="str">
        <f t="shared" si="54"/>
        <v/>
      </c>
      <c r="O492" s="11" t="str">
        <f t="shared" si="52"/>
        <v/>
      </c>
      <c r="P492" s="11" t="str">
        <f t="shared" si="53"/>
        <v/>
      </c>
      <c r="Q492" s="11" t="str">
        <f t="shared" si="55"/>
        <v/>
      </c>
    </row>
    <row r="493" spans="5:17" x14ac:dyDescent="0.3">
      <c r="E493" s="11"/>
      <c r="H493" s="11" t="str">
        <f t="shared" si="49"/>
        <v/>
      </c>
      <c r="I493" s="11" t="str">
        <f>(IF(B492=Локализация!$C$42,1,IF(B492=Локализация!$C$41,2,IF(B492=Локализация!$C$40,3,IF(B492=Локализация!$C$39,4,IF(B492=Локализация!$C$38,5,IF(OR(B492=1,B492=2,B492=3,B492=4,B492=5),B492,"")))))))</f>
        <v/>
      </c>
      <c r="J493" s="11" t="str">
        <f>(IF(C492=Локализация!$C$44,5,IF(C492=Локализация!$C$45,4,IF(C492=Локализация!$C$46,3,IF(C492=Локализация!$C$47,2,IF(C492=Локализация!$C$48,1,IF(OR(C492=1,C492=2,C492=3,C492=4,C492=5),C492,"")))))))</f>
        <v/>
      </c>
      <c r="K493" s="11" t="str">
        <f>(IF(D492=Локализация!$C$50,1,IF(D492=Локализация!$C$51,2,IF(D492=Локализация!$C$52,3,IF(D492=Локализация!$C$53,4,IF(D492=Локализация!$C$54,5,IF(OR(D492=1,D492=2,D492=3,D492=4,D492=5),D492,"")))))))</f>
        <v/>
      </c>
      <c r="L493" s="11" t="str">
        <f t="shared" si="50"/>
        <v/>
      </c>
      <c r="M493" s="11" t="str">
        <f t="shared" si="51"/>
        <v/>
      </c>
      <c r="N493" s="11" t="str">
        <f t="shared" si="54"/>
        <v/>
      </c>
      <c r="O493" s="11" t="str">
        <f t="shared" si="52"/>
        <v/>
      </c>
      <c r="P493" s="11" t="str">
        <f t="shared" si="53"/>
        <v/>
      </c>
      <c r="Q493" s="11" t="str">
        <f t="shared" si="55"/>
        <v/>
      </c>
    </row>
    <row r="494" spans="5:17" x14ac:dyDescent="0.3">
      <c r="E494" s="11"/>
      <c r="H494" s="11" t="str">
        <f t="shared" si="49"/>
        <v/>
      </c>
      <c r="I494" s="11" t="str">
        <f>(IF(B493=Локализация!$C$42,1,IF(B493=Локализация!$C$41,2,IF(B493=Локализация!$C$40,3,IF(B493=Локализация!$C$39,4,IF(B493=Локализация!$C$38,5,IF(OR(B493=1,B493=2,B493=3,B493=4,B493=5),B493,"")))))))</f>
        <v/>
      </c>
      <c r="J494" s="11" t="str">
        <f>(IF(C493=Локализация!$C$44,5,IF(C493=Локализация!$C$45,4,IF(C493=Локализация!$C$46,3,IF(C493=Локализация!$C$47,2,IF(C493=Локализация!$C$48,1,IF(OR(C493=1,C493=2,C493=3,C493=4,C493=5),C493,"")))))))</f>
        <v/>
      </c>
      <c r="K494" s="11" t="str">
        <f>(IF(D493=Локализация!$C$50,1,IF(D493=Локализация!$C$51,2,IF(D493=Локализация!$C$52,3,IF(D493=Локализация!$C$53,4,IF(D493=Локализация!$C$54,5,IF(OR(D493=1,D493=2,D493=3,D493=4,D493=5),D493,"")))))))</f>
        <v/>
      </c>
      <c r="L494" s="11" t="str">
        <f t="shared" si="50"/>
        <v/>
      </c>
      <c r="M494" s="11" t="str">
        <f t="shared" si="51"/>
        <v/>
      </c>
      <c r="N494" s="11" t="str">
        <f t="shared" si="54"/>
        <v/>
      </c>
      <c r="O494" s="11" t="str">
        <f t="shared" si="52"/>
        <v/>
      </c>
      <c r="P494" s="11" t="str">
        <f t="shared" si="53"/>
        <v/>
      </c>
      <c r="Q494" s="11" t="str">
        <f t="shared" si="55"/>
        <v/>
      </c>
    </row>
    <row r="495" spans="5:17" x14ac:dyDescent="0.3">
      <c r="E495" s="11"/>
      <c r="H495" s="11" t="str">
        <f t="shared" si="49"/>
        <v/>
      </c>
      <c r="I495" s="11" t="str">
        <f>(IF(B494=Локализация!$C$42,1,IF(B494=Локализация!$C$41,2,IF(B494=Локализация!$C$40,3,IF(B494=Локализация!$C$39,4,IF(B494=Локализация!$C$38,5,IF(OR(B494=1,B494=2,B494=3,B494=4,B494=5),B494,"")))))))</f>
        <v/>
      </c>
      <c r="J495" s="11" t="str">
        <f>(IF(C494=Локализация!$C$44,5,IF(C494=Локализация!$C$45,4,IF(C494=Локализация!$C$46,3,IF(C494=Локализация!$C$47,2,IF(C494=Локализация!$C$48,1,IF(OR(C494=1,C494=2,C494=3,C494=4,C494=5),C494,"")))))))</f>
        <v/>
      </c>
      <c r="K495" s="11" t="str">
        <f>(IF(D494=Локализация!$C$50,1,IF(D494=Локализация!$C$51,2,IF(D494=Локализация!$C$52,3,IF(D494=Локализация!$C$53,4,IF(D494=Локализация!$C$54,5,IF(OR(D494=1,D494=2,D494=3,D494=4,D494=5),D494,"")))))))</f>
        <v/>
      </c>
      <c r="L495" s="11" t="str">
        <f t="shared" si="50"/>
        <v/>
      </c>
      <c r="M495" s="11" t="str">
        <f t="shared" si="51"/>
        <v/>
      </c>
      <c r="N495" s="11" t="str">
        <f t="shared" si="54"/>
        <v/>
      </c>
      <c r="O495" s="11" t="str">
        <f t="shared" si="52"/>
        <v/>
      </c>
      <c r="P495" s="11" t="str">
        <f t="shared" si="53"/>
        <v/>
      </c>
      <c r="Q495" s="11" t="str">
        <f t="shared" si="55"/>
        <v/>
      </c>
    </row>
    <row r="496" spans="5:17" x14ac:dyDescent="0.3">
      <c r="E496" s="11"/>
      <c r="H496" s="11" t="str">
        <f t="shared" si="49"/>
        <v/>
      </c>
      <c r="I496" s="11" t="str">
        <f>(IF(B495=Локализация!$C$42,1,IF(B495=Локализация!$C$41,2,IF(B495=Локализация!$C$40,3,IF(B495=Локализация!$C$39,4,IF(B495=Локализация!$C$38,5,IF(OR(B495=1,B495=2,B495=3,B495=4,B495=5),B495,"")))))))</f>
        <v/>
      </c>
      <c r="J496" s="11" t="str">
        <f>(IF(C495=Локализация!$C$44,5,IF(C495=Локализация!$C$45,4,IF(C495=Локализация!$C$46,3,IF(C495=Локализация!$C$47,2,IF(C495=Локализация!$C$48,1,IF(OR(C495=1,C495=2,C495=3,C495=4,C495=5),C495,"")))))))</f>
        <v/>
      </c>
      <c r="K496" s="11" t="str">
        <f>(IF(D495=Локализация!$C$50,1,IF(D495=Локализация!$C$51,2,IF(D495=Локализация!$C$52,3,IF(D495=Локализация!$C$53,4,IF(D495=Локализация!$C$54,5,IF(OR(D495=1,D495=2,D495=3,D495=4,D495=5),D495,"")))))))</f>
        <v/>
      </c>
      <c r="L496" s="11" t="str">
        <f t="shared" si="50"/>
        <v/>
      </c>
      <c r="M496" s="11" t="str">
        <f t="shared" si="51"/>
        <v/>
      </c>
      <c r="N496" s="11" t="str">
        <f t="shared" si="54"/>
        <v/>
      </c>
      <c r="O496" s="11" t="str">
        <f t="shared" si="52"/>
        <v/>
      </c>
      <c r="P496" s="11" t="str">
        <f t="shared" si="53"/>
        <v/>
      </c>
      <c r="Q496" s="11" t="str">
        <f t="shared" si="55"/>
        <v/>
      </c>
    </row>
    <row r="497" spans="5:17" x14ac:dyDescent="0.3">
      <c r="E497" s="11"/>
      <c r="H497" s="11" t="str">
        <f t="shared" si="49"/>
        <v/>
      </c>
      <c r="I497" s="11" t="str">
        <f>(IF(B496=Локализация!$C$42,1,IF(B496=Локализация!$C$41,2,IF(B496=Локализация!$C$40,3,IF(B496=Локализация!$C$39,4,IF(B496=Локализация!$C$38,5,IF(OR(B496=1,B496=2,B496=3,B496=4,B496=5),B496,"")))))))</f>
        <v/>
      </c>
      <c r="J497" s="11" t="str">
        <f>(IF(C496=Локализация!$C$44,5,IF(C496=Локализация!$C$45,4,IF(C496=Локализация!$C$46,3,IF(C496=Локализация!$C$47,2,IF(C496=Локализация!$C$48,1,IF(OR(C496=1,C496=2,C496=3,C496=4,C496=5),C496,"")))))))</f>
        <v/>
      </c>
      <c r="K497" s="11" t="str">
        <f>(IF(D496=Локализация!$C$50,1,IF(D496=Локализация!$C$51,2,IF(D496=Локализация!$C$52,3,IF(D496=Локализация!$C$53,4,IF(D496=Локализация!$C$54,5,IF(OR(D496=1,D496=2,D496=3,D496=4,D496=5),D496,"")))))))</f>
        <v/>
      </c>
      <c r="L497" s="11" t="str">
        <f t="shared" si="50"/>
        <v/>
      </c>
      <c r="M497" s="11" t="str">
        <f t="shared" si="51"/>
        <v/>
      </c>
      <c r="N497" s="11" t="str">
        <f t="shared" si="54"/>
        <v/>
      </c>
      <c r="O497" s="11" t="str">
        <f t="shared" si="52"/>
        <v/>
      </c>
      <c r="P497" s="11" t="str">
        <f t="shared" si="53"/>
        <v/>
      </c>
      <c r="Q497" s="11" t="str">
        <f t="shared" si="55"/>
        <v/>
      </c>
    </row>
    <row r="498" spans="5:17" x14ac:dyDescent="0.3">
      <c r="E498" s="11"/>
      <c r="H498" s="11" t="str">
        <f t="shared" si="49"/>
        <v/>
      </c>
      <c r="I498" s="11" t="str">
        <f>(IF(B497=Локализация!$C$42,1,IF(B497=Локализация!$C$41,2,IF(B497=Локализация!$C$40,3,IF(B497=Локализация!$C$39,4,IF(B497=Локализация!$C$38,5,IF(OR(B497=1,B497=2,B497=3,B497=4,B497=5),B497,"")))))))</f>
        <v/>
      </c>
      <c r="J498" s="11" t="str">
        <f>(IF(C497=Локализация!$C$44,5,IF(C497=Локализация!$C$45,4,IF(C497=Локализация!$C$46,3,IF(C497=Локализация!$C$47,2,IF(C497=Локализация!$C$48,1,IF(OR(C497=1,C497=2,C497=3,C497=4,C497=5),C497,"")))))))</f>
        <v/>
      </c>
      <c r="K498" s="11" t="str">
        <f>(IF(D497=Локализация!$C$50,1,IF(D497=Локализация!$C$51,2,IF(D497=Локализация!$C$52,3,IF(D497=Локализация!$C$53,4,IF(D497=Локализация!$C$54,5,IF(OR(D497=1,D497=2,D497=3,D497=4,D497=5),D497,"")))))))</f>
        <v/>
      </c>
      <c r="L498" s="11" t="str">
        <f t="shared" si="50"/>
        <v/>
      </c>
      <c r="M498" s="11" t="str">
        <f t="shared" si="51"/>
        <v/>
      </c>
      <c r="N498" s="11" t="str">
        <f t="shared" si="54"/>
        <v/>
      </c>
      <c r="O498" s="11" t="str">
        <f t="shared" si="52"/>
        <v/>
      </c>
      <c r="P498" s="11" t="str">
        <f t="shared" si="53"/>
        <v/>
      </c>
      <c r="Q498" s="11" t="str">
        <f t="shared" si="55"/>
        <v/>
      </c>
    </row>
    <row r="499" spans="5:17" x14ac:dyDescent="0.3">
      <c r="E499" s="11"/>
      <c r="H499" s="11" t="str">
        <f t="shared" si="49"/>
        <v/>
      </c>
      <c r="I499" s="11" t="str">
        <f>(IF(B498=Локализация!$C$42,1,IF(B498=Локализация!$C$41,2,IF(B498=Локализация!$C$40,3,IF(B498=Локализация!$C$39,4,IF(B498=Локализация!$C$38,5,IF(OR(B498=1,B498=2,B498=3,B498=4,B498=5),B498,"")))))))</f>
        <v/>
      </c>
      <c r="J499" s="11" t="str">
        <f>(IF(C498=Локализация!$C$44,5,IF(C498=Локализация!$C$45,4,IF(C498=Локализация!$C$46,3,IF(C498=Локализация!$C$47,2,IF(C498=Локализация!$C$48,1,IF(OR(C498=1,C498=2,C498=3,C498=4,C498=5),C498,"")))))))</f>
        <v/>
      </c>
      <c r="K499" s="11" t="str">
        <f>(IF(D498=Локализация!$C$50,1,IF(D498=Локализация!$C$51,2,IF(D498=Локализация!$C$52,3,IF(D498=Локализация!$C$53,4,IF(D498=Локализация!$C$54,5,IF(OR(D498=1,D498=2,D498=3,D498=4,D498=5),D498,"")))))))</f>
        <v/>
      </c>
      <c r="L499" s="11" t="str">
        <f t="shared" si="50"/>
        <v/>
      </c>
      <c r="M499" s="11" t="str">
        <f t="shared" si="51"/>
        <v/>
      </c>
      <c r="N499" s="11" t="str">
        <f t="shared" si="54"/>
        <v/>
      </c>
      <c r="O499" s="11" t="str">
        <f t="shared" si="52"/>
        <v/>
      </c>
      <c r="P499" s="11" t="str">
        <f t="shared" si="53"/>
        <v/>
      </c>
      <c r="Q499" s="11" t="str">
        <f t="shared" si="55"/>
        <v/>
      </c>
    </row>
    <row r="500" spans="5:17" x14ac:dyDescent="0.3">
      <c r="E500" s="11"/>
      <c r="H500" s="11" t="str">
        <f t="shared" si="49"/>
        <v/>
      </c>
      <c r="I500" s="11" t="str">
        <f>(IF(B499=Локализация!$C$42,1,IF(B499=Локализация!$C$41,2,IF(B499=Локализация!$C$40,3,IF(B499=Локализация!$C$39,4,IF(B499=Локализация!$C$38,5,IF(OR(B499=1,B499=2,B499=3,B499=4,B499=5),B499,"")))))))</f>
        <v/>
      </c>
      <c r="J500" s="11" t="str">
        <f>(IF(C499=Локализация!$C$44,5,IF(C499=Локализация!$C$45,4,IF(C499=Локализация!$C$46,3,IF(C499=Локализация!$C$47,2,IF(C499=Локализация!$C$48,1,IF(OR(C499=1,C499=2,C499=3,C499=4,C499=5),C499,"")))))))</f>
        <v/>
      </c>
      <c r="K500" s="11" t="str">
        <f>(IF(D499=Локализация!$C$50,1,IF(D499=Локализация!$C$51,2,IF(D499=Локализация!$C$52,3,IF(D499=Локализация!$C$53,4,IF(D499=Локализация!$C$54,5,IF(OR(D499=1,D499=2,D499=3,D499=4,D499=5),D499,"")))))))</f>
        <v/>
      </c>
      <c r="L500" s="11" t="str">
        <f t="shared" si="50"/>
        <v/>
      </c>
      <c r="M500" s="11" t="str">
        <f t="shared" si="51"/>
        <v/>
      </c>
      <c r="N500" s="11" t="str">
        <f t="shared" si="54"/>
        <v/>
      </c>
      <c r="O500" s="11" t="str">
        <f t="shared" si="52"/>
        <v/>
      </c>
      <c r="P500" s="11" t="str">
        <f t="shared" si="53"/>
        <v/>
      </c>
      <c r="Q500" s="11" t="str">
        <f t="shared" si="55"/>
        <v/>
      </c>
    </row>
    <row r="501" spans="5:17" x14ac:dyDescent="0.3">
      <c r="E501" s="11"/>
      <c r="H501" s="11" t="str">
        <f t="shared" si="49"/>
        <v/>
      </c>
      <c r="I501" s="11" t="str">
        <f>(IF(B500=Локализация!$C$42,1,IF(B500=Локализация!$C$41,2,IF(B500=Локализация!$C$40,3,IF(B500=Локализация!$C$39,4,IF(B500=Локализация!$C$38,5,IF(OR(B500=1,B500=2,B500=3,B500=4,B500=5),B500,"")))))))</f>
        <v/>
      </c>
      <c r="J501" s="11" t="str">
        <f>(IF(C500=Локализация!$C$44,5,IF(C500=Локализация!$C$45,4,IF(C500=Локализация!$C$46,3,IF(C500=Локализация!$C$47,2,IF(C500=Локализация!$C$48,1,IF(OR(C500=1,C500=2,C500=3,C500=4,C500=5),C500,"")))))))</f>
        <v/>
      </c>
      <c r="K501" s="11" t="str">
        <f>(IF(D500=Локализация!$C$50,1,IF(D500=Локализация!$C$51,2,IF(D500=Локализация!$C$52,3,IF(D500=Локализация!$C$53,4,IF(D500=Локализация!$C$54,5,IF(OR(D500=1,D500=2,D500=3,D500=4,D500=5),D500,"")))))))</f>
        <v/>
      </c>
      <c r="L501" s="11" t="str">
        <f t="shared" si="50"/>
        <v/>
      </c>
      <c r="M501" s="11" t="str">
        <f t="shared" si="51"/>
        <v/>
      </c>
      <c r="N501" s="11" t="str">
        <f t="shared" si="54"/>
        <v/>
      </c>
      <c r="O501" s="11" t="str">
        <f t="shared" si="52"/>
        <v/>
      </c>
      <c r="P501" s="11" t="str">
        <f t="shared" si="53"/>
        <v/>
      </c>
      <c r="Q501" s="11" t="str">
        <f t="shared" si="55"/>
        <v/>
      </c>
    </row>
    <row r="502" spans="5:17" x14ac:dyDescent="0.3">
      <c r="E502" s="11"/>
      <c r="H502" s="11" t="str">
        <f t="shared" si="49"/>
        <v/>
      </c>
      <c r="I502" s="11" t="str">
        <f>(IF(B501=Локализация!$C$42,1,IF(B501=Локализация!$C$41,2,IF(B501=Локализация!$C$40,3,IF(B501=Локализация!$C$39,4,IF(B501=Локализация!$C$38,5,IF(OR(B501=1,B501=2,B501=3,B501=4,B501=5),B501,"")))))))</f>
        <v/>
      </c>
      <c r="J502" s="11" t="str">
        <f>(IF(C501=Локализация!$C$44,5,IF(C501=Локализация!$C$45,4,IF(C501=Локализация!$C$46,3,IF(C501=Локализация!$C$47,2,IF(C501=Локализация!$C$48,1,IF(OR(C501=1,C501=2,C501=3,C501=4,C501=5),C501,"")))))))</f>
        <v/>
      </c>
      <c r="K502" s="11" t="str">
        <f>(IF(D501=Локализация!$C$50,1,IF(D501=Локализация!$C$51,2,IF(D501=Локализация!$C$52,3,IF(D501=Локализация!$C$53,4,IF(D501=Локализация!$C$54,5,IF(OR(D501=1,D501=2,D501=3,D501=4,D501=5),D501,"")))))))</f>
        <v/>
      </c>
      <c r="L502" s="11" t="str">
        <f t="shared" si="50"/>
        <v/>
      </c>
      <c r="M502" s="11" t="str">
        <f t="shared" si="51"/>
        <v/>
      </c>
      <c r="N502" s="11" t="str">
        <f t="shared" si="54"/>
        <v/>
      </c>
      <c r="O502" s="11" t="str">
        <f t="shared" si="52"/>
        <v/>
      </c>
      <c r="P502" s="11" t="str">
        <f t="shared" si="53"/>
        <v/>
      </c>
      <c r="Q502" s="11" t="str">
        <f t="shared" si="55"/>
        <v/>
      </c>
    </row>
    <row r="503" spans="5:17" x14ac:dyDescent="0.3">
      <c r="E503" s="11"/>
      <c r="H503" s="11" t="str">
        <f t="shared" si="49"/>
        <v/>
      </c>
      <c r="I503" s="11" t="str">
        <f>(IF(B502=Локализация!$C$42,1,IF(B502=Локализация!$C$41,2,IF(B502=Локализация!$C$40,3,IF(B502=Локализация!$C$39,4,IF(B502=Локализация!$C$38,5,IF(OR(B502=1,B502=2,B502=3,B502=4,B502=5),B502,"")))))))</f>
        <v/>
      </c>
      <c r="J503" s="11" t="str">
        <f>(IF(C502=Локализация!$C$44,5,IF(C502=Локализация!$C$45,4,IF(C502=Локализация!$C$46,3,IF(C502=Локализация!$C$47,2,IF(C502=Локализация!$C$48,1,IF(OR(C502=1,C502=2,C502=3,C502=4,C502=5),C502,"")))))))</f>
        <v/>
      </c>
      <c r="K503" s="11" t="str">
        <f>(IF(D502=Локализация!$C$50,1,IF(D502=Локализация!$C$51,2,IF(D502=Локализация!$C$52,3,IF(D502=Локализация!$C$53,4,IF(D502=Локализация!$C$54,5,IF(OR(D502=1,D502=2,D502=3,D502=4,D502=5),D502,"")))))))</f>
        <v/>
      </c>
      <c r="L503" s="11" t="str">
        <f t="shared" si="50"/>
        <v/>
      </c>
      <c r="M503" s="11" t="str">
        <f t="shared" si="51"/>
        <v/>
      </c>
      <c r="N503" s="11" t="str">
        <f t="shared" si="54"/>
        <v/>
      </c>
      <c r="O503" s="11" t="str">
        <f t="shared" si="52"/>
        <v/>
      </c>
      <c r="P503" s="11" t="str">
        <f t="shared" si="53"/>
        <v/>
      </c>
      <c r="Q503" s="11" t="str">
        <f t="shared" si="55"/>
        <v/>
      </c>
    </row>
    <row r="504" spans="5:17" x14ac:dyDescent="0.3">
      <c r="E504" s="11"/>
      <c r="H504" s="11" t="str">
        <f t="shared" si="49"/>
        <v/>
      </c>
      <c r="I504" s="11" t="str">
        <f>(IF(B503=Локализация!$C$42,1,IF(B503=Локализация!$C$41,2,IF(B503=Локализация!$C$40,3,IF(B503=Локализация!$C$39,4,IF(B503=Локализация!$C$38,5,IF(OR(B503=1,B503=2,B503=3,B503=4,B503=5),B503,"")))))))</f>
        <v/>
      </c>
      <c r="J504" s="11" t="str">
        <f>(IF(C503=Локализация!$C$44,5,IF(C503=Локализация!$C$45,4,IF(C503=Локализация!$C$46,3,IF(C503=Локализация!$C$47,2,IF(C503=Локализация!$C$48,1,IF(OR(C503=1,C503=2,C503=3,C503=4,C503=5),C503,"")))))))</f>
        <v/>
      </c>
      <c r="K504" s="11" t="str">
        <f>(IF(D503=Локализация!$C$50,1,IF(D503=Локализация!$C$51,2,IF(D503=Локализация!$C$52,3,IF(D503=Локализация!$C$53,4,IF(D503=Локализация!$C$54,5,IF(OR(D503=1,D503=2,D503=3,D503=4,D503=5),D503,"")))))))</f>
        <v/>
      </c>
      <c r="L504" s="11" t="str">
        <f t="shared" si="50"/>
        <v/>
      </c>
      <c r="M504" s="11" t="str">
        <f t="shared" si="51"/>
        <v/>
      </c>
      <c r="N504" s="11" t="str">
        <f t="shared" si="54"/>
        <v/>
      </c>
      <c r="O504" s="11" t="str">
        <f t="shared" si="52"/>
        <v/>
      </c>
      <c r="P504" s="11" t="str">
        <f t="shared" si="53"/>
        <v/>
      </c>
      <c r="Q504" s="11" t="str">
        <f t="shared" si="55"/>
        <v/>
      </c>
    </row>
    <row r="505" spans="5:17" x14ac:dyDescent="0.3">
      <c r="E505" s="11"/>
      <c r="H505" s="11" t="str">
        <f t="shared" si="49"/>
        <v/>
      </c>
      <c r="I505" s="11" t="str">
        <f>(IF(B504=Локализация!$C$42,1,IF(B504=Локализация!$C$41,2,IF(B504=Локализация!$C$40,3,IF(B504=Локализация!$C$39,4,IF(B504=Локализация!$C$38,5,IF(OR(B504=1,B504=2,B504=3,B504=4,B504=5),B504,"")))))))</f>
        <v/>
      </c>
      <c r="J505" s="11" t="str">
        <f>(IF(C504=Локализация!$C$44,5,IF(C504=Локализация!$C$45,4,IF(C504=Локализация!$C$46,3,IF(C504=Локализация!$C$47,2,IF(C504=Локализация!$C$48,1,IF(OR(C504=1,C504=2,C504=3,C504=4,C504=5),C504,"")))))))</f>
        <v/>
      </c>
      <c r="K505" s="11" t="str">
        <f>(IF(D504=Локализация!$C$50,1,IF(D504=Локализация!$C$51,2,IF(D504=Локализация!$C$52,3,IF(D504=Локализация!$C$53,4,IF(D504=Локализация!$C$54,5,IF(OR(D504=1,D504=2,D504=3,D504=4,D504=5),D504,"")))))))</f>
        <v/>
      </c>
      <c r="L505" s="11" t="str">
        <f t="shared" si="50"/>
        <v/>
      </c>
      <c r="M505" s="11" t="str">
        <f t="shared" si="51"/>
        <v/>
      </c>
      <c r="N505" s="11" t="str">
        <f t="shared" si="54"/>
        <v/>
      </c>
      <c r="O505" s="11" t="str">
        <f t="shared" si="52"/>
        <v/>
      </c>
      <c r="P505" s="11" t="str">
        <f t="shared" si="53"/>
        <v/>
      </c>
      <c r="Q505" s="11" t="str">
        <f t="shared" si="55"/>
        <v/>
      </c>
    </row>
    <row r="506" spans="5:17" x14ac:dyDescent="0.3">
      <c r="E506" s="11"/>
      <c r="H506" s="11" t="str">
        <f t="shared" si="49"/>
        <v/>
      </c>
      <c r="I506" s="11" t="str">
        <f>(IF(B505=Локализация!$C$42,1,IF(B505=Локализация!$C$41,2,IF(B505=Локализация!$C$40,3,IF(B505=Локализация!$C$39,4,IF(B505=Локализация!$C$38,5,IF(OR(B505=1,B505=2,B505=3,B505=4,B505=5),B505,"")))))))</f>
        <v/>
      </c>
      <c r="J506" s="11" t="str">
        <f>(IF(C505=Локализация!$C$44,5,IF(C505=Локализация!$C$45,4,IF(C505=Локализация!$C$46,3,IF(C505=Локализация!$C$47,2,IF(C505=Локализация!$C$48,1,IF(OR(C505=1,C505=2,C505=3,C505=4,C505=5),C505,"")))))))</f>
        <v/>
      </c>
      <c r="K506" s="11" t="str">
        <f>(IF(D505=Локализация!$C$50,1,IF(D505=Локализация!$C$51,2,IF(D505=Локализация!$C$52,3,IF(D505=Локализация!$C$53,4,IF(D505=Локализация!$C$54,5,IF(OR(D505=1,D505=2,D505=3,D505=4,D505=5),D505,"")))))))</f>
        <v/>
      </c>
      <c r="L506" s="11" t="str">
        <f t="shared" si="50"/>
        <v/>
      </c>
      <c r="M506" s="11" t="str">
        <f t="shared" si="51"/>
        <v/>
      </c>
      <c r="N506" s="11" t="str">
        <f t="shared" si="54"/>
        <v/>
      </c>
      <c r="O506" s="11" t="str">
        <f t="shared" si="52"/>
        <v/>
      </c>
      <c r="P506" s="11" t="str">
        <f t="shared" si="53"/>
        <v/>
      </c>
      <c r="Q506" s="11" t="str">
        <f t="shared" si="55"/>
        <v/>
      </c>
    </row>
    <row r="507" spans="5:17" x14ac:dyDescent="0.3">
      <c r="E507" s="11"/>
      <c r="H507" s="11" t="str">
        <f t="shared" si="49"/>
        <v/>
      </c>
      <c r="I507" s="11" t="str">
        <f>(IF(B506=Локализация!$C$42,1,IF(B506=Локализация!$C$41,2,IF(B506=Локализация!$C$40,3,IF(B506=Локализация!$C$39,4,IF(B506=Локализация!$C$38,5,IF(OR(B506=1,B506=2,B506=3,B506=4,B506=5),B506,"")))))))</f>
        <v/>
      </c>
      <c r="J507" s="11" t="str">
        <f>(IF(C506=Локализация!$C$44,5,IF(C506=Локализация!$C$45,4,IF(C506=Локализация!$C$46,3,IF(C506=Локализация!$C$47,2,IF(C506=Локализация!$C$48,1,IF(OR(C506=1,C506=2,C506=3,C506=4,C506=5),C506,"")))))))</f>
        <v/>
      </c>
      <c r="K507" s="11" t="str">
        <f>(IF(D506=Локализация!$C$50,1,IF(D506=Локализация!$C$51,2,IF(D506=Локализация!$C$52,3,IF(D506=Локализация!$C$53,4,IF(D506=Локализация!$C$54,5,IF(OR(D506=1,D506=2,D506=3,D506=4,D506=5),D506,"")))))))</f>
        <v/>
      </c>
      <c r="L507" s="11" t="str">
        <f t="shared" si="50"/>
        <v/>
      </c>
      <c r="M507" s="11" t="str">
        <f t="shared" si="51"/>
        <v/>
      </c>
      <c r="N507" s="11" t="str">
        <f t="shared" si="54"/>
        <v/>
      </c>
      <c r="O507" s="11" t="str">
        <f t="shared" si="52"/>
        <v/>
      </c>
      <c r="P507" s="11" t="str">
        <f t="shared" si="53"/>
        <v/>
      </c>
      <c r="Q507" s="11" t="str">
        <f t="shared" si="55"/>
        <v/>
      </c>
    </row>
    <row r="508" spans="5:17" x14ac:dyDescent="0.3">
      <c r="E508" s="11"/>
      <c r="H508" s="11" t="str">
        <f t="shared" si="49"/>
        <v/>
      </c>
      <c r="I508" s="11" t="str">
        <f>(IF(B507=Локализация!$C$42,1,IF(B507=Локализация!$C$41,2,IF(B507=Локализация!$C$40,3,IF(B507=Локализация!$C$39,4,IF(B507=Локализация!$C$38,5,IF(OR(B507=1,B507=2,B507=3,B507=4,B507=5),B507,"")))))))</f>
        <v/>
      </c>
      <c r="J508" s="11" t="str">
        <f>(IF(C507=Локализация!$C$44,5,IF(C507=Локализация!$C$45,4,IF(C507=Локализация!$C$46,3,IF(C507=Локализация!$C$47,2,IF(C507=Локализация!$C$48,1,IF(OR(C507=1,C507=2,C507=3,C507=4,C507=5),C507,"")))))))</f>
        <v/>
      </c>
      <c r="K508" s="11" t="str">
        <f>(IF(D507=Локализация!$C$50,1,IF(D507=Локализация!$C$51,2,IF(D507=Локализация!$C$52,3,IF(D507=Локализация!$C$53,4,IF(D507=Локализация!$C$54,5,IF(OR(D507=1,D507=2,D507=3,D507=4,D507=5),D507,"")))))))</f>
        <v/>
      </c>
      <c r="L508" s="11" t="str">
        <f t="shared" si="50"/>
        <v/>
      </c>
      <c r="M508" s="11" t="str">
        <f t="shared" si="51"/>
        <v/>
      </c>
      <c r="N508" s="11" t="str">
        <f t="shared" si="54"/>
        <v/>
      </c>
      <c r="O508" s="11" t="str">
        <f t="shared" si="52"/>
        <v/>
      </c>
      <c r="P508" s="11" t="str">
        <f t="shared" si="53"/>
        <v/>
      </c>
      <c r="Q508" s="11" t="str">
        <f t="shared" si="55"/>
        <v/>
      </c>
    </row>
    <row r="509" spans="5:17" x14ac:dyDescent="0.3">
      <c r="E509" s="11"/>
      <c r="H509" s="11" t="str">
        <f t="shared" si="49"/>
        <v/>
      </c>
      <c r="I509" s="11" t="str">
        <f>(IF(B508=Локализация!$C$42,1,IF(B508=Локализация!$C$41,2,IF(B508=Локализация!$C$40,3,IF(B508=Локализация!$C$39,4,IF(B508=Локализация!$C$38,5,IF(OR(B508=1,B508=2,B508=3,B508=4,B508=5),B508,"")))))))</f>
        <v/>
      </c>
      <c r="J509" s="11" t="str">
        <f>(IF(C508=Локализация!$C$44,5,IF(C508=Локализация!$C$45,4,IF(C508=Локализация!$C$46,3,IF(C508=Локализация!$C$47,2,IF(C508=Локализация!$C$48,1,IF(OR(C508=1,C508=2,C508=3,C508=4,C508=5),C508,"")))))))</f>
        <v/>
      </c>
      <c r="K509" s="11" t="str">
        <f>(IF(D508=Локализация!$C$50,1,IF(D508=Локализация!$C$51,2,IF(D508=Локализация!$C$52,3,IF(D508=Локализация!$C$53,4,IF(D508=Локализация!$C$54,5,IF(OR(D508=1,D508=2,D508=3,D508=4,D508=5),D508,"")))))))</f>
        <v/>
      </c>
      <c r="L509" s="11" t="str">
        <f t="shared" si="50"/>
        <v/>
      </c>
      <c r="M509" s="11" t="str">
        <f t="shared" si="51"/>
        <v/>
      </c>
      <c r="N509" s="11" t="str">
        <f t="shared" si="54"/>
        <v/>
      </c>
      <c r="O509" s="11" t="str">
        <f t="shared" si="52"/>
        <v/>
      </c>
      <c r="P509" s="11" t="str">
        <f t="shared" si="53"/>
        <v/>
      </c>
      <c r="Q509" s="11" t="str">
        <f t="shared" si="55"/>
        <v/>
      </c>
    </row>
    <row r="510" spans="5:17" x14ac:dyDescent="0.3">
      <c r="E510" s="11"/>
      <c r="H510" s="11" t="str">
        <f t="shared" si="49"/>
        <v/>
      </c>
      <c r="I510" s="11" t="str">
        <f>(IF(B509=Локализация!$C$42,1,IF(B509=Локализация!$C$41,2,IF(B509=Локализация!$C$40,3,IF(B509=Локализация!$C$39,4,IF(B509=Локализация!$C$38,5,IF(OR(B509=1,B509=2,B509=3,B509=4,B509=5),B509,"")))))))</f>
        <v/>
      </c>
      <c r="J510" s="11" t="str">
        <f>(IF(C509=Локализация!$C$44,5,IF(C509=Локализация!$C$45,4,IF(C509=Локализация!$C$46,3,IF(C509=Локализация!$C$47,2,IF(C509=Локализация!$C$48,1,IF(OR(C509=1,C509=2,C509=3,C509=4,C509=5),C509,"")))))))</f>
        <v/>
      </c>
      <c r="K510" s="11" t="str">
        <f>(IF(D509=Локализация!$C$50,1,IF(D509=Локализация!$C$51,2,IF(D509=Локализация!$C$52,3,IF(D509=Локализация!$C$53,4,IF(D509=Локализация!$C$54,5,IF(OR(D509=1,D509=2,D509=3,D509=4,D509=5),D509,"")))))))</f>
        <v/>
      </c>
      <c r="L510" s="11" t="str">
        <f t="shared" si="50"/>
        <v/>
      </c>
      <c r="M510" s="11" t="str">
        <f t="shared" si="51"/>
        <v/>
      </c>
      <c r="N510" s="11" t="str">
        <f t="shared" si="54"/>
        <v/>
      </c>
      <c r="O510" s="11" t="str">
        <f t="shared" si="52"/>
        <v/>
      </c>
      <c r="P510" s="11" t="str">
        <f t="shared" si="53"/>
        <v/>
      </c>
      <c r="Q510" s="11" t="str">
        <f t="shared" si="55"/>
        <v/>
      </c>
    </row>
    <row r="511" spans="5:17" x14ac:dyDescent="0.3">
      <c r="E511" s="11"/>
      <c r="H511" s="11" t="str">
        <f t="shared" si="49"/>
        <v/>
      </c>
      <c r="I511" s="11" t="str">
        <f>(IF(B510=Локализация!$C$42,1,IF(B510=Локализация!$C$41,2,IF(B510=Локализация!$C$40,3,IF(B510=Локализация!$C$39,4,IF(B510=Локализация!$C$38,5,IF(OR(B510=1,B510=2,B510=3,B510=4,B510=5),B510,"")))))))</f>
        <v/>
      </c>
      <c r="J511" s="11" t="str">
        <f>(IF(C510=Локализация!$C$44,5,IF(C510=Локализация!$C$45,4,IF(C510=Локализация!$C$46,3,IF(C510=Локализация!$C$47,2,IF(C510=Локализация!$C$48,1,IF(OR(C510=1,C510=2,C510=3,C510=4,C510=5),C510,"")))))))</f>
        <v/>
      </c>
      <c r="K511" s="11" t="str">
        <f>(IF(D510=Локализация!$C$50,1,IF(D510=Локализация!$C$51,2,IF(D510=Локализация!$C$52,3,IF(D510=Локализация!$C$53,4,IF(D510=Локализация!$C$54,5,IF(OR(D510=1,D510=2,D510=3,D510=4,D510=5),D510,"")))))))</f>
        <v/>
      </c>
      <c r="L511" s="11" t="str">
        <f t="shared" si="50"/>
        <v/>
      </c>
      <c r="M511" s="11" t="str">
        <f t="shared" si="51"/>
        <v/>
      </c>
      <c r="N511" s="11" t="str">
        <f t="shared" si="54"/>
        <v/>
      </c>
      <c r="O511" s="11" t="str">
        <f t="shared" si="52"/>
        <v/>
      </c>
      <c r="P511" s="11" t="str">
        <f t="shared" si="53"/>
        <v/>
      </c>
      <c r="Q511" s="11" t="str">
        <f t="shared" si="55"/>
        <v/>
      </c>
    </row>
    <row r="512" spans="5:17" x14ac:dyDescent="0.3">
      <c r="E512" s="11"/>
      <c r="H512" s="11" t="str">
        <f t="shared" si="49"/>
        <v/>
      </c>
      <c r="I512" s="11" t="str">
        <f>(IF(B511=Локализация!$C$42,1,IF(B511=Локализация!$C$41,2,IF(B511=Локализация!$C$40,3,IF(B511=Локализация!$C$39,4,IF(B511=Локализация!$C$38,5,IF(OR(B511=1,B511=2,B511=3,B511=4,B511=5),B511,"")))))))</f>
        <v/>
      </c>
      <c r="J512" s="11" t="str">
        <f>(IF(C511=Локализация!$C$44,5,IF(C511=Локализация!$C$45,4,IF(C511=Локализация!$C$46,3,IF(C511=Локализация!$C$47,2,IF(C511=Локализация!$C$48,1,IF(OR(C511=1,C511=2,C511=3,C511=4,C511=5),C511,"")))))))</f>
        <v/>
      </c>
      <c r="K512" s="11" t="str">
        <f>(IF(D511=Локализация!$C$50,1,IF(D511=Локализация!$C$51,2,IF(D511=Локализация!$C$52,3,IF(D511=Локализация!$C$53,4,IF(D511=Локализация!$C$54,5,IF(OR(D511=1,D511=2,D511=3,D511=4,D511=5),D511,"")))))))</f>
        <v/>
      </c>
      <c r="L512" s="11" t="str">
        <f t="shared" si="50"/>
        <v/>
      </c>
      <c r="M512" s="11" t="str">
        <f t="shared" si="51"/>
        <v/>
      </c>
      <c r="N512" s="11" t="str">
        <f t="shared" si="54"/>
        <v/>
      </c>
      <c r="O512" s="11" t="str">
        <f t="shared" si="52"/>
        <v/>
      </c>
      <c r="P512" s="11" t="str">
        <f t="shared" si="53"/>
        <v/>
      </c>
      <c r="Q512" s="11" t="str">
        <f t="shared" si="55"/>
        <v/>
      </c>
    </row>
    <row r="513" spans="5:17" x14ac:dyDescent="0.3">
      <c r="E513" s="11"/>
      <c r="H513" s="11" t="str">
        <f t="shared" si="49"/>
        <v/>
      </c>
      <c r="I513" s="11" t="str">
        <f>(IF(B512=Локализация!$C$42,1,IF(B512=Локализация!$C$41,2,IF(B512=Локализация!$C$40,3,IF(B512=Локализация!$C$39,4,IF(B512=Локализация!$C$38,5,IF(OR(B512=1,B512=2,B512=3,B512=4,B512=5),B512,"")))))))</f>
        <v/>
      </c>
      <c r="J513" s="11" t="str">
        <f>(IF(C512=Локализация!$C$44,5,IF(C512=Локализация!$C$45,4,IF(C512=Локализация!$C$46,3,IF(C512=Локализация!$C$47,2,IF(C512=Локализация!$C$48,1,IF(OR(C512=1,C512=2,C512=3,C512=4,C512=5),C512,"")))))))</f>
        <v/>
      </c>
      <c r="K513" s="11" t="str">
        <f>(IF(D512=Локализация!$C$50,1,IF(D512=Локализация!$C$51,2,IF(D512=Локализация!$C$52,3,IF(D512=Локализация!$C$53,4,IF(D512=Локализация!$C$54,5,IF(OR(D512=1,D512=2,D512=3,D512=4,D512=5),D512,"")))))))</f>
        <v/>
      </c>
      <c r="L513" s="11" t="str">
        <f t="shared" si="50"/>
        <v/>
      </c>
      <c r="M513" s="11" t="str">
        <f t="shared" si="51"/>
        <v/>
      </c>
      <c r="N513" s="11" t="str">
        <f t="shared" si="54"/>
        <v/>
      </c>
      <c r="O513" s="11" t="str">
        <f t="shared" si="52"/>
        <v/>
      </c>
      <c r="P513" s="11" t="str">
        <f t="shared" si="53"/>
        <v/>
      </c>
      <c r="Q513" s="11" t="str">
        <f t="shared" si="55"/>
        <v/>
      </c>
    </row>
    <row r="514" spans="5:17" x14ac:dyDescent="0.3">
      <c r="E514" s="11"/>
      <c r="H514" s="11" t="str">
        <f t="shared" si="49"/>
        <v/>
      </c>
      <c r="I514" s="11" t="str">
        <f>(IF(B513=Локализация!$C$42,1,IF(B513=Локализация!$C$41,2,IF(B513=Локализация!$C$40,3,IF(B513=Локализация!$C$39,4,IF(B513=Локализация!$C$38,5,IF(OR(B513=1,B513=2,B513=3,B513=4,B513=5),B513,"")))))))</f>
        <v/>
      </c>
      <c r="J514" s="11" t="str">
        <f>(IF(C513=Локализация!$C$44,5,IF(C513=Локализация!$C$45,4,IF(C513=Локализация!$C$46,3,IF(C513=Локализация!$C$47,2,IF(C513=Локализация!$C$48,1,IF(OR(C513=1,C513=2,C513=3,C513=4,C513=5),C513,"")))))))</f>
        <v/>
      </c>
      <c r="K514" s="11" t="str">
        <f>(IF(D513=Локализация!$C$50,1,IF(D513=Локализация!$C$51,2,IF(D513=Локализация!$C$52,3,IF(D513=Локализация!$C$53,4,IF(D513=Локализация!$C$54,5,IF(OR(D513=1,D513=2,D513=3,D513=4,D513=5),D513,"")))))))</f>
        <v/>
      </c>
      <c r="L514" s="11" t="str">
        <f t="shared" si="50"/>
        <v/>
      </c>
      <c r="M514" s="11" t="str">
        <f t="shared" si="51"/>
        <v/>
      </c>
      <c r="N514" s="11" t="str">
        <f t="shared" si="54"/>
        <v/>
      </c>
      <c r="O514" s="11" t="str">
        <f t="shared" si="52"/>
        <v/>
      </c>
      <c r="P514" s="11" t="str">
        <f t="shared" si="53"/>
        <v/>
      </c>
      <c r="Q514" s="11" t="str">
        <f t="shared" si="55"/>
        <v/>
      </c>
    </row>
    <row r="515" spans="5:17" x14ac:dyDescent="0.3">
      <c r="E515" s="11"/>
      <c r="H515" s="11" t="str">
        <f t="shared" si="49"/>
        <v/>
      </c>
      <c r="I515" s="11" t="str">
        <f>(IF(B514=Локализация!$C$42,1,IF(B514=Локализация!$C$41,2,IF(B514=Локализация!$C$40,3,IF(B514=Локализация!$C$39,4,IF(B514=Локализация!$C$38,5,IF(OR(B514=1,B514=2,B514=3,B514=4,B514=5),B514,"")))))))</f>
        <v/>
      </c>
      <c r="J515" s="11" t="str">
        <f>(IF(C514=Локализация!$C$44,5,IF(C514=Локализация!$C$45,4,IF(C514=Локализация!$C$46,3,IF(C514=Локализация!$C$47,2,IF(C514=Локализация!$C$48,1,IF(OR(C514=1,C514=2,C514=3,C514=4,C514=5),C514,"")))))))</f>
        <v/>
      </c>
      <c r="K515" s="11" t="str">
        <f>(IF(D514=Локализация!$C$50,1,IF(D514=Локализация!$C$51,2,IF(D514=Локализация!$C$52,3,IF(D514=Локализация!$C$53,4,IF(D514=Локализация!$C$54,5,IF(OR(D514=1,D514=2,D514=3,D514=4,D514=5),D514,"")))))))</f>
        <v/>
      </c>
      <c r="L515" s="11" t="str">
        <f t="shared" si="50"/>
        <v/>
      </c>
      <c r="M515" s="11" t="str">
        <f t="shared" si="51"/>
        <v/>
      </c>
      <c r="N515" s="11" t="str">
        <f t="shared" si="54"/>
        <v/>
      </c>
      <c r="O515" s="11" t="str">
        <f t="shared" si="52"/>
        <v/>
      </c>
      <c r="P515" s="11" t="str">
        <f t="shared" si="53"/>
        <v/>
      </c>
      <c r="Q515" s="11" t="str">
        <f t="shared" si="55"/>
        <v/>
      </c>
    </row>
    <row r="516" spans="5:17" x14ac:dyDescent="0.3">
      <c r="E516" s="11"/>
      <c r="H516" s="11" t="str">
        <f t="shared" si="49"/>
        <v/>
      </c>
      <c r="I516" s="11" t="str">
        <f>(IF(B515=Локализация!$C$42,1,IF(B515=Локализация!$C$41,2,IF(B515=Локализация!$C$40,3,IF(B515=Локализация!$C$39,4,IF(B515=Локализация!$C$38,5,IF(OR(B515=1,B515=2,B515=3,B515=4,B515=5),B515,"")))))))</f>
        <v/>
      </c>
      <c r="J516" s="11" t="str">
        <f>(IF(C515=Локализация!$C$44,5,IF(C515=Локализация!$C$45,4,IF(C515=Локализация!$C$46,3,IF(C515=Локализация!$C$47,2,IF(C515=Локализация!$C$48,1,IF(OR(C515=1,C515=2,C515=3,C515=4,C515=5),C515,"")))))))</f>
        <v/>
      </c>
      <c r="K516" s="11" t="str">
        <f>(IF(D515=Локализация!$C$50,1,IF(D515=Локализация!$C$51,2,IF(D515=Локализация!$C$52,3,IF(D515=Локализация!$C$53,4,IF(D515=Локализация!$C$54,5,IF(OR(D515=1,D515=2,D515=3,D515=4,D515=5),D515,"")))))))</f>
        <v/>
      </c>
      <c r="L516" s="11" t="str">
        <f t="shared" si="50"/>
        <v/>
      </c>
      <c r="M516" s="11" t="str">
        <f t="shared" si="51"/>
        <v/>
      </c>
      <c r="N516" s="11" t="str">
        <f t="shared" si="54"/>
        <v/>
      </c>
      <c r="O516" s="11" t="str">
        <f t="shared" si="52"/>
        <v/>
      </c>
      <c r="P516" s="11" t="str">
        <f t="shared" si="53"/>
        <v/>
      </c>
      <c r="Q516" s="11" t="str">
        <f t="shared" si="55"/>
        <v/>
      </c>
    </row>
    <row r="517" spans="5:17" x14ac:dyDescent="0.3">
      <c r="E517" s="11"/>
      <c r="H517" s="11" t="str">
        <f t="shared" si="49"/>
        <v/>
      </c>
      <c r="I517" s="11" t="str">
        <f>(IF(B516=Локализация!$C$42,1,IF(B516=Локализация!$C$41,2,IF(B516=Локализация!$C$40,3,IF(B516=Локализация!$C$39,4,IF(B516=Локализация!$C$38,5,IF(OR(B516=1,B516=2,B516=3,B516=4,B516=5),B516,"")))))))</f>
        <v/>
      </c>
      <c r="J517" s="11" t="str">
        <f>(IF(C516=Локализация!$C$44,5,IF(C516=Локализация!$C$45,4,IF(C516=Локализация!$C$46,3,IF(C516=Локализация!$C$47,2,IF(C516=Локализация!$C$48,1,IF(OR(C516=1,C516=2,C516=3,C516=4,C516=5),C516,"")))))))</f>
        <v/>
      </c>
      <c r="K517" s="11" t="str">
        <f>(IF(D516=Локализация!$C$50,1,IF(D516=Локализация!$C$51,2,IF(D516=Локализация!$C$52,3,IF(D516=Локализация!$C$53,4,IF(D516=Локализация!$C$54,5,IF(OR(D516=1,D516=2,D516=3,D516=4,D516=5),D516,"")))))))</f>
        <v/>
      </c>
      <c r="L517" s="11" t="str">
        <f t="shared" si="50"/>
        <v/>
      </c>
      <c r="M517" s="11" t="str">
        <f t="shared" si="51"/>
        <v/>
      </c>
      <c r="N517" s="11" t="str">
        <f t="shared" si="54"/>
        <v/>
      </c>
      <c r="O517" s="11" t="str">
        <f t="shared" si="52"/>
        <v/>
      </c>
      <c r="P517" s="11" t="str">
        <f t="shared" si="53"/>
        <v/>
      </c>
      <c r="Q517" s="11" t="str">
        <f t="shared" si="55"/>
        <v/>
      </c>
    </row>
    <row r="518" spans="5:17" x14ac:dyDescent="0.3">
      <c r="E518" s="11"/>
      <c r="H518" s="11" t="str">
        <f t="shared" si="49"/>
        <v/>
      </c>
      <c r="I518" s="11" t="str">
        <f>(IF(B517=Локализация!$C$42,1,IF(B517=Локализация!$C$41,2,IF(B517=Локализация!$C$40,3,IF(B517=Локализация!$C$39,4,IF(B517=Локализация!$C$38,5,IF(OR(B517=1,B517=2,B517=3,B517=4,B517=5),B517,"")))))))</f>
        <v/>
      </c>
      <c r="J518" s="11" t="str">
        <f>(IF(C517=Локализация!$C$44,5,IF(C517=Локализация!$C$45,4,IF(C517=Локализация!$C$46,3,IF(C517=Локализация!$C$47,2,IF(C517=Локализация!$C$48,1,IF(OR(C517=1,C517=2,C517=3,C517=4,C517=5),C517,"")))))))</f>
        <v/>
      </c>
      <c r="K518" s="11" t="str">
        <f>(IF(D517=Локализация!$C$50,1,IF(D517=Локализация!$C$51,2,IF(D517=Локализация!$C$52,3,IF(D517=Локализация!$C$53,4,IF(D517=Локализация!$C$54,5,IF(OR(D517=1,D517=2,D517=3,D517=4,D517=5),D517,"")))))))</f>
        <v/>
      </c>
      <c r="L518" s="11" t="str">
        <f t="shared" si="50"/>
        <v/>
      </c>
      <c r="M518" s="11" t="str">
        <f t="shared" si="51"/>
        <v/>
      </c>
      <c r="N518" s="11" t="str">
        <f t="shared" si="54"/>
        <v/>
      </c>
      <c r="O518" s="11" t="str">
        <f t="shared" si="52"/>
        <v/>
      </c>
      <c r="P518" s="11" t="str">
        <f t="shared" si="53"/>
        <v/>
      </c>
      <c r="Q518" s="11" t="str">
        <f t="shared" si="55"/>
        <v/>
      </c>
    </row>
    <row r="519" spans="5:17" x14ac:dyDescent="0.3">
      <c r="E519" s="11"/>
      <c r="H519" s="11" t="str">
        <f t="shared" si="49"/>
        <v/>
      </c>
      <c r="I519" s="11" t="str">
        <f>(IF(B518=Локализация!$C$42,1,IF(B518=Локализация!$C$41,2,IF(B518=Локализация!$C$40,3,IF(B518=Локализация!$C$39,4,IF(B518=Локализация!$C$38,5,IF(OR(B518=1,B518=2,B518=3,B518=4,B518=5),B518,"")))))))</f>
        <v/>
      </c>
      <c r="J519" s="11" t="str">
        <f>(IF(C518=Локализация!$C$44,5,IF(C518=Локализация!$C$45,4,IF(C518=Локализация!$C$46,3,IF(C518=Локализация!$C$47,2,IF(C518=Локализация!$C$48,1,IF(OR(C518=1,C518=2,C518=3,C518=4,C518=5),C518,"")))))))</f>
        <v/>
      </c>
      <c r="K519" s="11" t="str">
        <f>(IF(D518=Локализация!$C$50,1,IF(D518=Локализация!$C$51,2,IF(D518=Локализация!$C$52,3,IF(D518=Локализация!$C$53,4,IF(D518=Локализация!$C$54,5,IF(OR(D518=1,D518=2,D518=3,D518=4,D518=5),D518,"")))))))</f>
        <v/>
      </c>
      <c r="L519" s="11" t="str">
        <f t="shared" si="50"/>
        <v/>
      </c>
      <c r="M519" s="11" t="str">
        <f t="shared" si="51"/>
        <v/>
      </c>
      <c r="N519" s="11" t="str">
        <f t="shared" si="54"/>
        <v/>
      </c>
      <c r="O519" s="11" t="str">
        <f t="shared" si="52"/>
        <v/>
      </c>
      <c r="P519" s="11" t="str">
        <f t="shared" si="53"/>
        <v/>
      </c>
      <c r="Q519" s="11" t="str">
        <f t="shared" si="55"/>
        <v/>
      </c>
    </row>
    <row r="520" spans="5:17" x14ac:dyDescent="0.3">
      <c r="E520" s="11"/>
      <c r="H520" s="11" t="str">
        <f t="shared" si="49"/>
        <v/>
      </c>
      <c r="I520" s="11" t="str">
        <f>(IF(B519=Локализация!$C$42,1,IF(B519=Локализация!$C$41,2,IF(B519=Локализация!$C$40,3,IF(B519=Локализация!$C$39,4,IF(B519=Локализация!$C$38,5,IF(OR(B519=1,B519=2,B519=3,B519=4,B519=5),B519,"")))))))</f>
        <v/>
      </c>
      <c r="J520" s="11" t="str">
        <f>(IF(C519=Локализация!$C$44,5,IF(C519=Локализация!$C$45,4,IF(C519=Локализация!$C$46,3,IF(C519=Локализация!$C$47,2,IF(C519=Локализация!$C$48,1,IF(OR(C519=1,C519=2,C519=3,C519=4,C519=5),C519,"")))))))</f>
        <v/>
      </c>
      <c r="K520" s="11" t="str">
        <f>(IF(D519=Локализация!$C$50,1,IF(D519=Локализация!$C$51,2,IF(D519=Локализация!$C$52,3,IF(D519=Локализация!$C$53,4,IF(D519=Локализация!$C$54,5,IF(OR(D519=1,D519=2,D519=3,D519=4,D519=5),D519,"")))))))</f>
        <v/>
      </c>
      <c r="L520" s="11" t="str">
        <f t="shared" si="50"/>
        <v/>
      </c>
      <c r="M520" s="11" t="str">
        <f t="shared" si="51"/>
        <v/>
      </c>
      <c r="N520" s="11" t="str">
        <f t="shared" si="54"/>
        <v/>
      </c>
      <c r="O520" s="11" t="str">
        <f t="shared" si="52"/>
        <v/>
      </c>
      <c r="P520" s="11" t="str">
        <f t="shared" si="53"/>
        <v/>
      </c>
      <c r="Q520" s="11" t="str">
        <f t="shared" si="55"/>
        <v/>
      </c>
    </row>
    <row r="521" spans="5:17" x14ac:dyDescent="0.3">
      <c r="E521" s="11"/>
      <c r="H521" s="11" t="str">
        <f t="shared" si="49"/>
        <v/>
      </c>
      <c r="I521" s="11" t="str">
        <f>(IF(B520=Локализация!$C$42,1,IF(B520=Локализация!$C$41,2,IF(B520=Локализация!$C$40,3,IF(B520=Локализация!$C$39,4,IF(B520=Локализация!$C$38,5,IF(OR(B520=1,B520=2,B520=3,B520=4,B520=5),B520,"")))))))</f>
        <v/>
      </c>
      <c r="J521" s="11" t="str">
        <f>(IF(C520=Локализация!$C$44,5,IF(C520=Локализация!$C$45,4,IF(C520=Локализация!$C$46,3,IF(C520=Локализация!$C$47,2,IF(C520=Локализация!$C$48,1,IF(OR(C520=1,C520=2,C520=3,C520=4,C520=5),C520,"")))))))</f>
        <v/>
      </c>
      <c r="K521" s="11" t="str">
        <f>(IF(D520=Локализация!$C$50,1,IF(D520=Локализация!$C$51,2,IF(D520=Локализация!$C$52,3,IF(D520=Локализация!$C$53,4,IF(D520=Локализация!$C$54,5,IF(OR(D520=1,D520=2,D520=3,D520=4,D520=5),D520,"")))))))</f>
        <v/>
      </c>
      <c r="L521" s="11" t="str">
        <f t="shared" si="50"/>
        <v/>
      </c>
      <c r="M521" s="11" t="str">
        <f t="shared" si="51"/>
        <v/>
      </c>
      <c r="N521" s="11" t="str">
        <f t="shared" si="54"/>
        <v/>
      </c>
      <c r="O521" s="11" t="str">
        <f t="shared" si="52"/>
        <v/>
      </c>
      <c r="P521" s="11" t="str">
        <f t="shared" si="53"/>
        <v/>
      </c>
      <c r="Q521" s="11" t="str">
        <f t="shared" si="55"/>
        <v/>
      </c>
    </row>
    <row r="522" spans="5:17" x14ac:dyDescent="0.3">
      <c r="E522" s="11"/>
      <c r="H522" s="11" t="str">
        <f t="shared" si="49"/>
        <v/>
      </c>
      <c r="I522" s="11" t="str">
        <f>(IF(B521=Локализация!$C$42,1,IF(B521=Локализация!$C$41,2,IF(B521=Локализация!$C$40,3,IF(B521=Локализация!$C$39,4,IF(B521=Локализация!$C$38,5,IF(OR(B521=1,B521=2,B521=3,B521=4,B521=5),B521,"")))))))</f>
        <v/>
      </c>
      <c r="J522" s="11" t="str">
        <f>(IF(C521=Локализация!$C$44,5,IF(C521=Локализация!$C$45,4,IF(C521=Локализация!$C$46,3,IF(C521=Локализация!$C$47,2,IF(C521=Локализация!$C$48,1,IF(OR(C521=1,C521=2,C521=3,C521=4,C521=5),C521,"")))))))</f>
        <v/>
      </c>
      <c r="K522" s="11" t="str">
        <f>(IF(D521=Локализация!$C$50,1,IF(D521=Локализация!$C$51,2,IF(D521=Локализация!$C$52,3,IF(D521=Локализация!$C$53,4,IF(D521=Локализация!$C$54,5,IF(OR(D521=1,D521=2,D521=3,D521=4,D521=5),D521,"")))))))</f>
        <v/>
      </c>
      <c r="L522" s="11" t="str">
        <f t="shared" si="50"/>
        <v/>
      </c>
      <c r="M522" s="11" t="str">
        <f t="shared" si="51"/>
        <v/>
      </c>
      <c r="N522" s="11" t="str">
        <f t="shared" si="54"/>
        <v/>
      </c>
      <c r="O522" s="11" t="str">
        <f t="shared" si="52"/>
        <v/>
      </c>
      <c r="P522" s="11" t="str">
        <f t="shared" si="53"/>
        <v/>
      </c>
      <c r="Q522" s="11" t="str">
        <f t="shared" si="55"/>
        <v/>
      </c>
    </row>
    <row r="523" spans="5:17" x14ac:dyDescent="0.3">
      <c r="E523" s="11"/>
      <c r="H523" s="11" t="str">
        <f t="shared" si="49"/>
        <v/>
      </c>
      <c r="I523" s="11" t="str">
        <f>(IF(B522=Локализация!$C$42,1,IF(B522=Локализация!$C$41,2,IF(B522=Локализация!$C$40,3,IF(B522=Локализация!$C$39,4,IF(B522=Локализация!$C$38,5,IF(OR(B522=1,B522=2,B522=3,B522=4,B522=5),B522,"")))))))</f>
        <v/>
      </c>
      <c r="J523" s="11" t="str">
        <f>(IF(C522=Локализация!$C$44,5,IF(C522=Локализация!$C$45,4,IF(C522=Локализация!$C$46,3,IF(C522=Локализация!$C$47,2,IF(C522=Локализация!$C$48,1,IF(OR(C522=1,C522=2,C522=3,C522=4,C522=5),C522,"")))))))</f>
        <v/>
      </c>
      <c r="K523" s="11" t="str">
        <f>(IF(D522=Локализация!$C$50,1,IF(D522=Локализация!$C$51,2,IF(D522=Локализация!$C$52,3,IF(D522=Локализация!$C$53,4,IF(D522=Локализация!$C$54,5,IF(OR(D522=1,D522=2,D522=3,D522=4,D522=5),D522,"")))))))</f>
        <v/>
      </c>
      <c r="L523" s="11" t="str">
        <f t="shared" si="50"/>
        <v/>
      </c>
      <c r="M523" s="11" t="str">
        <f t="shared" si="51"/>
        <v/>
      </c>
      <c r="N523" s="11" t="str">
        <f t="shared" si="54"/>
        <v/>
      </c>
      <c r="O523" s="11" t="str">
        <f t="shared" si="52"/>
        <v/>
      </c>
      <c r="P523" s="11" t="str">
        <f t="shared" si="53"/>
        <v/>
      </c>
      <c r="Q523" s="11" t="str">
        <f t="shared" si="55"/>
        <v/>
      </c>
    </row>
    <row r="524" spans="5:17" x14ac:dyDescent="0.3">
      <c r="E524" s="11"/>
      <c r="H524" s="11" t="str">
        <f t="shared" ref="H524:H587" si="56">IF(I524="","",AVERAGE(I524:K524))</f>
        <v/>
      </c>
      <c r="I524" s="11" t="str">
        <f>(IF(B523=Локализация!$C$42,1,IF(B523=Локализация!$C$41,2,IF(B523=Локализация!$C$40,3,IF(B523=Локализация!$C$39,4,IF(B523=Локализация!$C$38,5,IF(OR(B523=1,B523=2,B523=3,B523=4,B523=5),B523,"")))))))</f>
        <v/>
      </c>
      <c r="J524" s="11" t="str">
        <f>(IF(C523=Локализация!$C$44,5,IF(C523=Локализация!$C$45,4,IF(C523=Локализация!$C$46,3,IF(C523=Локализация!$C$47,2,IF(C523=Локализация!$C$48,1,IF(OR(C523=1,C523=2,C523=3,C523=4,C523=5),C523,"")))))))</f>
        <v/>
      </c>
      <c r="K524" s="11" t="str">
        <f>(IF(D523=Локализация!$C$50,1,IF(D523=Локализация!$C$51,2,IF(D523=Локализация!$C$52,3,IF(D523=Локализация!$C$53,4,IF(D523=Локализация!$C$54,5,IF(OR(D523=1,D523=2,D523=3,D523=4,D523=5),D523,"")))))))</f>
        <v/>
      </c>
      <c r="L524" s="11" t="str">
        <f t="shared" si="50"/>
        <v/>
      </c>
      <c r="M524" s="11" t="str">
        <f t="shared" si="51"/>
        <v/>
      </c>
      <c r="N524" s="11" t="str">
        <f t="shared" si="54"/>
        <v/>
      </c>
      <c r="O524" s="11" t="str">
        <f t="shared" si="52"/>
        <v/>
      </c>
      <c r="P524" s="11" t="str">
        <f t="shared" si="53"/>
        <v/>
      </c>
      <c r="Q524" s="11" t="str">
        <f t="shared" si="55"/>
        <v/>
      </c>
    </row>
    <row r="525" spans="5:17" x14ac:dyDescent="0.3">
      <c r="E525" s="11"/>
      <c r="H525" s="11" t="str">
        <f t="shared" si="56"/>
        <v/>
      </c>
      <c r="I525" s="11" t="str">
        <f>(IF(B524=Локализация!$C$42,1,IF(B524=Локализация!$C$41,2,IF(B524=Локализация!$C$40,3,IF(B524=Локализация!$C$39,4,IF(B524=Локализация!$C$38,5,IF(OR(B524=1,B524=2,B524=3,B524=4,B524=5),B524,"")))))))</f>
        <v/>
      </c>
      <c r="J525" s="11" t="str">
        <f>(IF(C524=Локализация!$C$44,5,IF(C524=Локализация!$C$45,4,IF(C524=Локализация!$C$46,3,IF(C524=Локализация!$C$47,2,IF(C524=Локализация!$C$48,1,IF(OR(C524=1,C524=2,C524=3,C524=4,C524=5),C524,"")))))))</f>
        <v/>
      </c>
      <c r="K525" s="11" t="str">
        <f>(IF(D524=Локализация!$C$50,1,IF(D524=Локализация!$C$51,2,IF(D524=Локализация!$C$52,3,IF(D524=Локализация!$C$53,4,IF(D524=Локализация!$C$54,5,IF(OR(D524=1,D524=2,D524=3,D524=4,D524=5),D524,"")))))))</f>
        <v/>
      </c>
      <c r="L525" s="11" t="str">
        <f t="shared" si="50"/>
        <v/>
      </c>
      <c r="M525" s="11" t="str">
        <f t="shared" si="51"/>
        <v/>
      </c>
      <c r="N525" s="11" t="str">
        <f t="shared" si="54"/>
        <v/>
      </c>
      <c r="O525" s="11" t="str">
        <f t="shared" si="52"/>
        <v/>
      </c>
      <c r="P525" s="11" t="str">
        <f t="shared" si="53"/>
        <v/>
      </c>
      <c r="Q525" s="11" t="str">
        <f t="shared" si="55"/>
        <v/>
      </c>
    </row>
    <row r="526" spans="5:17" x14ac:dyDescent="0.3">
      <c r="E526" s="11"/>
      <c r="H526" s="11" t="str">
        <f t="shared" si="56"/>
        <v/>
      </c>
      <c r="I526" s="11" t="str">
        <f>(IF(B525=Локализация!$C$42,1,IF(B525=Локализация!$C$41,2,IF(B525=Локализация!$C$40,3,IF(B525=Локализация!$C$39,4,IF(B525=Локализация!$C$38,5,IF(OR(B525=1,B525=2,B525=3,B525=4,B525=5),B525,"")))))))</f>
        <v/>
      </c>
      <c r="J526" s="11" t="str">
        <f>(IF(C525=Локализация!$C$44,5,IF(C525=Локализация!$C$45,4,IF(C525=Локализация!$C$46,3,IF(C525=Локализация!$C$47,2,IF(C525=Локализация!$C$48,1,IF(OR(C525=1,C525=2,C525=3,C525=4,C525=5),C525,"")))))))</f>
        <v/>
      </c>
      <c r="K526" s="11" t="str">
        <f>(IF(D525=Локализация!$C$50,1,IF(D525=Локализация!$C$51,2,IF(D525=Локализация!$C$52,3,IF(D525=Локализация!$C$53,4,IF(D525=Локализация!$C$54,5,IF(OR(D525=1,D525=2,D525=3,D525=4,D525=5),D525,"")))))))</f>
        <v/>
      </c>
      <c r="L526" s="11" t="str">
        <f t="shared" si="50"/>
        <v/>
      </c>
      <c r="M526" s="11" t="str">
        <f t="shared" si="51"/>
        <v/>
      </c>
      <c r="N526" s="11" t="str">
        <f t="shared" si="54"/>
        <v/>
      </c>
      <c r="O526" s="11" t="str">
        <f t="shared" si="52"/>
        <v/>
      </c>
      <c r="P526" s="11" t="str">
        <f t="shared" si="53"/>
        <v/>
      </c>
      <c r="Q526" s="11" t="str">
        <f t="shared" si="55"/>
        <v/>
      </c>
    </row>
    <row r="527" spans="5:17" x14ac:dyDescent="0.3">
      <c r="E527" s="11"/>
      <c r="H527" s="11" t="str">
        <f t="shared" si="56"/>
        <v/>
      </c>
      <c r="I527" s="11" t="str">
        <f>(IF(B526=Локализация!$C$42,1,IF(B526=Локализация!$C$41,2,IF(B526=Локализация!$C$40,3,IF(B526=Локализация!$C$39,4,IF(B526=Локализация!$C$38,5,IF(OR(B526=1,B526=2,B526=3,B526=4,B526=5),B526,"")))))))</f>
        <v/>
      </c>
      <c r="J527" s="11" t="str">
        <f>(IF(C526=Локализация!$C$44,5,IF(C526=Локализация!$C$45,4,IF(C526=Локализация!$C$46,3,IF(C526=Локализация!$C$47,2,IF(C526=Локализация!$C$48,1,IF(OR(C526=1,C526=2,C526=3,C526=4,C526=5),C526,"")))))))</f>
        <v/>
      </c>
      <c r="K527" s="11" t="str">
        <f>(IF(D526=Локализация!$C$50,1,IF(D526=Локализация!$C$51,2,IF(D526=Локализация!$C$52,3,IF(D526=Локализация!$C$53,4,IF(D526=Локализация!$C$54,5,IF(OR(D526=1,D526=2,D526=3,D526=4,D526=5),D526,"")))))))</f>
        <v/>
      </c>
      <c r="L527" s="11" t="str">
        <f t="shared" si="50"/>
        <v/>
      </c>
      <c r="M527" s="11" t="str">
        <f t="shared" si="51"/>
        <v/>
      </c>
      <c r="N527" s="11" t="str">
        <f t="shared" si="54"/>
        <v/>
      </c>
      <c r="O527" s="11" t="str">
        <f t="shared" si="52"/>
        <v/>
      </c>
      <c r="P527" s="11" t="str">
        <f t="shared" si="53"/>
        <v/>
      </c>
      <c r="Q527" s="11" t="str">
        <f t="shared" si="55"/>
        <v/>
      </c>
    </row>
    <row r="528" spans="5:17" x14ac:dyDescent="0.3">
      <c r="E528" s="11"/>
      <c r="H528" s="11" t="str">
        <f t="shared" si="56"/>
        <v/>
      </c>
      <c r="I528" s="11" t="str">
        <f>(IF(B527=Локализация!$C$42,1,IF(B527=Локализация!$C$41,2,IF(B527=Локализация!$C$40,3,IF(B527=Локализация!$C$39,4,IF(B527=Локализация!$C$38,5,IF(OR(B527=1,B527=2,B527=3,B527=4,B527=5),B527,"")))))))</f>
        <v/>
      </c>
      <c r="J528" s="11" t="str">
        <f>(IF(C527=Локализация!$C$44,5,IF(C527=Локализация!$C$45,4,IF(C527=Локализация!$C$46,3,IF(C527=Локализация!$C$47,2,IF(C527=Локализация!$C$48,1,IF(OR(C527=1,C527=2,C527=3,C527=4,C527=5),C527,"")))))))</f>
        <v/>
      </c>
      <c r="K528" s="11" t="str">
        <f>(IF(D527=Локализация!$C$50,1,IF(D527=Локализация!$C$51,2,IF(D527=Локализация!$C$52,3,IF(D527=Локализация!$C$53,4,IF(D527=Локализация!$C$54,5,IF(OR(D527=1,D527=2,D527=3,D527=4,D527=5),D527,"")))))))</f>
        <v/>
      </c>
      <c r="L528" s="11" t="str">
        <f t="shared" si="50"/>
        <v/>
      </c>
      <c r="M528" s="11" t="str">
        <f t="shared" si="51"/>
        <v/>
      </c>
      <c r="N528" s="11" t="str">
        <f t="shared" si="54"/>
        <v/>
      </c>
      <c r="O528" s="11" t="str">
        <f t="shared" si="52"/>
        <v/>
      </c>
      <c r="P528" s="11" t="str">
        <f t="shared" si="53"/>
        <v/>
      </c>
      <c r="Q528" s="11" t="str">
        <f t="shared" si="55"/>
        <v/>
      </c>
    </row>
    <row r="529" spans="5:17" x14ac:dyDescent="0.3">
      <c r="E529" s="11"/>
      <c r="H529" s="11" t="str">
        <f t="shared" si="56"/>
        <v/>
      </c>
      <c r="I529" s="11" t="str">
        <f>(IF(B528=Локализация!$C$42,1,IF(B528=Локализация!$C$41,2,IF(B528=Локализация!$C$40,3,IF(B528=Локализация!$C$39,4,IF(B528=Локализация!$C$38,5,IF(OR(B528=1,B528=2,B528=3,B528=4,B528=5),B528,"")))))))</f>
        <v/>
      </c>
      <c r="J529" s="11" t="str">
        <f>(IF(C528=Локализация!$C$44,5,IF(C528=Локализация!$C$45,4,IF(C528=Локализация!$C$46,3,IF(C528=Локализация!$C$47,2,IF(C528=Локализация!$C$48,1,IF(OR(C528=1,C528=2,C528=3,C528=4,C528=5),C528,"")))))))</f>
        <v/>
      </c>
      <c r="K529" s="11" t="str">
        <f>(IF(D528=Локализация!$C$50,1,IF(D528=Локализация!$C$51,2,IF(D528=Локализация!$C$52,3,IF(D528=Локализация!$C$53,4,IF(D528=Локализация!$C$54,5,IF(OR(D528=1,D528=2,D528=3,D528=4,D528=5),D528,"")))))))</f>
        <v/>
      </c>
      <c r="L529" s="11" t="str">
        <f t="shared" ref="L529:L592" si="57">IF(F523="","",(IF(F523="*","*",(((F523-V$49)/V$48)*-1))))</f>
        <v/>
      </c>
      <c r="M529" s="11" t="str">
        <f t="shared" ref="M529:M592" si="58">IF(E523=0,"",F523)</f>
        <v/>
      </c>
      <c r="N529" s="11" t="str">
        <f t="shared" si="54"/>
        <v/>
      </c>
      <c r="O529" s="11" t="str">
        <f t="shared" ref="O529:O592" si="59">IF(F523=0,"",LN(F523))</f>
        <v/>
      </c>
      <c r="P529" s="11" t="str">
        <f t="shared" ref="P529:P592" si="60">IF(O529="","",((O529-$Q$11)/$P$11)*-1)</f>
        <v/>
      </c>
      <c r="Q529" s="11" t="str">
        <f t="shared" si="55"/>
        <v/>
      </c>
    </row>
    <row r="530" spans="5:17" x14ac:dyDescent="0.3">
      <c r="E530" s="11"/>
      <c r="H530" s="11" t="str">
        <f t="shared" si="56"/>
        <v/>
      </c>
      <c r="I530" s="11" t="str">
        <f>(IF(B529=Локализация!$C$42,1,IF(B529=Локализация!$C$41,2,IF(B529=Локализация!$C$40,3,IF(B529=Локализация!$C$39,4,IF(B529=Локализация!$C$38,5,IF(OR(B529=1,B529=2,B529=3,B529=4,B529=5),B529,"")))))))</f>
        <v/>
      </c>
      <c r="J530" s="11" t="str">
        <f>(IF(C529=Локализация!$C$44,5,IF(C529=Локализация!$C$45,4,IF(C529=Локализация!$C$46,3,IF(C529=Локализация!$C$47,2,IF(C529=Локализация!$C$48,1,IF(OR(C529=1,C529=2,C529=3,C529=4,C529=5),C529,"")))))))</f>
        <v/>
      </c>
      <c r="K530" s="11" t="str">
        <f>(IF(D529=Локализация!$C$50,1,IF(D529=Локализация!$C$51,2,IF(D529=Локализация!$C$52,3,IF(D529=Локализация!$C$53,4,IF(D529=Локализация!$C$54,5,IF(OR(D529=1,D529=2,D529=3,D529=4,D529=5),D529,"")))))))</f>
        <v/>
      </c>
      <c r="L530" s="11" t="str">
        <f t="shared" si="57"/>
        <v/>
      </c>
      <c r="M530" s="11" t="str">
        <f t="shared" si="58"/>
        <v/>
      </c>
      <c r="N530" s="11" t="str">
        <f t="shared" ref="N530:N593" si="61">IF(H525&gt;3.9999,M530,"")</f>
        <v/>
      </c>
      <c r="O530" s="11" t="str">
        <f t="shared" si="59"/>
        <v/>
      </c>
      <c r="P530" s="11" t="str">
        <f t="shared" si="60"/>
        <v/>
      </c>
      <c r="Q530" s="11" t="str">
        <f t="shared" ref="Q530:Q593" si="62">IF(H525="","",(IF(H525="*","*",((H525-$U$49)/$U$48))))</f>
        <v/>
      </c>
    </row>
    <row r="531" spans="5:17" x14ac:dyDescent="0.3">
      <c r="E531" s="11"/>
      <c r="H531" s="11" t="str">
        <f t="shared" si="56"/>
        <v/>
      </c>
      <c r="I531" s="11" t="str">
        <f>(IF(B530=Локализация!$C$42,1,IF(B530=Локализация!$C$41,2,IF(B530=Локализация!$C$40,3,IF(B530=Локализация!$C$39,4,IF(B530=Локализация!$C$38,5,IF(OR(B530=1,B530=2,B530=3,B530=4,B530=5),B530,"")))))))</f>
        <v/>
      </c>
      <c r="J531" s="11" t="str">
        <f>(IF(C530=Локализация!$C$44,5,IF(C530=Локализация!$C$45,4,IF(C530=Локализация!$C$46,3,IF(C530=Локализация!$C$47,2,IF(C530=Локализация!$C$48,1,IF(OR(C530=1,C530=2,C530=3,C530=4,C530=5),C530,"")))))))</f>
        <v/>
      </c>
      <c r="K531" s="11" t="str">
        <f>(IF(D530=Локализация!$C$50,1,IF(D530=Локализация!$C$51,2,IF(D530=Локализация!$C$52,3,IF(D530=Локализация!$C$53,4,IF(D530=Локализация!$C$54,5,IF(OR(D530=1,D530=2,D530=3,D530=4,D530=5),D530,"")))))))</f>
        <v/>
      </c>
      <c r="L531" s="11" t="str">
        <f t="shared" si="57"/>
        <v/>
      </c>
      <c r="M531" s="11" t="str">
        <f t="shared" si="58"/>
        <v/>
      </c>
      <c r="N531" s="11" t="str">
        <f t="shared" si="61"/>
        <v/>
      </c>
      <c r="O531" s="11" t="str">
        <f t="shared" si="59"/>
        <v/>
      </c>
      <c r="P531" s="11" t="str">
        <f t="shared" si="60"/>
        <v/>
      </c>
      <c r="Q531" s="11" t="str">
        <f t="shared" si="62"/>
        <v/>
      </c>
    </row>
    <row r="532" spans="5:17" x14ac:dyDescent="0.3">
      <c r="E532" s="11"/>
      <c r="H532" s="11" t="str">
        <f t="shared" si="56"/>
        <v/>
      </c>
      <c r="I532" s="11" t="str">
        <f>(IF(B531=Локализация!$C$42,1,IF(B531=Локализация!$C$41,2,IF(B531=Локализация!$C$40,3,IF(B531=Локализация!$C$39,4,IF(B531=Локализация!$C$38,5,IF(OR(B531=1,B531=2,B531=3,B531=4,B531=5),B531,"")))))))</f>
        <v/>
      </c>
      <c r="J532" s="11" t="str">
        <f>(IF(C531=Локализация!$C$44,5,IF(C531=Локализация!$C$45,4,IF(C531=Локализация!$C$46,3,IF(C531=Локализация!$C$47,2,IF(C531=Локализация!$C$48,1,IF(OR(C531=1,C531=2,C531=3,C531=4,C531=5),C531,"")))))))</f>
        <v/>
      </c>
      <c r="K532" s="11" t="str">
        <f>(IF(D531=Локализация!$C$50,1,IF(D531=Локализация!$C$51,2,IF(D531=Локализация!$C$52,3,IF(D531=Локализация!$C$53,4,IF(D531=Локализация!$C$54,5,IF(OR(D531=1,D531=2,D531=3,D531=4,D531=5),D531,"")))))))</f>
        <v/>
      </c>
      <c r="L532" s="11" t="str">
        <f t="shared" si="57"/>
        <v/>
      </c>
      <c r="M532" s="11" t="str">
        <f t="shared" si="58"/>
        <v/>
      </c>
      <c r="N532" s="11" t="str">
        <f t="shared" si="61"/>
        <v/>
      </c>
      <c r="O532" s="11" t="str">
        <f t="shared" si="59"/>
        <v/>
      </c>
      <c r="P532" s="11" t="str">
        <f t="shared" si="60"/>
        <v/>
      </c>
      <c r="Q532" s="11" t="str">
        <f t="shared" si="62"/>
        <v/>
      </c>
    </row>
    <row r="533" spans="5:17" x14ac:dyDescent="0.3">
      <c r="E533" s="11"/>
      <c r="H533" s="11" t="str">
        <f t="shared" si="56"/>
        <v/>
      </c>
      <c r="I533" s="11" t="str">
        <f>(IF(B532=Локализация!$C$42,1,IF(B532=Локализация!$C$41,2,IF(B532=Локализация!$C$40,3,IF(B532=Локализация!$C$39,4,IF(B532=Локализация!$C$38,5,IF(OR(B532=1,B532=2,B532=3,B532=4,B532=5),B532,"")))))))</f>
        <v/>
      </c>
      <c r="J533" s="11" t="str">
        <f>(IF(C532=Локализация!$C$44,5,IF(C532=Локализация!$C$45,4,IF(C532=Локализация!$C$46,3,IF(C532=Локализация!$C$47,2,IF(C532=Локализация!$C$48,1,IF(OR(C532=1,C532=2,C532=3,C532=4,C532=5),C532,"")))))))</f>
        <v/>
      </c>
      <c r="K533" s="11" t="str">
        <f>(IF(D532=Локализация!$C$50,1,IF(D532=Локализация!$C$51,2,IF(D532=Локализация!$C$52,3,IF(D532=Локализация!$C$53,4,IF(D532=Локализация!$C$54,5,IF(OR(D532=1,D532=2,D532=3,D532=4,D532=5),D532,"")))))))</f>
        <v/>
      </c>
      <c r="L533" s="11" t="str">
        <f t="shared" si="57"/>
        <v/>
      </c>
      <c r="M533" s="11" t="str">
        <f t="shared" si="58"/>
        <v/>
      </c>
      <c r="N533" s="11" t="str">
        <f t="shared" si="61"/>
        <v/>
      </c>
      <c r="O533" s="11" t="str">
        <f t="shared" si="59"/>
        <v/>
      </c>
      <c r="P533" s="11" t="str">
        <f t="shared" si="60"/>
        <v/>
      </c>
      <c r="Q533" s="11" t="str">
        <f t="shared" si="62"/>
        <v/>
      </c>
    </row>
    <row r="534" spans="5:17" x14ac:dyDescent="0.3">
      <c r="E534" s="11"/>
      <c r="H534" s="11" t="str">
        <f t="shared" si="56"/>
        <v/>
      </c>
      <c r="I534" s="11" t="str">
        <f>(IF(B533=Локализация!$C$42,1,IF(B533=Локализация!$C$41,2,IF(B533=Локализация!$C$40,3,IF(B533=Локализация!$C$39,4,IF(B533=Локализация!$C$38,5,IF(OR(B533=1,B533=2,B533=3,B533=4,B533=5),B533,"")))))))</f>
        <v/>
      </c>
      <c r="J534" s="11" t="str">
        <f>(IF(C533=Локализация!$C$44,5,IF(C533=Локализация!$C$45,4,IF(C533=Локализация!$C$46,3,IF(C533=Локализация!$C$47,2,IF(C533=Локализация!$C$48,1,IF(OR(C533=1,C533=2,C533=3,C533=4,C533=5),C533,"")))))))</f>
        <v/>
      </c>
      <c r="K534" s="11" t="str">
        <f>(IF(D533=Локализация!$C$50,1,IF(D533=Локализация!$C$51,2,IF(D533=Локализация!$C$52,3,IF(D533=Локализация!$C$53,4,IF(D533=Локализация!$C$54,5,IF(OR(D533=1,D533=2,D533=3,D533=4,D533=5),D533,"")))))))</f>
        <v/>
      </c>
      <c r="L534" s="11" t="str">
        <f t="shared" si="57"/>
        <v/>
      </c>
      <c r="M534" s="11" t="str">
        <f t="shared" si="58"/>
        <v/>
      </c>
      <c r="N534" s="11" t="str">
        <f t="shared" si="61"/>
        <v/>
      </c>
      <c r="O534" s="11" t="str">
        <f t="shared" si="59"/>
        <v/>
      </c>
      <c r="P534" s="11" t="str">
        <f t="shared" si="60"/>
        <v/>
      </c>
      <c r="Q534" s="11" t="str">
        <f t="shared" si="62"/>
        <v/>
      </c>
    </row>
    <row r="535" spans="5:17" x14ac:dyDescent="0.3">
      <c r="E535" s="11"/>
      <c r="H535" s="11" t="str">
        <f t="shared" si="56"/>
        <v/>
      </c>
      <c r="I535" s="11" t="str">
        <f>(IF(B534=Локализация!$C$42,1,IF(B534=Локализация!$C$41,2,IF(B534=Локализация!$C$40,3,IF(B534=Локализация!$C$39,4,IF(B534=Локализация!$C$38,5,IF(OR(B534=1,B534=2,B534=3,B534=4,B534=5),B534,"")))))))</f>
        <v/>
      </c>
      <c r="J535" s="11" t="str">
        <f>(IF(C534=Локализация!$C$44,5,IF(C534=Локализация!$C$45,4,IF(C534=Локализация!$C$46,3,IF(C534=Локализация!$C$47,2,IF(C534=Локализация!$C$48,1,IF(OR(C534=1,C534=2,C534=3,C534=4,C534=5),C534,"")))))))</f>
        <v/>
      </c>
      <c r="K535" s="11" t="str">
        <f>(IF(D534=Локализация!$C$50,1,IF(D534=Локализация!$C$51,2,IF(D534=Локализация!$C$52,3,IF(D534=Локализация!$C$53,4,IF(D534=Локализация!$C$54,5,IF(OR(D534=1,D534=2,D534=3,D534=4,D534=5),D534,"")))))))</f>
        <v/>
      </c>
      <c r="L535" s="11" t="str">
        <f t="shared" si="57"/>
        <v/>
      </c>
      <c r="M535" s="11" t="str">
        <f t="shared" si="58"/>
        <v/>
      </c>
      <c r="N535" s="11" t="str">
        <f t="shared" si="61"/>
        <v/>
      </c>
      <c r="O535" s="11" t="str">
        <f t="shared" si="59"/>
        <v/>
      </c>
      <c r="P535" s="11" t="str">
        <f t="shared" si="60"/>
        <v/>
      </c>
      <c r="Q535" s="11" t="str">
        <f t="shared" si="62"/>
        <v/>
      </c>
    </row>
    <row r="536" spans="5:17" x14ac:dyDescent="0.3">
      <c r="E536" s="11"/>
      <c r="H536" s="11" t="str">
        <f t="shared" si="56"/>
        <v/>
      </c>
      <c r="I536" s="11" t="str">
        <f>(IF(B535=Локализация!$C$42,1,IF(B535=Локализация!$C$41,2,IF(B535=Локализация!$C$40,3,IF(B535=Локализация!$C$39,4,IF(B535=Локализация!$C$38,5,IF(OR(B535=1,B535=2,B535=3,B535=4,B535=5),B535,"")))))))</f>
        <v/>
      </c>
      <c r="J536" s="11" t="str">
        <f>(IF(C535=Локализация!$C$44,5,IF(C535=Локализация!$C$45,4,IF(C535=Локализация!$C$46,3,IF(C535=Локализация!$C$47,2,IF(C535=Локализация!$C$48,1,IF(OR(C535=1,C535=2,C535=3,C535=4,C535=5),C535,"")))))))</f>
        <v/>
      </c>
      <c r="K536" s="11" t="str">
        <f>(IF(D535=Локализация!$C$50,1,IF(D535=Локализация!$C$51,2,IF(D535=Локализация!$C$52,3,IF(D535=Локализация!$C$53,4,IF(D535=Локализация!$C$54,5,IF(OR(D535=1,D535=2,D535=3,D535=4,D535=5),D535,"")))))))</f>
        <v/>
      </c>
      <c r="L536" s="11" t="str">
        <f t="shared" si="57"/>
        <v/>
      </c>
      <c r="M536" s="11" t="str">
        <f t="shared" si="58"/>
        <v/>
      </c>
      <c r="N536" s="11" t="str">
        <f t="shared" si="61"/>
        <v/>
      </c>
      <c r="O536" s="11" t="str">
        <f t="shared" si="59"/>
        <v/>
      </c>
      <c r="P536" s="11" t="str">
        <f t="shared" si="60"/>
        <v/>
      </c>
      <c r="Q536" s="11" t="str">
        <f t="shared" si="62"/>
        <v/>
      </c>
    </row>
    <row r="537" spans="5:17" x14ac:dyDescent="0.3">
      <c r="E537" s="11"/>
      <c r="H537" s="11" t="str">
        <f t="shared" si="56"/>
        <v/>
      </c>
      <c r="I537" s="11" t="str">
        <f>(IF(B536=Локализация!$C$42,1,IF(B536=Локализация!$C$41,2,IF(B536=Локализация!$C$40,3,IF(B536=Локализация!$C$39,4,IF(B536=Локализация!$C$38,5,IF(OR(B536=1,B536=2,B536=3,B536=4,B536=5),B536,"")))))))</f>
        <v/>
      </c>
      <c r="J537" s="11" t="str">
        <f>(IF(C536=Локализация!$C$44,5,IF(C536=Локализация!$C$45,4,IF(C536=Локализация!$C$46,3,IF(C536=Локализация!$C$47,2,IF(C536=Локализация!$C$48,1,IF(OR(C536=1,C536=2,C536=3,C536=4,C536=5),C536,"")))))))</f>
        <v/>
      </c>
      <c r="K537" s="11" t="str">
        <f>(IF(D536=Локализация!$C$50,1,IF(D536=Локализация!$C$51,2,IF(D536=Локализация!$C$52,3,IF(D536=Локализация!$C$53,4,IF(D536=Локализация!$C$54,5,IF(OR(D536=1,D536=2,D536=3,D536=4,D536=5),D536,"")))))))</f>
        <v/>
      </c>
      <c r="L537" s="11" t="str">
        <f t="shared" si="57"/>
        <v/>
      </c>
      <c r="M537" s="11" t="str">
        <f t="shared" si="58"/>
        <v/>
      </c>
      <c r="N537" s="11" t="str">
        <f t="shared" si="61"/>
        <v/>
      </c>
      <c r="O537" s="11" t="str">
        <f t="shared" si="59"/>
        <v/>
      </c>
      <c r="P537" s="11" t="str">
        <f t="shared" si="60"/>
        <v/>
      </c>
      <c r="Q537" s="11" t="str">
        <f t="shared" si="62"/>
        <v/>
      </c>
    </row>
    <row r="538" spans="5:17" x14ac:dyDescent="0.3">
      <c r="E538" s="11"/>
      <c r="H538" s="11" t="str">
        <f t="shared" si="56"/>
        <v/>
      </c>
      <c r="I538" s="11" t="str">
        <f>(IF(B537=Локализация!$C$42,1,IF(B537=Локализация!$C$41,2,IF(B537=Локализация!$C$40,3,IF(B537=Локализация!$C$39,4,IF(B537=Локализация!$C$38,5,IF(OR(B537=1,B537=2,B537=3,B537=4,B537=5),B537,"")))))))</f>
        <v/>
      </c>
      <c r="J538" s="11" t="str">
        <f>(IF(C537=Локализация!$C$44,5,IF(C537=Локализация!$C$45,4,IF(C537=Локализация!$C$46,3,IF(C537=Локализация!$C$47,2,IF(C537=Локализация!$C$48,1,IF(OR(C537=1,C537=2,C537=3,C537=4,C537=5),C537,"")))))))</f>
        <v/>
      </c>
      <c r="K538" s="11" t="str">
        <f>(IF(D537=Локализация!$C$50,1,IF(D537=Локализация!$C$51,2,IF(D537=Локализация!$C$52,3,IF(D537=Локализация!$C$53,4,IF(D537=Локализация!$C$54,5,IF(OR(D537=1,D537=2,D537=3,D537=4,D537=5),D537,"")))))))</f>
        <v/>
      </c>
      <c r="L538" s="11" t="str">
        <f t="shared" si="57"/>
        <v/>
      </c>
      <c r="M538" s="11" t="str">
        <f t="shared" si="58"/>
        <v/>
      </c>
      <c r="N538" s="11" t="str">
        <f t="shared" si="61"/>
        <v/>
      </c>
      <c r="O538" s="11" t="str">
        <f t="shared" si="59"/>
        <v/>
      </c>
      <c r="P538" s="11" t="str">
        <f t="shared" si="60"/>
        <v/>
      </c>
      <c r="Q538" s="11" t="str">
        <f t="shared" si="62"/>
        <v/>
      </c>
    </row>
    <row r="539" spans="5:17" x14ac:dyDescent="0.3">
      <c r="E539" s="11"/>
      <c r="H539" s="11" t="str">
        <f t="shared" si="56"/>
        <v/>
      </c>
      <c r="I539" s="11" t="str">
        <f>(IF(B538=Локализация!$C$42,1,IF(B538=Локализация!$C$41,2,IF(B538=Локализация!$C$40,3,IF(B538=Локализация!$C$39,4,IF(B538=Локализация!$C$38,5,IF(OR(B538=1,B538=2,B538=3,B538=4,B538=5),B538,"")))))))</f>
        <v/>
      </c>
      <c r="J539" s="11" t="str">
        <f>(IF(C538=Локализация!$C$44,5,IF(C538=Локализация!$C$45,4,IF(C538=Локализация!$C$46,3,IF(C538=Локализация!$C$47,2,IF(C538=Локализация!$C$48,1,IF(OR(C538=1,C538=2,C538=3,C538=4,C538=5),C538,"")))))))</f>
        <v/>
      </c>
      <c r="K539" s="11" t="str">
        <f>(IF(D538=Локализация!$C$50,1,IF(D538=Локализация!$C$51,2,IF(D538=Локализация!$C$52,3,IF(D538=Локализация!$C$53,4,IF(D538=Локализация!$C$54,5,IF(OR(D538=1,D538=2,D538=3,D538=4,D538=5),D538,"")))))))</f>
        <v/>
      </c>
      <c r="L539" s="11" t="str">
        <f t="shared" si="57"/>
        <v/>
      </c>
      <c r="M539" s="11" t="str">
        <f t="shared" si="58"/>
        <v/>
      </c>
      <c r="N539" s="11" t="str">
        <f t="shared" si="61"/>
        <v/>
      </c>
      <c r="O539" s="11" t="str">
        <f t="shared" si="59"/>
        <v/>
      </c>
      <c r="P539" s="11" t="str">
        <f t="shared" si="60"/>
        <v/>
      </c>
      <c r="Q539" s="11" t="str">
        <f t="shared" si="62"/>
        <v/>
      </c>
    </row>
    <row r="540" spans="5:17" x14ac:dyDescent="0.3">
      <c r="E540" s="11"/>
      <c r="H540" s="11" t="str">
        <f t="shared" si="56"/>
        <v/>
      </c>
      <c r="I540" s="11" t="str">
        <f>(IF(B539=Локализация!$C$42,1,IF(B539=Локализация!$C$41,2,IF(B539=Локализация!$C$40,3,IF(B539=Локализация!$C$39,4,IF(B539=Локализация!$C$38,5,IF(OR(B539=1,B539=2,B539=3,B539=4,B539=5),B539,"")))))))</f>
        <v/>
      </c>
      <c r="J540" s="11" t="str">
        <f>(IF(C539=Локализация!$C$44,5,IF(C539=Локализация!$C$45,4,IF(C539=Локализация!$C$46,3,IF(C539=Локализация!$C$47,2,IF(C539=Локализация!$C$48,1,IF(OR(C539=1,C539=2,C539=3,C539=4,C539=5),C539,"")))))))</f>
        <v/>
      </c>
      <c r="K540" s="11" t="str">
        <f>(IF(D539=Локализация!$C$50,1,IF(D539=Локализация!$C$51,2,IF(D539=Локализация!$C$52,3,IF(D539=Локализация!$C$53,4,IF(D539=Локализация!$C$54,5,IF(OR(D539=1,D539=2,D539=3,D539=4,D539=5),D539,"")))))))</f>
        <v/>
      </c>
      <c r="L540" s="11" t="str">
        <f t="shared" si="57"/>
        <v/>
      </c>
      <c r="M540" s="11" t="str">
        <f t="shared" si="58"/>
        <v/>
      </c>
      <c r="N540" s="11" t="str">
        <f t="shared" si="61"/>
        <v/>
      </c>
      <c r="O540" s="11" t="str">
        <f t="shared" si="59"/>
        <v/>
      </c>
      <c r="P540" s="11" t="str">
        <f t="shared" si="60"/>
        <v/>
      </c>
      <c r="Q540" s="11" t="str">
        <f t="shared" si="62"/>
        <v/>
      </c>
    </row>
    <row r="541" spans="5:17" x14ac:dyDescent="0.3">
      <c r="E541" s="11"/>
      <c r="H541" s="11" t="str">
        <f t="shared" si="56"/>
        <v/>
      </c>
      <c r="I541" s="11" t="str">
        <f>(IF(B540=Локализация!$C$42,1,IF(B540=Локализация!$C$41,2,IF(B540=Локализация!$C$40,3,IF(B540=Локализация!$C$39,4,IF(B540=Локализация!$C$38,5,IF(OR(B540=1,B540=2,B540=3,B540=4,B540=5),B540,"")))))))</f>
        <v/>
      </c>
      <c r="J541" s="11" t="str">
        <f>(IF(C540=Локализация!$C$44,5,IF(C540=Локализация!$C$45,4,IF(C540=Локализация!$C$46,3,IF(C540=Локализация!$C$47,2,IF(C540=Локализация!$C$48,1,IF(OR(C540=1,C540=2,C540=3,C540=4,C540=5),C540,"")))))))</f>
        <v/>
      </c>
      <c r="K541" s="11" t="str">
        <f>(IF(D540=Локализация!$C$50,1,IF(D540=Локализация!$C$51,2,IF(D540=Локализация!$C$52,3,IF(D540=Локализация!$C$53,4,IF(D540=Локализация!$C$54,5,IF(OR(D540=1,D540=2,D540=3,D540=4,D540=5),D540,"")))))))</f>
        <v/>
      </c>
      <c r="L541" s="11" t="str">
        <f t="shared" si="57"/>
        <v/>
      </c>
      <c r="M541" s="11" t="str">
        <f t="shared" si="58"/>
        <v/>
      </c>
      <c r="N541" s="11" t="str">
        <f t="shared" si="61"/>
        <v/>
      </c>
      <c r="O541" s="11" t="str">
        <f t="shared" si="59"/>
        <v/>
      </c>
      <c r="P541" s="11" t="str">
        <f t="shared" si="60"/>
        <v/>
      </c>
      <c r="Q541" s="11" t="str">
        <f t="shared" si="62"/>
        <v/>
      </c>
    </row>
    <row r="542" spans="5:17" x14ac:dyDescent="0.3">
      <c r="E542" s="11"/>
      <c r="H542" s="11" t="str">
        <f t="shared" si="56"/>
        <v/>
      </c>
      <c r="I542" s="11" t="str">
        <f>(IF(B541=Локализация!$C$42,1,IF(B541=Локализация!$C$41,2,IF(B541=Локализация!$C$40,3,IF(B541=Локализация!$C$39,4,IF(B541=Локализация!$C$38,5,IF(OR(B541=1,B541=2,B541=3,B541=4,B541=5),B541,"")))))))</f>
        <v/>
      </c>
      <c r="J542" s="11" t="str">
        <f>(IF(C541=Локализация!$C$44,5,IF(C541=Локализация!$C$45,4,IF(C541=Локализация!$C$46,3,IF(C541=Локализация!$C$47,2,IF(C541=Локализация!$C$48,1,IF(OR(C541=1,C541=2,C541=3,C541=4,C541=5),C541,"")))))))</f>
        <v/>
      </c>
      <c r="K542" s="11" t="str">
        <f>(IF(D541=Локализация!$C$50,1,IF(D541=Локализация!$C$51,2,IF(D541=Локализация!$C$52,3,IF(D541=Локализация!$C$53,4,IF(D541=Локализация!$C$54,5,IF(OR(D541=1,D541=2,D541=3,D541=4,D541=5),D541,"")))))))</f>
        <v/>
      </c>
      <c r="L542" s="11" t="str">
        <f t="shared" si="57"/>
        <v/>
      </c>
      <c r="M542" s="11" t="str">
        <f t="shared" si="58"/>
        <v/>
      </c>
      <c r="N542" s="11" t="str">
        <f t="shared" si="61"/>
        <v/>
      </c>
      <c r="O542" s="11" t="str">
        <f t="shared" si="59"/>
        <v/>
      </c>
      <c r="P542" s="11" t="str">
        <f t="shared" si="60"/>
        <v/>
      </c>
      <c r="Q542" s="11" t="str">
        <f t="shared" si="62"/>
        <v/>
      </c>
    </row>
    <row r="543" spans="5:17" x14ac:dyDescent="0.3">
      <c r="E543" s="11"/>
      <c r="H543" s="11" t="str">
        <f t="shared" si="56"/>
        <v/>
      </c>
      <c r="I543" s="11" t="str">
        <f>(IF(B542=Локализация!$C$42,1,IF(B542=Локализация!$C$41,2,IF(B542=Локализация!$C$40,3,IF(B542=Локализация!$C$39,4,IF(B542=Локализация!$C$38,5,IF(OR(B542=1,B542=2,B542=3,B542=4,B542=5),B542,"")))))))</f>
        <v/>
      </c>
      <c r="J543" s="11" t="str">
        <f>(IF(C542=Локализация!$C$44,5,IF(C542=Локализация!$C$45,4,IF(C542=Локализация!$C$46,3,IF(C542=Локализация!$C$47,2,IF(C542=Локализация!$C$48,1,IF(OR(C542=1,C542=2,C542=3,C542=4,C542=5),C542,"")))))))</f>
        <v/>
      </c>
      <c r="K543" s="11" t="str">
        <f>(IF(D542=Локализация!$C$50,1,IF(D542=Локализация!$C$51,2,IF(D542=Локализация!$C$52,3,IF(D542=Локализация!$C$53,4,IF(D542=Локализация!$C$54,5,IF(OR(D542=1,D542=2,D542=3,D542=4,D542=5),D542,"")))))))</f>
        <v/>
      </c>
      <c r="L543" s="11" t="str">
        <f t="shared" si="57"/>
        <v/>
      </c>
      <c r="M543" s="11" t="str">
        <f t="shared" si="58"/>
        <v/>
      </c>
      <c r="N543" s="11" t="str">
        <f t="shared" si="61"/>
        <v/>
      </c>
      <c r="O543" s="11" t="str">
        <f t="shared" si="59"/>
        <v/>
      </c>
      <c r="P543" s="11" t="str">
        <f t="shared" si="60"/>
        <v/>
      </c>
      <c r="Q543" s="11" t="str">
        <f t="shared" si="62"/>
        <v/>
      </c>
    </row>
    <row r="544" spans="5:17" x14ac:dyDescent="0.3">
      <c r="E544" s="11"/>
      <c r="H544" s="11" t="str">
        <f t="shared" si="56"/>
        <v/>
      </c>
      <c r="I544" s="11" t="str">
        <f>(IF(B543=Локализация!$C$42,1,IF(B543=Локализация!$C$41,2,IF(B543=Локализация!$C$40,3,IF(B543=Локализация!$C$39,4,IF(B543=Локализация!$C$38,5,IF(OR(B543=1,B543=2,B543=3,B543=4,B543=5),B543,"")))))))</f>
        <v/>
      </c>
      <c r="J544" s="11" t="str">
        <f>(IF(C543=Локализация!$C$44,5,IF(C543=Локализация!$C$45,4,IF(C543=Локализация!$C$46,3,IF(C543=Локализация!$C$47,2,IF(C543=Локализация!$C$48,1,IF(OR(C543=1,C543=2,C543=3,C543=4,C543=5),C543,"")))))))</f>
        <v/>
      </c>
      <c r="K544" s="11" t="str">
        <f>(IF(D543=Локализация!$C$50,1,IF(D543=Локализация!$C$51,2,IF(D543=Локализация!$C$52,3,IF(D543=Локализация!$C$53,4,IF(D543=Локализация!$C$54,5,IF(OR(D543=1,D543=2,D543=3,D543=4,D543=5),D543,"")))))))</f>
        <v/>
      </c>
      <c r="L544" s="11" t="str">
        <f t="shared" si="57"/>
        <v/>
      </c>
      <c r="M544" s="11" t="str">
        <f t="shared" si="58"/>
        <v/>
      </c>
      <c r="N544" s="11" t="str">
        <f t="shared" si="61"/>
        <v/>
      </c>
      <c r="O544" s="11" t="str">
        <f t="shared" si="59"/>
        <v/>
      </c>
      <c r="P544" s="11" t="str">
        <f t="shared" si="60"/>
        <v/>
      </c>
      <c r="Q544" s="11" t="str">
        <f t="shared" si="62"/>
        <v/>
      </c>
    </row>
    <row r="545" spans="5:17" x14ac:dyDescent="0.3">
      <c r="E545" s="11"/>
      <c r="H545" s="11" t="str">
        <f t="shared" si="56"/>
        <v/>
      </c>
      <c r="I545" s="11" t="str">
        <f>(IF(B544=Локализация!$C$42,1,IF(B544=Локализация!$C$41,2,IF(B544=Локализация!$C$40,3,IF(B544=Локализация!$C$39,4,IF(B544=Локализация!$C$38,5,IF(OR(B544=1,B544=2,B544=3,B544=4,B544=5),B544,"")))))))</f>
        <v/>
      </c>
      <c r="J545" s="11" t="str">
        <f>(IF(C544=Локализация!$C$44,5,IF(C544=Локализация!$C$45,4,IF(C544=Локализация!$C$46,3,IF(C544=Локализация!$C$47,2,IF(C544=Локализация!$C$48,1,IF(OR(C544=1,C544=2,C544=3,C544=4,C544=5),C544,"")))))))</f>
        <v/>
      </c>
      <c r="K545" s="11" t="str">
        <f>(IF(D544=Локализация!$C$50,1,IF(D544=Локализация!$C$51,2,IF(D544=Локализация!$C$52,3,IF(D544=Локализация!$C$53,4,IF(D544=Локализация!$C$54,5,IF(OR(D544=1,D544=2,D544=3,D544=4,D544=5),D544,"")))))))</f>
        <v/>
      </c>
      <c r="L545" s="11" t="str">
        <f t="shared" si="57"/>
        <v/>
      </c>
      <c r="M545" s="11" t="str">
        <f t="shared" si="58"/>
        <v/>
      </c>
      <c r="N545" s="11" t="str">
        <f t="shared" si="61"/>
        <v/>
      </c>
      <c r="O545" s="11" t="str">
        <f t="shared" si="59"/>
        <v/>
      </c>
      <c r="P545" s="11" t="str">
        <f t="shared" si="60"/>
        <v/>
      </c>
      <c r="Q545" s="11" t="str">
        <f t="shared" si="62"/>
        <v/>
      </c>
    </row>
    <row r="546" spans="5:17" x14ac:dyDescent="0.3">
      <c r="E546" s="11"/>
      <c r="H546" s="11" t="str">
        <f t="shared" si="56"/>
        <v/>
      </c>
      <c r="I546" s="11" t="str">
        <f>(IF(B545=Локализация!$C$42,1,IF(B545=Локализация!$C$41,2,IF(B545=Локализация!$C$40,3,IF(B545=Локализация!$C$39,4,IF(B545=Локализация!$C$38,5,IF(OR(B545=1,B545=2,B545=3,B545=4,B545=5),B545,"")))))))</f>
        <v/>
      </c>
      <c r="J546" s="11" t="str">
        <f>(IF(C545=Локализация!$C$44,5,IF(C545=Локализация!$C$45,4,IF(C545=Локализация!$C$46,3,IF(C545=Локализация!$C$47,2,IF(C545=Локализация!$C$48,1,IF(OR(C545=1,C545=2,C545=3,C545=4,C545=5),C545,"")))))))</f>
        <v/>
      </c>
      <c r="K546" s="11" t="str">
        <f>(IF(D545=Локализация!$C$50,1,IF(D545=Локализация!$C$51,2,IF(D545=Локализация!$C$52,3,IF(D545=Локализация!$C$53,4,IF(D545=Локализация!$C$54,5,IF(OR(D545=1,D545=2,D545=3,D545=4,D545=5),D545,"")))))))</f>
        <v/>
      </c>
      <c r="L546" s="11" t="str">
        <f t="shared" si="57"/>
        <v/>
      </c>
      <c r="M546" s="11" t="str">
        <f t="shared" si="58"/>
        <v/>
      </c>
      <c r="N546" s="11" t="str">
        <f t="shared" si="61"/>
        <v/>
      </c>
      <c r="O546" s="11" t="str">
        <f t="shared" si="59"/>
        <v/>
      </c>
      <c r="P546" s="11" t="str">
        <f t="shared" si="60"/>
        <v/>
      </c>
      <c r="Q546" s="11" t="str">
        <f t="shared" si="62"/>
        <v/>
      </c>
    </row>
    <row r="547" spans="5:17" x14ac:dyDescent="0.3">
      <c r="E547" s="11"/>
      <c r="H547" s="11" t="str">
        <f t="shared" si="56"/>
        <v/>
      </c>
      <c r="I547" s="11" t="str">
        <f>(IF(B546=Локализация!$C$42,1,IF(B546=Локализация!$C$41,2,IF(B546=Локализация!$C$40,3,IF(B546=Локализация!$C$39,4,IF(B546=Локализация!$C$38,5,IF(OR(B546=1,B546=2,B546=3,B546=4,B546=5),B546,"")))))))</f>
        <v/>
      </c>
      <c r="J547" s="11" t="str">
        <f>(IF(C546=Локализация!$C$44,5,IF(C546=Локализация!$C$45,4,IF(C546=Локализация!$C$46,3,IF(C546=Локализация!$C$47,2,IF(C546=Локализация!$C$48,1,IF(OR(C546=1,C546=2,C546=3,C546=4,C546=5),C546,"")))))))</f>
        <v/>
      </c>
      <c r="K547" s="11" t="str">
        <f>(IF(D546=Локализация!$C$50,1,IF(D546=Локализация!$C$51,2,IF(D546=Локализация!$C$52,3,IF(D546=Локализация!$C$53,4,IF(D546=Локализация!$C$54,5,IF(OR(D546=1,D546=2,D546=3,D546=4,D546=5),D546,"")))))))</f>
        <v/>
      </c>
      <c r="L547" s="11" t="str">
        <f t="shared" si="57"/>
        <v/>
      </c>
      <c r="M547" s="11" t="str">
        <f t="shared" si="58"/>
        <v/>
      </c>
      <c r="N547" s="11" t="str">
        <f t="shared" si="61"/>
        <v/>
      </c>
      <c r="O547" s="11" t="str">
        <f t="shared" si="59"/>
        <v/>
      </c>
      <c r="P547" s="11" t="str">
        <f t="shared" si="60"/>
        <v/>
      </c>
      <c r="Q547" s="11" t="str">
        <f t="shared" si="62"/>
        <v/>
      </c>
    </row>
    <row r="548" spans="5:17" x14ac:dyDescent="0.3">
      <c r="E548" s="11"/>
      <c r="H548" s="11" t="str">
        <f t="shared" si="56"/>
        <v/>
      </c>
      <c r="I548" s="11" t="str">
        <f>(IF(B547=Локализация!$C$42,1,IF(B547=Локализация!$C$41,2,IF(B547=Локализация!$C$40,3,IF(B547=Локализация!$C$39,4,IF(B547=Локализация!$C$38,5,IF(OR(B547=1,B547=2,B547=3,B547=4,B547=5),B547,"")))))))</f>
        <v/>
      </c>
      <c r="J548" s="11" t="str">
        <f>(IF(C547=Локализация!$C$44,5,IF(C547=Локализация!$C$45,4,IF(C547=Локализация!$C$46,3,IF(C547=Локализация!$C$47,2,IF(C547=Локализация!$C$48,1,IF(OR(C547=1,C547=2,C547=3,C547=4,C547=5),C547,"")))))))</f>
        <v/>
      </c>
      <c r="K548" s="11" t="str">
        <f>(IF(D547=Локализация!$C$50,1,IF(D547=Локализация!$C$51,2,IF(D547=Локализация!$C$52,3,IF(D547=Локализация!$C$53,4,IF(D547=Локализация!$C$54,5,IF(OR(D547=1,D547=2,D547=3,D547=4,D547=5),D547,"")))))))</f>
        <v/>
      </c>
      <c r="L548" s="11" t="str">
        <f t="shared" si="57"/>
        <v/>
      </c>
      <c r="M548" s="11" t="str">
        <f t="shared" si="58"/>
        <v/>
      </c>
      <c r="N548" s="11" t="str">
        <f t="shared" si="61"/>
        <v/>
      </c>
      <c r="O548" s="11" t="str">
        <f t="shared" si="59"/>
        <v/>
      </c>
      <c r="P548" s="11" t="str">
        <f t="shared" si="60"/>
        <v/>
      </c>
      <c r="Q548" s="11" t="str">
        <f t="shared" si="62"/>
        <v/>
      </c>
    </row>
    <row r="549" spans="5:17" x14ac:dyDescent="0.3">
      <c r="E549" s="11"/>
      <c r="H549" s="11" t="str">
        <f t="shared" si="56"/>
        <v/>
      </c>
      <c r="I549" s="11" t="str">
        <f>(IF(B548=Локализация!$C$42,1,IF(B548=Локализация!$C$41,2,IF(B548=Локализация!$C$40,3,IF(B548=Локализация!$C$39,4,IF(B548=Локализация!$C$38,5,IF(OR(B548=1,B548=2,B548=3,B548=4,B548=5),B548,"")))))))</f>
        <v/>
      </c>
      <c r="J549" s="11" t="str">
        <f>(IF(C548=Локализация!$C$44,5,IF(C548=Локализация!$C$45,4,IF(C548=Локализация!$C$46,3,IF(C548=Локализация!$C$47,2,IF(C548=Локализация!$C$48,1,IF(OR(C548=1,C548=2,C548=3,C548=4,C548=5),C548,"")))))))</f>
        <v/>
      </c>
      <c r="K549" s="11" t="str">
        <f>(IF(D548=Локализация!$C$50,1,IF(D548=Локализация!$C$51,2,IF(D548=Локализация!$C$52,3,IF(D548=Локализация!$C$53,4,IF(D548=Локализация!$C$54,5,IF(OR(D548=1,D548=2,D548=3,D548=4,D548=5),D548,"")))))))</f>
        <v/>
      </c>
      <c r="L549" s="11" t="str">
        <f t="shared" si="57"/>
        <v/>
      </c>
      <c r="M549" s="11" t="str">
        <f t="shared" si="58"/>
        <v/>
      </c>
      <c r="N549" s="11" t="str">
        <f t="shared" si="61"/>
        <v/>
      </c>
      <c r="O549" s="11" t="str">
        <f t="shared" si="59"/>
        <v/>
      </c>
      <c r="P549" s="11" t="str">
        <f t="shared" si="60"/>
        <v/>
      </c>
      <c r="Q549" s="11" t="str">
        <f t="shared" si="62"/>
        <v/>
      </c>
    </row>
    <row r="550" spans="5:17" x14ac:dyDescent="0.3">
      <c r="E550" s="11"/>
      <c r="H550" s="11" t="str">
        <f t="shared" si="56"/>
        <v/>
      </c>
      <c r="I550" s="11" t="str">
        <f>(IF(B549=Локализация!$C$42,1,IF(B549=Локализация!$C$41,2,IF(B549=Локализация!$C$40,3,IF(B549=Локализация!$C$39,4,IF(B549=Локализация!$C$38,5,IF(OR(B549=1,B549=2,B549=3,B549=4,B549=5),B549,"")))))))</f>
        <v/>
      </c>
      <c r="J550" s="11" t="str">
        <f>(IF(C549=Локализация!$C$44,5,IF(C549=Локализация!$C$45,4,IF(C549=Локализация!$C$46,3,IF(C549=Локализация!$C$47,2,IF(C549=Локализация!$C$48,1,IF(OR(C549=1,C549=2,C549=3,C549=4,C549=5),C549,"")))))))</f>
        <v/>
      </c>
      <c r="K550" s="11" t="str">
        <f>(IF(D549=Локализация!$C$50,1,IF(D549=Локализация!$C$51,2,IF(D549=Локализация!$C$52,3,IF(D549=Локализация!$C$53,4,IF(D549=Локализация!$C$54,5,IF(OR(D549=1,D549=2,D549=3,D549=4,D549=5),D549,"")))))))</f>
        <v/>
      </c>
      <c r="L550" s="11" t="str">
        <f t="shared" si="57"/>
        <v/>
      </c>
      <c r="M550" s="11" t="str">
        <f t="shared" si="58"/>
        <v/>
      </c>
      <c r="N550" s="11" t="str">
        <f t="shared" si="61"/>
        <v/>
      </c>
      <c r="O550" s="11" t="str">
        <f t="shared" si="59"/>
        <v/>
      </c>
      <c r="P550" s="11" t="str">
        <f t="shared" si="60"/>
        <v/>
      </c>
      <c r="Q550" s="11" t="str">
        <f t="shared" si="62"/>
        <v/>
      </c>
    </row>
    <row r="551" spans="5:17" x14ac:dyDescent="0.3">
      <c r="E551" s="11"/>
      <c r="H551" s="11" t="str">
        <f t="shared" si="56"/>
        <v/>
      </c>
      <c r="I551" s="11" t="str">
        <f>(IF(B550=Локализация!$C$42,1,IF(B550=Локализация!$C$41,2,IF(B550=Локализация!$C$40,3,IF(B550=Локализация!$C$39,4,IF(B550=Локализация!$C$38,5,IF(OR(B550=1,B550=2,B550=3,B550=4,B550=5),B550,"")))))))</f>
        <v/>
      </c>
      <c r="J551" s="11" t="str">
        <f>(IF(C550=Локализация!$C$44,5,IF(C550=Локализация!$C$45,4,IF(C550=Локализация!$C$46,3,IF(C550=Локализация!$C$47,2,IF(C550=Локализация!$C$48,1,IF(OR(C550=1,C550=2,C550=3,C550=4,C550=5),C550,"")))))))</f>
        <v/>
      </c>
      <c r="K551" s="11" t="str">
        <f>(IF(D550=Локализация!$C$50,1,IF(D550=Локализация!$C$51,2,IF(D550=Локализация!$C$52,3,IF(D550=Локализация!$C$53,4,IF(D550=Локализация!$C$54,5,IF(OR(D550=1,D550=2,D550=3,D550=4,D550=5),D550,"")))))))</f>
        <v/>
      </c>
      <c r="L551" s="11" t="str">
        <f t="shared" si="57"/>
        <v/>
      </c>
      <c r="M551" s="11" t="str">
        <f t="shared" si="58"/>
        <v/>
      </c>
      <c r="N551" s="11" t="str">
        <f t="shared" si="61"/>
        <v/>
      </c>
      <c r="O551" s="11" t="str">
        <f t="shared" si="59"/>
        <v/>
      </c>
      <c r="P551" s="11" t="str">
        <f t="shared" si="60"/>
        <v/>
      </c>
      <c r="Q551" s="11" t="str">
        <f t="shared" si="62"/>
        <v/>
      </c>
    </row>
    <row r="552" spans="5:17" x14ac:dyDescent="0.3">
      <c r="E552" s="11"/>
      <c r="H552" s="11" t="str">
        <f t="shared" si="56"/>
        <v/>
      </c>
      <c r="I552" s="11" t="str">
        <f>(IF(B551=Локализация!$C$42,1,IF(B551=Локализация!$C$41,2,IF(B551=Локализация!$C$40,3,IF(B551=Локализация!$C$39,4,IF(B551=Локализация!$C$38,5,IF(OR(B551=1,B551=2,B551=3,B551=4,B551=5),B551,"")))))))</f>
        <v/>
      </c>
      <c r="J552" s="11" t="str">
        <f>(IF(C551=Локализация!$C$44,5,IF(C551=Локализация!$C$45,4,IF(C551=Локализация!$C$46,3,IF(C551=Локализация!$C$47,2,IF(C551=Локализация!$C$48,1,IF(OR(C551=1,C551=2,C551=3,C551=4,C551=5),C551,"")))))))</f>
        <v/>
      </c>
      <c r="K552" s="11" t="str">
        <f>(IF(D551=Локализация!$C$50,1,IF(D551=Локализация!$C$51,2,IF(D551=Локализация!$C$52,3,IF(D551=Локализация!$C$53,4,IF(D551=Локализация!$C$54,5,IF(OR(D551=1,D551=2,D551=3,D551=4,D551=5),D551,"")))))))</f>
        <v/>
      </c>
      <c r="L552" s="11" t="str">
        <f t="shared" si="57"/>
        <v/>
      </c>
      <c r="M552" s="11" t="str">
        <f t="shared" si="58"/>
        <v/>
      </c>
      <c r="N552" s="11" t="str">
        <f t="shared" si="61"/>
        <v/>
      </c>
      <c r="O552" s="11" t="str">
        <f t="shared" si="59"/>
        <v/>
      </c>
      <c r="P552" s="11" t="str">
        <f t="shared" si="60"/>
        <v/>
      </c>
      <c r="Q552" s="11" t="str">
        <f t="shared" si="62"/>
        <v/>
      </c>
    </row>
    <row r="553" spans="5:17" x14ac:dyDescent="0.3">
      <c r="E553" s="11"/>
      <c r="H553" s="11" t="str">
        <f t="shared" si="56"/>
        <v/>
      </c>
      <c r="I553" s="11" t="str">
        <f>(IF(B552=Локализация!$C$42,1,IF(B552=Локализация!$C$41,2,IF(B552=Локализация!$C$40,3,IF(B552=Локализация!$C$39,4,IF(B552=Локализация!$C$38,5,IF(OR(B552=1,B552=2,B552=3,B552=4,B552=5),B552,"")))))))</f>
        <v/>
      </c>
      <c r="J553" s="11" t="str">
        <f>(IF(C552=Локализация!$C$44,5,IF(C552=Локализация!$C$45,4,IF(C552=Локализация!$C$46,3,IF(C552=Локализация!$C$47,2,IF(C552=Локализация!$C$48,1,IF(OR(C552=1,C552=2,C552=3,C552=4,C552=5),C552,"")))))))</f>
        <v/>
      </c>
      <c r="K553" s="11" t="str">
        <f>(IF(D552=Локализация!$C$50,1,IF(D552=Локализация!$C$51,2,IF(D552=Локализация!$C$52,3,IF(D552=Локализация!$C$53,4,IF(D552=Локализация!$C$54,5,IF(OR(D552=1,D552=2,D552=3,D552=4,D552=5),D552,"")))))))</f>
        <v/>
      </c>
      <c r="L553" s="11" t="str">
        <f t="shared" si="57"/>
        <v/>
      </c>
      <c r="M553" s="11" t="str">
        <f t="shared" si="58"/>
        <v/>
      </c>
      <c r="N553" s="11" t="str">
        <f t="shared" si="61"/>
        <v/>
      </c>
      <c r="O553" s="11" t="str">
        <f t="shared" si="59"/>
        <v/>
      </c>
      <c r="P553" s="11" t="str">
        <f t="shared" si="60"/>
        <v/>
      </c>
      <c r="Q553" s="11" t="str">
        <f t="shared" si="62"/>
        <v/>
      </c>
    </row>
    <row r="554" spans="5:17" x14ac:dyDescent="0.3">
      <c r="E554" s="11"/>
      <c r="H554" s="11" t="str">
        <f t="shared" si="56"/>
        <v/>
      </c>
      <c r="I554" s="11" t="str">
        <f>(IF(B553=Локализация!$C$42,1,IF(B553=Локализация!$C$41,2,IF(B553=Локализация!$C$40,3,IF(B553=Локализация!$C$39,4,IF(B553=Локализация!$C$38,5,IF(OR(B553=1,B553=2,B553=3,B553=4,B553=5),B553,"")))))))</f>
        <v/>
      </c>
      <c r="J554" s="11" t="str">
        <f>(IF(C553=Локализация!$C$44,5,IF(C553=Локализация!$C$45,4,IF(C553=Локализация!$C$46,3,IF(C553=Локализация!$C$47,2,IF(C553=Локализация!$C$48,1,IF(OR(C553=1,C553=2,C553=3,C553=4,C553=5),C553,"")))))))</f>
        <v/>
      </c>
      <c r="K554" s="11" t="str">
        <f>(IF(D553=Локализация!$C$50,1,IF(D553=Локализация!$C$51,2,IF(D553=Локализация!$C$52,3,IF(D553=Локализация!$C$53,4,IF(D553=Локализация!$C$54,5,IF(OR(D553=1,D553=2,D553=3,D553=4,D553=5),D553,"")))))))</f>
        <v/>
      </c>
      <c r="L554" s="11" t="str">
        <f t="shared" si="57"/>
        <v/>
      </c>
      <c r="M554" s="11" t="str">
        <f t="shared" si="58"/>
        <v/>
      </c>
      <c r="N554" s="11" t="str">
        <f t="shared" si="61"/>
        <v/>
      </c>
      <c r="O554" s="11" t="str">
        <f t="shared" si="59"/>
        <v/>
      </c>
      <c r="P554" s="11" t="str">
        <f t="shared" si="60"/>
        <v/>
      </c>
      <c r="Q554" s="11" t="str">
        <f t="shared" si="62"/>
        <v/>
      </c>
    </row>
    <row r="555" spans="5:17" x14ac:dyDescent="0.3">
      <c r="E555" s="11"/>
      <c r="H555" s="11" t="str">
        <f t="shared" si="56"/>
        <v/>
      </c>
      <c r="I555" s="11" t="str">
        <f>(IF(B554=Локализация!$C$42,1,IF(B554=Локализация!$C$41,2,IF(B554=Локализация!$C$40,3,IF(B554=Локализация!$C$39,4,IF(B554=Локализация!$C$38,5,IF(OR(B554=1,B554=2,B554=3,B554=4,B554=5),B554,"")))))))</f>
        <v/>
      </c>
      <c r="J555" s="11" t="str">
        <f>(IF(C554=Локализация!$C$44,5,IF(C554=Локализация!$C$45,4,IF(C554=Локализация!$C$46,3,IF(C554=Локализация!$C$47,2,IF(C554=Локализация!$C$48,1,IF(OR(C554=1,C554=2,C554=3,C554=4,C554=5),C554,"")))))))</f>
        <v/>
      </c>
      <c r="K555" s="11" t="str">
        <f>(IF(D554=Локализация!$C$50,1,IF(D554=Локализация!$C$51,2,IF(D554=Локализация!$C$52,3,IF(D554=Локализация!$C$53,4,IF(D554=Локализация!$C$54,5,IF(OR(D554=1,D554=2,D554=3,D554=4,D554=5),D554,"")))))))</f>
        <v/>
      </c>
      <c r="L555" s="11" t="str">
        <f t="shared" si="57"/>
        <v/>
      </c>
      <c r="M555" s="11" t="str">
        <f t="shared" si="58"/>
        <v/>
      </c>
      <c r="N555" s="11" t="str">
        <f t="shared" si="61"/>
        <v/>
      </c>
      <c r="O555" s="11" t="str">
        <f t="shared" si="59"/>
        <v/>
      </c>
      <c r="P555" s="11" t="str">
        <f t="shared" si="60"/>
        <v/>
      </c>
      <c r="Q555" s="11" t="str">
        <f t="shared" si="62"/>
        <v/>
      </c>
    </row>
    <row r="556" spans="5:17" x14ac:dyDescent="0.3">
      <c r="E556" s="11"/>
      <c r="H556" s="11" t="str">
        <f t="shared" si="56"/>
        <v/>
      </c>
      <c r="I556" s="11" t="str">
        <f>(IF(B555=Локализация!$C$42,1,IF(B555=Локализация!$C$41,2,IF(B555=Локализация!$C$40,3,IF(B555=Локализация!$C$39,4,IF(B555=Локализация!$C$38,5,IF(OR(B555=1,B555=2,B555=3,B555=4,B555=5),B555,"")))))))</f>
        <v/>
      </c>
      <c r="J556" s="11" t="str">
        <f>(IF(C555=Локализация!$C$44,5,IF(C555=Локализация!$C$45,4,IF(C555=Локализация!$C$46,3,IF(C555=Локализация!$C$47,2,IF(C555=Локализация!$C$48,1,IF(OR(C555=1,C555=2,C555=3,C555=4,C555=5),C555,"")))))))</f>
        <v/>
      </c>
      <c r="K556" s="11" t="str">
        <f>(IF(D555=Локализация!$C$50,1,IF(D555=Локализация!$C$51,2,IF(D555=Локализация!$C$52,3,IF(D555=Локализация!$C$53,4,IF(D555=Локализация!$C$54,5,IF(OR(D555=1,D555=2,D555=3,D555=4,D555=5),D555,"")))))))</f>
        <v/>
      </c>
      <c r="L556" s="11" t="str">
        <f t="shared" si="57"/>
        <v/>
      </c>
      <c r="M556" s="11" t="str">
        <f t="shared" si="58"/>
        <v/>
      </c>
      <c r="N556" s="11" t="str">
        <f t="shared" si="61"/>
        <v/>
      </c>
      <c r="O556" s="11" t="str">
        <f t="shared" si="59"/>
        <v/>
      </c>
      <c r="P556" s="11" t="str">
        <f t="shared" si="60"/>
        <v/>
      </c>
      <c r="Q556" s="11" t="str">
        <f t="shared" si="62"/>
        <v/>
      </c>
    </row>
    <row r="557" spans="5:17" x14ac:dyDescent="0.3">
      <c r="E557" s="11"/>
      <c r="H557" s="11" t="str">
        <f t="shared" si="56"/>
        <v/>
      </c>
      <c r="I557" s="11" t="str">
        <f>(IF(B556=Локализация!$C$42,1,IF(B556=Локализация!$C$41,2,IF(B556=Локализация!$C$40,3,IF(B556=Локализация!$C$39,4,IF(B556=Локализация!$C$38,5,IF(OR(B556=1,B556=2,B556=3,B556=4,B556=5),B556,"")))))))</f>
        <v/>
      </c>
      <c r="J557" s="11" t="str">
        <f>(IF(C556=Локализация!$C$44,5,IF(C556=Локализация!$C$45,4,IF(C556=Локализация!$C$46,3,IF(C556=Локализация!$C$47,2,IF(C556=Локализация!$C$48,1,IF(OR(C556=1,C556=2,C556=3,C556=4,C556=5),C556,"")))))))</f>
        <v/>
      </c>
      <c r="K557" s="11" t="str">
        <f>(IF(D556=Локализация!$C$50,1,IF(D556=Локализация!$C$51,2,IF(D556=Локализация!$C$52,3,IF(D556=Локализация!$C$53,4,IF(D556=Локализация!$C$54,5,IF(OR(D556=1,D556=2,D556=3,D556=4,D556=5),D556,"")))))))</f>
        <v/>
      </c>
      <c r="L557" s="11" t="str">
        <f t="shared" si="57"/>
        <v/>
      </c>
      <c r="M557" s="11" t="str">
        <f t="shared" si="58"/>
        <v/>
      </c>
      <c r="N557" s="11" t="str">
        <f t="shared" si="61"/>
        <v/>
      </c>
      <c r="O557" s="11" t="str">
        <f t="shared" si="59"/>
        <v/>
      </c>
      <c r="P557" s="11" t="str">
        <f t="shared" si="60"/>
        <v/>
      </c>
      <c r="Q557" s="11" t="str">
        <f t="shared" si="62"/>
        <v/>
      </c>
    </row>
    <row r="558" spans="5:17" x14ac:dyDescent="0.3">
      <c r="E558" s="11"/>
      <c r="H558" s="11" t="str">
        <f t="shared" si="56"/>
        <v/>
      </c>
      <c r="I558" s="11" t="str">
        <f>(IF(B557=Локализация!$C$42,1,IF(B557=Локализация!$C$41,2,IF(B557=Локализация!$C$40,3,IF(B557=Локализация!$C$39,4,IF(B557=Локализация!$C$38,5,IF(OR(B557=1,B557=2,B557=3,B557=4,B557=5),B557,"")))))))</f>
        <v/>
      </c>
      <c r="J558" s="11" t="str">
        <f>(IF(C557=Локализация!$C$44,5,IF(C557=Локализация!$C$45,4,IF(C557=Локализация!$C$46,3,IF(C557=Локализация!$C$47,2,IF(C557=Локализация!$C$48,1,IF(OR(C557=1,C557=2,C557=3,C557=4,C557=5),C557,"")))))))</f>
        <v/>
      </c>
      <c r="K558" s="11" t="str">
        <f>(IF(D557=Локализация!$C$50,1,IF(D557=Локализация!$C$51,2,IF(D557=Локализация!$C$52,3,IF(D557=Локализация!$C$53,4,IF(D557=Локализация!$C$54,5,IF(OR(D557=1,D557=2,D557=3,D557=4,D557=5),D557,"")))))))</f>
        <v/>
      </c>
      <c r="L558" s="11" t="str">
        <f t="shared" si="57"/>
        <v/>
      </c>
      <c r="M558" s="11" t="str">
        <f t="shared" si="58"/>
        <v/>
      </c>
      <c r="N558" s="11" t="str">
        <f t="shared" si="61"/>
        <v/>
      </c>
      <c r="O558" s="11" t="str">
        <f t="shared" si="59"/>
        <v/>
      </c>
      <c r="P558" s="11" t="str">
        <f t="shared" si="60"/>
        <v/>
      </c>
      <c r="Q558" s="11" t="str">
        <f t="shared" si="62"/>
        <v/>
      </c>
    </row>
    <row r="559" spans="5:17" x14ac:dyDescent="0.3">
      <c r="E559" s="11"/>
      <c r="H559" s="11" t="str">
        <f t="shared" si="56"/>
        <v/>
      </c>
      <c r="I559" s="11" t="str">
        <f>(IF(B558=Локализация!$C$42,1,IF(B558=Локализация!$C$41,2,IF(B558=Локализация!$C$40,3,IF(B558=Локализация!$C$39,4,IF(B558=Локализация!$C$38,5,IF(OR(B558=1,B558=2,B558=3,B558=4,B558=5),B558,"")))))))</f>
        <v/>
      </c>
      <c r="J559" s="11" t="str">
        <f>(IF(C558=Локализация!$C$44,5,IF(C558=Локализация!$C$45,4,IF(C558=Локализация!$C$46,3,IF(C558=Локализация!$C$47,2,IF(C558=Локализация!$C$48,1,IF(OR(C558=1,C558=2,C558=3,C558=4,C558=5),C558,"")))))))</f>
        <v/>
      </c>
      <c r="K559" s="11" t="str">
        <f>(IF(D558=Локализация!$C$50,1,IF(D558=Локализация!$C$51,2,IF(D558=Локализация!$C$52,3,IF(D558=Локализация!$C$53,4,IF(D558=Локализация!$C$54,5,IF(OR(D558=1,D558=2,D558=3,D558=4,D558=5),D558,"")))))))</f>
        <v/>
      </c>
      <c r="L559" s="11" t="str">
        <f t="shared" si="57"/>
        <v/>
      </c>
      <c r="M559" s="11" t="str">
        <f t="shared" si="58"/>
        <v/>
      </c>
      <c r="N559" s="11" t="str">
        <f t="shared" si="61"/>
        <v/>
      </c>
      <c r="O559" s="11" t="str">
        <f t="shared" si="59"/>
        <v/>
      </c>
      <c r="P559" s="11" t="str">
        <f t="shared" si="60"/>
        <v/>
      </c>
      <c r="Q559" s="11" t="str">
        <f t="shared" si="62"/>
        <v/>
      </c>
    </row>
    <row r="560" spans="5:17" x14ac:dyDescent="0.3">
      <c r="E560" s="11"/>
      <c r="H560" s="11" t="str">
        <f t="shared" si="56"/>
        <v/>
      </c>
      <c r="I560" s="11" t="str">
        <f>(IF(B559=Локализация!$C$42,1,IF(B559=Локализация!$C$41,2,IF(B559=Локализация!$C$40,3,IF(B559=Локализация!$C$39,4,IF(B559=Локализация!$C$38,5,IF(OR(B559=1,B559=2,B559=3,B559=4,B559=5),B559,"")))))))</f>
        <v/>
      </c>
      <c r="J560" s="11" t="str">
        <f>(IF(C559=Локализация!$C$44,5,IF(C559=Локализация!$C$45,4,IF(C559=Локализация!$C$46,3,IF(C559=Локализация!$C$47,2,IF(C559=Локализация!$C$48,1,IF(OR(C559=1,C559=2,C559=3,C559=4,C559=5),C559,"")))))))</f>
        <v/>
      </c>
      <c r="K560" s="11" t="str">
        <f>(IF(D559=Локализация!$C$50,1,IF(D559=Локализация!$C$51,2,IF(D559=Локализация!$C$52,3,IF(D559=Локализация!$C$53,4,IF(D559=Локализация!$C$54,5,IF(OR(D559=1,D559=2,D559=3,D559=4,D559=5),D559,"")))))))</f>
        <v/>
      </c>
      <c r="L560" s="11" t="str">
        <f t="shared" si="57"/>
        <v/>
      </c>
      <c r="M560" s="11" t="str">
        <f t="shared" si="58"/>
        <v/>
      </c>
      <c r="N560" s="11" t="str">
        <f t="shared" si="61"/>
        <v/>
      </c>
      <c r="O560" s="11" t="str">
        <f t="shared" si="59"/>
        <v/>
      </c>
      <c r="P560" s="11" t="str">
        <f t="shared" si="60"/>
        <v/>
      </c>
      <c r="Q560" s="11" t="str">
        <f t="shared" si="62"/>
        <v/>
      </c>
    </row>
    <row r="561" spans="5:17" x14ac:dyDescent="0.3">
      <c r="E561" s="11"/>
      <c r="H561" s="11" t="str">
        <f t="shared" si="56"/>
        <v/>
      </c>
      <c r="I561" s="11" t="str">
        <f>(IF(B560=Локализация!$C$42,1,IF(B560=Локализация!$C$41,2,IF(B560=Локализация!$C$40,3,IF(B560=Локализация!$C$39,4,IF(B560=Локализация!$C$38,5,IF(OR(B560=1,B560=2,B560=3,B560=4,B560=5),B560,"")))))))</f>
        <v/>
      </c>
      <c r="J561" s="11" t="str">
        <f>(IF(C560=Локализация!$C$44,5,IF(C560=Локализация!$C$45,4,IF(C560=Локализация!$C$46,3,IF(C560=Локализация!$C$47,2,IF(C560=Локализация!$C$48,1,IF(OR(C560=1,C560=2,C560=3,C560=4,C560=5),C560,"")))))))</f>
        <v/>
      </c>
      <c r="K561" s="11" t="str">
        <f>(IF(D560=Локализация!$C$50,1,IF(D560=Локализация!$C$51,2,IF(D560=Локализация!$C$52,3,IF(D560=Локализация!$C$53,4,IF(D560=Локализация!$C$54,5,IF(OR(D560=1,D560=2,D560=3,D560=4,D560=5),D560,"")))))))</f>
        <v/>
      </c>
      <c r="L561" s="11" t="str">
        <f t="shared" si="57"/>
        <v/>
      </c>
      <c r="M561" s="11" t="str">
        <f t="shared" si="58"/>
        <v/>
      </c>
      <c r="N561" s="11" t="str">
        <f t="shared" si="61"/>
        <v/>
      </c>
      <c r="O561" s="11" t="str">
        <f t="shared" si="59"/>
        <v/>
      </c>
      <c r="P561" s="11" t="str">
        <f t="shared" si="60"/>
        <v/>
      </c>
      <c r="Q561" s="11" t="str">
        <f t="shared" si="62"/>
        <v/>
      </c>
    </row>
    <row r="562" spans="5:17" x14ac:dyDescent="0.3">
      <c r="E562" s="11"/>
      <c r="H562" s="11" t="str">
        <f t="shared" si="56"/>
        <v/>
      </c>
      <c r="I562" s="11" t="str">
        <f>(IF(B561=Локализация!$C$42,1,IF(B561=Локализация!$C$41,2,IF(B561=Локализация!$C$40,3,IF(B561=Локализация!$C$39,4,IF(B561=Локализация!$C$38,5,IF(OR(B561=1,B561=2,B561=3,B561=4,B561=5),B561,"")))))))</f>
        <v/>
      </c>
      <c r="J562" s="11" t="str">
        <f>(IF(C561=Локализация!$C$44,5,IF(C561=Локализация!$C$45,4,IF(C561=Локализация!$C$46,3,IF(C561=Локализация!$C$47,2,IF(C561=Локализация!$C$48,1,IF(OR(C561=1,C561=2,C561=3,C561=4,C561=5),C561,"")))))))</f>
        <v/>
      </c>
      <c r="K562" s="11" t="str">
        <f>(IF(D561=Локализация!$C$50,1,IF(D561=Локализация!$C$51,2,IF(D561=Локализация!$C$52,3,IF(D561=Локализация!$C$53,4,IF(D561=Локализация!$C$54,5,IF(OR(D561=1,D561=2,D561=3,D561=4,D561=5),D561,"")))))))</f>
        <v/>
      </c>
      <c r="L562" s="11" t="str">
        <f t="shared" si="57"/>
        <v/>
      </c>
      <c r="M562" s="11" t="str">
        <f t="shared" si="58"/>
        <v/>
      </c>
      <c r="N562" s="11" t="str">
        <f t="shared" si="61"/>
        <v/>
      </c>
      <c r="O562" s="11" t="str">
        <f t="shared" si="59"/>
        <v/>
      </c>
      <c r="P562" s="11" t="str">
        <f t="shared" si="60"/>
        <v/>
      </c>
      <c r="Q562" s="11" t="str">
        <f t="shared" si="62"/>
        <v/>
      </c>
    </row>
    <row r="563" spans="5:17" x14ac:dyDescent="0.3">
      <c r="E563" s="11"/>
      <c r="H563" s="11" t="str">
        <f t="shared" si="56"/>
        <v/>
      </c>
      <c r="I563" s="11" t="str">
        <f>(IF(B562=Локализация!$C$42,1,IF(B562=Локализация!$C$41,2,IF(B562=Локализация!$C$40,3,IF(B562=Локализация!$C$39,4,IF(B562=Локализация!$C$38,5,IF(OR(B562=1,B562=2,B562=3,B562=4,B562=5),B562,"")))))))</f>
        <v/>
      </c>
      <c r="J563" s="11" t="str">
        <f>(IF(C562=Локализация!$C$44,5,IF(C562=Локализация!$C$45,4,IF(C562=Локализация!$C$46,3,IF(C562=Локализация!$C$47,2,IF(C562=Локализация!$C$48,1,IF(OR(C562=1,C562=2,C562=3,C562=4,C562=5),C562,"")))))))</f>
        <v/>
      </c>
      <c r="K563" s="11" t="str">
        <f>(IF(D562=Локализация!$C$50,1,IF(D562=Локализация!$C$51,2,IF(D562=Локализация!$C$52,3,IF(D562=Локализация!$C$53,4,IF(D562=Локализация!$C$54,5,IF(OR(D562=1,D562=2,D562=3,D562=4,D562=5),D562,"")))))))</f>
        <v/>
      </c>
      <c r="L563" s="11" t="str">
        <f t="shared" si="57"/>
        <v/>
      </c>
      <c r="M563" s="11" t="str">
        <f t="shared" si="58"/>
        <v/>
      </c>
      <c r="N563" s="11" t="str">
        <f t="shared" si="61"/>
        <v/>
      </c>
      <c r="O563" s="11" t="str">
        <f t="shared" si="59"/>
        <v/>
      </c>
      <c r="P563" s="11" t="str">
        <f t="shared" si="60"/>
        <v/>
      </c>
      <c r="Q563" s="11" t="str">
        <f t="shared" si="62"/>
        <v/>
      </c>
    </row>
    <row r="564" spans="5:17" x14ac:dyDescent="0.3">
      <c r="E564" s="11"/>
      <c r="H564" s="11" t="str">
        <f t="shared" si="56"/>
        <v/>
      </c>
      <c r="I564" s="11" t="str">
        <f>(IF(B563=Локализация!$C$42,1,IF(B563=Локализация!$C$41,2,IF(B563=Локализация!$C$40,3,IF(B563=Локализация!$C$39,4,IF(B563=Локализация!$C$38,5,IF(OR(B563=1,B563=2,B563=3,B563=4,B563=5),B563,"")))))))</f>
        <v/>
      </c>
      <c r="J564" s="11" t="str">
        <f>(IF(C563=Локализация!$C$44,5,IF(C563=Локализация!$C$45,4,IF(C563=Локализация!$C$46,3,IF(C563=Локализация!$C$47,2,IF(C563=Локализация!$C$48,1,IF(OR(C563=1,C563=2,C563=3,C563=4,C563=5),C563,"")))))))</f>
        <v/>
      </c>
      <c r="K564" s="11" t="str">
        <f>(IF(D563=Локализация!$C$50,1,IF(D563=Локализация!$C$51,2,IF(D563=Локализация!$C$52,3,IF(D563=Локализация!$C$53,4,IF(D563=Локализация!$C$54,5,IF(OR(D563=1,D563=2,D563=3,D563=4,D563=5),D563,"")))))))</f>
        <v/>
      </c>
      <c r="L564" s="11" t="str">
        <f t="shared" si="57"/>
        <v/>
      </c>
      <c r="M564" s="11" t="str">
        <f t="shared" si="58"/>
        <v/>
      </c>
      <c r="N564" s="11" t="str">
        <f t="shared" si="61"/>
        <v/>
      </c>
      <c r="O564" s="11" t="str">
        <f t="shared" si="59"/>
        <v/>
      </c>
      <c r="P564" s="11" t="str">
        <f t="shared" si="60"/>
        <v/>
      </c>
      <c r="Q564" s="11" t="str">
        <f t="shared" si="62"/>
        <v/>
      </c>
    </row>
    <row r="565" spans="5:17" x14ac:dyDescent="0.3">
      <c r="E565" s="11"/>
      <c r="H565" s="11" t="str">
        <f t="shared" si="56"/>
        <v/>
      </c>
      <c r="I565" s="11" t="str">
        <f>(IF(B564=Локализация!$C$42,1,IF(B564=Локализация!$C$41,2,IF(B564=Локализация!$C$40,3,IF(B564=Локализация!$C$39,4,IF(B564=Локализация!$C$38,5,IF(OR(B564=1,B564=2,B564=3,B564=4,B564=5),B564,"")))))))</f>
        <v/>
      </c>
      <c r="J565" s="11" t="str">
        <f>(IF(C564=Локализация!$C$44,5,IF(C564=Локализация!$C$45,4,IF(C564=Локализация!$C$46,3,IF(C564=Локализация!$C$47,2,IF(C564=Локализация!$C$48,1,IF(OR(C564=1,C564=2,C564=3,C564=4,C564=5),C564,"")))))))</f>
        <v/>
      </c>
      <c r="K565" s="11" t="str">
        <f>(IF(D564=Локализация!$C$50,1,IF(D564=Локализация!$C$51,2,IF(D564=Локализация!$C$52,3,IF(D564=Локализация!$C$53,4,IF(D564=Локализация!$C$54,5,IF(OR(D564=1,D564=2,D564=3,D564=4,D564=5),D564,"")))))))</f>
        <v/>
      </c>
      <c r="L565" s="11" t="str">
        <f t="shared" si="57"/>
        <v/>
      </c>
      <c r="M565" s="11" t="str">
        <f t="shared" si="58"/>
        <v/>
      </c>
      <c r="N565" s="11" t="str">
        <f t="shared" si="61"/>
        <v/>
      </c>
      <c r="O565" s="11" t="str">
        <f t="shared" si="59"/>
        <v/>
      </c>
      <c r="P565" s="11" t="str">
        <f t="shared" si="60"/>
        <v/>
      </c>
      <c r="Q565" s="11" t="str">
        <f t="shared" si="62"/>
        <v/>
      </c>
    </row>
    <row r="566" spans="5:17" x14ac:dyDescent="0.3">
      <c r="E566" s="11"/>
      <c r="H566" s="11" t="str">
        <f t="shared" si="56"/>
        <v/>
      </c>
      <c r="I566" s="11" t="str">
        <f>(IF(B565=Локализация!$C$42,1,IF(B565=Локализация!$C$41,2,IF(B565=Локализация!$C$40,3,IF(B565=Локализация!$C$39,4,IF(B565=Локализация!$C$38,5,IF(OR(B565=1,B565=2,B565=3,B565=4,B565=5),B565,"")))))))</f>
        <v/>
      </c>
      <c r="J566" s="11" t="str">
        <f>(IF(C565=Локализация!$C$44,5,IF(C565=Локализация!$C$45,4,IF(C565=Локализация!$C$46,3,IF(C565=Локализация!$C$47,2,IF(C565=Локализация!$C$48,1,IF(OR(C565=1,C565=2,C565=3,C565=4,C565=5),C565,"")))))))</f>
        <v/>
      </c>
      <c r="K566" s="11" t="str">
        <f>(IF(D565=Локализация!$C$50,1,IF(D565=Локализация!$C$51,2,IF(D565=Локализация!$C$52,3,IF(D565=Локализация!$C$53,4,IF(D565=Локализация!$C$54,5,IF(OR(D565=1,D565=2,D565=3,D565=4,D565=5),D565,"")))))))</f>
        <v/>
      </c>
      <c r="L566" s="11" t="str">
        <f t="shared" si="57"/>
        <v/>
      </c>
      <c r="M566" s="11" t="str">
        <f t="shared" si="58"/>
        <v/>
      </c>
      <c r="N566" s="11" t="str">
        <f t="shared" si="61"/>
        <v/>
      </c>
      <c r="O566" s="11" t="str">
        <f t="shared" si="59"/>
        <v/>
      </c>
      <c r="P566" s="11" t="str">
        <f t="shared" si="60"/>
        <v/>
      </c>
      <c r="Q566" s="11" t="str">
        <f t="shared" si="62"/>
        <v/>
      </c>
    </row>
    <row r="567" spans="5:17" x14ac:dyDescent="0.3">
      <c r="E567" s="11"/>
      <c r="H567" s="11" t="str">
        <f t="shared" si="56"/>
        <v/>
      </c>
      <c r="I567" s="11" t="str">
        <f>(IF(B566=Локализация!$C$42,1,IF(B566=Локализация!$C$41,2,IF(B566=Локализация!$C$40,3,IF(B566=Локализация!$C$39,4,IF(B566=Локализация!$C$38,5,IF(OR(B566=1,B566=2,B566=3,B566=4,B566=5),B566,"")))))))</f>
        <v/>
      </c>
      <c r="J567" s="11" t="str">
        <f>(IF(C566=Локализация!$C$44,5,IF(C566=Локализация!$C$45,4,IF(C566=Локализация!$C$46,3,IF(C566=Локализация!$C$47,2,IF(C566=Локализация!$C$48,1,IF(OR(C566=1,C566=2,C566=3,C566=4,C566=5),C566,"")))))))</f>
        <v/>
      </c>
      <c r="K567" s="11" t="str">
        <f>(IF(D566=Локализация!$C$50,1,IF(D566=Локализация!$C$51,2,IF(D566=Локализация!$C$52,3,IF(D566=Локализация!$C$53,4,IF(D566=Локализация!$C$54,5,IF(OR(D566=1,D566=2,D566=3,D566=4,D566=5),D566,"")))))))</f>
        <v/>
      </c>
      <c r="L567" s="11" t="str">
        <f t="shared" si="57"/>
        <v/>
      </c>
      <c r="M567" s="11" t="str">
        <f t="shared" si="58"/>
        <v/>
      </c>
      <c r="N567" s="11" t="str">
        <f t="shared" si="61"/>
        <v/>
      </c>
      <c r="O567" s="11" t="str">
        <f t="shared" si="59"/>
        <v/>
      </c>
      <c r="P567" s="11" t="str">
        <f t="shared" si="60"/>
        <v/>
      </c>
      <c r="Q567" s="11" t="str">
        <f t="shared" si="62"/>
        <v/>
      </c>
    </row>
    <row r="568" spans="5:17" x14ac:dyDescent="0.3">
      <c r="E568" s="11"/>
      <c r="H568" s="11" t="str">
        <f t="shared" si="56"/>
        <v/>
      </c>
      <c r="I568" s="11" t="str">
        <f>(IF(B567=Локализация!$C$42,1,IF(B567=Локализация!$C$41,2,IF(B567=Локализация!$C$40,3,IF(B567=Локализация!$C$39,4,IF(B567=Локализация!$C$38,5,IF(OR(B567=1,B567=2,B567=3,B567=4,B567=5),B567,"")))))))</f>
        <v/>
      </c>
      <c r="J568" s="11" t="str">
        <f>(IF(C567=Локализация!$C$44,5,IF(C567=Локализация!$C$45,4,IF(C567=Локализация!$C$46,3,IF(C567=Локализация!$C$47,2,IF(C567=Локализация!$C$48,1,IF(OR(C567=1,C567=2,C567=3,C567=4,C567=5),C567,"")))))))</f>
        <v/>
      </c>
      <c r="K568" s="11" t="str">
        <f>(IF(D567=Локализация!$C$50,1,IF(D567=Локализация!$C$51,2,IF(D567=Локализация!$C$52,3,IF(D567=Локализация!$C$53,4,IF(D567=Локализация!$C$54,5,IF(OR(D567=1,D567=2,D567=3,D567=4,D567=5),D567,"")))))))</f>
        <v/>
      </c>
      <c r="L568" s="11" t="str">
        <f t="shared" si="57"/>
        <v/>
      </c>
      <c r="M568" s="11" t="str">
        <f t="shared" si="58"/>
        <v/>
      </c>
      <c r="N568" s="11" t="str">
        <f t="shared" si="61"/>
        <v/>
      </c>
      <c r="O568" s="11" t="str">
        <f t="shared" si="59"/>
        <v/>
      </c>
      <c r="P568" s="11" t="str">
        <f t="shared" si="60"/>
        <v/>
      </c>
      <c r="Q568" s="11" t="str">
        <f t="shared" si="62"/>
        <v/>
      </c>
    </row>
    <row r="569" spans="5:17" x14ac:dyDescent="0.3">
      <c r="E569" s="11"/>
      <c r="H569" s="11" t="str">
        <f t="shared" si="56"/>
        <v/>
      </c>
      <c r="I569" s="11" t="str">
        <f>(IF(B568=Локализация!$C$42,1,IF(B568=Локализация!$C$41,2,IF(B568=Локализация!$C$40,3,IF(B568=Локализация!$C$39,4,IF(B568=Локализация!$C$38,5,IF(OR(B568=1,B568=2,B568=3,B568=4,B568=5),B568,"")))))))</f>
        <v/>
      </c>
      <c r="J569" s="11" t="str">
        <f>(IF(C568=Локализация!$C$44,5,IF(C568=Локализация!$C$45,4,IF(C568=Локализация!$C$46,3,IF(C568=Локализация!$C$47,2,IF(C568=Локализация!$C$48,1,IF(OR(C568=1,C568=2,C568=3,C568=4,C568=5),C568,"")))))))</f>
        <v/>
      </c>
      <c r="K569" s="11" t="str">
        <f>(IF(D568=Локализация!$C$50,1,IF(D568=Локализация!$C$51,2,IF(D568=Локализация!$C$52,3,IF(D568=Локализация!$C$53,4,IF(D568=Локализация!$C$54,5,IF(OR(D568=1,D568=2,D568=3,D568=4,D568=5),D568,"")))))))</f>
        <v/>
      </c>
      <c r="L569" s="11" t="str">
        <f t="shared" si="57"/>
        <v/>
      </c>
      <c r="M569" s="11" t="str">
        <f t="shared" si="58"/>
        <v/>
      </c>
      <c r="N569" s="11" t="str">
        <f t="shared" si="61"/>
        <v/>
      </c>
      <c r="O569" s="11" t="str">
        <f t="shared" si="59"/>
        <v/>
      </c>
      <c r="P569" s="11" t="str">
        <f t="shared" si="60"/>
        <v/>
      </c>
      <c r="Q569" s="11" t="str">
        <f t="shared" si="62"/>
        <v/>
      </c>
    </row>
    <row r="570" spans="5:17" x14ac:dyDescent="0.3">
      <c r="E570" s="11"/>
      <c r="H570" s="11" t="str">
        <f t="shared" si="56"/>
        <v/>
      </c>
      <c r="I570" s="11" t="str">
        <f>(IF(B569=Локализация!$C$42,1,IF(B569=Локализация!$C$41,2,IF(B569=Локализация!$C$40,3,IF(B569=Локализация!$C$39,4,IF(B569=Локализация!$C$38,5,IF(OR(B569=1,B569=2,B569=3,B569=4,B569=5),B569,"")))))))</f>
        <v/>
      </c>
      <c r="J570" s="11" t="str">
        <f>(IF(C569=Локализация!$C$44,5,IF(C569=Локализация!$C$45,4,IF(C569=Локализация!$C$46,3,IF(C569=Локализация!$C$47,2,IF(C569=Локализация!$C$48,1,IF(OR(C569=1,C569=2,C569=3,C569=4,C569=5),C569,"")))))))</f>
        <v/>
      </c>
      <c r="K570" s="11" t="str">
        <f>(IF(D569=Локализация!$C$50,1,IF(D569=Локализация!$C$51,2,IF(D569=Локализация!$C$52,3,IF(D569=Локализация!$C$53,4,IF(D569=Локализация!$C$54,5,IF(OR(D569=1,D569=2,D569=3,D569=4,D569=5),D569,"")))))))</f>
        <v/>
      </c>
      <c r="L570" s="11" t="str">
        <f t="shared" si="57"/>
        <v/>
      </c>
      <c r="M570" s="11" t="str">
        <f t="shared" si="58"/>
        <v/>
      </c>
      <c r="N570" s="11" t="str">
        <f t="shared" si="61"/>
        <v/>
      </c>
      <c r="O570" s="11" t="str">
        <f t="shared" si="59"/>
        <v/>
      </c>
      <c r="P570" s="11" t="str">
        <f t="shared" si="60"/>
        <v/>
      </c>
      <c r="Q570" s="11" t="str">
        <f t="shared" si="62"/>
        <v/>
      </c>
    </row>
    <row r="571" spans="5:17" x14ac:dyDescent="0.3">
      <c r="E571" s="11"/>
      <c r="H571" s="11" t="str">
        <f t="shared" si="56"/>
        <v/>
      </c>
      <c r="I571" s="11" t="str">
        <f>(IF(B570=Локализация!$C$42,1,IF(B570=Локализация!$C$41,2,IF(B570=Локализация!$C$40,3,IF(B570=Локализация!$C$39,4,IF(B570=Локализация!$C$38,5,IF(OR(B570=1,B570=2,B570=3,B570=4,B570=5),B570,"")))))))</f>
        <v/>
      </c>
      <c r="J571" s="11" t="str">
        <f>(IF(C570=Локализация!$C$44,5,IF(C570=Локализация!$C$45,4,IF(C570=Локализация!$C$46,3,IF(C570=Локализация!$C$47,2,IF(C570=Локализация!$C$48,1,IF(OR(C570=1,C570=2,C570=3,C570=4,C570=5),C570,"")))))))</f>
        <v/>
      </c>
      <c r="K571" s="11" t="str">
        <f>(IF(D570=Локализация!$C$50,1,IF(D570=Локализация!$C$51,2,IF(D570=Локализация!$C$52,3,IF(D570=Локализация!$C$53,4,IF(D570=Локализация!$C$54,5,IF(OR(D570=1,D570=2,D570=3,D570=4,D570=5),D570,"")))))))</f>
        <v/>
      </c>
      <c r="L571" s="11" t="str">
        <f t="shared" si="57"/>
        <v/>
      </c>
      <c r="M571" s="11" t="str">
        <f t="shared" si="58"/>
        <v/>
      </c>
      <c r="N571" s="11" t="str">
        <f t="shared" si="61"/>
        <v/>
      </c>
      <c r="O571" s="11" t="str">
        <f t="shared" si="59"/>
        <v/>
      </c>
      <c r="P571" s="11" t="str">
        <f t="shared" si="60"/>
        <v/>
      </c>
      <c r="Q571" s="11" t="str">
        <f t="shared" si="62"/>
        <v/>
      </c>
    </row>
    <row r="572" spans="5:17" x14ac:dyDescent="0.3">
      <c r="E572" s="11"/>
      <c r="H572" s="11" t="str">
        <f t="shared" si="56"/>
        <v/>
      </c>
      <c r="I572" s="11" t="str">
        <f>(IF(B571=Локализация!$C$42,1,IF(B571=Локализация!$C$41,2,IF(B571=Локализация!$C$40,3,IF(B571=Локализация!$C$39,4,IF(B571=Локализация!$C$38,5,IF(OR(B571=1,B571=2,B571=3,B571=4,B571=5),B571,"")))))))</f>
        <v/>
      </c>
      <c r="J572" s="11" t="str">
        <f>(IF(C571=Локализация!$C$44,5,IF(C571=Локализация!$C$45,4,IF(C571=Локализация!$C$46,3,IF(C571=Локализация!$C$47,2,IF(C571=Локализация!$C$48,1,IF(OR(C571=1,C571=2,C571=3,C571=4,C571=5),C571,"")))))))</f>
        <v/>
      </c>
      <c r="K572" s="11" t="str">
        <f>(IF(D571=Локализация!$C$50,1,IF(D571=Локализация!$C$51,2,IF(D571=Локализация!$C$52,3,IF(D571=Локализация!$C$53,4,IF(D571=Локализация!$C$54,5,IF(OR(D571=1,D571=2,D571=3,D571=4,D571=5),D571,"")))))))</f>
        <v/>
      </c>
      <c r="L572" s="11" t="str">
        <f t="shared" si="57"/>
        <v/>
      </c>
      <c r="M572" s="11" t="str">
        <f t="shared" si="58"/>
        <v/>
      </c>
      <c r="N572" s="11" t="str">
        <f t="shared" si="61"/>
        <v/>
      </c>
      <c r="O572" s="11" t="str">
        <f t="shared" si="59"/>
        <v/>
      </c>
      <c r="P572" s="11" t="str">
        <f t="shared" si="60"/>
        <v/>
      </c>
      <c r="Q572" s="11" t="str">
        <f t="shared" si="62"/>
        <v/>
      </c>
    </row>
    <row r="573" spans="5:17" x14ac:dyDescent="0.3">
      <c r="E573" s="11"/>
      <c r="H573" s="11" t="str">
        <f t="shared" si="56"/>
        <v/>
      </c>
      <c r="I573" s="11" t="str">
        <f>(IF(B572=Локализация!$C$42,1,IF(B572=Локализация!$C$41,2,IF(B572=Локализация!$C$40,3,IF(B572=Локализация!$C$39,4,IF(B572=Локализация!$C$38,5,IF(OR(B572=1,B572=2,B572=3,B572=4,B572=5),B572,"")))))))</f>
        <v/>
      </c>
      <c r="J573" s="11" t="str">
        <f>(IF(C572=Локализация!$C$44,5,IF(C572=Локализация!$C$45,4,IF(C572=Локализация!$C$46,3,IF(C572=Локализация!$C$47,2,IF(C572=Локализация!$C$48,1,IF(OR(C572=1,C572=2,C572=3,C572=4,C572=5),C572,"")))))))</f>
        <v/>
      </c>
      <c r="K573" s="11" t="str">
        <f>(IF(D572=Локализация!$C$50,1,IF(D572=Локализация!$C$51,2,IF(D572=Локализация!$C$52,3,IF(D572=Локализация!$C$53,4,IF(D572=Локализация!$C$54,5,IF(OR(D572=1,D572=2,D572=3,D572=4,D572=5),D572,"")))))))</f>
        <v/>
      </c>
      <c r="L573" s="11" t="str">
        <f t="shared" si="57"/>
        <v/>
      </c>
      <c r="M573" s="11" t="str">
        <f t="shared" si="58"/>
        <v/>
      </c>
      <c r="N573" s="11" t="str">
        <f t="shared" si="61"/>
        <v/>
      </c>
      <c r="O573" s="11" t="str">
        <f t="shared" si="59"/>
        <v/>
      </c>
      <c r="P573" s="11" t="str">
        <f t="shared" si="60"/>
        <v/>
      </c>
      <c r="Q573" s="11" t="str">
        <f t="shared" si="62"/>
        <v/>
      </c>
    </row>
    <row r="574" spans="5:17" x14ac:dyDescent="0.3">
      <c r="E574" s="11"/>
      <c r="H574" s="11" t="str">
        <f t="shared" si="56"/>
        <v/>
      </c>
      <c r="I574" s="11" t="str">
        <f>(IF(B573=Локализация!$C$42,1,IF(B573=Локализация!$C$41,2,IF(B573=Локализация!$C$40,3,IF(B573=Локализация!$C$39,4,IF(B573=Локализация!$C$38,5,IF(OR(B573=1,B573=2,B573=3,B573=4,B573=5),B573,"")))))))</f>
        <v/>
      </c>
      <c r="J574" s="11" t="str">
        <f>(IF(C573=Локализация!$C$44,5,IF(C573=Локализация!$C$45,4,IF(C573=Локализация!$C$46,3,IF(C573=Локализация!$C$47,2,IF(C573=Локализация!$C$48,1,IF(OR(C573=1,C573=2,C573=3,C573=4,C573=5),C573,"")))))))</f>
        <v/>
      </c>
      <c r="K574" s="11" t="str">
        <f>(IF(D573=Локализация!$C$50,1,IF(D573=Локализация!$C$51,2,IF(D573=Локализация!$C$52,3,IF(D573=Локализация!$C$53,4,IF(D573=Локализация!$C$54,5,IF(OR(D573=1,D573=2,D573=3,D573=4,D573=5),D573,"")))))))</f>
        <v/>
      </c>
      <c r="L574" s="11" t="str">
        <f t="shared" si="57"/>
        <v/>
      </c>
      <c r="M574" s="11" t="str">
        <f t="shared" si="58"/>
        <v/>
      </c>
      <c r="N574" s="11" t="str">
        <f t="shared" si="61"/>
        <v/>
      </c>
      <c r="O574" s="11" t="str">
        <f t="shared" si="59"/>
        <v/>
      </c>
      <c r="P574" s="11" t="str">
        <f t="shared" si="60"/>
        <v/>
      </c>
      <c r="Q574" s="11" t="str">
        <f t="shared" si="62"/>
        <v/>
      </c>
    </row>
    <row r="575" spans="5:17" x14ac:dyDescent="0.3">
      <c r="E575" s="11"/>
      <c r="H575" s="11" t="str">
        <f t="shared" si="56"/>
        <v/>
      </c>
      <c r="I575" s="11" t="str">
        <f>(IF(B574=Локализация!$C$42,1,IF(B574=Локализация!$C$41,2,IF(B574=Локализация!$C$40,3,IF(B574=Локализация!$C$39,4,IF(B574=Локализация!$C$38,5,IF(OR(B574=1,B574=2,B574=3,B574=4,B574=5),B574,"")))))))</f>
        <v/>
      </c>
      <c r="J575" s="11" t="str">
        <f>(IF(C574=Локализация!$C$44,5,IF(C574=Локализация!$C$45,4,IF(C574=Локализация!$C$46,3,IF(C574=Локализация!$C$47,2,IF(C574=Локализация!$C$48,1,IF(OR(C574=1,C574=2,C574=3,C574=4,C574=5),C574,"")))))))</f>
        <v/>
      </c>
      <c r="K575" s="11" t="str">
        <f>(IF(D574=Локализация!$C$50,1,IF(D574=Локализация!$C$51,2,IF(D574=Локализация!$C$52,3,IF(D574=Локализация!$C$53,4,IF(D574=Локализация!$C$54,5,IF(OR(D574=1,D574=2,D574=3,D574=4,D574=5),D574,"")))))))</f>
        <v/>
      </c>
      <c r="L575" s="11" t="str">
        <f t="shared" si="57"/>
        <v/>
      </c>
      <c r="M575" s="11" t="str">
        <f t="shared" si="58"/>
        <v/>
      </c>
      <c r="N575" s="11" t="str">
        <f t="shared" si="61"/>
        <v/>
      </c>
      <c r="O575" s="11" t="str">
        <f t="shared" si="59"/>
        <v/>
      </c>
      <c r="P575" s="11" t="str">
        <f t="shared" si="60"/>
        <v/>
      </c>
      <c r="Q575" s="11" t="str">
        <f t="shared" si="62"/>
        <v/>
      </c>
    </row>
    <row r="576" spans="5:17" x14ac:dyDescent="0.3">
      <c r="E576" s="11"/>
      <c r="H576" s="11" t="str">
        <f t="shared" si="56"/>
        <v/>
      </c>
      <c r="I576" s="11" t="str">
        <f>(IF(B575=Локализация!$C$42,1,IF(B575=Локализация!$C$41,2,IF(B575=Локализация!$C$40,3,IF(B575=Локализация!$C$39,4,IF(B575=Локализация!$C$38,5,IF(OR(B575=1,B575=2,B575=3,B575=4,B575=5),B575,"")))))))</f>
        <v/>
      </c>
      <c r="J576" s="11" t="str">
        <f>(IF(C575=Локализация!$C$44,5,IF(C575=Локализация!$C$45,4,IF(C575=Локализация!$C$46,3,IF(C575=Локализация!$C$47,2,IF(C575=Локализация!$C$48,1,IF(OR(C575=1,C575=2,C575=3,C575=4,C575=5),C575,"")))))))</f>
        <v/>
      </c>
      <c r="K576" s="11" t="str">
        <f>(IF(D575=Локализация!$C$50,1,IF(D575=Локализация!$C$51,2,IF(D575=Локализация!$C$52,3,IF(D575=Локализация!$C$53,4,IF(D575=Локализация!$C$54,5,IF(OR(D575=1,D575=2,D575=3,D575=4,D575=5),D575,"")))))))</f>
        <v/>
      </c>
      <c r="L576" s="11" t="str">
        <f t="shared" si="57"/>
        <v/>
      </c>
      <c r="M576" s="11" t="str">
        <f t="shared" si="58"/>
        <v/>
      </c>
      <c r="N576" s="11" t="str">
        <f t="shared" si="61"/>
        <v/>
      </c>
      <c r="O576" s="11" t="str">
        <f t="shared" si="59"/>
        <v/>
      </c>
      <c r="P576" s="11" t="str">
        <f t="shared" si="60"/>
        <v/>
      </c>
      <c r="Q576" s="11" t="str">
        <f t="shared" si="62"/>
        <v/>
      </c>
    </row>
    <row r="577" spans="5:17" x14ac:dyDescent="0.3">
      <c r="E577" s="11"/>
      <c r="H577" s="11" t="str">
        <f t="shared" si="56"/>
        <v/>
      </c>
      <c r="I577" s="11" t="str">
        <f>(IF(B576=Локализация!$C$42,1,IF(B576=Локализация!$C$41,2,IF(B576=Локализация!$C$40,3,IF(B576=Локализация!$C$39,4,IF(B576=Локализация!$C$38,5,IF(OR(B576=1,B576=2,B576=3,B576=4,B576=5),B576,"")))))))</f>
        <v/>
      </c>
      <c r="J577" s="11" t="str">
        <f>(IF(C576=Локализация!$C$44,5,IF(C576=Локализация!$C$45,4,IF(C576=Локализация!$C$46,3,IF(C576=Локализация!$C$47,2,IF(C576=Локализация!$C$48,1,IF(OR(C576=1,C576=2,C576=3,C576=4,C576=5),C576,"")))))))</f>
        <v/>
      </c>
      <c r="K577" s="11" t="str">
        <f>(IF(D576=Локализация!$C$50,1,IF(D576=Локализация!$C$51,2,IF(D576=Локализация!$C$52,3,IF(D576=Локализация!$C$53,4,IF(D576=Локализация!$C$54,5,IF(OR(D576=1,D576=2,D576=3,D576=4,D576=5),D576,"")))))))</f>
        <v/>
      </c>
      <c r="L577" s="11" t="str">
        <f t="shared" si="57"/>
        <v/>
      </c>
      <c r="M577" s="11" t="str">
        <f t="shared" si="58"/>
        <v/>
      </c>
      <c r="N577" s="11" t="str">
        <f t="shared" si="61"/>
        <v/>
      </c>
      <c r="O577" s="11" t="str">
        <f t="shared" si="59"/>
        <v/>
      </c>
      <c r="P577" s="11" t="str">
        <f t="shared" si="60"/>
        <v/>
      </c>
      <c r="Q577" s="11" t="str">
        <f t="shared" si="62"/>
        <v/>
      </c>
    </row>
    <row r="578" spans="5:17" x14ac:dyDescent="0.3">
      <c r="E578" s="11"/>
      <c r="H578" s="11" t="str">
        <f t="shared" si="56"/>
        <v/>
      </c>
      <c r="I578" s="11" t="str">
        <f>(IF(B577=Локализация!$C$42,1,IF(B577=Локализация!$C$41,2,IF(B577=Локализация!$C$40,3,IF(B577=Локализация!$C$39,4,IF(B577=Локализация!$C$38,5,IF(OR(B577=1,B577=2,B577=3,B577=4,B577=5),B577,"")))))))</f>
        <v/>
      </c>
      <c r="J578" s="11" t="str">
        <f>(IF(C577=Локализация!$C$44,5,IF(C577=Локализация!$C$45,4,IF(C577=Локализация!$C$46,3,IF(C577=Локализация!$C$47,2,IF(C577=Локализация!$C$48,1,IF(OR(C577=1,C577=2,C577=3,C577=4,C577=5),C577,"")))))))</f>
        <v/>
      </c>
      <c r="K578" s="11" t="str">
        <f>(IF(D577=Локализация!$C$50,1,IF(D577=Локализация!$C$51,2,IF(D577=Локализация!$C$52,3,IF(D577=Локализация!$C$53,4,IF(D577=Локализация!$C$54,5,IF(OR(D577=1,D577=2,D577=3,D577=4,D577=5),D577,"")))))))</f>
        <v/>
      </c>
      <c r="L578" s="11" t="str">
        <f t="shared" si="57"/>
        <v/>
      </c>
      <c r="M578" s="11" t="str">
        <f t="shared" si="58"/>
        <v/>
      </c>
      <c r="N578" s="11" t="str">
        <f t="shared" si="61"/>
        <v/>
      </c>
      <c r="O578" s="11" t="str">
        <f t="shared" si="59"/>
        <v/>
      </c>
      <c r="P578" s="11" t="str">
        <f t="shared" si="60"/>
        <v/>
      </c>
      <c r="Q578" s="11" t="str">
        <f t="shared" si="62"/>
        <v/>
      </c>
    </row>
    <row r="579" spans="5:17" x14ac:dyDescent="0.3">
      <c r="E579" s="11"/>
      <c r="H579" s="11" t="str">
        <f t="shared" si="56"/>
        <v/>
      </c>
      <c r="I579" s="11" t="str">
        <f>(IF(B578=Локализация!$C$42,1,IF(B578=Локализация!$C$41,2,IF(B578=Локализация!$C$40,3,IF(B578=Локализация!$C$39,4,IF(B578=Локализация!$C$38,5,IF(OR(B578=1,B578=2,B578=3,B578=4,B578=5),B578,"")))))))</f>
        <v/>
      </c>
      <c r="J579" s="11" t="str">
        <f>(IF(C578=Локализация!$C$44,5,IF(C578=Локализация!$C$45,4,IF(C578=Локализация!$C$46,3,IF(C578=Локализация!$C$47,2,IF(C578=Локализация!$C$48,1,IF(OR(C578=1,C578=2,C578=3,C578=4,C578=5),C578,"")))))))</f>
        <v/>
      </c>
      <c r="K579" s="11" t="str">
        <f>(IF(D578=Локализация!$C$50,1,IF(D578=Локализация!$C$51,2,IF(D578=Локализация!$C$52,3,IF(D578=Локализация!$C$53,4,IF(D578=Локализация!$C$54,5,IF(OR(D578=1,D578=2,D578=3,D578=4,D578=5),D578,"")))))))</f>
        <v/>
      </c>
      <c r="L579" s="11" t="str">
        <f t="shared" si="57"/>
        <v/>
      </c>
      <c r="M579" s="11" t="str">
        <f t="shared" si="58"/>
        <v/>
      </c>
      <c r="N579" s="11" t="str">
        <f t="shared" si="61"/>
        <v/>
      </c>
      <c r="O579" s="11" t="str">
        <f t="shared" si="59"/>
        <v/>
      </c>
      <c r="P579" s="11" t="str">
        <f t="shared" si="60"/>
        <v/>
      </c>
      <c r="Q579" s="11" t="str">
        <f t="shared" si="62"/>
        <v/>
      </c>
    </row>
    <row r="580" spans="5:17" x14ac:dyDescent="0.3">
      <c r="E580" s="11"/>
      <c r="H580" s="11" t="str">
        <f t="shared" si="56"/>
        <v/>
      </c>
      <c r="I580" s="11" t="str">
        <f>(IF(B579=Локализация!$C$42,1,IF(B579=Локализация!$C$41,2,IF(B579=Локализация!$C$40,3,IF(B579=Локализация!$C$39,4,IF(B579=Локализация!$C$38,5,IF(OR(B579=1,B579=2,B579=3,B579=4,B579=5),B579,"")))))))</f>
        <v/>
      </c>
      <c r="J580" s="11" t="str">
        <f>(IF(C579=Локализация!$C$44,5,IF(C579=Локализация!$C$45,4,IF(C579=Локализация!$C$46,3,IF(C579=Локализация!$C$47,2,IF(C579=Локализация!$C$48,1,IF(OR(C579=1,C579=2,C579=3,C579=4,C579=5),C579,"")))))))</f>
        <v/>
      </c>
      <c r="K580" s="11" t="str">
        <f>(IF(D579=Локализация!$C$50,1,IF(D579=Локализация!$C$51,2,IF(D579=Локализация!$C$52,3,IF(D579=Локализация!$C$53,4,IF(D579=Локализация!$C$54,5,IF(OR(D579=1,D579=2,D579=3,D579=4,D579=5),D579,"")))))))</f>
        <v/>
      </c>
      <c r="L580" s="11" t="str">
        <f t="shared" si="57"/>
        <v/>
      </c>
      <c r="M580" s="11" t="str">
        <f t="shared" si="58"/>
        <v/>
      </c>
      <c r="N580" s="11" t="str">
        <f t="shared" si="61"/>
        <v/>
      </c>
      <c r="O580" s="11" t="str">
        <f t="shared" si="59"/>
        <v/>
      </c>
      <c r="P580" s="11" t="str">
        <f t="shared" si="60"/>
        <v/>
      </c>
      <c r="Q580" s="11" t="str">
        <f t="shared" si="62"/>
        <v/>
      </c>
    </row>
    <row r="581" spans="5:17" x14ac:dyDescent="0.3">
      <c r="E581" s="11"/>
      <c r="H581" s="11" t="str">
        <f t="shared" si="56"/>
        <v/>
      </c>
      <c r="I581" s="11" t="str">
        <f>(IF(B580=Локализация!$C$42,1,IF(B580=Локализация!$C$41,2,IF(B580=Локализация!$C$40,3,IF(B580=Локализация!$C$39,4,IF(B580=Локализация!$C$38,5,IF(OR(B580=1,B580=2,B580=3,B580=4,B580=5),B580,"")))))))</f>
        <v/>
      </c>
      <c r="J581" s="11" t="str">
        <f>(IF(C580=Локализация!$C$44,5,IF(C580=Локализация!$C$45,4,IF(C580=Локализация!$C$46,3,IF(C580=Локализация!$C$47,2,IF(C580=Локализация!$C$48,1,IF(OR(C580=1,C580=2,C580=3,C580=4,C580=5),C580,"")))))))</f>
        <v/>
      </c>
      <c r="K581" s="11" t="str">
        <f>(IF(D580=Локализация!$C$50,1,IF(D580=Локализация!$C$51,2,IF(D580=Локализация!$C$52,3,IF(D580=Локализация!$C$53,4,IF(D580=Локализация!$C$54,5,IF(OR(D580=1,D580=2,D580=3,D580=4,D580=5),D580,"")))))))</f>
        <v/>
      </c>
      <c r="L581" s="11" t="str">
        <f t="shared" si="57"/>
        <v/>
      </c>
      <c r="M581" s="11" t="str">
        <f t="shared" si="58"/>
        <v/>
      </c>
      <c r="N581" s="11" t="str">
        <f t="shared" si="61"/>
        <v/>
      </c>
      <c r="O581" s="11" t="str">
        <f t="shared" si="59"/>
        <v/>
      </c>
      <c r="P581" s="11" t="str">
        <f t="shared" si="60"/>
        <v/>
      </c>
      <c r="Q581" s="11" t="str">
        <f t="shared" si="62"/>
        <v/>
      </c>
    </row>
    <row r="582" spans="5:17" x14ac:dyDescent="0.3">
      <c r="E582" s="11"/>
      <c r="H582" s="11" t="str">
        <f t="shared" si="56"/>
        <v/>
      </c>
      <c r="I582" s="11" t="str">
        <f>(IF(B581=Локализация!$C$42,1,IF(B581=Локализация!$C$41,2,IF(B581=Локализация!$C$40,3,IF(B581=Локализация!$C$39,4,IF(B581=Локализация!$C$38,5,IF(OR(B581=1,B581=2,B581=3,B581=4,B581=5),B581,"")))))))</f>
        <v/>
      </c>
      <c r="J582" s="11" t="str">
        <f>(IF(C581=Локализация!$C$44,5,IF(C581=Локализация!$C$45,4,IF(C581=Локализация!$C$46,3,IF(C581=Локализация!$C$47,2,IF(C581=Локализация!$C$48,1,IF(OR(C581=1,C581=2,C581=3,C581=4,C581=5),C581,"")))))))</f>
        <v/>
      </c>
      <c r="K582" s="11" t="str">
        <f>(IF(D581=Локализация!$C$50,1,IF(D581=Локализация!$C$51,2,IF(D581=Локализация!$C$52,3,IF(D581=Локализация!$C$53,4,IF(D581=Локализация!$C$54,5,IF(OR(D581=1,D581=2,D581=3,D581=4,D581=5),D581,"")))))))</f>
        <v/>
      </c>
      <c r="L582" s="11" t="str">
        <f t="shared" si="57"/>
        <v/>
      </c>
      <c r="M582" s="11" t="str">
        <f t="shared" si="58"/>
        <v/>
      </c>
      <c r="N582" s="11" t="str">
        <f t="shared" si="61"/>
        <v/>
      </c>
      <c r="O582" s="11" t="str">
        <f t="shared" si="59"/>
        <v/>
      </c>
      <c r="P582" s="11" t="str">
        <f t="shared" si="60"/>
        <v/>
      </c>
      <c r="Q582" s="11" t="str">
        <f t="shared" si="62"/>
        <v/>
      </c>
    </row>
    <row r="583" spans="5:17" x14ac:dyDescent="0.3">
      <c r="E583" s="11"/>
      <c r="H583" s="11" t="str">
        <f t="shared" si="56"/>
        <v/>
      </c>
      <c r="I583" s="11" t="str">
        <f>(IF(B582=Локализация!$C$42,1,IF(B582=Локализация!$C$41,2,IF(B582=Локализация!$C$40,3,IF(B582=Локализация!$C$39,4,IF(B582=Локализация!$C$38,5,IF(OR(B582=1,B582=2,B582=3,B582=4,B582=5),B582,"")))))))</f>
        <v/>
      </c>
      <c r="J583" s="11" t="str">
        <f>(IF(C582=Локализация!$C$44,5,IF(C582=Локализация!$C$45,4,IF(C582=Локализация!$C$46,3,IF(C582=Локализация!$C$47,2,IF(C582=Локализация!$C$48,1,IF(OR(C582=1,C582=2,C582=3,C582=4,C582=5),C582,"")))))))</f>
        <v/>
      </c>
      <c r="K583" s="11" t="str">
        <f>(IF(D582=Локализация!$C$50,1,IF(D582=Локализация!$C$51,2,IF(D582=Локализация!$C$52,3,IF(D582=Локализация!$C$53,4,IF(D582=Локализация!$C$54,5,IF(OR(D582=1,D582=2,D582=3,D582=4,D582=5),D582,"")))))))</f>
        <v/>
      </c>
      <c r="L583" s="11" t="str">
        <f t="shared" si="57"/>
        <v/>
      </c>
      <c r="M583" s="11" t="str">
        <f t="shared" si="58"/>
        <v/>
      </c>
      <c r="N583" s="11" t="str">
        <f t="shared" si="61"/>
        <v/>
      </c>
      <c r="O583" s="11" t="str">
        <f t="shared" si="59"/>
        <v/>
      </c>
      <c r="P583" s="11" t="str">
        <f t="shared" si="60"/>
        <v/>
      </c>
      <c r="Q583" s="11" t="str">
        <f t="shared" si="62"/>
        <v/>
      </c>
    </row>
    <row r="584" spans="5:17" x14ac:dyDescent="0.3">
      <c r="E584" s="11"/>
      <c r="H584" s="11" t="str">
        <f t="shared" si="56"/>
        <v/>
      </c>
      <c r="I584" s="11" t="str">
        <f>(IF(B583=Локализация!$C$42,1,IF(B583=Локализация!$C$41,2,IF(B583=Локализация!$C$40,3,IF(B583=Локализация!$C$39,4,IF(B583=Локализация!$C$38,5,IF(OR(B583=1,B583=2,B583=3,B583=4,B583=5),B583,"")))))))</f>
        <v/>
      </c>
      <c r="J584" s="11" t="str">
        <f>(IF(C583=Локализация!$C$44,5,IF(C583=Локализация!$C$45,4,IF(C583=Локализация!$C$46,3,IF(C583=Локализация!$C$47,2,IF(C583=Локализация!$C$48,1,IF(OR(C583=1,C583=2,C583=3,C583=4,C583=5),C583,"")))))))</f>
        <v/>
      </c>
      <c r="K584" s="11" t="str">
        <f>(IF(D583=Локализация!$C$50,1,IF(D583=Локализация!$C$51,2,IF(D583=Локализация!$C$52,3,IF(D583=Локализация!$C$53,4,IF(D583=Локализация!$C$54,5,IF(OR(D583=1,D583=2,D583=3,D583=4,D583=5),D583,"")))))))</f>
        <v/>
      </c>
      <c r="L584" s="11" t="str">
        <f t="shared" si="57"/>
        <v/>
      </c>
      <c r="M584" s="11" t="str">
        <f t="shared" si="58"/>
        <v/>
      </c>
      <c r="N584" s="11" t="str">
        <f t="shared" si="61"/>
        <v/>
      </c>
      <c r="O584" s="11" t="str">
        <f t="shared" si="59"/>
        <v/>
      </c>
      <c r="P584" s="11" t="str">
        <f t="shared" si="60"/>
        <v/>
      </c>
      <c r="Q584" s="11" t="str">
        <f t="shared" si="62"/>
        <v/>
      </c>
    </row>
    <row r="585" spans="5:17" x14ac:dyDescent="0.3">
      <c r="E585" s="11"/>
      <c r="H585" s="11" t="str">
        <f t="shared" si="56"/>
        <v/>
      </c>
      <c r="I585" s="11" t="str">
        <f>(IF(B584=Локализация!$C$42,1,IF(B584=Локализация!$C$41,2,IF(B584=Локализация!$C$40,3,IF(B584=Локализация!$C$39,4,IF(B584=Локализация!$C$38,5,IF(OR(B584=1,B584=2,B584=3,B584=4,B584=5),B584,"")))))))</f>
        <v/>
      </c>
      <c r="J585" s="11" t="str">
        <f>(IF(C584=Локализация!$C$44,5,IF(C584=Локализация!$C$45,4,IF(C584=Локализация!$C$46,3,IF(C584=Локализация!$C$47,2,IF(C584=Локализация!$C$48,1,IF(OR(C584=1,C584=2,C584=3,C584=4,C584=5),C584,"")))))))</f>
        <v/>
      </c>
      <c r="K585" s="11" t="str">
        <f>(IF(D584=Локализация!$C$50,1,IF(D584=Локализация!$C$51,2,IF(D584=Локализация!$C$52,3,IF(D584=Локализация!$C$53,4,IF(D584=Локализация!$C$54,5,IF(OR(D584=1,D584=2,D584=3,D584=4,D584=5),D584,"")))))))</f>
        <v/>
      </c>
      <c r="L585" s="11" t="str">
        <f t="shared" si="57"/>
        <v/>
      </c>
      <c r="M585" s="11" t="str">
        <f t="shared" si="58"/>
        <v/>
      </c>
      <c r="N585" s="11" t="str">
        <f t="shared" si="61"/>
        <v/>
      </c>
      <c r="O585" s="11" t="str">
        <f t="shared" si="59"/>
        <v/>
      </c>
      <c r="P585" s="11" t="str">
        <f t="shared" si="60"/>
        <v/>
      </c>
      <c r="Q585" s="11" t="str">
        <f t="shared" si="62"/>
        <v/>
      </c>
    </row>
    <row r="586" spans="5:17" x14ac:dyDescent="0.3">
      <c r="E586" s="11"/>
      <c r="H586" s="11" t="str">
        <f t="shared" si="56"/>
        <v/>
      </c>
      <c r="I586" s="11" t="str">
        <f>(IF(B585=Локализация!$C$42,1,IF(B585=Локализация!$C$41,2,IF(B585=Локализация!$C$40,3,IF(B585=Локализация!$C$39,4,IF(B585=Локализация!$C$38,5,IF(OR(B585=1,B585=2,B585=3,B585=4,B585=5),B585,"")))))))</f>
        <v/>
      </c>
      <c r="J586" s="11" t="str">
        <f>(IF(C585=Локализация!$C$44,5,IF(C585=Локализация!$C$45,4,IF(C585=Локализация!$C$46,3,IF(C585=Локализация!$C$47,2,IF(C585=Локализация!$C$48,1,IF(OR(C585=1,C585=2,C585=3,C585=4,C585=5),C585,"")))))))</f>
        <v/>
      </c>
      <c r="K586" s="11" t="str">
        <f>(IF(D585=Локализация!$C$50,1,IF(D585=Локализация!$C$51,2,IF(D585=Локализация!$C$52,3,IF(D585=Локализация!$C$53,4,IF(D585=Локализация!$C$54,5,IF(OR(D585=1,D585=2,D585=3,D585=4,D585=5),D585,"")))))))</f>
        <v/>
      </c>
      <c r="L586" s="11" t="str">
        <f t="shared" si="57"/>
        <v/>
      </c>
      <c r="M586" s="11" t="str">
        <f t="shared" si="58"/>
        <v/>
      </c>
      <c r="N586" s="11" t="str">
        <f t="shared" si="61"/>
        <v/>
      </c>
      <c r="O586" s="11" t="str">
        <f t="shared" si="59"/>
        <v/>
      </c>
      <c r="P586" s="11" t="str">
        <f t="shared" si="60"/>
        <v/>
      </c>
      <c r="Q586" s="11" t="str">
        <f t="shared" si="62"/>
        <v/>
      </c>
    </row>
    <row r="587" spans="5:17" x14ac:dyDescent="0.3">
      <c r="E587" s="11"/>
      <c r="H587" s="11" t="str">
        <f t="shared" si="56"/>
        <v/>
      </c>
      <c r="I587" s="11" t="str">
        <f>(IF(B586=Локализация!$C$42,1,IF(B586=Локализация!$C$41,2,IF(B586=Локализация!$C$40,3,IF(B586=Локализация!$C$39,4,IF(B586=Локализация!$C$38,5,IF(OR(B586=1,B586=2,B586=3,B586=4,B586=5),B586,"")))))))</f>
        <v/>
      </c>
      <c r="J587" s="11" t="str">
        <f>(IF(C586=Локализация!$C$44,5,IF(C586=Локализация!$C$45,4,IF(C586=Локализация!$C$46,3,IF(C586=Локализация!$C$47,2,IF(C586=Локализация!$C$48,1,IF(OR(C586=1,C586=2,C586=3,C586=4,C586=5),C586,"")))))))</f>
        <v/>
      </c>
      <c r="K587" s="11" t="str">
        <f>(IF(D586=Локализация!$C$50,1,IF(D586=Локализация!$C$51,2,IF(D586=Локализация!$C$52,3,IF(D586=Локализация!$C$53,4,IF(D586=Локализация!$C$54,5,IF(OR(D586=1,D586=2,D586=3,D586=4,D586=5),D586,"")))))))</f>
        <v/>
      </c>
      <c r="L587" s="11" t="str">
        <f t="shared" si="57"/>
        <v/>
      </c>
      <c r="M587" s="11" t="str">
        <f t="shared" si="58"/>
        <v/>
      </c>
      <c r="N587" s="11" t="str">
        <f t="shared" si="61"/>
        <v/>
      </c>
      <c r="O587" s="11" t="str">
        <f t="shared" si="59"/>
        <v/>
      </c>
      <c r="P587" s="11" t="str">
        <f t="shared" si="60"/>
        <v/>
      </c>
      <c r="Q587" s="11" t="str">
        <f t="shared" si="62"/>
        <v/>
      </c>
    </row>
    <row r="588" spans="5:17" x14ac:dyDescent="0.3">
      <c r="E588" s="11"/>
      <c r="H588" s="11" t="str">
        <f t="shared" ref="H588:H651" si="63">IF(I588="","",AVERAGE(I588:K588))</f>
        <v/>
      </c>
      <c r="I588" s="11" t="str">
        <f>(IF(B587=Локализация!$C$42,1,IF(B587=Локализация!$C$41,2,IF(B587=Локализация!$C$40,3,IF(B587=Локализация!$C$39,4,IF(B587=Локализация!$C$38,5,IF(OR(B587=1,B587=2,B587=3,B587=4,B587=5),B587,"")))))))</f>
        <v/>
      </c>
      <c r="J588" s="11" t="str">
        <f>(IF(C587=Локализация!$C$44,5,IF(C587=Локализация!$C$45,4,IF(C587=Локализация!$C$46,3,IF(C587=Локализация!$C$47,2,IF(C587=Локализация!$C$48,1,IF(OR(C587=1,C587=2,C587=3,C587=4,C587=5),C587,"")))))))</f>
        <v/>
      </c>
      <c r="K588" s="11" t="str">
        <f>(IF(D587=Локализация!$C$50,1,IF(D587=Локализация!$C$51,2,IF(D587=Локализация!$C$52,3,IF(D587=Локализация!$C$53,4,IF(D587=Локализация!$C$54,5,IF(OR(D587=1,D587=2,D587=3,D587=4,D587=5),D587,"")))))))</f>
        <v/>
      </c>
      <c r="L588" s="11" t="str">
        <f t="shared" si="57"/>
        <v/>
      </c>
      <c r="M588" s="11" t="str">
        <f t="shared" si="58"/>
        <v/>
      </c>
      <c r="N588" s="11" t="str">
        <f t="shared" si="61"/>
        <v/>
      </c>
      <c r="O588" s="11" t="str">
        <f t="shared" si="59"/>
        <v/>
      </c>
      <c r="P588" s="11" t="str">
        <f t="shared" si="60"/>
        <v/>
      </c>
      <c r="Q588" s="11" t="str">
        <f t="shared" si="62"/>
        <v/>
      </c>
    </row>
    <row r="589" spans="5:17" x14ac:dyDescent="0.3">
      <c r="E589" s="11"/>
      <c r="H589" s="11" t="str">
        <f t="shared" si="63"/>
        <v/>
      </c>
      <c r="I589" s="11" t="str">
        <f>(IF(B588=Локализация!$C$42,1,IF(B588=Локализация!$C$41,2,IF(B588=Локализация!$C$40,3,IF(B588=Локализация!$C$39,4,IF(B588=Локализация!$C$38,5,IF(OR(B588=1,B588=2,B588=3,B588=4,B588=5),B588,"")))))))</f>
        <v/>
      </c>
      <c r="J589" s="11" t="str">
        <f>(IF(C588=Локализация!$C$44,5,IF(C588=Локализация!$C$45,4,IF(C588=Локализация!$C$46,3,IF(C588=Локализация!$C$47,2,IF(C588=Локализация!$C$48,1,IF(OR(C588=1,C588=2,C588=3,C588=4,C588=5),C588,"")))))))</f>
        <v/>
      </c>
      <c r="K589" s="11" t="str">
        <f>(IF(D588=Локализация!$C$50,1,IF(D588=Локализация!$C$51,2,IF(D588=Локализация!$C$52,3,IF(D588=Локализация!$C$53,4,IF(D588=Локализация!$C$54,5,IF(OR(D588=1,D588=2,D588=3,D588=4,D588=5),D588,"")))))))</f>
        <v/>
      </c>
      <c r="L589" s="11" t="str">
        <f t="shared" si="57"/>
        <v/>
      </c>
      <c r="M589" s="11" t="str">
        <f t="shared" si="58"/>
        <v/>
      </c>
      <c r="N589" s="11" t="str">
        <f t="shared" si="61"/>
        <v/>
      </c>
      <c r="O589" s="11" t="str">
        <f t="shared" si="59"/>
        <v/>
      </c>
      <c r="P589" s="11" t="str">
        <f t="shared" si="60"/>
        <v/>
      </c>
      <c r="Q589" s="11" t="str">
        <f t="shared" si="62"/>
        <v/>
      </c>
    </row>
    <row r="590" spans="5:17" x14ac:dyDescent="0.3">
      <c r="E590" s="11"/>
      <c r="H590" s="11" t="str">
        <f t="shared" si="63"/>
        <v/>
      </c>
      <c r="I590" s="11" t="str">
        <f>(IF(B589=Локализация!$C$42,1,IF(B589=Локализация!$C$41,2,IF(B589=Локализация!$C$40,3,IF(B589=Локализация!$C$39,4,IF(B589=Локализация!$C$38,5,IF(OR(B589=1,B589=2,B589=3,B589=4,B589=5),B589,"")))))))</f>
        <v/>
      </c>
      <c r="J590" s="11" t="str">
        <f>(IF(C589=Локализация!$C$44,5,IF(C589=Локализация!$C$45,4,IF(C589=Локализация!$C$46,3,IF(C589=Локализация!$C$47,2,IF(C589=Локализация!$C$48,1,IF(OR(C589=1,C589=2,C589=3,C589=4,C589=5),C589,"")))))))</f>
        <v/>
      </c>
      <c r="K590" s="11" t="str">
        <f>(IF(D589=Локализация!$C$50,1,IF(D589=Локализация!$C$51,2,IF(D589=Локализация!$C$52,3,IF(D589=Локализация!$C$53,4,IF(D589=Локализация!$C$54,5,IF(OR(D589=1,D589=2,D589=3,D589=4,D589=5),D589,"")))))))</f>
        <v/>
      </c>
      <c r="L590" s="11" t="str">
        <f t="shared" si="57"/>
        <v/>
      </c>
      <c r="M590" s="11" t="str">
        <f t="shared" si="58"/>
        <v/>
      </c>
      <c r="N590" s="11" t="str">
        <f t="shared" si="61"/>
        <v/>
      </c>
      <c r="O590" s="11" t="str">
        <f t="shared" si="59"/>
        <v/>
      </c>
      <c r="P590" s="11" t="str">
        <f t="shared" si="60"/>
        <v/>
      </c>
      <c r="Q590" s="11" t="str">
        <f t="shared" si="62"/>
        <v/>
      </c>
    </row>
    <row r="591" spans="5:17" x14ac:dyDescent="0.3">
      <c r="E591" s="11"/>
      <c r="H591" s="11" t="str">
        <f t="shared" si="63"/>
        <v/>
      </c>
      <c r="I591" s="11" t="str">
        <f>(IF(B590=Локализация!$C$42,1,IF(B590=Локализация!$C$41,2,IF(B590=Локализация!$C$40,3,IF(B590=Локализация!$C$39,4,IF(B590=Локализация!$C$38,5,IF(OR(B590=1,B590=2,B590=3,B590=4,B590=5),B590,"")))))))</f>
        <v/>
      </c>
      <c r="J591" s="11" t="str">
        <f>(IF(C590=Локализация!$C$44,5,IF(C590=Локализация!$C$45,4,IF(C590=Локализация!$C$46,3,IF(C590=Локализация!$C$47,2,IF(C590=Локализация!$C$48,1,IF(OR(C590=1,C590=2,C590=3,C590=4,C590=5),C590,"")))))))</f>
        <v/>
      </c>
      <c r="K591" s="11" t="str">
        <f>(IF(D590=Локализация!$C$50,1,IF(D590=Локализация!$C$51,2,IF(D590=Локализация!$C$52,3,IF(D590=Локализация!$C$53,4,IF(D590=Локализация!$C$54,5,IF(OR(D590=1,D590=2,D590=3,D590=4,D590=5),D590,"")))))))</f>
        <v/>
      </c>
      <c r="L591" s="11" t="str">
        <f t="shared" si="57"/>
        <v/>
      </c>
      <c r="M591" s="11" t="str">
        <f t="shared" si="58"/>
        <v/>
      </c>
      <c r="N591" s="11" t="str">
        <f t="shared" si="61"/>
        <v/>
      </c>
      <c r="O591" s="11" t="str">
        <f t="shared" si="59"/>
        <v/>
      </c>
      <c r="P591" s="11" t="str">
        <f t="shared" si="60"/>
        <v/>
      </c>
      <c r="Q591" s="11" t="str">
        <f t="shared" si="62"/>
        <v/>
      </c>
    </row>
    <row r="592" spans="5:17" x14ac:dyDescent="0.3">
      <c r="E592" s="11"/>
      <c r="H592" s="11" t="str">
        <f t="shared" si="63"/>
        <v/>
      </c>
      <c r="I592" s="11" t="str">
        <f>(IF(B591=Локализация!$C$42,1,IF(B591=Локализация!$C$41,2,IF(B591=Локализация!$C$40,3,IF(B591=Локализация!$C$39,4,IF(B591=Локализация!$C$38,5,IF(OR(B591=1,B591=2,B591=3,B591=4,B591=5),B591,"")))))))</f>
        <v/>
      </c>
      <c r="J592" s="11" t="str">
        <f>(IF(C591=Локализация!$C$44,5,IF(C591=Локализация!$C$45,4,IF(C591=Локализация!$C$46,3,IF(C591=Локализация!$C$47,2,IF(C591=Локализация!$C$48,1,IF(OR(C591=1,C591=2,C591=3,C591=4,C591=5),C591,"")))))))</f>
        <v/>
      </c>
      <c r="K592" s="11" t="str">
        <f>(IF(D591=Локализация!$C$50,1,IF(D591=Локализация!$C$51,2,IF(D591=Локализация!$C$52,3,IF(D591=Локализация!$C$53,4,IF(D591=Локализация!$C$54,5,IF(OR(D591=1,D591=2,D591=3,D591=4,D591=5),D591,"")))))))</f>
        <v/>
      </c>
      <c r="L592" s="11" t="str">
        <f t="shared" si="57"/>
        <v/>
      </c>
      <c r="M592" s="11" t="str">
        <f t="shared" si="58"/>
        <v/>
      </c>
      <c r="N592" s="11" t="str">
        <f t="shared" si="61"/>
        <v/>
      </c>
      <c r="O592" s="11" t="str">
        <f t="shared" si="59"/>
        <v/>
      </c>
      <c r="P592" s="11" t="str">
        <f t="shared" si="60"/>
        <v/>
      </c>
      <c r="Q592" s="11" t="str">
        <f t="shared" si="62"/>
        <v/>
      </c>
    </row>
    <row r="593" spans="5:17" x14ac:dyDescent="0.3">
      <c r="E593" s="11"/>
      <c r="H593" s="11" t="str">
        <f t="shared" si="63"/>
        <v/>
      </c>
      <c r="I593" s="11" t="str">
        <f>(IF(B592=Локализация!$C$42,1,IF(B592=Локализация!$C$41,2,IF(B592=Локализация!$C$40,3,IF(B592=Локализация!$C$39,4,IF(B592=Локализация!$C$38,5,IF(OR(B592=1,B592=2,B592=3,B592=4,B592=5),B592,"")))))))</f>
        <v/>
      </c>
      <c r="J593" s="11" t="str">
        <f>(IF(C592=Локализация!$C$44,5,IF(C592=Локализация!$C$45,4,IF(C592=Локализация!$C$46,3,IF(C592=Локализация!$C$47,2,IF(C592=Локализация!$C$48,1,IF(OR(C592=1,C592=2,C592=3,C592=4,C592=5),C592,"")))))))</f>
        <v/>
      </c>
      <c r="K593" s="11" t="str">
        <f>(IF(D592=Локализация!$C$50,1,IF(D592=Локализация!$C$51,2,IF(D592=Локализация!$C$52,3,IF(D592=Локализация!$C$53,4,IF(D592=Локализация!$C$54,5,IF(OR(D592=1,D592=2,D592=3,D592=4,D592=5),D592,"")))))))</f>
        <v/>
      </c>
      <c r="L593" s="11" t="str">
        <f t="shared" ref="L593:L656" si="64">IF(F587="","",(IF(F587="*","*",(((F587-V$49)/V$48)*-1))))</f>
        <v/>
      </c>
      <c r="M593" s="11" t="str">
        <f t="shared" ref="M593:M656" si="65">IF(E587=0,"",F587)</f>
        <v/>
      </c>
      <c r="N593" s="11" t="str">
        <f t="shared" si="61"/>
        <v/>
      </c>
      <c r="O593" s="11" t="str">
        <f t="shared" ref="O593:O656" si="66">IF(F587=0,"",LN(F587))</f>
        <v/>
      </c>
      <c r="P593" s="11" t="str">
        <f t="shared" ref="P593:P656" si="67">IF(O593="","",((O593-$Q$11)/$P$11)*-1)</f>
        <v/>
      </c>
      <c r="Q593" s="11" t="str">
        <f t="shared" si="62"/>
        <v/>
      </c>
    </row>
    <row r="594" spans="5:17" x14ac:dyDescent="0.3">
      <c r="E594" s="11"/>
      <c r="H594" s="11" t="str">
        <f t="shared" si="63"/>
        <v/>
      </c>
      <c r="I594" s="11" t="str">
        <f>(IF(B593=Локализация!$C$42,1,IF(B593=Локализация!$C$41,2,IF(B593=Локализация!$C$40,3,IF(B593=Локализация!$C$39,4,IF(B593=Локализация!$C$38,5,IF(OR(B593=1,B593=2,B593=3,B593=4,B593=5),B593,"")))))))</f>
        <v/>
      </c>
      <c r="J594" s="11" t="str">
        <f>(IF(C593=Локализация!$C$44,5,IF(C593=Локализация!$C$45,4,IF(C593=Локализация!$C$46,3,IF(C593=Локализация!$C$47,2,IF(C593=Локализация!$C$48,1,IF(OR(C593=1,C593=2,C593=3,C593=4,C593=5),C593,"")))))))</f>
        <v/>
      </c>
      <c r="K594" s="11" t="str">
        <f>(IF(D593=Локализация!$C$50,1,IF(D593=Локализация!$C$51,2,IF(D593=Локализация!$C$52,3,IF(D593=Локализация!$C$53,4,IF(D593=Локализация!$C$54,5,IF(OR(D593=1,D593=2,D593=3,D593=4,D593=5),D593,"")))))))</f>
        <v/>
      </c>
      <c r="L594" s="11" t="str">
        <f t="shared" si="64"/>
        <v/>
      </c>
      <c r="M594" s="11" t="str">
        <f t="shared" si="65"/>
        <v/>
      </c>
      <c r="N594" s="11" t="str">
        <f t="shared" ref="N594:N657" si="68">IF(H589&gt;3.9999,M594,"")</f>
        <v/>
      </c>
      <c r="O594" s="11" t="str">
        <f t="shared" si="66"/>
        <v/>
      </c>
      <c r="P594" s="11" t="str">
        <f t="shared" si="67"/>
        <v/>
      </c>
      <c r="Q594" s="11" t="str">
        <f t="shared" ref="Q594:Q657" si="69">IF(H589="","",(IF(H589="*","*",((H589-$U$49)/$U$48))))</f>
        <v/>
      </c>
    </row>
    <row r="595" spans="5:17" x14ac:dyDescent="0.3">
      <c r="E595" s="11"/>
      <c r="H595" s="11" t="str">
        <f t="shared" si="63"/>
        <v/>
      </c>
      <c r="I595" s="11" t="str">
        <f>(IF(B594=Локализация!$C$42,1,IF(B594=Локализация!$C$41,2,IF(B594=Локализация!$C$40,3,IF(B594=Локализация!$C$39,4,IF(B594=Локализация!$C$38,5,IF(OR(B594=1,B594=2,B594=3,B594=4,B594=5),B594,"")))))))</f>
        <v/>
      </c>
      <c r="J595" s="11" t="str">
        <f>(IF(C594=Локализация!$C$44,5,IF(C594=Локализация!$C$45,4,IF(C594=Локализация!$C$46,3,IF(C594=Локализация!$C$47,2,IF(C594=Локализация!$C$48,1,IF(OR(C594=1,C594=2,C594=3,C594=4,C594=5),C594,"")))))))</f>
        <v/>
      </c>
      <c r="K595" s="11" t="str">
        <f>(IF(D594=Локализация!$C$50,1,IF(D594=Локализация!$C$51,2,IF(D594=Локализация!$C$52,3,IF(D594=Локализация!$C$53,4,IF(D594=Локализация!$C$54,5,IF(OR(D594=1,D594=2,D594=3,D594=4,D594=5),D594,"")))))))</f>
        <v/>
      </c>
      <c r="L595" s="11" t="str">
        <f t="shared" si="64"/>
        <v/>
      </c>
      <c r="M595" s="11" t="str">
        <f t="shared" si="65"/>
        <v/>
      </c>
      <c r="N595" s="11" t="str">
        <f t="shared" si="68"/>
        <v/>
      </c>
      <c r="O595" s="11" t="str">
        <f t="shared" si="66"/>
        <v/>
      </c>
      <c r="P595" s="11" t="str">
        <f t="shared" si="67"/>
        <v/>
      </c>
      <c r="Q595" s="11" t="str">
        <f t="shared" si="69"/>
        <v/>
      </c>
    </row>
    <row r="596" spans="5:17" x14ac:dyDescent="0.3">
      <c r="E596" s="11"/>
      <c r="H596" s="11" t="str">
        <f t="shared" si="63"/>
        <v/>
      </c>
      <c r="I596" s="11" t="str">
        <f>(IF(B595=Локализация!$C$42,1,IF(B595=Локализация!$C$41,2,IF(B595=Локализация!$C$40,3,IF(B595=Локализация!$C$39,4,IF(B595=Локализация!$C$38,5,IF(OR(B595=1,B595=2,B595=3,B595=4,B595=5),B595,"")))))))</f>
        <v/>
      </c>
      <c r="J596" s="11" t="str">
        <f>(IF(C595=Локализация!$C$44,5,IF(C595=Локализация!$C$45,4,IF(C595=Локализация!$C$46,3,IF(C595=Локализация!$C$47,2,IF(C595=Локализация!$C$48,1,IF(OR(C595=1,C595=2,C595=3,C595=4,C595=5),C595,"")))))))</f>
        <v/>
      </c>
      <c r="K596" s="11" t="str">
        <f>(IF(D595=Локализация!$C$50,1,IF(D595=Локализация!$C$51,2,IF(D595=Локализация!$C$52,3,IF(D595=Локализация!$C$53,4,IF(D595=Локализация!$C$54,5,IF(OR(D595=1,D595=2,D595=3,D595=4,D595=5),D595,"")))))))</f>
        <v/>
      </c>
      <c r="L596" s="11" t="str">
        <f t="shared" si="64"/>
        <v/>
      </c>
      <c r="M596" s="11" t="str">
        <f t="shared" si="65"/>
        <v/>
      </c>
      <c r="N596" s="11" t="str">
        <f t="shared" si="68"/>
        <v/>
      </c>
      <c r="O596" s="11" t="str">
        <f t="shared" si="66"/>
        <v/>
      </c>
      <c r="P596" s="11" t="str">
        <f t="shared" si="67"/>
        <v/>
      </c>
      <c r="Q596" s="11" t="str">
        <f t="shared" si="69"/>
        <v/>
      </c>
    </row>
    <row r="597" spans="5:17" x14ac:dyDescent="0.3">
      <c r="E597" s="11"/>
      <c r="H597" s="11" t="str">
        <f t="shared" si="63"/>
        <v/>
      </c>
      <c r="I597" s="11" t="str">
        <f>(IF(B596=Локализация!$C$42,1,IF(B596=Локализация!$C$41,2,IF(B596=Локализация!$C$40,3,IF(B596=Локализация!$C$39,4,IF(B596=Локализация!$C$38,5,IF(OR(B596=1,B596=2,B596=3,B596=4,B596=5),B596,"")))))))</f>
        <v/>
      </c>
      <c r="J597" s="11" t="str">
        <f>(IF(C596=Локализация!$C$44,5,IF(C596=Локализация!$C$45,4,IF(C596=Локализация!$C$46,3,IF(C596=Локализация!$C$47,2,IF(C596=Локализация!$C$48,1,IF(OR(C596=1,C596=2,C596=3,C596=4,C596=5),C596,"")))))))</f>
        <v/>
      </c>
      <c r="K597" s="11" t="str">
        <f>(IF(D596=Локализация!$C$50,1,IF(D596=Локализация!$C$51,2,IF(D596=Локализация!$C$52,3,IF(D596=Локализация!$C$53,4,IF(D596=Локализация!$C$54,5,IF(OR(D596=1,D596=2,D596=3,D596=4,D596=5),D596,"")))))))</f>
        <v/>
      </c>
      <c r="L597" s="11" t="str">
        <f t="shared" si="64"/>
        <v/>
      </c>
      <c r="M597" s="11" t="str">
        <f t="shared" si="65"/>
        <v/>
      </c>
      <c r="N597" s="11" t="str">
        <f t="shared" si="68"/>
        <v/>
      </c>
      <c r="O597" s="11" t="str">
        <f t="shared" si="66"/>
        <v/>
      </c>
      <c r="P597" s="11" t="str">
        <f t="shared" si="67"/>
        <v/>
      </c>
      <c r="Q597" s="11" t="str">
        <f t="shared" si="69"/>
        <v/>
      </c>
    </row>
    <row r="598" spans="5:17" x14ac:dyDescent="0.3">
      <c r="E598" s="11"/>
      <c r="H598" s="11" t="str">
        <f t="shared" si="63"/>
        <v/>
      </c>
      <c r="I598" s="11" t="str">
        <f>(IF(B597=Локализация!$C$42,1,IF(B597=Локализация!$C$41,2,IF(B597=Локализация!$C$40,3,IF(B597=Локализация!$C$39,4,IF(B597=Локализация!$C$38,5,IF(OR(B597=1,B597=2,B597=3,B597=4,B597=5),B597,"")))))))</f>
        <v/>
      </c>
      <c r="J598" s="11" t="str">
        <f>(IF(C597=Локализация!$C$44,5,IF(C597=Локализация!$C$45,4,IF(C597=Локализация!$C$46,3,IF(C597=Локализация!$C$47,2,IF(C597=Локализация!$C$48,1,IF(OR(C597=1,C597=2,C597=3,C597=4,C597=5),C597,"")))))))</f>
        <v/>
      </c>
      <c r="K598" s="11" t="str">
        <f>(IF(D597=Локализация!$C$50,1,IF(D597=Локализация!$C$51,2,IF(D597=Локализация!$C$52,3,IF(D597=Локализация!$C$53,4,IF(D597=Локализация!$C$54,5,IF(OR(D597=1,D597=2,D597=3,D597=4,D597=5),D597,"")))))))</f>
        <v/>
      </c>
      <c r="L598" s="11" t="str">
        <f t="shared" si="64"/>
        <v/>
      </c>
      <c r="M598" s="11" t="str">
        <f t="shared" si="65"/>
        <v/>
      </c>
      <c r="N598" s="11" t="str">
        <f t="shared" si="68"/>
        <v/>
      </c>
      <c r="O598" s="11" t="str">
        <f t="shared" si="66"/>
        <v/>
      </c>
      <c r="P598" s="11" t="str">
        <f t="shared" si="67"/>
        <v/>
      </c>
      <c r="Q598" s="11" t="str">
        <f t="shared" si="69"/>
        <v/>
      </c>
    </row>
    <row r="599" spans="5:17" x14ac:dyDescent="0.3">
      <c r="E599" s="11"/>
      <c r="H599" s="11" t="str">
        <f t="shared" si="63"/>
        <v/>
      </c>
      <c r="I599" s="11" t="str">
        <f>(IF(B598=Локализация!$C$42,1,IF(B598=Локализация!$C$41,2,IF(B598=Локализация!$C$40,3,IF(B598=Локализация!$C$39,4,IF(B598=Локализация!$C$38,5,IF(OR(B598=1,B598=2,B598=3,B598=4,B598=5),B598,"")))))))</f>
        <v/>
      </c>
      <c r="J599" s="11" t="str">
        <f>(IF(C598=Локализация!$C$44,5,IF(C598=Локализация!$C$45,4,IF(C598=Локализация!$C$46,3,IF(C598=Локализация!$C$47,2,IF(C598=Локализация!$C$48,1,IF(OR(C598=1,C598=2,C598=3,C598=4,C598=5),C598,"")))))))</f>
        <v/>
      </c>
      <c r="K599" s="11" t="str">
        <f>(IF(D598=Локализация!$C$50,1,IF(D598=Локализация!$C$51,2,IF(D598=Локализация!$C$52,3,IF(D598=Локализация!$C$53,4,IF(D598=Локализация!$C$54,5,IF(OR(D598=1,D598=2,D598=3,D598=4,D598=5),D598,"")))))))</f>
        <v/>
      </c>
      <c r="L599" s="11" t="str">
        <f t="shared" si="64"/>
        <v/>
      </c>
      <c r="M599" s="11" t="str">
        <f t="shared" si="65"/>
        <v/>
      </c>
      <c r="N599" s="11" t="str">
        <f t="shared" si="68"/>
        <v/>
      </c>
      <c r="O599" s="11" t="str">
        <f t="shared" si="66"/>
        <v/>
      </c>
      <c r="P599" s="11" t="str">
        <f t="shared" si="67"/>
        <v/>
      </c>
      <c r="Q599" s="11" t="str">
        <f t="shared" si="69"/>
        <v/>
      </c>
    </row>
    <row r="600" spans="5:17" x14ac:dyDescent="0.3">
      <c r="E600" s="11"/>
      <c r="H600" s="11" t="str">
        <f t="shared" si="63"/>
        <v/>
      </c>
      <c r="I600" s="11" t="str">
        <f>(IF(B599=Локализация!$C$42,1,IF(B599=Локализация!$C$41,2,IF(B599=Локализация!$C$40,3,IF(B599=Локализация!$C$39,4,IF(B599=Локализация!$C$38,5,IF(OR(B599=1,B599=2,B599=3,B599=4,B599=5),B599,"")))))))</f>
        <v/>
      </c>
      <c r="J600" s="11" t="str">
        <f>(IF(C599=Локализация!$C$44,5,IF(C599=Локализация!$C$45,4,IF(C599=Локализация!$C$46,3,IF(C599=Локализация!$C$47,2,IF(C599=Локализация!$C$48,1,IF(OR(C599=1,C599=2,C599=3,C599=4,C599=5),C599,"")))))))</f>
        <v/>
      </c>
      <c r="K600" s="11" t="str">
        <f>(IF(D599=Локализация!$C$50,1,IF(D599=Локализация!$C$51,2,IF(D599=Локализация!$C$52,3,IF(D599=Локализация!$C$53,4,IF(D599=Локализация!$C$54,5,IF(OR(D599=1,D599=2,D599=3,D599=4,D599=5),D599,"")))))))</f>
        <v/>
      </c>
      <c r="L600" s="11" t="str">
        <f t="shared" si="64"/>
        <v/>
      </c>
      <c r="M600" s="11" t="str">
        <f t="shared" si="65"/>
        <v/>
      </c>
      <c r="N600" s="11" t="str">
        <f t="shared" si="68"/>
        <v/>
      </c>
      <c r="O600" s="11" t="str">
        <f t="shared" si="66"/>
        <v/>
      </c>
      <c r="P600" s="11" t="str">
        <f t="shared" si="67"/>
        <v/>
      </c>
      <c r="Q600" s="11" t="str">
        <f t="shared" si="69"/>
        <v/>
      </c>
    </row>
    <row r="601" spans="5:17" x14ac:dyDescent="0.3">
      <c r="E601" s="11"/>
      <c r="H601" s="11" t="str">
        <f t="shared" si="63"/>
        <v/>
      </c>
      <c r="I601" s="11" t="str">
        <f>(IF(B600=Локализация!$C$42,1,IF(B600=Локализация!$C$41,2,IF(B600=Локализация!$C$40,3,IF(B600=Локализация!$C$39,4,IF(B600=Локализация!$C$38,5,IF(OR(B600=1,B600=2,B600=3,B600=4,B600=5),B600,"")))))))</f>
        <v/>
      </c>
      <c r="J601" s="11" t="str">
        <f>(IF(C600=Локализация!$C$44,5,IF(C600=Локализация!$C$45,4,IF(C600=Локализация!$C$46,3,IF(C600=Локализация!$C$47,2,IF(C600=Локализация!$C$48,1,IF(OR(C600=1,C600=2,C600=3,C600=4,C600=5),C600,"")))))))</f>
        <v/>
      </c>
      <c r="K601" s="11" t="str">
        <f>(IF(D600=Локализация!$C$50,1,IF(D600=Локализация!$C$51,2,IF(D600=Локализация!$C$52,3,IF(D600=Локализация!$C$53,4,IF(D600=Локализация!$C$54,5,IF(OR(D600=1,D600=2,D600=3,D600=4,D600=5),D600,"")))))))</f>
        <v/>
      </c>
      <c r="L601" s="11" t="str">
        <f t="shared" si="64"/>
        <v/>
      </c>
      <c r="M601" s="11" t="str">
        <f t="shared" si="65"/>
        <v/>
      </c>
      <c r="N601" s="11" t="str">
        <f t="shared" si="68"/>
        <v/>
      </c>
      <c r="O601" s="11" t="str">
        <f t="shared" si="66"/>
        <v/>
      </c>
      <c r="P601" s="11" t="str">
        <f t="shared" si="67"/>
        <v/>
      </c>
      <c r="Q601" s="11" t="str">
        <f t="shared" si="69"/>
        <v/>
      </c>
    </row>
    <row r="602" spans="5:17" x14ac:dyDescent="0.3">
      <c r="E602" s="11"/>
      <c r="H602" s="11" t="str">
        <f t="shared" si="63"/>
        <v/>
      </c>
      <c r="I602" s="11" t="str">
        <f>(IF(B601=Локализация!$C$42,1,IF(B601=Локализация!$C$41,2,IF(B601=Локализация!$C$40,3,IF(B601=Локализация!$C$39,4,IF(B601=Локализация!$C$38,5,IF(OR(B601=1,B601=2,B601=3,B601=4,B601=5),B601,"")))))))</f>
        <v/>
      </c>
      <c r="J602" s="11" t="str">
        <f>(IF(C601=Локализация!$C$44,5,IF(C601=Локализация!$C$45,4,IF(C601=Локализация!$C$46,3,IF(C601=Локализация!$C$47,2,IF(C601=Локализация!$C$48,1,IF(OR(C601=1,C601=2,C601=3,C601=4,C601=5),C601,"")))))))</f>
        <v/>
      </c>
      <c r="K602" s="11" t="str">
        <f>(IF(D601=Локализация!$C$50,1,IF(D601=Локализация!$C$51,2,IF(D601=Локализация!$C$52,3,IF(D601=Локализация!$C$53,4,IF(D601=Локализация!$C$54,5,IF(OR(D601=1,D601=2,D601=3,D601=4,D601=5),D601,"")))))))</f>
        <v/>
      </c>
      <c r="L602" s="11" t="str">
        <f t="shared" si="64"/>
        <v/>
      </c>
      <c r="M602" s="11" t="str">
        <f t="shared" si="65"/>
        <v/>
      </c>
      <c r="N602" s="11" t="str">
        <f t="shared" si="68"/>
        <v/>
      </c>
      <c r="O602" s="11" t="str">
        <f t="shared" si="66"/>
        <v/>
      </c>
      <c r="P602" s="11" t="str">
        <f t="shared" si="67"/>
        <v/>
      </c>
      <c r="Q602" s="11" t="str">
        <f t="shared" si="69"/>
        <v/>
      </c>
    </row>
    <row r="603" spans="5:17" x14ac:dyDescent="0.3">
      <c r="E603" s="11"/>
      <c r="H603" s="11" t="str">
        <f t="shared" si="63"/>
        <v/>
      </c>
      <c r="I603" s="11" t="str">
        <f>(IF(B602=Локализация!$C$42,1,IF(B602=Локализация!$C$41,2,IF(B602=Локализация!$C$40,3,IF(B602=Локализация!$C$39,4,IF(B602=Локализация!$C$38,5,IF(OR(B602=1,B602=2,B602=3,B602=4,B602=5),B602,"")))))))</f>
        <v/>
      </c>
      <c r="J603" s="11" t="str">
        <f>(IF(C602=Локализация!$C$44,5,IF(C602=Локализация!$C$45,4,IF(C602=Локализация!$C$46,3,IF(C602=Локализация!$C$47,2,IF(C602=Локализация!$C$48,1,IF(OR(C602=1,C602=2,C602=3,C602=4,C602=5),C602,"")))))))</f>
        <v/>
      </c>
      <c r="K603" s="11" t="str">
        <f>(IF(D602=Локализация!$C$50,1,IF(D602=Локализация!$C$51,2,IF(D602=Локализация!$C$52,3,IF(D602=Локализация!$C$53,4,IF(D602=Локализация!$C$54,5,IF(OR(D602=1,D602=2,D602=3,D602=4,D602=5),D602,"")))))))</f>
        <v/>
      </c>
      <c r="L603" s="11" t="str">
        <f t="shared" si="64"/>
        <v/>
      </c>
      <c r="M603" s="11" t="str">
        <f t="shared" si="65"/>
        <v/>
      </c>
      <c r="N603" s="11" t="str">
        <f t="shared" si="68"/>
        <v/>
      </c>
      <c r="O603" s="11" t="str">
        <f t="shared" si="66"/>
        <v/>
      </c>
      <c r="P603" s="11" t="str">
        <f t="shared" si="67"/>
        <v/>
      </c>
      <c r="Q603" s="11" t="str">
        <f t="shared" si="69"/>
        <v/>
      </c>
    </row>
    <row r="604" spans="5:17" x14ac:dyDescent="0.3">
      <c r="E604" s="11"/>
      <c r="H604" s="11" t="str">
        <f t="shared" si="63"/>
        <v/>
      </c>
      <c r="I604" s="11" t="str">
        <f>(IF(B603=Локализация!$C$42,1,IF(B603=Локализация!$C$41,2,IF(B603=Локализация!$C$40,3,IF(B603=Локализация!$C$39,4,IF(B603=Локализация!$C$38,5,IF(OR(B603=1,B603=2,B603=3,B603=4,B603=5),B603,"")))))))</f>
        <v/>
      </c>
      <c r="J604" s="11" t="str">
        <f>(IF(C603=Локализация!$C$44,5,IF(C603=Локализация!$C$45,4,IF(C603=Локализация!$C$46,3,IF(C603=Локализация!$C$47,2,IF(C603=Локализация!$C$48,1,IF(OR(C603=1,C603=2,C603=3,C603=4,C603=5),C603,"")))))))</f>
        <v/>
      </c>
      <c r="K604" s="11" t="str">
        <f>(IF(D603=Локализация!$C$50,1,IF(D603=Локализация!$C$51,2,IF(D603=Локализация!$C$52,3,IF(D603=Локализация!$C$53,4,IF(D603=Локализация!$C$54,5,IF(OR(D603=1,D603=2,D603=3,D603=4,D603=5),D603,"")))))))</f>
        <v/>
      </c>
      <c r="L604" s="11" t="str">
        <f t="shared" si="64"/>
        <v/>
      </c>
      <c r="M604" s="11" t="str">
        <f t="shared" si="65"/>
        <v/>
      </c>
      <c r="N604" s="11" t="str">
        <f t="shared" si="68"/>
        <v/>
      </c>
      <c r="O604" s="11" t="str">
        <f t="shared" si="66"/>
        <v/>
      </c>
      <c r="P604" s="11" t="str">
        <f t="shared" si="67"/>
        <v/>
      </c>
      <c r="Q604" s="11" t="str">
        <f t="shared" si="69"/>
        <v/>
      </c>
    </row>
    <row r="605" spans="5:17" x14ac:dyDescent="0.3">
      <c r="E605" s="11"/>
      <c r="H605" s="11" t="str">
        <f t="shared" si="63"/>
        <v/>
      </c>
      <c r="I605" s="11" t="str">
        <f>(IF(B604=Локализация!$C$42,1,IF(B604=Локализация!$C$41,2,IF(B604=Локализация!$C$40,3,IF(B604=Локализация!$C$39,4,IF(B604=Локализация!$C$38,5,IF(OR(B604=1,B604=2,B604=3,B604=4,B604=5),B604,"")))))))</f>
        <v/>
      </c>
      <c r="J605" s="11" t="str">
        <f>(IF(C604=Локализация!$C$44,5,IF(C604=Локализация!$C$45,4,IF(C604=Локализация!$C$46,3,IF(C604=Локализация!$C$47,2,IF(C604=Локализация!$C$48,1,IF(OR(C604=1,C604=2,C604=3,C604=4,C604=5),C604,"")))))))</f>
        <v/>
      </c>
      <c r="K605" s="11" t="str">
        <f>(IF(D604=Локализация!$C$50,1,IF(D604=Локализация!$C$51,2,IF(D604=Локализация!$C$52,3,IF(D604=Локализация!$C$53,4,IF(D604=Локализация!$C$54,5,IF(OR(D604=1,D604=2,D604=3,D604=4,D604=5),D604,"")))))))</f>
        <v/>
      </c>
      <c r="L605" s="11" t="str">
        <f t="shared" si="64"/>
        <v/>
      </c>
      <c r="M605" s="11" t="str">
        <f t="shared" si="65"/>
        <v/>
      </c>
      <c r="N605" s="11" t="str">
        <f t="shared" si="68"/>
        <v/>
      </c>
      <c r="O605" s="11" t="str">
        <f t="shared" si="66"/>
        <v/>
      </c>
      <c r="P605" s="11" t="str">
        <f t="shared" si="67"/>
        <v/>
      </c>
      <c r="Q605" s="11" t="str">
        <f t="shared" si="69"/>
        <v/>
      </c>
    </row>
    <row r="606" spans="5:17" x14ac:dyDescent="0.3">
      <c r="E606" s="11"/>
      <c r="H606" s="11" t="str">
        <f t="shared" si="63"/>
        <v/>
      </c>
      <c r="I606" s="11" t="str">
        <f>(IF(B605=Локализация!$C$42,1,IF(B605=Локализация!$C$41,2,IF(B605=Локализация!$C$40,3,IF(B605=Локализация!$C$39,4,IF(B605=Локализация!$C$38,5,IF(OR(B605=1,B605=2,B605=3,B605=4,B605=5),B605,"")))))))</f>
        <v/>
      </c>
      <c r="J606" s="11" t="str">
        <f>(IF(C605=Локализация!$C$44,5,IF(C605=Локализация!$C$45,4,IF(C605=Локализация!$C$46,3,IF(C605=Локализация!$C$47,2,IF(C605=Локализация!$C$48,1,IF(OR(C605=1,C605=2,C605=3,C605=4,C605=5),C605,"")))))))</f>
        <v/>
      </c>
      <c r="K606" s="11" t="str">
        <f>(IF(D605=Локализация!$C$50,1,IF(D605=Локализация!$C$51,2,IF(D605=Локализация!$C$52,3,IF(D605=Локализация!$C$53,4,IF(D605=Локализация!$C$54,5,IF(OR(D605=1,D605=2,D605=3,D605=4,D605=5),D605,"")))))))</f>
        <v/>
      </c>
      <c r="L606" s="11" t="str">
        <f t="shared" si="64"/>
        <v/>
      </c>
      <c r="M606" s="11" t="str">
        <f t="shared" si="65"/>
        <v/>
      </c>
      <c r="N606" s="11" t="str">
        <f t="shared" si="68"/>
        <v/>
      </c>
      <c r="O606" s="11" t="str">
        <f t="shared" si="66"/>
        <v/>
      </c>
      <c r="P606" s="11" t="str">
        <f t="shared" si="67"/>
        <v/>
      </c>
      <c r="Q606" s="11" t="str">
        <f t="shared" si="69"/>
        <v/>
      </c>
    </row>
    <row r="607" spans="5:17" x14ac:dyDescent="0.3">
      <c r="E607" s="11"/>
      <c r="H607" s="11" t="str">
        <f t="shared" si="63"/>
        <v/>
      </c>
      <c r="I607" s="11" t="str">
        <f>(IF(B606=Локализация!$C$42,1,IF(B606=Локализация!$C$41,2,IF(B606=Локализация!$C$40,3,IF(B606=Локализация!$C$39,4,IF(B606=Локализация!$C$38,5,IF(OR(B606=1,B606=2,B606=3,B606=4,B606=5),B606,"")))))))</f>
        <v/>
      </c>
      <c r="J607" s="11" t="str">
        <f>(IF(C606=Локализация!$C$44,5,IF(C606=Локализация!$C$45,4,IF(C606=Локализация!$C$46,3,IF(C606=Локализация!$C$47,2,IF(C606=Локализация!$C$48,1,IF(OR(C606=1,C606=2,C606=3,C606=4,C606=5),C606,"")))))))</f>
        <v/>
      </c>
      <c r="K607" s="11" t="str">
        <f>(IF(D606=Локализация!$C$50,1,IF(D606=Локализация!$C$51,2,IF(D606=Локализация!$C$52,3,IF(D606=Локализация!$C$53,4,IF(D606=Локализация!$C$54,5,IF(OR(D606=1,D606=2,D606=3,D606=4,D606=5),D606,"")))))))</f>
        <v/>
      </c>
      <c r="L607" s="11" t="str">
        <f t="shared" si="64"/>
        <v/>
      </c>
      <c r="M607" s="11" t="str">
        <f t="shared" si="65"/>
        <v/>
      </c>
      <c r="N607" s="11" t="str">
        <f t="shared" si="68"/>
        <v/>
      </c>
      <c r="O607" s="11" t="str">
        <f t="shared" si="66"/>
        <v/>
      </c>
      <c r="P607" s="11" t="str">
        <f t="shared" si="67"/>
        <v/>
      </c>
      <c r="Q607" s="11" t="str">
        <f t="shared" si="69"/>
        <v/>
      </c>
    </row>
    <row r="608" spans="5:17" x14ac:dyDescent="0.3">
      <c r="E608" s="11"/>
      <c r="H608" s="11" t="str">
        <f t="shared" si="63"/>
        <v/>
      </c>
      <c r="I608" s="11" t="str">
        <f>(IF(B607=Локализация!$C$42,1,IF(B607=Локализация!$C$41,2,IF(B607=Локализация!$C$40,3,IF(B607=Локализация!$C$39,4,IF(B607=Локализация!$C$38,5,IF(OR(B607=1,B607=2,B607=3,B607=4,B607=5),B607,"")))))))</f>
        <v/>
      </c>
      <c r="J608" s="11" t="str">
        <f>(IF(C607=Локализация!$C$44,5,IF(C607=Локализация!$C$45,4,IF(C607=Локализация!$C$46,3,IF(C607=Локализация!$C$47,2,IF(C607=Локализация!$C$48,1,IF(OR(C607=1,C607=2,C607=3,C607=4,C607=5),C607,"")))))))</f>
        <v/>
      </c>
      <c r="K608" s="11" t="str">
        <f>(IF(D607=Локализация!$C$50,1,IF(D607=Локализация!$C$51,2,IF(D607=Локализация!$C$52,3,IF(D607=Локализация!$C$53,4,IF(D607=Локализация!$C$54,5,IF(OR(D607=1,D607=2,D607=3,D607=4,D607=5),D607,"")))))))</f>
        <v/>
      </c>
      <c r="L608" s="11" t="str">
        <f t="shared" si="64"/>
        <v/>
      </c>
      <c r="M608" s="11" t="str">
        <f t="shared" si="65"/>
        <v/>
      </c>
      <c r="N608" s="11" t="str">
        <f t="shared" si="68"/>
        <v/>
      </c>
      <c r="O608" s="11" t="str">
        <f t="shared" si="66"/>
        <v/>
      </c>
      <c r="P608" s="11" t="str">
        <f t="shared" si="67"/>
        <v/>
      </c>
      <c r="Q608" s="11" t="str">
        <f t="shared" si="69"/>
        <v/>
      </c>
    </row>
    <row r="609" spans="5:17" x14ac:dyDescent="0.3">
      <c r="E609" s="11"/>
      <c r="H609" s="11" t="str">
        <f t="shared" si="63"/>
        <v/>
      </c>
      <c r="I609" s="11" t="str">
        <f>(IF(B608=Локализация!$C$42,1,IF(B608=Локализация!$C$41,2,IF(B608=Локализация!$C$40,3,IF(B608=Локализация!$C$39,4,IF(B608=Локализация!$C$38,5,IF(OR(B608=1,B608=2,B608=3,B608=4,B608=5),B608,"")))))))</f>
        <v/>
      </c>
      <c r="J609" s="11" t="str">
        <f>(IF(C608=Локализация!$C$44,5,IF(C608=Локализация!$C$45,4,IF(C608=Локализация!$C$46,3,IF(C608=Локализация!$C$47,2,IF(C608=Локализация!$C$48,1,IF(OR(C608=1,C608=2,C608=3,C608=4,C608=5),C608,"")))))))</f>
        <v/>
      </c>
      <c r="K609" s="11" t="str">
        <f>(IF(D608=Локализация!$C$50,1,IF(D608=Локализация!$C$51,2,IF(D608=Локализация!$C$52,3,IF(D608=Локализация!$C$53,4,IF(D608=Локализация!$C$54,5,IF(OR(D608=1,D608=2,D608=3,D608=4,D608=5),D608,"")))))))</f>
        <v/>
      </c>
      <c r="L609" s="11" t="str">
        <f t="shared" si="64"/>
        <v/>
      </c>
      <c r="M609" s="11" t="str">
        <f t="shared" si="65"/>
        <v/>
      </c>
      <c r="N609" s="11" t="str">
        <f t="shared" si="68"/>
        <v/>
      </c>
      <c r="O609" s="11" t="str">
        <f t="shared" si="66"/>
        <v/>
      </c>
      <c r="P609" s="11" t="str">
        <f t="shared" si="67"/>
        <v/>
      </c>
      <c r="Q609" s="11" t="str">
        <f t="shared" si="69"/>
        <v/>
      </c>
    </row>
    <row r="610" spans="5:17" x14ac:dyDescent="0.3">
      <c r="E610" s="11"/>
      <c r="H610" s="11" t="str">
        <f t="shared" si="63"/>
        <v/>
      </c>
      <c r="I610" s="11" t="str">
        <f>(IF(B609=Локализация!$C$42,1,IF(B609=Локализация!$C$41,2,IF(B609=Локализация!$C$40,3,IF(B609=Локализация!$C$39,4,IF(B609=Локализация!$C$38,5,IF(OR(B609=1,B609=2,B609=3,B609=4,B609=5),B609,"")))))))</f>
        <v/>
      </c>
      <c r="J610" s="11" t="str">
        <f>(IF(C609=Локализация!$C$44,5,IF(C609=Локализация!$C$45,4,IF(C609=Локализация!$C$46,3,IF(C609=Локализация!$C$47,2,IF(C609=Локализация!$C$48,1,IF(OR(C609=1,C609=2,C609=3,C609=4,C609=5),C609,"")))))))</f>
        <v/>
      </c>
      <c r="K610" s="11" t="str">
        <f>(IF(D609=Локализация!$C$50,1,IF(D609=Локализация!$C$51,2,IF(D609=Локализация!$C$52,3,IF(D609=Локализация!$C$53,4,IF(D609=Локализация!$C$54,5,IF(OR(D609=1,D609=2,D609=3,D609=4,D609=5),D609,"")))))))</f>
        <v/>
      </c>
      <c r="L610" s="11" t="str">
        <f t="shared" si="64"/>
        <v/>
      </c>
      <c r="M610" s="11" t="str">
        <f t="shared" si="65"/>
        <v/>
      </c>
      <c r="N610" s="11" t="str">
        <f t="shared" si="68"/>
        <v/>
      </c>
      <c r="O610" s="11" t="str">
        <f t="shared" si="66"/>
        <v/>
      </c>
      <c r="P610" s="11" t="str">
        <f t="shared" si="67"/>
        <v/>
      </c>
      <c r="Q610" s="11" t="str">
        <f t="shared" si="69"/>
        <v/>
      </c>
    </row>
    <row r="611" spans="5:17" x14ac:dyDescent="0.3">
      <c r="E611" s="11"/>
      <c r="H611" s="11" t="str">
        <f t="shared" si="63"/>
        <v/>
      </c>
      <c r="I611" s="11" t="str">
        <f>(IF(B610=Локализация!$C$42,1,IF(B610=Локализация!$C$41,2,IF(B610=Локализация!$C$40,3,IF(B610=Локализация!$C$39,4,IF(B610=Локализация!$C$38,5,IF(OR(B610=1,B610=2,B610=3,B610=4,B610=5),B610,"")))))))</f>
        <v/>
      </c>
      <c r="J611" s="11" t="str">
        <f>(IF(C610=Локализация!$C$44,5,IF(C610=Локализация!$C$45,4,IF(C610=Локализация!$C$46,3,IF(C610=Локализация!$C$47,2,IF(C610=Локализация!$C$48,1,IF(OR(C610=1,C610=2,C610=3,C610=4,C610=5),C610,"")))))))</f>
        <v/>
      </c>
      <c r="K611" s="11" t="str">
        <f>(IF(D610=Локализация!$C$50,1,IF(D610=Локализация!$C$51,2,IF(D610=Локализация!$C$52,3,IF(D610=Локализация!$C$53,4,IF(D610=Локализация!$C$54,5,IF(OR(D610=1,D610=2,D610=3,D610=4,D610=5),D610,"")))))))</f>
        <v/>
      </c>
      <c r="L611" s="11" t="str">
        <f t="shared" si="64"/>
        <v/>
      </c>
      <c r="M611" s="11" t="str">
        <f t="shared" si="65"/>
        <v/>
      </c>
      <c r="N611" s="11" t="str">
        <f t="shared" si="68"/>
        <v/>
      </c>
      <c r="O611" s="11" t="str">
        <f t="shared" si="66"/>
        <v/>
      </c>
      <c r="P611" s="11" t="str">
        <f t="shared" si="67"/>
        <v/>
      </c>
      <c r="Q611" s="11" t="str">
        <f t="shared" si="69"/>
        <v/>
      </c>
    </row>
    <row r="612" spans="5:17" x14ac:dyDescent="0.3">
      <c r="E612" s="11"/>
      <c r="H612" s="11" t="str">
        <f t="shared" si="63"/>
        <v/>
      </c>
      <c r="I612" s="11" t="str">
        <f>(IF(B611=Локализация!$C$42,1,IF(B611=Локализация!$C$41,2,IF(B611=Локализация!$C$40,3,IF(B611=Локализация!$C$39,4,IF(B611=Локализация!$C$38,5,IF(OR(B611=1,B611=2,B611=3,B611=4,B611=5),B611,"")))))))</f>
        <v/>
      </c>
      <c r="J612" s="11" t="str">
        <f>(IF(C611=Локализация!$C$44,5,IF(C611=Локализация!$C$45,4,IF(C611=Локализация!$C$46,3,IF(C611=Локализация!$C$47,2,IF(C611=Локализация!$C$48,1,IF(OR(C611=1,C611=2,C611=3,C611=4,C611=5),C611,"")))))))</f>
        <v/>
      </c>
      <c r="K612" s="11" t="str">
        <f>(IF(D611=Локализация!$C$50,1,IF(D611=Локализация!$C$51,2,IF(D611=Локализация!$C$52,3,IF(D611=Локализация!$C$53,4,IF(D611=Локализация!$C$54,5,IF(OR(D611=1,D611=2,D611=3,D611=4,D611=5),D611,"")))))))</f>
        <v/>
      </c>
      <c r="L612" s="11" t="str">
        <f t="shared" si="64"/>
        <v/>
      </c>
      <c r="M612" s="11" t="str">
        <f t="shared" si="65"/>
        <v/>
      </c>
      <c r="N612" s="11" t="str">
        <f t="shared" si="68"/>
        <v/>
      </c>
      <c r="O612" s="11" t="str">
        <f t="shared" si="66"/>
        <v/>
      </c>
      <c r="P612" s="11" t="str">
        <f t="shared" si="67"/>
        <v/>
      </c>
      <c r="Q612" s="11" t="str">
        <f t="shared" si="69"/>
        <v/>
      </c>
    </row>
    <row r="613" spans="5:17" x14ac:dyDescent="0.3">
      <c r="E613" s="11"/>
      <c r="H613" s="11" t="str">
        <f t="shared" si="63"/>
        <v/>
      </c>
      <c r="I613" s="11" t="str">
        <f>(IF(B612=Локализация!$C$42,1,IF(B612=Локализация!$C$41,2,IF(B612=Локализация!$C$40,3,IF(B612=Локализация!$C$39,4,IF(B612=Локализация!$C$38,5,IF(OR(B612=1,B612=2,B612=3,B612=4,B612=5),B612,"")))))))</f>
        <v/>
      </c>
      <c r="J613" s="11" t="str">
        <f>(IF(C612=Локализация!$C$44,5,IF(C612=Локализация!$C$45,4,IF(C612=Локализация!$C$46,3,IF(C612=Локализация!$C$47,2,IF(C612=Локализация!$C$48,1,IF(OR(C612=1,C612=2,C612=3,C612=4,C612=5),C612,"")))))))</f>
        <v/>
      </c>
      <c r="K613" s="11" t="str">
        <f>(IF(D612=Локализация!$C$50,1,IF(D612=Локализация!$C$51,2,IF(D612=Локализация!$C$52,3,IF(D612=Локализация!$C$53,4,IF(D612=Локализация!$C$54,5,IF(OR(D612=1,D612=2,D612=3,D612=4,D612=5),D612,"")))))))</f>
        <v/>
      </c>
      <c r="L613" s="11" t="str">
        <f t="shared" si="64"/>
        <v/>
      </c>
      <c r="M613" s="11" t="str">
        <f t="shared" si="65"/>
        <v/>
      </c>
      <c r="N613" s="11" t="str">
        <f t="shared" si="68"/>
        <v/>
      </c>
      <c r="O613" s="11" t="str">
        <f t="shared" si="66"/>
        <v/>
      </c>
      <c r="P613" s="11" t="str">
        <f t="shared" si="67"/>
        <v/>
      </c>
      <c r="Q613" s="11" t="str">
        <f t="shared" si="69"/>
        <v/>
      </c>
    </row>
    <row r="614" spans="5:17" x14ac:dyDescent="0.3">
      <c r="E614" s="11"/>
      <c r="H614" s="11" t="str">
        <f t="shared" si="63"/>
        <v/>
      </c>
      <c r="I614" s="11" t="str">
        <f>(IF(B613=Локализация!$C$42,1,IF(B613=Локализация!$C$41,2,IF(B613=Локализация!$C$40,3,IF(B613=Локализация!$C$39,4,IF(B613=Локализация!$C$38,5,IF(OR(B613=1,B613=2,B613=3,B613=4,B613=5),B613,"")))))))</f>
        <v/>
      </c>
      <c r="J614" s="11" t="str">
        <f>(IF(C613=Локализация!$C$44,5,IF(C613=Локализация!$C$45,4,IF(C613=Локализация!$C$46,3,IF(C613=Локализация!$C$47,2,IF(C613=Локализация!$C$48,1,IF(OR(C613=1,C613=2,C613=3,C613=4,C613=5),C613,"")))))))</f>
        <v/>
      </c>
      <c r="K614" s="11" t="str">
        <f>(IF(D613=Локализация!$C$50,1,IF(D613=Локализация!$C$51,2,IF(D613=Локализация!$C$52,3,IF(D613=Локализация!$C$53,4,IF(D613=Локализация!$C$54,5,IF(OR(D613=1,D613=2,D613=3,D613=4,D613=5),D613,"")))))))</f>
        <v/>
      </c>
      <c r="L614" s="11" t="str">
        <f t="shared" si="64"/>
        <v/>
      </c>
      <c r="M614" s="11" t="str">
        <f t="shared" si="65"/>
        <v/>
      </c>
      <c r="N614" s="11" t="str">
        <f t="shared" si="68"/>
        <v/>
      </c>
      <c r="O614" s="11" t="str">
        <f t="shared" si="66"/>
        <v/>
      </c>
      <c r="P614" s="11" t="str">
        <f t="shared" si="67"/>
        <v/>
      </c>
      <c r="Q614" s="11" t="str">
        <f t="shared" si="69"/>
        <v/>
      </c>
    </row>
    <row r="615" spans="5:17" x14ac:dyDescent="0.3">
      <c r="E615" s="11"/>
      <c r="H615" s="11" t="str">
        <f t="shared" si="63"/>
        <v/>
      </c>
      <c r="I615" s="11" t="str">
        <f>(IF(B614=Локализация!$C$42,1,IF(B614=Локализация!$C$41,2,IF(B614=Локализация!$C$40,3,IF(B614=Локализация!$C$39,4,IF(B614=Локализация!$C$38,5,IF(OR(B614=1,B614=2,B614=3,B614=4,B614=5),B614,"")))))))</f>
        <v/>
      </c>
      <c r="J615" s="11" t="str">
        <f>(IF(C614=Локализация!$C$44,5,IF(C614=Локализация!$C$45,4,IF(C614=Локализация!$C$46,3,IF(C614=Локализация!$C$47,2,IF(C614=Локализация!$C$48,1,IF(OR(C614=1,C614=2,C614=3,C614=4,C614=5),C614,"")))))))</f>
        <v/>
      </c>
      <c r="K615" s="11" t="str">
        <f>(IF(D614=Локализация!$C$50,1,IF(D614=Локализация!$C$51,2,IF(D614=Локализация!$C$52,3,IF(D614=Локализация!$C$53,4,IF(D614=Локализация!$C$54,5,IF(OR(D614=1,D614=2,D614=3,D614=4,D614=5),D614,"")))))))</f>
        <v/>
      </c>
      <c r="L615" s="11" t="str">
        <f t="shared" si="64"/>
        <v/>
      </c>
      <c r="M615" s="11" t="str">
        <f t="shared" si="65"/>
        <v/>
      </c>
      <c r="N615" s="11" t="str">
        <f t="shared" si="68"/>
        <v/>
      </c>
      <c r="O615" s="11" t="str">
        <f t="shared" si="66"/>
        <v/>
      </c>
      <c r="P615" s="11" t="str">
        <f t="shared" si="67"/>
        <v/>
      </c>
      <c r="Q615" s="11" t="str">
        <f t="shared" si="69"/>
        <v/>
      </c>
    </row>
    <row r="616" spans="5:17" x14ac:dyDescent="0.3">
      <c r="E616" s="11"/>
      <c r="H616" s="11" t="str">
        <f t="shared" si="63"/>
        <v/>
      </c>
      <c r="I616" s="11" t="str">
        <f>(IF(B615=Локализация!$C$42,1,IF(B615=Локализация!$C$41,2,IF(B615=Локализация!$C$40,3,IF(B615=Локализация!$C$39,4,IF(B615=Локализация!$C$38,5,IF(OR(B615=1,B615=2,B615=3,B615=4,B615=5),B615,"")))))))</f>
        <v/>
      </c>
      <c r="J616" s="11" t="str">
        <f>(IF(C615=Локализация!$C$44,5,IF(C615=Локализация!$C$45,4,IF(C615=Локализация!$C$46,3,IF(C615=Локализация!$C$47,2,IF(C615=Локализация!$C$48,1,IF(OR(C615=1,C615=2,C615=3,C615=4,C615=5),C615,"")))))))</f>
        <v/>
      </c>
      <c r="K616" s="11" t="str">
        <f>(IF(D615=Локализация!$C$50,1,IF(D615=Локализация!$C$51,2,IF(D615=Локализация!$C$52,3,IF(D615=Локализация!$C$53,4,IF(D615=Локализация!$C$54,5,IF(OR(D615=1,D615=2,D615=3,D615=4,D615=5),D615,"")))))))</f>
        <v/>
      </c>
      <c r="L616" s="11" t="str">
        <f t="shared" si="64"/>
        <v/>
      </c>
      <c r="M616" s="11" t="str">
        <f t="shared" si="65"/>
        <v/>
      </c>
      <c r="N616" s="11" t="str">
        <f t="shared" si="68"/>
        <v/>
      </c>
      <c r="O616" s="11" t="str">
        <f t="shared" si="66"/>
        <v/>
      </c>
      <c r="P616" s="11" t="str">
        <f t="shared" si="67"/>
        <v/>
      </c>
      <c r="Q616" s="11" t="str">
        <f t="shared" si="69"/>
        <v/>
      </c>
    </row>
    <row r="617" spans="5:17" x14ac:dyDescent="0.3">
      <c r="E617" s="11"/>
      <c r="H617" s="11" t="str">
        <f t="shared" si="63"/>
        <v/>
      </c>
      <c r="I617" s="11" t="str">
        <f>(IF(B616=Локализация!$C$42,1,IF(B616=Локализация!$C$41,2,IF(B616=Локализация!$C$40,3,IF(B616=Локализация!$C$39,4,IF(B616=Локализация!$C$38,5,IF(OR(B616=1,B616=2,B616=3,B616=4,B616=5),B616,"")))))))</f>
        <v/>
      </c>
      <c r="J617" s="11" t="str">
        <f>(IF(C616=Локализация!$C$44,5,IF(C616=Локализация!$C$45,4,IF(C616=Локализация!$C$46,3,IF(C616=Локализация!$C$47,2,IF(C616=Локализация!$C$48,1,IF(OR(C616=1,C616=2,C616=3,C616=4,C616=5),C616,"")))))))</f>
        <v/>
      </c>
      <c r="K617" s="11" t="str">
        <f>(IF(D616=Локализация!$C$50,1,IF(D616=Локализация!$C$51,2,IF(D616=Локализация!$C$52,3,IF(D616=Локализация!$C$53,4,IF(D616=Локализация!$C$54,5,IF(OR(D616=1,D616=2,D616=3,D616=4,D616=5),D616,"")))))))</f>
        <v/>
      </c>
      <c r="L617" s="11" t="str">
        <f t="shared" si="64"/>
        <v/>
      </c>
      <c r="M617" s="11" t="str">
        <f t="shared" si="65"/>
        <v/>
      </c>
      <c r="N617" s="11" t="str">
        <f t="shared" si="68"/>
        <v/>
      </c>
      <c r="O617" s="11" t="str">
        <f t="shared" si="66"/>
        <v/>
      </c>
      <c r="P617" s="11" t="str">
        <f t="shared" si="67"/>
        <v/>
      </c>
      <c r="Q617" s="11" t="str">
        <f t="shared" si="69"/>
        <v/>
      </c>
    </row>
    <row r="618" spans="5:17" x14ac:dyDescent="0.3">
      <c r="E618" s="11"/>
      <c r="H618" s="11" t="str">
        <f t="shared" si="63"/>
        <v/>
      </c>
      <c r="I618" s="11" t="str">
        <f>(IF(B617=Локализация!$C$42,1,IF(B617=Локализация!$C$41,2,IF(B617=Локализация!$C$40,3,IF(B617=Локализация!$C$39,4,IF(B617=Локализация!$C$38,5,IF(OR(B617=1,B617=2,B617=3,B617=4,B617=5),B617,"")))))))</f>
        <v/>
      </c>
      <c r="J618" s="11" t="str">
        <f>(IF(C617=Локализация!$C$44,5,IF(C617=Локализация!$C$45,4,IF(C617=Локализация!$C$46,3,IF(C617=Локализация!$C$47,2,IF(C617=Локализация!$C$48,1,IF(OR(C617=1,C617=2,C617=3,C617=4,C617=5),C617,"")))))))</f>
        <v/>
      </c>
      <c r="K618" s="11" t="str">
        <f>(IF(D617=Локализация!$C$50,1,IF(D617=Локализация!$C$51,2,IF(D617=Локализация!$C$52,3,IF(D617=Локализация!$C$53,4,IF(D617=Локализация!$C$54,5,IF(OR(D617=1,D617=2,D617=3,D617=4,D617=5),D617,"")))))))</f>
        <v/>
      </c>
      <c r="L618" s="11" t="str">
        <f t="shared" si="64"/>
        <v/>
      </c>
      <c r="M618" s="11" t="str">
        <f t="shared" si="65"/>
        <v/>
      </c>
      <c r="N618" s="11" t="str">
        <f t="shared" si="68"/>
        <v/>
      </c>
      <c r="O618" s="11" t="str">
        <f t="shared" si="66"/>
        <v/>
      </c>
      <c r="P618" s="11" t="str">
        <f t="shared" si="67"/>
        <v/>
      </c>
      <c r="Q618" s="11" t="str">
        <f t="shared" si="69"/>
        <v/>
      </c>
    </row>
    <row r="619" spans="5:17" x14ac:dyDescent="0.3">
      <c r="E619" s="11"/>
      <c r="H619" s="11" t="str">
        <f t="shared" si="63"/>
        <v/>
      </c>
      <c r="I619" s="11" t="str">
        <f>(IF(B618=Локализация!$C$42,1,IF(B618=Локализация!$C$41,2,IF(B618=Локализация!$C$40,3,IF(B618=Локализация!$C$39,4,IF(B618=Локализация!$C$38,5,IF(OR(B618=1,B618=2,B618=3,B618=4,B618=5),B618,"")))))))</f>
        <v/>
      </c>
      <c r="J619" s="11" t="str">
        <f>(IF(C618=Локализация!$C$44,5,IF(C618=Локализация!$C$45,4,IF(C618=Локализация!$C$46,3,IF(C618=Локализация!$C$47,2,IF(C618=Локализация!$C$48,1,IF(OR(C618=1,C618=2,C618=3,C618=4,C618=5),C618,"")))))))</f>
        <v/>
      </c>
      <c r="K619" s="11" t="str">
        <f>(IF(D618=Локализация!$C$50,1,IF(D618=Локализация!$C$51,2,IF(D618=Локализация!$C$52,3,IF(D618=Локализация!$C$53,4,IF(D618=Локализация!$C$54,5,IF(OR(D618=1,D618=2,D618=3,D618=4,D618=5),D618,"")))))))</f>
        <v/>
      </c>
      <c r="L619" s="11" t="str">
        <f t="shared" si="64"/>
        <v/>
      </c>
      <c r="M619" s="11" t="str">
        <f t="shared" si="65"/>
        <v/>
      </c>
      <c r="N619" s="11" t="str">
        <f t="shared" si="68"/>
        <v/>
      </c>
      <c r="O619" s="11" t="str">
        <f t="shared" si="66"/>
        <v/>
      </c>
      <c r="P619" s="11" t="str">
        <f t="shared" si="67"/>
        <v/>
      </c>
      <c r="Q619" s="11" t="str">
        <f t="shared" si="69"/>
        <v/>
      </c>
    </row>
    <row r="620" spans="5:17" x14ac:dyDescent="0.3">
      <c r="E620" s="11"/>
      <c r="H620" s="11" t="str">
        <f t="shared" si="63"/>
        <v/>
      </c>
      <c r="I620" s="11" t="str">
        <f>(IF(B619=Локализация!$C$42,1,IF(B619=Локализация!$C$41,2,IF(B619=Локализация!$C$40,3,IF(B619=Локализация!$C$39,4,IF(B619=Локализация!$C$38,5,IF(OR(B619=1,B619=2,B619=3,B619=4,B619=5),B619,"")))))))</f>
        <v/>
      </c>
      <c r="J620" s="11" t="str">
        <f>(IF(C619=Локализация!$C$44,5,IF(C619=Локализация!$C$45,4,IF(C619=Локализация!$C$46,3,IF(C619=Локализация!$C$47,2,IF(C619=Локализация!$C$48,1,IF(OR(C619=1,C619=2,C619=3,C619=4,C619=5),C619,"")))))))</f>
        <v/>
      </c>
      <c r="K620" s="11" t="str">
        <f>(IF(D619=Локализация!$C$50,1,IF(D619=Локализация!$C$51,2,IF(D619=Локализация!$C$52,3,IF(D619=Локализация!$C$53,4,IF(D619=Локализация!$C$54,5,IF(OR(D619=1,D619=2,D619=3,D619=4,D619=5),D619,"")))))))</f>
        <v/>
      </c>
      <c r="L620" s="11" t="str">
        <f t="shared" si="64"/>
        <v/>
      </c>
      <c r="M620" s="11" t="str">
        <f t="shared" si="65"/>
        <v/>
      </c>
      <c r="N620" s="11" t="str">
        <f t="shared" si="68"/>
        <v/>
      </c>
      <c r="O620" s="11" t="str">
        <f t="shared" si="66"/>
        <v/>
      </c>
      <c r="P620" s="11" t="str">
        <f t="shared" si="67"/>
        <v/>
      </c>
      <c r="Q620" s="11" t="str">
        <f t="shared" si="69"/>
        <v/>
      </c>
    </row>
    <row r="621" spans="5:17" x14ac:dyDescent="0.3">
      <c r="E621" s="11"/>
      <c r="H621" s="11" t="str">
        <f t="shared" si="63"/>
        <v/>
      </c>
      <c r="I621" s="11" t="str">
        <f>(IF(B620=Локализация!$C$42,1,IF(B620=Локализация!$C$41,2,IF(B620=Локализация!$C$40,3,IF(B620=Локализация!$C$39,4,IF(B620=Локализация!$C$38,5,IF(OR(B620=1,B620=2,B620=3,B620=4,B620=5),B620,"")))))))</f>
        <v/>
      </c>
      <c r="J621" s="11" t="str">
        <f>(IF(C620=Локализация!$C$44,5,IF(C620=Локализация!$C$45,4,IF(C620=Локализация!$C$46,3,IF(C620=Локализация!$C$47,2,IF(C620=Локализация!$C$48,1,IF(OR(C620=1,C620=2,C620=3,C620=4,C620=5),C620,"")))))))</f>
        <v/>
      </c>
      <c r="K621" s="11" t="str">
        <f>(IF(D620=Локализация!$C$50,1,IF(D620=Локализация!$C$51,2,IF(D620=Локализация!$C$52,3,IF(D620=Локализация!$C$53,4,IF(D620=Локализация!$C$54,5,IF(OR(D620=1,D620=2,D620=3,D620=4,D620=5),D620,"")))))))</f>
        <v/>
      </c>
      <c r="L621" s="11" t="str">
        <f t="shared" si="64"/>
        <v/>
      </c>
      <c r="M621" s="11" t="str">
        <f t="shared" si="65"/>
        <v/>
      </c>
      <c r="N621" s="11" t="str">
        <f t="shared" si="68"/>
        <v/>
      </c>
      <c r="O621" s="11" t="str">
        <f t="shared" si="66"/>
        <v/>
      </c>
      <c r="P621" s="11" t="str">
        <f t="shared" si="67"/>
        <v/>
      </c>
      <c r="Q621" s="11" t="str">
        <f t="shared" si="69"/>
        <v/>
      </c>
    </row>
    <row r="622" spans="5:17" x14ac:dyDescent="0.3">
      <c r="E622" s="11"/>
      <c r="H622" s="11" t="str">
        <f t="shared" si="63"/>
        <v/>
      </c>
      <c r="I622" s="11" t="str">
        <f>(IF(B621=Локализация!$C$42,1,IF(B621=Локализация!$C$41,2,IF(B621=Локализация!$C$40,3,IF(B621=Локализация!$C$39,4,IF(B621=Локализация!$C$38,5,IF(OR(B621=1,B621=2,B621=3,B621=4,B621=5),B621,"")))))))</f>
        <v/>
      </c>
      <c r="J622" s="11" t="str">
        <f>(IF(C621=Локализация!$C$44,5,IF(C621=Локализация!$C$45,4,IF(C621=Локализация!$C$46,3,IF(C621=Локализация!$C$47,2,IF(C621=Локализация!$C$48,1,IF(OR(C621=1,C621=2,C621=3,C621=4,C621=5),C621,"")))))))</f>
        <v/>
      </c>
      <c r="K622" s="11" t="str">
        <f>(IF(D621=Локализация!$C$50,1,IF(D621=Локализация!$C$51,2,IF(D621=Локализация!$C$52,3,IF(D621=Локализация!$C$53,4,IF(D621=Локализация!$C$54,5,IF(OR(D621=1,D621=2,D621=3,D621=4,D621=5),D621,"")))))))</f>
        <v/>
      </c>
      <c r="L622" s="11" t="str">
        <f t="shared" si="64"/>
        <v/>
      </c>
      <c r="M622" s="11" t="str">
        <f t="shared" si="65"/>
        <v/>
      </c>
      <c r="N622" s="11" t="str">
        <f t="shared" si="68"/>
        <v/>
      </c>
      <c r="O622" s="11" t="str">
        <f t="shared" si="66"/>
        <v/>
      </c>
      <c r="P622" s="11" t="str">
        <f t="shared" si="67"/>
        <v/>
      </c>
      <c r="Q622" s="11" t="str">
        <f t="shared" si="69"/>
        <v/>
      </c>
    </row>
    <row r="623" spans="5:17" x14ac:dyDescent="0.3">
      <c r="E623" s="11"/>
      <c r="H623" s="11" t="str">
        <f t="shared" si="63"/>
        <v/>
      </c>
      <c r="I623" s="11" t="str">
        <f>(IF(B622=Локализация!$C$42,1,IF(B622=Локализация!$C$41,2,IF(B622=Локализация!$C$40,3,IF(B622=Локализация!$C$39,4,IF(B622=Локализация!$C$38,5,IF(OR(B622=1,B622=2,B622=3,B622=4,B622=5),B622,"")))))))</f>
        <v/>
      </c>
      <c r="J623" s="11" t="str">
        <f>(IF(C622=Локализация!$C$44,5,IF(C622=Локализация!$C$45,4,IF(C622=Локализация!$C$46,3,IF(C622=Локализация!$C$47,2,IF(C622=Локализация!$C$48,1,IF(OR(C622=1,C622=2,C622=3,C622=4,C622=5),C622,"")))))))</f>
        <v/>
      </c>
      <c r="K623" s="11" t="str">
        <f>(IF(D622=Локализация!$C$50,1,IF(D622=Локализация!$C$51,2,IF(D622=Локализация!$C$52,3,IF(D622=Локализация!$C$53,4,IF(D622=Локализация!$C$54,5,IF(OR(D622=1,D622=2,D622=3,D622=4,D622=5),D622,"")))))))</f>
        <v/>
      </c>
      <c r="L623" s="11" t="str">
        <f t="shared" si="64"/>
        <v/>
      </c>
      <c r="M623" s="11" t="str">
        <f t="shared" si="65"/>
        <v/>
      </c>
      <c r="N623" s="11" t="str">
        <f t="shared" si="68"/>
        <v/>
      </c>
      <c r="O623" s="11" t="str">
        <f t="shared" si="66"/>
        <v/>
      </c>
      <c r="P623" s="11" t="str">
        <f t="shared" si="67"/>
        <v/>
      </c>
      <c r="Q623" s="11" t="str">
        <f t="shared" si="69"/>
        <v/>
      </c>
    </row>
    <row r="624" spans="5:17" x14ac:dyDescent="0.3">
      <c r="E624" s="11"/>
      <c r="H624" s="11" t="str">
        <f t="shared" si="63"/>
        <v/>
      </c>
      <c r="I624" s="11" t="str">
        <f>(IF(B623=Локализация!$C$42,1,IF(B623=Локализация!$C$41,2,IF(B623=Локализация!$C$40,3,IF(B623=Локализация!$C$39,4,IF(B623=Локализация!$C$38,5,IF(OR(B623=1,B623=2,B623=3,B623=4,B623=5),B623,"")))))))</f>
        <v/>
      </c>
      <c r="J624" s="11" t="str">
        <f>(IF(C623=Локализация!$C$44,5,IF(C623=Локализация!$C$45,4,IF(C623=Локализация!$C$46,3,IF(C623=Локализация!$C$47,2,IF(C623=Локализация!$C$48,1,IF(OR(C623=1,C623=2,C623=3,C623=4,C623=5),C623,"")))))))</f>
        <v/>
      </c>
      <c r="K624" s="11" t="str">
        <f>(IF(D623=Локализация!$C$50,1,IF(D623=Локализация!$C$51,2,IF(D623=Локализация!$C$52,3,IF(D623=Локализация!$C$53,4,IF(D623=Локализация!$C$54,5,IF(OR(D623=1,D623=2,D623=3,D623=4,D623=5),D623,"")))))))</f>
        <v/>
      </c>
      <c r="L624" s="11" t="str">
        <f t="shared" si="64"/>
        <v/>
      </c>
      <c r="M624" s="11" t="str">
        <f t="shared" si="65"/>
        <v/>
      </c>
      <c r="N624" s="11" t="str">
        <f t="shared" si="68"/>
        <v/>
      </c>
      <c r="O624" s="11" t="str">
        <f t="shared" si="66"/>
        <v/>
      </c>
      <c r="P624" s="11" t="str">
        <f t="shared" si="67"/>
        <v/>
      </c>
      <c r="Q624" s="11" t="str">
        <f t="shared" si="69"/>
        <v/>
      </c>
    </row>
    <row r="625" spans="5:17" x14ac:dyDescent="0.3">
      <c r="E625" s="11"/>
      <c r="H625" s="11" t="str">
        <f t="shared" si="63"/>
        <v/>
      </c>
      <c r="I625" s="11" t="str">
        <f>(IF(B624=Локализация!$C$42,1,IF(B624=Локализация!$C$41,2,IF(B624=Локализация!$C$40,3,IF(B624=Локализация!$C$39,4,IF(B624=Локализация!$C$38,5,IF(OR(B624=1,B624=2,B624=3,B624=4,B624=5),B624,"")))))))</f>
        <v/>
      </c>
      <c r="J625" s="11" t="str">
        <f>(IF(C624=Локализация!$C$44,5,IF(C624=Локализация!$C$45,4,IF(C624=Локализация!$C$46,3,IF(C624=Локализация!$C$47,2,IF(C624=Локализация!$C$48,1,IF(OR(C624=1,C624=2,C624=3,C624=4,C624=5),C624,"")))))))</f>
        <v/>
      </c>
      <c r="K625" s="11" t="str">
        <f>(IF(D624=Локализация!$C$50,1,IF(D624=Локализация!$C$51,2,IF(D624=Локализация!$C$52,3,IF(D624=Локализация!$C$53,4,IF(D624=Локализация!$C$54,5,IF(OR(D624=1,D624=2,D624=3,D624=4,D624=5),D624,"")))))))</f>
        <v/>
      </c>
      <c r="L625" s="11" t="str">
        <f t="shared" si="64"/>
        <v/>
      </c>
      <c r="M625" s="11" t="str">
        <f t="shared" si="65"/>
        <v/>
      </c>
      <c r="N625" s="11" t="str">
        <f t="shared" si="68"/>
        <v/>
      </c>
      <c r="O625" s="11" t="str">
        <f t="shared" si="66"/>
        <v/>
      </c>
      <c r="P625" s="11" t="str">
        <f t="shared" si="67"/>
        <v/>
      </c>
      <c r="Q625" s="11" t="str">
        <f t="shared" si="69"/>
        <v/>
      </c>
    </row>
    <row r="626" spans="5:17" x14ac:dyDescent="0.3">
      <c r="E626" s="11"/>
      <c r="H626" s="11" t="str">
        <f t="shared" si="63"/>
        <v/>
      </c>
      <c r="I626" s="11" t="str">
        <f>(IF(B625=Локализация!$C$42,1,IF(B625=Локализация!$C$41,2,IF(B625=Локализация!$C$40,3,IF(B625=Локализация!$C$39,4,IF(B625=Локализация!$C$38,5,IF(OR(B625=1,B625=2,B625=3,B625=4,B625=5),B625,"")))))))</f>
        <v/>
      </c>
      <c r="J626" s="11" t="str">
        <f>(IF(C625=Локализация!$C$44,5,IF(C625=Локализация!$C$45,4,IF(C625=Локализация!$C$46,3,IF(C625=Локализация!$C$47,2,IF(C625=Локализация!$C$48,1,IF(OR(C625=1,C625=2,C625=3,C625=4,C625=5),C625,"")))))))</f>
        <v/>
      </c>
      <c r="K626" s="11" t="str">
        <f>(IF(D625=Локализация!$C$50,1,IF(D625=Локализация!$C$51,2,IF(D625=Локализация!$C$52,3,IF(D625=Локализация!$C$53,4,IF(D625=Локализация!$C$54,5,IF(OR(D625=1,D625=2,D625=3,D625=4,D625=5),D625,"")))))))</f>
        <v/>
      </c>
      <c r="L626" s="11" t="str">
        <f t="shared" si="64"/>
        <v/>
      </c>
      <c r="M626" s="11" t="str">
        <f t="shared" si="65"/>
        <v/>
      </c>
      <c r="N626" s="11" t="str">
        <f t="shared" si="68"/>
        <v/>
      </c>
      <c r="O626" s="11" t="str">
        <f t="shared" si="66"/>
        <v/>
      </c>
      <c r="P626" s="11" t="str">
        <f t="shared" si="67"/>
        <v/>
      </c>
      <c r="Q626" s="11" t="str">
        <f t="shared" si="69"/>
        <v/>
      </c>
    </row>
    <row r="627" spans="5:17" x14ac:dyDescent="0.3">
      <c r="E627" s="11"/>
      <c r="H627" s="11" t="str">
        <f t="shared" si="63"/>
        <v/>
      </c>
      <c r="I627" s="11" t="str">
        <f>(IF(B626=Локализация!$C$42,1,IF(B626=Локализация!$C$41,2,IF(B626=Локализация!$C$40,3,IF(B626=Локализация!$C$39,4,IF(B626=Локализация!$C$38,5,IF(OR(B626=1,B626=2,B626=3,B626=4,B626=5),B626,"")))))))</f>
        <v/>
      </c>
      <c r="J627" s="11" t="str">
        <f>(IF(C626=Локализация!$C$44,5,IF(C626=Локализация!$C$45,4,IF(C626=Локализация!$C$46,3,IF(C626=Локализация!$C$47,2,IF(C626=Локализация!$C$48,1,IF(OR(C626=1,C626=2,C626=3,C626=4,C626=5),C626,"")))))))</f>
        <v/>
      </c>
      <c r="K627" s="11" t="str">
        <f>(IF(D626=Локализация!$C$50,1,IF(D626=Локализация!$C$51,2,IF(D626=Локализация!$C$52,3,IF(D626=Локализация!$C$53,4,IF(D626=Локализация!$C$54,5,IF(OR(D626=1,D626=2,D626=3,D626=4,D626=5),D626,"")))))))</f>
        <v/>
      </c>
      <c r="L627" s="11" t="str">
        <f t="shared" si="64"/>
        <v/>
      </c>
      <c r="M627" s="11" t="str">
        <f t="shared" si="65"/>
        <v/>
      </c>
      <c r="N627" s="11" t="str">
        <f t="shared" si="68"/>
        <v/>
      </c>
      <c r="O627" s="11" t="str">
        <f t="shared" si="66"/>
        <v/>
      </c>
      <c r="P627" s="11" t="str">
        <f t="shared" si="67"/>
        <v/>
      </c>
      <c r="Q627" s="11" t="str">
        <f t="shared" si="69"/>
        <v/>
      </c>
    </row>
    <row r="628" spans="5:17" x14ac:dyDescent="0.3">
      <c r="E628" s="11"/>
      <c r="H628" s="11" t="str">
        <f t="shared" si="63"/>
        <v/>
      </c>
      <c r="I628" s="11" t="str">
        <f>(IF(B627=Локализация!$C$42,1,IF(B627=Локализация!$C$41,2,IF(B627=Локализация!$C$40,3,IF(B627=Локализация!$C$39,4,IF(B627=Локализация!$C$38,5,IF(OR(B627=1,B627=2,B627=3,B627=4,B627=5),B627,"")))))))</f>
        <v/>
      </c>
      <c r="J628" s="11" t="str">
        <f>(IF(C627=Локализация!$C$44,5,IF(C627=Локализация!$C$45,4,IF(C627=Локализация!$C$46,3,IF(C627=Локализация!$C$47,2,IF(C627=Локализация!$C$48,1,IF(OR(C627=1,C627=2,C627=3,C627=4,C627=5),C627,"")))))))</f>
        <v/>
      </c>
      <c r="K628" s="11" t="str">
        <f>(IF(D627=Локализация!$C$50,1,IF(D627=Локализация!$C$51,2,IF(D627=Локализация!$C$52,3,IF(D627=Локализация!$C$53,4,IF(D627=Локализация!$C$54,5,IF(OR(D627=1,D627=2,D627=3,D627=4,D627=5),D627,"")))))))</f>
        <v/>
      </c>
      <c r="L628" s="11" t="str">
        <f t="shared" si="64"/>
        <v/>
      </c>
      <c r="M628" s="11" t="str">
        <f t="shared" si="65"/>
        <v/>
      </c>
      <c r="N628" s="11" t="str">
        <f t="shared" si="68"/>
        <v/>
      </c>
      <c r="O628" s="11" t="str">
        <f t="shared" si="66"/>
        <v/>
      </c>
      <c r="P628" s="11" t="str">
        <f t="shared" si="67"/>
        <v/>
      </c>
      <c r="Q628" s="11" t="str">
        <f t="shared" si="69"/>
        <v/>
      </c>
    </row>
    <row r="629" spans="5:17" x14ac:dyDescent="0.3">
      <c r="E629" s="11"/>
      <c r="H629" s="11" t="str">
        <f t="shared" si="63"/>
        <v/>
      </c>
      <c r="I629" s="11" t="str">
        <f>(IF(B628=Локализация!$C$42,1,IF(B628=Локализация!$C$41,2,IF(B628=Локализация!$C$40,3,IF(B628=Локализация!$C$39,4,IF(B628=Локализация!$C$38,5,IF(OR(B628=1,B628=2,B628=3,B628=4,B628=5),B628,"")))))))</f>
        <v/>
      </c>
      <c r="J629" s="11" t="str">
        <f>(IF(C628=Локализация!$C$44,5,IF(C628=Локализация!$C$45,4,IF(C628=Локализация!$C$46,3,IF(C628=Локализация!$C$47,2,IF(C628=Локализация!$C$48,1,IF(OR(C628=1,C628=2,C628=3,C628=4,C628=5),C628,"")))))))</f>
        <v/>
      </c>
      <c r="K629" s="11" t="str">
        <f>(IF(D628=Локализация!$C$50,1,IF(D628=Локализация!$C$51,2,IF(D628=Локализация!$C$52,3,IF(D628=Локализация!$C$53,4,IF(D628=Локализация!$C$54,5,IF(OR(D628=1,D628=2,D628=3,D628=4,D628=5),D628,"")))))))</f>
        <v/>
      </c>
      <c r="L629" s="11" t="str">
        <f t="shared" si="64"/>
        <v/>
      </c>
      <c r="M629" s="11" t="str">
        <f t="shared" si="65"/>
        <v/>
      </c>
      <c r="N629" s="11" t="str">
        <f t="shared" si="68"/>
        <v/>
      </c>
      <c r="O629" s="11" t="str">
        <f t="shared" si="66"/>
        <v/>
      </c>
      <c r="P629" s="11" t="str">
        <f t="shared" si="67"/>
        <v/>
      </c>
      <c r="Q629" s="11" t="str">
        <f t="shared" si="69"/>
        <v/>
      </c>
    </row>
    <row r="630" spans="5:17" x14ac:dyDescent="0.3">
      <c r="E630" s="11"/>
      <c r="H630" s="11" t="str">
        <f t="shared" si="63"/>
        <v/>
      </c>
      <c r="I630" s="11" t="str">
        <f>(IF(B629=Локализация!$C$42,1,IF(B629=Локализация!$C$41,2,IF(B629=Локализация!$C$40,3,IF(B629=Локализация!$C$39,4,IF(B629=Локализация!$C$38,5,IF(OR(B629=1,B629=2,B629=3,B629=4,B629=5),B629,"")))))))</f>
        <v/>
      </c>
      <c r="J630" s="11" t="str">
        <f>(IF(C629=Локализация!$C$44,5,IF(C629=Локализация!$C$45,4,IF(C629=Локализация!$C$46,3,IF(C629=Локализация!$C$47,2,IF(C629=Локализация!$C$48,1,IF(OR(C629=1,C629=2,C629=3,C629=4,C629=5),C629,"")))))))</f>
        <v/>
      </c>
      <c r="K630" s="11" t="str">
        <f>(IF(D629=Локализация!$C$50,1,IF(D629=Локализация!$C$51,2,IF(D629=Локализация!$C$52,3,IF(D629=Локализация!$C$53,4,IF(D629=Локализация!$C$54,5,IF(OR(D629=1,D629=2,D629=3,D629=4,D629=5),D629,"")))))))</f>
        <v/>
      </c>
      <c r="L630" s="11" t="str">
        <f t="shared" si="64"/>
        <v/>
      </c>
      <c r="M630" s="11" t="str">
        <f t="shared" si="65"/>
        <v/>
      </c>
      <c r="N630" s="11" t="str">
        <f t="shared" si="68"/>
        <v/>
      </c>
      <c r="O630" s="11" t="str">
        <f t="shared" si="66"/>
        <v/>
      </c>
      <c r="P630" s="11" t="str">
        <f t="shared" si="67"/>
        <v/>
      </c>
      <c r="Q630" s="11" t="str">
        <f t="shared" si="69"/>
        <v/>
      </c>
    </row>
    <row r="631" spans="5:17" x14ac:dyDescent="0.3">
      <c r="E631" s="11"/>
      <c r="H631" s="11" t="str">
        <f t="shared" si="63"/>
        <v/>
      </c>
      <c r="I631" s="11" t="str">
        <f>(IF(B630=Локализация!$C$42,1,IF(B630=Локализация!$C$41,2,IF(B630=Локализация!$C$40,3,IF(B630=Локализация!$C$39,4,IF(B630=Локализация!$C$38,5,IF(OR(B630=1,B630=2,B630=3,B630=4,B630=5),B630,"")))))))</f>
        <v/>
      </c>
      <c r="J631" s="11" t="str">
        <f>(IF(C630=Локализация!$C$44,5,IF(C630=Локализация!$C$45,4,IF(C630=Локализация!$C$46,3,IF(C630=Локализация!$C$47,2,IF(C630=Локализация!$C$48,1,IF(OR(C630=1,C630=2,C630=3,C630=4,C630=5),C630,"")))))))</f>
        <v/>
      </c>
      <c r="K631" s="11" t="str">
        <f>(IF(D630=Локализация!$C$50,1,IF(D630=Локализация!$C$51,2,IF(D630=Локализация!$C$52,3,IF(D630=Локализация!$C$53,4,IF(D630=Локализация!$C$54,5,IF(OR(D630=1,D630=2,D630=3,D630=4,D630=5),D630,"")))))))</f>
        <v/>
      </c>
      <c r="L631" s="11" t="str">
        <f t="shared" si="64"/>
        <v/>
      </c>
      <c r="M631" s="11" t="str">
        <f t="shared" si="65"/>
        <v/>
      </c>
      <c r="N631" s="11" t="str">
        <f t="shared" si="68"/>
        <v/>
      </c>
      <c r="O631" s="11" t="str">
        <f t="shared" si="66"/>
        <v/>
      </c>
      <c r="P631" s="11" t="str">
        <f t="shared" si="67"/>
        <v/>
      </c>
      <c r="Q631" s="11" t="str">
        <f t="shared" si="69"/>
        <v/>
      </c>
    </row>
    <row r="632" spans="5:17" x14ac:dyDescent="0.3">
      <c r="E632" s="11"/>
      <c r="H632" s="11" t="str">
        <f t="shared" si="63"/>
        <v/>
      </c>
      <c r="I632" s="11" t="str">
        <f>(IF(B631=Локализация!$C$42,1,IF(B631=Локализация!$C$41,2,IF(B631=Локализация!$C$40,3,IF(B631=Локализация!$C$39,4,IF(B631=Локализация!$C$38,5,IF(OR(B631=1,B631=2,B631=3,B631=4,B631=5),B631,"")))))))</f>
        <v/>
      </c>
      <c r="J632" s="11" t="str">
        <f>(IF(C631=Локализация!$C$44,5,IF(C631=Локализация!$C$45,4,IF(C631=Локализация!$C$46,3,IF(C631=Локализация!$C$47,2,IF(C631=Локализация!$C$48,1,IF(OR(C631=1,C631=2,C631=3,C631=4,C631=5),C631,"")))))))</f>
        <v/>
      </c>
      <c r="K632" s="11" t="str">
        <f>(IF(D631=Локализация!$C$50,1,IF(D631=Локализация!$C$51,2,IF(D631=Локализация!$C$52,3,IF(D631=Локализация!$C$53,4,IF(D631=Локализация!$C$54,5,IF(OR(D631=1,D631=2,D631=3,D631=4,D631=5),D631,"")))))))</f>
        <v/>
      </c>
      <c r="L632" s="11" t="str">
        <f t="shared" si="64"/>
        <v/>
      </c>
      <c r="M632" s="11" t="str">
        <f t="shared" si="65"/>
        <v/>
      </c>
      <c r="N632" s="11" t="str">
        <f t="shared" si="68"/>
        <v/>
      </c>
      <c r="O632" s="11" t="str">
        <f t="shared" si="66"/>
        <v/>
      </c>
      <c r="P632" s="11" t="str">
        <f t="shared" si="67"/>
        <v/>
      </c>
      <c r="Q632" s="11" t="str">
        <f t="shared" si="69"/>
        <v/>
      </c>
    </row>
    <row r="633" spans="5:17" x14ac:dyDescent="0.3">
      <c r="E633" s="11"/>
      <c r="H633" s="11" t="str">
        <f t="shared" si="63"/>
        <v/>
      </c>
      <c r="I633" s="11" t="str">
        <f>(IF(B632=Локализация!$C$42,1,IF(B632=Локализация!$C$41,2,IF(B632=Локализация!$C$40,3,IF(B632=Локализация!$C$39,4,IF(B632=Локализация!$C$38,5,IF(OR(B632=1,B632=2,B632=3,B632=4,B632=5),B632,"")))))))</f>
        <v/>
      </c>
      <c r="J633" s="11" t="str">
        <f>(IF(C632=Локализация!$C$44,5,IF(C632=Локализация!$C$45,4,IF(C632=Локализация!$C$46,3,IF(C632=Локализация!$C$47,2,IF(C632=Локализация!$C$48,1,IF(OR(C632=1,C632=2,C632=3,C632=4,C632=5),C632,"")))))))</f>
        <v/>
      </c>
      <c r="K633" s="11" t="str">
        <f>(IF(D632=Локализация!$C$50,1,IF(D632=Локализация!$C$51,2,IF(D632=Локализация!$C$52,3,IF(D632=Локализация!$C$53,4,IF(D632=Локализация!$C$54,5,IF(OR(D632=1,D632=2,D632=3,D632=4,D632=5),D632,"")))))))</f>
        <v/>
      </c>
      <c r="L633" s="11" t="str">
        <f t="shared" si="64"/>
        <v/>
      </c>
      <c r="M633" s="11" t="str">
        <f t="shared" si="65"/>
        <v/>
      </c>
      <c r="N633" s="11" t="str">
        <f t="shared" si="68"/>
        <v/>
      </c>
      <c r="O633" s="11" t="str">
        <f t="shared" si="66"/>
        <v/>
      </c>
      <c r="P633" s="11" t="str">
        <f t="shared" si="67"/>
        <v/>
      </c>
      <c r="Q633" s="11" t="str">
        <f t="shared" si="69"/>
        <v/>
      </c>
    </row>
    <row r="634" spans="5:17" x14ac:dyDescent="0.3">
      <c r="E634" s="11"/>
      <c r="H634" s="11" t="str">
        <f t="shared" si="63"/>
        <v/>
      </c>
      <c r="I634" s="11" t="str">
        <f>(IF(B633=Локализация!$C$42,1,IF(B633=Локализация!$C$41,2,IF(B633=Локализация!$C$40,3,IF(B633=Локализация!$C$39,4,IF(B633=Локализация!$C$38,5,IF(OR(B633=1,B633=2,B633=3,B633=4,B633=5),B633,"")))))))</f>
        <v/>
      </c>
      <c r="J634" s="11" t="str">
        <f>(IF(C633=Локализация!$C$44,5,IF(C633=Локализация!$C$45,4,IF(C633=Локализация!$C$46,3,IF(C633=Локализация!$C$47,2,IF(C633=Локализация!$C$48,1,IF(OR(C633=1,C633=2,C633=3,C633=4,C633=5),C633,"")))))))</f>
        <v/>
      </c>
      <c r="K634" s="11" t="str">
        <f>(IF(D633=Локализация!$C$50,1,IF(D633=Локализация!$C$51,2,IF(D633=Локализация!$C$52,3,IF(D633=Локализация!$C$53,4,IF(D633=Локализация!$C$54,5,IF(OR(D633=1,D633=2,D633=3,D633=4,D633=5),D633,"")))))))</f>
        <v/>
      </c>
      <c r="L634" s="11" t="str">
        <f t="shared" si="64"/>
        <v/>
      </c>
      <c r="M634" s="11" t="str">
        <f t="shared" si="65"/>
        <v/>
      </c>
      <c r="N634" s="11" t="str">
        <f t="shared" si="68"/>
        <v/>
      </c>
      <c r="O634" s="11" t="str">
        <f t="shared" si="66"/>
        <v/>
      </c>
      <c r="P634" s="11" t="str">
        <f t="shared" si="67"/>
        <v/>
      </c>
      <c r="Q634" s="11" t="str">
        <f t="shared" si="69"/>
        <v/>
      </c>
    </row>
    <row r="635" spans="5:17" x14ac:dyDescent="0.3">
      <c r="E635" s="11"/>
      <c r="H635" s="11" t="str">
        <f t="shared" si="63"/>
        <v/>
      </c>
      <c r="I635" s="11" t="str">
        <f>(IF(B634=Локализация!$C$42,1,IF(B634=Локализация!$C$41,2,IF(B634=Локализация!$C$40,3,IF(B634=Локализация!$C$39,4,IF(B634=Локализация!$C$38,5,IF(OR(B634=1,B634=2,B634=3,B634=4,B634=5),B634,"")))))))</f>
        <v/>
      </c>
      <c r="J635" s="11" t="str">
        <f>(IF(C634=Локализация!$C$44,5,IF(C634=Локализация!$C$45,4,IF(C634=Локализация!$C$46,3,IF(C634=Локализация!$C$47,2,IF(C634=Локализация!$C$48,1,IF(OR(C634=1,C634=2,C634=3,C634=4,C634=5),C634,"")))))))</f>
        <v/>
      </c>
      <c r="K635" s="11" t="str">
        <f>(IF(D634=Локализация!$C$50,1,IF(D634=Локализация!$C$51,2,IF(D634=Локализация!$C$52,3,IF(D634=Локализация!$C$53,4,IF(D634=Локализация!$C$54,5,IF(OR(D634=1,D634=2,D634=3,D634=4,D634=5),D634,"")))))))</f>
        <v/>
      </c>
      <c r="L635" s="11" t="str">
        <f t="shared" si="64"/>
        <v/>
      </c>
      <c r="M635" s="11" t="str">
        <f t="shared" si="65"/>
        <v/>
      </c>
      <c r="N635" s="11" t="str">
        <f t="shared" si="68"/>
        <v/>
      </c>
      <c r="O635" s="11" t="str">
        <f t="shared" si="66"/>
        <v/>
      </c>
      <c r="P635" s="11" t="str">
        <f t="shared" si="67"/>
        <v/>
      </c>
      <c r="Q635" s="11" t="str">
        <f t="shared" si="69"/>
        <v/>
      </c>
    </row>
    <row r="636" spans="5:17" x14ac:dyDescent="0.3">
      <c r="E636" s="11"/>
      <c r="H636" s="11" t="str">
        <f t="shared" si="63"/>
        <v/>
      </c>
      <c r="I636" s="11" t="str">
        <f>(IF(B635=Локализация!$C$42,1,IF(B635=Локализация!$C$41,2,IF(B635=Локализация!$C$40,3,IF(B635=Локализация!$C$39,4,IF(B635=Локализация!$C$38,5,IF(OR(B635=1,B635=2,B635=3,B635=4,B635=5),B635,"")))))))</f>
        <v/>
      </c>
      <c r="J636" s="11" t="str">
        <f>(IF(C635=Локализация!$C$44,5,IF(C635=Локализация!$C$45,4,IF(C635=Локализация!$C$46,3,IF(C635=Локализация!$C$47,2,IF(C635=Локализация!$C$48,1,IF(OR(C635=1,C635=2,C635=3,C635=4,C635=5),C635,"")))))))</f>
        <v/>
      </c>
      <c r="K636" s="11" t="str">
        <f>(IF(D635=Локализация!$C$50,1,IF(D635=Локализация!$C$51,2,IF(D635=Локализация!$C$52,3,IF(D635=Локализация!$C$53,4,IF(D635=Локализация!$C$54,5,IF(OR(D635=1,D635=2,D635=3,D635=4,D635=5),D635,"")))))))</f>
        <v/>
      </c>
      <c r="L636" s="11" t="str">
        <f t="shared" si="64"/>
        <v/>
      </c>
      <c r="M636" s="11" t="str">
        <f t="shared" si="65"/>
        <v/>
      </c>
      <c r="N636" s="11" t="str">
        <f t="shared" si="68"/>
        <v/>
      </c>
      <c r="O636" s="11" t="str">
        <f t="shared" si="66"/>
        <v/>
      </c>
      <c r="P636" s="11" t="str">
        <f t="shared" si="67"/>
        <v/>
      </c>
      <c r="Q636" s="11" t="str">
        <f t="shared" si="69"/>
        <v/>
      </c>
    </row>
    <row r="637" spans="5:17" x14ac:dyDescent="0.3">
      <c r="E637" s="11"/>
      <c r="H637" s="11" t="str">
        <f t="shared" si="63"/>
        <v/>
      </c>
      <c r="I637" s="11" t="str">
        <f>(IF(B636=Локализация!$C$42,1,IF(B636=Локализация!$C$41,2,IF(B636=Локализация!$C$40,3,IF(B636=Локализация!$C$39,4,IF(B636=Локализация!$C$38,5,IF(OR(B636=1,B636=2,B636=3,B636=4,B636=5),B636,"")))))))</f>
        <v/>
      </c>
      <c r="J637" s="11" t="str">
        <f>(IF(C636=Локализация!$C$44,5,IF(C636=Локализация!$C$45,4,IF(C636=Локализация!$C$46,3,IF(C636=Локализация!$C$47,2,IF(C636=Локализация!$C$48,1,IF(OR(C636=1,C636=2,C636=3,C636=4,C636=5),C636,"")))))))</f>
        <v/>
      </c>
      <c r="K637" s="11" t="str">
        <f>(IF(D636=Локализация!$C$50,1,IF(D636=Локализация!$C$51,2,IF(D636=Локализация!$C$52,3,IF(D636=Локализация!$C$53,4,IF(D636=Локализация!$C$54,5,IF(OR(D636=1,D636=2,D636=3,D636=4,D636=5),D636,"")))))))</f>
        <v/>
      </c>
      <c r="L637" s="11" t="str">
        <f t="shared" si="64"/>
        <v/>
      </c>
      <c r="M637" s="11" t="str">
        <f t="shared" si="65"/>
        <v/>
      </c>
      <c r="N637" s="11" t="str">
        <f t="shared" si="68"/>
        <v/>
      </c>
      <c r="O637" s="11" t="str">
        <f t="shared" si="66"/>
        <v/>
      </c>
      <c r="P637" s="11" t="str">
        <f t="shared" si="67"/>
        <v/>
      </c>
      <c r="Q637" s="11" t="str">
        <f t="shared" si="69"/>
        <v/>
      </c>
    </row>
    <row r="638" spans="5:17" x14ac:dyDescent="0.3">
      <c r="E638" s="11"/>
      <c r="H638" s="11" t="str">
        <f t="shared" si="63"/>
        <v/>
      </c>
      <c r="I638" s="11" t="str">
        <f>(IF(B637=Локализация!$C$42,1,IF(B637=Локализация!$C$41,2,IF(B637=Локализация!$C$40,3,IF(B637=Локализация!$C$39,4,IF(B637=Локализация!$C$38,5,IF(OR(B637=1,B637=2,B637=3,B637=4,B637=5),B637,"")))))))</f>
        <v/>
      </c>
      <c r="J638" s="11" t="str">
        <f>(IF(C637=Локализация!$C$44,5,IF(C637=Локализация!$C$45,4,IF(C637=Локализация!$C$46,3,IF(C637=Локализация!$C$47,2,IF(C637=Локализация!$C$48,1,IF(OR(C637=1,C637=2,C637=3,C637=4,C637=5),C637,"")))))))</f>
        <v/>
      </c>
      <c r="K638" s="11" t="str">
        <f>(IF(D637=Локализация!$C$50,1,IF(D637=Локализация!$C$51,2,IF(D637=Локализация!$C$52,3,IF(D637=Локализация!$C$53,4,IF(D637=Локализация!$C$54,5,IF(OR(D637=1,D637=2,D637=3,D637=4,D637=5),D637,"")))))))</f>
        <v/>
      </c>
      <c r="L638" s="11" t="str">
        <f t="shared" si="64"/>
        <v/>
      </c>
      <c r="M638" s="11" t="str">
        <f t="shared" si="65"/>
        <v/>
      </c>
      <c r="N638" s="11" t="str">
        <f t="shared" si="68"/>
        <v/>
      </c>
      <c r="O638" s="11" t="str">
        <f t="shared" si="66"/>
        <v/>
      </c>
      <c r="P638" s="11" t="str">
        <f t="shared" si="67"/>
        <v/>
      </c>
      <c r="Q638" s="11" t="str">
        <f t="shared" si="69"/>
        <v/>
      </c>
    </row>
    <row r="639" spans="5:17" x14ac:dyDescent="0.3">
      <c r="E639" s="11"/>
      <c r="H639" s="11" t="str">
        <f t="shared" si="63"/>
        <v/>
      </c>
      <c r="I639" s="11" t="str">
        <f>(IF(B638=Локализация!$C$42,1,IF(B638=Локализация!$C$41,2,IF(B638=Локализация!$C$40,3,IF(B638=Локализация!$C$39,4,IF(B638=Локализация!$C$38,5,IF(OR(B638=1,B638=2,B638=3,B638=4,B638=5),B638,"")))))))</f>
        <v/>
      </c>
      <c r="J639" s="11" t="str">
        <f>(IF(C638=Локализация!$C$44,5,IF(C638=Локализация!$C$45,4,IF(C638=Локализация!$C$46,3,IF(C638=Локализация!$C$47,2,IF(C638=Локализация!$C$48,1,IF(OR(C638=1,C638=2,C638=3,C638=4,C638=5),C638,"")))))))</f>
        <v/>
      </c>
      <c r="K639" s="11" t="str">
        <f>(IF(D638=Локализация!$C$50,1,IF(D638=Локализация!$C$51,2,IF(D638=Локализация!$C$52,3,IF(D638=Локализация!$C$53,4,IF(D638=Локализация!$C$54,5,IF(OR(D638=1,D638=2,D638=3,D638=4,D638=5),D638,"")))))))</f>
        <v/>
      </c>
      <c r="L639" s="11" t="str">
        <f t="shared" si="64"/>
        <v/>
      </c>
      <c r="M639" s="11" t="str">
        <f t="shared" si="65"/>
        <v/>
      </c>
      <c r="N639" s="11" t="str">
        <f t="shared" si="68"/>
        <v/>
      </c>
      <c r="O639" s="11" t="str">
        <f t="shared" si="66"/>
        <v/>
      </c>
      <c r="P639" s="11" t="str">
        <f t="shared" si="67"/>
        <v/>
      </c>
      <c r="Q639" s="11" t="str">
        <f t="shared" si="69"/>
        <v/>
      </c>
    </row>
    <row r="640" spans="5:17" x14ac:dyDescent="0.3">
      <c r="E640" s="11"/>
      <c r="H640" s="11" t="str">
        <f t="shared" si="63"/>
        <v/>
      </c>
      <c r="I640" s="11" t="str">
        <f>(IF(B639=Локализация!$C$42,1,IF(B639=Локализация!$C$41,2,IF(B639=Локализация!$C$40,3,IF(B639=Локализация!$C$39,4,IF(B639=Локализация!$C$38,5,IF(OR(B639=1,B639=2,B639=3,B639=4,B639=5),B639,"")))))))</f>
        <v/>
      </c>
      <c r="J640" s="11" t="str">
        <f>(IF(C639=Локализация!$C$44,5,IF(C639=Локализация!$C$45,4,IF(C639=Локализация!$C$46,3,IF(C639=Локализация!$C$47,2,IF(C639=Локализация!$C$48,1,IF(OR(C639=1,C639=2,C639=3,C639=4,C639=5),C639,"")))))))</f>
        <v/>
      </c>
      <c r="K640" s="11" t="str">
        <f>(IF(D639=Локализация!$C$50,1,IF(D639=Локализация!$C$51,2,IF(D639=Локализация!$C$52,3,IF(D639=Локализация!$C$53,4,IF(D639=Локализация!$C$54,5,IF(OR(D639=1,D639=2,D639=3,D639=4,D639=5),D639,"")))))))</f>
        <v/>
      </c>
      <c r="L640" s="11" t="str">
        <f t="shared" si="64"/>
        <v/>
      </c>
      <c r="M640" s="11" t="str">
        <f t="shared" si="65"/>
        <v/>
      </c>
      <c r="N640" s="11" t="str">
        <f t="shared" si="68"/>
        <v/>
      </c>
      <c r="O640" s="11" t="str">
        <f t="shared" si="66"/>
        <v/>
      </c>
      <c r="P640" s="11" t="str">
        <f t="shared" si="67"/>
        <v/>
      </c>
      <c r="Q640" s="11" t="str">
        <f t="shared" si="69"/>
        <v/>
      </c>
    </row>
    <row r="641" spans="5:17" x14ac:dyDescent="0.3">
      <c r="E641" s="11"/>
      <c r="H641" s="11" t="str">
        <f t="shared" si="63"/>
        <v/>
      </c>
      <c r="I641" s="11" t="str">
        <f>(IF(B640=Локализация!$C$42,1,IF(B640=Локализация!$C$41,2,IF(B640=Локализация!$C$40,3,IF(B640=Локализация!$C$39,4,IF(B640=Локализация!$C$38,5,IF(OR(B640=1,B640=2,B640=3,B640=4,B640=5),B640,"")))))))</f>
        <v/>
      </c>
      <c r="J641" s="11" t="str">
        <f>(IF(C640=Локализация!$C$44,5,IF(C640=Локализация!$C$45,4,IF(C640=Локализация!$C$46,3,IF(C640=Локализация!$C$47,2,IF(C640=Локализация!$C$48,1,IF(OR(C640=1,C640=2,C640=3,C640=4,C640=5),C640,"")))))))</f>
        <v/>
      </c>
      <c r="K641" s="11" t="str">
        <f>(IF(D640=Локализация!$C$50,1,IF(D640=Локализация!$C$51,2,IF(D640=Локализация!$C$52,3,IF(D640=Локализация!$C$53,4,IF(D640=Локализация!$C$54,5,IF(OR(D640=1,D640=2,D640=3,D640=4,D640=5),D640,"")))))))</f>
        <v/>
      </c>
      <c r="L641" s="11" t="str">
        <f t="shared" si="64"/>
        <v/>
      </c>
      <c r="M641" s="11" t="str">
        <f t="shared" si="65"/>
        <v/>
      </c>
      <c r="N641" s="11" t="str">
        <f t="shared" si="68"/>
        <v/>
      </c>
      <c r="O641" s="11" t="str">
        <f t="shared" si="66"/>
        <v/>
      </c>
      <c r="P641" s="11" t="str">
        <f t="shared" si="67"/>
        <v/>
      </c>
      <c r="Q641" s="11" t="str">
        <f t="shared" si="69"/>
        <v/>
      </c>
    </row>
    <row r="642" spans="5:17" x14ac:dyDescent="0.3">
      <c r="E642" s="11"/>
      <c r="H642" s="11" t="str">
        <f t="shared" si="63"/>
        <v/>
      </c>
      <c r="I642" s="11" t="str">
        <f>(IF(B641=Локализация!$C$42,1,IF(B641=Локализация!$C$41,2,IF(B641=Локализация!$C$40,3,IF(B641=Локализация!$C$39,4,IF(B641=Локализация!$C$38,5,IF(OR(B641=1,B641=2,B641=3,B641=4,B641=5),B641,"")))))))</f>
        <v/>
      </c>
      <c r="J642" s="11" t="str">
        <f>(IF(C641=Локализация!$C$44,5,IF(C641=Локализация!$C$45,4,IF(C641=Локализация!$C$46,3,IF(C641=Локализация!$C$47,2,IF(C641=Локализация!$C$48,1,IF(OR(C641=1,C641=2,C641=3,C641=4,C641=5),C641,"")))))))</f>
        <v/>
      </c>
      <c r="K642" s="11" t="str">
        <f>(IF(D641=Локализация!$C$50,1,IF(D641=Локализация!$C$51,2,IF(D641=Локализация!$C$52,3,IF(D641=Локализация!$C$53,4,IF(D641=Локализация!$C$54,5,IF(OR(D641=1,D641=2,D641=3,D641=4,D641=5),D641,"")))))))</f>
        <v/>
      </c>
      <c r="L642" s="11" t="str">
        <f t="shared" si="64"/>
        <v/>
      </c>
      <c r="M642" s="11" t="str">
        <f t="shared" si="65"/>
        <v/>
      </c>
      <c r="N642" s="11" t="str">
        <f t="shared" si="68"/>
        <v/>
      </c>
      <c r="O642" s="11" t="str">
        <f t="shared" si="66"/>
        <v/>
      </c>
      <c r="P642" s="11" t="str">
        <f t="shared" si="67"/>
        <v/>
      </c>
      <c r="Q642" s="11" t="str">
        <f t="shared" si="69"/>
        <v/>
      </c>
    </row>
    <row r="643" spans="5:17" x14ac:dyDescent="0.3">
      <c r="E643" s="11"/>
      <c r="H643" s="11" t="str">
        <f t="shared" si="63"/>
        <v/>
      </c>
      <c r="I643" s="11" t="str">
        <f>(IF(B642=Локализация!$C$42,1,IF(B642=Локализация!$C$41,2,IF(B642=Локализация!$C$40,3,IF(B642=Локализация!$C$39,4,IF(B642=Локализация!$C$38,5,IF(OR(B642=1,B642=2,B642=3,B642=4,B642=5),B642,"")))))))</f>
        <v/>
      </c>
      <c r="J643" s="11" t="str">
        <f>(IF(C642=Локализация!$C$44,5,IF(C642=Локализация!$C$45,4,IF(C642=Локализация!$C$46,3,IF(C642=Локализация!$C$47,2,IF(C642=Локализация!$C$48,1,IF(OR(C642=1,C642=2,C642=3,C642=4,C642=5),C642,"")))))))</f>
        <v/>
      </c>
      <c r="K643" s="11" t="str">
        <f>(IF(D642=Локализация!$C$50,1,IF(D642=Локализация!$C$51,2,IF(D642=Локализация!$C$52,3,IF(D642=Локализация!$C$53,4,IF(D642=Локализация!$C$54,5,IF(OR(D642=1,D642=2,D642=3,D642=4,D642=5),D642,"")))))))</f>
        <v/>
      </c>
      <c r="L643" s="11" t="str">
        <f t="shared" si="64"/>
        <v/>
      </c>
      <c r="M643" s="11" t="str">
        <f t="shared" si="65"/>
        <v/>
      </c>
      <c r="N643" s="11" t="str">
        <f t="shared" si="68"/>
        <v/>
      </c>
      <c r="O643" s="11" t="str">
        <f t="shared" si="66"/>
        <v/>
      </c>
      <c r="P643" s="11" t="str">
        <f t="shared" si="67"/>
        <v/>
      </c>
      <c r="Q643" s="11" t="str">
        <f t="shared" si="69"/>
        <v/>
      </c>
    </row>
    <row r="644" spans="5:17" x14ac:dyDescent="0.3">
      <c r="E644" s="11"/>
      <c r="H644" s="11" t="str">
        <f t="shared" si="63"/>
        <v/>
      </c>
      <c r="I644" s="11" t="str">
        <f>(IF(B643=Локализация!$C$42,1,IF(B643=Локализация!$C$41,2,IF(B643=Локализация!$C$40,3,IF(B643=Локализация!$C$39,4,IF(B643=Локализация!$C$38,5,IF(OR(B643=1,B643=2,B643=3,B643=4,B643=5),B643,"")))))))</f>
        <v/>
      </c>
      <c r="J644" s="11" t="str">
        <f>(IF(C643=Локализация!$C$44,5,IF(C643=Локализация!$C$45,4,IF(C643=Локализация!$C$46,3,IF(C643=Локализация!$C$47,2,IF(C643=Локализация!$C$48,1,IF(OR(C643=1,C643=2,C643=3,C643=4,C643=5),C643,"")))))))</f>
        <v/>
      </c>
      <c r="K644" s="11" t="str">
        <f>(IF(D643=Локализация!$C$50,1,IF(D643=Локализация!$C$51,2,IF(D643=Локализация!$C$52,3,IF(D643=Локализация!$C$53,4,IF(D643=Локализация!$C$54,5,IF(OR(D643=1,D643=2,D643=3,D643=4,D643=5),D643,"")))))))</f>
        <v/>
      </c>
      <c r="L644" s="11" t="str">
        <f t="shared" si="64"/>
        <v/>
      </c>
      <c r="M644" s="11" t="str">
        <f t="shared" si="65"/>
        <v/>
      </c>
      <c r="N644" s="11" t="str">
        <f t="shared" si="68"/>
        <v/>
      </c>
      <c r="O644" s="11" t="str">
        <f t="shared" si="66"/>
        <v/>
      </c>
      <c r="P644" s="11" t="str">
        <f t="shared" si="67"/>
        <v/>
      </c>
      <c r="Q644" s="11" t="str">
        <f t="shared" si="69"/>
        <v/>
      </c>
    </row>
    <row r="645" spans="5:17" x14ac:dyDescent="0.3">
      <c r="E645" s="11"/>
      <c r="H645" s="11" t="str">
        <f t="shared" si="63"/>
        <v/>
      </c>
      <c r="I645" s="11" t="str">
        <f>(IF(B644=Локализация!$C$42,1,IF(B644=Локализация!$C$41,2,IF(B644=Локализация!$C$40,3,IF(B644=Локализация!$C$39,4,IF(B644=Локализация!$C$38,5,IF(OR(B644=1,B644=2,B644=3,B644=4,B644=5),B644,"")))))))</f>
        <v/>
      </c>
      <c r="J645" s="11" t="str">
        <f>(IF(C644=Локализация!$C$44,5,IF(C644=Локализация!$C$45,4,IF(C644=Локализация!$C$46,3,IF(C644=Локализация!$C$47,2,IF(C644=Локализация!$C$48,1,IF(OR(C644=1,C644=2,C644=3,C644=4,C644=5),C644,"")))))))</f>
        <v/>
      </c>
      <c r="K645" s="11" t="str">
        <f>(IF(D644=Локализация!$C$50,1,IF(D644=Локализация!$C$51,2,IF(D644=Локализация!$C$52,3,IF(D644=Локализация!$C$53,4,IF(D644=Локализация!$C$54,5,IF(OR(D644=1,D644=2,D644=3,D644=4,D644=5),D644,"")))))))</f>
        <v/>
      </c>
      <c r="L645" s="11" t="str">
        <f t="shared" si="64"/>
        <v/>
      </c>
      <c r="M645" s="11" t="str">
        <f t="shared" si="65"/>
        <v/>
      </c>
      <c r="N645" s="11" t="str">
        <f t="shared" si="68"/>
        <v/>
      </c>
      <c r="O645" s="11" t="str">
        <f t="shared" si="66"/>
        <v/>
      </c>
      <c r="P645" s="11" t="str">
        <f t="shared" si="67"/>
        <v/>
      </c>
      <c r="Q645" s="11" t="str">
        <f t="shared" si="69"/>
        <v/>
      </c>
    </row>
    <row r="646" spans="5:17" x14ac:dyDescent="0.3">
      <c r="E646" s="11"/>
      <c r="H646" s="11" t="str">
        <f t="shared" si="63"/>
        <v/>
      </c>
      <c r="I646" s="11" t="str">
        <f>(IF(B645=Локализация!$C$42,1,IF(B645=Локализация!$C$41,2,IF(B645=Локализация!$C$40,3,IF(B645=Локализация!$C$39,4,IF(B645=Локализация!$C$38,5,IF(OR(B645=1,B645=2,B645=3,B645=4,B645=5),B645,"")))))))</f>
        <v/>
      </c>
      <c r="J646" s="11" t="str">
        <f>(IF(C645=Локализация!$C$44,5,IF(C645=Локализация!$C$45,4,IF(C645=Локализация!$C$46,3,IF(C645=Локализация!$C$47,2,IF(C645=Локализация!$C$48,1,IF(OR(C645=1,C645=2,C645=3,C645=4,C645=5),C645,"")))))))</f>
        <v/>
      </c>
      <c r="K646" s="11" t="str">
        <f>(IF(D645=Локализация!$C$50,1,IF(D645=Локализация!$C$51,2,IF(D645=Локализация!$C$52,3,IF(D645=Локализация!$C$53,4,IF(D645=Локализация!$C$54,5,IF(OR(D645=1,D645=2,D645=3,D645=4,D645=5),D645,"")))))))</f>
        <v/>
      </c>
      <c r="L646" s="11" t="str">
        <f t="shared" si="64"/>
        <v/>
      </c>
      <c r="M646" s="11" t="str">
        <f t="shared" si="65"/>
        <v/>
      </c>
      <c r="N646" s="11" t="str">
        <f t="shared" si="68"/>
        <v/>
      </c>
      <c r="O646" s="11" t="str">
        <f t="shared" si="66"/>
        <v/>
      </c>
      <c r="P646" s="11" t="str">
        <f t="shared" si="67"/>
        <v/>
      </c>
      <c r="Q646" s="11" t="str">
        <f t="shared" si="69"/>
        <v/>
      </c>
    </row>
    <row r="647" spans="5:17" x14ac:dyDescent="0.3">
      <c r="E647" s="11"/>
      <c r="H647" s="11" t="str">
        <f t="shared" si="63"/>
        <v/>
      </c>
      <c r="I647" s="11" t="str">
        <f>(IF(B646=Локализация!$C$42,1,IF(B646=Локализация!$C$41,2,IF(B646=Локализация!$C$40,3,IF(B646=Локализация!$C$39,4,IF(B646=Локализация!$C$38,5,IF(OR(B646=1,B646=2,B646=3,B646=4,B646=5),B646,"")))))))</f>
        <v/>
      </c>
      <c r="J647" s="11" t="str">
        <f>(IF(C646=Локализация!$C$44,5,IF(C646=Локализация!$C$45,4,IF(C646=Локализация!$C$46,3,IF(C646=Локализация!$C$47,2,IF(C646=Локализация!$C$48,1,IF(OR(C646=1,C646=2,C646=3,C646=4,C646=5),C646,"")))))))</f>
        <v/>
      </c>
      <c r="K647" s="11" t="str">
        <f>(IF(D646=Локализация!$C$50,1,IF(D646=Локализация!$C$51,2,IF(D646=Локализация!$C$52,3,IF(D646=Локализация!$C$53,4,IF(D646=Локализация!$C$54,5,IF(OR(D646=1,D646=2,D646=3,D646=4,D646=5),D646,"")))))))</f>
        <v/>
      </c>
      <c r="L647" s="11" t="str">
        <f t="shared" si="64"/>
        <v/>
      </c>
      <c r="M647" s="11" t="str">
        <f t="shared" si="65"/>
        <v/>
      </c>
      <c r="N647" s="11" t="str">
        <f t="shared" si="68"/>
        <v/>
      </c>
      <c r="O647" s="11" t="str">
        <f t="shared" si="66"/>
        <v/>
      </c>
      <c r="P647" s="11" t="str">
        <f t="shared" si="67"/>
        <v/>
      </c>
      <c r="Q647" s="11" t="str">
        <f t="shared" si="69"/>
        <v/>
      </c>
    </row>
    <row r="648" spans="5:17" x14ac:dyDescent="0.3">
      <c r="E648" s="11"/>
      <c r="H648" s="11" t="str">
        <f t="shared" si="63"/>
        <v/>
      </c>
      <c r="I648" s="11" t="str">
        <f>(IF(B647=Локализация!$C$42,1,IF(B647=Локализация!$C$41,2,IF(B647=Локализация!$C$40,3,IF(B647=Локализация!$C$39,4,IF(B647=Локализация!$C$38,5,IF(OR(B647=1,B647=2,B647=3,B647=4,B647=5),B647,"")))))))</f>
        <v/>
      </c>
      <c r="J648" s="11" t="str">
        <f>(IF(C647=Локализация!$C$44,5,IF(C647=Локализация!$C$45,4,IF(C647=Локализация!$C$46,3,IF(C647=Локализация!$C$47,2,IF(C647=Локализация!$C$48,1,IF(OR(C647=1,C647=2,C647=3,C647=4,C647=5),C647,"")))))))</f>
        <v/>
      </c>
      <c r="K648" s="11" t="str">
        <f>(IF(D647=Локализация!$C$50,1,IF(D647=Локализация!$C$51,2,IF(D647=Локализация!$C$52,3,IF(D647=Локализация!$C$53,4,IF(D647=Локализация!$C$54,5,IF(OR(D647=1,D647=2,D647=3,D647=4,D647=5),D647,"")))))))</f>
        <v/>
      </c>
      <c r="L648" s="11" t="str">
        <f t="shared" si="64"/>
        <v/>
      </c>
      <c r="M648" s="11" t="str">
        <f t="shared" si="65"/>
        <v/>
      </c>
      <c r="N648" s="11" t="str">
        <f t="shared" si="68"/>
        <v/>
      </c>
      <c r="O648" s="11" t="str">
        <f t="shared" si="66"/>
        <v/>
      </c>
      <c r="P648" s="11" t="str">
        <f t="shared" si="67"/>
        <v/>
      </c>
      <c r="Q648" s="11" t="str">
        <f t="shared" si="69"/>
        <v/>
      </c>
    </row>
    <row r="649" spans="5:17" x14ac:dyDescent="0.3">
      <c r="E649" s="11"/>
      <c r="H649" s="11" t="str">
        <f t="shared" si="63"/>
        <v/>
      </c>
      <c r="I649" s="11" t="str">
        <f>(IF(B648=Локализация!$C$42,1,IF(B648=Локализация!$C$41,2,IF(B648=Локализация!$C$40,3,IF(B648=Локализация!$C$39,4,IF(B648=Локализация!$C$38,5,IF(OR(B648=1,B648=2,B648=3,B648=4,B648=5),B648,"")))))))</f>
        <v/>
      </c>
      <c r="J649" s="11" t="str">
        <f>(IF(C648=Локализация!$C$44,5,IF(C648=Локализация!$C$45,4,IF(C648=Локализация!$C$46,3,IF(C648=Локализация!$C$47,2,IF(C648=Локализация!$C$48,1,IF(OR(C648=1,C648=2,C648=3,C648=4,C648=5),C648,"")))))))</f>
        <v/>
      </c>
      <c r="K649" s="11" t="str">
        <f>(IF(D648=Локализация!$C$50,1,IF(D648=Локализация!$C$51,2,IF(D648=Локализация!$C$52,3,IF(D648=Локализация!$C$53,4,IF(D648=Локализация!$C$54,5,IF(OR(D648=1,D648=2,D648=3,D648=4,D648=5),D648,"")))))))</f>
        <v/>
      </c>
      <c r="L649" s="11" t="str">
        <f t="shared" si="64"/>
        <v/>
      </c>
      <c r="M649" s="11" t="str">
        <f t="shared" si="65"/>
        <v/>
      </c>
      <c r="N649" s="11" t="str">
        <f t="shared" si="68"/>
        <v/>
      </c>
      <c r="O649" s="11" t="str">
        <f t="shared" si="66"/>
        <v/>
      </c>
      <c r="P649" s="11" t="str">
        <f t="shared" si="67"/>
        <v/>
      </c>
      <c r="Q649" s="11" t="str">
        <f t="shared" si="69"/>
        <v/>
      </c>
    </row>
    <row r="650" spans="5:17" x14ac:dyDescent="0.3">
      <c r="E650" s="11"/>
      <c r="H650" s="11" t="str">
        <f t="shared" si="63"/>
        <v/>
      </c>
      <c r="I650" s="11" t="str">
        <f>(IF(B649=Локализация!$C$42,1,IF(B649=Локализация!$C$41,2,IF(B649=Локализация!$C$40,3,IF(B649=Локализация!$C$39,4,IF(B649=Локализация!$C$38,5,IF(OR(B649=1,B649=2,B649=3,B649=4,B649=5),B649,"")))))))</f>
        <v/>
      </c>
      <c r="J650" s="11" t="str">
        <f>(IF(C649=Локализация!$C$44,5,IF(C649=Локализация!$C$45,4,IF(C649=Локализация!$C$46,3,IF(C649=Локализация!$C$47,2,IF(C649=Локализация!$C$48,1,IF(OR(C649=1,C649=2,C649=3,C649=4,C649=5),C649,"")))))))</f>
        <v/>
      </c>
      <c r="K650" s="11" t="str">
        <f>(IF(D649=Локализация!$C$50,1,IF(D649=Локализация!$C$51,2,IF(D649=Локализация!$C$52,3,IF(D649=Локализация!$C$53,4,IF(D649=Локализация!$C$54,5,IF(OR(D649=1,D649=2,D649=3,D649=4,D649=5),D649,"")))))))</f>
        <v/>
      </c>
      <c r="L650" s="11" t="str">
        <f t="shared" si="64"/>
        <v/>
      </c>
      <c r="M650" s="11" t="str">
        <f t="shared" si="65"/>
        <v/>
      </c>
      <c r="N650" s="11" t="str">
        <f t="shared" si="68"/>
        <v/>
      </c>
      <c r="O650" s="11" t="str">
        <f t="shared" si="66"/>
        <v/>
      </c>
      <c r="P650" s="11" t="str">
        <f t="shared" si="67"/>
        <v/>
      </c>
      <c r="Q650" s="11" t="str">
        <f t="shared" si="69"/>
        <v/>
      </c>
    </row>
    <row r="651" spans="5:17" x14ac:dyDescent="0.3">
      <c r="E651" s="11"/>
      <c r="H651" s="11" t="str">
        <f t="shared" si="63"/>
        <v/>
      </c>
      <c r="I651" s="11" t="str">
        <f>(IF(B650=Локализация!$C$42,1,IF(B650=Локализация!$C$41,2,IF(B650=Локализация!$C$40,3,IF(B650=Локализация!$C$39,4,IF(B650=Локализация!$C$38,5,IF(OR(B650=1,B650=2,B650=3,B650=4,B650=5),B650,"")))))))</f>
        <v/>
      </c>
      <c r="J651" s="11" t="str">
        <f>(IF(C650=Локализация!$C$44,5,IF(C650=Локализация!$C$45,4,IF(C650=Локализация!$C$46,3,IF(C650=Локализация!$C$47,2,IF(C650=Локализация!$C$48,1,IF(OR(C650=1,C650=2,C650=3,C650=4,C650=5),C650,"")))))))</f>
        <v/>
      </c>
      <c r="K651" s="11" t="str">
        <f>(IF(D650=Локализация!$C$50,1,IF(D650=Локализация!$C$51,2,IF(D650=Локализация!$C$52,3,IF(D650=Локализация!$C$53,4,IF(D650=Локализация!$C$54,5,IF(OR(D650=1,D650=2,D650=3,D650=4,D650=5),D650,"")))))))</f>
        <v/>
      </c>
      <c r="L651" s="11" t="str">
        <f t="shared" si="64"/>
        <v/>
      </c>
      <c r="M651" s="11" t="str">
        <f t="shared" si="65"/>
        <v/>
      </c>
      <c r="N651" s="11" t="str">
        <f t="shared" si="68"/>
        <v/>
      </c>
      <c r="O651" s="11" t="str">
        <f t="shared" si="66"/>
        <v/>
      </c>
      <c r="P651" s="11" t="str">
        <f t="shared" si="67"/>
        <v/>
      </c>
      <c r="Q651" s="11" t="str">
        <f t="shared" si="69"/>
        <v/>
      </c>
    </row>
    <row r="652" spans="5:17" x14ac:dyDescent="0.3">
      <c r="E652" s="11"/>
      <c r="H652" s="11" t="str">
        <f t="shared" ref="H652:H715" si="70">IF(I652="","",AVERAGE(I652:K652))</f>
        <v/>
      </c>
      <c r="I652" s="11" t="str">
        <f>(IF(B651=Локализация!$C$42,1,IF(B651=Локализация!$C$41,2,IF(B651=Локализация!$C$40,3,IF(B651=Локализация!$C$39,4,IF(B651=Локализация!$C$38,5,IF(OR(B651=1,B651=2,B651=3,B651=4,B651=5),B651,"")))))))</f>
        <v/>
      </c>
      <c r="J652" s="11" t="str">
        <f>(IF(C651=Локализация!$C$44,5,IF(C651=Локализация!$C$45,4,IF(C651=Локализация!$C$46,3,IF(C651=Локализация!$C$47,2,IF(C651=Локализация!$C$48,1,IF(OR(C651=1,C651=2,C651=3,C651=4,C651=5),C651,"")))))))</f>
        <v/>
      </c>
      <c r="K652" s="11" t="str">
        <f>(IF(D651=Локализация!$C$50,1,IF(D651=Локализация!$C$51,2,IF(D651=Локализация!$C$52,3,IF(D651=Локализация!$C$53,4,IF(D651=Локализация!$C$54,5,IF(OR(D651=1,D651=2,D651=3,D651=4,D651=5),D651,"")))))))</f>
        <v/>
      </c>
      <c r="L652" s="11" t="str">
        <f t="shared" si="64"/>
        <v/>
      </c>
      <c r="M652" s="11" t="str">
        <f t="shared" si="65"/>
        <v/>
      </c>
      <c r="N652" s="11" t="str">
        <f t="shared" si="68"/>
        <v/>
      </c>
      <c r="O652" s="11" t="str">
        <f t="shared" si="66"/>
        <v/>
      </c>
      <c r="P652" s="11" t="str">
        <f t="shared" si="67"/>
        <v/>
      </c>
      <c r="Q652" s="11" t="str">
        <f t="shared" si="69"/>
        <v/>
      </c>
    </row>
    <row r="653" spans="5:17" x14ac:dyDescent="0.3">
      <c r="E653" s="11"/>
      <c r="H653" s="11" t="str">
        <f t="shared" si="70"/>
        <v/>
      </c>
      <c r="I653" s="11" t="str">
        <f>(IF(B652=Локализация!$C$42,1,IF(B652=Локализация!$C$41,2,IF(B652=Локализация!$C$40,3,IF(B652=Локализация!$C$39,4,IF(B652=Локализация!$C$38,5,IF(OR(B652=1,B652=2,B652=3,B652=4,B652=5),B652,"")))))))</f>
        <v/>
      </c>
      <c r="J653" s="11" t="str">
        <f>(IF(C652=Локализация!$C$44,5,IF(C652=Локализация!$C$45,4,IF(C652=Локализация!$C$46,3,IF(C652=Локализация!$C$47,2,IF(C652=Локализация!$C$48,1,IF(OR(C652=1,C652=2,C652=3,C652=4,C652=5),C652,"")))))))</f>
        <v/>
      </c>
      <c r="K653" s="11" t="str">
        <f>(IF(D652=Локализация!$C$50,1,IF(D652=Локализация!$C$51,2,IF(D652=Локализация!$C$52,3,IF(D652=Локализация!$C$53,4,IF(D652=Локализация!$C$54,5,IF(OR(D652=1,D652=2,D652=3,D652=4,D652=5),D652,"")))))))</f>
        <v/>
      </c>
      <c r="L653" s="11" t="str">
        <f t="shared" si="64"/>
        <v/>
      </c>
      <c r="M653" s="11" t="str">
        <f t="shared" si="65"/>
        <v/>
      </c>
      <c r="N653" s="11" t="str">
        <f t="shared" si="68"/>
        <v/>
      </c>
      <c r="O653" s="11" t="str">
        <f t="shared" si="66"/>
        <v/>
      </c>
      <c r="P653" s="11" t="str">
        <f t="shared" si="67"/>
        <v/>
      </c>
      <c r="Q653" s="11" t="str">
        <f t="shared" si="69"/>
        <v/>
      </c>
    </row>
    <row r="654" spans="5:17" x14ac:dyDescent="0.3">
      <c r="E654" s="11"/>
      <c r="H654" s="11" t="str">
        <f t="shared" si="70"/>
        <v/>
      </c>
      <c r="I654" s="11" t="str">
        <f>(IF(B653=Локализация!$C$42,1,IF(B653=Локализация!$C$41,2,IF(B653=Локализация!$C$40,3,IF(B653=Локализация!$C$39,4,IF(B653=Локализация!$C$38,5,IF(OR(B653=1,B653=2,B653=3,B653=4,B653=5),B653,"")))))))</f>
        <v/>
      </c>
      <c r="J654" s="11" t="str">
        <f>(IF(C653=Локализация!$C$44,5,IF(C653=Локализация!$C$45,4,IF(C653=Локализация!$C$46,3,IF(C653=Локализация!$C$47,2,IF(C653=Локализация!$C$48,1,IF(OR(C653=1,C653=2,C653=3,C653=4,C653=5),C653,"")))))))</f>
        <v/>
      </c>
      <c r="K654" s="11" t="str">
        <f>(IF(D653=Локализация!$C$50,1,IF(D653=Локализация!$C$51,2,IF(D653=Локализация!$C$52,3,IF(D653=Локализация!$C$53,4,IF(D653=Локализация!$C$54,5,IF(OR(D653=1,D653=2,D653=3,D653=4,D653=5),D653,"")))))))</f>
        <v/>
      </c>
      <c r="L654" s="11" t="str">
        <f t="shared" si="64"/>
        <v/>
      </c>
      <c r="M654" s="11" t="str">
        <f t="shared" si="65"/>
        <v/>
      </c>
      <c r="N654" s="11" t="str">
        <f t="shared" si="68"/>
        <v/>
      </c>
      <c r="O654" s="11" t="str">
        <f t="shared" si="66"/>
        <v/>
      </c>
      <c r="P654" s="11" t="str">
        <f t="shared" si="67"/>
        <v/>
      </c>
      <c r="Q654" s="11" t="str">
        <f t="shared" si="69"/>
        <v/>
      </c>
    </row>
    <row r="655" spans="5:17" x14ac:dyDescent="0.3">
      <c r="E655" s="11"/>
      <c r="H655" s="11" t="str">
        <f t="shared" si="70"/>
        <v/>
      </c>
      <c r="I655" s="11" t="str">
        <f>(IF(B654=Локализация!$C$42,1,IF(B654=Локализация!$C$41,2,IF(B654=Локализация!$C$40,3,IF(B654=Локализация!$C$39,4,IF(B654=Локализация!$C$38,5,IF(OR(B654=1,B654=2,B654=3,B654=4,B654=5),B654,"")))))))</f>
        <v/>
      </c>
      <c r="J655" s="11" t="str">
        <f>(IF(C654=Локализация!$C$44,5,IF(C654=Локализация!$C$45,4,IF(C654=Локализация!$C$46,3,IF(C654=Локализация!$C$47,2,IF(C654=Локализация!$C$48,1,IF(OR(C654=1,C654=2,C654=3,C654=4,C654=5),C654,"")))))))</f>
        <v/>
      </c>
      <c r="K655" s="11" t="str">
        <f>(IF(D654=Локализация!$C$50,1,IF(D654=Локализация!$C$51,2,IF(D654=Локализация!$C$52,3,IF(D654=Локализация!$C$53,4,IF(D654=Локализация!$C$54,5,IF(OR(D654=1,D654=2,D654=3,D654=4,D654=5),D654,"")))))))</f>
        <v/>
      </c>
      <c r="L655" s="11" t="str">
        <f t="shared" si="64"/>
        <v/>
      </c>
      <c r="M655" s="11" t="str">
        <f t="shared" si="65"/>
        <v/>
      </c>
      <c r="N655" s="11" t="str">
        <f t="shared" si="68"/>
        <v/>
      </c>
      <c r="O655" s="11" t="str">
        <f t="shared" si="66"/>
        <v/>
      </c>
      <c r="P655" s="11" t="str">
        <f t="shared" si="67"/>
        <v/>
      </c>
      <c r="Q655" s="11" t="str">
        <f t="shared" si="69"/>
        <v/>
      </c>
    </row>
    <row r="656" spans="5:17" x14ac:dyDescent="0.3">
      <c r="E656" s="11"/>
      <c r="H656" s="11" t="str">
        <f t="shared" si="70"/>
        <v/>
      </c>
      <c r="I656" s="11" t="str">
        <f>(IF(B655=Локализация!$C$42,1,IF(B655=Локализация!$C$41,2,IF(B655=Локализация!$C$40,3,IF(B655=Локализация!$C$39,4,IF(B655=Локализация!$C$38,5,IF(OR(B655=1,B655=2,B655=3,B655=4,B655=5),B655,"")))))))</f>
        <v/>
      </c>
      <c r="J656" s="11" t="str">
        <f>(IF(C655=Локализация!$C$44,5,IF(C655=Локализация!$C$45,4,IF(C655=Локализация!$C$46,3,IF(C655=Локализация!$C$47,2,IF(C655=Локализация!$C$48,1,IF(OR(C655=1,C655=2,C655=3,C655=4,C655=5),C655,"")))))))</f>
        <v/>
      </c>
      <c r="K656" s="11" t="str">
        <f>(IF(D655=Локализация!$C$50,1,IF(D655=Локализация!$C$51,2,IF(D655=Локализация!$C$52,3,IF(D655=Локализация!$C$53,4,IF(D655=Локализация!$C$54,5,IF(OR(D655=1,D655=2,D655=3,D655=4,D655=5),D655,"")))))))</f>
        <v/>
      </c>
      <c r="L656" s="11" t="str">
        <f t="shared" si="64"/>
        <v/>
      </c>
      <c r="M656" s="11" t="str">
        <f t="shared" si="65"/>
        <v/>
      </c>
      <c r="N656" s="11" t="str">
        <f t="shared" si="68"/>
        <v/>
      </c>
      <c r="O656" s="11" t="str">
        <f t="shared" si="66"/>
        <v/>
      </c>
      <c r="P656" s="11" t="str">
        <f t="shared" si="67"/>
        <v/>
      </c>
      <c r="Q656" s="11" t="str">
        <f t="shared" si="69"/>
        <v/>
      </c>
    </row>
    <row r="657" spans="5:17" x14ac:dyDescent="0.3">
      <c r="E657" s="11"/>
      <c r="H657" s="11" t="str">
        <f t="shared" si="70"/>
        <v/>
      </c>
      <c r="I657" s="11" t="str">
        <f>(IF(B656=Локализация!$C$42,1,IF(B656=Локализация!$C$41,2,IF(B656=Локализация!$C$40,3,IF(B656=Локализация!$C$39,4,IF(B656=Локализация!$C$38,5,IF(OR(B656=1,B656=2,B656=3,B656=4,B656=5),B656,"")))))))</f>
        <v/>
      </c>
      <c r="J657" s="11" t="str">
        <f>(IF(C656=Локализация!$C$44,5,IF(C656=Локализация!$C$45,4,IF(C656=Локализация!$C$46,3,IF(C656=Локализация!$C$47,2,IF(C656=Локализация!$C$48,1,IF(OR(C656=1,C656=2,C656=3,C656=4,C656=5),C656,"")))))))</f>
        <v/>
      </c>
      <c r="K657" s="11" t="str">
        <f>(IF(D656=Локализация!$C$50,1,IF(D656=Локализация!$C$51,2,IF(D656=Локализация!$C$52,3,IF(D656=Локализация!$C$53,4,IF(D656=Локализация!$C$54,5,IF(OR(D656=1,D656=2,D656=3,D656=4,D656=5),D656,"")))))))</f>
        <v/>
      </c>
      <c r="L657" s="11" t="str">
        <f t="shared" ref="L657:L720" si="71">IF(F651="","",(IF(F651="*","*",(((F651-V$49)/V$48)*-1))))</f>
        <v/>
      </c>
      <c r="M657" s="11" t="str">
        <f t="shared" ref="M657:M720" si="72">IF(E651=0,"",F651)</f>
        <v/>
      </c>
      <c r="N657" s="11" t="str">
        <f t="shared" si="68"/>
        <v/>
      </c>
      <c r="O657" s="11" t="str">
        <f t="shared" ref="O657:O720" si="73">IF(F651=0,"",LN(F651))</f>
        <v/>
      </c>
      <c r="P657" s="11" t="str">
        <f t="shared" ref="P657:P720" si="74">IF(O657="","",((O657-$Q$11)/$P$11)*-1)</f>
        <v/>
      </c>
      <c r="Q657" s="11" t="str">
        <f t="shared" si="69"/>
        <v/>
      </c>
    </row>
    <row r="658" spans="5:17" x14ac:dyDescent="0.3">
      <c r="E658" s="11"/>
      <c r="H658" s="11" t="str">
        <f t="shared" si="70"/>
        <v/>
      </c>
      <c r="I658" s="11" t="str">
        <f>(IF(B657=Локализация!$C$42,1,IF(B657=Локализация!$C$41,2,IF(B657=Локализация!$C$40,3,IF(B657=Локализация!$C$39,4,IF(B657=Локализация!$C$38,5,IF(OR(B657=1,B657=2,B657=3,B657=4,B657=5),B657,"")))))))</f>
        <v/>
      </c>
      <c r="J658" s="11" t="str">
        <f>(IF(C657=Локализация!$C$44,5,IF(C657=Локализация!$C$45,4,IF(C657=Локализация!$C$46,3,IF(C657=Локализация!$C$47,2,IF(C657=Локализация!$C$48,1,IF(OR(C657=1,C657=2,C657=3,C657=4,C657=5),C657,"")))))))</f>
        <v/>
      </c>
      <c r="K658" s="11" t="str">
        <f>(IF(D657=Локализация!$C$50,1,IF(D657=Локализация!$C$51,2,IF(D657=Локализация!$C$52,3,IF(D657=Локализация!$C$53,4,IF(D657=Локализация!$C$54,5,IF(OR(D657=1,D657=2,D657=3,D657=4,D657=5),D657,"")))))))</f>
        <v/>
      </c>
      <c r="L658" s="11" t="str">
        <f t="shared" si="71"/>
        <v/>
      </c>
      <c r="M658" s="11" t="str">
        <f t="shared" si="72"/>
        <v/>
      </c>
      <c r="N658" s="11" t="str">
        <f t="shared" ref="N658:N721" si="75">IF(H653&gt;3.9999,M658,"")</f>
        <v/>
      </c>
      <c r="O658" s="11" t="str">
        <f t="shared" si="73"/>
        <v/>
      </c>
      <c r="P658" s="11" t="str">
        <f t="shared" si="74"/>
        <v/>
      </c>
      <c r="Q658" s="11" t="str">
        <f t="shared" ref="Q658:Q721" si="76">IF(H653="","",(IF(H653="*","*",((H653-$U$49)/$U$48))))</f>
        <v/>
      </c>
    </row>
    <row r="659" spans="5:17" x14ac:dyDescent="0.3">
      <c r="E659" s="11"/>
      <c r="H659" s="11" t="str">
        <f t="shared" si="70"/>
        <v/>
      </c>
      <c r="I659" s="11" t="str">
        <f>(IF(B658=Локализация!$C$42,1,IF(B658=Локализация!$C$41,2,IF(B658=Локализация!$C$40,3,IF(B658=Локализация!$C$39,4,IF(B658=Локализация!$C$38,5,IF(OR(B658=1,B658=2,B658=3,B658=4,B658=5),B658,"")))))))</f>
        <v/>
      </c>
      <c r="J659" s="11" t="str">
        <f>(IF(C658=Локализация!$C$44,5,IF(C658=Локализация!$C$45,4,IF(C658=Локализация!$C$46,3,IF(C658=Локализация!$C$47,2,IF(C658=Локализация!$C$48,1,IF(OR(C658=1,C658=2,C658=3,C658=4,C658=5),C658,"")))))))</f>
        <v/>
      </c>
      <c r="K659" s="11" t="str">
        <f>(IF(D658=Локализация!$C$50,1,IF(D658=Локализация!$C$51,2,IF(D658=Локализация!$C$52,3,IF(D658=Локализация!$C$53,4,IF(D658=Локализация!$C$54,5,IF(OR(D658=1,D658=2,D658=3,D658=4,D658=5),D658,"")))))))</f>
        <v/>
      </c>
      <c r="L659" s="11" t="str">
        <f t="shared" si="71"/>
        <v/>
      </c>
      <c r="M659" s="11" t="str">
        <f t="shared" si="72"/>
        <v/>
      </c>
      <c r="N659" s="11" t="str">
        <f t="shared" si="75"/>
        <v/>
      </c>
      <c r="O659" s="11" t="str">
        <f t="shared" si="73"/>
        <v/>
      </c>
      <c r="P659" s="11" t="str">
        <f t="shared" si="74"/>
        <v/>
      </c>
      <c r="Q659" s="11" t="str">
        <f t="shared" si="76"/>
        <v/>
      </c>
    </row>
    <row r="660" spans="5:17" x14ac:dyDescent="0.3">
      <c r="E660" s="11"/>
      <c r="H660" s="11" t="str">
        <f t="shared" si="70"/>
        <v/>
      </c>
      <c r="I660" s="11" t="str">
        <f>(IF(B659=Локализация!$C$42,1,IF(B659=Локализация!$C$41,2,IF(B659=Локализация!$C$40,3,IF(B659=Локализация!$C$39,4,IF(B659=Локализация!$C$38,5,IF(OR(B659=1,B659=2,B659=3,B659=4,B659=5),B659,"")))))))</f>
        <v/>
      </c>
      <c r="J660" s="11" t="str">
        <f>(IF(C659=Локализация!$C$44,5,IF(C659=Локализация!$C$45,4,IF(C659=Локализация!$C$46,3,IF(C659=Локализация!$C$47,2,IF(C659=Локализация!$C$48,1,IF(OR(C659=1,C659=2,C659=3,C659=4,C659=5),C659,"")))))))</f>
        <v/>
      </c>
      <c r="K660" s="11" t="str">
        <f>(IF(D659=Локализация!$C$50,1,IF(D659=Локализация!$C$51,2,IF(D659=Локализация!$C$52,3,IF(D659=Локализация!$C$53,4,IF(D659=Локализация!$C$54,5,IF(OR(D659=1,D659=2,D659=3,D659=4,D659=5),D659,"")))))))</f>
        <v/>
      </c>
      <c r="L660" s="11" t="str">
        <f t="shared" si="71"/>
        <v/>
      </c>
      <c r="M660" s="11" t="str">
        <f t="shared" si="72"/>
        <v/>
      </c>
      <c r="N660" s="11" t="str">
        <f t="shared" si="75"/>
        <v/>
      </c>
      <c r="O660" s="11" t="str">
        <f t="shared" si="73"/>
        <v/>
      </c>
      <c r="P660" s="11" t="str">
        <f t="shared" si="74"/>
        <v/>
      </c>
      <c r="Q660" s="11" t="str">
        <f t="shared" si="76"/>
        <v/>
      </c>
    </row>
    <row r="661" spans="5:17" x14ac:dyDescent="0.3">
      <c r="E661" s="11"/>
      <c r="H661" s="11" t="str">
        <f t="shared" si="70"/>
        <v/>
      </c>
      <c r="I661" s="11" t="str">
        <f>(IF(B660=Локализация!$C$42,1,IF(B660=Локализация!$C$41,2,IF(B660=Локализация!$C$40,3,IF(B660=Локализация!$C$39,4,IF(B660=Локализация!$C$38,5,IF(OR(B660=1,B660=2,B660=3,B660=4,B660=5),B660,"")))))))</f>
        <v/>
      </c>
      <c r="J661" s="11" t="str">
        <f>(IF(C660=Локализация!$C$44,5,IF(C660=Локализация!$C$45,4,IF(C660=Локализация!$C$46,3,IF(C660=Локализация!$C$47,2,IF(C660=Локализация!$C$48,1,IF(OR(C660=1,C660=2,C660=3,C660=4,C660=5),C660,"")))))))</f>
        <v/>
      </c>
      <c r="K661" s="11" t="str">
        <f>(IF(D660=Локализация!$C$50,1,IF(D660=Локализация!$C$51,2,IF(D660=Локализация!$C$52,3,IF(D660=Локализация!$C$53,4,IF(D660=Локализация!$C$54,5,IF(OR(D660=1,D660=2,D660=3,D660=4,D660=5),D660,"")))))))</f>
        <v/>
      </c>
      <c r="L661" s="11" t="str">
        <f t="shared" si="71"/>
        <v/>
      </c>
      <c r="M661" s="11" t="str">
        <f t="shared" si="72"/>
        <v/>
      </c>
      <c r="N661" s="11" t="str">
        <f t="shared" si="75"/>
        <v/>
      </c>
      <c r="O661" s="11" t="str">
        <f t="shared" si="73"/>
        <v/>
      </c>
      <c r="P661" s="11" t="str">
        <f t="shared" si="74"/>
        <v/>
      </c>
      <c r="Q661" s="11" t="str">
        <f t="shared" si="76"/>
        <v/>
      </c>
    </row>
    <row r="662" spans="5:17" x14ac:dyDescent="0.3">
      <c r="E662" s="11"/>
      <c r="H662" s="11" t="str">
        <f t="shared" si="70"/>
        <v/>
      </c>
      <c r="I662" s="11" t="str">
        <f>(IF(B661=Локализация!$C$42,1,IF(B661=Локализация!$C$41,2,IF(B661=Локализация!$C$40,3,IF(B661=Локализация!$C$39,4,IF(B661=Локализация!$C$38,5,IF(OR(B661=1,B661=2,B661=3,B661=4,B661=5),B661,"")))))))</f>
        <v/>
      </c>
      <c r="J662" s="11" t="str">
        <f>(IF(C661=Локализация!$C$44,5,IF(C661=Локализация!$C$45,4,IF(C661=Локализация!$C$46,3,IF(C661=Локализация!$C$47,2,IF(C661=Локализация!$C$48,1,IF(OR(C661=1,C661=2,C661=3,C661=4,C661=5),C661,"")))))))</f>
        <v/>
      </c>
      <c r="K662" s="11" t="str">
        <f>(IF(D661=Локализация!$C$50,1,IF(D661=Локализация!$C$51,2,IF(D661=Локализация!$C$52,3,IF(D661=Локализация!$C$53,4,IF(D661=Локализация!$C$54,5,IF(OR(D661=1,D661=2,D661=3,D661=4,D661=5),D661,"")))))))</f>
        <v/>
      </c>
      <c r="L662" s="11" t="str">
        <f t="shared" si="71"/>
        <v/>
      </c>
      <c r="M662" s="11" t="str">
        <f t="shared" si="72"/>
        <v/>
      </c>
      <c r="N662" s="11" t="str">
        <f t="shared" si="75"/>
        <v/>
      </c>
      <c r="O662" s="11" t="str">
        <f t="shared" si="73"/>
        <v/>
      </c>
      <c r="P662" s="11" t="str">
        <f t="shared" si="74"/>
        <v/>
      </c>
      <c r="Q662" s="11" t="str">
        <f t="shared" si="76"/>
        <v/>
      </c>
    </row>
    <row r="663" spans="5:17" x14ac:dyDescent="0.3">
      <c r="E663" s="11"/>
      <c r="H663" s="11" t="str">
        <f t="shared" si="70"/>
        <v/>
      </c>
      <c r="I663" s="11" t="str">
        <f>(IF(B662=Локализация!$C$42,1,IF(B662=Локализация!$C$41,2,IF(B662=Локализация!$C$40,3,IF(B662=Локализация!$C$39,4,IF(B662=Локализация!$C$38,5,IF(OR(B662=1,B662=2,B662=3,B662=4,B662=5),B662,"")))))))</f>
        <v/>
      </c>
      <c r="J663" s="11" t="str">
        <f>(IF(C662=Локализация!$C$44,5,IF(C662=Локализация!$C$45,4,IF(C662=Локализация!$C$46,3,IF(C662=Локализация!$C$47,2,IF(C662=Локализация!$C$48,1,IF(OR(C662=1,C662=2,C662=3,C662=4,C662=5),C662,"")))))))</f>
        <v/>
      </c>
      <c r="K663" s="11" t="str">
        <f>(IF(D662=Локализация!$C$50,1,IF(D662=Локализация!$C$51,2,IF(D662=Локализация!$C$52,3,IF(D662=Локализация!$C$53,4,IF(D662=Локализация!$C$54,5,IF(OR(D662=1,D662=2,D662=3,D662=4,D662=5),D662,"")))))))</f>
        <v/>
      </c>
      <c r="L663" s="11" t="str">
        <f t="shared" si="71"/>
        <v/>
      </c>
      <c r="M663" s="11" t="str">
        <f t="shared" si="72"/>
        <v/>
      </c>
      <c r="N663" s="11" t="str">
        <f t="shared" si="75"/>
        <v/>
      </c>
      <c r="O663" s="11" t="str">
        <f t="shared" si="73"/>
        <v/>
      </c>
      <c r="P663" s="11" t="str">
        <f t="shared" si="74"/>
        <v/>
      </c>
      <c r="Q663" s="11" t="str">
        <f t="shared" si="76"/>
        <v/>
      </c>
    </row>
    <row r="664" spans="5:17" x14ac:dyDescent="0.3">
      <c r="E664" s="11"/>
      <c r="H664" s="11" t="str">
        <f t="shared" si="70"/>
        <v/>
      </c>
      <c r="I664" s="11" t="str">
        <f>(IF(B663=Локализация!$C$42,1,IF(B663=Локализация!$C$41,2,IF(B663=Локализация!$C$40,3,IF(B663=Локализация!$C$39,4,IF(B663=Локализация!$C$38,5,IF(OR(B663=1,B663=2,B663=3,B663=4,B663=5),B663,"")))))))</f>
        <v/>
      </c>
      <c r="J664" s="11" t="str">
        <f>(IF(C663=Локализация!$C$44,5,IF(C663=Локализация!$C$45,4,IF(C663=Локализация!$C$46,3,IF(C663=Локализация!$C$47,2,IF(C663=Локализация!$C$48,1,IF(OR(C663=1,C663=2,C663=3,C663=4,C663=5),C663,"")))))))</f>
        <v/>
      </c>
      <c r="K664" s="11" t="str">
        <f>(IF(D663=Локализация!$C$50,1,IF(D663=Локализация!$C$51,2,IF(D663=Локализация!$C$52,3,IF(D663=Локализация!$C$53,4,IF(D663=Локализация!$C$54,5,IF(OR(D663=1,D663=2,D663=3,D663=4,D663=5),D663,"")))))))</f>
        <v/>
      </c>
      <c r="L664" s="11" t="str">
        <f t="shared" si="71"/>
        <v/>
      </c>
      <c r="M664" s="11" t="str">
        <f t="shared" si="72"/>
        <v/>
      </c>
      <c r="N664" s="11" t="str">
        <f t="shared" si="75"/>
        <v/>
      </c>
      <c r="O664" s="11" t="str">
        <f t="shared" si="73"/>
        <v/>
      </c>
      <c r="P664" s="11" t="str">
        <f t="shared" si="74"/>
        <v/>
      </c>
      <c r="Q664" s="11" t="str">
        <f t="shared" si="76"/>
        <v/>
      </c>
    </row>
    <row r="665" spans="5:17" x14ac:dyDescent="0.3">
      <c r="E665" s="11"/>
      <c r="H665" s="11" t="str">
        <f t="shared" si="70"/>
        <v/>
      </c>
      <c r="I665" s="11" t="str">
        <f>(IF(B664=Локализация!$C$42,1,IF(B664=Локализация!$C$41,2,IF(B664=Локализация!$C$40,3,IF(B664=Локализация!$C$39,4,IF(B664=Локализация!$C$38,5,IF(OR(B664=1,B664=2,B664=3,B664=4,B664=5),B664,"")))))))</f>
        <v/>
      </c>
      <c r="J665" s="11" t="str">
        <f>(IF(C664=Локализация!$C$44,5,IF(C664=Локализация!$C$45,4,IF(C664=Локализация!$C$46,3,IF(C664=Локализация!$C$47,2,IF(C664=Локализация!$C$48,1,IF(OR(C664=1,C664=2,C664=3,C664=4,C664=5),C664,"")))))))</f>
        <v/>
      </c>
      <c r="K665" s="11" t="str">
        <f>(IF(D664=Локализация!$C$50,1,IF(D664=Локализация!$C$51,2,IF(D664=Локализация!$C$52,3,IF(D664=Локализация!$C$53,4,IF(D664=Локализация!$C$54,5,IF(OR(D664=1,D664=2,D664=3,D664=4,D664=5),D664,"")))))))</f>
        <v/>
      </c>
      <c r="L665" s="11" t="str">
        <f t="shared" si="71"/>
        <v/>
      </c>
      <c r="M665" s="11" t="str">
        <f t="shared" si="72"/>
        <v/>
      </c>
      <c r="N665" s="11" t="str">
        <f t="shared" si="75"/>
        <v/>
      </c>
      <c r="O665" s="11" t="str">
        <f t="shared" si="73"/>
        <v/>
      </c>
      <c r="P665" s="11" t="str">
        <f t="shared" si="74"/>
        <v/>
      </c>
      <c r="Q665" s="11" t="str">
        <f t="shared" si="76"/>
        <v/>
      </c>
    </row>
    <row r="666" spans="5:17" x14ac:dyDescent="0.3">
      <c r="E666" s="11"/>
      <c r="H666" s="11" t="str">
        <f t="shared" si="70"/>
        <v/>
      </c>
      <c r="I666" s="11" t="str">
        <f>(IF(B665=Локализация!$C$42,1,IF(B665=Локализация!$C$41,2,IF(B665=Локализация!$C$40,3,IF(B665=Локализация!$C$39,4,IF(B665=Локализация!$C$38,5,IF(OR(B665=1,B665=2,B665=3,B665=4,B665=5),B665,"")))))))</f>
        <v/>
      </c>
      <c r="J666" s="11" t="str">
        <f>(IF(C665=Локализация!$C$44,5,IF(C665=Локализация!$C$45,4,IF(C665=Локализация!$C$46,3,IF(C665=Локализация!$C$47,2,IF(C665=Локализация!$C$48,1,IF(OR(C665=1,C665=2,C665=3,C665=4,C665=5),C665,"")))))))</f>
        <v/>
      </c>
      <c r="K666" s="11" t="str">
        <f>(IF(D665=Локализация!$C$50,1,IF(D665=Локализация!$C$51,2,IF(D665=Локализация!$C$52,3,IF(D665=Локализация!$C$53,4,IF(D665=Локализация!$C$54,5,IF(OR(D665=1,D665=2,D665=3,D665=4,D665=5),D665,"")))))))</f>
        <v/>
      </c>
      <c r="L666" s="11" t="str">
        <f t="shared" si="71"/>
        <v/>
      </c>
      <c r="M666" s="11" t="str">
        <f t="shared" si="72"/>
        <v/>
      </c>
      <c r="N666" s="11" t="str">
        <f t="shared" si="75"/>
        <v/>
      </c>
      <c r="O666" s="11" t="str">
        <f t="shared" si="73"/>
        <v/>
      </c>
      <c r="P666" s="11" t="str">
        <f t="shared" si="74"/>
        <v/>
      </c>
      <c r="Q666" s="11" t="str">
        <f t="shared" si="76"/>
        <v/>
      </c>
    </row>
    <row r="667" spans="5:17" x14ac:dyDescent="0.3">
      <c r="E667" s="11"/>
      <c r="H667" s="11" t="str">
        <f t="shared" si="70"/>
        <v/>
      </c>
      <c r="I667" s="11" t="str">
        <f>(IF(B666=Локализация!$C$42,1,IF(B666=Локализация!$C$41,2,IF(B666=Локализация!$C$40,3,IF(B666=Локализация!$C$39,4,IF(B666=Локализация!$C$38,5,IF(OR(B666=1,B666=2,B666=3,B666=4,B666=5),B666,"")))))))</f>
        <v/>
      </c>
      <c r="J667" s="11" t="str">
        <f>(IF(C666=Локализация!$C$44,5,IF(C666=Локализация!$C$45,4,IF(C666=Локализация!$C$46,3,IF(C666=Локализация!$C$47,2,IF(C666=Локализация!$C$48,1,IF(OR(C666=1,C666=2,C666=3,C666=4,C666=5),C666,"")))))))</f>
        <v/>
      </c>
      <c r="K667" s="11" t="str">
        <f>(IF(D666=Локализация!$C$50,1,IF(D666=Локализация!$C$51,2,IF(D666=Локализация!$C$52,3,IF(D666=Локализация!$C$53,4,IF(D666=Локализация!$C$54,5,IF(OR(D666=1,D666=2,D666=3,D666=4,D666=5),D666,"")))))))</f>
        <v/>
      </c>
      <c r="L667" s="11" t="str">
        <f t="shared" si="71"/>
        <v/>
      </c>
      <c r="M667" s="11" t="str">
        <f t="shared" si="72"/>
        <v/>
      </c>
      <c r="N667" s="11" t="str">
        <f t="shared" si="75"/>
        <v/>
      </c>
      <c r="O667" s="11" t="str">
        <f t="shared" si="73"/>
        <v/>
      </c>
      <c r="P667" s="11" t="str">
        <f t="shared" si="74"/>
        <v/>
      </c>
      <c r="Q667" s="11" t="str">
        <f t="shared" si="76"/>
        <v/>
      </c>
    </row>
    <row r="668" spans="5:17" x14ac:dyDescent="0.3">
      <c r="E668" s="11"/>
      <c r="H668" s="11" t="str">
        <f t="shared" si="70"/>
        <v/>
      </c>
      <c r="I668" s="11" t="str">
        <f>(IF(B667=Локализация!$C$42,1,IF(B667=Локализация!$C$41,2,IF(B667=Локализация!$C$40,3,IF(B667=Локализация!$C$39,4,IF(B667=Локализация!$C$38,5,IF(OR(B667=1,B667=2,B667=3,B667=4,B667=5),B667,"")))))))</f>
        <v/>
      </c>
      <c r="J668" s="11" t="str">
        <f>(IF(C667=Локализация!$C$44,5,IF(C667=Локализация!$C$45,4,IF(C667=Локализация!$C$46,3,IF(C667=Локализация!$C$47,2,IF(C667=Локализация!$C$48,1,IF(OR(C667=1,C667=2,C667=3,C667=4,C667=5),C667,"")))))))</f>
        <v/>
      </c>
      <c r="K668" s="11" t="str">
        <f>(IF(D667=Локализация!$C$50,1,IF(D667=Локализация!$C$51,2,IF(D667=Локализация!$C$52,3,IF(D667=Локализация!$C$53,4,IF(D667=Локализация!$C$54,5,IF(OR(D667=1,D667=2,D667=3,D667=4,D667=5),D667,"")))))))</f>
        <v/>
      </c>
      <c r="L668" s="11" t="str">
        <f t="shared" si="71"/>
        <v/>
      </c>
      <c r="M668" s="11" t="str">
        <f t="shared" si="72"/>
        <v/>
      </c>
      <c r="N668" s="11" t="str">
        <f t="shared" si="75"/>
        <v/>
      </c>
      <c r="O668" s="11" t="str">
        <f t="shared" si="73"/>
        <v/>
      </c>
      <c r="P668" s="11" t="str">
        <f t="shared" si="74"/>
        <v/>
      </c>
      <c r="Q668" s="11" t="str">
        <f t="shared" si="76"/>
        <v/>
      </c>
    </row>
    <row r="669" spans="5:17" x14ac:dyDescent="0.3">
      <c r="E669" s="11"/>
      <c r="H669" s="11" t="str">
        <f t="shared" si="70"/>
        <v/>
      </c>
      <c r="I669" s="11" t="str">
        <f>(IF(B668=Локализация!$C$42,1,IF(B668=Локализация!$C$41,2,IF(B668=Локализация!$C$40,3,IF(B668=Локализация!$C$39,4,IF(B668=Локализация!$C$38,5,IF(OR(B668=1,B668=2,B668=3,B668=4,B668=5),B668,"")))))))</f>
        <v/>
      </c>
      <c r="J669" s="11" t="str">
        <f>(IF(C668=Локализация!$C$44,5,IF(C668=Локализация!$C$45,4,IF(C668=Локализация!$C$46,3,IF(C668=Локализация!$C$47,2,IF(C668=Локализация!$C$48,1,IF(OR(C668=1,C668=2,C668=3,C668=4,C668=5),C668,"")))))))</f>
        <v/>
      </c>
      <c r="K669" s="11" t="str">
        <f>(IF(D668=Локализация!$C$50,1,IF(D668=Локализация!$C$51,2,IF(D668=Локализация!$C$52,3,IF(D668=Локализация!$C$53,4,IF(D668=Локализация!$C$54,5,IF(OR(D668=1,D668=2,D668=3,D668=4,D668=5),D668,"")))))))</f>
        <v/>
      </c>
      <c r="L669" s="11" t="str">
        <f t="shared" si="71"/>
        <v/>
      </c>
      <c r="M669" s="11" t="str">
        <f t="shared" si="72"/>
        <v/>
      </c>
      <c r="N669" s="11" t="str">
        <f t="shared" si="75"/>
        <v/>
      </c>
      <c r="O669" s="11" t="str">
        <f t="shared" si="73"/>
        <v/>
      </c>
      <c r="P669" s="11" t="str">
        <f t="shared" si="74"/>
        <v/>
      </c>
      <c r="Q669" s="11" t="str">
        <f t="shared" si="76"/>
        <v/>
      </c>
    </row>
    <row r="670" spans="5:17" x14ac:dyDescent="0.3">
      <c r="E670" s="11"/>
      <c r="H670" s="11" t="str">
        <f t="shared" si="70"/>
        <v/>
      </c>
      <c r="I670" s="11" t="str">
        <f>(IF(B669=Локализация!$C$42,1,IF(B669=Локализация!$C$41,2,IF(B669=Локализация!$C$40,3,IF(B669=Локализация!$C$39,4,IF(B669=Локализация!$C$38,5,IF(OR(B669=1,B669=2,B669=3,B669=4,B669=5),B669,"")))))))</f>
        <v/>
      </c>
      <c r="J670" s="11" t="str">
        <f>(IF(C669=Локализация!$C$44,5,IF(C669=Локализация!$C$45,4,IF(C669=Локализация!$C$46,3,IF(C669=Локализация!$C$47,2,IF(C669=Локализация!$C$48,1,IF(OR(C669=1,C669=2,C669=3,C669=4,C669=5),C669,"")))))))</f>
        <v/>
      </c>
      <c r="K670" s="11" t="str">
        <f>(IF(D669=Локализация!$C$50,1,IF(D669=Локализация!$C$51,2,IF(D669=Локализация!$C$52,3,IF(D669=Локализация!$C$53,4,IF(D669=Локализация!$C$54,5,IF(OR(D669=1,D669=2,D669=3,D669=4,D669=5),D669,"")))))))</f>
        <v/>
      </c>
      <c r="L670" s="11" t="str">
        <f t="shared" si="71"/>
        <v/>
      </c>
      <c r="M670" s="11" t="str">
        <f t="shared" si="72"/>
        <v/>
      </c>
      <c r="N670" s="11" t="str">
        <f t="shared" si="75"/>
        <v/>
      </c>
      <c r="O670" s="11" t="str">
        <f t="shared" si="73"/>
        <v/>
      </c>
      <c r="P670" s="11" t="str">
        <f t="shared" si="74"/>
        <v/>
      </c>
      <c r="Q670" s="11" t="str">
        <f t="shared" si="76"/>
        <v/>
      </c>
    </row>
    <row r="671" spans="5:17" x14ac:dyDescent="0.3">
      <c r="E671" s="11"/>
      <c r="H671" s="11" t="str">
        <f t="shared" si="70"/>
        <v/>
      </c>
      <c r="I671" s="11" t="str">
        <f>(IF(B670=Локализация!$C$42,1,IF(B670=Локализация!$C$41,2,IF(B670=Локализация!$C$40,3,IF(B670=Локализация!$C$39,4,IF(B670=Локализация!$C$38,5,IF(OR(B670=1,B670=2,B670=3,B670=4,B670=5),B670,"")))))))</f>
        <v/>
      </c>
      <c r="J671" s="11" t="str">
        <f>(IF(C670=Локализация!$C$44,5,IF(C670=Локализация!$C$45,4,IF(C670=Локализация!$C$46,3,IF(C670=Локализация!$C$47,2,IF(C670=Локализация!$C$48,1,IF(OR(C670=1,C670=2,C670=3,C670=4,C670=5),C670,"")))))))</f>
        <v/>
      </c>
      <c r="K671" s="11" t="str">
        <f>(IF(D670=Локализация!$C$50,1,IF(D670=Локализация!$C$51,2,IF(D670=Локализация!$C$52,3,IF(D670=Локализация!$C$53,4,IF(D670=Локализация!$C$54,5,IF(OR(D670=1,D670=2,D670=3,D670=4,D670=5),D670,"")))))))</f>
        <v/>
      </c>
      <c r="L671" s="11" t="str">
        <f t="shared" si="71"/>
        <v/>
      </c>
      <c r="M671" s="11" t="str">
        <f t="shared" si="72"/>
        <v/>
      </c>
      <c r="N671" s="11" t="str">
        <f t="shared" si="75"/>
        <v/>
      </c>
      <c r="O671" s="11" t="str">
        <f t="shared" si="73"/>
        <v/>
      </c>
      <c r="P671" s="11" t="str">
        <f t="shared" si="74"/>
        <v/>
      </c>
      <c r="Q671" s="11" t="str">
        <f t="shared" si="76"/>
        <v/>
      </c>
    </row>
    <row r="672" spans="5:17" x14ac:dyDescent="0.3">
      <c r="E672" s="11"/>
      <c r="H672" s="11" t="str">
        <f t="shared" si="70"/>
        <v/>
      </c>
      <c r="I672" s="11" t="str">
        <f>(IF(B671=Локализация!$C$42,1,IF(B671=Локализация!$C$41,2,IF(B671=Локализация!$C$40,3,IF(B671=Локализация!$C$39,4,IF(B671=Локализация!$C$38,5,IF(OR(B671=1,B671=2,B671=3,B671=4,B671=5),B671,"")))))))</f>
        <v/>
      </c>
      <c r="J672" s="11" t="str">
        <f>(IF(C671=Локализация!$C$44,5,IF(C671=Локализация!$C$45,4,IF(C671=Локализация!$C$46,3,IF(C671=Локализация!$C$47,2,IF(C671=Локализация!$C$48,1,IF(OR(C671=1,C671=2,C671=3,C671=4,C671=5),C671,"")))))))</f>
        <v/>
      </c>
      <c r="K672" s="11" t="str">
        <f>(IF(D671=Локализация!$C$50,1,IF(D671=Локализация!$C$51,2,IF(D671=Локализация!$C$52,3,IF(D671=Локализация!$C$53,4,IF(D671=Локализация!$C$54,5,IF(OR(D671=1,D671=2,D671=3,D671=4,D671=5),D671,"")))))))</f>
        <v/>
      </c>
      <c r="L672" s="11" t="str">
        <f t="shared" si="71"/>
        <v/>
      </c>
      <c r="M672" s="11" t="str">
        <f t="shared" si="72"/>
        <v/>
      </c>
      <c r="N672" s="11" t="str">
        <f t="shared" si="75"/>
        <v/>
      </c>
      <c r="O672" s="11" t="str">
        <f t="shared" si="73"/>
        <v/>
      </c>
      <c r="P672" s="11" t="str">
        <f t="shared" si="74"/>
        <v/>
      </c>
      <c r="Q672" s="11" t="str">
        <f t="shared" si="76"/>
        <v/>
      </c>
    </row>
    <row r="673" spans="5:17" x14ac:dyDescent="0.3">
      <c r="E673" s="11"/>
      <c r="H673" s="11" t="str">
        <f t="shared" si="70"/>
        <v/>
      </c>
      <c r="I673" s="11" t="str">
        <f>(IF(B672=Локализация!$C$42,1,IF(B672=Локализация!$C$41,2,IF(B672=Локализация!$C$40,3,IF(B672=Локализация!$C$39,4,IF(B672=Локализация!$C$38,5,IF(OR(B672=1,B672=2,B672=3,B672=4,B672=5),B672,"")))))))</f>
        <v/>
      </c>
      <c r="J673" s="11" t="str">
        <f>(IF(C672=Локализация!$C$44,5,IF(C672=Локализация!$C$45,4,IF(C672=Локализация!$C$46,3,IF(C672=Локализация!$C$47,2,IF(C672=Локализация!$C$48,1,IF(OR(C672=1,C672=2,C672=3,C672=4,C672=5),C672,"")))))))</f>
        <v/>
      </c>
      <c r="K673" s="11" t="str">
        <f>(IF(D672=Локализация!$C$50,1,IF(D672=Локализация!$C$51,2,IF(D672=Локализация!$C$52,3,IF(D672=Локализация!$C$53,4,IF(D672=Локализация!$C$54,5,IF(OR(D672=1,D672=2,D672=3,D672=4,D672=5),D672,"")))))))</f>
        <v/>
      </c>
      <c r="L673" s="11" t="str">
        <f t="shared" si="71"/>
        <v/>
      </c>
      <c r="M673" s="11" t="str">
        <f t="shared" si="72"/>
        <v/>
      </c>
      <c r="N673" s="11" t="str">
        <f t="shared" si="75"/>
        <v/>
      </c>
      <c r="O673" s="11" t="str">
        <f t="shared" si="73"/>
        <v/>
      </c>
      <c r="P673" s="11" t="str">
        <f t="shared" si="74"/>
        <v/>
      </c>
      <c r="Q673" s="11" t="str">
        <f t="shared" si="76"/>
        <v/>
      </c>
    </row>
    <row r="674" spans="5:17" x14ac:dyDescent="0.3">
      <c r="E674" s="11"/>
      <c r="H674" s="11" t="str">
        <f t="shared" si="70"/>
        <v/>
      </c>
      <c r="I674" s="11" t="str">
        <f>(IF(B673=Локализация!$C$42,1,IF(B673=Локализация!$C$41,2,IF(B673=Локализация!$C$40,3,IF(B673=Локализация!$C$39,4,IF(B673=Локализация!$C$38,5,IF(OR(B673=1,B673=2,B673=3,B673=4,B673=5),B673,"")))))))</f>
        <v/>
      </c>
      <c r="J674" s="11" t="str">
        <f>(IF(C673=Локализация!$C$44,5,IF(C673=Локализация!$C$45,4,IF(C673=Локализация!$C$46,3,IF(C673=Локализация!$C$47,2,IF(C673=Локализация!$C$48,1,IF(OR(C673=1,C673=2,C673=3,C673=4,C673=5),C673,"")))))))</f>
        <v/>
      </c>
      <c r="K674" s="11" t="str">
        <f>(IF(D673=Локализация!$C$50,1,IF(D673=Локализация!$C$51,2,IF(D673=Локализация!$C$52,3,IF(D673=Локализация!$C$53,4,IF(D673=Локализация!$C$54,5,IF(OR(D673=1,D673=2,D673=3,D673=4,D673=5),D673,"")))))))</f>
        <v/>
      </c>
      <c r="L674" s="11" t="str">
        <f t="shared" si="71"/>
        <v/>
      </c>
      <c r="M674" s="11" t="str">
        <f t="shared" si="72"/>
        <v/>
      </c>
      <c r="N674" s="11" t="str">
        <f t="shared" si="75"/>
        <v/>
      </c>
      <c r="O674" s="11" t="str">
        <f t="shared" si="73"/>
        <v/>
      </c>
      <c r="P674" s="11" t="str">
        <f t="shared" si="74"/>
        <v/>
      </c>
      <c r="Q674" s="11" t="str">
        <f t="shared" si="76"/>
        <v/>
      </c>
    </row>
    <row r="675" spans="5:17" x14ac:dyDescent="0.3">
      <c r="E675" s="11"/>
      <c r="H675" s="11" t="str">
        <f t="shared" si="70"/>
        <v/>
      </c>
      <c r="I675" s="11" t="str">
        <f>(IF(B674=Локализация!$C$42,1,IF(B674=Локализация!$C$41,2,IF(B674=Локализация!$C$40,3,IF(B674=Локализация!$C$39,4,IF(B674=Локализация!$C$38,5,IF(OR(B674=1,B674=2,B674=3,B674=4,B674=5),B674,"")))))))</f>
        <v/>
      </c>
      <c r="J675" s="11" t="str">
        <f>(IF(C674=Локализация!$C$44,5,IF(C674=Локализация!$C$45,4,IF(C674=Локализация!$C$46,3,IF(C674=Локализация!$C$47,2,IF(C674=Локализация!$C$48,1,IF(OR(C674=1,C674=2,C674=3,C674=4,C674=5),C674,"")))))))</f>
        <v/>
      </c>
      <c r="K675" s="11" t="str">
        <f>(IF(D674=Локализация!$C$50,1,IF(D674=Локализация!$C$51,2,IF(D674=Локализация!$C$52,3,IF(D674=Локализация!$C$53,4,IF(D674=Локализация!$C$54,5,IF(OR(D674=1,D674=2,D674=3,D674=4,D674=5),D674,"")))))))</f>
        <v/>
      </c>
      <c r="L675" s="11" t="str">
        <f t="shared" si="71"/>
        <v/>
      </c>
      <c r="M675" s="11" t="str">
        <f t="shared" si="72"/>
        <v/>
      </c>
      <c r="N675" s="11" t="str">
        <f t="shared" si="75"/>
        <v/>
      </c>
      <c r="O675" s="11" t="str">
        <f t="shared" si="73"/>
        <v/>
      </c>
      <c r="P675" s="11" t="str">
        <f t="shared" si="74"/>
        <v/>
      </c>
      <c r="Q675" s="11" t="str">
        <f t="shared" si="76"/>
        <v/>
      </c>
    </row>
    <row r="676" spans="5:17" x14ac:dyDescent="0.3">
      <c r="E676" s="11"/>
      <c r="H676" s="11" t="str">
        <f t="shared" si="70"/>
        <v/>
      </c>
      <c r="I676" s="11" t="str">
        <f>(IF(B675=Локализация!$C$42,1,IF(B675=Локализация!$C$41,2,IF(B675=Локализация!$C$40,3,IF(B675=Локализация!$C$39,4,IF(B675=Локализация!$C$38,5,IF(OR(B675=1,B675=2,B675=3,B675=4,B675=5),B675,"")))))))</f>
        <v/>
      </c>
      <c r="J676" s="11" t="str">
        <f>(IF(C675=Локализация!$C$44,5,IF(C675=Локализация!$C$45,4,IF(C675=Локализация!$C$46,3,IF(C675=Локализация!$C$47,2,IF(C675=Локализация!$C$48,1,IF(OR(C675=1,C675=2,C675=3,C675=4,C675=5),C675,"")))))))</f>
        <v/>
      </c>
      <c r="K676" s="11" t="str">
        <f>(IF(D675=Локализация!$C$50,1,IF(D675=Локализация!$C$51,2,IF(D675=Локализация!$C$52,3,IF(D675=Локализация!$C$53,4,IF(D675=Локализация!$C$54,5,IF(OR(D675=1,D675=2,D675=3,D675=4,D675=5),D675,"")))))))</f>
        <v/>
      </c>
      <c r="L676" s="11" t="str">
        <f t="shared" si="71"/>
        <v/>
      </c>
      <c r="M676" s="11" t="str">
        <f t="shared" si="72"/>
        <v/>
      </c>
      <c r="N676" s="11" t="str">
        <f t="shared" si="75"/>
        <v/>
      </c>
      <c r="O676" s="11" t="str">
        <f t="shared" si="73"/>
        <v/>
      </c>
      <c r="P676" s="11" t="str">
        <f t="shared" si="74"/>
        <v/>
      </c>
      <c r="Q676" s="11" t="str">
        <f t="shared" si="76"/>
        <v/>
      </c>
    </row>
    <row r="677" spans="5:17" x14ac:dyDescent="0.3">
      <c r="E677" s="11"/>
      <c r="H677" s="11" t="str">
        <f t="shared" si="70"/>
        <v/>
      </c>
      <c r="I677" s="11" t="str">
        <f>(IF(B676=Локализация!$C$42,1,IF(B676=Локализация!$C$41,2,IF(B676=Локализация!$C$40,3,IF(B676=Локализация!$C$39,4,IF(B676=Локализация!$C$38,5,IF(OR(B676=1,B676=2,B676=3,B676=4,B676=5),B676,"")))))))</f>
        <v/>
      </c>
      <c r="J677" s="11" t="str">
        <f>(IF(C676=Локализация!$C$44,5,IF(C676=Локализация!$C$45,4,IF(C676=Локализация!$C$46,3,IF(C676=Локализация!$C$47,2,IF(C676=Локализация!$C$48,1,IF(OR(C676=1,C676=2,C676=3,C676=4,C676=5),C676,"")))))))</f>
        <v/>
      </c>
      <c r="K677" s="11" t="str">
        <f>(IF(D676=Локализация!$C$50,1,IF(D676=Локализация!$C$51,2,IF(D676=Локализация!$C$52,3,IF(D676=Локализация!$C$53,4,IF(D676=Локализация!$C$54,5,IF(OR(D676=1,D676=2,D676=3,D676=4,D676=5),D676,"")))))))</f>
        <v/>
      </c>
      <c r="L677" s="11" t="str">
        <f t="shared" si="71"/>
        <v/>
      </c>
      <c r="M677" s="11" t="str">
        <f t="shared" si="72"/>
        <v/>
      </c>
      <c r="N677" s="11" t="str">
        <f t="shared" si="75"/>
        <v/>
      </c>
      <c r="O677" s="11" t="str">
        <f t="shared" si="73"/>
        <v/>
      </c>
      <c r="P677" s="11" t="str">
        <f t="shared" si="74"/>
        <v/>
      </c>
      <c r="Q677" s="11" t="str">
        <f t="shared" si="76"/>
        <v/>
      </c>
    </row>
    <row r="678" spans="5:17" x14ac:dyDescent="0.3">
      <c r="E678" s="11"/>
      <c r="H678" s="11" t="str">
        <f t="shared" si="70"/>
        <v/>
      </c>
      <c r="I678" s="11" t="str">
        <f>(IF(B677=Локализация!$C$42,1,IF(B677=Локализация!$C$41,2,IF(B677=Локализация!$C$40,3,IF(B677=Локализация!$C$39,4,IF(B677=Локализация!$C$38,5,IF(OR(B677=1,B677=2,B677=3,B677=4,B677=5),B677,"")))))))</f>
        <v/>
      </c>
      <c r="J678" s="11" t="str">
        <f>(IF(C677=Локализация!$C$44,5,IF(C677=Локализация!$C$45,4,IF(C677=Локализация!$C$46,3,IF(C677=Локализация!$C$47,2,IF(C677=Локализация!$C$48,1,IF(OR(C677=1,C677=2,C677=3,C677=4,C677=5),C677,"")))))))</f>
        <v/>
      </c>
      <c r="K678" s="11" t="str">
        <f>(IF(D677=Локализация!$C$50,1,IF(D677=Локализация!$C$51,2,IF(D677=Локализация!$C$52,3,IF(D677=Локализация!$C$53,4,IF(D677=Локализация!$C$54,5,IF(OR(D677=1,D677=2,D677=3,D677=4,D677=5),D677,"")))))))</f>
        <v/>
      </c>
      <c r="L678" s="11" t="str">
        <f t="shared" si="71"/>
        <v/>
      </c>
      <c r="M678" s="11" t="str">
        <f t="shared" si="72"/>
        <v/>
      </c>
      <c r="N678" s="11" t="str">
        <f t="shared" si="75"/>
        <v/>
      </c>
      <c r="O678" s="11" t="str">
        <f t="shared" si="73"/>
        <v/>
      </c>
      <c r="P678" s="11" t="str">
        <f t="shared" si="74"/>
        <v/>
      </c>
      <c r="Q678" s="11" t="str">
        <f t="shared" si="76"/>
        <v/>
      </c>
    </row>
    <row r="679" spans="5:17" x14ac:dyDescent="0.3">
      <c r="E679" s="11"/>
      <c r="H679" s="11" t="str">
        <f t="shared" si="70"/>
        <v/>
      </c>
      <c r="I679" s="11" t="str">
        <f>(IF(B678=Локализация!$C$42,1,IF(B678=Локализация!$C$41,2,IF(B678=Локализация!$C$40,3,IF(B678=Локализация!$C$39,4,IF(B678=Локализация!$C$38,5,IF(OR(B678=1,B678=2,B678=3,B678=4,B678=5),B678,"")))))))</f>
        <v/>
      </c>
      <c r="J679" s="11" t="str">
        <f>(IF(C678=Локализация!$C$44,5,IF(C678=Локализация!$C$45,4,IF(C678=Локализация!$C$46,3,IF(C678=Локализация!$C$47,2,IF(C678=Локализация!$C$48,1,IF(OR(C678=1,C678=2,C678=3,C678=4,C678=5),C678,"")))))))</f>
        <v/>
      </c>
      <c r="K679" s="11" t="str">
        <f>(IF(D678=Локализация!$C$50,1,IF(D678=Локализация!$C$51,2,IF(D678=Локализация!$C$52,3,IF(D678=Локализация!$C$53,4,IF(D678=Локализация!$C$54,5,IF(OR(D678=1,D678=2,D678=3,D678=4,D678=5),D678,"")))))))</f>
        <v/>
      </c>
      <c r="L679" s="11" t="str">
        <f t="shared" si="71"/>
        <v/>
      </c>
      <c r="M679" s="11" t="str">
        <f t="shared" si="72"/>
        <v/>
      </c>
      <c r="N679" s="11" t="str">
        <f t="shared" si="75"/>
        <v/>
      </c>
      <c r="O679" s="11" t="str">
        <f t="shared" si="73"/>
        <v/>
      </c>
      <c r="P679" s="11" t="str">
        <f t="shared" si="74"/>
        <v/>
      </c>
      <c r="Q679" s="11" t="str">
        <f t="shared" si="76"/>
        <v/>
      </c>
    </row>
    <row r="680" spans="5:17" x14ac:dyDescent="0.3">
      <c r="E680" s="11"/>
      <c r="H680" s="11" t="str">
        <f t="shared" si="70"/>
        <v/>
      </c>
      <c r="I680" s="11" t="str">
        <f>(IF(B679=Локализация!$C$42,1,IF(B679=Локализация!$C$41,2,IF(B679=Локализация!$C$40,3,IF(B679=Локализация!$C$39,4,IF(B679=Локализация!$C$38,5,IF(OR(B679=1,B679=2,B679=3,B679=4,B679=5),B679,"")))))))</f>
        <v/>
      </c>
      <c r="J680" s="11" t="str">
        <f>(IF(C679=Локализация!$C$44,5,IF(C679=Локализация!$C$45,4,IF(C679=Локализация!$C$46,3,IF(C679=Локализация!$C$47,2,IF(C679=Локализация!$C$48,1,IF(OR(C679=1,C679=2,C679=3,C679=4,C679=5),C679,"")))))))</f>
        <v/>
      </c>
      <c r="K680" s="11" t="str">
        <f>(IF(D679=Локализация!$C$50,1,IF(D679=Локализация!$C$51,2,IF(D679=Локализация!$C$52,3,IF(D679=Локализация!$C$53,4,IF(D679=Локализация!$C$54,5,IF(OR(D679=1,D679=2,D679=3,D679=4,D679=5),D679,"")))))))</f>
        <v/>
      </c>
      <c r="L680" s="11" t="str">
        <f t="shared" si="71"/>
        <v/>
      </c>
      <c r="M680" s="11" t="str">
        <f t="shared" si="72"/>
        <v/>
      </c>
      <c r="N680" s="11" t="str">
        <f t="shared" si="75"/>
        <v/>
      </c>
      <c r="O680" s="11" t="str">
        <f t="shared" si="73"/>
        <v/>
      </c>
      <c r="P680" s="11" t="str">
        <f t="shared" si="74"/>
        <v/>
      </c>
      <c r="Q680" s="11" t="str">
        <f t="shared" si="76"/>
        <v/>
      </c>
    </row>
    <row r="681" spans="5:17" x14ac:dyDescent="0.3">
      <c r="E681" s="11"/>
      <c r="H681" s="11" t="str">
        <f t="shared" si="70"/>
        <v/>
      </c>
      <c r="I681" s="11" t="str">
        <f>(IF(B680=Локализация!$C$42,1,IF(B680=Локализация!$C$41,2,IF(B680=Локализация!$C$40,3,IF(B680=Локализация!$C$39,4,IF(B680=Локализация!$C$38,5,IF(OR(B680=1,B680=2,B680=3,B680=4,B680=5),B680,"")))))))</f>
        <v/>
      </c>
      <c r="J681" s="11" t="str">
        <f>(IF(C680=Локализация!$C$44,5,IF(C680=Локализация!$C$45,4,IF(C680=Локализация!$C$46,3,IF(C680=Локализация!$C$47,2,IF(C680=Локализация!$C$48,1,IF(OR(C680=1,C680=2,C680=3,C680=4,C680=5),C680,"")))))))</f>
        <v/>
      </c>
      <c r="K681" s="11" t="str">
        <f>(IF(D680=Локализация!$C$50,1,IF(D680=Локализация!$C$51,2,IF(D680=Локализация!$C$52,3,IF(D680=Локализация!$C$53,4,IF(D680=Локализация!$C$54,5,IF(OR(D680=1,D680=2,D680=3,D680=4,D680=5),D680,"")))))))</f>
        <v/>
      </c>
      <c r="L681" s="11" t="str">
        <f t="shared" si="71"/>
        <v/>
      </c>
      <c r="M681" s="11" t="str">
        <f t="shared" si="72"/>
        <v/>
      </c>
      <c r="N681" s="11" t="str">
        <f t="shared" si="75"/>
        <v/>
      </c>
      <c r="O681" s="11" t="str">
        <f t="shared" si="73"/>
        <v/>
      </c>
      <c r="P681" s="11" t="str">
        <f t="shared" si="74"/>
        <v/>
      </c>
      <c r="Q681" s="11" t="str">
        <f t="shared" si="76"/>
        <v/>
      </c>
    </row>
    <row r="682" spans="5:17" x14ac:dyDescent="0.3">
      <c r="E682" s="11"/>
      <c r="H682" s="11" t="str">
        <f t="shared" si="70"/>
        <v/>
      </c>
      <c r="I682" s="11" t="str">
        <f>(IF(B681=Локализация!$C$42,1,IF(B681=Локализация!$C$41,2,IF(B681=Локализация!$C$40,3,IF(B681=Локализация!$C$39,4,IF(B681=Локализация!$C$38,5,IF(OR(B681=1,B681=2,B681=3,B681=4,B681=5),B681,"")))))))</f>
        <v/>
      </c>
      <c r="J682" s="11" t="str">
        <f>(IF(C681=Локализация!$C$44,5,IF(C681=Локализация!$C$45,4,IF(C681=Локализация!$C$46,3,IF(C681=Локализация!$C$47,2,IF(C681=Локализация!$C$48,1,IF(OR(C681=1,C681=2,C681=3,C681=4,C681=5),C681,"")))))))</f>
        <v/>
      </c>
      <c r="K682" s="11" t="str">
        <f>(IF(D681=Локализация!$C$50,1,IF(D681=Локализация!$C$51,2,IF(D681=Локализация!$C$52,3,IF(D681=Локализация!$C$53,4,IF(D681=Локализация!$C$54,5,IF(OR(D681=1,D681=2,D681=3,D681=4,D681=5),D681,"")))))))</f>
        <v/>
      </c>
      <c r="L682" s="11" t="str">
        <f t="shared" si="71"/>
        <v/>
      </c>
      <c r="M682" s="11" t="str">
        <f t="shared" si="72"/>
        <v/>
      </c>
      <c r="N682" s="11" t="str">
        <f t="shared" si="75"/>
        <v/>
      </c>
      <c r="O682" s="11" t="str">
        <f t="shared" si="73"/>
        <v/>
      </c>
      <c r="P682" s="11" t="str">
        <f t="shared" si="74"/>
        <v/>
      </c>
      <c r="Q682" s="11" t="str">
        <f t="shared" si="76"/>
        <v/>
      </c>
    </row>
    <row r="683" spans="5:17" x14ac:dyDescent="0.3">
      <c r="E683" s="11"/>
      <c r="H683" s="11" t="str">
        <f t="shared" si="70"/>
        <v/>
      </c>
      <c r="I683" s="11" t="str">
        <f>(IF(B682=Локализация!$C$42,1,IF(B682=Локализация!$C$41,2,IF(B682=Локализация!$C$40,3,IF(B682=Локализация!$C$39,4,IF(B682=Локализация!$C$38,5,IF(OR(B682=1,B682=2,B682=3,B682=4,B682=5),B682,"")))))))</f>
        <v/>
      </c>
      <c r="J683" s="11" t="str">
        <f>(IF(C682=Локализация!$C$44,5,IF(C682=Локализация!$C$45,4,IF(C682=Локализация!$C$46,3,IF(C682=Локализация!$C$47,2,IF(C682=Локализация!$C$48,1,IF(OR(C682=1,C682=2,C682=3,C682=4,C682=5),C682,"")))))))</f>
        <v/>
      </c>
      <c r="K683" s="11" t="str">
        <f>(IF(D682=Локализация!$C$50,1,IF(D682=Локализация!$C$51,2,IF(D682=Локализация!$C$52,3,IF(D682=Локализация!$C$53,4,IF(D682=Локализация!$C$54,5,IF(OR(D682=1,D682=2,D682=3,D682=4,D682=5),D682,"")))))))</f>
        <v/>
      </c>
      <c r="L683" s="11" t="str">
        <f t="shared" si="71"/>
        <v/>
      </c>
      <c r="M683" s="11" t="str">
        <f t="shared" si="72"/>
        <v/>
      </c>
      <c r="N683" s="11" t="str">
        <f t="shared" si="75"/>
        <v/>
      </c>
      <c r="O683" s="11" t="str">
        <f t="shared" si="73"/>
        <v/>
      </c>
      <c r="P683" s="11" t="str">
        <f t="shared" si="74"/>
        <v/>
      </c>
      <c r="Q683" s="11" t="str">
        <f t="shared" si="76"/>
        <v/>
      </c>
    </row>
    <row r="684" spans="5:17" x14ac:dyDescent="0.3">
      <c r="E684" s="11"/>
      <c r="H684" s="11" t="str">
        <f t="shared" si="70"/>
        <v/>
      </c>
      <c r="I684" s="11" t="str">
        <f>(IF(B683=Локализация!$C$42,1,IF(B683=Локализация!$C$41,2,IF(B683=Локализация!$C$40,3,IF(B683=Локализация!$C$39,4,IF(B683=Локализация!$C$38,5,IF(OR(B683=1,B683=2,B683=3,B683=4,B683=5),B683,"")))))))</f>
        <v/>
      </c>
      <c r="J684" s="11" t="str">
        <f>(IF(C683=Локализация!$C$44,5,IF(C683=Локализация!$C$45,4,IF(C683=Локализация!$C$46,3,IF(C683=Локализация!$C$47,2,IF(C683=Локализация!$C$48,1,IF(OR(C683=1,C683=2,C683=3,C683=4,C683=5),C683,"")))))))</f>
        <v/>
      </c>
      <c r="K684" s="11" t="str">
        <f>(IF(D683=Локализация!$C$50,1,IF(D683=Локализация!$C$51,2,IF(D683=Локализация!$C$52,3,IF(D683=Локализация!$C$53,4,IF(D683=Локализация!$C$54,5,IF(OR(D683=1,D683=2,D683=3,D683=4,D683=5),D683,"")))))))</f>
        <v/>
      </c>
      <c r="L684" s="11" t="str">
        <f t="shared" si="71"/>
        <v/>
      </c>
      <c r="M684" s="11" t="str">
        <f t="shared" si="72"/>
        <v/>
      </c>
      <c r="N684" s="11" t="str">
        <f t="shared" si="75"/>
        <v/>
      </c>
      <c r="O684" s="11" t="str">
        <f t="shared" si="73"/>
        <v/>
      </c>
      <c r="P684" s="11" t="str">
        <f t="shared" si="74"/>
        <v/>
      </c>
      <c r="Q684" s="11" t="str">
        <f t="shared" si="76"/>
        <v/>
      </c>
    </row>
    <row r="685" spans="5:17" x14ac:dyDescent="0.3">
      <c r="E685" s="11"/>
      <c r="H685" s="11" t="str">
        <f t="shared" si="70"/>
        <v/>
      </c>
      <c r="I685" s="11" t="str">
        <f>(IF(B684=Локализация!$C$42,1,IF(B684=Локализация!$C$41,2,IF(B684=Локализация!$C$40,3,IF(B684=Локализация!$C$39,4,IF(B684=Локализация!$C$38,5,IF(OR(B684=1,B684=2,B684=3,B684=4,B684=5),B684,"")))))))</f>
        <v/>
      </c>
      <c r="J685" s="11" t="str">
        <f>(IF(C684=Локализация!$C$44,5,IF(C684=Локализация!$C$45,4,IF(C684=Локализация!$C$46,3,IF(C684=Локализация!$C$47,2,IF(C684=Локализация!$C$48,1,IF(OR(C684=1,C684=2,C684=3,C684=4,C684=5),C684,"")))))))</f>
        <v/>
      </c>
      <c r="K685" s="11" t="str">
        <f>(IF(D684=Локализация!$C$50,1,IF(D684=Локализация!$C$51,2,IF(D684=Локализация!$C$52,3,IF(D684=Локализация!$C$53,4,IF(D684=Локализация!$C$54,5,IF(OR(D684=1,D684=2,D684=3,D684=4,D684=5),D684,"")))))))</f>
        <v/>
      </c>
      <c r="L685" s="11" t="str">
        <f t="shared" si="71"/>
        <v/>
      </c>
      <c r="M685" s="11" t="str">
        <f t="shared" si="72"/>
        <v/>
      </c>
      <c r="N685" s="11" t="str">
        <f t="shared" si="75"/>
        <v/>
      </c>
      <c r="O685" s="11" t="str">
        <f t="shared" si="73"/>
        <v/>
      </c>
      <c r="P685" s="11" t="str">
        <f t="shared" si="74"/>
        <v/>
      </c>
      <c r="Q685" s="11" t="str">
        <f t="shared" si="76"/>
        <v/>
      </c>
    </row>
    <row r="686" spans="5:17" x14ac:dyDescent="0.3">
      <c r="E686" s="11"/>
      <c r="H686" s="11" t="str">
        <f t="shared" si="70"/>
        <v/>
      </c>
      <c r="I686" s="11" t="str">
        <f>(IF(B685=Локализация!$C$42,1,IF(B685=Локализация!$C$41,2,IF(B685=Локализация!$C$40,3,IF(B685=Локализация!$C$39,4,IF(B685=Локализация!$C$38,5,IF(OR(B685=1,B685=2,B685=3,B685=4,B685=5),B685,"")))))))</f>
        <v/>
      </c>
      <c r="J686" s="11" t="str">
        <f>(IF(C685=Локализация!$C$44,5,IF(C685=Локализация!$C$45,4,IF(C685=Локализация!$C$46,3,IF(C685=Локализация!$C$47,2,IF(C685=Локализация!$C$48,1,IF(OR(C685=1,C685=2,C685=3,C685=4,C685=5),C685,"")))))))</f>
        <v/>
      </c>
      <c r="K686" s="11" t="str">
        <f>(IF(D685=Локализация!$C$50,1,IF(D685=Локализация!$C$51,2,IF(D685=Локализация!$C$52,3,IF(D685=Локализация!$C$53,4,IF(D685=Локализация!$C$54,5,IF(OR(D685=1,D685=2,D685=3,D685=4,D685=5),D685,"")))))))</f>
        <v/>
      </c>
      <c r="L686" s="11" t="str">
        <f t="shared" si="71"/>
        <v/>
      </c>
      <c r="M686" s="11" t="str">
        <f t="shared" si="72"/>
        <v/>
      </c>
      <c r="N686" s="11" t="str">
        <f t="shared" si="75"/>
        <v/>
      </c>
      <c r="O686" s="11" t="str">
        <f t="shared" si="73"/>
        <v/>
      </c>
      <c r="P686" s="11" t="str">
        <f t="shared" si="74"/>
        <v/>
      </c>
      <c r="Q686" s="11" t="str">
        <f t="shared" si="76"/>
        <v/>
      </c>
    </row>
    <row r="687" spans="5:17" x14ac:dyDescent="0.3">
      <c r="E687" s="11"/>
      <c r="H687" s="11" t="str">
        <f t="shared" si="70"/>
        <v/>
      </c>
      <c r="I687" s="11" t="str">
        <f>(IF(B686=Локализация!$C$42,1,IF(B686=Локализация!$C$41,2,IF(B686=Локализация!$C$40,3,IF(B686=Локализация!$C$39,4,IF(B686=Локализация!$C$38,5,IF(OR(B686=1,B686=2,B686=3,B686=4,B686=5),B686,"")))))))</f>
        <v/>
      </c>
      <c r="J687" s="11" t="str">
        <f>(IF(C686=Локализация!$C$44,5,IF(C686=Локализация!$C$45,4,IF(C686=Локализация!$C$46,3,IF(C686=Локализация!$C$47,2,IF(C686=Локализация!$C$48,1,IF(OR(C686=1,C686=2,C686=3,C686=4,C686=5),C686,"")))))))</f>
        <v/>
      </c>
      <c r="K687" s="11" t="str">
        <f>(IF(D686=Локализация!$C$50,1,IF(D686=Локализация!$C$51,2,IF(D686=Локализация!$C$52,3,IF(D686=Локализация!$C$53,4,IF(D686=Локализация!$C$54,5,IF(OR(D686=1,D686=2,D686=3,D686=4,D686=5),D686,"")))))))</f>
        <v/>
      </c>
      <c r="L687" s="11" t="str">
        <f t="shared" si="71"/>
        <v/>
      </c>
      <c r="M687" s="11" t="str">
        <f t="shared" si="72"/>
        <v/>
      </c>
      <c r="N687" s="11" t="str">
        <f t="shared" si="75"/>
        <v/>
      </c>
      <c r="O687" s="11" t="str">
        <f t="shared" si="73"/>
        <v/>
      </c>
      <c r="P687" s="11" t="str">
        <f t="shared" si="74"/>
        <v/>
      </c>
      <c r="Q687" s="11" t="str">
        <f t="shared" si="76"/>
        <v/>
      </c>
    </row>
    <row r="688" spans="5:17" x14ac:dyDescent="0.3">
      <c r="E688" s="11"/>
      <c r="H688" s="11" t="str">
        <f t="shared" si="70"/>
        <v/>
      </c>
      <c r="I688" s="11" t="str">
        <f>(IF(B687=Локализация!$C$42,1,IF(B687=Локализация!$C$41,2,IF(B687=Локализация!$C$40,3,IF(B687=Локализация!$C$39,4,IF(B687=Локализация!$C$38,5,IF(OR(B687=1,B687=2,B687=3,B687=4,B687=5),B687,"")))))))</f>
        <v/>
      </c>
      <c r="J688" s="11" t="str">
        <f>(IF(C687=Локализация!$C$44,5,IF(C687=Локализация!$C$45,4,IF(C687=Локализация!$C$46,3,IF(C687=Локализация!$C$47,2,IF(C687=Локализация!$C$48,1,IF(OR(C687=1,C687=2,C687=3,C687=4,C687=5),C687,"")))))))</f>
        <v/>
      </c>
      <c r="K688" s="11" t="str">
        <f>(IF(D687=Локализация!$C$50,1,IF(D687=Локализация!$C$51,2,IF(D687=Локализация!$C$52,3,IF(D687=Локализация!$C$53,4,IF(D687=Локализация!$C$54,5,IF(OR(D687=1,D687=2,D687=3,D687=4,D687=5),D687,"")))))))</f>
        <v/>
      </c>
      <c r="L688" s="11" t="str">
        <f t="shared" si="71"/>
        <v/>
      </c>
      <c r="M688" s="11" t="str">
        <f t="shared" si="72"/>
        <v/>
      </c>
      <c r="N688" s="11" t="str">
        <f t="shared" si="75"/>
        <v/>
      </c>
      <c r="O688" s="11" t="str">
        <f t="shared" si="73"/>
        <v/>
      </c>
      <c r="P688" s="11" t="str">
        <f t="shared" si="74"/>
        <v/>
      </c>
      <c r="Q688" s="11" t="str">
        <f t="shared" si="76"/>
        <v/>
      </c>
    </row>
    <row r="689" spans="5:17" x14ac:dyDescent="0.3">
      <c r="E689" s="11"/>
      <c r="H689" s="11" t="str">
        <f t="shared" si="70"/>
        <v/>
      </c>
      <c r="I689" s="11" t="str">
        <f>(IF(B688=Локализация!$C$42,1,IF(B688=Локализация!$C$41,2,IF(B688=Локализация!$C$40,3,IF(B688=Локализация!$C$39,4,IF(B688=Локализация!$C$38,5,IF(OR(B688=1,B688=2,B688=3,B688=4,B688=5),B688,"")))))))</f>
        <v/>
      </c>
      <c r="J689" s="11" t="str">
        <f>(IF(C688=Локализация!$C$44,5,IF(C688=Локализация!$C$45,4,IF(C688=Локализация!$C$46,3,IF(C688=Локализация!$C$47,2,IF(C688=Локализация!$C$48,1,IF(OR(C688=1,C688=2,C688=3,C688=4,C688=5),C688,"")))))))</f>
        <v/>
      </c>
      <c r="K689" s="11" t="str">
        <f>(IF(D688=Локализация!$C$50,1,IF(D688=Локализация!$C$51,2,IF(D688=Локализация!$C$52,3,IF(D688=Локализация!$C$53,4,IF(D688=Локализация!$C$54,5,IF(OR(D688=1,D688=2,D688=3,D688=4,D688=5),D688,"")))))))</f>
        <v/>
      </c>
      <c r="L689" s="11" t="str">
        <f t="shared" si="71"/>
        <v/>
      </c>
      <c r="M689" s="11" t="str">
        <f t="shared" si="72"/>
        <v/>
      </c>
      <c r="N689" s="11" t="str">
        <f t="shared" si="75"/>
        <v/>
      </c>
      <c r="O689" s="11" t="str">
        <f t="shared" si="73"/>
        <v/>
      </c>
      <c r="P689" s="11" t="str">
        <f t="shared" si="74"/>
        <v/>
      </c>
      <c r="Q689" s="11" t="str">
        <f t="shared" si="76"/>
        <v/>
      </c>
    </row>
    <row r="690" spans="5:17" x14ac:dyDescent="0.3">
      <c r="E690" s="11"/>
      <c r="H690" s="11" t="str">
        <f t="shared" si="70"/>
        <v/>
      </c>
      <c r="I690" s="11" t="str">
        <f>(IF(B689=Локализация!$C$42,1,IF(B689=Локализация!$C$41,2,IF(B689=Локализация!$C$40,3,IF(B689=Локализация!$C$39,4,IF(B689=Локализация!$C$38,5,IF(OR(B689=1,B689=2,B689=3,B689=4,B689=5),B689,"")))))))</f>
        <v/>
      </c>
      <c r="J690" s="11" t="str">
        <f>(IF(C689=Локализация!$C$44,5,IF(C689=Локализация!$C$45,4,IF(C689=Локализация!$C$46,3,IF(C689=Локализация!$C$47,2,IF(C689=Локализация!$C$48,1,IF(OR(C689=1,C689=2,C689=3,C689=4,C689=5),C689,"")))))))</f>
        <v/>
      </c>
      <c r="K690" s="11" t="str">
        <f>(IF(D689=Локализация!$C$50,1,IF(D689=Локализация!$C$51,2,IF(D689=Локализация!$C$52,3,IF(D689=Локализация!$C$53,4,IF(D689=Локализация!$C$54,5,IF(OR(D689=1,D689=2,D689=3,D689=4,D689=5),D689,"")))))))</f>
        <v/>
      </c>
      <c r="L690" s="11" t="str">
        <f t="shared" si="71"/>
        <v/>
      </c>
      <c r="M690" s="11" t="str">
        <f t="shared" si="72"/>
        <v/>
      </c>
      <c r="N690" s="11" t="str">
        <f t="shared" si="75"/>
        <v/>
      </c>
      <c r="O690" s="11" t="str">
        <f t="shared" si="73"/>
        <v/>
      </c>
      <c r="P690" s="11" t="str">
        <f t="shared" si="74"/>
        <v/>
      </c>
      <c r="Q690" s="11" t="str">
        <f t="shared" si="76"/>
        <v/>
      </c>
    </row>
    <row r="691" spans="5:17" x14ac:dyDescent="0.3">
      <c r="E691" s="11"/>
      <c r="H691" s="11" t="str">
        <f t="shared" si="70"/>
        <v/>
      </c>
      <c r="I691" s="11" t="str">
        <f>(IF(B690=Локализация!$C$42,1,IF(B690=Локализация!$C$41,2,IF(B690=Локализация!$C$40,3,IF(B690=Локализация!$C$39,4,IF(B690=Локализация!$C$38,5,IF(OR(B690=1,B690=2,B690=3,B690=4,B690=5),B690,"")))))))</f>
        <v/>
      </c>
      <c r="J691" s="11" t="str">
        <f>(IF(C690=Локализация!$C$44,5,IF(C690=Локализация!$C$45,4,IF(C690=Локализация!$C$46,3,IF(C690=Локализация!$C$47,2,IF(C690=Локализация!$C$48,1,IF(OR(C690=1,C690=2,C690=3,C690=4,C690=5),C690,"")))))))</f>
        <v/>
      </c>
      <c r="K691" s="11" t="str">
        <f>(IF(D690=Локализация!$C$50,1,IF(D690=Локализация!$C$51,2,IF(D690=Локализация!$C$52,3,IF(D690=Локализация!$C$53,4,IF(D690=Локализация!$C$54,5,IF(OR(D690=1,D690=2,D690=3,D690=4,D690=5),D690,"")))))))</f>
        <v/>
      </c>
      <c r="L691" s="11" t="str">
        <f t="shared" si="71"/>
        <v/>
      </c>
      <c r="M691" s="11" t="str">
        <f t="shared" si="72"/>
        <v/>
      </c>
      <c r="N691" s="11" t="str">
        <f t="shared" si="75"/>
        <v/>
      </c>
      <c r="O691" s="11" t="str">
        <f t="shared" si="73"/>
        <v/>
      </c>
      <c r="P691" s="11" t="str">
        <f t="shared" si="74"/>
        <v/>
      </c>
      <c r="Q691" s="11" t="str">
        <f t="shared" si="76"/>
        <v/>
      </c>
    </row>
    <row r="692" spans="5:17" x14ac:dyDescent="0.3">
      <c r="E692" s="11"/>
      <c r="H692" s="11" t="str">
        <f t="shared" si="70"/>
        <v/>
      </c>
      <c r="I692" s="11" t="str">
        <f>(IF(B691=Локализация!$C$42,1,IF(B691=Локализация!$C$41,2,IF(B691=Локализация!$C$40,3,IF(B691=Локализация!$C$39,4,IF(B691=Локализация!$C$38,5,IF(OR(B691=1,B691=2,B691=3,B691=4,B691=5),B691,"")))))))</f>
        <v/>
      </c>
      <c r="J692" s="11" t="str">
        <f>(IF(C691=Локализация!$C$44,5,IF(C691=Локализация!$C$45,4,IF(C691=Локализация!$C$46,3,IF(C691=Локализация!$C$47,2,IF(C691=Локализация!$C$48,1,IF(OR(C691=1,C691=2,C691=3,C691=4,C691=5),C691,"")))))))</f>
        <v/>
      </c>
      <c r="K692" s="11" t="str">
        <f>(IF(D691=Локализация!$C$50,1,IF(D691=Локализация!$C$51,2,IF(D691=Локализация!$C$52,3,IF(D691=Локализация!$C$53,4,IF(D691=Локализация!$C$54,5,IF(OR(D691=1,D691=2,D691=3,D691=4,D691=5),D691,"")))))))</f>
        <v/>
      </c>
      <c r="L692" s="11" t="str">
        <f t="shared" si="71"/>
        <v/>
      </c>
      <c r="M692" s="11" t="str">
        <f t="shared" si="72"/>
        <v/>
      </c>
      <c r="N692" s="11" t="str">
        <f t="shared" si="75"/>
        <v/>
      </c>
      <c r="O692" s="11" t="str">
        <f t="shared" si="73"/>
        <v/>
      </c>
      <c r="P692" s="11" t="str">
        <f t="shared" si="74"/>
        <v/>
      </c>
      <c r="Q692" s="11" t="str">
        <f t="shared" si="76"/>
        <v/>
      </c>
    </row>
    <row r="693" spans="5:17" x14ac:dyDescent="0.3">
      <c r="E693" s="11"/>
      <c r="H693" s="11" t="str">
        <f t="shared" si="70"/>
        <v/>
      </c>
      <c r="I693" s="11" t="str">
        <f>(IF(B692=Локализация!$C$42,1,IF(B692=Локализация!$C$41,2,IF(B692=Локализация!$C$40,3,IF(B692=Локализация!$C$39,4,IF(B692=Локализация!$C$38,5,IF(OR(B692=1,B692=2,B692=3,B692=4,B692=5),B692,"")))))))</f>
        <v/>
      </c>
      <c r="J693" s="11" t="str">
        <f>(IF(C692=Локализация!$C$44,5,IF(C692=Локализация!$C$45,4,IF(C692=Локализация!$C$46,3,IF(C692=Локализация!$C$47,2,IF(C692=Локализация!$C$48,1,IF(OR(C692=1,C692=2,C692=3,C692=4,C692=5),C692,"")))))))</f>
        <v/>
      </c>
      <c r="K693" s="11" t="str">
        <f>(IF(D692=Локализация!$C$50,1,IF(D692=Локализация!$C$51,2,IF(D692=Локализация!$C$52,3,IF(D692=Локализация!$C$53,4,IF(D692=Локализация!$C$54,5,IF(OR(D692=1,D692=2,D692=3,D692=4,D692=5),D692,"")))))))</f>
        <v/>
      </c>
      <c r="L693" s="11" t="str">
        <f t="shared" si="71"/>
        <v/>
      </c>
      <c r="M693" s="11" t="str">
        <f t="shared" si="72"/>
        <v/>
      </c>
      <c r="N693" s="11" t="str">
        <f t="shared" si="75"/>
        <v/>
      </c>
      <c r="O693" s="11" t="str">
        <f t="shared" si="73"/>
        <v/>
      </c>
      <c r="P693" s="11" t="str">
        <f t="shared" si="74"/>
        <v/>
      </c>
      <c r="Q693" s="11" t="str">
        <f t="shared" si="76"/>
        <v/>
      </c>
    </row>
    <row r="694" spans="5:17" x14ac:dyDescent="0.3">
      <c r="E694" s="11"/>
      <c r="H694" s="11" t="str">
        <f t="shared" si="70"/>
        <v/>
      </c>
      <c r="I694" s="11" t="str">
        <f>(IF(B693=Локализация!$C$42,1,IF(B693=Локализация!$C$41,2,IF(B693=Локализация!$C$40,3,IF(B693=Локализация!$C$39,4,IF(B693=Локализация!$C$38,5,IF(OR(B693=1,B693=2,B693=3,B693=4,B693=5),B693,"")))))))</f>
        <v/>
      </c>
      <c r="J694" s="11" t="str">
        <f>(IF(C693=Локализация!$C$44,5,IF(C693=Локализация!$C$45,4,IF(C693=Локализация!$C$46,3,IF(C693=Локализация!$C$47,2,IF(C693=Локализация!$C$48,1,IF(OR(C693=1,C693=2,C693=3,C693=4,C693=5),C693,"")))))))</f>
        <v/>
      </c>
      <c r="K694" s="11" t="str">
        <f>(IF(D693=Локализация!$C$50,1,IF(D693=Локализация!$C$51,2,IF(D693=Локализация!$C$52,3,IF(D693=Локализация!$C$53,4,IF(D693=Локализация!$C$54,5,IF(OR(D693=1,D693=2,D693=3,D693=4,D693=5),D693,"")))))))</f>
        <v/>
      </c>
      <c r="L694" s="11" t="str">
        <f t="shared" si="71"/>
        <v/>
      </c>
      <c r="M694" s="11" t="str">
        <f t="shared" si="72"/>
        <v/>
      </c>
      <c r="N694" s="11" t="str">
        <f t="shared" si="75"/>
        <v/>
      </c>
      <c r="O694" s="11" t="str">
        <f t="shared" si="73"/>
        <v/>
      </c>
      <c r="P694" s="11" t="str">
        <f t="shared" si="74"/>
        <v/>
      </c>
      <c r="Q694" s="11" t="str">
        <f t="shared" si="76"/>
        <v/>
      </c>
    </row>
    <row r="695" spans="5:17" x14ac:dyDescent="0.3">
      <c r="E695" s="11"/>
      <c r="H695" s="11" t="str">
        <f t="shared" si="70"/>
        <v/>
      </c>
      <c r="I695" s="11" t="str">
        <f>(IF(B694=Локализация!$C$42,1,IF(B694=Локализация!$C$41,2,IF(B694=Локализация!$C$40,3,IF(B694=Локализация!$C$39,4,IF(B694=Локализация!$C$38,5,IF(OR(B694=1,B694=2,B694=3,B694=4,B694=5),B694,"")))))))</f>
        <v/>
      </c>
      <c r="J695" s="11" t="str">
        <f>(IF(C694=Локализация!$C$44,5,IF(C694=Локализация!$C$45,4,IF(C694=Локализация!$C$46,3,IF(C694=Локализация!$C$47,2,IF(C694=Локализация!$C$48,1,IF(OR(C694=1,C694=2,C694=3,C694=4,C694=5),C694,"")))))))</f>
        <v/>
      </c>
      <c r="K695" s="11" t="str">
        <f>(IF(D694=Локализация!$C$50,1,IF(D694=Локализация!$C$51,2,IF(D694=Локализация!$C$52,3,IF(D694=Локализация!$C$53,4,IF(D694=Локализация!$C$54,5,IF(OR(D694=1,D694=2,D694=3,D694=4,D694=5),D694,"")))))))</f>
        <v/>
      </c>
      <c r="L695" s="11" t="str">
        <f t="shared" si="71"/>
        <v/>
      </c>
      <c r="M695" s="11" t="str">
        <f t="shared" si="72"/>
        <v/>
      </c>
      <c r="N695" s="11" t="str">
        <f t="shared" si="75"/>
        <v/>
      </c>
      <c r="O695" s="11" t="str">
        <f t="shared" si="73"/>
        <v/>
      </c>
      <c r="P695" s="11" t="str">
        <f t="shared" si="74"/>
        <v/>
      </c>
      <c r="Q695" s="11" t="str">
        <f t="shared" si="76"/>
        <v/>
      </c>
    </row>
    <row r="696" spans="5:17" x14ac:dyDescent="0.3">
      <c r="E696" s="11"/>
      <c r="H696" s="11" t="str">
        <f t="shared" si="70"/>
        <v/>
      </c>
      <c r="I696" s="11" t="str">
        <f>(IF(B695=Локализация!$C$42,1,IF(B695=Локализация!$C$41,2,IF(B695=Локализация!$C$40,3,IF(B695=Локализация!$C$39,4,IF(B695=Локализация!$C$38,5,IF(OR(B695=1,B695=2,B695=3,B695=4,B695=5),B695,"")))))))</f>
        <v/>
      </c>
      <c r="J696" s="11" t="str">
        <f>(IF(C695=Локализация!$C$44,5,IF(C695=Локализация!$C$45,4,IF(C695=Локализация!$C$46,3,IF(C695=Локализация!$C$47,2,IF(C695=Локализация!$C$48,1,IF(OR(C695=1,C695=2,C695=3,C695=4,C695=5),C695,"")))))))</f>
        <v/>
      </c>
      <c r="K696" s="11" t="str">
        <f>(IF(D695=Локализация!$C$50,1,IF(D695=Локализация!$C$51,2,IF(D695=Локализация!$C$52,3,IF(D695=Локализация!$C$53,4,IF(D695=Локализация!$C$54,5,IF(OR(D695=1,D695=2,D695=3,D695=4,D695=5),D695,"")))))))</f>
        <v/>
      </c>
      <c r="L696" s="11" t="str">
        <f t="shared" si="71"/>
        <v/>
      </c>
      <c r="M696" s="11" t="str">
        <f t="shared" si="72"/>
        <v/>
      </c>
      <c r="N696" s="11" t="str">
        <f t="shared" si="75"/>
        <v/>
      </c>
      <c r="O696" s="11" t="str">
        <f t="shared" si="73"/>
        <v/>
      </c>
      <c r="P696" s="11" t="str">
        <f t="shared" si="74"/>
        <v/>
      </c>
      <c r="Q696" s="11" t="str">
        <f t="shared" si="76"/>
        <v/>
      </c>
    </row>
    <row r="697" spans="5:17" x14ac:dyDescent="0.3">
      <c r="E697" s="11"/>
      <c r="H697" s="11" t="str">
        <f t="shared" si="70"/>
        <v/>
      </c>
      <c r="I697" s="11" t="str">
        <f>(IF(B696=Локализация!$C$42,1,IF(B696=Локализация!$C$41,2,IF(B696=Локализация!$C$40,3,IF(B696=Локализация!$C$39,4,IF(B696=Локализация!$C$38,5,IF(OR(B696=1,B696=2,B696=3,B696=4,B696=5),B696,"")))))))</f>
        <v/>
      </c>
      <c r="J697" s="11" t="str">
        <f>(IF(C696=Локализация!$C$44,5,IF(C696=Локализация!$C$45,4,IF(C696=Локализация!$C$46,3,IF(C696=Локализация!$C$47,2,IF(C696=Локализация!$C$48,1,IF(OR(C696=1,C696=2,C696=3,C696=4,C696=5),C696,"")))))))</f>
        <v/>
      </c>
      <c r="K697" s="11" t="str">
        <f>(IF(D696=Локализация!$C$50,1,IF(D696=Локализация!$C$51,2,IF(D696=Локализация!$C$52,3,IF(D696=Локализация!$C$53,4,IF(D696=Локализация!$C$54,5,IF(OR(D696=1,D696=2,D696=3,D696=4,D696=5),D696,"")))))))</f>
        <v/>
      </c>
      <c r="L697" s="11" t="str">
        <f t="shared" si="71"/>
        <v/>
      </c>
      <c r="M697" s="11" t="str">
        <f t="shared" si="72"/>
        <v/>
      </c>
      <c r="N697" s="11" t="str">
        <f t="shared" si="75"/>
        <v/>
      </c>
      <c r="O697" s="11" t="str">
        <f t="shared" si="73"/>
        <v/>
      </c>
      <c r="P697" s="11" t="str">
        <f t="shared" si="74"/>
        <v/>
      </c>
      <c r="Q697" s="11" t="str">
        <f t="shared" si="76"/>
        <v/>
      </c>
    </row>
    <row r="698" spans="5:17" x14ac:dyDescent="0.3">
      <c r="E698" s="11"/>
      <c r="H698" s="11" t="str">
        <f t="shared" si="70"/>
        <v/>
      </c>
      <c r="I698" s="11" t="str">
        <f>(IF(B697=Локализация!$C$42,1,IF(B697=Локализация!$C$41,2,IF(B697=Локализация!$C$40,3,IF(B697=Локализация!$C$39,4,IF(B697=Локализация!$C$38,5,IF(OR(B697=1,B697=2,B697=3,B697=4,B697=5),B697,"")))))))</f>
        <v/>
      </c>
      <c r="J698" s="11" t="str">
        <f>(IF(C697=Локализация!$C$44,5,IF(C697=Локализация!$C$45,4,IF(C697=Локализация!$C$46,3,IF(C697=Локализация!$C$47,2,IF(C697=Локализация!$C$48,1,IF(OR(C697=1,C697=2,C697=3,C697=4,C697=5),C697,"")))))))</f>
        <v/>
      </c>
      <c r="K698" s="11" t="str">
        <f>(IF(D697=Локализация!$C$50,1,IF(D697=Локализация!$C$51,2,IF(D697=Локализация!$C$52,3,IF(D697=Локализация!$C$53,4,IF(D697=Локализация!$C$54,5,IF(OR(D697=1,D697=2,D697=3,D697=4,D697=5),D697,"")))))))</f>
        <v/>
      </c>
      <c r="L698" s="11" t="str">
        <f t="shared" si="71"/>
        <v/>
      </c>
      <c r="M698" s="11" t="str">
        <f t="shared" si="72"/>
        <v/>
      </c>
      <c r="N698" s="11" t="str">
        <f t="shared" si="75"/>
        <v/>
      </c>
      <c r="O698" s="11" t="str">
        <f t="shared" si="73"/>
        <v/>
      </c>
      <c r="P698" s="11" t="str">
        <f t="shared" si="74"/>
        <v/>
      </c>
      <c r="Q698" s="11" t="str">
        <f t="shared" si="76"/>
        <v/>
      </c>
    </row>
    <row r="699" spans="5:17" x14ac:dyDescent="0.3">
      <c r="E699" s="11"/>
      <c r="H699" s="11" t="str">
        <f t="shared" si="70"/>
        <v/>
      </c>
      <c r="I699" s="11" t="str">
        <f>(IF(B698=Локализация!$C$42,1,IF(B698=Локализация!$C$41,2,IF(B698=Локализация!$C$40,3,IF(B698=Локализация!$C$39,4,IF(B698=Локализация!$C$38,5,IF(OR(B698=1,B698=2,B698=3,B698=4,B698=5),B698,"")))))))</f>
        <v/>
      </c>
      <c r="J699" s="11" t="str">
        <f>(IF(C698=Локализация!$C$44,5,IF(C698=Локализация!$C$45,4,IF(C698=Локализация!$C$46,3,IF(C698=Локализация!$C$47,2,IF(C698=Локализация!$C$48,1,IF(OR(C698=1,C698=2,C698=3,C698=4,C698=5),C698,"")))))))</f>
        <v/>
      </c>
      <c r="K699" s="11" t="str">
        <f>(IF(D698=Локализация!$C$50,1,IF(D698=Локализация!$C$51,2,IF(D698=Локализация!$C$52,3,IF(D698=Локализация!$C$53,4,IF(D698=Локализация!$C$54,5,IF(OR(D698=1,D698=2,D698=3,D698=4,D698=5),D698,"")))))))</f>
        <v/>
      </c>
      <c r="L699" s="11" t="str">
        <f t="shared" si="71"/>
        <v/>
      </c>
      <c r="M699" s="11" t="str">
        <f t="shared" si="72"/>
        <v/>
      </c>
      <c r="N699" s="11" t="str">
        <f t="shared" si="75"/>
        <v/>
      </c>
      <c r="O699" s="11" t="str">
        <f t="shared" si="73"/>
        <v/>
      </c>
      <c r="P699" s="11" t="str">
        <f t="shared" si="74"/>
        <v/>
      </c>
      <c r="Q699" s="11" t="str">
        <f t="shared" si="76"/>
        <v/>
      </c>
    </row>
    <row r="700" spans="5:17" x14ac:dyDescent="0.3">
      <c r="E700" s="11"/>
      <c r="H700" s="11" t="str">
        <f t="shared" si="70"/>
        <v/>
      </c>
      <c r="I700" s="11" t="str">
        <f>(IF(B699=Локализация!$C$42,1,IF(B699=Локализация!$C$41,2,IF(B699=Локализация!$C$40,3,IF(B699=Локализация!$C$39,4,IF(B699=Локализация!$C$38,5,IF(OR(B699=1,B699=2,B699=3,B699=4,B699=5),B699,"")))))))</f>
        <v/>
      </c>
      <c r="J700" s="11" t="str">
        <f>(IF(C699=Локализация!$C$44,5,IF(C699=Локализация!$C$45,4,IF(C699=Локализация!$C$46,3,IF(C699=Локализация!$C$47,2,IF(C699=Локализация!$C$48,1,IF(OR(C699=1,C699=2,C699=3,C699=4,C699=5),C699,"")))))))</f>
        <v/>
      </c>
      <c r="K700" s="11" t="str">
        <f>(IF(D699=Локализация!$C$50,1,IF(D699=Локализация!$C$51,2,IF(D699=Локализация!$C$52,3,IF(D699=Локализация!$C$53,4,IF(D699=Локализация!$C$54,5,IF(OR(D699=1,D699=2,D699=3,D699=4,D699=5),D699,"")))))))</f>
        <v/>
      </c>
      <c r="L700" s="11" t="str">
        <f t="shared" si="71"/>
        <v/>
      </c>
      <c r="M700" s="11" t="str">
        <f t="shared" si="72"/>
        <v/>
      </c>
      <c r="N700" s="11" t="str">
        <f t="shared" si="75"/>
        <v/>
      </c>
      <c r="O700" s="11" t="str">
        <f t="shared" si="73"/>
        <v/>
      </c>
      <c r="P700" s="11" t="str">
        <f t="shared" si="74"/>
        <v/>
      </c>
      <c r="Q700" s="11" t="str">
        <f t="shared" si="76"/>
        <v/>
      </c>
    </row>
    <row r="701" spans="5:17" x14ac:dyDescent="0.3">
      <c r="E701" s="11"/>
      <c r="H701" s="11" t="str">
        <f t="shared" si="70"/>
        <v/>
      </c>
      <c r="I701" s="11" t="str">
        <f>(IF(B700=Локализация!$C$42,1,IF(B700=Локализация!$C$41,2,IF(B700=Локализация!$C$40,3,IF(B700=Локализация!$C$39,4,IF(B700=Локализация!$C$38,5,IF(OR(B700=1,B700=2,B700=3,B700=4,B700=5),B700,"")))))))</f>
        <v/>
      </c>
      <c r="J701" s="11" t="str">
        <f>(IF(C700=Локализация!$C$44,5,IF(C700=Локализация!$C$45,4,IF(C700=Локализация!$C$46,3,IF(C700=Локализация!$C$47,2,IF(C700=Локализация!$C$48,1,IF(OR(C700=1,C700=2,C700=3,C700=4,C700=5),C700,"")))))))</f>
        <v/>
      </c>
      <c r="K701" s="11" t="str">
        <f>(IF(D700=Локализация!$C$50,1,IF(D700=Локализация!$C$51,2,IF(D700=Локализация!$C$52,3,IF(D700=Локализация!$C$53,4,IF(D700=Локализация!$C$54,5,IF(OR(D700=1,D700=2,D700=3,D700=4,D700=5),D700,"")))))))</f>
        <v/>
      </c>
      <c r="L701" s="11" t="str">
        <f t="shared" si="71"/>
        <v/>
      </c>
      <c r="M701" s="11" t="str">
        <f t="shared" si="72"/>
        <v/>
      </c>
      <c r="N701" s="11" t="str">
        <f t="shared" si="75"/>
        <v/>
      </c>
      <c r="O701" s="11" t="str">
        <f t="shared" si="73"/>
        <v/>
      </c>
      <c r="P701" s="11" t="str">
        <f t="shared" si="74"/>
        <v/>
      </c>
      <c r="Q701" s="11" t="str">
        <f t="shared" si="76"/>
        <v/>
      </c>
    </row>
    <row r="702" spans="5:17" x14ac:dyDescent="0.3">
      <c r="E702" s="11"/>
      <c r="H702" s="11" t="str">
        <f t="shared" si="70"/>
        <v/>
      </c>
      <c r="I702" s="11" t="str">
        <f>(IF(B701=Локализация!$C$42,1,IF(B701=Локализация!$C$41,2,IF(B701=Локализация!$C$40,3,IF(B701=Локализация!$C$39,4,IF(B701=Локализация!$C$38,5,IF(OR(B701=1,B701=2,B701=3,B701=4,B701=5),B701,"")))))))</f>
        <v/>
      </c>
      <c r="J702" s="11" t="str">
        <f>(IF(C701=Локализация!$C$44,5,IF(C701=Локализация!$C$45,4,IF(C701=Локализация!$C$46,3,IF(C701=Локализация!$C$47,2,IF(C701=Локализация!$C$48,1,IF(OR(C701=1,C701=2,C701=3,C701=4,C701=5),C701,"")))))))</f>
        <v/>
      </c>
      <c r="K702" s="11" t="str">
        <f>(IF(D701=Локализация!$C$50,1,IF(D701=Локализация!$C$51,2,IF(D701=Локализация!$C$52,3,IF(D701=Локализация!$C$53,4,IF(D701=Локализация!$C$54,5,IF(OR(D701=1,D701=2,D701=3,D701=4,D701=5),D701,"")))))))</f>
        <v/>
      </c>
      <c r="L702" s="11" t="str">
        <f t="shared" si="71"/>
        <v/>
      </c>
      <c r="M702" s="11" t="str">
        <f t="shared" si="72"/>
        <v/>
      </c>
      <c r="N702" s="11" t="str">
        <f t="shared" si="75"/>
        <v/>
      </c>
      <c r="O702" s="11" t="str">
        <f t="shared" si="73"/>
        <v/>
      </c>
      <c r="P702" s="11" t="str">
        <f t="shared" si="74"/>
        <v/>
      </c>
      <c r="Q702" s="11" t="str">
        <f t="shared" si="76"/>
        <v/>
      </c>
    </row>
    <row r="703" spans="5:17" x14ac:dyDescent="0.3">
      <c r="E703" s="11"/>
      <c r="H703" s="11" t="str">
        <f t="shared" si="70"/>
        <v/>
      </c>
      <c r="I703" s="11" t="str">
        <f>(IF(B702=Локализация!$C$42,1,IF(B702=Локализация!$C$41,2,IF(B702=Локализация!$C$40,3,IF(B702=Локализация!$C$39,4,IF(B702=Локализация!$C$38,5,IF(OR(B702=1,B702=2,B702=3,B702=4,B702=5),B702,"")))))))</f>
        <v/>
      </c>
      <c r="J703" s="11" t="str">
        <f>(IF(C702=Локализация!$C$44,5,IF(C702=Локализация!$C$45,4,IF(C702=Локализация!$C$46,3,IF(C702=Локализация!$C$47,2,IF(C702=Локализация!$C$48,1,IF(OR(C702=1,C702=2,C702=3,C702=4,C702=5),C702,"")))))))</f>
        <v/>
      </c>
      <c r="K703" s="11" t="str">
        <f>(IF(D702=Локализация!$C$50,1,IF(D702=Локализация!$C$51,2,IF(D702=Локализация!$C$52,3,IF(D702=Локализация!$C$53,4,IF(D702=Локализация!$C$54,5,IF(OR(D702=1,D702=2,D702=3,D702=4,D702=5),D702,"")))))))</f>
        <v/>
      </c>
      <c r="L703" s="11" t="str">
        <f t="shared" si="71"/>
        <v/>
      </c>
      <c r="M703" s="11" t="str">
        <f t="shared" si="72"/>
        <v/>
      </c>
      <c r="N703" s="11" t="str">
        <f t="shared" si="75"/>
        <v/>
      </c>
      <c r="O703" s="11" t="str">
        <f t="shared" si="73"/>
        <v/>
      </c>
      <c r="P703" s="11" t="str">
        <f t="shared" si="74"/>
        <v/>
      </c>
      <c r="Q703" s="11" t="str">
        <f t="shared" si="76"/>
        <v/>
      </c>
    </row>
    <row r="704" spans="5:17" x14ac:dyDescent="0.3">
      <c r="E704" s="11"/>
      <c r="H704" s="11" t="str">
        <f t="shared" si="70"/>
        <v/>
      </c>
      <c r="I704" s="11" t="str">
        <f>(IF(B703=Локализация!$C$42,1,IF(B703=Локализация!$C$41,2,IF(B703=Локализация!$C$40,3,IF(B703=Локализация!$C$39,4,IF(B703=Локализация!$C$38,5,IF(OR(B703=1,B703=2,B703=3,B703=4,B703=5),B703,"")))))))</f>
        <v/>
      </c>
      <c r="J704" s="11" t="str">
        <f>(IF(C703=Локализация!$C$44,5,IF(C703=Локализация!$C$45,4,IF(C703=Локализация!$C$46,3,IF(C703=Локализация!$C$47,2,IF(C703=Локализация!$C$48,1,IF(OR(C703=1,C703=2,C703=3,C703=4,C703=5),C703,"")))))))</f>
        <v/>
      </c>
      <c r="K704" s="11" t="str">
        <f>(IF(D703=Локализация!$C$50,1,IF(D703=Локализация!$C$51,2,IF(D703=Локализация!$C$52,3,IF(D703=Локализация!$C$53,4,IF(D703=Локализация!$C$54,5,IF(OR(D703=1,D703=2,D703=3,D703=4,D703=5),D703,"")))))))</f>
        <v/>
      </c>
      <c r="L704" s="11" t="str">
        <f t="shared" si="71"/>
        <v/>
      </c>
      <c r="M704" s="11" t="str">
        <f t="shared" si="72"/>
        <v/>
      </c>
      <c r="N704" s="11" t="str">
        <f t="shared" si="75"/>
        <v/>
      </c>
      <c r="O704" s="11" t="str">
        <f t="shared" si="73"/>
        <v/>
      </c>
      <c r="P704" s="11" t="str">
        <f t="shared" si="74"/>
        <v/>
      </c>
      <c r="Q704" s="11" t="str">
        <f t="shared" si="76"/>
        <v/>
      </c>
    </row>
    <row r="705" spans="5:17" x14ac:dyDescent="0.3">
      <c r="E705" s="11"/>
      <c r="H705" s="11" t="str">
        <f t="shared" si="70"/>
        <v/>
      </c>
      <c r="I705" s="11" t="str">
        <f>(IF(B704=Локализация!$C$42,1,IF(B704=Локализация!$C$41,2,IF(B704=Локализация!$C$40,3,IF(B704=Локализация!$C$39,4,IF(B704=Локализация!$C$38,5,IF(OR(B704=1,B704=2,B704=3,B704=4,B704=5),B704,"")))))))</f>
        <v/>
      </c>
      <c r="J705" s="11" t="str">
        <f>(IF(C704=Локализация!$C$44,5,IF(C704=Локализация!$C$45,4,IF(C704=Локализация!$C$46,3,IF(C704=Локализация!$C$47,2,IF(C704=Локализация!$C$48,1,IF(OR(C704=1,C704=2,C704=3,C704=4,C704=5),C704,"")))))))</f>
        <v/>
      </c>
      <c r="K705" s="11" t="str">
        <f>(IF(D704=Локализация!$C$50,1,IF(D704=Локализация!$C$51,2,IF(D704=Локализация!$C$52,3,IF(D704=Локализация!$C$53,4,IF(D704=Локализация!$C$54,5,IF(OR(D704=1,D704=2,D704=3,D704=4,D704=5),D704,"")))))))</f>
        <v/>
      </c>
      <c r="L705" s="11" t="str">
        <f t="shared" si="71"/>
        <v/>
      </c>
      <c r="M705" s="11" t="str">
        <f t="shared" si="72"/>
        <v/>
      </c>
      <c r="N705" s="11" t="str">
        <f t="shared" si="75"/>
        <v/>
      </c>
      <c r="O705" s="11" t="str">
        <f t="shared" si="73"/>
        <v/>
      </c>
      <c r="P705" s="11" t="str">
        <f t="shared" si="74"/>
        <v/>
      </c>
      <c r="Q705" s="11" t="str">
        <f t="shared" si="76"/>
        <v/>
      </c>
    </row>
    <row r="706" spans="5:17" x14ac:dyDescent="0.3">
      <c r="E706" s="11"/>
      <c r="H706" s="11" t="str">
        <f t="shared" si="70"/>
        <v/>
      </c>
      <c r="I706" s="11" t="str">
        <f>(IF(B705=Локализация!$C$42,1,IF(B705=Локализация!$C$41,2,IF(B705=Локализация!$C$40,3,IF(B705=Локализация!$C$39,4,IF(B705=Локализация!$C$38,5,IF(OR(B705=1,B705=2,B705=3,B705=4,B705=5),B705,"")))))))</f>
        <v/>
      </c>
      <c r="J706" s="11" t="str">
        <f>(IF(C705=Локализация!$C$44,5,IF(C705=Локализация!$C$45,4,IF(C705=Локализация!$C$46,3,IF(C705=Локализация!$C$47,2,IF(C705=Локализация!$C$48,1,IF(OR(C705=1,C705=2,C705=3,C705=4,C705=5),C705,"")))))))</f>
        <v/>
      </c>
      <c r="K706" s="11" t="str">
        <f>(IF(D705=Локализация!$C$50,1,IF(D705=Локализация!$C$51,2,IF(D705=Локализация!$C$52,3,IF(D705=Локализация!$C$53,4,IF(D705=Локализация!$C$54,5,IF(OR(D705=1,D705=2,D705=3,D705=4,D705=5),D705,"")))))))</f>
        <v/>
      </c>
      <c r="L706" s="11" t="str">
        <f t="shared" si="71"/>
        <v/>
      </c>
      <c r="M706" s="11" t="str">
        <f t="shared" si="72"/>
        <v/>
      </c>
      <c r="N706" s="11" t="str">
        <f t="shared" si="75"/>
        <v/>
      </c>
      <c r="O706" s="11" t="str">
        <f t="shared" si="73"/>
        <v/>
      </c>
      <c r="P706" s="11" t="str">
        <f t="shared" si="74"/>
        <v/>
      </c>
      <c r="Q706" s="11" t="str">
        <f t="shared" si="76"/>
        <v/>
      </c>
    </row>
    <row r="707" spans="5:17" x14ac:dyDescent="0.3">
      <c r="E707" s="11"/>
      <c r="H707" s="11" t="str">
        <f t="shared" si="70"/>
        <v/>
      </c>
      <c r="I707" s="11" t="str">
        <f>(IF(B706=Локализация!$C$42,1,IF(B706=Локализация!$C$41,2,IF(B706=Локализация!$C$40,3,IF(B706=Локализация!$C$39,4,IF(B706=Локализация!$C$38,5,IF(OR(B706=1,B706=2,B706=3,B706=4,B706=5),B706,"")))))))</f>
        <v/>
      </c>
      <c r="J707" s="11" t="str">
        <f>(IF(C706=Локализация!$C$44,5,IF(C706=Локализация!$C$45,4,IF(C706=Локализация!$C$46,3,IF(C706=Локализация!$C$47,2,IF(C706=Локализация!$C$48,1,IF(OR(C706=1,C706=2,C706=3,C706=4,C706=5),C706,"")))))))</f>
        <v/>
      </c>
      <c r="K707" s="11" t="str">
        <f>(IF(D706=Локализация!$C$50,1,IF(D706=Локализация!$C$51,2,IF(D706=Локализация!$C$52,3,IF(D706=Локализация!$C$53,4,IF(D706=Локализация!$C$54,5,IF(OR(D706=1,D706=2,D706=3,D706=4,D706=5),D706,"")))))))</f>
        <v/>
      </c>
      <c r="L707" s="11" t="str">
        <f t="shared" si="71"/>
        <v/>
      </c>
      <c r="M707" s="11" t="str">
        <f t="shared" si="72"/>
        <v/>
      </c>
      <c r="N707" s="11" t="str">
        <f t="shared" si="75"/>
        <v/>
      </c>
      <c r="O707" s="11" t="str">
        <f t="shared" si="73"/>
        <v/>
      </c>
      <c r="P707" s="11" t="str">
        <f t="shared" si="74"/>
        <v/>
      </c>
      <c r="Q707" s="11" t="str">
        <f t="shared" si="76"/>
        <v/>
      </c>
    </row>
    <row r="708" spans="5:17" x14ac:dyDescent="0.3">
      <c r="E708" s="11"/>
      <c r="H708" s="11" t="str">
        <f t="shared" si="70"/>
        <v/>
      </c>
      <c r="I708" s="11" t="str">
        <f>(IF(B707=Локализация!$C$42,1,IF(B707=Локализация!$C$41,2,IF(B707=Локализация!$C$40,3,IF(B707=Локализация!$C$39,4,IF(B707=Локализация!$C$38,5,IF(OR(B707=1,B707=2,B707=3,B707=4,B707=5),B707,"")))))))</f>
        <v/>
      </c>
      <c r="J708" s="11" t="str">
        <f>(IF(C707=Локализация!$C$44,5,IF(C707=Локализация!$C$45,4,IF(C707=Локализация!$C$46,3,IF(C707=Локализация!$C$47,2,IF(C707=Локализация!$C$48,1,IF(OR(C707=1,C707=2,C707=3,C707=4,C707=5),C707,"")))))))</f>
        <v/>
      </c>
      <c r="K708" s="11" t="str">
        <f>(IF(D707=Локализация!$C$50,1,IF(D707=Локализация!$C$51,2,IF(D707=Локализация!$C$52,3,IF(D707=Локализация!$C$53,4,IF(D707=Локализация!$C$54,5,IF(OR(D707=1,D707=2,D707=3,D707=4,D707=5),D707,"")))))))</f>
        <v/>
      </c>
      <c r="L708" s="11" t="str">
        <f t="shared" si="71"/>
        <v/>
      </c>
      <c r="M708" s="11" t="str">
        <f t="shared" si="72"/>
        <v/>
      </c>
      <c r="N708" s="11" t="str">
        <f t="shared" si="75"/>
        <v/>
      </c>
      <c r="O708" s="11" t="str">
        <f t="shared" si="73"/>
        <v/>
      </c>
      <c r="P708" s="11" t="str">
        <f t="shared" si="74"/>
        <v/>
      </c>
      <c r="Q708" s="11" t="str">
        <f t="shared" si="76"/>
        <v/>
      </c>
    </row>
    <row r="709" spans="5:17" x14ac:dyDescent="0.3">
      <c r="E709" s="11"/>
      <c r="H709" s="11" t="str">
        <f t="shared" si="70"/>
        <v/>
      </c>
      <c r="I709" s="11" t="str">
        <f>(IF(B708=Локализация!$C$42,1,IF(B708=Локализация!$C$41,2,IF(B708=Локализация!$C$40,3,IF(B708=Локализация!$C$39,4,IF(B708=Локализация!$C$38,5,IF(OR(B708=1,B708=2,B708=3,B708=4,B708=5),B708,"")))))))</f>
        <v/>
      </c>
      <c r="J709" s="11" t="str">
        <f>(IF(C708=Локализация!$C$44,5,IF(C708=Локализация!$C$45,4,IF(C708=Локализация!$C$46,3,IF(C708=Локализация!$C$47,2,IF(C708=Локализация!$C$48,1,IF(OR(C708=1,C708=2,C708=3,C708=4,C708=5),C708,"")))))))</f>
        <v/>
      </c>
      <c r="K709" s="11" t="str">
        <f>(IF(D708=Локализация!$C$50,1,IF(D708=Локализация!$C$51,2,IF(D708=Локализация!$C$52,3,IF(D708=Локализация!$C$53,4,IF(D708=Локализация!$C$54,5,IF(OR(D708=1,D708=2,D708=3,D708=4,D708=5),D708,"")))))))</f>
        <v/>
      </c>
      <c r="L709" s="11" t="str">
        <f t="shared" si="71"/>
        <v/>
      </c>
      <c r="M709" s="11" t="str">
        <f t="shared" si="72"/>
        <v/>
      </c>
      <c r="N709" s="11" t="str">
        <f t="shared" si="75"/>
        <v/>
      </c>
      <c r="O709" s="11" t="str">
        <f t="shared" si="73"/>
        <v/>
      </c>
      <c r="P709" s="11" t="str">
        <f t="shared" si="74"/>
        <v/>
      </c>
      <c r="Q709" s="11" t="str">
        <f t="shared" si="76"/>
        <v/>
      </c>
    </row>
    <row r="710" spans="5:17" x14ac:dyDescent="0.3">
      <c r="E710" s="11"/>
      <c r="H710" s="11" t="str">
        <f t="shared" si="70"/>
        <v/>
      </c>
      <c r="I710" s="11" t="str">
        <f>(IF(B709=Локализация!$C$42,1,IF(B709=Локализация!$C$41,2,IF(B709=Локализация!$C$40,3,IF(B709=Локализация!$C$39,4,IF(B709=Локализация!$C$38,5,IF(OR(B709=1,B709=2,B709=3,B709=4,B709=5),B709,"")))))))</f>
        <v/>
      </c>
      <c r="J710" s="11" t="str">
        <f>(IF(C709=Локализация!$C$44,5,IF(C709=Локализация!$C$45,4,IF(C709=Локализация!$C$46,3,IF(C709=Локализация!$C$47,2,IF(C709=Локализация!$C$48,1,IF(OR(C709=1,C709=2,C709=3,C709=4,C709=5),C709,"")))))))</f>
        <v/>
      </c>
      <c r="K710" s="11" t="str">
        <f>(IF(D709=Локализация!$C$50,1,IF(D709=Локализация!$C$51,2,IF(D709=Локализация!$C$52,3,IF(D709=Локализация!$C$53,4,IF(D709=Локализация!$C$54,5,IF(OR(D709=1,D709=2,D709=3,D709=4,D709=5),D709,"")))))))</f>
        <v/>
      </c>
      <c r="L710" s="11" t="str">
        <f t="shared" si="71"/>
        <v/>
      </c>
      <c r="M710" s="11" t="str">
        <f t="shared" si="72"/>
        <v/>
      </c>
      <c r="N710" s="11" t="str">
        <f t="shared" si="75"/>
        <v/>
      </c>
      <c r="O710" s="11" t="str">
        <f t="shared" si="73"/>
        <v/>
      </c>
      <c r="P710" s="11" t="str">
        <f t="shared" si="74"/>
        <v/>
      </c>
      <c r="Q710" s="11" t="str">
        <f t="shared" si="76"/>
        <v/>
      </c>
    </row>
    <row r="711" spans="5:17" x14ac:dyDescent="0.3">
      <c r="E711" s="11"/>
      <c r="H711" s="11" t="str">
        <f t="shared" si="70"/>
        <v/>
      </c>
      <c r="I711" s="11" t="str">
        <f>(IF(B710=Локализация!$C$42,1,IF(B710=Локализация!$C$41,2,IF(B710=Локализация!$C$40,3,IF(B710=Локализация!$C$39,4,IF(B710=Локализация!$C$38,5,IF(OR(B710=1,B710=2,B710=3,B710=4,B710=5),B710,"")))))))</f>
        <v/>
      </c>
      <c r="J711" s="11" t="str">
        <f>(IF(C710=Локализация!$C$44,5,IF(C710=Локализация!$C$45,4,IF(C710=Локализация!$C$46,3,IF(C710=Локализация!$C$47,2,IF(C710=Локализация!$C$48,1,IF(OR(C710=1,C710=2,C710=3,C710=4,C710=5),C710,"")))))))</f>
        <v/>
      </c>
      <c r="K711" s="11" t="str">
        <f>(IF(D710=Локализация!$C$50,1,IF(D710=Локализация!$C$51,2,IF(D710=Локализация!$C$52,3,IF(D710=Локализация!$C$53,4,IF(D710=Локализация!$C$54,5,IF(OR(D710=1,D710=2,D710=3,D710=4,D710=5),D710,"")))))))</f>
        <v/>
      </c>
      <c r="L711" s="11" t="str">
        <f t="shared" si="71"/>
        <v/>
      </c>
      <c r="M711" s="11" t="str">
        <f t="shared" si="72"/>
        <v/>
      </c>
      <c r="N711" s="11" t="str">
        <f t="shared" si="75"/>
        <v/>
      </c>
      <c r="O711" s="11" t="str">
        <f t="shared" si="73"/>
        <v/>
      </c>
      <c r="P711" s="11" t="str">
        <f t="shared" si="74"/>
        <v/>
      </c>
      <c r="Q711" s="11" t="str">
        <f t="shared" si="76"/>
        <v/>
      </c>
    </row>
    <row r="712" spans="5:17" x14ac:dyDescent="0.3">
      <c r="E712" s="11"/>
      <c r="H712" s="11" t="str">
        <f t="shared" si="70"/>
        <v/>
      </c>
      <c r="I712" s="11" t="str">
        <f>(IF(B711=Локализация!$C$42,1,IF(B711=Локализация!$C$41,2,IF(B711=Локализация!$C$40,3,IF(B711=Локализация!$C$39,4,IF(B711=Локализация!$C$38,5,IF(OR(B711=1,B711=2,B711=3,B711=4,B711=5),B711,"")))))))</f>
        <v/>
      </c>
      <c r="J712" s="11" t="str">
        <f>(IF(C711=Локализация!$C$44,5,IF(C711=Локализация!$C$45,4,IF(C711=Локализация!$C$46,3,IF(C711=Локализация!$C$47,2,IF(C711=Локализация!$C$48,1,IF(OR(C711=1,C711=2,C711=3,C711=4,C711=5),C711,"")))))))</f>
        <v/>
      </c>
      <c r="K712" s="11" t="str">
        <f>(IF(D711=Локализация!$C$50,1,IF(D711=Локализация!$C$51,2,IF(D711=Локализация!$C$52,3,IF(D711=Локализация!$C$53,4,IF(D711=Локализация!$C$54,5,IF(OR(D711=1,D711=2,D711=3,D711=4,D711=5),D711,"")))))))</f>
        <v/>
      </c>
      <c r="L712" s="11" t="str">
        <f t="shared" si="71"/>
        <v/>
      </c>
      <c r="M712" s="11" t="str">
        <f t="shared" si="72"/>
        <v/>
      </c>
      <c r="N712" s="11" t="str">
        <f t="shared" si="75"/>
        <v/>
      </c>
      <c r="O712" s="11" t="str">
        <f t="shared" si="73"/>
        <v/>
      </c>
      <c r="P712" s="11" t="str">
        <f t="shared" si="74"/>
        <v/>
      </c>
      <c r="Q712" s="11" t="str">
        <f t="shared" si="76"/>
        <v/>
      </c>
    </row>
    <row r="713" spans="5:17" x14ac:dyDescent="0.3">
      <c r="E713" s="11"/>
      <c r="H713" s="11" t="str">
        <f t="shared" si="70"/>
        <v/>
      </c>
      <c r="I713" s="11" t="str">
        <f>(IF(B712=Локализация!$C$42,1,IF(B712=Локализация!$C$41,2,IF(B712=Локализация!$C$40,3,IF(B712=Локализация!$C$39,4,IF(B712=Локализация!$C$38,5,IF(OR(B712=1,B712=2,B712=3,B712=4,B712=5),B712,"")))))))</f>
        <v/>
      </c>
      <c r="J713" s="11" t="str">
        <f>(IF(C712=Локализация!$C$44,5,IF(C712=Локализация!$C$45,4,IF(C712=Локализация!$C$46,3,IF(C712=Локализация!$C$47,2,IF(C712=Локализация!$C$48,1,IF(OR(C712=1,C712=2,C712=3,C712=4,C712=5),C712,"")))))))</f>
        <v/>
      </c>
      <c r="K713" s="11" t="str">
        <f>(IF(D712=Локализация!$C$50,1,IF(D712=Локализация!$C$51,2,IF(D712=Локализация!$C$52,3,IF(D712=Локализация!$C$53,4,IF(D712=Локализация!$C$54,5,IF(OR(D712=1,D712=2,D712=3,D712=4,D712=5),D712,"")))))))</f>
        <v/>
      </c>
      <c r="L713" s="11" t="str">
        <f t="shared" si="71"/>
        <v/>
      </c>
      <c r="M713" s="11" t="str">
        <f t="shared" si="72"/>
        <v/>
      </c>
      <c r="N713" s="11" t="str">
        <f t="shared" si="75"/>
        <v/>
      </c>
      <c r="O713" s="11" t="str">
        <f t="shared" si="73"/>
        <v/>
      </c>
      <c r="P713" s="11" t="str">
        <f t="shared" si="74"/>
        <v/>
      </c>
      <c r="Q713" s="11" t="str">
        <f t="shared" si="76"/>
        <v/>
      </c>
    </row>
    <row r="714" spans="5:17" x14ac:dyDescent="0.3">
      <c r="E714" s="11"/>
      <c r="H714" s="11" t="str">
        <f t="shared" si="70"/>
        <v/>
      </c>
      <c r="I714" s="11" t="str">
        <f>(IF(B713=Локализация!$C$42,1,IF(B713=Локализация!$C$41,2,IF(B713=Локализация!$C$40,3,IF(B713=Локализация!$C$39,4,IF(B713=Локализация!$C$38,5,IF(OR(B713=1,B713=2,B713=3,B713=4,B713=5),B713,"")))))))</f>
        <v/>
      </c>
      <c r="J714" s="11" t="str">
        <f>(IF(C713=Локализация!$C$44,5,IF(C713=Локализация!$C$45,4,IF(C713=Локализация!$C$46,3,IF(C713=Локализация!$C$47,2,IF(C713=Локализация!$C$48,1,IF(OR(C713=1,C713=2,C713=3,C713=4,C713=5),C713,"")))))))</f>
        <v/>
      </c>
      <c r="K714" s="11" t="str">
        <f>(IF(D713=Локализация!$C$50,1,IF(D713=Локализация!$C$51,2,IF(D713=Локализация!$C$52,3,IF(D713=Локализация!$C$53,4,IF(D713=Локализация!$C$54,5,IF(OR(D713=1,D713=2,D713=3,D713=4,D713=5),D713,"")))))))</f>
        <v/>
      </c>
      <c r="L714" s="11" t="str">
        <f t="shared" si="71"/>
        <v/>
      </c>
      <c r="M714" s="11" t="str">
        <f t="shared" si="72"/>
        <v/>
      </c>
      <c r="N714" s="11" t="str">
        <f t="shared" si="75"/>
        <v/>
      </c>
      <c r="O714" s="11" t="str">
        <f t="shared" si="73"/>
        <v/>
      </c>
      <c r="P714" s="11" t="str">
        <f t="shared" si="74"/>
        <v/>
      </c>
      <c r="Q714" s="11" t="str">
        <f t="shared" si="76"/>
        <v/>
      </c>
    </row>
    <row r="715" spans="5:17" x14ac:dyDescent="0.3">
      <c r="E715" s="11"/>
      <c r="H715" s="11" t="str">
        <f t="shared" si="70"/>
        <v/>
      </c>
      <c r="I715" s="11" t="str">
        <f>(IF(B714=Локализация!$C$42,1,IF(B714=Локализация!$C$41,2,IF(B714=Локализация!$C$40,3,IF(B714=Локализация!$C$39,4,IF(B714=Локализация!$C$38,5,IF(OR(B714=1,B714=2,B714=3,B714=4,B714=5),B714,"")))))))</f>
        <v/>
      </c>
      <c r="J715" s="11" t="str">
        <f>(IF(C714=Локализация!$C$44,5,IF(C714=Локализация!$C$45,4,IF(C714=Локализация!$C$46,3,IF(C714=Локализация!$C$47,2,IF(C714=Локализация!$C$48,1,IF(OR(C714=1,C714=2,C714=3,C714=4,C714=5),C714,"")))))))</f>
        <v/>
      </c>
      <c r="K715" s="11" t="str">
        <f>(IF(D714=Локализация!$C$50,1,IF(D714=Локализация!$C$51,2,IF(D714=Локализация!$C$52,3,IF(D714=Локализация!$C$53,4,IF(D714=Локализация!$C$54,5,IF(OR(D714=1,D714=2,D714=3,D714=4,D714=5),D714,"")))))))</f>
        <v/>
      </c>
      <c r="L715" s="11" t="str">
        <f t="shared" si="71"/>
        <v/>
      </c>
      <c r="M715" s="11" t="str">
        <f t="shared" si="72"/>
        <v/>
      </c>
      <c r="N715" s="11" t="str">
        <f t="shared" si="75"/>
        <v/>
      </c>
      <c r="O715" s="11" t="str">
        <f t="shared" si="73"/>
        <v/>
      </c>
      <c r="P715" s="11" t="str">
        <f t="shared" si="74"/>
        <v/>
      </c>
      <c r="Q715" s="11" t="str">
        <f t="shared" si="76"/>
        <v/>
      </c>
    </row>
    <row r="716" spans="5:17" x14ac:dyDescent="0.3">
      <c r="E716" s="11"/>
      <c r="H716" s="11" t="str">
        <f t="shared" ref="H716:H779" si="77">IF(I716="","",AVERAGE(I716:K716))</f>
        <v/>
      </c>
      <c r="I716" s="11" t="str">
        <f>(IF(B715=Локализация!$C$42,1,IF(B715=Локализация!$C$41,2,IF(B715=Локализация!$C$40,3,IF(B715=Локализация!$C$39,4,IF(B715=Локализация!$C$38,5,IF(OR(B715=1,B715=2,B715=3,B715=4,B715=5),B715,"")))))))</f>
        <v/>
      </c>
      <c r="J716" s="11" t="str">
        <f>(IF(C715=Локализация!$C$44,5,IF(C715=Локализация!$C$45,4,IF(C715=Локализация!$C$46,3,IF(C715=Локализация!$C$47,2,IF(C715=Локализация!$C$48,1,IF(OR(C715=1,C715=2,C715=3,C715=4,C715=5),C715,"")))))))</f>
        <v/>
      </c>
      <c r="K716" s="11" t="str">
        <f>(IF(D715=Локализация!$C$50,1,IF(D715=Локализация!$C$51,2,IF(D715=Локализация!$C$52,3,IF(D715=Локализация!$C$53,4,IF(D715=Локализация!$C$54,5,IF(OR(D715=1,D715=2,D715=3,D715=4,D715=5),D715,"")))))))</f>
        <v/>
      </c>
      <c r="L716" s="11" t="str">
        <f t="shared" si="71"/>
        <v/>
      </c>
      <c r="M716" s="11" t="str">
        <f t="shared" si="72"/>
        <v/>
      </c>
      <c r="N716" s="11" t="str">
        <f t="shared" si="75"/>
        <v/>
      </c>
      <c r="O716" s="11" t="str">
        <f t="shared" si="73"/>
        <v/>
      </c>
      <c r="P716" s="11" t="str">
        <f t="shared" si="74"/>
        <v/>
      </c>
      <c r="Q716" s="11" t="str">
        <f t="shared" si="76"/>
        <v/>
      </c>
    </row>
    <row r="717" spans="5:17" x14ac:dyDescent="0.3">
      <c r="E717" s="11"/>
      <c r="H717" s="11" t="str">
        <f t="shared" si="77"/>
        <v/>
      </c>
      <c r="I717" s="11" t="str">
        <f>(IF(B716=Локализация!$C$42,1,IF(B716=Локализация!$C$41,2,IF(B716=Локализация!$C$40,3,IF(B716=Локализация!$C$39,4,IF(B716=Локализация!$C$38,5,IF(OR(B716=1,B716=2,B716=3,B716=4,B716=5),B716,"")))))))</f>
        <v/>
      </c>
      <c r="J717" s="11" t="str">
        <f>(IF(C716=Локализация!$C$44,5,IF(C716=Локализация!$C$45,4,IF(C716=Локализация!$C$46,3,IF(C716=Локализация!$C$47,2,IF(C716=Локализация!$C$48,1,IF(OR(C716=1,C716=2,C716=3,C716=4,C716=5),C716,"")))))))</f>
        <v/>
      </c>
      <c r="K717" s="11" t="str">
        <f>(IF(D716=Локализация!$C$50,1,IF(D716=Локализация!$C$51,2,IF(D716=Локализация!$C$52,3,IF(D716=Локализация!$C$53,4,IF(D716=Локализация!$C$54,5,IF(OR(D716=1,D716=2,D716=3,D716=4,D716=5),D716,"")))))))</f>
        <v/>
      </c>
      <c r="L717" s="11" t="str">
        <f t="shared" si="71"/>
        <v/>
      </c>
      <c r="M717" s="11" t="str">
        <f t="shared" si="72"/>
        <v/>
      </c>
      <c r="N717" s="11" t="str">
        <f t="shared" si="75"/>
        <v/>
      </c>
      <c r="O717" s="11" t="str">
        <f t="shared" si="73"/>
        <v/>
      </c>
      <c r="P717" s="11" t="str">
        <f t="shared" si="74"/>
        <v/>
      </c>
      <c r="Q717" s="11" t="str">
        <f t="shared" si="76"/>
        <v/>
      </c>
    </row>
    <row r="718" spans="5:17" x14ac:dyDescent="0.3">
      <c r="E718" s="11"/>
      <c r="H718" s="11" t="str">
        <f t="shared" si="77"/>
        <v/>
      </c>
      <c r="I718" s="11" t="str">
        <f>(IF(B717=Локализация!$C$42,1,IF(B717=Локализация!$C$41,2,IF(B717=Локализация!$C$40,3,IF(B717=Локализация!$C$39,4,IF(B717=Локализация!$C$38,5,IF(OR(B717=1,B717=2,B717=3,B717=4,B717=5),B717,"")))))))</f>
        <v/>
      </c>
      <c r="J718" s="11" t="str">
        <f>(IF(C717=Локализация!$C$44,5,IF(C717=Локализация!$C$45,4,IF(C717=Локализация!$C$46,3,IF(C717=Локализация!$C$47,2,IF(C717=Локализация!$C$48,1,IF(OR(C717=1,C717=2,C717=3,C717=4,C717=5),C717,"")))))))</f>
        <v/>
      </c>
      <c r="K718" s="11" t="str">
        <f>(IF(D717=Локализация!$C$50,1,IF(D717=Локализация!$C$51,2,IF(D717=Локализация!$C$52,3,IF(D717=Локализация!$C$53,4,IF(D717=Локализация!$C$54,5,IF(OR(D717=1,D717=2,D717=3,D717=4,D717=5),D717,"")))))))</f>
        <v/>
      </c>
      <c r="L718" s="11" t="str">
        <f t="shared" si="71"/>
        <v/>
      </c>
      <c r="M718" s="11" t="str">
        <f t="shared" si="72"/>
        <v/>
      </c>
      <c r="N718" s="11" t="str">
        <f t="shared" si="75"/>
        <v/>
      </c>
      <c r="O718" s="11" t="str">
        <f t="shared" si="73"/>
        <v/>
      </c>
      <c r="P718" s="11" t="str">
        <f t="shared" si="74"/>
        <v/>
      </c>
      <c r="Q718" s="11" t="str">
        <f t="shared" si="76"/>
        <v/>
      </c>
    </row>
    <row r="719" spans="5:17" x14ac:dyDescent="0.3">
      <c r="E719" s="11"/>
      <c r="H719" s="11" t="str">
        <f t="shared" si="77"/>
        <v/>
      </c>
      <c r="I719" s="11" t="str">
        <f>(IF(B718=Локализация!$C$42,1,IF(B718=Локализация!$C$41,2,IF(B718=Локализация!$C$40,3,IF(B718=Локализация!$C$39,4,IF(B718=Локализация!$C$38,5,IF(OR(B718=1,B718=2,B718=3,B718=4,B718=5),B718,"")))))))</f>
        <v/>
      </c>
      <c r="J719" s="11" t="str">
        <f>(IF(C718=Локализация!$C$44,5,IF(C718=Локализация!$C$45,4,IF(C718=Локализация!$C$46,3,IF(C718=Локализация!$C$47,2,IF(C718=Локализация!$C$48,1,IF(OR(C718=1,C718=2,C718=3,C718=4,C718=5),C718,"")))))))</f>
        <v/>
      </c>
      <c r="K719" s="11" t="str">
        <f>(IF(D718=Локализация!$C$50,1,IF(D718=Локализация!$C$51,2,IF(D718=Локализация!$C$52,3,IF(D718=Локализация!$C$53,4,IF(D718=Локализация!$C$54,5,IF(OR(D718=1,D718=2,D718=3,D718=4,D718=5),D718,"")))))))</f>
        <v/>
      </c>
      <c r="L719" s="11" t="str">
        <f t="shared" si="71"/>
        <v/>
      </c>
      <c r="M719" s="11" t="str">
        <f t="shared" si="72"/>
        <v/>
      </c>
      <c r="N719" s="11" t="str">
        <f t="shared" si="75"/>
        <v/>
      </c>
      <c r="O719" s="11" t="str">
        <f t="shared" si="73"/>
        <v/>
      </c>
      <c r="P719" s="11" t="str">
        <f t="shared" si="74"/>
        <v/>
      </c>
      <c r="Q719" s="11" t="str">
        <f t="shared" si="76"/>
        <v/>
      </c>
    </row>
    <row r="720" spans="5:17" x14ac:dyDescent="0.3">
      <c r="E720" s="11"/>
      <c r="H720" s="11" t="str">
        <f t="shared" si="77"/>
        <v/>
      </c>
      <c r="I720" s="11" t="str">
        <f>(IF(B719=Локализация!$C$42,1,IF(B719=Локализация!$C$41,2,IF(B719=Локализация!$C$40,3,IF(B719=Локализация!$C$39,4,IF(B719=Локализация!$C$38,5,IF(OR(B719=1,B719=2,B719=3,B719=4,B719=5),B719,"")))))))</f>
        <v/>
      </c>
      <c r="J720" s="11" t="str">
        <f>(IF(C719=Локализация!$C$44,5,IF(C719=Локализация!$C$45,4,IF(C719=Локализация!$C$46,3,IF(C719=Локализация!$C$47,2,IF(C719=Локализация!$C$48,1,IF(OR(C719=1,C719=2,C719=3,C719=4,C719=5),C719,"")))))))</f>
        <v/>
      </c>
      <c r="K720" s="11" t="str">
        <f>(IF(D719=Локализация!$C$50,1,IF(D719=Локализация!$C$51,2,IF(D719=Локализация!$C$52,3,IF(D719=Локализация!$C$53,4,IF(D719=Локализация!$C$54,5,IF(OR(D719=1,D719=2,D719=3,D719=4,D719=5),D719,"")))))))</f>
        <v/>
      </c>
      <c r="L720" s="11" t="str">
        <f t="shared" si="71"/>
        <v/>
      </c>
      <c r="M720" s="11" t="str">
        <f t="shared" si="72"/>
        <v/>
      </c>
      <c r="N720" s="11" t="str">
        <f t="shared" si="75"/>
        <v/>
      </c>
      <c r="O720" s="11" t="str">
        <f t="shared" si="73"/>
        <v/>
      </c>
      <c r="P720" s="11" t="str">
        <f t="shared" si="74"/>
        <v/>
      </c>
      <c r="Q720" s="11" t="str">
        <f t="shared" si="76"/>
        <v/>
      </c>
    </row>
    <row r="721" spans="5:17" x14ac:dyDescent="0.3">
      <c r="E721" s="11"/>
      <c r="H721" s="11" t="str">
        <f t="shared" si="77"/>
        <v/>
      </c>
      <c r="I721" s="11" t="str">
        <f>(IF(B720=Локализация!$C$42,1,IF(B720=Локализация!$C$41,2,IF(B720=Локализация!$C$40,3,IF(B720=Локализация!$C$39,4,IF(B720=Локализация!$C$38,5,IF(OR(B720=1,B720=2,B720=3,B720=4,B720=5),B720,"")))))))</f>
        <v/>
      </c>
      <c r="J721" s="11" t="str">
        <f>(IF(C720=Локализация!$C$44,5,IF(C720=Локализация!$C$45,4,IF(C720=Локализация!$C$46,3,IF(C720=Локализация!$C$47,2,IF(C720=Локализация!$C$48,1,IF(OR(C720=1,C720=2,C720=3,C720=4,C720=5),C720,"")))))))</f>
        <v/>
      </c>
      <c r="K721" s="11" t="str">
        <f>(IF(D720=Локализация!$C$50,1,IF(D720=Локализация!$C$51,2,IF(D720=Локализация!$C$52,3,IF(D720=Локализация!$C$53,4,IF(D720=Локализация!$C$54,5,IF(OR(D720=1,D720=2,D720=3,D720=4,D720=5),D720,"")))))))</f>
        <v/>
      </c>
      <c r="L721" s="11" t="str">
        <f t="shared" ref="L721:L784" si="78">IF(F715="","",(IF(F715="*","*",(((F715-V$49)/V$48)*-1))))</f>
        <v/>
      </c>
      <c r="M721" s="11" t="str">
        <f t="shared" ref="M721:M784" si="79">IF(E715=0,"",F715)</f>
        <v/>
      </c>
      <c r="N721" s="11" t="str">
        <f t="shared" si="75"/>
        <v/>
      </c>
      <c r="O721" s="11" t="str">
        <f t="shared" ref="O721:O784" si="80">IF(F715=0,"",LN(F715))</f>
        <v/>
      </c>
      <c r="P721" s="11" t="str">
        <f t="shared" ref="P721:P784" si="81">IF(O721="","",((O721-$Q$11)/$P$11)*-1)</f>
        <v/>
      </c>
      <c r="Q721" s="11" t="str">
        <f t="shared" si="76"/>
        <v/>
      </c>
    </row>
    <row r="722" spans="5:17" x14ac:dyDescent="0.3">
      <c r="E722" s="11"/>
      <c r="H722" s="11" t="str">
        <f t="shared" si="77"/>
        <v/>
      </c>
      <c r="I722" s="11" t="str">
        <f>(IF(B721=Локализация!$C$42,1,IF(B721=Локализация!$C$41,2,IF(B721=Локализация!$C$40,3,IF(B721=Локализация!$C$39,4,IF(B721=Локализация!$C$38,5,IF(OR(B721=1,B721=2,B721=3,B721=4,B721=5),B721,"")))))))</f>
        <v/>
      </c>
      <c r="J722" s="11" t="str">
        <f>(IF(C721=Локализация!$C$44,5,IF(C721=Локализация!$C$45,4,IF(C721=Локализация!$C$46,3,IF(C721=Локализация!$C$47,2,IF(C721=Локализация!$C$48,1,IF(OR(C721=1,C721=2,C721=3,C721=4,C721=5),C721,"")))))))</f>
        <v/>
      </c>
      <c r="K722" s="11" t="str">
        <f>(IF(D721=Локализация!$C$50,1,IF(D721=Локализация!$C$51,2,IF(D721=Локализация!$C$52,3,IF(D721=Локализация!$C$53,4,IF(D721=Локализация!$C$54,5,IF(OR(D721=1,D721=2,D721=3,D721=4,D721=5),D721,"")))))))</f>
        <v/>
      </c>
      <c r="L722" s="11" t="str">
        <f t="shared" si="78"/>
        <v/>
      </c>
      <c r="M722" s="11" t="str">
        <f t="shared" si="79"/>
        <v/>
      </c>
      <c r="N722" s="11" t="str">
        <f t="shared" ref="N722:N785" si="82">IF(H717&gt;3.9999,M722,"")</f>
        <v/>
      </c>
      <c r="O722" s="11" t="str">
        <f t="shared" si="80"/>
        <v/>
      </c>
      <c r="P722" s="11" t="str">
        <f t="shared" si="81"/>
        <v/>
      </c>
      <c r="Q722" s="11" t="str">
        <f t="shared" ref="Q722:Q785" si="83">IF(H717="","",(IF(H717="*","*",((H717-$U$49)/$U$48))))</f>
        <v/>
      </c>
    </row>
    <row r="723" spans="5:17" x14ac:dyDescent="0.3">
      <c r="E723" s="11"/>
      <c r="H723" s="11" t="str">
        <f t="shared" si="77"/>
        <v/>
      </c>
      <c r="I723" s="11" t="str">
        <f>(IF(B722=Локализация!$C$42,1,IF(B722=Локализация!$C$41,2,IF(B722=Локализация!$C$40,3,IF(B722=Локализация!$C$39,4,IF(B722=Локализация!$C$38,5,IF(OR(B722=1,B722=2,B722=3,B722=4,B722=5),B722,"")))))))</f>
        <v/>
      </c>
      <c r="J723" s="11" t="str">
        <f>(IF(C722=Локализация!$C$44,5,IF(C722=Локализация!$C$45,4,IF(C722=Локализация!$C$46,3,IF(C722=Локализация!$C$47,2,IF(C722=Локализация!$C$48,1,IF(OR(C722=1,C722=2,C722=3,C722=4,C722=5),C722,"")))))))</f>
        <v/>
      </c>
      <c r="K723" s="11" t="str">
        <f>(IF(D722=Локализация!$C$50,1,IF(D722=Локализация!$C$51,2,IF(D722=Локализация!$C$52,3,IF(D722=Локализация!$C$53,4,IF(D722=Локализация!$C$54,5,IF(OR(D722=1,D722=2,D722=3,D722=4,D722=5),D722,"")))))))</f>
        <v/>
      </c>
      <c r="L723" s="11" t="str">
        <f t="shared" si="78"/>
        <v/>
      </c>
      <c r="M723" s="11" t="str">
        <f t="shared" si="79"/>
        <v/>
      </c>
      <c r="N723" s="11" t="str">
        <f t="shared" si="82"/>
        <v/>
      </c>
      <c r="O723" s="11" t="str">
        <f t="shared" si="80"/>
        <v/>
      </c>
      <c r="P723" s="11" t="str">
        <f t="shared" si="81"/>
        <v/>
      </c>
      <c r="Q723" s="11" t="str">
        <f t="shared" si="83"/>
        <v/>
      </c>
    </row>
    <row r="724" spans="5:17" x14ac:dyDescent="0.3">
      <c r="E724" s="11"/>
      <c r="H724" s="11" t="str">
        <f t="shared" si="77"/>
        <v/>
      </c>
      <c r="I724" s="11" t="str">
        <f>(IF(B723=Локализация!$C$42,1,IF(B723=Локализация!$C$41,2,IF(B723=Локализация!$C$40,3,IF(B723=Локализация!$C$39,4,IF(B723=Локализация!$C$38,5,IF(OR(B723=1,B723=2,B723=3,B723=4,B723=5),B723,"")))))))</f>
        <v/>
      </c>
      <c r="J724" s="11" t="str">
        <f>(IF(C723=Локализация!$C$44,5,IF(C723=Локализация!$C$45,4,IF(C723=Локализация!$C$46,3,IF(C723=Локализация!$C$47,2,IF(C723=Локализация!$C$48,1,IF(OR(C723=1,C723=2,C723=3,C723=4,C723=5),C723,"")))))))</f>
        <v/>
      </c>
      <c r="K724" s="11" t="str">
        <f>(IF(D723=Локализация!$C$50,1,IF(D723=Локализация!$C$51,2,IF(D723=Локализация!$C$52,3,IF(D723=Локализация!$C$53,4,IF(D723=Локализация!$C$54,5,IF(OR(D723=1,D723=2,D723=3,D723=4,D723=5),D723,"")))))))</f>
        <v/>
      </c>
      <c r="L724" s="11" t="str">
        <f t="shared" si="78"/>
        <v/>
      </c>
      <c r="M724" s="11" t="str">
        <f t="shared" si="79"/>
        <v/>
      </c>
      <c r="N724" s="11" t="str">
        <f t="shared" si="82"/>
        <v/>
      </c>
      <c r="O724" s="11" t="str">
        <f t="shared" si="80"/>
        <v/>
      </c>
      <c r="P724" s="11" t="str">
        <f t="shared" si="81"/>
        <v/>
      </c>
      <c r="Q724" s="11" t="str">
        <f t="shared" si="83"/>
        <v/>
      </c>
    </row>
    <row r="725" spans="5:17" x14ac:dyDescent="0.3">
      <c r="E725" s="11"/>
      <c r="H725" s="11" t="str">
        <f t="shared" si="77"/>
        <v/>
      </c>
      <c r="I725" s="11" t="str">
        <f>(IF(B724=Локализация!$C$42,1,IF(B724=Локализация!$C$41,2,IF(B724=Локализация!$C$40,3,IF(B724=Локализация!$C$39,4,IF(B724=Локализация!$C$38,5,IF(OR(B724=1,B724=2,B724=3,B724=4,B724=5),B724,"")))))))</f>
        <v/>
      </c>
      <c r="J725" s="11" t="str">
        <f>(IF(C724=Локализация!$C$44,5,IF(C724=Локализация!$C$45,4,IF(C724=Локализация!$C$46,3,IF(C724=Локализация!$C$47,2,IF(C724=Локализация!$C$48,1,IF(OR(C724=1,C724=2,C724=3,C724=4,C724=5),C724,"")))))))</f>
        <v/>
      </c>
      <c r="K725" s="11" t="str">
        <f>(IF(D724=Локализация!$C$50,1,IF(D724=Локализация!$C$51,2,IF(D724=Локализация!$C$52,3,IF(D724=Локализация!$C$53,4,IF(D724=Локализация!$C$54,5,IF(OR(D724=1,D724=2,D724=3,D724=4,D724=5),D724,"")))))))</f>
        <v/>
      </c>
      <c r="L725" s="11" t="str">
        <f t="shared" si="78"/>
        <v/>
      </c>
      <c r="M725" s="11" t="str">
        <f t="shared" si="79"/>
        <v/>
      </c>
      <c r="N725" s="11" t="str">
        <f t="shared" si="82"/>
        <v/>
      </c>
      <c r="O725" s="11" t="str">
        <f t="shared" si="80"/>
        <v/>
      </c>
      <c r="P725" s="11" t="str">
        <f t="shared" si="81"/>
        <v/>
      </c>
      <c r="Q725" s="11" t="str">
        <f t="shared" si="83"/>
        <v/>
      </c>
    </row>
    <row r="726" spans="5:17" x14ac:dyDescent="0.3">
      <c r="E726" s="11"/>
      <c r="H726" s="11" t="str">
        <f t="shared" si="77"/>
        <v/>
      </c>
      <c r="I726" s="11" t="str">
        <f>(IF(B725=Локализация!$C$42,1,IF(B725=Локализация!$C$41,2,IF(B725=Локализация!$C$40,3,IF(B725=Локализация!$C$39,4,IF(B725=Локализация!$C$38,5,IF(OR(B725=1,B725=2,B725=3,B725=4,B725=5),B725,"")))))))</f>
        <v/>
      </c>
      <c r="J726" s="11" t="str">
        <f>(IF(C725=Локализация!$C$44,5,IF(C725=Локализация!$C$45,4,IF(C725=Локализация!$C$46,3,IF(C725=Локализация!$C$47,2,IF(C725=Локализация!$C$48,1,IF(OR(C725=1,C725=2,C725=3,C725=4,C725=5),C725,"")))))))</f>
        <v/>
      </c>
      <c r="K726" s="11" t="str">
        <f>(IF(D725=Локализация!$C$50,1,IF(D725=Локализация!$C$51,2,IF(D725=Локализация!$C$52,3,IF(D725=Локализация!$C$53,4,IF(D725=Локализация!$C$54,5,IF(OR(D725=1,D725=2,D725=3,D725=4,D725=5),D725,"")))))))</f>
        <v/>
      </c>
      <c r="L726" s="11" t="str">
        <f t="shared" si="78"/>
        <v/>
      </c>
      <c r="M726" s="11" t="str">
        <f t="shared" si="79"/>
        <v/>
      </c>
      <c r="N726" s="11" t="str">
        <f t="shared" si="82"/>
        <v/>
      </c>
      <c r="O726" s="11" t="str">
        <f t="shared" si="80"/>
        <v/>
      </c>
      <c r="P726" s="11" t="str">
        <f t="shared" si="81"/>
        <v/>
      </c>
      <c r="Q726" s="11" t="str">
        <f t="shared" si="83"/>
        <v/>
      </c>
    </row>
    <row r="727" spans="5:17" x14ac:dyDescent="0.3">
      <c r="E727" s="11"/>
      <c r="H727" s="11" t="str">
        <f t="shared" si="77"/>
        <v/>
      </c>
      <c r="I727" s="11" t="str">
        <f>(IF(B726=Локализация!$C$42,1,IF(B726=Локализация!$C$41,2,IF(B726=Локализация!$C$40,3,IF(B726=Локализация!$C$39,4,IF(B726=Локализация!$C$38,5,IF(OR(B726=1,B726=2,B726=3,B726=4,B726=5),B726,"")))))))</f>
        <v/>
      </c>
      <c r="J727" s="11" t="str">
        <f>(IF(C726=Локализация!$C$44,5,IF(C726=Локализация!$C$45,4,IF(C726=Локализация!$C$46,3,IF(C726=Локализация!$C$47,2,IF(C726=Локализация!$C$48,1,IF(OR(C726=1,C726=2,C726=3,C726=4,C726=5),C726,"")))))))</f>
        <v/>
      </c>
      <c r="K727" s="11" t="str">
        <f>(IF(D726=Локализация!$C$50,1,IF(D726=Локализация!$C$51,2,IF(D726=Локализация!$C$52,3,IF(D726=Локализация!$C$53,4,IF(D726=Локализация!$C$54,5,IF(OR(D726=1,D726=2,D726=3,D726=4,D726=5),D726,"")))))))</f>
        <v/>
      </c>
      <c r="L727" s="11" t="str">
        <f t="shared" si="78"/>
        <v/>
      </c>
      <c r="M727" s="11" t="str">
        <f t="shared" si="79"/>
        <v/>
      </c>
      <c r="N727" s="11" t="str">
        <f t="shared" si="82"/>
        <v/>
      </c>
      <c r="O727" s="11" t="str">
        <f t="shared" si="80"/>
        <v/>
      </c>
      <c r="P727" s="11" t="str">
        <f t="shared" si="81"/>
        <v/>
      </c>
      <c r="Q727" s="11" t="str">
        <f t="shared" si="83"/>
        <v/>
      </c>
    </row>
    <row r="728" spans="5:17" x14ac:dyDescent="0.3">
      <c r="E728" s="11"/>
      <c r="H728" s="11" t="str">
        <f t="shared" si="77"/>
        <v/>
      </c>
      <c r="I728" s="11" t="str">
        <f>(IF(B727=Локализация!$C$42,1,IF(B727=Локализация!$C$41,2,IF(B727=Локализация!$C$40,3,IF(B727=Локализация!$C$39,4,IF(B727=Локализация!$C$38,5,IF(OR(B727=1,B727=2,B727=3,B727=4,B727=5),B727,"")))))))</f>
        <v/>
      </c>
      <c r="J728" s="11" t="str">
        <f>(IF(C727=Локализация!$C$44,5,IF(C727=Локализация!$C$45,4,IF(C727=Локализация!$C$46,3,IF(C727=Локализация!$C$47,2,IF(C727=Локализация!$C$48,1,IF(OR(C727=1,C727=2,C727=3,C727=4,C727=5),C727,"")))))))</f>
        <v/>
      </c>
      <c r="K728" s="11" t="str">
        <f>(IF(D727=Локализация!$C$50,1,IF(D727=Локализация!$C$51,2,IF(D727=Локализация!$C$52,3,IF(D727=Локализация!$C$53,4,IF(D727=Локализация!$C$54,5,IF(OR(D727=1,D727=2,D727=3,D727=4,D727=5),D727,"")))))))</f>
        <v/>
      </c>
      <c r="L728" s="11" t="str">
        <f t="shared" si="78"/>
        <v/>
      </c>
      <c r="M728" s="11" t="str">
        <f t="shared" si="79"/>
        <v/>
      </c>
      <c r="N728" s="11" t="str">
        <f t="shared" si="82"/>
        <v/>
      </c>
      <c r="O728" s="11" t="str">
        <f t="shared" si="80"/>
        <v/>
      </c>
      <c r="P728" s="11" t="str">
        <f t="shared" si="81"/>
        <v/>
      </c>
      <c r="Q728" s="11" t="str">
        <f t="shared" si="83"/>
        <v/>
      </c>
    </row>
    <row r="729" spans="5:17" x14ac:dyDescent="0.3">
      <c r="E729" s="11"/>
      <c r="H729" s="11" t="str">
        <f t="shared" si="77"/>
        <v/>
      </c>
      <c r="I729" s="11" t="str">
        <f>(IF(B728=Локализация!$C$42,1,IF(B728=Локализация!$C$41,2,IF(B728=Локализация!$C$40,3,IF(B728=Локализация!$C$39,4,IF(B728=Локализация!$C$38,5,IF(OR(B728=1,B728=2,B728=3,B728=4,B728=5),B728,"")))))))</f>
        <v/>
      </c>
      <c r="J729" s="11" t="str">
        <f>(IF(C728=Локализация!$C$44,5,IF(C728=Локализация!$C$45,4,IF(C728=Локализация!$C$46,3,IF(C728=Локализация!$C$47,2,IF(C728=Локализация!$C$48,1,IF(OR(C728=1,C728=2,C728=3,C728=4,C728=5),C728,"")))))))</f>
        <v/>
      </c>
      <c r="K729" s="11" t="str">
        <f>(IF(D728=Локализация!$C$50,1,IF(D728=Локализация!$C$51,2,IF(D728=Локализация!$C$52,3,IF(D728=Локализация!$C$53,4,IF(D728=Локализация!$C$54,5,IF(OR(D728=1,D728=2,D728=3,D728=4,D728=5),D728,"")))))))</f>
        <v/>
      </c>
      <c r="L729" s="11" t="str">
        <f t="shared" si="78"/>
        <v/>
      </c>
      <c r="M729" s="11" t="str">
        <f t="shared" si="79"/>
        <v/>
      </c>
      <c r="N729" s="11" t="str">
        <f t="shared" si="82"/>
        <v/>
      </c>
      <c r="O729" s="11" t="str">
        <f t="shared" si="80"/>
        <v/>
      </c>
      <c r="P729" s="11" t="str">
        <f t="shared" si="81"/>
        <v/>
      </c>
      <c r="Q729" s="11" t="str">
        <f t="shared" si="83"/>
        <v/>
      </c>
    </row>
    <row r="730" spans="5:17" x14ac:dyDescent="0.3">
      <c r="E730" s="11"/>
      <c r="H730" s="11" t="str">
        <f t="shared" si="77"/>
        <v/>
      </c>
      <c r="I730" s="11" t="str">
        <f>(IF(B729=Локализация!$C$42,1,IF(B729=Локализация!$C$41,2,IF(B729=Локализация!$C$40,3,IF(B729=Локализация!$C$39,4,IF(B729=Локализация!$C$38,5,IF(OR(B729=1,B729=2,B729=3,B729=4,B729=5),B729,"")))))))</f>
        <v/>
      </c>
      <c r="J730" s="11" t="str">
        <f>(IF(C729=Локализация!$C$44,5,IF(C729=Локализация!$C$45,4,IF(C729=Локализация!$C$46,3,IF(C729=Локализация!$C$47,2,IF(C729=Локализация!$C$48,1,IF(OR(C729=1,C729=2,C729=3,C729=4,C729=5),C729,"")))))))</f>
        <v/>
      </c>
      <c r="K730" s="11" t="str">
        <f>(IF(D729=Локализация!$C$50,1,IF(D729=Локализация!$C$51,2,IF(D729=Локализация!$C$52,3,IF(D729=Локализация!$C$53,4,IF(D729=Локализация!$C$54,5,IF(OR(D729=1,D729=2,D729=3,D729=4,D729=5),D729,"")))))))</f>
        <v/>
      </c>
      <c r="L730" s="11" t="str">
        <f t="shared" si="78"/>
        <v/>
      </c>
      <c r="M730" s="11" t="str">
        <f t="shared" si="79"/>
        <v/>
      </c>
      <c r="N730" s="11" t="str">
        <f t="shared" si="82"/>
        <v/>
      </c>
      <c r="O730" s="11" t="str">
        <f t="shared" si="80"/>
        <v/>
      </c>
      <c r="P730" s="11" t="str">
        <f t="shared" si="81"/>
        <v/>
      </c>
      <c r="Q730" s="11" t="str">
        <f t="shared" si="83"/>
        <v/>
      </c>
    </row>
    <row r="731" spans="5:17" x14ac:dyDescent="0.3">
      <c r="E731" s="11"/>
      <c r="H731" s="11" t="str">
        <f t="shared" si="77"/>
        <v/>
      </c>
      <c r="I731" s="11" t="str">
        <f>(IF(B730=Локализация!$C$42,1,IF(B730=Локализация!$C$41,2,IF(B730=Локализация!$C$40,3,IF(B730=Локализация!$C$39,4,IF(B730=Локализация!$C$38,5,IF(OR(B730=1,B730=2,B730=3,B730=4,B730=5),B730,"")))))))</f>
        <v/>
      </c>
      <c r="J731" s="11" t="str">
        <f>(IF(C730=Локализация!$C$44,5,IF(C730=Локализация!$C$45,4,IF(C730=Локализация!$C$46,3,IF(C730=Локализация!$C$47,2,IF(C730=Локализация!$C$48,1,IF(OR(C730=1,C730=2,C730=3,C730=4,C730=5),C730,"")))))))</f>
        <v/>
      </c>
      <c r="K731" s="11" t="str">
        <f>(IF(D730=Локализация!$C$50,1,IF(D730=Локализация!$C$51,2,IF(D730=Локализация!$C$52,3,IF(D730=Локализация!$C$53,4,IF(D730=Локализация!$C$54,5,IF(OR(D730=1,D730=2,D730=3,D730=4,D730=5),D730,"")))))))</f>
        <v/>
      </c>
      <c r="L731" s="11" t="str">
        <f t="shared" si="78"/>
        <v/>
      </c>
      <c r="M731" s="11" t="str">
        <f t="shared" si="79"/>
        <v/>
      </c>
      <c r="N731" s="11" t="str">
        <f t="shared" si="82"/>
        <v/>
      </c>
      <c r="O731" s="11" t="str">
        <f t="shared" si="80"/>
        <v/>
      </c>
      <c r="P731" s="11" t="str">
        <f t="shared" si="81"/>
        <v/>
      </c>
      <c r="Q731" s="11" t="str">
        <f t="shared" si="83"/>
        <v/>
      </c>
    </row>
    <row r="732" spans="5:17" x14ac:dyDescent="0.3">
      <c r="E732" s="11"/>
      <c r="H732" s="11" t="str">
        <f t="shared" si="77"/>
        <v/>
      </c>
      <c r="I732" s="11" t="str">
        <f>(IF(B731=Локализация!$C$42,1,IF(B731=Локализация!$C$41,2,IF(B731=Локализация!$C$40,3,IF(B731=Локализация!$C$39,4,IF(B731=Локализация!$C$38,5,IF(OR(B731=1,B731=2,B731=3,B731=4,B731=5),B731,"")))))))</f>
        <v/>
      </c>
      <c r="J732" s="11" t="str">
        <f>(IF(C731=Локализация!$C$44,5,IF(C731=Локализация!$C$45,4,IF(C731=Локализация!$C$46,3,IF(C731=Локализация!$C$47,2,IF(C731=Локализация!$C$48,1,IF(OR(C731=1,C731=2,C731=3,C731=4,C731=5),C731,"")))))))</f>
        <v/>
      </c>
      <c r="K732" s="11" t="str">
        <f>(IF(D731=Локализация!$C$50,1,IF(D731=Локализация!$C$51,2,IF(D731=Локализация!$C$52,3,IF(D731=Локализация!$C$53,4,IF(D731=Локализация!$C$54,5,IF(OR(D731=1,D731=2,D731=3,D731=4,D731=5),D731,"")))))))</f>
        <v/>
      </c>
      <c r="L732" s="11" t="str">
        <f t="shared" si="78"/>
        <v/>
      </c>
      <c r="M732" s="11" t="str">
        <f t="shared" si="79"/>
        <v/>
      </c>
      <c r="N732" s="11" t="str">
        <f t="shared" si="82"/>
        <v/>
      </c>
      <c r="O732" s="11" t="str">
        <f t="shared" si="80"/>
        <v/>
      </c>
      <c r="P732" s="11" t="str">
        <f t="shared" si="81"/>
        <v/>
      </c>
      <c r="Q732" s="11" t="str">
        <f t="shared" si="83"/>
        <v/>
      </c>
    </row>
    <row r="733" spans="5:17" x14ac:dyDescent="0.3">
      <c r="E733" s="11"/>
      <c r="H733" s="11" t="str">
        <f t="shared" si="77"/>
        <v/>
      </c>
      <c r="I733" s="11" t="str">
        <f>(IF(B732=Локализация!$C$42,1,IF(B732=Локализация!$C$41,2,IF(B732=Локализация!$C$40,3,IF(B732=Локализация!$C$39,4,IF(B732=Локализация!$C$38,5,IF(OR(B732=1,B732=2,B732=3,B732=4,B732=5),B732,"")))))))</f>
        <v/>
      </c>
      <c r="J733" s="11" t="str">
        <f>(IF(C732=Локализация!$C$44,5,IF(C732=Локализация!$C$45,4,IF(C732=Локализация!$C$46,3,IF(C732=Локализация!$C$47,2,IF(C732=Локализация!$C$48,1,IF(OR(C732=1,C732=2,C732=3,C732=4,C732=5),C732,"")))))))</f>
        <v/>
      </c>
      <c r="K733" s="11" t="str">
        <f>(IF(D732=Локализация!$C$50,1,IF(D732=Локализация!$C$51,2,IF(D732=Локализация!$C$52,3,IF(D732=Локализация!$C$53,4,IF(D732=Локализация!$C$54,5,IF(OR(D732=1,D732=2,D732=3,D732=4,D732=5),D732,"")))))))</f>
        <v/>
      </c>
      <c r="L733" s="11" t="str">
        <f t="shared" si="78"/>
        <v/>
      </c>
      <c r="M733" s="11" t="str">
        <f t="shared" si="79"/>
        <v/>
      </c>
      <c r="N733" s="11" t="str">
        <f t="shared" si="82"/>
        <v/>
      </c>
      <c r="O733" s="11" t="str">
        <f t="shared" si="80"/>
        <v/>
      </c>
      <c r="P733" s="11" t="str">
        <f t="shared" si="81"/>
        <v/>
      </c>
      <c r="Q733" s="11" t="str">
        <f t="shared" si="83"/>
        <v/>
      </c>
    </row>
    <row r="734" spans="5:17" x14ac:dyDescent="0.3">
      <c r="E734" s="11"/>
      <c r="H734" s="11" t="str">
        <f t="shared" si="77"/>
        <v/>
      </c>
      <c r="I734" s="11" t="str">
        <f>(IF(B733=Локализация!$C$42,1,IF(B733=Локализация!$C$41,2,IF(B733=Локализация!$C$40,3,IF(B733=Локализация!$C$39,4,IF(B733=Локализация!$C$38,5,IF(OR(B733=1,B733=2,B733=3,B733=4,B733=5),B733,"")))))))</f>
        <v/>
      </c>
      <c r="J734" s="11" t="str">
        <f>(IF(C733=Локализация!$C$44,5,IF(C733=Локализация!$C$45,4,IF(C733=Локализация!$C$46,3,IF(C733=Локализация!$C$47,2,IF(C733=Локализация!$C$48,1,IF(OR(C733=1,C733=2,C733=3,C733=4,C733=5),C733,"")))))))</f>
        <v/>
      </c>
      <c r="K734" s="11" t="str">
        <f>(IF(D733=Локализация!$C$50,1,IF(D733=Локализация!$C$51,2,IF(D733=Локализация!$C$52,3,IF(D733=Локализация!$C$53,4,IF(D733=Локализация!$C$54,5,IF(OR(D733=1,D733=2,D733=3,D733=4,D733=5),D733,"")))))))</f>
        <v/>
      </c>
      <c r="L734" s="11" t="str">
        <f t="shared" si="78"/>
        <v/>
      </c>
      <c r="M734" s="11" t="str">
        <f t="shared" si="79"/>
        <v/>
      </c>
      <c r="N734" s="11" t="str">
        <f t="shared" si="82"/>
        <v/>
      </c>
      <c r="O734" s="11" t="str">
        <f t="shared" si="80"/>
        <v/>
      </c>
      <c r="P734" s="11" t="str">
        <f t="shared" si="81"/>
        <v/>
      </c>
      <c r="Q734" s="11" t="str">
        <f t="shared" si="83"/>
        <v/>
      </c>
    </row>
    <row r="735" spans="5:17" x14ac:dyDescent="0.3">
      <c r="E735" s="11"/>
      <c r="H735" s="11" t="str">
        <f t="shared" si="77"/>
        <v/>
      </c>
      <c r="I735" s="11" t="str">
        <f>(IF(B734=Локализация!$C$42,1,IF(B734=Локализация!$C$41,2,IF(B734=Локализация!$C$40,3,IF(B734=Локализация!$C$39,4,IF(B734=Локализация!$C$38,5,IF(OR(B734=1,B734=2,B734=3,B734=4,B734=5),B734,"")))))))</f>
        <v/>
      </c>
      <c r="J735" s="11" t="str">
        <f>(IF(C734=Локализация!$C$44,5,IF(C734=Локализация!$C$45,4,IF(C734=Локализация!$C$46,3,IF(C734=Локализация!$C$47,2,IF(C734=Локализация!$C$48,1,IF(OR(C734=1,C734=2,C734=3,C734=4,C734=5),C734,"")))))))</f>
        <v/>
      </c>
      <c r="K735" s="11" t="str">
        <f>(IF(D734=Локализация!$C$50,1,IF(D734=Локализация!$C$51,2,IF(D734=Локализация!$C$52,3,IF(D734=Локализация!$C$53,4,IF(D734=Локализация!$C$54,5,IF(OR(D734=1,D734=2,D734=3,D734=4,D734=5),D734,"")))))))</f>
        <v/>
      </c>
      <c r="L735" s="11" t="str">
        <f t="shared" si="78"/>
        <v/>
      </c>
      <c r="M735" s="11" t="str">
        <f t="shared" si="79"/>
        <v/>
      </c>
      <c r="N735" s="11" t="str">
        <f t="shared" si="82"/>
        <v/>
      </c>
      <c r="O735" s="11" t="str">
        <f t="shared" si="80"/>
        <v/>
      </c>
      <c r="P735" s="11" t="str">
        <f t="shared" si="81"/>
        <v/>
      </c>
      <c r="Q735" s="11" t="str">
        <f t="shared" si="83"/>
        <v/>
      </c>
    </row>
    <row r="736" spans="5:17" x14ac:dyDescent="0.3">
      <c r="E736" s="11"/>
      <c r="H736" s="11" t="str">
        <f t="shared" si="77"/>
        <v/>
      </c>
      <c r="I736" s="11" t="str">
        <f>(IF(B735=Локализация!$C$42,1,IF(B735=Локализация!$C$41,2,IF(B735=Локализация!$C$40,3,IF(B735=Локализация!$C$39,4,IF(B735=Локализация!$C$38,5,IF(OR(B735=1,B735=2,B735=3,B735=4,B735=5),B735,"")))))))</f>
        <v/>
      </c>
      <c r="J736" s="11" t="str">
        <f>(IF(C735=Локализация!$C$44,5,IF(C735=Локализация!$C$45,4,IF(C735=Локализация!$C$46,3,IF(C735=Локализация!$C$47,2,IF(C735=Локализация!$C$48,1,IF(OR(C735=1,C735=2,C735=3,C735=4,C735=5),C735,"")))))))</f>
        <v/>
      </c>
      <c r="K736" s="11" t="str">
        <f>(IF(D735=Локализация!$C$50,1,IF(D735=Локализация!$C$51,2,IF(D735=Локализация!$C$52,3,IF(D735=Локализация!$C$53,4,IF(D735=Локализация!$C$54,5,IF(OR(D735=1,D735=2,D735=3,D735=4,D735=5),D735,"")))))))</f>
        <v/>
      </c>
      <c r="L736" s="11" t="str">
        <f t="shared" si="78"/>
        <v/>
      </c>
      <c r="M736" s="11" t="str">
        <f t="shared" si="79"/>
        <v/>
      </c>
      <c r="N736" s="11" t="str">
        <f t="shared" si="82"/>
        <v/>
      </c>
      <c r="O736" s="11" t="str">
        <f t="shared" si="80"/>
        <v/>
      </c>
      <c r="P736" s="11" t="str">
        <f t="shared" si="81"/>
        <v/>
      </c>
      <c r="Q736" s="11" t="str">
        <f t="shared" si="83"/>
        <v/>
      </c>
    </row>
    <row r="737" spans="5:17" x14ac:dyDescent="0.3">
      <c r="E737" s="11"/>
      <c r="H737" s="11" t="str">
        <f t="shared" si="77"/>
        <v/>
      </c>
      <c r="I737" s="11" t="str">
        <f>(IF(B736=Локализация!$C$42,1,IF(B736=Локализация!$C$41,2,IF(B736=Локализация!$C$40,3,IF(B736=Локализация!$C$39,4,IF(B736=Локализация!$C$38,5,IF(OR(B736=1,B736=2,B736=3,B736=4,B736=5),B736,"")))))))</f>
        <v/>
      </c>
      <c r="J737" s="11" t="str">
        <f>(IF(C736=Локализация!$C$44,5,IF(C736=Локализация!$C$45,4,IF(C736=Локализация!$C$46,3,IF(C736=Локализация!$C$47,2,IF(C736=Локализация!$C$48,1,IF(OR(C736=1,C736=2,C736=3,C736=4,C736=5),C736,"")))))))</f>
        <v/>
      </c>
      <c r="K737" s="11" t="str">
        <f>(IF(D736=Локализация!$C$50,1,IF(D736=Локализация!$C$51,2,IF(D736=Локализация!$C$52,3,IF(D736=Локализация!$C$53,4,IF(D736=Локализация!$C$54,5,IF(OR(D736=1,D736=2,D736=3,D736=4,D736=5),D736,"")))))))</f>
        <v/>
      </c>
      <c r="L737" s="11" t="str">
        <f t="shared" si="78"/>
        <v/>
      </c>
      <c r="M737" s="11" t="str">
        <f t="shared" si="79"/>
        <v/>
      </c>
      <c r="N737" s="11" t="str">
        <f t="shared" si="82"/>
        <v/>
      </c>
      <c r="O737" s="11" t="str">
        <f t="shared" si="80"/>
        <v/>
      </c>
      <c r="P737" s="11" t="str">
        <f t="shared" si="81"/>
        <v/>
      </c>
      <c r="Q737" s="11" t="str">
        <f t="shared" si="83"/>
        <v/>
      </c>
    </row>
    <row r="738" spans="5:17" x14ac:dyDescent="0.3">
      <c r="E738" s="11"/>
      <c r="H738" s="11" t="str">
        <f t="shared" si="77"/>
        <v/>
      </c>
      <c r="I738" s="11" t="str">
        <f>(IF(B737=Локализация!$C$42,1,IF(B737=Локализация!$C$41,2,IF(B737=Локализация!$C$40,3,IF(B737=Локализация!$C$39,4,IF(B737=Локализация!$C$38,5,IF(OR(B737=1,B737=2,B737=3,B737=4,B737=5),B737,"")))))))</f>
        <v/>
      </c>
      <c r="J738" s="11" t="str">
        <f>(IF(C737=Локализация!$C$44,5,IF(C737=Локализация!$C$45,4,IF(C737=Локализация!$C$46,3,IF(C737=Локализация!$C$47,2,IF(C737=Локализация!$C$48,1,IF(OR(C737=1,C737=2,C737=3,C737=4,C737=5),C737,"")))))))</f>
        <v/>
      </c>
      <c r="K738" s="11" t="str">
        <f>(IF(D737=Локализация!$C$50,1,IF(D737=Локализация!$C$51,2,IF(D737=Локализация!$C$52,3,IF(D737=Локализация!$C$53,4,IF(D737=Локализация!$C$54,5,IF(OR(D737=1,D737=2,D737=3,D737=4,D737=5),D737,"")))))))</f>
        <v/>
      </c>
      <c r="L738" s="11" t="str">
        <f t="shared" si="78"/>
        <v/>
      </c>
      <c r="M738" s="11" t="str">
        <f t="shared" si="79"/>
        <v/>
      </c>
      <c r="N738" s="11" t="str">
        <f t="shared" si="82"/>
        <v/>
      </c>
      <c r="O738" s="11" t="str">
        <f t="shared" si="80"/>
        <v/>
      </c>
      <c r="P738" s="11" t="str">
        <f t="shared" si="81"/>
        <v/>
      </c>
      <c r="Q738" s="11" t="str">
        <f t="shared" si="83"/>
        <v/>
      </c>
    </row>
    <row r="739" spans="5:17" x14ac:dyDescent="0.3">
      <c r="E739" s="11"/>
      <c r="H739" s="11" t="str">
        <f t="shared" si="77"/>
        <v/>
      </c>
      <c r="I739" s="11" t="str">
        <f>(IF(B738=Локализация!$C$42,1,IF(B738=Локализация!$C$41,2,IF(B738=Локализация!$C$40,3,IF(B738=Локализация!$C$39,4,IF(B738=Локализация!$C$38,5,IF(OR(B738=1,B738=2,B738=3,B738=4,B738=5),B738,"")))))))</f>
        <v/>
      </c>
      <c r="J739" s="11" t="str">
        <f>(IF(C738=Локализация!$C$44,5,IF(C738=Локализация!$C$45,4,IF(C738=Локализация!$C$46,3,IF(C738=Локализация!$C$47,2,IF(C738=Локализация!$C$48,1,IF(OR(C738=1,C738=2,C738=3,C738=4,C738=5),C738,"")))))))</f>
        <v/>
      </c>
      <c r="K739" s="11" t="str">
        <f>(IF(D738=Локализация!$C$50,1,IF(D738=Локализация!$C$51,2,IF(D738=Локализация!$C$52,3,IF(D738=Локализация!$C$53,4,IF(D738=Локализация!$C$54,5,IF(OR(D738=1,D738=2,D738=3,D738=4,D738=5),D738,"")))))))</f>
        <v/>
      </c>
      <c r="L739" s="11" t="str">
        <f t="shared" si="78"/>
        <v/>
      </c>
      <c r="M739" s="11" t="str">
        <f t="shared" si="79"/>
        <v/>
      </c>
      <c r="N739" s="11" t="str">
        <f t="shared" si="82"/>
        <v/>
      </c>
      <c r="O739" s="11" t="str">
        <f t="shared" si="80"/>
        <v/>
      </c>
      <c r="P739" s="11" t="str">
        <f t="shared" si="81"/>
        <v/>
      </c>
      <c r="Q739" s="11" t="str">
        <f t="shared" si="83"/>
        <v/>
      </c>
    </row>
    <row r="740" spans="5:17" x14ac:dyDescent="0.3">
      <c r="E740" s="11"/>
      <c r="H740" s="11" t="str">
        <f t="shared" si="77"/>
        <v/>
      </c>
      <c r="I740" s="11" t="str">
        <f>(IF(B739=Локализация!$C$42,1,IF(B739=Локализация!$C$41,2,IF(B739=Локализация!$C$40,3,IF(B739=Локализация!$C$39,4,IF(B739=Локализация!$C$38,5,IF(OR(B739=1,B739=2,B739=3,B739=4,B739=5),B739,"")))))))</f>
        <v/>
      </c>
      <c r="J740" s="11" t="str">
        <f>(IF(C739=Локализация!$C$44,5,IF(C739=Локализация!$C$45,4,IF(C739=Локализация!$C$46,3,IF(C739=Локализация!$C$47,2,IF(C739=Локализация!$C$48,1,IF(OR(C739=1,C739=2,C739=3,C739=4,C739=5),C739,"")))))))</f>
        <v/>
      </c>
      <c r="K740" s="11" t="str">
        <f>(IF(D739=Локализация!$C$50,1,IF(D739=Локализация!$C$51,2,IF(D739=Локализация!$C$52,3,IF(D739=Локализация!$C$53,4,IF(D739=Локализация!$C$54,5,IF(OR(D739=1,D739=2,D739=3,D739=4,D739=5),D739,"")))))))</f>
        <v/>
      </c>
      <c r="L740" s="11" t="str">
        <f t="shared" si="78"/>
        <v/>
      </c>
      <c r="M740" s="11" t="str">
        <f t="shared" si="79"/>
        <v/>
      </c>
      <c r="N740" s="11" t="str">
        <f t="shared" si="82"/>
        <v/>
      </c>
      <c r="O740" s="11" t="str">
        <f t="shared" si="80"/>
        <v/>
      </c>
      <c r="P740" s="11" t="str">
        <f t="shared" si="81"/>
        <v/>
      </c>
      <c r="Q740" s="11" t="str">
        <f t="shared" si="83"/>
        <v/>
      </c>
    </row>
    <row r="741" spans="5:17" x14ac:dyDescent="0.3">
      <c r="E741" s="11"/>
      <c r="H741" s="11" t="str">
        <f t="shared" si="77"/>
        <v/>
      </c>
      <c r="I741" s="11" t="str">
        <f>(IF(B740=Локализация!$C$42,1,IF(B740=Локализация!$C$41,2,IF(B740=Локализация!$C$40,3,IF(B740=Локализация!$C$39,4,IF(B740=Локализация!$C$38,5,IF(OR(B740=1,B740=2,B740=3,B740=4,B740=5),B740,"")))))))</f>
        <v/>
      </c>
      <c r="J741" s="11" t="str">
        <f>(IF(C740=Локализация!$C$44,5,IF(C740=Локализация!$C$45,4,IF(C740=Локализация!$C$46,3,IF(C740=Локализация!$C$47,2,IF(C740=Локализация!$C$48,1,IF(OR(C740=1,C740=2,C740=3,C740=4,C740=5),C740,"")))))))</f>
        <v/>
      </c>
      <c r="K741" s="11" t="str">
        <f>(IF(D740=Локализация!$C$50,1,IF(D740=Локализация!$C$51,2,IF(D740=Локализация!$C$52,3,IF(D740=Локализация!$C$53,4,IF(D740=Локализация!$C$54,5,IF(OR(D740=1,D740=2,D740=3,D740=4,D740=5),D740,"")))))))</f>
        <v/>
      </c>
      <c r="L741" s="11" t="str">
        <f t="shared" si="78"/>
        <v/>
      </c>
      <c r="M741" s="11" t="str">
        <f t="shared" si="79"/>
        <v/>
      </c>
      <c r="N741" s="11" t="str">
        <f t="shared" si="82"/>
        <v/>
      </c>
      <c r="O741" s="11" t="str">
        <f t="shared" si="80"/>
        <v/>
      </c>
      <c r="P741" s="11" t="str">
        <f t="shared" si="81"/>
        <v/>
      </c>
      <c r="Q741" s="11" t="str">
        <f t="shared" si="83"/>
        <v/>
      </c>
    </row>
    <row r="742" spans="5:17" x14ac:dyDescent="0.3">
      <c r="E742" s="11"/>
      <c r="H742" s="11" t="str">
        <f t="shared" si="77"/>
        <v/>
      </c>
      <c r="I742" s="11" t="str">
        <f>(IF(B741=Локализация!$C$42,1,IF(B741=Локализация!$C$41,2,IF(B741=Локализация!$C$40,3,IF(B741=Локализация!$C$39,4,IF(B741=Локализация!$C$38,5,IF(OR(B741=1,B741=2,B741=3,B741=4,B741=5),B741,"")))))))</f>
        <v/>
      </c>
      <c r="J742" s="11" t="str">
        <f>(IF(C741=Локализация!$C$44,5,IF(C741=Локализация!$C$45,4,IF(C741=Локализация!$C$46,3,IF(C741=Локализация!$C$47,2,IF(C741=Локализация!$C$48,1,IF(OR(C741=1,C741=2,C741=3,C741=4,C741=5),C741,"")))))))</f>
        <v/>
      </c>
      <c r="K742" s="11" t="str">
        <f>(IF(D741=Локализация!$C$50,1,IF(D741=Локализация!$C$51,2,IF(D741=Локализация!$C$52,3,IF(D741=Локализация!$C$53,4,IF(D741=Локализация!$C$54,5,IF(OR(D741=1,D741=2,D741=3,D741=4,D741=5),D741,"")))))))</f>
        <v/>
      </c>
      <c r="L742" s="11" t="str">
        <f t="shared" si="78"/>
        <v/>
      </c>
      <c r="M742" s="11" t="str">
        <f t="shared" si="79"/>
        <v/>
      </c>
      <c r="N742" s="11" t="str">
        <f t="shared" si="82"/>
        <v/>
      </c>
      <c r="O742" s="11" t="str">
        <f t="shared" si="80"/>
        <v/>
      </c>
      <c r="P742" s="11" t="str">
        <f t="shared" si="81"/>
        <v/>
      </c>
      <c r="Q742" s="11" t="str">
        <f t="shared" si="83"/>
        <v/>
      </c>
    </row>
    <row r="743" spans="5:17" x14ac:dyDescent="0.3">
      <c r="E743" s="11"/>
      <c r="H743" s="11" t="str">
        <f t="shared" si="77"/>
        <v/>
      </c>
      <c r="I743" s="11" t="str">
        <f>(IF(B742=Локализация!$C$42,1,IF(B742=Локализация!$C$41,2,IF(B742=Локализация!$C$40,3,IF(B742=Локализация!$C$39,4,IF(B742=Локализация!$C$38,5,IF(OR(B742=1,B742=2,B742=3,B742=4,B742=5),B742,"")))))))</f>
        <v/>
      </c>
      <c r="J743" s="11" t="str">
        <f>(IF(C742=Локализация!$C$44,5,IF(C742=Локализация!$C$45,4,IF(C742=Локализация!$C$46,3,IF(C742=Локализация!$C$47,2,IF(C742=Локализация!$C$48,1,IF(OR(C742=1,C742=2,C742=3,C742=4,C742=5),C742,"")))))))</f>
        <v/>
      </c>
      <c r="K743" s="11" t="str">
        <f>(IF(D742=Локализация!$C$50,1,IF(D742=Локализация!$C$51,2,IF(D742=Локализация!$C$52,3,IF(D742=Локализация!$C$53,4,IF(D742=Локализация!$C$54,5,IF(OR(D742=1,D742=2,D742=3,D742=4,D742=5),D742,"")))))))</f>
        <v/>
      </c>
      <c r="L743" s="11" t="str">
        <f t="shared" si="78"/>
        <v/>
      </c>
      <c r="M743" s="11" t="str">
        <f t="shared" si="79"/>
        <v/>
      </c>
      <c r="N743" s="11" t="str">
        <f t="shared" si="82"/>
        <v/>
      </c>
      <c r="O743" s="11" t="str">
        <f t="shared" si="80"/>
        <v/>
      </c>
      <c r="P743" s="11" t="str">
        <f t="shared" si="81"/>
        <v/>
      </c>
      <c r="Q743" s="11" t="str">
        <f t="shared" si="83"/>
        <v/>
      </c>
    </row>
    <row r="744" spans="5:17" x14ac:dyDescent="0.3">
      <c r="E744" s="11"/>
      <c r="H744" s="11" t="str">
        <f t="shared" si="77"/>
        <v/>
      </c>
      <c r="I744" s="11" t="str">
        <f>(IF(B743=Локализация!$C$42,1,IF(B743=Локализация!$C$41,2,IF(B743=Локализация!$C$40,3,IF(B743=Локализация!$C$39,4,IF(B743=Локализация!$C$38,5,IF(OR(B743=1,B743=2,B743=3,B743=4,B743=5),B743,"")))))))</f>
        <v/>
      </c>
      <c r="J744" s="11" t="str">
        <f>(IF(C743=Локализация!$C$44,5,IF(C743=Локализация!$C$45,4,IF(C743=Локализация!$C$46,3,IF(C743=Локализация!$C$47,2,IF(C743=Локализация!$C$48,1,IF(OR(C743=1,C743=2,C743=3,C743=4,C743=5),C743,"")))))))</f>
        <v/>
      </c>
      <c r="K744" s="11" t="str">
        <f>(IF(D743=Локализация!$C$50,1,IF(D743=Локализация!$C$51,2,IF(D743=Локализация!$C$52,3,IF(D743=Локализация!$C$53,4,IF(D743=Локализация!$C$54,5,IF(OR(D743=1,D743=2,D743=3,D743=4,D743=5),D743,"")))))))</f>
        <v/>
      </c>
      <c r="L744" s="11" t="str">
        <f t="shared" si="78"/>
        <v/>
      </c>
      <c r="M744" s="11" t="str">
        <f t="shared" si="79"/>
        <v/>
      </c>
      <c r="N744" s="11" t="str">
        <f t="shared" si="82"/>
        <v/>
      </c>
      <c r="O744" s="11" t="str">
        <f t="shared" si="80"/>
        <v/>
      </c>
      <c r="P744" s="11" t="str">
        <f t="shared" si="81"/>
        <v/>
      </c>
      <c r="Q744" s="11" t="str">
        <f t="shared" si="83"/>
        <v/>
      </c>
    </row>
    <row r="745" spans="5:17" x14ac:dyDescent="0.3">
      <c r="E745" s="11"/>
      <c r="H745" s="11" t="str">
        <f t="shared" si="77"/>
        <v/>
      </c>
      <c r="I745" s="11" t="str">
        <f>(IF(B744=Локализация!$C$42,1,IF(B744=Локализация!$C$41,2,IF(B744=Локализация!$C$40,3,IF(B744=Локализация!$C$39,4,IF(B744=Локализация!$C$38,5,IF(OR(B744=1,B744=2,B744=3,B744=4,B744=5),B744,"")))))))</f>
        <v/>
      </c>
      <c r="J745" s="11" t="str">
        <f>(IF(C744=Локализация!$C$44,5,IF(C744=Локализация!$C$45,4,IF(C744=Локализация!$C$46,3,IF(C744=Локализация!$C$47,2,IF(C744=Локализация!$C$48,1,IF(OR(C744=1,C744=2,C744=3,C744=4,C744=5),C744,"")))))))</f>
        <v/>
      </c>
      <c r="K745" s="11" t="str">
        <f>(IF(D744=Локализация!$C$50,1,IF(D744=Локализация!$C$51,2,IF(D744=Локализация!$C$52,3,IF(D744=Локализация!$C$53,4,IF(D744=Локализация!$C$54,5,IF(OR(D744=1,D744=2,D744=3,D744=4,D744=5),D744,"")))))))</f>
        <v/>
      </c>
      <c r="L745" s="11" t="str">
        <f t="shared" si="78"/>
        <v/>
      </c>
      <c r="M745" s="11" t="str">
        <f t="shared" si="79"/>
        <v/>
      </c>
      <c r="N745" s="11" t="str">
        <f t="shared" si="82"/>
        <v/>
      </c>
      <c r="O745" s="11" t="str">
        <f t="shared" si="80"/>
        <v/>
      </c>
      <c r="P745" s="11" t="str">
        <f t="shared" si="81"/>
        <v/>
      </c>
      <c r="Q745" s="11" t="str">
        <f t="shared" si="83"/>
        <v/>
      </c>
    </row>
    <row r="746" spans="5:17" x14ac:dyDescent="0.3">
      <c r="E746" s="11"/>
      <c r="H746" s="11" t="str">
        <f t="shared" si="77"/>
        <v/>
      </c>
      <c r="I746" s="11" t="str">
        <f>(IF(B745=Локализация!$C$42,1,IF(B745=Локализация!$C$41,2,IF(B745=Локализация!$C$40,3,IF(B745=Локализация!$C$39,4,IF(B745=Локализация!$C$38,5,IF(OR(B745=1,B745=2,B745=3,B745=4,B745=5),B745,"")))))))</f>
        <v/>
      </c>
      <c r="J746" s="11" t="str">
        <f>(IF(C745=Локализация!$C$44,5,IF(C745=Локализация!$C$45,4,IF(C745=Локализация!$C$46,3,IF(C745=Локализация!$C$47,2,IF(C745=Локализация!$C$48,1,IF(OR(C745=1,C745=2,C745=3,C745=4,C745=5),C745,"")))))))</f>
        <v/>
      </c>
      <c r="K746" s="11" t="str">
        <f>(IF(D745=Локализация!$C$50,1,IF(D745=Локализация!$C$51,2,IF(D745=Локализация!$C$52,3,IF(D745=Локализация!$C$53,4,IF(D745=Локализация!$C$54,5,IF(OR(D745=1,D745=2,D745=3,D745=4,D745=5),D745,"")))))))</f>
        <v/>
      </c>
      <c r="L746" s="11" t="str">
        <f t="shared" si="78"/>
        <v/>
      </c>
      <c r="M746" s="11" t="str">
        <f t="shared" si="79"/>
        <v/>
      </c>
      <c r="N746" s="11" t="str">
        <f t="shared" si="82"/>
        <v/>
      </c>
      <c r="O746" s="11" t="str">
        <f t="shared" si="80"/>
        <v/>
      </c>
      <c r="P746" s="11" t="str">
        <f t="shared" si="81"/>
        <v/>
      </c>
      <c r="Q746" s="11" t="str">
        <f t="shared" si="83"/>
        <v/>
      </c>
    </row>
    <row r="747" spans="5:17" x14ac:dyDescent="0.3">
      <c r="E747" s="11"/>
      <c r="H747" s="11" t="str">
        <f t="shared" si="77"/>
        <v/>
      </c>
      <c r="I747" s="11" t="str">
        <f>(IF(B746=Локализация!$C$42,1,IF(B746=Локализация!$C$41,2,IF(B746=Локализация!$C$40,3,IF(B746=Локализация!$C$39,4,IF(B746=Локализация!$C$38,5,IF(OR(B746=1,B746=2,B746=3,B746=4,B746=5),B746,"")))))))</f>
        <v/>
      </c>
      <c r="J747" s="11" t="str">
        <f>(IF(C746=Локализация!$C$44,5,IF(C746=Локализация!$C$45,4,IF(C746=Локализация!$C$46,3,IF(C746=Локализация!$C$47,2,IF(C746=Локализация!$C$48,1,IF(OR(C746=1,C746=2,C746=3,C746=4,C746=5),C746,"")))))))</f>
        <v/>
      </c>
      <c r="K747" s="11" t="str">
        <f>(IF(D746=Локализация!$C$50,1,IF(D746=Локализация!$C$51,2,IF(D746=Локализация!$C$52,3,IF(D746=Локализация!$C$53,4,IF(D746=Локализация!$C$54,5,IF(OR(D746=1,D746=2,D746=3,D746=4,D746=5),D746,"")))))))</f>
        <v/>
      </c>
      <c r="L747" s="11" t="str">
        <f t="shared" si="78"/>
        <v/>
      </c>
      <c r="M747" s="11" t="str">
        <f t="shared" si="79"/>
        <v/>
      </c>
      <c r="N747" s="11" t="str">
        <f t="shared" si="82"/>
        <v/>
      </c>
      <c r="O747" s="11" t="str">
        <f t="shared" si="80"/>
        <v/>
      </c>
      <c r="P747" s="11" t="str">
        <f t="shared" si="81"/>
        <v/>
      </c>
      <c r="Q747" s="11" t="str">
        <f t="shared" si="83"/>
        <v/>
      </c>
    </row>
    <row r="748" spans="5:17" x14ac:dyDescent="0.3">
      <c r="E748" s="11"/>
      <c r="H748" s="11" t="str">
        <f t="shared" si="77"/>
        <v/>
      </c>
      <c r="I748" s="11" t="str">
        <f>(IF(B747=Локализация!$C$42,1,IF(B747=Локализация!$C$41,2,IF(B747=Локализация!$C$40,3,IF(B747=Локализация!$C$39,4,IF(B747=Локализация!$C$38,5,IF(OR(B747=1,B747=2,B747=3,B747=4,B747=5),B747,"")))))))</f>
        <v/>
      </c>
      <c r="J748" s="11" t="str">
        <f>(IF(C747=Локализация!$C$44,5,IF(C747=Локализация!$C$45,4,IF(C747=Локализация!$C$46,3,IF(C747=Локализация!$C$47,2,IF(C747=Локализация!$C$48,1,IF(OR(C747=1,C747=2,C747=3,C747=4,C747=5),C747,"")))))))</f>
        <v/>
      </c>
      <c r="K748" s="11" t="str">
        <f>(IF(D747=Локализация!$C$50,1,IF(D747=Локализация!$C$51,2,IF(D747=Локализация!$C$52,3,IF(D747=Локализация!$C$53,4,IF(D747=Локализация!$C$54,5,IF(OR(D747=1,D747=2,D747=3,D747=4,D747=5),D747,"")))))))</f>
        <v/>
      </c>
      <c r="L748" s="11" t="str">
        <f t="shared" si="78"/>
        <v/>
      </c>
      <c r="M748" s="11" t="str">
        <f t="shared" si="79"/>
        <v/>
      </c>
      <c r="N748" s="11" t="str">
        <f t="shared" si="82"/>
        <v/>
      </c>
      <c r="O748" s="11" t="str">
        <f t="shared" si="80"/>
        <v/>
      </c>
      <c r="P748" s="11" t="str">
        <f t="shared" si="81"/>
        <v/>
      </c>
      <c r="Q748" s="11" t="str">
        <f t="shared" si="83"/>
        <v/>
      </c>
    </row>
    <row r="749" spans="5:17" x14ac:dyDescent="0.3">
      <c r="E749" s="11"/>
      <c r="H749" s="11" t="str">
        <f t="shared" si="77"/>
        <v/>
      </c>
      <c r="I749" s="11" t="str">
        <f>(IF(B748=Локализация!$C$42,1,IF(B748=Локализация!$C$41,2,IF(B748=Локализация!$C$40,3,IF(B748=Локализация!$C$39,4,IF(B748=Локализация!$C$38,5,IF(OR(B748=1,B748=2,B748=3,B748=4,B748=5),B748,"")))))))</f>
        <v/>
      </c>
      <c r="J749" s="11" t="str">
        <f>(IF(C748=Локализация!$C$44,5,IF(C748=Локализация!$C$45,4,IF(C748=Локализация!$C$46,3,IF(C748=Локализация!$C$47,2,IF(C748=Локализация!$C$48,1,IF(OR(C748=1,C748=2,C748=3,C748=4,C748=5),C748,"")))))))</f>
        <v/>
      </c>
      <c r="K749" s="11" t="str">
        <f>(IF(D748=Локализация!$C$50,1,IF(D748=Локализация!$C$51,2,IF(D748=Локализация!$C$52,3,IF(D748=Локализация!$C$53,4,IF(D748=Локализация!$C$54,5,IF(OR(D748=1,D748=2,D748=3,D748=4,D748=5),D748,"")))))))</f>
        <v/>
      </c>
      <c r="L749" s="11" t="str">
        <f t="shared" si="78"/>
        <v/>
      </c>
      <c r="M749" s="11" t="str">
        <f t="shared" si="79"/>
        <v/>
      </c>
      <c r="N749" s="11" t="str">
        <f t="shared" si="82"/>
        <v/>
      </c>
      <c r="O749" s="11" t="str">
        <f t="shared" si="80"/>
        <v/>
      </c>
      <c r="P749" s="11" t="str">
        <f t="shared" si="81"/>
        <v/>
      </c>
      <c r="Q749" s="11" t="str">
        <f t="shared" si="83"/>
        <v/>
      </c>
    </row>
    <row r="750" spans="5:17" x14ac:dyDescent="0.3">
      <c r="E750" s="11"/>
      <c r="H750" s="11" t="str">
        <f t="shared" si="77"/>
        <v/>
      </c>
      <c r="I750" s="11" t="str">
        <f>(IF(B749=Локализация!$C$42,1,IF(B749=Локализация!$C$41,2,IF(B749=Локализация!$C$40,3,IF(B749=Локализация!$C$39,4,IF(B749=Локализация!$C$38,5,IF(OR(B749=1,B749=2,B749=3,B749=4,B749=5),B749,"")))))))</f>
        <v/>
      </c>
      <c r="J750" s="11" t="str">
        <f>(IF(C749=Локализация!$C$44,5,IF(C749=Локализация!$C$45,4,IF(C749=Локализация!$C$46,3,IF(C749=Локализация!$C$47,2,IF(C749=Локализация!$C$48,1,IF(OR(C749=1,C749=2,C749=3,C749=4,C749=5),C749,"")))))))</f>
        <v/>
      </c>
      <c r="K750" s="11" t="str">
        <f>(IF(D749=Локализация!$C$50,1,IF(D749=Локализация!$C$51,2,IF(D749=Локализация!$C$52,3,IF(D749=Локализация!$C$53,4,IF(D749=Локализация!$C$54,5,IF(OR(D749=1,D749=2,D749=3,D749=4,D749=5),D749,"")))))))</f>
        <v/>
      </c>
      <c r="L750" s="11" t="str">
        <f t="shared" si="78"/>
        <v/>
      </c>
      <c r="M750" s="11" t="str">
        <f t="shared" si="79"/>
        <v/>
      </c>
      <c r="N750" s="11" t="str">
        <f t="shared" si="82"/>
        <v/>
      </c>
      <c r="O750" s="11" t="str">
        <f t="shared" si="80"/>
        <v/>
      </c>
      <c r="P750" s="11" t="str">
        <f t="shared" si="81"/>
        <v/>
      </c>
      <c r="Q750" s="11" t="str">
        <f t="shared" si="83"/>
        <v/>
      </c>
    </row>
    <row r="751" spans="5:17" x14ac:dyDescent="0.3">
      <c r="E751" s="11"/>
      <c r="H751" s="11" t="str">
        <f t="shared" si="77"/>
        <v/>
      </c>
      <c r="I751" s="11" t="str">
        <f>(IF(B750=Локализация!$C$42,1,IF(B750=Локализация!$C$41,2,IF(B750=Локализация!$C$40,3,IF(B750=Локализация!$C$39,4,IF(B750=Локализация!$C$38,5,IF(OR(B750=1,B750=2,B750=3,B750=4,B750=5),B750,"")))))))</f>
        <v/>
      </c>
      <c r="J751" s="11" t="str">
        <f>(IF(C750=Локализация!$C$44,5,IF(C750=Локализация!$C$45,4,IF(C750=Локализация!$C$46,3,IF(C750=Локализация!$C$47,2,IF(C750=Локализация!$C$48,1,IF(OR(C750=1,C750=2,C750=3,C750=4,C750=5),C750,"")))))))</f>
        <v/>
      </c>
      <c r="K751" s="11" t="str">
        <f>(IF(D750=Локализация!$C$50,1,IF(D750=Локализация!$C$51,2,IF(D750=Локализация!$C$52,3,IF(D750=Локализация!$C$53,4,IF(D750=Локализация!$C$54,5,IF(OR(D750=1,D750=2,D750=3,D750=4,D750=5),D750,"")))))))</f>
        <v/>
      </c>
      <c r="L751" s="11" t="str">
        <f t="shared" si="78"/>
        <v/>
      </c>
      <c r="M751" s="11" t="str">
        <f t="shared" si="79"/>
        <v/>
      </c>
      <c r="N751" s="11" t="str">
        <f t="shared" si="82"/>
        <v/>
      </c>
      <c r="O751" s="11" t="str">
        <f t="shared" si="80"/>
        <v/>
      </c>
      <c r="P751" s="11" t="str">
        <f t="shared" si="81"/>
        <v/>
      </c>
      <c r="Q751" s="11" t="str">
        <f t="shared" si="83"/>
        <v/>
      </c>
    </row>
    <row r="752" spans="5:17" x14ac:dyDescent="0.3">
      <c r="E752" s="11"/>
      <c r="H752" s="11" t="str">
        <f t="shared" si="77"/>
        <v/>
      </c>
      <c r="I752" s="11" t="str">
        <f>(IF(B751=Локализация!$C$42,1,IF(B751=Локализация!$C$41,2,IF(B751=Локализация!$C$40,3,IF(B751=Локализация!$C$39,4,IF(B751=Локализация!$C$38,5,IF(OR(B751=1,B751=2,B751=3,B751=4,B751=5),B751,"")))))))</f>
        <v/>
      </c>
      <c r="J752" s="11" t="str">
        <f>(IF(C751=Локализация!$C$44,5,IF(C751=Локализация!$C$45,4,IF(C751=Локализация!$C$46,3,IF(C751=Локализация!$C$47,2,IF(C751=Локализация!$C$48,1,IF(OR(C751=1,C751=2,C751=3,C751=4,C751=5),C751,"")))))))</f>
        <v/>
      </c>
      <c r="K752" s="11" t="str">
        <f>(IF(D751=Локализация!$C$50,1,IF(D751=Локализация!$C$51,2,IF(D751=Локализация!$C$52,3,IF(D751=Локализация!$C$53,4,IF(D751=Локализация!$C$54,5,IF(OR(D751=1,D751=2,D751=3,D751=4,D751=5),D751,"")))))))</f>
        <v/>
      </c>
      <c r="L752" s="11" t="str">
        <f t="shared" si="78"/>
        <v/>
      </c>
      <c r="M752" s="11" t="str">
        <f t="shared" si="79"/>
        <v/>
      </c>
      <c r="N752" s="11" t="str">
        <f t="shared" si="82"/>
        <v/>
      </c>
      <c r="O752" s="11" t="str">
        <f t="shared" si="80"/>
        <v/>
      </c>
      <c r="P752" s="11" t="str">
        <f t="shared" si="81"/>
        <v/>
      </c>
      <c r="Q752" s="11" t="str">
        <f t="shared" si="83"/>
        <v/>
      </c>
    </row>
    <row r="753" spans="5:17" x14ac:dyDescent="0.3">
      <c r="E753" s="11"/>
      <c r="H753" s="11" t="str">
        <f t="shared" si="77"/>
        <v/>
      </c>
      <c r="I753" s="11" t="str">
        <f>(IF(B752=Локализация!$C$42,1,IF(B752=Локализация!$C$41,2,IF(B752=Локализация!$C$40,3,IF(B752=Локализация!$C$39,4,IF(B752=Локализация!$C$38,5,IF(OR(B752=1,B752=2,B752=3,B752=4,B752=5),B752,"")))))))</f>
        <v/>
      </c>
      <c r="J753" s="11" t="str">
        <f>(IF(C752=Локализация!$C$44,5,IF(C752=Локализация!$C$45,4,IF(C752=Локализация!$C$46,3,IF(C752=Локализация!$C$47,2,IF(C752=Локализация!$C$48,1,IF(OR(C752=1,C752=2,C752=3,C752=4,C752=5),C752,"")))))))</f>
        <v/>
      </c>
      <c r="K753" s="11" t="str">
        <f>(IF(D752=Локализация!$C$50,1,IF(D752=Локализация!$C$51,2,IF(D752=Локализация!$C$52,3,IF(D752=Локализация!$C$53,4,IF(D752=Локализация!$C$54,5,IF(OR(D752=1,D752=2,D752=3,D752=4,D752=5),D752,"")))))))</f>
        <v/>
      </c>
      <c r="L753" s="11" t="str">
        <f t="shared" si="78"/>
        <v/>
      </c>
      <c r="M753" s="11" t="str">
        <f t="shared" si="79"/>
        <v/>
      </c>
      <c r="N753" s="11" t="str">
        <f t="shared" si="82"/>
        <v/>
      </c>
      <c r="O753" s="11" t="str">
        <f t="shared" si="80"/>
        <v/>
      </c>
      <c r="P753" s="11" t="str">
        <f t="shared" si="81"/>
        <v/>
      </c>
      <c r="Q753" s="11" t="str">
        <f t="shared" si="83"/>
        <v/>
      </c>
    </row>
    <row r="754" spans="5:17" x14ac:dyDescent="0.3">
      <c r="E754" s="11"/>
      <c r="H754" s="11" t="str">
        <f t="shared" si="77"/>
        <v/>
      </c>
      <c r="I754" s="11" t="str">
        <f>(IF(B753=Локализация!$C$42,1,IF(B753=Локализация!$C$41,2,IF(B753=Локализация!$C$40,3,IF(B753=Локализация!$C$39,4,IF(B753=Локализация!$C$38,5,IF(OR(B753=1,B753=2,B753=3,B753=4,B753=5),B753,"")))))))</f>
        <v/>
      </c>
      <c r="J754" s="11" t="str">
        <f>(IF(C753=Локализация!$C$44,5,IF(C753=Локализация!$C$45,4,IF(C753=Локализация!$C$46,3,IF(C753=Локализация!$C$47,2,IF(C753=Локализация!$C$48,1,IF(OR(C753=1,C753=2,C753=3,C753=4,C753=5),C753,"")))))))</f>
        <v/>
      </c>
      <c r="K754" s="11" t="str">
        <f>(IF(D753=Локализация!$C$50,1,IF(D753=Локализация!$C$51,2,IF(D753=Локализация!$C$52,3,IF(D753=Локализация!$C$53,4,IF(D753=Локализация!$C$54,5,IF(OR(D753=1,D753=2,D753=3,D753=4,D753=5),D753,"")))))))</f>
        <v/>
      </c>
      <c r="L754" s="11" t="str">
        <f t="shared" si="78"/>
        <v/>
      </c>
      <c r="M754" s="11" t="str">
        <f t="shared" si="79"/>
        <v/>
      </c>
      <c r="N754" s="11" t="str">
        <f t="shared" si="82"/>
        <v/>
      </c>
      <c r="O754" s="11" t="str">
        <f t="shared" si="80"/>
        <v/>
      </c>
      <c r="P754" s="11" t="str">
        <f t="shared" si="81"/>
        <v/>
      </c>
      <c r="Q754" s="11" t="str">
        <f t="shared" si="83"/>
        <v/>
      </c>
    </row>
    <row r="755" spans="5:17" x14ac:dyDescent="0.3">
      <c r="E755" s="11"/>
      <c r="H755" s="11" t="str">
        <f t="shared" si="77"/>
        <v/>
      </c>
      <c r="I755" s="11" t="str">
        <f>(IF(B754=Локализация!$C$42,1,IF(B754=Локализация!$C$41,2,IF(B754=Локализация!$C$40,3,IF(B754=Локализация!$C$39,4,IF(B754=Локализация!$C$38,5,IF(OR(B754=1,B754=2,B754=3,B754=4,B754=5),B754,"")))))))</f>
        <v/>
      </c>
      <c r="J755" s="11" t="str">
        <f>(IF(C754=Локализация!$C$44,5,IF(C754=Локализация!$C$45,4,IF(C754=Локализация!$C$46,3,IF(C754=Локализация!$C$47,2,IF(C754=Локализация!$C$48,1,IF(OR(C754=1,C754=2,C754=3,C754=4,C754=5),C754,"")))))))</f>
        <v/>
      </c>
      <c r="K755" s="11" t="str">
        <f>(IF(D754=Локализация!$C$50,1,IF(D754=Локализация!$C$51,2,IF(D754=Локализация!$C$52,3,IF(D754=Локализация!$C$53,4,IF(D754=Локализация!$C$54,5,IF(OR(D754=1,D754=2,D754=3,D754=4,D754=5),D754,"")))))))</f>
        <v/>
      </c>
      <c r="L755" s="11" t="str">
        <f t="shared" si="78"/>
        <v/>
      </c>
      <c r="M755" s="11" t="str">
        <f t="shared" si="79"/>
        <v/>
      </c>
      <c r="N755" s="11" t="str">
        <f t="shared" si="82"/>
        <v/>
      </c>
      <c r="O755" s="11" t="str">
        <f t="shared" si="80"/>
        <v/>
      </c>
      <c r="P755" s="11" t="str">
        <f t="shared" si="81"/>
        <v/>
      </c>
      <c r="Q755" s="11" t="str">
        <f t="shared" si="83"/>
        <v/>
      </c>
    </row>
    <row r="756" spans="5:17" x14ac:dyDescent="0.3">
      <c r="E756" s="11"/>
      <c r="H756" s="11" t="str">
        <f t="shared" si="77"/>
        <v/>
      </c>
      <c r="I756" s="11" t="str">
        <f>(IF(B755=Локализация!$C$42,1,IF(B755=Локализация!$C$41,2,IF(B755=Локализация!$C$40,3,IF(B755=Локализация!$C$39,4,IF(B755=Локализация!$C$38,5,IF(OR(B755=1,B755=2,B755=3,B755=4,B755=5),B755,"")))))))</f>
        <v/>
      </c>
      <c r="J756" s="11" t="str">
        <f>(IF(C755=Локализация!$C$44,5,IF(C755=Локализация!$C$45,4,IF(C755=Локализация!$C$46,3,IF(C755=Локализация!$C$47,2,IF(C755=Локализация!$C$48,1,IF(OR(C755=1,C755=2,C755=3,C755=4,C755=5),C755,"")))))))</f>
        <v/>
      </c>
      <c r="K756" s="11" t="str">
        <f>(IF(D755=Локализация!$C$50,1,IF(D755=Локализация!$C$51,2,IF(D755=Локализация!$C$52,3,IF(D755=Локализация!$C$53,4,IF(D755=Локализация!$C$54,5,IF(OR(D755=1,D755=2,D755=3,D755=4,D755=5),D755,"")))))))</f>
        <v/>
      </c>
      <c r="L756" s="11" t="str">
        <f t="shared" si="78"/>
        <v/>
      </c>
      <c r="M756" s="11" t="str">
        <f t="shared" si="79"/>
        <v/>
      </c>
      <c r="N756" s="11" t="str">
        <f t="shared" si="82"/>
        <v/>
      </c>
      <c r="O756" s="11" t="str">
        <f t="shared" si="80"/>
        <v/>
      </c>
      <c r="P756" s="11" t="str">
        <f t="shared" si="81"/>
        <v/>
      </c>
      <c r="Q756" s="11" t="str">
        <f t="shared" si="83"/>
        <v/>
      </c>
    </row>
    <row r="757" spans="5:17" x14ac:dyDescent="0.3">
      <c r="E757" s="11"/>
      <c r="H757" s="11" t="str">
        <f t="shared" si="77"/>
        <v/>
      </c>
      <c r="I757" s="11" t="str">
        <f>(IF(B756=Локализация!$C$42,1,IF(B756=Локализация!$C$41,2,IF(B756=Локализация!$C$40,3,IF(B756=Локализация!$C$39,4,IF(B756=Локализация!$C$38,5,IF(OR(B756=1,B756=2,B756=3,B756=4,B756=5),B756,"")))))))</f>
        <v/>
      </c>
      <c r="J757" s="11" t="str">
        <f>(IF(C756=Локализация!$C$44,5,IF(C756=Локализация!$C$45,4,IF(C756=Локализация!$C$46,3,IF(C756=Локализация!$C$47,2,IF(C756=Локализация!$C$48,1,IF(OR(C756=1,C756=2,C756=3,C756=4,C756=5),C756,"")))))))</f>
        <v/>
      </c>
      <c r="K757" s="11" t="str">
        <f>(IF(D756=Локализация!$C$50,1,IF(D756=Локализация!$C$51,2,IF(D756=Локализация!$C$52,3,IF(D756=Локализация!$C$53,4,IF(D756=Локализация!$C$54,5,IF(OR(D756=1,D756=2,D756=3,D756=4,D756=5),D756,"")))))))</f>
        <v/>
      </c>
      <c r="L757" s="11" t="str">
        <f t="shared" si="78"/>
        <v/>
      </c>
      <c r="M757" s="11" t="str">
        <f t="shared" si="79"/>
        <v/>
      </c>
      <c r="N757" s="11" t="str">
        <f t="shared" si="82"/>
        <v/>
      </c>
      <c r="O757" s="11" t="str">
        <f t="shared" si="80"/>
        <v/>
      </c>
      <c r="P757" s="11" t="str">
        <f t="shared" si="81"/>
        <v/>
      </c>
      <c r="Q757" s="11" t="str">
        <f t="shared" si="83"/>
        <v/>
      </c>
    </row>
    <row r="758" spans="5:17" x14ac:dyDescent="0.3">
      <c r="E758" s="11"/>
      <c r="H758" s="11" t="str">
        <f t="shared" si="77"/>
        <v/>
      </c>
      <c r="I758" s="11" t="str">
        <f>(IF(B757=Локализация!$C$42,1,IF(B757=Локализация!$C$41,2,IF(B757=Локализация!$C$40,3,IF(B757=Локализация!$C$39,4,IF(B757=Локализация!$C$38,5,IF(OR(B757=1,B757=2,B757=3,B757=4,B757=5),B757,"")))))))</f>
        <v/>
      </c>
      <c r="J758" s="11" t="str">
        <f>(IF(C757=Локализация!$C$44,5,IF(C757=Локализация!$C$45,4,IF(C757=Локализация!$C$46,3,IF(C757=Локализация!$C$47,2,IF(C757=Локализация!$C$48,1,IF(OR(C757=1,C757=2,C757=3,C757=4,C757=5),C757,"")))))))</f>
        <v/>
      </c>
      <c r="K758" s="11" t="str">
        <f>(IF(D757=Локализация!$C$50,1,IF(D757=Локализация!$C$51,2,IF(D757=Локализация!$C$52,3,IF(D757=Локализация!$C$53,4,IF(D757=Локализация!$C$54,5,IF(OR(D757=1,D757=2,D757=3,D757=4,D757=5),D757,"")))))))</f>
        <v/>
      </c>
      <c r="L758" s="11" t="str">
        <f t="shared" si="78"/>
        <v/>
      </c>
      <c r="M758" s="11" t="str">
        <f t="shared" si="79"/>
        <v/>
      </c>
      <c r="N758" s="11" t="str">
        <f t="shared" si="82"/>
        <v/>
      </c>
      <c r="O758" s="11" t="str">
        <f t="shared" si="80"/>
        <v/>
      </c>
      <c r="P758" s="11" t="str">
        <f t="shared" si="81"/>
        <v/>
      </c>
      <c r="Q758" s="11" t="str">
        <f t="shared" si="83"/>
        <v/>
      </c>
    </row>
    <row r="759" spans="5:17" x14ac:dyDescent="0.3">
      <c r="E759" s="11"/>
      <c r="H759" s="11" t="str">
        <f t="shared" si="77"/>
        <v/>
      </c>
      <c r="I759" s="11" t="str">
        <f>(IF(B758=Локализация!$C$42,1,IF(B758=Локализация!$C$41,2,IF(B758=Локализация!$C$40,3,IF(B758=Локализация!$C$39,4,IF(B758=Локализация!$C$38,5,IF(OR(B758=1,B758=2,B758=3,B758=4,B758=5),B758,"")))))))</f>
        <v/>
      </c>
      <c r="J759" s="11" t="str">
        <f>(IF(C758=Локализация!$C$44,5,IF(C758=Локализация!$C$45,4,IF(C758=Локализация!$C$46,3,IF(C758=Локализация!$C$47,2,IF(C758=Локализация!$C$48,1,IF(OR(C758=1,C758=2,C758=3,C758=4,C758=5),C758,"")))))))</f>
        <v/>
      </c>
      <c r="K759" s="11" t="str">
        <f>(IF(D758=Локализация!$C$50,1,IF(D758=Локализация!$C$51,2,IF(D758=Локализация!$C$52,3,IF(D758=Локализация!$C$53,4,IF(D758=Локализация!$C$54,5,IF(OR(D758=1,D758=2,D758=3,D758=4,D758=5),D758,"")))))))</f>
        <v/>
      </c>
      <c r="L759" s="11" t="str">
        <f t="shared" si="78"/>
        <v/>
      </c>
      <c r="M759" s="11" t="str">
        <f t="shared" si="79"/>
        <v/>
      </c>
      <c r="N759" s="11" t="str">
        <f t="shared" si="82"/>
        <v/>
      </c>
      <c r="O759" s="11" t="str">
        <f t="shared" si="80"/>
        <v/>
      </c>
      <c r="P759" s="11" t="str">
        <f t="shared" si="81"/>
        <v/>
      </c>
      <c r="Q759" s="11" t="str">
        <f t="shared" si="83"/>
        <v/>
      </c>
    </row>
    <row r="760" spans="5:17" x14ac:dyDescent="0.3">
      <c r="E760" s="11"/>
      <c r="H760" s="11" t="str">
        <f t="shared" si="77"/>
        <v/>
      </c>
      <c r="I760" s="11" t="str">
        <f>(IF(B759=Локализация!$C$42,1,IF(B759=Локализация!$C$41,2,IF(B759=Локализация!$C$40,3,IF(B759=Локализация!$C$39,4,IF(B759=Локализация!$C$38,5,IF(OR(B759=1,B759=2,B759=3,B759=4,B759=5),B759,"")))))))</f>
        <v/>
      </c>
      <c r="J760" s="11" t="str">
        <f>(IF(C759=Локализация!$C$44,5,IF(C759=Локализация!$C$45,4,IF(C759=Локализация!$C$46,3,IF(C759=Локализация!$C$47,2,IF(C759=Локализация!$C$48,1,IF(OR(C759=1,C759=2,C759=3,C759=4,C759=5),C759,"")))))))</f>
        <v/>
      </c>
      <c r="K760" s="11" t="str">
        <f>(IF(D759=Локализация!$C$50,1,IF(D759=Локализация!$C$51,2,IF(D759=Локализация!$C$52,3,IF(D759=Локализация!$C$53,4,IF(D759=Локализация!$C$54,5,IF(OR(D759=1,D759=2,D759=3,D759=4,D759=5),D759,"")))))))</f>
        <v/>
      </c>
      <c r="L760" s="11" t="str">
        <f t="shared" si="78"/>
        <v/>
      </c>
      <c r="M760" s="11" t="str">
        <f t="shared" si="79"/>
        <v/>
      </c>
      <c r="N760" s="11" t="str">
        <f t="shared" si="82"/>
        <v/>
      </c>
      <c r="O760" s="11" t="str">
        <f t="shared" si="80"/>
        <v/>
      </c>
      <c r="P760" s="11" t="str">
        <f t="shared" si="81"/>
        <v/>
      </c>
      <c r="Q760" s="11" t="str">
        <f t="shared" si="83"/>
        <v/>
      </c>
    </row>
    <row r="761" spans="5:17" x14ac:dyDescent="0.3">
      <c r="E761" s="11"/>
      <c r="H761" s="11" t="str">
        <f t="shared" si="77"/>
        <v/>
      </c>
      <c r="I761" s="11" t="str">
        <f>(IF(B760=Локализация!$C$42,1,IF(B760=Локализация!$C$41,2,IF(B760=Локализация!$C$40,3,IF(B760=Локализация!$C$39,4,IF(B760=Локализация!$C$38,5,IF(OR(B760=1,B760=2,B760=3,B760=4,B760=5),B760,"")))))))</f>
        <v/>
      </c>
      <c r="J761" s="11" t="str">
        <f>(IF(C760=Локализация!$C$44,5,IF(C760=Локализация!$C$45,4,IF(C760=Локализация!$C$46,3,IF(C760=Локализация!$C$47,2,IF(C760=Локализация!$C$48,1,IF(OR(C760=1,C760=2,C760=3,C760=4,C760=5),C760,"")))))))</f>
        <v/>
      </c>
      <c r="K761" s="11" t="str">
        <f>(IF(D760=Локализация!$C$50,1,IF(D760=Локализация!$C$51,2,IF(D760=Локализация!$C$52,3,IF(D760=Локализация!$C$53,4,IF(D760=Локализация!$C$54,5,IF(OR(D760=1,D760=2,D760=3,D760=4,D760=5),D760,"")))))))</f>
        <v/>
      </c>
      <c r="L761" s="11" t="str">
        <f t="shared" si="78"/>
        <v/>
      </c>
      <c r="M761" s="11" t="str">
        <f t="shared" si="79"/>
        <v/>
      </c>
      <c r="N761" s="11" t="str">
        <f t="shared" si="82"/>
        <v/>
      </c>
      <c r="O761" s="11" t="str">
        <f t="shared" si="80"/>
        <v/>
      </c>
      <c r="P761" s="11" t="str">
        <f t="shared" si="81"/>
        <v/>
      </c>
      <c r="Q761" s="11" t="str">
        <f t="shared" si="83"/>
        <v/>
      </c>
    </row>
    <row r="762" spans="5:17" x14ac:dyDescent="0.3">
      <c r="E762" s="11"/>
      <c r="H762" s="11" t="str">
        <f t="shared" si="77"/>
        <v/>
      </c>
      <c r="I762" s="11" t="str">
        <f>(IF(B761=Локализация!$C$42,1,IF(B761=Локализация!$C$41,2,IF(B761=Локализация!$C$40,3,IF(B761=Локализация!$C$39,4,IF(B761=Локализация!$C$38,5,IF(OR(B761=1,B761=2,B761=3,B761=4,B761=5),B761,"")))))))</f>
        <v/>
      </c>
      <c r="J762" s="11" t="str">
        <f>(IF(C761=Локализация!$C$44,5,IF(C761=Локализация!$C$45,4,IF(C761=Локализация!$C$46,3,IF(C761=Локализация!$C$47,2,IF(C761=Локализация!$C$48,1,IF(OR(C761=1,C761=2,C761=3,C761=4,C761=5),C761,"")))))))</f>
        <v/>
      </c>
      <c r="K762" s="11" t="str">
        <f>(IF(D761=Локализация!$C$50,1,IF(D761=Локализация!$C$51,2,IF(D761=Локализация!$C$52,3,IF(D761=Локализация!$C$53,4,IF(D761=Локализация!$C$54,5,IF(OR(D761=1,D761=2,D761=3,D761=4,D761=5),D761,"")))))))</f>
        <v/>
      </c>
      <c r="L762" s="11" t="str">
        <f t="shared" si="78"/>
        <v/>
      </c>
      <c r="M762" s="11" t="str">
        <f t="shared" si="79"/>
        <v/>
      </c>
      <c r="N762" s="11" t="str">
        <f t="shared" si="82"/>
        <v/>
      </c>
      <c r="O762" s="11" t="str">
        <f t="shared" si="80"/>
        <v/>
      </c>
      <c r="P762" s="11" t="str">
        <f t="shared" si="81"/>
        <v/>
      </c>
      <c r="Q762" s="11" t="str">
        <f t="shared" si="83"/>
        <v/>
      </c>
    </row>
    <row r="763" spans="5:17" x14ac:dyDescent="0.3">
      <c r="E763" s="11"/>
      <c r="H763" s="11" t="str">
        <f t="shared" si="77"/>
        <v/>
      </c>
      <c r="I763" s="11" t="str">
        <f>(IF(B762=Локализация!$C$42,1,IF(B762=Локализация!$C$41,2,IF(B762=Локализация!$C$40,3,IF(B762=Локализация!$C$39,4,IF(B762=Локализация!$C$38,5,IF(OR(B762=1,B762=2,B762=3,B762=4,B762=5),B762,"")))))))</f>
        <v/>
      </c>
      <c r="J763" s="11" t="str">
        <f>(IF(C762=Локализация!$C$44,5,IF(C762=Локализация!$C$45,4,IF(C762=Локализация!$C$46,3,IF(C762=Локализация!$C$47,2,IF(C762=Локализация!$C$48,1,IF(OR(C762=1,C762=2,C762=3,C762=4,C762=5),C762,"")))))))</f>
        <v/>
      </c>
      <c r="K763" s="11" t="str">
        <f>(IF(D762=Локализация!$C$50,1,IF(D762=Локализация!$C$51,2,IF(D762=Локализация!$C$52,3,IF(D762=Локализация!$C$53,4,IF(D762=Локализация!$C$54,5,IF(OR(D762=1,D762=2,D762=3,D762=4,D762=5),D762,"")))))))</f>
        <v/>
      </c>
      <c r="L763" s="11" t="str">
        <f t="shared" si="78"/>
        <v/>
      </c>
      <c r="M763" s="11" t="str">
        <f t="shared" si="79"/>
        <v/>
      </c>
      <c r="N763" s="11" t="str">
        <f t="shared" si="82"/>
        <v/>
      </c>
      <c r="O763" s="11" t="str">
        <f t="shared" si="80"/>
        <v/>
      </c>
      <c r="P763" s="11" t="str">
        <f t="shared" si="81"/>
        <v/>
      </c>
      <c r="Q763" s="11" t="str">
        <f t="shared" si="83"/>
        <v/>
      </c>
    </row>
    <row r="764" spans="5:17" x14ac:dyDescent="0.3">
      <c r="E764" s="11"/>
      <c r="H764" s="11" t="str">
        <f t="shared" si="77"/>
        <v/>
      </c>
      <c r="I764" s="11" t="str">
        <f>(IF(B763=Локализация!$C$42,1,IF(B763=Локализация!$C$41,2,IF(B763=Локализация!$C$40,3,IF(B763=Локализация!$C$39,4,IF(B763=Локализация!$C$38,5,IF(OR(B763=1,B763=2,B763=3,B763=4,B763=5),B763,"")))))))</f>
        <v/>
      </c>
      <c r="J764" s="11" t="str">
        <f>(IF(C763=Локализация!$C$44,5,IF(C763=Локализация!$C$45,4,IF(C763=Локализация!$C$46,3,IF(C763=Локализация!$C$47,2,IF(C763=Локализация!$C$48,1,IF(OR(C763=1,C763=2,C763=3,C763=4,C763=5),C763,"")))))))</f>
        <v/>
      </c>
      <c r="K764" s="11" t="str">
        <f>(IF(D763=Локализация!$C$50,1,IF(D763=Локализация!$C$51,2,IF(D763=Локализация!$C$52,3,IF(D763=Локализация!$C$53,4,IF(D763=Локализация!$C$54,5,IF(OR(D763=1,D763=2,D763=3,D763=4,D763=5),D763,"")))))))</f>
        <v/>
      </c>
      <c r="L764" s="11" t="str">
        <f t="shared" si="78"/>
        <v/>
      </c>
      <c r="M764" s="11" t="str">
        <f t="shared" si="79"/>
        <v/>
      </c>
      <c r="N764" s="11" t="str">
        <f t="shared" si="82"/>
        <v/>
      </c>
      <c r="O764" s="11" t="str">
        <f t="shared" si="80"/>
        <v/>
      </c>
      <c r="P764" s="11" t="str">
        <f t="shared" si="81"/>
        <v/>
      </c>
      <c r="Q764" s="11" t="str">
        <f t="shared" si="83"/>
        <v/>
      </c>
    </row>
    <row r="765" spans="5:17" x14ac:dyDescent="0.3">
      <c r="E765" s="11"/>
      <c r="H765" s="11" t="str">
        <f t="shared" si="77"/>
        <v/>
      </c>
      <c r="I765" s="11" t="str">
        <f>(IF(B764=Локализация!$C$42,1,IF(B764=Локализация!$C$41,2,IF(B764=Локализация!$C$40,3,IF(B764=Локализация!$C$39,4,IF(B764=Локализация!$C$38,5,IF(OR(B764=1,B764=2,B764=3,B764=4,B764=5),B764,"")))))))</f>
        <v/>
      </c>
      <c r="J765" s="11" t="str">
        <f>(IF(C764=Локализация!$C$44,5,IF(C764=Локализация!$C$45,4,IF(C764=Локализация!$C$46,3,IF(C764=Локализация!$C$47,2,IF(C764=Локализация!$C$48,1,IF(OR(C764=1,C764=2,C764=3,C764=4,C764=5),C764,"")))))))</f>
        <v/>
      </c>
      <c r="K765" s="11" t="str">
        <f>(IF(D764=Локализация!$C$50,1,IF(D764=Локализация!$C$51,2,IF(D764=Локализация!$C$52,3,IF(D764=Локализация!$C$53,4,IF(D764=Локализация!$C$54,5,IF(OR(D764=1,D764=2,D764=3,D764=4,D764=5),D764,"")))))))</f>
        <v/>
      </c>
      <c r="L765" s="11" t="str">
        <f t="shared" si="78"/>
        <v/>
      </c>
      <c r="M765" s="11" t="str">
        <f t="shared" si="79"/>
        <v/>
      </c>
      <c r="N765" s="11" t="str">
        <f t="shared" si="82"/>
        <v/>
      </c>
      <c r="O765" s="11" t="str">
        <f t="shared" si="80"/>
        <v/>
      </c>
      <c r="P765" s="11" t="str">
        <f t="shared" si="81"/>
        <v/>
      </c>
      <c r="Q765" s="11" t="str">
        <f t="shared" si="83"/>
        <v/>
      </c>
    </row>
    <row r="766" spans="5:17" x14ac:dyDescent="0.3">
      <c r="E766" s="11"/>
      <c r="H766" s="11" t="str">
        <f t="shared" si="77"/>
        <v/>
      </c>
      <c r="I766" s="11" t="str">
        <f>(IF(B765=Локализация!$C$42,1,IF(B765=Локализация!$C$41,2,IF(B765=Локализация!$C$40,3,IF(B765=Локализация!$C$39,4,IF(B765=Локализация!$C$38,5,IF(OR(B765=1,B765=2,B765=3,B765=4,B765=5),B765,"")))))))</f>
        <v/>
      </c>
      <c r="J766" s="11" t="str">
        <f>(IF(C765=Локализация!$C$44,5,IF(C765=Локализация!$C$45,4,IF(C765=Локализация!$C$46,3,IF(C765=Локализация!$C$47,2,IF(C765=Локализация!$C$48,1,IF(OR(C765=1,C765=2,C765=3,C765=4,C765=5),C765,"")))))))</f>
        <v/>
      </c>
      <c r="K766" s="11" t="str">
        <f>(IF(D765=Локализация!$C$50,1,IF(D765=Локализация!$C$51,2,IF(D765=Локализация!$C$52,3,IF(D765=Локализация!$C$53,4,IF(D765=Локализация!$C$54,5,IF(OR(D765=1,D765=2,D765=3,D765=4,D765=5),D765,"")))))))</f>
        <v/>
      </c>
      <c r="L766" s="11" t="str">
        <f t="shared" si="78"/>
        <v/>
      </c>
      <c r="M766" s="11" t="str">
        <f t="shared" si="79"/>
        <v/>
      </c>
      <c r="N766" s="11" t="str">
        <f t="shared" si="82"/>
        <v/>
      </c>
      <c r="O766" s="11" t="str">
        <f t="shared" si="80"/>
        <v/>
      </c>
      <c r="P766" s="11" t="str">
        <f t="shared" si="81"/>
        <v/>
      </c>
      <c r="Q766" s="11" t="str">
        <f t="shared" si="83"/>
        <v/>
      </c>
    </row>
    <row r="767" spans="5:17" x14ac:dyDescent="0.3">
      <c r="E767" s="11"/>
      <c r="H767" s="11" t="str">
        <f t="shared" si="77"/>
        <v/>
      </c>
      <c r="I767" s="11" t="str">
        <f>(IF(B766=Локализация!$C$42,1,IF(B766=Локализация!$C$41,2,IF(B766=Локализация!$C$40,3,IF(B766=Локализация!$C$39,4,IF(B766=Локализация!$C$38,5,IF(OR(B766=1,B766=2,B766=3,B766=4,B766=5),B766,"")))))))</f>
        <v/>
      </c>
      <c r="J767" s="11" t="str">
        <f>(IF(C766=Локализация!$C$44,5,IF(C766=Локализация!$C$45,4,IF(C766=Локализация!$C$46,3,IF(C766=Локализация!$C$47,2,IF(C766=Локализация!$C$48,1,IF(OR(C766=1,C766=2,C766=3,C766=4,C766=5),C766,"")))))))</f>
        <v/>
      </c>
      <c r="K767" s="11" t="str">
        <f>(IF(D766=Локализация!$C$50,1,IF(D766=Локализация!$C$51,2,IF(D766=Локализация!$C$52,3,IF(D766=Локализация!$C$53,4,IF(D766=Локализация!$C$54,5,IF(OR(D766=1,D766=2,D766=3,D766=4,D766=5),D766,"")))))))</f>
        <v/>
      </c>
      <c r="L767" s="11" t="str">
        <f t="shared" si="78"/>
        <v/>
      </c>
      <c r="M767" s="11" t="str">
        <f t="shared" si="79"/>
        <v/>
      </c>
      <c r="N767" s="11" t="str">
        <f t="shared" si="82"/>
        <v/>
      </c>
      <c r="O767" s="11" t="str">
        <f t="shared" si="80"/>
        <v/>
      </c>
      <c r="P767" s="11" t="str">
        <f t="shared" si="81"/>
        <v/>
      </c>
      <c r="Q767" s="11" t="str">
        <f t="shared" si="83"/>
        <v/>
      </c>
    </row>
    <row r="768" spans="5:17" x14ac:dyDescent="0.3">
      <c r="E768" s="11"/>
      <c r="H768" s="11" t="str">
        <f t="shared" si="77"/>
        <v/>
      </c>
      <c r="I768" s="11" t="str">
        <f>(IF(B767=Локализация!$C$42,1,IF(B767=Локализация!$C$41,2,IF(B767=Локализация!$C$40,3,IF(B767=Локализация!$C$39,4,IF(B767=Локализация!$C$38,5,IF(OR(B767=1,B767=2,B767=3,B767=4,B767=5),B767,"")))))))</f>
        <v/>
      </c>
      <c r="J768" s="11" t="str">
        <f>(IF(C767=Локализация!$C$44,5,IF(C767=Локализация!$C$45,4,IF(C767=Локализация!$C$46,3,IF(C767=Локализация!$C$47,2,IF(C767=Локализация!$C$48,1,IF(OR(C767=1,C767=2,C767=3,C767=4,C767=5),C767,"")))))))</f>
        <v/>
      </c>
      <c r="K768" s="11" t="str">
        <f>(IF(D767=Локализация!$C$50,1,IF(D767=Локализация!$C$51,2,IF(D767=Локализация!$C$52,3,IF(D767=Локализация!$C$53,4,IF(D767=Локализация!$C$54,5,IF(OR(D767=1,D767=2,D767=3,D767=4,D767=5),D767,"")))))))</f>
        <v/>
      </c>
      <c r="L768" s="11" t="str">
        <f t="shared" si="78"/>
        <v/>
      </c>
      <c r="M768" s="11" t="str">
        <f t="shared" si="79"/>
        <v/>
      </c>
      <c r="N768" s="11" t="str">
        <f t="shared" si="82"/>
        <v/>
      </c>
      <c r="O768" s="11" t="str">
        <f t="shared" si="80"/>
        <v/>
      </c>
      <c r="P768" s="11" t="str">
        <f t="shared" si="81"/>
        <v/>
      </c>
      <c r="Q768" s="11" t="str">
        <f t="shared" si="83"/>
        <v/>
      </c>
    </row>
    <row r="769" spans="5:17" x14ac:dyDescent="0.3">
      <c r="E769" s="11"/>
      <c r="H769" s="11" t="str">
        <f t="shared" si="77"/>
        <v/>
      </c>
      <c r="I769" s="11" t="str">
        <f>(IF(B768=Локализация!$C$42,1,IF(B768=Локализация!$C$41,2,IF(B768=Локализация!$C$40,3,IF(B768=Локализация!$C$39,4,IF(B768=Локализация!$C$38,5,IF(OR(B768=1,B768=2,B768=3,B768=4,B768=5),B768,"")))))))</f>
        <v/>
      </c>
      <c r="J769" s="11" t="str">
        <f>(IF(C768=Локализация!$C$44,5,IF(C768=Локализация!$C$45,4,IF(C768=Локализация!$C$46,3,IF(C768=Локализация!$C$47,2,IF(C768=Локализация!$C$48,1,IF(OR(C768=1,C768=2,C768=3,C768=4,C768=5),C768,"")))))))</f>
        <v/>
      </c>
      <c r="K769" s="11" t="str">
        <f>(IF(D768=Локализация!$C$50,1,IF(D768=Локализация!$C$51,2,IF(D768=Локализация!$C$52,3,IF(D768=Локализация!$C$53,4,IF(D768=Локализация!$C$54,5,IF(OR(D768=1,D768=2,D768=3,D768=4,D768=5),D768,"")))))))</f>
        <v/>
      </c>
      <c r="L769" s="11" t="str">
        <f t="shared" si="78"/>
        <v/>
      </c>
      <c r="M769" s="11" t="str">
        <f t="shared" si="79"/>
        <v/>
      </c>
      <c r="N769" s="11" t="str">
        <f t="shared" si="82"/>
        <v/>
      </c>
      <c r="O769" s="11" t="str">
        <f t="shared" si="80"/>
        <v/>
      </c>
      <c r="P769" s="11" t="str">
        <f t="shared" si="81"/>
        <v/>
      </c>
      <c r="Q769" s="11" t="str">
        <f t="shared" si="83"/>
        <v/>
      </c>
    </row>
    <row r="770" spans="5:17" x14ac:dyDescent="0.3">
      <c r="E770" s="11"/>
      <c r="H770" s="11" t="str">
        <f t="shared" si="77"/>
        <v/>
      </c>
      <c r="I770" s="11" t="str">
        <f>(IF(B769=Локализация!$C$42,1,IF(B769=Локализация!$C$41,2,IF(B769=Локализация!$C$40,3,IF(B769=Локализация!$C$39,4,IF(B769=Локализация!$C$38,5,IF(OR(B769=1,B769=2,B769=3,B769=4,B769=5),B769,"")))))))</f>
        <v/>
      </c>
      <c r="J770" s="11" t="str">
        <f>(IF(C769=Локализация!$C$44,5,IF(C769=Локализация!$C$45,4,IF(C769=Локализация!$C$46,3,IF(C769=Локализация!$C$47,2,IF(C769=Локализация!$C$48,1,IF(OR(C769=1,C769=2,C769=3,C769=4,C769=5),C769,"")))))))</f>
        <v/>
      </c>
      <c r="K770" s="11" t="str">
        <f>(IF(D769=Локализация!$C$50,1,IF(D769=Локализация!$C$51,2,IF(D769=Локализация!$C$52,3,IF(D769=Локализация!$C$53,4,IF(D769=Локализация!$C$54,5,IF(OR(D769=1,D769=2,D769=3,D769=4,D769=5),D769,"")))))))</f>
        <v/>
      </c>
      <c r="L770" s="11" t="str">
        <f t="shared" si="78"/>
        <v/>
      </c>
      <c r="M770" s="11" t="str">
        <f t="shared" si="79"/>
        <v/>
      </c>
      <c r="N770" s="11" t="str">
        <f t="shared" si="82"/>
        <v/>
      </c>
      <c r="O770" s="11" t="str">
        <f t="shared" si="80"/>
        <v/>
      </c>
      <c r="P770" s="11" t="str">
        <f t="shared" si="81"/>
        <v/>
      </c>
      <c r="Q770" s="11" t="str">
        <f t="shared" si="83"/>
        <v/>
      </c>
    </row>
    <row r="771" spans="5:17" x14ac:dyDescent="0.3">
      <c r="E771" s="11"/>
      <c r="H771" s="11" t="str">
        <f t="shared" si="77"/>
        <v/>
      </c>
      <c r="I771" s="11" t="str">
        <f>(IF(B770=Локализация!$C$42,1,IF(B770=Локализация!$C$41,2,IF(B770=Локализация!$C$40,3,IF(B770=Локализация!$C$39,4,IF(B770=Локализация!$C$38,5,IF(OR(B770=1,B770=2,B770=3,B770=4,B770=5),B770,"")))))))</f>
        <v/>
      </c>
      <c r="J771" s="11" t="str">
        <f>(IF(C770=Локализация!$C$44,5,IF(C770=Локализация!$C$45,4,IF(C770=Локализация!$C$46,3,IF(C770=Локализация!$C$47,2,IF(C770=Локализация!$C$48,1,IF(OR(C770=1,C770=2,C770=3,C770=4,C770=5),C770,"")))))))</f>
        <v/>
      </c>
      <c r="K771" s="11" t="str">
        <f>(IF(D770=Локализация!$C$50,1,IF(D770=Локализация!$C$51,2,IF(D770=Локализация!$C$52,3,IF(D770=Локализация!$C$53,4,IF(D770=Локализация!$C$54,5,IF(OR(D770=1,D770=2,D770=3,D770=4,D770=5),D770,"")))))))</f>
        <v/>
      </c>
      <c r="L771" s="11" t="str">
        <f t="shared" si="78"/>
        <v/>
      </c>
      <c r="M771" s="11" t="str">
        <f t="shared" si="79"/>
        <v/>
      </c>
      <c r="N771" s="11" t="str">
        <f t="shared" si="82"/>
        <v/>
      </c>
      <c r="O771" s="11" t="str">
        <f t="shared" si="80"/>
        <v/>
      </c>
      <c r="P771" s="11" t="str">
        <f t="shared" si="81"/>
        <v/>
      </c>
      <c r="Q771" s="11" t="str">
        <f t="shared" si="83"/>
        <v/>
      </c>
    </row>
    <row r="772" spans="5:17" x14ac:dyDescent="0.3">
      <c r="E772" s="11"/>
      <c r="H772" s="11" t="str">
        <f t="shared" si="77"/>
        <v/>
      </c>
      <c r="I772" s="11" t="str">
        <f>(IF(B771=Локализация!$C$42,1,IF(B771=Локализация!$C$41,2,IF(B771=Локализация!$C$40,3,IF(B771=Локализация!$C$39,4,IF(B771=Локализация!$C$38,5,IF(OR(B771=1,B771=2,B771=3,B771=4,B771=5),B771,"")))))))</f>
        <v/>
      </c>
      <c r="J772" s="11" t="str">
        <f>(IF(C771=Локализация!$C$44,5,IF(C771=Локализация!$C$45,4,IF(C771=Локализация!$C$46,3,IF(C771=Локализация!$C$47,2,IF(C771=Локализация!$C$48,1,IF(OR(C771=1,C771=2,C771=3,C771=4,C771=5),C771,"")))))))</f>
        <v/>
      </c>
      <c r="K772" s="11" t="str">
        <f>(IF(D771=Локализация!$C$50,1,IF(D771=Локализация!$C$51,2,IF(D771=Локализация!$C$52,3,IF(D771=Локализация!$C$53,4,IF(D771=Локализация!$C$54,5,IF(OR(D771=1,D771=2,D771=3,D771=4,D771=5),D771,"")))))))</f>
        <v/>
      </c>
      <c r="L772" s="11" t="str">
        <f t="shared" si="78"/>
        <v/>
      </c>
      <c r="M772" s="11" t="str">
        <f t="shared" si="79"/>
        <v/>
      </c>
      <c r="N772" s="11" t="str">
        <f t="shared" si="82"/>
        <v/>
      </c>
      <c r="O772" s="11" t="str">
        <f t="shared" si="80"/>
        <v/>
      </c>
      <c r="P772" s="11" t="str">
        <f t="shared" si="81"/>
        <v/>
      </c>
      <c r="Q772" s="11" t="str">
        <f t="shared" si="83"/>
        <v/>
      </c>
    </row>
    <row r="773" spans="5:17" x14ac:dyDescent="0.3">
      <c r="E773" s="11"/>
      <c r="H773" s="11" t="str">
        <f t="shared" si="77"/>
        <v/>
      </c>
      <c r="I773" s="11" t="str">
        <f>(IF(B772=Локализация!$C$42,1,IF(B772=Локализация!$C$41,2,IF(B772=Локализация!$C$40,3,IF(B772=Локализация!$C$39,4,IF(B772=Локализация!$C$38,5,IF(OR(B772=1,B772=2,B772=3,B772=4,B772=5),B772,"")))))))</f>
        <v/>
      </c>
      <c r="J773" s="11" t="str">
        <f>(IF(C772=Локализация!$C$44,5,IF(C772=Локализация!$C$45,4,IF(C772=Локализация!$C$46,3,IF(C772=Локализация!$C$47,2,IF(C772=Локализация!$C$48,1,IF(OR(C772=1,C772=2,C772=3,C772=4,C772=5),C772,"")))))))</f>
        <v/>
      </c>
      <c r="K773" s="11" t="str">
        <f>(IF(D772=Локализация!$C$50,1,IF(D772=Локализация!$C$51,2,IF(D772=Локализация!$C$52,3,IF(D772=Локализация!$C$53,4,IF(D772=Локализация!$C$54,5,IF(OR(D772=1,D772=2,D772=3,D772=4,D772=5),D772,"")))))))</f>
        <v/>
      </c>
      <c r="L773" s="11" t="str">
        <f t="shared" si="78"/>
        <v/>
      </c>
      <c r="M773" s="11" t="str">
        <f t="shared" si="79"/>
        <v/>
      </c>
      <c r="N773" s="11" t="str">
        <f t="shared" si="82"/>
        <v/>
      </c>
      <c r="O773" s="11" t="str">
        <f t="shared" si="80"/>
        <v/>
      </c>
      <c r="P773" s="11" t="str">
        <f t="shared" si="81"/>
        <v/>
      </c>
      <c r="Q773" s="11" t="str">
        <f t="shared" si="83"/>
        <v/>
      </c>
    </row>
    <row r="774" spans="5:17" x14ac:dyDescent="0.3">
      <c r="E774" s="11"/>
      <c r="H774" s="11" t="str">
        <f t="shared" si="77"/>
        <v/>
      </c>
      <c r="I774" s="11" t="str">
        <f>(IF(B773=Локализация!$C$42,1,IF(B773=Локализация!$C$41,2,IF(B773=Локализация!$C$40,3,IF(B773=Локализация!$C$39,4,IF(B773=Локализация!$C$38,5,IF(OR(B773=1,B773=2,B773=3,B773=4,B773=5),B773,"")))))))</f>
        <v/>
      </c>
      <c r="J774" s="11" t="str">
        <f>(IF(C773=Локализация!$C$44,5,IF(C773=Локализация!$C$45,4,IF(C773=Локализация!$C$46,3,IF(C773=Локализация!$C$47,2,IF(C773=Локализация!$C$48,1,IF(OR(C773=1,C773=2,C773=3,C773=4,C773=5),C773,"")))))))</f>
        <v/>
      </c>
      <c r="K774" s="11" t="str">
        <f>(IF(D773=Локализация!$C$50,1,IF(D773=Локализация!$C$51,2,IF(D773=Локализация!$C$52,3,IF(D773=Локализация!$C$53,4,IF(D773=Локализация!$C$54,5,IF(OR(D773=1,D773=2,D773=3,D773=4,D773=5),D773,"")))))))</f>
        <v/>
      </c>
      <c r="L774" s="11" t="str">
        <f t="shared" si="78"/>
        <v/>
      </c>
      <c r="M774" s="11" t="str">
        <f t="shared" si="79"/>
        <v/>
      </c>
      <c r="N774" s="11" t="str">
        <f t="shared" si="82"/>
        <v/>
      </c>
      <c r="O774" s="11" t="str">
        <f t="shared" si="80"/>
        <v/>
      </c>
      <c r="P774" s="11" t="str">
        <f t="shared" si="81"/>
        <v/>
      </c>
      <c r="Q774" s="11" t="str">
        <f t="shared" si="83"/>
        <v/>
      </c>
    </row>
    <row r="775" spans="5:17" x14ac:dyDescent="0.3">
      <c r="E775" s="11"/>
      <c r="H775" s="11" t="str">
        <f t="shared" si="77"/>
        <v/>
      </c>
      <c r="I775" s="11" t="str">
        <f>(IF(B774=Локализация!$C$42,1,IF(B774=Локализация!$C$41,2,IF(B774=Локализация!$C$40,3,IF(B774=Локализация!$C$39,4,IF(B774=Локализация!$C$38,5,IF(OR(B774=1,B774=2,B774=3,B774=4,B774=5),B774,"")))))))</f>
        <v/>
      </c>
      <c r="J775" s="11" t="str">
        <f>(IF(C774=Локализация!$C$44,5,IF(C774=Локализация!$C$45,4,IF(C774=Локализация!$C$46,3,IF(C774=Локализация!$C$47,2,IF(C774=Локализация!$C$48,1,IF(OR(C774=1,C774=2,C774=3,C774=4,C774=5),C774,"")))))))</f>
        <v/>
      </c>
      <c r="K775" s="11" t="str">
        <f>(IF(D774=Локализация!$C$50,1,IF(D774=Локализация!$C$51,2,IF(D774=Локализация!$C$52,3,IF(D774=Локализация!$C$53,4,IF(D774=Локализация!$C$54,5,IF(OR(D774=1,D774=2,D774=3,D774=4,D774=5),D774,"")))))))</f>
        <v/>
      </c>
      <c r="L775" s="11" t="str">
        <f t="shared" si="78"/>
        <v/>
      </c>
      <c r="M775" s="11" t="str">
        <f t="shared" si="79"/>
        <v/>
      </c>
      <c r="N775" s="11" t="str">
        <f t="shared" si="82"/>
        <v/>
      </c>
      <c r="O775" s="11" t="str">
        <f t="shared" si="80"/>
        <v/>
      </c>
      <c r="P775" s="11" t="str">
        <f t="shared" si="81"/>
        <v/>
      </c>
      <c r="Q775" s="11" t="str">
        <f t="shared" si="83"/>
        <v/>
      </c>
    </row>
    <row r="776" spans="5:17" x14ac:dyDescent="0.3">
      <c r="E776" s="11"/>
      <c r="H776" s="11" t="str">
        <f t="shared" si="77"/>
        <v/>
      </c>
      <c r="I776" s="11" t="str">
        <f>(IF(B775=Локализация!$C$42,1,IF(B775=Локализация!$C$41,2,IF(B775=Локализация!$C$40,3,IF(B775=Локализация!$C$39,4,IF(B775=Локализация!$C$38,5,IF(OR(B775=1,B775=2,B775=3,B775=4,B775=5),B775,"")))))))</f>
        <v/>
      </c>
      <c r="J776" s="11" t="str">
        <f>(IF(C775=Локализация!$C$44,5,IF(C775=Локализация!$C$45,4,IF(C775=Локализация!$C$46,3,IF(C775=Локализация!$C$47,2,IF(C775=Локализация!$C$48,1,IF(OR(C775=1,C775=2,C775=3,C775=4,C775=5),C775,"")))))))</f>
        <v/>
      </c>
      <c r="K776" s="11" t="str">
        <f>(IF(D775=Локализация!$C$50,1,IF(D775=Локализация!$C$51,2,IF(D775=Локализация!$C$52,3,IF(D775=Локализация!$C$53,4,IF(D775=Локализация!$C$54,5,IF(OR(D775=1,D775=2,D775=3,D775=4,D775=5),D775,"")))))))</f>
        <v/>
      </c>
      <c r="L776" s="11" t="str">
        <f t="shared" si="78"/>
        <v/>
      </c>
      <c r="M776" s="11" t="str">
        <f t="shared" si="79"/>
        <v/>
      </c>
      <c r="N776" s="11" t="str">
        <f t="shared" si="82"/>
        <v/>
      </c>
      <c r="O776" s="11" t="str">
        <f t="shared" si="80"/>
        <v/>
      </c>
      <c r="P776" s="11" t="str">
        <f t="shared" si="81"/>
        <v/>
      </c>
      <c r="Q776" s="11" t="str">
        <f t="shared" si="83"/>
        <v/>
      </c>
    </row>
    <row r="777" spans="5:17" x14ac:dyDescent="0.3">
      <c r="E777" s="11"/>
      <c r="H777" s="11" t="str">
        <f t="shared" si="77"/>
        <v/>
      </c>
      <c r="I777" s="11" t="str">
        <f>(IF(B776=Локализация!$C$42,1,IF(B776=Локализация!$C$41,2,IF(B776=Локализация!$C$40,3,IF(B776=Локализация!$C$39,4,IF(B776=Локализация!$C$38,5,IF(OR(B776=1,B776=2,B776=3,B776=4,B776=5),B776,"")))))))</f>
        <v/>
      </c>
      <c r="J777" s="11" t="str">
        <f>(IF(C776=Локализация!$C$44,5,IF(C776=Локализация!$C$45,4,IF(C776=Локализация!$C$46,3,IF(C776=Локализация!$C$47,2,IF(C776=Локализация!$C$48,1,IF(OR(C776=1,C776=2,C776=3,C776=4,C776=5),C776,"")))))))</f>
        <v/>
      </c>
      <c r="K777" s="11" t="str">
        <f>(IF(D776=Локализация!$C$50,1,IF(D776=Локализация!$C$51,2,IF(D776=Локализация!$C$52,3,IF(D776=Локализация!$C$53,4,IF(D776=Локализация!$C$54,5,IF(OR(D776=1,D776=2,D776=3,D776=4,D776=5),D776,"")))))))</f>
        <v/>
      </c>
      <c r="L777" s="11" t="str">
        <f t="shared" si="78"/>
        <v/>
      </c>
      <c r="M777" s="11" t="str">
        <f t="shared" si="79"/>
        <v/>
      </c>
      <c r="N777" s="11" t="str">
        <f t="shared" si="82"/>
        <v/>
      </c>
      <c r="O777" s="11" t="str">
        <f t="shared" si="80"/>
        <v/>
      </c>
      <c r="P777" s="11" t="str">
        <f t="shared" si="81"/>
        <v/>
      </c>
      <c r="Q777" s="11" t="str">
        <f t="shared" si="83"/>
        <v/>
      </c>
    </row>
    <row r="778" spans="5:17" x14ac:dyDescent="0.3">
      <c r="E778" s="11"/>
      <c r="H778" s="11" t="str">
        <f t="shared" si="77"/>
        <v/>
      </c>
      <c r="I778" s="11" t="str">
        <f>(IF(B777=Локализация!$C$42,1,IF(B777=Локализация!$C$41,2,IF(B777=Локализация!$C$40,3,IF(B777=Локализация!$C$39,4,IF(B777=Локализация!$C$38,5,IF(OR(B777=1,B777=2,B777=3,B777=4,B777=5),B777,"")))))))</f>
        <v/>
      </c>
      <c r="J778" s="11" t="str">
        <f>(IF(C777=Локализация!$C$44,5,IF(C777=Локализация!$C$45,4,IF(C777=Локализация!$C$46,3,IF(C777=Локализация!$C$47,2,IF(C777=Локализация!$C$48,1,IF(OR(C777=1,C777=2,C777=3,C777=4,C777=5),C777,"")))))))</f>
        <v/>
      </c>
      <c r="K778" s="11" t="str">
        <f>(IF(D777=Локализация!$C$50,1,IF(D777=Локализация!$C$51,2,IF(D777=Локализация!$C$52,3,IF(D777=Локализация!$C$53,4,IF(D777=Локализация!$C$54,5,IF(OR(D777=1,D777=2,D777=3,D777=4,D777=5),D777,"")))))))</f>
        <v/>
      </c>
      <c r="L778" s="11" t="str">
        <f t="shared" si="78"/>
        <v/>
      </c>
      <c r="M778" s="11" t="str">
        <f t="shared" si="79"/>
        <v/>
      </c>
      <c r="N778" s="11" t="str">
        <f t="shared" si="82"/>
        <v/>
      </c>
      <c r="O778" s="11" t="str">
        <f t="shared" si="80"/>
        <v/>
      </c>
      <c r="P778" s="11" t="str">
        <f t="shared" si="81"/>
        <v/>
      </c>
      <c r="Q778" s="11" t="str">
        <f t="shared" si="83"/>
        <v/>
      </c>
    </row>
    <row r="779" spans="5:17" x14ac:dyDescent="0.3">
      <c r="E779" s="11"/>
      <c r="H779" s="11" t="str">
        <f t="shared" si="77"/>
        <v/>
      </c>
      <c r="I779" s="11" t="str">
        <f>(IF(B778=Локализация!$C$42,1,IF(B778=Локализация!$C$41,2,IF(B778=Локализация!$C$40,3,IF(B778=Локализация!$C$39,4,IF(B778=Локализация!$C$38,5,IF(OR(B778=1,B778=2,B778=3,B778=4,B778=5),B778,"")))))))</f>
        <v/>
      </c>
      <c r="J779" s="11" t="str">
        <f>(IF(C778=Локализация!$C$44,5,IF(C778=Локализация!$C$45,4,IF(C778=Локализация!$C$46,3,IF(C778=Локализация!$C$47,2,IF(C778=Локализация!$C$48,1,IF(OR(C778=1,C778=2,C778=3,C778=4,C778=5),C778,"")))))))</f>
        <v/>
      </c>
      <c r="K779" s="11" t="str">
        <f>(IF(D778=Локализация!$C$50,1,IF(D778=Локализация!$C$51,2,IF(D778=Локализация!$C$52,3,IF(D778=Локализация!$C$53,4,IF(D778=Локализация!$C$54,5,IF(OR(D778=1,D778=2,D778=3,D778=4,D778=5),D778,"")))))))</f>
        <v/>
      </c>
      <c r="L779" s="11" t="str">
        <f t="shared" si="78"/>
        <v/>
      </c>
      <c r="M779" s="11" t="str">
        <f t="shared" si="79"/>
        <v/>
      </c>
      <c r="N779" s="11" t="str">
        <f t="shared" si="82"/>
        <v/>
      </c>
      <c r="O779" s="11" t="str">
        <f t="shared" si="80"/>
        <v/>
      </c>
      <c r="P779" s="11" t="str">
        <f t="shared" si="81"/>
        <v/>
      </c>
      <c r="Q779" s="11" t="str">
        <f t="shared" si="83"/>
        <v/>
      </c>
    </row>
    <row r="780" spans="5:17" x14ac:dyDescent="0.3">
      <c r="E780" s="11"/>
      <c r="H780" s="11" t="str">
        <f t="shared" ref="H780:H843" si="84">IF(I780="","",AVERAGE(I780:K780))</f>
        <v/>
      </c>
      <c r="I780" s="11" t="str">
        <f>(IF(B779=Локализация!$C$42,1,IF(B779=Локализация!$C$41,2,IF(B779=Локализация!$C$40,3,IF(B779=Локализация!$C$39,4,IF(B779=Локализация!$C$38,5,IF(OR(B779=1,B779=2,B779=3,B779=4,B779=5),B779,"")))))))</f>
        <v/>
      </c>
      <c r="J780" s="11" t="str">
        <f>(IF(C779=Локализация!$C$44,5,IF(C779=Локализация!$C$45,4,IF(C779=Локализация!$C$46,3,IF(C779=Локализация!$C$47,2,IF(C779=Локализация!$C$48,1,IF(OR(C779=1,C779=2,C779=3,C779=4,C779=5),C779,"")))))))</f>
        <v/>
      </c>
      <c r="K780" s="11" t="str">
        <f>(IF(D779=Локализация!$C$50,1,IF(D779=Локализация!$C$51,2,IF(D779=Локализация!$C$52,3,IF(D779=Локализация!$C$53,4,IF(D779=Локализация!$C$54,5,IF(OR(D779=1,D779=2,D779=3,D779=4,D779=5),D779,"")))))))</f>
        <v/>
      </c>
      <c r="L780" s="11" t="str">
        <f t="shared" si="78"/>
        <v/>
      </c>
      <c r="M780" s="11" t="str">
        <f t="shared" si="79"/>
        <v/>
      </c>
      <c r="N780" s="11" t="str">
        <f t="shared" si="82"/>
        <v/>
      </c>
      <c r="O780" s="11" t="str">
        <f t="shared" si="80"/>
        <v/>
      </c>
      <c r="P780" s="11" t="str">
        <f t="shared" si="81"/>
        <v/>
      </c>
      <c r="Q780" s="11" t="str">
        <f t="shared" si="83"/>
        <v/>
      </c>
    </row>
    <row r="781" spans="5:17" x14ac:dyDescent="0.3">
      <c r="E781" s="11"/>
      <c r="H781" s="11" t="str">
        <f t="shared" si="84"/>
        <v/>
      </c>
      <c r="I781" s="11" t="str">
        <f>(IF(B780=Локализация!$C$42,1,IF(B780=Локализация!$C$41,2,IF(B780=Локализация!$C$40,3,IF(B780=Локализация!$C$39,4,IF(B780=Локализация!$C$38,5,IF(OR(B780=1,B780=2,B780=3,B780=4,B780=5),B780,"")))))))</f>
        <v/>
      </c>
      <c r="J781" s="11" t="str">
        <f>(IF(C780=Локализация!$C$44,5,IF(C780=Локализация!$C$45,4,IF(C780=Локализация!$C$46,3,IF(C780=Локализация!$C$47,2,IF(C780=Локализация!$C$48,1,IF(OR(C780=1,C780=2,C780=3,C780=4,C780=5),C780,"")))))))</f>
        <v/>
      </c>
      <c r="K781" s="11" t="str">
        <f>(IF(D780=Локализация!$C$50,1,IF(D780=Локализация!$C$51,2,IF(D780=Локализация!$C$52,3,IF(D780=Локализация!$C$53,4,IF(D780=Локализация!$C$54,5,IF(OR(D780=1,D780=2,D780=3,D780=4,D780=5),D780,"")))))))</f>
        <v/>
      </c>
      <c r="L781" s="11" t="str">
        <f t="shared" si="78"/>
        <v/>
      </c>
      <c r="M781" s="11" t="str">
        <f t="shared" si="79"/>
        <v/>
      </c>
      <c r="N781" s="11" t="str">
        <f t="shared" si="82"/>
        <v/>
      </c>
      <c r="O781" s="11" t="str">
        <f t="shared" si="80"/>
        <v/>
      </c>
      <c r="P781" s="11" t="str">
        <f t="shared" si="81"/>
        <v/>
      </c>
      <c r="Q781" s="11" t="str">
        <f t="shared" si="83"/>
        <v/>
      </c>
    </row>
    <row r="782" spans="5:17" x14ac:dyDescent="0.3">
      <c r="E782" s="11"/>
      <c r="H782" s="11" t="str">
        <f t="shared" si="84"/>
        <v/>
      </c>
      <c r="I782" s="11" t="str">
        <f>(IF(B781=Локализация!$C$42,1,IF(B781=Локализация!$C$41,2,IF(B781=Локализация!$C$40,3,IF(B781=Локализация!$C$39,4,IF(B781=Локализация!$C$38,5,IF(OR(B781=1,B781=2,B781=3,B781=4,B781=5),B781,"")))))))</f>
        <v/>
      </c>
      <c r="J782" s="11" t="str">
        <f>(IF(C781=Локализация!$C$44,5,IF(C781=Локализация!$C$45,4,IF(C781=Локализация!$C$46,3,IF(C781=Локализация!$C$47,2,IF(C781=Локализация!$C$48,1,IF(OR(C781=1,C781=2,C781=3,C781=4,C781=5),C781,"")))))))</f>
        <v/>
      </c>
      <c r="K782" s="11" t="str">
        <f>(IF(D781=Локализация!$C$50,1,IF(D781=Локализация!$C$51,2,IF(D781=Локализация!$C$52,3,IF(D781=Локализация!$C$53,4,IF(D781=Локализация!$C$54,5,IF(OR(D781=1,D781=2,D781=3,D781=4,D781=5),D781,"")))))))</f>
        <v/>
      </c>
      <c r="L782" s="11" t="str">
        <f t="shared" si="78"/>
        <v/>
      </c>
      <c r="M782" s="11" t="str">
        <f t="shared" si="79"/>
        <v/>
      </c>
      <c r="N782" s="11" t="str">
        <f t="shared" si="82"/>
        <v/>
      </c>
      <c r="O782" s="11" t="str">
        <f t="shared" si="80"/>
        <v/>
      </c>
      <c r="P782" s="11" t="str">
        <f t="shared" si="81"/>
        <v/>
      </c>
      <c r="Q782" s="11" t="str">
        <f t="shared" si="83"/>
        <v/>
      </c>
    </row>
    <row r="783" spans="5:17" x14ac:dyDescent="0.3">
      <c r="E783" s="11"/>
      <c r="H783" s="11" t="str">
        <f t="shared" si="84"/>
        <v/>
      </c>
      <c r="I783" s="11" t="str">
        <f>(IF(B782=Локализация!$C$42,1,IF(B782=Локализация!$C$41,2,IF(B782=Локализация!$C$40,3,IF(B782=Локализация!$C$39,4,IF(B782=Локализация!$C$38,5,IF(OR(B782=1,B782=2,B782=3,B782=4,B782=5),B782,"")))))))</f>
        <v/>
      </c>
      <c r="J783" s="11" t="str">
        <f>(IF(C782=Локализация!$C$44,5,IF(C782=Локализация!$C$45,4,IF(C782=Локализация!$C$46,3,IF(C782=Локализация!$C$47,2,IF(C782=Локализация!$C$48,1,IF(OR(C782=1,C782=2,C782=3,C782=4,C782=5),C782,"")))))))</f>
        <v/>
      </c>
      <c r="K783" s="11" t="str">
        <f>(IF(D782=Локализация!$C$50,1,IF(D782=Локализация!$C$51,2,IF(D782=Локализация!$C$52,3,IF(D782=Локализация!$C$53,4,IF(D782=Локализация!$C$54,5,IF(OR(D782=1,D782=2,D782=3,D782=4,D782=5),D782,"")))))))</f>
        <v/>
      </c>
      <c r="L783" s="11" t="str">
        <f t="shared" si="78"/>
        <v/>
      </c>
      <c r="M783" s="11" t="str">
        <f t="shared" si="79"/>
        <v/>
      </c>
      <c r="N783" s="11" t="str">
        <f t="shared" si="82"/>
        <v/>
      </c>
      <c r="O783" s="11" t="str">
        <f t="shared" si="80"/>
        <v/>
      </c>
      <c r="P783" s="11" t="str">
        <f t="shared" si="81"/>
        <v/>
      </c>
      <c r="Q783" s="11" t="str">
        <f t="shared" si="83"/>
        <v/>
      </c>
    </row>
    <row r="784" spans="5:17" x14ac:dyDescent="0.3">
      <c r="E784" s="11"/>
      <c r="H784" s="11" t="str">
        <f t="shared" si="84"/>
        <v/>
      </c>
      <c r="I784" s="11" t="str">
        <f>(IF(B783=Локализация!$C$42,1,IF(B783=Локализация!$C$41,2,IF(B783=Локализация!$C$40,3,IF(B783=Локализация!$C$39,4,IF(B783=Локализация!$C$38,5,IF(OR(B783=1,B783=2,B783=3,B783=4,B783=5),B783,"")))))))</f>
        <v/>
      </c>
      <c r="J784" s="11" t="str">
        <f>(IF(C783=Локализация!$C$44,5,IF(C783=Локализация!$C$45,4,IF(C783=Локализация!$C$46,3,IF(C783=Локализация!$C$47,2,IF(C783=Локализация!$C$48,1,IF(OR(C783=1,C783=2,C783=3,C783=4,C783=5),C783,"")))))))</f>
        <v/>
      </c>
      <c r="K784" s="11" t="str">
        <f>(IF(D783=Локализация!$C$50,1,IF(D783=Локализация!$C$51,2,IF(D783=Локализация!$C$52,3,IF(D783=Локализация!$C$53,4,IF(D783=Локализация!$C$54,5,IF(OR(D783=1,D783=2,D783=3,D783=4,D783=5),D783,"")))))))</f>
        <v/>
      </c>
      <c r="L784" s="11" t="str">
        <f t="shared" si="78"/>
        <v/>
      </c>
      <c r="M784" s="11" t="str">
        <f t="shared" si="79"/>
        <v/>
      </c>
      <c r="N784" s="11" t="str">
        <f t="shared" si="82"/>
        <v/>
      </c>
      <c r="O784" s="11" t="str">
        <f t="shared" si="80"/>
        <v/>
      </c>
      <c r="P784" s="11" t="str">
        <f t="shared" si="81"/>
        <v/>
      </c>
      <c r="Q784" s="11" t="str">
        <f t="shared" si="83"/>
        <v/>
      </c>
    </row>
    <row r="785" spans="5:17" x14ac:dyDescent="0.3">
      <c r="E785" s="11"/>
      <c r="H785" s="11" t="str">
        <f t="shared" si="84"/>
        <v/>
      </c>
      <c r="I785" s="11" t="str">
        <f>(IF(B784=Локализация!$C$42,1,IF(B784=Локализация!$C$41,2,IF(B784=Локализация!$C$40,3,IF(B784=Локализация!$C$39,4,IF(B784=Локализация!$C$38,5,IF(OR(B784=1,B784=2,B784=3,B784=4,B784=5),B784,"")))))))</f>
        <v/>
      </c>
      <c r="J785" s="11" t="str">
        <f>(IF(C784=Локализация!$C$44,5,IF(C784=Локализация!$C$45,4,IF(C784=Локализация!$C$46,3,IF(C784=Локализация!$C$47,2,IF(C784=Локализация!$C$48,1,IF(OR(C784=1,C784=2,C784=3,C784=4,C784=5),C784,"")))))))</f>
        <v/>
      </c>
      <c r="K785" s="11" t="str">
        <f>(IF(D784=Локализация!$C$50,1,IF(D784=Локализация!$C$51,2,IF(D784=Локализация!$C$52,3,IF(D784=Локализация!$C$53,4,IF(D784=Локализация!$C$54,5,IF(OR(D784=1,D784=2,D784=3,D784=4,D784=5),D784,"")))))))</f>
        <v/>
      </c>
      <c r="L785" s="11" t="str">
        <f t="shared" ref="L785:L848" si="85">IF(F779="","",(IF(F779="*","*",(((F779-V$49)/V$48)*-1))))</f>
        <v/>
      </c>
      <c r="M785" s="11" t="str">
        <f t="shared" ref="M785:M848" si="86">IF(E779=0,"",F779)</f>
        <v/>
      </c>
      <c r="N785" s="11" t="str">
        <f t="shared" si="82"/>
        <v/>
      </c>
      <c r="O785" s="11" t="str">
        <f t="shared" ref="O785:O848" si="87">IF(F779=0,"",LN(F779))</f>
        <v/>
      </c>
      <c r="P785" s="11" t="str">
        <f t="shared" ref="P785:P848" si="88">IF(O785="","",((O785-$Q$11)/$P$11)*-1)</f>
        <v/>
      </c>
      <c r="Q785" s="11" t="str">
        <f t="shared" si="83"/>
        <v/>
      </c>
    </row>
    <row r="786" spans="5:17" x14ac:dyDescent="0.3">
      <c r="E786" s="11"/>
      <c r="H786" s="11" t="str">
        <f t="shared" si="84"/>
        <v/>
      </c>
      <c r="I786" s="11" t="str">
        <f>(IF(B785=Локализация!$C$42,1,IF(B785=Локализация!$C$41,2,IF(B785=Локализация!$C$40,3,IF(B785=Локализация!$C$39,4,IF(B785=Локализация!$C$38,5,IF(OR(B785=1,B785=2,B785=3,B785=4,B785=5),B785,"")))))))</f>
        <v/>
      </c>
      <c r="J786" s="11" t="str">
        <f>(IF(C785=Локализация!$C$44,5,IF(C785=Локализация!$C$45,4,IF(C785=Локализация!$C$46,3,IF(C785=Локализация!$C$47,2,IF(C785=Локализация!$C$48,1,IF(OR(C785=1,C785=2,C785=3,C785=4,C785=5),C785,"")))))))</f>
        <v/>
      </c>
      <c r="K786" s="11" t="str">
        <f>(IF(D785=Локализация!$C$50,1,IF(D785=Локализация!$C$51,2,IF(D785=Локализация!$C$52,3,IF(D785=Локализация!$C$53,4,IF(D785=Локализация!$C$54,5,IF(OR(D785=1,D785=2,D785=3,D785=4,D785=5),D785,"")))))))</f>
        <v/>
      </c>
      <c r="L786" s="11" t="str">
        <f t="shared" si="85"/>
        <v/>
      </c>
      <c r="M786" s="11" t="str">
        <f t="shared" si="86"/>
        <v/>
      </c>
      <c r="N786" s="11" t="str">
        <f t="shared" ref="N786:N849" si="89">IF(H781&gt;3.9999,M786,"")</f>
        <v/>
      </c>
      <c r="O786" s="11" t="str">
        <f t="shared" si="87"/>
        <v/>
      </c>
      <c r="P786" s="11" t="str">
        <f t="shared" si="88"/>
        <v/>
      </c>
      <c r="Q786" s="11" t="str">
        <f t="shared" ref="Q786:Q849" si="90">IF(H781="","",(IF(H781="*","*",((H781-$U$49)/$U$48))))</f>
        <v/>
      </c>
    </row>
    <row r="787" spans="5:17" x14ac:dyDescent="0.3">
      <c r="E787" s="11"/>
      <c r="H787" s="11" t="str">
        <f t="shared" si="84"/>
        <v/>
      </c>
      <c r="I787" s="11" t="str">
        <f>(IF(B786=Локализация!$C$42,1,IF(B786=Локализация!$C$41,2,IF(B786=Локализация!$C$40,3,IF(B786=Локализация!$C$39,4,IF(B786=Локализация!$C$38,5,IF(OR(B786=1,B786=2,B786=3,B786=4,B786=5),B786,"")))))))</f>
        <v/>
      </c>
      <c r="J787" s="11" t="str">
        <f>(IF(C786=Локализация!$C$44,5,IF(C786=Локализация!$C$45,4,IF(C786=Локализация!$C$46,3,IF(C786=Локализация!$C$47,2,IF(C786=Локализация!$C$48,1,IF(OR(C786=1,C786=2,C786=3,C786=4,C786=5),C786,"")))))))</f>
        <v/>
      </c>
      <c r="K787" s="11" t="str">
        <f>(IF(D786=Локализация!$C$50,1,IF(D786=Локализация!$C$51,2,IF(D786=Локализация!$C$52,3,IF(D786=Локализация!$C$53,4,IF(D786=Локализация!$C$54,5,IF(OR(D786=1,D786=2,D786=3,D786=4,D786=5),D786,"")))))))</f>
        <v/>
      </c>
      <c r="L787" s="11" t="str">
        <f t="shared" si="85"/>
        <v/>
      </c>
      <c r="M787" s="11" t="str">
        <f t="shared" si="86"/>
        <v/>
      </c>
      <c r="N787" s="11" t="str">
        <f t="shared" si="89"/>
        <v/>
      </c>
      <c r="O787" s="11" t="str">
        <f t="shared" si="87"/>
        <v/>
      </c>
      <c r="P787" s="11" t="str">
        <f t="shared" si="88"/>
        <v/>
      </c>
      <c r="Q787" s="11" t="str">
        <f t="shared" si="90"/>
        <v/>
      </c>
    </row>
    <row r="788" spans="5:17" x14ac:dyDescent="0.3">
      <c r="E788" s="11"/>
      <c r="H788" s="11" t="str">
        <f t="shared" si="84"/>
        <v/>
      </c>
      <c r="I788" s="11" t="str">
        <f>(IF(B787=Локализация!$C$42,1,IF(B787=Локализация!$C$41,2,IF(B787=Локализация!$C$40,3,IF(B787=Локализация!$C$39,4,IF(B787=Локализация!$C$38,5,IF(OR(B787=1,B787=2,B787=3,B787=4,B787=5),B787,"")))))))</f>
        <v/>
      </c>
      <c r="J788" s="11" t="str">
        <f>(IF(C787=Локализация!$C$44,5,IF(C787=Локализация!$C$45,4,IF(C787=Локализация!$C$46,3,IF(C787=Локализация!$C$47,2,IF(C787=Локализация!$C$48,1,IF(OR(C787=1,C787=2,C787=3,C787=4,C787=5),C787,"")))))))</f>
        <v/>
      </c>
      <c r="K788" s="11" t="str">
        <f>(IF(D787=Локализация!$C$50,1,IF(D787=Локализация!$C$51,2,IF(D787=Локализация!$C$52,3,IF(D787=Локализация!$C$53,4,IF(D787=Локализация!$C$54,5,IF(OR(D787=1,D787=2,D787=3,D787=4,D787=5),D787,"")))))))</f>
        <v/>
      </c>
      <c r="L788" s="11" t="str">
        <f t="shared" si="85"/>
        <v/>
      </c>
      <c r="M788" s="11" t="str">
        <f t="shared" si="86"/>
        <v/>
      </c>
      <c r="N788" s="11" t="str">
        <f t="shared" si="89"/>
        <v/>
      </c>
      <c r="O788" s="11" t="str">
        <f t="shared" si="87"/>
        <v/>
      </c>
      <c r="P788" s="11" t="str">
        <f t="shared" si="88"/>
        <v/>
      </c>
      <c r="Q788" s="11" t="str">
        <f t="shared" si="90"/>
        <v/>
      </c>
    </row>
    <row r="789" spans="5:17" x14ac:dyDescent="0.3">
      <c r="E789" s="11"/>
      <c r="H789" s="11" t="str">
        <f t="shared" si="84"/>
        <v/>
      </c>
      <c r="I789" s="11" t="str">
        <f>(IF(B788=Локализация!$C$42,1,IF(B788=Локализация!$C$41,2,IF(B788=Локализация!$C$40,3,IF(B788=Локализация!$C$39,4,IF(B788=Локализация!$C$38,5,IF(OR(B788=1,B788=2,B788=3,B788=4,B788=5),B788,"")))))))</f>
        <v/>
      </c>
      <c r="J789" s="11" t="str">
        <f>(IF(C788=Локализация!$C$44,5,IF(C788=Локализация!$C$45,4,IF(C788=Локализация!$C$46,3,IF(C788=Локализация!$C$47,2,IF(C788=Локализация!$C$48,1,IF(OR(C788=1,C788=2,C788=3,C788=4,C788=5),C788,"")))))))</f>
        <v/>
      </c>
      <c r="K789" s="11" t="str">
        <f>(IF(D788=Локализация!$C$50,1,IF(D788=Локализация!$C$51,2,IF(D788=Локализация!$C$52,3,IF(D788=Локализация!$C$53,4,IF(D788=Локализация!$C$54,5,IF(OR(D788=1,D788=2,D788=3,D788=4,D788=5),D788,"")))))))</f>
        <v/>
      </c>
      <c r="L789" s="11" t="str">
        <f t="shared" si="85"/>
        <v/>
      </c>
      <c r="M789" s="11" t="str">
        <f t="shared" si="86"/>
        <v/>
      </c>
      <c r="N789" s="11" t="str">
        <f t="shared" si="89"/>
        <v/>
      </c>
      <c r="O789" s="11" t="str">
        <f t="shared" si="87"/>
        <v/>
      </c>
      <c r="P789" s="11" t="str">
        <f t="shared" si="88"/>
        <v/>
      </c>
      <c r="Q789" s="11" t="str">
        <f t="shared" si="90"/>
        <v/>
      </c>
    </row>
    <row r="790" spans="5:17" x14ac:dyDescent="0.3">
      <c r="E790" s="11"/>
      <c r="H790" s="11" t="str">
        <f t="shared" si="84"/>
        <v/>
      </c>
      <c r="I790" s="11" t="str">
        <f>(IF(B789=Локализация!$C$42,1,IF(B789=Локализация!$C$41,2,IF(B789=Локализация!$C$40,3,IF(B789=Локализация!$C$39,4,IF(B789=Локализация!$C$38,5,IF(OR(B789=1,B789=2,B789=3,B789=4,B789=5),B789,"")))))))</f>
        <v/>
      </c>
      <c r="J790" s="11" t="str">
        <f>(IF(C789=Локализация!$C$44,5,IF(C789=Локализация!$C$45,4,IF(C789=Локализация!$C$46,3,IF(C789=Локализация!$C$47,2,IF(C789=Локализация!$C$48,1,IF(OR(C789=1,C789=2,C789=3,C789=4,C789=5),C789,"")))))))</f>
        <v/>
      </c>
      <c r="K790" s="11" t="str">
        <f>(IF(D789=Локализация!$C$50,1,IF(D789=Локализация!$C$51,2,IF(D789=Локализация!$C$52,3,IF(D789=Локализация!$C$53,4,IF(D789=Локализация!$C$54,5,IF(OR(D789=1,D789=2,D789=3,D789=4,D789=5),D789,"")))))))</f>
        <v/>
      </c>
      <c r="L790" s="11" t="str">
        <f t="shared" si="85"/>
        <v/>
      </c>
      <c r="M790" s="11" t="str">
        <f t="shared" si="86"/>
        <v/>
      </c>
      <c r="N790" s="11" t="str">
        <f t="shared" si="89"/>
        <v/>
      </c>
      <c r="O790" s="11" t="str">
        <f t="shared" si="87"/>
        <v/>
      </c>
      <c r="P790" s="11" t="str">
        <f t="shared" si="88"/>
        <v/>
      </c>
      <c r="Q790" s="11" t="str">
        <f t="shared" si="90"/>
        <v/>
      </c>
    </row>
    <row r="791" spans="5:17" x14ac:dyDescent="0.3">
      <c r="E791" s="11"/>
      <c r="H791" s="11" t="str">
        <f t="shared" si="84"/>
        <v/>
      </c>
      <c r="I791" s="11" t="str">
        <f>(IF(B790=Локализация!$C$42,1,IF(B790=Локализация!$C$41,2,IF(B790=Локализация!$C$40,3,IF(B790=Локализация!$C$39,4,IF(B790=Локализация!$C$38,5,IF(OR(B790=1,B790=2,B790=3,B790=4,B790=5),B790,"")))))))</f>
        <v/>
      </c>
      <c r="J791" s="11" t="str">
        <f>(IF(C790=Локализация!$C$44,5,IF(C790=Локализация!$C$45,4,IF(C790=Локализация!$C$46,3,IF(C790=Локализация!$C$47,2,IF(C790=Локализация!$C$48,1,IF(OR(C790=1,C790=2,C790=3,C790=4,C790=5),C790,"")))))))</f>
        <v/>
      </c>
      <c r="K791" s="11" t="str">
        <f>(IF(D790=Локализация!$C$50,1,IF(D790=Локализация!$C$51,2,IF(D790=Локализация!$C$52,3,IF(D790=Локализация!$C$53,4,IF(D790=Локализация!$C$54,5,IF(OR(D790=1,D790=2,D790=3,D790=4,D790=5),D790,"")))))))</f>
        <v/>
      </c>
      <c r="L791" s="11" t="str">
        <f t="shared" si="85"/>
        <v/>
      </c>
      <c r="M791" s="11" t="str">
        <f t="shared" si="86"/>
        <v/>
      </c>
      <c r="N791" s="11" t="str">
        <f t="shared" si="89"/>
        <v/>
      </c>
      <c r="O791" s="11" t="str">
        <f t="shared" si="87"/>
        <v/>
      </c>
      <c r="P791" s="11" t="str">
        <f t="shared" si="88"/>
        <v/>
      </c>
      <c r="Q791" s="11" t="str">
        <f t="shared" si="90"/>
        <v/>
      </c>
    </row>
    <row r="792" spans="5:17" x14ac:dyDescent="0.3">
      <c r="E792" s="11"/>
      <c r="H792" s="11" t="str">
        <f t="shared" si="84"/>
        <v/>
      </c>
      <c r="I792" s="11" t="str">
        <f>(IF(B791=Локализация!$C$42,1,IF(B791=Локализация!$C$41,2,IF(B791=Локализация!$C$40,3,IF(B791=Локализация!$C$39,4,IF(B791=Локализация!$C$38,5,IF(OR(B791=1,B791=2,B791=3,B791=4,B791=5),B791,"")))))))</f>
        <v/>
      </c>
      <c r="J792" s="11" t="str">
        <f>(IF(C791=Локализация!$C$44,5,IF(C791=Локализация!$C$45,4,IF(C791=Локализация!$C$46,3,IF(C791=Локализация!$C$47,2,IF(C791=Локализация!$C$48,1,IF(OR(C791=1,C791=2,C791=3,C791=4,C791=5),C791,"")))))))</f>
        <v/>
      </c>
      <c r="K792" s="11" t="str">
        <f>(IF(D791=Локализация!$C$50,1,IF(D791=Локализация!$C$51,2,IF(D791=Локализация!$C$52,3,IF(D791=Локализация!$C$53,4,IF(D791=Локализация!$C$54,5,IF(OR(D791=1,D791=2,D791=3,D791=4,D791=5),D791,"")))))))</f>
        <v/>
      </c>
      <c r="L792" s="11" t="str">
        <f t="shared" si="85"/>
        <v/>
      </c>
      <c r="M792" s="11" t="str">
        <f t="shared" si="86"/>
        <v/>
      </c>
      <c r="N792" s="11" t="str">
        <f t="shared" si="89"/>
        <v/>
      </c>
      <c r="O792" s="11" t="str">
        <f t="shared" si="87"/>
        <v/>
      </c>
      <c r="P792" s="11" t="str">
        <f t="shared" si="88"/>
        <v/>
      </c>
      <c r="Q792" s="11" t="str">
        <f t="shared" si="90"/>
        <v/>
      </c>
    </row>
    <row r="793" spans="5:17" x14ac:dyDescent="0.3">
      <c r="E793" s="11"/>
      <c r="H793" s="11" t="str">
        <f t="shared" si="84"/>
        <v/>
      </c>
      <c r="I793" s="11" t="str">
        <f>(IF(B792=Локализация!$C$42,1,IF(B792=Локализация!$C$41,2,IF(B792=Локализация!$C$40,3,IF(B792=Локализация!$C$39,4,IF(B792=Локализация!$C$38,5,IF(OR(B792=1,B792=2,B792=3,B792=4,B792=5),B792,"")))))))</f>
        <v/>
      </c>
      <c r="J793" s="11" t="str">
        <f>(IF(C792=Локализация!$C$44,5,IF(C792=Локализация!$C$45,4,IF(C792=Локализация!$C$46,3,IF(C792=Локализация!$C$47,2,IF(C792=Локализация!$C$48,1,IF(OR(C792=1,C792=2,C792=3,C792=4,C792=5),C792,"")))))))</f>
        <v/>
      </c>
      <c r="K793" s="11" t="str">
        <f>(IF(D792=Локализация!$C$50,1,IF(D792=Локализация!$C$51,2,IF(D792=Локализация!$C$52,3,IF(D792=Локализация!$C$53,4,IF(D792=Локализация!$C$54,5,IF(OR(D792=1,D792=2,D792=3,D792=4,D792=5),D792,"")))))))</f>
        <v/>
      </c>
      <c r="L793" s="11" t="str">
        <f t="shared" si="85"/>
        <v/>
      </c>
      <c r="M793" s="11" t="str">
        <f t="shared" si="86"/>
        <v/>
      </c>
      <c r="N793" s="11" t="str">
        <f t="shared" si="89"/>
        <v/>
      </c>
      <c r="O793" s="11" t="str">
        <f t="shared" si="87"/>
        <v/>
      </c>
      <c r="P793" s="11" t="str">
        <f t="shared" si="88"/>
        <v/>
      </c>
      <c r="Q793" s="11" t="str">
        <f t="shared" si="90"/>
        <v/>
      </c>
    </row>
    <row r="794" spans="5:17" x14ac:dyDescent="0.3">
      <c r="E794" s="11"/>
      <c r="H794" s="11" t="str">
        <f t="shared" si="84"/>
        <v/>
      </c>
      <c r="I794" s="11" t="str">
        <f>(IF(B793=Локализация!$C$42,1,IF(B793=Локализация!$C$41,2,IF(B793=Локализация!$C$40,3,IF(B793=Локализация!$C$39,4,IF(B793=Локализация!$C$38,5,IF(OR(B793=1,B793=2,B793=3,B793=4,B793=5),B793,"")))))))</f>
        <v/>
      </c>
      <c r="J794" s="11" t="str">
        <f>(IF(C793=Локализация!$C$44,5,IF(C793=Локализация!$C$45,4,IF(C793=Локализация!$C$46,3,IF(C793=Локализация!$C$47,2,IF(C793=Локализация!$C$48,1,IF(OR(C793=1,C793=2,C793=3,C793=4,C793=5),C793,"")))))))</f>
        <v/>
      </c>
      <c r="K794" s="11" t="str">
        <f>(IF(D793=Локализация!$C$50,1,IF(D793=Локализация!$C$51,2,IF(D793=Локализация!$C$52,3,IF(D793=Локализация!$C$53,4,IF(D793=Локализация!$C$54,5,IF(OR(D793=1,D793=2,D793=3,D793=4,D793=5),D793,"")))))))</f>
        <v/>
      </c>
      <c r="L794" s="11" t="str">
        <f t="shared" si="85"/>
        <v/>
      </c>
      <c r="M794" s="11" t="str">
        <f t="shared" si="86"/>
        <v/>
      </c>
      <c r="N794" s="11" t="str">
        <f t="shared" si="89"/>
        <v/>
      </c>
      <c r="O794" s="11" t="str">
        <f t="shared" si="87"/>
        <v/>
      </c>
      <c r="P794" s="11" t="str">
        <f t="shared" si="88"/>
        <v/>
      </c>
      <c r="Q794" s="11" t="str">
        <f t="shared" si="90"/>
        <v/>
      </c>
    </row>
    <row r="795" spans="5:17" x14ac:dyDescent="0.3">
      <c r="E795" s="11"/>
      <c r="H795" s="11" t="str">
        <f t="shared" si="84"/>
        <v/>
      </c>
      <c r="I795" s="11" t="str">
        <f>(IF(B794=Локализация!$C$42,1,IF(B794=Локализация!$C$41,2,IF(B794=Локализация!$C$40,3,IF(B794=Локализация!$C$39,4,IF(B794=Локализация!$C$38,5,IF(OR(B794=1,B794=2,B794=3,B794=4,B794=5),B794,"")))))))</f>
        <v/>
      </c>
      <c r="J795" s="11" t="str">
        <f>(IF(C794=Локализация!$C$44,5,IF(C794=Локализация!$C$45,4,IF(C794=Локализация!$C$46,3,IF(C794=Локализация!$C$47,2,IF(C794=Локализация!$C$48,1,IF(OR(C794=1,C794=2,C794=3,C794=4,C794=5),C794,"")))))))</f>
        <v/>
      </c>
      <c r="K795" s="11" t="str">
        <f>(IF(D794=Локализация!$C$50,1,IF(D794=Локализация!$C$51,2,IF(D794=Локализация!$C$52,3,IF(D794=Локализация!$C$53,4,IF(D794=Локализация!$C$54,5,IF(OR(D794=1,D794=2,D794=3,D794=4,D794=5),D794,"")))))))</f>
        <v/>
      </c>
      <c r="L795" s="11" t="str">
        <f t="shared" si="85"/>
        <v/>
      </c>
      <c r="M795" s="11" t="str">
        <f t="shared" si="86"/>
        <v/>
      </c>
      <c r="N795" s="11" t="str">
        <f t="shared" si="89"/>
        <v/>
      </c>
      <c r="O795" s="11" t="str">
        <f t="shared" si="87"/>
        <v/>
      </c>
      <c r="P795" s="11" t="str">
        <f t="shared" si="88"/>
        <v/>
      </c>
      <c r="Q795" s="11" t="str">
        <f t="shared" si="90"/>
        <v/>
      </c>
    </row>
    <row r="796" spans="5:17" x14ac:dyDescent="0.3">
      <c r="E796" s="11"/>
      <c r="H796" s="11" t="str">
        <f t="shared" si="84"/>
        <v/>
      </c>
      <c r="I796" s="11" t="str">
        <f>(IF(B795=Локализация!$C$42,1,IF(B795=Локализация!$C$41,2,IF(B795=Локализация!$C$40,3,IF(B795=Локализация!$C$39,4,IF(B795=Локализация!$C$38,5,IF(OR(B795=1,B795=2,B795=3,B795=4,B795=5),B795,"")))))))</f>
        <v/>
      </c>
      <c r="J796" s="11" t="str">
        <f>(IF(C795=Локализация!$C$44,5,IF(C795=Локализация!$C$45,4,IF(C795=Локализация!$C$46,3,IF(C795=Локализация!$C$47,2,IF(C795=Локализация!$C$48,1,IF(OR(C795=1,C795=2,C795=3,C795=4,C795=5),C795,"")))))))</f>
        <v/>
      </c>
      <c r="K796" s="11" t="str">
        <f>(IF(D795=Локализация!$C$50,1,IF(D795=Локализация!$C$51,2,IF(D795=Локализация!$C$52,3,IF(D795=Локализация!$C$53,4,IF(D795=Локализация!$C$54,5,IF(OR(D795=1,D795=2,D795=3,D795=4,D795=5),D795,"")))))))</f>
        <v/>
      </c>
      <c r="L796" s="11" t="str">
        <f t="shared" si="85"/>
        <v/>
      </c>
      <c r="M796" s="11" t="str">
        <f t="shared" si="86"/>
        <v/>
      </c>
      <c r="N796" s="11" t="str">
        <f t="shared" si="89"/>
        <v/>
      </c>
      <c r="O796" s="11" t="str">
        <f t="shared" si="87"/>
        <v/>
      </c>
      <c r="P796" s="11" t="str">
        <f t="shared" si="88"/>
        <v/>
      </c>
      <c r="Q796" s="11" t="str">
        <f t="shared" si="90"/>
        <v/>
      </c>
    </row>
    <row r="797" spans="5:17" x14ac:dyDescent="0.3">
      <c r="E797" s="11"/>
      <c r="H797" s="11" t="str">
        <f t="shared" si="84"/>
        <v/>
      </c>
      <c r="I797" s="11" t="str">
        <f>(IF(B796=Локализация!$C$42,1,IF(B796=Локализация!$C$41,2,IF(B796=Локализация!$C$40,3,IF(B796=Локализация!$C$39,4,IF(B796=Локализация!$C$38,5,IF(OR(B796=1,B796=2,B796=3,B796=4,B796=5),B796,"")))))))</f>
        <v/>
      </c>
      <c r="J797" s="11" t="str">
        <f>(IF(C796=Локализация!$C$44,5,IF(C796=Локализация!$C$45,4,IF(C796=Локализация!$C$46,3,IF(C796=Локализация!$C$47,2,IF(C796=Локализация!$C$48,1,IF(OR(C796=1,C796=2,C796=3,C796=4,C796=5),C796,"")))))))</f>
        <v/>
      </c>
      <c r="K797" s="11" t="str">
        <f>(IF(D796=Локализация!$C$50,1,IF(D796=Локализация!$C$51,2,IF(D796=Локализация!$C$52,3,IF(D796=Локализация!$C$53,4,IF(D796=Локализация!$C$54,5,IF(OR(D796=1,D796=2,D796=3,D796=4,D796=5),D796,"")))))))</f>
        <v/>
      </c>
      <c r="L797" s="11" t="str">
        <f t="shared" si="85"/>
        <v/>
      </c>
      <c r="M797" s="11" t="str">
        <f t="shared" si="86"/>
        <v/>
      </c>
      <c r="N797" s="11" t="str">
        <f t="shared" si="89"/>
        <v/>
      </c>
      <c r="O797" s="11" t="str">
        <f t="shared" si="87"/>
        <v/>
      </c>
      <c r="P797" s="11" t="str">
        <f t="shared" si="88"/>
        <v/>
      </c>
      <c r="Q797" s="11" t="str">
        <f t="shared" si="90"/>
        <v/>
      </c>
    </row>
    <row r="798" spans="5:17" x14ac:dyDescent="0.3">
      <c r="E798" s="11"/>
      <c r="H798" s="11" t="str">
        <f t="shared" si="84"/>
        <v/>
      </c>
      <c r="I798" s="11" t="str">
        <f>(IF(B797=Локализация!$C$42,1,IF(B797=Локализация!$C$41,2,IF(B797=Локализация!$C$40,3,IF(B797=Локализация!$C$39,4,IF(B797=Локализация!$C$38,5,IF(OR(B797=1,B797=2,B797=3,B797=4,B797=5),B797,"")))))))</f>
        <v/>
      </c>
      <c r="J798" s="11" t="str">
        <f>(IF(C797=Локализация!$C$44,5,IF(C797=Локализация!$C$45,4,IF(C797=Локализация!$C$46,3,IF(C797=Локализация!$C$47,2,IF(C797=Локализация!$C$48,1,IF(OR(C797=1,C797=2,C797=3,C797=4,C797=5),C797,"")))))))</f>
        <v/>
      </c>
      <c r="K798" s="11" t="str">
        <f>(IF(D797=Локализация!$C$50,1,IF(D797=Локализация!$C$51,2,IF(D797=Локализация!$C$52,3,IF(D797=Локализация!$C$53,4,IF(D797=Локализация!$C$54,5,IF(OR(D797=1,D797=2,D797=3,D797=4,D797=5),D797,"")))))))</f>
        <v/>
      </c>
      <c r="L798" s="11" t="str">
        <f t="shared" si="85"/>
        <v/>
      </c>
      <c r="M798" s="11" t="str">
        <f t="shared" si="86"/>
        <v/>
      </c>
      <c r="N798" s="11" t="str">
        <f t="shared" si="89"/>
        <v/>
      </c>
      <c r="O798" s="11" t="str">
        <f t="shared" si="87"/>
        <v/>
      </c>
      <c r="P798" s="11" t="str">
        <f t="shared" si="88"/>
        <v/>
      </c>
      <c r="Q798" s="11" t="str">
        <f t="shared" si="90"/>
        <v/>
      </c>
    </row>
    <row r="799" spans="5:17" x14ac:dyDescent="0.3">
      <c r="E799" s="11"/>
      <c r="H799" s="11" t="str">
        <f t="shared" si="84"/>
        <v/>
      </c>
      <c r="I799" s="11" t="str">
        <f>(IF(B798=Локализация!$C$42,1,IF(B798=Локализация!$C$41,2,IF(B798=Локализация!$C$40,3,IF(B798=Локализация!$C$39,4,IF(B798=Локализация!$C$38,5,IF(OR(B798=1,B798=2,B798=3,B798=4,B798=5),B798,"")))))))</f>
        <v/>
      </c>
      <c r="J799" s="11" t="str">
        <f>(IF(C798=Локализация!$C$44,5,IF(C798=Локализация!$C$45,4,IF(C798=Локализация!$C$46,3,IF(C798=Локализация!$C$47,2,IF(C798=Локализация!$C$48,1,IF(OR(C798=1,C798=2,C798=3,C798=4,C798=5),C798,"")))))))</f>
        <v/>
      </c>
      <c r="K799" s="11" t="str">
        <f>(IF(D798=Локализация!$C$50,1,IF(D798=Локализация!$C$51,2,IF(D798=Локализация!$C$52,3,IF(D798=Локализация!$C$53,4,IF(D798=Локализация!$C$54,5,IF(OR(D798=1,D798=2,D798=3,D798=4,D798=5),D798,"")))))))</f>
        <v/>
      </c>
      <c r="L799" s="11" t="str">
        <f t="shared" si="85"/>
        <v/>
      </c>
      <c r="M799" s="11" t="str">
        <f t="shared" si="86"/>
        <v/>
      </c>
      <c r="N799" s="11" t="str">
        <f t="shared" si="89"/>
        <v/>
      </c>
      <c r="O799" s="11" t="str">
        <f t="shared" si="87"/>
        <v/>
      </c>
      <c r="P799" s="11" t="str">
        <f t="shared" si="88"/>
        <v/>
      </c>
      <c r="Q799" s="11" t="str">
        <f t="shared" si="90"/>
        <v/>
      </c>
    </row>
    <row r="800" spans="5:17" x14ac:dyDescent="0.3">
      <c r="E800" s="11"/>
      <c r="H800" s="11" t="str">
        <f t="shared" si="84"/>
        <v/>
      </c>
      <c r="I800" s="11" t="str">
        <f>(IF(B799=Локализация!$C$42,1,IF(B799=Локализация!$C$41,2,IF(B799=Локализация!$C$40,3,IF(B799=Локализация!$C$39,4,IF(B799=Локализация!$C$38,5,IF(OR(B799=1,B799=2,B799=3,B799=4,B799=5),B799,"")))))))</f>
        <v/>
      </c>
      <c r="J800" s="11" t="str">
        <f>(IF(C799=Локализация!$C$44,5,IF(C799=Локализация!$C$45,4,IF(C799=Локализация!$C$46,3,IF(C799=Локализация!$C$47,2,IF(C799=Локализация!$C$48,1,IF(OR(C799=1,C799=2,C799=3,C799=4,C799=5),C799,"")))))))</f>
        <v/>
      </c>
      <c r="K800" s="11" t="str">
        <f>(IF(D799=Локализация!$C$50,1,IF(D799=Локализация!$C$51,2,IF(D799=Локализация!$C$52,3,IF(D799=Локализация!$C$53,4,IF(D799=Локализация!$C$54,5,IF(OR(D799=1,D799=2,D799=3,D799=4,D799=5),D799,"")))))))</f>
        <v/>
      </c>
      <c r="L800" s="11" t="str">
        <f t="shared" si="85"/>
        <v/>
      </c>
      <c r="M800" s="11" t="str">
        <f t="shared" si="86"/>
        <v/>
      </c>
      <c r="N800" s="11" t="str">
        <f t="shared" si="89"/>
        <v/>
      </c>
      <c r="O800" s="11" t="str">
        <f t="shared" si="87"/>
        <v/>
      </c>
      <c r="P800" s="11" t="str">
        <f t="shared" si="88"/>
        <v/>
      </c>
      <c r="Q800" s="11" t="str">
        <f t="shared" si="90"/>
        <v/>
      </c>
    </row>
    <row r="801" spans="5:17" x14ac:dyDescent="0.3">
      <c r="E801" s="11"/>
      <c r="H801" s="11" t="str">
        <f t="shared" si="84"/>
        <v/>
      </c>
      <c r="I801" s="11" t="str">
        <f>(IF(B800=Локализация!$C$42,1,IF(B800=Локализация!$C$41,2,IF(B800=Локализация!$C$40,3,IF(B800=Локализация!$C$39,4,IF(B800=Локализация!$C$38,5,IF(OR(B800=1,B800=2,B800=3,B800=4,B800=5),B800,"")))))))</f>
        <v/>
      </c>
      <c r="J801" s="11" t="str">
        <f>(IF(C800=Локализация!$C$44,5,IF(C800=Локализация!$C$45,4,IF(C800=Локализация!$C$46,3,IF(C800=Локализация!$C$47,2,IF(C800=Локализация!$C$48,1,IF(OR(C800=1,C800=2,C800=3,C800=4,C800=5),C800,"")))))))</f>
        <v/>
      </c>
      <c r="K801" s="11" t="str">
        <f>(IF(D800=Локализация!$C$50,1,IF(D800=Локализация!$C$51,2,IF(D800=Локализация!$C$52,3,IF(D800=Локализация!$C$53,4,IF(D800=Локализация!$C$54,5,IF(OR(D800=1,D800=2,D800=3,D800=4,D800=5),D800,"")))))))</f>
        <v/>
      </c>
      <c r="L801" s="11" t="str">
        <f t="shared" si="85"/>
        <v/>
      </c>
      <c r="M801" s="11" t="str">
        <f t="shared" si="86"/>
        <v/>
      </c>
      <c r="N801" s="11" t="str">
        <f t="shared" si="89"/>
        <v/>
      </c>
      <c r="O801" s="11" t="str">
        <f t="shared" si="87"/>
        <v/>
      </c>
      <c r="P801" s="11" t="str">
        <f t="shared" si="88"/>
        <v/>
      </c>
      <c r="Q801" s="11" t="str">
        <f t="shared" si="90"/>
        <v/>
      </c>
    </row>
    <row r="802" spans="5:17" x14ac:dyDescent="0.3">
      <c r="E802" s="11"/>
      <c r="H802" s="11" t="str">
        <f t="shared" si="84"/>
        <v/>
      </c>
      <c r="I802" s="11" t="str">
        <f>(IF(B801=Локализация!$C$42,1,IF(B801=Локализация!$C$41,2,IF(B801=Локализация!$C$40,3,IF(B801=Локализация!$C$39,4,IF(B801=Локализация!$C$38,5,IF(OR(B801=1,B801=2,B801=3,B801=4,B801=5),B801,"")))))))</f>
        <v/>
      </c>
      <c r="J802" s="11" t="str">
        <f>(IF(C801=Локализация!$C$44,5,IF(C801=Локализация!$C$45,4,IF(C801=Локализация!$C$46,3,IF(C801=Локализация!$C$47,2,IF(C801=Локализация!$C$48,1,IF(OR(C801=1,C801=2,C801=3,C801=4,C801=5),C801,"")))))))</f>
        <v/>
      </c>
      <c r="K802" s="11" t="str">
        <f>(IF(D801=Локализация!$C$50,1,IF(D801=Локализация!$C$51,2,IF(D801=Локализация!$C$52,3,IF(D801=Локализация!$C$53,4,IF(D801=Локализация!$C$54,5,IF(OR(D801=1,D801=2,D801=3,D801=4,D801=5),D801,"")))))))</f>
        <v/>
      </c>
      <c r="L802" s="11" t="str">
        <f t="shared" si="85"/>
        <v/>
      </c>
      <c r="M802" s="11" t="str">
        <f t="shared" si="86"/>
        <v/>
      </c>
      <c r="N802" s="11" t="str">
        <f t="shared" si="89"/>
        <v/>
      </c>
      <c r="O802" s="11" t="str">
        <f t="shared" si="87"/>
        <v/>
      </c>
      <c r="P802" s="11" t="str">
        <f t="shared" si="88"/>
        <v/>
      </c>
      <c r="Q802" s="11" t="str">
        <f t="shared" si="90"/>
        <v/>
      </c>
    </row>
    <row r="803" spans="5:17" x14ac:dyDescent="0.3">
      <c r="E803" s="11"/>
      <c r="H803" s="11" t="str">
        <f t="shared" si="84"/>
        <v/>
      </c>
      <c r="I803" s="11" t="str">
        <f>(IF(B802=Локализация!$C$42,1,IF(B802=Локализация!$C$41,2,IF(B802=Локализация!$C$40,3,IF(B802=Локализация!$C$39,4,IF(B802=Локализация!$C$38,5,IF(OR(B802=1,B802=2,B802=3,B802=4,B802=5),B802,"")))))))</f>
        <v/>
      </c>
      <c r="J803" s="11" t="str">
        <f>(IF(C802=Локализация!$C$44,5,IF(C802=Локализация!$C$45,4,IF(C802=Локализация!$C$46,3,IF(C802=Локализация!$C$47,2,IF(C802=Локализация!$C$48,1,IF(OR(C802=1,C802=2,C802=3,C802=4,C802=5),C802,"")))))))</f>
        <v/>
      </c>
      <c r="K803" s="11" t="str">
        <f>(IF(D802=Локализация!$C$50,1,IF(D802=Локализация!$C$51,2,IF(D802=Локализация!$C$52,3,IF(D802=Локализация!$C$53,4,IF(D802=Локализация!$C$54,5,IF(OR(D802=1,D802=2,D802=3,D802=4,D802=5),D802,"")))))))</f>
        <v/>
      </c>
      <c r="L803" s="11" t="str">
        <f t="shared" si="85"/>
        <v/>
      </c>
      <c r="M803" s="11" t="str">
        <f t="shared" si="86"/>
        <v/>
      </c>
      <c r="N803" s="11" t="str">
        <f t="shared" si="89"/>
        <v/>
      </c>
      <c r="O803" s="11" t="str">
        <f t="shared" si="87"/>
        <v/>
      </c>
      <c r="P803" s="11" t="str">
        <f t="shared" si="88"/>
        <v/>
      </c>
      <c r="Q803" s="11" t="str">
        <f t="shared" si="90"/>
        <v/>
      </c>
    </row>
    <row r="804" spans="5:17" x14ac:dyDescent="0.3">
      <c r="E804" s="11"/>
      <c r="H804" s="11" t="str">
        <f t="shared" si="84"/>
        <v/>
      </c>
      <c r="I804" s="11" t="str">
        <f>(IF(B803=Локализация!$C$42,1,IF(B803=Локализация!$C$41,2,IF(B803=Локализация!$C$40,3,IF(B803=Локализация!$C$39,4,IF(B803=Локализация!$C$38,5,IF(OR(B803=1,B803=2,B803=3,B803=4,B803=5),B803,"")))))))</f>
        <v/>
      </c>
      <c r="J804" s="11" t="str">
        <f>(IF(C803=Локализация!$C$44,5,IF(C803=Локализация!$C$45,4,IF(C803=Локализация!$C$46,3,IF(C803=Локализация!$C$47,2,IF(C803=Локализация!$C$48,1,IF(OR(C803=1,C803=2,C803=3,C803=4,C803=5),C803,"")))))))</f>
        <v/>
      </c>
      <c r="K804" s="11" t="str">
        <f>(IF(D803=Локализация!$C$50,1,IF(D803=Локализация!$C$51,2,IF(D803=Локализация!$C$52,3,IF(D803=Локализация!$C$53,4,IF(D803=Локализация!$C$54,5,IF(OR(D803=1,D803=2,D803=3,D803=4,D803=5),D803,"")))))))</f>
        <v/>
      </c>
      <c r="L804" s="11" t="str">
        <f t="shared" si="85"/>
        <v/>
      </c>
      <c r="M804" s="11" t="str">
        <f t="shared" si="86"/>
        <v/>
      </c>
      <c r="N804" s="11" t="str">
        <f t="shared" si="89"/>
        <v/>
      </c>
      <c r="O804" s="11" t="str">
        <f t="shared" si="87"/>
        <v/>
      </c>
      <c r="P804" s="11" t="str">
        <f t="shared" si="88"/>
        <v/>
      </c>
      <c r="Q804" s="11" t="str">
        <f t="shared" si="90"/>
        <v/>
      </c>
    </row>
    <row r="805" spans="5:17" x14ac:dyDescent="0.3">
      <c r="E805" s="11"/>
      <c r="H805" s="11" t="str">
        <f t="shared" si="84"/>
        <v/>
      </c>
      <c r="I805" s="11" t="str">
        <f>(IF(B804=Локализация!$C$42,1,IF(B804=Локализация!$C$41,2,IF(B804=Локализация!$C$40,3,IF(B804=Локализация!$C$39,4,IF(B804=Локализация!$C$38,5,IF(OR(B804=1,B804=2,B804=3,B804=4,B804=5),B804,"")))))))</f>
        <v/>
      </c>
      <c r="J805" s="11" t="str">
        <f>(IF(C804=Локализация!$C$44,5,IF(C804=Локализация!$C$45,4,IF(C804=Локализация!$C$46,3,IF(C804=Локализация!$C$47,2,IF(C804=Локализация!$C$48,1,IF(OR(C804=1,C804=2,C804=3,C804=4,C804=5),C804,"")))))))</f>
        <v/>
      </c>
      <c r="K805" s="11" t="str">
        <f>(IF(D804=Локализация!$C$50,1,IF(D804=Локализация!$C$51,2,IF(D804=Локализация!$C$52,3,IF(D804=Локализация!$C$53,4,IF(D804=Локализация!$C$54,5,IF(OR(D804=1,D804=2,D804=3,D804=4,D804=5),D804,"")))))))</f>
        <v/>
      </c>
      <c r="L805" s="11" t="str">
        <f t="shared" si="85"/>
        <v/>
      </c>
      <c r="M805" s="11" t="str">
        <f t="shared" si="86"/>
        <v/>
      </c>
      <c r="N805" s="11" t="str">
        <f t="shared" si="89"/>
        <v/>
      </c>
      <c r="O805" s="11" t="str">
        <f t="shared" si="87"/>
        <v/>
      </c>
      <c r="P805" s="11" t="str">
        <f t="shared" si="88"/>
        <v/>
      </c>
      <c r="Q805" s="11" t="str">
        <f t="shared" si="90"/>
        <v/>
      </c>
    </row>
    <row r="806" spans="5:17" x14ac:dyDescent="0.3">
      <c r="E806" s="11"/>
      <c r="H806" s="11" t="str">
        <f t="shared" si="84"/>
        <v/>
      </c>
      <c r="I806" s="11" t="str">
        <f>(IF(B805=Локализация!$C$42,1,IF(B805=Локализация!$C$41,2,IF(B805=Локализация!$C$40,3,IF(B805=Локализация!$C$39,4,IF(B805=Локализация!$C$38,5,IF(OR(B805=1,B805=2,B805=3,B805=4,B805=5),B805,"")))))))</f>
        <v/>
      </c>
      <c r="J806" s="11" t="str">
        <f>(IF(C805=Локализация!$C$44,5,IF(C805=Локализация!$C$45,4,IF(C805=Локализация!$C$46,3,IF(C805=Локализация!$C$47,2,IF(C805=Локализация!$C$48,1,IF(OR(C805=1,C805=2,C805=3,C805=4,C805=5),C805,"")))))))</f>
        <v/>
      </c>
      <c r="K806" s="11" t="str">
        <f>(IF(D805=Локализация!$C$50,1,IF(D805=Локализация!$C$51,2,IF(D805=Локализация!$C$52,3,IF(D805=Локализация!$C$53,4,IF(D805=Локализация!$C$54,5,IF(OR(D805=1,D805=2,D805=3,D805=4,D805=5),D805,"")))))))</f>
        <v/>
      </c>
      <c r="L806" s="11" t="str">
        <f t="shared" si="85"/>
        <v/>
      </c>
      <c r="M806" s="11" t="str">
        <f t="shared" si="86"/>
        <v/>
      </c>
      <c r="N806" s="11" t="str">
        <f t="shared" si="89"/>
        <v/>
      </c>
      <c r="O806" s="11" t="str">
        <f t="shared" si="87"/>
        <v/>
      </c>
      <c r="P806" s="11" t="str">
        <f t="shared" si="88"/>
        <v/>
      </c>
      <c r="Q806" s="11" t="str">
        <f t="shared" si="90"/>
        <v/>
      </c>
    </row>
    <row r="807" spans="5:17" x14ac:dyDescent="0.3">
      <c r="E807" s="11"/>
      <c r="H807" s="11" t="str">
        <f t="shared" si="84"/>
        <v/>
      </c>
      <c r="I807" s="11" t="str">
        <f>(IF(B806=Локализация!$C$42,1,IF(B806=Локализация!$C$41,2,IF(B806=Локализация!$C$40,3,IF(B806=Локализация!$C$39,4,IF(B806=Локализация!$C$38,5,IF(OR(B806=1,B806=2,B806=3,B806=4,B806=5),B806,"")))))))</f>
        <v/>
      </c>
      <c r="J807" s="11" t="str">
        <f>(IF(C806=Локализация!$C$44,5,IF(C806=Локализация!$C$45,4,IF(C806=Локализация!$C$46,3,IF(C806=Локализация!$C$47,2,IF(C806=Локализация!$C$48,1,IF(OR(C806=1,C806=2,C806=3,C806=4,C806=5),C806,"")))))))</f>
        <v/>
      </c>
      <c r="K807" s="11" t="str">
        <f>(IF(D806=Локализация!$C$50,1,IF(D806=Локализация!$C$51,2,IF(D806=Локализация!$C$52,3,IF(D806=Локализация!$C$53,4,IF(D806=Локализация!$C$54,5,IF(OR(D806=1,D806=2,D806=3,D806=4,D806=5),D806,"")))))))</f>
        <v/>
      </c>
      <c r="L807" s="11" t="str">
        <f t="shared" si="85"/>
        <v/>
      </c>
      <c r="M807" s="11" t="str">
        <f t="shared" si="86"/>
        <v/>
      </c>
      <c r="N807" s="11" t="str">
        <f t="shared" si="89"/>
        <v/>
      </c>
      <c r="O807" s="11" t="str">
        <f t="shared" si="87"/>
        <v/>
      </c>
      <c r="P807" s="11" t="str">
        <f t="shared" si="88"/>
        <v/>
      </c>
      <c r="Q807" s="11" t="str">
        <f t="shared" si="90"/>
        <v/>
      </c>
    </row>
    <row r="808" spans="5:17" x14ac:dyDescent="0.3">
      <c r="E808" s="11"/>
      <c r="H808" s="11" t="str">
        <f t="shared" si="84"/>
        <v/>
      </c>
      <c r="I808" s="11" t="str">
        <f>(IF(B807=Локализация!$C$42,1,IF(B807=Локализация!$C$41,2,IF(B807=Локализация!$C$40,3,IF(B807=Локализация!$C$39,4,IF(B807=Локализация!$C$38,5,IF(OR(B807=1,B807=2,B807=3,B807=4,B807=5),B807,"")))))))</f>
        <v/>
      </c>
      <c r="J808" s="11" t="str">
        <f>(IF(C807=Локализация!$C$44,5,IF(C807=Локализация!$C$45,4,IF(C807=Локализация!$C$46,3,IF(C807=Локализация!$C$47,2,IF(C807=Локализация!$C$48,1,IF(OR(C807=1,C807=2,C807=3,C807=4,C807=5),C807,"")))))))</f>
        <v/>
      </c>
      <c r="K808" s="11" t="str">
        <f>(IF(D807=Локализация!$C$50,1,IF(D807=Локализация!$C$51,2,IF(D807=Локализация!$C$52,3,IF(D807=Локализация!$C$53,4,IF(D807=Локализация!$C$54,5,IF(OR(D807=1,D807=2,D807=3,D807=4,D807=5),D807,"")))))))</f>
        <v/>
      </c>
      <c r="L808" s="11" t="str">
        <f t="shared" si="85"/>
        <v/>
      </c>
      <c r="M808" s="11" t="str">
        <f t="shared" si="86"/>
        <v/>
      </c>
      <c r="N808" s="11" t="str">
        <f t="shared" si="89"/>
        <v/>
      </c>
      <c r="O808" s="11" t="str">
        <f t="shared" si="87"/>
        <v/>
      </c>
      <c r="P808" s="11" t="str">
        <f t="shared" si="88"/>
        <v/>
      </c>
      <c r="Q808" s="11" t="str">
        <f t="shared" si="90"/>
        <v/>
      </c>
    </row>
    <row r="809" spans="5:17" x14ac:dyDescent="0.3">
      <c r="E809" s="11"/>
      <c r="H809" s="11" t="str">
        <f t="shared" si="84"/>
        <v/>
      </c>
      <c r="I809" s="11" t="str">
        <f>(IF(B808=Локализация!$C$42,1,IF(B808=Локализация!$C$41,2,IF(B808=Локализация!$C$40,3,IF(B808=Локализация!$C$39,4,IF(B808=Локализация!$C$38,5,IF(OR(B808=1,B808=2,B808=3,B808=4,B808=5),B808,"")))))))</f>
        <v/>
      </c>
      <c r="J809" s="11" t="str">
        <f>(IF(C808=Локализация!$C$44,5,IF(C808=Локализация!$C$45,4,IF(C808=Локализация!$C$46,3,IF(C808=Локализация!$C$47,2,IF(C808=Локализация!$C$48,1,IF(OR(C808=1,C808=2,C808=3,C808=4,C808=5),C808,"")))))))</f>
        <v/>
      </c>
      <c r="K809" s="11" t="str">
        <f>(IF(D808=Локализация!$C$50,1,IF(D808=Локализация!$C$51,2,IF(D808=Локализация!$C$52,3,IF(D808=Локализация!$C$53,4,IF(D808=Локализация!$C$54,5,IF(OR(D808=1,D808=2,D808=3,D808=4,D808=5),D808,"")))))))</f>
        <v/>
      </c>
      <c r="L809" s="11" t="str">
        <f t="shared" si="85"/>
        <v/>
      </c>
      <c r="M809" s="11" t="str">
        <f t="shared" si="86"/>
        <v/>
      </c>
      <c r="N809" s="11" t="str">
        <f t="shared" si="89"/>
        <v/>
      </c>
      <c r="O809" s="11" t="str">
        <f t="shared" si="87"/>
        <v/>
      </c>
      <c r="P809" s="11" t="str">
        <f t="shared" si="88"/>
        <v/>
      </c>
      <c r="Q809" s="11" t="str">
        <f t="shared" si="90"/>
        <v/>
      </c>
    </row>
    <row r="810" spans="5:17" x14ac:dyDescent="0.3">
      <c r="E810" s="11"/>
      <c r="H810" s="11" t="str">
        <f t="shared" si="84"/>
        <v/>
      </c>
      <c r="I810" s="11" t="str">
        <f>(IF(B809=Локализация!$C$42,1,IF(B809=Локализация!$C$41,2,IF(B809=Локализация!$C$40,3,IF(B809=Локализация!$C$39,4,IF(B809=Локализация!$C$38,5,IF(OR(B809=1,B809=2,B809=3,B809=4,B809=5),B809,"")))))))</f>
        <v/>
      </c>
      <c r="J810" s="11" t="str">
        <f>(IF(C809=Локализация!$C$44,5,IF(C809=Локализация!$C$45,4,IF(C809=Локализация!$C$46,3,IF(C809=Локализация!$C$47,2,IF(C809=Локализация!$C$48,1,IF(OR(C809=1,C809=2,C809=3,C809=4,C809=5),C809,"")))))))</f>
        <v/>
      </c>
      <c r="K810" s="11" t="str">
        <f>(IF(D809=Локализация!$C$50,1,IF(D809=Локализация!$C$51,2,IF(D809=Локализация!$C$52,3,IF(D809=Локализация!$C$53,4,IF(D809=Локализация!$C$54,5,IF(OR(D809=1,D809=2,D809=3,D809=4,D809=5),D809,"")))))))</f>
        <v/>
      </c>
      <c r="L810" s="11" t="str">
        <f t="shared" si="85"/>
        <v/>
      </c>
      <c r="M810" s="11" t="str">
        <f t="shared" si="86"/>
        <v/>
      </c>
      <c r="N810" s="11" t="str">
        <f t="shared" si="89"/>
        <v/>
      </c>
      <c r="O810" s="11" t="str">
        <f t="shared" si="87"/>
        <v/>
      </c>
      <c r="P810" s="11" t="str">
        <f t="shared" si="88"/>
        <v/>
      </c>
      <c r="Q810" s="11" t="str">
        <f t="shared" si="90"/>
        <v/>
      </c>
    </row>
    <row r="811" spans="5:17" x14ac:dyDescent="0.3">
      <c r="E811" s="11"/>
      <c r="H811" s="11" t="str">
        <f t="shared" si="84"/>
        <v/>
      </c>
      <c r="I811" s="11" t="str">
        <f>(IF(B810=Локализация!$C$42,1,IF(B810=Локализация!$C$41,2,IF(B810=Локализация!$C$40,3,IF(B810=Локализация!$C$39,4,IF(B810=Локализация!$C$38,5,IF(OR(B810=1,B810=2,B810=3,B810=4,B810=5),B810,"")))))))</f>
        <v/>
      </c>
      <c r="J811" s="11" t="str">
        <f>(IF(C810=Локализация!$C$44,5,IF(C810=Локализация!$C$45,4,IF(C810=Локализация!$C$46,3,IF(C810=Локализация!$C$47,2,IF(C810=Локализация!$C$48,1,IF(OR(C810=1,C810=2,C810=3,C810=4,C810=5),C810,"")))))))</f>
        <v/>
      </c>
      <c r="K811" s="11" t="str">
        <f>(IF(D810=Локализация!$C$50,1,IF(D810=Локализация!$C$51,2,IF(D810=Локализация!$C$52,3,IF(D810=Локализация!$C$53,4,IF(D810=Локализация!$C$54,5,IF(OR(D810=1,D810=2,D810=3,D810=4,D810=5),D810,"")))))))</f>
        <v/>
      </c>
      <c r="L811" s="11" t="str">
        <f t="shared" si="85"/>
        <v/>
      </c>
      <c r="M811" s="11" t="str">
        <f t="shared" si="86"/>
        <v/>
      </c>
      <c r="N811" s="11" t="str">
        <f t="shared" si="89"/>
        <v/>
      </c>
      <c r="O811" s="11" t="str">
        <f t="shared" si="87"/>
        <v/>
      </c>
      <c r="P811" s="11" t="str">
        <f t="shared" si="88"/>
        <v/>
      </c>
      <c r="Q811" s="11" t="str">
        <f t="shared" si="90"/>
        <v/>
      </c>
    </row>
    <row r="812" spans="5:17" x14ac:dyDescent="0.3">
      <c r="E812" s="11"/>
      <c r="H812" s="11" t="str">
        <f t="shared" si="84"/>
        <v/>
      </c>
      <c r="I812" s="11" t="str">
        <f>(IF(B811=Локализация!$C$42,1,IF(B811=Локализация!$C$41,2,IF(B811=Локализация!$C$40,3,IF(B811=Локализация!$C$39,4,IF(B811=Локализация!$C$38,5,IF(OR(B811=1,B811=2,B811=3,B811=4,B811=5),B811,"")))))))</f>
        <v/>
      </c>
      <c r="J812" s="11" t="str">
        <f>(IF(C811=Локализация!$C$44,5,IF(C811=Локализация!$C$45,4,IF(C811=Локализация!$C$46,3,IF(C811=Локализация!$C$47,2,IF(C811=Локализация!$C$48,1,IF(OR(C811=1,C811=2,C811=3,C811=4,C811=5),C811,"")))))))</f>
        <v/>
      </c>
      <c r="K812" s="11" t="str">
        <f>(IF(D811=Локализация!$C$50,1,IF(D811=Локализация!$C$51,2,IF(D811=Локализация!$C$52,3,IF(D811=Локализация!$C$53,4,IF(D811=Локализация!$C$54,5,IF(OR(D811=1,D811=2,D811=3,D811=4,D811=5),D811,"")))))))</f>
        <v/>
      </c>
      <c r="L812" s="11" t="str">
        <f t="shared" si="85"/>
        <v/>
      </c>
      <c r="M812" s="11" t="str">
        <f t="shared" si="86"/>
        <v/>
      </c>
      <c r="N812" s="11" t="str">
        <f t="shared" si="89"/>
        <v/>
      </c>
      <c r="O812" s="11" t="str">
        <f t="shared" si="87"/>
        <v/>
      </c>
      <c r="P812" s="11" t="str">
        <f t="shared" si="88"/>
        <v/>
      </c>
      <c r="Q812" s="11" t="str">
        <f t="shared" si="90"/>
        <v/>
      </c>
    </row>
    <row r="813" spans="5:17" x14ac:dyDescent="0.3">
      <c r="E813" s="11"/>
      <c r="H813" s="11" t="str">
        <f t="shared" si="84"/>
        <v/>
      </c>
      <c r="I813" s="11" t="str">
        <f>(IF(B812=Локализация!$C$42,1,IF(B812=Локализация!$C$41,2,IF(B812=Локализация!$C$40,3,IF(B812=Локализация!$C$39,4,IF(B812=Локализация!$C$38,5,IF(OR(B812=1,B812=2,B812=3,B812=4,B812=5),B812,"")))))))</f>
        <v/>
      </c>
      <c r="J813" s="11" t="str">
        <f>(IF(C812=Локализация!$C$44,5,IF(C812=Локализация!$C$45,4,IF(C812=Локализация!$C$46,3,IF(C812=Локализация!$C$47,2,IF(C812=Локализация!$C$48,1,IF(OR(C812=1,C812=2,C812=3,C812=4,C812=5),C812,"")))))))</f>
        <v/>
      </c>
      <c r="K813" s="11" t="str">
        <f>(IF(D812=Локализация!$C$50,1,IF(D812=Локализация!$C$51,2,IF(D812=Локализация!$C$52,3,IF(D812=Локализация!$C$53,4,IF(D812=Локализация!$C$54,5,IF(OR(D812=1,D812=2,D812=3,D812=4,D812=5),D812,"")))))))</f>
        <v/>
      </c>
      <c r="L813" s="11" t="str">
        <f t="shared" si="85"/>
        <v/>
      </c>
      <c r="M813" s="11" t="str">
        <f t="shared" si="86"/>
        <v/>
      </c>
      <c r="N813" s="11" t="str">
        <f t="shared" si="89"/>
        <v/>
      </c>
      <c r="O813" s="11" t="str">
        <f t="shared" si="87"/>
        <v/>
      </c>
      <c r="P813" s="11" t="str">
        <f t="shared" si="88"/>
        <v/>
      </c>
      <c r="Q813" s="11" t="str">
        <f t="shared" si="90"/>
        <v/>
      </c>
    </row>
    <row r="814" spans="5:17" x14ac:dyDescent="0.3">
      <c r="E814" s="11"/>
      <c r="H814" s="11" t="str">
        <f t="shared" si="84"/>
        <v/>
      </c>
      <c r="I814" s="11" t="str">
        <f>(IF(B813=Локализация!$C$42,1,IF(B813=Локализация!$C$41,2,IF(B813=Локализация!$C$40,3,IF(B813=Локализация!$C$39,4,IF(B813=Локализация!$C$38,5,IF(OR(B813=1,B813=2,B813=3,B813=4,B813=5),B813,"")))))))</f>
        <v/>
      </c>
      <c r="J814" s="11" t="str">
        <f>(IF(C813=Локализация!$C$44,5,IF(C813=Локализация!$C$45,4,IF(C813=Локализация!$C$46,3,IF(C813=Локализация!$C$47,2,IF(C813=Локализация!$C$48,1,IF(OR(C813=1,C813=2,C813=3,C813=4,C813=5),C813,"")))))))</f>
        <v/>
      </c>
      <c r="K814" s="11" t="str">
        <f>(IF(D813=Локализация!$C$50,1,IF(D813=Локализация!$C$51,2,IF(D813=Локализация!$C$52,3,IF(D813=Локализация!$C$53,4,IF(D813=Локализация!$C$54,5,IF(OR(D813=1,D813=2,D813=3,D813=4,D813=5),D813,"")))))))</f>
        <v/>
      </c>
      <c r="L814" s="11" t="str">
        <f t="shared" si="85"/>
        <v/>
      </c>
      <c r="M814" s="11" t="str">
        <f t="shared" si="86"/>
        <v/>
      </c>
      <c r="N814" s="11" t="str">
        <f t="shared" si="89"/>
        <v/>
      </c>
      <c r="O814" s="11" t="str">
        <f t="shared" si="87"/>
        <v/>
      </c>
      <c r="P814" s="11" t="str">
        <f t="shared" si="88"/>
        <v/>
      </c>
      <c r="Q814" s="11" t="str">
        <f t="shared" si="90"/>
        <v/>
      </c>
    </row>
    <row r="815" spans="5:17" x14ac:dyDescent="0.3">
      <c r="E815" s="11"/>
      <c r="H815" s="11" t="str">
        <f t="shared" si="84"/>
        <v/>
      </c>
      <c r="I815" s="11" t="str">
        <f>(IF(B814=Локализация!$C$42,1,IF(B814=Локализация!$C$41,2,IF(B814=Локализация!$C$40,3,IF(B814=Локализация!$C$39,4,IF(B814=Локализация!$C$38,5,IF(OR(B814=1,B814=2,B814=3,B814=4,B814=5),B814,"")))))))</f>
        <v/>
      </c>
      <c r="J815" s="11" t="str">
        <f>(IF(C814=Локализация!$C$44,5,IF(C814=Локализация!$C$45,4,IF(C814=Локализация!$C$46,3,IF(C814=Локализация!$C$47,2,IF(C814=Локализация!$C$48,1,IF(OR(C814=1,C814=2,C814=3,C814=4,C814=5),C814,"")))))))</f>
        <v/>
      </c>
      <c r="K815" s="11" t="str">
        <f>(IF(D814=Локализация!$C$50,1,IF(D814=Локализация!$C$51,2,IF(D814=Локализация!$C$52,3,IF(D814=Локализация!$C$53,4,IF(D814=Локализация!$C$54,5,IF(OR(D814=1,D814=2,D814=3,D814=4,D814=5),D814,"")))))))</f>
        <v/>
      </c>
      <c r="L815" s="11" t="str">
        <f t="shared" si="85"/>
        <v/>
      </c>
      <c r="M815" s="11" t="str">
        <f t="shared" si="86"/>
        <v/>
      </c>
      <c r="N815" s="11" t="str">
        <f t="shared" si="89"/>
        <v/>
      </c>
      <c r="O815" s="11" t="str">
        <f t="shared" si="87"/>
        <v/>
      </c>
      <c r="P815" s="11" t="str">
        <f t="shared" si="88"/>
        <v/>
      </c>
      <c r="Q815" s="11" t="str">
        <f t="shared" si="90"/>
        <v/>
      </c>
    </row>
    <row r="816" spans="5:17" x14ac:dyDescent="0.3">
      <c r="E816" s="11"/>
      <c r="H816" s="11" t="str">
        <f t="shared" si="84"/>
        <v/>
      </c>
      <c r="I816" s="11" t="str">
        <f>(IF(B815=Локализация!$C$42,1,IF(B815=Локализация!$C$41,2,IF(B815=Локализация!$C$40,3,IF(B815=Локализация!$C$39,4,IF(B815=Локализация!$C$38,5,IF(OR(B815=1,B815=2,B815=3,B815=4,B815=5),B815,"")))))))</f>
        <v/>
      </c>
      <c r="J816" s="11" t="str">
        <f>(IF(C815=Локализация!$C$44,5,IF(C815=Локализация!$C$45,4,IF(C815=Локализация!$C$46,3,IF(C815=Локализация!$C$47,2,IF(C815=Локализация!$C$48,1,IF(OR(C815=1,C815=2,C815=3,C815=4,C815=5),C815,"")))))))</f>
        <v/>
      </c>
      <c r="K816" s="11" t="str">
        <f>(IF(D815=Локализация!$C$50,1,IF(D815=Локализация!$C$51,2,IF(D815=Локализация!$C$52,3,IF(D815=Локализация!$C$53,4,IF(D815=Локализация!$C$54,5,IF(OR(D815=1,D815=2,D815=3,D815=4,D815=5),D815,"")))))))</f>
        <v/>
      </c>
      <c r="L816" s="11" t="str">
        <f t="shared" si="85"/>
        <v/>
      </c>
      <c r="M816" s="11" t="str">
        <f t="shared" si="86"/>
        <v/>
      </c>
      <c r="N816" s="11" t="str">
        <f t="shared" si="89"/>
        <v/>
      </c>
      <c r="O816" s="11" t="str">
        <f t="shared" si="87"/>
        <v/>
      </c>
      <c r="P816" s="11" t="str">
        <f t="shared" si="88"/>
        <v/>
      </c>
      <c r="Q816" s="11" t="str">
        <f t="shared" si="90"/>
        <v/>
      </c>
    </row>
    <row r="817" spans="5:17" x14ac:dyDescent="0.3">
      <c r="E817" s="11"/>
      <c r="H817" s="11" t="str">
        <f t="shared" si="84"/>
        <v/>
      </c>
      <c r="I817" s="11" t="str">
        <f>(IF(B816=Локализация!$C$42,1,IF(B816=Локализация!$C$41,2,IF(B816=Локализация!$C$40,3,IF(B816=Локализация!$C$39,4,IF(B816=Локализация!$C$38,5,IF(OR(B816=1,B816=2,B816=3,B816=4,B816=5),B816,"")))))))</f>
        <v/>
      </c>
      <c r="J817" s="11" t="str">
        <f>(IF(C816=Локализация!$C$44,5,IF(C816=Локализация!$C$45,4,IF(C816=Локализация!$C$46,3,IF(C816=Локализация!$C$47,2,IF(C816=Локализация!$C$48,1,IF(OR(C816=1,C816=2,C816=3,C816=4,C816=5),C816,"")))))))</f>
        <v/>
      </c>
      <c r="K817" s="11" t="str">
        <f>(IF(D816=Локализация!$C$50,1,IF(D816=Локализация!$C$51,2,IF(D816=Локализация!$C$52,3,IF(D816=Локализация!$C$53,4,IF(D816=Локализация!$C$54,5,IF(OR(D816=1,D816=2,D816=3,D816=4,D816=5),D816,"")))))))</f>
        <v/>
      </c>
      <c r="L817" s="11" t="str">
        <f t="shared" si="85"/>
        <v/>
      </c>
      <c r="M817" s="11" t="str">
        <f t="shared" si="86"/>
        <v/>
      </c>
      <c r="N817" s="11" t="str">
        <f t="shared" si="89"/>
        <v/>
      </c>
      <c r="O817" s="11" t="str">
        <f t="shared" si="87"/>
        <v/>
      </c>
      <c r="P817" s="11" t="str">
        <f t="shared" si="88"/>
        <v/>
      </c>
      <c r="Q817" s="11" t="str">
        <f t="shared" si="90"/>
        <v/>
      </c>
    </row>
    <row r="818" spans="5:17" x14ac:dyDescent="0.3">
      <c r="E818" s="11"/>
      <c r="H818" s="11" t="str">
        <f t="shared" si="84"/>
        <v/>
      </c>
      <c r="I818" s="11" t="str">
        <f>(IF(B817=Локализация!$C$42,1,IF(B817=Локализация!$C$41,2,IF(B817=Локализация!$C$40,3,IF(B817=Локализация!$C$39,4,IF(B817=Локализация!$C$38,5,IF(OR(B817=1,B817=2,B817=3,B817=4,B817=5),B817,"")))))))</f>
        <v/>
      </c>
      <c r="J818" s="11" t="str">
        <f>(IF(C817=Локализация!$C$44,5,IF(C817=Локализация!$C$45,4,IF(C817=Локализация!$C$46,3,IF(C817=Локализация!$C$47,2,IF(C817=Локализация!$C$48,1,IF(OR(C817=1,C817=2,C817=3,C817=4,C817=5),C817,"")))))))</f>
        <v/>
      </c>
      <c r="K818" s="11" t="str">
        <f>(IF(D817=Локализация!$C$50,1,IF(D817=Локализация!$C$51,2,IF(D817=Локализация!$C$52,3,IF(D817=Локализация!$C$53,4,IF(D817=Локализация!$C$54,5,IF(OR(D817=1,D817=2,D817=3,D817=4,D817=5),D817,"")))))))</f>
        <v/>
      </c>
      <c r="L818" s="11" t="str">
        <f t="shared" si="85"/>
        <v/>
      </c>
      <c r="M818" s="11" t="str">
        <f t="shared" si="86"/>
        <v/>
      </c>
      <c r="N818" s="11" t="str">
        <f t="shared" si="89"/>
        <v/>
      </c>
      <c r="O818" s="11" t="str">
        <f t="shared" si="87"/>
        <v/>
      </c>
      <c r="P818" s="11" t="str">
        <f t="shared" si="88"/>
        <v/>
      </c>
      <c r="Q818" s="11" t="str">
        <f t="shared" si="90"/>
        <v/>
      </c>
    </row>
    <row r="819" spans="5:17" x14ac:dyDescent="0.3">
      <c r="E819" s="11"/>
      <c r="H819" s="11" t="str">
        <f t="shared" si="84"/>
        <v/>
      </c>
      <c r="I819" s="11" t="str">
        <f>(IF(B818=Локализация!$C$42,1,IF(B818=Локализация!$C$41,2,IF(B818=Локализация!$C$40,3,IF(B818=Локализация!$C$39,4,IF(B818=Локализация!$C$38,5,IF(OR(B818=1,B818=2,B818=3,B818=4,B818=5),B818,"")))))))</f>
        <v/>
      </c>
      <c r="J819" s="11" t="str">
        <f>(IF(C818=Локализация!$C$44,5,IF(C818=Локализация!$C$45,4,IF(C818=Локализация!$C$46,3,IF(C818=Локализация!$C$47,2,IF(C818=Локализация!$C$48,1,IF(OR(C818=1,C818=2,C818=3,C818=4,C818=5),C818,"")))))))</f>
        <v/>
      </c>
      <c r="K819" s="11" t="str">
        <f>(IF(D818=Локализация!$C$50,1,IF(D818=Локализация!$C$51,2,IF(D818=Локализация!$C$52,3,IF(D818=Локализация!$C$53,4,IF(D818=Локализация!$C$54,5,IF(OR(D818=1,D818=2,D818=3,D818=4,D818=5),D818,"")))))))</f>
        <v/>
      </c>
      <c r="L819" s="11" t="str">
        <f t="shared" si="85"/>
        <v/>
      </c>
      <c r="M819" s="11" t="str">
        <f t="shared" si="86"/>
        <v/>
      </c>
      <c r="N819" s="11" t="str">
        <f t="shared" si="89"/>
        <v/>
      </c>
      <c r="O819" s="11" t="str">
        <f t="shared" si="87"/>
        <v/>
      </c>
      <c r="P819" s="11" t="str">
        <f t="shared" si="88"/>
        <v/>
      </c>
      <c r="Q819" s="11" t="str">
        <f t="shared" si="90"/>
        <v/>
      </c>
    </row>
    <row r="820" spans="5:17" x14ac:dyDescent="0.3">
      <c r="E820" s="11"/>
      <c r="H820" s="11" t="str">
        <f t="shared" si="84"/>
        <v/>
      </c>
      <c r="I820" s="11" t="str">
        <f>(IF(B819=Локализация!$C$42,1,IF(B819=Локализация!$C$41,2,IF(B819=Локализация!$C$40,3,IF(B819=Локализация!$C$39,4,IF(B819=Локализация!$C$38,5,IF(OR(B819=1,B819=2,B819=3,B819=4,B819=5),B819,"")))))))</f>
        <v/>
      </c>
      <c r="J820" s="11" t="str">
        <f>(IF(C819=Локализация!$C$44,5,IF(C819=Локализация!$C$45,4,IF(C819=Локализация!$C$46,3,IF(C819=Локализация!$C$47,2,IF(C819=Локализация!$C$48,1,IF(OR(C819=1,C819=2,C819=3,C819=4,C819=5),C819,"")))))))</f>
        <v/>
      </c>
      <c r="K820" s="11" t="str">
        <f>(IF(D819=Локализация!$C$50,1,IF(D819=Локализация!$C$51,2,IF(D819=Локализация!$C$52,3,IF(D819=Локализация!$C$53,4,IF(D819=Локализация!$C$54,5,IF(OR(D819=1,D819=2,D819=3,D819=4,D819=5),D819,"")))))))</f>
        <v/>
      </c>
      <c r="L820" s="11" t="str">
        <f t="shared" si="85"/>
        <v/>
      </c>
      <c r="M820" s="11" t="str">
        <f t="shared" si="86"/>
        <v/>
      </c>
      <c r="N820" s="11" t="str">
        <f t="shared" si="89"/>
        <v/>
      </c>
      <c r="O820" s="11" t="str">
        <f t="shared" si="87"/>
        <v/>
      </c>
      <c r="P820" s="11" t="str">
        <f t="shared" si="88"/>
        <v/>
      </c>
      <c r="Q820" s="11" t="str">
        <f t="shared" si="90"/>
        <v/>
      </c>
    </row>
    <row r="821" spans="5:17" x14ac:dyDescent="0.3">
      <c r="E821" s="11"/>
      <c r="H821" s="11" t="str">
        <f t="shared" si="84"/>
        <v/>
      </c>
      <c r="I821" s="11" t="str">
        <f>(IF(B820=Локализация!$C$42,1,IF(B820=Локализация!$C$41,2,IF(B820=Локализация!$C$40,3,IF(B820=Локализация!$C$39,4,IF(B820=Локализация!$C$38,5,IF(OR(B820=1,B820=2,B820=3,B820=4,B820=5),B820,"")))))))</f>
        <v/>
      </c>
      <c r="J821" s="11" t="str">
        <f>(IF(C820=Локализация!$C$44,5,IF(C820=Локализация!$C$45,4,IF(C820=Локализация!$C$46,3,IF(C820=Локализация!$C$47,2,IF(C820=Локализация!$C$48,1,IF(OR(C820=1,C820=2,C820=3,C820=4,C820=5),C820,"")))))))</f>
        <v/>
      </c>
      <c r="K821" s="11" t="str">
        <f>(IF(D820=Локализация!$C$50,1,IF(D820=Локализация!$C$51,2,IF(D820=Локализация!$C$52,3,IF(D820=Локализация!$C$53,4,IF(D820=Локализация!$C$54,5,IF(OR(D820=1,D820=2,D820=3,D820=4,D820=5),D820,"")))))))</f>
        <v/>
      </c>
      <c r="L821" s="11" t="str">
        <f t="shared" si="85"/>
        <v/>
      </c>
      <c r="M821" s="11" t="str">
        <f t="shared" si="86"/>
        <v/>
      </c>
      <c r="N821" s="11" t="str">
        <f t="shared" si="89"/>
        <v/>
      </c>
      <c r="O821" s="11" t="str">
        <f t="shared" si="87"/>
        <v/>
      </c>
      <c r="P821" s="11" t="str">
        <f t="shared" si="88"/>
        <v/>
      </c>
      <c r="Q821" s="11" t="str">
        <f t="shared" si="90"/>
        <v/>
      </c>
    </row>
    <row r="822" spans="5:17" x14ac:dyDescent="0.3">
      <c r="E822" s="11"/>
      <c r="H822" s="11" t="str">
        <f t="shared" si="84"/>
        <v/>
      </c>
      <c r="I822" s="11" t="str">
        <f>(IF(B821=Локализация!$C$42,1,IF(B821=Локализация!$C$41,2,IF(B821=Локализация!$C$40,3,IF(B821=Локализация!$C$39,4,IF(B821=Локализация!$C$38,5,IF(OR(B821=1,B821=2,B821=3,B821=4,B821=5),B821,"")))))))</f>
        <v/>
      </c>
      <c r="J822" s="11" t="str">
        <f>(IF(C821=Локализация!$C$44,5,IF(C821=Локализация!$C$45,4,IF(C821=Локализация!$C$46,3,IF(C821=Локализация!$C$47,2,IF(C821=Локализация!$C$48,1,IF(OR(C821=1,C821=2,C821=3,C821=4,C821=5),C821,"")))))))</f>
        <v/>
      </c>
      <c r="K822" s="11" t="str">
        <f>(IF(D821=Локализация!$C$50,1,IF(D821=Локализация!$C$51,2,IF(D821=Локализация!$C$52,3,IF(D821=Локализация!$C$53,4,IF(D821=Локализация!$C$54,5,IF(OR(D821=1,D821=2,D821=3,D821=4,D821=5),D821,"")))))))</f>
        <v/>
      </c>
      <c r="L822" s="11" t="str">
        <f t="shared" si="85"/>
        <v/>
      </c>
      <c r="M822" s="11" t="str">
        <f t="shared" si="86"/>
        <v/>
      </c>
      <c r="N822" s="11" t="str">
        <f t="shared" si="89"/>
        <v/>
      </c>
      <c r="O822" s="11" t="str">
        <f t="shared" si="87"/>
        <v/>
      </c>
      <c r="P822" s="11" t="str">
        <f t="shared" si="88"/>
        <v/>
      </c>
      <c r="Q822" s="11" t="str">
        <f t="shared" si="90"/>
        <v/>
      </c>
    </row>
    <row r="823" spans="5:17" x14ac:dyDescent="0.3">
      <c r="E823" s="11"/>
      <c r="H823" s="11" t="str">
        <f t="shared" si="84"/>
        <v/>
      </c>
      <c r="I823" s="11" t="str">
        <f>(IF(B822=Локализация!$C$42,1,IF(B822=Локализация!$C$41,2,IF(B822=Локализация!$C$40,3,IF(B822=Локализация!$C$39,4,IF(B822=Локализация!$C$38,5,IF(OR(B822=1,B822=2,B822=3,B822=4,B822=5),B822,"")))))))</f>
        <v/>
      </c>
      <c r="J823" s="11" t="str">
        <f>(IF(C822=Локализация!$C$44,5,IF(C822=Локализация!$C$45,4,IF(C822=Локализация!$C$46,3,IF(C822=Локализация!$C$47,2,IF(C822=Локализация!$C$48,1,IF(OR(C822=1,C822=2,C822=3,C822=4,C822=5),C822,"")))))))</f>
        <v/>
      </c>
      <c r="K823" s="11" t="str">
        <f>(IF(D822=Локализация!$C$50,1,IF(D822=Локализация!$C$51,2,IF(D822=Локализация!$C$52,3,IF(D822=Локализация!$C$53,4,IF(D822=Локализация!$C$54,5,IF(OR(D822=1,D822=2,D822=3,D822=4,D822=5),D822,"")))))))</f>
        <v/>
      </c>
      <c r="L823" s="11" t="str">
        <f t="shared" si="85"/>
        <v/>
      </c>
      <c r="M823" s="11" t="str">
        <f t="shared" si="86"/>
        <v/>
      </c>
      <c r="N823" s="11" t="str">
        <f t="shared" si="89"/>
        <v/>
      </c>
      <c r="O823" s="11" t="str">
        <f t="shared" si="87"/>
        <v/>
      </c>
      <c r="P823" s="11" t="str">
        <f t="shared" si="88"/>
        <v/>
      </c>
      <c r="Q823" s="11" t="str">
        <f t="shared" si="90"/>
        <v/>
      </c>
    </row>
    <row r="824" spans="5:17" x14ac:dyDescent="0.3">
      <c r="E824" s="11"/>
      <c r="H824" s="11" t="str">
        <f t="shared" si="84"/>
        <v/>
      </c>
      <c r="I824" s="11" t="str">
        <f>(IF(B823=Локализация!$C$42,1,IF(B823=Локализация!$C$41,2,IF(B823=Локализация!$C$40,3,IF(B823=Локализация!$C$39,4,IF(B823=Локализация!$C$38,5,IF(OR(B823=1,B823=2,B823=3,B823=4,B823=5),B823,"")))))))</f>
        <v/>
      </c>
      <c r="J824" s="11" t="str">
        <f>(IF(C823=Локализация!$C$44,5,IF(C823=Локализация!$C$45,4,IF(C823=Локализация!$C$46,3,IF(C823=Локализация!$C$47,2,IF(C823=Локализация!$C$48,1,IF(OR(C823=1,C823=2,C823=3,C823=4,C823=5),C823,"")))))))</f>
        <v/>
      </c>
      <c r="K824" s="11" t="str">
        <f>(IF(D823=Локализация!$C$50,1,IF(D823=Локализация!$C$51,2,IF(D823=Локализация!$C$52,3,IF(D823=Локализация!$C$53,4,IF(D823=Локализация!$C$54,5,IF(OR(D823=1,D823=2,D823=3,D823=4,D823=5),D823,"")))))))</f>
        <v/>
      </c>
      <c r="L824" s="11" t="str">
        <f t="shared" si="85"/>
        <v/>
      </c>
      <c r="M824" s="11" t="str">
        <f t="shared" si="86"/>
        <v/>
      </c>
      <c r="N824" s="11" t="str">
        <f t="shared" si="89"/>
        <v/>
      </c>
      <c r="O824" s="11" t="str">
        <f t="shared" si="87"/>
        <v/>
      </c>
      <c r="P824" s="11" t="str">
        <f t="shared" si="88"/>
        <v/>
      </c>
      <c r="Q824" s="11" t="str">
        <f t="shared" si="90"/>
        <v/>
      </c>
    </row>
    <row r="825" spans="5:17" x14ac:dyDescent="0.3">
      <c r="E825" s="11"/>
      <c r="H825" s="11" t="str">
        <f t="shared" si="84"/>
        <v/>
      </c>
      <c r="I825" s="11" t="str">
        <f>(IF(B824=Локализация!$C$42,1,IF(B824=Локализация!$C$41,2,IF(B824=Локализация!$C$40,3,IF(B824=Локализация!$C$39,4,IF(B824=Локализация!$C$38,5,IF(OR(B824=1,B824=2,B824=3,B824=4,B824=5),B824,"")))))))</f>
        <v/>
      </c>
      <c r="J825" s="11" t="str">
        <f>(IF(C824=Локализация!$C$44,5,IF(C824=Локализация!$C$45,4,IF(C824=Локализация!$C$46,3,IF(C824=Локализация!$C$47,2,IF(C824=Локализация!$C$48,1,IF(OR(C824=1,C824=2,C824=3,C824=4,C824=5),C824,"")))))))</f>
        <v/>
      </c>
      <c r="K825" s="11" t="str">
        <f>(IF(D824=Локализация!$C$50,1,IF(D824=Локализация!$C$51,2,IF(D824=Локализация!$C$52,3,IF(D824=Локализация!$C$53,4,IF(D824=Локализация!$C$54,5,IF(OR(D824=1,D824=2,D824=3,D824=4,D824=5),D824,"")))))))</f>
        <v/>
      </c>
      <c r="L825" s="11" t="str">
        <f t="shared" si="85"/>
        <v/>
      </c>
      <c r="M825" s="11" t="str">
        <f t="shared" si="86"/>
        <v/>
      </c>
      <c r="N825" s="11" t="str">
        <f t="shared" si="89"/>
        <v/>
      </c>
      <c r="O825" s="11" t="str">
        <f t="shared" si="87"/>
        <v/>
      </c>
      <c r="P825" s="11" t="str">
        <f t="shared" si="88"/>
        <v/>
      </c>
      <c r="Q825" s="11" t="str">
        <f t="shared" si="90"/>
        <v/>
      </c>
    </row>
    <row r="826" spans="5:17" x14ac:dyDescent="0.3">
      <c r="E826" s="11"/>
      <c r="H826" s="11" t="str">
        <f t="shared" si="84"/>
        <v/>
      </c>
      <c r="I826" s="11" t="str">
        <f>(IF(B825=Локализация!$C$42,1,IF(B825=Локализация!$C$41,2,IF(B825=Локализация!$C$40,3,IF(B825=Локализация!$C$39,4,IF(B825=Локализация!$C$38,5,IF(OR(B825=1,B825=2,B825=3,B825=4,B825=5),B825,"")))))))</f>
        <v/>
      </c>
      <c r="J826" s="11" t="str">
        <f>(IF(C825=Локализация!$C$44,5,IF(C825=Локализация!$C$45,4,IF(C825=Локализация!$C$46,3,IF(C825=Локализация!$C$47,2,IF(C825=Локализация!$C$48,1,IF(OR(C825=1,C825=2,C825=3,C825=4,C825=5),C825,"")))))))</f>
        <v/>
      </c>
      <c r="K826" s="11" t="str">
        <f>(IF(D825=Локализация!$C$50,1,IF(D825=Локализация!$C$51,2,IF(D825=Локализация!$C$52,3,IF(D825=Локализация!$C$53,4,IF(D825=Локализация!$C$54,5,IF(OR(D825=1,D825=2,D825=3,D825=4,D825=5),D825,"")))))))</f>
        <v/>
      </c>
      <c r="L826" s="11" t="str">
        <f t="shared" si="85"/>
        <v/>
      </c>
      <c r="M826" s="11" t="str">
        <f t="shared" si="86"/>
        <v/>
      </c>
      <c r="N826" s="11" t="str">
        <f t="shared" si="89"/>
        <v/>
      </c>
      <c r="O826" s="11" t="str">
        <f t="shared" si="87"/>
        <v/>
      </c>
      <c r="P826" s="11" t="str">
        <f t="shared" si="88"/>
        <v/>
      </c>
      <c r="Q826" s="11" t="str">
        <f t="shared" si="90"/>
        <v/>
      </c>
    </row>
    <row r="827" spans="5:17" x14ac:dyDescent="0.3">
      <c r="E827" s="11"/>
      <c r="H827" s="11" t="str">
        <f t="shared" si="84"/>
        <v/>
      </c>
      <c r="I827" s="11" t="str">
        <f>(IF(B826=Локализация!$C$42,1,IF(B826=Локализация!$C$41,2,IF(B826=Локализация!$C$40,3,IF(B826=Локализация!$C$39,4,IF(B826=Локализация!$C$38,5,IF(OR(B826=1,B826=2,B826=3,B826=4,B826=5),B826,"")))))))</f>
        <v/>
      </c>
      <c r="J827" s="11" t="str">
        <f>(IF(C826=Локализация!$C$44,5,IF(C826=Локализация!$C$45,4,IF(C826=Локализация!$C$46,3,IF(C826=Локализация!$C$47,2,IF(C826=Локализация!$C$48,1,IF(OR(C826=1,C826=2,C826=3,C826=4,C826=5),C826,"")))))))</f>
        <v/>
      </c>
      <c r="K827" s="11" t="str">
        <f>(IF(D826=Локализация!$C$50,1,IF(D826=Локализация!$C$51,2,IF(D826=Локализация!$C$52,3,IF(D826=Локализация!$C$53,4,IF(D826=Локализация!$C$54,5,IF(OR(D826=1,D826=2,D826=3,D826=4,D826=5),D826,"")))))))</f>
        <v/>
      </c>
      <c r="L827" s="11" t="str">
        <f t="shared" si="85"/>
        <v/>
      </c>
      <c r="M827" s="11" t="str">
        <f t="shared" si="86"/>
        <v/>
      </c>
      <c r="N827" s="11" t="str">
        <f t="shared" si="89"/>
        <v/>
      </c>
      <c r="O827" s="11" t="str">
        <f t="shared" si="87"/>
        <v/>
      </c>
      <c r="P827" s="11" t="str">
        <f t="shared" si="88"/>
        <v/>
      </c>
      <c r="Q827" s="11" t="str">
        <f t="shared" si="90"/>
        <v/>
      </c>
    </row>
    <row r="828" spans="5:17" x14ac:dyDescent="0.3">
      <c r="E828" s="11"/>
      <c r="H828" s="11" t="str">
        <f t="shared" si="84"/>
        <v/>
      </c>
      <c r="I828" s="11" t="str">
        <f>(IF(B827=Локализация!$C$42,1,IF(B827=Локализация!$C$41,2,IF(B827=Локализация!$C$40,3,IF(B827=Локализация!$C$39,4,IF(B827=Локализация!$C$38,5,IF(OR(B827=1,B827=2,B827=3,B827=4,B827=5),B827,"")))))))</f>
        <v/>
      </c>
      <c r="J828" s="11" t="str">
        <f>(IF(C827=Локализация!$C$44,5,IF(C827=Локализация!$C$45,4,IF(C827=Локализация!$C$46,3,IF(C827=Локализация!$C$47,2,IF(C827=Локализация!$C$48,1,IF(OR(C827=1,C827=2,C827=3,C827=4,C827=5),C827,"")))))))</f>
        <v/>
      </c>
      <c r="K828" s="11" t="str">
        <f>(IF(D827=Локализация!$C$50,1,IF(D827=Локализация!$C$51,2,IF(D827=Локализация!$C$52,3,IF(D827=Локализация!$C$53,4,IF(D827=Локализация!$C$54,5,IF(OR(D827=1,D827=2,D827=3,D827=4,D827=5),D827,"")))))))</f>
        <v/>
      </c>
      <c r="L828" s="11" t="str">
        <f t="shared" si="85"/>
        <v/>
      </c>
      <c r="M828" s="11" t="str">
        <f t="shared" si="86"/>
        <v/>
      </c>
      <c r="N828" s="11" t="str">
        <f t="shared" si="89"/>
        <v/>
      </c>
      <c r="O828" s="11" t="str">
        <f t="shared" si="87"/>
        <v/>
      </c>
      <c r="P828" s="11" t="str">
        <f t="shared" si="88"/>
        <v/>
      </c>
      <c r="Q828" s="11" t="str">
        <f t="shared" si="90"/>
        <v/>
      </c>
    </row>
    <row r="829" spans="5:17" x14ac:dyDescent="0.3">
      <c r="E829" s="11"/>
      <c r="H829" s="11" t="str">
        <f t="shared" si="84"/>
        <v/>
      </c>
      <c r="I829" s="11" t="str">
        <f>(IF(B828=Локализация!$C$42,1,IF(B828=Локализация!$C$41,2,IF(B828=Локализация!$C$40,3,IF(B828=Локализация!$C$39,4,IF(B828=Локализация!$C$38,5,IF(OR(B828=1,B828=2,B828=3,B828=4,B828=5),B828,"")))))))</f>
        <v/>
      </c>
      <c r="J829" s="11" t="str">
        <f>(IF(C828=Локализация!$C$44,5,IF(C828=Локализация!$C$45,4,IF(C828=Локализация!$C$46,3,IF(C828=Локализация!$C$47,2,IF(C828=Локализация!$C$48,1,IF(OR(C828=1,C828=2,C828=3,C828=4,C828=5),C828,"")))))))</f>
        <v/>
      </c>
      <c r="K829" s="11" t="str">
        <f>(IF(D828=Локализация!$C$50,1,IF(D828=Локализация!$C$51,2,IF(D828=Локализация!$C$52,3,IF(D828=Локализация!$C$53,4,IF(D828=Локализация!$C$54,5,IF(OR(D828=1,D828=2,D828=3,D828=4,D828=5),D828,"")))))))</f>
        <v/>
      </c>
      <c r="L829" s="11" t="str">
        <f t="shared" si="85"/>
        <v/>
      </c>
      <c r="M829" s="11" t="str">
        <f t="shared" si="86"/>
        <v/>
      </c>
      <c r="N829" s="11" t="str">
        <f t="shared" si="89"/>
        <v/>
      </c>
      <c r="O829" s="11" t="str">
        <f t="shared" si="87"/>
        <v/>
      </c>
      <c r="P829" s="11" t="str">
        <f t="shared" si="88"/>
        <v/>
      </c>
      <c r="Q829" s="11" t="str">
        <f t="shared" si="90"/>
        <v/>
      </c>
    </row>
    <row r="830" spans="5:17" x14ac:dyDescent="0.3">
      <c r="E830" s="11"/>
      <c r="H830" s="11" t="str">
        <f t="shared" si="84"/>
        <v/>
      </c>
      <c r="I830" s="11" t="str">
        <f>(IF(B829=Локализация!$C$42,1,IF(B829=Локализация!$C$41,2,IF(B829=Локализация!$C$40,3,IF(B829=Локализация!$C$39,4,IF(B829=Локализация!$C$38,5,IF(OR(B829=1,B829=2,B829=3,B829=4,B829=5),B829,"")))))))</f>
        <v/>
      </c>
      <c r="J830" s="11" t="str">
        <f>(IF(C829=Локализация!$C$44,5,IF(C829=Локализация!$C$45,4,IF(C829=Локализация!$C$46,3,IF(C829=Локализация!$C$47,2,IF(C829=Локализация!$C$48,1,IF(OR(C829=1,C829=2,C829=3,C829=4,C829=5),C829,"")))))))</f>
        <v/>
      </c>
      <c r="K830" s="11" t="str">
        <f>(IF(D829=Локализация!$C$50,1,IF(D829=Локализация!$C$51,2,IF(D829=Локализация!$C$52,3,IF(D829=Локализация!$C$53,4,IF(D829=Локализация!$C$54,5,IF(OR(D829=1,D829=2,D829=3,D829=4,D829=5),D829,"")))))))</f>
        <v/>
      </c>
      <c r="L830" s="11" t="str">
        <f t="shared" si="85"/>
        <v/>
      </c>
      <c r="M830" s="11" t="str">
        <f t="shared" si="86"/>
        <v/>
      </c>
      <c r="N830" s="11" t="str">
        <f t="shared" si="89"/>
        <v/>
      </c>
      <c r="O830" s="11" t="str">
        <f t="shared" si="87"/>
        <v/>
      </c>
      <c r="P830" s="11" t="str">
        <f t="shared" si="88"/>
        <v/>
      </c>
      <c r="Q830" s="11" t="str">
        <f t="shared" si="90"/>
        <v/>
      </c>
    </row>
    <row r="831" spans="5:17" x14ac:dyDescent="0.3">
      <c r="E831" s="11"/>
      <c r="H831" s="11" t="str">
        <f t="shared" si="84"/>
        <v/>
      </c>
      <c r="I831" s="11" t="str">
        <f>(IF(B830=Локализация!$C$42,1,IF(B830=Локализация!$C$41,2,IF(B830=Локализация!$C$40,3,IF(B830=Локализация!$C$39,4,IF(B830=Локализация!$C$38,5,IF(OR(B830=1,B830=2,B830=3,B830=4,B830=5),B830,"")))))))</f>
        <v/>
      </c>
      <c r="J831" s="11" t="str">
        <f>(IF(C830=Локализация!$C$44,5,IF(C830=Локализация!$C$45,4,IF(C830=Локализация!$C$46,3,IF(C830=Локализация!$C$47,2,IF(C830=Локализация!$C$48,1,IF(OR(C830=1,C830=2,C830=3,C830=4,C830=5),C830,"")))))))</f>
        <v/>
      </c>
      <c r="K831" s="11" t="str">
        <f>(IF(D830=Локализация!$C$50,1,IF(D830=Локализация!$C$51,2,IF(D830=Локализация!$C$52,3,IF(D830=Локализация!$C$53,4,IF(D830=Локализация!$C$54,5,IF(OR(D830=1,D830=2,D830=3,D830=4,D830=5),D830,"")))))))</f>
        <v/>
      </c>
      <c r="L831" s="11" t="str">
        <f t="shared" si="85"/>
        <v/>
      </c>
      <c r="M831" s="11" t="str">
        <f t="shared" si="86"/>
        <v/>
      </c>
      <c r="N831" s="11" t="str">
        <f t="shared" si="89"/>
        <v/>
      </c>
      <c r="O831" s="11" t="str">
        <f t="shared" si="87"/>
        <v/>
      </c>
      <c r="P831" s="11" t="str">
        <f t="shared" si="88"/>
        <v/>
      </c>
      <c r="Q831" s="11" t="str">
        <f t="shared" si="90"/>
        <v/>
      </c>
    </row>
    <row r="832" spans="5:17" x14ac:dyDescent="0.3">
      <c r="E832" s="11"/>
      <c r="H832" s="11" t="str">
        <f t="shared" si="84"/>
        <v/>
      </c>
      <c r="I832" s="11" t="str">
        <f>(IF(B831=Локализация!$C$42,1,IF(B831=Локализация!$C$41,2,IF(B831=Локализация!$C$40,3,IF(B831=Локализация!$C$39,4,IF(B831=Локализация!$C$38,5,IF(OR(B831=1,B831=2,B831=3,B831=4,B831=5),B831,"")))))))</f>
        <v/>
      </c>
      <c r="J832" s="11" t="str">
        <f>(IF(C831=Локализация!$C$44,5,IF(C831=Локализация!$C$45,4,IF(C831=Локализация!$C$46,3,IF(C831=Локализация!$C$47,2,IF(C831=Локализация!$C$48,1,IF(OR(C831=1,C831=2,C831=3,C831=4,C831=5),C831,"")))))))</f>
        <v/>
      </c>
      <c r="K832" s="11" t="str">
        <f>(IF(D831=Локализация!$C$50,1,IF(D831=Локализация!$C$51,2,IF(D831=Локализация!$C$52,3,IF(D831=Локализация!$C$53,4,IF(D831=Локализация!$C$54,5,IF(OR(D831=1,D831=2,D831=3,D831=4,D831=5),D831,"")))))))</f>
        <v/>
      </c>
      <c r="L832" s="11" t="str">
        <f t="shared" si="85"/>
        <v/>
      </c>
      <c r="M832" s="11" t="str">
        <f t="shared" si="86"/>
        <v/>
      </c>
      <c r="N832" s="11" t="str">
        <f t="shared" si="89"/>
        <v/>
      </c>
      <c r="O832" s="11" t="str">
        <f t="shared" si="87"/>
        <v/>
      </c>
      <c r="P832" s="11" t="str">
        <f t="shared" si="88"/>
        <v/>
      </c>
      <c r="Q832" s="11" t="str">
        <f t="shared" si="90"/>
        <v/>
      </c>
    </row>
    <row r="833" spans="5:17" x14ac:dyDescent="0.3">
      <c r="E833" s="11"/>
      <c r="H833" s="11" t="str">
        <f t="shared" si="84"/>
        <v/>
      </c>
      <c r="I833" s="11" t="str">
        <f>(IF(B832=Локализация!$C$42,1,IF(B832=Локализация!$C$41,2,IF(B832=Локализация!$C$40,3,IF(B832=Локализация!$C$39,4,IF(B832=Локализация!$C$38,5,IF(OR(B832=1,B832=2,B832=3,B832=4,B832=5),B832,"")))))))</f>
        <v/>
      </c>
      <c r="J833" s="11" t="str">
        <f>(IF(C832=Локализация!$C$44,5,IF(C832=Локализация!$C$45,4,IF(C832=Локализация!$C$46,3,IF(C832=Локализация!$C$47,2,IF(C832=Локализация!$C$48,1,IF(OR(C832=1,C832=2,C832=3,C832=4,C832=5),C832,"")))))))</f>
        <v/>
      </c>
      <c r="K833" s="11" t="str">
        <f>(IF(D832=Локализация!$C$50,1,IF(D832=Локализация!$C$51,2,IF(D832=Локализация!$C$52,3,IF(D832=Локализация!$C$53,4,IF(D832=Локализация!$C$54,5,IF(OR(D832=1,D832=2,D832=3,D832=4,D832=5),D832,"")))))))</f>
        <v/>
      </c>
      <c r="L833" s="11" t="str">
        <f t="shared" si="85"/>
        <v/>
      </c>
      <c r="M833" s="11" t="str">
        <f t="shared" si="86"/>
        <v/>
      </c>
      <c r="N833" s="11" t="str">
        <f t="shared" si="89"/>
        <v/>
      </c>
      <c r="O833" s="11" t="str">
        <f t="shared" si="87"/>
        <v/>
      </c>
      <c r="P833" s="11" t="str">
        <f t="shared" si="88"/>
        <v/>
      </c>
      <c r="Q833" s="11" t="str">
        <f t="shared" si="90"/>
        <v/>
      </c>
    </row>
    <row r="834" spans="5:17" x14ac:dyDescent="0.3">
      <c r="E834" s="11"/>
      <c r="H834" s="11" t="str">
        <f t="shared" si="84"/>
        <v/>
      </c>
      <c r="I834" s="11" t="str">
        <f>(IF(B833=Локализация!$C$42,1,IF(B833=Локализация!$C$41,2,IF(B833=Локализация!$C$40,3,IF(B833=Локализация!$C$39,4,IF(B833=Локализация!$C$38,5,IF(OR(B833=1,B833=2,B833=3,B833=4,B833=5),B833,"")))))))</f>
        <v/>
      </c>
      <c r="J834" s="11" t="str">
        <f>(IF(C833=Локализация!$C$44,5,IF(C833=Локализация!$C$45,4,IF(C833=Локализация!$C$46,3,IF(C833=Локализация!$C$47,2,IF(C833=Локализация!$C$48,1,IF(OR(C833=1,C833=2,C833=3,C833=4,C833=5),C833,"")))))))</f>
        <v/>
      </c>
      <c r="K834" s="11" t="str">
        <f>(IF(D833=Локализация!$C$50,1,IF(D833=Локализация!$C$51,2,IF(D833=Локализация!$C$52,3,IF(D833=Локализация!$C$53,4,IF(D833=Локализация!$C$54,5,IF(OR(D833=1,D833=2,D833=3,D833=4,D833=5),D833,"")))))))</f>
        <v/>
      </c>
      <c r="L834" s="11" t="str">
        <f t="shared" si="85"/>
        <v/>
      </c>
      <c r="M834" s="11" t="str">
        <f t="shared" si="86"/>
        <v/>
      </c>
      <c r="N834" s="11" t="str">
        <f t="shared" si="89"/>
        <v/>
      </c>
      <c r="O834" s="11" t="str">
        <f t="shared" si="87"/>
        <v/>
      </c>
      <c r="P834" s="11" t="str">
        <f t="shared" si="88"/>
        <v/>
      </c>
      <c r="Q834" s="11" t="str">
        <f t="shared" si="90"/>
        <v/>
      </c>
    </row>
    <row r="835" spans="5:17" x14ac:dyDescent="0.3">
      <c r="E835" s="11"/>
      <c r="H835" s="11" t="str">
        <f t="shared" si="84"/>
        <v/>
      </c>
      <c r="I835" s="11" t="str">
        <f>(IF(B834=Локализация!$C$42,1,IF(B834=Локализация!$C$41,2,IF(B834=Локализация!$C$40,3,IF(B834=Локализация!$C$39,4,IF(B834=Локализация!$C$38,5,IF(OR(B834=1,B834=2,B834=3,B834=4,B834=5),B834,"")))))))</f>
        <v/>
      </c>
      <c r="J835" s="11" t="str">
        <f>(IF(C834=Локализация!$C$44,5,IF(C834=Локализация!$C$45,4,IF(C834=Локализация!$C$46,3,IF(C834=Локализация!$C$47,2,IF(C834=Локализация!$C$48,1,IF(OR(C834=1,C834=2,C834=3,C834=4,C834=5),C834,"")))))))</f>
        <v/>
      </c>
      <c r="K835" s="11" t="str">
        <f>(IF(D834=Локализация!$C$50,1,IF(D834=Локализация!$C$51,2,IF(D834=Локализация!$C$52,3,IF(D834=Локализация!$C$53,4,IF(D834=Локализация!$C$54,5,IF(OR(D834=1,D834=2,D834=3,D834=4,D834=5),D834,"")))))))</f>
        <v/>
      </c>
      <c r="L835" s="11" t="str">
        <f t="shared" si="85"/>
        <v/>
      </c>
      <c r="M835" s="11" t="str">
        <f t="shared" si="86"/>
        <v/>
      </c>
      <c r="N835" s="11" t="str">
        <f t="shared" si="89"/>
        <v/>
      </c>
      <c r="O835" s="11" t="str">
        <f t="shared" si="87"/>
        <v/>
      </c>
      <c r="P835" s="11" t="str">
        <f t="shared" si="88"/>
        <v/>
      </c>
      <c r="Q835" s="11" t="str">
        <f t="shared" si="90"/>
        <v/>
      </c>
    </row>
    <row r="836" spans="5:17" x14ac:dyDescent="0.3">
      <c r="E836" s="11"/>
      <c r="H836" s="11" t="str">
        <f t="shared" si="84"/>
        <v/>
      </c>
      <c r="I836" s="11" t="str">
        <f>(IF(B835=Локализация!$C$42,1,IF(B835=Локализация!$C$41,2,IF(B835=Локализация!$C$40,3,IF(B835=Локализация!$C$39,4,IF(B835=Локализация!$C$38,5,IF(OR(B835=1,B835=2,B835=3,B835=4,B835=5),B835,"")))))))</f>
        <v/>
      </c>
      <c r="J836" s="11" t="str">
        <f>(IF(C835=Локализация!$C$44,5,IF(C835=Локализация!$C$45,4,IF(C835=Локализация!$C$46,3,IF(C835=Локализация!$C$47,2,IF(C835=Локализация!$C$48,1,IF(OR(C835=1,C835=2,C835=3,C835=4,C835=5),C835,"")))))))</f>
        <v/>
      </c>
      <c r="K836" s="11" t="str">
        <f>(IF(D835=Локализация!$C$50,1,IF(D835=Локализация!$C$51,2,IF(D835=Локализация!$C$52,3,IF(D835=Локализация!$C$53,4,IF(D835=Локализация!$C$54,5,IF(OR(D835=1,D835=2,D835=3,D835=4,D835=5),D835,"")))))))</f>
        <v/>
      </c>
      <c r="L836" s="11" t="str">
        <f t="shared" si="85"/>
        <v/>
      </c>
      <c r="M836" s="11" t="str">
        <f t="shared" si="86"/>
        <v/>
      </c>
      <c r="N836" s="11" t="str">
        <f t="shared" si="89"/>
        <v/>
      </c>
      <c r="O836" s="11" t="str">
        <f t="shared" si="87"/>
        <v/>
      </c>
      <c r="P836" s="11" t="str">
        <f t="shared" si="88"/>
        <v/>
      </c>
      <c r="Q836" s="11" t="str">
        <f t="shared" si="90"/>
        <v/>
      </c>
    </row>
    <row r="837" spans="5:17" x14ac:dyDescent="0.3">
      <c r="E837" s="11"/>
      <c r="H837" s="11" t="str">
        <f t="shared" si="84"/>
        <v/>
      </c>
      <c r="I837" s="11" t="str">
        <f>(IF(B836=Локализация!$C$42,1,IF(B836=Локализация!$C$41,2,IF(B836=Локализация!$C$40,3,IF(B836=Локализация!$C$39,4,IF(B836=Локализация!$C$38,5,IF(OR(B836=1,B836=2,B836=3,B836=4,B836=5),B836,"")))))))</f>
        <v/>
      </c>
      <c r="J837" s="11" t="str">
        <f>(IF(C836=Локализация!$C$44,5,IF(C836=Локализация!$C$45,4,IF(C836=Локализация!$C$46,3,IF(C836=Локализация!$C$47,2,IF(C836=Локализация!$C$48,1,IF(OR(C836=1,C836=2,C836=3,C836=4,C836=5),C836,"")))))))</f>
        <v/>
      </c>
      <c r="K837" s="11" t="str">
        <f>(IF(D836=Локализация!$C$50,1,IF(D836=Локализация!$C$51,2,IF(D836=Локализация!$C$52,3,IF(D836=Локализация!$C$53,4,IF(D836=Локализация!$C$54,5,IF(OR(D836=1,D836=2,D836=3,D836=4,D836=5),D836,"")))))))</f>
        <v/>
      </c>
      <c r="L837" s="11" t="str">
        <f t="shared" si="85"/>
        <v/>
      </c>
      <c r="M837" s="11" t="str">
        <f t="shared" si="86"/>
        <v/>
      </c>
      <c r="N837" s="11" t="str">
        <f t="shared" si="89"/>
        <v/>
      </c>
      <c r="O837" s="11" t="str">
        <f t="shared" si="87"/>
        <v/>
      </c>
      <c r="P837" s="11" t="str">
        <f t="shared" si="88"/>
        <v/>
      </c>
      <c r="Q837" s="11" t="str">
        <f t="shared" si="90"/>
        <v/>
      </c>
    </row>
    <row r="838" spans="5:17" x14ac:dyDescent="0.3">
      <c r="E838" s="11"/>
      <c r="H838" s="11" t="str">
        <f t="shared" si="84"/>
        <v/>
      </c>
      <c r="I838" s="11" t="str">
        <f>(IF(B837=Локализация!$C$42,1,IF(B837=Локализация!$C$41,2,IF(B837=Локализация!$C$40,3,IF(B837=Локализация!$C$39,4,IF(B837=Локализация!$C$38,5,IF(OR(B837=1,B837=2,B837=3,B837=4,B837=5),B837,"")))))))</f>
        <v/>
      </c>
      <c r="J838" s="11" t="str">
        <f>(IF(C837=Локализация!$C$44,5,IF(C837=Локализация!$C$45,4,IF(C837=Локализация!$C$46,3,IF(C837=Локализация!$C$47,2,IF(C837=Локализация!$C$48,1,IF(OR(C837=1,C837=2,C837=3,C837=4,C837=5),C837,"")))))))</f>
        <v/>
      </c>
      <c r="K838" s="11" t="str">
        <f>(IF(D837=Локализация!$C$50,1,IF(D837=Локализация!$C$51,2,IF(D837=Локализация!$C$52,3,IF(D837=Локализация!$C$53,4,IF(D837=Локализация!$C$54,5,IF(OR(D837=1,D837=2,D837=3,D837=4,D837=5),D837,"")))))))</f>
        <v/>
      </c>
      <c r="L838" s="11" t="str">
        <f t="shared" si="85"/>
        <v/>
      </c>
      <c r="M838" s="11" t="str">
        <f t="shared" si="86"/>
        <v/>
      </c>
      <c r="N838" s="11" t="str">
        <f t="shared" si="89"/>
        <v/>
      </c>
      <c r="O838" s="11" t="str">
        <f t="shared" si="87"/>
        <v/>
      </c>
      <c r="P838" s="11" t="str">
        <f t="shared" si="88"/>
        <v/>
      </c>
      <c r="Q838" s="11" t="str">
        <f t="shared" si="90"/>
        <v/>
      </c>
    </row>
    <row r="839" spans="5:17" x14ac:dyDescent="0.3">
      <c r="E839" s="11"/>
      <c r="H839" s="11" t="str">
        <f t="shared" si="84"/>
        <v/>
      </c>
      <c r="I839" s="11" t="str">
        <f>(IF(B838=Локализация!$C$42,1,IF(B838=Локализация!$C$41,2,IF(B838=Локализация!$C$40,3,IF(B838=Локализация!$C$39,4,IF(B838=Локализация!$C$38,5,IF(OR(B838=1,B838=2,B838=3,B838=4,B838=5),B838,"")))))))</f>
        <v/>
      </c>
      <c r="J839" s="11" t="str">
        <f>(IF(C838=Локализация!$C$44,5,IF(C838=Локализация!$C$45,4,IF(C838=Локализация!$C$46,3,IF(C838=Локализация!$C$47,2,IF(C838=Локализация!$C$48,1,IF(OR(C838=1,C838=2,C838=3,C838=4,C838=5),C838,"")))))))</f>
        <v/>
      </c>
      <c r="K839" s="11" t="str">
        <f>(IF(D838=Локализация!$C$50,1,IF(D838=Локализация!$C$51,2,IF(D838=Локализация!$C$52,3,IF(D838=Локализация!$C$53,4,IF(D838=Локализация!$C$54,5,IF(OR(D838=1,D838=2,D838=3,D838=4,D838=5),D838,"")))))))</f>
        <v/>
      </c>
      <c r="L839" s="11" t="str">
        <f t="shared" si="85"/>
        <v/>
      </c>
      <c r="M839" s="11" t="str">
        <f t="shared" si="86"/>
        <v/>
      </c>
      <c r="N839" s="11" t="str">
        <f t="shared" si="89"/>
        <v/>
      </c>
      <c r="O839" s="11" t="str">
        <f t="shared" si="87"/>
        <v/>
      </c>
      <c r="P839" s="11" t="str">
        <f t="shared" si="88"/>
        <v/>
      </c>
      <c r="Q839" s="11" t="str">
        <f t="shared" si="90"/>
        <v/>
      </c>
    </row>
    <row r="840" spans="5:17" x14ac:dyDescent="0.3">
      <c r="E840" s="11"/>
      <c r="H840" s="11" t="str">
        <f t="shared" si="84"/>
        <v/>
      </c>
      <c r="I840" s="11" t="str">
        <f>(IF(B839=Локализация!$C$42,1,IF(B839=Локализация!$C$41,2,IF(B839=Локализация!$C$40,3,IF(B839=Локализация!$C$39,4,IF(B839=Локализация!$C$38,5,IF(OR(B839=1,B839=2,B839=3,B839=4,B839=5),B839,"")))))))</f>
        <v/>
      </c>
      <c r="J840" s="11" t="str">
        <f>(IF(C839=Локализация!$C$44,5,IF(C839=Локализация!$C$45,4,IF(C839=Локализация!$C$46,3,IF(C839=Локализация!$C$47,2,IF(C839=Локализация!$C$48,1,IF(OR(C839=1,C839=2,C839=3,C839=4,C839=5),C839,"")))))))</f>
        <v/>
      </c>
      <c r="K840" s="11" t="str">
        <f>(IF(D839=Локализация!$C$50,1,IF(D839=Локализация!$C$51,2,IF(D839=Локализация!$C$52,3,IF(D839=Локализация!$C$53,4,IF(D839=Локализация!$C$54,5,IF(OR(D839=1,D839=2,D839=3,D839=4,D839=5),D839,"")))))))</f>
        <v/>
      </c>
      <c r="L840" s="11" t="str">
        <f t="shared" si="85"/>
        <v/>
      </c>
      <c r="M840" s="11" t="str">
        <f t="shared" si="86"/>
        <v/>
      </c>
      <c r="N840" s="11" t="str">
        <f t="shared" si="89"/>
        <v/>
      </c>
      <c r="O840" s="11" t="str">
        <f t="shared" si="87"/>
        <v/>
      </c>
      <c r="P840" s="11" t="str">
        <f t="shared" si="88"/>
        <v/>
      </c>
      <c r="Q840" s="11" t="str">
        <f t="shared" si="90"/>
        <v/>
      </c>
    </row>
    <row r="841" spans="5:17" x14ac:dyDescent="0.3">
      <c r="E841" s="11"/>
      <c r="H841" s="11" t="str">
        <f t="shared" si="84"/>
        <v/>
      </c>
      <c r="I841" s="11" t="str">
        <f>(IF(B840=Локализация!$C$42,1,IF(B840=Локализация!$C$41,2,IF(B840=Локализация!$C$40,3,IF(B840=Локализация!$C$39,4,IF(B840=Локализация!$C$38,5,IF(OR(B840=1,B840=2,B840=3,B840=4,B840=5),B840,"")))))))</f>
        <v/>
      </c>
      <c r="J841" s="11" t="str">
        <f>(IF(C840=Локализация!$C$44,5,IF(C840=Локализация!$C$45,4,IF(C840=Локализация!$C$46,3,IF(C840=Локализация!$C$47,2,IF(C840=Локализация!$C$48,1,IF(OR(C840=1,C840=2,C840=3,C840=4,C840=5),C840,"")))))))</f>
        <v/>
      </c>
      <c r="K841" s="11" t="str">
        <f>(IF(D840=Локализация!$C$50,1,IF(D840=Локализация!$C$51,2,IF(D840=Локализация!$C$52,3,IF(D840=Локализация!$C$53,4,IF(D840=Локализация!$C$54,5,IF(OR(D840=1,D840=2,D840=3,D840=4,D840=5),D840,"")))))))</f>
        <v/>
      </c>
      <c r="L841" s="11" t="str">
        <f t="shared" si="85"/>
        <v/>
      </c>
      <c r="M841" s="11" t="str">
        <f t="shared" si="86"/>
        <v/>
      </c>
      <c r="N841" s="11" t="str">
        <f t="shared" si="89"/>
        <v/>
      </c>
      <c r="O841" s="11" t="str">
        <f t="shared" si="87"/>
        <v/>
      </c>
      <c r="P841" s="11" t="str">
        <f t="shared" si="88"/>
        <v/>
      </c>
      <c r="Q841" s="11" t="str">
        <f t="shared" si="90"/>
        <v/>
      </c>
    </row>
    <row r="842" spans="5:17" x14ac:dyDescent="0.3">
      <c r="E842" s="11"/>
      <c r="H842" s="11" t="str">
        <f t="shared" si="84"/>
        <v/>
      </c>
      <c r="I842" s="11" t="str">
        <f>(IF(B841=Локализация!$C$42,1,IF(B841=Локализация!$C$41,2,IF(B841=Локализация!$C$40,3,IF(B841=Локализация!$C$39,4,IF(B841=Локализация!$C$38,5,IF(OR(B841=1,B841=2,B841=3,B841=4,B841=5),B841,"")))))))</f>
        <v/>
      </c>
      <c r="J842" s="11" t="str">
        <f>(IF(C841=Локализация!$C$44,5,IF(C841=Локализация!$C$45,4,IF(C841=Локализация!$C$46,3,IF(C841=Локализация!$C$47,2,IF(C841=Локализация!$C$48,1,IF(OR(C841=1,C841=2,C841=3,C841=4,C841=5),C841,"")))))))</f>
        <v/>
      </c>
      <c r="K842" s="11" t="str">
        <f>(IF(D841=Локализация!$C$50,1,IF(D841=Локализация!$C$51,2,IF(D841=Локализация!$C$52,3,IF(D841=Локализация!$C$53,4,IF(D841=Локализация!$C$54,5,IF(OR(D841=1,D841=2,D841=3,D841=4,D841=5),D841,"")))))))</f>
        <v/>
      </c>
      <c r="L842" s="11" t="str">
        <f t="shared" si="85"/>
        <v/>
      </c>
      <c r="M842" s="11" t="str">
        <f t="shared" si="86"/>
        <v/>
      </c>
      <c r="N842" s="11" t="str">
        <f t="shared" si="89"/>
        <v/>
      </c>
      <c r="O842" s="11" t="str">
        <f t="shared" si="87"/>
        <v/>
      </c>
      <c r="P842" s="11" t="str">
        <f t="shared" si="88"/>
        <v/>
      </c>
      <c r="Q842" s="11" t="str">
        <f t="shared" si="90"/>
        <v/>
      </c>
    </row>
    <row r="843" spans="5:17" x14ac:dyDescent="0.3">
      <c r="E843" s="11"/>
      <c r="H843" s="11" t="str">
        <f t="shared" si="84"/>
        <v/>
      </c>
      <c r="I843" s="11" t="str">
        <f>(IF(B842=Локализация!$C$42,1,IF(B842=Локализация!$C$41,2,IF(B842=Локализация!$C$40,3,IF(B842=Локализация!$C$39,4,IF(B842=Локализация!$C$38,5,IF(OR(B842=1,B842=2,B842=3,B842=4,B842=5),B842,"")))))))</f>
        <v/>
      </c>
      <c r="J843" s="11" t="str">
        <f>(IF(C842=Локализация!$C$44,5,IF(C842=Локализация!$C$45,4,IF(C842=Локализация!$C$46,3,IF(C842=Локализация!$C$47,2,IF(C842=Локализация!$C$48,1,IF(OR(C842=1,C842=2,C842=3,C842=4,C842=5),C842,"")))))))</f>
        <v/>
      </c>
      <c r="K843" s="11" t="str">
        <f>(IF(D842=Локализация!$C$50,1,IF(D842=Локализация!$C$51,2,IF(D842=Локализация!$C$52,3,IF(D842=Локализация!$C$53,4,IF(D842=Локализация!$C$54,5,IF(OR(D842=1,D842=2,D842=3,D842=4,D842=5),D842,"")))))))</f>
        <v/>
      </c>
      <c r="L843" s="11" t="str">
        <f t="shared" si="85"/>
        <v/>
      </c>
      <c r="M843" s="11" t="str">
        <f t="shared" si="86"/>
        <v/>
      </c>
      <c r="N843" s="11" t="str">
        <f t="shared" si="89"/>
        <v/>
      </c>
      <c r="O843" s="11" t="str">
        <f t="shared" si="87"/>
        <v/>
      </c>
      <c r="P843" s="11" t="str">
        <f t="shared" si="88"/>
        <v/>
      </c>
      <c r="Q843" s="11" t="str">
        <f t="shared" si="90"/>
        <v/>
      </c>
    </row>
    <row r="844" spans="5:17" x14ac:dyDescent="0.3">
      <c r="E844" s="11"/>
      <c r="H844" s="11" t="str">
        <f t="shared" ref="H844:H907" si="91">IF(I844="","",AVERAGE(I844:K844))</f>
        <v/>
      </c>
      <c r="I844" s="11" t="str">
        <f>(IF(B843=Локализация!$C$42,1,IF(B843=Локализация!$C$41,2,IF(B843=Локализация!$C$40,3,IF(B843=Локализация!$C$39,4,IF(B843=Локализация!$C$38,5,IF(OR(B843=1,B843=2,B843=3,B843=4,B843=5),B843,"")))))))</f>
        <v/>
      </c>
      <c r="J844" s="11" t="str">
        <f>(IF(C843=Локализация!$C$44,5,IF(C843=Локализация!$C$45,4,IF(C843=Локализация!$C$46,3,IF(C843=Локализация!$C$47,2,IF(C843=Локализация!$C$48,1,IF(OR(C843=1,C843=2,C843=3,C843=4,C843=5),C843,"")))))))</f>
        <v/>
      </c>
      <c r="K844" s="11" t="str">
        <f>(IF(D843=Локализация!$C$50,1,IF(D843=Локализация!$C$51,2,IF(D843=Локализация!$C$52,3,IF(D843=Локализация!$C$53,4,IF(D843=Локализация!$C$54,5,IF(OR(D843=1,D843=2,D843=3,D843=4,D843=5),D843,"")))))))</f>
        <v/>
      </c>
      <c r="L844" s="11" t="str">
        <f t="shared" si="85"/>
        <v/>
      </c>
      <c r="M844" s="11" t="str">
        <f t="shared" si="86"/>
        <v/>
      </c>
      <c r="N844" s="11" t="str">
        <f t="shared" si="89"/>
        <v/>
      </c>
      <c r="O844" s="11" t="str">
        <f t="shared" si="87"/>
        <v/>
      </c>
      <c r="P844" s="11" t="str">
        <f t="shared" si="88"/>
        <v/>
      </c>
      <c r="Q844" s="11" t="str">
        <f t="shared" si="90"/>
        <v/>
      </c>
    </row>
    <row r="845" spans="5:17" x14ac:dyDescent="0.3">
      <c r="E845" s="11"/>
      <c r="H845" s="11" t="str">
        <f t="shared" si="91"/>
        <v/>
      </c>
      <c r="I845" s="11" t="str">
        <f>(IF(B844=Локализация!$C$42,1,IF(B844=Локализация!$C$41,2,IF(B844=Локализация!$C$40,3,IF(B844=Локализация!$C$39,4,IF(B844=Локализация!$C$38,5,IF(OR(B844=1,B844=2,B844=3,B844=4,B844=5),B844,"")))))))</f>
        <v/>
      </c>
      <c r="J845" s="11" t="str">
        <f>(IF(C844=Локализация!$C$44,5,IF(C844=Локализация!$C$45,4,IF(C844=Локализация!$C$46,3,IF(C844=Локализация!$C$47,2,IF(C844=Локализация!$C$48,1,IF(OR(C844=1,C844=2,C844=3,C844=4,C844=5),C844,"")))))))</f>
        <v/>
      </c>
      <c r="K845" s="11" t="str">
        <f>(IF(D844=Локализация!$C$50,1,IF(D844=Локализация!$C$51,2,IF(D844=Локализация!$C$52,3,IF(D844=Локализация!$C$53,4,IF(D844=Локализация!$C$54,5,IF(OR(D844=1,D844=2,D844=3,D844=4,D844=5),D844,"")))))))</f>
        <v/>
      </c>
      <c r="L845" s="11" t="str">
        <f t="shared" si="85"/>
        <v/>
      </c>
      <c r="M845" s="11" t="str">
        <f t="shared" si="86"/>
        <v/>
      </c>
      <c r="N845" s="11" t="str">
        <f t="shared" si="89"/>
        <v/>
      </c>
      <c r="O845" s="11" t="str">
        <f t="shared" si="87"/>
        <v/>
      </c>
      <c r="P845" s="11" t="str">
        <f t="shared" si="88"/>
        <v/>
      </c>
      <c r="Q845" s="11" t="str">
        <f t="shared" si="90"/>
        <v/>
      </c>
    </row>
    <row r="846" spans="5:17" x14ac:dyDescent="0.3">
      <c r="E846" s="11"/>
      <c r="H846" s="11" t="str">
        <f t="shared" si="91"/>
        <v/>
      </c>
      <c r="I846" s="11" t="str">
        <f>(IF(B845=Локализация!$C$42,1,IF(B845=Локализация!$C$41,2,IF(B845=Локализация!$C$40,3,IF(B845=Локализация!$C$39,4,IF(B845=Локализация!$C$38,5,IF(OR(B845=1,B845=2,B845=3,B845=4,B845=5),B845,"")))))))</f>
        <v/>
      </c>
      <c r="J846" s="11" t="str">
        <f>(IF(C845=Локализация!$C$44,5,IF(C845=Локализация!$C$45,4,IF(C845=Локализация!$C$46,3,IF(C845=Локализация!$C$47,2,IF(C845=Локализация!$C$48,1,IF(OR(C845=1,C845=2,C845=3,C845=4,C845=5),C845,"")))))))</f>
        <v/>
      </c>
      <c r="K846" s="11" t="str">
        <f>(IF(D845=Локализация!$C$50,1,IF(D845=Локализация!$C$51,2,IF(D845=Локализация!$C$52,3,IF(D845=Локализация!$C$53,4,IF(D845=Локализация!$C$54,5,IF(OR(D845=1,D845=2,D845=3,D845=4,D845=5),D845,"")))))))</f>
        <v/>
      </c>
      <c r="L846" s="11" t="str">
        <f t="shared" si="85"/>
        <v/>
      </c>
      <c r="M846" s="11" t="str">
        <f t="shared" si="86"/>
        <v/>
      </c>
      <c r="N846" s="11" t="str">
        <f t="shared" si="89"/>
        <v/>
      </c>
      <c r="O846" s="11" t="str">
        <f t="shared" si="87"/>
        <v/>
      </c>
      <c r="P846" s="11" t="str">
        <f t="shared" si="88"/>
        <v/>
      </c>
      <c r="Q846" s="11" t="str">
        <f t="shared" si="90"/>
        <v/>
      </c>
    </row>
    <row r="847" spans="5:17" x14ac:dyDescent="0.3">
      <c r="E847" s="11"/>
      <c r="H847" s="11" t="str">
        <f t="shared" si="91"/>
        <v/>
      </c>
      <c r="I847" s="11" t="str">
        <f>(IF(B846=Локализация!$C$42,1,IF(B846=Локализация!$C$41,2,IF(B846=Локализация!$C$40,3,IF(B846=Локализация!$C$39,4,IF(B846=Локализация!$C$38,5,IF(OR(B846=1,B846=2,B846=3,B846=4,B846=5),B846,"")))))))</f>
        <v/>
      </c>
      <c r="J847" s="11" t="str">
        <f>(IF(C846=Локализация!$C$44,5,IF(C846=Локализация!$C$45,4,IF(C846=Локализация!$C$46,3,IF(C846=Локализация!$C$47,2,IF(C846=Локализация!$C$48,1,IF(OR(C846=1,C846=2,C846=3,C846=4,C846=5),C846,"")))))))</f>
        <v/>
      </c>
      <c r="K847" s="11" t="str">
        <f>(IF(D846=Локализация!$C$50,1,IF(D846=Локализация!$C$51,2,IF(D846=Локализация!$C$52,3,IF(D846=Локализация!$C$53,4,IF(D846=Локализация!$C$54,5,IF(OR(D846=1,D846=2,D846=3,D846=4,D846=5),D846,"")))))))</f>
        <v/>
      </c>
      <c r="L847" s="11" t="str">
        <f t="shared" si="85"/>
        <v/>
      </c>
      <c r="M847" s="11" t="str">
        <f t="shared" si="86"/>
        <v/>
      </c>
      <c r="N847" s="11" t="str">
        <f t="shared" si="89"/>
        <v/>
      </c>
      <c r="O847" s="11" t="str">
        <f t="shared" si="87"/>
        <v/>
      </c>
      <c r="P847" s="11" t="str">
        <f t="shared" si="88"/>
        <v/>
      </c>
      <c r="Q847" s="11" t="str">
        <f t="shared" si="90"/>
        <v/>
      </c>
    </row>
    <row r="848" spans="5:17" x14ac:dyDescent="0.3">
      <c r="E848" s="11"/>
      <c r="H848" s="11" t="str">
        <f t="shared" si="91"/>
        <v/>
      </c>
      <c r="I848" s="11" t="str">
        <f>(IF(B847=Локализация!$C$42,1,IF(B847=Локализация!$C$41,2,IF(B847=Локализация!$C$40,3,IF(B847=Локализация!$C$39,4,IF(B847=Локализация!$C$38,5,IF(OR(B847=1,B847=2,B847=3,B847=4,B847=5),B847,"")))))))</f>
        <v/>
      </c>
      <c r="J848" s="11" t="str">
        <f>(IF(C847=Локализация!$C$44,5,IF(C847=Локализация!$C$45,4,IF(C847=Локализация!$C$46,3,IF(C847=Локализация!$C$47,2,IF(C847=Локализация!$C$48,1,IF(OR(C847=1,C847=2,C847=3,C847=4,C847=5),C847,"")))))))</f>
        <v/>
      </c>
      <c r="K848" s="11" t="str">
        <f>(IF(D847=Локализация!$C$50,1,IF(D847=Локализация!$C$51,2,IF(D847=Локализация!$C$52,3,IF(D847=Локализация!$C$53,4,IF(D847=Локализация!$C$54,5,IF(OR(D847=1,D847=2,D847=3,D847=4,D847=5),D847,"")))))))</f>
        <v/>
      </c>
      <c r="L848" s="11" t="str">
        <f t="shared" si="85"/>
        <v/>
      </c>
      <c r="M848" s="11" t="str">
        <f t="shared" si="86"/>
        <v/>
      </c>
      <c r="N848" s="11" t="str">
        <f t="shared" si="89"/>
        <v/>
      </c>
      <c r="O848" s="11" t="str">
        <f t="shared" si="87"/>
        <v/>
      </c>
      <c r="P848" s="11" t="str">
        <f t="shared" si="88"/>
        <v/>
      </c>
      <c r="Q848" s="11" t="str">
        <f t="shared" si="90"/>
        <v/>
      </c>
    </row>
    <row r="849" spans="5:17" x14ac:dyDescent="0.3">
      <c r="E849" s="11"/>
      <c r="H849" s="11" t="str">
        <f t="shared" si="91"/>
        <v/>
      </c>
      <c r="I849" s="11" t="str">
        <f>(IF(B848=Локализация!$C$42,1,IF(B848=Локализация!$C$41,2,IF(B848=Локализация!$C$40,3,IF(B848=Локализация!$C$39,4,IF(B848=Локализация!$C$38,5,IF(OR(B848=1,B848=2,B848=3,B848=4,B848=5),B848,"")))))))</f>
        <v/>
      </c>
      <c r="J849" s="11" t="str">
        <f>(IF(C848=Локализация!$C$44,5,IF(C848=Локализация!$C$45,4,IF(C848=Локализация!$C$46,3,IF(C848=Локализация!$C$47,2,IF(C848=Локализация!$C$48,1,IF(OR(C848=1,C848=2,C848=3,C848=4,C848=5),C848,"")))))))</f>
        <v/>
      </c>
      <c r="K849" s="11" t="str">
        <f>(IF(D848=Локализация!$C$50,1,IF(D848=Локализация!$C$51,2,IF(D848=Локализация!$C$52,3,IF(D848=Локализация!$C$53,4,IF(D848=Локализация!$C$54,5,IF(OR(D848=1,D848=2,D848=3,D848=4,D848=5),D848,"")))))))</f>
        <v/>
      </c>
      <c r="L849" s="11" t="str">
        <f t="shared" ref="L849:L912" si="92">IF(F843="","",(IF(F843="*","*",(((F843-V$49)/V$48)*-1))))</f>
        <v/>
      </c>
      <c r="M849" s="11" t="str">
        <f t="shared" ref="M849:M912" si="93">IF(E843=0,"",F843)</f>
        <v/>
      </c>
      <c r="N849" s="11" t="str">
        <f t="shared" si="89"/>
        <v/>
      </c>
      <c r="O849" s="11" t="str">
        <f t="shared" ref="O849:O912" si="94">IF(F843=0,"",LN(F843))</f>
        <v/>
      </c>
      <c r="P849" s="11" t="str">
        <f t="shared" ref="P849:P912" si="95">IF(O849="","",((O849-$Q$11)/$P$11)*-1)</f>
        <v/>
      </c>
      <c r="Q849" s="11" t="str">
        <f t="shared" si="90"/>
        <v/>
      </c>
    </row>
    <row r="850" spans="5:17" x14ac:dyDescent="0.3">
      <c r="E850" s="11"/>
      <c r="H850" s="11" t="str">
        <f t="shared" si="91"/>
        <v/>
      </c>
      <c r="I850" s="11" t="str">
        <f>(IF(B849=Локализация!$C$42,1,IF(B849=Локализация!$C$41,2,IF(B849=Локализация!$C$40,3,IF(B849=Локализация!$C$39,4,IF(B849=Локализация!$C$38,5,IF(OR(B849=1,B849=2,B849=3,B849=4,B849=5),B849,"")))))))</f>
        <v/>
      </c>
      <c r="J850" s="11" t="str">
        <f>(IF(C849=Локализация!$C$44,5,IF(C849=Локализация!$C$45,4,IF(C849=Локализация!$C$46,3,IF(C849=Локализация!$C$47,2,IF(C849=Локализация!$C$48,1,IF(OR(C849=1,C849=2,C849=3,C849=4,C849=5),C849,"")))))))</f>
        <v/>
      </c>
      <c r="K850" s="11" t="str">
        <f>(IF(D849=Локализация!$C$50,1,IF(D849=Локализация!$C$51,2,IF(D849=Локализация!$C$52,3,IF(D849=Локализация!$C$53,4,IF(D849=Локализация!$C$54,5,IF(OR(D849=1,D849=2,D849=3,D849=4,D849=5),D849,"")))))))</f>
        <v/>
      </c>
      <c r="L850" s="11" t="str">
        <f t="shared" si="92"/>
        <v/>
      </c>
      <c r="M850" s="11" t="str">
        <f t="shared" si="93"/>
        <v/>
      </c>
      <c r="N850" s="11" t="str">
        <f t="shared" ref="N850:N913" si="96">IF(H845&gt;3.9999,M850,"")</f>
        <v/>
      </c>
      <c r="O850" s="11" t="str">
        <f t="shared" si="94"/>
        <v/>
      </c>
      <c r="P850" s="11" t="str">
        <f t="shared" si="95"/>
        <v/>
      </c>
      <c r="Q850" s="11" t="str">
        <f t="shared" ref="Q850:Q913" si="97">IF(H845="","",(IF(H845="*","*",((H845-$U$49)/$U$48))))</f>
        <v/>
      </c>
    </row>
    <row r="851" spans="5:17" x14ac:dyDescent="0.3">
      <c r="E851" s="11"/>
      <c r="H851" s="11" t="str">
        <f t="shared" si="91"/>
        <v/>
      </c>
      <c r="I851" s="11" t="str">
        <f>(IF(B850=Локализация!$C$42,1,IF(B850=Локализация!$C$41,2,IF(B850=Локализация!$C$40,3,IF(B850=Локализация!$C$39,4,IF(B850=Локализация!$C$38,5,IF(OR(B850=1,B850=2,B850=3,B850=4,B850=5),B850,"")))))))</f>
        <v/>
      </c>
      <c r="J851" s="11" t="str">
        <f>(IF(C850=Локализация!$C$44,5,IF(C850=Локализация!$C$45,4,IF(C850=Локализация!$C$46,3,IF(C850=Локализация!$C$47,2,IF(C850=Локализация!$C$48,1,IF(OR(C850=1,C850=2,C850=3,C850=4,C850=5),C850,"")))))))</f>
        <v/>
      </c>
      <c r="K851" s="11" t="str">
        <f>(IF(D850=Локализация!$C$50,1,IF(D850=Локализация!$C$51,2,IF(D850=Локализация!$C$52,3,IF(D850=Локализация!$C$53,4,IF(D850=Локализация!$C$54,5,IF(OR(D850=1,D850=2,D850=3,D850=4,D850=5),D850,"")))))))</f>
        <v/>
      </c>
      <c r="L851" s="11" t="str">
        <f t="shared" si="92"/>
        <v/>
      </c>
      <c r="M851" s="11" t="str">
        <f t="shared" si="93"/>
        <v/>
      </c>
      <c r="N851" s="11" t="str">
        <f t="shared" si="96"/>
        <v/>
      </c>
      <c r="O851" s="11" t="str">
        <f t="shared" si="94"/>
        <v/>
      </c>
      <c r="P851" s="11" t="str">
        <f t="shared" si="95"/>
        <v/>
      </c>
      <c r="Q851" s="11" t="str">
        <f t="shared" si="97"/>
        <v/>
      </c>
    </row>
    <row r="852" spans="5:17" x14ac:dyDescent="0.3">
      <c r="E852" s="11"/>
      <c r="H852" s="11" t="str">
        <f t="shared" si="91"/>
        <v/>
      </c>
      <c r="I852" s="11" t="str">
        <f>(IF(B851=Локализация!$C$42,1,IF(B851=Локализация!$C$41,2,IF(B851=Локализация!$C$40,3,IF(B851=Локализация!$C$39,4,IF(B851=Локализация!$C$38,5,IF(OR(B851=1,B851=2,B851=3,B851=4,B851=5),B851,"")))))))</f>
        <v/>
      </c>
      <c r="J852" s="11" t="str">
        <f>(IF(C851=Локализация!$C$44,5,IF(C851=Локализация!$C$45,4,IF(C851=Локализация!$C$46,3,IF(C851=Локализация!$C$47,2,IF(C851=Локализация!$C$48,1,IF(OR(C851=1,C851=2,C851=3,C851=4,C851=5),C851,"")))))))</f>
        <v/>
      </c>
      <c r="K852" s="11" t="str">
        <f>(IF(D851=Локализация!$C$50,1,IF(D851=Локализация!$C$51,2,IF(D851=Локализация!$C$52,3,IF(D851=Локализация!$C$53,4,IF(D851=Локализация!$C$54,5,IF(OR(D851=1,D851=2,D851=3,D851=4,D851=5),D851,"")))))))</f>
        <v/>
      </c>
      <c r="L852" s="11" t="str">
        <f t="shared" si="92"/>
        <v/>
      </c>
      <c r="M852" s="11" t="str">
        <f t="shared" si="93"/>
        <v/>
      </c>
      <c r="N852" s="11" t="str">
        <f t="shared" si="96"/>
        <v/>
      </c>
      <c r="O852" s="11" t="str">
        <f t="shared" si="94"/>
        <v/>
      </c>
      <c r="P852" s="11" t="str">
        <f t="shared" si="95"/>
        <v/>
      </c>
      <c r="Q852" s="11" t="str">
        <f t="shared" si="97"/>
        <v/>
      </c>
    </row>
    <row r="853" spans="5:17" x14ac:dyDescent="0.3">
      <c r="E853" s="11"/>
      <c r="H853" s="11" t="str">
        <f t="shared" si="91"/>
        <v/>
      </c>
      <c r="I853" s="11" t="str">
        <f>(IF(B852=Локализация!$C$42,1,IF(B852=Локализация!$C$41,2,IF(B852=Локализация!$C$40,3,IF(B852=Локализация!$C$39,4,IF(B852=Локализация!$C$38,5,IF(OR(B852=1,B852=2,B852=3,B852=4,B852=5),B852,"")))))))</f>
        <v/>
      </c>
      <c r="J853" s="11" t="str">
        <f>(IF(C852=Локализация!$C$44,5,IF(C852=Локализация!$C$45,4,IF(C852=Локализация!$C$46,3,IF(C852=Локализация!$C$47,2,IF(C852=Локализация!$C$48,1,IF(OR(C852=1,C852=2,C852=3,C852=4,C852=5),C852,"")))))))</f>
        <v/>
      </c>
      <c r="K853" s="11" t="str">
        <f>(IF(D852=Локализация!$C$50,1,IF(D852=Локализация!$C$51,2,IF(D852=Локализация!$C$52,3,IF(D852=Локализация!$C$53,4,IF(D852=Локализация!$C$54,5,IF(OR(D852=1,D852=2,D852=3,D852=4,D852=5),D852,"")))))))</f>
        <v/>
      </c>
      <c r="L853" s="11" t="str">
        <f t="shared" si="92"/>
        <v/>
      </c>
      <c r="M853" s="11" t="str">
        <f t="shared" si="93"/>
        <v/>
      </c>
      <c r="N853" s="11" t="str">
        <f t="shared" si="96"/>
        <v/>
      </c>
      <c r="O853" s="11" t="str">
        <f t="shared" si="94"/>
        <v/>
      </c>
      <c r="P853" s="11" t="str">
        <f t="shared" si="95"/>
        <v/>
      </c>
      <c r="Q853" s="11" t="str">
        <f t="shared" si="97"/>
        <v/>
      </c>
    </row>
    <row r="854" spans="5:17" x14ac:dyDescent="0.3">
      <c r="E854" s="11"/>
      <c r="H854" s="11" t="str">
        <f t="shared" si="91"/>
        <v/>
      </c>
      <c r="I854" s="11" t="str">
        <f>(IF(B853=Локализация!$C$42,1,IF(B853=Локализация!$C$41,2,IF(B853=Локализация!$C$40,3,IF(B853=Локализация!$C$39,4,IF(B853=Локализация!$C$38,5,IF(OR(B853=1,B853=2,B853=3,B853=4,B853=5),B853,"")))))))</f>
        <v/>
      </c>
      <c r="J854" s="11" t="str">
        <f>(IF(C853=Локализация!$C$44,5,IF(C853=Локализация!$C$45,4,IF(C853=Локализация!$C$46,3,IF(C853=Локализация!$C$47,2,IF(C853=Локализация!$C$48,1,IF(OR(C853=1,C853=2,C853=3,C853=4,C853=5),C853,"")))))))</f>
        <v/>
      </c>
      <c r="K854" s="11" t="str">
        <f>(IF(D853=Локализация!$C$50,1,IF(D853=Локализация!$C$51,2,IF(D853=Локализация!$C$52,3,IF(D853=Локализация!$C$53,4,IF(D853=Локализация!$C$54,5,IF(OR(D853=1,D853=2,D853=3,D853=4,D853=5),D853,"")))))))</f>
        <v/>
      </c>
      <c r="L854" s="11" t="str">
        <f t="shared" si="92"/>
        <v/>
      </c>
      <c r="M854" s="11" t="str">
        <f t="shared" si="93"/>
        <v/>
      </c>
      <c r="N854" s="11" t="str">
        <f t="shared" si="96"/>
        <v/>
      </c>
      <c r="O854" s="11" t="str">
        <f t="shared" si="94"/>
        <v/>
      </c>
      <c r="P854" s="11" t="str">
        <f t="shared" si="95"/>
        <v/>
      </c>
      <c r="Q854" s="11" t="str">
        <f t="shared" si="97"/>
        <v/>
      </c>
    </row>
    <row r="855" spans="5:17" x14ac:dyDescent="0.3">
      <c r="E855" s="11"/>
      <c r="H855" s="11" t="str">
        <f t="shared" si="91"/>
        <v/>
      </c>
      <c r="I855" s="11" t="str">
        <f>(IF(B854=Локализация!$C$42,1,IF(B854=Локализация!$C$41,2,IF(B854=Локализация!$C$40,3,IF(B854=Локализация!$C$39,4,IF(B854=Локализация!$C$38,5,IF(OR(B854=1,B854=2,B854=3,B854=4,B854=5),B854,"")))))))</f>
        <v/>
      </c>
      <c r="J855" s="11" t="str">
        <f>(IF(C854=Локализация!$C$44,5,IF(C854=Локализация!$C$45,4,IF(C854=Локализация!$C$46,3,IF(C854=Локализация!$C$47,2,IF(C854=Локализация!$C$48,1,IF(OR(C854=1,C854=2,C854=3,C854=4,C854=5),C854,"")))))))</f>
        <v/>
      </c>
      <c r="K855" s="11" t="str">
        <f>(IF(D854=Локализация!$C$50,1,IF(D854=Локализация!$C$51,2,IF(D854=Локализация!$C$52,3,IF(D854=Локализация!$C$53,4,IF(D854=Локализация!$C$54,5,IF(OR(D854=1,D854=2,D854=3,D854=4,D854=5),D854,"")))))))</f>
        <v/>
      </c>
      <c r="L855" s="11" t="str">
        <f t="shared" si="92"/>
        <v/>
      </c>
      <c r="M855" s="11" t="str">
        <f t="shared" si="93"/>
        <v/>
      </c>
      <c r="N855" s="11" t="str">
        <f t="shared" si="96"/>
        <v/>
      </c>
      <c r="O855" s="11" t="str">
        <f t="shared" si="94"/>
        <v/>
      </c>
      <c r="P855" s="11" t="str">
        <f t="shared" si="95"/>
        <v/>
      </c>
      <c r="Q855" s="11" t="str">
        <f t="shared" si="97"/>
        <v/>
      </c>
    </row>
    <row r="856" spans="5:17" x14ac:dyDescent="0.3">
      <c r="E856" s="11"/>
      <c r="H856" s="11" t="str">
        <f t="shared" si="91"/>
        <v/>
      </c>
      <c r="I856" s="11" t="str">
        <f>(IF(B855=Локализация!$C$42,1,IF(B855=Локализация!$C$41,2,IF(B855=Локализация!$C$40,3,IF(B855=Локализация!$C$39,4,IF(B855=Локализация!$C$38,5,IF(OR(B855=1,B855=2,B855=3,B855=4,B855=5),B855,"")))))))</f>
        <v/>
      </c>
      <c r="J856" s="11" t="str">
        <f>(IF(C855=Локализация!$C$44,5,IF(C855=Локализация!$C$45,4,IF(C855=Локализация!$C$46,3,IF(C855=Локализация!$C$47,2,IF(C855=Локализация!$C$48,1,IF(OR(C855=1,C855=2,C855=3,C855=4,C855=5),C855,"")))))))</f>
        <v/>
      </c>
      <c r="K856" s="11" t="str">
        <f>(IF(D855=Локализация!$C$50,1,IF(D855=Локализация!$C$51,2,IF(D855=Локализация!$C$52,3,IF(D855=Локализация!$C$53,4,IF(D855=Локализация!$C$54,5,IF(OR(D855=1,D855=2,D855=3,D855=4,D855=5),D855,"")))))))</f>
        <v/>
      </c>
      <c r="L856" s="11" t="str">
        <f t="shared" si="92"/>
        <v/>
      </c>
      <c r="M856" s="11" t="str">
        <f t="shared" si="93"/>
        <v/>
      </c>
      <c r="N856" s="11" t="str">
        <f t="shared" si="96"/>
        <v/>
      </c>
      <c r="O856" s="11" t="str">
        <f t="shared" si="94"/>
        <v/>
      </c>
      <c r="P856" s="11" t="str">
        <f t="shared" si="95"/>
        <v/>
      </c>
      <c r="Q856" s="11" t="str">
        <f t="shared" si="97"/>
        <v/>
      </c>
    </row>
    <row r="857" spans="5:17" x14ac:dyDescent="0.3">
      <c r="E857" s="11"/>
      <c r="H857" s="11" t="str">
        <f t="shared" si="91"/>
        <v/>
      </c>
      <c r="I857" s="11" t="str">
        <f>(IF(B856=Локализация!$C$42,1,IF(B856=Локализация!$C$41,2,IF(B856=Локализация!$C$40,3,IF(B856=Локализация!$C$39,4,IF(B856=Локализация!$C$38,5,IF(OR(B856=1,B856=2,B856=3,B856=4,B856=5),B856,"")))))))</f>
        <v/>
      </c>
      <c r="J857" s="11" t="str">
        <f>(IF(C856=Локализация!$C$44,5,IF(C856=Локализация!$C$45,4,IF(C856=Локализация!$C$46,3,IF(C856=Локализация!$C$47,2,IF(C856=Локализация!$C$48,1,IF(OR(C856=1,C856=2,C856=3,C856=4,C856=5),C856,"")))))))</f>
        <v/>
      </c>
      <c r="K857" s="11" t="str">
        <f>(IF(D856=Локализация!$C$50,1,IF(D856=Локализация!$C$51,2,IF(D856=Локализация!$C$52,3,IF(D856=Локализация!$C$53,4,IF(D856=Локализация!$C$54,5,IF(OR(D856=1,D856=2,D856=3,D856=4,D856=5),D856,"")))))))</f>
        <v/>
      </c>
      <c r="L857" s="11" t="str">
        <f t="shared" si="92"/>
        <v/>
      </c>
      <c r="M857" s="11" t="str">
        <f t="shared" si="93"/>
        <v/>
      </c>
      <c r="N857" s="11" t="str">
        <f t="shared" si="96"/>
        <v/>
      </c>
      <c r="O857" s="11" t="str">
        <f t="shared" si="94"/>
        <v/>
      </c>
      <c r="P857" s="11" t="str">
        <f t="shared" si="95"/>
        <v/>
      </c>
      <c r="Q857" s="11" t="str">
        <f t="shared" si="97"/>
        <v/>
      </c>
    </row>
    <row r="858" spans="5:17" x14ac:dyDescent="0.3">
      <c r="E858" s="11"/>
      <c r="H858" s="11" t="str">
        <f t="shared" si="91"/>
        <v/>
      </c>
      <c r="I858" s="11" t="str">
        <f>(IF(B857=Локализация!$C$42,1,IF(B857=Локализация!$C$41,2,IF(B857=Локализация!$C$40,3,IF(B857=Локализация!$C$39,4,IF(B857=Локализация!$C$38,5,IF(OR(B857=1,B857=2,B857=3,B857=4,B857=5),B857,"")))))))</f>
        <v/>
      </c>
      <c r="J858" s="11" t="str">
        <f>(IF(C857=Локализация!$C$44,5,IF(C857=Локализация!$C$45,4,IF(C857=Локализация!$C$46,3,IF(C857=Локализация!$C$47,2,IF(C857=Локализация!$C$48,1,IF(OR(C857=1,C857=2,C857=3,C857=4,C857=5),C857,"")))))))</f>
        <v/>
      </c>
      <c r="K858" s="11" t="str">
        <f>(IF(D857=Локализация!$C$50,1,IF(D857=Локализация!$C$51,2,IF(D857=Локализация!$C$52,3,IF(D857=Локализация!$C$53,4,IF(D857=Локализация!$C$54,5,IF(OR(D857=1,D857=2,D857=3,D857=4,D857=5),D857,"")))))))</f>
        <v/>
      </c>
      <c r="L858" s="11" t="str">
        <f t="shared" si="92"/>
        <v/>
      </c>
      <c r="M858" s="11" t="str">
        <f t="shared" si="93"/>
        <v/>
      </c>
      <c r="N858" s="11" t="str">
        <f t="shared" si="96"/>
        <v/>
      </c>
      <c r="O858" s="11" t="str">
        <f t="shared" si="94"/>
        <v/>
      </c>
      <c r="P858" s="11" t="str">
        <f t="shared" si="95"/>
        <v/>
      </c>
      <c r="Q858" s="11" t="str">
        <f t="shared" si="97"/>
        <v/>
      </c>
    </row>
    <row r="859" spans="5:17" x14ac:dyDescent="0.3">
      <c r="E859" s="11"/>
      <c r="H859" s="11" t="str">
        <f t="shared" si="91"/>
        <v/>
      </c>
      <c r="I859" s="11" t="str">
        <f>(IF(B858=Локализация!$C$42,1,IF(B858=Локализация!$C$41,2,IF(B858=Локализация!$C$40,3,IF(B858=Локализация!$C$39,4,IF(B858=Локализация!$C$38,5,IF(OR(B858=1,B858=2,B858=3,B858=4,B858=5),B858,"")))))))</f>
        <v/>
      </c>
      <c r="J859" s="11" t="str">
        <f>(IF(C858=Локализация!$C$44,5,IF(C858=Локализация!$C$45,4,IF(C858=Локализация!$C$46,3,IF(C858=Локализация!$C$47,2,IF(C858=Локализация!$C$48,1,IF(OR(C858=1,C858=2,C858=3,C858=4,C858=5),C858,"")))))))</f>
        <v/>
      </c>
      <c r="K859" s="11" t="str">
        <f>(IF(D858=Локализация!$C$50,1,IF(D858=Локализация!$C$51,2,IF(D858=Локализация!$C$52,3,IF(D858=Локализация!$C$53,4,IF(D858=Локализация!$C$54,5,IF(OR(D858=1,D858=2,D858=3,D858=4,D858=5),D858,"")))))))</f>
        <v/>
      </c>
      <c r="L859" s="11" t="str">
        <f t="shared" si="92"/>
        <v/>
      </c>
      <c r="M859" s="11" t="str">
        <f t="shared" si="93"/>
        <v/>
      </c>
      <c r="N859" s="11" t="str">
        <f t="shared" si="96"/>
        <v/>
      </c>
      <c r="O859" s="11" t="str">
        <f t="shared" si="94"/>
        <v/>
      </c>
      <c r="P859" s="11" t="str">
        <f t="shared" si="95"/>
        <v/>
      </c>
      <c r="Q859" s="11" t="str">
        <f t="shared" si="97"/>
        <v/>
      </c>
    </row>
    <row r="860" spans="5:17" x14ac:dyDescent="0.3">
      <c r="E860" s="11"/>
      <c r="H860" s="11" t="str">
        <f t="shared" si="91"/>
        <v/>
      </c>
      <c r="I860" s="11" t="str">
        <f>(IF(B859=Локализация!$C$42,1,IF(B859=Локализация!$C$41,2,IF(B859=Локализация!$C$40,3,IF(B859=Локализация!$C$39,4,IF(B859=Локализация!$C$38,5,IF(OR(B859=1,B859=2,B859=3,B859=4,B859=5),B859,"")))))))</f>
        <v/>
      </c>
      <c r="J860" s="11" t="str">
        <f>(IF(C859=Локализация!$C$44,5,IF(C859=Локализация!$C$45,4,IF(C859=Локализация!$C$46,3,IF(C859=Локализация!$C$47,2,IF(C859=Локализация!$C$48,1,IF(OR(C859=1,C859=2,C859=3,C859=4,C859=5),C859,"")))))))</f>
        <v/>
      </c>
      <c r="K860" s="11" t="str">
        <f>(IF(D859=Локализация!$C$50,1,IF(D859=Локализация!$C$51,2,IF(D859=Локализация!$C$52,3,IF(D859=Локализация!$C$53,4,IF(D859=Локализация!$C$54,5,IF(OR(D859=1,D859=2,D859=3,D859=4,D859=5),D859,"")))))))</f>
        <v/>
      </c>
      <c r="L860" s="11" t="str">
        <f t="shared" si="92"/>
        <v/>
      </c>
      <c r="M860" s="11" t="str">
        <f t="shared" si="93"/>
        <v/>
      </c>
      <c r="N860" s="11" t="str">
        <f t="shared" si="96"/>
        <v/>
      </c>
      <c r="O860" s="11" t="str">
        <f t="shared" si="94"/>
        <v/>
      </c>
      <c r="P860" s="11" t="str">
        <f t="shared" si="95"/>
        <v/>
      </c>
      <c r="Q860" s="11" t="str">
        <f t="shared" si="97"/>
        <v/>
      </c>
    </row>
    <row r="861" spans="5:17" x14ac:dyDescent="0.3">
      <c r="E861" s="11"/>
      <c r="H861" s="11" t="str">
        <f t="shared" si="91"/>
        <v/>
      </c>
      <c r="I861" s="11" t="str">
        <f>(IF(B860=Локализация!$C$42,1,IF(B860=Локализация!$C$41,2,IF(B860=Локализация!$C$40,3,IF(B860=Локализация!$C$39,4,IF(B860=Локализация!$C$38,5,IF(OR(B860=1,B860=2,B860=3,B860=4,B860=5),B860,"")))))))</f>
        <v/>
      </c>
      <c r="J861" s="11" t="str">
        <f>(IF(C860=Локализация!$C$44,5,IF(C860=Локализация!$C$45,4,IF(C860=Локализация!$C$46,3,IF(C860=Локализация!$C$47,2,IF(C860=Локализация!$C$48,1,IF(OR(C860=1,C860=2,C860=3,C860=4,C860=5),C860,"")))))))</f>
        <v/>
      </c>
      <c r="K861" s="11" t="str">
        <f>(IF(D860=Локализация!$C$50,1,IF(D860=Локализация!$C$51,2,IF(D860=Локализация!$C$52,3,IF(D860=Локализация!$C$53,4,IF(D860=Локализация!$C$54,5,IF(OR(D860=1,D860=2,D860=3,D860=4,D860=5),D860,"")))))))</f>
        <v/>
      </c>
      <c r="L861" s="11" t="str">
        <f t="shared" si="92"/>
        <v/>
      </c>
      <c r="M861" s="11" t="str">
        <f t="shared" si="93"/>
        <v/>
      </c>
      <c r="N861" s="11" t="str">
        <f t="shared" si="96"/>
        <v/>
      </c>
      <c r="O861" s="11" t="str">
        <f t="shared" si="94"/>
        <v/>
      </c>
      <c r="P861" s="11" t="str">
        <f t="shared" si="95"/>
        <v/>
      </c>
      <c r="Q861" s="11" t="str">
        <f t="shared" si="97"/>
        <v/>
      </c>
    </row>
    <row r="862" spans="5:17" x14ac:dyDescent="0.3">
      <c r="E862" s="11"/>
      <c r="H862" s="11" t="str">
        <f t="shared" si="91"/>
        <v/>
      </c>
      <c r="I862" s="11" t="str">
        <f>(IF(B861=Локализация!$C$42,1,IF(B861=Локализация!$C$41,2,IF(B861=Локализация!$C$40,3,IF(B861=Локализация!$C$39,4,IF(B861=Локализация!$C$38,5,IF(OR(B861=1,B861=2,B861=3,B861=4,B861=5),B861,"")))))))</f>
        <v/>
      </c>
      <c r="J862" s="11" t="str">
        <f>(IF(C861=Локализация!$C$44,5,IF(C861=Локализация!$C$45,4,IF(C861=Локализация!$C$46,3,IF(C861=Локализация!$C$47,2,IF(C861=Локализация!$C$48,1,IF(OR(C861=1,C861=2,C861=3,C861=4,C861=5),C861,"")))))))</f>
        <v/>
      </c>
      <c r="K862" s="11" t="str">
        <f>(IF(D861=Локализация!$C$50,1,IF(D861=Локализация!$C$51,2,IF(D861=Локализация!$C$52,3,IF(D861=Локализация!$C$53,4,IF(D861=Локализация!$C$54,5,IF(OR(D861=1,D861=2,D861=3,D861=4,D861=5),D861,"")))))))</f>
        <v/>
      </c>
      <c r="L862" s="11" t="str">
        <f t="shared" si="92"/>
        <v/>
      </c>
      <c r="M862" s="11" t="str">
        <f t="shared" si="93"/>
        <v/>
      </c>
      <c r="N862" s="11" t="str">
        <f t="shared" si="96"/>
        <v/>
      </c>
      <c r="O862" s="11" t="str">
        <f t="shared" si="94"/>
        <v/>
      </c>
      <c r="P862" s="11" t="str">
        <f t="shared" si="95"/>
        <v/>
      </c>
      <c r="Q862" s="11" t="str">
        <f t="shared" si="97"/>
        <v/>
      </c>
    </row>
    <row r="863" spans="5:17" x14ac:dyDescent="0.3">
      <c r="E863" s="11"/>
      <c r="H863" s="11" t="str">
        <f t="shared" si="91"/>
        <v/>
      </c>
      <c r="I863" s="11" t="str">
        <f>(IF(B862=Локализация!$C$42,1,IF(B862=Локализация!$C$41,2,IF(B862=Локализация!$C$40,3,IF(B862=Локализация!$C$39,4,IF(B862=Локализация!$C$38,5,IF(OR(B862=1,B862=2,B862=3,B862=4,B862=5),B862,"")))))))</f>
        <v/>
      </c>
      <c r="J863" s="11" t="str">
        <f>(IF(C862=Локализация!$C$44,5,IF(C862=Локализация!$C$45,4,IF(C862=Локализация!$C$46,3,IF(C862=Локализация!$C$47,2,IF(C862=Локализация!$C$48,1,IF(OR(C862=1,C862=2,C862=3,C862=4,C862=5),C862,"")))))))</f>
        <v/>
      </c>
      <c r="K863" s="11" t="str">
        <f>(IF(D862=Локализация!$C$50,1,IF(D862=Локализация!$C$51,2,IF(D862=Локализация!$C$52,3,IF(D862=Локализация!$C$53,4,IF(D862=Локализация!$C$54,5,IF(OR(D862=1,D862=2,D862=3,D862=4,D862=5),D862,"")))))))</f>
        <v/>
      </c>
      <c r="L863" s="11" t="str">
        <f t="shared" si="92"/>
        <v/>
      </c>
      <c r="M863" s="11" t="str">
        <f t="shared" si="93"/>
        <v/>
      </c>
      <c r="N863" s="11" t="str">
        <f t="shared" si="96"/>
        <v/>
      </c>
      <c r="O863" s="11" t="str">
        <f t="shared" si="94"/>
        <v/>
      </c>
      <c r="P863" s="11" t="str">
        <f t="shared" si="95"/>
        <v/>
      </c>
      <c r="Q863" s="11" t="str">
        <f t="shared" si="97"/>
        <v/>
      </c>
    </row>
    <row r="864" spans="5:17" x14ac:dyDescent="0.3">
      <c r="E864" s="11"/>
      <c r="H864" s="11" t="str">
        <f t="shared" si="91"/>
        <v/>
      </c>
      <c r="I864" s="11" t="str">
        <f>(IF(B863=Локализация!$C$42,1,IF(B863=Локализация!$C$41,2,IF(B863=Локализация!$C$40,3,IF(B863=Локализация!$C$39,4,IF(B863=Локализация!$C$38,5,IF(OR(B863=1,B863=2,B863=3,B863=4,B863=5),B863,"")))))))</f>
        <v/>
      </c>
      <c r="J864" s="11" t="str">
        <f>(IF(C863=Локализация!$C$44,5,IF(C863=Локализация!$C$45,4,IF(C863=Локализация!$C$46,3,IF(C863=Локализация!$C$47,2,IF(C863=Локализация!$C$48,1,IF(OR(C863=1,C863=2,C863=3,C863=4,C863=5),C863,"")))))))</f>
        <v/>
      </c>
      <c r="K864" s="11" t="str">
        <f>(IF(D863=Локализация!$C$50,1,IF(D863=Локализация!$C$51,2,IF(D863=Локализация!$C$52,3,IF(D863=Локализация!$C$53,4,IF(D863=Локализация!$C$54,5,IF(OR(D863=1,D863=2,D863=3,D863=4,D863=5),D863,"")))))))</f>
        <v/>
      </c>
      <c r="L864" s="11" t="str">
        <f t="shared" si="92"/>
        <v/>
      </c>
      <c r="M864" s="11" t="str">
        <f t="shared" si="93"/>
        <v/>
      </c>
      <c r="N864" s="11" t="str">
        <f t="shared" si="96"/>
        <v/>
      </c>
      <c r="O864" s="11" t="str">
        <f t="shared" si="94"/>
        <v/>
      </c>
      <c r="P864" s="11" t="str">
        <f t="shared" si="95"/>
        <v/>
      </c>
      <c r="Q864" s="11" t="str">
        <f t="shared" si="97"/>
        <v/>
      </c>
    </row>
    <row r="865" spans="5:17" x14ac:dyDescent="0.3">
      <c r="E865" s="11"/>
      <c r="H865" s="11" t="str">
        <f t="shared" si="91"/>
        <v/>
      </c>
      <c r="I865" s="11" t="str">
        <f>(IF(B864=Локализация!$C$42,1,IF(B864=Локализация!$C$41,2,IF(B864=Локализация!$C$40,3,IF(B864=Локализация!$C$39,4,IF(B864=Локализация!$C$38,5,IF(OR(B864=1,B864=2,B864=3,B864=4,B864=5),B864,"")))))))</f>
        <v/>
      </c>
      <c r="J865" s="11" t="str">
        <f>(IF(C864=Локализация!$C$44,5,IF(C864=Локализация!$C$45,4,IF(C864=Локализация!$C$46,3,IF(C864=Локализация!$C$47,2,IF(C864=Локализация!$C$48,1,IF(OR(C864=1,C864=2,C864=3,C864=4,C864=5),C864,"")))))))</f>
        <v/>
      </c>
      <c r="K865" s="11" t="str">
        <f>(IF(D864=Локализация!$C$50,1,IF(D864=Локализация!$C$51,2,IF(D864=Локализация!$C$52,3,IF(D864=Локализация!$C$53,4,IF(D864=Локализация!$C$54,5,IF(OR(D864=1,D864=2,D864=3,D864=4,D864=5),D864,"")))))))</f>
        <v/>
      </c>
      <c r="L865" s="11" t="str">
        <f t="shared" si="92"/>
        <v/>
      </c>
      <c r="M865" s="11" t="str">
        <f t="shared" si="93"/>
        <v/>
      </c>
      <c r="N865" s="11" t="str">
        <f t="shared" si="96"/>
        <v/>
      </c>
      <c r="O865" s="11" t="str">
        <f t="shared" si="94"/>
        <v/>
      </c>
      <c r="P865" s="11" t="str">
        <f t="shared" si="95"/>
        <v/>
      </c>
      <c r="Q865" s="11" t="str">
        <f t="shared" si="97"/>
        <v/>
      </c>
    </row>
    <row r="866" spans="5:17" x14ac:dyDescent="0.3">
      <c r="E866" s="11"/>
      <c r="H866" s="11" t="str">
        <f t="shared" si="91"/>
        <v/>
      </c>
      <c r="I866" s="11" t="str">
        <f>(IF(B865=Локализация!$C$42,1,IF(B865=Локализация!$C$41,2,IF(B865=Локализация!$C$40,3,IF(B865=Локализация!$C$39,4,IF(B865=Локализация!$C$38,5,IF(OR(B865=1,B865=2,B865=3,B865=4,B865=5),B865,"")))))))</f>
        <v/>
      </c>
      <c r="J866" s="11" t="str">
        <f>(IF(C865=Локализация!$C$44,5,IF(C865=Локализация!$C$45,4,IF(C865=Локализация!$C$46,3,IF(C865=Локализация!$C$47,2,IF(C865=Локализация!$C$48,1,IF(OR(C865=1,C865=2,C865=3,C865=4,C865=5),C865,"")))))))</f>
        <v/>
      </c>
      <c r="K866" s="11" t="str">
        <f>(IF(D865=Локализация!$C$50,1,IF(D865=Локализация!$C$51,2,IF(D865=Локализация!$C$52,3,IF(D865=Локализация!$C$53,4,IF(D865=Локализация!$C$54,5,IF(OR(D865=1,D865=2,D865=3,D865=4,D865=5),D865,"")))))))</f>
        <v/>
      </c>
      <c r="L866" s="11" t="str">
        <f t="shared" si="92"/>
        <v/>
      </c>
      <c r="M866" s="11" t="str">
        <f t="shared" si="93"/>
        <v/>
      </c>
      <c r="N866" s="11" t="str">
        <f t="shared" si="96"/>
        <v/>
      </c>
      <c r="O866" s="11" t="str">
        <f t="shared" si="94"/>
        <v/>
      </c>
      <c r="P866" s="11" t="str">
        <f t="shared" si="95"/>
        <v/>
      </c>
      <c r="Q866" s="11" t="str">
        <f t="shared" si="97"/>
        <v/>
      </c>
    </row>
    <row r="867" spans="5:17" x14ac:dyDescent="0.3">
      <c r="E867" s="11"/>
      <c r="H867" s="11" t="str">
        <f t="shared" si="91"/>
        <v/>
      </c>
      <c r="I867" s="11" t="str">
        <f>(IF(B866=Локализация!$C$42,1,IF(B866=Локализация!$C$41,2,IF(B866=Локализация!$C$40,3,IF(B866=Локализация!$C$39,4,IF(B866=Локализация!$C$38,5,IF(OR(B866=1,B866=2,B866=3,B866=4,B866=5),B866,"")))))))</f>
        <v/>
      </c>
      <c r="J867" s="11" t="str">
        <f>(IF(C866=Локализация!$C$44,5,IF(C866=Локализация!$C$45,4,IF(C866=Локализация!$C$46,3,IF(C866=Локализация!$C$47,2,IF(C866=Локализация!$C$48,1,IF(OR(C866=1,C866=2,C866=3,C866=4,C866=5),C866,"")))))))</f>
        <v/>
      </c>
      <c r="K867" s="11" t="str">
        <f>(IF(D866=Локализация!$C$50,1,IF(D866=Локализация!$C$51,2,IF(D866=Локализация!$C$52,3,IF(D866=Локализация!$C$53,4,IF(D866=Локализация!$C$54,5,IF(OR(D866=1,D866=2,D866=3,D866=4,D866=5),D866,"")))))))</f>
        <v/>
      </c>
      <c r="L867" s="11" t="str">
        <f t="shared" si="92"/>
        <v/>
      </c>
      <c r="M867" s="11" t="str">
        <f t="shared" si="93"/>
        <v/>
      </c>
      <c r="N867" s="11" t="str">
        <f t="shared" si="96"/>
        <v/>
      </c>
      <c r="O867" s="11" t="str">
        <f t="shared" si="94"/>
        <v/>
      </c>
      <c r="P867" s="11" t="str">
        <f t="shared" si="95"/>
        <v/>
      </c>
      <c r="Q867" s="11" t="str">
        <f t="shared" si="97"/>
        <v/>
      </c>
    </row>
    <row r="868" spans="5:17" x14ac:dyDescent="0.3">
      <c r="E868" s="11"/>
      <c r="H868" s="11" t="str">
        <f t="shared" si="91"/>
        <v/>
      </c>
      <c r="I868" s="11" t="str">
        <f>(IF(B867=Локализация!$C$42,1,IF(B867=Локализация!$C$41,2,IF(B867=Локализация!$C$40,3,IF(B867=Локализация!$C$39,4,IF(B867=Локализация!$C$38,5,IF(OR(B867=1,B867=2,B867=3,B867=4,B867=5),B867,"")))))))</f>
        <v/>
      </c>
      <c r="J868" s="11" t="str">
        <f>(IF(C867=Локализация!$C$44,5,IF(C867=Локализация!$C$45,4,IF(C867=Локализация!$C$46,3,IF(C867=Локализация!$C$47,2,IF(C867=Локализация!$C$48,1,IF(OR(C867=1,C867=2,C867=3,C867=4,C867=5),C867,"")))))))</f>
        <v/>
      </c>
      <c r="K868" s="11" t="str">
        <f>(IF(D867=Локализация!$C$50,1,IF(D867=Локализация!$C$51,2,IF(D867=Локализация!$C$52,3,IF(D867=Локализация!$C$53,4,IF(D867=Локализация!$C$54,5,IF(OR(D867=1,D867=2,D867=3,D867=4,D867=5),D867,"")))))))</f>
        <v/>
      </c>
      <c r="L868" s="11" t="str">
        <f t="shared" si="92"/>
        <v/>
      </c>
      <c r="M868" s="11" t="str">
        <f t="shared" si="93"/>
        <v/>
      </c>
      <c r="N868" s="11" t="str">
        <f t="shared" si="96"/>
        <v/>
      </c>
      <c r="O868" s="11" t="str">
        <f t="shared" si="94"/>
        <v/>
      </c>
      <c r="P868" s="11" t="str">
        <f t="shared" si="95"/>
        <v/>
      </c>
      <c r="Q868" s="11" t="str">
        <f t="shared" si="97"/>
        <v/>
      </c>
    </row>
    <row r="869" spans="5:17" x14ac:dyDescent="0.3">
      <c r="E869" s="11"/>
      <c r="H869" s="11" t="str">
        <f t="shared" si="91"/>
        <v/>
      </c>
      <c r="I869" s="11" t="str">
        <f>(IF(B868=Локализация!$C$42,1,IF(B868=Локализация!$C$41,2,IF(B868=Локализация!$C$40,3,IF(B868=Локализация!$C$39,4,IF(B868=Локализация!$C$38,5,IF(OR(B868=1,B868=2,B868=3,B868=4,B868=5),B868,"")))))))</f>
        <v/>
      </c>
      <c r="J869" s="11" t="str">
        <f>(IF(C868=Локализация!$C$44,5,IF(C868=Локализация!$C$45,4,IF(C868=Локализация!$C$46,3,IF(C868=Локализация!$C$47,2,IF(C868=Локализация!$C$48,1,IF(OR(C868=1,C868=2,C868=3,C868=4,C868=5),C868,"")))))))</f>
        <v/>
      </c>
      <c r="K869" s="11" t="str">
        <f>(IF(D868=Локализация!$C$50,1,IF(D868=Локализация!$C$51,2,IF(D868=Локализация!$C$52,3,IF(D868=Локализация!$C$53,4,IF(D868=Локализация!$C$54,5,IF(OR(D868=1,D868=2,D868=3,D868=4,D868=5),D868,"")))))))</f>
        <v/>
      </c>
      <c r="L869" s="11" t="str">
        <f t="shared" si="92"/>
        <v/>
      </c>
      <c r="M869" s="11" t="str">
        <f t="shared" si="93"/>
        <v/>
      </c>
      <c r="N869" s="11" t="str">
        <f t="shared" si="96"/>
        <v/>
      </c>
      <c r="O869" s="11" t="str">
        <f t="shared" si="94"/>
        <v/>
      </c>
      <c r="P869" s="11" t="str">
        <f t="shared" si="95"/>
        <v/>
      </c>
      <c r="Q869" s="11" t="str">
        <f t="shared" si="97"/>
        <v/>
      </c>
    </row>
    <row r="870" spans="5:17" x14ac:dyDescent="0.3">
      <c r="E870" s="11"/>
      <c r="H870" s="11" t="str">
        <f t="shared" si="91"/>
        <v/>
      </c>
      <c r="I870" s="11" t="str">
        <f>(IF(B869=Локализация!$C$42,1,IF(B869=Локализация!$C$41,2,IF(B869=Локализация!$C$40,3,IF(B869=Локализация!$C$39,4,IF(B869=Локализация!$C$38,5,IF(OR(B869=1,B869=2,B869=3,B869=4,B869=5),B869,"")))))))</f>
        <v/>
      </c>
      <c r="J870" s="11" t="str">
        <f>(IF(C869=Локализация!$C$44,5,IF(C869=Локализация!$C$45,4,IF(C869=Локализация!$C$46,3,IF(C869=Локализация!$C$47,2,IF(C869=Локализация!$C$48,1,IF(OR(C869=1,C869=2,C869=3,C869=4,C869=5),C869,"")))))))</f>
        <v/>
      </c>
      <c r="K870" s="11" t="str">
        <f>(IF(D869=Локализация!$C$50,1,IF(D869=Локализация!$C$51,2,IF(D869=Локализация!$C$52,3,IF(D869=Локализация!$C$53,4,IF(D869=Локализация!$C$54,5,IF(OR(D869=1,D869=2,D869=3,D869=4,D869=5),D869,"")))))))</f>
        <v/>
      </c>
      <c r="L870" s="11" t="str">
        <f t="shared" si="92"/>
        <v/>
      </c>
      <c r="M870" s="11" t="str">
        <f t="shared" si="93"/>
        <v/>
      </c>
      <c r="N870" s="11" t="str">
        <f t="shared" si="96"/>
        <v/>
      </c>
      <c r="O870" s="11" t="str">
        <f t="shared" si="94"/>
        <v/>
      </c>
      <c r="P870" s="11" t="str">
        <f t="shared" si="95"/>
        <v/>
      </c>
      <c r="Q870" s="11" t="str">
        <f t="shared" si="97"/>
        <v/>
      </c>
    </row>
    <row r="871" spans="5:17" x14ac:dyDescent="0.3">
      <c r="E871" s="11"/>
      <c r="H871" s="11" t="str">
        <f t="shared" si="91"/>
        <v/>
      </c>
      <c r="I871" s="11" t="str">
        <f>(IF(B870=Локализация!$C$42,1,IF(B870=Локализация!$C$41,2,IF(B870=Локализация!$C$40,3,IF(B870=Локализация!$C$39,4,IF(B870=Локализация!$C$38,5,IF(OR(B870=1,B870=2,B870=3,B870=4,B870=5),B870,"")))))))</f>
        <v/>
      </c>
      <c r="J871" s="11" t="str">
        <f>(IF(C870=Локализация!$C$44,5,IF(C870=Локализация!$C$45,4,IF(C870=Локализация!$C$46,3,IF(C870=Локализация!$C$47,2,IF(C870=Локализация!$C$48,1,IF(OR(C870=1,C870=2,C870=3,C870=4,C870=5),C870,"")))))))</f>
        <v/>
      </c>
      <c r="K871" s="11" t="str">
        <f>(IF(D870=Локализация!$C$50,1,IF(D870=Локализация!$C$51,2,IF(D870=Локализация!$C$52,3,IF(D870=Локализация!$C$53,4,IF(D870=Локализация!$C$54,5,IF(OR(D870=1,D870=2,D870=3,D870=4,D870=5),D870,"")))))))</f>
        <v/>
      </c>
      <c r="L871" s="11" t="str">
        <f t="shared" si="92"/>
        <v/>
      </c>
      <c r="M871" s="11" t="str">
        <f t="shared" si="93"/>
        <v/>
      </c>
      <c r="N871" s="11" t="str">
        <f t="shared" si="96"/>
        <v/>
      </c>
      <c r="O871" s="11" t="str">
        <f t="shared" si="94"/>
        <v/>
      </c>
      <c r="P871" s="11" t="str">
        <f t="shared" si="95"/>
        <v/>
      </c>
      <c r="Q871" s="11" t="str">
        <f t="shared" si="97"/>
        <v/>
      </c>
    </row>
    <row r="872" spans="5:17" x14ac:dyDescent="0.3">
      <c r="E872" s="11"/>
      <c r="H872" s="11" t="str">
        <f t="shared" si="91"/>
        <v/>
      </c>
      <c r="I872" s="11" t="str">
        <f>(IF(B871=Локализация!$C$42,1,IF(B871=Локализация!$C$41,2,IF(B871=Локализация!$C$40,3,IF(B871=Локализация!$C$39,4,IF(B871=Локализация!$C$38,5,IF(OR(B871=1,B871=2,B871=3,B871=4,B871=5),B871,"")))))))</f>
        <v/>
      </c>
      <c r="J872" s="11" t="str">
        <f>(IF(C871=Локализация!$C$44,5,IF(C871=Локализация!$C$45,4,IF(C871=Локализация!$C$46,3,IF(C871=Локализация!$C$47,2,IF(C871=Локализация!$C$48,1,IF(OR(C871=1,C871=2,C871=3,C871=4,C871=5),C871,"")))))))</f>
        <v/>
      </c>
      <c r="K872" s="11" t="str">
        <f>(IF(D871=Локализация!$C$50,1,IF(D871=Локализация!$C$51,2,IF(D871=Локализация!$C$52,3,IF(D871=Локализация!$C$53,4,IF(D871=Локализация!$C$54,5,IF(OR(D871=1,D871=2,D871=3,D871=4,D871=5),D871,"")))))))</f>
        <v/>
      </c>
      <c r="L872" s="11" t="str">
        <f t="shared" si="92"/>
        <v/>
      </c>
      <c r="M872" s="11" t="str">
        <f t="shared" si="93"/>
        <v/>
      </c>
      <c r="N872" s="11" t="str">
        <f t="shared" si="96"/>
        <v/>
      </c>
      <c r="O872" s="11" t="str">
        <f t="shared" si="94"/>
        <v/>
      </c>
      <c r="P872" s="11" t="str">
        <f t="shared" si="95"/>
        <v/>
      </c>
      <c r="Q872" s="11" t="str">
        <f t="shared" si="97"/>
        <v/>
      </c>
    </row>
    <row r="873" spans="5:17" x14ac:dyDescent="0.3">
      <c r="E873" s="11"/>
      <c r="H873" s="11" t="str">
        <f t="shared" si="91"/>
        <v/>
      </c>
      <c r="I873" s="11" t="str">
        <f>(IF(B872=Локализация!$C$42,1,IF(B872=Локализация!$C$41,2,IF(B872=Локализация!$C$40,3,IF(B872=Локализация!$C$39,4,IF(B872=Локализация!$C$38,5,IF(OR(B872=1,B872=2,B872=3,B872=4,B872=5),B872,"")))))))</f>
        <v/>
      </c>
      <c r="J873" s="11" t="str">
        <f>(IF(C872=Локализация!$C$44,5,IF(C872=Локализация!$C$45,4,IF(C872=Локализация!$C$46,3,IF(C872=Локализация!$C$47,2,IF(C872=Локализация!$C$48,1,IF(OR(C872=1,C872=2,C872=3,C872=4,C872=5),C872,"")))))))</f>
        <v/>
      </c>
      <c r="K873" s="11" t="str">
        <f>(IF(D872=Локализация!$C$50,1,IF(D872=Локализация!$C$51,2,IF(D872=Локализация!$C$52,3,IF(D872=Локализация!$C$53,4,IF(D872=Локализация!$C$54,5,IF(OR(D872=1,D872=2,D872=3,D872=4,D872=5),D872,"")))))))</f>
        <v/>
      </c>
      <c r="L873" s="11" t="str">
        <f t="shared" si="92"/>
        <v/>
      </c>
      <c r="M873" s="11" t="str">
        <f t="shared" si="93"/>
        <v/>
      </c>
      <c r="N873" s="11" t="str">
        <f t="shared" si="96"/>
        <v/>
      </c>
      <c r="O873" s="11" t="str">
        <f t="shared" si="94"/>
        <v/>
      </c>
      <c r="P873" s="11" t="str">
        <f t="shared" si="95"/>
        <v/>
      </c>
      <c r="Q873" s="11" t="str">
        <f t="shared" si="97"/>
        <v/>
      </c>
    </row>
    <row r="874" spans="5:17" x14ac:dyDescent="0.3">
      <c r="E874" s="11"/>
      <c r="H874" s="11" t="str">
        <f t="shared" si="91"/>
        <v/>
      </c>
      <c r="I874" s="11" t="str">
        <f>(IF(B873=Локализация!$C$42,1,IF(B873=Локализация!$C$41,2,IF(B873=Локализация!$C$40,3,IF(B873=Локализация!$C$39,4,IF(B873=Локализация!$C$38,5,IF(OR(B873=1,B873=2,B873=3,B873=4,B873=5),B873,"")))))))</f>
        <v/>
      </c>
      <c r="J874" s="11" t="str">
        <f>(IF(C873=Локализация!$C$44,5,IF(C873=Локализация!$C$45,4,IF(C873=Локализация!$C$46,3,IF(C873=Локализация!$C$47,2,IF(C873=Локализация!$C$48,1,IF(OR(C873=1,C873=2,C873=3,C873=4,C873=5),C873,"")))))))</f>
        <v/>
      </c>
      <c r="K874" s="11" t="str">
        <f>(IF(D873=Локализация!$C$50,1,IF(D873=Локализация!$C$51,2,IF(D873=Локализация!$C$52,3,IF(D873=Локализация!$C$53,4,IF(D873=Локализация!$C$54,5,IF(OR(D873=1,D873=2,D873=3,D873=4,D873=5),D873,"")))))))</f>
        <v/>
      </c>
      <c r="L874" s="11" t="str">
        <f t="shared" si="92"/>
        <v/>
      </c>
      <c r="M874" s="11" t="str">
        <f t="shared" si="93"/>
        <v/>
      </c>
      <c r="N874" s="11" t="str">
        <f t="shared" si="96"/>
        <v/>
      </c>
      <c r="O874" s="11" t="str">
        <f t="shared" si="94"/>
        <v/>
      </c>
      <c r="P874" s="11" t="str">
        <f t="shared" si="95"/>
        <v/>
      </c>
      <c r="Q874" s="11" t="str">
        <f t="shared" si="97"/>
        <v/>
      </c>
    </row>
    <row r="875" spans="5:17" x14ac:dyDescent="0.3">
      <c r="E875" s="11"/>
      <c r="H875" s="11" t="str">
        <f t="shared" si="91"/>
        <v/>
      </c>
      <c r="I875" s="11" t="str">
        <f>(IF(B874=Локализация!$C$42,1,IF(B874=Локализация!$C$41,2,IF(B874=Локализация!$C$40,3,IF(B874=Локализация!$C$39,4,IF(B874=Локализация!$C$38,5,IF(OR(B874=1,B874=2,B874=3,B874=4,B874=5),B874,"")))))))</f>
        <v/>
      </c>
      <c r="J875" s="11" t="str">
        <f>(IF(C874=Локализация!$C$44,5,IF(C874=Локализация!$C$45,4,IF(C874=Локализация!$C$46,3,IF(C874=Локализация!$C$47,2,IF(C874=Локализация!$C$48,1,IF(OR(C874=1,C874=2,C874=3,C874=4,C874=5),C874,"")))))))</f>
        <v/>
      </c>
      <c r="K875" s="11" t="str">
        <f>(IF(D874=Локализация!$C$50,1,IF(D874=Локализация!$C$51,2,IF(D874=Локализация!$C$52,3,IF(D874=Локализация!$C$53,4,IF(D874=Локализация!$C$54,5,IF(OR(D874=1,D874=2,D874=3,D874=4,D874=5),D874,"")))))))</f>
        <v/>
      </c>
      <c r="L875" s="11" t="str">
        <f t="shared" si="92"/>
        <v/>
      </c>
      <c r="M875" s="11" t="str">
        <f t="shared" si="93"/>
        <v/>
      </c>
      <c r="N875" s="11" t="str">
        <f t="shared" si="96"/>
        <v/>
      </c>
      <c r="O875" s="11" t="str">
        <f t="shared" si="94"/>
        <v/>
      </c>
      <c r="P875" s="11" t="str">
        <f t="shared" si="95"/>
        <v/>
      </c>
      <c r="Q875" s="11" t="str">
        <f t="shared" si="97"/>
        <v/>
      </c>
    </row>
    <row r="876" spans="5:17" x14ac:dyDescent="0.3">
      <c r="E876" s="11"/>
      <c r="H876" s="11" t="str">
        <f t="shared" si="91"/>
        <v/>
      </c>
      <c r="I876" s="11" t="str">
        <f>(IF(B875=Локализация!$C$42,1,IF(B875=Локализация!$C$41,2,IF(B875=Локализация!$C$40,3,IF(B875=Локализация!$C$39,4,IF(B875=Локализация!$C$38,5,IF(OR(B875=1,B875=2,B875=3,B875=4,B875=5),B875,"")))))))</f>
        <v/>
      </c>
      <c r="J876" s="11" t="str">
        <f>(IF(C875=Локализация!$C$44,5,IF(C875=Локализация!$C$45,4,IF(C875=Локализация!$C$46,3,IF(C875=Локализация!$C$47,2,IF(C875=Локализация!$C$48,1,IF(OR(C875=1,C875=2,C875=3,C875=4,C875=5),C875,"")))))))</f>
        <v/>
      </c>
      <c r="K876" s="11" t="str">
        <f>(IF(D875=Локализация!$C$50,1,IF(D875=Локализация!$C$51,2,IF(D875=Локализация!$C$52,3,IF(D875=Локализация!$C$53,4,IF(D875=Локализация!$C$54,5,IF(OR(D875=1,D875=2,D875=3,D875=4,D875=5),D875,"")))))))</f>
        <v/>
      </c>
      <c r="L876" s="11" t="str">
        <f t="shared" si="92"/>
        <v/>
      </c>
      <c r="M876" s="11" t="str">
        <f t="shared" si="93"/>
        <v/>
      </c>
      <c r="N876" s="11" t="str">
        <f t="shared" si="96"/>
        <v/>
      </c>
      <c r="O876" s="11" t="str">
        <f t="shared" si="94"/>
        <v/>
      </c>
      <c r="P876" s="11" t="str">
        <f t="shared" si="95"/>
        <v/>
      </c>
      <c r="Q876" s="11" t="str">
        <f t="shared" si="97"/>
        <v/>
      </c>
    </row>
    <row r="877" spans="5:17" x14ac:dyDescent="0.3">
      <c r="E877" s="11"/>
      <c r="H877" s="11" t="str">
        <f t="shared" si="91"/>
        <v/>
      </c>
      <c r="I877" s="11" t="str">
        <f>(IF(B876=Локализация!$C$42,1,IF(B876=Локализация!$C$41,2,IF(B876=Локализация!$C$40,3,IF(B876=Локализация!$C$39,4,IF(B876=Локализация!$C$38,5,IF(OR(B876=1,B876=2,B876=3,B876=4,B876=5),B876,"")))))))</f>
        <v/>
      </c>
      <c r="J877" s="11" t="str">
        <f>(IF(C876=Локализация!$C$44,5,IF(C876=Локализация!$C$45,4,IF(C876=Локализация!$C$46,3,IF(C876=Локализация!$C$47,2,IF(C876=Локализация!$C$48,1,IF(OR(C876=1,C876=2,C876=3,C876=4,C876=5),C876,"")))))))</f>
        <v/>
      </c>
      <c r="K877" s="11" t="str">
        <f>(IF(D876=Локализация!$C$50,1,IF(D876=Локализация!$C$51,2,IF(D876=Локализация!$C$52,3,IF(D876=Локализация!$C$53,4,IF(D876=Локализация!$C$54,5,IF(OR(D876=1,D876=2,D876=3,D876=4,D876=5),D876,"")))))))</f>
        <v/>
      </c>
      <c r="L877" s="11" t="str">
        <f t="shared" si="92"/>
        <v/>
      </c>
      <c r="M877" s="11" t="str">
        <f t="shared" si="93"/>
        <v/>
      </c>
      <c r="N877" s="11" t="str">
        <f t="shared" si="96"/>
        <v/>
      </c>
      <c r="O877" s="11" t="str">
        <f t="shared" si="94"/>
        <v/>
      </c>
      <c r="P877" s="11" t="str">
        <f t="shared" si="95"/>
        <v/>
      </c>
      <c r="Q877" s="11" t="str">
        <f t="shared" si="97"/>
        <v/>
      </c>
    </row>
    <row r="878" spans="5:17" x14ac:dyDescent="0.3">
      <c r="E878" s="11"/>
      <c r="H878" s="11" t="str">
        <f t="shared" si="91"/>
        <v/>
      </c>
      <c r="I878" s="11" t="str">
        <f>(IF(B877=Локализация!$C$42,1,IF(B877=Локализация!$C$41,2,IF(B877=Локализация!$C$40,3,IF(B877=Локализация!$C$39,4,IF(B877=Локализация!$C$38,5,IF(OR(B877=1,B877=2,B877=3,B877=4,B877=5),B877,"")))))))</f>
        <v/>
      </c>
      <c r="J878" s="11" t="str">
        <f>(IF(C877=Локализация!$C$44,5,IF(C877=Локализация!$C$45,4,IF(C877=Локализация!$C$46,3,IF(C877=Локализация!$C$47,2,IF(C877=Локализация!$C$48,1,IF(OR(C877=1,C877=2,C877=3,C877=4,C877=5),C877,"")))))))</f>
        <v/>
      </c>
      <c r="K878" s="11" t="str">
        <f>(IF(D877=Локализация!$C$50,1,IF(D877=Локализация!$C$51,2,IF(D877=Локализация!$C$52,3,IF(D877=Локализация!$C$53,4,IF(D877=Локализация!$C$54,5,IF(OR(D877=1,D877=2,D877=3,D877=4,D877=5),D877,"")))))))</f>
        <v/>
      </c>
      <c r="L878" s="11" t="str">
        <f t="shared" si="92"/>
        <v/>
      </c>
      <c r="M878" s="11" t="str">
        <f t="shared" si="93"/>
        <v/>
      </c>
      <c r="N878" s="11" t="str">
        <f t="shared" si="96"/>
        <v/>
      </c>
      <c r="O878" s="11" t="str">
        <f t="shared" si="94"/>
        <v/>
      </c>
      <c r="P878" s="11" t="str">
        <f t="shared" si="95"/>
        <v/>
      </c>
      <c r="Q878" s="11" t="str">
        <f t="shared" si="97"/>
        <v/>
      </c>
    </row>
    <row r="879" spans="5:17" x14ac:dyDescent="0.3">
      <c r="E879" s="11"/>
      <c r="H879" s="11" t="str">
        <f t="shared" si="91"/>
        <v/>
      </c>
      <c r="I879" s="11" t="str">
        <f>(IF(B878=Локализация!$C$42,1,IF(B878=Локализация!$C$41,2,IF(B878=Локализация!$C$40,3,IF(B878=Локализация!$C$39,4,IF(B878=Локализация!$C$38,5,IF(OR(B878=1,B878=2,B878=3,B878=4,B878=5),B878,"")))))))</f>
        <v/>
      </c>
      <c r="J879" s="11" t="str">
        <f>(IF(C878=Локализация!$C$44,5,IF(C878=Локализация!$C$45,4,IF(C878=Локализация!$C$46,3,IF(C878=Локализация!$C$47,2,IF(C878=Локализация!$C$48,1,IF(OR(C878=1,C878=2,C878=3,C878=4,C878=5),C878,"")))))))</f>
        <v/>
      </c>
      <c r="K879" s="11" t="str">
        <f>(IF(D878=Локализация!$C$50,1,IF(D878=Локализация!$C$51,2,IF(D878=Локализация!$C$52,3,IF(D878=Локализация!$C$53,4,IF(D878=Локализация!$C$54,5,IF(OR(D878=1,D878=2,D878=3,D878=4,D878=5),D878,"")))))))</f>
        <v/>
      </c>
      <c r="L879" s="11" t="str">
        <f t="shared" si="92"/>
        <v/>
      </c>
      <c r="M879" s="11" t="str">
        <f t="shared" si="93"/>
        <v/>
      </c>
      <c r="N879" s="11" t="str">
        <f t="shared" si="96"/>
        <v/>
      </c>
      <c r="O879" s="11" t="str">
        <f t="shared" si="94"/>
        <v/>
      </c>
      <c r="P879" s="11" t="str">
        <f t="shared" si="95"/>
        <v/>
      </c>
      <c r="Q879" s="11" t="str">
        <f t="shared" si="97"/>
        <v/>
      </c>
    </row>
    <row r="880" spans="5:17" x14ac:dyDescent="0.3">
      <c r="E880" s="11"/>
      <c r="H880" s="11" t="str">
        <f t="shared" si="91"/>
        <v/>
      </c>
      <c r="I880" s="11" t="str">
        <f>(IF(B879=Локализация!$C$42,1,IF(B879=Локализация!$C$41,2,IF(B879=Локализация!$C$40,3,IF(B879=Локализация!$C$39,4,IF(B879=Локализация!$C$38,5,IF(OR(B879=1,B879=2,B879=3,B879=4,B879=5),B879,"")))))))</f>
        <v/>
      </c>
      <c r="J880" s="11" t="str">
        <f>(IF(C879=Локализация!$C$44,5,IF(C879=Локализация!$C$45,4,IF(C879=Локализация!$C$46,3,IF(C879=Локализация!$C$47,2,IF(C879=Локализация!$C$48,1,IF(OR(C879=1,C879=2,C879=3,C879=4,C879=5),C879,"")))))))</f>
        <v/>
      </c>
      <c r="K880" s="11" t="str">
        <f>(IF(D879=Локализация!$C$50,1,IF(D879=Локализация!$C$51,2,IF(D879=Локализация!$C$52,3,IF(D879=Локализация!$C$53,4,IF(D879=Локализация!$C$54,5,IF(OR(D879=1,D879=2,D879=3,D879=4,D879=5),D879,"")))))))</f>
        <v/>
      </c>
      <c r="L880" s="11" t="str">
        <f t="shared" si="92"/>
        <v/>
      </c>
      <c r="M880" s="11" t="str">
        <f t="shared" si="93"/>
        <v/>
      </c>
      <c r="N880" s="11" t="str">
        <f t="shared" si="96"/>
        <v/>
      </c>
      <c r="O880" s="11" t="str">
        <f t="shared" si="94"/>
        <v/>
      </c>
      <c r="P880" s="11" t="str">
        <f t="shared" si="95"/>
        <v/>
      </c>
      <c r="Q880" s="11" t="str">
        <f t="shared" si="97"/>
        <v/>
      </c>
    </row>
    <row r="881" spans="5:17" x14ac:dyDescent="0.3">
      <c r="E881" s="11"/>
      <c r="H881" s="11" t="str">
        <f t="shared" si="91"/>
        <v/>
      </c>
      <c r="I881" s="11" t="str">
        <f>(IF(B880=Локализация!$C$42,1,IF(B880=Локализация!$C$41,2,IF(B880=Локализация!$C$40,3,IF(B880=Локализация!$C$39,4,IF(B880=Локализация!$C$38,5,IF(OR(B880=1,B880=2,B880=3,B880=4,B880=5),B880,"")))))))</f>
        <v/>
      </c>
      <c r="J881" s="11" t="str">
        <f>(IF(C880=Локализация!$C$44,5,IF(C880=Локализация!$C$45,4,IF(C880=Локализация!$C$46,3,IF(C880=Локализация!$C$47,2,IF(C880=Локализация!$C$48,1,IF(OR(C880=1,C880=2,C880=3,C880=4,C880=5),C880,"")))))))</f>
        <v/>
      </c>
      <c r="K881" s="11" t="str">
        <f>(IF(D880=Локализация!$C$50,1,IF(D880=Локализация!$C$51,2,IF(D880=Локализация!$C$52,3,IF(D880=Локализация!$C$53,4,IF(D880=Локализация!$C$54,5,IF(OR(D880=1,D880=2,D880=3,D880=4,D880=5),D880,"")))))))</f>
        <v/>
      </c>
      <c r="L881" s="11" t="str">
        <f t="shared" si="92"/>
        <v/>
      </c>
      <c r="M881" s="11" t="str">
        <f t="shared" si="93"/>
        <v/>
      </c>
      <c r="N881" s="11" t="str">
        <f t="shared" si="96"/>
        <v/>
      </c>
      <c r="O881" s="11" t="str">
        <f t="shared" si="94"/>
        <v/>
      </c>
      <c r="P881" s="11" t="str">
        <f t="shared" si="95"/>
        <v/>
      </c>
      <c r="Q881" s="11" t="str">
        <f t="shared" si="97"/>
        <v/>
      </c>
    </row>
    <row r="882" spans="5:17" x14ac:dyDescent="0.3">
      <c r="E882" s="11"/>
      <c r="H882" s="11" t="str">
        <f t="shared" si="91"/>
        <v/>
      </c>
      <c r="I882" s="11" t="str">
        <f>(IF(B881=Локализация!$C$42,1,IF(B881=Локализация!$C$41,2,IF(B881=Локализация!$C$40,3,IF(B881=Локализация!$C$39,4,IF(B881=Локализация!$C$38,5,IF(OR(B881=1,B881=2,B881=3,B881=4,B881=5),B881,"")))))))</f>
        <v/>
      </c>
      <c r="J882" s="11" t="str">
        <f>(IF(C881=Локализация!$C$44,5,IF(C881=Локализация!$C$45,4,IF(C881=Локализация!$C$46,3,IF(C881=Локализация!$C$47,2,IF(C881=Локализация!$C$48,1,IF(OR(C881=1,C881=2,C881=3,C881=4,C881=5),C881,"")))))))</f>
        <v/>
      </c>
      <c r="K882" s="11" t="str">
        <f>(IF(D881=Локализация!$C$50,1,IF(D881=Локализация!$C$51,2,IF(D881=Локализация!$C$52,3,IF(D881=Локализация!$C$53,4,IF(D881=Локализация!$C$54,5,IF(OR(D881=1,D881=2,D881=3,D881=4,D881=5),D881,"")))))))</f>
        <v/>
      </c>
      <c r="L882" s="11" t="str">
        <f t="shared" si="92"/>
        <v/>
      </c>
      <c r="M882" s="11" t="str">
        <f t="shared" si="93"/>
        <v/>
      </c>
      <c r="N882" s="11" t="str">
        <f t="shared" si="96"/>
        <v/>
      </c>
      <c r="O882" s="11" t="str">
        <f t="shared" si="94"/>
        <v/>
      </c>
      <c r="P882" s="11" t="str">
        <f t="shared" si="95"/>
        <v/>
      </c>
      <c r="Q882" s="11" t="str">
        <f t="shared" si="97"/>
        <v/>
      </c>
    </row>
    <row r="883" spans="5:17" x14ac:dyDescent="0.3">
      <c r="E883" s="11"/>
      <c r="H883" s="11" t="str">
        <f t="shared" si="91"/>
        <v/>
      </c>
      <c r="I883" s="11" t="str">
        <f>(IF(B882=Локализация!$C$42,1,IF(B882=Локализация!$C$41,2,IF(B882=Локализация!$C$40,3,IF(B882=Локализация!$C$39,4,IF(B882=Локализация!$C$38,5,IF(OR(B882=1,B882=2,B882=3,B882=4,B882=5),B882,"")))))))</f>
        <v/>
      </c>
      <c r="J883" s="11" t="str">
        <f>(IF(C882=Локализация!$C$44,5,IF(C882=Локализация!$C$45,4,IF(C882=Локализация!$C$46,3,IF(C882=Локализация!$C$47,2,IF(C882=Локализация!$C$48,1,IF(OR(C882=1,C882=2,C882=3,C882=4,C882=5),C882,"")))))))</f>
        <v/>
      </c>
      <c r="K883" s="11" t="str">
        <f>(IF(D882=Локализация!$C$50,1,IF(D882=Локализация!$C$51,2,IF(D882=Локализация!$C$52,3,IF(D882=Локализация!$C$53,4,IF(D882=Локализация!$C$54,5,IF(OR(D882=1,D882=2,D882=3,D882=4,D882=5),D882,"")))))))</f>
        <v/>
      </c>
      <c r="L883" s="11" t="str">
        <f t="shared" si="92"/>
        <v/>
      </c>
      <c r="M883" s="11" t="str">
        <f t="shared" si="93"/>
        <v/>
      </c>
      <c r="N883" s="11" t="str">
        <f t="shared" si="96"/>
        <v/>
      </c>
      <c r="O883" s="11" t="str">
        <f t="shared" si="94"/>
        <v/>
      </c>
      <c r="P883" s="11" t="str">
        <f t="shared" si="95"/>
        <v/>
      </c>
      <c r="Q883" s="11" t="str">
        <f t="shared" si="97"/>
        <v/>
      </c>
    </row>
    <row r="884" spans="5:17" x14ac:dyDescent="0.3">
      <c r="E884" s="11"/>
      <c r="H884" s="11" t="str">
        <f t="shared" si="91"/>
        <v/>
      </c>
      <c r="I884" s="11" t="str">
        <f>(IF(B883=Локализация!$C$42,1,IF(B883=Локализация!$C$41,2,IF(B883=Локализация!$C$40,3,IF(B883=Локализация!$C$39,4,IF(B883=Локализация!$C$38,5,IF(OR(B883=1,B883=2,B883=3,B883=4,B883=5),B883,"")))))))</f>
        <v/>
      </c>
      <c r="J884" s="11" t="str">
        <f>(IF(C883=Локализация!$C$44,5,IF(C883=Локализация!$C$45,4,IF(C883=Локализация!$C$46,3,IF(C883=Локализация!$C$47,2,IF(C883=Локализация!$C$48,1,IF(OR(C883=1,C883=2,C883=3,C883=4,C883=5),C883,"")))))))</f>
        <v/>
      </c>
      <c r="K884" s="11" t="str">
        <f>(IF(D883=Локализация!$C$50,1,IF(D883=Локализация!$C$51,2,IF(D883=Локализация!$C$52,3,IF(D883=Локализация!$C$53,4,IF(D883=Локализация!$C$54,5,IF(OR(D883=1,D883=2,D883=3,D883=4,D883=5),D883,"")))))))</f>
        <v/>
      </c>
      <c r="L884" s="11" t="str">
        <f t="shared" si="92"/>
        <v/>
      </c>
      <c r="M884" s="11" t="str">
        <f t="shared" si="93"/>
        <v/>
      </c>
      <c r="N884" s="11" t="str">
        <f t="shared" si="96"/>
        <v/>
      </c>
      <c r="O884" s="11" t="str">
        <f t="shared" si="94"/>
        <v/>
      </c>
      <c r="P884" s="11" t="str">
        <f t="shared" si="95"/>
        <v/>
      </c>
      <c r="Q884" s="11" t="str">
        <f t="shared" si="97"/>
        <v/>
      </c>
    </row>
    <row r="885" spans="5:17" x14ac:dyDescent="0.3">
      <c r="E885" s="11"/>
      <c r="H885" s="11" t="str">
        <f t="shared" si="91"/>
        <v/>
      </c>
      <c r="I885" s="11" t="str">
        <f>(IF(B884=Локализация!$C$42,1,IF(B884=Локализация!$C$41,2,IF(B884=Локализация!$C$40,3,IF(B884=Локализация!$C$39,4,IF(B884=Локализация!$C$38,5,IF(OR(B884=1,B884=2,B884=3,B884=4,B884=5),B884,"")))))))</f>
        <v/>
      </c>
      <c r="J885" s="11" t="str">
        <f>(IF(C884=Локализация!$C$44,5,IF(C884=Локализация!$C$45,4,IF(C884=Локализация!$C$46,3,IF(C884=Локализация!$C$47,2,IF(C884=Локализация!$C$48,1,IF(OR(C884=1,C884=2,C884=3,C884=4,C884=5),C884,"")))))))</f>
        <v/>
      </c>
      <c r="K885" s="11" t="str">
        <f>(IF(D884=Локализация!$C$50,1,IF(D884=Локализация!$C$51,2,IF(D884=Локализация!$C$52,3,IF(D884=Локализация!$C$53,4,IF(D884=Локализация!$C$54,5,IF(OR(D884=1,D884=2,D884=3,D884=4,D884=5),D884,"")))))))</f>
        <v/>
      </c>
      <c r="L885" s="11" t="str">
        <f t="shared" si="92"/>
        <v/>
      </c>
      <c r="M885" s="11" t="str">
        <f t="shared" si="93"/>
        <v/>
      </c>
      <c r="N885" s="11" t="str">
        <f t="shared" si="96"/>
        <v/>
      </c>
      <c r="O885" s="11" t="str">
        <f t="shared" si="94"/>
        <v/>
      </c>
      <c r="P885" s="11" t="str">
        <f t="shared" si="95"/>
        <v/>
      </c>
      <c r="Q885" s="11" t="str">
        <f t="shared" si="97"/>
        <v/>
      </c>
    </row>
    <row r="886" spans="5:17" x14ac:dyDescent="0.3">
      <c r="E886" s="11"/>
      <c r="H886" s="11" t="str">
        <f t="shared" si="91"/>
        <v/>
      </c>
      <c r="I886" s="11" t="str">
        <f>(IF(B885=Локализация!$C$42,1,IF(B885=Локализация!$C$41,2,IF(B885=Локализация!$C$40,3,IF(B885=Локализация!$C$39,4,IF(B885=Локализация!$C$38,5,IF(OR(B885=1,B885=2,B885=3,B885=4,B885=5),B885,"")))))))</f>
        <v/>
      </c>
      <c r="J886" s="11" t="str">
        <f>(IF(C885=Локализация!$C$44,5,IF(C885=Локализация!$C$45,4,IF(C885=Локализация!$C$46,3,IF(C885=Локализация!$C$47,2,IF(C885=Локализация!$C$48,1,IF(OR(C885=1,C885=2,C885=3,C885=4,C885=5),C885,"")))))))</f>
        <v/>
      </c>
      <c r="K886" s="11" t="str">
        <f>(IF(D885=Локализация!$C$50,1,IF(D885=Локализация!$C$51,2,IF(D885=Локализация!$C$52,3,IF(D885=Локализация!$C$53,4,IF(D885=Локализация!$C$54,5,IF(OR(D885=1,D885=2,D885=3,D885=4,D885=5),D885,"")))))))</f>
        <v/>
      </c>
      <c r="L886" s="11" t="str">
        <f t="shared" si="92"/>
        <v/>
      </c>
      <c r="M886" s="11" t="str">
        <f t="shared" si="93"/>
        <v/>
      </c>
      <c r="N886" s="11" t="str">
        <f t="shared" si="96"/>
        <v/>
      </c>
      <c r="O886" s="11" t="str">
        <f t="shared" si="94"/>
        <v/>
      </c>
      <c r="P886" s="11" t="str">
        <f t="shared" si="95"/>
        <v/>
      </c>
      <c r="Q886" s="11" t="str">
        <f t="shared" si="97"/>
        <v/>
      </c>
    </row>
    <row r="887" spans="5:17" x14ac:dyDescent="0.3">
      <c r="E887" s="11"/>
      <c r="H887" s="11" t="str">
        <f t="shared" si="91"/>
        <v/>
      </c>
      <c r="I887" s="11" t="str">
        <f>(IF(B886=Локализация!$C$42,1,IF(B886=Локализация!$C$41,2,IF(B886=Локализация!$C$40,3,IF(B886=Локализация!$C$39,4,IF(B886=Локализация!$C$38,5,IF(OR(B886=1,B886=2,B886=3,B886=4,B886=5),B886,"")))))))</f>
        <v/>
      </c>
      <c r="J887" s="11" t="str">
        <f>(IF(C886=Локализация!$C$44,5,IF(C886=Локализация!$C$45,4,IF(C886=Локализация!$C$46,3,IF(C886=Локализация!$C$47,2,IF(C886=Локализация!$C$48,1,IF(OR(C886=1,C886=2,C886=3,C886=4,C886=5),C886,"")))))))</f>
        <v/>
      </c>
      <c r="K887" s="11" t="str">
        <f>(IF(D886=Локализация!$C$50,1,IF(D886=Локализация!$C$51,2,IF(D886=Локализация!$C$52,3,IF(D886=Локализация!$C$53,4,IF(D886=Локализация!$C$54,5,IF(OR(D886=1,D886=2,D886=3,D886=4,D886=5),D886,"")))))))</f>
        <v/>
      </c>
      <c r="L887" s="11" t="str">
        <f t="shared" si="92"/>
        <v/>
      </c>
      <c r="M887" s="11" t="str">
        <f t="shared" si="93"/>
        <v/>
      </c>
      <c r="N887" s="11" t="str">
        <f t="shared" si="96"/>
        <v/>
      </c>
      <c r="O887" s="11" t="str">
        <f t="shared" si="94"/>
        <v/>
      </c>
      <c r="P887" s="11" t="str">
        <f t="shared" si="95"/>
        <v/>
      </c>
      <c r="Q887" s="11" t="str">
        <f t="shared" si="97"/>
        <v/>
      </c>
    </row>
    <row r="888" spans="5:17" x14ac:dyDescent="0.3">
      <c r="E888" s="11"/>
      <c r="H888" s="11" t="str">
        <f t="shared" si="91"/>
        <v/>
      </c>
      <c r="I888" s="11" t="str">
        <f>(IF(B887=Локализация!$C$42,1,IF(B887=Локализация!$C$41,2,IF(B887=Локализация!$C$40,3,IF(B887=Локализация!$C$39,4,IF(B887=Локализация!$C$38,5,IF(OR(B887=1,B887=2,B887=3,B887=4,B887=5),B887,"")))))))</f>
        <v/>
      </c>
      <c r="J888" s="11" t="str">
        <f>(IF(C887=Локализация!$C$44,5,IF(C887=Локализация!$C$45,4,IF(C887=Локализация!$C$46,3,IF(C887=Локализация!$C$47,2,IF(C887=Локализация!$C$48,1,IF(OR(C887=1,C887=2,C887=3,C887=4,C887=5),C887,"")))))))</f>
        <v/>
      </c>
      <c r="K888" s="11" t="str">
        <f>(IF(D887=Локализация!$C$50,1,IF(D887=Локализация!$C$51,2,IF(D887=Локализация!$C$52,3,IF(D887=Локализация!$C$53,4,IF(D887=Локализация!$C$54,5,IF(OR(D887=1,D887=2,D887=3,D887=4,D887=5),D887,"")))))))</f>
        <v/>
      </c>
      <c r="L888" s="11" t="str">
        <f t="shared" si="92"/>
        <v/>
      </c>
      <c r="M888" s="11" t="str">
        <f t="shared" si="93"/>
        <v/>
      </c>
      <c r="N888" s="11" t="str">
        <f t="shared" si="96"/>
        <v/>
      </c>
      <c r="O888" s="11" t="str">
        <f t="shared" si="94"/>
        <v/>
      </c>
      <c r="P888" s="11" t="str">
        <f t="shared" si="95"/>
        <v/>
      </c>
      <c r="Q888" s="11" t="str">
        <f t="shared" si="97"/>
        <v/>
      </c>
    </row>
    <row r="889" spans="5:17" x14ac:dyDescent="0.3">
      <c r="E889" s="11"/>
      <c r="H889" s="11" t="str">
        <f t="shared" si="91"/>
        <v/>
      </c>
      <c r="I889" s="11" t="str">
        <f>(IF(B888=Локализация!$C$42,1,IF(B888=Локализация!$C$41,2,IF(B888=Локализация!$C$40,3,IF(B888=Локализация!$C$39,4,IF(B888=Локализация!$C$38,5,IF(OR(B888=1,B888=2,B888=3,B888=4,B888=5),B888,"")))))))</f>
        <v/>
      </c>
      <c r="J889" s="11" t="str">
        <f>(IF(C888=Локализация!$C$44,5,IF(C888=Локализация!$C$45,4,IF(C888=Локализация!$C$46,3,IF(C888=Локализация!$C$47,2,IF(C888=Локализация!$C$48,1,IF(OR(C888=1,C888=2,C888=3,C888=4,C888=5),C888,"")))))))</f>
        <v/>
      </c>
      <c r="K889" s="11" t="str">
        <f>(IF(D888=Локализация!$C$50,1,IF(D888=Локализация!$C$51,2,IF(D888=Локализация!$C$52,3,IF(D888=Локализация!$C$53,4,IF(D888=Локализация!$C$54,5,IF(OR(D888=1,D888=2,D888=3,D888=4,D888=5),D888,"")))))))</f>
        <v/>
      </c>
      <c r="L889" s="11" t="str">
        <f t="shared" si="92"/>
        <v/>
      </c>
      <c r="M889" s="11" t="str">
        <f t="shared" si="93"/>
        <v/>
      </c>
      <c r="N889" s="11" t="str">
        <f t="shared" si="96"/>
        <v/>
      </c>
      <c r="O889" s="11" t="str">
        <f t="shared" si="94"/>
        <v/>
      </c>
      <c r="P889" s="11" t="str">
        <f t="shared" si="95"/>
        <v/>
      </c>
      <c r="Q889" s="11" t="str">
        <f t="shared" si="97"/>
        <v/>
      </c>
    </row>
    <row r="890" spans="5:17" x14ac:dyDescent="0.3">
      <c r="E890" s="11"/>
      <c r="H890" s="11" t="str">
        <f t="shared" si="91"/>
        <v/>
      </c>
      <c r="I890" s="11" t="str">
        <f>(IF(B889=Локализация!$C$42,1,IF(B889=Локализация!$C$41,2,IF(B889=Локализация!$C$40,3,IF(B889=Локализация!$C$39,4,IF(B889=Локализация!$C$38,5,IF(OR(B889=1,B889=2,B889=3,B889=4,B889=5),B889,"")))))))</f>
        <v/>
      </c>
      <c r="J890" s="11" t="str">
        <f>(IF(C889=Локализация!$C$44,5,IF(C889=Локализация!$C$45,4,IF(C889=Локализация!$C$46,3,IF(C889=Локализация!$C$47,2,IF(C889=Локализация!$C$48,1,IF(OR(C889=1,C889=2,C889=3,C889=4,C889=5),C889,"")))))))</f>
        <v/>
      </c>
      <c r="K890" s="11" t="str">
        <f>(IF(D889=Локализация!$C$50,1,IF(D889=Локализация!$C$51,2,IF(D889=Локализация!$C$52,3,IF(D889=Локализация!$C$53,4,IF(D889=Локализация!$C$54,5,IF(OR(D889=1,D889=2,D889=3,D889=4,D889=5),D889,"")))))))</f>
        <v/>
      </c>
      <c r="L890" s="11" t="str">
        <f t="shared" si="92"/>
        <v/>
      </c>
      <c r="M890" s="11" t="str">
        <f t="shared" si="93"/>
        <v/>
      </c>
      <c r="N890" s="11" t="str">
        <f t="shared" si="96"/>
        <v/>
      </c>
      <c r="O890" s="11" t="str">
        <f t="shared" si="94"/>
        <v/>
      </c>
      <c r="P890" s="11" t="str">
        <f t="shared" si="95"/>
        <v/>
      </c>
      <c r="Q890" s="11" t="str">
        <f t="shared" si="97"/>
        <v/>
      </c>
    </row>
    <row r="891" spans="5:17" x14ac:dyDescent="0.3">
      <c r="E891" s="11"/>
      <c r="H891" s="11" t="str">
        <f t="shared" si="91"/>
        <v/>
      </c>
      <c r="I891" s="11" t="str">
        <f>(IF(B890=Локализация!$C$42,1,IF(B890=Локализация!$C$41,2,IF(B890=Локализация!$C$40,3,IF(B890=Локализация!$C$39,4,IF(B890=Локализация!$C$38,5,IF(OR(B890=1,B890=2,B890=3,B890=4,B890=5),B890,"")))))))</f>
        <v/>
      </c>
      <c r="J891" s="11" t="str">
        <f>(IF(C890=Локализация!$C$44,5,IF(C890=Локализация!$C$45,4,IF(C890=Локализация!$C$46,3,IF(C890=Локализация!$C$47,2,IF(C890=Локализация!$C$48,1,IF(OR(C890=1,C890=2,C890=3,C890=4,C890=5),C890,"")))))))</f>
        <v/>
      </c>
      <c r="K891" s="11" t="str">
        <f>(IF(D890=Локализация!$C$50,1,IF(D890=Локализация!$C$51,2,IF(D890=Локализация!$C$52,3,IF(D890=Локализация!$C$53,4,IF(D890=Локализация!$C$54,5,IF(OR(D890=1,D890=2,D890=3,D890=4,D890=5),D890,"")))))))</f>
        <v/>
      </c>
      <c r="L891" s="11" t="str">
        <f t="shared" si="92"/>
        <v/>
      </c>
      <c r="M891" s="11" t="str">
        <f t="shared" si="93"/>
        <v/>
      </c>
      <c r="N891" s="11" t="str">
        <f t="shared" si="96"/>
        <v/>
      </c>
      <c r="O891" s="11" t="str">
        <f t="shared" si="94"/>
        <v/>
      </c>
      <c r="P891" s="11" t="str">
        <f t="shared" si="95"/>
        <v/>
      </c>
      <c r="Q891" s="11" t="str">
        <f t="shared" si="97"/>
        <v/>
      </c>
    </row>
    <row r="892" spans="5:17" x14ac:dyDescent="0.3">
      <c r="E892" s="11"/>
      <c r="H892" s="11" t="str">
        <f t="shared" si="91"/>
        <v/>
      </c>
      <c r="I892" s="11" t="str">
        <f>(IF(B891=Локализация!$C$42,1,IF(B891=Локализация!$C$41,2,IF(B891=Локализация!$C$40,3,IF(B891=Локализация!$C$39,4,IF(B891=Локализация!$C$38,5,IF(OR(B891=1,B891=2,B891=3,B891=4,B891=5),B891,"")))))))</f>
        <v/>
      </c>
      <c r="J892" s="11" t="str">
        <f>(IF(C891=Локализация!$C$44,5,IF(C891=Локализация!$C$45,4,IF(C891=Локализация!$C$46,3,IF(C891=Локализация!$C$47,2,IF(C891=Локализация!$C$48,1,IF(OR(C891=1,C891=2,C891=3,C891=4,C891=5),C891,"")))))))</f>
        <v/>
      </c>
      <c r="K892" s="11" t="str">
        <f>(IF(D891=Локализация!$C$50,1,IF(D891=Локализация!$C$51,2,IF(D891=Локализация!$C$52,3,IF(D891=Локализация!$C$53,4,IF(D891=Локализация!$C$54,5,IF(OR(D891=1,D891=2,D891=3,D891=4,D891=5),D891,"")))))))</f>
        <v/>
      </c>
      <c r="L892" s="11" t="str">
        <f t="shared" si="92"/>
        <v/>
      </c>
      <c r="M892" s="11" t="str">
        <f t="shared" si="93"/>
        <v/>
      </c>
      <c r="N892" s="11" t="str">
        <f t="shared" si="96"/>
        <v/>
      </c>
      <c r="O892" s="11" t="str">
        <f t="shared" si="94"/>
        <v/>
      </c>
      <c r="P892" s="11" t="str">
        <f t="shared" si="95"/>
        <v/>
      </c>
      <c r="Q892" s="11" t="str">
        <f t="shared" si="97"/>
        <v/>
      </c>
    </row>
    <row r="893" spans="5:17" x14ac:dyDescent="0.3">
      <c r="E893" s="11"/>
      <c r="H893" s="11" t="str">
        <f t="shared" si="91"/>
        <v/>
      </c>
      <c r="I893" s="11" t="str">
        <f>(IF(B892=Локализация!$C$42,1,IF(B892=Локализация!$C$41,2,IF(B892=Локализация!$C$40,3,IF(B892=Локализация!$C$39,4,IF(B892=Локализация!$C$38,5,IF(OR(B892=1,B892=2,B892=3,B892=4,B892=5),B892,"")))))))</f>
        <v/>
      </c>
      <c r="J893" s="11" t="str">
        <f>(IF(C892=Локализация!$C$44,5,IF(C892=Локализация!$C$45,4,IF(C892=Локализация!$C$46,3,IF(C892=Локализация!$C$47,2,IF(C892=Локализация!$C$48,1,IF(OR(C892=1,C892=2,C892=3,C892=4,C892=5),C892,"")))))))</f>
        <v/>
      </c>
      <c r="K893" s="11" t="str">
        <f>(IF(D892=Локализация!$C$50,1,IF(D892=Локализация!$C$51,2,IF(D892=Локализация!$C$52,3,IF(D892=Локализация!$C$53,4,IF(D892=Локализация!$C$54,5,IF(OR(D892=1,D892=2,D892=3,D892=4,D892=5),D892,"")))))))</f>
        <v/>
      </c>
      <c r="L893" s="11" t="str">
        <f t="shared" si="92"/>
        <v/>
      </c>
      <c r="M893" s="11" t="str">
        <f t="shared" si="93"/>
        <v/>
      </c>
      <c r="N893" s="11" t="str">
        <f t="shared" si="96"/>
        <v/>
      </c>
      <c r="O893" s="11" t="str">
        <f t="shared" si="94"/>
        <v/>
      </c>
      <c r="P893" s="11" t="str">
        <f t="shared" si="95"/>
        <v/>
      </c>
      <c r="Q893" s="11" t="str">
        <f t="shared" si="97"/>
        <v/>
      </c>
    </row>
    <row r="894" spans="5:17" x14ac:dyDescent="0.3">
      <c r="E894" s="11"/>
      <c r="H894" s="11" t="str">
        <f t="shared" si="91"/>
        <v/>
      </c>
      <c r="I894" s="11" t="str">
        <f>(IF(B893=Локализация!$C$42,1,IF(B893=Локализация!$C$41,2,IF(B893=Локализация!$C$40,3,IF(B893=Локализация!$C$39,4,IF(B893=Локализация!$C$38,5,IF(OR(B893=1,B893=2,B893=3,B893=4,B893=5),B893,"")))))))</f>
        <v/>
      </c>
      <c r="J894" s="11" t="str">
        <f>(IF(C893=Локализация!$C$44,5,IF(C893=Локализация!$C$45,4,IF(C893=Локализация!$C$46,3,IF(C893=Локализация!$C$47,2,IF(C893=Локализация!$C$48,1,IF(OR(C893=1,C893=2,C893=3,C893=4,C893=5),C893,"")))))))</f>
        <v/>
      </c>
      <c r="K894" s="11" t="str">
        <f>(IF(D893=Локализация!$C$50,1,IF(D893=Локализация!$C$51,2,IF(D893=Локализация!$C$52,3,IF(D893=Локализация!$C$53,4,IF(D893=Локализация!$C$54,5,IF(OR(D893=1,D893=2,D893=3,D893=4,D893=5),D893,"")))))))</f>
        <v/>
      </c>
      <c r="L894" s="11" t="str">
        <f t="shared" si="92"/>
        <v/>
      </c>
      <c r="M894" s="11" t="str">
        <f t="shared" si="93"/>
        <v/>
      </c>
      <c r="N894" s="11" t="str">
        <f t="shared" si="96"/>
        <v/>
      </c>
      <c r="O894" s="11" t="str">
        <f t="shared" si="94"/>
        <v/>
      </c>
      <c r="P894" s="11" t="str">
        <f t="shared" si="95"/>
        <v/>
      </c>
      <c r="Q894" s="11" t="str">
        <f t="shared" si="97"/>
        <v/>
      </c>
    </row>
    <row r="895" spans="5:17" x14ac:dyDescent="0.3">
      <c r="E895" s="11"/>
      <c r="H895" s="11" t="str">
        <f t="shared" si="91"/>
        <v/>
      </c>
      <c r="I895" s="11" t="str">
        <f>(IF(B894=Локализация!$C$42,1,IF(B894=Локализация!$C$41,2,IF(B894=Локализация!$C$40,3,IF(B894=Локализация!$C$39,4,IF(B894=Локализация!$C$38,5,IF(OR(B894=1,B894=2,B894=3,B894=4,B894=5),B894,"")))))))</f>
        <v/>
      </c>
      <c r="J895" s="11" t="str">
        <f>(IF(C894=Локализация!$C$44,5,IF(C894=Локализация!$C$45,4,IF(C894=Локализация!$C$46,3,IF(C894=Локализация!$C$47,2,IF(C894=Локализация!$C$48,1,IF(OR(C894=1,C894=2,C894=3,C894=4,C894=5),C894,"")))))))</f>
        <v/>
      </c>
      <c r="K895" s="11" t="str">
        <f>(IF(D894=Локализация!$C$50,1,IF(D894=Локализация!$C$51,2,IF(D894=Локализация!$C$52,3,IF(D894=Локализация!$C$53,4,IF(D894=Локализация!$C$54,5,IF(OR(D894=1,D894=2,D894=3,D894=4,D894=5),D894,"")))))))</f>
        <v/>
      </c>
      <c r="L895" s="11" t="str">
        <f t="shared" si="92"/>
        <v/>
      </c>
      <c r="M895" s="11" t="str">
        <f t="shared" si="93"/>
        <v/>
      </c>
      <c r="N895" s="11" t="str">
        <f t="shared" si="96"/>
        <v/>
      </c>
      <c r="O895" s="11" t="str">
        <f t="shared" si="94"/>
        <v/>
      </c>
      <c r="P895" s="11" t="str">
        <f t="shared" si="95"/>
        <v/>
      </c>
      <c r="Q895" s="11" t="str">
        <f t="shared" si="97"/>
        <v/>
      </c>
    </row>
    <row r="896" spans="5:17" x14ac:dyDescent="0.3">
      <c r="E896" s="11"/>
      <c r="H896" s="11" t="str">
        <f t="shared" si="91"/>
        <v/>
      </c>
      <c r="I896" s="11" t="str">
        <f>(IF(B895=Локализация!$C$42,1,IF(B895=Локализация!$C$41,2,IF(B895=Локализация!$C$40,3,IF(B895=Локализация!$C$39,4,IF(B895=Локализация!$C$38,5,IF(OR(B895=1,B895=2,B895=3,B895=4,B895=5),B895,"")))))))</f>
        <v/>
      </c>
      <c r="J896" s="11" t="str">
        <f>(IF(C895=Локализация!$C$44,5,IF(C895=Локализация!$C$45,4,IF(C895=Локализация!$C$46,3,IF(C895=Локализация!$C$47,2,IF(C895=Локализация!$C$48,1,IF(OR(C895=1,C895=2,C895=3,C895=4,C895=5),C895,"")))))))</f>
        <v/>
      </c>
      <c r="K896" s="11" t="str">
        <f>(IF(D895=Локализация!$C$50,1,IF(D895=Локализация!$C$51,2,IF(D895=Локализация!$C$52,3,IF(D895=Локализация!$C$53,4,IF(D895=Локализация!$C$54,5,IF(OR(D895=1,D895=2,D895=3,D895=4,D895=5),D895,"")))))))</f>
        <v/>
      </c>
      <c r="L896" s="11" t="str">
        <f t="shared" si="92"/>
        <v/>
      </c>
      <c r="M896" s="11" t="str">
        <f t="shared" si="93"/>
        <v/>
      </c>
      <c r="N896" s="11" t="str">
        <f t="shared" si="96"/>
        <v/>
      </c>
      <c r="O896" s="11" t="str">
        <f t="shared" si="94"/>
        <v/>
      </c>
      <c r="P896" s="11" t="str">
        <f t="shared" si="95"/>
        <v/>
      </c>
      <c r="Q896" s="11" t="str">
        <f t="shared" si="97"/>
        <v/>
      </c>
    </row>
    <row r="897" spans="5:17" x14ac:dyDescent="0.3">
      <c r="E897" s="11"/>
      <c r="H897" s="11" t="str">
        <f t="shared" si="91"/>
        <v/>
      </c>
      <c r="I897" s="11" t="str">
        <f>(IF(B896=Локализация!$C$42,1,IF(B896=Локализация!$C$41,2,IF(B896=Локализация!$C$40,3,IF(B896=Локализация!$C$39,4,IF(B896=Локализация!$C$38,5,IF(OR(B896=1,B896=2,B896=3,B896=4,B896=5),B896,"")))))))</f>
        <v/>
      </c>
      <c r="J897" s="11" t="str">
        <f>(IF(C896=Локализация!$C$44,5,IF(C896=Локализация!$C$45,4,IF(C896=Локализация!$C$46,3,IF(C896=Локализация!$C$47,2,IF(C896=Локализация!$C$48,1,IF(OR(C896=1,C896=2,C896=3,C896=4,C896=5),C896,"")))))))</f>
        <v/>
      </c>
      <c r="K897" s="11" t="str">
        <f>(IF(D896=Локализация!$C$50,1,IF(D896=Локализация!$C$51,2,IF(D896=Локализация!$C$52,3,IF(D896=Локализация!$C$53,4,IF(D896=Локализация!$C$54,5,IF(OR(D896=1,D896=2,D896=3,D896=4,D896=5),D896,"")))))))</f>
        <v/>
      </c>
      <c r="L897" s="11" t="str">
        <f t="shared" si="92"/>
        <v/>
      </c>
      <c r="M897" s="11" t="str">
        <f t="shared" si="93"/>
        <v/>
      </c>
      <c r="N897" s="11" t="str">
        <f t="shared" si="96"/>
        <v/>
      </c>
      <c r="O897" s="11" t="str">
        <f t="shared" si="94"/>
        <v/>
      </c>
      <c r="P897" s="11" t="str">
        <f t="shared" si="95"/>
        <v/>
      </c>
      <c r="Q897" s="11" t="str">
        <f t="shared" si="97"/>
        <v/>
      </c>
    </row>
    <row r="898" spans="5:17" x14ac:dyDescent="0.3">
      <c r="E898" s="11"/>
      <c r="H898" s="11" t="str">
        <f t="shared" si="91"/>
        <v/>
      </c>
      <c r="I898" s="11" t="str">
        <f>(IF(B897=Локализация!$C$42,1,IF(B897=Локализация!$C$41,2,IF(B897=Локализация!$C$40,3,IF(B897=Локализация!$C$39,4,IF(B897=Локализация!$C$38,5,IF(OR(B897=1,B897=2,B897=3,B897=4,B897=5),B897,"")))))))</f>
        <v/>
      </c>
      <c r="J898" s="11" t="str">
        <f>(IF(C897=Локализация!$C$44,5,IF(C897=Локализация!$C$45,4,IF(C897=Локализация!$C$46,3,IF(C897=Локализация!$C$47,2,IF(C897=Локализация!$C$48,1,IF(OR(C897=1,C897=2,C897=3,C897=4,C897=5),C897,"")))))))</f>
        <v/>
      </c>
      <c r="K898" s="11" t="str">
        <f>(IF(D897=Локализация!$C$50,1,IF(D897=Локализация!$C$51,2,IF(D897=Локализация!$C$52,3,IF(D897=Локализация!$C$53,4,IF(D897=Локализация!$C$54,5,IF(OR(D897=1,D897=2,D897=3,D897=4,D897=5),D897,"")))))))</f>
        <v/>
      </c>
      <c r="L898" s="11" t="str">
        <f t="shared" si="92"/>
        <v/>
      </c>
      <c r="M898" s="11" t="str">
        <f t="shared" si="93"/>
        <v/>
      </c>
      <c r="N898" s="11" t="str">
        <f t="shared" si="96"/>
        <v/>
      </c>
      <c r="O898" s="11" t="str">
        <f t="shared" si="94"/>
        <v/>
      </c>
      <c r="P898" s="11" t="str">
        <f t="shared" si="95"/>
        <v/>
      </c>
      <c r="Q898" s="11" t="str">
        <f t="shared" si="97"/>
        <v/>
      </c>
    </row>
    <row r="899" spans="5:17" x14ac:dyDescent="0.3">
      <c r="E899" s="11"/>
      <c r="H899" s="11" t="str">
        <f t="shared" si="91"/>
        <v/>
      </c>
      <c r="I899" s="11" t="str">
        <f>(IF(B898=Локализация!$C$42,1,IF(B898=Локализация!$C$41,2,IF(B898=Локализация!$C$40,3,IF(B898=Локализация!$C$39,4,IF(B898=Локализация!$C$38,5,IF(OR(B898=1,B898=2,B898=3,B898=4,B898=5),B898,"")))))))</f>
        <v/>
      </c>
      <c r="J899" s="11" t="str">
        <f>(IF(C898=Локализация!$C$44,5,IF(C898=Локализация!$C$45,4,IF(C898=Локализация!$C$46,3,IF(C898=Локализация!$C$47,2,IF(C898=Локализация!$C$48,1,IF(OR(C898=1,C898=2,C898=3,C898=4,C898=5),C898,"")))))))</f>
        <v/>
      </c>
      <c r="K899" s="11" t="str">
        <f>(IF(D898=Локализация!$C$50,1,IF(D898=Локализация!$C$51,2,IF(D898=Локализация!$C$52,3,IF(D898=Локализация!$C$53,4,IF(D898=Локализация!$C$54,5,IF(OR(D898=1,D898=2,D898=3,D898=4,D898=5),D898,"")))))))</f>
        <v/>
      </c>
      <c r="L899" s="11" t="str">
        <f t="shared" si="92"/>
        <v/>
      </c>
      <c r="M899" s="11" t="str">
        <f t="shared" si="93"/>
        <v/>
      </c>
      <c r="N899" s="11" t="str">
        <f t="shared" si="96"/>
        <v/>
      </c>
      <c r="O899" s="11" t="str">
        <f t="shared" si="94"/>
        <v/>
      </c>
      <c r="P899" s="11" t="str">
        <f t="shared" si="95"/>
        <v/>
      </c>
      <c r="Q899" s="11" t="str">
        <f t="shared" si="97"/>
        <v/>
      </c>
    </row>
    <row r="900" spans="5:17" x14ac:dyDescent="0.3">
      <c r="E900" s="11"/>
      <c r="H900" s="11" t="str">
        <f t="shared" si="91"/>
        <v/>
      </c>
      <c r="I900" s="11" t="str">
        <f>(IF(B899=Локализация!$C$42,1,IF(B899=Локализация!$C$41,2,IF(B899=Локализация!$C$40,3,IF(B899=Локализация!$C$39,4,IF(B899=Локализация!$C$38,5,IF(OR(B899=1,B899=2,B899=3,B899=4,B899=5),B899,"")))))))</f>
        <v/>
      </c>
      <c r="J900" s="11" t="str">
        <f>(IF(C899=Локализация!$C$44,5,IF(C899=Локализация!$C$45,4,IF(C899=Локализация!$C$46,3,IF(C899=Локализация!$C$47,2,IF(C899=Локализация!$C$48,1,IF(OR(C899=1,C899=2,C899=3,C899=4,C899=5),C899,"")))))))</f>
        <v/>
      </c>
      <c r="K900" s="11" t="str">
        <f>(IF(D899=Локализация!$C$50,1,IF(D899=Локализация!$C$51,2,IF(D899=Локализация!$C$52,3,IF(D899=Локализация!$C$53,4,IF(D899=Локализация!$C$54,5,IF(OR(D899=1,D899=2,D899=3,D899=4,D899=5),D899,"")))))))</f>
        <v/>
      </c>
      <c r="L900" s="11" t="str">
        <f t="shared" si="92"/>
        <v/>
      </c>
      <c r="M900" s="11" t="str">
        <f t="shared" si="93"/>
        <v/>
      </c>
      <c r="N900" s="11" t="str">
        <f t="shared" si="96"/>
        <v/>
      </c>
      <c r="O900" s="11" t="str">
        <f t="shared" si="94"/>
        <v/>
      </c>
      <c r="P900" s="11" t="str">
        <f t="shared" si="95"/>
        <v/>
      </c>
      <c r="Q900" s="11" t="str">
        <f t="shared" si="97"/>
        <v/>
      </c>
    </row>
    <row r="901" spans="5:17" x14ac:dyDescent="0.3">
      <c r="E901" s="11"/>
      <c r="H901" s="11" t="str">
        <f t="shared" si="91"/>
        <v/>
      </c>
      <c r="I901" s="11" t="str">
        <f>(IF(B900=Локализация!$C$42,1,IF(B900=Локализация!$C$41,2,IF(B900=Локализация!$C$40,3,IF(B900=Локализация!$C$39,4,IF(B900=Локализация!$C$38,5,IF(OR(B900=1,B900=2,B900=3,B900=4,B900=5),B900,"")))))))</f>
        <v/>
      </c>
      <c r="J901" s="11" t="str">
        <f>(IF(C900=Локализация!$C$44,5,IF(C900=Локализация!$C$45,4,IF(C900=Локализация!$C$46,3,IF(C900=Локализация!$C$47,2,IF(C900=Локализация!$C$48,1,IF(OR(C900=1,C900=2,C900=3,C900=4,C900=5),C900,"")))))))</f>
        <v/>
      </c>
      <c r="K901" s="11" t="str">
        <f>(IF(D900=Локализация!$C$50,1,IF(D900=Локализация!$C$51,2,IF(D900=Локализация!$C$52,3,IF(D900=Локализация!$C$53,4,IF(D900=Локализация!$C$54,5,IF(OR(D900=1,D900=2,D900=3,D900=4,D900=5),D900,"")))))))</f>
        <v/>
      </c>
      <c r="L901" s="11" t="str">
        <f t="shared" si="92"/>
        <v/>
      </c>
      <c r="M901" s="11" t="str">
        <f t="shared" si="93"/>
        <v/>
      </c>
      <c r="N901" s="11" t="str">
        <f t="shared" si="96"/>
        <v/>
      </c>
      <c r="O901" s="11" t="str">
        <f t="shared" si="94"/>
        <v/>
      </c>
      <c r="P901" s="11" t="str">
        <f t="shared" si="95"/>
        <v/>
      </c>
      <c r="Q901" s="11" t="str">
        <f t="shared" si="97"/>
        <v/>
      </c>
    </row>
    <row r="902" spans="5:17" x14ac:dyDescent="0.3">
      <c r="E902" s="11"/>
      <c r="H902" s="11" t="str">
        <f t="shared" si="91"/>
        <v/>
      </c>
      <c r="I902" s="11" t="str">
        <f>(IF(B901=Локализация!$C$42,1,IF(B901=Локализация!$C$41,2,IF(B901=Локализация!$C$40,3,IF(B901=Локализация!$C$39,4,IF(B901=Локализация!$C$38,5,IF(OR(B901=1,B901=2,B901=3,B901=4,B901=5),B901,"")))))))</f>
        <v/>
      </c>
      <c r="J902" s="11" t="str">
        <f>(IF(C901=Локализация!$C$44,5,IF(C901=Локализация!$C$45,4,IF(C901=Локализация!$C$46,3,IF(C901=Локализация!$C$47,2,IF(C901=Локализация!$C$48,1,IF(OR(C901=1,C901=2,C901=3,C901=4,C901=5),C901,"")))))))</f>
        <v/>
      </c>
      <c r="K902" s="11" t="str">
        <f>(IF(D901=Локализация!$C$50,1,IF(D901=Локализация!$C$51,2,IF(D901=Локализация!$C$52,3,IF(D901=Локализация!$C$53,4,IF(D901=Локализация!$C$54,5,IF(OR(D901=1,D901=2,D901=3,D901=4,D901=5),D901,"")))))))</f>
        <v/>
      </c>
      <c r="L902" s="11" t="str">
        <f t="shared" si="92"/>
        <v/>
      </c>
      <c r="M902" s="11" t="str">
        <f t="shared" si="93"/>
        <v/>
      </c>
      <c r="N902" s="11" t="str">
        <f t="shared" si="96"/>
        <v/>
      </c>
      <c r="O902" s="11" t="str">
        <f t="shared" si="94"/>
        <v/>
      </c>
      <c r="P902" s="11" t="str">
        <f t="shared" si="95"/>
        <v/>
      </c>
      <c r="Q902" s="11" t="str">
        <f t="shared" si="97"/>
        <v/>
      </c>
    </row>
    <row r="903" spans="5:17" x14ac:dyDescent="0.3">
      <c r="E903" s="11"/>
      <c r="H903" s="11" t="str">
        <f t="shared" si="91"/>
        <v/>
      </c>
      <c r="I903" s="11" t="str">
        <f>(IF(B902=Локализация!$C$42,1,IF(B902=Локализация!$C$41,2,IF(B902=Локализация!$C$40,3,IF(B902=Локализация!$C$39,4,IF(B902=Локализация!$C$38,5,IF(OR(B902=1,B902=2,B902=3,B902=4,B902=5),B902,"")))))))</f>
        <v/>
      </c>
      <c r="J903" s="11" t="str">
        <f>(IF(C902=Локализация!$C$44,5,IF(C902=Локализация!$C$45,4,IF(C902=Локализация!$C$46,3,IF(C902=Локализация!$C$47,2,IF(C902=Локализация!$C$48,1,IF(OR(C902=1,C902=2,C902=3,C902=4,C902=5),C902,"")))))))</f>
        <v/>
      </c>
      <c r="K903" s="11" t="str">
        <f>(IF(D902=Локализация!$C$50,1,IF(D902=Локализация!$C$51,2,IF(D902=Локализация!$C$52,3,IF(D902=Локализация!$C$53,4,IF(D902=Локализация!$C$54,5,IF(OR(D902=1,D902=2,D902=3,D902=4,D902=5),D902,"")))))))</f>
        <v/>
      </c>
      <c r="L903" s="11" t="str">
        <f t="shared" si="92"/>
        <v/>
      </c>
      <c r="M903" s="11" t="str">
        <f t="shared" si="93"/>
        <v/>
      </c>
      <c r="N903" s="11" t="str">
        <f t="shared" si="96"/>
        <v/>
      </c>
      <c r="O903" s="11" t="str">
        <f t="shared" si="94"/>
        <v/>
      </c>
      <c r="P903" s="11" t="str">
        <f t="shared" si="95"/>
        <v/>
      </c>
      <c r="Q903" s="11" t="str">
        <f t="shared" si="97"/>
        <v/>
      </c>
    </row>
    <row r="904" spans="5:17" x14ac:dyDescent="0.3">
      <c r="E904" s="11"/>
      <c r="H904" s="11" t="str">
        <f t="shared" si="91"/>
        <v/>
      </c>
      <c r="I904" s="11" t="str">
        <f>(IF(B903=Локализация!$C$42,1,IF(B903=Локализация!$C$41,2,IF(B903=Локализация!$C$40,3,IF(B903=Локализация!$C$39,4,IF(B903=Локализация!$C$38,5,IF(OR(B903=1,B903=2,B903=3,B903=4,B903=5),B903,"")))))))</f>
        <v/>
      </c>
      <c r="J904" s="11" t="str">
        <f>(IF(C903=Локализация!$C$44,5,IF(C903=Локализация!$C$45,4,IF(C903=Локализация!$C$46,3,IF(C903=Локализация!$C$47,2,IF(C903=Локализация!$C$48,1,IF(OR(C903=1,C903=2,C903=3,C903=4,C903=5),C903,"")))))))</f>
        <v/>
      </c>
      <c r="K904" s="11" t="str">
        <f>(IF(D903=Локализация!$C$50,1,IF(D903=Локализация!$C$51,2,IF(D903=Локализация!$C$52,3,IF(D903=Локализация!$C$53,4,IF(D903=Локализация!$C$54,5,IF(OR(D903=1,D903=2,D903=3,D903=4,D903=5),D903,"")))))))</f>
        <v/>
      </c>
      <c r="L904" s="11" t="str">
        <f t="shared" si="92"/>
        <v/>
      </c>
      <c r="M904" s="11" t="str">
        <f t="shared" si="93"/>
        <v/>
      </c>
      <c r="N904" s="11" t="str">
        <f t="shared" si="96"/>
        <v/>
      </c>
      <c r="O904" s="11" t="str">
        <f t="shared" si="94"/>
        <v/>
      </c>
      <c r="P904" s="11" t="str">
        <f t="shared" si="95"/>
        <v/>
      </c>
      <c r="Q904" s="11" t="str">
        <f t="shared" si="97"/>
        <v/>
      </c>
    </row>
    <row r="905" spans="5:17" x14ac:dyDescent="0.3">
      <c r="E905" s="11"/>
      <c r="H905" s="11" t="str">
        <f t="shared" si="91"/>
        <v/>
      </c>
      <c r="I905" s="11" t="str">
        <f>(IF(B904=Локализация!$C$42,1,IF(B904=Локализация!$C$41,2,IF(B904=Локализация!$C$40,3,IF(B904=Локализация!$C$39,4,IF(B904=Локализация!$C$38,5,IF(OR(B904=1,B904=2,B904=3,B904=4,B904=5),B904,"")))))))</f>
        <v/>
      </c>
      <c r="J905" s="11" t="str">
        <f>(IF(C904=Локализация!$C$44,5,IF(C904=Локализация!$C$45,4,IF(C904=Локализация!$C$46,3,IF(C904=Локализация!$C$47,2,IF(C904=Локализация!$C$48,1,IF(OR(C904=1,C904=2,C904=3,C904=4,C904=5),C904,"")))))))</f>
        <v/>
      </c>
      <c r="K905" s="11" t="str">
        <f>(IF(D904=Локализация!$C$50,1,IF(D904=Локализация!$C$51,2,IF(D904=Локализация!$C$52,3,IF(D904=Локализация!$C$53,4,IF(D904=Локализация!$C$54,5,IF(OR(D904=1,D904=2,D904=3,D904=4,D904=5),D904,"")))))))</f>
        <v/>
      </c>
      <c r="L905" s="11" t="str">
        <f t="shared" si="92"/>
        <v/>
      </c>
      <c r="M905" s="11" t="str">
        <f t="shared" si="93"/>
        <v/>
      </c>
      <c r="N905" s="11" t="str">
        <f t="shared" si="96"/>
        <v/>
      </c>
      <c r="O905" s="11" t="str">
        <f t="shared" si="94"/>
        <v/>
      </c>
      <c r="P905" s="11" t="str">
        <f t="shared" si="95"/>
        <v/>
      </c>
      <c r="Q905" s="11" t="str">
        <f t="shared" si="97"/>
        <v/>
      </c>
    </row>
    <row r="906" spans="5:17" x14ac:dyDescent="0.3">
      <c r="E906" s="11"/>
      <c r="H906" s="11" t="str">
        <f t="shared" si="91"/>
        <v/>
      </c>
      <c r="I906" s="11" t="str">
        <f>(IF(B905=Локализация!$C$42,1,IF(B905=Локализация!$C$41,2,IF(B905=Локализация!$C$40,3,IF(B905=Локализация!$C$39,4,IF(B905=Локализация!$C$38,5,IF(OR(B905=1,B905=2,B905=3,B905=4,B905=5),B905,"")))))))</f>
        <v/>
      </c>
      <c r="J906" s="11" t="str">
        <f>(IF(C905=Локализация!$C$44,5,IF(C905=Локализация!$C$45,4,IF(C905=Локализация!$C$46,3,IF(C905=Локализация!$C$47,2,IF(C905=Локализация!$C$48,1,IF(OR(C905=1,C905=2,C905=3,C905=4,C905=5),C905,"")))))))</f>
        <v/>
      </c>
      <c r="K906" s="11" t="str">
        <f>(IF(D905=Локализация!$C$50,1,IF(D905=Локализация!$C$51,2,IF(D905=Локализация!$C$52,3,IF(D905=Локализация!$C$53,4,IF(D905=Локализация!$C$54,5,IF(OR(D905=1,D905=2,D905=3,D905=4,D905=5),D905,"")))))))</f>
        <v/>
      </c>
      <c r="L906" s="11" t="str">
        <f t="shared" si="92"/>
        <v/>
      </c>
      <c r="M906" s="11" t="str">
        <f t="shared" si="93"/>
        <v/>
      </c>
      <c r="N906" s="11" t="str">
        <f t="shared" si="96"/>
        <v/>
      </c>
      <c r="O906" s="11" t="str">
        <f t="shared" si="94"/>
        <v/>
      </c>
      <c r="P906" s="11" t="str">
        <f t="shared" si="95"/>
        <v/>
      </c>
      <c r="Q906" s="11" t="str">
        <f t="shared" si="97"/>
        <v/>
      </c>
    </row>
    <row r="907" spans="5:17" x14ac:dyDescent="0.3">
      <c r="E907" s="11"/>
      <c r="H907" s="11" t="str">
        <f t="shared" si="91"/>
        <v/>
      </c>
      <c r="I907" s="11" t="str">
        <f>(IF(B906=Локализация!$C$42,1,IF(B906=Локализация!$C$41,2,IF(B906=Локализация!$C$40,3,IF(B906=Локализация!$C$39,4,IF(B906=Локализация!$C$38,5,IF(OR(B906=1,B906=2,B906=3,B906=4,B906=5),B906,"")))))))</f>
        <v/>
      </c>
      <c r="J907" s="11" t="str">
        <f>(IF(C906=Локализация!$C$44,5,IF(C906=Локализация!$C$45,4,IF(C906=Локализация!$C$46,3,IF(C906=Локализация!$C$47,2,IF(C906=Локализация!$C$48,1,IF(OR(C906=1,C906=2,C906=3,C906=4,C906=5),C906,"")))))))</f>
        <v/>
      </c>
      <c r="K907" s="11" t="str">
        <f>(IF(D906=Локализация!$C$50,1,IF(D906=Локализация!$C$51,2,IF(D906=Локализация!$C$52,3,IF(D906=Локализация!$C$53,4,IF(D906=Локализация!$C$54,5,IF(OR(D906=1,D906=2,D906=3,D906=4,D906=5),D906,"")))))))</f>
        <v/>
      </c>
      <c r="L907" s="11" t="str">
        <f t="shared" si="92"/>
        <v/>
      </c>
      <c r="M907" s="11" t="str">
        <f t="shared" si="93"/>
        <v/>
      </c>
      <c r="N907" s="11" t="str">
        <f t="shared" si="96"/>
        <v/>
      </c>
      <c r="O907" s="11" t="str">
        <f t="shared" si="94"/>
        <v/>
      </c>
      <c r="P907" s="11" t="str">
        <f t="shared" si="95"/>
        <v/>
      </c>
      <c r="Q907" s="11" t="str">
        <f t="shared" si="97"/>
        <v/>
      </c>
    </row>
    <row r="908" spans="5:17" x14ac:dyDescent="0.3">
      <c r="E908" s="11"/>
      <c r="H908" s="11" t="str">
        <f t="shared" ref="H908:H968" si="98">IF(I908="","",AVERAGE(I908:K908))</f>
        <v/>
      </c>
      <c r="I908" s="11" t="str">
        <f>(IF(B907=Локализация!$C$42,1,IF(B907=Локализация!$C$41,2,IF(B907=Локализация!$C$40,3,IF(B907=Локализация!$C$39,4,IF(B907=Локализация!$C$38,5,IF(OR(B907=1,B907=2,B907=3,B907=4,B907=5),B907,"")))))))</f>
        <v/>
      </c>
      <c r="J908" s="11" t="str">
        <f>(IF(C907=Локализация!$C$44,5,IF(C907=Локализация!$C$45,4,IF(C907=Локализация!$C$46,3,IF(C907=Локализация!$C$47,2,IF(C907=Локализация!$C$48,1,IF(OR(C907=1,C907=2,C907=3,C907=4,C907=5),C907,"")))))))</f>
        <v/>
      </c>
      <c r="K908" s="11" t="str">
        <f>(IF(D907=Локализация!$C$50,1,IF(D907=Локализация!$C$51,2,IF(D907=Локализация!$C$52,3,IF(D907=Локализация!$C$53,4,IF(D907=Локализация!$C$54,5,IF(OR(D907=1,D907=2,D907=3,D907=4,D907=5),D907,"")))))))</f>
        <v/>
      </c>
      <c r="L908" s="11" t="str">
        <f t="shared" si="92"/>
        <v/>
      </c>
      <c r="M908" s="11" t="str">
        <f t="shared" si="93"/>
        <v/>
      </c>
      <c r="N908" s="11" t="str">
        <f t="shared" si="96"/>
        <v/>
      </c>
      <c r="O908" s="11" t="str">
        <f t="shared" si="94"/>
        <v/>
      </c>
      <c r="P908" s="11" t="str">
        <f t="shared" si="95"/>
        <v/>
      </c>
      <c r="Q908" s="11" t="str">
        <f t="shared" si="97"/>
        <v/>
      </c>
    </row>
    <row r="909" spans="5:17" x14ac:dyDescent="0.3">
      <c r="E909" s="11"/>
      <c r="H909" s="11" t="str">
        <f t="shared" si="98"/>
        <v/>
      </c>
      <c r="I909" s="11" t="str">
        <f>(IF(B908=Локализация!$C$42,1,IF(B908=Локализация!$C$41,2,IF(B908=Локализация!$C$40,3,IF(B908=Локализация!$C$39,4,IF(B908=Локализация!$C$38,5,IF(OR(B908=1,B908=2,B908=3,B908=4,B908=5),B908,"")))))))</f>
        <v/>
      </c>
      <c r="J909" s="11" t="str">
        <f>(IF(C908=Локализация!$C$44,5,IF(C908=Локализация!$C$45,4,IF(C908=Локализация!$C$46,3,IF(C908=Локализация!$C$47,2,IF(C908=Локализация!$C$48,1,IF(OR(C908=1,C908=2,C908=3,C908=4,C908=5),C908,"")))))))</f>
        <v/>
      </c>
      <c r="K909" s="11" t="str">
        <f>(IF(D908=Локализация!$C$50,1,IF(D908=Локализация!$C$51,2,IF(D908=Локализация!$C$52,3,IF(D908=Локализация!$C$53,4,IF(D908=Локализация!$C$54,5,IF(OR(D908=1,D908=2,D908=3,D908=4,D908=5),D908,"")))))))</f>
        <v/>
      </c>
      <c r="L909" s="11" t="str">
        <f t="shared" si="92"/>
        <v/>
      </c>
      <c r="M909" s="11" t="str">
        <f t="shared" si="93"/>
        <v/>
      </c>
      <c r="N909" s="11" t="str">
        <f t="shared" si="96"/>
        <v/>
      </c>
      <c r="O909" s="11" t="str">
        <f t="shared" si="94"/>
        <v/>
      </c>
      <c r="P909" s="11" t="str">
        <f t="shared" si="95"/>
        <v/>
      </c>
      <c r="Q909" s="11" t="str">
        <f t="shared" si="97"/>
        <v/>
      </c>
    </row>
    <row r="910" spans="5:17" x14ac:dyDescent="0.3">
      <c r="E910" s="11"/>
      <c r="H910" s="11" t="str">
        <f t="shared" si="98"/>
        <v/>
      </c>
      <c r="I910" s="11" t="str">
        <f>(IF(B909=Локализация!$C$42,1,IF(B909=Локализация!$C$41,2,IF(B909=Локализация!$C$40,3,IF(B909=Локализация!$C$39,4,IF(B909=Локализация!$C$38,5,IF(OR(B909=1,B909=2,B909=3,B909=4,B909=5),B909,"")))))))</f>
        <v/>
      </c>
      <c r="J910" s="11" t="str">
        <f>(IF(C909=Локализация!$C$44,5,IF(C909=Локализация!$C$45,4,IF(C909=Локализация!$C$46,3,IF(C909=Локализация!$C$47,2,IF(C909=Локализация!$C$48,1,IF(OR(C909=1,C909=2,C909=3,C909=4,C909=5),C909,"")))))))</f>
        <v/>
      </c>
      <c r="K910" s="11" t="str">
        <f>(IF(D909=Локализация!$C$50,1,IF(D909=Локализация!$C$51,2,IF(D909=Локализация!$C$52,3,IF(D909=Локализация!$C$53,4,IF(D909=Локализация!$C$54,5,IF(OR(D909=1,D909=2,D909=3,D909=4,D909=5),D909,"")))))))</f>
        <v/>
      </c>
      <c r="L910" s="11" t="str">
        <f t="shared" si="92"/>
        <v/>
      </c>
      <c r="M910" s="11" t="str">
        <f t="shared" si="93"/>
        <v/>
      </c>
      <c r="N910" s="11" t="str">
        <f t="shared" si="96"/>
        <v/>
      </c>
      <c r="O910" s="11" t="str">
        <f t="shared" si="94"/>
        <v/>
      </c>
      <c r="P910" s="11" t="str">
        <f t="shared" si="95"/>
        <v/>
      </c>
      <c r="Q910" s="11" t="str">
        <f t="shared" si="97"/>
        <v/>
      </c>
    </row>
    <row r="911" spans="5:17" x14ac:dyDescent="0.3">
      <c r="E911" s="11"/>
      <c r="H911" s="11" t="str">
        <f t="shared" si="98"/>
        <v/>
      </c>
      <c r="I911" s="11" t="str">
        <f>(IF(B910=Локализация!$C$42,1,IF(B910=Локализация!$C$41,2,IF(B910=Локализация!$C$40,3,IF(B910=Локализация!$C$39,4,IF(B910=Локализация!$C$38,5,IF(OR(B910=1,B910=2,B910=3,B910=4,B910=5),B910,"")))))))</f>
        <v/>
      </c>
      <c r="J911" s="11" t="str">
        <f>(IF(C910=Локализация!$C$44,5,IF(C910=Локализация!$C$45,4,IF(C910=Локализация!$C$46,3,IF(C910=Локализация!$C$47,2,IF(C910=Локализация!$C$48,1,IF(OR(C910=1,C910=2,C910=3,C910=4,C910=5),C910,"")))))))</f>
        <v/>
      </c>
      <c r="K911" s="11" t="str">
        <f>(IF(D910=Локализация!$C$50,1,IF(D910=Локализация!$C$51,2,IF(D910=Локализация!$C$52,3,IF(D910=Локализация!$C$53,4,IF(D910=Локализация!$C$54,5,IF(OR(D910=1,D910=2,D910=3,D910=4,D910=5),D910,"")))))))</f>
        <v/>
      </c>
      <c r="L911" s="11" t="str">
        <f t="shared" si="92"/>
        <v/>
      </c>
      <c r="M911" s="11" t="str">
        <f t="shared" si="93"/>
        <v/>
      </c>
      <c r="N911" s="11" t="str">
        <f t="shared" si="96"/>
        <v/>
      </c>
      <c r="O911" s="11" t="str">
        <f t="shared" si="94"/>
        <v/>
      </c>
      <c r="P911" s="11" t="str">
        <f t="shared" si="95"/>
        <v/>
      </c>
      <c r="Q911" s="11" t="str">
        <f t="shared" si="97"/>
        <v/>
      </c>
    </row>
    <row r="912" spans="5:17" x14ac:dyDescent="0.3">
      <c r="E912" s="11"/>
      <c r="H912" s="11" t="str">
        <f t="shared" si="98"/>
        <v/>
      </c>
      <c r="I912" s="11" t="str">
        <f>(IF(B911=Локализация!$C$42,1,IF(B911=Локализация!$C$41,2,IF(B911=Локализация!$C$40,3,IF(B911=Локализация!$C$39,4,IF(B911=Локализация!$C$38,5,IF(OR(B911=1,B911=2,B911=3,B911=4,B911=5),B911,"")))))))</f>
        <v/>
      </c>
      <c r="J912" s="11" t="str">
        <f>(IF(C911=Локализация!$C$44,5,IF(C911=Локализация!$C$45,4,IF(C911=Локализация!$C$46,3,IF(C911=Локализация!$C$47,2,IF(C911=Локализация!$C$48,1,IF(OR(C911=1,C911=2,C911=3,C911=4,C911=5),C911,"")))))))</f>
        <v/>
      </c>
      <c r="K912" s="11" t="str">
        <f>(IF(D911=Локализация!$C$50,1,IF(D911=Локализация!$C$51,2,IF(D911=Локализация!$C$52,3,IF(D911=Локализация!$C$53,4,IF(D911=Локализация!$C$54,5,IF(OR(D911=1,D911=2,D911=3,D911=4,D911=5),D911,"")))))))</f>
        <v/>
      </c>
      <c r="L912" s="11" t="str">
        <f t="shared" si="92"/>
        <v/>
      </c>
      <c r="M912" s="11" t="str">
        <f t="shared" si="93"/>
        <v/>
      </c>
      <c r="N912" s="11" t="str">
        <f t="shared" si="96"/>
        <v/>
      </c>
      <c r="O912" s="11" t="str">
        <f t="shared" si="94"/>
        <v/>
      </c>
      <c r="P912" s="11" t="str">
        <f t="shared" si="95"/>
        <v/>
      </c>
      <c r="Q912" s="11" t="str">
        <f t="shared" si="97"/>
        <v/>
      </c>
    </row>
    <row r="913" spans="5:17" x14ac:dyDescent="0.3">
      <c r="E913" s="11"/>
      <c r="H913" s="11" t="str">
        <f t="shared" si="98"/>
        <v/>
      </c>
      <c r="I913" s="11" t="str">
        <f>(IF(B912=Локализация!$C$42,1,IF(B912=Локализация!$C$41,2,IF(B912=Локализация!$C$40,3,IF(B912=Локализация!$C$39,4,IF(B912=Локализация!$C$38,5,IF(OR(B912=1,B912=2,B912=3,B912=4,B912=5),B912,"")))))))</f>
        <v/>
      </c>
      <c r="J913" s="11" t="str">
        <f>(IF(C912=Локализация!$C$44,5,IF(C912=Локализация!$C$45,4,IF(C912=Локализация!$C$46,3,IF(C912=Локализация!$C$47,2,IF(C912=Локализация!$C$48,1,IF(OR(C912=1,C912=2,C912=3,C912=4,C912=5),C912,"")))))))</f>
        <v/>
      </c>
      <c r="K913" s="11" t="str">
        <f>(IF(D912=Локализация!$C$50,1,IF(D912=Локализация!$C$51,2,IF(D912=Локализация!$C$52,3,IF(D912=Локализация!$C$53,4,IF(D912=Локализация!$C$54,5,IF(OR(D912=1,D912=2,D912=3,D912=4,D912=5),D912,"")))))))</f>
        <v/>
      </c>
      <c r="L913" s="11" t="str">
        <f t="shared" ref="L913:L976" si="99">IF(F907="","",(IF(F907="*","*",(((F907-V$49)/V$48)*-1))))</f>
        <v/>
      </c>
      <c r="M913" s="11" t="str">
        <f t="shared" ref="M913:M976" si="100">IF(E907=0,"",F907)</f>
        <v/>
      </c>
      <c r="N913" s="11" t="str">
        <f t="shared" si="96"/>
        <v/>
      </c>
      <c r="O913" s="11" t="str">
        <f t="shared" ref="O913:O976" si="101">IF(F907=0,"",LN(F907))</f>
        <v/>
      </c>
      <c r="P913" s="11" t="str">
        <f t="shared" ref="P913:P976" si="102">IF(O913="","",((O913-$Q$11)/$P$11)*-1)</f>
        <v/>
      </c>
      <c r="Q913" s="11" t="str">
        <f t="shared" si="97"/>
        <v/>
      </c>
    </row>
    <row r="914" spans="5:17" x14ac:dyDescent="0.3">
      <c r="E914" s="11"/>
      <c r="H914" s="11" t="str">
        <f t="shared" si="98"/>
        <v/>
      </c>
      <c r="I914" s="11" t="str">
        <f>(IF(B913=Локализация!$C$42,1,IF(B913=Локализация!$C$41,2,IF(B913=Локализация!$C$40,3,IF(B913=Локализация!$C$39,4,IF(B913=Локализация!$C$38,5,IF(OR(B913=1,B913=2,B913=3,B913=4,B913=5),B913,"")))))))</f>
        <v/>
      </c>
      <c r="J914" s="11" t="str">
        <f>(IF(C913=Локализация!$C$44,5,IF(C913=Локализация!$C$45,4,IF(C913=Локализация!$C$46,3,IF(C913=Локализация!$C$47,2,IF(C913=Локализация!$C$48,1,IF(OR(C913=1,C913=2,C913=3,C913=4,C913=5),C913,"")))))))</f>
        <v/>
      </c>
      <c r="K914" s="11" t="str">
        <f>(IF(D913=Локализация!$C$50,1,IF(D913=Локализация!$C$51,2,IF(D913=Локализация!$C$52,3,IF(D913=Локализация!$C$53,4,IF(D913=Локализация!$C$54,5,IF(OR(D913=1,D913=2,D913=3,D913=4,D913=5),D913,"")))))))</f>
        <v/>
      </c>
      <c r="L914" s="11" t="str">
        <f t="shared" si="99"/>
        <v/>
      </c>
      <c r="M914" s="11" t="str">
        <f t="shared" si="100"/>
        <v/>
      </c>
      <c r="N914" s="11" t="str">
        <f t="shared" ref="N914:N977" si="103">IF(H909&gt;3.9999,M914,"")</f>
        <v/>
      </c>
      <c r="O914" s="11" t="str">
        <f t="shared" si="101"/>
        <v/>
      </c>
      <c r="P914" s="11" t="str">
        <f t="shared" si="102"/>
        <v/>
      </c>
      <c r="Q914" s="11" t="str">
        <f t="shared" ref="Q914:Q977" si="104">IF(H909="","",(IF(H909="*","*",((H909-$U$49)/$U$48))))</f>
        <v/>
      </c>
    </row>
    <row r="915" spans="5:17" x14ac:dyDescent="0.3">
      <c r="E915" s="11"/>
      <c r="H915" s="11" t="str">
        <f t="shared" si="98"/>
        <v/>
      </c>
      <c r="I915" s="11" t="str">
        <f>(IF(B914=Локализация!$C$42,1,IF(B914=Локализация!$C$41,2,IF(B914=Локализация!$C$40,3,IF(B914=Локализация!$C$39,4,IF(B914=Локализация!$C$38,5,IF(OR(B914=1,B914=2,B914=3,B914=4,B914=5),B914,"")))))))</f>
        <v/>
      </c>
      <c r="J915" s="11" t="str">
        <f>(IF(C914=Локализация!$C$44,5,IF(C914=Локализация!$C$45,4,IF(C914=Локализация!$C$46,3,IF(C914=Локализация!$C$47,2,IF(C914=Локализация!$C$48,1,IF(OR(C914=1,C914=2,C914=3,C914=4,C914=5),C914,"")))))))</f>
        <v/>
      </c>
      <c r="K915" s="11" t="str">
        <f>(IF(D914=Локализация!$C$50,1,IF(D914=Локализация!$C$51,2,IF(D914=Локализация!$C$52,3,IF(D914=Локализация!$C$53,4,IF(D914=Локализация!$C$54,5,IF(OR(D914=1,D914=2,D914=3,D914=4,D914=5),D914,"")))))))</f>
        <v/>
      </c>
      <c r="L915" s="11" t="str">
        <f t="shared" si="99"/>
        <v/>
      </c>
      <c r="M915" s="11" t="str">
        <f t="shared" si="100"/>
        <v/>
      </c>
      <c r="N915" s="11" t="str">
        <f t="shared" si="103"/>
        <v/>
      </c>
      <c r="O915" s="11" t="str">
        <f t="shared" si="101"/>
        <v/>
      </c>
      <c r="P915" s="11" t="str">
        <f t="shared" si="102"/>
        <v/>
      </c>
      <c r="Q915" s="11" t="str">
        <f t="shared" si="104"/>
        <v/>
      </c>
    </row>
    <row r="916" spans="5:17" x14ac:dyDescent="0.3">
      <c r="E916" s="11"/>
      <c r="H916" s="11" t="str">
        <f t="shared" si="98"/>
        <v/>
      </c>
      <c r="I916" s="11" t="str">
        <f>(IF(B915=Локализация!$C$42,1,IF(B915=Локализация!$C$41,2,IF(B915=Локализация!$C$40,3,IF(B915=Локализация!$C$39,4,IF(B915=Локализация!$C$38,5,IF(OR(B915=1,B915=2,B915=3,B915=4,B915=5),B915,"")))))))</f>
        <v/>
      </c>
      <c r="J916" s="11" t="str">
        <f>(IF(C915=Локализация!$C$44,5,IF(C915=Локализация!$C$45,4,IF(C915=Локализация!$C$46,3,IF(C915=Локализация!$C$47,2,IF(C915=Локализация!$C$48,1,IF(OR(C915=1,C915=2,C915=3,C915=4,C915=5),C915,"")))))))</f>
        <v/>
      </c>
      <c r="K916" s="11" t="str">
        <f>(IF(D915=Локализация!$C$50,1,IF(D915=Локализация!$C$51,2,IF(D915=Локализация!$C$52,3,IF(D915=Локализация!$C$53,4,IF(D915=Локализация!$C$54,5,IF(OR(D915=1,D915=2,D915=3,D915=4,D915=5),D915,"")))))))</f>
        <v/>
      </c>
      <c r="L916" s="11" t="str">
        <f t="shared" si="99"/>
        <v/>
      </c>
      <c r="M916" s="11" t="str">
        <f t="shared" si="100"/>
        <v/>
      </c>
      <c r="N916" s="11" t="str">
        <f t="shared" si="103"/>
        <v/>
      </c>
      <c r="O916" s="11" t="str">
        <f t="shared" si="101"/>
        <v/>
      </c>
      <c r="P916" s="11" t="str">
        <f t="shared" si="102"/>
        <v/>
      </c>
      <c r="Q916" s="11" t="str">
        <f t="shared" si="104"/>
        <v/>
      </c>
    </row>
    <row r="917" spans="5:17" x14ac:dyDescent="0.3">
      <c r="E917" s="11"/>
      <c r="H917" s="11" t="str">
        <f t="shared" si="98"/>
        <v/>
      </c>
      <c r="I917" s="11" t="str">
        <f>(IF(B916=Локализация!$C$42,1,IF(B916=Локализация!$C$41,2,IF(B916=Локализация!$C$40,3,IF(B916=Локализация!$C$39,4,IF(B916=Локализация!$C$38,5,IF(OR(B916=1,B916=2,B916=3,B916=4,B916=5),B916,"")))))))</f>
        <v/>
      </c>
      <c r="J917" s="11" t="str">
        <f>(IF(C916=Локализация!$C$44,5,IF(C916=Локализация!$C$45,4,IF(C916=Локализация!$C$46,3,IF(C916=Локализация!$C$47,2,IF(C916=Локализация!$C$48,1,IF(OR(C916=1,C916=2,C916=3,C916=4,C916=5),C916,"")))))))</f>
        <v/>
      </c>
      <c r="K917" s="11" t="str">
        <f>(IF(D916=Локализация!$C$50,1,IF(D916=Локализация!$C$51,2,IF(D916=Локализация!$C$52,3,IF(D916=Локализация!$C$53,4,IF(D916=Локализация!$C$54,5,IF(OR(D916=1,D916=2,D916=3,D916=4,D916=5),D916,"")))))))</f>
        <v/>
      </c>
      <c r="L917" s="11" t="str">
        <f t="shared" si="99"/>
        <v/>
      </c>
      <c r="M917" s="11" t="str">
        <f t="shared" si="100"/>
        <v/>
      </c>
      <c r="N917" s="11" t="str">
        <f t="shared" si="103"/>
        <v/>
      </c>
      <c r="O917" s="11" t="str">
        <f t="shared" si="101"/>
        <v/>
      </c>
      <c r="P917" s="11" t="str">
        <f t="shared" si="102"/>
        <v/>
      </c>
      <c r="Q917" s="11" t="str">
        <f t="shared" si="104"/>
        <v/>
      </c>
    </row>
    <row r="918" spans="5:17" x14ac:dyDescent="0.3">
      <c r="E918" s="11"/>
      <c r="H918" s="11" t="str">
        <f t="shared" si="98"/>
        <v/>
      </c>
      <c r="I918" s="11" t="str">
        <f>(IF(B917=Локализация!$C$42,1,IF(B917=Локализация!$C$41,2,IF(B917=Локализация!$C$40,3,IF(B917=Локализация!$C$39,4,IF(B917=Локализация!$C$38,5,IF(OR(B917=1,B917=2,B917=3,B917=4,B917=5),B917,"")))))))</f>
        <v/>
      </c>
      <c r="J918" s="11" t="str">
        <f>(IF(C917=Локализация!$C$44,5,IF(C917=Локализация!$C$45,4,IF(C917=Локализация!$C$46,3,IF(C917=Локализация!$C$47,2,IF(C917=Локализация!$C$48,1,IF(OR(C917=1,C917=2,C917=3,C917=4,C917=5),C917,"")))))))</f>
        <v/>
      </c>
      <c r="K918" s="11" t="str">
        <f>(IF(D917=Локализация!$C$50,1,IF(D917=Локализация!$C$51,2,IF(D917=Локализация!$C$52,3,IF(D917=Локализация!$C$53,4,IF(D917=Локализация!$C$54,5,IF(OR(D917=1,D917=2,D917=3,D917=4,D917=5),D917,"")))))))</f>
        <v/>
      </c>
      <c r="L918" s="11" t="str">
        <f t="shared" si="99"/>
        <v/>
      </c>
      <c r="M918" s="11" t="str">
        <f t="shared" si="100"/>
        <v/>
      </c>
      <c r="N918" s="11" t="str">
        <f t="shared" si="103"/>
        <v/>
      </c>
      <c r="O918" s="11" t="str">
        <f t="shared" si="101"/>
        <v/>
      </c>
      <c r="P918" s="11" t="str">
        <f t="shared" si="102"/>
        <v/>
      </c>
      <c r="Q918" s="11" t="str">
        <f t="shared" si="104"/>
        <v/>
      </c>
    </row>
    <row r="919" spans="5:17" x14ac:dyDescent="0.3">
      <c r="E919" s="11"/>
      <c r="H919" s="11" t="str">
        <f t="shared" si="98"/>
        <v/>
      </c>
      <c r="I919" s="11" t="str">
        <f>(IF(B918=Локализация!$C$42,1,IF(B918=Локализация!$C$41,2,IF(B918=Локализация!$C$40,3,IF(B918=Локализация!$C$39,4,IF(B918=Локализация!$C$38,5,IF(OR(B918=1,B918=2,B918=3,B918=4,B918=5),B918,"")))))))</f>
        <v/>
      </c>
      <c r="J919" s="11" t="str">
        <f>(IF(C918=Локализация!$C$44,5,IF(C918=Локализация!$C$45,4,IF(C918=Локализация!$C$46,3,IF(C918=Локализация!$C$47,2,IF(C918=Локализация!$C$48,1,IF(OR(C918=1,C918=2,C918=3,C918=4,C918=5),C918,"")))))))</f>
        <v/>
      </c>
      <c r="K919" s="11" t="str">
        <f>(IF(D918=Локализация!$C$50,1,IF(D918=Локализация!$C$51,2,IF(D918=Локализация!$C$52,3,IF(D918=Локализация!$C$53,4,IF(D918=Локализация!$C$54,5,IF(OR(D918=1,D918=2,D918=3,D918=4,D918=5),D918,"")))))))</f>
        <v/>
      </c>
      <c r="L919" s="11" t="str">
        <f t="shared" si="99"/>
        <v/>
      </c>
      <c r="M919" s="11" t="str">
        <f t="shared" si="100"/>
        <v/>
      </c>
      <c r="N919" s="11" t="str">
        <f t="shared" si="103"/>
        <v/>
      </c>
      <c r="O919" s="11" t="str">
        <f t="shared" si="101"/>
        <v/>
      </c>
      <c r="P919" s="11" t="str">
        <f t="shared" si="102"/>
        <v/>
      </c>
      <c r="Q919" s="11" t="str">
        <f t="shared" si="104"/>
        <v/>
      </c>
    </row>
    <row r="920" spans="5:17" x14ac:dyDescent="0.3">
      <c r="E920" s="11"/>
      <c r="H920" s="11" t="str">
        <f t="shared" si="98"/>
        <v/>
      </c>
      <c r="I920" s="11" t="str">
        <f>(IF(B919=Локализация!$C$42,1,IF(B919=Локализация!$C$41,2,IF(B919=Локализация!$C$40,3,IF(B919=Локализация!$C$39,4,IF(B919=Локализация!$C$38,5,IF(OR(B919=1,B919=2,B919=3,B919=4,B919=5),B919,"")))))))</f>
        <v/>
      </c>
      <c r="J920" s="11" t="str">
        <f>(IF(C919=Локализация!$C$44,5,IF(C919=Локализация!$C$45,4,IF(C919=Локализация!$C$46,3,IF(C919=Локализация!$C$47,2,IF(C919=Локализация!$C$48,1,IF(OR(C919=1,C919=2,C919=3,C919=4,C919=5),C919,"")))))))</f>
        <v/>
      </c>
      <c r="K920" s="11" t="str">
        <f>(IF(D919=Локализация!$C$50,1,IF(D919=Локализация!$C$51,2,IF(D919=Локализация!$C$52,3,IF(D919=Локализация!$C$53,4,IF(D919=Локализация!$C$54,5,IF(OR(D919=1,D919=2,D919=3,D919=4,D919=5),D919,"")))))))</f>
        <v/>
      </c>
      <c r="L920" s="11" t="str">
        <f t="shared" si="99"/>
        <v/>
      </c>
      <c r="M920" s="11" t="str">
        <f t="shared" si="100"/>
        <v/>
      </c>
      <c r="N920" s="11" t="str">
        <f t="shared" si="103"/>
        <v/>
      </c>
      <c r="O920" s="11" t="str">
        <f t="shared" si="101"/>
        <v/>
      </c>
      <c r="P920" s="11" t="str">
        <f t="shared" si="102"/>
        <v/>
      </c>
      <c r="Q920" s="11" t="str">
        <f t="shared" si="104"/>
        <v/>
      </c>
    </row>
    <row r="921" spans="5:17" x14ac:dyDescent="0.3">
      <c r="E921" s="11"/>
      <c r="H921" s="11" t="str">
        <f t="shared" si="98"/>
        <v/>
      </c>
      <c r="I921" s="11" t="str">
        <f>(IF(B920=Локализация!$C$42,1,IF(B920=Локализация!$C$41,2,IF(B920=Локализация!$C$40,3,IF(B920=Локализация!$C$39,4,IF(B920=Локализация!$C$38,5,IF(OR(B920=1,B920=2,B920=3,B920=4,B920=5),B920,"")))))))</f>
        <v/>
      </c>
      <c r="J921" s="11" t="str">
        <f>(IF(C920=Локализация!$C$44,5,IF(C920=Локализация!$C$45,4,IF(C920=Локализация!$C$46,3,IF(C920=Локализация!$C$47,2,IF(C920=Локализация!$C$48,1,IF(OR(C920=1,C920=2,C920=3,C920=4,C920=5),C920,"")))))))</f>
        <v/>
      </c>
      <c r="K921" s="11" t="str">
        <f>(IF(D920=Локализация!$C$50,1,IF(D920=Локализация!$C$51,2,IF(D920=Локализация!$C$52,3,IF(D920=Локализация!$C$53,4,IF(D920=Локализация!$C$54,5,IF(OR(D920=1,D920=2,D920=3,D920=4,D920=5),D920,"")))))))</f>
        <v/>
      </c>
      <c r="L921" s="11" t="str">
        <f t="shared" si="99"/>
        <v/>
      </c>
      <c r="M921" s="11" t="str">
        <f t="shared" si="100"/>
        <v/>
      </c>
      <c r="N921" s="11" t="str">
        <f t="shared" si="103"/>
        <v/>
      </c>
      <c r="O921" s="11" t="str">
        <f t="shared" si="101"/>
        <v/>
      </c>
      <c r="P921" s="11" t="str">
        <f t="shared" si="102"/>
        <v/>
      </c>
      <c r="Q921" s="11" t="str">
        <f t="shared" si="104"/>
        <v/>
      </c>
    </row>
    <row r="922" spans="5:17" x14ac:dyDescent="0.3">
      <c r="E922" s="11"/>
      <c r="H922" s="11" t="str">
        <f t="shared" si="98"/>
        <v/>
      </c>
      <c r="I922" s="11" t="str">
        <f>(IF(B921=Локализация!$C$42,1,IF(B921=Локализация!$C$41,2,IF(B921=Локализация!$C$40,3,IF(B921=Локализация!$C$39,4,IF(B921=Локализация!$C$38,5,IF(OR(B921=1,B921=2,B921=3,B921=4,B921=5),B921,"")))))))</f>
        <v/>
      </c>
      <c r="J922" s="11" t="str">
        <f>(IF(C921=Локализация!$C$44,5,IF(C921=Локализация!$C$45,4,IF(C921=Локализация!$C$46,3,IF(C921=Локализация!$C$47,2,IF(C921=Локализация!$C$48,1,IF(OR(C921=1,C921=2,C921=3,C921=4,C921=5),C921,"")))))))</f>
        <v/>
      </c>
      <c r="K922" s="11" t="str">
        <f>(IF(D921=Локализация!$C$50,1,IF(D921=Локализация!$C$51,2,IF(D921=Локализация!$C$52,3,IF(D921=Локализация!$C$53,4,IF(D921=Локализация!$C$54,5,IF(OR(D921=1,D921=2,D921=3,D921=4,D921=5),D921,"")))))))</f>
        <v/>
      </c>
      <c r="L922" s="11" t="str">
        <f t="shared" si="99"/>
        <v/>
      </c>
      <c r="M922" s="11" t="str">
        <f t="shared" si="100"/>
        <v/>
      </c>
      <c r="N922" s="11" t="str">
        <f t="shared" si="103"/>
        <v/>
      </c>
      <c r="O922" s="11" t="str">
        <f t="shared" si="101"/>
        <v/>
      </c>
      <c r="P922" s="11" t="str">
        <f t="shared" si="102"/>
        <v/>
      </c>
      <c r="Q922" s="11" t="str">
        <f t="shared" si="104"/>
        <v/>
      </c>
    </row>
    <row r="923" spans="5:17" x14ac:dyDescent="0.3">
      <c r="E923" s="11"/>
      <c r="H923" s="11" t="str">
        <f t="shared" si="98"/>
        <v/>
      </c>
      <c r="I923" s="11" t="str">
        <f>(IF(B922=Локализация!$C$42,1,IF(B922=Локализация!$C$41,2,IF(B922=Локализация!$C$40,3,IF(B922=Локализация!$C$39,4,IF(B922=Локализация!$C$38,5,IF(OR(B922=1,B922=2,B922=3,B922=4,B922=5),B922,"")))))))</f>
        <v/>
      </c>
      <c r="J923" s="11" t="str">
        <f>(IF(C922=Локализация!$C$44,5,IF(C922=Локализация!$C$45,4,IF(C922=Локализация!$C$46,3,IF(C922=Локализация!$C$47,2,IF(C922=Локализация!$C$48,1,IF(OR(C922=1,C922=2,C922=3,C922=4,C922=5),C922,"")))))))</f>
        <v/>
      </c>
      <c r="K923" s="11" t="str">
        <f>(IF(D922=Локализация!$C$50,1,IF(D922=Локализация!$C$51,2,IF(D922=Локализация!$C$52,3,IF(D922=Локализация!$C$53,4,IF(D922=Локализация!$C$54,5,IF(OR(D922=1,D922=2,D922=3,D922=4,D922=5),D922,"")))))))</f>
        <v/>
      </c>
      <c r="L923" s="11" t="str">
        <f t="shared" si="99"/>
        <v/>
      </c>
      <c r="M923" s="11" t="str">
        <f t="shared" si="100"/>
        <v/>
      </c>
      <c r="N923" s="11" t="str">
        <f t="shared" si="103"/>
        <v/>
      </c>
      <c r="O923" s="11" t="str">
        <f t="shared" si="101"/>
        <v/>
      </c>
      <c r="P923" s="11" t="str">
        <f t="shared" si="102"/>
        <v/>
      </c>
      <c r="Q923" s="11" t="str">
        <f t="shared" si="104"/>
        <v/>
      </c>
    </row>
    <row r="924" spans="5:17" x14ac:dyDescent="0.3">
      <c r="E924" s="11"/>
      <c r="H924" s="11" t="str">
        <f t="shared" si="98"/>
        <v/>
      </c>
      <c r="I924" s="11" t="str">
        <f>(IF(B923=Локализация!$C$42,1,IF(B923=Локализация!$C$41,2,IF(B923=Локализация!$C$40,3,IF(B923=Локализация!$C$39,4,IF(B923=Локализация!$C$38,5,IF(OR(B923=1,B923=2,B923=3,B923=4,B923=5),B923,"")))))))</f>
        <v/>
      </c>
      <c r="J924" s="11" t="str">
        <f>(IF(C923=Локализация!$C$44,5,IF(C923=Локализация!$C$45,4,IF(C923=Локализация!$C$46,3,IF(C923=Локализация!$C$47,2,IF(C923=Локализация!$C$48,1,IF(OR(C923=1,C923=2,C923=3,C923=4,C923=5),C923,"")))))))</f>
        <v/>
      </c>
      <c r="K924" s="11" t="str">
        <f>(IF(D923=Локализация!$C$50,1,IF(D923=Локализация!$C$51,2,IF(D923=Локализация!$C$52,3,IF(D923=Локализация!$C$53,4,IF(D923=Локализация!$C$54,5,IF(OR(D923=1,D923=2,D923=3,D923=4,D923=5),D923,"")))))))</f>
        <v/>
      </c>
      <c r="L924" s="11" t="str">
        <f t="shared" si="99"/>
        <v/>
      </c>
      <c r="M924" s="11" t="str">
        <f t="shared" si="100"/>
        <v/>
      </c>
      <c r="N924" s="11" t="str">
        <f t="shared" si="103"/>
        <v/>
      </c>
      <c r="O924" s="11" t="str">
        <f t="shared" si="101"/>
        <v/>
      </c>
      <c r="P924" s="11" t="str">
        <f t="shared" si="102"/>
        <v/>
      </c>
      <c r="Q924" s="11" t="str">
        <f t="shared" si="104"/>
        <v/>
      </c>
    </row>
    <row r="925" spans="5:17" x14ac:dyDescent="0.3">
      <c r="E925" s="11"/>
      <c r="H925" s="11" t="str">
        <f t="shared" si="98"/>
        <v/>
      </c>
      <c r="I925" s="11" t="str">
        <f>(IF(B924=Локализация!$C$42,1,IF(B924=Локализация!$C$41,2,IF(B924=Локализация!$C$40,3,IF(B924=Локализация!$C$39,4,IF(B924=Локализация!$C$38,5,IF(OR(B924=1,B924=2,B924=3,B924=4,B924=5),B924,"")))))))</f>
        <v/>
      </c>
      <c r="J925" s="11" t="str">
        <f>(IF(C924=Локализация!$C$44,5,IF(C924=Локализация!$C$45,4,IF(C924=Локализация!$C$46,3,IF(C924=Локализация!$C$47,2,IF(C924=Локализация!$C$48,1,IF(OR(C924=1,C924=2,C924=3,C924=4,C924=5),C924,"")))))))</f>
        <v/>
      </c>
      <c r="K925" s="11" t="str">
        <f>(IF(D924=Локализация!$C$50,1,IF(D924=Локализация!$C$51,2,IF(D924=Локализация!$C$52,3,IF(D924=Локализация!$C$53,4,IF(D924=Локализация!$C$54,5,IF(OR(D924=1,D924=2,D924=3,D924=4,D924=5),D924,"")))))))</f>
        <v/>
      </c>
      <c r="L925" s="11" t="str">
        <f t="shared" si="99"/>
        <v/>
      </c>
      <c r="M925" s="11" t="str">
        <f t="shared" si="100"/>
        <v/>
      </c>
      <c r="N925" s="11" t="str">
        <f t="shared" si="103"/>
        <v/>
      </c>
      <c r="O925" s="11" t="str">
        <f t="shared" si="101"/>
        <v/>
      </c>
      <c r="P925" s="11" t="str">
        <f t="shared" si="102"/>
        <v/>
      </c>
      <c r="Q925" s="11" t="str">
        <f t="shared" si="104"/>
        <v/>
      </c>
    </row>
    <row r="926" spans="5:17" x14ac:dyDescent="0.3">
      <c r="E926" s="11"/>
      <c r="H926" s="11" t="str">
        <f t="shared" si="98"/>
        <v/>
      </c>
      <c r="I926" s="11" t="str">
        <f>(IF(B925=Локализация!$C$42,1,IF(B925=Локализация!$C$41,2,IF(B925=Локализация!$C$40,3,IF(B925=Локализация!$C$39,4,IF(B925=Локализация!$C$38,5,IF(OR(B925=1,B925=2,B925=3,B925=4,B925=5),B925,"")))))))</f>
        <v/>
      </c>
      <c r="J926" s="11" t="str">
        <f>(IF(C925=Локализация!$C$44,5,IF(C925=Локализация!$C$45,4,IF(C925=Локализация!$C$46,3,IF(C925=Локализация!$C$47,2,IF(C925=Локализация!$C$48,1,IF(OR(C925=1,C925=2,C925=3,C925=4,C925=5),C925,"")))))))</f>
        <v/>
      </c>
      <c r="K926" s="11" t="str">
        <f>(IF(D925=Локализация!$C$50,1,IF(D925=Локализация!$C$51,2,IF(D925=Локализация!$C$52,3,IF(D925=Локализация!$C$53,4,IF(D925=Локализация!$C$54,5,IF(OR(D925=1,D925=2,D925=3,D925=4,D925=5),D925,"")))))))</f>
        <v/>
      </c>
      <c r="L926" s="11" t="str">
        <f t="shared" si="99"/>
        <v/>
      </c>
      <c r="M926" s="11" t="str">
        <f t="shared" si="100"/>
        <v/>
      </c>
      <c r="N926" s="11" t="str">
        <f t="shared" si="103"/>
        <v/>
      </c>
      <c r="O926" s="11" t="str">
        <f t="shared" si="101"/>
        <v/>
      </c>
      <c r="P926" s="11" t="str">
        <f t="shared" si="102"/>
        <v/>
      </c>
      <c r="Q926" s="11" t="str">
        <f t="shared" si="104"/>
        <v/>
      </c>
    </row>
    <row r="927" spans="5:17" x14ac:dyDescent="0.3">
      <c r="E927" s="11"/>
      <c r="H927" s="11" t="str">
        <f t="shared" si="98"/>
        <v/>
      </c>
      <c r="I927" s="11" t="str">
        <f>(IF(B926=Локализация!$C$42,1,IF(B926=Локализация!$C$41,2,IF(B926=Локализация!$C$40,3,IF(B926=Локализация!$C$39,4,IF(B926=Локализация!$C$38,5,IF(OR(B926=1,B926=2,B926=3,B926=4,B926=5),B926,"")))))))</f>
        <v/>
      </c>
      <c r="J927" s="11" t="str">
        <f>(IF(C926=Локализация!$C$44,5,IF(C926=Локализация!$C$45,4,IF(C926=Локализация!$C$46,3,IF(C926=Локализация!$C$47,2,IF(C926=Локализация!$C$48,1,IF(OR(C926=1,C926=2,C926=3,C926=4,C926=5),C926,"")))))))</f>
        <v/>
      </c>
      <c r="K927" s="11" t="str">
        <f>(IF(D926=Локализация!$C$50,1,IF(D926=Локализация!$C$51,2,IF(D926=Локализация!$C$52,3,IF(D926=Локализация!$C$53,4,IF(D926=Локализация!$C$54,5,IF(OR(D926=1,D926=2,D926=3,D926=4,D926=5),D926,"")))))))</f>
        <v/>
      </c>
      <c r="L927" s="11" t="str">
        <f t="shared" si="99"/>
        <v/>
      </c>
      <c r="M927" s="11" t="str">
        <f t="shared" si="100"/>
        <v/>
      </c>
      <c r="N927" s="11" t="str">
        <f t="shared" si="103"/>
        <v/>
      </c>
      <c r="O927" s="11" t="str">
        <f t="shared" si="101"/>
        <v/>
      </c>
      <c r="P927" s="11" t="str">
        <f t="shared" si="102"/>
        <v/>
      </c>
      <c r="Q927" s="11" t="str">
        <f t="shared" si="104"/>
        <v/>
      </c>
    </row>
    <row r="928" spans="5:17" x14ac:dyDescent="0.3">
      <c r="E928" s="11"/>
      <c r="H928" s="11" t="str">
        <f t="shared" si="98"/>
        <v/>
      </c>
      <c r="I928" s="11" t="str">
        <f>(IF(B927=Локализация!$C$42,1,IF(B927=Локализация!$C$41,2,IF(B927=Локализация!$C$40,3,IF(B927=Локализация!$C$39,4,IF(B927=Локализация!$C$38,5,IF(OR(B927=1,B927=2,B927=3,B927=4,B927=5),B927,"")))))))</f>
        <v/>
      </c>
      <c r="J928" s="11" t="str">
        <f>(IF(C927=Локализация!$C$44,5,IF(C927=Локализация!$C$45,4,IF(C927=Локализация!$C$46,3,IF(C927=Локализация!$C$47,2,IF(C927=Локализация!$C$48,1,IF(OR(C927=1,C927=2,C927=3,C927=4,C927=5),C927,"")))))))</f>
        <v/>
      </c>
      <c r="K928" s="11" t="str">
        <f>(IF(D927=Локализация!$C$50,1,IF(D927=Локализация!$C$51,2,IF(D927=Локализация!$C$52,3,IF(D927=Локализация!$C$53,4,IF(D927=Локализация!$C$54,5,IF(OR(D927=1,D927=2,D927=3,D927=4,D927=5),D927,"")))))))</f>
        <v/>
      </c>
      <c r="L928" s="11" t="str">
        <f t="shared" si="99"/>
        <v/>
      </c>
      <c r="M928" s="11" t="str">
        <f t="shared" si="100"/>
        <v/>
      </c>
      <c r="N928" s="11" t="str">
        <f t="shared" si="103"/>
        <v/>
      </c>
      <c r="O928" s="11" t="str">
        <f t="shared" si="101"/>
        <v/>
      </c>
      <c r="P928" s="11" t="str">
        <f t="shared" si="102"/>
        <v/>
      </c>
      <c r="Q928" s="11" t="str">
        <f t="shared" si="104"/>
        <v/>
      </c>
    </row>
    <row r="929" spans="5:17" x14ac:dyDescent="0.3">
      <c r="E929" s="11"/>
      <c r="H929" s="11" t="str">
        <f t="shared" si="98"/>
        <v/>
      </c>
      <c r="I929" s="11" t="str">
        <f>(IF(B928=Локализация!$C$42,1,IF(B928=Локализация!$C$41,2,IF(B928=Локализация!$C$40,3,IF(B928=Локализация!$C$39,4,IF(B928=Локализация!$C$38,5,IF(OR(B928=1,B928=2,B928=3,B928=4,B928=5),B928,"")))))))</f>
        <v/>
      </c>
      <c r="J929" s="11" t="str">
        <f>(IF(C928=Локализация!$C$44,5,IF(C928=Локализация!$C$45,4,IF(C928=Локализация!$C$46,3,IF(C928=Локализация!$C$47,2,IF(C928=Локализация!$C$48,1,IF(OR(C928=1,C928=2,C928=3,C928=4,C928=5),C928,"")))))))</f>
        <v/>
      </c>
      <c r="K929" s="11" t="str">
        <f>(IF(D928=Локализация!$C$50,1,IF(D928=Локализация!$C$51,2,IF(D928=Локализация!$C$52,3,IF(D928=Локализация!$C$53,4,IF(D928=Локализация!$C$54,5,IF(OR(D928=1,D928=2,D928=3,D928=4,D928=5),D928,"")))))))</f>
        <v/>
      </c>
      <c r="L929" s="11" t="str">
        <f t="shared" si="99"/>
        <v/>
      </c>
      <c r="M929" s="11" t="str">
        <f t="shared" si="100"/>
        <v/>
      </c>
      <c r="N929" s="11" t="str">
        <f t="shared" si="103"/>
        <v/>
      </c>
      <c r="O929" s="11" t="str">
        <f t="shared" si="101"/>
        <v/>
      </c>
      <c r="P929" s="11" t="str">
        <f t="shared" si="102"/>
        <v/>
      </c>
      <c r="Q929" s="11" t="str">
        <f t="shared" si="104"/>
        <v/>
      </c>
    </row>
    <row r="930" spans="5:17" x14ac:dyDescent="0.3">
      <c r="E930" s="11"/>
      <c r="H930" s="11" t="str">
        <f t="shared" si="98"/>
        <v/>
      </c>
      <c r="I930" s="11" t="str">
        <f>(IF(B929=Локализация!$C$42,1,IF(B929=Локализация!$C$41,2,IF(B929=Локализация!$C$40,3,IF(B929=Локализация!$C$39,4,IF(B929=Локализация!$C$38,5,IF(OR(B929=1,B929=2,B929=3,B929=4,B929=5),B929,"")))))))</f>
        <v/>
      </c>
      <c r="J930" s="11" t="str">
        <f>(IF(C929=Локализация!$C$44,5,IF(C929=Локализация!$C$45,4,IF(C929=Локализация!$C$46,3,IF(C929=Локализация!$C$47,2,IF(C929=Локализация!$C$48,1,IF(OR(C929=1,C929=2,C929=3,C929=4,C929=5),C929,"")))))))</f>
        <v/>
      </c>
      <c r="K930" s="11" t="str">
        <f>(IF(D929=Локализация!$C$50,1,IF(D929=Локализация!$C$51,2,IF(D929=Локализация!$C$52,3,IF(D929=Локализация!$C$53,4,IF(D929=Локализация!$C$54,5,IF(OR(D929=1,D929=2,D929=3,D929=4,D929=5),D929,"")))))))</f>
        <v/>
      </c>
      <c r="L930" s="11" t="str">
        <f t="shared" si="99"/>
        <v/>
      </c>
      <c r="M930" s="11" t="str">
        <f t="shared" si="100"/>
        <v/>
      </c>
      <c r="N930" s="11" t="str">
        <f t="shared" si="103"/>
        <v/>
      </c>
      <c r="O930" s="11" t="str">
        <f t="shared" si="101"/>
        <v/>
      </c>
      <c r="P930" s="11" t="str">
        <f t="shared" si="102"/>
        <v/>
      </c>
      <c r="Q930" s="11" t="str">
        <f t="shared" si="104"/>
        <v/>
      </c>
    </row>
    <row r="931" spans="5:17" x14ac:dyDescent="0.3">
      <c r="E931" s="11"/>
      <c r="H931" s="11" t="str">
        <f t="shared" si="98"/>
        <v/>
      </c>
      <c r="I931" s="11" t="str">
        <f>(IF(B930=Локализация!$C$42,1,IF(B930=Локализация!$C$41,2,IF(B930=Локализация!$C$40,3,IF(B930=Локализация!$C$39,4,IF(B930=Локализация!$C$38,5,IF(OR(B930=1,B930=2,B930=3,B930=4,B930=5),B930,"")))))))</f>
        <v/>
      </c>
      <c r="J931" s="11" t="str">
        <f>(IF(C930=Локализация!$C$44,5,IF(C930=Локализация!$C$45,4,IF(C930=Локализация!$C$46,3,IF(C930=Локализация!$C$47,2,IF(C930=Локализация!$C$48,1,IF(OR(C930=1,C930=2,C930=3,C930=4,C930=5),C930,"")))))))</f>
        <v/>
      </c>
      <c r="K931" s="11" t="str">
        <f>(IF(D930=Локализация!$C$50,1,IF(D930=Локализация!$C$51,2,IF(D930=Локализация!$C$52,3,IF(D930=Локализация!$C$53,4,IF(D930=Локализация!$C$54,5,IF(OR(D930=1,D930=2,D930=3,D930=4,D930=5),D930,"")))))))</f>
        <v/>
      </c>
      <c r="L931" s="11" t="str">
        <f t="shared" si="99"/>
        <v/>
      </c>
      <c r="M931" s="11" t="str">
        <f t="shared" si="100"/>
        <v/>
      </c>
      <c r="N931" s="11" t="str">
        <f t="shared" si="103"/>
        <v/>
      </c>
      <c r="O931" s="11" t="str">
        <f t="shared" si="101"/>
        <v/>
      </c>
      <c r="P931" s="11" t="str">
        <f t="shared" si="102"/>
        <v/>
      </c>
      <c r="Q931" s="11" t="str">
        <f t="shared" si="104"/>
        <v/>
      </c>
    </row>
    <row r="932" spans="5:17" x14ac:dyDescent="0.3">
      <c r="E932" s="11"/>
      <c r="H932" s="11" t="str">
        <f t="shared" si="98"/>
        <v/>
      </c>
      <c r="I932" s="11" t="str">
        <f>(IF(B931=Локализация!$C$42,1,IF(B931=Локализация!$C$41,2,IF(B931=Локализация!$C$40,3,IF(B931=Локализация!$C$39,4,IF(B931=Локализация!$C$38,5,IF(OR(B931=1,B931=2,B931=3,B931=4,B931=5),B931,"")))))))</f>
        <v/>
      </c>
      <c r="J932" s="11" t="str">
        <f>(IF(C931=Локализация!$C$44,5,IF(C931=Локализация!$C$45,4,IF(C931=Локализация!$C$46,3,IF(C931=Локализация!$C$47,2,IF(C931=Локализация!$C$48,1,IF(OR(C931=1,C931=2,C931=3,C931=4,C931=5),C931,"")))))))</f>
        <v/>
      </c>
      <c r="K932" s="11" t="str">
        <f>(IF(D931=Локализация!$C$50,1,IF(D931=Локализация!$C$51,2,IF(D931=Локализация!$C$52,3,IF(D931=Локализация!$C$53,4,IF(D931=Локализация!$C$54,5,IF(OR(D931=1,D931=2,D931=3,D931=4,D931=5),D931,"")))))))</f>
        <v/>
      </c>
      <c r="L932" s="11" t="str">
        <f t="shared" si="99"/>
        <v/>
      </c>
      <c r="M932" s="11" t="str">
        <f t="shared" si="100"/>
        <v/>
      </c>
      <c r="N932" s="11" t="str">
        <f t="shared" si="103"/>
        <v/>
      </c>
      <c r="O932" s="11" t="str">
        <f t="shared" si="101"/>
        <v/>
      </c>
      <c r="P932" s="11" t="str">
        <f t="shared" si="102"/>
        <v/>
      </c>
      <c r="Q932" s="11" t="str">
        <f t="shared" si="104"/>
        <v/>
      </c>
    </row>
    <row r="933" spans="5:17" x14ac:dyDescent="0.3">
      <c r="E933" s="11"/>
      <c r="H933" s="11" t="str">
        <f t="shared" si="98"/>
        <v/>
      </c>
      <c r="I933" s="11" t="str">
        <f>(IF(B932=Локализация!$C$42,1,IF(B932=Локализация!$C$41,2,IF(B932=Локализация!$C$40,3,IF(B932=Локализация!$C$39,4,IF(B932=Локализация!$C$38,5,IF(OR(B932=1,B932=2,B932=3,B932=4,B932=5),B932,"")))))))</f>
        <v/>
      </c>
      <c r="J933" s="11" t="str">
        <f>(IF(C932=Локализация!$C$44,5,IF(C932=Локализация!$C$45,4,IF(C932=Локализация!$C$46,3,IF(C932=Локализация!$C$47,2,IF(C932=Локализация!$C$48,1,IF(OR(C932=1,C932=2,C932=3,C932=4,C932=5),C932,"")))))))</f>
        <v/>
      </c>
      <c r="K933" s="11" t="str">
        <f>(IF(D932=Локализация!$C$50,1,IF(D932=Локализация!$C$51,2,IF(D932=Локализация!$C$52,3,IF(D932=Локализация!$C$53,4,IF(D932=Локализация!$C$54,5,IF(OR(D932=1,D932=2,D932=3,D932=4,D932=5),D932,"")))))))</f>
        <v/>
      </c>
      <c r="L933" s="11" t="str">
        <f t="shared" si="99"/>
        <v/>
      </c>
      <c r="M933" s="11" t="str">
        <f t="shared" si="100"/>
        <v/>
      </c>
      <c r="N933" s="11" t="str">
        <f t="shared" si="103"/>
        <v/>
      </c>
      <c r="O933" s="11" t="str">
        <f t="shared" si="101"/>
        <v/>
      </c>
      <c r="P933" s="11" t="str">
        <f t="shared" si="102"/>
        <v/>
      </c>
      <c r="Q933" s="11" t="str">
        <f t="shared" si="104"/>
        <v/>
      </c>
    </row>
    <row r="934" spans="5:17" x14ac:dyDescent="0.3">
      <c r="E934" s="11"/>
      <c r="H934" s="11" t="str">
        <f t="shared" si="98"/>
        <v/>
      </c>
      <c r="I934" s="11" t="str">
        <f>(IF(B933=Локализация!$C$42,1,IF(B933=Локализация!$C$41,2,IF(B933=Локализация!$C$40,3,IF(B933=Локализация!$C$39,4,IF(B933=Локализация!$C$38,5,IF(OR(B933=1,B933=2,B933=3,B933=4,B933=5),B933,"")))))))</f>
        <v/>
      </c>
      <c r="J934" s="11" t="str">
        <f>(IF(C933=Локализация!$C$44,5,IF(C933=Локализация!$C$45,4,IF(C933=Локализация!$C$46,3,IF(C933=Локализация!$C$47,2,IF(C933=Локализация!$C$48,1,IF(OR(C933=1,C933=2,C933=3,C933=4,C933=5),C933,"")))))))</f>
        <v/>
      </c>
      <c r="K934" s="11" t="str">
        <f>(IF(D933=Локализация!$C$50,1,IF(D933=Локализация!$C$51,2,IF(D933=Локализация!$C$52,3,IF(D933=Локализация!$C$53,4,IF(D933=Локализация!$C$54,5,IF(OR(D933=1,D933=2,D933=3,D933=4,D933=5),D933,"")))))))</f>
        <v/>
      </c>
      <c r="L934" s="11" t="str">
        <f t="shared" si="99"/>
        <v/>
      </c>
      <c r="M934" s="11" t="str">
        <f t="shared" si="100"/>
        <v/>
      </c>
      <c r="N934" s="11" t="str">
        <f t="shared" si="103"/>
        <v/>
      </c>
      <c r="O934" s="11" t="str">
        <f t="shared" si="101"/>
        <v/>
      </c>
      <c r="P934" s="11" t="str">
        <f t="shared" si="102"/>
        <v/>
      </c>
      <c r="Q934" s="11" t="str">
        <f t="shared" si="104"/>
        <v/>
      </c>
    </row>
    <row r="935" spans="5:17" x14ac:dyDescent="0.3">
      <c r="E935" s="11"/>
      <c r="H935" s="11" t="str">
        <f t="shared" si="98"/>
        <v/>
      </c>
      <c r="I935" s="11" t="str">
        <f>(IF(B934=Локализация!$C$42,1,IF(B934=Локализация!$C$41,2,IF(B934=Локализация!$C$40,3,IF(B934=Локализация!$C$39,4,IF(B934=Локализация!$C$38,5,IF(OR(B934=1,B934=2,B934=3,B934=4,B934=5),B934,"")))))))</f>
        <v/>
      </c>
      <c r="J935" s="11" t="str">
        <f>(IF(C934=Локализация!$C$44,5,IF(C934=Локализация!$C$45,4,IF(C934=Локализация!$C$46,3,IF(C934=Локализация!$C$47,2,IF(C934=Локализация!$C$48,1,IF(OR(C934=1,C934=2,C934=3,C934=4,C934=5),C934,"")))))))</f>
        <v/>
      </c>
      <c r="K935" s="11" t="str">
        <f>(IF(D934=Локализация!$C$50,1,IF(D934=Локализация!$C$51,2,IF(D934=Локализация!$C$52,3,IF(D934=Локализация!$C$53,4,IF(D934=Локализация!$C$54,5,IF(OR(D934=1,D934=2,D934=3,D934=4,D934=5),D934,"")))))))</f>
        <v/>
      </c>
      <c r="L935" s="11" t="str">
        <f t="shared" si="99"/>
        <v/>
      </c>
      <c r="M935" s="11" t="str">
        <f t="shared" si="100"/>
        <v/>
      </c>
      <c r="N935" s="11" t="str">
        <f t="shared" si="103"/>
        <v/>
      </c>
      <c r="O935" s="11" t="str">
        <f t="shared" si="101"/>
        <v/>
      </c>
      <c r="P935" s="11" t="str">
        <f t="shared" si="102"/>
        <v/>
      </c>
      <c r="Q935" s="11" t="str">
        <f t="shared" si="104"/>
        <v/>
      </c>
    </row>
    <row r="936" spans="5:17" x14ac:dyDescent="0.3">
      <c r="E936" s="11"/>
      <c r="H936" s="11" t="str">
        <f t="shared" si="98"/>
        <v/>
      </c>
      <c r="I936" s="11" t="str">
        <f>(IF(B935=Локализация!$C$42,1,IF(B935=Локализация!$C$41,2,IF(B935=Локализация!$C$40,3,IF(B935=Локализация!$C$39,4,IF(B935=Локализация!$C$38,5,IF(OR(B935=1,B935=2,B935=3,B935=4,B935=5),B935,"")))))))</f>
        <v/>
      </c>
      <c r="J936" s="11" t="str">
        <f>(IF(C935=Локализация!$C$44,5,IF(C935=Локализация!$C$45,4,IF(C935=Локализация!$C$46,3,IF(C935=Локализация!$C$47,2,IF(C935=Локализация!$C$48,1,IF(OR(C935=1,C935=2,C935=3,C935=4,C935=5),C935,"")))))))</f>
        <v/>
      </c>
      <c r="K936" s="11" t="str">
        <f>(IF(D935=Локализация!$C$50,1,IF(D935=Локализация!$C$51,2,IF(D935=Локализация!$C$52,3,IF(D935=Локализация!$C$53,4,IF(D935=Локализация!$C$54,5,IF(OR(D935=1,D935=2,D935=3,D935=4,D935=5),D935,"")))))))</f>
        <v/>
      </c>
      <c r="L936" s="11" t="str">
        <f t="shared" si="99"/>
        <v/>
      </c>
      <c r="M936" s="11" t="str">
        <f t="shared" si="100"/>
        <v/>
      </c>
      <c r="N936" s="11" t="str">
        <f t="shared" si="103"/>
        <v/>
      </c>
      <c r="O936" s="11" t="str">
        <f t="shared" si="101"/>
        <v/>
      </c>
      <c r="P936" s="11" t="str">
        <f t="shared" si="102"/>
        <v/>
      </c>
      <c r="Q936" s="11" t="str">
        <f t="shared" si="104"/>
        <v/>
      </c>
    </row>
    <row r="937" spans="5:17" x14ac:dyDescent="0.3">
      <c r="E937" s="11"/>
      <c r="H937" s="11" t="str">
        <f t="shared" si="98"/>
        <v/>
      </c>
      <c r="I937" s="11" t="str">
        <f>(IF(B936=Локализация!$C$42,1,IF(B936=Локализация!$C$41,2,IF(B936=Локализация!$C$40,3,IF(B936=Локализация!$C$39,4,IF(B936=Локализация!$C$38,5,IF(OR(B936=1,B936=2,B936=3,B936=4,B936=5),B936,"")))))))</f>
        <v/>
      </c>
      <c r="J937" s="11" t="str">
        <f>(IF(C936=Локализация!$C$44,5,IF(C936=Локализация!$C$45,4,IF(C936=Локализация!$C$46,3,IF(C936=Локализация!$C$47,2,IF(C936=Локализация!$C$48,1,IF(OR(C936=1,C936=2,C936=3,C936=4,C936=5),C936,"")))))))</f>
        <v/>
      </c>
      <c r="K937" s="11" t="str">
        <f>(IF(D936=Локализация!$C$50,1,IF(D936=Локализация!$C$51,2,IF(D936=Локализация!$C$52,3,IF(D936=Локализация!$C$53,4,IF(D936=Локализация!$C$54,5,IF(OR(D936=1,D936=2,D936=3,D936=4,D936=5),D936,"")))))))</f>
        <v/>
      </c>
      <c r="L937" s="11" t="str">
        <f t="shared" si="99"/>
        <v/>
      </c>
      <c r="M937" s="11" t="str">
        <f t="shared" si="100"/>
        <v/>
      </c>
      <c r="N937" s="11" t="str">
        <f t="shared" si="103"/>
        <v/>
      </c>
      <c r="O937" s="11" t="str">
        <f t="shared" si="101"/>
        <v/>
      </c>
      <c r="P937" s="11" t="str">
        <f t="shared" si="102"/>
        <v/>
      </c>
      <c r="Q937" s="11" t="str">
        <f t="shared" si="104"/>
        <v/>
      </c>
    </row>
    <row r="938" spans="5:17" x14ac:dyDescent="0.3">
      <c r="E938" s="11"/>
      <c r="H938" s="11" t="str">
        <f t="shared" si="98"/>
        <v/>
      </c>
      <c r="I938" s="11" t="str">
        <f>(IF(B937=Локализация!$C$42,1,IF(B937=Локализация!$C$41,2,IF(B937=Локализация!$C$40,3,IF(B937=Локализация!$C$39,4,IF(B937=Локализация!$C$38,5,IF(OR(B937=1,B937=2,B937=3,B937=4,B937=5),B937,"")))))))</f>
        <v/>
      </c>
      <c r="J938" s="11" t="str">
        <f>(IF(C937=Локализация!$C$44,5,IF(C937=Локализация!$C$45,4,IF(C937=Локализация!$C$46,3,IF(C937=Локализация!$C$47,2,IF(C937=Локализация!$C$48,1,IF(OR(C937=1,C937=2,C937=3,C937=4,C937=5),C937,"")))))))</f>
        <v/>
      </c>
      <c r="K938" s="11" t="str">
        <f>(IF(D937=Локализация!$C$50,1,IF(D937=Локализация!$C$51,2,IF(D937=Локализация!$C$52,3,IF(D937=Локализация!$C$53,4,IF(D937=Локализация!$C$54,5,IF(OR(D937=1,D937=2,D937=3,D937=4,D937=5),D937,"")))))))</f>
        <v/>
      </c>
      <c r="L938" s="11" t="str">
        <f t="shared" si="99"/>
        <v/>
      </c>
      <c r="M938" s="11" t="str">
        <f t="shared" si="100"/>
        <v/>
      </c>
      <c r="N938" s="11" t="str">
        <f t="shared" si="103"/>
        <v/>
      </c>
      <c r="O938" s="11" t="str">
        <f t="shared" si="101"/>
        <v/>
      </c>
      <c r="P938" s="11" t="str">
        <f t="shared" si="102"/>
        <v/>
      </c>
      <c r="Q938" s="11" t="str">
        <f t="shared" si="104"/>
        <v/>
      </c>
    </row>
    <row r="939" spans="5:17" x14ac:dyDescent="0.3">
      <c r="E939" s="11"/>
      <c r="H939" s="11" t="str">
        <f t="shared" si="98"/>
        <v/>
      </c>
      <c r="I939" s="11" t="str">
        <f>(IF(B938=Локализация!$C$42,1,IF(B938=Локализация!$C$41,2,IF(B938=Локализация!$C$40,3,IF(B938=Локализация!$C$39,4,IF(B938=Локализация!$C$38,5,IF(OR(B938=1,B938=2,B938=3,B938=4,B938=5),B938,"")))))))</f>
        <v/>
      </c>
      <c r="J939" s="11" t="str">
        <f>(IF(C938=Локализация!$C$44,5,IF(C938=Локализация!$C$45,4,IF(C938=Локализация!$C$46,3,IF(C938=Локализация!$C$47,2,IF(C938=Локализация!$C$48,1,IF(OR(C938=1,C938=2,C938=3,C938=4,C938=5),C938,"")))))))</f>
        <v/>
      </c>
      <c r="K939" s="11" t="str">
        <f>(IF(D938=Локализация!$C$50,1,IF(D938=Локализация!$C$51,2,IF(D938=Локализация!$C$52,3,IF(D938=Локализация!$C$53,4,IF(D938=Локализация!$C$54,5,IF(OR(D938=1,D938=2,D938=3,D938=4,D938=5),D938,"")))))))</f>
        <v/>
      </c>
      <c r="L939" s="11" t="str">
        <f t="shared" si="99"/>
        <v/>
      </c>
      <c r="M939" s="11" t="str">
        <f t="shared" si="100"/>
        <v/>
      </c>
      <c r="N939" s="11" t="str">
        <f t="shared" si="103"/>
        <v/>
      </c>
      <c r="O939" s="11" t="str">
        <f t="shared" si="101"/>
        <v/>
      </c>
      <c r="P939" s="11" t="str">
        <f t="shared" si="102"/>
        <v/>
      </c>
      <c r="Q939" s="11" t="str">
        <f t="shared" si="104"/>
        <v/>
      </c>
    </row>
    <row r="940" spans="5:17" x14ac:dyDescent="0.3">
      <c r="E940" s="11"/>
      <c r="H940" s="11" t="str">
        <f t="shared" si="98"/>
        <v/>
      </c>
      <c r="I940" s="11" t="str">
        <f>(IF(B939=Локализация!$C$42,1,IF(B939=Локализация!$C$41,2,IF(B939=Локализация!$C$40,3,IF(B939=Локализация!$C$39,4,IF(B939=Локализация!$C$38,5,IF(OR(B939=1,B939=2,B939=3,B939=4,B939=5),B939,"")))))))</f>
        <v/>
      </c>
      <c r="J940" s="11" t="str">
        <f>(IF(C939=Локализация!$C$44,5,IF(C939=Локализация!$C$45,4,IF(C939=Локализация!$C$46,3,IF(C939=Локализация!$C$47,2,IF(C939=Локализация!$C$48,1,IF(OR(C939=1,C939=2,C939=3,C939=4,C939=5),C939,"")))))))</f>
        <v/>
      </c>
      <c r="K940" s="11" t="str">
        <f>(IF(D939=Локализация!$C$50,1,IF(D939=Локализация!$C$51,2,IF(D939=Локализация!$C$52,3,IF(D939=Локализация!$C$53,4,IF(D939=Локализация!$C$54,5,IF(OR(D939=1,D939=2,D939=3,D939=4,D939=5),D939,"")))))))</f>
        <v/>
      </c>
      <c r="L940" s="11" t="str">
        <f t="shared" si="99"/>
        <v/>
      </c>
      <c r="M940" s="11" t="str">
        <f t="shared" si="100"/>
        <v/>
      </c>
      <c r="N940" s="11" t="str">
        <f t="shared" si="103"/>
        <v/>
      </c>
      <c r="O940" s="11" t="str">
        <f t="shared" si="101"/>
        <v/>
      </c>
      <c r="P940" s="11" t="str">
        <f t="shared" si="102"/>
        <v/>
      </c>
      <c r="Q940" s="11" t="str">
        <f t="shared" si="104"/>
        <v/>
      </c>
    </row>
    <row r="941" spans="5:17" x14ac:dyDescent="0.3">
      <c r="E941" s="11"/>
      <c r="H941" s="11" t="str">
        <f t="shared" si="98"/>
        <v/>
      </c>
      <c r="I941" s="11" t="str">
        <f>(IF(B940=Локализация!$C$42,1,IF(B940=Локализация!$C$41,2,IF(B940=Локализация!$C$40,3,IF(B940=Локализация!$C$39,4,IF(B940=Локализация!$C$38,5,IF(OR(B940=1,B940=2,B940=3,B940=4,B940=5),B940,"")))))))</f>
        <v/>
      </c>
      <c r="J941" s="11" t="str">
        <f>(IF(C940=Локализация!$C$44,5,IF(C940=Локализация!$C$45,4,IF(C940=Локализация!$C$46,3,IF(C940=Локализация!$C$47,2,IF(C940=Локализация!$C$48,1,IF(OR(C940=1,C940=2,C940=3,C940=4,C940=5),C940,"")))))))</f>
        <v/>
      </c>
      <c r="K941" s="11" t="str">
        <f>(IF(D940=Локализация!$C$50,1,IF(D940=Локализация!$C$51,2,IF(D940=Локализация!$C$52,3,IF(D940=Локализация!$C$53,4,IF(D940=Локализация!$C$54,5,IF(OR(D940=1,D940=2,D940=3,D940=4,D940=5),D940,"")))))))</f>
        <v/>
      </c>
      <c r="L941" s="11" t="str">
        <f t="shared" si="99"/>
        <v/>
      </c>
      <c r="M941" s="11" t="str">
        <f t="shared" si="100"/>
        <v/>
      </c>
      <c r="N941" s="11" t="str">
        <f t="shared" si="103"/>
        <v/>
      </c>
      <c r="O941" s="11" t="str">
        <f t="shared" si="101"/>
        <v/>
      </c>
      <c r="P941" s="11" t="str">
        <f t="shared" si="102"/>
        <v/>
      </c>
      <c r="Q941" s="11" t="str">
        <f t="shared" si="104"/>
        <v/>
      </c>
    </row>
    <row r="942" spans="5:17" x14ac:dyDescent="0.3">
      <c r="E942" s="11"/>
      <c r="H942" s="11" t="str">
        <f t="shared" si="98"/>
        <v/>
      </c>
      <c r="I942" s="11" t="str">
        <f>(IF(B941=Локализация!$C$42,1,IF(B941=Локализация!$C$41,2,IF(B941=Локализация!$C$40,3,IF(B941=Локализация!$C$39,4,IF(B941=Локализация!$C$38,5,IF(OR(B941=1,B941=2,B941=3,B941=4,B941=5),B941,"")))))))</f>
        <v/>
      </c>
      <c r="J942" s="11" t="str">
        <f>(IF(C941=Локализация!$C$44,5,IF(C941=Локализация!$C$45,4,IF(C941=Локализация!$C$46,3,IF(C941=Локализация!$C$47,2,IF(C941=Локализация!$C$48,1,IF(OR(C941=1,C941=2,C941=3,C941=4,C941=5),C941,"")))))))</f>
        <v/>
      </c>
      <c r="K942" s="11" t="str">
        <f>(IF(D941=Локализация!$C$50,1,IF(D941=Локализация!$C$51,2,IF(D941=Локализация!$C$52,3,IF(D941=Локализация!$C$53,4,IF(D941=Локализация!$C$54,5,IF(OR(D941=1,D941=2,D941=3,D941=4,D941=5),D941,"")))))))</f>
        <v/>
      </c>
      <c r="L942" s="11" t="str">
        <f t="shared" si="99"/>
        <v/>
      </c>
      <c r="M942" s="11" t="str">
        <f t="shared" si="100"/>
        <v/>
      </c>
      <c r="N942" s="11" t="str">
        <f t="shared" si="103"/>
        <v/>
      </c>
      <c r="O942" s="11" t="str">
        <f t="shared" si="101"/>
        <v/>
      </c>
      <c r="P942" s="11" t="str">
        <f t="shared" si="102"/>
        <v/>
      </c>
      <c r="Q942" s="11" t="str">
        <f t="shared" si="104"/>
        <v/>
      </c>
    </row>
    <row r="943" spans="5:17" x14ac:dyDescent="0.3">
      <c r="E943" s="11"/>
      <c r="H943" s="11" t="str">
        <f t="shared" si="98"/>
        <v/>
      </c>
      <c r="I943" s="11" t="str">
        <f>(IF(B942=Локализация!$C$42,1,IF(B942=Локализация!$C$41,2,IF(B942=Локализация!$C$40,3,IF(B942=Локализация!$C$39,4,IF(B942=Локализация!$C$38,5,IF(OR(B942=1,B942=2,B942=3,B942=4,B942=5),B942,"")))))))</f>
        <v/>
      </c>
      <c r="J943" s="11" t="str">
        <f>(IF(C942=Локализация!$C$44,5,IF(C942=Локализация!$C$45,4,IF(C942=Локализация!$C$46,3,IF(C942=Локализация!$C$47,2,IF(C942=Локализация!$C$48,1,IF(OR(C942=1,C942=2,C942=3,C942=4,C942=5),C942,"")))))))</f>
        <v/>
      </c>
      <c r="K943" s="11" t="str">
        <f>(IF(D942=Локализация!$C$50,1,IF(D942=Локализация!$C$51,2,IF(D942=Локализация!$C$52,3,IF(D942=Локализация!$C$53,4,IF(D942=Локализация!$C$54,5,IF(OR(D942=1,D942=2,D942=3,D942=4,D942=5),D942,"")))))))</f>
        <v/>
      </c>
      <c r="L943" s="11" t="str">
        <f t="shared" si="99"/>
        <v/>
      </c>
      <c r="M943" s="11" t="str">
        <f t="shared" si="100"/>
        <v/>
      </c>
      <c r="N943" s="11" t="str">
        <f t="shared" si="103"/>
        <v/>
      </c>
      <c r="O943" s="11" t="str">
        <f t="shared" si="101"/>
        <v/>
      </c>
      <c r="P943" s="11" t="str">
        <f t="shared" si="102"/>
        <v/>
      </c>
      <c r="Q943" s="11" t="str">
        <f t="shared" si="104"/>
        <v/>
      </c>
    </row>
    <row r="944" spans="5:17" x14ac:dyDescent="0.3">
      <c r="E944" s="11"/>
      <c r="H944" s="11" t="str">
        <f t="shared" si="98"/>
        <v/>
      </c>
      <c r="I944" s="11" t="str">
        <f>(IF(B943=Локализация!$C$42,1,IF(B943=Локализация!$C$41,2,IF(B943=Локализация!$C$40,3,IF(B943=Локализация!$C$39,4,IF(B943=Локализация!$C$38,5,IF(OR(B943=1,B943=2,B943=3,B943=4,B943=5),B943,"")))))))</f>
        <v/>
      </c>
      <c r="J944" s="11" t="str">
        <f>(IF(C943=Локализация!$C$44,5,IF(C943=Локализация!$C$45,4,IF(C943=Локализация!$C$46,3,IF(C943=Локализация!$C$47,2,IF(C943=Локализация!$C$48,1,IF(OR(C943=1,C943=2,C943=3,C943=4,C943=5),C943,"")))))))</f>
        <v/>
      </c>
      <c r="K944" s="11" t="str">
        <f>(IF(D943=Локализация!$C$50,1,IF(D943=Локализация!$C$51,2,IF(D943=Локализация!$C$52,3,IF(D943=Локализация!$C$53,4,IF(D943=Локализация!$C$54,5,IF(OR(D943=1,D943=2,D943=3,D943=4,D943=5),D943,"")))))))</f>
        <v/>
      </c>
      <c r="L944" s="11" t="str">
        <f t="shared" si="99"/>
        <v/>
      </c>
      <c r="M944" s="11" t="str">
        <f t="shared" si="100"/>
        <v/>
      </c>
      <c r="N944" s="11" t="str">
        <f t="shared" si="103"/>
        <v/>
      </c>
      <c r="O944" s="11" t="str">
        <f t="shared" si="101"/>
        <v/>
      </c>
      <c r="P944" s="11" t="str">
        <f t="shared" si="102"/>
        <v/>
      </c>
      <c r="Q944" s="11" t="str">
        <f t="shared" si="104"/>
        <v/>
      </c>
    </row>
    <row r="945" spans="5:17" x14ac:dyDescent="0.3">
      <c r="E945" s="11"/>
      <c r="H945" s="11" t="str">
        <f t="shared" si="98"/>
        <v/>
      </c>
      <c r="I945" s="11" t="str">
        <f>(IF(B944=Локализация!$C$42,1,IF(B944=Локализация!$C$41,2,IF(B944=Локализация!$C$40,3,IF(B944=Локализация!$C$39,4,IF(B944=Локализация!$C$38,5,IF(OR(B944=1,B944=2,B944=3,B944=4,B944=5),B944,"")))))))</f>
        <v/>
      </c>
      <c r="J945" s="11" t="str">
        <f>(IF(C944=Локализация!$C$44,5,IF(C944=Локализация!$C$45,4,IF(C944=Локализация!$C$46,3,IF(C944=Локализация!$C$47,2,IF(C944=Локализация!$C$48,1,IF(OR(C944=1,C944=2,C944=3,C944=4,C944=5),C944,"")))))))</f>
        <v/>
      </c>
      <c r="K945" s="11" t="str">
        <f>(IF(D944=Локализация!$C$50,1,IF(D944=Локализация!$C$51,2,IF(D944=Локализация!$C$52,3,IF(D944=Локализация!$C$53,4,IF(D944=Локализация!$C$54,5,IF(OR(D944=1,D944=2,D944=3,D944=4,D944=5),D944,"")))))))</f>
        <v/>
      </c>
      <c r="L945" s="11" t="str">
        <f t="shared" si="99"/>
        <v/>
      </c>
      <c r="M945" s="11" t="str">
        <f t="shared" si="100"/>
        <v/>
      </c>
      <c r="N945" s="11" t="str">
        <f t="shared" si="103"/>
        <v/>
      </c>
      <c r="O945" s="11" t="str">
        <f t="shared" si="101"/>
        <v/>
      </c>
      <c r="P945" s="11" t="str">
        <f t="shared" si="102"/>
        <v/>
      </c>
      <c r="Q945" s="11" t="str">
        <f t="shared" si="104"/>
        <v/>
      </c>
    </row>
    <row r="946" spans="5:17" x14ac:dyDescent="0.3">
      <c r="E946" s="11"/>
      <c r="H946" s="11" t="str">
        <f t="shared" si="98"/>
        <v/>
      </c>
      <c r="I946" s="11" t="str">
        <f>(IF(B945=Локализация!$C$42,1,IF(B945=Локализация!$C$41,2,IF(B945=Локализация!$C$40,3,IF(B945=Локализация!$C$39,4,IF(B945=Локализация!$C$38,5,IF(OR(B945=1,B945=2,B945=3,B945=4,B945=5),B945,"")))))))</f>
        <v/>
      </c>
      <c r="J946" s="11" t="str">
        <f>(IF(C945=Локализация!$C$44,5,IF(C945=Локализация!$C$45,4,IF(C945=Локализация!$C$46,3,IF(C945=Локализация!$C$47,2,IF(C945=Локализация!$C$48,1,IF(OR(C945=1,C945=2,C945=3,C945=4,C945=5),C945,"")))))))</f>
        <v/>
      </c>
      <c r="K946" s="11" t="str">
        <f>(IF(D945=Локализация!$C$50,1,IF(D945=Локализация!$C$51,2,IF(D945=Локализация!$C$52,3,IF(D945=Локализация!$C$53,4,IF(D945=Локализация!$C$54,5,IF(OR(D945=1,D945=2,D945=3,D945=4,D945=5),D945,"")))))))</f>
        <v/>
      </c>
      <c r="L946" s="11" t="str">
        <f t="shared" si="99"/>
        <v/>
      </c>
      <c r="M946" s="11" t="str">
        <f t="shared" si="100"/>
        <v/>
      </c>
      <c r="N946" s="11" t="str">
        <f t="shared" si="103"/>
        <v/>
      </c>
      <c r="O946" s="11" t="str">
        <f t="shared" si="101"/>
        <v/>
      </c>
      <c r="P946" s="11" t="str">
        <f t="shared" si="102"/>
        <v/>
      </c>
      <c r="Q946" s="11" t="str">
        <f t="shared" si="104"/>
        <v/>
      </c>
    </row>
    <row r="947" spans="5:17" x14ac:dyDescent="0.3">
      <c r="E947" s="11"/>
      <c r="H947" s="11" t="str">
        <f t="shared" si="98"/>
        <v/>
      </c>
      <c r="I947" s="11" t="str">
        <f>(IF(B946=Локализация!$C$42,1,IF(B946=Локализация!$C$41,2,IF(B946=Локализация!$C$40,3,IF(B946=Локализация!$C$39,4,IF(B946=Локализация!$C$38,5,IF(OR(B946=1,B946=2,B946=3,B946=4,B946=5),B946,"")))))))</f>
        <v/>
      </c>
      <c r="J947" s="11" t="str">
        <f>(IF(C946=Локализация!$C$44,5,IF(C946=Локализация!$C$45,4,IF(C946=Локализация!$C$46,3,IF(C946=Локализация!$C$47,2,IF(C946=Локализация!$C$48,1,IF(OR(C946=1,C946=2,C946=3,C946=4,C946=5),C946,"")))))))</f>
        <v/>
      </c>
      <c r="K947" s="11" t="str">
        <f>(IF(D946=Локализация!$C$50,1,IF(D946=Локализация!$C$51,2,IF(D946=Локализация!$C$52,3,IF(D946=Локализация!$C$53,4,IF(D946=Локализация!$C$54,5,IF(OR(D946=1,D946=2,D946=3,D946=4,D946=5),D946,"")))))))</f>
        <v/>
      </c>
      <c r="L947" s="11" t="str">
        <f t="shared" si="99"/>
        <v/>
      </c>
      <c r="M947" s="11" t="str">
        <f t="shared" si="100"/>
        <v/>
      </c>
      <c r="N947" s="11" t="str">
        <f t="shared" si="103"/>
        <v/>
      </c>
      <c r="O947" s="11" t="str">
        <f t="shared" si="101"/>
        <v/>
      </c>
      <c r="P947" s="11" t="str">
        <f t="shared" si="102"/>
        <v/>
      </c>
      <c r="Q947" s="11" t="str">
        <f t="shared" si="104"/>
        <v/>
      </c>
    </row>
    <row r="948" spans="5:17" x14ac:dyDescent="0.3">
      <c r="E948" s="11"/>
      <c r="H948" s="11" t="str">
        <f t="shared" si="98"/>
        <v/>
      </c>
      <c r="I948" s="11" t="str">
        <f>(IF(B947=Локализация!$C$42,1,IF(B947=Локализация!$C$41,2,IF(B947=Локализация!$C$40,3,IF(B947=Локализация!$C$39,4,IF(B947=Локализация!$C$38,5,IF(OR(B947=1,B947=2,B947=3,B947=4,B947=5),B947,"")))))))</f>
        <v/>
      </c>
      <c r="J948" s="11" t="str">
        <f>(IF(C947=Локализация!$C$44,5,IF(C947=Локализация!$C$45,4,IF(C947=Локализация!$C$46,3,IF(C947=Локализация!$C$47,2,IF(C947=Локализация!$C$48,1,IF(OR(C947=1,C947=2,C947=3,C947=4,C947=5),C947,"")))))))</f>
        <v/>
      </c>
      <c r="K948" s="11" t="str">
        <f>(IF(D947=Локализация!$C$50,1,IF(D947=Локализация!$C$51,2,IF(D947=Локализация!$C$52,3,IF(D947=Локализация!$C$53,4,IF(D947=Локализация!$C$54,5,IF(OR(D947=1,D947=2,D947=3,D947=4,D947=5),D947,"")))))))</f>
        <v/>
      </c>
      <c r="L948" s="11" t="str">
        <f t="shared" si="99"/>
        <v/>
      </c>
      <c r="M948" s="11" t="str">
        <f t="shared" si="100"/>
        <v/>
      </c>
      <c r="N948" s="11" t="str">
        <f t="shared" si="103"/>
        <v/>
      </c>
      <c r="O948" s="11" t="str">
        <f t="shared" si="101"/>
        <v/>
      </c>
      <c r="P948" s="11" t="str">
        <f t="shared" si="102"/>
        <v/>
      </c>
      <c r="Q948" s="11" t="str">
        <f t="shared" si="104"/>
        <v/>
      </c>
    </row>
    <row r="949" spans="5:17" x14ac:dyDescent="0.3">
      <c r="E949" s="11"/>
      <c r="H949" s="11" t="str">
        <f t="shared" si="98"/>
        <v/>
      </c>
      <c r="I949" s="11" t="str">
        <f>(IF(B948=Локализация!$C$42,1,IF(B948=Локализация!$C$41,2,IF(B948=Локализация!$C$40,3,IF(B948=Локализация!$C$39,4,IF(B948=Локализация!$C$38,5,IF(OR(B948=1,B948=2,B948=3,B948=4,B948=5),B948,"")))))))</f>
        <v/>
      </c>
      <c r="J949" s="11" t="str">
        <f>(IF(C948=Локализация!$C$44,5,IF(C948=Локализация!$C$45,4,IF(C948=Локализация!$C$46,3,IF(C948=Локализация!$C$47,2,IF(C948=Локализация!$C$48,1,IF(OR(C948=1,C948=2,C948=3,C948=4,C948=5),C948,"")))))))</f>
        <v/>
      </c>
      <c r="K949" s="11" t="str">
        <f>(IF(D948=Локализация!$C$50,1,IF(D948=Локализация!$C$51,2,IF(D948=Локализация!$C$52,3,IF(D948=Локализация!$C$53,4,IF(D948=Локализация!$C$54,5,IF(OR(D948=1,D948=2,D948=3,D948=4,D948=5),D948,"")))))))</f>
        <v/>
      </c>
      <c r="L949" s="11" t="str">
        <f t="shared" si="99"/>
        <v/>
      </c>
      <c r="M949" s="11" t="str">
        <f t="shared" si="100"/>
        <v/>
      </c>
      <c r="N949" s="11" t="str">
        <f t="shared" si="103"/>
        <v/>
      </c>
      <c r="O949" s="11" t="str">
        <f t="shared" si="101"/>
        <v/>
      </c>
      <c r="P949" s="11" t="str">
        <f t="shared" si="102"/>
        <v/>
      </c>
      <c r="Q949" s="11" t="str">
        <f t="shared" si="104"/>
        <v/>
      </c>
    </row>
    <row r="950" spans="5:17" x14ac:dyDescent="0.3">
      <c r="E950" s="11"/>
      <c r="H950" s="11" t="str">
        <f t="shared" si="98"/>
        <v/>
      </c>
      <c r="I950" s="11" t="str">
        <f>(IF(B949=Локализация!$C$42,1,IF(B949=Локализация!$C$41,2,IF(B949=Локализация!$C$40,3,IF(B949=Локализация!$C$39,4,IF(B949=Локализация!$C$38,5,IF(OR(B949=1,B949=2,B949=3,B949=4,B949=5),B949,"")))))))</f>
        <v/>
      </c>
      <c r="J950" s="11" t="str">
        <f>(IF(C949=Локализация!$C$44,5,IF(C949=Локализация!$C$45,4,IF(C949=Локализация!$C$46,3,IF(C949=Локализация!$C$47,2,IF(C949=Локализация!$C$48,1,IF(OR(C949=1,C949=2,C949=3,C949=4,C949=5),C949,"")))))))</f>
        <v/>
      </c>
      <c r="K950" s="11" t="str">
        <f>(IF(D949=Локализация!$C$50,1,IF(D949=Локализация!$C$51,2,IF(D949=Локализация!$C$52,3,IF(D949=Локализация!$C$53,4,IF(D949=Локализация!$C$54,5,IF(OR(D949=1,D949=2,D949=3,D949=4,D949=5),D949,"")))))))</f>
        <v/>
      </c>
      <c r="L950" s="11" t="str">
        <f t="shared" si="99"/>
        <v/>
      </c>
      <c r="M950" s="11" t="str">
        <f t="shared" si="100"/>
        <v/>
      </c>
      <c r="N950" s="11" t="str">
        <f t="shared" si="103"/>
        <v/>
      </c>
      <c r="O950" s="11" t="str">
        <f t="shared" si="101"/>
        <v/>
      </c>
      <c r="P950" s="11" t="str">
        <f t="shared" si="102"/>
        <v/>
      </c>
      <c r="Q950" s="11" t="str">
        <f t="shared" si="104"/>
        <v/>
      </c>
    </row>
    <row r="951" spans="5:17" x14ac:dyDescent="0.3">
      <c r="E951" s="11"/>
      <c r="H951" s="11" t="str">
        <f t="shared" si="98"/>
        <v/>
      </c>
      <c r="I951" s="11" t="str">
        <f>(IF(B950=Локализация!$C$42,1,IF(B950=Локализация!$C$41,2,IF(B950=Локализация!$C$40,3,IF(B950=Локализация!$C$39,4,IF(B950=Локализация!$C$38,5,IF(OR(B950=1,B950=2,B950=3,B950=4,B950=5),B950,"")))))))</f>
        <v/>
      </c>
      <c r="J951" s="11" t="str">
        <f>(IF(C950=Локализация!$C$44,5,IF(C950=Локализация!$C$45,4,IF(C950=Локализация!$C$46,3,IF(C950=Локализация!$C$47,2,IF(C950=Локализация!$C$48,1,IF(OR(C950=1,C950=2,C950=3,C950=4,C950=5),C950,"")))))))</f>
        <v/>
      </c>
      <c r="K951" s="11" t="str">
        <f>(IF(D950=Локализация!$C$50,1,IF(D950=Локализация!$C$51,2,IF(D950=Локализация!$C$52,3,IF(D950=Локализация!$C$53,4,IF(D950=Локализация!$C$54,5,IF(OR(D950=1,D950=2,D950=3,D950=4,D950=5),D950,"")))))))</f>
        <v/>
      </c>
      <c r="L951" s="11" t="str">
        <f t="shared" si="99"/>
        <v/>
      </c>
      <c r="M951" s="11" t="str">
        <f t="shared" si="100"/>
        <v/>
      </c>
      <c r="N951" s="11" t="str">
        <f t="shared" si="103"/>
        <v/>
      </c>
      <c r="O951" s="11" t="str">
        <f t="shared" si="101"/>
        <v/>
      </c>
      <c r="P951" s="11" t="str">
        <f t="shared" si="102"/>
        <v/>
      </c>
      <c r="Q951" s="11" t="str">
        <f t="shared" si="104"/>
        <v/>
      </c>
    </row>
    <row r="952" spans="5:17" x14ac:dyDescent="0.3">
      <c r="E952" s="11"/>
      <c r="H952" s="11" t="str">
        <f t="shared" si="98"/>
        <v/>
      </c>
      <c r="I952" s="11" t="str">
        <f>(IF(B951=Локализация!$C$42,1,IF(B951=Локализация!$C$41,2,IF(B951=Локализация!$C$40,3,IF(B951=Локализация!$C$39,4,IF(B951=Локализация!$C$38,5,IF(OR(B951=1,B951=2,B951=3,B951=4,B951=5),B951,"")))))))</f>
        <v/>
      </c>
      <c r="J952" s="11" t="str">
        <f>(IF(C951=Локализация!$C$44,5,IF(C951=Локализация!$C$45,4,IF(C951=Локализация!$C$46,3,IF(C951=Локализация!$C$47,2,IF(C951=Локализация!$C$48,1,IF(OR(C951=1,C951=2,C951=3,C951=4,C951=5),C951,"")))))))</f>
        <v/>
      </c>
      <c r="K952" s="11" t="str">
        <f>(IF(D951=Локализация!$C$50,1,IF(D951=Локализация!$C$51,2,IF(D951=Локализация!$C$52,3,IF(D951=Локализация!$C$53,4,IF(D951=Локализация!$C$54,5,IF(OR(D951=1,D951=2,D951=3,D951=4,D951=5),D951,"")))))))</f>
        <v/>
      </c>
      <c r="L952" s="11" t="str">
        <f t="shared" si="99"/>
        <v/>
      </c>
      <c r="M952" s="11" t="str">
        <f t="shared" si="100"/>
        <v/>
      </c>
      <c r="N952" s="11" t="str">
        <f t="shared" si="103"/>
        <v/>
      </c>
      <c r="O952" s="11" t="str">
        <f t="shared" si="101"/>
        <v/>
      </c>
      <c r="P952" s="11" t="str">
        <f t="shared" si="102"/>
        <v/>
      </c>
      <c r="Q952" s="11" t="str">
        <f t="shared" si="104"/>
        <v/>
      </c>
    </row>
    <row r="953" spans="5:17" x14ac:dyDescent="0.3">
      <c r="E953" s="11"/>
      <c r="H953" s="11" t="str">
        <f t="shared" si="98"/>
        <v/>
      </c>
      <c r="I953" s="11" t="str">
        <f>(IF(B952=Локализация!$C$42,1,IF(B952=Локализация!$C$41,2,IF(B952=Локализация!$C$40,3,IF(B952=Локализация!$C$39,4,IF(B952=Локализация!$C$38,5,IF(OR(B952=1,B952=2,B952=3,B952=4,B952=5),B952,"")))))))</f>
        <v/>
      </c>
      <c r="J953" s="11" t="str">
        <f>(IF(C952=Локализация!$C$44,5,IF(C952=Локализация!$C$45,4,IF(C952=Локализация!$C$46,3,IF(C952=Локализация!$C$47,2,IF(C952=Локализация!$C$48,1,IF(OR(C952=1,C952=2,C952=3,C952=4,C952=5),C952,"")))))))</f>
        <v/>
      </c>
      <c r="K953" s="11" t="str">
        <f>(IF(D952=Локализация!$C$50,1,IF(D952=Локализация!$C$51,2,IF(D952=Локализация!$C$52,3,IF(D952=Локализация!$C$53,4,IF(D952=Локализация!$C$54,5,IF(OR(D952=1,D952=2,D952=3,D952=4,D952=5),D952,"")))))))</f>
        <v/>
      </c>
      <c r="L953" s="11" t="str">
        <f t="shared" si="99"/>
        <v/>
      </c>
      <c r="M953" s="11" t="str">
        <f t="shared" si="100"/>
        <v/>
      </c>
      <c r="N953" s="11" t="str">
        <f t="shared" si="103"/>
        <v/>
      </c>
      <c r="O953" s="11" t="str">
        <f t="shared" si="101"/>
        <v/>
      </c>
      <c r="P953" s="11" t="str">
        <f t="shared" si="102"/>
        <v/>
      </c>
      <c r="Q953" s="11" t="str">
        <f t="shared" si="104"/>
        <v/>
      </c>
    </row>
    <row r="954" spans="5:17" x14ac:dyDescent="0.3">
      <c r="E954" s="11"/>
      <c r="H954" s="11" t="str">
        <f t="shared" si="98"/>
        <v/>
      </c>
      <c r="I954" s="11" t="str">
        <f>(IF(B953=Локализация!$C$42,1,IF(B953=Локализация!$C$41,2,IF(B953=Локализация!$C$40,3,IF(B953=Локализация!$C$39,4,IF(B953=Локализация!$C$38,5,IF(OR(B953=1,B953=2,B953=3,B953=4,B953=5),B953,"")))))))</f>
        <v/>
      </c>
      <c r="J954" s="11" t="str">
        <f>(IF(C953=Локализация!$C$44,5,IF(C953=Локализация!$C$45,4,IF(C953=Локализация!$C$46,3,IF(C953=Локализация!$C$47,2,IF(C953=Локализация!$C$48,1,IF(OR(C953=1,C953=2,C953=3,C953=4,C953=5),C953,"")))))))</f>
        <v/>
      </c>
      <c r="K954" s="11" t="str">
        <f>(IF(D953=Локализация!$C$50,1,IF(D953=Локализация!$C$51,2,IF(D953=Локализация!$C$52,3,IF(D953=Локализация!$C$53,4,IF(D953=Локализация!$C$54,5,IF(OR(D953=1,D953=2,D953=3,D953=4,D953=5),D953,"")))))))</f>
        <v/>
      </c>
      <c r="L954" s="11" t="str">
        <f t="shared" si="99"/>
        <v/>
      </c>
      <c r="M954" s="11" t="str">
        <f t="shared" si="100"/>
        <v/>
      </c>
      <c r="N954" s="11" t="str">
        <f t="shared" si="103"/>
        <v/>
      </c>
      <c r="O954" s="11" t="str">
        <f t="shared" si="101"/>
        <v/>
      </c>
      <c r="P954" s="11" t="str">
        <f t="shared" si="102"/>
        <v/>
      </c>
      <c r="Q954" s="11" t="str">
        <f t="shared" si="104"/>
        <v/>
      </c>
    </row>
    <row r="955" spans="5:17" x14ac:dyDescent="0.3">
      <c r="E955" s="11"/>
      <c r="H955" s="11" t="str">
        <f t="shared" si="98"/>
        <v/>
      </c>
      <c r="I955" s="11" t="str">
        <f>(IF(B954=Локализация!$C$42,1,IF(B954=Локализация!$C$41,2,IF(B954=Локализация!$C$40,3,IF(B954=Локализация!$C$39,4,IF(B954=Локализация!$C$38,5,IF(OR(B954=1,B954=2,B954=3,B954=4,B954=5),B954,"")))))))</f>
        <v/>
      </c>
      <c r="J955" s="11" t="str">
        <f>(IF(C954=Локализация!$C$44,5,IF(C954=Локализация!$C$45,4,IF(C954=Локализация!$C$46,3,IF(C954=Локализация!$C$47,2,IF(C954=Локализация!$C$48,1,IF(OR(C954=1,C954=2,C954=3,C954=4,C954=5),C954,"")))))))</f>
        <v/>
      </c>
      <c r="K955" s="11" t="str">
        <f>(IF(D954=Локализация!$C$50,1,IF(D954=Локализация!$C$51,2,IF(D954=Локализация!$C$52,3,IF(D954=Локализация!$C$53,4,IF(D954=Локализация!$C$54,5,IF(OR(D954=1,D954=2,D954=3,D954=4,D954=5),D954,"")))))))</f>
        <v/>
      </c>
      <c r="L955" s="11" t="str">
        <f t="shared" si="99"/>
        <v/>
      </c>
      <c r="M955" s="11" t="str">
        <f t="shared" si="100"/>
        <v/>
      </c>
      <c r="N955" s="11" t="str">
        <f t="shared" si="103"/>
        <v/>
      </c>
      <c r="O955" s="11" t="str">
        <f t="shared" si="101"/>
        <v/>
      </c>
      <c r="P955" s="11" t="str">
        <f t="shared" si="102"/>
        <v/>
      </c>
      <c r="Q955" s="11" t="str">
        <f t="shared" si="104"/>
        <v/>
      </c>
    </row>
    <row r="956" spans="5:17" x14ac:dyDescent="0.3">
      <c r="E956" s="11"/>
      <c r="H956" s="11" t="str">
        <f t="shared" si="98"/>
        <v/>
      </c>
      <c r="I956" s="11" t="str">
        <f>(IF(B955=Локализация!$C$42,1,IF(B955=Локализация!$C$41,2,IF(B955=Локализация!$C$40,3,IF(B955=Локализация!$C$39,4,IF(B955=Локализация!$C$38,5,IF(OR(B955=1,B955=2,B955=3,B955=4,B955=5),B955,"")))))))</f>
        <v/>
      </c>
      <c r="J956" s="11" t="str">
        <f>(IF(C955=Локализация!$C$44,5,IF(C955=Локализация!$C$45,4,IF(C955=Локализация!$C$46,3,IF(C955=Локализация!$C$47,2,IF(C955=Локализация!$C$48,1,IF(OR(C955=1,C955=2,C955=3,C955=4,C955=5),C955,"")))))))</f>
        <v/>
      </c>
      <c r="K956" s="11" t="str">
        <f>(IF(D955=Локализация!$C$50,1,IF(D955=Локализация!$C$51,2,IF(D955=Локализация!$C$52,3,IF(D955=Локализация!$C$53,4,IF(D955=Локализация!$C$54,5,IF(OR(D955=1,D955=2,D955=3,D955=4,D955=5),D955,"")))))))</f>
        <v/>
      </c>
      <c r="L956" s="11" t="str">
        <f t="shared" si="99"/>
        <v/>
      </c>
      <c r="M956" s="11" t="str">
        <f t="shared" si="100"/>
        <v/>
      </c>
      <c r="N956" s="11" t="str">
        <f t="shared" si="103"/>
        <v/>
      </c>
      <c r="O956" s="11" t="str">
        <f t="shared" si="101"/>
        <v/>
      </c>
      <c r="P956" s="11" t="str">
        <f t="shared" si="102"/>
        <v/>
      </c>
      <c r="Q956" s="11" t="str">
        <f t="shared" si="104"/>
        <v/>
      </c>
    </row>
    <row r="957" spans="5:17" x14ac:dyDescent="0.3">
      <c r="E957" s="11"/>
      <c r="H957" s="11" t="str">
        <f t="shared" si="98"/>
        <v/>
      </c>
      <c r="I957" s="11" t="str">
        <f>(IF(B956=Локализация!$C$42,1,IF(B956=Локализация!$C$41,2,IF(B956=Локализация!$C$40,3,IF(B956=Локализация!$C$39,4,IF(B956=Локализация!$C$38,5,IF(OR(B956=1,B956=2,B956=3,B956=4,B956=5),B956,"")))))))</f>
        <v/>
      </c>
      <c r="J957" s="11" t="str">
        <f>(IF(C956=Локализация!$C$44,5,IF(C956=Локализация!$C$45,4,IF(C956=Локализация!$C$46,3,IF(C956=Локализация!$C$47,2,IF(C956=Локализация!$C$48,1,IF(OR(C956=1,C956=2,C956=3,C956=4,C956=5),C956,"")))))))</f>
        <v/>
      </c>
      <c r="K957" s="11" t="str">
        <f>(IF(D956=Локализация!$C$50,1,IF(D956=Локализация!$C$51,2,IF(D956=Локализация!$C$52,3,IF(D956=Локализация!$C$53,4,IF(D956=Локализация!$C$54,5,IF(OR(D956=1,D956=2,D956=3,D956=4,D956=5),D956,"")))))))</f>
        <v/>
      </c>
      <c r="L957" s="11" t="str">
        <f t="shared" si="99"/>
        <v/>
      </c>
      <c r="M957" s="11" t="str">
        <f t="shared" si="100"/>
        <v/>
      </c>
      <c r="N957" s="11" t="str">
        <f t="shared" si="103"/>
        <v/>
      </c>
      <c r="O957" s="11" t="str">
        <f t="shared" si="101"/>
        <v/>
      </c>
      <c r="P957" s="11" t="str">
        <f t="shared" si="102"/>
        <v/>
      </c>
      <c r="Q957" s="11" t="str">
        <f t="shared" si="104"/>
        <v/>
      </c>
    </row>
    <row r="958" spans="5:17" x14ac:dyDescent="0.3">
      <c r="E958" s="11"/>
      <c r="H958" s="11" t="str">
        <f t="shared" si="98"/>
        <v/>
      </c>
      <c r="I958" s="11" t="str">
        <f>(IF(B957=Локализация!$C$42,1,IF(B957=Локализация!$C$41,2,IF(B957=Локализация!$C$40,3,IF(B957=Локализация!$C$39,4,IF(B957=Локализация!$C$38,5,IF(OR(B957=1,B957=2,B957=3,B957=4,B957=5),B957,"")))))))</f>
        <v/>
      </c>
      <c r="J958" s="11" t="str">
        <f>(IF(C957=Локализация!$C$44,5,IF(C957=Локализация!$C$45,4,IF(C957=Локализация!$C$46,3,IF(C957=Локализация!$C$47,2,IF(C957=Локализация!$C$48,1,IF(OR(C957=1,C957=2,C957=3,C957=4,C957=5),C957,"")))))))</f>
        <v/>
      </c>
      <c r="K958" s="11" t="str">
        <f>(IF(D957=Локализация!$C$50,1,IF(D957=Локализация!$C$51,2,IF(D957=Локализация!$C$52,3,IF(D957=Локализация!$C$53,4,IF(D957=Локализация!$C$54,5,IF(OR(D957=1,D957=2,D957=3,D957=4,D957=5),D957,"")))))))</f>
        <v/>
      </c>
      <c r="L958" s="11" t="str">
        <f t="shared" si="99"/>
        <v/>
      </c>
      <c r="M958" s="11" t="str">
        <f t="shared" si="100"/>
        <v/>
      </c>
      <c r="N958" s="11" t="str">
        <f t="shared" si="103"/>
        <v/>
      </c>
      <c r="O958" s="11" t="str">
        <f t="shared" si="101"/>
        <v/>
      </c>
      <c r="P958" s="11" t="str">
        <f t="shared" si="102"/>
        <v/>
      </c>
      <c r="Q958" s="11" t="str">
        <f t="shared" si="104"/>
        <v/>
      </c>
    </row>
    <row r="959" spans="5:17" x14ac:dyDescent="0.3">
      <c r="E959" s="11"/>
      <c r="H959" s="11" t="str">
        <f t="shared" si="98"/>
        <v/>
      </c>
      <c r="I959" s="11" t="str">
        <f>(IF(B958=Локализация!$C$42,1,IF(B958=Локализация!$C$41,2,IF(B958=Локализация!$C$40,3,IF(B958=Локализация!$C$39,4,IF(B958=Локализация!$C$38,5,IF(OR(B958=1,B958=2,B958=3,B958=4,B958=5),B958,"")))))))</f>
        <v/>
      </c>
      <c r="J959" s="11" t="str">
        <f>(IF(C958=Локализация!$C$44,5,IF(C958=Локализация!$C$45,4,IF(C958=Локализация!$C$46,3,IF(C958=Локализация!$C$47,2,IF(C958=Локализация!$C$48,1,IF(OR(C958=1,C958=2,C958=3,C958=4,C958=5),C958,"")))))))</f>
        <v/>
      </c>
      <c r="K959" s="11" t="str">
        <f>(IF(D958=Локализация!$C$50,1,IF(D958=Локализация!$C$51,2,IF(D958=Локализация!$C$52,3,IF(D958=Локализация!$C$53,4,IF(D958=Локализация!$C$54,5,IF(OR(D958=1,D958=2,D958=3,D958=4,D958=5),D958,"")))))))</f>
        <v/>
      </c>
      <c r="L959" s="11" t="str">
        <f t="shared" si="99"/>
        <v/>
      </c>
      <c r="M959" s="11" t="str">
        <f t="shared" si="100"/>
        <v/>
      </c>
      <c r="N959" s="11" t="str">
        <f t="shared" si="103"/>
        <v/>
      </c>
      <c r="O959" s="11" t="str">
        <f t="shared" si="101"/>
        <v/>
      </c>
      <c r="P959" s="11" t="str">
        <f t="shared" si="102"/>
        <v/>
      </c>
      <c r="Q959" s="11" t="str">
        <f t="shared" si="104"/>
        <v/>
      </c>
    </row>
    <row r="960" spans="5:17" x14ac:dyDescent="0.3">
      <c r="E960" s="11"/>
      <c r="H960" s="11" t="str">
        <f t="shared" si="98"/>
        <v/>
      </c>
      <c r="I960" s="11" t="str">
        <f>(IF(B959=Локализация!$C$42,1,IF(B959=Локализация!$C$41,2,IF(B959=Локализация!$C$40,3,IF(B959=Локализация!$C$39,4,IF(B959=Локализация!$C$38,5,IF(OR(B959=1,B959=2,B959=3,B959=4,B959=5),B959,"")))))))</f>
        <v/>
      </c>
      <c r="J960" s="11" t="str">
        <f>(IF(C959=Локализация!$C$44,5,IF(C959=Локализация!$C$45,4,IF(C959=Локализация!$C$46,3,IF(C959=Локализация!$C$47,2,IF(C959=Локализация!$C$48,1,IF(OR(C959=1,C959=2,C959=3,C959=4,C959=5),C959,"")))))))</f>
        <v/>
      </c>
      <c r="K960" s="11" t="str">
        <f>(IF(D959=Локализация!$C$50,1,IF(D959=Локализация!$C$51,2,IF(D959=Локализация!$C$52,3,IF(D959=Локализация!$C$53,4,IF(D959=Локализация!$C$54,5,IF(OR(D959=1,D959=2,D959=3,D959=4,D959=5),D959,"")))))))</f>
        <v/>
      </c>
      <c r="L960" s="11" t="str">
        <f t="shared" si="99"/>
        <v/>
      </c>
      <c r="M960" s="11" t="str">
        <f t="shared" si="100"/>
        <v/>
      </c>
      <c r="N960" s="11" t="str">
        <f t="shared" si="103"/>
        <v/>
      </c>
      <c r="O960" s="11" t="str">
        <f t="shared" si="101"/>
        <v/>
      </c>
      <c r="P960" s="11" t="str">
        <f t="shared" si="102"/>
        <v/>
      </c>
      <c r="Q960" s="11" t="str">
        <f t="shared" si="104"/>
        <v/>
      </c>
    </row>
    <row r="961" spans="5:17" x14ac:dyDescent="0.3">
      <c r="E961" s="11"/>
      <c r="H961" s="11" t="str">
        <f t="shared" si="98"/>
        <v/>
      </c>
      <c r="I961" s="11" t="str">
        <f>(IF(B960=Локализация!$C$42,1,IF(B960=Локализация!$C$41,2,IF(B960=Локализация!$C$40,3,IF(B960=Локализация!$C$39,4,IF(B960=Локализация!$C$38,5,IF(OR(B960=1,B960=2,B960=3,B960=4,B960=5),B960,"")))))))</f>
        <v/>
      </c>
      <c r="J961" s="11" t="str">
        <f>(IF(C960=Локализация!$C$44,5,IF(C960=Локализация!$C$45,4,IF(C960=Локализация!$C$46,3,IF(C960=Локализация!$C$47,2,IF(C960=Локализация!$C$48,1,IF(OR(C960=1,C960=2,C960=3,C960=4,C960=5),C960,"")))))))</f>
        <v/>
      </c>
      <c r="K961" s="11" t="str">
        <f>(IF(D960=Локализация!$C$50,1,IF(D960=Локализация!$C$51,2,IF(D960=Локализация!$C$52,3,IF(D960=Локализация!$C$53,4,IF(D960=Локализация!$C$54,5,IF(OR(D960=1,D960=2,D960=3,D960=4,D960=5),D960,"")))))))</f>
        <v/>
      </c>
      <c r="L961" s="11" t="str">
        <f t="shared" si="99"/>
        <v/>
      </c>
      <c r="M961" s="11" t="str">
        <f t="shared" si="100"/>
        <v/>
      </c>
      <c r="N961" s="11" t="str">
        <f t="shared" si="103"/>
        <v/>
      </c>
      <c r="O961" s="11" t="str">
        <f t="shared" si="101"/>
        <v/>
      </c>
      <c r="P961" s="11" t="str">
        <f t="shared" si="102"/>
        <v/>
      </c>
      <c r="Q961" s="11" t="str">
        <f t="shared" si="104"/>
        <v/>
      </c>
    </row>
    <row r="962" spans="5:17" x14ac:dyDescent="0.3">
      <c r="E962" s="11"/>
      <c r="H962" s="11" t="str">
        <f t="shared" si="98"/>
        <v/>
      </c>
      <c r="I962" s="11" t="str">
        <f>(IF(B961=Локализация!$C$42,1,IF(B961=Локализация!$C$41,2,IF(B961=Локализация!$C$40,3,IF(B961=Локализация!$C$39,4,IF(B961=Локализация!$C$38,5,IF(OR(B961=1,B961=2,B961=3,B961=4,B961=5),B961,"")))))))</f>
        <v/>
      </c>
      <c r="J962" s="11" t="str">
        <f>(IF(C961=Локализация!$C$44,5,IF(C961=Локализация!$C$45,4,IF(C961=Локализация!$C$46,3,IF(C961=Локализация!$C$47,2,IF(C961=Локализация!$C$48,1,IF(OR(C961=1,C961=2,C961=3,C961=4,C961=5),C961,"")))))))</f>
        <v/>
      </c>
      <c r="K962" s="11" t="str">
        <f>(IF(D961=Локализация!$C$50,1,IF(D961=Локализация!$C$51,2,IF(D961=Локализация!$C$52,3,IF(D961=Локализация!$C$53,4,IF(D961=Локализация!$C$54,5,IF(OR(D961=1,D961=2,D961=3,D961=4,D961=5),D961,"")))))))</f>
        <v/>
      </c>
      <c r="L962" s="11" t="str">
        <f t="shared" si="99"/>
        <v/>
      </c>
      <c r="M962" s="11" t="str">
        <f t="shared" si="100"/>
        <v/>
      </c>
      <c r="N962" s="11" t="str">
        <f t="shared" si="103"/>
        <v/>
      </c>
      <c r="O962" s="11" t="str">
        <f t="shared" si="101"/>
        <v/>
      </c>
      <c r="P962" s="11" t="str">
        <f t="shared" si="102"/>
        <v/>
      </c>
      <c r="Q962" s="11" t="str">
        <f t="shared" si="104"/>
        <v/>
      </c>
    </row>
    <row r="963" spans="5:17" x14ac:dyDescent="0.3">
      <c r="E963" s="11"/>
      <c r="H963" s="11" t="str">
        <f t="shared" si="98"/>
        <v/>
      </c>
      <c r="I963" s="11" t="str">
        <f>(IF(B962=Локализация!$C$42,1,IF(B962=Локализация!$C$41,2,IF(B962=Локализация!$C$40,3,IF(B962=Локализация!$C$39,4,IF(B962=Локализация!$C$38,5,IF(OR(B962=1,B962=2,B962=3,B962=4,B962=5),B962,"")))))))</f>
        <v/>
      </c>
      <c r="J963" s="11" t="str">
        <f>(IF(C962=Локализация!$C$44,5,IF(C962=Локализация!$C$45,4,IF(C962=Локализация!$C$46,3,IF(C962=Локализация!$C$47,2,IF(C962=Локализация!$C$48,1,IF(OR(C962=1,C962=2,C962=3,C962=4,C962=5),C962,"")))))))</f>
        <v/>
      </c>
      <c r="K963" s="11" t="str">
        <f>(IF(D962=Локализация!$C$50,1,IF(D962=Локализация!$C$51,2,IF(D962=Локализация!$C$52,3,IF(D962=Локализация!$C$53,4,IF(D962=Локализация!$C$54,5,IF(OR(D962=1,D962=2,D962=3,D962=4,D962=5),D962,"")))))))</f>
        <v/>
      </c>
      <c r="L963" s="11" t="str">
        <f t="shared" si="99"/>
        <v/>
      </c>
      <c r="M963" s="11" t="str">
        <f t="shared" si="100"/>
        <v/>
      </c>
      <c r="N963" s="11" t="str">
        <f t="shared" si="103"/>
        <v/>
      </c>
      <c r="O963" s="11" t="str">
        <f t="shared" si="101"/>
        <v/>
      </c>
      <c r="P963" s="11" t="str">
        <f t="shared" si="102"/>
        <v/>
      </c>
      <c r="Q963" s="11" t="str">
        <f t="shared" si="104"/>
        <v/>
      </c>
    </row>
    <row r="964" spans="5:17" x14ac:dyDescent="0.3">
      <c r="E964" s="11"/>
      <c r="H964" s="11" t="str">
        <f t="shared" si="98"/>
        <v/>
      </c>
      <c r="I964" s="11" t="str">
        <f>(IF(B963=Локализация!$C$42,1,IF(B963=Локализация!$C$41,2,IF(B963=Локализация!$C$40,3,IF(B963=Локализация!$C$39,4,IF(B963=Локализация!$C$38,5,IF(OR(B963=1,B963=2,B963=3,B963=4,B963=5),B963,"")))))))</f>
        <v/>
      </c>
      <c r="J964" s="11" t="str">
        <f>(IF(C963=Локализация!$C$44,5,IF(C963=Локализация!$C$45,4,IF(C963=Локализация!$C$46,3,IF(C963=Локализация!$C$47,2,IF(C963=Локализация!$C$48,1,IF(OR(C963=1,C963=2,C963=3,C963=4,C963=5),C963,"")))))))</f>
        <v/>
      </c>
      <c r="K964" s="11" t="str">
        <f>(IF(D963=Локализация!$C$50,1,IF(D963=Локализация!$C$51,2,IF(D963=Локализация!$C$52,3,IF(D963=Локализация!$C$53,4,IF(D963=Локализация!$C$54,5,IF(OR(D963=1,D963=2,D963=3,D963=4,D963=5),D963,"")))))))</f>
        <v/>
      </c>
      <c r="L964" s="11" t="str">
        <f t="shared" si="99"/>
        <v/>
      </c>
      <c r="M964" s="11" t="str">
        <f t="shared" si="100"/>
        <v/>
      </c>
      <c r="N964" s="11" t="str">
        <f t="shared" si="103"/>
        <v/>
      </c>
      <c r="O964" s="11" t="str">
        <f t="shared" si="101"/>
        <v/>
      </c>
      <c r="P964" s="11" t="str">
        <f t="shared" si="102"/>
        <v/>
      </c>
      <c r="Q964" s="11" t="str">
        <f t="shared" si="104"/>
        <v/>
      </c>
    </row>
    <row r="965" spans="5:17" x14ac:dyDescent="0.3">
      <c r="E965" s="11"/>
      <c r="H965" s="11" t="str">
        <f t="shared" si="98"/>
        <v/>
      </c>
      <c r="I965" s="11" t="str">
        <f>(IF(B964=Локализация!$C$42,1,IF(B964=Локализация!$C$41,2,IF(B964=Локализация!$C$40,3,IF(B964=Локализация!$C$39,4,IF(B964=Локализация!$C$38,5,IF(OR(B964=1,B964=2,B964=3,B964=4,B964=5),B964,"")))))))</f>
        <v/>
      </c>
      <c r="J965" s="11" t="str">
        <f>(IF(C964=Локализация!$C$44,5,IF(C964=Локализация!$C$45,4,IF(C964=Локализация!$C$46,3,IF(C964=Локализация!$C$47,2,IF(C964=Локализация!$C$48,1,IF(OR(C964=1,C964=2,C964=3,C964=4,C964=5),C964,"")))))))</f>
        <v/>
      </c>
      <c r="K965" s="11" t="str">
        <f>(IF(D964=Локализация!$C$50,1,IF(D964=Локализация!$C$51,2,IF(D964=Локализация!$C$52,3,IF(D964=Локализация!$C$53,4,IF(D964=Локализация!$C$54,5,IF(OR(D964=1,D964=2,D964=3,D964=4,D964=5),D964,"")))))))</f>
        <v/>
      </c>
      <c r="L965" s="11" t="str">
        <f t="shared" si="99"/>
        <v/>
      </c>
      <c r="M965" s="11" t="str">
        <f t="shared" si="100"/>
        <v/>
      </c>
      <c r="N965" s="11" t="str">
        <f t="shared" si="103"/>
        <v/>
      </c>
      <c r="O965" s="11" t="str">
        <f t="shared" si="101"/>
        <v/>
      </c>
      <c r="P965" s="11" t="str">
        <f t="shared" si="102"/>
        <v/>
      </c>
      <c r="Q965" s="11" t="str">
        <f t="shared" si="104"/>
        <v/>
      </c>
    </row>
    <row r="966" spans="5:17" x14ac:dyDescent="0.3">
      <c r="E966" s="11"/>
      <c r="H966" s="11" t="str">
        <f t="shared" si="98"/>
        <v/>
      </c>
      <c r="I966" s="11" t="str">
        <f>(IF(B965=Локализация!$C$42,1,IF(B965=Локализация!$C$41,2,IF(B965=Локализация!$C$40,3,IF(B965=Локализация!$C$39,4,IF(B965=Локализация!$C$38,5,IF(OR(B965=1,B965=2,B965=3,B965=4,B965=5),B965,"")))))))</f>
        <v/>
      </c>
      <c r="J966" s="11" t="str">
        <f>(IF(C965=Локализация!$C$44,5,IF(C965=Локализация!$C$45,4,IF(C965=Локализация!$C$46,3,IF(C965=Локализация!$C$47,2,IF(C965=Локализация!$C$48,1,IF(OR(C965=1,C965=2,C965=3,C965=4,C965=5),C965,"")))))))</f>
        <v/>
      </c>
      <c r="K966" s="11" t="str">
        <f>(IF(D965=Локализация!$C$50,1,IF(D965=Локализация!$C$51,2,IF(D965=Локализация!$C$52,3,IF(D965=Локализация!$C$53,4,IF(D965=Локализация!$C$54,5,IF(OR(D965=1,D965=2,D965=3,D965=4,D965=5),D965,"")))))))</f>
        <v/>
      </c>
      <c r="L966" s="11" t="str">
        <f t="shared" si="99"/>
        <v/>
      </c>
      <c r="M966" s="11" t="str">
        <f t="shared" si="100"/>
        <v/>
      </c>
      <c r="N966" s="11" t="str">
        <f t="shared" si="103"/>
        <v/>
      </c>
      <c r="O966" s="11" t="str">
        <f t="shared" si="101"/>
        <v/>
      </c>
      <c r="P966" s="11" t="str">
        <f t="shared" si="102"/>
        <v/>
      </c>
      <c r="Q966" s="11" t="str">
        <f t="shared" si="104"/>
        <v/>
      </c>
    </row>
    <row r="967" spans="5:17" x14ac:dyDescent="0.3">
      <c r="E967" s="11"/>
      <c r="H967" s="11" t="str">
        <f t="shared" si="98"/>
        <v/>
      </c>
      <c r="I967" s="11" t="str">
        <f>(IF(B966=Локализация!$C$42,1,IF(B966=Локализация!$C$41,2,IF(B966=Локализация!$C$40,3,IF(B966=Локализация!$C$39,4,IF(B966=Локализация!$C$38,5,IF(OR(B966=1,B966=2,B966=3,B966=4,B966=5),B966,"")))))))</f>
        <v/>
      </c>
      <c r="J967" s="11" t="str">
        <f>(IF(C966=Локализация!$C$44,5,IF(C966=Локализация!$C$45,4,IF(C966=Локализация!$C$46,3,IF(C966=Локализация!$C$47,2,IF(C966=Локализация!$C$48,1,IF(OR(C966=1,C966=2,C966=3,C966=4,C966=5),C966,"")))))))</f>
        <v/>
      </c>
      <c r="K967" s="11" t="str">
        <f>(IF(D966=Локализация!$C$50,1,IF(D966=Локализация!$C$51,2,IF(D966=Локализация!$C$52,3,IF(D966=Локализация!$C$53,4,IF(D966=Локализация!$C$54,5,IF(OR(D966=1,D966=2,D966=3,D966=4,D966=5),D966,"")))))))</f>
        <v/>
      </c>
      <c r="L967" s="11" t="str">
        <f t="shared" si="99"/>
        <v/>
      </c>
      <c r="M967" s="11" t="str">
        <f t="shared" si="100"/>
        <v/>
      </c>
      <c r="N967" s="11" t="str">
        <f t="shared" si="103"/>
        <v/>
      </c>
      <c r="O967" s="11" t="str">
        <f t="shared" si="101"/>
        <v/>
      </c>
      <c r="P967" s="11" t="str">
        <f t="shared" si="102"/>
        <v/>
      </c>
      <c r="Q967" s="11" t="str">
        <f t="shared" si="104"/>
        <v/>
      </c>
    </row>
    <row r="968" spans="5:17" x14ac:dyDescent="0.3">
      <c r="H968" s="11" t="str">
        <f t="shared" si="98"/>
        <v/>
      </c>
      <c r="I968" s="11" t="str">
        <f>(IF(B967=Локализация!$C$42,1,IF(B967=Локализация!$C$41,2,IF(B967=Локализация!$C$40,3,IF(B967=Локализация!$C$39,4,IF(B967=Локализация!$C$38,5,IF(OR(B967=1,B967=2,B967=3,B967=4,B967=5),B967,"")))))))</f>
        <v/>
      </c>
      <c r="J968" s="11" t="str">
        <f>(IF(C967=Локализация!$C$44,5,IF(C967=Локализация!$C$45,4,IF(C967=Локализация!$C$46,3,IF(C967=Локализация!$C$47,2,IF(C967=Локализация!$C$48,1,IF(OR(C967=1,C967=2,C967=3,C967=4,C967=5),C967,"")))))))</f>
        <v/>
      </c>
      <c r="K968" s="11" t="str">
        <f>(IF(D967=Локализация!$C$50,1,IF(D967=Локализация!$C$51,2,IF(D967=Локализация!$C$52,3,IF(D967=Локализация!$C$53,4,IF(D967=Локализация!$C$54,5,IF(OR(D967=1,D967=2,D967=3,D967=4,D967=5),D967,"")))))))</f>
        <v/>
      </c>
      <c r="L968" s="11" t="str">
        <f t="shared" si="99"/>
        <v/>
      </c>
      <c r="M968" s="11" t="str">
        <f t="shared" si="100"/>
        <v/>
      </c>
      <c r="N968" s="11" t="str">
        <f t="shared" si="103"/>
        <v/>
      </c>
      <c r="O968" s="11" t="str">
        <f t="shared" si="101"/>
        <v/>
      </c>
      <c r="P968" s="11" t="str">
        <f t="shared" si="102"/>
        <v/>
      </c>
      <c r="Q968" s="11" t="str">
        <f t="shared" si="104"/>
        <v/>
      </c>
    </row>
    <row r="969" spans="5:17" x14ac:dyDescent="0.3">
      <c r="L969" s="11" t="str">
        <f t="shared" si="99"/>
        <v/>
      </c>
      <c r="M969" s="11" t="str">
        <f t="shared" si="100"/>
        <v/>
      </c>
      <c r="N969" s="11" t="str">
        <f t="shared" si="103"/>
        <v/>
      </c>
      <c r="O969" s="11" t="str">
        <f t="shared" si="101"/>
        <v/>
      </c>
      <c r="P969" s="11" t="str">
        <f t="shared" si="102"/>
        <v/>
      </c>
      <c r="Q969" s="11" t="str">
        <f t="shared" si="104"/>
        <v/>
      </c>
    </row>
    <row r="970" spans="5:17" x14ac:dyDescent="0.3">
      <c r="L970" s="11" t="str">
        <f t="shared" si="99"/>
        <v/>
      </c>
      <c r="M970" s="11" t="str">
        <f t="shared" si="100"/>
        <v/>
      </c>
      <c r="N970" s="11" t="str">
        <f t="shared" si="103"/>
        <v/>
      </c>
      <c r="O970" s="11" t="str">
        <f t="shared" si="101"/>
        <v/>
      </c>
      <c r="P970" s="11" t="str">
        <f t="shared" si="102"/>
        <v/>
      </c>
      <c r="Q970" s="11" t="str">
        <f t="shared" si="104"/>
        <v/>
      </c>
    </row>
    <row r="971" spans="5:17" x14ac:dyDescent="0.3">
      <c r="L971" s="11" t="str">
        <f t="shared" si="99"/>
        <v/>
      </c>
      <c r="M971" s="11" t="str">
        <f t="shared" si="100"/>
        <v/>
      </c>
      <c r="N971" s="11" t="str">
        <f t="shared" si="103"/>
        <v/>
      </c>
      <c r="O971" s="11" t="str">
        <f t="shared" si="101"/>
        <v/>
      </c>
      <c r="P971" s="11" t="str">
        <f t="shared" si="102"/>
        <v/>
      </c>
      <c r="Q971" s="11" t="str">
        <f t="shared" si="104"/>
        <v/>
      </c>
    </row>
    <row r="972" spans="5:17" x14ac:dyDescent="0.3">
      <c r="L972" s="11" t="str">
        <f t="shared" si="99"/>
        <v/>
      </c>
      <c r="M972" s="11" t="str">
        <f t="shared" si="100"/>
        <v/>
      </c>
      <c r="N972" s="11" t="str">
        <f t="shared" si="103"/>
        <v/>
      </c>
      <c r="O972" s="11" t="str">
        <f t="shared" si="101"/>
        <v/>
      </c>
      <c r="P972" s="11" t="str">
        <f t="shared" si="102"/>
        <v/>
      </c>
      <c r="Q972" s="11" t="str">
        <f t="shared" si="104"/>
        <v/>
      </c>
    </row>
    <row r="973" spans="5:17" x14ac:dyDescent="0.3">
      <c r="L973" s="11" t="str">
        <f t="shared" si="99"/>
        <v/>
      </c>
      <c r="M973" s="11" t="str">
        <f t="shared" si="100"/>
        <v/>
      </c>
      <c r="N973" s="11" t="str">
        <f t="shared" si="103"/>
        <v/>
      </c>
      <c r="O973" s="11" t="str">
        <f t="shared" si="101"/>
        <v/>
      </c>
      <c r="P973" s="11" t="str">
        <f t="shared" si="102"/>
        <v/>
      </c>
      <c r="Q973" s="11" t="str">
        <f t="shared" si="104"/>
        <v/>
      </c>
    </row>
    <row r="974" spans="5:17" x14ac:dyDescent="0.3">
      <c r="L974" s="11" t="str">
        <f t="shared" si="99"/>
        <v/>
      </c>
      <c r="M974" s="11" t="str">
        <f t="shared" si="100"/>
        <v/>
      </c>
      <c r="N974" s="11" t="str">
        <f t="shared" si="103"/>
        <v/>
      </c>
      <c r="O974" s="11" t="str">
        <f t="shared" si="101"/>
        <v/>
      </c>
      <c r="P974" s="11" t="str">
        <f t="shared" si="102"/>
        <v/>
      </c>
      <c r="Q974" s="11" t="str">
        <f t="shared" si="104"/>
        <v/>
      </c>
    </row>
    <row r="975" spans="5:17" x14ac:dyDescent="0.3">
      <c r="L975" s="11" t="str">
        <f t="shared" si="99"/>
        <v/>
      </c>
      <c r="M975" s="11" t="str">
        <f t="shared" si="100"/>
        <v/>
      </c>
      <c r="N975" s="11" t="str">
        <f t="shared" si="103"/>
        <v/>
      </c>
      <c r="O975" s="11" t="str">
        <f t="shared" si="101"/>
        <v/>
      </c>
      <c r="P975" s="11" t="str">
        <f t="shared" si="102"/>
        <v/>
      </c>
      <c r="Q975" s="11" t="str">
        <f t="shared" si="104"/>
        <v/>
      </c>
    </row>
    <row r="976" spans="5:17" x14ac:dyDescent="0.3">
      <c r="L976" s="11" t="str">
        <f t="shared" si="99"/>
        <v/>
      </c>
      <c r="M976" s="11" t="str">
        <f t="shared" si="100"/>
        <v/>
      </c>
      <c r="N976" s="11" t="str">
        <f t="shared" si="103"/>
        <v/>
      </c>
      <c r="O976" s="11" t="str">
        <f t="shared" si="101"/>
        <v/>
      </c>
      <c r="P976" s="11" t="str">
        <f t="shared" si="102"/>
        <v/>
      </c>
      <c r="Q976" s="11" t="str">
        <f t="shared" si="104"/>
        <v/>
      </c>
    </row>
    <row r="977" spans="12:17" x14ac:dyDescent="0.3">
      <c r="L977" s="11" t="str">
        <f t="shared" ref="L977:L1040" si="105">IF(F971="","",(IF(F971="*","*",(((F971-V$49)/V$48)*-1))))</f>
        <v/>
      </c>
      <c r="M977" s="11" t="str">
        <f t="shared" ref="M977:M1040" si="106">IF(E971=0,"",F971)</f>
        <v/>
      </c>
      <c r="N977" s="11" t="str">
        <f t="shared" si="103"/>
        <v/>
      </c>
      <c r="O977" s="11" t="str">
        <f t="shared" ref="O977:O1040" si="107">IF(F971=0,"",LN(F971))</f>
        <v/>
      </c>
      <c r="P977" s="11" t="str">
        <f t="shared" ref="P977:P1040" si="108">IF(O977="","",((O977-$Q$11)/$P$11)*-1)</f>
        <v/>
      </c>
      <c r="Q977" s="11" t="str">
        <f t="shared" si="104"/>
        <v/>
      </c>
    </row>
    <row r="978" spans="12:17" x14ac:dyDescent="0.3">
      <c r="L978" s="11" t="str">
        <f t="shared" si="105"/>
        <v/>
      </c>
      <c r="M978" s="11" t="str">
        <f t="shared" si="106"/>
        <v/>
      </c>
      <c r="N978" s="11" t="str">
        <f t="shared" ref="N978:N1041" si="109">IF(H973&gt;3.9999,M978,"")</f>
        <v/>
      </c>
      <c r="O978" s="11" t="str">
        <f t="shared" si="107"/>
        <v/>
      </c>
      <c r="P978" s="11" t="str">
        <f t="shared" si="108"/>
        <v/>
      </c>
      <c r="Q978" s="11" t="str">
        <f t="shared" ref="Q978:Q1041" si="110">IF(H973="","",(IF(H973="*","*",((H973-$U$49)/$U$48))))</f>
        <v/>
      </c>
    </row>
    <row r="979" spans="12:17" x14ac:dyDescent="0.3">
      <c r="L979" s="11" t="str">
        <f t="shared" si="105"/>
        <v/>
      </c>
      <c r="M979" s="11" t="str">
        <f t="shared" si="106"/>
        <v/>
      </c>
      <c r="N979" s="11" t="str">
        <f t="shared" si="109"/>
        <v/>
      </c>
      <c r="O979" s="11" t="str">
        <f t="shared" si="107"/>
        <v/>
      </c>
      <c r="P979" s="11" t="str">
        <f t="shared" si="108"/>
        <v/>
      </c>
      <c r="Q979" s="11" t="str">
        <f t="shared" si="110"/>
        <v/>
      </c>
    </row>
    <row r="980" spans="12:17" x14ac:dyDescent="0.3">
      <c r="L980" s="11" t="str">
        <f t="shared" si="105"/>
        <v/>
      </c>
      <c r="M980" s="11" t="str">
        <f t="shared" si="106"/>
        <v/>
      </c>
      <c r="N980" s="11" t="str">
        <f t="shared" si="109"/>
        <v/>
      </c>
      <c r="O980" s="11" t="str">
        <f t="shared" si="107"/>
        <v/>
      </c>
      <c r="P980" s="11" t="str">
        <f t="shared" si="108"/>
        <v/>
      </c>
      <c r="Q980" s="11" t="str">
        <f t="shared" si="110"/>
        <v/>
      </c>
    </row>
    <row r="981" spans="12:17" x14ac:dyDescent="0.3">
      <c r="L981" s="11" t="str">
        <f t="shared" si="105"/>
        <v/>
      </c>
      <c r="M981" s="11" t="str">
        <f t="shared" si="106"/>
        <v/>
      </c>
      <c r="N981" s="11" t="str">
        <f t="shared" si="109"/>
        <v/>
      </c>
      <c r="O981" s="11" t="str">
        <f t="shared" si="107"/>
        <v/>
      </c>
      <c r="P981" s="11" t="str">
        <f t="shared" si="108"/>
        <v/>
      </c>
      <c r="Q981" s="11" t="str">
        <f t="shared" si="110"/>
        <v/>
      </c>
    </row>
    <row r="982" spans="12:17" x14ac:dyDescent="0.3">
      <c r="L982" s="11" t="str">
        <f t="shared" si="105"/>
        <v/>
      </c>
      <c r="M982" s="11" t="str">
        <f t="shared" si="106"/>
        <v/>
      </c>
      <c r="N982" s="11" t="str">
        <f t="shared" si="109"/>
        <v/>
      </c>
      <c r="O982" s="11" t="str">
        <f t="shared" si="107"/>
        <v/>
      </c>
      <c r="P982" s="11" t="str">
        <f t="shared" si="108"/>
        <v/>
      </c>
      <c r="Q982" s="11" t="str">
        <f t="shared" si="110"/>
        <v/>
      </c>
    </row>
    <row r="983" spans="12:17" x14ac:dyDescent="0.3">
      <c r="L983" s="11" t="str">
        <f t="shared" si="105"/>
        <v/>
      </c>
      <c r="M983" s="11" t="str">
        <f t="shared" si="106"/>
        <v/>
      </c>
      <c r="N983" s="11" t="str">
        <f t="shared" si="109"/>
        <v/>
      </c>
      <c r="O983" s="11" t="str">
        <f t="shared" si="107"/>
        <v/>
      </c>
      <c r="P983" s="11" t="str">
        <f t="shared" si="108"/>
        <v/>
      </c>
      <c r="Q983" s="11" t="str">
        <f t="shared" si="110"/>
        <v/>
      </c>
    </row>
    <row r="984" spans="12:17" x14ac:dyDescent="0.3">
      <c r="L984" s="11" t="str">
        <f t="shared" si="105"/>
        <v/>
      </c>
      <c r="M984" s="11" t="str">
        <f t="shared" si="106"/>
        <v/>
      </c>
      <c r="N984" s="11" t="str">
        <f t="shared" si="109"/>
        <v/>
      </c>
      <c r="O984" s="11" t="str">
        <f t="shared" si="107"/>
        <v/>
      </c>
      <c r="P984" s="11" t="str">
        <f t="shared" si="108"/>
        <v/>
      </c>
      <c r="Q984" s="11" t="str">
        <f t="shared" si="110"/>
        <v/>
      </c>
    </row>
    <row r="985" spans="12:17" x14ac:dyDescent="0.3">
      <c r="L985" s="11" t="str">
        <f t="shared" si="105"/>
        <v/>
      </c>
      <c r="M985" s="11" t="str">
        <f t="shared" si="106"/>
        <v/>
      </c>
      <c r="N985" s="11" t="str">
        <f t="shared" si="109"/>
        <v/>
      </c>
      <c r="O985" s="11" t="str">
        <f t="shared" si="107"/>
        <v/>
      </c>
      <c r="P985" s="11" t="str">
        <f t="shared" si="108"/>
        <v/>
      </c>
      <c r="Q985" s="11" t="str">
        <f t="shared" si="110"/>
        <v/>
      </c>
    </row>
    <row r="986" spans="12:17" x14ac:dyDescent="0.3">
      <c r="L986" s="11" t="str">
        <f t="shared" si="105"/>
        <v/>
      </c>
      <c r="M986" s="11" t="str">
        <f t="shared" si="106"/>
        <v/>
      </c>
      <c r="N986" s="11" t="str">
        <f t="shared" si="109"/>
        <v/>
      </c>
      <c r="O986" s="11" t="str">
        <f t="shared" si="107"/>
        <v/>
      </c>
      <c r="P986" s="11" t="str">
        <f t="shared" si="108"/>
        <v/>
      </c>
      <c r="Q986" s="11" t="str">
        <f t="shared" si="110"/>
        <v/>
      </c>
    </row>
    <row r="987" spans="12:17" x14ac:dyDescent="0.3">
      <c r="L987" s="11" t="str">
        <f t="shared" si="105"/>
        <v/>
      </c>
      <c r="M987" s="11" t="str">
        <f t="shared" si="106"/>
        <v/>
      </c>
      <c r="N987" s="11" t="str">
        <f t="shared" si="109"/>
        <v/>
      </c>
      <c r="O987" s="11" t="str">
        <f t="shared" si="107"/>
        <v/>
      </c>
      <c r="P987" s="11" t="str">
        <f t="shared" si="108"/>
        <v/>
      </c>
      <c r="Q987" s="11" t="str">
        <f t="shared" si="110"/>
        <v/>
      </c>
    </row>
    <row r="988" spans="12:17" x14ac:dyDescent="0.3">
      <c r="L988" s="11" t="str">
        <f t="shared" si="105"/>
        <v/>
      </c>
      <c r="M988" s="11" t="str">
        <f t="shared" si="106"/>
        <v/>
      </c>
      <c r="N988" s="11" t="str">
        <f t="shared" si="109"/>
        <v/>
      </c>
      <c r="O988" s="11" t="str">
        <f t="shared" si="107"/>
        <v/>
      </c>
      <c r="P988" s="11" t="str">
        <f t="shared" si="108"/>
        <v/>
      </c>
      <c r="Q988" s="11" t="str">
        <f t="shared" si="110"/>
        <v/>
      </c>
    </row>
    <row r="989" spans="12:17" x14ac:dyDescent="0.3">
      <c r="L989" s="11" t="str">
        <f t="shared" si="105"/>
        <v/>
      </c>
      <c r="M989" s="11" t="str">
        <f t="shared" si="106"/>
        <v/>
      </c>
      <c r="N989" s="11" t="str">
        <f t="shared" si="109"/>
        <v/>
      </c>
      <c r="O989" s="11" t="str">
        <f t="shared" si="107"/>
        <v/>
      </c>
      <c r="P989" s="11" t="str">
        <f t="shared" si="108"/>
        <v/>
      </c>
      <c r="Q989" s="11" t="str">
        <f t="shared" si="110"/>
        <v/>
      </c>
    </row>
    <row r="990" spans="12:17" x14ac:dyDescent="0.3">
      <c r="L990" s="11" t="str">
        <f t="shared" si="105"/>
        <v/>
      </c>
      <c r="M990" s="11" t="str">
        <f t="shared" si="106"/>
        <v/>
      </c>
      <c r="N990" s="11" t="str">
        <f t="shared" si="109"/>
        <v/>
      </c>
      <c r="O990" s="11" t="str">
        <f t="shared" si="107"/>
        <v/>
      </c>
      <c r="P990" s="11" t="str">
        <f t="shared" si="108"/>
        <v/>
      </c>
      <c r="Q990" s="11" t="str">
        <f t="shared" si="110"/>
        <v/>
      </c>
    </row>
    <row r="991" spans="12:17" x14ac:dyDescent="0.3">
      <c r="L991" s="11" t="str">
        <f t="shared" si="105"/>
        <v/>
      </c>
      <c r="M991" s="11" t="str">
        <f t="shared" si="106"/>
        <v/>
      </c>
      <c r="N991" s="11" t="str">
        <f t="shared" si="109"/>
        <v/>
      </c>
      <c r="O991" s="11" t="str">
        <f t="shared" si="107"/>
        <v/>
      </c>
      <c r="P991" s="11" t="str">
        <f t="shared" si="108"/>
        <v/>
      </c>
      <c r="Q991" s="11" t="str">
        <f t="shared" si="110"/>
        <v/>
      </c>
    </row>
    <row r="992" spans="12:17" x14ac:dyDescent="0.3">
      <c r="L992" s="11" t="str">
        <f t="shared" si="105"/>
        <v/>
      </c>
      <c r="M992" s="11" t="str">
        <f t="shared" si="106"/>
        <v/>
      </c>
      <c r="N992" s="11" t="str">
        <f t="shared" si="109"/>
        <v/>
      </c>
      <c r="O992" s="11" t="str">
        <f t="shared" si="107"/>
        <v/>
      </c>
      <c r="P992" s="11" t="str">
        <f t="shared" si="108"/>
        <v/>
      </c>
      <c r="Q992" s="11" t="str">
        <f t="shared" si="110"/>
        <v/>
      </c>
    </row>
    <row r="993" spans="12:17" x14ac:dyDescent="0.3">
      <c r="L993" s="11" t="str">
        <f t="shared" si="105"/>
        <v/>
      </c>
      <c r="M993" s="11" t="str">
        <f t="shared" si="106"/>
        <v/>
      </c>
      <c r="N993" s="11" t="str">
        <f t="shared" si="109"/>
        <v/>
      </c>
      <c r="O993" s="11" t="str">
        <f t="shared" si="107"/>
        <v/>
      </c>
      <c r="P993" s="11" t="str">
        <f t="shared" si="108"/>
        <v/>
      </c>
      <c r="Q993" s="11" t="str">
        <f t="shared" si="110"/>
        <v/>
      </c>
    </row>
    <row r="994" spans="12:17" x14ac:dyDescent="0.3">
      <c r="L994" s="11" t="str">
        <f t="shared" si="105"/>
        <v/>
      </c>
      <c r="M994" s="11" t="str">
        <f t="shared" si="106"/>
        <v/>
      </c>
      <c r="N994" s="11" t="str">
        <f t="shared" si="109"/>
        <v/>
      </c>
      <c r="O994" s="11" t="str">
        <f t="shared" si="107"/>
        <v/>
      </c>
      <c r="P994" s="11" t="str">
        <f t="shared" si="108"/>
        <v/>
      </c>
      <c r="Q994" s="11" t="str">
        <f t="shared" si="110"/>
        <v/>
      </c>
    </row>
    <row r="995" spans="12:17" x14ac:dyDescent="0.3">
      <c r="L995" s="11" t="str">
        <f t="shared" si="105"/>
        <v/>
      </c>
      <c r="M995" s="11" t="str">
        <f t="shared" si="106"/>
        <v/>
      </c>
      <c r="N995" s="11" t="str">
        <f t="shared" si="109"/>
        <v/>
      </c>
      <c r="O995" s="11" t="str">
        <f t="shared" si="107"/>
        <v/>
      </c>
      <c r="P995" s="11" t="str">
        <f t="shared" si="108"/>
        <v/>
      </c>
      <c r="Q995" s="11" t="str">
        <f t="shared" si="110"/>
        <v/>
      </c>
    </row>
    <row r="996" spans="12:17" x14ac:dyDescent="0.3">
      <c r="L996" s="11" t="str">
        <f t="shared" si="105"/>
        <v/>
      </c>
      <c r="M996" s="11" t="str">
        <f t="shared" si="106"/>
        <v/>
      </c>
      <c r="N996" s="11" t="str">
        <f t="shared" si="109"/>
        <v/>
      </c>
      <c r="O996" s="11" t="str">
        <f t="shared" si="107"/>
        <v/>
      </c>
      <c r="P996" s="11" t="str">
        <f t="shared" si="108"/>
        <v/>
      </c>
      <c r="Q996" s="11" t="str">
        <f t="shared" si="110"/>
        <v/>
      </c>
    </row>
    <row r="997" spans="12:17" x14ac:dyDescent="0.3">
      <c r="L997" s="11" t="str">
        <f t="shared" si="105"/>
        <v/>
      </c>
      <c r="M997" s="11" t="str">
        <f t="shared" si="106"/>
        <v/>
      </c>
      <c r="N997" s="11" t="str">
        <f t="shared" si="109"/>
        <v/>
      </c>
      <c r="O997" s="11" t="str">
        <f t="shared" si="107"/>
        <v/>
      </c>
      <c r="P997" s="11" t="str">
        <f t="shared" si="108"/>
        <v/>
      </c>
      <c r="Q997" s="11" t="str">
        <f t="shared" si="110"/>
        <v/>
      </c>
    </row>
    <row r="998" spans="12:17" x14ac:dyDescent="0.3">
      <c r="L998" s="11" t="str">
        <f t="shared" si="105"/>
        <v/>
      </c>
      <c r="M998" s="11" t="str">
        <f t="shared" si="106"/>
        <v/>
      </c>
      <c r="N998" s="11" t="str">
        <f t="shared" si="109"/>
        <v/>
      </c>
      <c r="O998" s="11" t="str">
        <f t="shared" si="107"/>
        <v/>
      </c>
      <c r="P998" s="11" t="str">
        <f t="shared" si="108"/>
        <v/>
      </c>
      <c r="Q998" s="11" t="str">
        <f t="shared" si="110"/>
        <v/>
      </c>
    </row>
    <row r="999" spans="12:17" x14ac:dyDescent="0.3">
      <c r="L999" s="11" t="str">
        <f t="shared" si="105"/>
        <v/>
      </c>
      <c r="M999" s="11" t="str">
        <f t="shared" si="106"/>
        <v/>
      </c>
      <c r="N999" s="11" t="str">
        <f t="shared" si="109"/>
        <v/>
      </c>
      <c r="O999" s="11" t="str">
        <f t="shared" si="107"/>
        <v/>
      </c>
      <c r="P999" s="11" t="str">
        <f t="shared" si="108"/>
        <v/>
      </c>
      <c r="Q999" s="11" t="str">
        <f t="shared" si="110"/>
        <v/>
      </c>
    </row>
    <row r="1000" spans="12:17" x14ac:dyDescent="0.3">
      <c r="L1000" s="11" t="str">
        <f t="shared" si="105"/>
        <v/>
      </c>
      <c r="M1000" s="11" t="str">
        <f t="shared" si="106"/>
        <v/>
      </c>
      <c r="N1000" s="11" t="str">
        <f t="shared" si="109"/>
        <v/>
      </c>
      <c r="O1000" s="11" t="str">
        <f t="shared" si="107"/>
        <v/>
      </c>
      <c r="P1000" s="11" t="str">
        <f t="shared" si="108"/>
        <v/>
      </c>
      <c r="Q1000" s="11" t="str">
        <f t="shared" si="110"/>
        <v/>
      </c>
    </row>
    <row r="1001" spans="12:17" x14ac:dyDescent="0.3">
      <c r="L1001" s="11" t="str">
        <f t="shared" si="105"/>
        <v/>
      </c>
      <c r="M1001" s="11" t="str">
        <f t="shared" si="106"/>
        <v/>
      </c>
      <c r="N1001" s="11" t="str">
        <f t="shared" si="109"/>
        <v/>
      </c>
      <c r="O1001" s="11" t="str">
        <f t="shared" si="107"/>
        <v/>
      </c>
      <c r="P1001" s="11" t="str">
        <f t="shared" si="108"/>
        <v/>
      </c>
      <c r="Q1001" s="11" t="str">
        <f t="shared" si="110"/>
        <v/>
      </c>
    </row>
    <row r="1002" spans="12:17" x14ac:dyDescent="0.3">
      <c r="L1002" s="11" t="str">
        <f t="shared" si="105"/>
        <v/>
      </c>
      <c r="M1002" s="11" t="str">
        <f t="shared" si="106"/>
        <v/>
      </c>
      <c r="N1002" s="11" t="str">
        <f t="shared" si="109"/>
        <v/>
      </c>
      <c r="O1002" s="11" t="str">
        <f t="shared" si="107"/>
        <v/>
      </c>
      <c r="P1002" s="11" t="str">
        <f t="shared" si="108"/>
        <v/>
      </c>
      <c r="Q1002" s="11" t="str">
        <f t="shared" si="110"/>
        <v/>
      </c>
    </row>
    <row r="1003" spans="12:17" x14ac:dyDescent="0.3">
      <c r="L1003" s="11" t="str">
        <f t="shared" si="105"/>
        <v/>
      </c>
      <c r="M1003" s="11" t="str">
        <f t="shared" si="106"/>
        <v/>
      </c>
      <c r="N1003" s="11" t="str">
        <f t="shared" si="109"/>
        <v/>
      </c>
      <c r="O1003" s="11" t="str">
        <f t="shared" si="107"/>
        <v/>
      </c>
      <c r="P1003" s="11" t="str">
        <f t="shared" si="108"/>
        <v/>
      </c>
      <c r="Q1003" s="11" t="str">
        <f t="shared" si="110"/>
        <v/>
      </c>
    </row>
    <row r="1004" spans="12:17" x14ac:dyDescent="0.3">
      <c r="L1004" s="11" t="str">
        <f t="shared" si="105"/>
        <v/>
      </c>
      <c r="M1004" s="11" t="str">
        <f t="shared" si="106"/>
        <v/>
      </c>
      <c r="N1004" s="11" t="str">
        <f t="shared" si="109"/>
        <v/>
      </c>
      <c r="O1004" s="11" t="str">
        <f t="shared" si="107"/>
        <v/>
      </c>
      <c r="P1004" s="11" t="str">
        <f t="shared" si="108"/>
        <v/>
      </c>
      <c r="Q1004" s="11" t="str">
        <f t="shared" si="110"/>
        <v/>
      </c>
    </row>
    <row r="1005" spans="12:17" x14ac:dyDescent="0.3">
      <c r="L1005" s="11" t="str">
        <f t="shared" si="105"/>
        <v/>
      </c>
      <c r="M1005" s="11" t="str">
        <f t="shared" si="106"/>
        <v/>
      </c>
      <c r="N1005" s="11" t="str">
        <f t="shared" si="109"/>
        <v/>
      </c>
      <c r="O1005" s="11" t="str">
        <f t="shared" si="107"/>
        <v/>
      </c>
      <c r="P1005" s="11" t="str">
        <f t="shared" si="108"/>
        <v/>
      </c>
      <c r="Q1005" s="11" t="str">
        <f t="shared" si="110"/>
        <v/>
      </c>
    </row>
    <row r="1006" spans="12:17" x14ac:dyDescent="0.3">
      <c r="L1006" s="11" t="str">
        <f t="shared" si="105"/>
        <v/>
      </c>
      <c r="M1006" s="11" t="str">
        <f t="shared" si="106"/>
        <v/>
      </c>
      <c r="N1006" s="11" t="str">
        <f t="shared" si="109"/>
        <v/>
      </c>
      <c r="O1006" s="11" t="str">
        <f t="shared" si="107"/>
        <v/>
      </c>
      <c r="P1006" s="11" t="str">
        <f t="shared" si="108"/>
        <v/>
      </c>
      <c r="Q1006" s="11" t="str">
        <f t="shared" si="110"/>
        <v/>
      </c>
    </row>
    <row r="1007" spans="12:17" x14ac:dyDescent="0.3">
      <c r="L1007" s="11" t="str">
        <f t="shared" si="105"/>
        <v/>
      </c>
      <c r="M1007" s="11" t="str">
        <f t="shared" si="106"/>
        <v/>
      </c>
      <c r="N1007" s="11" t="str">
        <f t="shared" si="109"/>
        <v/>
      </c>
      <c r="O1007" s="11" t="str">
        <f t="shared" si="107"/>
        <v/>
      </c>
      <c r="P1007" s="11" t="str">
        <f t="shared" si="108"/>
        <v/>
      </c>
      <c r="Q1007" s="11" t="str">
        <f t="shared" si="110"/>
        <v/>
      </c>
    </row>
    <row r="1008" spans="12:17" x14ac:dyDescent="0.3">
      <c r="L1008" s="11" t="str">
        <f t="shared" si="105"/>
        <v/>
      </c>
      <c r="M1008" s="11" t="str">
        <f t="shared" si="106"/>
        <v/>
      </c>
      <c r="N1008" s="11" t="str">
        <f t="shared" si="109"/>
        <v/>
      </c>
      <c r="O1008" s="11" t="str">
        <f t="shared" si="107"/>
        <v/>
      </c>
      <c r="P1008" s="11" t="str">
        <f t="shared" si="108"/>
        <v/>
      </c>
      <c r="Q1008" s="11" t="str">
        <f t="shared" si="110"/>
        <v/>
      </c>
    </row>
    <row r="1009" spans="12:17" x14ac:dyDescent="0.3">
      <c r="L1009" s="11" t="str">
        <f t="shared" si="105"/>
        <v/>
      </c>
      <c r="M1009" s="11" t="str">
        <f t="shared" si="106"/>
        <v/>
      </c>
      <c r="N1009" s="11" t="str">
        <f t="shared" si="109"/>
        <v/>
      </c>
      <c r="O1009" s="11" t="str">
        <f t="shared" si="107"/>
        <v/>
      </c>
      <c r="P1009" s="11" t="str">
        <f t="shared" si="108"/>
        <v/>
      </c>
      <c r="Q1009" s="11" t="str">
        <f t="shared" si="110"/>
        <v/>
      </c>
    </row>
    <row r="1010" spans="12:17" x14ac:dyDescent="0.3">
      <c r="L1010" s="11" t="str">
        <f t="shared" si="105"/>
        <v/>
      </c>
      <c r="M1010" s="11" t="str">
        <f t="shared" si="106"/>
        <v/>
      </c>
      <c r="N1010" s="11" t="str">
        <f t="shared" si="109"/>
        <v/>
      </c>
      <c r="O1010" s="11" t="str">
        <f t="shared" si="107"/>
        <v/>
      </c>
      <c r="P1010" s="11" t="str">
        <f t="shared" si="108"/>
        <v/>
      </c>
      <c r="Q1010" s="11" t="str">
        <f t="shared" si="110"/>
        <v/>
      </c>
    </row>
    <row r="1011" spans="12:17" x14ac:dyDescent="0.3">
      <c r="L1011" s="11" t="str">
        <f t="shared" si="105"/>
        <v/>
      </c>
      <c r="M1011" s="11" t="str">
        <f t="shared" si="106"/>
        <v/>
      </c>
      <c r="N1011" s="11" t="str">
        <f t="shared" si="109"/>
        <v/>
      </c>
      <c r="O1011" s="11" t="str">
        <f t="shared" si="107"/>
        <v/>
      </c>
      <c r="P1011" s="11" t="str">
        <f t="shared" si="108"/>
        <v/>
      </c>
      <c r="Q1011" s="11" t="str">
        <f t="shared" si="110"/>
        <v/>
      </c>
    </row>
    <row r="1012" spans="12:17" x14ac:dyDescent="0.3">
      <c r="L1012" s="11" t="str">
        <f t="shared" si="105"/>
        <v/>
      </c>
      <c r="M1012" s="11" t="str">
        <f t="shared" si="106"/>
        <v/>
      </c>
      <c r="N1012" s="11" t="str">
        <f t="shared" si="109"/>
        <v/>
      </c>
      <c r="O1012" s="11" t="str">
        <f t="shared" si="107"/>
        <v/>
      </c>
      <c r="P1012" s="11" t="str">
        <f t="shared" si="108"/>
        <v/>
      </c>
      <c r="Q1012" s="11" t="str">
        <f t="shared" si="110"/>
        <v/>
      </c>
    </row>
    <row r="1013" spans="12:17" x14ac:dyDescent="0.3">
      <c r="L1013" s="11" t="str">
        <f t="shared" si="105"/>
        <v/>
      </c>
      <c r="M1013" s="11" t="str">
        <f t="shared" si="106"/>
        <v/>
      </c>
      <c r="N1013" s="11" t="str">
        <f t="shared" si="109"/>
        <v/>
      </c>
      <c r="O1013" s="11" t="str">
        <f t="shared" si="107"/>
        <v/>
      </c>
      <c r="P1013" s="11" t="str">
        <f t="shared" si="108"/>
        <v/>
      </c>
      <c r="Q1013" s="11" t="str">
        <f t="shared" si="110"/>
        <v/>
      </c>
    </row>
    <row r="1014" spans="12:17" x14ac:dyDescent="0.3">
      <c r="L1014" s="11" t="str">
        <f t="shared" si="105"/>
        <v/>
      </c>
      <c r="M1014" s="11" t="str">
        <f t="shared" si="106"/>
        <v/>
      </c>
      <c r="N1014" s="11" t="str">
        <f t="shared" si="109"/>
        <v/>
      </c>
      <c r="O1014" s="11" t="str">
        <f t="shared" si="107"/>
        <v/>
      </c>
      <c r="P1014" s="11" t="str">
        <f t="shared" si="108"/>
        <v/>
      </c>
      <c r="Q1014" s="11" t="str">
        <f t="shared" si="110"/>
        <v/>
      </c>
    </row>
    <row r="1015" spans="12:17" x14ac:dyDescent="0.3">
      <c r="L1015" s="11" t="str">
        <f t="shared" si="105"/>
        <v/>
      </c>
      <c r="M1015" s="11" t="str">
        <f t="shared" si="106"/>
        <v/>
      </c>
      <c r="N1015" s="11" t="str">
        <f t="shared" si="109"/>
        <v/>
      </c>
      <c r="O1015" s="11" t="str">
        <f t="shared" si="107"/>
        <v/>
      </c>
      <c r="P1015" s="11" t="str">
        <f t="shared" si="108"/>
        <v/>
      </c>
      <c r="Q1015" s="11" t="str">
        <f t="shared" si="110"/>
        <v/>
      </c>
    </row>
    <row r="1016" spans="12:17" x14ac:dyDescent="0.3">
      <c r="L1016" s="11" t="str">
        <f t="shared" si="105"/>
        <v/>
      </c>
      <c r="M1016" s="11" t="str">
        <f t="shared" si="106"/>
        <v/>
      </c>
      <c r="N1016" s="11" t="str">
        <f t="shared" si="109"/>
        <v/>
      </c>
      <c r="O1016" s="11" t="str">
        <f t="shared" si="107"/>
        <v/>
      </c>
      <c r="P1016" s="11" t="str">
        <f t="shared" si="108"/>
        <v/>
      </c>
      <c r="Q1016" s="11" t="str">
        <f t="shared" si="110"/>
        <v/>
      </c>
    </row>
    <row r="1017" spans="12:17" x14ac:dyDescent="0.3">
      <c r="L1017" s="11" t="str">
        <f t="shared" si="105"/>
        <v/>
      </c>
      <c r="M1017" s="11" t="str">
        <f t="shared" si="106"/>
        <v/>
      </c>
      <c r="N1017" s="11" t="str">
        <f t="shared" si="109"/>
        <v/>
      </c>
      <c r="O1017" s="11" t="str">
        <f t="shared" si="107"/>
        <v/>
      </c>
      <c r="P1017" s="11" t="str">
        <f t="shared" si="108"/>
        <v/>
      </c>
      <c r="Q1017" s="11" t="str">
        <f t="shared" si="110"/>
        <v/>
      </c>
    </row>
    <row r="1018" spans="12:17" x14ac:dyDescent="0.3">
      <c r="L1018" s="11" t="str">
        <f t="shared" si="105"/>
        <v/>
      </c>
      <c r="M1018" s="11" t="str">
        <f t="shared" si="106"/>
        <v/>
      </c>
      <c r="N1018" s="11" t="str">
        <f t="shared" si="109"/>
        <v/>
      </c>
      <c r="O1018" s="11" t="str">
        <f t="shared" si="107"/>
        <v/>
      </c>
      <c r="P1018" s="11" t="str">
        <f t="shared" si="108"/>
        <v/>
      </c>
      <c r="Q1018" s="11" t="str">
        <f t="shared" si="110"/>
        <v/>
      </c>
    </row>
    <row r="1019" spans="12:17" x14ac:dyDescent="0.3">
      <c r="L1019" s="11" t="str">
        <f t="shared" si="105"/>
        <v/>
      </c>
      <c r="M1019" s="11" t="str">
        <f t="shared" si="106"/>
        <v/>
      </c>
      <c r="N1019" s="11" t="str">
        <f t="shared" si="109"/>
        <v/>
      </c>
      <c r="O1019" s="11" t="str">
        <f t="shared" si="107"/>
        <v/>
      </c>
      <c r="P1019" s="11" t="str">
        <f t="shared" si="108"/>
        <v/>
      </c>
      <c r="Q1019" s="11" t="str">
        <f t="shared" si="110"/>
        <v/>
      </c>
    </row>
    <row r="1020" spans="12:17" x14ac:dyDescent="0.3">
      <c r="L1020" s="11" t="str">
        <f t="shared" si="105"/>
        <v/>
      </c>
      <c r="M1020" s="11" t="str">
        <f t="shared" si="106"/>
        <v/>
      </c>
      <c r="N1020" s="11" t="str">
        <f t="shared" si="109"/>
        <v/>
      </c>
      <c r="O1020" s="11" t="str">
        <f t="shared" si="107"/>
        <v/>
      </c>
      <c r="P1020" s="11" t="str">
        <f t="shared" si="108"/>
        <v/>
      </c>
      <c r="Q1020" s="11" t="str">
        <f t="shared" si="110"/>
        <v/>
      </c>
    </row>
    <row r="1021" spans="12:17" x14ac:dyDescent="0.3">
      <c r="L1021" s="11" t="str">
        <f t="shared" si="105"/>
        <v/>
      </c>
      <c r="M1021" s="11" t="str">
        <f t="shared" si="106"/>
        <v/>
      </c>
      <c r="N1021" s="11" t="str">
        <f t="shared" si="109"/>
        <v/>
      </c>
      <c r="O1021" s="11" t="str">
        <f t="shared" si="107"/>
        <v/>
      </c>
      <c r="P1021" s="11" t="str">
        <f t="shared" si="108"/>
        <v/>
      </c>
      <c r="Q1021" s="11" t="str">
        <f t="shared" si="110"/>
        <v/>
      </c>
    </row>
    <row r="1022" spans="12:17" x14ac:dyDescent="0.3">
      <c r="L1022" s="11" t="str">
        <f t="shared" si="105"/>
        <v/>
      </c>
      <c r="M1022" s="11" t="str">
        <f t="shared" si="106"/>
        <v/>
      </c>
      <c r="N1022" s="11" t="str">
        <f t="shared" si="109"/>
        <v/>
      </c>
      <c r="O1022" s="11" t="str">
        <f t="shared" si="107"/>
        <v/>
      </c>
      <c r="P1022" s="11" t="str">
        <f t="shared" si="108"/>
        <v/>
      </c>
      <c r="Q1022" s="11" t="str">
        <f t="shared" si="110"/>
        <v/>
      </c>
    </row>
    <row r="1023" spans="12:17" x14ac:dyDescent="0.3">
      <c r="L1023" s="11" t="str">
        <f t="shared" si="105"/>
        <v/>
      </c>
      <c r="M1023" s="11" t="str">
        <f t="shared" si="106"/>
        <v/>
      </c>
      <c r="N1023" s="11" t="str">
        <f t="shared" si="109"/>
        <v/>
      </c>
      <c r="O1023" s="11" t="str">
        <f t="shared" si="107"/>
        <v/>
      </c>
      <c r="P1023" s="11" t="str">
        <f t="shared" si="108"/>
        <v/>
      </c>
      <c r="Q1023" s="11" t="str">
        <f t="shared" si="110"/>
        <v/>
      </c>
    </row>
    <row r="1024" spans="12:17" x14ac:dyDescent="0.3">
      <c r="L1024" s="11" t="str">
        <f t="shared" si="105"/>
        <v/>
      </c>
      <c r="M1024" s="11" t="str">
        <f t="shared" si="106"/>
        <v/>
      </c>
      <c r="N1024" s="11" t="str">
        <f t="shared" si="109"/>
        <v/>
      </c>
      <c r="O1024" s="11" t="str">
        <f t="shared" si="107"/>
        <v/>
      </c>
      <c r="P1024" s="11" t="str">
        <f t="shared" si="108"/>
        <v/>
      </c>
      <c r="Q1024" s="11" t="str">
        <f t="shared" si="110"/>
        <v/>
      </c>
    </row>
    <row r="1025" spans="12:17" x14ac:dyDescent="0.3">
      <c r="L1025" s="11" t="str">
        <f t="shared" si="105"/>
        <v/>
      </c>
      <c r="M1025" s="11" t="str">
        <f t="shared" si="106"/>
        <v/>
      </c>
      <c r="N1025" s="11" t="str">
        <f t="shared" si="109"/>
        <v/>
      </c>
      <c r="O1025" s="11" t="str">
        <f t="shared" si="107"/>
        <v/>
      </c>
      <c r="P1025" s="11" t="str">
        <f t="shared" si="108"/>
        <v/>
      </c>
      <c r="Q1025" s="11" t="str">
        <f t="shared" si="110"/>
        <v/>
      </c>
    </row>
    <row r="1026" spans="12:17" x14ac:dyDescent="0.3">
      <c r="L1026" s="11" t="str">
        <f t="shared" si="105"/>
        <v/>
      </c>
      <c r="M1026" s="11" t="str">
        <f t="shared" si="106"/>
        <v/>
      </c>
      <c r="N1026" s="11" t="str">
        <f t="shared" si="109"/>
        <v/>
      </c>
      <c r="O1026" s="11" t="str">
        <f t="shared" si="107"/>
        <v/>
      </c>
      <c r="P1026" s="11" t="str">
        <f t="shared" si="108"/>
        <v/>
      </c>
      <c r="Q1026" s="11" t="str">
        <f t="shared" si="110"/>
        <v/>
      </c>
    </row>
    <row r="1027" spans="12:17" x14ac:dyDescent="0.3">
      <c r="L1027" s="11" t="str">
        <f t="shared" si="105"/>
        <v/>
      </c>
      <c r="M1027" s="11" t="str">
        <f t="shared" si="106"/>
        <v/>
      </c>
      <c r="N1027" s="11" t="str">
        <f t="shared" si="109"/>
        <v/>
      </c>
      <c r="O1027" s="11" t="str">
        <f t="shared" si="107"/>
        <v/>
      </c>
      <c r="P1027" s="11" t="str">
        <f t="shared" si="108"/>
        <v/>
      </c>
      <c r="Q1027" s="11" t="str">
        <f t="shared" si="110"/>
        <v/>
      </c>
    </row>
    <row r="1028" spans="12:17" x14ac:dyDescent="0.3">
      <c r="L1028" s="11" t="str">
        <f t="shared" si="105"/>
        <v/>
      </c>
      <c r="M1028" s="11" t="str">
        <f t="shared" si="106"/>
        <v/>
      </c>
      <c r="N1028" s="11" t="str">
        <f t="shared" si="109"/>
        <v/>
      </c>
      <c r="O1028" s="11" t="str">
        <f t="shared" si="107"/>
        <v/>
      </c>
      <c r="P1028" s="11" t="str">
        <f t="shared" si="108"/>
        <v/>
      </c>
      <c r="Q1028" s="11" t="str">
        <f t="shared" si="110"/>
        <v/>
      </c>
    </row>
    <row r="1029" spans="12:17" x14ac:dyDescent="0.3">
      <c r="L1029" s="11" t="str">
        <f t="shared" si="105"/>
        <v/>
      </c>
      <c r="M1029" s="11" t="str">
        <f t="shared" si="106"/>
        <v/>
      </c>
      <c r="N1029" s="11" t="str">
        <f t="shared" si="109"/>
        <v/>
      </c>
      <c r="O1029" s="11" t="str">
        <f t="shared" si="107"/>
        <v/>
      </c>
      <c r="P1029" s="11" t="str">
        <f t="shared" si="108"/>
        <v/>
      </c>
      <c r="Q1029" s="11" t="str">
        <f t="shared" si="110"/>
        <v/>
      </c>
    </row>
    <row r="1030" spans="12:17" x14ac:dyDescent="0.3">
      <c r="L1030" s="11" t="str">
        <f t="shared" si="105"/>
        <v/>
      </c>
      <c r="M1030" s="11" t="str">
        <f t="shared" si="106"/>
        <v/>
      </c>
      <c r="N1030" s="11" t="str">
        <f t="shared" si="109"/>
        <v/>
      </c>
      <c r="O1030" s="11" t="str">
        <f t="shared" si="107"/>
        <v/>
      </c>
      <c r="P1030" s="11" t="str">
        <f t="shared" si="108"/>
        <v/>
      </c>
      <c r="Q1030" s="11" t="str">
        <f t="shared" si="110"/>
        <v/>
      </c>
    </row>
    <row r="1031" spans="12:17" x14ac:dyDescent="0.3">
      <c r="L1031" s="11" t="str">
        <f t="shared" si="105"/>
        <v/>
      </c>
      <c r="M1031" s="11" t="str">
        <f t="shared" si="106"/>
        <v/>
      </c>
      <c r="N1031" s="11" t="str">
        <f t="shared" si="109"/>
        <v/>
      </c>
      <c r="O1031" s="11" t="str">
        <f t="shared" si="107"/>
        <v/>
      </c>
      <c r="P1031" s="11" t="str">
        <f t="shared" si="108"/>
        <v/>
      </c>
      <c r="Q1031" s="11" t="str">
        <f t="shared" si="110"/>
        <v/>
      </c>
    </row>
    <row r="1032" spans="12:17" x14ac:dyDescent="0.3">
      <c r="L1032" s="11" t="str">
        <f t="shared" si="105"/>
        <v/>
      </c>
      <c r="M1032" s="11" t="str">
        <f t="shared" si="106"/>
        <v/>
      </c>
      <c r="N1032" s="11" t="str">
        <f t="shared" si="109"/>
        <v/>
      </c>
      <c r="O1032" s="11" t="str">
        <f t="shared" si="107"/>
        <v/>
      </c>
      <c r="P1032" s="11" t="str">
        <f t="shared" si="108"/>
        <v/>
      </c>
      <c r="Q1032" s="11" t="str">
        <f t="shared" si="110"/>
        <v/>
      </c>
    </row>
    <row r="1033" spans="12:17" x14ac:dyDescent="0.3">
      <c r="L1033" s="11" t="str">
        <f t="shared" si="105"/>
        <v/>
      </c>
      <c r="M1033" s="11" t="str">
        <f t="shared" si="106"/>
        <v/>
      </c>
      <c r="N1033" s="11" t="str">
        <f t="shared" si="109"/>
        <v/>
      </c>
      <c r="O1033" s="11" t="str">
        <f t="shared" si="107"/>
        <v/>
      </c>
      <c r="P1033" s="11" t="str">
        <f t="shared" si="108"/>
        <v/>
      </c>
      <c r="Q1033" s="11" t="str">
        <f t="shared" si="110"/>
        <v/>
      </c>
    </row>
    <row r="1034" spans="12:17" x14ac:dyDescent="0.3">
      <c r="L1034" s="11" t="str">
        <f t="shared" si="105"/>
        <v/>
      </c>
      <c r="M1034" s="11" t="str">
        <f t="shared" si="106"/>
        <v/>
      </c>
      <c r="N1034" s="11" t="str">
        <f t="shared" si="109"/>
        <v/>
      </c>
      <c r="O1034" s="11" t="str">
        <f t="shared" si="107"/>
        <v/>
      </c>
      <c r="P1034" s="11" t="str">
        <f t="shared" si="108"/>
        <v/>
      </c>
      <c r="Q1034" s="11" t="str">
        <f t="shared" si="110"/>
        <v/>
      </c>
    </row>
    <row r="1035" spans="12:17" x14ac:dyDescent="0.3">
      <c r="L1035" s="11" t="str">
        <f t="shared" si="105"/>
        <v/>
      </c>
      <c r="M1035" s="11" t="str">
        <f t="shared" si="106"/>
        <v/>
      </c>
      <c r="N1035" s="11" t="str">
        <f t="shared" si="109"/>
        <v/>
      </c>
      <c r="O1035" s="11" t="str">
        <f t="shared" si="107"/>
        <v/>
      </c>
      <c r="P1035" s="11" t="str">
        <f t="shared" si="108"/>
        <v/>
      </c>
      <c r="Q1035" s="11" t="str">
        <f t="shared" si="110"/>
        <v/>
      </c>
    </row>
    <row r="1036" spans="12:17" x14ac:dyDescent="0.3">
      <c r="L1036" s="11" t="str">
        <f t="shared" si="105"/>
        <v/>
      </c>
      <c r="M1036" s="11" t="str">
        <f t="shared" si="106"/>
        <v/>
      </c>
      <c r="N1036" s="11" t="str">
        <f t="shared" si="109"/>
        <v/>
      </c>
      <c r="O1036" s="11" t="str">
        <f t="shared" si="107"/>
        <v/>
      </c>
      <c r="P1036" s="11" t="str">
        <f t="shared" si="108"/>
        <v/>
      </c>
      <c r="Q1036" s="11" t="str">
        <f t="shared" si="110"/>
        <v/>
      </c>
    </row>
    <row r="1037" spans="12:17" x14ac:dyDescent="0.3">
      <c r="L1037" s="11" t="str">
        <f t="shared" si="105"/>
        <v/>
      </c>
      <c r="M1037" s="11" t="str">
        <f t="shared" si="106"/>
        <v/>
      </c>
      <c r="N1037" s="11" t="str">
        <f t="shared" si="109"/>
        <v/>
      </c>
      <c r="O1037" s="11" t="str">
        <f t="shared" si="107"/>
        <v/>
      </c>
      <c r="P1037" s="11" t="str">
        <f t="shared" si="108"/>
        <v/>
      </c>
      <c r="Q1037" s="11" t="str">
        <f t="shared" si="110"/>
        <v/>
      </c>
    </row>
    <row r="1038" spans="12:17" x14ac:dyDescent="0.3">
      <c r="L1038" s="11" t="str">
        <f t="shared" si="105"/>
        <v/>
      </c>
      <c r="M1038" s="11" t="str">
        <f t="shared" si="106"/>
        <v/>
      </c>
      <c r="N1038" s="11" t="str">
        <f t="shared" si="109"/>
        <v/>
      </c>
      <c r="O1038" s="11" t="str">
        <f t="shared" si="107"/>
        <v/>
      </c>
      <c r="P1038" s="11" t="str">
        <f t="shared" si="108"/>
        <v/>
      </c>
      <c r="Q1038" s="11" t="str">
        <f t="shared" si="110"/>
        <v/>
      </c>
    </row>
    <row r="1039" spans="12:17" x14ac:dyDescent="0.3">
      <c r="L1039" s="11" t="str">
        <f t="shared" si="105"/>
        <v/>
      </c>
      <c r="M1039" s="11" t="str">
        <f t="shared" si="106"/>
        <v/>
      </c>
      <c r="N1039" s="11" t="str">
        <f t="shared" si="109"/>
        <v/>
      </c>
      <c r="O1039" s="11" t="str">
        <f t="shared" si="107"/>
        <v/>
      </c>
      <c r="P1039" s="11" t="str">
        <f t="shared" si="108"/>
        <v/>
      </c>
      <c r="Q1039" s="11" t="str">
        <f t="shared" si="110"/>
        <v/>
      </c>
    </row>
    <row r="1040" spans="12:17" x14ac:dyDescent="0.3">
      <c r="L1040" s="11" t="str">
        <f t="shared" si="105"/>
        <v/>
      </c>
      <c r="M1040" s="11" t="str">
        <f t="shared" si="106"/>
        <v/>
      </c>
      <c r="N1040" s="11" t="str">
        <f t="shared" si="109"/>
        <v/>
      </c>
      <c r="O1040" s="11" t="str">
        <f t="shared" si="107"/>
        <v/>
      </c>
      <c r="P1040" s="11" t="str">
        <f t="shared" si="108"/>
        <v/>
      </c>
      <c r="Q1040" s="11" t="str">
        <f t="shared" si="110"/>
        <v/>
      </c>
    </row>
    <row r="1041" spans="12:17" x14ac:dyDescent="0.3">
      <c r="L1041" s="11" t="str">
        <f t="shared" ref="L1041:L1104" si="111">IF(F1035="","",(IF(F1035="*","*",(((F1035-V$49)/V$48)*-1))))</f>
        <v/>
      </c>
      <c r="M1041" s="11" t="str">
        <f t="shared" ref="M1041:M1104" si="112">IF(E1035=0,"",F1035)</f>
        <v/>
      </c>
      <c r="N1041" s="11" t="str">
        <f t="shared" si="109"/>
        <v/>
      </c>
      <c r="O1041" s="11" t="str">
        <f t="shared" ref="O1041:O1104" si="113">IF(F1035=0,"",LN(F1035))</f>
        <v/>
      </c>
      <c r="P1041" s="11" t="str">
        <f t="shared" ref="P1041:P1104" si="114">IF(O1041="","",((O1041-$Q$11)/$P$11)*-1)</f>
        <v/>
      </c>
      <c r="Q1041" s="11" t="str">
        <f t="shared" si="110"/>
        <v/>
      </c>
    </row>
    <row r="1042" spans="12:17" x14ac:dyDescent="0.3">
      <c r="L1042" s="11" t="str">
        <f t="shared" si="111"/>
        <v/>
      </c>
      <c r="M1042" s="11" t="str">
        <f t="shared" si="112"/>
        <v/>
      </c>
      <c r="N1042" s="11" t="str">
        <f t="shared" ref="N1042:N1105" si="115">IF(H1037&gt;3.9999,M1042,"")</f>
        <v/>
      </c>
      <c r="O1042" s="11" t="str">
        <f t="shared" si="113"/>
        <v/>
      </c>
      <c r="P1042" s="11" t="str">
        <f t="shared" si="114"/>
        <v/>
      </c>
      <c r="Q1042" s="11" t="str">
        <f t="shared" ref="Q1042:Q1105" si="116">IF(H1037="","",(IF(H1037="*","*",((H1037-$U$49)/$U$48))))</f>
        <v/>
      </c>
    </row>
    <row r="1043" spans="12:17" x14ac:dyDescent="0.3">
      <c r="L1043" s="11" t="str">
        <f t="shared" si="111"/>
        <v/>
      </c>
      <c r="M1043" s="11" t="str">
        <f t="shared" si="112"/>
        <v/>
      </c>
      <c r="N1043" s="11" t="str">
        <f t="shared" si="115"/>
        <v/>
      </c>
      <c r="O1043" s="11" t="str">
        <f t="shared" si="113"/>
        <v/>
      </c>
      <c r="P1043" s="11" t="str">
        <f t="shared" si="114"/>
        <v/>
      </c>
      <c r="Q1043" s="11" t="str">
        <f t="shared" si="116"/>
        <v/>
      </c>
    </row>
    <row r="1044" spans="12:17" x14ac:dyDescent="0.3">
      <c r="L1044" s="11" t="str">
        <f t="shared" si="111"/>
        <v/>
      </c>
      <c r="M1044" s="11" t="str">
        <f t="shared" si="112"/>
        <v/>
      </c>
      <c r="N1044" s="11" t="str">
        <f t="shared" si="115"/>
        <v/>
      </c>
      <c r="O1044" s="11" t="str">
        <f t="shared" si="113"/>
        <v/>
      </c>
      <c r="P1044" s="11" t="str">
        <f t="shared" si="114"/>
        <v/>
      </c>
      <c r="Q1044" s="11" t="str">
        <f t="shared" si="116"/>
        <v/>
      </c>
    </row>
    <row r="1045" spans="12:17" x14ac:dyDescent="0.3">
      <c r="L1045" s="11" t="str">
        <f t="shared" si="111"/>
        <v/>
      </c>
      <c r="M1045" s="11" t="str">
        <f t="shared" si="112"/>
        <v/>
      </c>
      <c r="N1045" s="11" t="str">
        <f t="shared" si="115"/>
        <v/>
      </c>
      <c r="O1045" s="11" t="str">
        <f t="shared" si="113"/>
        <v/>
      </c>
      <c r="P1045" s="11" t="str">
        <f t="shared" si="114"/>
        <v/>
      </c>
      <c r="Q1045" s="11" t="str">
        <f t="shared" si="116"/>
        <v/>
      </c>
    </row>
    <row r="1046" spans="12:17" x14ac:dyDescent="0.3">
      <c r="L1046" s="11" t="str">
        <f t="shared" si="111"/>
        <v/>
      </c>
      <c r="M1046" s="11" t="str">
        <f t="shared" si="112"/>
        <v/>
      </c>
      <c r="N1046" s="11" t="str">
        <f t="shared" si="115"/>
        <v/>
      </c>
      <c r="O1046" s="11" t="str">
        <f t="shared" si="113"/>
        <v/>
      </c>
      <c r="P1046" s="11" t="str">
        <f t="shared" si="114"/>
        <v/>
      </c>
      <c r="Q1046" s="11" t="str">
        <f t="shared" si="116"/>
        <v/>
      </c>
    </row>
    <row r="1047" spans="12:17" x14ac:dyDescent="0.3">
      <c r="L1047" s="11" t="str">
        <f t="shared" si="111"/>
        <v/>
      </c>
      <c r="M1047" s="11" t="str">
        <f t="shared" si="112"/>
        <v/>
      </c>
      <c r="N1047" s="11" t="str">
        <f t="shared" si="115"/>
        <v/>
      </c>
      <c r="O1047" s="11" t="str">
        <f t="shared" si="113"/>
        <v/>
      </c>
      <c r="P1047" s="11" t="str">
        <f t="shared" si="114"/>
        <v/>
      </c>
      <c r="Q1047" s="11" t="str">
        <f t="shared" si="116"/>
        <v/>
      </c>
    </row>
    <row r="1048" spans="12:17" x14ac:dyDescent="0.3">
      <c r="L1048" s="11" t="str">
        <f t="shared" si="111"/>
        <v/>
      </c>
      <c r="M1048" s="11" t="str">
        <f t="shared" si="112"/>
        <v/>
      </c>
      <c r="N1048" s="11" t="str">
        <f t="shared" si="115"/>
        <v/>
      </c>
      <c r="O1048" s="11" t="str">
        <f t="shared" si="113"/>
        <v/>
      </c>
      <c r="P1048" s="11" t="str">
        <f t="shared" si="114"/>
        <v/>
      </c>
      <c r="Q1048" s="11" t="str">
        <f t="shared" si="116"/>
        <v/>
      </c>
    </row>
    <row r="1049" spans="12:17" x14ac:dyDescent="0.3">
      <c r="L1049" s="11" t="str">
        <f t="shared" si="111"/>
        <v/>
      </c>
      <c r="M1049" s="11" t="str">
        <f t="shared" si="112"/>
        <v/>
      </c>
      <c r="N1049" s="11" t="str">
        <f t="shared" si="115"/>
        <v/>
      </c>
      <c r="O1049" s="11" t="str">
        <f t="shared" si="113"/>
        <v/>
      </c>
      <c r="P1049" s="11" t="str">
        <f t="shared" si="114"/>
        <v/>
      </c>
      <c r="Q1049" s="11" t="str">
        <f t="shared" si="116"/>
        <v/>
      </c>
    </row>
    <row r="1050" spans="12:17" x14ac:dyDescent="0.3">
      <c r="L1050" s="11" t="str">
        <f t="shared" si="111"/>
        <v/>
      </c>
      <c r="M1050" s="11" t="str">
        <f t="shared" si="112"/>
        <v/>
      </c>
      <c r="N1050" s="11" t="str">
        <f t="shared" si="115"/>
        <v/>
      </c>
      <c r="O1050" s="11" t="str">
        <f t="shared" si="113"/>
        <v/>
      </c>
      <c r="P1050" s="11" t="str">
        <f t="shared" si="114"/>
        <v/>
      </c>
      <c r="Q1050" s="11" t="str">
        <f t="shared" si="116"/>
        <v/>
      </c>
    </row>
    <row r="1051" spans="12:17" x14ac:dyDescent="0.3">
      <c r="L1051" s="11" t="str">
        <f t="shared" si="111"/>
        <v/>
      </c>
      <c r="M1051" s="11" t="str">
        <f t="shared" si="112"/>
        <v/>
      </c>
      <c r="N1051" s="11" t="str">
        <f t="shared" si="115"/>
        <v/>
      </c>
      <c r="O1051" s="11" t="str">
        <f t="shared" si="113"/>
        <v/>
      </c>
      <c r="P1051" s="11" t="str">
        <f t="shared" si="114"/>
        <v/>
      </c>
      <c r="Q1051" s="11" t="str">
        <f t="shared" si="116"/>
        <v/>
      </c>
    </row>
    <row r="1052" spans="12:17" x14ac:dyDescent="0.3">
      <c r="L1052" s="11" t="str">
        <f t="shared" si="111"/>
        <v/>
      </c>
      <c r="M1052" s="11" t="str">
        <f t="shared" si="112"/>
        <v/>
      </c>
      <c r="N1052" s="11" t="str">
        <f t="shared" si="115"/>
        <v/>
      </c>
      <c r="O1052" s="11" t="str">
        <f t="shared" si="113"/>
        <v/>
      </c>
      <c r="P1052" s="11" t="str">
        <f t="shared" si="114"/>
        <v/>
      </c>
      <c r="Q1052" s="11" t="str">
        <f t="shared" si="116"/>
        <v/>
      </c>
    </row>
    <row r="1053" spans="12:17" x14ac:dyDescent="0.3">
      <c r="L1053" s="11" t="str">
        <f t="shared" si="111"/>
        <v/>
      </c>
      <c r="M1053" s="11" t="str">
        <f t="shared" si="112"/>
        <v/>
      </c>
      <c r="N1053" s="11" t="str">
        <f t="shared" si="115"/>
        <v/>
      </c>
      <c r="O1053" s="11" t="str">
        <f t="shared" si="113"/>
        <v/>
      </c>
      <c r="P1053" s="11" t="str">
        <f t="shared" si="114"/>
        <v/>
      </c>
      <c r="Q1053" s="11" t="str">
        <f t="shared" si="116"/>
        <v/>
      </c>
    </row>
    <row r="1054" spans="12:17" x14ac:dyDescent="0.3">
      <c r="L1054" s="11" t="str">
        <f t="shared" si="111"/>
        <v/>
      </c>
      <c r="M1054" s="11" t="str">
        <f t="shared" si="112"/>
        <v/>
      </c>
      <c r="N1054" s="11" t="str">
        <f t="shared" si="115"/>
        <v/>
      </c>
      <c r="O1054" s="11" t="str">
        <f t="shared" si="113"/>
        <v/>
      </c>
      <c r="P1054" s="11" t="str">
        <f t="shared" si="114"/>
        <v/>
      </c>
      <c r="Q1054" s="11" t="str">
        <f t="shared" si="116"/>
        <v/>
      </c>
    </row>
    <row r="1055" spans="12:17" x14ac:dyDescent="0.3">
      <c r="L1055" s="11" t="str">
        <f t="shared" si="111"/>
        <v/>
      </c>
      <c r="M1055" s="11" t="str">
        <f t="shared" si="112"/>
        <v/>
      </c>
      <c r="N1055" s="11" t="str">
        <f t="shared" si="115"/>
        <v/>
      </c>
      <c r="O1055" s="11" t="str">
        <f t="shared" si="113"/>
        <v/>
      </c>
      <c r="P1055" s="11" t="str">
        <f t="shared" si="114"/>
        <v/>
      </c>
      <c r="Q1055" s="11" t="str">
        <f t="shared" si="116"/>
        <v/>
      </c>
    </row>
    <row r="1056" spans="12:17" x14ac:dyDescent="0.3">
      <c r="L1056" s="11" t="str">
        <f t="shared" si="111"/>
        <v/>
      </c>
      <c r="M1056" s="11" t="str">
        <f t="shared" si="112"/>
        <v/>
      </c>
      <c r="N1056" s="11" t="str">
        <f t="shared" si="115"/>
        <v/>
      </c>
      <c r="O1056" s="11" t="str">
        <f t="shared" si="113"/>
        <v/>
      </c>
      <c r="P1056" s="11" t="str">
        <f t="shared" si="114"/>
        <v/>
      </c>
      <c r="Q1056" s="11" t="str">
        <f t="shared" si="116"/>
        <v/>
      </c>
    </row>
    <row r="1057" spans="12:17" x14ac:dyDescent="0.3">
      <c r="L1057" s="11" t="str">
        <f t="shared" si="111"/>
        <v/>
      </c>
      <c r="M1057" s="11" t="str">
        <f t="shared" si="112"/>
        <v/>
      </c>
      <c r="N1057" s="11" t="str">
        <f t="shared" si="115"/>
        <v/>
      </c>
      <c r="O1057" s="11" t="str">
        <f t="shared" si="113"/>
        <v/>
      </c>
      <c r="P1057" s="11" t="str">
        <f t="shared" si="114"/>
        <v/>
      </c>
      <c r="Q1057" s="11" t="str">
        <f t="shared" si="116"/>
        <v/>
      </c>
    </row>
    <row r="1058" spans="12:17" x14ac:dyDescent="0.3">
      <c r="L1058" s="11" t="str">
        <f t="shared" si="111"/>
        <v/>
      </c>
      <c r="M1058" s="11" t="str">
        <f t="shared" si="112"/>
        <v/>
      </c>
      <c r="N1058" s="11" t="str">
        <f t="shared" si="115"/>
        <v/>
      </c>
      <c r="O1058" s="11" t="str">
        <f t="shared" si="113"/>
        <v/>
      </c>
      <c r="P1058" s="11" t="str">
        <f t="shared" si="114"/>
        <v/>
      </c>
      <c r="Q1058" s="11" t="str">
        <f t="shared" si="116"/>
        <v/>
      </c>
    </row>
    <row r="1059" spans="12:17" x14ac:dyDescent="0.3">
      <c r="L1059" s="11" t="str">
        <f t="shared" si="111"/>
        <v/>
      </c>
      <c r="M1059" s="11" t="str">
        <f t="shared" si="112"/>
        <v/>
      </c>
      <c r="N1059" s="11" t="str">
        <f t="shared" si="115"/>
        <v/>
      </c>
      <c r="O1059" s="11" t="str">
        <f t="shared" si="113"/>
        <v/>
      </c>
      <c r="P1059" s="11" t="str">
        <f t="shared" si="114"/>
        <v/>
      </c>
      <c r="Q1059" s="11" t="str">
        <f t="shared" si="116"/>
        <v/>
      </c>
    </row>
    <row r="1060" spans="12:17" x14ac:dyDescent="0.3">
      <c r="L1060" s="11" t="str">
        <f t="shared" si="111"/>
        <v/>
      </c>
      <c r="M1060" s="11" t="str">
        <f t="shared" si="112"/>
        <v/>
      </c>
      <c r="N1060" s="11" t="str">
        <f t="shared" si="115"/>
        <v/>
      </c>
      <c r="O1060" s="11" t="str">
        <f t="shared" si="113"/>
        <v/>
      </c>
      <c r="P1060" s="11" t="str">
        <f t="shared" si="114"/>
        <v/>
      </c>
      <c r="Q1060" s="11" t="str">
        <f t="shared" si="116"/>
        <v/>
      </c>
    </row>
    <row r="1061" spans="12:17" x14ac:dyDescent="0.3">
      <c r="L1061" s="11" t="str">
        <f t="shared" si="111"/>
        <v/>
      </c>
      <c r="M1061" s="11" t="str">
        <f t="shared" si="112"/>
        <v/>
      </c>
      <c r="N1061" s="11" t="str">
        <f t="shared" si="115"/>
        <v/>
      </c>
      <c r="O1061" s="11" t="str">
        <f t="shared" si="113"/>
        <v/>
      </c>
      <c r="P1061" s="11" t="str">
        <f t="shared" si="114"/>
        <v/>
      </c>
      <c r="Q1061" s="11" t="str">
        <f t="shared" si="116"/>
        <v/>
      </c>
    </row>
    <row r="1062" spans="12:17" x14ac:dyDescent="0.3">
      <c r="L1062" s="11" t="str">
        <f t="shared" si="111"/>
        <v/>
      </c>
      <c r="M1062" s="11" t="str">
        <f t="shared" si="112"/>
        <v/>
      </c>
      <c r="N1062" s="11" t="str">
        <f t="shared" si="115"/>
        <v/>
      </c>
      <c r="O1062" s="11" t="str">
        <f t="shared" si="113"/>
        <v/>
      </c>
      <c r="P1062" s="11" t="str">
        <f t="shared" si="114"/>
        <v/>
      </c>
      <c r="Q1062" s="11" t="str">
        <f t="shared" si="116"/>
        <v/>
      </c>
    </row>
    <row r="1063" spans="12:17" x14ac:dyDescent="0.3">
      <c r="L1063" s="11" t="str">
        <f t="shared" si="111"/>
        <v/>
      </c>
      <c r="M1063" s="11" t="str">
        <f t="shared" si="112"/>
        <v/>
      </c>
      <c r="N1063" s="11" t="str">
        <f t="shared" si="115"/>
        <v/>
      </c>
      <c r="O1063" s="11" t="str">
        <f t="shared" si="113"/>
        <v/>
      </c>
      <c r="P1063" s="11" t="str">
        <f t="shared" si="114"/>
        <v/>
      </c>
      <c r="Q1063" s="11" t="str">
        <f t="shared" si="116"/>
        <v/>
      </c>
    </row>
    <row r="1064" spans="12:17" x14ac:dyDescent="0.3">
      <c r="L1064" s="11" t="str">
        <f t="shared" si="111"/>
        <v/>
      </c>
      <c r="M1064" s="11" t="str">
        <f t="shared" si="112"/>
        <v/>
      </c>
      <c r="N1064" s="11" t="str">
        <f t="shared" si="115"/>
        <v/>
      </c>
      <c r="O1064" s="11" t="str">
        <f t="shared" si="113"/>
        <v/>
      </c>
      <c r="P1064" s="11" t="str">
        <f t="shared" si="114"/>
        <v/>
      </c>
      <c r="Q1064" s="11" t="str">
        <f t="shared" si="116"/>
        <v/>
      </c>
    </row>
    <row r="1065" spans="12:17" x14ac:dyDescent="0.3">
      <c r="L1065" s="11" t="str">
        <f t="shared" si="111"/>
        <v/>
      </c>
      <c r="M1065" s="11" t="str">
        <f t="shared" si="112"/>
        <v/>
      </c>
      <c r="N1065" s="11" t="str">
        <f t="shared" si="115"/>
        <v/>
      </c>
      <c r="O1065" s="11" t="str">
        <f t="shared" si="113"/>
        <v/>
      </c>
      <c r="P1065" s="11" t="str">
        <f t="shared" si="114"/>
        <v/>
      </c>
      <c r="Q1065" s="11" t="str">
        <f t="shared" si="116"/>
        <v/>
      </c>
    </row>
    <row r="1066" spans="12:17" x14ac:dyDescent="0.3">
      <c r="L1066" s="11" t="str">
        <f t="shared" si="111"/>
        <v/>
      </c>
      <c r="M1066" s="11" t="str">
        <f t="shared" si="112"/>
        <v/>
      </c>
      <c r="N1066" s="11" t="str">
        <f t="shared" si="115"/>
        <v/>
      </c>
      <c r="O1066" s="11" t="str">
        <f t="shared" si="113"/>
        <v/>
      </c>
      <c r="P1066" s="11" t="str">
        <f t="shared" si="114"/>
        <v/>
      </c>
      <c r="Q1066" s="11" t="str">
        <f t="shared" si="116"/>
        <v/>
      </c>
    </row>
    <row r="1067" spans="12:17" x14ac:dyDescent="0.3">
      <c r="L1067" s="11" t="str">
        <f t="shared" si="111"/>
        <v/>
      </c>
      <c r="M1067" s="11" t="str">
        <f t="shared" si="112"/>
        <v/>
      </c>
      <c r="N1067" s="11" t="str">
        <f t="shared" si="115"/>
        <v/>
      </c>
      <c r="O1067" s="11" t="str">
        <f t="shared" si="113"/>
        <v/>
      </c>
      <c r="P1067" s="11" t="str">
        <f t="shared" si="114"/>
        <v/>
      </c>
      <c r="Q1067" s="11" t="str">
        <f t="shared" si="116"/>
        <v/>
      </c>
    </row>
    <row r="1068" spans="12:17" x14ac:dyDescent="0.3">
      <c r="L1068" s="11" t="str">
        <f t="shared" si="111"/>
        <v/>
      </c>
      <c r="M1068" s="11" t="str">
        <f t="shared" si="112"/>
        <v/>
      </c>
      <c r="N1068" s="11" t="str">
        <f t="shared" si="115"/>
        <v/>
      </c>
      <c r="O1068" s="11" t="str">
        <f t="shared" si="113"/>
        <v/>
      </c>
      <c r="P1068" s="11" t="str">
        <f t="shared" si="114"/>
        <v/>
      </c>
      <c r="Q1068" s="11" t="str">
        <f t="shared" si="116"/>
        <v/>
      </c>
    </row>
    <row r="1069" spans="12:17" x14ac:dyDescent="0.3">
      <c r="L1069" s="11" t="str">
        <f t="shared" si="111"/>
        <v/>
      </c>
      <c r="M1069" s="11" t="str">
        <f t="shared" si="112"/>
        <v/>
      </c>
      <c r="N1069" s="11" t="str">
        <f t="shared" si="115"/>
        <v/>
      </c>
      <c r="O1069" s="11" t="str">
        <f t="shared" si="113"/>
        <v/>
      </c>
      <c r="P1069" s="11" t="str">
        <f t="shared" si="114"/>
        <v/>
      </c>
      <c r="Q1069" s="11" t="str">
        <f t="shared" si="116"/>
        <v/>
      </c>
    </row>
    <row r="1070" spans="12:17" x14ac:dyDescent="0.3">
      <c r="L1070" s="11" t="str">
        <f t="shared" si="111"/>
        <v/>
      </c>
      <c r="M1070" s="11" t="str">
        <f t="shared" si="112"/>
        <v/>
      </c>
      <c r="N1070" s="11" t="str">
        <f t="shared" si="115"/>
        <v/>
      </c>
      <c r="O1070" s="11" t="str">
        <f t="shared" si="113"/>
        <v/>
      </c>
      <c r="P1070" s="11" t="str">
        <f t="shared" si="114"/>
        <v/>
      </c>
      <c r="Q1070" s="11" t="str">
        <f t="shared" si="116"/>
        <v/>
      </c>
    </row>
    <row r="1071" spans="12:17" x14ac:dyDescent="0.3">
      <c r="L1071" s="11" t="str">
        <f t="shared" si="111"/>
        <v/>
      </c>
      <c r="M1071" s="11" t="str">
        <f t="shared" si="112"/>
        <v/>
      </c>
      <c r="N1071" s="11" t="str">
        <f t="shared" si="115"/>
        <v/>
      </c>
      <c r="O1071" s="11" t="str">
        <f t="shared" si="113"/>
        <v/>
      </c>
      <c r="P1071" s="11" t="str">
        <f t="shared" si="114"/>
        <v/>
      </c>
      <c r="Q1071" s="11" t="str">
        <f t="shared" si="116"/>
        <v/>
      </c>
    </row>
    <row r="1072" spans="12:17" x14ac:dyDescent="0.3">
      <c r="L1072" s="11" t="str">
        <f t="shared" si="111"/>
        <v/>
      </c>
      <c r="M1072" s="11" t="str">
        <f t="shared" si="112"/>
        <v/>
      </c>
      <c r="N1072" s="11" t="str">
        <f t="shared" si="115"/>
        <v/>
      </c>
      <c r="O1072" s="11" t="str">
        <f t="shared" si="113"/>
        <v/>
      </c>
      <c r="P1072" s="11" t="str">
        <f t="shared" si="114"/>
        <v/>
      </c>
      <c r="Q1072" s="11" t="str">
        <f t="shared" si="116"/>
        <v/>
      </c>
    </row>
    <row r="1073" spans="12:17" x14ac:dyDescent="0.3">
      <c r="L1073" s="11" t="str">
        <f t="shared" si="111"/>
        <v/>
      </c>
      <c r="M1073" s="11" t="str">
        <f t="shared" si="112"/>
        <v/>
      </c>
      <c r="N1073" s="11" t="str">
        <f t="shared" si="115"/>
        <v/>
      </c>
      <c r="O1073" s="11" t="str">
        <f t="shared" si="113"/>
        <v/>
      </c>
      <c r="P1073" s="11" t="str">
        <f t="shared" si="114"/>
        <v/>
      </c>
      <c r="Q1073" s="11" t="str">
        <f t="shared" si="116"/>
        <v/>
      </c>
    </row>
    <row r="1074" spans="12:17" x14ac:dyDescent="0.3">
      <c r="L1074" s="11" t="str">
        <f t="shared" si="111"/>
        <v/>
      </c>
      <c r="M1074" s="11" t="str">
        <f t="shared" si="112"/>
        <v/>
      </c>
      <c r="N1074" s="11" t="str">
        <f t="shared" si="115"/>
        <v/>
      </c>
      <c r="O1074" s="11" t="str">
        <f t="shared" si="113"/>
        <v/>
      </c>
      <c r="P1074" s="11" t="str">
        <f t="shared" si="114"/>
        <v/>
      </c>
      <c r="Q1074" s="11" t="str">
        <f t="shared" si="116"/>
        <v/>
      </c>
    </row>
    <row r="1075" spans="12:17" x14ac:dyDescent="0.3">
      <c r="L1075" s="11" t="str">
        <f t="shared" si="111"/>
        <v/>
      </c>
      <c r="M1075" s="11" t="str">
        <f t="shared" si="112"/>
        <v/>
      </c>
      <c r="N1075" s="11" t="str">
        <f t="shared" si="115"/>
        <v/>
      </c>
      <c r="O1075" s="11" t="str">
        <f t="shared" si="113"/>
        <v/>
      </c>
      <c r="P1075" s="11" t="str">
        <f t="shared" si="114"/>
        <v/>
      </c>
      <c r="Q1075" s="11" t="str">
        <f t="shared" si="116"/>
        <v/>
      </c>
    </row>
    <row r="1076" spans="12:17" x14ac:dyDescent="0.3">
      <c r="L1076" s="11" t="str">
        <f t="shared" si="111"/>
        <v/>
      </c>
      <c r="M1076" s="11" t="str">
        <f t="shared" si="112"/>
        <v/>
      </c>
      <c r="N1076" s="11" t="str">
        <f t="shared" si="115"/>
        <v/>
      </c>
      <c r="O1076" s="11" t="str">
        <f t="shared" si="113"/>
        <v/>
      </c>
      <c r="P1076" s="11" t="str">
        <f t="shared" si="114"/>
        <v/>
      </c>
      <c r="Q1076" s="11" t="str">
        <f t="shared" si="116"/>
        <v/>
      </c>
    </row>
    <row r="1077" spans="12:17" x14ac:dyDescent="0.3">
      <c r="L1077" s="11" t="str">
        <f t="shared" si="111"/>
        <v/>
      </c>
      <c r="M1077" s="11" t="str">
        <f t="shared" si="112"/>
        <v/>
      </c>
      <c r="N1077" s="11" t="str">
        <f t="shared" si="115"/>
        <v/>
      </c>
      <c r="O1077" s="11" t="str">
        <f t="shared" si="113"/>
        <v/>
      </c>
      <c r="P1077" s="11" t="str">
        <f t="shared" si="114"/>
        <v/>
      </c>
      <c r="Q1077" s="11" t="str">
        <f t="shared" si="116"/>
        <v/>
      </c>
    </row>
    <row r="1078" spans="12:17" x14ac:dyDescent="0.3">
      <c r="L1078" s="11" t="str">
        <f t="shared" si="111"/>
        <v/>
      </c>
      <c r="M1078" s="11" t="str">
        <f t="shared" si="112"/>
        <v/>
      </c>
      <c r="N1078" s="11" t="str">
        <f t="shared" si="115"/>
        <v/>
      </c>
      <c r="O1078" s="11" t="str">
        <f t="shared" si="113"/>
        <v/>
      </c>
      <c r="P1078" s="11" t="str">
        <f t="shared" si="114"/>
        <v/>
      </c>
      <c r="Q1078" s="11" t="str">
        <f t="shared" si="116"/>
        <v/>
      </c>
    </row>
    <row r="1079" spans="12:17" x14ac:dyDescent="0.3">
      <c r="L1079" s="11" t="str">
        <f t="shared" si="111"/>
        <v/>
      </c>
      <c r="M1079" s="11" t="str">
        <f t="shared" si="112"/>
        <v/>
      </c>
      <c r="N1079" s="11" t="str">
        <f t="shared" si="115"/>
        <v/>
      </c>
      <c r="O1079" s="11" t="str">
        <f t="shared" si="113"/>
        <v/>
      </c>
      <c r="P1079" s="11" t="str">
        <f t="shared" si="114"/>
        <v/>
      </c>
      <c r="Q1079" s="11" t="str">
        <f t="shared" si="116"/>
        <v/>
      </c>
    </row>
    <row r="1080" spans="12:17" x14ac:dyDescent="0.3">
      <c r="L1080" s="11" t="str">
        <f t="shared" si="111"/>
        <v/>
      </c>
      <c r="M1080" s="11" t="str">
        <f t="shared" si="112"/>
        <v/>
      </c>
      <c r="N1080" s="11" t="str">
        <f t="shared" si="115"/>
        <v/>
      </c>
      <c r="O1080" s="11" t="str">
        <f t="shared" si="113"/>
        <v/>
      </c>
      <c r="P1080" s="11" t="str">
        <f t="shared" si="114"/>
        <v/>
      </c>
      <c r="Q1080" s="11" t="str">
        <f t="shared" si="116"/>
        <v/>
      </c>
    </row>
    <row r="1081" spans="12:17" x14ac:dyDescent="0.3">
      <c r="L1081" s="11" t="str">
        <f t="shared" si="111"/>
        <v/>
      </c>
      <c r="M1081" s="11" t="str">
        <f t="shared" si="112"/>
        <v/>
      </c>
      <c r="N1081" s="11" t="str">
        <f t="shared" si="115"/>
        <v/>
      </c>
      <c r="O1081" s="11" t="str">
        <f t="shared" si="113"/>
        <v/>
      </c>
      <c r="P1081" s="11" t="str">
        <f t="shared" si="114"/>
        <v/>
      </c>
      <c r="Q1081" s="11" t="str">
        <f t="shared" si="116"/>
        <v/>
      </c>
    </row>
    <row r="1082" spans="12:17" x14ac:dyDescent="0.3">
      <c r="L1082" s="11" t="str">
        <f t="shared" si="111"/>
        <v/>
      </c>
      <c r="M1082" s="11" t="str">
        <f t="shared" si="112"/>
        <v/>
      </c>
      <c r="N1082" s="11" t="str">
        <f t="shared" si="115"/>
        <v/>
      </c>
      <c r="O1082" s="11" t="str">
        <f t="shared" si="113"/>
        <v/>
      </c>
      <c r="P1082" s="11" t="str">
        <f t="shared" si="114"/>
        <v/>
      </c>
      <c r="Q1082" s="11" t="str">
        <f t="shared" si="116"/>
        <v/>
      </c>
    </row>
    <row r="1083" spans="12:17" x14ac:dyDescent="0.3">
      <c r="L1083" s="11" t="str">
        <f t="shared" si="111"/>
        <v/>
      </c>
      <c r="M1083" s="11" t="str">
        <f t="shared" si="112"/>
        <v/>
      </c>
      <c r="N1083" s="11" t="str">
        <f t="shared" si="115"/>
        <v/>
      </c>
      <c r="O1083" s="11" t="str">
        <f t="shared" si="113"/>
        <v/>
      </c>
      <c r="P1083" s="11" t="str">
        <f t="shared" si="114"/>
        <v/>
      </c>
      <c r="Q1083" s="11" t="str">
        <f t="shared" si="116"/>
        <v/>
      </c>
    </row>
    <row r="1084" spans="12:17" x14ac:dyDescent="0.3">
      <c r="L1084" s="11" t="str">
        <f t="shared" si="111"/>
        <v/>
      </c>
      <c r="M1084" s="11" t="str">
        <f t="shared" si="112"/>
        <v/>
      </c>
      <c r="N1084" s="11" t="str">
        <f t="shared" si="115"/>
        <v/>
      </c>
      <c r="O1084" s="11" t="str">
        <f t="shared" si="113"/>
        <v/>
      </c>
      <c r="P1084" s="11" t="str">
        <f t="shared" si="114"/>
        <v/>
      </c>
      <c r="Q1084" s="11" t="str">
        <f t="shared" si="116"/>
        <v/>
      </c>
    </row>
    <row r="1085" spans="12:17" x14ac:dyDescent="0.3">
      <c r="L1085" s="11" t="str">
        <f t="shared" si="111"/>
        <v/>
      </c>
      <c r="M1085" s="11" t="str">
        <f t="shared" si="112"/>
        <v/>
      </c>
      <c r="N1085" s="11" t="str">
        <f t="shared" si="115"/>
        <v/>
      </c>
      <c r="O1085" s="11" t="str">
        <f t="shared" si="113"/>
        <v/>
      </c>
      <c r="P1085" s="11" t="str">
        <f t="shared" si="114"/>
        <v/>
      </c>
      <c r="Q1085" s="11" t="str">
        <f t="shared" si="116"/>
        <v/>
      </c>
    </row>
    <row r="1086" spans="12:17" x14ac:dyDescent="0.3">
      <c r="L1086" s="11" t="str">
        <f t="shared" si="111"/>
        <v/>
      </c>
      <c r="M1086" s="11" t="str">
        <f t="shared" si="112"/>
        <v/>
      </c>
      <c r="N1086" s="11" t="str">
        <f t="shared" si="115"/>
        <v/>
      </c>
      <c r="O1086" s="11" t="str">
        <f t="shared" si="113"/>
        <v/>
      </c>
      <c r="P1086" s="11" t="str">
        <f t="shared" si="114"/>
        <v/>
      </c>
      <c r="Q1086" s="11" t="str">
        <f t="shared" si="116"/>
        <v/>
      </c>
    </row>
    <row r="1087" spans="12:17" x14ac:dyDescent="0.3">
      <c r="L1087" s="11" t="str">
        <f t="shared" si="111"/>
        <v/>
      </c>
      <c r="M1087" s="11" t="str">
        <f t="shared" si="112"/>
        <v/>
      </c>
      <c r="N1087" s="11" t="str">
        <f t="shared" si="115"/>
        <v/>
      </c>
      <c r="O1087" s="11" t="str">
        <f t="shared" si="113"/>
        <v/>
      </c>
      <c r="P1087" s="11" t="str">
        <f t="shared" si="114"/>
        <v/>
      </c>
      <c r="Q1087" s="11" t="str">
        <f t="shared" si="116"/>
        <v/>
      </c>
    </row>
    <row r="1088" spans="12:17" x14ac:dyDescent="0.3">
      <c r="L1088" s="11" t="str">
        <f t="shared" si="111"/>
        <v/>
      </c>
      <c r="M1088" s="11" t="str">
        <f t="shared" si="112"/>
        <v/>
      </c>
      <c r="N1088" s="11" t="str">
        <f t="shared" si="115"/>
        <v/>
      </c>
      <c r="O1088" s="11" t="str">
        <f t="shared" si="113"/>
        <v/>
      </c>
      <c r="P1088" s="11" t="str">
        <f t="shared" si="114"/>
        <v/>
      </c>
      <c r="Q1088" s="11" t="str">
        <f t="shared" si="116"/>
        <v/>
      </c>
    </row>
    <row r="1089" spans="12:17" x14ac:dyDescent="0.3">
      <c r="L1089" s="11" t="str">
        <f t="shared" si="111"/>
        <v/>
      </c>
      <c r="M1089" s="11" t="str">
        <f t="shared" si="112"/>
        <v/>
      </c>
      <c r="N1089" s="11" t="str">
        <f t="shared" si="115"/>
        <v/>
      </c>
      <c r="O1089" s="11" t="str">
        <f t="shared" si="113"/>
        <v/>
      </c>
      <c r="P1089" s="11" t="str">
        <f t="shared" si="114"/>
        <v/>
      </c>
      <c r="Q1089" s="11" t="str">
        <f t="shared" si="116"/>
        <v/>
      </c>
    </row>
    <row r="1090" spans="12:17" x14ac:dyDescent="0.3">
      <c r="L1090" s="11" t="str">
        <f t="shared" si="111"/>
        <v/>
      </c>
      <c r="M1090" s="11" t="str">
        <f t="shared" si="112"/>
        <v/>
      </c>
      <c r="N1090" s="11" t="str">
        <f t="shared" si="115"/>
        <v/>
      </c>
      <c r="O1090" s="11" t="str">
        <f t="shared" si="113"/>
        <v/>
      </c>
      <c r="P1090" s="11" t="str">
        <f t="shared" si="114"/>
        <v/>
      </c>
      <c r="Q1090" s="11" t="str">
        <f t="shared" si="116"/>
        <v/>
      </c>
    </row>
    <row r="1091" spans="12:17" x14ac:dyDescent="0.3">
      <c r="L1091" s="11" t="str">
        <f t="shared" si="111"/>
        <v/>
      </c>
      <c r="M1091" s="11" t="str">
        <f t="shared" si="112"/>
        <v/>
      </c>
      <c r="N1091" s="11" t="str">
        <f t="shared" si="115"/>
        <v/>
      </c>
      <c r="O1091" s="11" t="str">
        <f t="shared" si="113"/>
        <v/>
      </c>
      <c r="P1091" s="11" t="str">
        <f t="shared" si="114"/>
        <v/>
      </c>
      <c r="Q1091" s="11" t="str">
        <f t="shared" si="116"/>
        <v/>
      </c>
    </row>
    <row r="1092" spans="12:17" x14ac:dyDescent="0.3">
      <c r="L1092" s="11" t="str">
        <f t="shared" si="111"/>
        <v/>
      </c>
      <c r="M1092" s="11" t="str">
        <f t="shared" si="112"/>
        <v/>
      </c>
      <c r="N1092" s="11" t="str">
        <f t="shared" si="115"/>
        <v/>
      </c>
      <c r="O1092" s="11" t="str">
        <f t="shared" si="113"/>
        <v/>
      </c>
      <c r="P1092" s="11" t="str">
        <f t="shared" si="114"/>
        <v/>
      </c>
      <c r="Q1092" s="11" t="str">
        <f t="shared" si="116"/>
        <v/>
      </c>
    </row>
    <row r="1093" spans="12:17" x14ac:dyDescent="0.3">
      <c r="L1093" s="11" t="str">
        <f t="shared" si="111"/>
        <v/>
      </c>
      <c r="M1093" s="11" t="str">
        <f t="shared" si="112"/>
        <v/>
      </c>
      <c r="N1093" s="11" t="str">
        <f t="shared" si="115"/>
        <v/>
      </c>
      <c r="O1093" s="11" t="str">
        <f t="shared" si="113"/>
        <v/>
      </c>
      <c r="P1093" s="11" t="str">
        <f t="shared" si="114"/>
        <v/>
      </c>
      <c r="Q1093" s="11" t="str">
        <f t="shared" si="116"/>
        <v/>
      </c>
    </row>
    <row r="1094" spans="12:17" x14ac:dyDescent="0.3">
      <c r="L1094" s="11" t="str">
        <f t="shared" si="111"/>
        <v/>
      </c>
      <c r="M1094" s="11" t="str">
        <f t="shared" si="112"/>
        <v/>
      </c>
      <c r="N1094" s="11" t="str">
        <f t="shared" si="115"/>
        <v/>
      </c>
      <c r="O1094" s="11" t="str">
        <f t="shared" si="113"/>
        <v/>
      </c>
      <c r="P1094" s="11" t="str">
        <f t="shared" si="114"/>
        <v/>
      </c>
      <c r="Q1094" s="11" t="str">
        <f t="shared" si="116"/>
        <v/>
      </c>
    </row>
    <row r="1095" spans="12:17" x14ac:dyDescent="0.3">
      <c r="L1095" s="11" t="str">
        <f t="shared" si="111"/>
        <v/>
      </c>
      <c r="M1095" s="11" t="str">
        <f t="shared" si="112"/>
        <v/>
      </c>
      <c r="N1095" s="11" t="str">
        <f t="shared" si="115"/>
        <v/>
      </c>
      <c r="O1095" s="11" t="str">
        <f t="shared" si="113"/>
        <v/>
      </c>
      <c r="P1095" s="11" t="str">
        <f t="shared" si="114"/>
        <v/>
      </c>
      <c r="Q1095" s="11" t="str">
        <f t="shared" si="116"/>
        <v/>
      </c>
    </row>
    <row r="1096" spans="12:17" x14ac:dyDescent="0.3">
      <c r="L1096" s="11" t="str">
        <f t="shared" si="111"/>
        <v/>
      </c>
      <c r="M1096" s="11" t="str">
        <f t="shared" si="112"/>
        <v/>
      </c>
      <c r="N1096" s="11" t="str">
        <f t="shared" si="115"/>
        <v/>
      </c>
      <c r="O1096" s="11" t="str">
        <f t="shared" si="113"/>
        <v/>
      </c>
      <c r="P1096" s="11" t="str">
        <f t="shared" si="114"/>
        <v/>
      </c>
      <c r="Q1096" s="11" t="str">
        <f t="shared" si="116"/>
        <v/>
      </c>
    </row>
    <row r="1097" spans="12:17" x14ac:dyDescent="0.3">
      <c r="L1097" s="11" t="str">
        <f t="shared" si="111"/>
        <v/>
      </c>
      <c r="M1097" s="11" t="str">
        <f t="shared" si="112"/>
        <v/>
      </c>
      <c r="N1097" s="11" t="str">
        <f t="shared" si="115"/>
        <v/>
      </c>
      <c r="O1097" s="11" t="str">
        <f t="shared" si="113"/>
        <v/>
      </c>
      <c r="P1097" s="11" t="str">
        <f t="shared" si="114"/>
        <v/>
      </c>
      <c r="Q1097" s="11" t="str">
        <f t="shared" si="116"/>
        <v/>
      </c>
    </row>
    <row r="1098" spans="12:17" x14ac:dyDescent="0.3">
      <c r="L1098" s="11" t="str">
        <f t="shared" si="111"/>
        <v/>
      </c>
      <c r="M1098" s="11" t="str">
        <f t="shared" si="112"/>
        <v/>
      </c>
      <c r="N1098" s="11" t="str">
        <f t="shared" si="115"/>
        <v/>
      </c>
      <c r="O1098" s="11" t="str">
        <f t="shared" si="113"/>
        <v/>
      </c>
      <c r="P1098" s="11" t="str">
        <f t="shared" si="114"/>
        <v/>
      </c>
      <c r="Q1098" s="11" t="str">
        <f t="shared" si="116"/>
        <v/>
      </c>
    </row>
    <row r="1099" spans="12:17" x14ac:dyDescent="0.3">
      <c r="L1099" s="11" t="str">
        <f t="shared" si="111"/>
        <v/>
      </c>
      <c r="M1099" s="11" t="str">
        <f t="shared" si="112"/>
        <v/>
      </c>
      <c r="N1099" s="11" t="str">
        <f t="shared" si="115"/>
        <v/>
      </c>
      <c r="O1099" s="11" t="str">
        <f t="shared" si="113"/>
        <v/>
      </c>
      <c r="P1099" s="11" t="str">
        <f t="shared" si="114"/>
        <v/>
      </c>
      <c r="Q1099" s="11" t="str">
        <f t="shared" si="116"/>
        <v/>
      </c>
    </row>
    <row r="1100" spans="12:17" x14ac:dyDescent="0.3">
      <c r="L1100" s="11" t="str">
        <f t="shared" si="111"/>
        <v/>
      </c>
      <c r="M1100" s="11" t="str">
        <f t="shared" si="112"/>
        <v/>
      </c>
      <c r="N1100" s="11" t="str">
        <f t="shared" si="115"/>
        <v/>
      </c>
      <c r="O1100" s="11" t="str">
        <f t="shared" si="113"/>
        <v/>
      </c>
      <c r="P1100" s="11" t="str">
        <f t="shared" si="114"/>
        <v/>
      </c>
      <c r="Q1100" s="11" t="str">
        <f t="shared" si="116"/>
        <v/>
      </c>
    </row>
    <row r="1101" spans="12:17" x14ac:dyDescent="0.3">
      <c r="L1101" s="11" t="str">
        <f t="shared" si="111"/>
        <v/>
      </c>
      <c r="M1101" s="11" t="str">
        <f t="shared" si="112"/>
        <v/>
      </c>
      <c r="N1101" s="11" t="str">
        <f t="shared" si="115"/>
        <v/>
      </c>
      <c r="O1101" s="11" t="str">
        <f t="shared" si="113"/>
        <v/>
      </c>
      <c r="P1101" s="11" t="str">
        <f t="shared" si="114"/>
        <v/>
      </c>
      <c r="Q1101" s="11" t="str">
        <f t="shared" si="116"/>
        <v/>
      </c>
    </row>
    <row r="1102" spans="12:17" x14ac:dyDescent="0.3">
      <c r="L1102" s="11" t="str">
        <f t="shared" si="111"/>
        <v/>
      </c>
      <c r="M1102" s="11" t="str">
        <f t="shared" si="112"/>
        <v/>
      </c>
      <c r="N1102" s="11" t="str">
        <f t="shared" si="115"/>
        <v/>
      </c>
      <c r="O1102" s="11" t="str">
        <f t="shared" si="113"/>
        <v/>
      </c>
      <c r="P1102" s="11" t="str">
        <f t="shared" si="114"/>
        <v/>
      </c>
      <c r="Q1102" s="11" t="str">
        <f t="shared" si="116"/>
        <v/>
      </c>
    </row>
    <row r="1103" spans="12:17" x14ac:dyDescent="0.3">
      <c r="L1103" s="11" t="str">
        <f t="shared" si="111"/>
        <v/>
      </c>
      <c r="M1103" s="11" t="str">
        <f t="shared" si="112"/>
        <v/>
      </c>
      <c r="N1103" s="11" t="str">
        <f t="shared" si="115"/>
        <v/>
      </c>
      <c r="O1103" s="11" t="str">
        <f t="shared" si="113"/>
        <v/>
      </c>
      <c r="P1103" s="11" t="str">
        <f t="shared" si="114"/>
        <v/>
      </c>
      <c r="Q1103" s="11" t="str">
        <f t="shared" si="116"/>
        <v/>
      </c>
    </row>
    <row r="1104" spans="12:17" x14ac:dyDescent="0.3">
      <c r="L1104" s="11" t="str">
        <f t="shared" si="111"/>
        <v/>
      </c>
      <c r="M1104" s="11" t="str">
        <f t="shared" si="112"/>
        <v/>
      </c>
      <c r="N1104" s="11" t="str">
        <f t="shared" si="115"/>
        <v/>
      </c>
      <c r="O1104" s="11" t="str">
        <f t="shared" si="113"/>
        <v/>
      </c>
      <c r="P1104" s="11" t="str">
        <f t="shared" si="114"/>
        <v/>
      </c>
      <c r="Q1104" s="11" t="str">
        <f t="shared" si="116"/>
        <v/>
      </c>
    </row>
    <row r="1105" spans="12:17" x14ac:dyDescent="0.3">
      <c r="L1105" s="11" t="str">
        <f t="shared" ref="L1105" si="117">IF(F1099="","",(IF(F1099="*","*",(((F1099-V$49)/V$48)*-1))))</f>
        <v/>
      </c>
      <c r="M1105" s="11" t="str">
        <f t="shared" ref="M1105" si="118">IF(E1099=0,"",F1099)</f>
        <v/>
      </c>
      <c r="N1105" s="11" t="str">
        <f t="shared" si="115"/>
        <v/>
      </c>
      <c r="O1105" s="11" t="str">
        <f t="shared" ref="O1105" si="119">IF(F1099=0,"",LN(F1099))</f>
        <v/>
      </c>
      <c r="P1105" s="11" t="str">
        <f t="shared" ref="P1105" si="120">IF(O1105="","",((O1105-$Q$11)/$P$11)*-1)</f>
        <v/>
      </c>
      <c r="Q1105" s="11" t="str">
        <f t="shared" si="116"/>
        <v/>
      </c>
    </row>
  </sheetData>
  <mergeCells count="10">
    <mergeCell ref="AE5:AG5"/>
    <mergeCell ref="AE1:AG1"/>
    <mergeCell ref="B1:F1"/>
    <mergeCell ref="AK11:AL11"/>
    <mergeCell ref="B3:B10"/>
    <mergeCell ref="C3:C10"/>
    <mergeCell ref="D3:D10"/>
    <mergeCell ref="E3:E10"/>
    <mergeCell ref="F3:F10"/>
    <mergeCell ref="AE6:AG6"/>
  </mergeCells>
  <phoneticPr fontId="10" type="noConversion"/>
  <conditionalFormatting sqref="B11:F808">
    <cfRule type="containsBlanks" dxfId="32" priority="1">
      <formula>LEN(TRIM(B11))=0</formula>
    </cfRule>
    <cfRule type="notContainsBlanks" dxfId="31" priority="2">
      <formula>LEN(TRIM(B11))&gt;0</formula>
    </cfRule>
  </conditionalFormatting>
  <pageMargins left="0.7" right="0.7" top="0.75" bottom="0.75" header="0.3" footer="0.3"/>
  <ignoredErrors>
    <ignoredError sqref="AL12:AL14 AL22:AL23" evalError="1"/>
    <ignoredError sqref="AK15:AK21" numberStoredAsText="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5000"/>
  <sheetViews>
    <sheetView zoomScaleNormal="100" workbookViewId="0">
      <selection activeCell="B3" sqref="B3:C202"/>
    </sheetView>
  </sheetViews>
  <sheetFormatPr defaultColWidth="7.69921875" defaultRowHeight="15.6" x14ac:dyDescent="0.3"/>
  <cols>
    <col min="1" max="1" width="7.69921875" style="11"/>
    <col min="2" max="2" width="27.5" style="11" customWidth="1"/>
    <col min="3" max="3" width="29.09765625" style="11" bestFit="1" customWidth="1"/>
    <col min="4" max="4" width="26.59765625" style="11" hidden="1" customWidth="1"/>
    <col min="5" max="5" width="23.19921875" style="11" hidden="1" customWidth="1"/>
    <col min="6" max="6" width="7.69921875" style="55" hidden="1" customWidth="1"/>
    <col min="7" max="8" width="23.19921875" style="11" hidden="1" customWidth="1"/>
    <col min="9" max="10" width="7.296875" style="11" customWidth="1"/>
    <col min="11" max="11" width="19.59765625" style="55" customWidth="1"/>
    <col min="12" max="12" width="50.5" style="11" customWidth="1"/>
    <col min="13" max="15" width="7.69921875" style="11"/>
    <col min="16" max="16" width="7.69921875" style="80"/>
    <col min="17" max="17" width="14.796875" style="80" customWidth="1"/>
    <col min="18" max="18" width="7.69921875" style="11"/>
  </cols>
  <sheetData>
    <row r="1" spans="1:18" x14ac:dyDescent="0.3">
      <c r="B1" s="186" t="str">
        <f>Локализация!C6</f>
        <v>ДАННЫЕ ДЛЯ ВВОДА</v>
      </c>
      <c r="C1" s="186"/>
      <c r="K1" s="186" t="str">
        <f>Локализация!C7</f>
        <v>РЕЗУЛЬТАТЫ (НИЧЕГО НЕ РЕДАКТИРОВАТЬ)</v>
      </c>
      <c r="L1" s="186"/>
    </row>
    <row r="2" spans="1:18" s="1" customFormat="1" ht="31.2" x14ac:dyDescent="0.3">
      <c r="A2" s="70"/>
      <c r="B2" s="105" t="str">
        <f>Локализация!C63</f>
        <v>Этот *продукт* отвечает моим нуждам</v>
      </c>
      <c r="C2" s="105" t="str">
        <f>Локализация!C69</f>
        <v>Этот *продуктом* легко пользоваться</v>
      </c>
      <c r="D2" s="106" t="str">
        <f>B2</f>
        <v>Этот *продукт* отвечает моим нуждам</v>
      </c>
      <c r="E2" s="106" t="str">
        <f>C2</f>
        <v>Этот *продуктом* легко пользоваться</v>
      </c>
      <c r="F2" s="89"/>
      <c r="G2" s="106"/>
      <c r="H2" s="106" t="s">
        <v>230</v>
      </c>
      <c r="I2" s="106"/>
      <c r="J2" s="70"/>
      <c r="K2" s="107" t="str">
        <f>Локализация!C155</f>
        <v>UMUX для каждого</v>
      </c>
      <c r="L2" s="106" t="str">
        <f>Локализация!C158</f>
        <v>Индекс UMUX</v>
      </c>
      <c r="M2" s="70"/>
      <c r="N2" s="70"/>
      <c r="O2" s="70"/>
      <c r="P2" s="104"/>
      <c r="Q2" s="188" t="s">
        <v>197</v>
      </c>
      <c r="R2" s="188"/>
    </row>
    <row r="3" spans="1:18" x14ac:dyDescent="0.3">
      <c r="D3" s="11" t="str">
        <f>(IF(B3=Локализация!$C$64,1,IF(B3=Локализация!$C$65,2,IF(B3=Локализация!$C$66,3,IF(B3=Локализация!$C$67,4,IF(B3=Локализация!$C$68,5,IF(OR(B3=1,B3=2,B3=3,B3=4,B3=5),B3,"")))))))</f>
        <v/>
      </c>
      <c r="E3" s="11" t="str">
        <f>(IF(C3=Локализация!$C$70,1,IF(C3=Локализация!$C$71,2,IF(C3=Локализация!$C$72,3,IF(C3=Локализация!$C$73,4,IF(C3=Локализация!$C$74,5,IF(OR(C3=1,C3=2,C3=3,C3=4,C3=5),C3,"")))))))</f>
        <v/>
      </c>
      <c r="F3" s="55" t="e">
        <f t="shared" ref="F3:F66" si="0">(((D3+E3)-2)/8)</f>
        <v>#VALUE!</v>
      </c>
      <c r="G3" s="11" t="s">
        <v>231</v>
      </c>
      <c r="H3" s="11" t="e">
        <f>_xlfn.STDEV.S(K3:K8000)</f>
        <v>#DIV/0!</v>
      </c>
      <c r="K3" s="55" t="str">
        <f t="shared" ref="K3:K66" si="1">IF(COUNTA(B3,C3)=2,F3," ")</f>
        <v xml:space="preserve"> </v>
      </c>
      <c r="L3" s="108" t="str">
        <f>IFERROR(AVERAGE(K:K),"")</f>
        <v/>
      </c>
      <c r="P3" s="80" t="s">
        <v>38</v>
      </c>
      <c r="Q3" s="109" t="e">
        <f>H4</f>
        <v>#DIV/0!</v>
      </c>
      <c r="R3" s="110"/>
    </row>
    <row r="4" spans="1:18" x14ac:dyDescent="0.3">
      <c r="D4" s="11" t="str">
        <f>(IF(B4=Локализация!$C$64,1,IF(B4=Локализация!$C$65,2,IF(B4=Локализация!$C$66,3,IF(B4=Локализация!$C$67,4,IF(B4=Локализация!$C$68,5,IF(OR(B4=1,B4=2,B4=3,B4=4,B4=5),B4,"")))))))</f>
        <v/>
      </c>
      <c r="E4" s="11" t="str">
        <f>(IF(C4=Локализация!$C$70,1,IF(C4=Локализация!$C$71,2,IF(C4=Локализация!$C$72,3,IF(C4=Локализация!$C$73,4,IF(C4=Локализация!$C$74,5,IF(OR(C4=1,C4=2,C4=3,C4=4,C4=5),C4,"")))))))</f>
        <v/>
      </c>
      <c r="F4" s="55" t="e">
        <f t="shared" si="0"/>
        <v>#VALUE!</v>
      </c>
      <c r="G4" s="11" t="s">
        <v>197</v>
      </c>
      <c r="H4" s="97" t="e">
        <f>_xlfn.CONFIDENCE.NORM(0.05,H3,COUNT(D:D))</f>
        <v>#DIV/0!</v>
      </c>
      <c r="K4" s="55" t="str">
        <f t="shared" si="1"/>
        <v xml:space="preserve"> </v>
      </c>
      <c r="P4" s="80" t="s">
        <v>232</v>
      </c>
      <c r="Q4" s="109" t="e">
        <f>#REF!</f>
        <v>#REF!</v>
      </c>
      <c r="R4" s="110"/>
    </row>
    <row r="5" spans="1:18" x14ac:dyDescent="0.3">
      <c r="D5" s="11" t="str">
        <f>(IF(B5=Локализация!$C$64,1,IF(B5=Локализация!$C$65,2,IF(B5=Локализация!$C$66,3,IF(B5=Локализация!$C$67,4,IF(B5=Локализация!$C$68,5,IF(OR(B5=1,B5=2,B5=3,B5=4,B5=5),B5,"")))))))</f>
        <v/>
      </c>
      <c r="E5" s="11" t="str">
        <f>(IF(C5=Локализация!$C$70,1,IF(C5=Локализация!$C$71,2,IF(C5=Локализация!$C$72,3,IF(C5=Локализация!$C$73,4,IF(C5=Локализация!$C$74,5,IF(OR(C5=1,C5=2,C5=3,C5=4,C5=5),C5,"")))))))</f>
        <v/>
      </c>
      <c r="F5" s="55" t="e">
        <f t="shared" si="0"/>
        <v>#VALUE!</v>
      </c>
      <c r="K5" s="55" t="str">
        <f t="shared" si="1"/>
        <v xml:space="preserve"> </v>
      </c>
    </row>
    <row r="6" spans="1:18" x14ac:dyDescent="0.3">
      <c r="D6" s="11" t="str">
        <f>(IF(B6=Локализация!$C$64,1,IF(B6=Локализация!$C$65,2,IF(B6=Локализация!$C$66,3,IF(B6=Локализация!$C$67,4,IF(B6=Локализация!$C$68,5,IF(OR(B6=1,B6=2,B6=3,B6=4,B6=5),B6,"")))))))</f>
        <v/>
      </c>
      <c r="E6" s="11" t="str">
        <f>(IF(C6=Локализация!$C$70,1,IF(C6=Локализация!$C$71,2,IF(C6=Локализация!$C$72,3,IF(C6=Локализация!$C$73,4,IF(C6=Локализация!$C$74,5,IF(OR(C6=1,C6=2,C6=3,C6=4,C6=5),C6,"")))))))</f>
        <v/>
      </c>
      <c r="F6" s="55" t="e">
        <f t="shared" si="0"/>
        <v>#VALUE!</v>
      </c>
      <c r="K6" s="55" t="str">
        <f t="shared" si="1"/>
        <v xml:space="preserve"> </v>
      </c>
    </row>
    <row r="7" spans="1:18" ht="15.75" customHeight="1" x14ac:dyDescent="0.3">
      <c r="D7" s="11" t="str">
        <f>(IF(B7=Локализация!$C$64,1,IF(B7=Локализация!$C$65,2,IF(B7=Локализация!$C$66,3,IF(B7=Локализация!$C$67,4,IF(B7=Локализация!$C$68,5,IF(OR(B7=1,B7=2,B7=3,B7=4,B7=5),B7,"")))))))</f>
        <v/>
      </c>
      <c r="E7" s="11" t="str">
        <f>(IF(C7=Локализация!$C$70,1,IF(C7=Локализация!$C$71,2,IF(C7=Локализация!$C$72,3,IF(C7=Локализация!$C$73,4,IF(C7=Локализация!$C$74,5,IF(OR(C7=1,C7=2,C7=3,C7=4,C7=5),C7,"")))))))</f>
        <v/>
      </c>
      <c r="F7" s="55" t="e">
        <f t="shared" si="0"/>
        <v>#VALUE!</v>
      </c>
      <c r="K7" s="55" t="str">
        <f t="shared" si="1"/>
        <v xml:space="preserve"> </v>
      </c>
    </row>
    <row r="8" spans="1:18" x14ac:dyDescent="0.3">
      <c r="D8" s="11" t="str">
        <f>(IF(B8=Локализация!$C$64,1,IF(B8=Локализация!$C$65,2,IF(B8=Локализация!$C$66,3,IF(B8=Локализация!$C$67,4,IF(B8=Локализация!$C$68,5,IF(OR(B8=1,B8=2,B8=3,B8=4,B8=5),B8,"")))))))</f>
        <v/>
      </c>
      <c r="E8" s="11" t="str">
        <f>(IF(C8=Локализация!$C$70,1,IF(C8=Локализация!$C$71,2,IF(C8=Локализация!$C$72,3,IF(C8=Локализация!$C$73,4,IF(C8=Локализация!$C$74,5,IF(OR(C8=1,C8=2,C8=3,C8=4,C8=5),C8,"")))))))</f>
        <v/>
      </c>
      <c r="F8" s="55" t="e">
        <f t="shared" si="0"/>
        <v>#VALUE!</v>
      </c>
      <c r="K8" s="55" t="str">
        <f t="shared" si="1"/>
        <v xml:space="preserve"> </v>
      </c>
    </row>
    <row r="9" spans="1:18" x14ac:dyDescent="0.3">
      <c r="D9" s="11" t="str">
        <f>(IF(B9=Локализация!$C$64,1,IF(B9=Локализация!$C$65,2,IF(B9=Локализация!$C$66,3,IF(B9=Локализация!$C$67,4,IF(B9=Локализация!$C$68,5,IF(OR(B9=1,B9=2,B9=3,B9=4,B9=5),B9,"")))))))</f>
        <v/>
      </c>
      <c r="E9" s="11" t="str">
        <f>(IF(C9=Локализация!$C$70,1,IF(C9=Локализация!$C$71,2,IF(C9=Локализация!$C$72,3,IF(C9=Локализация!$C$73,4,IF(C9=Локализация!$C$74,5,IF(OR(C9=1,C9=2,C9=3,C9=4,C9=5),C9,"")))))))</f>
        <v/>
      </c>
      <c r="F9" s="55" t="e">
        <f t="shared" si="0"/>
        <v>#VALUE!</v>
      </c>
      <c r="K9" s="55" t="str">
        <f t="shared" si="1"/>
        <v xml:space="preserve"> </v>
      </c>
    </row>
    <row r="10" spans="1:18" x14ac:dyDescent="0.3">
      <c r="D10" s="11" t="str">
        <f>(IF(B10=Локализация!$C$64,1,IF(B10=Локализация!$C$65,2,IF(B10=Локализация!$C$66,3,IF(B10=Локализация!$C$67,4,IF(B10=Локализация!$C$68,5,IF(OR(B10=1,B10=2,B10=3,B10=4,B10=5),B10,"")))))))</f>
        <v/>
      </c>
      <c r="E10" s="11" t="str">
        <f>(IF(C10=Локализация!$C$70,1,IF(C10=Локализация!$C$71,2,IF(C10=Локализация!$C$72,3,IF(C10=Локализация!$C$73,4,IF(C10=Локализация!$C$74,5,IF(OR(C10=1,C10=2,C10=3,C10=4,C10=5),C10,"")))))))</f>
        <v/>
      </c>
      <c r="F10" s="55" t="e">
        <f t="shared" si="0"/>
        <v>#VALUE!</v>
      </c>
      <c r="K10" s="55" t="str">
        <f t="shared" si="1"/>
        <v xml:space="preserve"> </v>
      </c>
    </row>
    <row r="11" spans="1:18" x14ac:dyDescent="0.3">
      <c r="D11" s="11" t="str">
        <f>(IF(B11=Локализация!$C$64,1,IF(B11=Локализация!$C$65,2,IF(B11=Локализация!$C$66,3,IF(B11=Локализация!$C$67,4,IF(B11=Локализация!$C$68,5,IF(OR(B11=1,B11=2,B11=3,B11=4,B11=5),B11,"")))))))</f>
        <v/>
      </c>
      <c r="E11" s="11" t="str">
        <f>(IF(C11=Локализация!$C$70,1,IF(C11=Локализация!$C$71,2,IF(C11=Локализация!$C$72,3,IF(C11=Локализация!$C$73,4,IF(C11=Локализация!$C$74,5,IF(OR(C11=1,C11=2,C11=3,C11=4,C11=5),C11,"")))))))</f>
        <v/>
      </c>
      <c r="F11" s="55" t="e">
        <f t="shared" si="0"/>
        <v>#VALUE!</v>
      </c>
      <c r="K11" s="55" t="str">
        <f t="shared" si="1"/>
        <v xml:space="preserve"> </v>
      </c>
    </row>
    <row r="12" spans="1:18" x14ac:dyDescent="0.3">
      <c r="D12" s="11" t="str">
        <f>(IF(B12=Локализация!$C$64,1,IF(B12=Локализация!$C$65,2,IF(B12=Локализация!$C$66,3,IF(B12=Локализация!$C$67,4,IF(B12=Локализация!$C$68,5,IF(OR(B12=1,B12=2,B12=3,B12=4,B12=5),B12,"")))))))</f>
        <v/>
      </c>
      <c r="E12" s="11" t="str">
        <f>(IF(C12=Локализация!$C$70,1,IF(C12=Локализация!$C$71,2,IF(C12=Локализация!$C$72,3,IF(C12=Локализация!$C$73,4,IF(C12=Локализация!$C$74,5,IF(OR(C12=1,C12=2,C12=3,C12=4,C12=5),C12,"")))))))</f>
        <v/>
      </c>
      <c r="F12" s="55" t="e">
        <f t="shared" si="0"/>
        <v>#VALUE!</v>
      </c>
      <c r="K12" s="55" t="str">
        <f t="shared" si="1"/>
        <v xml:space="preserve"> </v>
      </c>
    </row>
    <row r="13" spans="1:18" x14ac:dyDescent="0.3">
      <c r="D13" s="11" t="str">
        <f>(IF(B13=Локализация!$C$64,1,IF(B13=Локализация!$C$65,2,IF(B13=Локализация!$C$66,3,IF(B13=Локализация!$C$67,4,IF(B13=Локализация!$C$68,5,IF(OR(B13=1,B13=2,B13=3,B13=4,B13=5),B13,"")))))))</f>
        <v/>
      </c>
      <c r="E13" s="11" t="str">
        <f>(IF(C13=Локализация!$C$70,1,IF(C13=Локализация!$C$71,2,IF(C13=Локализация!$C$72,3,IF(C13=Локализация!$C$73,4,IF(C13=Локализация!$C$74,5,IF(OR(C13=1,C13=2,C13=3,C13=4,C13=5),C13,"")))))))</f>
        <v/>
      </c>
      <c r="F13" s="55" t="e">
        <f t="shared" si="0"/>
        <v>#VALUE!</v>
      </c>
      <c r="K13" s="55" t="str">
        <f t="shared" si="1"/>
        <v xml:space="preserve"> </v>
      </c>
    </row>
    <row r="14" spans="1:18" x14ac:dyDescent="0.3">
      <c r="D14" s="11" t="str">
        <f>(IF(B14=Локализация!$C$64,1,IF(B14=Локализация!$C$65,2,IF(B14=Локализация!$C$66,3,IF(B14=Локализация!$C$67,4,IF(B14=Локализация!$C$68,5,IF(OR(B14=1,B14=2,B14=3,B14=4,B14=5),B14,"")))))))</f>
        <v/>
      </c>
      <c r="E14" s="11" t="str">
        <f>(IF(C14=Локализация!$C$70,1,IF(C14=Локализация!$C$71,2,IF(C14=Локализация!$C$72,3,IF(C14=Локализация!$C$73,4,IF(C14=Локализация!$C$74,5,IF(OR(C14=1,C14=2,C14=3,C14=4,C14=5),C14,"")))))))</f>
        <v/>
      </c>
      <c r="F14" s="55" t="e">
        <f t="shared" si="0"/>
        <v>#VALUE!</v>
      </c>
      <c r="K14" s="55" t="str">
        <f t="shared" si="1"/>
        <v xml:space="preserve"> </v>
      </c>
    </row>
    <row r="15" spans="1:18" x14ac:dyDescent="0.3">
      <c r="D15" s="11" t="str">
        <f>(IF(B15=Локализация!$C$64,1,IF(B15=Локализация!$C$65,2,IF(B15=Локализация!$C$66,3,IF(B15=Локализация!$C$67,4,IF(B15=Локализация!$C$68,5,IF(OR(B15=1,B15=2,B15=3,B15=4,B15=5),B15,"")))))))</f>
        <v/>
      </c>
      <c r="E15" s="11" t="str">
        <f>(IF(C15=Локализация!$C$70,1,IF(C15=Локализация!$C$71,2,IF(C15=Локализация!$C$72,3,IF(C15=Локализация!$C$73,4,IF(C15=Локализация!$C$74,5,IF(OR(C15=1,C15=2,C15=3,C15=4,C15=5),C15,"")))))))</f>
        <v/>
      </c>
      <c r="F15" s="55" t="e">
        <f t="shared" si="0"/>
        <v>#VALUE!</v>
      </c>
      <c r="K15" s="55" t="str">
        <f t="shared" si="1"/>
        <v xml:space="preserve"> </v>
      </c>
    </row>
    <row r="16" spans="1:18" x14ac:dyDescent="0.3">
      <c r="D16" s="11" t="str">
        <f>(IF(B16=Локализация!$C$64,1,IF(B16=Локализация!$C$65,2,IF(B16=Локализация!$C$66,3,IF(B16=Локализация!$C$67,4,IF(B16=Локализация!$C$68,5,IF(OR(B16=1,B16=2,B16=3,B16=4,B16=5),B16,"")))))))</f>
        <v/>
      </c>
      <c r="E16" s="11" t="str">
        <f>(IF(C16=Локализация!$C$70,1,IF(C16=Локализация!$C$71,2,IF(C16=Локализация!$C$72,3,IF(C16=Локализация!$C$73,4,IF(C16=Локализация!$C$74,5,IF(OR(C16=1,C16=2,C16=3,C16=4,C16=5),C16,"")))))))</f>
        <v/>
      </c>
      <c r="F16" s="55" t="e">
        <f t="shared" si="0"/>
        <v>#VALUE!</v>
      </c>
      <c r="K16" s="55" t="str">
        <f t="shared" si="1"/>
        <v xml:space="preserve"> </v>
      </c>
    </row>
    <row r="17" spans="4:11" x14ac:dyDescent="0.3">
      <c r="D17" s="11" t="str">
        <f>(IF(B17=Локализация!$C$64,1,IF(B17=Локализация!$C$65,2,IF(B17=Локализация!$C$66,3,IF(B17=Локализация!$C$67,4,IF(B17=Локализация!$C$68,5,IF(OR(B17=1,B17=2,B17=3,B17=4,B17=5),B17,"")))))))</f>
        <v/>
      </c>
      <c r="E17" s="11" t="str">
        <f>(IF(C17=Локализация!$C$70,1,IF(C17=Локализация!$C$71,2,IF(C17=Локализация!$C$72,3,IF(C17=Локализация!$C$73,4,IF(C17=Локализация!$C$74,5,IF(OR(C17=1,C17=2,C17=3,C17=4,C17=5),C17,"")))))))</f>
        <v/>
      </c>
      <c r="F17" s="55" t="e">
        <f t="shared" si="0"/>
        <v>#VALUE!</v>
      </c>
      <c r="K17" s="55" t="str">
        <f t="shared" si="1"/>
        <v xml:space="preserve"> </v>
      </c>
    </row>
    <row r="18" spans="4:11" x14ac:dyDescent="0.3">
      <c r="D18" s="11" t="str">
        <f>(IF(B18=Локализация!$C$64,1,IF(B18=Локализация!$C$65,2,IF(B18=Локализация!$C$66,3,IF(B18=Локализация!$C$67,4,IF(B18=Локализация!$C$68,5,IF(OR(B18=1,B18=2,B18=3,B18=4,B18=5),B18,"")))))))</f>
        <v/>
      </c>
      <c r="E18" s="11" t="str">
        <f>(IF(C18=Локализация!$C$70,1,IF(C18=Локализация!$C$71,2,IF(C18=Локализация!$C$72,3,IF(C18=Локализация!$C$73,4,IF(C18=Локализация!$C$74,5,IF(OR(C18=1,C18=2,C18=3,C18=4,C18=5),C18,"")))))))</f>
        <v/>
      </c>
      <c r="F18" s="55" t="e">
        <f t="shared" si="0"/>
        <v>#VALUE!</v>
      </c>
      <c r="K18" s="55" t="str">
        <f t="shared" si="1"/>
        <v xml:space="preserve"> </v>
      </c>
    </row>
    <row r="19" spans="4:11" x14ac:dyDescent="0.3">
      <c r="D19" s="11" t="str">
        <f>(IF(B19=Локализация!$C$64,1,IF(B19=Локализация!$C$65,2,IF(B19=Локализация!$C$66,3,IF(B19=Локализация!$C$67,4,IF(B19=Локализация!$C$68,5,IF(OR(B19=1,B19=2,B19=3,B19=4,B19=5),B19,"")))))))</f>
        <v/>
      </c>
      <c r="E19" s="11" t="str">
        <f>(IF(C19=Локализация!$C$70,1,IF(C19=Локализация!$C$71,2,IF(C19=Локализация!$C$72,3,IF(C19=Локализация!$C$73,4,IF(C19=Локализация!$C$74,5,IF(OR(C19=1,C19=2,C19=3,C19=4,C19=5),C19,"")))))))</f>
        <v/>
      </c>
      <c r="F19" s="55" t="e">
        <f t="shared" si="0"/>
        <v>#VALUE!</v>
      </c>
      <c r="K19" s="55" t="str">
        <f t="shared" si="1"/>
        <v xml:space="preserve"> </v>
      </c>
    </row>
    <row r="20" spans="4:11" x14ac:dyDescent="0.3">
      <c r="D20" s="11" t="str">
        <f>(IF(B20=Локализация!$C$64,1,IF(B20=Локализация!$C$65,2,IF(B20=Локализация!$C$66,3,IF(B20=Локализация!$C$67,4,IF(B20=Локализация!$C$68,5,IF(OR(B20=1,B20=2,B20=3,B20=4,B20=5),B20,"")))))))</f>
        <v/>
      </c>
      <c r="E20" s="11" t="str">
        <f>(IF(C20=Локализация!$C$70,1,IF(C20=Локализация!$C$71,2,IF(C20=Локализация!$C$72,3,IF(C20=Локализация!$C$73,4,IF(C20=Локализация!$C$74,5,IF(OR(C20=1,C20=2,C20=3,C20=4,C20=5),C20,"")))))))</f>
        <v/>
      </c>
      <c r="F20" s="55" t="e">
        <f t="shared" si="0"/>
        <v>#VALUE!</v>
      </c>
      <c r="K20" s="55" t="str">
        <f t="shared" si="1"/>
        <v xml:space="preserve"> </v>
      </c>
    </row>
    <row r="21" spans="4:11" x14ac:dyDescent="0.3">
      <c r="D21" s="11" t="str">
        <f>(IF(B21=Локализация!$C$64,1,IF(B21=Локализация!$C$65,2,IF(B21=Локализация!$C$66,3,IF(B21=Локализация!$C$67,4,IF(B21=Локализация!$C$68,5,IF(OR(B21=1,B21=2,B21=3,B21=4,B21=5),B21,"")))))))</f>
        <v/>
      </c>
      <c r="E21" s="11" t="str">
        <f>(IF(C21=Локализация!$C$70,1,IF(C21=Локализация!$C$71,2,IF(C21=Локализация!$C$72,3,IF(C21=Локализация!$C$73,4,IF(C21=Локализация!$C$74,5,IF(OR(C21=1,C21=2,C21=3,C21=4,C21=5),C21,"")))))))</f>
        <v/>
      </c>
      <c r="F21" s="55" t="e">
        <f t="shared" si="0"/>
        <v>#VALUE!</v>
      </c>
      <c r="K21" s="55" t="str">
        <f t="shared" si="1"/>
        <v xml:space="preserve"> </v>
      </c>
    </row>
    <row r="22" spans="4:11" x14ac:dyDescent="0.3">
      <c r="D22" s="11" t="str">
        <f>(IF(B22=Локализация!$C$64,1,IF(B22=Локализация!$C$65,2,IF(B22=Локализация!$C$66,3,IF(B22=Локализация!$C$67,4,IF(B22=Локализация!$C$68,5,IF(OR(B22=1,B22=2,B22=3,B22=4,B22=5),B22,"")))))))</f>
        <v/>
      </c>
      <c r="E22" s="11" t="str">
        <f>(IF(C22=Локализация!$C$70,1,IF(C22=Локализация!$C$71,2,IF(C22=Локализация!$C$72,3,IF(C22=Локализация!$C$73,4,IF(C22=Локализация!$C$74,5,IF(OR(C22=1,C22=2,C22=3,C22=4,C22=5),C22,"")))))))</f>
        <v/>
      </c>
      <c r="F22" s="55" t="e">
        <f t="shared" si="0"/>
        <v>#VALUE!</v>
      </c>
      <c r="K22" s="55" t="str">
        <f t="shared" si="1"/>
        <v xml:space="preserve"> </v>
      </c>
    </row>
    <row r="23" spans="4:11" x14ac:dyDescent="0.3">
      <c r="D23" s="11" t="str">
        <f>(IF(B23=Локализация!$C$64,1,IF(B23=Локализация!$C$65,2,IF(B23=Локализация!$C$66,3,IF(B23=Локализация!$C$67,4,IF(B23=Локализация!$C$68,5,IF(OR(B23=1,B23=2,B23=3,B23=4,B23=5),B23,"")))))))</f>
        <v/>
      </c>
      <c r="E23" s="11" t="str">
        <f>(IF(C23=Локализация!$C$70,1,IF(C23=Локализация!$C$71,2,IF(C23=Локализация!$C$72,3,IF(C23=Локализация!$C$73,4,IF(C23=Локализация!$C$74,5,IF(OR(C23=1,C23=2,C23=3,C23=4,C23=5),C23,"")))))))</f>
        <v/>
      </c>
      <c r="F23" s="55" t="e">
        <f t="shared" si="0"/>
        <v>#VALUE!</v>
      </c>
      <c r="K23" s="55" t="str">
        <f t="shared" si="1"/>
        <v xml:space="preserve"> </v>
      </c>
    </row>
    <row r="24" spans="4:11" x14ac:dyDescent="0.3">
      <c r="D24" s="11" t="str">
        <f>(IF(B24=Локализация!$C$64,1,IF(B24=Локализация!$C$65,2,IF(B24=Локализация!$C$66,3,IF(B24=Локализация!$C$67,4,IF(B24=Локализация!$C$68,5,IF(OR(B24=1,B24=2,B24=3,B24=4,B24=5),B24,"")))))))</f>
        <v/>
      </c>
      <c r="E24" s="11" t="str">
        <f>(IF(C24=Локализация!$C$70,1,IF(C24=Локализация!$C$71,2,IF(C24=Локализация!$C$72,3,IF(C24=Локализация!$C$73,4,IF(C24=Локализация!$C$74,5,IF(OR(C24=1,C24=2,C24=3,C24=4,C24=5),C24,"")))))))</f>
        <v/>
      </c>
      <c r="F24" s="55" t="e">
        <f t="shared" si="0"/>
        <v>#VALUE!</v>
      </c>
      <c r="K24" s="55" t="str">
        <f t="shared" si="1"/>
        <v xml:space="preserve"> </v>
      </c>
    </row>
    <row r="25" spans="4:11" x14ac:dyDescent="0.3">
      <c r="D25" s="11" t="str">
        <f>(IF(B25=Локализация!$C$64,1,IF(B25=Локализация!$C$65,2,IF(B25=Локализация!$C$66,3,IF(B25=Локализация!$C$67,4,IF(B25=Локализация!$C$68,5,IF(OR(B25=1,B25=2,B25=3,B25=4,B25=5),B25,"")))))))</f>
        <v/>
      </c>
      <c r="E25" s="11" t="str">
        <f>(IF(C25=Локализация!$C$70,1,IF(C25=Локализация!$C$71,2,IF(C25=Локализация!$C$72,3,IF(C25=Локализация!$C$73,4,IF(C25=Локализация!$C$74,5,IF(OR(C25=1,C25=2,C25=3,C25=4,C25=5),C25,"")))))))</f>
        <v/>
      </c>
      <c r="F25" s="55" t="e">
        <f t="shared" si="0"/>
        <v>#VALUE!</v>
      </c>
      <c r="K25" s="55" t="str">
        <f t="shared" si="1"/>
        <v xml:space="preserve"> </v>
      </c>
    </row>
    <row r="26" spans="4:11" x14ac:dyDescent="0.3">
      <c r="D26" s="11" t="str">
        <f>(IF(B26=Локализация!$C$64,1,IF(B26=Локализация!$C$65,2,IF(B26=Локализация!$C$66,3,IF(B26=Локализация!$C$67,4,IF(B26=Локализация!$C$68,5,IF(OR(B26=1,B26=2,B26=3,B26=4,B26=5),B26,"")))))))</f>
        <v/>
      </c>
      <c r="E26" s="11" t="str">
        <f>(IF(C26=Локализация!$C$70,1,IF(C26=Локализация!$C$71,2,IF(C26=Локализация!$C$72,3,IF(C26=Локализация!$C$73,4,IF(C26=Локализация!$C$74,5,IF(OR(C26=1,C26=2,C26=3,C26=4,C26=5),C26,"")))))))</f>
        <v/>
      </c>
      <c r="F26" s="55" t="e">
        <f t="shared" si="0"/>
        <v>#VALUE!</v>
      </c>
      <c r="K26" s="55" t="str">
        <f t="shared" si="1"/>
        <v xml:space="preserve"> </v>
      </c>
    </row>
    <row r="27" spans="4:11" x14ac:dyDescent="0.3">
      <c r="D27" s="11" t="str">
        <f>(IF(B27=Локализация!$C$64,1,IF(B27=Локализация!$C$65,2,IF(B27=Локализация!$C$66,3,IF(B27=Локализация!$C$67,4,IF(B27=Локализация!$C$68,5,IF(OR(B27=1,B27=2,B27=3,B27=4,B27=5),B27,"")))))))</f>
        <v/>
      </c>
      <c r="E27" s="11" t="str">
        <f>(IF(C27=Локализация!$C$70,1,IF(C27=Локализация!$C$71,2,IF(C27=Локализация!$C$72,3,IF(C27=Локализация!$C$73,4,IF(C27=Локализация!$C$74,5,IF(OR(C27=1,C27=2,C27=3,C27=4,C27=5),C27,"")))))))</f>
        <v/>
      </c>
      <c r="F27" s="55" t="e">
        <f t="shared" si="0"/>
        <v>#VALUE!</v>
      </c>
      <c r="K27" s="55" t="str">
        <f t="shared" si="1"/>
        <v xml:space="preserve"> </v>
      </c>
    </row>
    <row r="28" spans="4:11" x14ac:dyDescent="0.3">
      <c r="D28" s="11" t="str">
        <f>(IF(B28=Локализация!$C$64,1,IF(B28=Локализация!$C$65,2,IF(B28=Локализация!$C$66,3,IF(B28=Локализация!$C$67,4,IF(B28=Локализация!$C$68,5,IF(OR(B28=1,B28=2,B28=3,B28=4,B28=5),B28,"")))))))</f>
        <v/>
      </c>
      <c r="E28" s="11" t="str">
        <f>(IF(C28=Локализация!$C$70,1,IF(C28=Локализация!$C$71,2,IF(C28=Локализация!$C$72,3,IF(C28=Локализация!$C$73,4,IF(C28=Локализация!$C$74,5,IF(OR(C28=1,C28=2,C28=3,C28=4,C28=5),C28,"")))))))</f>
        <v/>
      </c>
      <c r="F28" s="55" t="e">
        <f t="shared" si="0"/>
        <v>#VALUE!</v>
      </c>
      <c r="K28" s="55" t="str">
        <f t="shared" si="1"/>
        <v xml:space="preserve"> </v>
      </c>
    </row>
    <row r="29" spans="4:11" x14ac:dyDescent="0.3">
      <c r="D29" s="11" t="str">
        <f>(IF(B29=Локализация!$C$64,1,IF(B29=Локализация!$C$65,2,IF(B29=Локализация!$C$66,3,IF(B29=Локализация!$C$67,4,IF(B29=Локализация!$C$68,5,IF(OR(B29=1,B29=2,B29=3,B29=4,B29=5),B29,"")))))))</f>
        <v/>
      </c>
      <c r="E29" s="11" t="str">
        <f>(IF(C29=Локализация!$C$70,1,IF(C29=Локализация!$C$71,2,IF(C29=Локализация!$C$72,3,IF(C29=Локализация!$C$73,4,IF(C29=Локализация!$C$74,5,IF(OR(C29=1,C29=2,C29=3,C29=4,C29=5),C29,"")))))))</f>
        <v/>
      </c>
      <c r="F29" s="55" t="e">
        <f t="shared" si="0"/>
        <v>#VALUE!</v>
      </c>
      <c r="K29" s="55" t="str">
        <f t="shared" si="1"/>
        <v xml:space="preserve"> </v>
      </c>
    </row>
    <row r="30" spans="4:11" x14ac:dyDescent="0.3">
      <c r="D30" s="11" t="str">
        <f>(IF(B30=Локализация!$C$64,1,IF(B30=Локализация!$C$65,2,IF(B30=Локализация!$C$66,3,IF(B30=Локализация!$C$67,4,IF(B30=Локализация!$C$68,5,IF(OR(B30=1,B30=2,B30=3,B30=4,B30=5),B30,"")))))))</f>
        <v/>
      </c>
      <c r="E30" s="11" t="str">
        <f>(IF(C30=Локализация!$C$70,1,IF(C30=Локализация!$C$71,2,IF(C30=Локализация!$C$72,3,IF(C30=Локализация!$C$73,4,IF(C30=Локализация!$C$74,5,IF(OR(C30=1,C30=2,C30=3,C30=4,C30=5),C30,"")))))))</f>
        <v/>
      </c>
      <c r="F30" s="55" t="e">
        <f t="shared" si="0"/>
        <v>#VALUE!</v>
      </c>
      <c r="K30" s="55" t="str">
        <f t="shared" si="1"/>
        <v xml:space="preserve"> </v>
      </c>
    </row>
    <row r="31" spans="4:11" x14ac:dyDescent="0.3">
      <c r="D31" s="11" t="str">
        <f>(IF(B31=Локализация!$C$64,1,IF(B31=Локализация!$C$65,2,IF(B31=Локализация!$C$66,3,IF(B31=Локализация!$C$67,4,IF(B31=Локализация!$C$68,5,IF(OR(B31=1,B31=2,B31=3,B31=4,B31=5),B31,"")))))))</f>
        <v/>
      </c>
      <c r="E31" s="11" t="str">
        <f>(IF(C31=Локализация!$C$70,1,IF(C31=Локализация!$C$71,2,IF(C31=Локализация!$C$72,3,IF(C31=Локализация!$C$73,4,IF(C31=Локализация!$C$74,5,IF(OR(C31=1,C31=2,C31=3,C31=4,C31=5),C31,"")))))))</f>
        <v/>
      </c>
      <c r="F31" s="55" t="e">
        <f t="shared" si="0"/>
        <v>#VALUE!</v>
      </c>
      <c r="K31" s="55" t="str">
        <f t="shared" si="1"/>
        <v xml:space="preserve"> </v>
      </c>
    </row>
    <row r="32" spans="4:11" x14ac:dyDescent="0.3">
      <c r="D32" s="11" t="str">
        <f>(IF(B32=Локализация!$C$64,1,IF(B32=Локализация!$C$65,2,IF(B32=Локализация!$C$66,3,IF(B32=Локализация!$C$67,4,IF(B32=Локализация!$C$68,5,IF(OR(B32=1,B32=2,B32=3,B32=4,B32=5),B32,"")))))))</f>
        <v/>
      </c>
      <c r="E32" s="11" t="str">
        <f>(IF(C32=Локализация!$C$70,1,IF(C32=Локализация!$C$71,2,IF(C32=Локализация!$C$72,3,IF(C32=Локализация!$C$73,4,IF(C32=Локализация!$C$74,5,IF(OR(C32=1,C32=2,C32=3,C32=4,C32=5),C32,"")))))))</f>
        <v/>
      </c>
      <c r="F32" s="55" t="e">
        <f t="shared" si="0"/>
        <v>#VALUE!</v>
      </c>
      <c r="K32" s="55" t="str">
        <f t="shared" si="1"/>
        <v xml:space="preserve"> </v>
      </c>
    </row>
    <row r="33" spans="4:11" x14ac:dyDescent="0.3">
      <c r="D33" s="11" t="str">
        <f>(IF(B33=Локализация!$C$64,1,IF(B33=Локализация!$C$65,2,IF(B33=Локализация!$C$66,3,IF(B33=Локализация!$C$67,4,IF(B33=Локализация!$C$68,5,IF(OR(B33=1,B33=2,B33=3,B33=4,B33=5),B33,"")))))))</f>
        <v/>
      </c>
      <c r="E33" s="11" t="str">
        <f>(IF(C33=Локализация!$C$70,1,IF(C33=Локализация!$C$71,2,IF(C33=Локализация!$C$72,3,IF(C33=Локализация!$C$73,4,IF(C33=Локализация!$C$74,5,IF(OR(C33=1,C33=2,C33=3,C33=4,C33=5),C33,"")))))))</f>
        <v/>
      </c>
      <c r="F33" s="55" t="e">
        <f t="shared" si="0"/>
        <v>#VALUE!</v>
      </c>
      <c r="K33" s="55" t="str">
        <f t="shared" si="1"/>
        <v xml:space="preserve"> </v>
      </c>
    </row>
    <row r="34" spans="4:11" x14ac:dyDescent="0.3">
      <c r="D34" s="11" t="str">
        <f>(IF(B34=Локализация!$C$64,1,IF(B34=Локализация!$C$65,2,IF(B34=Локализация!$C$66,3,IF(B34=Локализация!$C$67,4,IF(B34=Локализация!$C$68,5,IF(OR(B34=1,B34=2,B34=3,B34=4,B34=5),B34,"")))))))</f>
        <v/>
      </c>
      <c r="E34" s="11" t="str">
        <f>(IF(C34=Локализация!$C$70,1,IF(C34=Локализация!$C$71,2,IF(C34=Локализация!$C$72,3,IF(C34=Локализация!$C$73,4,IF(C34=Локализация!$C$74,5,IF(OR(C34=1,C34=2,C34=3,C34=4,C34=5),C34,"")))))))</f>
        <v/>
      </c>
      <c r="F34" s="55" t="e">
        <f t="shared" si="0"/>
        <v>#VALUE!</v>
      </c>
      <c r="K34" s="55" t="str">
        <f t="shared" si="1"/>
        <v xml:space="preserve"> </v>
      </c>
    </row>
    <row r="35" spans="4:11" x14ac:dyDescent="0.3">
      <c r="D35" s="11" t="str">
        <f>(IF(B35=Локализация!$C$64,1,IF(B35=Локализация!$C$65,2,IF(B35=Локализация!$C$66,3,IF(B35=Локализация!$C$67,4,IF(B35=Локализация!$C$68,5,IF(OR(B35=1,B35=2,B35=3,B35=4,B35=5),B35,"")))))))</f>
        <v/>
      </c>
      <c r="E35" s="11" t="str">
        <f>(IF(C35=Локализация!$C$70,1,IF(C35=Локализация!$C$71,2,IF(C35=Локализация!$C$72,3,IF(C35=Локализация!$C$73,4,IF(C35=Локализация!$C$74,5,IF(OR(C35=1,C35=2,C35=3,C35=4,C35=5),C35,"")))))))</f>
        <v/>
      </c>
      <c r="F35" s="55" t="e">
        <f t="shared" si="0"/>
        <v>#VALUE!</v>
      </c>
      <c r="K35" s="55" t="str">
        <f t="shared" si="1"/>
        <v xml:space="preserve"> </v>
      </c>
    </row>
    <row r="36" spans="4:11" x14ac:dyDescent="0.3">
      <c r="D36" s="11" t="str">
        <f>(IF(B36=Локализация!$C$64,1,IF(B36=Локализация!$C$65,2,IF(B36=Локализация!$C$66,3,IF(B36=Локализация!$C$67,4,IF(B36=Локализация!$C$68,5,IF(OR(B36=1,B36=2,B36=3,B36=4,B36=5),B36,"")))))))</f>
        <v/>
      </c>
      <c r="E36" s="11" t="str">
        <f>(IF(C36=Локализация!$C$70,1,IF(C36=Локализация!$C$71,2,IF(C36=Локализация!$C$72,3,IF(C36=Локализация!$C$73,4,IF(C36=Локализация!$C$74,5,IF(OR(C36=1,C36=2,C36=3,C36=4,C36=5),C36,"")))))))</f>
        <v/>
      </c>
      <c r="F36" s="55" t="e">
        <f t="shared" si="0"/>
        <v>#VALUE!</v>
      </c>
      <c r="K36" s="55" t="str">
        <f t="shared" si="1"/>
        <v xml:space="preserve"> </v>
      </c>
    </row>
    <row r="37" spans="4:11" x14ac:dyDescent="0.3">
      <c r="D37" s="11" t="str">
        <f>(IF(B37=Локализация!$C$64,1,IF(B37=Локализация!$C$65,2,IF(B37=Локализация!$C$66,3,IF(B37=Локализация!$C$67,4,IF(B37=Локализация!$C$68,5,IF(OR(B37=1,B37=2,B37=3,B37=4,B37=5),B37,"")))))))</f>
        <v/>
      </c>
      <c r="E37" s="11" t="str">
        <f>(IF(C37=Локализация!$C$70,1,IF(C37=Локализация!$C$71,2,IF(C37=Локализация!$C$72,3,IF(C37=Локализация!$C$73,4,IF(C37=Локализация!$C$74,5,IF(OR(C37=1,C37=2,C37=3,C37=4,C37=5),C37,"")))))))</f>
        <v/>
      </c>
      <c r="F37" s="55" t="e">
        <f t="shared" si="0"/>
        <v>#VALUE!</v>
      </c>
      <c r="K37" s="55" t="str">
        <f t="shared" si="1"/>
        <v xml:space="preserve"> </v>
      </c>
    </row>
    <row r="38" spans="4:11" x14ac:dyDescent="0.3">
      <c r="D38" s="11" t="str">
        <f>(IF(B38=Локализация!$C$64,1,IF(B38=Локализация!$C$65,2,IF(B38=Локализация!$C$66,3,IF(B38=Локализация!$C$67,4,IF(B38=Локализация!$C$68,5,IF(OR(B38=1,B38=2,B38=3,B38=4,B38=5),B38,"")))))))</f>
        <v/>
      </c>
      <c r="E38" s="11" t="str">
        <f>(IF(C38=Локализация!$C$70,1,IF(C38=Локализация!$C$71,2,IF(C38=Локализация!$C$72,3,IF(C38=Локализация!$C$73,4,IF(C38=Локализация!$C$74,5,IF(OR(C38=1,C38=2,C38=3,C38=4,C38=5),C38,"")))))))</f>
        <v/>
      </c>
      <c r="F38" s="55" t="e">
        <f t="shared" si="0"/>
        <v>#VALUE!</v>
      </c>
      <c r="K38" s="55" t="str">
        <f t="shared" si="1"/>
        <v xml:space="preserve"> </v>
      </c>
    </row>
    <row r="39" spans="4:11" x14ac:dyDescent="0.3">
      <c r="D39" s="11" t="str">
        <f>(IF(B39=Локализация!$C$64,1,IF(B39=Локализация!$C$65,2,IF(B39=Локализация!$C$66,3,IF(B39=Локализация!$C$67,4,IF(B39=Локализация!$C$68,5,IF(OR(B39=1,B39=2,B39=3,B39=4,B39=5),B39,"")))))))</f>
        <v/>
      </c>
      <c r="E39" s="11" t="str">
        <f>(IF(C39=Локализация!$C$70,1,IF(C39=Локализация!$C$71,2,IF(C39=Локализация!$C$72,3,IF(C39=Локализация!$C$73,4,IF(C39=Локализация!$C$74,5,IF(OR(C39=1,C39=2,C39=3,C39=4,C39=5),C39,"")))))))</f>
        <v/>
      </c>
      <c r="F39" s="55" t="e">
        <f t="shared" si="0"/>
        <v>#VALUE!</v>
      </c>
      <c r="K39" s="55" t="str">
        <f t="shared" si="1"/>
        <v xml:space="preserve"> </v>
      </c>
    </row>
    <row r="40" spans="4:11" x14ac:dyDescent="0.3">
      <c r="D40" s="11" t="str">
        <f>(IF(B40=Локализация!$C$64,1,IF(B40=Локализация!$C$65,2,IF(B40=Локализация!$C$66,3,IF(B40=Локализация!$C$67,4,IF(B40=Локализация!$C$68,5,IF(OR(B40=1,B40=2,B40=3,B40=4,B40=5),B40,"")))))))</f>
        <v/>
      </c>
      <c r="E40" s="11" t="str">
        <f>(IF(C40=Локализация!$C$70,1,IF(C40=Локализация!$C$71,2,IF(C40=Локализация!$C$72,3,IF(C40=Локализация!$C$73,4,IF(C40=Локализация!$C$74,5,IF(OR(C40=1,C40=2,C40=3,C40=4,C40=5),C40,"")))))))</f>
        <v/>
      </c>
      <c r="F40" s="55" t="e">
        <f t="shared" si="0"/>
        <v>#VALUE!</v>
      </c>
      <c r="K40" s="55" t="str">
        <f t="shared" si="1"/>
        <v xml:space="preserve"> </v>
      </c>
    </row>
    <row r="41" spans="4:11" x14ac:dyDescent="0.3">
      <c r="D41" s="11" t="str">
        <f>(IF(B41=Локализация!$C$64,1,IF(B41=Локализация!$C$65,2,IF(B41=Локализация!$C$66,3,IF(B41=Локализация!$C$67,4,IF(B41=Локализация!$C$68,5,IF(OR(B41=1,B41=2,B41=3,B41=4,B41=5),B41,"")))))))</f>
        <v/>
      </c>
      <c r="E41" s="11" t="str">
        <f>(IF(C41=Локализация!$C$70,1,IF(C41=Локализация!$C$71,2,IF(C41=Локализация!$C$72,3,IF(C41=Локализация!$C$73,4,IF(C41=Локализация!$C$74,5,IF(OR(C41=1,C41=2,C41=3,C41=4,C41=5),C41,"")))))))</f>
        <v/>
      </c>
      <c r="F41" s="55" t="e">
        <f t="shared" si="0"/>
        <v>#VALUE!</v>
      </c>
      <c r="K41" s="55" t="str">
        <f t="shared" si="1"/>
        <v xml:space="preserve"> </v>
      </c>
    </row>
    <row r="42" spans="4:11" x14ac:dyDescent="0.3">
      <c r="D42" s="11" t="str">
        <f>(IF(B42=Локализация!$C$64,1,IF(B42=Локализация!$C$65,2,IF(B42=Локализация!$C$66,3,IF(B42=Локализация!$C$67,4,IF(B42=Локализация!$C$68,5,IF(OR(B42=1,B42=2,B42=3,B42=4,B42=5),B42,"")))))))</f>
        <v/>
      </c>
      <c r="E42" s="11" t="str">
        <f>(IF(C42=Локализация!$C$70,1,IF(C42=Локализация!$C$71,2,IF(C42=Локализация!$C$72,3,IF(C42=Локализация!$C$73,4,IF(C42=Локализация!$C$74,5,IF(OR(C42=1,C42=2,C42=3,C42=4,C42=5),C42,"")))))))</f>
        <v/>
      </c>
      <c r="F42" s="55" t="e">
        <f t="shared" si="0"/>
        <v>#VALUE!</v>
      </c>
      <c r="K42" s="55" t="str">
        <f t="shared" si="1"/>
        <v xml:space="preserve"> </v>
      </c>
    </row>
    <row r="43" spans="4:11" x14ac:dyDescent="0.3">
      <c r="D43" s="11" t="str">
        <f>(IF(B43=Локализация!$C$64,1,IF(B43=Локализация!$C$65,2,IF(B43=Локализация!$C$66,3,IF(B43=Локализация!$C$67,4,IF(B43=Локализация!$C$68,5,IF(OR(B43=1,B43=2,B43=3,B43=4,B43=5),B43,"")))))))</f>
        <v/>
      </c>
      <c r="E43" s="11" t="str">
        <f>(IF(C43=Локализация!$C$70,1,IF(C43=Локализация!$C$71,2,IF(C43=Локализация!$C$72,3,IF(C43=Локализация!$C$73,4,IF(C43=Локализация!$C$74,5,IF(OR(C43=1,C43=2,C43=3,C43=4,C43=5),C43,"")))))))</f>
        <v/>
      </c>
      <c r="F43" s="55" t="e">
        <f t="shared" si="0"/>
        <v>#VALUE!</v>
      </c>
      <c r="K43" s="55" t="str">
        <f t="shared" si="1"/>
        <v xml:space="preserve"> </v>
      </c>
    </row>
    <row r="44" spans="4:11" x14ac:dyDescent="0.3">
      <c r="D44" s="11" t="str">
        <f>(IF(B44=Локализация!$C$64,1,IF(B44=Локализация!$C$65,2,IF(B44=Локализация!$C$66,3,IF(B44=Локализация!$C$67,4,IF(B44=Локализация!$C$68,5,IF(OR(B44=1,B44=2,B44=3,B44=4,B44=5),B44,"")))))))</f>
        <v/>
      </c>
      <c r="E44" s="11" t="str">
        <f>(IF(C44=Локализация!$C$70,1,IF(C44=Локализация!$C$71,2,IF(C44=Локализация!$C$72,3,IF(C44=Локализация!$C$73,4,IF(C44=Локализация!$C$74,5,IF(OR(C44=1,C44=2,C44=3,C44=4,C44=5),C44,"")))))))</f>
        <v/>
      </c>
      <c r="F44" s="55" t="e">
        <f t="shared" si="0"/>
        <v>#VALUE!</v>
      </c>
      <c r="K44" s="55" t="str">
        <f t="shared" si="1"/>
        <v xml:space="preserve"> </v>
      </c>
    </row>
    <row r="45" spans="4:11" x14ac:dyDescent="0.3">
      <c r="D45" s="11" t="str">
        <f>(IF(B45=Локализация!$C$64,1,IF(B45=Локализация!$C$65,2,IF(B45=Локализация!$C$66,3,IF(B45=Локализация!$C$67,4,IF(B45=Локализация!$C$68,5,IF(OR(B45=1,B45=2,B45=3,B45=4,B45=5),B45,"")))))))</f>
        <v/>
      </c>
      <c r="E45" s="11" t="str">
        <f>(IF(C45=Локализация!$C$70,1,IF(C45=Локализация!$C$71,2,IF(C45=Локализация!$C$72,3,IF(C45=Локализация!$C$73,4,IF(C45=Локализация!$C$74,5,IF(OR(C45=1,C45=2,C45=3,C45=4,C45=5),C45,"")))))))</f>
        <v/>
      </c>
      <c r="F45" s="55" t="e">
        <f t="shared" si="0"/>
        <v>#VALUE!</v>
      </c>
      <c r="K45" s="55" t="str">
        <f t="shared" si="1"/>
        <v xml:space="preserve"> </v>
      </c>
    </row>
    <row r="46" spans="4:11" x14ac:dyDescent="0.3">
      <c r="D46" s="11" t="str">
        <f>(IF(B46=Локализация!$C$64,1,IF(B46=Локализация!$C$65,2,IF(B46=Локализация!$C$66,3,IF(B46=Локализация!$C$67,4,IF(B46=Локализация!$C$68,5,IF(OR(B46=1,B46=2,B46=3,B46=4,B46=5),B46,"")))))))</f>
        <v/>
      </c>
      <c r="E46" s="11" t="str">
        <f>(IF(C46=Локализация!$C$70,1,IF(C46=Локализация!$C$71,2,IF(C46=Локализация!$C$72,3,IF(C46=Локализация!$C$73,4,IF(C46=Локализация!$C$74,5,IF(OR(C46=1,C46=2,C46=3,C46=4,C46=5),C46,"")))))))</f>
        <v/>
      </c>
      <c r="F46" s="55" t="e">
        <f t="shared" si="0"/>
        <v>#VALUE!</v>
      </c>
      <c r="K46" s="55" t="str">
        <f t="shared" si="1"/>
        <v xml:space="preserve"> </v>
      </c>
    </row>
    <row r="47" spans="4:11" x14ac:dyDescent="0.3">
      <c r="D47" s="11" t="str">
        <f>(IF(B47=Локализация!$C$64,1,IF(B47=Локализация!$C$65,2,IF(B47=Локализация!$C$66,3,IF(B47=Локализация!$C$67,4,IF(B47=Локализация!$C$68,5,IF(OR(B47=1,B47=2,B47=3,B47=4,B47=5),B47,"")))))))</f>
        <v/>
      </c>
      <c r="E47" s="11" t="str">
        <f>(IF(C47=Локализация!$C$70,1,IF(C47=Локализация!$C$71,2,IF(C47=Локализация!$C$72,3,IF(C47=Локализация!$C$73,4,IF(C47=Локализация!$C$74,5,IF(OR(C47=1,C47=2,C47=3,C47=4,C47=5),C47,"")))))))</f>
        <v/>
      </c>
      <c r="F47" s="55" t="e">
        <f t="shared" si="0"/>
        <v>#VALUE!</v>
      </c>
      <c r="K47" s="55" t="str">
        <f t="shared" si="1"/>
        <v xml:space="preserve"> </v>
      </c>
    </row>
    <row r="48" spans="4:11" x14ac:dyDescent="0.3">
      <c r="D48" s="11" t="str">
        <f>(IF(B48=Локализация!$C$64,1,IF(B48=Локализация!$C$65,2,IF(B48=Локализация!$C$66,3,IF(B48=Локализация!$C$67,4,IF(B48=Локализация!$C$68,5,IF(OR(B48=1,B48=2,B48=3,B48=4,B48=5),B48,"")))))))</f>
        <v/>
      </c>
      <c r="E48" s="11" t="str">
        <f>(IF(C48=Локализация!$C$70,1,IF(C48=Локализация!$C$71,2,IF(C48=Локализация!$C$72,3,IF(C48=Локализация!$C$73,4,IF(C48=Локализация!$C$74,5,IF(OR(C48=1,C48=2,C48=3,C48=4,C48=5),C48,"")))))))</f>
        <v/>
      </c>
      <c r="F48" s="55" t="e">
        <f t="shared" si="0"/>
        <v>#VALUE!</v>
      </c>
      <c r="K48" s="55" t="str">
        <f t="shared" si="1"/>
        <v xml:space="preserve"> </v>
      </c>
    </row>
    <row r="49" spans="4:11" x14ac:dyDescent="0.3">
      <c r="D49" s="11" t="str">
        <f>(IF(B49=Локализация!$C$64,1,IF(B49=Локализация!$C$65,2,IF(B49=Локализация!$C$66,3,IF(B49=Локализация!$C$67,4,IF(B49=Локализация!$C$68,5,IF(OR(B49=1,B49=2,B49=3,B49=4,B49=5),B49,"")))))))</f>
        <v/>
      </c>
      <c r="E49" s="11" t="str">
        <f>(IF(C49=Локализация!$C$70,1,IF(C49=Локализация!$C$71,2,IF(C49=Локализация!$C$72,3,IF(C49=Локализация!$C$73,4,IF(C49=Локализация!$C$74,5,IF(OR(C49=1,C49=2,C49=3,C49=4,C49=5),C49,"")))))))</f>
        <v/>
      </c>
      <c r="F49" s="55" t="e">
        <f t="shared" si="0"/>
        <v>#VALUE!</v>
      </c>
      <c r="K49" s="55" t="str">
        <f t="shared" si="1"/>
        <v xml:space="preserve"> </v>
      </c>
    </row>
    <row r="50" spans="4:11" x14ac:dyDescent="0.3">
      <c r="D50" s="11" t="str">
        <f>(IF(B50=Локализация!$C$64,1,IF(B50=Локализация!$C$65,2,IF(B50=Локализация!$C$66,3,IF(B50=Локализация!$C$67,4,IF(B50=Локализация!$C$68,5,IF(OR(B50=1,B50=2,B50=3,B50=4,B50=5),B50,"")))))))</f>
        <v/>
      </c>
      <c r="E50" s="11" t="str">
        <f>(IF(C50=Локализация!$C$70,1,IF(C50=Локализация!$C$71,2,IF(C50=Локализация!$C$72,3,IF(C50=Локализация!$C$73,4,IF(C50=Локализация!$C$74,5,IF(OR(C50=1,C50=2,C50=3,C50=4,C50=5),C50,"")))))))</f>
        <v/>
      </c>
      <c r="F50" s="55" t="e">
        <f t="shared" si="0"/>
        <v>#VALUE!</v>
      </c>
      <c r="K50" s="55" t="str">
        <f t="shared" si="1"/>
        <v xml:space="preserve"> </v>
      </c>
    </row>
    <row r="51" spans="4:11" x14ac:dyDescent="0.3">
      <c r="D51" s="11" t="str">
        <f>(IF(B51=Локализация!$C$64,1,IF(B51=Локализация!$C$65,2,IF(B51=Локализация!$C$66,3,IF(B51=Локализация!$C$67,4,IF(B51=Локализация!$C$68,5,IF(OR(B51=1,B51=2,B51=3,B51=4,B51=5),B51,"")))))))</f>
        <v/>
      </c>
      <c r="E51" s="11" t="str">
        <f>(IF(C51=Локализация!$C$70,1,IF(C51=Локализация!$C$71,2,IF(C51=Локализация!$C$72,3,IF(C51=Локализация!$C$73,4,IF(C51=Локализация!$C$74,5,IF(OR(C51=1,C51=2,C51=3,C51=4,C51=5),C51,"")))))))</f>
        <v/>
      </c>
      <c r="F51" s="55" t="e">
        <f t="shared" si="0"/>
        <v>#VALUE!</v>
      </c>
      <c r="K51" s="55" t="str">
        <f t="shared" si="1"/>
        <v xml:space="preserve"> </v>
      </c>
    </row>
    <row r="52" spans="4:11" x14ac:dyDescent="0.3">
      <c r="D52" s="11" t="str">
        <f>(IF(B52=Локализация!$C$64,1,IF(B52=Локализация!$C$65,2,IF(B52=Локализация!$C$66,3,IF(B52=Локализация!$C$67,4,IF(B52=Локализация!$C$68,5,IF(OR(B52=1,B52=2,B52=3,B52=4,B52=5),B52,"")))))))</f>
        <v/>
      </c>
      <c r="E52" s="11" t="str">
        <f>(IF(C52=Локализация!$C$70,1,IF(C52=Локализация!$C$71,2,IF(C52=Локализация!$C$72,3,IF(C52=Локализация!$C$73,4,IF(C52=Локализация!$C$74,5,IF(OR(C52=1,C52=2,C52=3,C52=4,C52=5),C52,"")))))))</f>
        <v/>
      </c>
      <c r="F52" s="55" t="e">
        <f t="shared" si="0"/>
        <v>#VALUE!</v>
      </c>
      <c r="K52" s="55" t="str">
        <f t="shared" si="1"/>
        <v xml:space="preserve"> </v>
      </c>
    </row>
    <row r="53" spans="4:11" x14ac:dyDescent="0.3">
      <c r="D53" s="11" t="str">
        <f>(IF(B53=Локализация!$C$64,1,IF(B53=Локализация!$C$65,2,IF(B53=Локализация!$C$66,3,IF(B53=Локализация!$C$67,4,IF(B53=Локализация!$C$68,5,IF(OR(B53=1,B53=2,B53=3,B53=4,B53=5),B53,"")))))))</f>
        <v/>
      </c>
      <c r="E53" s="11" t="str">
        <f>(IF(C53=Локализация!$C$70,1,IF(C53=Локализация!$C$71,2,IF(C53=Локализация!$C$72,3,IF(C53=Локализация!$C$73,4,IF(C53=Локализация!$C$74,5,IF(OR(C53=1,C53=2,C53=3,C53=4,C53=5),C53,"")))))))</f>
        <v/>
      </c>
      <c r="F53" s="55" t="e">
        <f t="shared" si="0"/>
        <v>#VALUE!</v>
      </c>
      <c r="K53" s="55" t="str">
        <f t="shared" si="1"/>
        <v xml:space="preserve"> </v>
      </c>
    </row>
    <row r="54" spans="4:11" x14ac:dyDescent="0.3">
      <c r="D54" s="11" t="str">
        <f>(IF(B54=Локализация!$C$64,1,IF(B54=Локализация!$C$65,2,IF(B54=Локализация!$C$66,3,IF(B54=Локализация!$C$67,4,IF(B54=Локализация!$C$68,5,IF(OR(B54=1,B54=2,B54=3,B54=4,B54=5),B54,"")))))))</f>
        <v/>
      </c>
      <c r="E54" s="11" t="str">
        <f>(IF(C54=Локализация!$C$70,1,IF(C54=Локализация!$C$71,2,IF(C54=Локализация!$C$72,3,IF(C54=Локализация!$C$73,4,IF(C54=Локализация!$C$74,5,IF(OR(C54=1,C54=2,C54=3,C54=4,C54=5),C54,"")))))))</f>
        <v/>
      </c>
      <c r="F54" s="55" t="e">
        <f t="shared" si="0"/>
        <v>#VALUE!</v>
      </c>
      <c r="K54" s="55" t="str">
        <f t="shared" si="1"/>
        <v xml:space="preserve"> </v>
      </c>
    </row>
    <row r="55" spans="4:11" x14ac:dyDescent="0.3">
      <c r="D55" s="11" t="str">
        <f>(IF(B55=Локализация!$C$64,1,IF(B55=Локализация!$C$65,2,IF(B55=Локализация!$C$66,3,IF(B55=Локализация!$C$67,4,IF(B55=Локализация!$C$68,5,IF(OR(B55=1,B55=2,B55=3,B55=4,B55=5),B55,"")))))))</f>
        <v/>
      </c>
      <c r="E55" s="11" t="str">
        <f>(IF(C55=Локализация!$C$70,1,IF(C55=Локализация!$C$71,2,IF(C55=Локализация!$C$72,3,IF(C55=Локализация!$C$73,4,IF(C55=Локализация!$C$74,5,IF(OR(C55=1,C55=2,C55=3,C55=4,C55=5),C55,"")))))))</f>
        <v/>
      </c>
      <c r="F55" s="55" t="e">
        <f t="shared" si="0"/>
        <v>#VALUE!</v>
      </c>
      <c r="K55" s="55" t="str">
        <f t="shared" si="1"/>
        <v xml:space="preserve"> </v>
      </c>
    </row>
    <row r="56" spans="4:11" x14ac:dyDescent="0.3">
      <c r="D56" s="11" t="str">
        <f>(IF(B56=Локализация!$C$64,1,IF(B56=Локализация!$C$65,2,IF(B56=Локализация!$C$66,3,IF(B56=Локализация!$C$67,4,IF(B56=Локализация!$C$68,5,IF(OR(B56=1,B56=2,B56=3,B56=4,B56=5),B56,"")))))))</f>
        <v/>
      </c>
      <c r="E56" s="11" t="str">
        <f>(IF(C56=Локализация!$C$70,1,IF(C56=Локализация!$C$71,2,IF(C56=Локализация!$C$72,3,IF(C56=Локализация!$C$73,4,IF(C56=Локализация!$C$74,5,IF(OR(C56=1,C56=2,C56=3,C56=4,C56=5),C56,"")))))))</f>
        <v/>
      </c>
      <c r="F56" s="55" t="e">
        <f t="shared" si="0"/>
        <v>#VALUE!</v>
      </c>
      <c r="K56" s="55" t="str">
        <f t="shared" si="1"/>
        <v xml:space="preserve"> </v>
      </c>
    </row>
    <row r="57" spans="4:11" x14ac:dyDescent="0.3">
      <c r="D57" s="11" t="str">
        <f>(IF(B57=Локализация!$C$64,1,IF(B57=Локализация!$C$65,2,IF(B57=Локализация!$C$66,3,IF(B57=Локализация!$C$67,4,IF(B57=Локализация!$C$68,5,IF(OR(B57=1,B57=2,B57=3,B57=4,B57=5),B57,"")))))))</f>
        <v/>
      </c>
      <c r="E57" s="11" t="str">
        <f>(IF(C57=Локализация!$C$70,1,IF(C57=Локализация!$C$71,2,IF(C57=Локализация!$C$72,3,IF(C57=Локализация!$C$73,4,IF(C57=Локализация!$C$74,5,IF(OR(C57=1,C57=2,C57=3,C57=4,C57=5),C57,"")))))))</f>
        <v/>
      </c>
      <c r="F57" s="55" t="e">
        <f t="shared" si="0"/>
        <v>#VALUE!</v>
      </c>
      <c r="K57" s="55" t="str">
        <f t="shared" si="1"/>
        <v xml:space="preserve"> </v>
      </c>
    </row>
    <row r="58" spans="4:11" x14ac:dyDescent="0.3">
      <c r="D58" s="11" t="str">
        <f>(IF(B58=Локализация!$C$64,1,IF(B58=Локализация!$C$65,2,IF(B58=Локализация!$C$66,3,IF(B58=Локализация!$C$67,4,IF(B58=Локализация!$C$68,5,IF(OR(B58=1,B58=2,B58=3,B58=4,B58=5),B58,"")))))))</f>
        <v/>
      </c>
      <c r="E58" s="11" t="str">
        <f>(IF(C58=Локализация!$C$70,1,IF(C58=Локализация!$C$71,2,IF(C58=Локализация!$C$72,3,IF(C58=Локализация!$C$73,4,IF(C58=Локализация!$C$74,5,IF(OR(C58=1,C58=2,C58=3,C58=4,C58=5),C58,"")))))))</f>
        <v/>
      </c>
      <c r="F58" s="55" t="e">
        <f t="shared" si="0"/>
        <v>#VALUE!</v>
      </c>
      <c r="K58" s="55" t="str">
        <f t="shared" si="1"/>
        <v xml:space="preserve"> </v>
      </c>
    </row>
    <row r="59" spans="4:11" x14ac:dyDescent="0.3">
      <c r="D59" s="11" t="str">
        <f>(IF(B59=Локализация!$C$64,1,IF(B59=Локализация!$C$65,2,IF(B59=Локализация!$C$66,3,IF(B59=Локализация!$C$67,4,IF(B59=Локализация!$C$68,5,IF(OR(B59=1,B59=2,B59=3,B59=4,B59=5),B59,"")))))))</f>
        <v/>
      </c>
      <c r="E59" s="11" t="str">
        <f>(IF(C59=Локализация!$C$70,1,IF(C59=Локализация!$C$71,2,IF(C59=Локализация!$C$72,3,IF(C59=Локализация!$C$73,4,IF(C59=Локализация!$C$74,5,IF(OR(C59=1,C59=2,C59=3,C59=4,C59=5),C59,"")))))))</f>
        <v/>
      </c>
      <c r="F59" s="55" t="e">
        <f t="shared" si="0"/>
        <v>#VALUE!</v>
      </c>
      <c r="K59" s="55" t="str">
        <f t="shared" si="1"/>
        <v xml:space="preserve"> </v>
      </c>
    </row>
    <row r="60" spans="4:11" x14ac:dyDescent="0.3">
      <c r="D60" s="11" t="str">
        <f>(IF(B60=Локализация!$C$64,1,IF(B60=Локализация!$C$65,2,IF(B60=Локализация!$C$66,3,IF(B60=Локализация!$C$67,4,IF(B60=Локализация!$C$68,5,IF(OR(B60=1,B60=2,B60=3,B60=4,B60=5),B60,"")))))))</f>
        <v/>
      </c>
      <c r="E60" s="11" t="str">
        <f>(IF(C60=Локализация!$C$70,1,IF(C60=Локализация!$C$71,2,IF(C60=Локализация!$C$72,3,IF(C60=Локализация!$C$73,4,IF(C60=Локализация!$C$74,5,IF(OR(C60=1,C60=2,C60=3,C60=4,C60=5),C60,"")))))))</f>
        <v/>
      </c>
      <c r="F60" s="55" t="e">
        <f t="shared" si="0"/>
        <v>#VALUE!</v>
      </c>
      <c r="K60" s="55" t="str">
        <f t="shared" si="1"/>
        <v xml:space="preserve"> </v>
      </c>
    </row>
    <row r="61" spans="4:11" x14ac:dyDescent="0.3">
      <c r="D61" s="11" t="str">
        <f>(IF(B61=Локализация!$C$64,1,IF(B61=Локализация!$C$65,2,IF(B61=Локализация!$C$66,3,IF(B61=Локализация!$C$67,4,IF(B61=Локализация!$C$68,5,IF(OR(B61=1,B61=2,B61=3,B61=4,B61=5),B61,"")))))))</f>
        <v/>
      </c>
      <c r="E61" s="11" t="str">
        <f>(IF(C61=Локализация!$C$70,1,IF(C61=Локализация!$C$71,2,IF(C61=Локализация!$C$72,3,IF(C61=Локализация!$C$73,4,IF(C61=Локализация!$C$74,5,IF(OR(C61=1,C61=2,C61=3,C61=4,C61=5),C61,"")))))))</f>
        <v/>
      </c>
      <c r="F61" s="55" t="e">
        <f t="shared" si="0"/>
        <v>#VALUE!</v>
      </c>
      <c r="K61" s="55" t="str">
        <f t="shared" si="1"/>
        <v xml:space="preserve"> </v>
      </c>
    </row>
    <row r="62" spans="4:11" x14ac:dyDescent="0.3">
      <c r="D62" s="11" t="str">
        <f>(IF(B62=Локализация!$C$64,1,IF(B62=Локализация!$C$65,2,IF(B62=Локализация!$C$66,3,IF(B62=Локализация!$C$67,4,IF(B62=Локализация!$C$68,5,IF(OR(B62=1,B62=2,B62=3,B62=4,B62=5),B62,"")))))))</f>
        <v/>
      </c>
      <c r="E62" s="11" t="str">
        <f>(IF(C62=Локализация!$C$70,1,IF(C62=Локализация!$C$71,2,IF(C62=Локализация!$C$72,3,IF(C62=Локализация!$C$73,4,IF(C62=Локализация!$C$74,5,IF(OR(C62=1,C62=2,C62=3,C62=4,C62=5),C62,"")))))))</f>
        <v/>
      </c>
      <c r="F62" s="55" t="e">
        <f t="shared" si="0"/>
        <v>#VALUE!</v>
      </c>
      <c r="K62" s="55" t="str">
        <f t="shared" si="1"/>
        <v xml:space="preserve"> </v>
      </c>
    </row>
    <row r="63" spans="4:11" x14ac:dyDescent="0.3">
      <c r="D63" s="11" t="str">
        <f>(IF(B63=Локализация!$C$64,1,IF(B63=Локализация!$C$65,2,IF(B63=Локализация!$C$66,3,IF(B63=Локализация!$C$67,4,IF(B63=Локализация!$C$68,5,IF(OR(B63=1,B63=2,B63=3,B63=4,B63=5),B63,"")))))))</f>
        <v/>
      </c>
      <c r="E63" s="11" t="str">
        <f>(IF(C63=Локализация!$C$70,1,IF(C63=Локализация!$C$71,2,IF(C63=Локализация!$C$72,3,IF(C63=Локализация!$C$73,4,IF(C63=Локализация!$C$74,5,IF(OR(C63=1,C63=2,C63=3,C63=4,C63=5),C63,"")))))))</f>
        <v/>
      </c>
      <c r="F63" s="55" t="e">
        <f t="shared" si="0"/>
        <v>#VALUE!</v>
      </c>
      <c r="K63" s="55" t="str">
        <f t="shared" si="1"/>
        <v xml:space="preserve"> </v>
      </c>
    </row>
    <row r="64" spans="4:11" x14ac:dyDescent="0.3">
      <c r="D64" s="11" t="str">
        <f>(IF(B64=Локализация!$C$64,1,IF(B64=Локализация!$C$65,2,IF(B64=Локализация!$C$66,3,IF(B64=Локализация!$C$67,4,IF(B64=Локализация!$C$68,5,IF(OR(B64=1,B64=2,B64=3,B64=4,B64=5),B64,"")))))))</f>
        <v/>
      </c>
      <c r="E64" s="11" t="str">
        <f>(IF(C64=Локализация!$C$70,1,IF(C64=Локализация!$C$71,2,IF(C64=Локализация!$C$72,3,IF(C64=Локализация!$C$73,4,IF(C64=Локализация!$C$74,5,IF(OR(C64=1,C64=2,C64=3,C64=4,C64=5),C64,"")))))))</f>
        <v/>
      </c>
      <c r="F64" s="55" t="e">
        <f t="shared" si="0"/>
        <v>#VALUE!</v>
      </c>
      <c r="K64" s="55" t="str">
        <f t="shared" si="1"/>
        <v xml:space="preserve"> </v>
      </c>
    </row>
    <row r="65" spans="4:11" x14ac:dyDescent="0.3">
      <c r="D65" s="11" t="str">
        <f>(IF(B65=Локализация!$C$64,1,IF(B65=Локализация!$C$65,2,IF(B65=Локализация!$C$66,3,IF(B65=Локализация!$C$67,4,IF(B65=Локализация!$C$68,5,IF(OR(B65=1,B65=2,B65=3,B65=4,B65=5),B65,"")))))))</f>
        <v/>
      </c>
      <c r="E65" s="11" t="str">
        <f>(IF(C65=Локализация!$C$70,1,IF(C65=Локализация!$C$71,2,IF(C65=Локализация!$C$72,3,IF(C65=Локализация!$C$73,4,IF(C65=Локализация!$C$74,5,IF(OR(C65=1,C65=2,C65=3,C65=4,C65=5),C65,"")))))))</f>
        <v/>
      </c>
      <c r="F65" s="55" t="e">
        <f t="shared" si="0"/>
        <v>#VALUE!</v>
      </c>
      <c r="K65" s="55" t="str">
        <f t="shared" si="1"/>
        <v xml:space="preserve"> </v>
      </c>
    </row>
    <row r="66" spans="4:11" x14ac:dyDescent="0.3">
      <c r="D66" s="11" t="str">
        <f>(IF(B66=Локализация!$C$64,1,IF(B66=Локализация!$C$65,2,IF(B66=Локализация!$C$66,3,IF(B66=Локализация!$C$67,4,IF(B66=Локализация!$C$68,5,IF(OR(B66=1,B66=2,B66=3,B66=4,B66=5),B66,"")))))))</f>
        <v/>
      </c>
      <c r="E66" s="11" t="str">
        <f>(IF(C66=Локализация!$C$70,1,IF(C66=Локализация!$C$71,2,IF(C66=Локализация!$C$72,3,IF(C66=Локализация!$C$73,4,IF(C66=Локализация!$C$74,5,IF(OR(C66=1,C66=2,C66=3,C66=4,C66=5),C66,"")))))))</f>
        <v/>
      </c>
      <c r="F66" s="55" t="e">
        <f t="shared" si="0"/>
        <v>#VALUE!</v>
      </c>
      <c r="K66" s="55" t="str">
        <f t="shared" si="1"/>
        <v xml:space="preserve"> </v>
      </c>
    </row>
    <row r="67" spans="4:11" x14ac:dyDescent="0.3">
      <c r="D67" s="11" t="str">
        <f>(IF(B67=Локализация!$C$64,1,IF(B67=Локализация!$C$65,2,IF(B67=Локализация!$C$66,3,IF(B67=Локализация!$C$67,4,IF(B67=Локализация!$C$68,5,IF(OR(B67=1,B67=2,B67=3,B67=4,B67=5),B67,"")))))))</f>
        <v/>
      </c>
      <c r="E67" s="11" t="str">
        <f>(IF(C67=Локализация!$C$70,1,IF(C67=Локализация!$C$71,2,IF(C67=Локализация!$C$72,3,IF(C67=Локализация!$C$73,4,IF(C67=Локализация!$C$74,5,IF(OR(C67=1,C67=2,C67=3,C67=4,C67=5),C67,"")))))))</f>
        <v/>
      </c>
      <c r="F67" s="55" t="e">
        <f t="shared" ref="F67:F130" si="2">(((D67+E67)-2)/8)</f>
        <v>#VALUE!</v>
      </c>
      <c r="K67" s="55" t="str">
        <f t="shared" ref="K67:K130" si="3">IF(COUNTA(B67,C67)=2,F67," ")</f>
        <v xml:space="preserve"> </v>
      </c>
    </row>
    <row r="68" spans="4:11" x14ac:dyDescent="0.3">
      <c r="D68" s="11" t="str">
        <f>(IF(B68=Локализация!$C$64,1,IF(B68=Локализация!$C$65,2,IF(B68=Локализация!$C$66,3,IF(B68=Локализация!$C$67,4,IF(B68=Локализация!$C$68,5,IF(OR(B68=1,B68=2,B68=3,B68=4,B68=5),B68,"")))))))</f>
        <v/>
      </c>
      <c r="E68" s="11" t="str">
        <f>(IF(C68=Локализация!$C$70,1,IF(C68=Локализация!$C$71,2,IF(C68=Локализация!$C$72,3,IF(C68=Локализация!$C$73,4,IF(C68=Локализация!$C$74,5,IF(OR(C68=1,C68=2,C68=3,C68=4,C68=5),C68,"")))))))</f>
        <v/>
      </c>
      <c r="F68" s="55" t="e">
        <f t="shared" si="2"/>
        <v>#VALUE!</v>
      </c>
      <c r="K68" s="55" t="str">
        <f t="shared" si="3"/>
        <v xml:space="preserve"> </v>
      </c>
    </row>
    <row r="69" spans="4:11" x14ac:dyDescent="0.3">
      <c r="D69" s="11" t="str">
        <f>(IF(B69=Локализация!$C$64,1,IF(B69=Локализация!$C$65,2,IF(B69=Локализация!$C$66,3,IF(B69=Локализация!$C$67,4,IF(B69=Локализация!$C$68,5,IF(OR(B69=1,B69=2,B69=3,B69=4,B69=5),B69,"")))))))</f>
        <v/>
      </c>
      <c r="E69" s="11" t="str">
        <f>(IF(C69=Локализация!$C$70,1,IF(C69=Локализация!$C$71,2,IF(C69=Локализация!$C$72,3,IF(C69=Локализация!$C$73,4,IF(C69=Локализация!$C$74,5,IF(OR(C69=1,C69=2,C69=3,C69=4,C69=5),C69,"")))))))</f>
        <v/>
      </c>
      <c r="F69" s="55" t="e">
        <f t="shared" si="2"/>
        <v>#VALUE!</v>
      </c>
      <c r="K69" s="55" t="str">
        <f t="shared" si="3"/>
        <v xml:space="preserve"> </v>
      </c>
    </row>
    <row r="70" spans="4:11" x14ac:dyDescent="0.3">
      <c r="D70" s="11" t="str">
        <f>(IF(B70=Локализация!$C$64,1,IF(B70=Локализация!$C$65,2,IF(B70=Локализация!$C$66,3,IF(B70=Локализация!$C$67,4,IF(B70=Локализация!$C$68,5,IF(OR(B70=1,B70=2,B70=3,B70=4,B70=5),B70,"")))))))</f>
        <v/>
      </c>
      <c r="E70" s="11" t="str">
        <f>(IF(C70=Локализация!$C$70,1,IF(C70=Локализация!$C$71,2,IF(C70=Локализация!$C$72,3,IF(C70=Локализация!$C$73,4,IF(C70=Локализация!$C$74,5,IF(OR(C70=1,C70=2,C70=3,C70=4,C70=5),C70,"")))))))</f>
        <v/>
      </c>
      <c r="F70" s="55" t="e">
        <f t="shared" si="2"/>
        <v>#VALUE!</v>
      </c>
      <c r="K70" s="55" t="str">
        <f t="shared" si="3"/>
        <v xml:space="preserve"> </v>
      </c>
    </row>
    <row r="71" spans="4:11" x14ac:dyDescent="0.3">
      <c r="D71" s="11" t="str">
        <f>(IF(B71=Локализация!$C$64,1,IF(B71=Локализация!$C$65,2,IF(B71=Локализация!$C$66,3,IF(B71=Локализация!$C$67,4,IF(B71=Локализация!$C$68,5,IF(OR(B71=1,B71=2,B71=3,B71=4,B71=5),B71,"")))))))</f>
        <v/>
      </c>
      <c r="E71" s="11" t="str">
        <f>(IF(C71=Локализация!$C$70,1,IF(C71=Локализация!$C$71,2,IF(C71=Локализация!$C$72,3,IF(C71=Локализация!$C$73,4,IF(C71=Локализация!$C$74,5,IF(OR(C71=1,C71=2,C71=3,C71=4,C71=5),C71,"")))))))</f>
        <v/>
      </c>
      <c r="F71" s="55" t="e">
        <f t="shared" si="2"/>
        <v>#VALUE!</v>
      </c>
      <c r="K71" s="55" t="str">
        <f t="shared" si="3"/>
        <v xml:space="preserve"> </v>
      </c>
    </row>
    <row r="72" spans="4:11" x14ac:dyDescent="0.3">
      <c r="D72" s="11" t="str">
        <f>(IF(B72=Локализация!$C$64,1,IF(B72=Локализация!$C$65,2,IF(B72=Локализация!$C$66,3,IF(B72=Локализация!$C$67,4,IF(B72=Локализация!$C$68,5,IF(OR(B72=1,B72=2,B72=3,B72=4,B72=5),B72,"")))))))</f>
        <v/>
      </c>
      <c r="E72" s="11" t="str">
        <f>(IF(C72=Локализация!$C$70,1,IF(C72=Локализация!$C$71,2,IF(C72=Локализация!$C$72,3,IF(C72=Локализация!$C$73,4,IF(C72=Локализация!$C$74,5,IF(OR(C72=1,C72=2,C72=3,C72=4,C72=5),C72,"")))))))</f>
        <v/>
      </c>
      <c r="F72" s="55" t="e">
        <f t="shared" si="2"/>
        <v>#VALUE!</v>
      </c>
      <c r="K72" s="55" t="str">
        <f t="shared" si="3"/>
        <v xml:space="preserve"> </v>
      </c>
    </row>
    <row r="73" spans="4:11" x14ac:dyDescent="0.3">
      <c r="D73" s="11" t="str">
        <f>(IF(B73=Локализация!$C$64,1,IF(B73=Локализация!$C$65,2,IF(B73=Локализация!$C$66,3,IF(B73=Локализация!$C$67,4,IF(B73=Локализация!$C$68,5,IF(OR(B73=1,B73=2,B73=3,B73=4,B73=5),B73,"")))))))</f>
        <v/>
      </c>
      <c r="E73" s="11" t="str">
        <f>(IF(C73=Локализация!$C$70,1,IF(C73=Локализация!$C$71,2,IF(C73=Локализация!$C$72,3,IF(C73=Локализация!$C$73,4,IF(C73=Локализация!$C$74,5,IF(OR(C73=1,C73=2,C73=3,C73=4,C73=5),C73,"")))))))</f>
        <v/>
      </c>
      <c r="F73" s="55" t="e">
        <f t="shared" si="2"/>
        <v>#VALUE!</v>
      </c>
      <c r="K73" s="55" t="str">
        <f t="shared" si="3"/>
        <v xml:space="preserve"> </v>
      </c>
    </row>
    <row r="74" spans="4:11" x14ac:dyDescent="0.3">
      <c r="D74" s="11" t="str">
        <f>(IF(B74=Локализация!$C$64,1,IF(B74=Локализация!$C$65,2,IF(B74=Локализация!$C$66,3,IF(B74=Локализация!$C$67,4,IF(B74=Локализация!$C$68,5,IF(OR(B74=1,B74=2,B74=3,B74=4,B74=5),B74,"")))))))</f>
        <v/>
      </c>
      <c r="E74" s="11" t="str">
        <f>(IF(C74=Локализация!$C$70,1,IF(C74=Локализация!$C$71,2,IF(C74=Локализация!$C$72,3,IF(C74=Локализация!$C$73,4,IF(C74=Локализация!$C$74,5,IF(OR(C74=1,C74=2,C74=3,C74=4,C74=5),C74,"")))))))</f>
        <v/>
      </c>
      <c r="F74" s="55" t="e">
        <f t="shared" si="2"/>
        <v>#VALUE!</v>
      </c>
      <c r="K74" s="55" t="str">
        <f t="shared" si="3"/>
        <v xml:space="preserve"> </v>
      </c>
    </row>
    <row r="75" spans="4:11" x14ac:dyDescent="0.3">
      <c r="D75" s="11" t="str">
        <f>(IF(B75=Локализация!$C$64,1,IF(B75=Локализация!$C$65,2,IF(B75=Локализация!$C$66,3,IF(B75=Локализация!$C$67,4,IF(B75=Локализация!$C$68,5,IF(OR(B75=1,B75=2,B75=3,B75=4,B75=5),B75,"")))))))</f>
        <v/>
      </c>
      <c r="E75" s="11" t="str">
        <f>(IF(C75=Локализация!$C$70,1,IF(C75=Локализация!$C$71,2,IF(C75=Локализация!$C$72,3,IF(C75=Локализация!$C$73,4,IF(C75=Локализация!$C$74,5,IF(OR(C75=1,C75=2,C75=3,C75=4,C75=5),C75,"")))))))</f>
        <v/>
      </c>
      <c r="F75" s="55" t="e">
        <f t="shared" si="2"/>
        <v>#VALUE!</v>
      </c>
      <c r="K75" s="55" t="str">
        <f t="shared" si="3"/>
        <v xml:space="preserve"> </v>
      </c>
    </row>
    <row r="76" spans="4:11" x14ac:dyDescent="0.3">
      <c r="D76" s="11" t="str">
        <f>(IF(B76=Локализация!$C$64,1,IF(B76=Локализация!$C$65,2,IF(B76=Локализация!$C$66,3,IF(B76=Локализация!$C$67,4,IF(B76=Локализация!$C$68,5,IF(OR(B76=1,B76=2,B76=3,B76=4,B76=5),B76,"")))))))</f>
        <v/>
      </c>
      <c r="E76" s="11" t="str">
        <f>(IF(C76=Локализация!$C$70,1,IF(C76=Локализация!$C$71,2,IF(C76=Локализация!$C$72,3,IF(C76=Локализация!$C$73,4,IF(C76=Локализация!$C$74,5,IF(OR(C76=1,C76=2,C76=3,C76=4,C76=5),C76,"")))))))</f>
        <v/>
      </c>
      <c r="F76" s="55" t="e">
        <f t="shared" si="2"/>
        <v>#VALUE!</v>
      </c>
      <c r="K76" s="55" t="str">
        <f t="shared" si="3"/>
        <v xml:space="preserve"> </v>
      </c>
    </row>
    <row r="77" spans="4:11" x14ac:dyDescent="0.3">
      <c r="D77" s="11" t="str">
        <f>(IF(B77=Локализация!$C$64,1,IF(B77=Локализация!$C$65,2,IF(B77=Локализация!$C$66,3,IF(B77=Локализация!$C$67,4,IF(B77=Локализация!$C$68,5,IF(OR(B77=1,B77=2,B77=3,B77=4,B77=5),B77,"")))))))</f>
        <v/>
      </c>
      <c r="E77" s="11" t="str">
        <f>(IF(C77=Локализация!$C$70,1,IF(C77=Локализация!$C$71,2,IF(C77=Локализация!$C$72,3,IF(C77=Локализация!$C$73,4,IF(C77=Локализация!$C$74,5,IF(OR(C77=1,C77=2,C77=3,C77=4,C77=5),C77,"")))))))</f>
        <v/>
      </c>
      <c r="F77" s="55" t="e">
        <f t="shared" si="2"/>
        <v>#VALUE!</v>
      </c>
      <c r="K77" s="55" t="str">
        <f t="shared" si="3"/>
        <v xml:space="preserve"> </v>
      </c>
    </row>
    <row r="78" spans="4:11" x14ac:dyDescent="0.3">
      <c r="D78" s="11" t="str">
        <f>(IF(B78=Локализация!$C$64,1,IF(B78=Локализация!$C$65,2,IF(B78=Локализация!$C$66,3,IF(B78=Локализация!$C$67,4,IF(B78=Локализация!$C$68,5,IF(OR(B78=1,B78=2,B78=3,B78=4,B78=5),B78,"")))))))</f>
        <v/>
      </c>
      <c r="E78" s="11" t="str">
        <f>(IF(C78=Локализация!$C$70,1,IF(C78=Локализация!$C$71,2,IF(C78=Локализация!$C$72,3,IF(C78=Локализация!$C$73,4,IF(C78=Локализация!$C$74,5,IF(OR(C78=1,C78=2,C78=3,C78=4,C78=5),C78,"")))))))</f>
        <v/>
      </c>
      <c r="F78" s="55" t="e">
        <f t="shared" si="2"/>
        <v>#VALUE!</v>
      </c>
      <c r="K78" s="55" t="str">
        <f t="shared" si="3"/>
        <v xml:space="preserve"> </v>
      </c>
    </row>
    <row r="79" spans="4:11" x14ac:dyDescent="0.3">
      <c r="D79" s="11" t="str">
        <f>(IF(B79=Локализация!$C$64,1,IF(B79=Локализация!$C$65,2,IF(B79=Локализация!$C$66,3,IF(B79=Локализация!$C$67,4,IF(B79=Локализация!$C$68,5,IF(OR(B79=1,B79=2,B79=3,B79=4,B79=5),B79,"")))))))</f>
        <v/>
      </c>
      <c r="E79" s="11" t="str">
        <f>(IF(C79=Локализация!$C$70,1,IF(C79=Локализация!$C$71,2,IF(C79=Локализация!$C$72,3,IF(C79=Локализация!$C$73,4,IF(C79=Локализация!$C$74,5,IF(OR(C79=1,C79=2,C79=3,C79=4,C79=5),C79,"")))))))</f>
        <v/>
      </c>
      <c r="F79" s="55" t="e">
        <f t="shared" si="2"/>
        <v>#VALUE!</v>
      </c>
      <c r="K79" s="55" t="str">
        <f t="shared" si="3"/>
        <v xml:space="preserve"> </v>
      </c>
    </row>
    <row r="80" spans="4:11" x14ac:dyDescent="0.3">
      <c r="D80" s="11" t="str">
        <f>(IF(B80=Локализация!$C$64,1,IF(B80=Локализация!$C$65,2,IF(B80=Локализация!$C$66,3,IF(B80=Локализация!$C$67,4,IF(B80=Локализация!$C$68,5,IF(OR(B80=1,B80=2,B80=3,B80=4,B80=5),B80,"")))))))</f>
        <v/>
      </c>
      <c r="E80" s="11" t="str">
        <f>(IF(C80=Локализация!$C$70,1,IF(C80=Локализация!$C$71,2,IF(C80=Локализация!$C$72,3,IF(C80=Локализация!$C$73,4,IF(C80=Локализация!$C$74,5,IF(OR(C80=1,C80=2,C80=3,C80=4,C80=5),C80,"")))))))</f>
        <v/>
      </c>
      <c r="F80" s="55" t="e">
        <f t="shared" si="2"/>
        <v>#VALUE!</v>
      </c>
      <c r="K80" s="55" t="str">
        <f t="shared" si="3"/>
        <v xml:space="preserve"> </v>
      </c>
    </row>
    <row r="81" spans="4:11" x14ac:dyDescent="0.3">
      <c r="D81" s="11" t="str">
        <f>(IF(B81=Локализация!$C$64,1,IF(B81=Локализация!$C$65,2,IF(B81=Локализация!$C$66,3,IF(B81=Локализация!$C$67,4,IF(B81=Локализация!$C$68,5,IF(OR(B81=1,B81=2,B81=3,B81=4,B81=5),B81,"")))))))</f>
        <v/>
      </c>
      <c r="E81" s="11" t="str">
        <f>(IF(C81=Локализация!$C$70,1,IF(C81=Локализация!$C$71,2,IF(C81=Локализация!$C$72,3,IF(C81=Локализация!$C$73,4,IF(C81=Локализация!$C$74,5,IF(OR(C81=1,C81=2,C81=3,C81=4,C81=5),C81,"")))))))</f>
        <v/>
      </c>
      <c r="F81" s="55" t="e">
        <f t="shared" si="2"/>
        <v>#VALUE!</v>
      </c>
      <c r="K81" s="55" t="str">
        <f t="shared" si="3"/>
        <v xml:space="preserve"> </v>
      </c>
    </row>
    <row r="82" spans="4:11" x14ac:dyDescent="0.3">
      <c r="D82" s="11" t="str">
        <f>(IF(B82=Локализация!$C$64,1,IF(B82=Локализация!$C$65,2,IF(B82=Локализация!$C$66,3,IF(B82=Локализация!$C$67,4,IF(B82=Локализация!$C$68,5,IF(OR(B82=1,B82=2,B82=3,B82=4,B82=5),B82,"")))))))</f>
        <v/>
      </c>
      <c r="E82" s="11" t="str">
        <f>(IF(C82=Локализация!$C$70,1,IF(C82=Локализация!$C$71,2,IF(C82=Локализация!$C$72,3,IF(C82=Локализация!$C$73,4,IF(C82=Локализация!$C$74,5,IF(OR(C82=1,C82=2,C82=3,C82=4,C82=5),C82,"")))))))</f>
        <v/>
      </c>
      <c r="F82" s="55" t="e">
        <f t="shared" si="2"/>
        <v>#VALUE!</v>
      </c>
      <c r="K82" s="55" t="str">
        <f t="shared" si="3"/>
        <v xml:space="preserve"> </v>
      </c>
    </row>
    <row r="83" spans="4:11" x14ac:dyDescent="0.3">
      <c r="D83" s="11" t="str">
        <f>(IF(B83=Локализация!$C$64,1,IF(B83=Локализация!$C$65,2,IF(B83=Локализация!$C$66,3,IF(B83=Локализация!$C$67,4,IF(B83=Локализация!$C$68,5,IF(OR(B83=1,B83=2,B83=3,B83=4,B83=5),B83,"")))))))</f>
        <v/>
      </c>
      <c r="E83" s="11" t="str">
        <f>(IF(C83=Локализация!$C$70,1,IF(C83=Локализация!$C$71,2,IF(C83=Локализация!$C$72,3,IF(C83=Локализация!$C$73,4,IF(C83=Локализация!$C$74,5,IF(OR(C83=1,C83=2,C83=3,C83=4,C83=5),C83,"")))))))</f>
        <v/>
      </c>
      <c r="F83" s="55" t="e">
        <f t="shared" si="2"/>
        <v>#VALUE!</v>
      </c>
      <c r="K83" s="55" t="str">
        <f t="shared" si="3"/>
        <v xml:space="preserve"> </v>
      </c>
    </row>
    <row r="84" spans="4:11" x14ac:dyDescent="0.3">
      <c r="D84" s="11" t="str">
        <f>(IF(B84=Локализация!$C$64,1,IF(B84=Локализация!$C$65,2,IF(B84=Локализация!$C$66,3,IF(B84=Локализация!$C$67,4,IF(B84=Локализация!$C$68,5,IF(OR(B84=1,B84=2,B84=3,B84=4,B84=5),B84,"")))))))</f>
        <v/>
      </c>
      <c r="E84" s="11" t="str">
        <f>(IF(C84=Локализация!$C$70,1,IF(C84=Локализация!$C$71,2,IF(C84=Локализация!$C$72,3,IF(C84=Локализация!$C$73,4,IF(C84=Локализация!$C$74,5,IF(OR(C84=1,C84=2,C84=3,C84=4,C84=5),C84,"")))))))</f>
        <v/>
      </c>
      <c r="F84" s="55" t="e">
        <f t="shared" si="2"/>
        <v>#VALUE!</v>
      </c>
      <c r="K84" s="55" t="str">
        <f t="shared" si="3"/>
        <v xml:space="preserve"> </v>
      </c>
    </row>
    <row r="85" spans="4:11" x14ac:dyDescent="0.3">
      <c r="D85" s="11" t="str">
        <f>(IF(B85=Локализация!$C$64,1,IF(B85=Локализация!$C$65,2,IF(B85=Локализация!$C$66,3,IF(B85=Локализация!$C$67,4,IF(B85=Локализация!$C$68,5,IF(OR(B85=1,B85=2,B85=3,B85=4,B85=5),B85,"")))))))</f>
        <v/>
      </c>
      <c r="E85" s="11" t="str">
        <f>(IF(C85=Локализация!$C$70,1,IF(C85=Локализация!$C$71,2,IF(C85=Локализация!$C$72,3,IF(C85=Локализация!$C$73,4,IF(C85=Локализация!$C$74,5,IF(OR(C85=1,C85=2,C85=3,C85=4,C85=5),C85,"")))))))</f>
        <v/>
      </c>
      <c r="F85" s="55" t="e">
        <f t="shared" si="2"/>
        <v>#VALUE!</v>
      </c>
      <c r="K85" s="55" t="str">
        <f t="shared" si="3"/>
        <v xml:space="preserve"> </v>
      </c>
    </row>
    <row r="86" spans="4:11" x14ac:dyDescent="0.3">
      <c r="D86" s="11" t="str">
        <f>(IF(B86=Локализация!$C$64,1,IF(B86=Локализация!$C$65,2,IF(B86=Локализация!$C$66,3,IF(B86=Локализация!$C$67,4,IF(B86=Локализация!$C$68,5,IF(OR(B86=1,B86=2,B86=3,B86=4,B86=5),B86,"")))))))</f>
        <v/>
      </c>
      <c r="E86" s="11" t="str">
        <f>(IF(C86=Локализация!$C$70,1,IF(C86=Локализация!$C$71,2,IF(C86=Локализация!$C$72,3,IF(C86=Локализация!$C$73,4,IF(C86=Локализация!$C$74,5,IF(OR(C86=1,C86=2,C86=3,C86=4,C86=5),C86,"")))))))</f>
        <v/>
      </c>
      <c r="F86" s="55" t="e">
        <f t="shared" si="2"/>
        <v>#VALUE!</v>
      </c>
      <c r="K86" s="55" t="str">
        <f t="shared" si="3"/>
        <v xml:space="preserve"> </v>
      </c>
    </row>
    <row r="87" spans="4:11" x14ac:dyDescent="0.3">
      <c r="D87" s="11" t="str">
        <f>(IF(B87=Локализация!$C$64,1,IF(B87=Локализация!$C$65,2,IF(B87=Локализация!$C$66,3,IF(B87=Локализация!$C$67,4,IF(B87=Локализация!$C$68,5,IF(OR(B87=1,B87=2,B87=3,B87=4,B87=5),B87,"")))))))</f>
        <v/>
      </c>
      <c r="E87" s="11" t="str">
        <f>(IF(C87=Локализация!$C$70,1,IF(C87=Локализация!$C$71,2,IF(C87=Локализация!$C$72,3,IF(C87=Локализация!$C$73,4,IF(C87=Локализация!$C$74,5,IF(OR(C87=1,C87=2,C87=3,C87=4,C87=5),C87,"")))))))</f>
        <v/>
      </c>
      <c r="F87" s="55" t="e">
        <f t="shared" si="2"/>
        <v>#VALUE!</v>
      </c>
      <c r="K87" s="55" t="str">
        <f t="shared" si="3"/>
        <v xml:space="preserve"> </v>
      </c>
    </row>
    <row r="88" spans="4:11" x14ac:dyDescent="0.3">
      <c r="D88" s="11" t="str">
        <f>(IF(B88=Локализация!$C$64,1,IF(B88=Локализация!$C$65,2,IF(B88=Локализация!$C$66,3,IF(B88=Локализация!$C$67,4,IF(B88=Локализация!$C$68,5,IF(OR(B88=1,B88=2,B88=3,B88=4,B88=5),B88,"")))))))</f>
        <v/>
      </c>
      <c r="E88" s="11" t="str">
        <f>(IF(C88=Локализация!$C$70,1,IF(C88=Локализация!$C$71,2,IF(C88=Локализация!$C$72,3,IF(C88=Локализация!$C$73,4,IF(C88=Локализация!$C$74,5,IF(OR(C88=1,C88=2,C88=3,C88=4,C88=5),C88,"")))))))</f>
        <v/>
      </c>
      <c r="F88" s="55" t="e">
        <f t="shared" si="2"/>
        <v>#VALUE!</v>
      </c>
      <c r="K88" s="55" t="str">
        <f t="shared" si="3"/>
        <v xml:space="preserve"> </v>
      </c>
    </row>
    <row r="89" spans="4:11" x14ac:dyDescent="0.3">
      <c r="D89" s="11" t="str">
        <f>(IF(B89=Локализация!$C$64,1,IF(B89=Локализация!$C$65,2,IF(B89=Локализация!$C$66,3,IF(B89=Локализация!$C$67,4,IF(B89=Локализация!$C$68,5,IF(OR(B89=1,B89=2,B89=3,B89=4,B89=5),B89,"")))))))</f>
        <v/>
      </c>
      <c r="E89" s="11" t="str">
        <f>(IF(C89=Локализация!$C$70,1,IF(C89=Локализация!$C$71,2,IF(C89=Локализация!$C$72,3,IF(C89=Локализация!$C$73,4,IF(C89=Локализация!$C$74,5,IF(OR(C89=1,C89=2,C89=3,C89=4,C89=5),C89,"")))))))</f>
        <v/>
      </c>
      <c r="F89" s="55" t="e">
        <f t="shared" si="2"/>
        <v>#VALUE!</v>
      </c>
      <c r="K89" s="55" t="str">
        <f t="shared" si="3"/>
        <v xml:space="preserve"> </v>
      </c>
    </row>
    <row r="90" spans="4:11" x14ac:dyDescent="0.3">
      <c r="D90" s="11" t="str">
        <f>(IF(B90=Локализация!$C$64,1,IF(B90=Локализация!$C$65,2,IF(B90=Локализация!$C$66,3,IF(B90=Локализация!$C$67,4,IF(B90=Локализация!$C$68,5,IF(OR(B90=1,B90=2,B90=3,B90=4,B90=5),B90,"")))))))</f>
        <v/>
      </c>
      <c r="E90" s="11" t="str">
        <f>(IF(C90=Локализация!$C$70,1,IF(C90=Локализация!$C$71,2,IF(C90=Локализация!$C$72,3,IF(C90=Локализация!$C$73,4,IF(C90=Локализация!$C$74,5,IF(OR(C90=1,C90=2,C90=3,C90=4,C90=5),C90,"")))))))</f>
        <v/>
      </c>
      <c r="F90" s="55" t="e">
        <f t="shared" si="2"/>
        <v>#VALUE!</v>
      </c>
      <c r="K90" s="55" t="str">
        <f t="shared" si="3"/>
        <v xml:space="preserve"> </v>
      </c>
    </row>
    <row r="91" spans="4:11" x14ac:dyDescent="0.3">
      <c r="D91" s="11" t="str">
        <f>(IF(B91=Локализация!$C$64,1,IF(B91=Локализация!$C$65,2,IF(B91=Локализация!$C$66,3,IF(B91=Локализация!$C$67,4,IF(B91=Локализация!$C$68,5,IF(OR(B91=1,B91=2,B91=3,B91=4,B91=5),B91,"")))))))</f>
        <v/>
      </c>
      <c r="E91" s="11" t="str">
        <f>(IF(C91=Локализация!$C$70,1,IF(C91=Локализация!$C$71,2,IF(C91=Локализация!$C$72,3,IF(C91=Локализация!$C$73,4,IF(C91=Локализация!$C$74,5,IF(OR(C91=1,C91=2,C91=3,C91=4,C91=5),C91,"")))))))</f>
        <v/>
      </c>
      <c r="F91" s="55" t="e">
        <f t="shared" si="2"/>
        <v>#VALUE!</v>
      </c>
      <c r="K91" s="55" t="str">
        <f t="shared" si="3"/>
        <v xml:space="preserve"> </v>
      </c>
    </row>
    <row r="92" spans="4:11" x14ac:dyDescent="0.3">
      <c r="D92" s="11" t="str">
        <f>(IF(B92=Локализация!$C$64,1,IF(B92=Локализация!$C$65,2,IF(B92=Локализация!$C$66,3,IF(B92=Локализация!$C$67,4,IF(B92=Локализация!$C$68,5,IF(OR(B92=1,B92=2,B92=3,B92=4,B92=5),B92,"")))))))</f>
        <v/>
      </c>
      <c r="E92" s="11" t="str">
        <f>(IF(C92=Локализация!$C$70,1,IF(C92=Локализация!$C$71,2,IF(C92=Локализация!$C$72,3,IF(C92=Локализация!$C$73,4,IF(C92=Локализация!$C$74,5,IF(OR(C92=1,C92=2,C92=3,C92=4,C92=5),C92,"")))))))</f>
        <v/>
      </c>
      <c r="F92" s="55" t="e">
        <f t="shared" si="2"/>
        <v>#VALUE!</v>
      </c>
      <c r="K92" s="55" t="str">
        <f t="shared" si="3"/>
        <v xml:space="preserve"> </v>
      </c>
    </row>
    <row r="93" spans="4:11" x14ac:dyDescent="0.3">
      <c r="D93" s="11" t="str">
        <f>(IF(B93=Локализация!$C$64,1,IF(B93=Локализация!$C$65,2,IF(B93=Локализация!$C$66,3,IF(B93=Локализация!$C$67,4,IF(B93=Локализация!$C$68,5,IF(OR(B93=1,B93=2,B93=3,B93=4,B93=5),B93,"")))))))</f>
        <v/>
      </c>
      <c r="E93" s="11" t="str">
        <f>(IF(C93=Локализация!$C$70,1,IF(C93=Локализация!$C$71,2,IF(C93=Локализация!$C$72,3,IF(C93=Локализация!$C$73,4,IF(C93=Локализация!$C$74,5,IF(OR(C93=1,C93=2,C93=3,C93=4,C93=5),C93,"")))))))</f>
        <v/>
      </c>
      <c r="F93" s="55" t="e">
        <f t="shared" si="2"/>
        <v>#VALUE!</v>
      </c>
      <c r="K93" s="55" t="str">
        <f t="shared" si="3"/>
        <v xml:space="preserve"> </v>
      </c>
    </row>
    <row r="94" spans="4:11" x14ac:dyDescent="0.3">
      <c r="D94" s="11" t="str">
        <f>(IF(B94=Локализация!$C$64,1,IF(B94=Локализация!$C$65,2,IF(B94=Локализация!$C$66,3,IF(B94=Локализация!$C$67,4,IF(B94=Локализация!$C$68,5,IF(OR(B94=1,B94=2,B94=3,B94=4,B94=5),B94,"")))))))</f>
        <v/>
      </c>
      <c r="E94" s="11" t="str">
        <f>(IF(C94=Локализация!$C$70,1,IF(C94=Локализация!$C$71,2,IF(C94=Локализация!$C$72,3,IF(C94=Локализация!$C$73,4,IF(C94=Локализация!$C$74,5,IF(OR(C94=1,C94=2,C94=3,C94=4,C94=5),C94,"")))))))</f>
        <v/>
      </c>
      <c r="F94" s="55" t="e">
        <f t="shared" si="2"/>
        <v>#VALUE!</v>
      </c>
      <c r="K94" s="55" t="str">
        <f t="shared" si="3"/>
        <v xml:space="preserve"> </v>
      </c>
    </row>
    <row r="95" spans="4:11" x14ac:dyDescent="0.3">
      <c r="D95" s="11" t="str">
        <f>(IF(B95=Локализация!$C$64,1,IF(B95=Локализация!$C$65,2,IF(B95=Локализация!$C$66,3,IF(B95=Локализация!$C$67,4,IF(B95=Локализация!$C$68,5,IF(OR(B95=1,B95=2,B95=3,B95=4,B95=5),B95,"")))))))</f>
        <v/>
      </c>
      <c r="E95" s="11" t="str">
        <f>(IF(C95=Локализация!$C$70,1,IF(C95=Локализация!$C$71,2,IF(C95=Локализация!$C$72,3,IF(C95=Локализация!$C$73,4,IF(C95=Локализация!$C$74,5,IF(OR(C95=1,C95=2,C95=3,C95=4,C95=5),C95,"")))))))</f>
        <v/>
      </c>
      <c r="F95" s="55" t="e">
        <f t="shared" si="2"/>
        <v>#VALUE!</v>
      </c>
      <c r="K95" s="55" t="str">
        <f t="shared" si="3"/>
        <v xml:space="preserve"> </v>
      </c>
    </row>
    <row r="96" spans="4:11" x14ac:dyDescent="0.3">
      <c r="D96" s="11" t="str">
        <f>(IF(B96=Локализация!$C$64,1,IF(B96=Локализация!$C$65,2,IF(B96=Локализация!$C$66,3,IF(B96=Локализация!$C$67,4,IF(B96=Локализация!$C$68,5,IF(OR(B96=1,B96=2,B96=3,B96=4,B96=5),B96,"")))))))</f>
        <v/>
      </c>
      <c r="E96" s="11" t="str">
        <f>(IF(C96=Локализация!$C$70,1,IF(C96=Локализация!$C$71,2,IF(C96=Локализация!$C$72,3,IF(C96=Локализация!$C$73,4,IF(C96=Локализация!$C$74,5,IF(OR(C96=1,C96=2,C96=3,C96=4,C96=5),C96,"")))))))</f>
        <v/>
      </c>
      <c r="F96" s="55" t="e">
        <f t="shared" si="2"/>
        <v>#VALUE!</v>
      </c>
      <c r="K96" s="55" t="str">
        <f t="shared" si="3"/>
        <v xml:space="preserve"> </v>
      </c>
    </row>
    <row r="97" spans="4:11" x14ac:dyDescent="0.3">
      <c r="D97" s="11" t="str">
        <f>(IF(B97=Локализация!$C$64,1,IF(B97=Локализация!$C$65,2,IF(B97=Локализация!$C$66,3,IF(B97=Локализация!$C$67,4,IF(B97=Локализация!$C$68,5,IF(OR(B97=1,B97=2,B97=3,B97=4,B97=5),B97,"")))))))</f>
        <v/>
      </c>
      <c r="E97" s="11" t="str">
        <f>(IF(C97=Локализация!$C$70,1,IF(C97=Локализация!$C$71,2,IF(C97=Локализация!$C$72,3,IF(C97=Локализация!$C$73,4,IF(C97=Локализация!$C$74,5,IF(OR(C97=1,C97=2,C97=3,C97=4,C97=5),C97,"")))))))</f>
        <v/>
      </c>
      <c r="F97" s="55" t="e">
        <f t="shared" si="2"/>
        <v>#VALUE!</v>
      </c>
      <c r="K97" s="55" t="str">
        <f t="shared" si="3"/>
        <v xml:space="preserve"> </v>
      </c>
    </row>
    <row r="98" spans="4:11" x14ac:dyDescent="0.3">
      <c r="D98" s="11" t="str">
        <f>(IF(B98=Локализация!$C$64,1,IF(B98=Локализация!$C$65,2,IF(B98=Локализация!$C$66,3,IF(B98=Локализация!$C$67,4,IF(B98=Локализация!$C$68,5,IF(OR(B98=1,B98=2,B98=3,B98=4,B98=5),B98,"")))))))</f>
        <v/>
      </c>
      <c r="E98" s="11" t="str">
        <f>(IF(C98=Локализация!$C$70,1,IF(C98=Локализация!$C$71,2,IF(C98=Локализация!$C$72,3,IF(C98=Локализация!$C$73,4,IF(C98=Локализация!$C$74,5,IF(OR(C98=1,C98=2,C98=3,C98=4,C98=5),C98,"")))))))</f>
        <v/>
      </c>
      <c r="F98" s="55" t="e">
        <f t="shared" si="2"/>
        <v>#VALUE!</v>
      </c>
      <c r="K98" s="55" t="str">
        <f t="shared" si="3"/>
        <v xml:space="preserve"> </v>
      </c>
    </row>
    <row r="99" spans="4:11" x14ac:dyDescent="0.3">
      <c r="D99" s="11" t="str">
        <f>(IF(B99=Локализация!$C$64,1,IF(B99=Локализация!$C$65,2,IF(B99=Локализация!$C$66,3,IF(B99=Локализация!$C$67,4,IF(B99=Локализация!$C$68,5,IF(OR(B99=1,B99=2,B99=3,B99=4,B99=5),B99,"")))))))</f>
        <v/>
      </c>
      <c r="E99" s="11" t="str">
        <f>(IF(C99=Локализация!$C$70,1,IF(C99=Локализация!$C$71,2,IF(C99=Локализация!$C$72,3,IF(C99=Локализация!$C$73,4,IF(C99=Локализация!$C$74,5,IF(OR(C99=1,C99=2,C99=3,C99=4,C99=5),C99,"")))))))</f>
        <v/>
      </c>
      <c r="F99" s="55" t="e">
        <f t="shared" si="2"/>
        <v>#VALUE!</v>
      </c>
      <c r="K99" s="55" t="str">
        <f t="shared" si="3"/>
        <v xml:space="preserve"> </v>
      </c>
    </row>
    <row r="100" spans="4:11" x14ac:dyDescent="0.3">
      <c r="D100" s="11" t="str">
        <f>(IF(B100=Локализация!$C$64,1,IF(B100=Локализация!$C$65,2,IF(B100=Локализация!$C$66,3,IF(B100=Локализация!$C$67,4,IF(B100=Локализация!$C$68,5,IF(OR(B100=1,B100=2,B100=3,B100=4,B100=5),B100,"")))))))</f>
        <v/>
      </c>
      <c r="E100" s="11" t="str">
        <f>(IF(C100=Локализация!$C$70,1,IF(C100=Локализация!$C$71,2,IF(C100=Локализация!$C$72,3,IF(C100=Локализация!$C$73,4,IF(C100=Локализация!$C$74,5,IF(OR(C100=1,C100=2,C100=3,C100=4,C100=5),C100,"")))))))</f>
        <v/>
      </c>
      <c r="F100" s="55" t="e">
        <f t="shared" si="2"/>
        <v>#VALUE!</v>
      </c>
      <c r="K100" s="55" t="str">
        <f t="shared" si="3"/>
        <v xml:space="preserve"> </v>
      </c>
    </row>
    <row r="101" spans="4:11" x14ac:dyDescent="0.3">
      <c r="D101" s="11" t="str">
        <f>(IF(B101=Локализация!$C$64,1,IF(B101=Локализация!$C$65,2,IF(B101=Локализация!$C$66,3,IF(B101=Локализация!$C$67,4,IF(B101=Локализация!$C$68,5,IF(OR(B101=1,B101=2,B101=3,B101=4,B101=5),B101,"")))))))</f>
        <v/>
      </c>
      <c r="E101" s="11" t="str">
        <f>(IF(C101=Локализация!$C$70,1,IF(C101=Локализация!$C$71,2,IF(C101=Локализация!$C$72,3,IF(C101=Локализация!$C$73,4,IF(C101=Локализация!$C$74,5,IF(OR(C101=1,C101=2,C101=3,C101=4,C101=5),C101,"")))))))</f>
        <v/>
      </c>
      <c r="F101" s="55" t="e">
        <f t="shared" si="2"/>
        <v>#VALUE!</v>
      </c>
      <c r="K101" s="55" t="str">
        <f t="shared" si="3"/>
        <v xml:space="preserve"> </v>
      </c>
    </row>
    <row r="102" spans="4:11" x14ac:dyDescent="0.3">
      <c r="D102" s="11" t="str">
        <f>(IF(B102=Локализация!$C$64,1,IF(B102=Локализация!$C$65,2,IF(B102=Локализация!$C$66,3,IF(B102=Локализация!$C$67,4,IF(B102=Локализация!$C$68,5,IF(OR(B102=1,B102=2,B102=3,B102=4,B102=5),B102,"")))))))</f>
        <v/>
      </c>
      <c r="E102" s="11" t="str">
        <f>(IF(C102=Локализация!$C$70,1,IF(C102=Локализация!$C$71,2,IF(C102=Локализация!$C$72,3,IF(C102=Локализация!$C$73,4,IF(C102=Локализация!$C$74,5,IF(OR(C102=1,C102=2,C102=3,C102=4,C102=5),C102,"")))))))</f>
        <v/>
      </c>
      <c r="F102" s="55" t="e">
        <f t="shared" si="2"/>
        <v>#VALUE!</v>
      </c>
      <c r="K102" s="55" t="str">
        <f t="shared" si="3"/>
        <v xml:space="preserve"> </v>
      </c>
    </row>
    <row r="103" spans="4:11" x14ac:dyDescent="0.3">
      <c r="D103" s="11" t="str">
        <f>(IF(B103=Локализация!$C$64,1,IF(B103=Локализация!$C$65,2,IF(B103=Локализация!$C$66,3,IF(B103=Локализация!$C$67,4,IF(B103=Локализация!$C$68,5,IF(OR(B103=1,B103=2,B103=3,B103=4,B103=5),B103,"")))))))</f>
        <v/>
      </c>
      <c r="E103" s="11" t="str">
        <f>(IF(C103=Локализация!$C$70,1,IF(C103=Локализация!$C$71,2,IF(C103=Локализация!$C$72,3,IF(C103=Локализация!$C$73,4,IF(C103=Локализация!$C$74,5,IF(OR(C103=1,C103=2,C103=3,C103=4,C103=5),C103,"")))))))</f>
        <v/>
      </c>
      <c r="F103" s="55" t="e">
        <f t="shared" si="2"/>
        <v>#VALUE!</v>
      </c>
      <c r="K103" s="55" t="str">
        <f t="shared" si="3"/>
        <v xml:space="preserve"> </v>
      </c>
    </row>
    <row r="104" spans="4:11" x14ac:dyDescent="0.3">
      <c r="D104" s="11" t="str">
        <f>(IF(B104=Локализация!$C$64,1,IF(B104=Локализация!$C$65,2,IF(B104=Локализация!$C$66,3,IF(B104=Локализация!$C$67,4,IF(B104=Локализация!$C$68,5,IF(OR(B104=1,B104=2,B104=3,B104=4,B104=5),B104,"")))))))</f>
        <v/>
      </c>
      <c r="E104" s="11" t="str">
        <f>(IF(C104=Локализация!$C$70,1,IF(C104=Локализация!$C$71,2,IF(C104=Локализация!$C$72,3,IF(C104=Локализация!$C$73,4,IF(C104=Локализация!$C$74,5,IF(OR(C104=1,C104=2,C104=3,C104=4,C104=5),C104,"")))))))</f>
        <v/>
      </c>
      <c r="F104" s="55" t="e">
        <f t="shared" si="2"/>
        <v>#VALUE!</v>
      </c>
      <c r="K104" s="55" t="str">
        <f t="shared" si="3"/>
        <v xml:space="preserve"> </v>
      </c>
    </row>
    <row r="105" spans="4:11" x14ac:dyDescent="0.3">
      <c r="D105" s="11" t="str">
        <f>(IF(B105=Локализация!$C$64,1,IF(B105=Локализация!$C$65,2,IF(B105=Локализация!$C$66,3,IF(B105=Локализация!$C$67,4,IF(B105=Локализация!$C$68,5,IF(OR(B105=1,B105=2,B105=3,B105=4,B105=5),B105,"")))))))</f>
        <v/>
      </c>
      <c r="E105" s="11" t="str">
        <f>(IF(C105=Локализация!$C$70,1,IF(C105=Локализация!$C$71,2,IF(C105=Локализация!$C$72,3,IF(C105=Локализация!$C$73,4,IF(C105=Локализация!$C$74,5,IF(OR(C105=1,C105=2,C105=3,C105=4,C105=5),C105,"")))))))</f>
        <v/>
      </c>
      <c r="F105" s="55" t="e">
        <f t="shared" si="2"/>
        <v>#VALUE!</v>
      </c>
      <c r="K105" s="55" t="str">
        <f t="shared" si="3"/>
        <v xml:space="preserve"> </v>
      </c>
    </row>
    <row r="106" spans="4:11" x14ac:dyDescent="0.3">
      <c r="D106" s="11" t="str">
        <f>(IF(B106=Локализация!$C$64,1,IF(B106=Локализация!$C$65,2,IF(B106=Локализация!$C$66,3,IF(B106=Локализация!$C$67,4,IF(B106=Локализация!$C$68,5,IF(OR(B106=1,B106=2,B106=3,B106=4,B106=5),B106,"")))))))</f>
        <v/>
      </c>
      <c r="E106" s="11" t="str">
        <f>(IF(C106=Локализация!$C$70,1,IF(C106=Локализация!$C$71,2,IF(C106=Локализация!$C$72,3,IF(C106=Локализация!$C$73,4,IF(C106=Локализация!$C$74,5,IF(OR(C106=1,C106=2,C106=3,C106=4,C106=5),C106,"")))))))</f>
        <v/>
      </c>
      <c r="F106" s="55" t="e">
        <f t="shared" si="2"/>
        <v>#VALUE!</v>
      </c>
      <c r="K106" s="55" t="str">
        <f t="shared" si="3"/>
        <v xml:space="preserve"> </v>
      </c>
    </row>
    <row r="107" spans="4:11" x14ac:dyDescent="0.3">
      <c r="D107" s="11" t="str">
        <f>(IF(B107=Локализация!$C$64,1,IF(B107=Локализация!$C$65,2,IF(B107=Локализация!$C$66,3,IF(B107=Локализация!$C$67,4,IF(B107=Локализация!$C$68,5,IF(OR(B107=1,B107=2,B107=3,B107=4,B107=5),B107,"")))))))</f>
        <v/>
      </c>
      <c r="E107" s="11" t="str">
        <f>(IF(C107=Локализация!$C$70,1,IF(C107=Локализация!$C$71,2,IF(C107=Локализация!$C$72,3,IF(C107=Локализация!$C$73,4,IF(C107=Локализация!$C$74,5,IF(OR(C107=1,C107=2,C107=3,C107=4,C107=5),C107,"")))))))</f>
        <v/>
      </c>
      <c r="F107" s="55" t="e">
        <f t="shared" si="2"/>
        <v>#VALUE!</v>
      </c>
      <c r="K107" s="55" t="str">
        <f t="shared" si="3"/>
        <v xml:space="preserve"> </v>
      </c>
    </row>
    <row r="108" spans="4:11" x14ac:dyDescent="0.3">
      <c r="D108" s="11" t="str">
        <f>(IF(B108=Локализация!$C$64,1,IF(B108=Локализация!$C$65,2,IF(B108=Локализация!$C$66,3,IF(B108=Локализация!$C$67,4,IF(B108=Локализация!$C$68,5,IF(OR(B108=1,B108=2,B108=3,B108=4,B108=5),B108,"")))))))</f>
        <v/>
      </c>
      <c r="E108" s="11" t="str">
        <f>(IF(C108=Локализация!$C$70,1,IF(C108=Локализация!$C$71,2,IF(C108=Локализация!$C$72,3,IF(C108=Локализация!$C$73,4,IF(C108=Локализация!$C$74,5,IF(OR(C108=1,C108=2,C108=3,C108=4,C108=5),C108,"")))))))</f>
        <v/>
      </c>
      <c r="F108" s="55" t="e">
        <f t="shared" si="2"/>
        <v>#VALUE!</v>
      </c>
      <c r="K108" s="55" t="str">
        <f t="shared" si="3"/>
        <v xml:space="preserve"> </v>
      </c>
    </row>
    <row r="109" spans="4:11" x14ac:dyDescent="0.3">
      <c r="D109" s="11" t="str">
        <f>(IF(B109=Локализация!$C$64,1,IF(B109=Локализация!$C$65,2,IF(B109=Локализация!$C$66,3,IF(B109=Локализация!$C$67,4,IF(B109=Локализация!$C$68,5,IF(OR(B109=1,B109=2,B109=3,B109=4,B109=5),B109,"")))))))</f>
        <v/>
      </c>
      <c r="E109" s="11" t="str">
        <f>(IF(C109=Локализация!$C$70,1,IF(C109=Локализация!$C$71,2,IF(C109=Локализация!$C$72,3,IF(C109=Локализация!$C$73,4,IF(C109=Локализация!$C$74,5,IF(OR(C109=1,C109=2,C109=3,C109=4,C109=5),C109,"")))))))</f>
        <v/>
      </c>
      <c r="F109" s="55" t="e">
        <f t="shared" si="2"/>
        <v>#VALUE!</v>
      </c>
      <c r="K109" s="55" t="str">
        <f t="shared" si="3"/>
        <v xml:space="preserve"> </v>
      </c>
    </row>
    <row r="110" spans="4:11" x14ac:dyDescent="0.3">
      <c r="D110" s="11" t="str">
        <f>(IF(B110=Локализация!$C$64,1,IF(B110=Локализация!$C$65,2,IF(B110=Локализация!$C$66,3,IF(B110=Локализация!$C$67,4,IF(B110=Локализация!$C$68,5,IF(OR(B110=1,B110=2,B110=3,B110=4,B110=5),B110,"")))))))</f>
        <v/>
      </c>
      <c r="E110" s="11" t="str">
        <f>(IF(C110=Локализация!$C$70,1,IF(C110=Локализация!$C$71,2,IF(C110=Локализация!$C$72,3,IF(C110=Локализация!$C$73,4,IF(C110=Локализация!$C$74,5,IF(OR(C110=1,C110=2,C110=3,C110=4,C110=5),C110,"")))))))</f>
        <v/>
      </c>
      <c r="F110" s="55" t="e">
        <f t="shared" si="2"/>
        <v>#VALUE!</v>
      </c>
      <c r="K110" s="55" t="str">
        <f t="shared" si="3"/>
        <v xml:space="preserve"> </v>
      </c>
    </row>
    <row r="111" spans="4:11" x14ac:dyDescent="0.3">
      <c r="D111" s="11" t="str">
        <f>(IF(B111=Локализация!$C$64,1,IF(B111=Локализация!$C$65,2,IF(B111=Локализация!$C$66,3,IF(B111=Локализация!$C$67,4,IF(B111=Локализация!$C$68,5,IF(OR(B111=1,B111=2,B111=3,B111=4,B111=5),B111,"")))))))</f>
        <v/>
      </c>
      <c r="E111" s="11" t="str">
        <f>(IF(C111=Локализация!$C$70,1,IF(C111=Локализация!$C$71,2,IF(C111=Локализация!$C$72,3,IF(C111=Локализация!$C$73,4,IF(C111=Локализация!$C$74,5,IF(OR(C111=1,C111=2,C111=3,C111=4,C111=5),C111,"")))))))</f>
        <v/>
      </c>
      <c r="F111" s="55" t="e">
        <f t="shared" si="2"/>
        <v>#VALUE!</v>
      </c>
      <c r="K111" s="55" t="str">
        <f t="shared" si="3"/>
        <v xml:space="preserve"> </v>
      </c>
    </row>
    <row r="112" spans="4:11" x14ac:dyDescent="0.3">
      <c r="D112" s="11" t="str">
        <f>(IF(B112=Локализация!$C$64,1,IF(B112=Локализация!$C$65,2,IF(B112=Локализация!$C$66,3,IF(B112=Локализация!$C$67,4,IF(B112=Локализация!$C$68,5,IF(OR(B112=1,B112=2,B112=3,B112=4,B112=5),B112,"")))))))</f>
        <v/>
      </c>
      <c r="E112" s="11" t="str">
        <f>(IF(C112=Локализация!$C$70,1,IF(C112=Локализация!$C$71,2,IF(C112=Локализация!$C$72,3,IF(C112=Локализация!$C$73,4,IF(C112=Локализация!$C$74,5,IF(OR(C112=1,C112=2,C112=3,C112=4,C112=5),C112,"")))))))</f>
        <v/>
      </c>
      <c r="F112" s="55" t="e">
        <f t="shared" si="2"/>
        <v>#VALUE!</v>
      </c>
      <c r="K112" s="55" t="str">
        <f t="shared" si="3"/>
        <v xml:space="preserve"> </v>
      </c>
    </row>
    <row r="113" spans="4:11" x14ac:dyDescent="0.3">
      <c r="D113" s="11" t="str">
        <f>(IF(B113=Локализация!$C$64,1,IF(B113=Локализация!$C$65,2,IF(B113=Локализация!$C$66,3,IF(B113=Локализация!$C$67,4,IF(B113=Локализация!$C$68,5,IF(OR(B113=1,B113=2,B113=3,B113=4,B113=5),B113,"")))))))</f>
        <v/>
      </c>
      <c r="E113" s="11" t="str">
        <f>(IF(C113=Локализация!$C$70,1,IF(C113=Локализация!$C$71,2,IF(C113=Локализация!$C$72,3,IF(C113=Локализация!$C$73,4,IF(C113=Локализация!$C$74,5,IF(OR(C113=1,C113=2,C113=3,C113=4,C113=5),C113,"")))))))</f>
        <v/>
      </c>
      <c r="F113" s="55" t="e">
        <f t="shared" si="2"/>
        <v>#VALUE!</v>
      </c>
      <c r="K113" s="55" t="str">
        <f t="shared" si="3"/>
        <v xml:space="preserve"> </v>
      </c>
    </row>
    <row r="114" spans="4:11" x14ac:dyDescent="0.3">
      <c r="D114" s="11" t="str">
        <f>(IF(B114=Локализация!$C$64,1,IF(B114=Локализация!$C$65,2,IF(B114=Локализация!$C$66,3,IF(B114=Локализация!$C$67,4,IF(B114=Локализация!$C$68,5,IF(OR(B114=1,B114=2,B114=3,B114=4,B114=5),B114,"")))))))</f>
        <v/>
      </c>
      <c r="E114" s="11" t="str">
        <f>(IF(C114=Локализация!$C$70,1,IF(C114=Локализация!$C$71,2,IF(C114=Локализация!$C$72,3,IF(C114=Локализация!$C$73,4,IF(C114=Локализация!$C$74,5,IF(OR(C114=1,C114=2,C114=3,C114=4,C114=5),C114,"")))))))</f>
        <v/>
      </c>
      <c r="F114" s="55" t="e">
        <f t="shared" si="2"/>
        <v>#VALUE!</v>
      </c>
      <c r="K114" s="55" t="str">
        <f t="shared" si="3"/>
        <v xml:space="preserve"> </v>
      </c>
    </row>
    <row r="115" spans="4:11" x14ac:dyDescent="0.3">
      <c r="D115" s="11" t="str">
        <f>(IF(B115=Локализация!$C$64,1,IF(B115=Локализация!$C$65,2,IF(B115=Локализация!$C$66,3,IF(B115=Локализация!$C$67,4,IF(B115=Локализация!$C$68,5,IF(OR(B115=1,B115=2,B115=3,B115=4,B115=5),B115,"")))))))</f>
        <v/>
      </c>
      <c r="E115" s="11" t="str">
        <f>(IF(C115=Локализация!$C$70,1,IF(C115=Локализация!$C$71,2,IF(C115=Локализация!$C$72,3,IF(C115=Локализация!$C$73,4,IF(C115=Локализация!$C$74,5,IF(OR(C115=1,C115=2,C115=3,C115=4,C115=5),C115,"")))))))</f>
        <v/>
      </c>
      <c r="F115" s="55" t="e">
        <f t="shared" si="2"/>
        <v>#VALUE!</v>
      </c>
      <c r="K115" s="55" t="str">
        <f t="shared" si="3"/>
        <v xml:space="preserve"> </v>
      </c>
    </row>
    <row r="116" spans="4:11" x14ac:dyDescent="0.3">
      <c r="D116" s="11" t="str">
        <f>(IF(B116=Локализация!$C$64,1,IF(B116=Локализация!$C$65,2,IF(B116=Локализация!$C$66,3,IF(B116=Локализация!$C$67,4,IF(B116=Локализация!$C$68,5,IF(OR(B116=1,B116=2,B116=3,B116=4,B116=5),B116,"")))))))</f>
        <v/>
      </c>
      <c r="E116" s="11" t="str">
        <f>(IF(C116=Локализация!$C$70,1,IF(C116=Локализация!$C$71,2,IF(C116=Локализация!$C$72,3,IF(C116=Локализация!$C$73,4,IF(C116=Локализация!$C$74,5,IF(OR(C116=1,C116=2,C116=3,C116=4,C116=5),C116,"")))))))</f>
        <v/>
      </c>
      <c r="F116" s="55" t="e">
        <f t="shared" si="2"/>
        <v>#VALUE!</v>
      </c>
      <c r="K116" s="55" t="str">
        <f t="shared" si="3"/>
        <v xml:space="preserve"> </v>
      </c>
    </row>
    <row r="117" spans="4:11" x14ac:dyDescent="0.3">
      <c r="D117" s="11" t="str">
        <f>(IF(B117=Локализация!$C$64,1,IF(B117=Локализация!$C$65,2,IF(B117=Локализация!$C$66,3,IF(B117=Локализация!$C$67,4,IF(B117=Локализация!$C$68,5,IF(OR(B117=1,B117=2,B117=3,B117=4,B117=5),B117,"")))))))</f>
        <v/>
      </c>
      <c r="E117" s="11" t="str">
        <f>(IF(C117=Локализация!$C$70,1,IF(C117=Локализация!$C$71,2,IF(C117=Локализация!$C$72,3,IF(C117=Локализация!$C$73,4,IF(C117=Локализация!$C$74,5,IF(OR(C117=1,C117=2,C117=3,C117=4,C117=5),C117,"")))))))</f>
        <v/>
      </c>
      <c r="F117" s="55" t="e">
        <f t="shared" si="2"/>
        <v>#VALUE!</v>
      </c>
      <c r="K117" s="55" t="str">
        <f t="shared" si="3"/>
        <v xml:space="preserve"> </v>
      </c>
    </row>
    <row r="118" spans="4:11" x14ac:dyDescent="0.3">
      <c r="D118" s="11" t="str">
        <f>(IF(B118=Локализация!$C$64,1,IF(B118=Локализация!$C$65,2,IF(B118=Локализация!$C$66,3,IF(B118=Локализация!$C$67,4,IF(B118=Локализация!$C$68,5,IF(OR(B118=1,B118=2,B118=3,B118=4,B118=5),B118,"")))))))</f>
        <v/>
      </c>
      <c r="E118" s="11" t="str">
        <f>(IF(C118=Локализация!$C$70,1,IF(C118=Локализация!$C$71,2,IF(C118=Локализация!$C$72,3,IF(C118=Локализация!$C$73,4,IF(C118=Локализация!$C$74,5,IF(OR(C118=1,C118=2,C118=3,C118=4,C118=5),C118,"")))))))</f>
        <v/>
      </c>
      <c r="F118" s="55" t="e">
        <f t="shared" si="2"/>
        <v>#VALUE!</v>
      </c>
      <c r="K118" s="55" t="str">
        <f t="shared" si="3"/>
        <v xml:space="preserve"> </v>
      </c>
    </row>
    <row r="119" spans="4:11" x14ac:dyDescent="0.3">
      <c r="D119" s="11" t="str">
        <f>(IF(B119=Локализация!$C$64,1,IF(B119=Локализация!$C$65,2,IF(B119=Локализация!$C$66,3,IF(B119=Локализация!$C$67,4,IF(B119=Локализация!$C$68,5,IF(OR(B119=1,B119=2,B119=3,B119=4,B119=5),B119,"")))))))</f>
        <v/>
      </c>
      <c r="E119" s="11" t="str">
        <f>(IF(C119=Локализация!$C$70,1,IF(C119=Локализация!$C$71,2,IF(C119=Локализация!$C$72,3,IF(C119=Локализация!$C$73,4,IF(C119=Локализация!$C$74,5,IF(OR(C119=1,C119=2,C119=3,C119=4,C119=5),C119,"")))))))</f>
        <v/>
      </c>
      <c r="F119" s="55" t="e">
        <f t="shared" si="2"/>
        <v>#VALUE!</v>
      </c>
      <c r="K119" s="55" t="str">
        <f t="shared" si="3"/>
        <v xml:space="preserve"> </v>
      </c>
    </row>
    <row r="120" spans="4:11" x14ac:dyDescent="0.3">
      <c r="D120" s="11" t="str">
        <f>(IF(B120=Локализация!$C$64,1,IF(B120=Локализация!$C$65,2,IF(B120=Локализация!$C$66,3,IF(B120=Локализация!$C$67,4,IF(B120=Локализация!$C$68,5,IF(OR(B120=1,B120=2,B120=3,B120=4,B120=5),B120,"")))))))</f>
        <v/>
      </c>
      <c r="E120" s="11" t="str">
        <f>(IF(C120=Локализация!$C$70,1,IF(C120=Локализация!$C$71,2,IF(C120=Локализация!$C$72,3,IF(C120=Локализация!$C$73,4,IF(C120=Локализация!$C$74,5,IF(OR(C120=1,C120=2,C120=3,C120=4,C120=5),C120,"")))))))</f>
        <v/>
      </c>
      <c r="F120" s="55" t="e">
        <f t="shared" si="2"/>
        <v>#VALUE!</v>
      </c>
      <c r="K120" s="55" t="str">
        <f t="shared" si="3"/>
        <v xml:space="preserve"> </v>
      </c>
    </row>
    <row r="121" spans="4:11" x14ac:dyDescent="0.3">
      <c r="D121" s="11" t="str">
        <f>(IF(B121=Локализация!$C$64,1,IF(B121=Локализация!$C$65,2,IF(B121=Локализация!$C$66,3,IF(B121=Локализация!$C$67,4,IF(B121=Локализация!$C$68,5,IF(OR(B121=1,B121=2,B121=3,B121=4,B121=5),B121,"")))))))</f>
        <v/>
      </c>
      <c r="E121" s="11" t="str">
        <f>(IF(C121=Локализация!$C$70,1,IF(C121=Локализация!$C$71,2,IF(C121=Локализация!$C$72,3,IF(C121=Локализация!$C$73,4,IF(C121=Локализация!$C$74,5,IF(OR(C121=1,C121=2,C121=3,C121=4,C121=5),C121,"")))))))</f>
        <v/>
      </c>
      <c r="F121" s="55" t="e">
        <f t="shared" si="2"/>
        <v>#VALUE!</v>
      </c>
      <c r="K121" s="55" t="str">
        <f t="shared" si="3"/>
        <v xml:space="preserve"> </v>
      </c>
    </row>
    <row r="122" spans="4:11" x14ac:dyDescent="0.3">
      <c r="D122" s="11" t="str">
        <f>(IF(B122=Локализация!$C$64,1,IF(B122=Локализация!$C$65,2,IF(B122=Локализация!$C$66,3,IF(B122=Локализация!$C$67,4,IF(B122=Локализация!$C$68,5,IF(OR(B122=1,B122=2,B122=3,B122=4,B122=5),B122,"")))))))</f>
        <v/>
      </c>
      <c r="E122" s="11" t="str">
        <f>(IF(C122=Локализация!$C$70,1,IF(C122=Локализация!$C$71,2,IF(C122=Локализация!$C$72,3,IF(C122=Локализация!$C$73,4,IF(C122=Локализация!$C$74,5,IF(OR(C122=1,C122=2,C122=3,C122=4,C122=5),C122,"")))))))</f>
        <v/>
      </c>
      <c r="F122" s="55" t="e">
        <f t="shared" si="2"/>
        <v>#VALUE!</v>
      </c>
      <c r="K122" s="55" t="str">
        <f t="shared" si="3"/>
        <v xml:space="preserve"> </v>
      </c>
    </row>
    <row r="123" spans="4:11" x14ac:dyDescent="0.3">
      <c r="D123" s="11" t="str">
        <f>(IF(B123=Локализация!$C$64,1,IF(B123=Локализация!$C$65,2,IF(B123=Локализация!$C$66,3,IF(B123=Локализация!$C$67,4,IF(B123=Локализация!$C$68,5,IF(OR(B123=1,B123=2,B123=3,B123=4,B123=5),B123,"")))))))</f>
        <v/>
      </c>
      <c r="E123" s="11" t="str">
        <f>(IF(C123=Локализация!$C$70,1,IF(C123=Локализация!$C$71,2,IF(C123=Локализация!$C$72,3,IF(C123=Локализация!$C$73,4,IF(C123=Локализация!$C$74,5,IF(OR(C123=1,C123=2,C123=3,C123=4,C123=5),C123,"")))))))</f>
        <v/>
      </c>
      <c r="F123" s="55" t="e">
        <f t="shared" si="2"/>
        <v>#VALUE!</v>
      </c>
      <c r="K123" s="55" t="str">
        <f t="shared" si="3"/>
        <v xml:space="preserve"> </v>
      </c>
    </row>
    <row r="124" spans="4:11" x14ac:dyDescent="0.3">
      <c r="D124" s="11" t="str">
        <f>(IF(B124=Локализация!$C$64,1,IF(B124=Локализация!$C$65,2,IF(B124=Локализация!$C$66,3,IF(B124=Локализация!$C$67,4,IF(B124=Локализация!$C$68,5,IF(OR(B124=1,B124=2,B124=3,B124=4,B124=5),B124,"")))))))</f>
        <v/>
      </c>
      <c r="E124" s="11" t="str">
        <f>(IF(C124=Локализация!$C$70,1,IF(C124=Локализация!$C$71,2,IF(C124=Локализация!$C$72,3,IF(C124=Локализация!$C$73,4,IF(C124=Локализация!$C$74,5,IF(OR(C124=1,C124=2,C124=3,C124=4,C124=5),C124,"")))))))</f>
        <v/>
      </c>
      <c r="F124" s="55" t="e">
        <f t="shared" si="2"/>
        <v>#VALUE!</v>
      </c>
      <c r="K124" s="55" t="str">
        <f t="shared" si="3"/>
        <v xml:space="preserve"> </v>
      </c>
    </row>
    <row r="125" spans="4:11" x14ac:dyDescent="0.3">
      <c r="D125" s="11" t="str">
        <f>(IF(B125=Локализация!$C$64,1,IF(B125=Локализация!$C$65,2,IF(B125=Локализация!$C$66,3,IF(B125=Локализация!$C$67,4,IF(B125=Локализация!$C$68,5,IF(OR(B125=1,B125=2,B125=3,B125=4,B125=5),B125,"")))))))</f>
        <v/>
      </c>
      <c r="E125" s="11" t="str">
        <f>(IF(C125=Локализация!$C$70,1,IF(C125=Локализация!$C$71,2,IF(C125=Локализация!$C$72,3,IF(C125=Локализация!$C$73,4,IF(C125=Локализация!$C$74,5,IF(OR(C125=1,C125=2,C125=3,C125=4,C125=5),C125,"")))))))</f>
        <v/>
      </c>
      <c r="F125" s="55" t="e">
        <f t="shared" si="2"/>
        <v>#VALUE!</v>
      </c>
      <c r="K125" s="55" t="str">
        <f t="shared" si="3"/>
        <v xml:space="preserve"> </v>
      </c>
    </row>
    <row r="126" spans="4:11" x14ac:dyDescent="0.3">
      <c r="D126" s="11" t="str">
        <f>(IF(B126=Локализация!$C$64,1,IF(B126=Локализация!$C$65,2,IF(B126=Локализация!$C$66,3,IF(B126=Локализация!$C$67,4,IF(B126=Локализация!$C$68,5,IF(OR(B126=1,B126=2,B126=3,B126=4,B126=5),B126,"")))))))</f>
        <v/>
      </c>
      <c r="E126" s="11" t="str">
        <f>(IF(C126=Локализация!$C$70,1,IF(C126=Локализация!$C$71,2,IF(C126=Локализация!$C$72,3,IF(C126=Локализация!$C$73,4,IF(C126=Локализация!$C$74,5,IF(OR(C126=1,C126=2,C126=3,C126=4,C126=5),C126,"")))))))</f>
        <v/>
      </c>
      <c r="F126" s="55" t="e">
        <f t="shared" si="2"/>
        <v>#VALUE!</v>
      </c>
      <c r="K126" s="55" t="str">
        <f t="shared" si="3"/>
        <v xml:space="preserve"> </v>
      </c>
    </row>
    <row r="127" spans="4:11" x14ac:dyDescent="0.3">
      <c r="D127" s="11" t="str">
        <f>(IF(B127=Локализация!$C$64,1,IF(B127=Локализация!$C$65,2,IF(B127=Локализация!$C$66,3,IF(B127=Локализация!$C$67,4,IF(B127=Локализация!$C$68,5,IF(OR(B127=1,B127=2,B127=3,B127=4,B127=5),B127,"")))))))</f>
        <v/>
      </c>
      <c r="E127" s="11" t="str">
        <f>(IF(C127=Локализация!$C$70,1,IF(C127=Локализация!$C$71,2,IF(C127=Локализация!$C$72,3,IF(C127=Локализация!$C$73,4,IF(C127=Локализация!$C$74,5,IF(OR(C127=1,C127=2,C127=3,C127=4,C127=5),C127,"")))))))</f>
        <v/>
      </c>
      <c r="F127" s="55" t="e">
        <f t="shared" si="2"/>
        <v>#VALUE!</v>
      </c>
      <c r="K127" s="55" t="str">
        <f t="shared" si="3"/>
        <v xml:space="preserve"> </v>
      </c>
    </row>
    <row r="128" spans="4:11" x14ac:dyDescent="0.3">
      <c r="D128" s="11" t="str">
        <f>(IF(B128=Локализация!$C$64,1,IF(B128=Локализация!$C$65,2,IF(B128=Локализация!$C$66,3,IF(B128=Локализация!$C$67,4,IF(B128=Локализация!$C$68,5,IF(OR(B128=1,B128=2,B128=3,B128=4,B128=5),B128,"")))))))</f>
        <v/>
      </c>
      <c r="E128" s="11" t="str">
        <f>(IF(C128=Локализация!$C$70,1,IF(C128=Локализация!$C$71,2,IF(C128=Локализация!$C$72,3,IF(C128=Локализация!$C$73,4,IF(C128=Локализация!$C$74,5,IF(OR(C128=1,C128=2,C128=3,C128=4,C128=5),C128,"")))))))</f>
        <v/>
      </c>
      <c r="F128" s="55" t="e">
        <f t="shared" si="2"/>
        <v>#VALUE!</v>
      </c>
      <c r="K128" s="55" t="str">
        <f t="shared" si="3"/>
        <v xml:space="preserve"> </v>
      </c>
    </row>
    <row r="129" spans="4:11" x14ac:dyDescent="0.3">
      <c r="D129" s="11" t="str">
        <f>(IF(B129=Локализация!$C$64,1,IF(B129=Локализация!$C$65,2,IF(B129=Локализация!$C$66,3,IF(B129=Локализация!$C$67,4,IF(B129=Локализация!$C$68,5,IF(OR(B129=1,B129=2,B129=3,B129=4,B129=5),B129,"")))))))</f>
        <v/>
      </c>
      <c r="E129" s="11" t="str">
        <f>(IF(C129=Локализация!$C$70,1,IF(C129=Локализация!$C$71,2,IF(C129=Локализация!$C$72,3,IF(C129=Локализация!$C$73,4,IF(C129=Локализация!$C$74,5,IF(OR(C129=1,C129=2,C129=3,C129=4,C129=5),C129,"")))))))</f>
        <v/>
      </c>
      <c r="F129" s="55" t="e">
        <f t="shared" si="2"/>
        <v>#VALUE!</v>
      </c>
      <c r="K129" s="55" t="str">
        <f t="shared" si="3"/>
        <v xml:space="preserve"> </v>
      </c>
    </row>
    <row r="130" spans="4:11" x14ac:dyDescent="0.3">
      <c r="D130" s="11" t="str">
        <f>(IF(B130=Локализация!$C$64,1,IF(B130=Локализация!$C$65,2,IF(B130=Локализация!$C$66,3,IF(B130=Локализация!$C$67,4,IF(B130=Локализация!$C$68,5,IF(OR(B130=1,B130=2,B130=3,B130=4,B130=5),B130,"")))))))</f>
        <v/>
      </c>
      <c r="E130" s="11" t="str">
        <f>(IF(C130=Локализация!$C$70,1,IF(C130=Локализация!$C$71,2,IF(C130=Локализация!$C$72,3,IF(C130=Локализация!$C$73,4,IF(C130=Локализация!$C$74,5,IF(OR(C130=1,C130=2,C130=3,C130=4,C130=5),C130,"")))))))</f>
        <v/>
      </c>
      <c r="F130" s="55" t="e">
        <f t="shared" si="2"/>
        <v>#VALUE!</v>
      </c>
      <c r="K130" s="55" t="str">
        <f t="shared" si="3"/>
        <v xml:space="preserve"> </v>
      </c>
    </row>
    <row r="131" spans="4:11" x14ac:dyDescent="0.3">
      <c r="D131" s="11" t="str">
        <f>(IF(B131=Локализация!$C$64,1,IF(B131=Локализация!$C$65,2,IF(B131=Локализация!$C$66,3,IF(B131=Локализация!$C$67,4,IF(B131=Локализация!$C$68,5,IF(OR(B131=1,B131=2,B131=3,B131=4,B131=5),B131,"")))))))</f>
        <v/>
      </c>
      <c r="E131" s="11" t="str">
        <f>(IF(C131=Локализация!$C$70,1,IF(C131=Локализация!$C$71,2,IF(C131=Локализация!$C$72,3,IF(C131=Локализация!$C$73,4,IF(C131=Локализация!$C$74,5,IF(OR(C131=1,C131=2,C131=3,C131=4,C131=5),C131,"")))))))</f>
        <v/>
      </c>
      <c r="F131" s="55" t="e">
        <f t="shared" ref="F131:F194" si="4">(((D131+E131)-2)/8)</f>
        <v>#VALUE!</v>
      </c>
      <c r="K131" s="55" t="str">
        <f t="shared" ref="K131:K194" si="5">IF(COUNTA(B131,C131)=2,F131," ")</f>
        <v xml:space="preserve"> </v>
      </c>
    </row>
    <row r="132" spans="4:11" x14ac:dyDescent="0.3">
      <c r="D132" s="11" t="str">
        <f>(IF(B132=Локализация!$C$64,1,IF(B132=Локализация!$C$65,2,IF(B132=Локализация!$C$66,3,IF(B132=Локализация!$C$67,4,IF(B132=Локализация!$C$68,5,IF(OR(B132=1,B132=2,B132=3,B132=4,B132=5),B132,"")))))))</f>
        <v/>
      </c>
      <c r="E132" s="11" t="str">
        <f>(IF(C132=Локализация!$C$70,1,IF(C132=Локализация!$C$71,2,IF(C132=Локализация!$C$72,3,IF(C132=Локализация!$C$73,4,IF(C132=Локализация!$C$74,5,IF(OR(C132=1,C132=2,C132=3,C132=4,C132=5),C132,"")))))))</f>
        <v/>
      </c>
      <c r="F132" s="55" t="e">
        <f t="shared" si="4"/>
        <v>#VALUE!</v>
      </c>
      <c r="K132" s="55" t="str">
        <f t="shared" si="5"/>
        <v xml:space="preserve"> </v>
      </c>
    </row>
    <row r="133" spans="4:11" x14ac:dyDescent="0.3">
      <c r="D133" s="11" t="str">
        <f>(IF(B133=Локализация!$C$64,1,IF(B133=Локализация!$C$65,2,IF(B133=Локализация!$C$66,3,IF(B133=Локализация!$C$67,4,IF(B133=Локализация!$C$68,5,IF(OR(B133=1,B133=2,B133=3,B133=4,B133=5),B133,"")))))))</f>
        <v/>
      </c>
      <c r="E133" s="11" t="str">
        <f>(IF(C133=Локализация!$C$70,1,IF(C133=Локализация!$C$71,2,IF(C133=Локализация!$C$72,3,IF(C133=Локализация!$C$73,4,IF(C133=Локализация!$C$74,5,IF(OR(C133=1,C133=2,C133=3,C133=4,C133=5),C133,"")))))))</f>
        <v/>
      </c>
      <c r="F133" s="55" t="e">
        <f t="shared" si="4"/>
        <v>#VALUE!</v>
      </c>
      <c r="K133" s="55" t="str">
        <f t="shared" si="5"/>
        <v xml:space="preserve"> </v>
      </c>
    </row>
    <row r="134" spans="4:11" x14ac:dyDescent="0.3">
      <c r="D134" s="11" t="str">
        <f>(IF(B134=Локализация!$C$64,1,IF(B134=Локализация!$C$65,2,IF(B134=Локализация!$C$66,3,IF(B134=Локализация!$C$67,4,IF(B134=Локализация!$C$68,5,IF(OR(B134=1,B134=2,B134=3,B134=4,B134=5),B134,"")))))))</f>
        <v/>
      </c>
      <c r="E134" s="11" t="str">
        <f>(IF(C134=Локализация!$C$70,1,IF(C134=Локализация!$C$71,2,IF(C134=Локализация!$C$72,3,IF(C134=Локализация!$C$73,4,IF(C134=Локализация!$C$74,5,IF(OR(C134=1,C134=2,C134=3,C134=4,C134=5),C134,"")))))))</f>
        <v/>
      </c>
      <c r="F134" s="55" t="e">
        <f t="shared" si="4"/>
        <v>#VALUE!</v>
      </c>
      <c r="K134" s="55" t="str">
        <f t="shared" si="5"/>
        <v xml:space="preserve"> </v>
      </c>
    </row>
    <row r="135" spans="4:11" x14ac:dyDescent="0.3">
      <c r="D135" s="11" t="str">
        <f>(IF(B135=Локализация!$C$64,1,IF(B135=Локализация!$C$65,2,IF(B135=Локализация!$C$66,3,IF(B135=Локализация!$C$67,4,IF(B135=Локализация!$C$68,5,IF(OR(B135=1,B135=2,B135=3,B135=4,B135=5),B135,"")))))))</f>
        <v/>
      </c>
      <c r="E135" s="11" t="str">
        <f>(IF(C135=Локализация!$C$70,1,IF(C135=Локализация!$C$71,2,IF(C135=Локализация!$C$72,3,IF(C135=Локализация!$C$73,4,IF(C135=Локализация!$C$74,5,IF(OR(C135=1,C135=2,C135=3,C135=4,C135=5),C135,"")))))))</f>
        <v/>
      </c>
      <c r="F135" s="55" t="e">
        <f t="shared" si="4"/>
        <v>#VALUE!</v>
      </c>
      <c r="K135" s="55" t="str">
        <f t="shared" si="5"/>
        <v xml:space="preserve"> </v>
      </c>
    </row>
    <row r="136" spans="4:11" x14ac:dyDescent="0.3">
      <c r="D136" s="11" t="str">
        <f>(IF(B136=Локализация!$C$64,1,IF(B136=Локализация!$C$65,2,IF(B136=Локализация!$C$66,3,IF(B136=Локализация!$C$67,4,IF(B136=Локализация!$C$68,5,IF(OR(B136=1,B136=2,B136=3,B136=4,B136=5),B136,"")))))))</f>
        <v/>
      </c>
      <c r="E136" s="11" t="str">
        <f>(IF(C136=Локализация!$C$70,1,IF(C136=Локализация!$C$71,2,IF(C136=Локализация!$C$72,3,IF(C136=Локализация!$C$73,4,IF(C136=Локализация!$C$74,5,IF(OR(C136=1,C136=2,C136=3,C136=4,C136=5),C136,"")))))))</f>
        <v/>
      </c>
      <c r="F136" s="55" t="e">
        <f t="shared" si="4"/>
        <v>#VALUE!</v>
      </c>
      <c r="K136" s="55" t="str">
        <f t="shared" si="5"/>
        <v xml:space="preserve"> </v>
      </c>
    </row>
    <row r="137" spans="4:11" x14ac:dyDescent="0.3">
      <c r="D137" s="11" t="str">
        <f>(IF(B137=Локализация!$C$64,1,IF(B137=Локализация!$C$65,2,IF(B137=Локализация!$C$66,3,IF(B137=Локализация!$C$67,4,IF(B137=Локализация!$C$68,5,IF(OR(B137=1,B137=2,B137=3,B137=4,B137=5),B137,"")))))))</f>
        <v/>
      </c>
      <c r="E137" s="11" t="str">
        <f>(IF(C137=Локализация!$C$70,1,IF(C137=Локализация!$C$71,2,IF(C137=Локализация!$C$72,3,IF(C137=Локализация!$C$73,4,IF(C137=Локализация!$C$74,5,IF(OR(C137=1,C137=2,C137=3,C137=4,C137=5),C137,"")))))))</f>
        <v/>
      </c>
      <c r="F137" s="55" t="e">
        <f t="shared" si="4"/>
        <v>#VALUE!</v>
      </c>
      <c r="K137" s="55" t="str">
        <f t="shared" si="5"/>
        <v xml:space="preserve"> </v>
      </c>
    </row>
    <row r="138" spans="4:11" x14ac:dyDescent="0.3">
      <c r="D138" s="11" t="str">
        <f>(IF(B138=Локализация!$C$64,1,IF(B138=Локализация!$C$65,2,IF(B138=Локализация!$C$66,3,IF(B138=Локализация!$C$67,4,IF(B138=Локализация!$C$68,5,IF(OR(B138=1,B138=2,B138=3,B138=4,B138=5),B138,"")))))))</f>
        <v/>
      </c>
      <c r="E138" s="11" t="str">
        <f>(IF(C138=Локализация!$C$70,1,IF(C138=Локализация!$C$71,2,IF(C138=Локализация!$C$72,3,IF(C138=Локализация!$C$73,4,IF(C138=Локализация!$C$74,5,IF(OR(C138=1,C138=2,C138=3,C138=4,C138=5),C138,"")))))))</f>
        <v/>
      </c>
      <c r="F138" s="55" t="e">
        <f t="shared" si="4"/>
        <v>#VALUE!</v>
      </c>
      <c r="K138" s="55" t="str">
        <f t="shared" si="5"/>
        <v xml:space="preserve"> </v>
      </c>
    </row>
    <row r="139" spans="4:11" x14ac:dyDescent="0.3">
      <c r="D139" s="11" t="str">
        <f>(IF(B139=Локализация!$C$64,1,IF(B139=Локализация!$C$65,2,IF(B139=Локализация!$C$66,3,IF(B139=Локализация!$C$67,4,IF(B139=Локализация!$C$68,5,IF(OR(B139=1,B139=2,B139=3,B139=4,B139=5),B139,"")))))))</f>
        <v/>
      </c>
      <c r="E139" s="11" t="str">
        <f>(IF(C139=Локализация!$C$70,1,IF(C139=Локализация!$C$71,2,IF(C139=Локализация!$C$72,3,IF(C139=Локализация!$C$73,4,IF(C139=Локализация!$C$74,5,IF(OR(C139=1,C139=2,C139=3,C139=4,C139=5),C139,"")))))))</f>
        <v/>
      </c>
      <c r="F139" s="55" t="e">
        <f t="shared" si="4"/>
        <v>#VALUE!</v>
      </c>
      <c r="K139" s="55" t="str">
        <f t="shared" si="5"/>
        <v xml:space="preserve"> </v>
      </c>
    </row>
    <row r="140" spans="4:11" x14ac:dyDescent="0.3">
      <c r="D140" s="11" t="str">
        <f>(IF(B140=Локализация!$C$64,1,IF(B140=Локализация!$C$65,2,IF(B140=Локализация!$C$66,3,IF(B140=Локализация!$C$67,4,IF(B140=Локализация!$C$68,5,IF(OR(B140=1,B140=2,B140=3,B140=4,B140=5),B140,"")))))))</f>
        <v/>
      </c>
      <c r="E140" s="11" t="str">
        <f>(IF(C140=Локализация!$C$70,1,IF(C140=Локализация!$C$71,2,IF(C140=Локализация!$C$72,3,IF(C140=Локализация!$C$73,4,IF(C140=Локализация!$C$74,5,IF(OR(C140=1,C140=2,C140=3,C140=4,C140=5),C140,"")))))))</f>
        <v/>
      </c>
      <c r="F140" s="55" t="e">
        <f t="shared" si="4"/>
        <v>#VALUE!</v>
      </c>
      <c r="K140" s="55" t="str">
        <f t="shared" si="5"/>
        <v xml:space="preserve"> </v>
      </c>
    </row>
    <row r="141" spans="4:11" x14ac:dyDescent="0.3">
      <c r="D141" s="11" t="str">
        <f>(IF(B141=Локализация!$C$64,1,IF(B141=Локализация!$C$65,2,IF(B141=Локализация!$C$66,3,IF(B141=Локализация!$C$67,4,IF(B141=Локализация!$C$68,5,IF(OR(B141=1,B141=2,B141=3,B141=4,B141=5),B141,"")))))))</f>
        <v/>
      </c>
      <c r="E141" s="11" t="str">
        <f>(IF(C141=Локализация!$C$70,1,IF(C141=Локализация!$C$71,2,IF(C141=Локализация!$C$72,3,IF(C141=Локализация!$C$73,4,IF(C141=Локализация!$C$74,5,IF(OR(C141=1,C141=2,C141=3,C141=4,C141=5),C141,"")))))))</f>
        <v/>
      </c>
      <c r="F141" s="55" t="e">
        <f t="shared" si="4"/>
        <v>#VALUE!</v>
      </c>
      <c r="K141" s="55" t="str">
        <f t="shared" si="5"/>
        <v xml:space="preserve"> </v>
      </c>
    </row>
    <row r="142" spans="4:11" x14ac:dyDescent="0.3">
      <c r="D142" s="11" t="str">
        <f>(IF(B142=Локализация!$C$64,1,IF(B142=Локализация!$C$65,2,IF(B142=Локализация!$C$66,3,IF(B142=Локализация!$C$67,4,IF(B142=Локализация!$C$68,5,IF(OR(B142=1,B142=2,B142=3,B142=4,B142=5),B142,"")))))))</f>
        <v/>
      </c>
      <c r="E142" s="11" t="str">
        <f>(IF(C142=Локализация!$C$70,1,IF(C142=Локализация!$C$71,2,IF(C142=Локализация!$C$72,3,IF(C142=Локализация!$C$73,4,IF(C142=Локализация!$C$74,5,IF(OR(C142=1,C142=2,C142=3,C142=4,C142=5),C142,"")))))))</f>
        <v/>
      </c>
      <c r="F142" s="55" t="e">
        <f t="shared" si="4"/>
        <v>#VALUE!</v>
      </c>
      <c r="K142" s="55" t="str">
        <f t="shared" si="5"/>
        <v xml:space="preserve"> </v>
      </c>
    </row>
    <row r="143" spans="4:11" x14ac:dyDescent="0.3">
      <c r="D143" s="11" t="str">
        <f>(IF(B143=Локализация!$C$64,1,IF(B143=Локализация!$C$65,2,IF(B143=Локализация!$C$66,3,IF(B143=Локализация!$C$67,4,IF(B143=Локализация!$C$68,5,IF(OR(B143=1,B143=2,B143=3,B143=4,B143=5),B143,"")))))))</f>
        <v/>
      </c>
      <c r="E143" s="11" t="str">
        <f>(IF(C143=Локализация!$C$70,1,IF(C143=Локализация!$C$71,2,IF(C143=Локализация!$C$72,3,IF(C143=Локализация!$C$73,4,IF(C143=Локализация!$C$74,5,IF(OR(C143=1,C143=2,C143=3,C143=4,C143=5),C143,"")))))))</f>
        <v/>
      </c>
      <c r="F143" s="55" t="e">
        <f t="shared" si="4"/>
        <v>#VALUE!</v>
      </c>
      <c r="K143" s="55" t="str">
        <f t="shared" si="5"/>
        <v xml:space="preserve"> </v>
      </c>
    </row>
    <row r="144" spans="4:11" x14ac:dyDescent="0.3">
      <c r="D144" s="11" t="str">
        <f>(IF(B144=Локализация!$C$64,1,IF(B144=Локализация!$C$65,2,IF(B144=Локализация!$C$66,3,IF(B144=Локализация!$C$67,4,IF(B144=Локализация!$C$68,5,IF(OR(B144=1,B144=2,B144=3,B144=4,B144=5),B144,"")))))))</f>
        <v/>
      </c>
      <c r="E144" s="11" t="str">
        <f>(IF(C144=Локализация!$C$70,1,IF(C144=Локализация!$C$71,2,IF(C144=Локализация!$C$72,3,IF(C144=Локализация!$C$73,4,IF(C144=Локализация!$C$74,5,IF(OR(C144=1,C144=2,C144=3,C144=4,C144=5),C144,"")))))))</f>
        <v/>
      </c>
      <c r="F144" s="55" t="e">
        <f t="shared" si="4"/>
        <v>#VALUE!</v>
      </c>
      <c r="K144" s="55" t="str">
        <f t="shared" si="5"/>
        <v xml:space="preserve"> </v>
      </c>
    </row>
    <row r="145" spans="4:11" x14ac:dyDescent="0.3">
      <c r="D145" s="11" t="str">
        <f>(IF(B145=Локализация!$C$64,1,IF(B145=Локализация!$C$65,2,IF(B145=Локализация!$C$66,3,IF(B145=Локализация!$C$67,4,IF(B145=Локализация!$C$68,5,IF(OR(B145=1,B145=2,B145=3,B145=4,B145=5),B145,"")))))))</f>
        <v/>
      </c>
      <c r="E145" s="11" t="str">
        <f>(IF(C145=Локализация!$C$70,1,IF(C145=Локализация!$C$71,2,IF(C145=Локализация!$C$72,3,IF(C145=Локализация!$C$73,4,IF(C145=Локализация!$C$74,5,IF(OR(C145=1,C145=2,C145=3,C145=4,C145=5),C145,"")))))))</f>
        <v/>
      </c>
      <c r="F145" s="55" t="e">
        <f t="shared" si="4"/>
        <v>#VALUE!</v>
      </c>
      <c r="K145" s="55" t="str">
        <f t="shared" si="5"/>
        <v xml:space="preserve"> </v>
      </c>
    </row>
    <row r="146" spans="4:11" x14ac:dyDescent="0.3">
      <c r="D146" s="11" t="str">
        <f>(IF(B146=Локализация!$C$64,1,IF(B146=Локализация!$C$65,2,IF(B146=Локализация!$C$66,3,IF(B146=Локализация!$C$67,4,IF(B146=Локализация!$C$68,5,IF(OR(B146=1,B146=2,B146=3,B146=4,B146=5),B146,"")))))))</f>
        <v/>
      </c>
      <c r="E146" s="11" t="str">
        <f>(IF(C146=Локализация!$C$70,1,IF(C146=Локализация!$C$71,2,IF(C146=Локализация!$C$72,3,IF(C146=Локализация!$C$73,4,IF(C146=Локализация!$C$74,5,IF(OR(C146=1,C146=2,C146=3,C146=4,C146=5),C146,"")))))))</f>
        <v/>
      </c>
      <c r="F146" s="55" t="e">
        <f t="shared" si="4"/>
        <v>#VALUE!</v>
      </c>
      <c r="K146" s="55" t="str">
        <f t="shared" si="5"/>
        <v xml:space="preserve"> </v>
      </c>
    </row>
    <row r="147" spans="4:11" x14ac:dyDescent="0.3">
      <c r="D147" s="11" t="str">
        <f>(IF(B147=Локализация!$C$64,1,IF(B147=Локализация!$C$65,2,IF(B147=Локализация!$C$66,3,IF(B147=Локализация!$C$67,4,IF(B147=Локализация!$C$68,5,IF(OR(B147=1,B147=2,B147=3,B147=4,B147=5),B147,"")))))))</f>
        <v/>
      </c>
      <c r="E147" s="11" t="str">
        <f>(IF(C147=Локализация!$C$70,1,IF(C147=Локализация!$C$71,2,IF(C147=Локализация!$C$72,3,IF(C147=Локализация!$C$73,4,IF(C147=Локализация!$C$74,5,IF(OR(C147=1,C147=2,C147=3,C147=4,C147=5),C147,"")))))))</f>
        <v/>
      </c>
      <c r="F147" s="55" t="e">
        <f t="shared" si="4"/>
        <v>#VALUE!</v>
      </c>
      <c r="K147" s="55" t="str">
        <f t="shared" si="5"/>
        <v xml:space="preserve"> </v>
      </c>
    </row>
    <row r="148" spans="4:11" x14ac:dyDescent="0.3">
      <c r="D148" s="11" t="str">
        <f>(IF(B148=Локализация!$C$64,1,IF(B148=Локализация!$C$65,2,IF(B148=Локализация!$C$66,3,IF(B148=Локализация!$C$67,4,IF(B148=Локализация!$C$68,5,IF(OR(B148=1,B148=2,B148=3,B148=4,B148=5),B148,"")))))))</f>
        <v/>
      </c>
      <c r="E148" s="11" t="str">
        <f>(IF(C148=Локализация!$C$70,1,IF(C148=Локализация!$C$71,2,IF(C148=Локализация!$C$72,3,IF(C148=Локализация!$C$73,4,IF(C148=Локализация!$C$74,5,IF(OR(C148=1,C148=2,C148=3,C148=4,C148=5),C148,"")))))))</f>
        <v/>
      </c>
      <c r="F148" s="55" t="e">
        <f t="shared" si="4"/>
        <v>#VALUE!</v>
      </c>
      <c r="K148" s="55" t="str">
        <f t="shared" si="5"/>
        <v xml:space="preserve"> </v>
      </c>
    </row>
    <row r="149" spans="4:11" x14ac:dyDescent="0.3">
      <c r="D149" s="11" t="str">
        <f>(IF(B149=Локализация!$C$64,1,IF(B149=Локализация!$C$65,2,IF(B149=Локализация!$C$66,3,IF(B149=Локализация!$C$67,4,IF(B149=Локализация!$C$68,5,IF(OR(B149=1,B149=2,B149=3,B149=4,B149=5),B149,"")))))))</f>
        <v/>
      </c>
      <c r="E149" s="11" t="str">
        <f>(IF(C149=Локализация!$C$70,1,IF(C149=Локализация!$C$71,2,IF(C149=Локализация!$C$72,3,IF(C149=Локализация!$C$73,4,IF(C149=Локализация!$C$74,5,IF(OR(C149=1,C149=2,C149=3,C149=4,C149=5),C149,"")))))))</f>
        <v/>
      </c>
      <c r="F149" s="55" t="e">
        <f t="shared" si="4"/>
        <v>#VALUE!</v>
      </c>
      <c r="K149" s="55" t="str">
        <f t="shared" si="5"/>
        <v xml:space="preserve"> </v>
      </c>
    </row>
    <row r="150" spans="4:11" x14ac:dyDescent="0.3">
      <c r="D150" s="11" t="str">
        <f>(IF(B150=Локализация!$C$64,1,IF(B150=Локализация!$C$65,2,IF(B150=Локализация!$C$66,3,IF(B150=Локализация!$C$67,4,IF(B150=Локализация!$C$68,5,IF(OR(B150=1,B150=2,B150=3,B150=4,B150=5),B150,"")))))))</f>
        <v/>
      </c>
      <c r="E150" s="11" t="str">
        <f>(IF(C150=Локализация!$C$70,1,IF(C150=Локализация!$C$71,2,IF(C150=Локализация!$C$72,3,IF(C150=Локализация!$C$73,4,IF(C150=Локализация!$C$74,5,IF(OR(C150=1,C150=2,C150=3,C150=4,C150=5),C150,"")))))))</f>
        <v/>
      </c>
      <c r="F150" s="55" t="e">
        <f t="shared" si="4"/>
        <v>#VALUE!</v>
      </c>
      <c r="K150" s="55" t="str">
        <f t="shared" si="5"/>
        <v xml:space="preserve"> </v>
      </c>
    </row>
    <row r="151" spans="4:11" x14ac:dyDescent="0.3">
      <c r="D151" s="11" t="str">
        <f>(IF(B151=Локализация!$C$64,1,IF(B151=Локализация!$C$65,2,IF(B151=Локализация!$C$66,3,IF(B151=Локализация!$C$67,4,IF(B151=Локализация!$C$68,5,IF(OR(B151=1,B151=2,B151=3,B151=4,B151=5),B151,"")))))))</f>
        <v/>
      </c>
      <c r="E151" s="11" t="str">
        <f>(IF(C151=Локализация!$C$70,1,IF(C151=Локализация!$C$71,2,IF(C151=Локализация!$C$72,3,IF(C151=Локализация!$C$73,4,IF(C151=Локализация!$C$74,5,IF(OR(C151=1,C151=2,C151=3,C151=4,C151=5),C151,"")))))))</f>
        <v/>
      </c>
      <c r="F151" s="55" t="e">
        <f t="shared" si="4"/>
        <v>#VALUE!</v>
      </c>
      <c r="K151" s="55" t="str">
        <f t="shared" si="5"/>
        <v xml:space="preserve"> </v>
      </c>
    </row>
    <row r="152" spans="4:11" x14ac:dyDescent="0.3">
      <c r="D152" s="11" t="str">
        <f>(IF(B152=Локализация!$C$64,1,IF(B152=Локализация!$C$65,2,IF(B152=Локализация!$C$66,3,IF(B152=Локализация!$C$67,4,IF(B152=Локализация!$C$68,5,IF(OR(B152=1,B152=2,B152=3,B152=4,B152=5),B152,"")))))))</f>
        <v/>
      </c>
      <c r="E152" s="11" t="str">
        <f>(IF(C152=Локализация!$C$70,1,IF(C152=Локализация!$C$71,2,IF(C152=Локализация!$C$72,3,IF(C152=Локализация!$C$73,4,IF(C152=Локализация!$C$74,5,IF(OR(C152=1,C152=2,C152=3,C152=4,C152=5),C152,"")))))))</f>
        <v/>
      </c>
      <c r="F152" s="55" t="e">
        <f t="shared" si="4"/>
        <v>#VALUE!</v>
      </c>
      <c r="K152" s="55" t="str">
        <f t="shared" si="5"/>
        <v xml:space="preserve"> </v>
      </c>
    </row>
    <row r="153" spans="4:11" x14ac:dyDescent="0.3">
      <c r="D153" s="11" t="str">
        <f>(IF(B153=Локализация!$C$64,1,IF(B153=Локализация!$C$65,2,IF(B153=Локализация!$C$66,3,IF(B153=Локализация!$C$67,4,IF(B153=Локализация!$C$68,5,IF(OR(B153=1,B153=2,B153=3,B153=4,B153=5),B153,"")))))))</f>
        <v/>
      </c>
      <c r="E153" s="11" t="str">
        <f>(IF(C153=Локализация!$C$70,1,IF(C153=Локализация!$C$71,2,IF(C153=Локализация!$C$72,3,IF(C153=Локализация!$C$73,4,IF(C153=Локализация!$C$74,5,IF(OR(C153=1,C153=2,C153=3,C153=4,C153=5),C153,"")))))))</f>
        <v/>
      </c>
      <c r="F153" s="55" t="e">
        <f t="shared" si="4"/>
        <v>#VALUE!</v>
      </c>
      <c r="K153" s="55" t="str">
        <f t="shared" si="5"/>
        <v xml:space="preserve"> </v>
      </c>
    </row>
    <row r="154" spans="4:11" x14ac:dyDescent="0.3">
      <c r="D154" s="11" t="str">
        <f>(IF(B154=Локализация!$C$64,1,IF(B154=Локализация!$C$65,2,IF(B154=Локализация!$C$66,3,IF(B154=Локализация!$C$67,4,IF(B154=Локализация!$C$68,5,IF(OR(B154=1,B154=2,B154=3,B154=4,B154=5),B154,"")))))))</f>
        <v/>
      </c>
      <c r="E154" s="11" t="str">
        <f>(IF(C154=Локализация!$C$70,1,IF(C154=Локализация!$C$71,2,IF(C154=Локализация!$C$72,3,IF(C154=Локализация!$C$73,4,IF(C154=Локализация!$C$74,5,IF(OR(C154=1,C154=2,C154=3,C154=4,C154=5),C154,"")))))))</f>
        <v/>
      </c>
      <c r="F154" s="55" t="e">
        <f t="shared" si="4"/>
        <v>#VALUE!</v>
      </c>
      <c r="K154" s="55" t="str">
        <f t="shared" si="5"/>
        <v xml:space="preserve"> </v>
      </c>
    </row>
    <row r="155" spans="4:11" x14ac:dyDescent="0.3">
      <c r="D155" s="11" t="str">
        <f>(IF(B155=Локализация!$C$64,1,IF(B155=Локализация!$C$65,2,IF(B155=Локализация!$C$66,3,IF(B155=Локализация!$C$67,4,IF(B155=Локализация!$C$68,5,IF(OR(B155=1,B155=2,B155=3,B155=4,B155=5),B155,"")))))))</f>
        <v/>
      </c>
      <c r="E155" s="11" t="str">
        <f>(IF(C155=Локализация!$C$70,1,IF(C155=Локализация!$C$71,2,IF(C155=Локализация!$C$72,3,IF(C155=Локализация!$C$73,4,IF(C155=Локализация!$C$74,5,IF(OR(C155=1,C155=2,C155=3,C155=4,C155=5),C155,"")))))))</f>
        <v/>
      </c>
      <c r="F155" s="55" t="e">
        <f t="shared" si="4"/>
        <v>#VALUE!</v>
      </c>
      <c r="K155" s="55" t="str">
        <f t="shared" si="5"/>
        <v xml:space="preserve"> </v>
      </c>
    </row>
    <row r="156" spans="4:11" x14ac:dyDescent="0.3">
      <c r="D156" s="11" t="str">
        <f>(IF(B156=Локализация!$C$64,1,IF(B156=Локализация!$C$65,2,IF(B156=Локализация!$C$66,3,IF(B156=Локализация!$C$67,4,IF(B156=Локализация!$C$68,5,IF(OR(B156=1,B156=2,B156=3,B156=4,B156=5),B156,"")))))))</f>
        <v/>
      </c>
      <c r="E156" s="11" t="str">
        <f>(IF(C156=Локализация!$C$70,1,IF(C156=Локализация!$C$71,2,IF(C156=Локализация!$C$72,3,IF(C156=Локализация!$C$73,4,IF(C156=Локализация!$C$74,5,IF(OR(C156=1,C156=2,C156=3,C156=4,C156=5),C156,"")))))))</f>
        <v/>
      </c>
      <c r="F156" s="55" t="e">
        <f t="shared" si="4"/>
        <v>#VALUE!</v>
      </c>
      <c r="K156" s="55" t="str">
        <f t="shared" si="5"/>
        <v xml:space="preserve"> </v>
      </c>
    </row>
    <row r="157" spans="4:11" x14ac:dyDescent="0.3">
      <c r="D157" s="11" t="str">
        <f>(IF(B157=Локализация!$C$64,1,IF(B157=Локализация!$C$65,2,IF(B157=Локализация!$C$66,3,IF(B157=Локализация!$C$67,4,IF(B157=Локализация!$C$68,5,IF(OR(B157=1,B157=2,B157=3,B157=4,B157=5),B157,"")))))))</f>
        <v/>
      </c>
      <c r="E157" s="11" t="str">
        <f>(IF(C157=Локализация!$C$70,1,IF(C157=Локализация!$C$71,2,IF(C157=Локализация!$C$72,3,IF(C157=Локализация!$C$73,4,IF(C157=Локализация!$C$74,5,IF(OR(C157=1,C157=2,C157=3,C157=4,C157=5),C157,"")))))))</f>
        <v/>
      </c>
      <c r="F157" s="55" t="e">
        <f t="shared" si="4"/>
        <v>#VALUE!</v>
      </c>
      <c r="K157" s="55" t="str">
        <f t="shared" si="5"/>
        <v xml:space="preserve"> </v>
      </c>
    </row>
    <row r="158" spans="4:11" x14ac:dyDescent="0.3">
      <c r="D158" s="11" t="str">
        <f>(IF(B158=Локализация!$C$64,1,IF(B158=Локализация!$C$65,2,IF(B158=Локализация!$C$66,3,IF(B158=Локализация!$C$67,4,IF(B158=Локализация!$C$68,5,IF(OR(B158=1,B158=2,B158=3,B158=4,B158=5),B158,"")))))))</f>
        <v/>
      </c>
      <c r="E158" s="11" t="str">
        <f>(IF(C158=Локализация!$C$70,1,IF(C158=Локализация!$C$71,2,IF(C158=Локализация!$C$72,3,IF(C158=Локализация!$C$73,4,IF(C158=Локализация!$C$74,5,IF(OR(C158=1,C158=2,C158=3,C158=4,C158=5),C158,"")))))))</f>
        <v/>
      </c>
      <c r="F158" s="55" t="e">
        <f t="shared" si="4"/>
        <v>#VALUE!</v>
      </c>
      <c r="K158" s="55" t="str">
        <f t="shared" si="5"/>
        <v xml:space="preserve"> </v>
      </c>
    </row>
    <row r="159" spans="4:11" x14ac:dyDescent="0.3">
      <c r="D159" s="11" t="str">
        <f>(IF(B159=Локализация!$C$64,1,IF(B159=Локализация!$C$65,2,IF(B159=Локализация!$C$66,3,IF(B159=Локализация!$C$67,4,IF(B159=Локализация!$C$68,5,IF(OR(B159=1,B159=2,B159=3,B159=4,B159=5),B159,"")))))))</f>
        <v/>
      </c>
      <c r="E159" s="11" t="str">
        <f>(IF(C159=Локализация!$C$70,1,IF(C159=Локализация!$C$71,2,IF(C159=Локализация!$C$72,3,IF(C159=Локализация!$C$73,4,IF(C159=Локализация!$C$74,5,IF(OR(C159=1,C159=2,C159=3,C159=4,C159=5),C159,"")))))))</f>
        <v/>
      </c>
      <c r="F159" s="55" t="e">
        <f t="shared" si="4"/>
        <v>#VALUE!</v>
      </c>
      <c r="K159" s="55" t="str">
        <f t="shared" si="5"/>
        <v xml:space="preserve"> </v>
      </c>
    </row>
    <row r="160" spans="4:11" x14ac:dyDescent="0.3">
      <c r="D160" s="11" t="str">
        <f>(IF(B160=Локализация!$C$64,1,IF(B160=Локализация!$C$65,2,IF(B160=Локализация!$C$66,3,IF(B160=Локализация!$C$67,4,IF(B160=Локализация!$C$68,5,IF(OR(B160=1,B160=2,B160=3,B160=4,B160=5),B160,"")))))))</f>
        <v/>
      </c>
      <c r="E160" s="11" t="str">
        <f>(IF(C160=Локализация!$C$70,1,IF(C160=Локализация!$C$71,2,IF(C160=Локализация!$C$72,3,IF(C160=Локализация!$C$73,4,IF(C160=Локализация!$C$74,5,IF(OR(C160=1,C160=2,C160=3,C160=4,C160=5),C160,"")))))))</f>
        <v/>
      </c>
      <c r="F160" s="55" t="e">
        <f t="shared" si="4"/>
        <v>#VALUE!</v>
      </c>
      <c r="K160" s="55" t="str">
        <f t="shared" si="5"/>
        <v xml:space="preserve"> </v>
      </c>
    </row>
    <row r="161" spans="4:11" x14ac:dyDescent="0.3">
      <c r="D161" s="11" t="str">
        <f>(IF(B161=Локализация!$C$64,1,IF(B161=Локализация!$C$65,2,IF(B161=Локализация!$C$66,3,IF(B161=Локализация!$C$67,4,IF(B161=Локализация!$C$68,5,IF(OR(B161=1,B161=2,B161=3,B161=4,B161=5),B161,"")))))))</f>
        <v/>
      </c>
      <c r="E161" s="11" t="str">
        <f>(IF(C161=Локализация!$C$70,1,IF(C161=Локализация!$C$71,2,IF(C161=Локализация!$C$72,3,IF(C161=Локализация!$C$73,4,IF(C161=Локализация!$C$74,5,IF(OR(C161=1,C161=2,C161=3,C161=4,C161=5),C161,"")))))))</f>
        <v/>
      </c>
      <c r="F161" s="55" t="e">
        <f t="shared" si="4"/>
        <v>#VALUE!</v>
      </c>
      <c r="K161" s="55" t="str">
        <f t="shared" si="5"/>
        <v xml:space="preserve"> </v>
      </c>
    </row>
    <row r="162" spans="4:11" x14ac:dyDescent="0.3">
      <c r="D162" s="11" t="str">
        <f>(IF(B162=Локализация!$C$64,1,IF(B162=Локализация!$C$65,2,IF(B162=Локализация!$C$66,3,IF(B162=Локализация!$C$67,4,IF(B162=Локализация!$C$68,5,IF(OR(B162=1,B162=2,B162=3,B162=4,B162=5),B162,"")))))))</f>
        <v/>
      </c>
      <c r="E162" s="11" t="str">
        <f>(IF(C162=Локализация!$C$70,1,IF(C162=Локализация!$C$71,2,IF(C162=Локализация!$C$72,3,IF(C162=Локализация!$C$73,4,IF(C162=Локализация!$C$74,5,IF(OR(C162=1,C162=2,C162=3,C162=4,C162=5),C162,"")))))))</f>
        <v/>
      </c>
      <c r="F162" s="55" t="e">
        <f t="shared" si="4"/>
        <v>#VALUE!</v>
      </c>
      <c r="K162" s="55" t="str">
        <f t="shared" si="5"/>
        <v xml:space="preserve"> </v>
      </c>
    </row>
    <row r="163" spans="4:11" x14ac:dyDescent="0.3">
      <c r="D163" s="11" t="str">
        <f>(IF(B163=Локализация!$C$64,1,IF(B163=Локализация!$C$65,2,IF(B163=Локализация!$C$66,3,IF(B163=Локализация!$C$67,4,IF(B163=Локализация!$C$68,5,IF(OR(B163=1,B163=2,B163=3,B163=4,B163=5),B163,"")))))))</f>
        <v/>
      </c>
      <c r="E163" s="11" t="str">
        <f>(IF(C163=Локализация!$C$70,1,IF(C163=Локализация!$C$71,2,IF(C163=Локализация!$C$72,3,IF(C163=Локализация!$C$73,4,IF(C163=Локализация!$C$74,5,IF(OR(C163=1,C163=2,C163=3,C163=4,C163=5),C163,"")))))))</f>
        <v/>
      </c>
      <c r="F163" s="55" t="e">
        <f t="shared" si="4"/>
        <v>#VALUE!</v>
      </c>
      <c r="K163" s="55" t="str">
        <f t="shared" si="5"/>
        <v xml:space="preserve"> </v>
      </c>
    </row>
    <row r="164" spans="4:11" x14ac:dyDescent="0.3">
      <c r="D164" s="11" t="str">
        <f>(IF(B164=Локализация!$C$64,1,IF(B164=Локализация!$C$65,2,IF(B164=Локализация!$C$66,3,IF(B164=Локализация!$C$67,4,IF(B164=Локализация!$C$68,5,IF(OR(B164=1,B164=2,B164=3,B164=4,B164=5),B164,"")))))))</f>
        <v/>
      </c>
      <c r="E164" s="11" t="str">
        <f>(IF(C164=Локализация!$C$70,1,IF(C164=Локализация!$C$71,2,IF(C164=Локализация!$C$72,3,IF(C164=Локализация!$C$73,4,IF(C164=Локализация!$C$74,5,IF(OR(C164=1,C164=2,C164=3,C164=4,C164=5),C164,"")))))))</f>
        <v/>
      </c>
      <c r="F164" s="55" t="e">
        <f t="shared" si="4"/>
        <v>#VALUE!</v>
      </c>
      <c r="K164" s="55" t="str">
        <f t="shared" si="5"/>
        <v xml:space="preserve"> </v>
      </c>
    </row>
    <row r="165" spans="4:11" x14ac:dyDescent="0.3">
      <c r="D165" s="11" t="str">
        <f>(IF(B165=Локализация!$C$64,1,IF(B165=Локализация!$C$65,2,IF(B165=Локализация!$C$66,3,IF(B165=Локализация!$C$67,4,IF(B165=Локализация!$C$68,5,IF(OR(B165=1,B165=2,B165=3,B165=4,B165=5),B165,"")))))))</f>
        <v/>
      </c>
      <c r="E165" s="11" t="str">
        <f>(IF(C165=Локализация!$C$70,1,IF(C165=Локализация!$C$71,2,IF(C165=Локализация!$C$72,3,IF(C165=Локализация!$C$73,4,IF(C165=Локализация!$C$74,5,IF(OR(C165=1,C165=2,C165=3,C165=4,C165=5),C165,"")))))))</f>
        <v/>
      </c>
      <c r="F165" s="55" t="e">
        <f t="shared" si="4"/>
        <v>#VALUE!</v>
      </c>
      <c r="K165" s="55" t="str">
        <f t="shared" si="5"/>
        <v xml:space="preserve"> </v>
      </c>
    </row>
    <row r="166" spans="4:11" x14ac:dyDescent="0.3">
      <c r="D166" s="11" t="str">
        <f>(IF(B166=Локализация!$C$64,1,IF(B166=Локализация!$C$65,2,IF(B166=Локализация!$C$66,3,IF(B166=Локализация!$C$67,4,IF(B166=Локализация!$C$68,5,IF(OR(B166=1,B166=2,B166=3,B166=4,B166=5),B166,"")))))))</f>
        <v/>
      </c>
      <c r="E166" s="11" t="str">
        <f>(IF(C166=Локализация!$C$70,1,IF(C166=Локализация!$C$71,2,IF(C166=Локализация!$C$72,3,IF(C166=Локализация!$C$73,4,IF(C166=Локализация!$C$74,5,IF(OR(C166=1,C166=2,C166=3,C166=4,C166=5),C166,"")))))))</f>
        <v/>
      </c>
      <c r="F166" s="55" t="e">
        <f t="shared" si="4"/>
        <v>#VALUE!</v>
      </c>
      <c r="K166" s="55" t="str">
        <f t="shared" si="5"/>
        <v xml:space="preserve"> </v>
      </c>
    </row>
    <row r="167" spans="4:11" x14ac:dyDescent="0.3">
      <c r="D167" s="11" t="str">
        <f>(IF(B167=Локализация!$C$64,1,IF(B167=Локализация!$C$65,2,IF(B167=Локализация!$C$66,3,IF(B167=Локализация!$C$67,4,IF(B167=Локализация!$C$68,5,IF(OR(B167=1,B167=2,B167=3,B167=4,B167=5),B167,"")))))))</f>
        <v/>
      </c>
      <c r="E167" s="11" t="str">
        <f>(IF(C167=Локализация!$C$70,1,IF(C167=Локализация!$C$71,2,IF(C167=Локализация!$C$72,3,IF(C167=Локализация!$C$73,4,IF(C167=Локализация!$C$74,5,IF(OR(C167=1,C167=2,C167=3,C167=4,C167=5),C167,"")))))))</f>
        <v/>
      </c>
      <c r="F167" s="55" t="e">
        <f t="shared" si="4"/>
        <v>#VALUE!</v>
      </c>
      <c r="K167" s="55" t="str">
        <f t="shared" si="5"/>
        <v xml:space="preserve"> </v>
      </c>
    </row>
    <row r="168" spans="4:11" x14ac:dyDescent="0.3">
      <c r="D168" s="11" t="str">
        <f>(IF(B168=Локализация!$C$64,1,IF(B168=Локализация!$C$65,2,IF(B168=Локализация!$C$66,3,IF(B168=Локализация!$C$67,4,IF(B168=Локализация!$C$68,5,IF(OR(B168=1,B168=2,B168=3,B168=4,B168=5),B168,"")))))))</f>
        <v/>
      </c>
      <c r="E168" s="11" t="str">
        <f>(IF(C168=Локализация!$C$70,1,IF(C168=Локализация!$C$71,2,IF(C168=Локализация!$C$72,3,IF(C168=Локализация!$C$73,4,IF(C168=Локализация!$C$74,5,IF(OR(C168=1,C168=2,C168=3,C168=4,C168=5),C168,"")))))))</f>
        <v/>
      </c>
      <c r="F168" s="55" t="e">
        <f t="shared" si="4"/>
        <v>#VALUE!</v>
      </c>
      <c r="K168" s="55" t="str">
        <f t="shared" si="5"/>
        <v xml:space="preserve"> </v>
      </c>
    </row>
    <row r="169" spans="4:11" x14ac:dyDescent="0.3">
      <c r="D169" s="11" t="str">
        <f>(IF(B169=Локализация!$C$64,1,IF(B169=Локализация!$C$65,2,IF(B169=Локализация!$C$66,3,IF(B169=Локализация!$C$67,4,IF(B169=Локализация!$C$68,5,IF(OR(B169=1,B169=2,B169=3,B169=4,B169=5),B169,"")))))))</f>
        <v/>
      </c>
      <c r="E169" s="11" t="str">
        <f>(IF(C169=Локализация!$C$70,1,IF(C169=Локализация!$C$71,2,IF(C169=Локализация!$C$72,3,IF(C169=Локализация!$C$73,4,IF(C169=Локализация!$C$74,5,IF(OR(C169=1,C169=2,C169=3,C169=4,C169=5),C169,"")))))))</f>
        <v/>
      </c>
      <c r="F169" s="55" t="e">
        <f t="shared" si="4"/>
        <v>#VALUE!</v>
      </c>
      <c r="K169" s="55" t="str">
        <f t="shared" si="5"/>
        <v xml:space="preserve"> </v>
      </c>
    </row>
    <row r="170" spans="4:11" x14ac:dyDescent="0.3">
      <c r="D170" s="11" t="str">
        <f>(IF(B170=Локализация!$C$64,1,IF(B170=Локализация!$C$65,2,IF(B170=Локализация!$C$66,3,IF(B170=Локализация!$C$67,4,IF(B170=Локализация!$C$68,5,IF(OR(B170=1,B170=2,B170=3,B170=4,B170=5),B170,"")))))))</f>
        <v/>
      </c>
      <c r="E170" s="11" t="str">
        <f>(IF(C170=Локализация!$C$70,1,IF(C170=Локализация!$C$71,2,IF(C170=Локализация!$C$72,3,IF(C170=Локализация!$C$73,4,IF(C170=Локализация!$C$74,5,IF(OR(C170=1,C170=2,C170=3,C170=4,C170=5),C170,"")))))))</f>
        <v/>
      </c>
      <c r="F170" s="55" t="e">
        <f t="shared" si="4"/>
        <v>#VALUE!</v>
      </c>
      <c r="K170" s="55" t="str">
        <f t="shared" si="5"/>
        <v xml:space="preserve"> </v>
      </c>
    </row>
    <row r="171" spans="4:11" x14ac:dyDescent="0.3">
      <c r="D171" s="11" t="str">
        <f>(IF(B171=Локализация!$C$64,1,IF(B171=Локализация!$C$65,2,IF(B171=Локализация!$C$66,3,IF(B171=Локализация!$C$67,4,IF(B171=Локализация!$C$68,5,IF(OR(B171=1,B171=2,B171=3,B171=4,B171=5),B171,"")))))))</f>
        <v/>
      </c>
      <c r="E171" s="11" t="str">
        <f>(IF(C171=Локализация!$C$70,1,IF(C171=Локализация!$C$71,2,IF(C171=Локализация!$C$72,3,IF(C171=Локализация!$C$73,4,IF(C171=Локализация!$C$74,5,IF(OR(C171=1,C171=2,C171=3,C171=4,C171=5),C171,"")))))))</f>
        <v/>
      </c>
      <c r="F171" s="55" t="e">
        <f t="shared" si="4"/>
        <v>#VALUE!</v>
      </c>
      <c r="K171" s="55" t="str">
        <f t="shared" si="5"/>
        <v xml:space="preserve"> </v>
      </c>
    </row>
    <row r="172" spans="4:11" x14ac:dyDescent="0.3">
      <c r="D172" s="11" t="str">
        <f>(IF(B172=Локализация!$C$64,1,IF(B172=Локализация!$C$65,2,IF(B172=Локализация!$C$66,3,IF(B172=Локализация!$C$67,4,IF(B172=Локализация!$C$68,5,IF(OR(B172=1,B172=2,B172=3,B172=4,B172=5),B172,"")))))))</f>
        <v/>
      </c>
      <c r="E172" s="11" t="str">
        <f>(IF(C172=Локализация!$C$70,1,IF(C172=Локализация!$C$71,2,IF(C172=Локализация!$C$72,3,IF(C172=Локализация!$C$73,4,IF(C172=Локализация!$C$74,5,IF(OR(C172=1,C172=2,C172=3,C172=4,C172=5),C172,"")))))))</f>
        <v/>
      </c>
      <c r="F172" s="55" t="e">
        <f t="shared" si="4"/>
        <v>#VALUE!</v>
      </c>
      <c r="K172" s="55" t="str">
        <f t="shared" si="5"/>
        <v xml:space="preserve"> </v>
      </c>
    </row>
    <row r="173" spans="4:11" x14ac:dyDescent="0.3">
      <c r="D173" s="11" t="str">
        <f>(IF(B173=Локализация!$C$64,1,IF(B173=Локализация!$C$65,2,IF(B173=Локализация!$C$66,3,IF(B173=Локализация!$C$67,4,IF(B173=Локализация!$C$68,5,IF(OR(B173=1,B173=2,B173=3,B173=4,B173=5),B173,"")))))))</f>
        <v/>
      </c>
      <c r="E173" s="11" t="str">
        <f>(IF(C173=Локализация!$C$70,1,IF(C173=Локализация!$C$71,2,IF(C173=Локализация!$C$72,3,IF(C173=Локализация!$C$73,4,IF(C173=Локализация!$C$74,5,IF(OR(C173=1,C173=2,C173=3,C173=4,C173=5),C173,"")))))))</f>
        <v/>
      </c>
      <c r="F173" s="55" t="e">
        <f t="shared" si="4"/>
        <v>#VALUE!</v>
      </c>
      <c r="K173" s="55" t="str">
        <f t="shared" si="5"/>
        <v xml:space="preserve"> </v>
      </c>
    </row>
    <row r="174" spans="4:11" x14ac:dyDescent="0.3">
      <c r="D174" s="11" t="str">
        <f>(IF(B174=Локализация!$C$64,1,IF(B174=Локализация!$C$65,2,IF(B174=Локализация!$C$66,3,IF(B174=Локализация!$C$67,4,IF(B174=Локализация!$C$68,5,IF(OR(B174=1,B174=2,B174=3,B174=4,B174=5),B174,"")))))))</f>
        <v/>
      </c>
      <c r="E174" s="11" t="str">
        <f>(IF(C174=Локализация!$C$70,1,IF(C174=Локализация!$C$71,2,IF(C174=Локализация!$C$72,3,IF(C174=Локализация!$C$73,4,IF(C174=Локализация!$C$74,5,IF(OR(C174=1,C174=2,C174=3,C174=4,C174=5),C174,"")))))))</f>
        <v/>
      </c>
      <c r="F174" s="55" t="e">
        <f t="shared" si="4"/>
        <v>#VALUE!</v>
      </c>
      <c r="K174" s="55" t="str">
        <f t="shared" si="5"/>
        <v xml:space="preserve"> </v>
      </c>
    </row>
    <row r="175" spans="4:11" x14ac:dyDescent="0.3">
      <c r="D175" s="11" t="str">
        <f>(IF(B175=Локализация!$C$64,1,IF(B175=Локализация!$C$65,2,IF(B175=Локализация!$C$66,3,IF(B175=Локализация!$C$67,4,IF(B175=Локализация!$C$68,5,IF(OR(B175=1,B175=2,B175=3,B175=4,B175=5),B175,"")))))))</f>
        <v/>
      </c>
      <c r="E175" s="11" t="str">
        <f>(IF(C175=Локализация!$C$70,1,IF(C175=Локализация!$C$71,2,IF(C175=Локализация!$C$72,3,IF(C175=Локализация!$C$73,4,IF(C175=Локализация!$C$74,5,IF(OR(C175=1,C175=2,C175=3,C175=4,C175=5),C175,"")))))))</f>
        <v/>
      </c>
      <c r="F175" s="55" t="e">
        <f t="shared" si="4"/>
        <v>#VALUE!</v>
      </c>
      <c r="K175" s="55" t="str">
        <f t="shared" si="5"/>
        <v xml:space="preserve"> </v>
      </c>
    </row>
    <row r="176" spans="4:11" x14ac:dyDescent="0.3">
      <c r="D176" s="11" t="str">
        <f>(IF(B176=Локализация!$C$64,1,IF(B176=Локализация!$C$65,2,IF(B176=Локализация!$C$66,3,IF(B176=Локализация!$C$67,4,IF(B176=Локализация!$C$68,5,IF(OR(B176=1,B176=2,B176=3,B176=4,B176=5),B176,"")))))))</f>
        <v/>
      </c>
      <c r="E176" s="11" t="str">
        <f>(IF(C176=Локализация!$C$70,1,IF(C176=Локализация!$C$71,2,IF(C176=Локализация!$C$72,3,IF(C176=Локализация!$C$73,4,IF(C176=Локализация!$C$74,5,IF(OR(C176=1,C176=2,C176=3,C176=4,C176=5),C176,"")))))))</f>
        <v/>
      </c>
      <c r="F176" s="55" t="e">
        <f t="shared" si="4"/>
        <v>#VALUE!</v>
      </c>
      <c r="K176" s="55" t="str">
        <f t="shared" si="5"/>
        <v xml:space="preserve"> </v>
      </c>
    </row>
    <row r="177" spans="4:11" x14ac:dyDescent="0.3">
      <c r="D177" s="11" t="str">
        <f>(IF(B177=Локализация!$C$64,1,IF(B177=Локализация!$C$65,2,IF(B177=Локализация!$C$66,3,IF(B177=Локализация!$C$67,4,IF(B177=Локализация!$C$68,5,IF(OR(B177=1,B177=2,B177=3,B177=4,B177=5),B177,"")))))))</f>
        <v/>
      </c>
      <c r="E177" s="11" t="str">
        <f>(IF(C177=Локализация!$C$70,1,IF(C177=Локализация!$C$71,2,IF(C177=Локализация!$C$72,3,IF(C177=Локализация!$C$73,4,IF(C177=Локализация!$C$74,5,IF(OR(C177=1,C177=2,C177=3,C177=4,C177=5),C177,"")))))))</f>
        <v/>
      </c>
      <c r="F177" s="55" t="e">
        <f t="shared" si="4"/>
        <v>#VALUE!</v>
      </c>
      <c r="K177" s="55" t="str">
        <f t="shared" si="5"/>
        <v xml:space="preserve"> </v>
      </c>
    </row>
    <row r="178" spans="4:11" x14ac:dyDescent="0.3">
      <c r="D178" s="11" t="str">
        <f>(IF(B178=Локализация!$C$64,1,IF(B178=Локализация!$C$65,2,IF(B178=Локализация!$C$66,3,IF(B178=Локализация!$C$67,4,IF(B178=Локализация!$C$68,5,IF(OR(B178=1,B178=2,B178=3,B178=4,B178=5),B178,"")))))))</f>
        <v/>
      </c>
      <c r="E178" s="11" t="str">
        <f>(IF(C178=Локализация!$C$70,1,IF(C178=Локализация!$C$71,2,IF(C178=Локализация!$C$72,3,IF(C178=Локализация!$C$73,4,IF(C178=Локализация!$C$74,5,IF(OR(C178=1,C178=2,C178=3,C178=4,C178=5),C178,"")))))))</f>
        <v/>
      </c>
      <c r="F178" s="55" t="e">
        <f t="shared" si="4"/>
        <v>#VALUE!</v>
      </c>
      <c r="K178" s="55" t="str">
        <f t="shared" si="5"/>
        <v xml:space="preserve"> </v>
      </c>
    </row>
    <row r="179" spans="4:11" x14ac:dyDescent="0.3">
      <c r="D179" s="11" t="str">
        <f>(IF(B179=Локализация!$C$64,1,IF(B179=Локализация!$C$65,2,IF(B179=Локализация!$C$66,3,IF(B179=Локализация!$C$67,4,IF(B179=Локализация!$C$68,5,IF(OR(B179=1,B179=2,B179=3,B179=4,B179=5),B179,"")))))))</f>
        <v/>
      </c>
      <c r="E179" s="11" t="str">
        <f>(IF(C179=Локализация!$C$70,1,IF(C179=Локализация!$C$71,2,IF(C179=Локализация!$C$72,3,IF(C179=Локализация!$C$73,4,IF(C179=Локализация!$C$74,5,IF(OR(C179=1,C179=2,C179=3,C179=4,C179=5),C179,"")))))))</f>
        <v/>
      </c>
      <c r="F179" s="55" t="e">
        <f t="shared" si="4"/>
        <v>#VALUE!</v>
      </c>
      <c r="K179" s="55" t="str">
        <f t="shared" si="5"/>
        <v xml:space="preserve"> </v>
      </c>
    </row>
    <row r="180" spans="4:11" x14ac:dyDescent="0.3">
      <c r="D180" s="11" t="str">
        <f>(IF(B180=Локализация!$C$64,1,IF(B180=Локализация!$C$65,2,IF(B180=Локализация!$C$66,3,IF(B180=Локализация!$C$67,4,IF(B180=Локализация!$C$68,5,IF(OR(B180=1,B180=2,B180=3,B180=4,B180=5),B180,"")))))))</f>
        <v/>
      </c>
      <c r="E180" s="11" t="str">
        <f>(IF(C180=Локализация!$C$70,1,IF(C180=Локализация!$C$71,2,IF(C180=Локализация!$C$72,3,IF(C180=Локализация!$C$73,4,IF(C180=Локализация!$C$74,5,IF(OR(C180=1,C180=2,C180=3,C180=4,C180=5),C180,"")))))))</f>
        <v/>
      </c>
      <c r="F180" s="55" t="e">
        <f t="shared" si="4"/>
        <v>#VALUE!</v>
      </c>
      <c r="K180" s="55" t="str">
        <f t="shared" si="5"/>
        <v xml:space="preserve"> </v>
      </c>
    </row>
    <row r="181" spans="4:11" x14ac:dyDescent="0.3">
      <c r="D181" s="11" t="str">
        <f>(IF(B181=Локализация!$C$64,1,IF(B181=Локализация!$C$65,2,IF(B181=Локализация!$C$66,3,IF(B181=Локализация!$C$67,4,IF(B181=Локализация!$C$68,5,IF(OR(B181=1,B181=2,B181=3,B181=4,B181=5),B181,"")))))))</f>
        <v/>
      </c>
      <c r="E181" s="11" t="str">
        <f>(IF(C181=Локализация!$C$70,1,IF(C181=Локализация!$C$71,2,IF(C181=Локализация!$C$72,3,IF(C181=Локализация!$C$73,4,IF(C181=Локализация!$C$74,5,IF(OR(C181=1,C181=2,C181=3,C181=4,C181=5),C181,"")))))))</f>
        <v/>
      </c>
      <c r="F181" s="55" t="e">
        <f t="shared" si="4"/>
        <v>#VALUE!</v>
      </c>
      <c r="K181" s="55" t="str">
        <f t="shared" si="5"/>
        <v xml:space="preserve"> </v>
      </c>
    </row>
    <row r="182" spans="4:11" x14ac:dyDescent="0.3">
      <c r="D182" s="11" t="str">
        <f>(IF(B182=Локализация!$C$64,1,IF(B182=Локализация!$C$65,2,IF(B182=Локализация!$C$66,3,IF(B182=Локализация!$C$67,4,IF(B182=Локализация!$C$68,5,IF(OR(B182=1,B182=2,B182=3,B182=4,B182=5),B182,"")))))))</f>
        <v/>
      </c>
      <c r="E182" s="11" t="str">
        <f>(IF(C182=Локализация!$C$70,1,IF(C182=Локализация!$C$71,2,IF(C182=Локализация!$C$72,3,IF(C182=Локализация!$C$73,4,IF(C182=Локализация!$C$74,5,IF(OR(C182=1,C182=2,C182=3,C182=4,C182=5),C182,"")))))))</f>
        <v/>
      </c>
      <c r="F182" s="55" t="e">
        <f t="shared" si="4"/>
        <v>#VALUE!</v>
      </c>
      <c r="K182" s="55" t="str">
        <f t="shared" si="5"/>
        <v xml:space="preserve"> </v>
      </c>
    </row>
    <row r="183" spans="4:11" x14ac:dyDescent="0.3">
      <c r="D183" s="11" t="str">
        <f>(IF(B183=Локализация!$C$64,1,IF(B183=Локализация!$C$65,2,IF(B183=Локализация!$C$66,3,IF(B183=Локализация!$C$67,4,IF(B183=Локализация!$C$68,5,IF(OR(B183=1,B183=2,B183=3,B183=4,B183=5),B183,"")))))))</f>
        <v/>
      </c>
      <c r="E183" s="11" t="str">
        <f>(IF(C183=Локализация!$C$70,1,IF(C183=Локализация!$C$71,2,IF(C183=Локализация!$C$72,3,IF(C183=Локализация!$C$73,4,IF(C183=Локализация!$C$74,5,IF(OR(C183=1,C183=2,C183=3,C183=4,C183=5),C183,"")))))))</f>
        <v/>
      </c>
      <c r="F183" s="55" t="e">
        <f t="shared" si="4"/>
        <v>#VALUE!</v>
      </c>
      <c r="K183" s="55" t="str">
        <f t="shared" si="5"/>
        <v xml:space="preserve"> </v>
      </c>
    </row>
    <row r="184" spans="4:11" x14ac:dyDescent="0.3">
      <c r="D184" s="11" t="str">
        <f>(IF(B184=Локализация!$C$64,1,IF(B184=Локализация!$C$65,2,IF(B184=Локализация!$C$66,3,IF(B184=Локализация!$C$67,4,IF(B184=Локализация!$C$68,5,IF(OR(B184=1,B184=2,B184=3,B184=4,B184=5),B184,"")))))))</f>
        <v/>
      </c>
      <c r="E184" s="11" t="str">
        <f>(IF(C184=Локализация!$C$70,1,IF(C184=Локализация!$C$71,2,IF(C184=Локализация!$C$72,3,IF(C184=Локализация!$C$73,4,IF(C184=Локализация!$C$74,5,IF(OR(C184=1,C184=2,C184=3,C184=4,C184=5),C184,"")))))))</f>
        <v/>
      </c>
      <c r="F184" s="55" t="e">
        <f t="shared" si="4"/>
        <v>#VALUE!</v>
      </c>
      <c r="K184" s="55" t="str">
        <f t="shared" si="5"/>
        <v xml:space="preserve"> </v>
      </c>
    </row>
    <row r="185" spans="4:11" x14ac:dyDescent="0.3">
      <c r="D185" s="11" t="str">
        <f>(IF(B185=Локализация!$C$64,1,IF(B185=Локализация!$C$65,2,IF(B185=Локализация!$C$66,3,IF(B185=Локализация!$C$67,4,IF(B185=Локализация!$C$68,5,IF(OR(B185=1,B185=2,B185=3,B185=4,B185=5),B185,"")))))))</f>
        <v/>
      </c>
      <c r="E185" s="11" t="str">
        <f>(IF(C185=Локализация!$C$70,1,IF(C185=Локализация!$C$71,2,IF(C185=Локализация!$C$72,3,IF(C185=Локализация!$C$73,4,IF(C185=Локализация!$C$74,5,IF(OR(C185=1,C185=2,C185=3,C185=4,C185=5),C185,"")))))))</f>
        <v/>
      </c>
      <c r="F185" s="55" t="e">
        <f t="shared" si="4"/>
        <v>#VALUE!</v>
      </c>
      <c r="K185" s="55" t="str">
        <f t="shared" si="5"/>
        <v xml:space="preserve"> </v>
      </c>
    </row>
    <row r="186" spans="4:11" x14ac:dyDescent="0.3">
      <c r="D186" s="11" t="str">
        <f>(IF(B186=Локализация!$C$64,1,IF(B186=Локализация!$C$65,2,IF(B186=Локализация!$C$66,3,IF(B186=Локализация!$C$67,4,IF(B186=Локализация!$C$68,5,IF(OR(B186=1,B186=2,B186=3,B186=4,B186=5),B186,"")))))))</f>
        <v/>
      </c>
      <c r="E186" s="11" t="str">
        <f>(IF(C186=Локализация!$C$70,1,IF(C186=Локализация!$C$71,2,IF(C186=Локализация!$C$72,3,IF(C186=Локализация!$C$73,4,IF(C186=Локализация!$C$74,5,IF(OR(C186=1,C186=2,C186=3,C186=4,C186=5),C186,"")))))))</f>
        <v/>
      </c>
      <c r="F186" s="55" t="e">
        <f t="shared" si="4"/>
        <v>#VALUE!</v>
      </c>
      <c r="K186" s="55" t="str">
        <f t="shared" si="5"/>
        <v xml:space="preserve"> </v>
      </c>
    </row>
    <row r="187" spans="4:11" x14ac:dyDescent="0.3">
      <c r="D187" s="11" t="str">
        <f>(IF(B187=Локализация!$C$64,1,IF(B187=Локализация!$C$65,2,IF(B187=Локализация!$C$66,3,IF(B187=Локализация!$C$67,4,IF(B187=Локализация!$C$68,5,IF(OR(B187=1,B187=2,B187=3,B187=4,B187=5),B187,"")))))))</f>
        <v/>
      </c>
      <c r="E187" s="11" t="str">
        <f>(IF(C187=Локализация!$C$70,1,IF(C187=Локализация!$C$71,2,IF(C187=Локализация!$C$72,3,IF(C187=Локализация!$C$73,4,IF(C187=Локализация!$C$74,5,IF(OR(C187=1,C187=2,C187=3,C187=4,C187=5),C187,"")))))))</f>
        <v/>
      </c>
      <c r="F187" s="55" t="e">
        <f t="shared" si="4"/>
        <v>#VALUE!</v>
      </c>
      <c r="K187" s="55" t="str">
        <f t="shared" si="5"/>
        <v xml:space="preserve"> </v>
      </c>
    </row>
    <row r="188" spans="4:11" x14ac:dyDescent="0.3">
      <c r="D188" s="11" t="str">
        <f>(IF(B188=Локализация!$C$64,1,IF(B188=Локализация!$C$65,2,IF(B188=Локализация!$C$66,3,IF(B188=Локализация!$C$67,4,IF(B188=Локализация!$C$68,5,IF(OR(B188=1,B188=2,B188=3,B188=4,B188=5),B188,"")))))))</f>
        <v/>
      </c>
      <c r="E188" s="11" t="str">
        <f>(IF(C188=Локализация!$C$70,1,IF(C188=Локализация!$C$71,2,IF(C188=Локализация!$C$72,3,IF(C188=Локализация!$C$73,4,IF(C188=Локализация!$C$74,5,IF(OR(C188=1,C188=2,C188=3,C188=4,C188=5),C188,"")))))))</f>
        <v/>
      </c>
      <c r="F188" s="55" t="e">
        <f t="shared" si="4"/>
        <v>#VALUE!</v>
      </c>
      <c r="K188" s="55" t="str">
        <f t="shared" si="5"/>
        <v xml:space="preserve"> </v>
      </c>
    </row>
    <row r="189" spans="4:11" x14ac:dyDescent="0.3">
      <c r="D189" s="11" t="str">
        <f>(IF(B189=Локализация!$C$64,1,IF(B189=Локализация!$C$65,2,IF(B189=Локализация!$C$66,3,IF(B189=Локализация!$C$67,4,IF(B189=Локализация!$C$68,5,IF(OR(B189=1,B189=2,B189=3,B189=4,B189=5),B189,"")))))))</f>
        <v/>
      </c>
      <c r="E189" s="11" t="str">
        <f>(IF(C189=Локализация!$C$70,1,IF(C189=Локализация!$C$71,2,IF(C189=Локализация!$C$72,3,IF(C189=Локализация!$C$73,4,IF(C189=Локализация!$C$74,5,IF(OR(C189=1,C189=2,C189=3,C189=4,C189=5),C189,"")))))))</f>
        <v/>
      </c>
      <c r="F189" s="55" t="e">
        <f t="shared" si="4"/>
        <v>#VALUE!</v>
      </c>
      <c r="K189" s="55" t="str">
        <f t="shared" si="5"/>
        <v xml:space="preserve"> </v>
      </c>
    </row>
    <row r="190" spans="4:11" x14ac:dyDescent="0.3">
      <c r="D190" s="11" t="str">
        <f>(IF(B190=Локализация!$C$64,1,IF(B190=Локализация!$C$65,2,IF(B190=Локализация!$C$66,3,IF(B190=Локализация!$C$67,4,IF(B190=Локализация!$C$68,5,IF(OR(B190=1,B190=2,B190=3,B190=4,B190=5),B190,"")))))))</f>
        <v/>
      </c>
      <c r="E190" s="11" t="str">
        <f>(IF(C190=Локализация!$C$70,1,IF(C190=Локализация!$C$71,2,IF(C190=Локализация!$C$72,3,IF(C190=Локализация!$C$73,4,IF(C190=Локализация!$C$74,5,IF(OR(C190=1,C190=2,C190=3,C190=4,C190=5),C190,"")))))))</f>
        <v/>
      </c>
      <c r="F190" s="55" t="e">
        <f t="shared" si="4"/>
        <v>#VALUE!</v>
      </c>
      <c r="K190" s="55" t="str">
        <f t="shared" si="5"/>
        <v xml:space="preserve"> </v>
      </c>
    </row>
    <row r="191" spans="4:11" x14ac:dyDescent="0.3">
      <c r="D191" s="11" t="str">
        <f>(IF(B191=Локализация!$C$64,1,IF(B191=Локализация!$C$65,2,IF(B191=Локализация!$C$66,3,IF(B191=Локализация!$C$67,4,IF(B191=Локализация!$C$68,5,IF(OR(B191=1,B191=2,B191=3,B191=4,B191=5),B191,"")))))))</f>
        <v/>
      </c>
      <c r="E191" s="11" t="str">
        <f>(IF(C191=Локализация!$C$70,1,IF(C191=Локализация!$C$71,2,IF(C191=Локализация!$C$72,3,IF(C191=Локализация!$C$73,4,IF(C191=Локализация!$C$74,5,IF(OR(C191=1,C191=2,C191=3,C191=4,C191=5),C191,"")))))))</f>
        <v/>
      </c>
      <c r="F191" s="55" t="e">
        <f t="shared" si="4"/>
        <v>#VALUE!</v>
      </c>
      <c r="K191" s="55" t="str">
        <f t="shared" si="5"/>
        <v xml:space="preserve"> </v>
      </c>
    </row>
    <row r="192" spans="4:11" x14ac:dyDescent="0.3">
      <c r="D192" s="11" t="str">
        <f>(IF(B192=Локализация!$C$64,1,IF(B192=Локализация!$C$65,2,IF(B192=Локализация!$C$66,3,IF(B192=Локализация!$C$67,4,IF(B192=Локализация!$C$68,5,IF(OR(B192=1,B192=2,B192=3,B192=4,B192=5),B192,"")))))))</f>
        <v/>
      </c>
      <c r="E192" s="11" t="str">
        <f>(IF(C192=Локализация!$C$70,1,IF(C192=Локализация!$C$71,2,IF(C192=Локализация!$C$72,3,IF(C192=Локализация!$C$73,4,IF(C192=Локализация!$C$74,5,IF(OR(C192=1,C192=2,C192=3,C192=4,C192=5),C192,"")))))))</f>
        <v/>
      </c>
      <c r="F192" s="55" t="e">
        <f t="shared" si="4"/>
        <v>#VALUE!</v>
      </c>
      <c r="K192" s="55" t="str">
        <f t="shared" si="5"/>
        <v xml:space="preserve"> </v>
      </c>
    </row>
    <row r="193" spans="4:11" x14ac:dyDescent="0.3">
      <c r="D193" s="11" t="str">
        <f>(IF(B193=Локализация!$C$64,1,IF(B193=Локализация!$C$65,2,IF(B193=Локализация!$C$66,3,IF(B193=Локализация!$C$67,4,IF(B193=Локализация!$C$68,5,IF(OR(B193=1,B193=2,B193=3,B193=4,B193=5),B193,"")))))))</f>
        <v/>
      </c>
      <c r="E193" s="11" t="str">
        <f>(IF(C193=Локализация!$C$70,1,IF(C193=Локализация!$C$71,2,IF(C193=Локализация!$C$72,3,IF(C193=Локализация!$C$73,4,IF(C193=Локализация!$C$74,5,IF(OR(C193=1,C193=2,C193=3,C193=4,C193=5),C193,"")))))))</f>
        <v/>
      </c>
      <c r="F193" s="55" t="e">
        <f t="shared" si="4"/>
        <v>#VALUE!</v>
      </c>
      <c r="K193" s="55" t="str">
        <f t="shared" si="5"/>
        <v xml:space="preserve"> </v>
      </c>
    </row>
    <row r="194" spans="4:11" x14ac:dyDescent="0.3">
      <c r="D194" s="11" t="str">
        <f>(IF(B194=Локализация!$C$64,1,IF(B194=Локализация!$C$65,2,IF(B194=Локализация!$C$66,3,IF(B194=Локализация!$C$67,4,IF(B194=Локализация!$C$68,5,IF(OR(B194=1,B194=2,B194=3,B194=4,B194=5),B194,"")))))))</f>
        <v/>
      </c>
      <c r="E194" s="11" t="str">
        <f>(IF(C194=Локализация!$C$70,1,IF(C194=Локализация!$C$71,2,IF(C194=Локализация!$C$72,3,IF(C194=Локализация!$C$73,4,IF(C194=Локализация!$C$74,5,IF(OR(C194=1,C194=2,C194=3,C194=4,C194=5),C194,"")))))))</f>
        <v/>
      </c>
      <c r="F194" s="55" t="e">
        <f t="shared" si="4"/>
        <v>#VALUE!</v>
      </c>
      <c r="K194" s="55" t="str">
        <f t="shared" si="5"/>
        <v xml:space="preserve"> </v>
      </c>
    </row>
    <row r="195" spans="4:11" x14ac:dyDescent="0.3">
      <c r="D195" s="11" t="str">
        <f>(IF(B195=Локализация!$C$64,1,IF(B195=Локализация!$C$65,2,IF(B195=Локализация!$C$66,3,IF(B195=Локализация!$C$67,4,IF(B195=Локализация!$C$68,5,IF(OR(B195=1,B195=2,B195=3,B195=4,B195=5),B195,"")))))))</f>
        <v/>
      </c>
      <c r="E195" s="11" t="str">
        <f>(IF(C195=Локализация!$C$70,1,IF(C195=Локализация!$C$71,2,IF(C195=Локализация!$C$72,3,IF(C195=Локализация!$C$73,4,IF(C195=Локализация!$C$74,5,IF(OR(C195=1,C195=2,C195=3,C195=4,C195=5),C195,"")))))))</f>
        <v/>
      </c>
      <c r="F195" s="55" t="e">
        <f t="shared" ref="F195:F258" si="6">(((D195+E195)-2)/8)</f>
        <v>#VALUE!</v>
      </c>
      <c r="K195" s="55" t="str">
        <f t="shared" ref="K195:K258" si="7">IF(COUNTA(B195,C195)=2,F195," ")</f>
        <v xml:space="preserve"> </v>
      </c>
    </row>
    <row r="196" spans="4:11" x14ac:dyDescent="0.3">
      <c r="D196" s="11" t="str">
        <f>(IF(B196=Локализация!$C$64,1,IF(B196=Локализация!$C$65,2,IF(B196=Локализация!$C$66,3,IF(B196=Локализация!$C$67,4,IF(B196=Локализация!$C$68,5,IF(OR(B196=1,B196=2,B196=3,B196=4,B196=5),B196,"")))))))</f>
        <v/>
      </c>
      <c r="E196" s="11" t="str">
        <f>(IF(C196=Локализация!$C$70,1,IF(C196=Локализация!$C$71,2,IF(C196=Локализация!$C$72,3,IF(C196=Локализация!$C$73,4,IF(C196=Локализация!$C$74,5,IF(OR(C196=1,C196=2,C196=3,C196=4,C196=5),C196,"")))))))</f>
        <v/>
      </c>
      <c r="F196" s="55" t="e">
        <f t="shared" si="6"/>
        <v>#VALUE!</v>
      </c>
      <c r="K196" s="55" t="str">
        <f t="shared" si="7"/>
        <v xml:space="preserve"> </v>
      </c>
    </row>
    <row r="197" spans="4:11" x14ac:dyDescent="0.3">
      <c r="D197" s="11" t="str">
        <f>(IF(B197=Локализация!$C$64,1,IF(B197=Локализация!$C$65,2,IF(B197=Локализация!$C$66,3,IF(B197=Локализация!$C$67,4,IF(B197=Локализация!$C$68,5,IF(OR(B197=1,B197=2,B197=3,B197=4,B197=5),B197,"")))))))</f>
        <v/>
      </c>
      <c r="E197" s="11" t="str">
        <f>(IF(C197=Локализация!$C$70,1,IF(C197=Локализация!$C$71,2,IF(C197=Локализация!$C$72,3,IF(C197=Локализация!$C$73,4,IF(C197=Локализация!$C$74,5,IF(OR(C197=1,C197=2,C197=3,C197=4,C197=5),C197,"")))))))</f>
        <v/>
      </c>
      <c r="F197" s="55" t="e">
        <f t="shared" si="6"/>
        <v>#VALUE!</v>
      </c>
      <c r="K197" s="55" t="str">
        <f t="shared" si="7"/>
        <v xml:space="preserve"> </v>
      </c>
    </row>
    <row r="198" spans="4:11" x14ac:dyDescent="0.3">
      <c r="D198" s="11" t="str">
        <f>(IF(B198=Локализация!$C$64,1,IF(B198=Локализация!$C$65,2,IF(B198=Локализация!$C$66,3,IF(B198=Локализация!$C$67,4,IF(B198=Локализация!$C$68,5,IF(OR(B198=1,B198=2,B198=3,B198=4,B198=5),B198,"")))))))</f>
        <v/>
      </c>
      <c r="E198" s="11" t="str">
        <f>(IF(C198=Локализация!$C$70,1,IF(C198=Локализация!$C$71,2,IF(C198=Локализация!$C$72,3,IF(C198=Локализация!$C$73,4,IF(C198=Локализация!$C$74,5,IF(OR(C198=1,C198=2,C198=3,C198=4,C198=5),C198,"")))))))</f>
        <v/>
      </c>
      <c r="F198" s="55" t="e">
        <f t="shared" si="6"/>
        <v>#VALUE!</v>
      </c>
      <c r="K198" s="55" t="str">
        <f t="shared" si="7"/>
        <v xml:space="preserve"> </v>
      </c>
    </row>
    <row r="199" spans="4:11" x14ac:dyDescent="0.3">
      <c r="D199" s="11" t="str">
        <f>(IF(B199=Локализация!$C$64,1,IF(B199=Локализация!$C$65,2,IF(B199=Локализация!$C$66,3,IF(B199=Локализация!$C$67,4,IF(B199=Локализация!$C$68,5,IF(OR(B199=1,B199=2,B199=3,B199=4,B199=5),B199,"")))))))</f>
        <v/>
      </c>
      <c r="E199" s="11" t="str">
        <f>(IF(C199=Локализация!$C$70,1,IF(C199=Локализация!$C$71,2,IF(C199=Локализация!$C$72,3,IF(C199=Локализация!$C$73,4,IF(C199=Локализация!$C$74,5,IF(OR(C199=1,C199=2,C199=3,C199=4,C199=5),C199,"")))))))</f>
        <v/>
      </c>
      <c r="F199" s="55" t="e">
        <f t="shared" si="6"/>
        <v>#VALUE!</v>
      </c>
      <c r="K199" s="55" t="str">
        <f t="shared" si="7"/>
        <v xml:space="preserve"> </v>
      </c>
    </row>
    <row r="200" spans="4:11" x14ac:dyDescent="0.3">
      <c r="D200" s="11" t="str">
        <f>(IF(B200=Локализация!$C$64,1,IF(B200=Локализация!$C$65,2,IF(B200=Локализация!$C$66,3,IF(B200=Локализация!$C$67,4,IF(B200=Локализация!$C$68,5,IF(OR(B200=1,B200=2,B200=3,B200=4,B200=5),B200,"")))))))</f>
        <v/>
      </c>
      <c r="E200" s="11" t="str">
        <f>(IF(C200=Локализация!$C$70,1,IF(C200=Локализация!$C$71,2,IF(C200=Локализация!$C$72,3,IF(C200=Локализация!$C$73,4,IF(C200=Локализация!$C$74,5,IF(OR(C200=1,C200=2,C200=3,C200=4,C200=5),C200,"")))))))</f>
        <v/>
      </c>
      <c r="F200" s="55" t="e">
        <f t="shared" si="6"/>
        <v>#VALUE!</v>
      </c>
      <c r="K200" s="55" t="str">
        <f t="shared" si="7"/>
        <v xml:space="preserve"> </v>
      </c>
    </row>
    <row r="201" spans="4:11" x14ac:dyDescent="0.3">
      <c r="D201" s="11" t="str">
        <f>(IF(B201=Локализация!$C$64,1,IF(B201=Локализация!$C$65,2,IF(B201=Локализация!$C$66,3,IF(B201=Локализация!$C$67,4,IF(B201=Локализация!$C$68,5,IF(OR(B201=1,B201=2,B201=3,B201=4,B201=5),B201,"")))))))</f>
        <v/>
      </c>
      <c r="E201" s="11" t="str">
        <f>(IF(C201=Локализация!$C$70,1,IF(C201=Локализация!$C$71,2,IF(C201=Локализация!$C$72,3,IF(C201=Локализация!$C$73,4,IF(C201=Локализация!$C$74,5,IF(OR(C201=1,C201=2,C201=3,C201=4,C201=5),C201,"")))))))</f>
        <v/>
      </c>
      <c r="F201" s="55" t="e">
        <f t="shared" si="6"/>
        <v>#VALUE!</v>
      </c>
      <c r="K201" s="55" t="str">
        <f t="shared" si="7"/>
        <v xml:space="preserve"> </v>
      </c>
    </row>
    <row r="202" spans="4:11" x14ac:dyDescent="0.3">
      <c r="D202" s="11" t="str">
        <f>(IF(B202=Локализация!$C$64,1,IF(B202=Локализация!$C$65,2,IF(B202=Локализация!$C$66,3,IF(B202=Локализация!$C$67,4,IF(B202=Локализация!$C$68,5,IF(OR(B202=1,B202=2,B202=3,B202=4,B202=5),B202,"")))))))</f>
        <v/>
      </c>
      <c r="E202" s="11" t="str">
        <f>(IF(C202=Локализация!$C$70,1,IF(C202=Локализация!$C$71,2,IF(C202=Локализация!$C$72,3,IF(C202=Локализация!$C$73,4,IF(C202=Локализация!$C$74,5,IF(OR(C202=1,C202=2,C202=3,C202=4,C202=5),C202,"")))))))</f>
        <v/>
      </c>
      <c r="F202" s="55" t="e">
        <f t="shared" si="6"/>
        <v>#VALUE!</v>
      </c>
      <c r="K202" s="55" t="str">
        <f t="shared" si="7"/>
        <v xml:space="preserve"> </v>
      </c>
    </row>
    <row r="203" spans="4:11" x14ac:dyDescent="0.3">
      <c r="D203" s="11" t="str">
        <f>(IF(B203=Локализация!$C$64,1,IF(B203=Локализация!$C$65,2,IF(B203=Локализация!$C$66,3,IF(B203=Локализация!$C$67,4,IF(B203=Локализация!$C$68,5,IF(OR(B203=1,B203=2,B203=3,B203=4,B203=5),B203,"")))))))</f>
        <v/>
      </c>
      <c r="E203" s="11" t="str">
        <f>(IF(C203=Локализация!$C$70,1,IF(C203=Локализация!$C$71,2,IF(C203=Локализация!$C$72,3,IF(C203=Локализация!$C$73,4,IF(C203=Локализация!$C$74,5,IF(OR(C203=1,C203=2,C203=3,C203=4,C203=5),C203,"")))))))</f>
        <v/>
      </c>
      <c r="F203" s="55" t="e">
        <f t="shared" si="6"/>
        <v>#VALUE!</v>
      </c>
      <c r="K203" s="55" t="str">
        <f t="shared" si="7"/>
        <v xml:space="preserve"> </v>
      </c>
    </row>
    <row r="204" spans="4:11" x14ac:dyDescent="0.3">
      <c r="D204" s="11" t="str">
        <f>(IF(B204=Локализация!$C$64,1,IF(B204=Локализация!$C$65,2,IF(B204=Локализация!$C$66,3,IF(B204=Локализация!$C$67,4,IF(B204=Локализация!$C$68,5,IF(OR(B204=1,B204=2,B204=3,B204=4,B204=5),B204,"")))))))</f>
        <v/>
      </c>
      <c r="E204" s="11" t="str">
        <f>(IF(C204=Локализация!$C$70,1,IF(C204=Локализация!$C$71,2,IF(C204=Локализация!$C$72,3,IF(C204=Локализация!$C$73,4,IF(C204=Локализация!$C$74,5,IF(OR(C204=1,C204=2,C204=3,C204=4,C204=5),C204,"")))))))</f>
        <v/>
      </c>
      <c r="F204" s="55" t="e">
        <f t="shared" si="6"/>
        <v>#VALUE!</v>
      </c>
      <c r="K204" s="55" t="str">
        <f t="shared" si="7"/>
        <v xml:space="preserve"> </v>
      </c>
    </row>
    <row r="205" spans="4:11" x14ac:dyDescent="0.3">
      <c r="D205" s="11" t="str">
        <f>(IF(B205=Локализация!$C$64,1,IF(B205=Локализация!$C$65,2,IF(B205=Локализация!$C$66,3,IF(B205=Локализация!$C$67,4,IF(B205=Локализация!$C$68,5,IF(OR(B205=1,B205=2,B205=3,B205=4,B205=5),B205,"")))))))</f>
        <v/>
      </c>
      <c r="E205" s="11" t="str">
        <f>(IF(C205=Локализация!$C$70,1,IF(C205=Локализация!$C$71,2,IF(C205=Локализация!$C$72,3,IF(C205=Локализация!$C$73,4,IF(C205=Локализация!$C$74,5,IF(OR(C205=1,C205=2,C205=3,C205=4,C205=5),C205,"")))))))</f>
        <v/>
      </c>
      <c r="F205" s="55" t="e">
        <f t="shared" si="6"/>
        <v>#VALUE!</v>
      </c>
      <c r="K205" s="55" t="str">
        <f t="shared" si="7"/>
        <v xml:space="preserve"> </v>
      </c>
    </row>
    <row r="206" spans="4:11" x14ac:dyDescent="0.3">
      <c r="D206" s="11" t="str">
        <f>(IF(B206=Локализация!$C$64,1,IF(B206=Локализация!$C$65,2,IF(B206=Локализация!$C$66,3,IF(B206=Локализация!$C$67,4,IF(B206=Локализация!$C$68,5,IF(OR(B206=1,B206=2,B206=3,B206=4,B206=5),B206,"")))))))</f>
        <v/>
      </c>
      <c r="E206" s="11" t="str">
        <f>(IF(C206=Локализация!$C$70,1,IF(C206=Локализация!$C$71,2,IF(C206=Локализация!$C$72,3,IF(C206=Локализация!$C$73,4,IF(C206=Локализация!$C$74,5,IF(OR(C206=1,C206=2,C206=3,C206=4,C206=5),C206,"")))))))</f>
        <v/>
      </c>
      <c r="F206" s="55" t="e">
        <f t="shared" si="6"/>
        <v>#VALUE!</v>
      </c>
      <c r="K206" s="55" t="str">
        <f t="shared" si="7"/>
        <v xml:space="preserve"> </v>
      </c>
    </row>
    <row r="207" spans="4:11" x14ac:dyDescent="0.3">
      <c r="D207" s="11" t="str">
        <f>(IF(B207=Локализация!$C$64,1,IF(B207=Локализация!$C$65,2,IF(B207=Локализация!$C$66,3,IF(B207=Локализация!$C$67,4,IF(B207=Локализация!$C$68,5,IF(OR(B207=1,B207=2,B207=3,B207=4,B207=5),B207,"")))))))</f>
        <v/>
      </c>
      <c r="E207" s="11" t="str">
        <f>(IF(C207=Локализация!$C$70,1,IF(C207=Локализация!$C$71,2,IF(C207=Локализация!$C$72,3,IF(C207=Локализация!$C$73,4,IF(C207=Локализация!$C$74,5,IF(OR(C207=1,C207=2,C207=3,C207=4,C207=5),C207,"")))))))</f>
        <v/>
      </c>
      <c r="F207" s="55" t="e">
        <f t="shared" si="6"/>
        <v>#VALUE!</v>
      </c>
      <c r="K207" s="55" t="str">
        <f t="shared" si="7"/>
        <v xml:space="preserve"> </v>
      </c>
    </row>
    <row r="208" spans="4:11" x14ac:dyDescent="0.3">
      <c r="D208" s="11" t="str">
        <f>(IF(B208=Локализация!$C$64,1,IF(B208=Локализация!$C$65,2,IF(B208=Локализация!$C$66,3,IF(B208=Локализация!$C$67,4,IF(B208=Локализация!$C$68,5,IF(OR(B208=1,B208=2,B208=3,B208=4,B208=5),B208,"")))))))</f>
        <v/>
      </c>
      <c r="E208" s="11" t="str">
        <f>(IF(C208=Локализация!$C$70,1,IF(C208=Локализация!$C$71,2,IF(C208=Локализация!$C$72,3,IF(C208=Локализация!$C$73,4,IF(C208=Локализация!$C$74,5,IF(OR(C208=1,C208=2,C208=3,C208=4,C208=5),C208,"")))))))</f>
        <v/>
      </c>
      <c r="F208" s="55" t="e">
        <f t="shared" si="6"/>
        <v>#VALUE!</v>
      </c>
      <c r="K208" s="55" t="str">
        <f t="shared" si="7"/>
        <v xml:space="preserve"> </v>
      </c>
    </row>
    <row r="209" spans="4:11" x14ac:dyDescent="0.3">
      <c r="D209" s="11" t="str">
        <f>(IF(B209=Локализация!$C$64,1,IF(B209=Локализация!$C$65,2,IF(B209=Локализация!$C$66,3,IF(B209=Локализация!$C$67,4,IF(B209=Локализация!$C$68,5,IF(OR(B209=1,B209=2,B209=3,B209=4,B209=5),B209,"")))))))</f>
        <v/>
      </c>
      <c r="E209" s="11" t="str">
        <f>(IF(C209=Локализация!$C$70,1,IF(C209=Локализация!$C$71,2,IF(C209=Локализация!$C$72,3,IF(C209=Локализация!$C$73,4,IF(C209=Локализация!$C$74,5,IF(OR(C209=1,C209=2,C209=3,C209=4,C209=5),C209,"")))))))</f>
        <v/>
      </c>
      <c r="F209" s="55" t="e">
        <f t="shared" si="6"/>
        <v>#VALUE!</v>
      </c>
      <c r="K209" s="55" t="str">
        <f t="shared" si="7"/>
        <v xml:space="preserve"> </v>
      </c>
    </row>
    <row r="210" spans="4:11" x14ac:dyDescent="0.3">
      <c r="D210" s="11" t="str">
        <f>(IF(B210=Локализация!$C$64,1,IF(B210=Локализация!$C$65,2,IF(B210=Локализация!$C$66,3,IF(B210=Локализация!$C$67,4,IF(B210=Локализация!$C$68,5,IF(OR(B210=1,B210=2,B210=3,B210=4,B210=5),B210,"")))))))</f>
        <v/>
      </c>
      <c r="E210" s="11" t="str">
        <f>(IF(C210=Локализация!$C$70,1,IF(C210=Локализация!$C$71,2,IF(C210=Локализация!$C$72,3,IF(C210=Локализация!$C$73,4,IF(C210=Локализация!$C$74,5,IF(OR(C210=1,C210=2,C210=3,C210=4,C210=5),C210,"")))))))</f>
        <v/>
      </c>
      <c r="F210" s="55" t="e">
        <f t="shared" si="6"/>
        <v>#VALUE!</v>
      </c>
      <c r="K210" s="55" t="str">
        <f t="shared" si="7"/>
        <v xml:space="preserve"> </v>
      </c>
    </row>
    <row r="211" spans="4:11" x14ac:dyDescent="0.3">
      <c r="D211" s="11" t="str">
        <f>(IF(B211=Локализация!$C$64,1,IF(B211=Локализация!$C$65,2,IF(B211=Локализация!$C$66,3,IF(B211=Локализация!$C$67,4,IF(B211=Локализация!$C$68,5,IF(OR(B211=1,B211=2,B211=3,B211=4,B211=5),B211,"")))))))</f>
        <v/>
      </c>
      <c r="E211" s="11" t="str">
        <f>(IF(C211=Локализация!$C$70,1,IF(C211=Локализация!$C$71,2,IF(C211=Локализация!$C$72,3,IF(C211=Локализация!$C$73,4,IF(C211=Локализация!$C$74,5,IF(OR(C211=1,C211=2,C211=3,C211=4,C211=5),C211,"")))))))</f>
        <v/>
      </c>
      <c r="F211" s="55" t="e">
        <f t="shared" si="6"/>
        <v>#VALUE!</v>
      </c>
      <c r="K211" s="55" t="str">
        <f t="shared" si="7"/>
        <v xml:space="preserve"> </v>
      </c>
    </row>
    <row r="212" spans="4:11" x14ac:dyDescent="0.3">
      <c r="D212" s="11" t="str">
        <f>(IF(B212=Локализация!$C$64,1,IF(B212=Локализация!$C$65,2,IF(B212=Локализация!$C$66,3,IF(B212=Локализация!$C$67,4,IF(B212=Локализация!$C$68,5,IF(OR(B212=1,B212=2,B212=3,B212=4,B212=5),B212,"")))))))</f>
        <v/>
      </c>
      <c r="E212" s="11" t="str">
        <f>(IF(C212=Локализация!$C$70,1,IF(C212=Локализация!$C$71,2,IF(C212=Локализация!$C$72,3,IF(C212=Локализация!$C$73,4,IF(C212=Локализация!$C$74,5,IF(OR(C212=1,C212=2,C212=3,C212=4,C212=5),C212,"")))))))</f>
        <v/>
      </c>
      <c r="F212" s="55" t="e">
        <f t="shared" si="6"/>
        <v>#VALUE!</v>
      </c>
      <c r="K212" s="55" t="str">
        <f t="shared" si="7"/>
        <v xml:space="preserve"> </v>
      </c>
    </row>
    <row r="213" spans="4:11" x14ac:dyDescent="0.3">
      <c r="D213" s="11" t="str">
        <f>(IF(B213=Локализация!$C$64,1,IF(B213=Локализация!$C$65,2,IF(B213=Локализация!$C$66,3,IF(B213=Локализация!$C$67,4,IF(B213=Локализация!$C$68,5,IF(OR(B213=1,B213=2,B213=3,B213=4,B213=5),B213,"")))))))</f>
        <v/>
      </c>
      <c r="E213" s="11" t="str">
        <f>(IF(C213=Локализация!$C$70,1,IF(C213=Локализация!$C$71,2,IF(C213=Локализация!$C$72,3,IF(C213=Локализация!$C$73,4,IF(C213=Локализация!$C$74,5,IF(OR(C213=1,C213=2,C213=3,C213=4,C213=5),C213,"")))))))</f>
        <v/>
      </c>
      <c r="F213" s="55" t="e">
        <f t="shared" si="6"/>
        <v>#VALUE!</v>
      </c>
      <c r="K213" s="55" t="str">
        <f t="shared" si="7"/>
        <v xml:space="preserve"> </v>
      </c>
    </row>
    <row r="214" spans="4:11" x14ac:dyDescent="0.3">
      <c r="D214" s="11" t="str">
        <f>(IF(B214=Локализация!$C$64,1,IF(B214=Локализация!$C$65,2,IF(B214=Локализация!$C$66,3,IF(B214=Локализация!$C$67,4,IF(B214=Локализация!$C$68,5,IF(OR(B214=1,B214=2,B214=3,B214=4,B214=5),B214,"")))))))</f>
        <v/>
      </c>
      <c r="E214" s="11" t="str">
        <f>(IF(C214=Локализация!$C$70,1,IF(C214=Локализация!$C$71,2,IF(C214=Локализация!$C$72,3,IF(C214=Локализация!$C$73,4,IF(C214=Локализация!$C$74,5,IF(OR(C214=1,C214=2,C214=3,C214=4,C214=5),C214,"")))))))</f>
        <v/>
      </c>
      <c r="F214" s="55" t="e">
        <f t="shared" si="6"/>
        <v>#VALUE!</v>
      </c>
      <c r="K214" s="55" t="str">
        <f t="shared" si="7"/>
        <v xml:space="preserve"> </v>
      </c>
    </row>
    <row r="215" spans="4:11" x14ac:dyDescent="0.3">
      <c r="D215" s="11" t="str">
        <f>(IF(B215=Локализация!$C$64,1,IF(B215=Локализация!$C$65,2,IF(B215=Локализация!$C$66,3,IF(B215=Локализация!$C$67,4,IF(B215=Локализация!$C$68,5,IF(OR(B215=1,B215=2,B215=3,B215=4,B215=5),B215,"")))))))</f>
        <v/>
      </c>
      <c r="E215" s="11" t="str">
        <f>(IF(C215=Локализация!$C$70,1,IF(C215=Локализация!$C$71,2,IF(C215=Локализация!$C$72,3,IF(C215=Локализация!$C$73,4,IF(C215=Локализация!$C$74,5,IF(OR(C215=1,C215=2,C215=3,C215=4,C215=5),C215,"")))))))</f>
        <v/>
      </c>
      <c r="F215" s="55" t="e">
        <f t="shared" si="6"/>
        <v>#VALUE!</v>
      </c>
      <c r="K215" s="55" t="str">
        <f t="shared" si="7"/>
        <v xml:space="preserve"> </v>
      </c>
    </row>
    <row r="216" spans="4:11" x14ac:dyDescent="0.3">
      <c r="D216" s="11" t="str">
        <f>(IF(B216=Локализация!$C$64,1,IF(B216=Локализация!$C$65,2,IF(B216=Локализация!$C$66,3,IF(B216=Локализация!$C$67,4,IF(B216=Локализация!$C$68,5,IF(OR(B216=1,B216=2,B216=3,B216=4,B216=5),B216,"")))))))</f>
        <v/>
      </c>
      <c r="E216" s="11" t="str">
        <f>(IF(C216=Локализация!$C$70,1,IF(C216=Локализация!$C$71,2,IF(C216=Локализация!$C$72,3,IF(C216=Локализация!$C$73,4,IF(C216=Локализация!$C$74,5,IF(OR(C216=1,C216=2,C216=3,C216=4,C216=5),C216,"")))))))</f>
        <v/>
      </c>
      <c r="F216" s="55" t="e">
        <f t="shared" si="6"/>
        <v>#VALUE!</v>
      </c>
      <c r="K216" s="55" t="str">
        <f t="shared" si="7"/>
        <v xml:space="preserve"> </v>
      </c>
    </row>
    <row r="217" spans="4:11" x14ac:dyDescent="0.3">
      <c r="D217" s="11" t="str">
        <f>(IF(B217=Локализация!$C$64,1,IF(B217=Локализация!$C$65,2,IF(B217=Локализация!$C$66,3,IF(B217=Локализация!$C$67,4,IF(B217=Локализация!$C$68,5,IF(OR(B217=1,B217=2,B217=3,B217=4,B217=5),B217,"")))))))</f>
        <v/>
      </c>
      <c r="E217" s="11" t="str">
        <f>(IF(C217=Локализация!$C$70,1,IF(C217=Локализация!$C$71,2,IF(C217=Локализация!$C$72,3,IF(C217=Локализация!$C$73,4,IF(C217=Локализация!$C$74,5,IF(OR(C217=1,C217=2,C217=3,C217=4,C217=5),C217,"")))))))</f>
        <v/>
      </c>
      <c r="F217" s="55" t="e">
        <f t="shared" si="6"/>
        <v>#VALUE!</v>
      </c>
      <c r="K217" s="55" t="str">
        <f t="shared" si="7"/>
        <v xml:space="preserve"> </v>
      </c>
    </row>
    <row r="218" spans="4:11" x14ac:dyDescent="0.3">
      <c r="D218" s="11" t="str">
        <f>(IF(B218=Локализация!$C$64,1,IF(B218=Локализация!$C$65,2,IF(B218=Локализация!$C$66,3,IF(B218=Локализация!$C$67,4,IF(B218=Локализация!$C$68,5,IF(OR(B218=1,B218=2,B218=3,B218=4,B218=5),B218,"")))))))</f>
        <v/>
      </c>
      <c r="E218" s="11" t="str">
        <f>(IF(C218=Локализация!$C$70,1,IF(C218=Локализация!$C$71,2,IF(C218=Локализация!$C$72,3,IF(C218=Локализация!$C$73,4,IF(C218=Локализация!$C$74,5,IF(OR(C218=1,C218=2,C218=3,C218=4,C218=5),C218,"")))))))</f>
        <v/>
      </c>
      <c r="F218" s="55" t="e">
        <f t="shared" si="6"/>
        <v>#VALUE!</v>
      </c>
      <c r="K218" s="55" t="str">
        <f t="shared" si="7"/>
        <v xml:space="preserve"> </v>
      </c>
    </row>
    <row r="219" spans="4:11" x14ac:dyDescent="0.3">
      <c r="D219" s="11" t="str">
        <f>(IF(B219=Локализация!$C$64,1,IF(B219=Локализация!$C$65,2,IF(B219=Локализация!$C$66,3,IF(B219=Локализация!$C$67,4,IF(B219=Локализация!$C$68,5,IF(OR(B219=1,B219=2,B219=3,B219=4,B219=5),B219,"")))))))</f>
        <v/>
      </c>
      <c r="E219" s="11" t="str">
        <f>(IF(C219=Локализация!$C$70,1,IF(C219=Локализация!$C$71,2,IF(C219=Локализация!$C$72,3,IF(C219=Локализация!$C$73,4,IF(C219=Локализация!$C$74,5,IF(OR(C219=1,C219=2,C219=3,C219=4,C219=5),C219,"")))))))</f>
        <v/>
      </c>
      <c r="F219" s="55" t="e">
        <f t="shared" si="6"/>
        <v>#VALUE!</v>
      </c>
      <c r="K219" s="55" t="str">
        <f t="shared" si="7"/>
        <v xml:space="preserve"> </v>
      </c>
    </row>
    <row r="220" spans="4:11" x14ac:dyDescent="0.3">
      <c r="D220" s="11" t="str">
        <f>(IF(B220=Локализация!$C$64,1,IF(B220=Локализация!$C$65,2,IF(B220=Локализация!$C$66,3,IF(B220=Локализация!$C$67,4,IF(B220=Локализация!$C$68,5,IF(OR(B220=1,B220=2,B220=3,B220=4,B220=5),B220,"")))))))</f>
        <v/>
      </c>
      <c r="E220" s="11" t="str">
        <f>(IF(C220=Локализация!$C$70,1,IF(C220=Локализация!$C$71,2,IF(C220=Локализация!$C$72,3,IF(C220=Локализация!$C$73,4,IF(C220=Локализация!$C$74,5,IF(OR(C220=1,C220=2,C220=3,C220=4,C220=5),C220,"")))))))</f>
        <v/>
      </c>
      <c r="F220" s="55" t="e">
        <f t="shared" si="6"/>
        <v>#VALUE!</v>
      </c>
      <c r="K220" s="55" t="str">
        <f t="shared" si="7"/>
        <v xml:space="preserve"> </v>
      </c>
    </row>
    <row r="221" spans="4:11" x14ac:dyDescent="0.3">
      <c r="D221" s="11" t="str">
        <f>(IF(B221=Локализация!$C$64,1,IF(B221=Локализация!$C$65,2,IF(B221=Локализация!$C$66,3,IF(B221=Локализация!$C$67,4,IF(B221=Локализация!$C$68,5,IF(OR(B221=1,B221=2,B221=3,B221=4,B221=5),B221,"")))))))</f>
        <v/>
      </c>
      <c r="E221" s="11" t="str">
        <f>(IF(C221=Локализация!$C$70,1,IF(C221=Локализация!$C$71,2,IF(C221=Локализация!$C$72,3,IF(C221=Локализация!$C$73,4,IF(C221=Локализация!$C$74,5,IF(OR(C221=1,C221=2,C221=3,C221=4,C221=5),C221,"")))))))</f>
        <v/>
      </c>
      <c r="F221" s="55" t="e">
        <f t="shared" si="6"/>
        <v>#VALUE!</v>
      </c>
      <c r="K221" s="55" t="str">
        <f t="shared" si="7"/>
        <v xml:space="preserve"> </v>
      </c>
    </row>
    <row r="222" spans="4:11" x14ac:dyDescent="0.3">
      <c r="D222" s="11" t="str">
        <f>(IF(B222=Локализация!$C$64,1,IF(B222=Локализация!$C$65,2,IF(B222=Локализация!$C$66,3,IF(B222=Локализация!$C$67,4,IF(B222=Локализация!$C$68,5,IF(OR(B222=1,B222=2,B222=3,B222=4,B222=5),B222,"")))))))</f>
        <v/>
      </c>
      <c r="E222" s="11" t="str">
        <f>(IF(C222=Локализация!$C$70,1,IF(C222=Локализация!$C$71,2,IF(C222=Локализация!$C$72,3,IF(C222=Локализация!$C$73,4,IF(C222=Локализация!$C$74,5,IF(OR(C222=1,C222=2,C222=3,C222=4,C222=5),C222,"")))))))</f>
        <v/>
      </c>
      <c r="F222" s="55" t="e">
        <f t="shared" si="6"/>
        <v>#VALUE!</v>
      </c>
      <c r="K222" s="55" t="str">
        <f t="shared" si="7"/>
        <v xml:space="preserve"> </v>
      </c>
    </row>
    <row r="223" spans="4:11" x14ac:dyDescent="0.3">
      <c r="D223" s="11" t="str">
        <f>(IF(B223=Локализация!$C$64,1,IF(B223=Локализация!$C$65,2,IF(B223=Локализация!$C$66,3,IF(B223=Локализация!$C$67,4,IF(B223=Локализация!$C$68,5,IF(OR(B223=1,B223=2,B223=3,B223=4,B223=5),B223,"")))))))</f>
        <v/>
      </c>
      <c r="E223" s="11" t="str">
        <f>(IF(C223=Локализация!$C$70,1,IF(C223=Локализация!$C$71,2,IF(C223=Локализация!$C$72,3,IF(C223=Локализация!$C$73,4,IF(C223=Локализация!$C$74,5,IF(OR(C223=1,C223=2,C223=3,C223=4,C223=5),C223,"")))))))</f>
        <v/>
      </c>
      <c r="F223" s="55" t="e">
        <f t="shared" si="6"/>
        <v>#VALUE!</v>
      </c>
      <c r="K223" s="55" t="str">
        <f t="shared" si="7"/>
        <v xml:space="preserve"> </v>
      </c>
    </row>
    <row r="224" spans="4:11" x14ac:dyDescent="0.3">
      <c r="D224" s="11" t="str">
        <f>(IF(B224=Локализация!$C$64,1,IF(B224=Локализация!$C$65,2,IF(B224=Локализация!$C$66,3,IF(B224=Локализация!$C$67,4,IF(B224=Локализация!$C$68,5,IF(OR(B224=1,B224=2,B224=3,B224=4,B224=5),B224,"")))))))</f>
        <v/>
      </c>
      <c r="E224" s="11" t="str">
        <f>(IF(C224=Локализация!$C$70,1,IF(C224=Локализация!$C$71,2,IF(C224=Локализация!$C$72,3,IF(C224=Локализация!$C$73,4,IF(C224=Локализация!$C$74,5,IF(OR(C224=1,C224=2,C224=3,C224=4,C224=5),C224,"")))))))</f>
        <v/>
      </c>
      <c r="F224" s="55" t="e">
        <f t="shared" si="6"/>
        <v>#VALUE!</v>
      </c>
      <c r="K224" s="55" t="str">
        <f t="shared" si="7"/>
        <v xml:space="preserve"> </v>
      </c>
    </row>
    <row r="225" spans="4:11" x14ac:dyDescent="0.3">
      <c r="D225" s="11" t="str">
        <f>(IF(B225=Локализация!$C$64,1,IF(B225=Локализация!$C$65,2,IF(B225=Локализация!$C$66,3,IF(B225=Локализация!$C$67,4,IF(B225=Локализация!$C$68,5,IF(OR(B225=1,B225=2,B225=3,B225=4,B225=5),B225,"")))))))</f>
        <v/>
      </c>
      <c r="E225" s="11" t="str">
        <f>(IF(C225=Локализация!$C$70,1,IF(C225=Локализация!$C$71,2,IF(C225=Локализация!$C$72,3,IF(C225=Локализация!$C$73,4,IF(C225=Локализация!$C$74,5,IF(OR(C225=1,C225=2,C225=3,C225=4,C225=5),C225,"")))))))</f>
        <v/>
      </c>
      <c r="F225" s="55" t="e">
        <f t="shared" si="6"/>
        <v>#VALUE!</v>
      </c>
      <c r="K225" s="55" t="str">
        <f t="shared" si="7"/>
        <v xml:space="preserve"> </v>
      </c>
    </row>
    <row r="226" spans="4:11" x14ac:dyDescent="0.3">
      <c r="D226" s="11" t="str">
        <f>(IF(B226=Локализация!$C$64,1,IF(B226=Локализация!$C$65,2,IF(B226=Локализация!$C$66,3,IF(B226=Локализация!$C$67,4,IF(B226=Локализация!$C$68,5,IF(OR(B226=1,B226=2,B226=3,B226=4,B226=5),B226,"")))))))</f>
        <v/>
      </c>
      <c r="E226" s="11" t="str">
        <f>(IF(C226=Локализация!$C$70,1,IF(C226=Локализация!$C$71,2,IF(C226=Локализация!$C$72,3,IF(C226=Локализация!$C$73,4,IF(C226=Локализация!$C$74,5,IF(OR(C226=1,C226=2,C226=3,C226=4,C226=5),C226,"")))))))</f>
        <v/>
      </c>
      <c r="F226" s="55" t="e">
        <f t="shared" si="6"/>
        <v>#VALUE!</v>
      </c>
      <c r="K226" s="55" t="str">
        <f t="shared" si="7"/>
        <v xml:space="preserve"> </v>
      </c>
    </row>
    <row r="227" spans="4:11" x14ac:dyDescent="0.3">
      <c r="D227" s="11" t="str">
        <f>(IF(B227=Локализация!$C$64,1,IF(B227=Локализация!$C$65,2,IF(B227=Локализация!$C$66,3,IF(B227=Локализация!$C$67,4,IF(B227=Локализация!$C$68,5,IF(OR(B227=1,B227=2,B227=3,B227=4,B227=5),B227,"")))))))</f>
        <v/>
      </c>
      <c r="E227" s="11" t="str">
        <f>(IF(C227=Локализация!$C$70,1,IF(C227=Локализация!$C$71,2,IF(C227=Локализация!$C$72,3,IF(C227=Локализация!$C$73,4,IF(C227=Локализация!$C$74,5,IF(OR(C227=1,C227=2,C227=3,C227=4,C227=5),C227,"")))))))</f>
        <v/>
      </c>
      <c r="F227" s="55" t="e">
        <f t="shared" si="6"/>
        <v>#VALUE!</v>
      </c>
      <c r="K227" s="55" t="str">
        <f t="shared" si="7"/>
        <v xml:space="preserve"> </v>
      </c>
    </row>
    <row r="228" spans="4:11" x14ac:dyDescent="0.3">
      <c r="D228" s="11" t="str">
        <f>(IF(B228=Локализация!$C$64,1,IF(B228=Локализация!$C$65,2,IF(B228=Локализация!$C$66,3,IF(B228=Локализация!$C$67,4,IF(B228=Локализация!$C$68,5,IF(OR(B228=1,B228=2,B228=3,B228=4,B228=5),B228,"")))))))</f>
        <v/>
      </c>
      <c r="E228" s="11" t="str">
        <f>(IF(C228=Локализация!$C$70,1,IF(C228=Локализация!$C$71,2,IF(C228=Локализация!$C$72,3,IF(C228=Локализация!$C$73,4,IF(C228=Локализация!$C$74,5,IF(OR(C228=1,C228=2,C228=3,C228=4,C228=5),C228,"")))))))</f>
        <v/>
      </c>
      <c r="F228" s="55" t="e">
        <f t="shared" si="6"/>
        <v>#VALUE!</v>
      </c>
      <c r="K228" s="55" t="str">
        <f t="shared" si="7"/>
        <v xml:space="preserve"> </v>
      </c>
    </row>
    <row r="229" spans="4:11" x14ac:dyDescent="0.3">
      <c r="D229" s="11" t="str">
        <f>(IF(B229=Локализация!$C$64,1,IF(B229=Локализация!$C$65,2,IF(B229=Локализация!$C$66,3,IF(B229=Локализация!$C$67,4,IF(B229=Локализация!$C$68,5,IF(OR(B229=1,B229=2,B229=3,B229=4,B229=5),B229,"")))))))</f>
        <v/>
      </c>
      <c r="E229" s="11" t="str">
        <f>(IF(C229=Локализация!$C$70,1,IF(C229=Локализация!$C$71,2,IF(C229=Локализация!$C$72,3,IF(C229=Локализация!$C$73,4,IF(C229=Локализация!$C$74,5,IF(OR(C229=1,C229=2,C229=3,C229=4,C229=5),C229,"")))))))</f>
        <v/>
      </c>
      <c r="F229" s="55" t="e">
        <f t="shared" si="6"/>
        <v>#VALUE!</v>
      </c>
      <c r="K229" s="55" t="str">
        <f t="shared" si="7"/>
        <v xml:space="preserve"> </v>
      </c>
    </row>
    <row r="230" spans="4:11" x14ac:dyDescent="0.3">
      <c r="D230" s="11" t="str">
        <f>(IF(B230=Локализация!$C$64,1,IF(B230=Локализация!$C$65,2,IF(B230=Локализация!$C$66,3,IF(B230=Локализация!$C$67,4,IF(B230=Локализация!$C$68,5,IF(OR(B230=1,B230=2,B230=3,B230=4,B230=5),B230,"")))))))</f>
        <v/>
      </c>
      <c r="E230" s="11" t="str">
        <f>(IF(C230=Локализация!$C$70,1,IF(C230=Локализация!$C$71,2,IF(C230=Локализация!$C$72,3,IF(C230=Локализация!$C$73,4,IF(C230=Локализация!$C$74,5,IF(OR(C230=1,C230=2,C230=3,C230=4,C230=5),C230,"")))))))</f>
        <v/>
      </c>
      <c r="F230" s="55" t="e">
        <f t="shared" si="6"/>
        <v>#VALUE!</v>
      </c>
      <c r="K230" s="55" t="str">
        <f t="shared" si="7"/>
        <v xml:space="preserve"> </v>
      </c>
    </row>
    <row r="231" spans="4:11" x14ac:dyDescent="0.3">
      <c r="D231" s="11" t="str">
        <f>(IF(B231=Локализация!$C$64,1,IF(B231=Локализация!$C$65,2,IF(B231=Локализация!$C$66,3,IF(B231=Локализация!$C$67,4,IF(B231=Локализация!$C$68,5,IF(OR(B231=1,B231=2,B231=3,B231=4,B231=5),B231,"")))))))</f>
        <v/>
      </c>
      <c r="E231" s="11" t="str">
        <f>(IF(C231=Локализация!$C$70,1,IF(C231=Локализация!$C$71,2,IF(C231=Локализация!$C$72,3,IF(C231=Локализация!$C$73,4,IF(C231=Локализация!$C$74,5,IF(OR(C231=1,C231=2,C231=3,C231=4,C231=5),C231,"")))))))</f>
        <v/>
      </c>
      <c r="F231" s="55" t="e">
        <f t="shared" si="6"/>
        <v>#VALUE!</v>
      </c>
      <c r="K231" s="55" t="str">
        <f t="shared" si="7"/>
        <v xml:space="preserve"> </v>
      </c>
    </row>
    <row r="232" spans="4:11" x14ac:dyDescent="0.3">
      <c r="D232" s="11" t="str">
        <f>(IF(B232=Локализация!$C$64,1,IF(B232=Локализация!$C$65,2,IF(B232=Локализация!$C$66,3,IF(B232=Локализация!$C$67,4,IF(B232=Локализация!$C$68,5,IF(OR(B232=1,B232=2,B232=3,B232=4,B232=5),B232,"")))))))</f>
        <v/>
      </c>
      <c r="E232" s="11" t="str">
        <f>(IF(C232=Локализация!$C$70,1,IF(C232=Локализация!$C$71,2,IF(C232=Локализация!$C$72,3,IF(C232=Локализация!$C$73,4,IF(C232=Локализация!$C$74,5,IF(OR(C232=1,C232=2,C232=3,C232=4,C232=5),C232,"")))))))</f>
        <v/>
      </c>
      <c r="F232" s="55" t="e">
        <f t="shared" si="6"/>
        <v>#VALUE!</v>
      </c>
      <c r="K232" s="55" t="str">
        <f t="shared" si="7"/>
        <v xml:space="preserve"> </v>
      </c>
    </row>
    <row r="233" spans="4:11" x14ac:dyDescent="0.3">
      <c r="D233" s="11" t="str">
        <f>(IF(B233=Локализация!$C$64,1,IF(B233=Локализация!$C$65,2,IF(B233=Локализация!$C$66,3,IF(B233=Локализация!$C$67,4,IF(B233=Локализация!$C$68,5,IF(OR(B233=1,B233=2,B233=3,B233=4,B233=5),B233,"")))))))</f>
        <v/>
      </c>
      <c r="E233" s="11" t="str">
        <f>(IF(C233=Локализация!$C$70,1,IF(C233=Локализация!$C$71,2,IF(C233=Локализация!$C$72,3,IF(C233=Локализация!$C$73,4,IF(C233=Локализация!$C$74,5,IF(OR(C233=1,C233=2,C233=3,C233=4,C233=5),C233,"")))))))</f>
        <v/>
      </c>
      <c r="F233" s="55" t="e">
        <f t="shared" si="6"/>
        <v>#VALUE!</v>
      </c>
      <c r="K233" s="55" t="str">
        <f t="shared" si="7"/>
        <v xml:space="preserve"> </v>
      </c>
    </row>
    <row r="234" spans="4:11" x14ac:dyDescent="0.3">
      <c r="D234" s="11" t="str">
        <f>(IF(B234=Локализация!$C$64,1,IF(B234=Локализация!$C$65,2,IF(B234=Локализация!$C$66,3,IF(B234=Локализация!$C$67,4,IF(B234=Локализация!$C$68,5,IF(OR(B234=1,B234=2,B234=3,B234=4,B234=5),B234,"")))))))</f>
        <v/>
      </c>
      <c r="E234" s="11" t="str">
        <f>(IF(C234=Локализация!$C$70,1,IF(C234=Локализация!$C$71,2,IF(C234=Локализация!$C$72,3,IF(C234=Локализация!$C$73,4,IF(C234=Локализация!$C$74,5,IF(OR(C234=1,C234=2,C234=3,C234=4,C234=5),C234,"")))))))</f>
        <v/>
      </c>
      <c r="F234" s="55" t="e">
        <f t="shared" si="6"/>
        <v>#VALUE!</v>
      </c>
      <c r="K234" s="55" t="str">
        <f t="shared" si="7"/>
        <v xml:space="preserve"> </v>
      </c>
    </row>
    <row r="235" spans="4:11" x14ac:dyDescent="0.3">
      <c r="D235" s="11" t="str">
        <f>(IF(B235=Локализация!$C$64,1,IF(B235=Локализация!$C$65,2,IF(B235=Локализация!$C$66,3,IF(B235=Локализация!$C$67,4,IF(B235=Локализация!$C$68,5,IF(OR(B235=1,B235=2,B235=3,B235=4,B235=5),B235,"")))))))</f>
        <v/>
      </c>
      <c r="E235" s="11" t="str">
        <f>(IF(C235=Локализация!$C$70,1,IF(C235=Локализация!$C$71,2,IF(C235=Локализация!$C$72,3,IF(C235=Локализация!$C$73,4,IF(C235=Локализация!$C$74,5,IF(OR(C235=1,C235=2,C235=3,C235=4,C235=5),C235,"")))))))</f>
        <v/>
      </c>
      <c r="F235" s="55" t="e">
        <f t="shared" si="6"/>
        <v>#VALUE!</v>
      </c>
      <c r="K235" s="55" t="str">
        <f t="shared" si="7"/>
        <v xml:space="preserve"> </v>
      </c>
    </row>
    <row r="236" spans="4:11" x14ac:dyDescent="0.3">
      <c r="D236" s="11" t="str">
        <f>(IF(B236=Локализация!$C$64,1,IF(B236=Локализация!$C$65,2,IF(B236=Локализация!$C$66,3,IF(B236=Локализация!$C$67,4,IF(B236=Локализация!$C$68,5,IF(OR(B236=1,B236=2,B236=3,B236=4,B236=5),B236,"")))))))</f>
        <v/>
      </c>
      <c r="E236" s="11" t="str">
        <f>(IF(C236=Локализация!$C$70,1,IF(C236=Локализация!$C$71,2,IF(C236=Локализация!$C$72,3,IF(C236=Локализация!$C$73,4,IF(C236=Локализация!$C$74,5,IF(OR(C236=1,C236=2,C236=3,C236=4,C236=5),C236,"")))))))</f>
        <v/>
      </c>
      <c r="F236" s="55" t="e">
        <f t="shared" si="6"/>
        <v>#VALUE!</v>
      </c>
      <c r="K236" s="55" t="str">
        <f t="shared" si="7"/>
        <v xml:space="preserve"> </v>
      </c>
    </row>
    <row r="237" spans="4:11" x14ac:dyDescent="0.3">
      <c r="D237" s="11" t="str">
        <f>(IF(B237=Локализация!$C$64,1,IF(B237=Локализация!$C$65,2,IF(B237=Локализация!$C$66,3,IF(B237=Локализация!$C$67,4,IF(B237=Локализация!$C$68,5,IF(OR(B237=1,B237=2,B237=3,B237=4,B237=5),B237,"")))))))</f>
        <v/>
      </c>
      <c r="E237" s="11" t="str">
        <f>(IF(C237=Локализация!$C$70,1,IF(C237=Локализация!$C$71,2,IF(C237=Локализация!$C$72,3,IF(C237=Локализация!$C$73,4,IF(C237=Локализация!$C$74,5,IF(OR(C237=1,C237=2,C237=3,C237=4,C237=5),C237,"")))))))</f>
        <v/>
      </c>
      <c r="F237" s="55" t="e">
        <f t="shared" si="6"/>
        <v>#VALUE!</v>
      </c>
      <c r="K237" s="55" t="str">
        <f t="shared" si="7"/>
        <v xml:space="preserve"> </v>
      </c>
    </row>
    <row r="238" spans="4:11" x14ac:dyDescent="0.3">
      <c r="D238" s="11" t="str">
        <f>(IF(B238=Локализация!$C$64,1,IF(B238=Локализация!$C$65,2,IF(B238=Локализация!$C$66,3,IF(B238=Локализация!$C$67,4,IF(B238=Локализация!$C$68,5,IF(OR(B238=1,B238=2,B238=3,B238=4,B238=5),B238,"")))))))</f>
        <v/>
      </c>
      <c r="E238" s="11" t="str">
        <f>(IF(C238=Локализация!$C$70,1,IF(C238=Локализация!$C$71,2,IF(C238=Локализация!$C$72,3,IF(C238=Локализация!$C$73,4,IF(C238=Локализация!$C$74,5,IF(OR(C238=1,C238=2,C238=3,C238=4,C238=5),C238,"")))))))</f>
        <v/>
      </c>
      <c r="F238" s="55" t="e">
        <f t="shared" si="6"/>
        <v>#VALUE!</v>
      </c>
      <c r="K238" s="55" t="str">
        <f t="shared" si="7"/>
        <v xml:space="preserve"> </v>
      </c>
    </row>
    <row r="239" spans="4:11" x14ac:dyDescent="0.3">
      <c r="D239" s="11" t="str">
        <f>(IF(B239=Локализация!$C$64,1,IF(B239=Локализация!$C$65,2,IF(B239=Локализация!$C$66,3,IF(B239=Локализация!$C$67,4,IF(B239=Локализация!$C$68,5,IF(OR(B239=1,B239=2,B239=3,B239=4,B239=5),B239,"")))))))</f>
        <v/>
      </c>
      <c r="E239" s="11" t="str">
        <f>(IF(C239=Локализация!$C$70,1,IF(C239=Локализация!$C$71,2,IF(C239=Локализация!$C$72,3,IF(C239=Локализация!$C$73,4,IF(C239=Локализация!$C$74,5,IF(OR(C239=1,C239=2,C239=3,C239=4,C239=5),C239,"")))))))</f>
        <v/>
      </c>
      <c r="F239" s="55" t="e">
        <f t="shared" si="6"/>
        <v>#VALUE!</v>
      </c>
      <c r="K239" s="55" t="str">
        <f t="shared" si="7"/>
        <v xml:space="preserve"> </v>
      </c>
    </row>
    <row r="240" spans="4:11" x14ac:dyDescent="0.3">
      <c r="D240" s="11" t="str">
        <f>(IF(B240=Локализация!$C$64,1,IF(B240=Локализация!$C$65,2,IF(B240=Локализация!$C$66,3,IF(B240=Локализация!$C$67,4,IF(B240=Локализация!$C$68,5,IF(OR(B240=1,B240=2,B240=3,B240=4,B240=5),B240,"")))))))</f>
        <v/>
      </c>
      <c r="E240" s="11" t="str">
        <f>(IF(C240=Локализация!$C$70,1,IF(C240=Локализация!$C$71,2,IF(C240=Локализация!$C$72,3,IF(C240=Локализация!$C$73,4,IF(C240=Локализация!$C$74,5,IF(OR(C240=1,C240=2,C240=3,C240=4,C240=5),C240,"")))))))</f>
        <v/>
      </c>
      <c r="F240" s="55" t="e">
        <f t="shared" si="6"/>
        <v>#VALUE!</v>
      </c>
      <c r="K240" s="55" t="str">
        <f t="shared" si="7"/>
        <v xml:space="preserve"> </v>
      </c>
    </row>
    <row r="241" spans="4:11" x14ac:dyDescent="0.3">
      <c r="D241" s="11" t="str">
        <f>(IF(B241=Локализация!$C$64,1,IF(B241=Локализация!$C$65,2,IF(B241=Локализация!$C$66,3,IF(B241=Локализация!$C$67,4,IF(B241=Локализация!$C$68,5,IF(OR(B241=1,B241=2,B241=3,B241=4,B241=5),B241,"")))))))</f>
        <v/>
      </c>
      <c r="E241" s="11" t="str">
        <f>(IF(C241=Локализация!$C$70,1,IF(C241=Локализация!$C$71,2,IF(C241=Локализация!$C$72,3,IF(C241=Локализация!$C$73,4,IF(C241=Локализация!$C$74,5,IF(OR(C241=1,C241=2,C241=3,C241=4,C241=5),C241,"")))))))</f>
        <v/>
      </c>
      <c r="F241" s="55" t="e">
        <f t="shared" si="6"/>
        <v>#VALUE!</v>
      </c>
      <c r="K241" s="55" t="str">
        <f t="shared" si="7"/>
        <v xml:space="preserve"> </v>
      </c>
    </row>
    <row r="242" spans="4:11" x14ac:dyDescent="0.3">
      <c r="D242" s="11" t="str">
        <f>(IF(B242=Локализация!$C$64,1,IF(B242=Локализация!$C$65,2,IF(B242=Локализация!$C$66,3,IF(B242=Локализация!$C$67,4,IF(B242=Локализация!$C$68,5,IF(OR(B242=1,B242=2,B242=3,B242=4,B242=5),B242,"")))))))</f>
        <v/>
      </c>
      <c r="E242" s="11" t="str">
        <f>(IF(C242=Локализация!$C$70,1,IF(C242=Локализация!$C$71,2,IF(C242=Локализация!$C$72,3,IF(C242=Локализация!$C$73,4,IF(C242=Локализация!$C$74,5,IF(OR(C242=1,C242=2,C242=3,C242=4,C242=5),C242,"")))))))</f>
        <v/>
      </c>
      <c r="F242" s="55" t="e">
        <f t="shared" si="6"/>
        <v>#VALUE!</v>
      </c>
      <c r="K242" s="55" t="str">
        <f t="shared" si="7"/>
        <v xml:space="preserve"> </v>
      </c>
    </row>
    <row r="243" spans="4:11" x14ac:dyDescent="0.3">
      <c r="D243" s="11" t="str">
        <f>(IF(B243=Локализация!$C$64,1,IF(B243=Локализация!$C$65,2,IF(B243=Локализация!$C$66,3,IF(B243=Локализация!$C$67,4,IF(B243=Локализация!$C$68,5,IF(OR(B243=1,B243=2,B243=3,B243=4,B243=5),B243,"")))))))</f>
        <v/>
      </c>
      <c r="E243" s="11" t="str">
        <f>(IF(C243=Локализация!$C$70,1,IF(C243=Локализация!$C$71,2,IF(C243=Локализация!$C$72,3,IF(C243=Локализация!$C$73,4,IF(C243=Локализация!$C$74,5,IF(OR(C243=1,C243=2,C243=3,C243=4,C243=5),C243,"")))))))</f>
        <v/>
      </c>
      <c r="F243" s="55" t="e">
        <f t="shared" si="6"/>
        <v>#VALUE!</v>
      </c>
      <c r="K243" s="55" t="str">
        <f t="shared" si="7"/>
        <v xml:space="preserve"> </v>
      </c>
    </row>
    <row r="244" spans="4:11" x14ac:dyDescent="0.3">
      <c r="D244" s="11" t="str">
        <f>(IF(B244=Локализация!$C$64,1,IF(B244=Локализация!$C$65,2,IF(B244=Локализация!$C$66,3,IF(B244=Локализация!$C$67,4,IF(B244=Локализация!$C$68,5,IF(OR(B244=1,B244=2,B244=3,B244=4,B244=5),B244,"")))))))</f>
        <v/>
      </c>
      <c r="E244" s="11" t="str">
        <f>(IF(C244=Локализация!$C$70,1,IF(C244=Локализация!$C$71,2,IF(C244=Локализация!$C$72,3,IF(C244=Локализация!$C$73,4,IF(C244=Локализация!$C$74,5,IF(OR(C244=1,C244=2,C244=3,C244=4,C244=5),C244,"")))))))</f>
        <v/>
      </c>
      <c r="F244" s="55" t="e">
        <f t="shared" si="6"/>
        <v>#VALUE!</v>
      </c>
      <c r="K244" s="55" t="str">
        <f t="shared" si="7"/>
        <v xml:space="preserve"> </v>
      </c>
    </row>
    <row r="245" spans="4:11" x14ac:dyDescent="0.3">
      <c r="D245" s="11" t="str">
        <f>(IF(B245=Локализация!$C$64,1,IF(B245=Локализация!$C$65,2,IF(B245=Локализация!$C$66,3,IF(B245=Локализация!$C$67,4,IF(B245=Локализация!$C$68,5,IF(OR(B245=1,B245=2,B245=3,B245=4,B245=5),B245,"")))))))</f>
        <v/>
      </c>
      <c r="E245" s="11" t="str">
        <f>(IF(C245=Локализация!$C$70,1,IF(C245=Локализация!$C$71,2,IF(C245=Локализация!$C$72,3,IF(C245=Локализация!$C$73,4,IF(C245=Локализация!$C$74,5,IF(OR(C245=1,C245=2,C245=3,C245=4,C245=5),C245,"")))))))</f>
        <v/>
      </c>
      <c r="F245" s="55" t="e">
        <f t="shared" si="6"/>
        <v>#VALUE!</v>
      </c>
      <c r="K245" s="55" t="str">
        <f t="shared" si="7"/>
        <v xml:space="preserve"> </v>
      </c>
    </row>
    <row r="246" spans="4:11" x14ac:dyDescent="0.3">
      <c r="D246" s="11" t="str">
        <f>(IF(B246=Локализация!$C$64,1,IF(B246=Локализация!$C$65,2,IF(B246=Локализация!$C$66,3,IF(B246=Локализация!$C$67,4,IF(B246=Локализация!$C$68,5,IF(OR(B246=1,B246=2,B246=3,B246=4,B246=5),B246,"")))))))</f>
        <v/>
      </c>
      <c r="E246" s="11" t="str">
        <f>(IF(C246=Локализация!$C$70,1,IF(C246=Локализация!$C$71,2,IF(C246=Локализация!$C$72,3,IF(C246=Локализация!$C$73,4,IF(C246=Локализация!$C$74,5,IF(OR(C246=1,C246=2,C246=3,C246=4,C246=5),C246,"")))))))</f>
        <v/>
      </c>
      <c r="F246" s="55" t="e">
        <f t="shared" si="6"/>
        <v>#VALUE!</v>
      </c>
      <c r="K246" s="55" t="str">
        <f t="shared" si="7"/>
        <v xml:space="preserve"> </v>
      </c>
    </row>
    <row r="247" spans="4:11" x14ac:dyDescent="0.3">
      <c r="D247" s="11" t="str">
        <f>(IF(B247=Локализация!$C$64,1,IF(B247=Локализация!$C$65,2,IF(B247=Локализация!$C$66,3,IF(B247=Локализация!$C$67,4,IF(B247=Локализация!$C$68,5,IF(OR(B247=1,B247=2,B247=3,B247=4,B247=5),B247,"")))))))</f>
        <v/>
      </c>
      <c r="E247" s="11" t="str">
        <f>(IF(C247=Локализация!$C$70,1,IF(C247=Локализация!$C$71,2,IF(C247=Локализация!$C$72,3,IF(C247=Локализация!$C$73,4,IF(C247=Локализация!$C$74,5,IF(OR(C247=1,C247=2,C247=3,C247=4,C247=5),C247,"")))))))</f>
        <v/>
      </c>
      <c r="F247" s="55" t="e">
        <f t="shared" si="6"/>
        <v>#VALUE!</v>
      </c>
      <c r="K247" s="55" t="str">
        <f t="shared" si="7"/>
        <v xml:space="preserve"> </v>
      </c>
    </row>
    <row r="248" spans="4:11" x14ac:dyDescent="0.3">
      <c r="D248" s="11" t="str">
        <f>(IF(B248=Локализация!$C$64,1,IF(B248=Локализация!$C$65,2,IF(B248=Локализация!$C$66,3,IF(B248=Локализация!$C$67,4,IF(B248=Локализация!$C$68,5,IF(OR(B248=1,B248=2,B248=3,B248=4,B248=5),B248,"")))))))</f>
        <v/>
      </c>
      <c r="E248" s="11" t="str">
        <f>(IF(C248=Локализация!$C$70,1,IF(C248=Локализация!$C$71,2,IF(C248=Локализация!$C$72,3,IF(C248=Локализация!$C$73,4,IF(C248=Локализация!$C$74,5,IF(OR(C248=1,C248=2,C248=3,C248=4,C248=5),C248,"")))))))</f>
        <v/>
      </c>
      <c r="F248" s="55" t="e">
        <f t="shared" si="6"/>
        <v>#VALUE!</v>
      </c>
      <c r="K248" s="55" t="str">
        <f t="shared" si="7"/>
        <v xml:space="preserve"> </v>
      </c>
    </row>
    <row r="249" spans="4:11" x14ac:dyDescent="0.3">
      <c r="D249" s="11" t="str">
        <f>(IF(B249=Локализация!$C$64,1,IF(B249=Локализация!$C$65,2,IF(B249=Локализация!$C$66,3,IF(B249=Локализация!$C$67,4,IF(B249=Локализация!$C$68,5,IF(OR(B249=1,B249=2,B249=3,B249=4,B249=5),B249,"")))))))</f>
        <v/>
      </c>
      <c r="E249" s="11" t="str">
        <f>(IF(C249=Локализация!$C$70,1,IF(C249=Локализация!$C$71,2,IF(C249=Локализация!$C$72,3,IF(C249=Локализация!$C$73,4,IF(C249=Локализация!$C$74,5,IF(OR(C249=1,C249=2,C249=3,C249=4,C249=5),C249,"")))))))</f>
        <v/>
      </c>
      <c r="F249" s="55" t="e">
        <f t="shared" si="6"/>
        <v>#VALUE!</v>
      </c>
      <c r="K249" s="55" t="str">
        <f t="shared" si="7"/>
        <v xml:space="preserve"> </v>
      </c>
    </row>
    <row r="250" spans="4:11" x14ac:dyDescent="0.3">
      <c r="D250" s="11" t="str">
        <f>(IF(B250=Локализация!$C$64,1,IF(B250=Локализация!$C$65,2,IF(B250=Локализация!$C$66,3,IF(B250=Локализация!$C$67,4,IF(B250=Локализация!$C$68,5,IF(OR(B250=1,B250=2,B250=3,B250=4,B250=5),B250,"")))))))</f>
        <v/>
      </c>
      <c r="E250" s="11" t="str">
        <f>(IF(C250=Локализация!$C$70,1,IF(C250=Локализация!$C$71,2,IF(C250=Локализация!$C$72,3,IF(C250=Локализация!$C$73,4,IF(C250=Локализация!$C$74,5,IF(OR(C250=1,C250=2,C250=3,C250=4,C250=5),C250,"")))))))</f>
        <v/>
      </c>
      <c r="F250" s="55" t="e">
        <f t="shared" si="6"/>
        <v>#VALUE!</v>
      </c>
      <c r="K250" s="55" t="str">
        <f t="shared" si="7"/>
        <v xml:space="preserve"> </v>
      </c>
    </row>
    <row r="251" spans="4:11" x14ac:dyDescent="0.3">
      <c r="D251" s="11" t="str">
        <f>(IF(B251=Локализация!$C$64,1,IF(B251=Локализация!$C$65,2,IF(B251=Локализация!$C$66,3,IF(B251=Локализация!$C$67,4,IF(B251=Локализация!$C$68,5,IF(OR(B251=1,B251=2,B251=3,B251=4,B251=5),B251,"")))))))</f>
        <v/>
      </c>
      <c r="E251" s="11" t="str">
        <f>(IF(C251=Локализация!$C$70,1,IF(C251=Локализация!$C$71,2,IF(C251=Локализация!$C$72,3,IF(C251=Локализация!$C$73,4,IF(C251=Локализация!$C$74,5,IF(OR(C251=1,C251=2,C251=3,C251=4,C251=5),C251,"")))))))</f>
        <v/>
      </c>
      <c r="F251" s="55" t="e">
        <f t="shared" si="6"/>
        <v>#VALUE!</v>
      </c>
      <c r="K251" s="55" t="str">
        <f t="shared" si="7"/>
        <v xml:space="preserve"> </v>
      </c>
    </row>
    <row r="252" spans="4:11" x14ac:dyDescent="0.3">
      <c r="D252" s="11" t="str">
        <f>(IF(B252=Локализация!$C$64,1,IF(B252=Локализация!$C$65,2,IF(B252=Локализация!$C$66,3,IF(B252=Локализация!$C$67,4,IF(B252=Локализация!$C$68,5,IF(OR(B252=1,B252=2,B252=3,B252=4,B252=5),B252,"")))))))</f>
        <v/>
      </c>
      <c r="E252" s="11" t="str">
        <f>(IF(C252=Локализация!$C$70,1,IF(C252=Локализация!$C$71,2,IF(C252=Локализация!$C$72,3,IF(C252=Локализация!$C$73,4,IF(C252=Локализация!$C$74,5,IF(OR(C252=1,C252=2,C252=3,C252=4,C252=5),C252,"")))))))</f>
        <v/>
      </c>
      <c r="F252" s="55" t="e">
        <f t="shared" si="6"/>
        <v>#VALUE!</v>
      </c>
      <c r="K252" s="55" t="str">
        <f t="shared" si="7"/>
        <v xml:space="preserve"> </v>
      </c>
    </row>
    <row r="253" spans="4:11" x14ac:dyDescent="0.3">
      <c r="D253" s="11" t="str">
        <f>(IF(B253=Локализация!$C$64,1,IF(B253=Локализация!$C$65,2,IF(B253=Локализация!$C$66,3,IF(B253=Локализация!$C$67,4,IF(B253=Локализация!$C$68,5,IF(OR(B253=1,B253=2,B253=3,B253=4,B253=5),B253,"")))))))</f>
        <v/>
      </c>
      <c r="E253" s="11" t="str">
        <f>(IF(C253=Локализация!$C$70,1,IF(C253=Локализация!$C$71,2,IF(C253=Локализация!$C$72,3,IF(C253=Локализация!$C$73,4,IF(C253=Локализация!$C$74,5,IF(OR(C253=1,C253=2,C253=3,C253=4,C253=5),C253,"")))))))</f>
        <v/>
      </c>
      <c r="F253" s="55" t="e">
        <f t="shared" si="6"/>
        <v>#VALUE!</v>
      </c>
      <c r="K253" s="55" t="str">
        <f t="shared" si="7"/>
        <v xml:space="preserve"> </v>
      </c>
    </row>
    <row r="254" spans="4:11" x14ac:dyDescent="0.3">
      <c r="D254" s="11" t="str">
        <f>(IF(B254=Локализация!$C$64,1,IF(B254=Локализация!$C$65,2,IF(B254=Локализация!$C$66,3,IF(B254=Локализация!$C$67,4,IF(B254=Локализация!$C$68,5,IF(OR(B254=1,B254=2,B254=3,B254=4,B254=5),B254,"")))))))</f>
        <v/>
      </c>
      <c r="E254" s="11" t="str">
        <f>(IF(C254=Локализация!$C$70,1,IF(C254=Локализация!$C$71,2,IF(C254=Локализация!$C$72,3,IF(C254=Локализация!$C$73,4,IF(C254=Локализация!$C$74,5,IF(OR(C254=1,C254=2,C254=3,C254=4,C254=5),C254,"")))))))</f>
        <v/>
      </c>
      <c r="F254" s="55" t="e">
        <f t="shared" si="6"/>
        <v>#VALUE!</v>
      </c>
      <c r="K254" s="55" t="str">
        <f t="shared" si="7"/>
        <v xml:space="preserve"> </v>
      </c>
    </row>
    <row r="255" spans="4:11" x14ac:dyDescent="0.3">
      <c r="D255" s="11" t="str">
        <f>(IF(B255=Локализация!$C$64,1,IF(B255=Локализация!$C$65,2,IF(B255=Локализация!$C$66,3,IF(B255=Локализация!$C$67,4,IF(B255=Локализация!$C$68,5,IF(OR(B255=1,B255=2,B255=3,B255=4,B255=5),B255,"")))))))</f>
        <v/>
      </c>
      <c r="E255" s="11" t="str">
        <f>(IF(C255=Локализация!$C$70,1,IF(C255=Локализация!$C$71,2,IF(C255=Локализация!$C$72,3,IF(C255=Локализация!$C$73,4,IF(C255=Локализация!$C$74,5,IF(OR(C255=1,C255=2,C255=3,C255=4,C255=5),C255,"")))))))</f>
        <v/>
      </c>
      <c r="F255" s="55" t="e">
        <f t="shared" si="6"/>
        <v>#VALUE!</v>
      </c>
      <c r="K255" s="55" t="str">
        <f t="shared" si="7"/>
        <v xml:space="preserve"> </v>
      </c>
    </row>
    <row r="256" spans="4:11" x14ac:dyDescent="0.3">
      <c r="D256" s="11" t="str">
        <f>(IF(B256=Локализация!$C$64,1,IF(B256=Локализация!$C$65,2,IF(B256=Локализация!$C$66,3,IF(B256=Локализация!$C$67,4,IF(B256=Локализация!$C$68,5,IF(OR(B256=1,B256=2,B256=3,B256=4,B256=5),B256,"")))))))</f>
        <v/>
      </c>
      <c r="E256" s="11" t="str">
        <f>(IF(C256=Локализация!$C$70,1,IF(C256=Локализация!$C$71,2,IF(C256=Локализация!$C$72,3,IF(C256=Локализация!$C$73,4,IF(C256=Локализация!$C$74,5,IF(OR(C256=1,C256=2,C256=3,C256=4,C256=5),C256,"")))))))</f>
        <v/>
      </c>
      <c r="F256" s="55" t="e">
        <f t="shared" si="6"/>
        <v>#VALUE!</v>
      </c>
      <c r="K256" s="55" t="str">
        <f t="shared" si="7"/>
        <v xml:space="preserve"> </v>
      </c>
    </row>
    <row r="257" spans="4:11" x14ac:dyDescent="0.3">
      <c r="D257" s="11" t="str">
        <f>(IF(B257=Локализация!$C$64,1,IF(B257=Локализация!$C$65,2,IF(B257=Локализация!$C$66,3,IF(B257=Локализация!$C$67,4,IF(B257=Локализация!$C$68,5,IF(OR(B257=1,B257=2,B257=3,B257=4,B257=5),B257,"")))))))</f>
        <v/>
      </c>
      <c r="E257" s="11" t="str">
        <f>(IF(C257=Локализация!$C$70,1,IF(C257=Локализация!$C$71,2,IF(C257=Локализация!$C$72,3,IF(C257=Локализация!$C$73,4,IF(C257=Локализация!$C$74,5,IF(OR(C257=1,C257=2,C257=3,C257=4,C257=5),C257,"")))))))</f>
        <v/>
      </c>
      <c r="F257" s="55" t="e">
        <f t="shared" si="6"/>
        <v>#VALUE!</v>
      </c>
      <c r="K257" s="55" t="str">
        <f t="shared" si="7"/>
        <v xml:space="preserve"> </v>
      </c>
    </row>
    <row r="258" spans="4:11" x14ac:dyDescent="0.3">
      <c r="D258" s="11" t="str">
        <f>(IF(B258=Локализация!$C$64,1,IF(B258=Локализация!$C$65,2,IF(B258=Локализация!$C$66,3,IF(B258=Локализация!$C$67,4,IF(B258=Локализация!$C$68,5,IF(OR(B258=1,B258=2,B258=3,B258=4,B258=5),B258,"")))))))</f>
        <v/>
      </c>
      <c r="E258" s="11" t="str">
        <f>(IF(C258=Локализация!$C$70,1,IF(C258=Локализация!$C$71,2,IF(C258=Локализация!$C$72,3,IF(C258=Локализация!$C$73,4,IF(C258=Локализация!$C$74,5,IF(OR(C258=1,C258=2,C258=3,C258=4,C258=5),C258,"")))))))</f>
        <v/>
      </c>
      <c r="F258" s="55" t="e">
        <f t="shared" si="6"/>
        <v>#VALUE!</v>
      </c>
      <c r="K258" s="55" t="str">
        <f t="shared" si="7"/>
        <v xml:space="preserve"> </v>
      </c>
    </row>
    <row r="259" spans="4:11" x14ac:dyDescent="0.3">
      <c r="D259" s="11" t="str">
        <f>(IF(B259=Локализация!$C$64,1,IF(B259=Локализация!$C$65,2,IF(B259=Локализация!$C$66,3,IF(B259=Локализация!$C$67,4,IF(B259=Локализация!$C$68,5,IF(OR(B259=1,B259=2,B259=3,B259=4,B259=5),B259,"")))))))</f>
        <v/>
      </c>
      <c r="E259" s="11" t="str">
        <f>(IF(C259=Локализация!$C$70,1,IF(C259=Локализация!$C$71,2,IF(C259=Локализация!$C$72,3,IF(C259=Локализация!$C$73,4,IF(C259=Локализация!$C$74,5,IF(OR(C259=1,C259=2,C259=3,C259=4,C259=5),C259,"")))))))</f>
        <v/>
      </c>
      <c r="F259" s="55" t="e">
        <f t="shared" ref="F259:F322" si="8">(((D259+E259)-2)/8)</f>
        <v>#VALUE!</v>
      </c>
      <c r="K259" s="55" t="str">
        <f t="shared" ref="K259:K322" si="9">IF(COUNTA(B259,C259)=2,F259," ")</f>
        <v xml:space="preserve"> </v>
      </c>
    </row>
    <row r="260" spans="4:11" x14ac:dyDescent="0.3">
      <c r="D260" s="11" t="str">
        <f>(IF(B260=Локализация!$C$64,1,IF(B260=Локализация!$C$65,2,IF(B260=Локализация!$C$66,3,IF(B260=Локализация!$C$67,4,IF(B260=Локализация!$C$68,5,IF(OR(B260=1,B260=2,B260=3,B260=4,B260=5),B260,"")))))))</f>
        <v/>
      </c>
      <c r="E260" s="11" t="str">
        <f>(IF(C260=Локализация!$C$70,1,IF(C260=Локализация!$C$71,2,IF(C260=Локализация!$C$72,3,IF(C260=Локализация!$C$73,4,IF(C260=Локализация!$C$74,5,IF(OR(C260=1,C260=2,C260=3,C260=4,C260=5),C260,"")))))))</f>
        <v/>
      </c>
      <c r="F260" s="55" t="e">
        <f t="shared" si="8"/>
        <v>#VALUE!</v>
      </c>
      <c r="K260" s="55" t="str">
        <f t="shared" si="9"/>
        <v xml:space="preserve"> </v>
      </c>
    </row>
    <row r="261" spans="4:11" x14ac:dyDescent="0.3">
      <c r="D261" s="11" t="str">
        <f>(IF(B261=Локализация!$C$64,1,IF(B261=Локализация!$C$65,2,IF(B261=Локализация!$C$66,3,IF(B261=Локализация!$C$67,4,IF(B261=Локализация!$C$68,5,IF(OR(B261=1,B261=2,B261=3,B261=4,B261=5),B261,"")))))))</f>
        <v/>
      </c>
      <c r="E261" s="11" t="str">
        <f>(IF(C261=Локализация!$C$70,1,IF(C261=Локализация!$C$71,2,IF(C261=Локализация!$C$72,3,IF(C261=Локализация!$C$73,4,IF(C261=Локализация!$C$74,5,IF(OR(C261=1,C261=2,C261=3,C261=4,C261=5),C261,"")))))))</f>
        <v/>
      </c>
      <c r="F261" s="55" t="e">
        <f t="shared" si="8"/>
        <v>#VALUE!</v>
      </c>
      <c r="K261" s="55" t="str">
        <f t="shared" si="9"/>
        <v xml:space="preserve"> </v>
      </c>
    </row>
    <row r="262" spans="4:11" x14ac:dyDescent="0.3">
      <c r="D262" s="11" t="str">
        <f>(IF(B262=Локализация!$C$64,1,IF(B262=Локализация!$C$65,2,IF(B262=Локализация!$C$66,3,IF(B262=Локализация!$C$67,4,IF(B262=Локализация!$C$68,5,IF(OR(B262=1,B262=2,B262=3,B262=4,B262=5),B262,"")))))))</f>
        <v/>
      </c>
      <c r="E262" s="11" t="str">
        <f>(IF(C262=Локализация!$C$70,1,IF(C262=Локализация!$C$71,2,IF(C262=Локализация!$C$72,3,IF(C262=Локализация!$C$73,4,IF(C262=Локализация!$C$74,5,IF(OR(C262=1,C262=2,C262=3,C262=4,C262=5),C262,"")))))))</f>
        <v/>
      </c>
      <c r="F262" s="55" t="e">
        <f t="shared" si="8"/>
        <v>#VALUE!</v>
      </c>
      <c r="K262" s="55" t="str">
        <f t="shared" si="9"/>
        <v xml:space="preserve"> </v>
      </c>
    </row>
    <row r="263" spans="4:11" x14ac:dyDescent="0.3">
      <c r="D263" s="11" t="str">
        <f>(IF(B263=Локализация!$C$64,1,IF(B263=Локализация!$C$65,2,IF(B263=Локализация!$C$66,3,IF(B263=Локализация!$C$67,4,IF(B263=Локализация!$C$68,5,IF(OR(B263=1,B263=2,B263=3,B263=4,B263=5),B263,"")))))))</f>
        <v/>
      </c>
      <c r="E263" s="11" t="str">
        <f>(IF(C263=Локализация!$C$70,1,IF(C263=Локализация!$C$71,2,IF(C263=Локализация!$C$72,3,IF(C263=Локализация!$C$73,4,IF(C263=Локализация!$C$74,5,IF(OR(C263=1,C263=2,C263=3,C263=4,C263=5),C263,"")))))))</f>
        <v/>
      </c>
      <c r="F263" s="55" t="e">
        <f t="shared" si="8"/>
        <v>#VALUE!</v>
      </c>
      <c r="K263" s="55" t="str">
        <f t="shared" si="9"/>
        <v xml:space="preserve"> </v>
      </c>
    </row>
    <row r="264" spans="4:11" x14ac:dyDescent="0.3">
      <c r="D264" s="11" t="str">
        <f>(IF(B264=Локализация!$C$64,1,IF(B264=Локализация!$C$65,2,IF(B264=Локализация!$C$66,3,IF(B264=Локализация!$C$67,4,IF(B264=Локализация!$C$68,5,IF(OR(B264=1,B264=2,B264=3,B264=4,B264=5),B264,"")))))))</f>
        <v/>
      </c>
      <c r="E264" s="11" t="str">
        <f>(IF(C264=Локализация!$C$70,1,IF(C264=Локализация!$C$71,2,IF(C264=Локализация!$C$72,3,IF(C264=Локализация!$C$73,4,IF(C264=Локализация!$C$74,5,IF(OR(C264=1,C264=2,C264=3,C264=4,C264=5),C264,"")))))))</f>
        <v/>
      </c>
      <c r="F264" s="55" t="e">
        <f t="shared" si="8"/>
        <v>#VALUE!</v>
      </c>
      <c r="K264" s="55" t="str">
        <f t="shared" si="9"/>
        <v xml:space="preserve"> </v>
      </c>
    </row>
    <row r="265" spans="4:11" x14ac:dyDescent="0.3">
      <c r="D265" s="11" t="str">
        <f>(IF(B265=Локализация!$C$64,1,IF(B265=Локализация!$C$65,2,IF(B265=Локализация!$C$66,3,IF(B265=Локализация!$C$67,4,IF(B265=Локализация!$C$68,5,IF(OR(B265=1,B265=2,B265=3,B265=4,B265=5),B265,"")))))))</f>
        <v/>
      </c>
      <c r="E265" s="11" t="str">
        <f>(IF(C265=Локализация!$C$70,1,IF(C265=Локализация!$C$71,2,IF(C265=Локализация!$C$72,3,IF(C265=Локализация!$C$73,4,IF(C265=Локализация!$C$74,5,IF(OR(C265=1,C265=2,C265=3,C265=4,C265=5),C265,"")))))))</f>
        <v/>
      </c>
      <c r="F265" s="55" t="e">
        <f t="shared" si="8"/>
        <v>#VALUE!</v>
      </c>
      <c r="K265" s="55" t="str">
        <f t="shared" si="9"/>
        <v xml:space="preserve"> </v>
      </c>
    </row>
    <row r="266" spans="4:11" x14ac:dyDescent="0.3">
      <c r="D266" s="11" t="str">
        <f>(IF(B266=Локализация!$C$64,1,IF(B266=Локализация!$C$65,2,IF(B266=Локализация!$C$66,3,IF(B266=Локализация!$C$67,4,IF(B266=Локализация!$C$68,5,IF(OR(B266=1,B266=2,B266=3,B266=4,B266=5),B266,"")))))))</f>
        <v/>
      </c>
      <c r="E266" s="11" t="str">
        <f>(IF(C266=Локализация!$C$70,1,IF(C266=Локализация!$C$71,2,IF(C266=Локализация!$C$72,3,IF(C266=Локализация!$C$73,4,IF(C266=Локализация!$C$74,5,IF(OR(C266=1,C266=2,C266=3,C266=4,C266=5),C266,"")))))))</f>
        <v/>
      </c>
      <c r="F266" s="55" t="e">
        <f t="shared" si="8"/>
        <v>#VALUE!</v>
      </c>
      <c r="K266" s="55" t="str">
        <f t="shared" si="9"/>
        <v xml:space="preserve"> </v>
      </c>
    </row>
    <row r="267" spans="4:11" x14ac:dyDescent="0.3">
      <c r="D267" s="11" t="str">
        <f>(IF(B267=Локализация!$C$64,1,IF(B267=Локализация!$C$65,2,IF(B267=Локализация!$C$66,3,IF(B267=Локализация!$C$67,4,IF(B267=Локализация!$C$68,5,IF(OR(B267=1,B267=2,B267=3,B267=4,B267=5),B267,"")))))))</f>
        <v/>
      </c>
      <c r="E267" s="11" t="str">
        <f>(IF(C267=Локализация!$C$70,1,IF(C267=Локализация!$C$71,2,IF(C267=Локализация!$C$72,3,IF(C267=Локализация!$C$73,4,IF(C267=Локализация!$C$74,5,IF(OR(C267=1,C267=2,C267=3,C267=4,C267=5),C267,"")))))))</f>
        <v/>
      </c>
      <c r="F267" s="55" t="e">
        <f t="shared" si="8"/>
        <v>#VALUE!</v>
      </c>
      <c r="K267" s="55" t="str">
        <f t="shared" si="9"/>
        <v xml:space="preserve"> </v>
      </c>
    </row>
    <row r="268" spans="4:11" x14ac:dyDescent="0.3">
      <c r="D268" s="11" t="str">
        <f>(IF(B268=Локализация!$C$64,1,IF(B268=Локализация!$C$65,2,IF(B268=Локализация!$C$66,3,IF(B268=Локализация!$C$67,4,IF(B268=Локализация!$C$68,5,IF(OR(B268=1,B268=2,B268=3,B268=4,B268=5),B268,"")))))))</f>
        <v/>
      </c>
      <c r="E268" s="11" t="str">
        <f>(IF(C268=Локализация!$C$70,1,IF(C268=Локализация!$C$71,2,IF(C268=Локализация!$C$72,3,IF(C268=Локализация!$C$73,4,IF(C268=Локализация!$C$74,5,IF(OR(C268=1,C268=2,C268=3,C268=4,C268=5),C268,"")))))))</f>
        <v/>
      </c>
      <c r="F268" s="55" t="e">
        <f t="shared" si="8"/>
        <v>#VALUE!</v>
      </c>
      <c r="K268" s="55" t="str">
        <f t="shared" si="9"/>
        <v xml:space="preserve"> </v>
      </c>
    </row>
    <row r="269" spans="4:11" x14ac:dyDescent="0.3">
      <c r="D269" s="11" t="str">
        <f>(IF(B269=Локализация!$C$64,1,IF(B269=Локализация!$C$65,2,IF(B269=Локализация!$C$66,3,IF(B269=Локализация!$C$67,4,IF(B269=Локализация!$C$68,5,IF(OR(B269=1,B269=2,B269=3,B269=4,B269=5),B269,"")))))))</f>
        <v/>
      </c>
      <c r="E269" s="11" t="str">
        <f>(IF(C269=Локализация!$C$70,1,IF(C269=Локализация!$C$71,2,IF(C269=Локализация!$C$72,3,IF(C269=Локализация!$C$73,4,IF(C269=Локализация!$C$74,5,IF(OR(C269=1,C269=2,C269=3,C269=4,C269=5),C269,"")))))))</f>
        <v/>
      </c>
      <c r="F269" s="55" t="e">
        <f t="shared" si="8"/>
        <v>#VALUE!</v>
      </c>
      <c r="K269" s="55" t="str">
        <f t="shared" si="9"/>
        <v xml:space="preserve"> </v>
      </c>
    </row>
    <row r="270" spans="4:11" x14ac:dyDescent="0.3">
      <c r="D270" s="11" t="str">
        <f>(IF(B270=Локализация!$C$64,1,IF(B270=Локализация!$C$65,2,IF(B270=Локализация!$C$66,3,IF(B270=Локализация!$C$67,4,IF(B270=Локализация!$C$68,5,IF(OR(B270=1,B270=2,B270=3,B270=4,B270=5),B270,"")))))))</f>
        <v/>
      </c>
      <c r="E270" s="11" t="str">
        <f>(IF(C270=Локализация!$C$70,1,IF(C270=Локализация!$C$71,2,IF(C270=Локализация!$C$72,3,IF(C270=Локализация!$C$73,4,IF(C270=Локализация!$C$74,5,IF(OR(C270=1,C270=2,C270=3,C270=4,C270=5),C270,"")))))))</f>
        <v/>
      </c>
      <c r="F270" s="55" t="e">
        <f t="shared" si="8"/>
        <v>#VALUE!</v>
      </c>
      <c r="K270" s="55" t="str">
        <f t="shared" si="9"/>
        <v xml:space="preserve"> </v>
      </c>
    </row>
    <row r="271" spans="4:11" x14ac:dyDescent="0.3">
      <c r="D271" s="11" t="str">
        <f>(IF(B271=Локализация!$C$64,1,IF(B271=Локализация!$C$65,2,IF(B271=Локализация!$C$66,3,IF(B271=Локализация!$C$67,4,IF(B271=Локализация!$C$68,5,IF(OR(B271=1,B271=2,B271=3,B271=4,B271=5),B271,"")))))))</f>
        <v/>
      </c>
      <c r="E271" s="11" t="str">
        <f>(IF(C271=Локализация!$C$70,1,IF(C271=Локализация!$C$71,2,IF(C271=Локализация!$C$72,3,IF(C271=Локализация!$C$73,4,IF(C271=Локализация!$C$74,5,IF(OR(C271=1,C271=2,C271=3,C271=4,C271=5),C271,"")))))))</f>
        <v/>
      </c>
      <c r="F271" s="55" t="e">
        <f t="shared" si="8"/>
        <v>#VALUE!</v>
      </c>
      <c r="K271" s="55" t="str">
        <f t="shared" si="9"/>
        <v xml:space="preserve"> </v>
      </c>
    </row>
    <row r="272" spans="4:11" x14ac:dyDescent="0.3">
      <c r="D272" s="11" t="str">
        <f>(IF(B272=Локализация!$C$64,1,IF(B272=Локализация!$C$65,2,IF(B272=Локализация!$C$66,3,IF(B272=Локализация!$C$67,4,IF(B272=Локализация!$C$68,5,IF(OR(B272=1,B272=2,B272=3,B272=4,B272=5),B272,"")))))))</f>
        <v/>
      </c>
      <c r="E272" s="11" t="str">
        <f>(IF(C272=Локализация!$C$70,1,IF(C272=Локализация!$C$71,2,IF(C272=Локализация!$C$72,3,IF(C272=Локализация!$C$73,4,IF(C272=Локализация!$C$74,5,IF(OR(C272=1,C272=2,C272=3,C272=4,C272=5),C272,"")))))))</f>
        <v/>
      </c>
      <c r="F272" s="55" t="e">
        <f t="shared" si="8"/>
        <v>#VALUE!</v>
      </c>
      <c r="K272" s="55" t="str">
        <f t="shared" si="9"/>
        <v xml:space="preserve"> </v>
      </c>
    </row>
    <row r="273" spans="4:11" x14ac:dyDescent="0.3">
      <c r="D273" s="11" t="str">
        <f>(IF(B273=Локализация!$C$64,1,IF(B273=Локализация!$C$65,2,IF(B273=Локализация!$C$66,3,IF(B273=Локализация!$C$67,4,IF(B273=Локализация!$C$68,5,IF(OR(B273=1,B273=2,B273=3,B273=4,B273=5),B273,"")))))))</f>
        <v/>
      </c>
      <c r="E273" s="11" t="str">
        <f>(IF(C273=Локализация!$C$70,1,IF(C273=Локализация!$C$71,2,IF(C273=Локализация!$C$72,3,IF(C273=Локализация!$C$73,4,IF(C273=Локализация!$C$74,5,IF(OR(C273=1,C273=2,C273=3,C273=4,C273=5),C273,"")))))))</f>
        <v/>
      </c>
      <c r="F273" s="55" t="e">
        <f t="shared" si="8"/>
        <v>#VALUE!</v>
      </c>
      <c r="K273" s="55" t="str">
        <f t="shared" si="9"/>
        <v xml:space="preserve"> </v>
      </c>
    </row>
    <row r="274" spans="4:11" x14ac:dyDescent="0.3">
      <c r="D274" s="11" t="str">
        <f>(IF(B274=Локализация!$C$64,1,IF(B274=Локализация!$C$65,2,IF(B274=Локализация!$C$66,3,IF(B274=Локализация!$C$67,4,IF(B274=Локализация!$C$68,5,IF(OR(B274=1,B274=2,B274=3,B274=4,B274=5),B274,"")))))))</f>
        <v/>
      </c>
      <c r="E274" s="11" t="str">
        <f>(IF(C274=Локализация!$C$70,1,IF(C274=Локализация!$C$71,2,IF(C274=Локализация!$C$72,3,IF(C274=Локализация!$C$73,4,IF(C274=Локализация!$C$74,5,IF(OR(C274=1,C274=2,C274=3,C274=4,C274=5),C274,"")))))))</f>
        <v/>
      </c>
      <c r="F274" s="55" t="e">
        <f t="shared" si="8"/>
        <v>#VALUE!</v>
      </c>
      <c r="K274" s="55" t="str">
        <f t="shared" si="9"/>
        <v xml:space="preserve"> </v>
      </c>
    </row>
    <row r="275" spans="4:11" x14ac:dyDescent="0.3">
      <c r="D275" s="11" t="str">
        <f>(IF(B275=Локализация!$C$64,1,IF(B275=Локализация!$C$65,2,IF(B275=Локализация!$C$66,3,IF(B275=Локализация!$C$67,4,IF(B275=Локализация!$C$68,5,IF(OR(B275=1,B275=2,B275=3,B275=4,B275=5),B275,"")))))))</f>
        <v/>
      </c>
      <c r="E275" s="11" t="str">
        <f>(IF(C275=Локализация!$C$70,1,IF(C275=Локализация!$C$71,2,IF(C275=Локализация!$C$72,3,IF(C275=Локализация!$C$73,4,IF(C275=Локализация!$C$74,5,IF(OR(C275=1,C275=2,C275=3,C275=4,C275=5),C275,"")))))))</f>
        <v/>
      </c>
      <c r="F275" s="55" t="e">
        <f t="shared" si="8"/>
        <v>#VALUE!</v>
      </c>
      <c r="K275" s="55" t="str">
        <f t="shared" si="9"/>
        <v xml:space="preserve"> </v>
      </c>
    </row>
    <row r="276" spans="4:11" x14ac:dyDescent="0.3">
      <c r="D276" s="11" t="str">
        <f>(IF(B276=Локализация!$C$64,1,IF(B276=Локализация!$C$65,2,IF(B276=Локализация!$C$66,3,IF(B276=Локализация!$C$67,4,IF(B276=Локализация!$C$68,5,IF(OR(B276=1,B276=2,B276=3,B276=4,B276=5),B276,"")))))))</f>
        <v/>
      </c>
      <c r="E276" s="11" t="str">
        <f>(IF(C276=Локализация!$C$70,1,IF(C276=Локализация!$C$71,2,IF(C276=Локализация!$C$72,3,IF(C276=Локализация!$C$73,4,IF(C276=Локализация!$C$74,5,IF(OR(C276=1,C276=2,C276=3,C276=4,C276=5),C276,"")))))))</f>
        <v/>
      </c>
      <c r="F276" s="55" t="e">
        <f t="shared" si="8"/>
        <v>#VALUE!</v>
      </c>
      <c r="K276" s="55" t="str">
        <f t="shared" si="9"/>
        <v xml:space="preserve"> </v>
      </c>
    </row>
    <row r="277" spans="4:11" x14ac:dyDescent="0.3">
      <c r="D277" s="11" t="str">
        <f>(IF(B277=Локализация!$C$64,1,IF(B277=Локализация!$C$65,2,IF(B277=Локализация!$C$66,3,IF(B277=Локализация!$C$67,4,IF(B277=Локализация!$C$68,5,IF(OR(B277=1,B277=2,B277=3,B277=4,B277=5),B277,"")))))))</f>
        <v/>
      </c>
      <c r="E277" s="11" t="str">
        <f>(IF(C277=Локализация!$C$70,1,IF(C277=Локализация!$C$71,2,IF(C277=Локализация!$C$72,3,IF(C277=Локализация!$C$73,4,IF(C277=Локализация!$C$74,5,IF(OR(C277=1,C277=2,C277=3,C277=4,C277=5),C277,"")))))))</f>
        <v/>
      </c>
      <c r="F277" s="55" t="e">
        <f t="shared" si="8"/>
        <v>#VALUE!</v>
      </c>
      <c r="K277" s="55" t="str">
        <f t="shared" si="9"/>
        <v xml:space="preserve"> </v>
      </c>
    </row>
    <row r="278" spans="4:11" x14ac:dyDescent="0.3">
      <c r="D278" s="11" t="str">
        <f>(IF(B278=Локализация!$C$64,1,IF(B278=Локализация!$C$65,2,IF(B278=Локализация!$C$66,3,IF(B278=Локализация!$C$67,4,IF(B278=Локализация!$C$68,5,IF(OR(B278=1,B278=2,B278=3,B278=4,B278=5),B278,"")))))))</f>
        <v/>
      </c>
      <c r="E278" s="11" t="str">
        <f>(IF(C278=Локализация!$C$70,1,IF(C278=Локализация!$C$71,2,IF(C278=Локализация!$C$72,3,IF(C278=Локализация!$C$73,4,IF(C278=Локализация!$C$74,5,IF(OR(C278=1,C278=2,C278=3,C278=4,C278=5),C278,"")))))))</f>
        <v/>
      </c>
      <c r="F278" s="55" t="e">
        <f t="shared" si="8"/>
        <v>#VALUE!</v>
      </c>
      <c r="K278" s="55" t="str">
        <f t="shared" si="9"/>
        <v xml:space="preserve"> </v>
      </c>
    </row>
    <row r="279" spans="4:11" x14ac:dyDescent="0.3">
      <c r="D279" s="11" t="str">
        <f>(IF(B279=Локализация!$C$64,1,IF(B279=Локализация!$C$65,2,IF(B279=Локализация!$C$66,3,IF(B279=Локализация!$C$67,4,IF(B279=Локализация!$C$68,5,IF(OR(B279=1,B279=2,B279=3,B279=4,B279=5),B279,"")))))))</f>
        <v/>
      </c>
      <c r="E279" s="11" t="str">
        <f>(IF(C279=Локализация!$C$70,1,IF(C279=Локализация!$C$71,2,IF(C279=Локализация!$C$72,3,IF(C279=Локализация!$C$73,4,IF(C279=Локализация!$C$74,5,IF(OR(C279=1,C279=2,C279=3,C279=4,C279=5),C279,"")))))))</f>
        <v/>
      </c>
      <c r="F279" s="55" t="e">
        <f t="shared" si="8"/>
        <v>#VALUE!</v>
      </c>
      <c r="K279" s="55" t="str">
        <f t="shared" si="9"/>
        <v xml:space="preserve"> </v>
      </c>
    </row>
    <row r="280" spans="4:11" x14ac:dyDescent="0.3">
      <c r="D280" s="11" t="str">
        <f>(IF(B280=Локализация!$C$64,1,IF(B280=Локализация!$C$65,2,IF(B280=Локализация!$C$66,3,IF(B280=Локализация!$C$67,4,IF(B280=Локализация!$C$68,5,IF(OR(B280=1,B280=2,B280=3,B280=4,B280=5),B280,"")))))))</f>
        <v/>
      </c>
      <c r="E280" s="11" t="str">
        <f>(IF(C280=Локализация!$C$70,1,IF(C280=Локализация!$C$71,2,IF(C280=Локализация!$C$72,3,IF(C280=Локализация!$C$73,4,IF(C280=Локализация!$C$74,5,IF(OR(C280=1,C280=2,C280=3,C280=4,C280=5),C280,"")))))))</f>
        <v/>
      </c>
      <c r="F280" s="55" t="e">
        <f t="shared" si="8"/>
        <v>#VALUE!</v>
      </c>
      <c r="K280" s="55" t="str">
        <f t="shared" si="9"/>
        <v xml:space="preserve"> </v>
      </c>
    </row>
    <row r="281" spans="4:11" x14ac:dyDescent="0.3">
      <c r="D281" s="11" t="str">
        <f>(IF(B281=Локализация!$C$64,1,IF(B281=Локализация!$C$65,2,IF(B281=Локализация!$C$66,3,IF(B281=Локализация!$C$67,4,IF(B281=Локализация!$C$68,5,IF(OR(B281=1,B281=2,B281=3,B281=4,B281=5),B281,"")))))))</f>
        <v/>
      </c>
      <c r="E281" s="11" t="str">
        <f>(IF(C281=Локализация!$C$70,1,IF(C281=Локализация!$C$71,2,IF(C281=Локализация!$C$72,3,IF(C281=Локализация!$C$73,4,IF(C281=Локализация!$C$74,5,IF(OR(C281=1,C281=2,C281=3,C281=4,C281=5),C281,"")))))))</f>
        <v/>
      </c>
      <c r="F281" s="55" t="e">
        <f t="shared" si="8"/>
        <v>#VALUE!</v>
      </c>
      <c r="K281" s="55" t="str">
        <f t="shared" si="9"/>
        <v xml:space="preserve"> </v>
      </c>
    </row>
    <row r="282" spans="4:11" x14ac:dyDescent="0.3">
      <c r="D282" s="11" t="str">
        <f>(IF(B282=Локализация!$C$64,1,IF(B282=Локализация!$C$65,2,IF(B282=Локализация!$C$66,3,IF(B282=Локализация!$C$67,4,IF(B282=Локализация!$C$68,5,IF(OR(B282=1,B282=2,B282=3,B282=4,B282=5),B282,"")))))))</f>
        <v/>
      </c>
      <c r="E282" s="11" t="str">
        <f>(IF(C282=Локализация!$C$70,1,IF(C282=Локализация!$C$71,2,IF(C282=Локализация!$C$72,3,IF(C282=Локализация!$C$73,4,IF(C282=Локализация!$C$74,5,IF(OR(C282=1,C282=2,C282=3,C282=4,C282=5),C282,"")))))))</f>
        <v/>
      </c>
      <c r="F282" s="55" t="e">
        <f t="shared" si="8"/>
        <v>#VALUE!</v>
      </c>
      <c r="K282" s="55" t="str">
        <f t="shared" si="9"/>
        <v xml:space="preserve"> </v>
      </c>
    </row>
    <row r="283" spans="4:11" x14ac:dyDescent="0.3">
      <c r="D283" s="11" t="str">
        <f>(IF(B283=Локализация!$C$64,1,IF(B283=Локализация!$C$65,2,IF(B283=Локализация!$C$66,3,IF(B283=Локализация!$C$67,4,IF(B283=Локализация!$C$68,5,IF(OR(B283=1,B283=2,B283=3,B283=4,B283=5),B283,"")))))))</f>
        <v/>
      </c>
      <c r="E283" s="11" t="str">
        <f>(IF(C283=Локализация!$C$70,1,IF(C283=Локализация!$C$71,2,IF(C283=Локализация!$C$72,3,IF(C283=Локализация!$C$73,4,IF(C283=Локализация!$C$74,5,IF(OR(C283=1,C283=2,C283=3,C283=4,C283=5),C283,"")))))))</f>
        <v/>
      </c>
      <c r="F283" s="55" t="e">
        <f t="shared" si="8"/>
        <v>#VALUE!</v>
      </c>
      <c r="K283" s="55" t="str">
        <f t="shared" si="9"/>
        <v xml:space="preserve"> </v>
      </c>
    </row>
    <row r="284" spans="4:11" x14ac:dyDescent="0.3">
      <c r="D284" s="11" t="str">
        <f>(IF(B284=Локализация!$C$64,1,IF(B284=Локализация!$C$65,2,IF(B284=Локализация!$C$66,3,IF(B284=Локализация!$C$67,4,IF(B284=Локализация!$C$68,5,IF(OR(B284=1,B284=2,B284=3,B284=4,B284=5),B284,"")))))))</f>
        <v/>
      </c>
      <c r="E284" s="11" t="str">
        <f>(IF(C284=Локализация!$C$70,1,IF(C284=Локализация!$C$71,2,IF(C284=Локализация!$C$72,3,IF(C284=Локализация!$C$73,4,IF(C284=Локализация!$C$74,5,IF(OR(C284=1,C284=2,C284=3,C284=4,C284=5),C284,"")))))))</f>
        <v/>
      </c>
      <c r="F284" s="55" t="e">
        <f t="shared" si="8"/>
        <v>#VALUE!</v>
      </c>
      <c r="K284" s="55" t="str">
        <f t="shared" si="9"/>
        <v xml:space="preserve"> </v>
      </c>
    </row>
    <row r="285" spans="4:11" x14ac:dyDescent="0.3">
      <c r="D285" s="11" t="str">
        <f>(IF(B285=Локализация!$C$64,1,IF(B285=Локализация!$C$65,2,IF(B285=Локализация!$C$66,3,IF(B285=Локализация!$C$67,4,IF(B285=Локализация!$C$68,5,IF(OR(B285=1,B285=2,B285=3,B285=4,B285=5),B285,"")))))))</f>
        <v/>
      </c>
      <c r="E285" s="11" t="str">
        <f>(IF(C285=Локализация!$C$70,1,IF(C285=Локализация!$C$71,2,IF(C285=Локализация!$C$72,3,IF(C285=Локализация!$C$73,4,IF(C285=Локализация!$C$74,5,IF(OR(C285=1,C285=2,C285=3,C285=4,C285=5),C285,"")))))))</f>
        <v/>
      </c>
      <c r="F285" s="55" t="e">
        <f t="shared" si="8"/>
        <v>#VALUE!</v>
      </c>
      <c r="K285" s="55" t="str">
        <f t="shared" si="9"/>
        <v xml:space="preserve"> </v>
      </c>
    </row>
    <row r="286" spans="4:11" x14ac:dyDescent="0.3">
      <c r="D286" s="11" t="str">
        <f>(IF(B286=Локализация!$C$64,1,IF(B286=Локализация!$C$65,2,IF(B286=Локализация!$C$66,3,IF(B286=Локализация!$C$67,4,IF(B286=Локализация!$C$68,5,IF(OR(B286=1,B286=2,B286=3,B286=4,B286=5),B286,"")))))))</f>
        <v/>
      </c>
      <c r="E286" s="11" t="str">
        <f>(IF(C286=Локализация!$C$70,1,IF(C286=Локализация!$C$71,2,IF(C286=Локализация!$C$72,3,IF(C286=Локализация!$C$73,4,IF(C286=Локализация!$C$74,5,IF(OR(C286=1,C286=2,C286=3,C286=4,C286=5),C286,"")))))))</f>
        <v/>
      </c>
      <c r="F286" s="55" t="e">
        <f t="shared" si="8"/>
        <v>#VALUE!</v>
      </c>
      <c r="K286" s="55" t="str">
        <f t="shared" si="9"/>
        <v xml:space="preserve"> </v>
      </c>
    </row>
    <row r="287" spans="4:11" x14ac:dyDescent="0.3">
      <c r="D287" s="11" t="str">
        <f>(IF(B287=Локализация!$C$64,1,IF(B287=Локализация!$C$65,2,IF(B287=Локализация!$C$66,3,IF(B287=Локализация!$C$67,4,IF(B287=Локализация!$C$68,5,IF(OR(B287=1,B287=2,B287=3,B287=4,B287=5),B287,"")))))))</f>
        <v/>
      </c>
      <c r="E287" s="11" t="str">
        <f>(IF(C287=Локализация!$C$70,1,IF(C287=Локализация!$C$71,2,IF(C287=Локализация!$C$72,3,IF(C287=Локализация!$C$73,4,IF(C287=Локализация!$C$74,5,IF(OR(C287=1,C287=2,C287=3,C287=4,C287=5),C287,"")))))))</f>
        <v/>
      </c>
      <c r="F287" s="55" t="e">
        <f t="shared" si="8"/>
        <v>#VALUE!</v>
      </c>
      <c r="K287" s="55" t="str">
        <f t="shared" si="9"/>
        <v xml:space="preserve"> </v>
      </c>
    </row>
    <row r="288" spans="4:11" x14ac:dyDescent="0.3">
      <c r="D288" s="11" t="str">
        <f>(IF(B288=Локализация!$C$64,1,IF(B288=Локализация!$C$65,2,IF(B288=Локализация!$C$66,3,IF(B288=Локализация!$C$67,4,IF(B288=Локализация!$C$68,5,IF(OR(B288=1,B288=2,B288=3,B288=4,B288=5),B288,"")))))))</f>
        <v/>
      </c>
      <c r="E288" s="11" t="str">
        <f>(IF(C288=Локализация!$C$70,1,IF(C288=Локализация!$C$71,2,IF(C288=Локализация!$C$72,3,IF(C288=Локализация!$C$73,4,IF(C288=Локализация!$C$74,5,IF(OR(C288=1,C288=2,C288=3,C288=4,C288=5),C288,"")))))))</f>
        <v/>
      </c>
      <c r="F288" s="55" t="e">
        <f t="shared" si="8"/>
        <v>#VALUE!</v>
      </c>
      <c r="K288" s="55" t="str">
        <f t="shared" si="9"/>
        <v xml:space="preserve"> </v>
      </c>
    </row>
    <row r="289" spans="4:11" x14ac:dyDescent="0.3">
      <c r="D289" s="11" t="str">
        <f>(IF(B289=Локализация!$C$64,1,IF(B289=Локализация!$C$65,2,IF(B289=Локализация!$C$66,3,IF(B289=Локализация!$C$67,4,IF(B289=Локализация!$C$68,5,IF(OR(B289=1,B289=2,B289=3,B289=4,B289=5),B289,"")))))))</f>
        <v/>
      </c>
      <c r="E289" s="11" t="str">
        <f>(IF(C289=Локализация!$C$70,1,IF(C289=Локализация!$C$71,2,IF(C289=Локализация!$C$72,3,IF(C289=Локализация!$C$73,4,IF(C289=Локализация!$C$74,5,IF(OR(C289=1,C289=2,C289=3,C289=4,C289=5),C289,"")))))))</f>
        <v/>
      </c>
      <c r="F289" s="55" t="e">
        <f t="shared" si="8"/>
        <v>#VALUE!</v>
      </c>
      <c r="K289" s="55" t="str">
        <f t="shared" si="9"/>
        <v xml:space="preserve"> </v>
      </c>
    </row>
    <row r="290" spans="4:11" x14ac:dyDescent="0.3">
      <c r="D290" s="11" t="str">
        <f>(IF(B290=Локализация!$C$64,1,IF(B290=Локализация!$C$65,2,IF(B290=Локализация!$C$66,3,IF(B290=Локализация!$C$67,4,IF(B290=Локализация!$C$68,5,IF(OR(B290=1,B290=2,B290=3,B290=4,B290=5),B290,"")))))))</f>
        <v/>
      </c>
      <c r="E290" s="11" t="str">
        <f>(IF(C290=Локализация!$C$70,1,IF(C290=Локализация!$C$71,2,IF(C290=Локализация!$C$72,3,IF(C290=Локализация!$C$73,4,IF(C290=Локализация!$C$74,5,IF(OR(C290=1,C290=2,C290=3,C290=4,C290=5),C290,"")))))))</f>
        <v/>
      </c>
      <c r="F290" s="55" t="e">
        <f t="shared" si="8"/>
        <v>#VALUE!</v>
      </c>
      <c r="K290" s="55" t="str">
        <f t="shared" si="9"/>
        <v xml:space="preserve"> </v>
      </c>
    </row>
    <row r="291" spans="4:11" x14ac:dyDescent="0.3">
      <c r="D291" s="11" t="str">
        <f>(IF(B291=Локализация!$C$64,1,IF(B291=Локализация!$C$65,2,IF(B291=Локализация!$C$66,3,IF(B291=Локализация!$C$67,4,IF(B291=Локализация!$C$68,5,IF(OR(B291=1,B291=2,B291=3,B291=4,B291=5),B291,"")))))))</f>
        <v/>
      </c>
      <c r="E291" s="11" t="str">
        <f>(IF(C291=Локализация!$C$70,1,IF(C291=Локализация!$C$71,2,IF(C291=Локализация!$C$72,3,IF(C291=Локализация!$C$73,4,IF(C291=Локализация!$C$74,5,IF(OR(C291=1,C291=2,C291=3,C291=4,C291=5),C291,"")))))))</f>
        <v/>
      </c>
      <c r="F291" s="55" t="e">
        <f t="shared" si="8"/>
        <v>#VALUE!</v>
      </c>
      <c r="K291" s="55" t="str">
        <f t="shared" si="9"/>
        <v xml:space="preserve"> </v>
      </c>
    </row>
    <row r="292" spans="4:11" x14ac:dyDescent="0.3">
      <c r="D292" s="11" t="str">
        <f>(IF(B292=Локализация!$C$64,1,IF(B292=Локализация!$C$65,2,IF(B292=Локализация!$C$66,3,IF(B292=Локализация!$C$67,4,IF(B292=Локализация!$C$68,5,IF(OR(B292=1,B292=2,B292=3,B292=4,B292=5),B292,"")))))))</f>
        <v/>
      </c>
      <c r="E292" s="11" t="str">
        <f>(IF(C292=Локализация!$C$70,1,IF(C292=Локализация!$C$71,2,IF(C292=Локализация!$C$72,3,IF(C292=Локализация!$C$73,4,IF(C292=Локализация!$C$74,5,IF(OR(C292=1,C292=2,C292=3,C292=4,C292=5),C292,"")))))))</f>
        <v/>
      </c>
      <c r="F292" s="55" t="e">
        <f t="shared" si="8"/>
        <v>#VALUE!</v>
      </c>
      <c r="K292" s="55" t="str">
        <f t="shared" si="9"/>
        <v xml:space="preserve"> </v>
      </c>
    </row>
    <row r="293" spans="4:11" x14ac:dyDescent="0.3">
      <c r="D293" s="11" t="str">
        <f>(IF(B293=Локализация!$C$64,1,IF(B293=Локализация!$C$65,2,IF(B293=Локализация!$C$66,3,IF(B293=Локализация!$C$67,4,IF(B293=Локализация!$C$68,5,IF(OR(B293=1,B293=2,B293=3,B293=4,B293=5),B293,"")))))))</f>
        <v/>
      </c>
      <c r="E293" s="11" t="str">
        <f>(IF(C293=Локализация!$C$70,1,IF(C293=Локализация!$C$71,2,IF(C293=Локализация!$C$72,3,IF(C293=Локализация!$C$73,4,IF(C293=Локализация!$C$74,5,IF(OR(C293=1,C293=2,C293=3,C293=4,C293=5),C293,"")))))))</f>
        <v/>
      </c>
      <c r="F293" s="55" t="e">
        <f t="shared" si="8"/>
        <v>#VALUE!</v>
      </c>
      <c r="K293" s="55" t="str">
        <f t="shared" si="9"/>
        <v xml:space="preserve"> </v>
      </c>
    </row>
    <row r="294" spans="4:11" x14ac:dyDescent="0.3">
      <c r="D294" s="11" t="str">
        <f>(IF(B294=Локализация!$C$64,1,IF(B294=Локализация!$C$65,2,IF(B294=Локализация!$C$66,3,IF(B294=Локализация!$C$67,4,IF(B294=Локализация!$C$68,5,IF(OR(B294=1,B294=2,B294=3,B294=4,B294=5),B294,"")))))))</f>
        <v/>
      </c>
      <c r="E294" s="11" t="str">
        <f>(IF(C294=Локализация!$C$70,1,IF(C294=Локализация!$C$71,2,IF(C294=Локализация!$C$72,3,IF(C294=Локализация!$C$73,4,IF(C294=Локализация!$C$74,5,IF(OR(C294=1,C294=2,C294=3,C294=4,C294=5),C294,"")))))))</f>
        <v/>
      </c>
      <c r="F294" s="55" t="e">
        <f t="shared" si="8"/>
        <v>#VALUE!</v>
      </c>
      <c r="K294" s="55" t="str">
        <f t="shared" si="9"/>
        <v xml:space="preserve"> </v>
      </c>
    </row>
    <row r="295" spans="4:11" x14ac:dyDescent="0.3">
      <c r="D295" s="11" t="str">
        <f>(IF(B295=Локализация!$C$64,1,IF(B295=Локализация!$C$65,2,IF(B295=Локализация!$C$66,3,IF(B295=Локализация!$C$67,4,IF(B295=Локализация!$C$68,5,IF(OR(B295=1,B295=2,B295=3,B295=4,B295=5),B295,"")))))))</f>
        <v/>
      </c>
      <c r="E295" s="11" t="str">
        <f>(IF(C295=Локализация!$C$70,1,IF(C295=Локализация!$C$71,2,IF(C295=Локализация!$C$72,3,IF(C295=Локализация!$C$73,4,IF(C295=Локализация!$C$74,5,IF(OR(C295=1,C295=2,C295=3,C295=4,C295=5),C295,"")))))))</f>
        <v/>
      </c>
      <c r="F295" s="55" t="e">
        <f t="shared" si="8"/>
        <v>#VALUE!</v>
      </c>
      <c r="K295" s="55" t="str">
        <f t="shared" si="9"/>
        <v xml:space="preserve"> </v>
      </c>
    </row>
    <row r="296" spans="4:11" x14ac:dyDescent="0.3">
      <c r="D296" s="11" t="str">
        <f>(IF(B296=Локализация!$C$64,1,IF(B296=Локализация!$C$65,2,IF(B296=Локализация!$C$66,3,IF(B296=Локализация!$C$67,4,IF(B296=Локализация!$C$68,5,IF(OR(B296=1,B296=2,B296=3,B296=4,B296=5),B296,"")))))))</f>
        <v/>
      </c>
      <c r="E296" s="11" t="str">
        <f>(IF(C296=Локализация!$C$70,1,IF(C296=Локализация!$C$71,2,IF(C296=Локализация!$C$72,3,IF(C296=Локализация!$C$73,4,IF(C296=Локализация!$C$74,5,IF(OR(C296=1,C296=2,C296=3,C296=4,C296=5),C296,"")))))))</f>
        <v/>
      </c>
      <c r="F296" s="55" t="e">
        <f t="shared" si="8"/>
        <v>#VALUE!</v>
      </c>
      <c r="K296" s="55" t="str">
        <f t="shared" si="9"/>
        <v xml:space="preserve"> </v>
      </c>
    </row>
    <row r="297" spans="4:11" x14ac:dyDescent="0.3">
      <c r="D297" s="11" t="str">
        <f>(IF(B297=Локализация!$C$64,1,IF(B297=Локализация!$C$65,2,IF(B297=Локализация!$C$66,3,IF(B297=Локализация!$C$67,4,IF(B297=Локализация!$C$68,5,IF(OR(B297=1,B297=2,B297=3,B297=4,B297=5),B297,"")))))))</f>
        <v/>
      </c>
      <c r="E297" s="11" t="str">
        <f>(IF(C297=Локализация!$C$70,1,IF(C297=Локализация!$C$71,2,IF(C297=Локализация!$C$72,3,IF(C297=Локализация!$C$73,4,IF(C297=Локализация!$C$74,5,IF(OR(C297=1,C297=2,C297=3,C297=4,C297=5),C297,"")))))))</f>
        <v/>
      </c>
      <c r="F297" s="55" t="e">
        <f t="shared" si="8"/>
        <v>#VALUE!</v>
      </c>
      <c r="K297" s="55" t="str">
        <f t="shared" si="9"/>
        <v xml:space="preserve"> </v>
      </c>
    </row>
    <row r="298" spans="4:11" x14ac:dyDescent="0.3">
      <c r="D298" s="11" t="str">
        <f>(IF(B298=Локализация!$C$64,1,IF(B298=Локализация!$C$65,2,IF(B298=Локализация!$C$66,3,IF(B298=Локализация!$C$67,4,IF(B298=Локализация!$C$68,5,IF(OR(B298=1,B298=2,B298=3,B298=4,B298=5),B298,"")))))))</f>
        <v/>
      </c>
      <c r="E298" s="11" t="str">
        <f>(IF(C298=Локализация!$C$70,1,IF(C298=Локализация!$C$71,2,IF(C298=Локализация!$C$72,3,IF(C298=Локализация!$C$73,4,IF(C298=Локализация!$C$74,5,IF(OR(C298=1,C298=2,C298=3,C298=4,C298=5),C298,"")))))))</f>
        <v/>
      </c>
      <c r="F298" s="55" t="e">
        <f t="shared" si="8"/>
        <v>#VALUE!</v>
      </c>
      <c r="K298" s="55" t="str">
        <f t="shared" si="9"/>
        <v xml:space="preserve"> </v>
      </c>
    </row>
    <row r="299" spans="4:11" x14ac:dyDescent="0.3">
      <c r="D299" s="11" t="str">
        <f>(IF(B299=Локализация!$C$64,1,IF(B299=Локализация!$C$65,2,IF(B299=Локализация!$C$66,3,IF(B299=Локализация!$C$67,4,IF(B299=Локализация!$C$68,5,IF(OR(B299=1,B299=2,B299=3,B299=4,B299=5),B299,"")))))))</f>
        <v/>
      </c>
      <c r="E299" s="11" t="str">
        <f>(IF(C299=Локализация!$C$70,1,IF(C299=Локализация!$C$71,2,IF(C299=Локализация!$C$72,3,IF(C299=Локализация!$C$73,4,IF(C299=Локализация!$C$74,5,IF(OR(C299=1,C299=2,C299=3,C299=4,C299=5),C299,"")))))))</f>
        <v/>
      </c>
      <c r="F299" s="55" t="e">
        <f t="shared" si="8"/>
        <v>#VALUE!</v>
      </c>
      <c r="K299" s="55" t="str">
        <f t="shared" si="9"/>
        <v xml:space="preserve"> </v>
      </c>
    </row>
    <row r="300" spans="4:11" x14ac:dyDescent="0.3">
      <c r="D300" s="11" t="str">
        <f>(IF(B300=Локализация!$C$64,1,IF(B300=Локализация!$C$65,2,IF(B300=Локализация!$C$66,3,IF(B300=Локализация!$C$67,4,IF(B300=Локализация!$C$68,5,IF(OR(B300=1,B300=2,B300=3,B300=4,B300=5),B300,"")))))))</f>
        <v/>
      </c>
      <c r="E300" s="11" t="str">
        <f>(IF(C300=Локализация!$C$70,1,IF(C300=Локализация!$C$71,2,IF(C300=Локализация!$C$72,3,IF(C300=Локализация!$C$73,4,IF(C300=Локализация!$C$74,5,IF(OR(C300=1,C300=2,C300=3,C300=4,C300=5),C300,"")))))))</f>
        <v/>
      </c>
      <c r="F300" s="55" t="e">
        <f t="shared" si="8"/>
        <v>#VALUE!</v>
      </c>
      <c r="K300" s="55" t="str">
        <f t="shared" si="9"/>
        <v xml:space="preserve"> </v>
      </c>
    </row>
    <row r="301" spans="4:11" x14ac:dyDescent="0.3">
      <c r="D301" s="11" t="str">
        <f>(IF(B301=Локализация!$C$64,1,IF(B301=Локализация!$C$65,2,IF(B301=Локализация!$C$66,3,IF(B301=Локализация!$C$67,4,IF(B301=Локализация!$C$68,5,IF(OR(B301=1,B301=2,B301=3,B301=4,B301=5),B301,"")))))))</f>
        <v/>
      </c>
      <c r="E301" s="11" t="str">
        <f>(IF(C301=Локализация!$C$70,1,IF(C301=Локализация!$C$71,2,IF(C301=Локализация!$C$72,3,IF(C301=Локализация!$C$73,4,IF(C301=Локализация!$C$74,5,IF(OR(C301=1,C301=2,C301=3,C301=4,C301=5),C301,"")))))))</f>
        <v/>
      </c>
      <c r="F301" s="55" t="e">
        <f t="shared" si="8"/>
        <v>#VALUE!</v>
      </c>
      <c r="K301" s="55" t="str">
        <f t="shared" si="9"/>
        <v xml:space="preserve"> </v>
      </c>
    </row>
    <row r="302" spans="4:11" x14ac:dyDescent="0.3">
      <c r="D302" s="11" t="str">
        <f>(IF(B302=Локализация!$C$64,1,IF(B302=Локализация!$C$65,2,IF(B302=Локализация!$C$66,3,IF(B302=Локализация!$C$67,4,IF(B302=Локализация!$C$68,5,IF(OR(B302=1,B302=2,B302=3,B302=4,B302=5),B302,"")))))))</f>
        <v/>
      </c>
      <c r="E302" s="11" t="str">
        <f>(IF(C302=Локализация!$C$70,1,IF(C302=Локализация!$C$71,2,IF(C302=Локализация!$C$72,3,IF(C302=Локализация!$C$73,4,IF(C302=Локализация!$C$74,5,IF(OR(C302=1,C302=2,C302=3,C302=4,C302=5),C302,"")))))))</f>
        <v/>
      </c>
      <c r="F302" s="55" t="e">
        <f t="shared" si="8"/>
        <v>#VALUE!</v>
      </c>
      <c r="K302" s="55" t="str">
        <f t="shared" si="9"/>
        <v xml:space="preserve"> </v>
      </c>
    </row>
    <row r="303" spans="4:11" x14ac:dyDescent="0.3">
      <c r="D303" s="11" t="str">
        <f>(IF(B303=Локализация!$C$64,1,IF(B303=Локализация!$C$65,2,IF(B303=Локализация!$C$66,3,IF(B303=Локализация!$C$67,4,IF(B303=Локализация!$C$68,5,IF(OR(B303=1,B303=2,B303=3,B303=4,B303=5),B303,"")))))))</f>
        <v/>
      </c>
      <c r="E303" s="11" t="str">
        <f>(IF(C303=Локализация!$C$70,1,IF(C303=Локализация!$C$71,2,IF(C303=Локализация!$C$72,3,IF(C303=Локализация!$C$73,4,IF(C303=Локализация!$C$74,5,IF(OR(C303=1,C303=2,C303=3,C303=4,C303=5),C303,"")))))))</f>
        <v/>
      </c>
      <c r="F303" s="55" t="e">
        <f t="shared" si="8"/>
        <v>#VALUE!</v>
      </c>
      <c r="K303" s="55" t="str">
        <f t="shared" si="9"/>
        <v xml:space="preserve"> </v>
      </c>
    </row>
    <row r="304" spans="4:11" x14ac:dyDescent="0.3">
      <c r="D304" s="11" t="str">
        <f>(IF(B304=Локализация!$C$64,1,IF(B304=Локализация!$C$65,2,IF(B304=Локализация!$C$66,3,IF(B304=Локализация!$C$67,4,IF(B304=Локализация!$C$68,5,IF(OR(B304=1,B304=2,B304=3,B304=4,B304=5),B304,"")))))))</f>
        <v/>
      </c>
      <c r="E304" s="11" t="str">
        <f>(IF(C304=Локализация!$C$70,1,IF(C304=Локализация!$C$71,2,IF(C304=Локализация!$C$72,3,IF(C304=Локализация!$C$73,4,IF(C304=Локализация!$C$74,5,IF(OR(C304=1,C304=2,C304=3,C304=4,C304=5),C304,"")))))))</f>
        <v/>
      </c>
      <c r="F304" s="55" t="e">
        <f t="shared" si="8"/>
        <v>#VALUE!</v>
      </c>
      <c r="K304" s="55" t="str">
        <f t="shared" si="9"/>
        <v xml:space="preserve"> </v>
      </c>
    </row>
    <row r="305" spans="4:11" x14ac:dyDescent="0.3">
      <c r="D305" s="11" t="str">
        <f>(IF(B305=Локализация!$C$64,1,IF(B305=Локализация!$C$65,2,IF(B305=Локализация!$C$66,3,IF(B305=Локализация!$C$67,4,IF(B305=Локализация!$C$68,5,IF(OR(B305=1,B305=2,B305=3,B305=4,B305=5),B305,"")))))))</f>
        <v/>
      </c>
      <c r="E305" s="11" t="str">
        <f>(IF(C305=Локализация!$C$70,1,IF(C305=Локализация!$C$71,2,IF(C305=Локализация!$C$72,3,IF(C305=Локализация!$C$73,4,IF(C305=Локализация!$C$74,5,IF(OR(C305=1,C305=2,C305=3,C305=4,C305=5),C305,"")))))))</f>
        <v/>
      </c>
      <c r="F305" s="55" t="e">
        <f t="shared" si="8"/>
        <v>#VALUE!</v>
      </c>
      <c r="K305" s="55" t="str">
        <f t="shared" si="9"/>
        <v xml:space="preserve"> </v>
      </c>
    </row>
    <row r="306" spans="4:11" x14ac:dyDescent="0.3">
      <c r="D306" s="11" t="str">
        <f>(IF(B306=Локализация!$C$64,1,IF(B306=Локализация!$C$65,2,IF(B306=Локализация!$C$66,3,IF(B306=Локализация!$C$67,4,IF(B306=Локализация!$C$68,5,IF(OR(B306=1,B306=2,B306=3,B306=4,B306=5),B306,"")))))))</f>
        <v/>
      </c>
      <c r="E306" s="11" t="str">
        <f>(IF(C306=Локализация!$C$70,1,IF(C306=Локализация!$C$71,2,IF(C306=Локализация!$C$72,3,IF(C306=Локализация!$C$73,4,IF(C306=Локализация!$C$74,5,IF(OR(C306=1,C306=2,C306=3,C306=4,C306=5),C306,"")))))))</f>
        <v/>
      </c>
      <c r="F306" s="55" t="e">
        <f t="shared" si="8"/>
        <v>#VALUE!</v>
      </c>
      <c r="K306" s="55" t="str">
        <f t="shared" si="9"/>
        <v xml:space="preserve"> </v>
      </c>
    </row>
    <row r="307" spans="4:11" x14ac:dyDescent="0.3">
      <c r="D307" s="11" t="str">
        <f>(IF(B307=Локализация!$C$64,1,IF(B307=Локализация!$C$65,2,IF(B307=Локализация!$C$66,3,IF(B307=Локализация!$C$67,4,IF(B307=Локализация!$C$68,5,IF(OR(B307=1,B307=2,B307=3,B307=4,B307=5),B307,"")))))))</f>
        <v/>
      </c>
      <c r="E307" s="11" t="str">
        <f>(IF(C307=Локализация!$C$70,1,IF(C307=Локализация!$C$71,2,IF(C307=Локализация!$C$72,3,IF(C307=Локализация!$C$73,4,IF(C307=Локализация!$C$74,5,IF(OR(C307=1,C307=2,C307=3,C307=4,C307=5),C307,"")))))))</f>
        <v/>
      </c>
      <c r="F307" s="55" t="e">
        <f t="shared" si="8"/>
        <v>#VALUE!</v>
      </c>
      <c r="K307" s="55" t="str">
        <f t="shared" si="9"/>
        <v xml:space="preserve"> </v>
      </c>
    </row>
    <row r="308" spans="4:11" x14ac:dyDescent="0.3">
      <c r="D308" s="11" t="str">
        <f>(IF(B308=Локализация!$C$64,1,IF(B308=Локализация!$C$65,2,IF(B308=Локализация!$C$66,3,IF(B308=Локализация!$C$67,4,IF(B308=Локализация!$C$68,5,IF(OR(B308=1,B308=2,B308=3,B308=4,B308=5),B308,"")))))))</f>
        <v/>
      </c>
      <c r="E308" s="11" t="str">
        <f>(IF(C308=Локализация!$C$70,1,IF(C308=Локализация!$C$71,2,IF(C308=Локализация!$C$72,3,IF(C308=Локализация!$C$73,4,IF(C308=Локализация!$C$74,5,IF(OR(C308=1,C308=2,C308=3,C308=4,C308=5),C308,"")))))))</f>
        <v/>
      </c>
      <c r="F308" s="55" t="e">
        <f t="shared" si="8"/>
        <v>#VALUE!</v>
      </c>
      <c r="K308" s="55" t="str">
        <f t="shared" si="9"/>
        <v xml:space="preserve"> </v>
      </c>
    </row>
    <row r="309" spans="4:11" x14ac:dyDescent="0.3">
      <c r="D309" s="11" t="str">
        <f>(IF(B309=Локализация!$C$64,1,IF(B309=Локализация!$C$65,2,IF(B309=Локализация!$C$66,3,IF(B309=Локализация!$C$67,4,IF(B309=Локализация!$C$68,5,IF(OR(B309=1,B309=2,B309=3,B309=4,B309=5),B309,"")))))))</f>
        <v/>
      </c>
      <c r="E309" s="11" t="str">
        <f>(IF(C309=Локализация!$C$70,1,IF(C309=Локализация!$C$71,2,IF(C309=Локализация!$C$72,3,IF(C309=Локализация!$C$73,4,IF(C309=Локализация!$C$74,5,IF(OR(C309=1,C309=2,C309=3,C309=4,C309=5),C309,"")))))))</f>
        <v/>
      </c>
      <c r="F309" s="55" t="e">
        <f t="shared" si="8"/>
        <v>#VALUE!</v>
      </c>
      <c r="K309" s="55" t="str">
        <f t="shared" si="9"/>
        <v xml:space="preserve"> </v>
      </c>
    </row>
    <row r="310" spans="4:11" x14ac:dyDescent="0.3">
      <c r="D310" s="11" t="str">
        <f>(IF(B310=Локализация!$C$64,1,IF(B310=Локализация!$C$65,2,IF(B310=Локализация!$C$66,3,IF(B310=Локализация!$C$67,4,IF(B310=Локализация!$C$68,5,IF(OR(B310=1,B310=2,B310=3,B310=4,B310=5),B310,"")))))))</f>
        <v/>
      </c>
      <c r="E310" s="11" t="str">
        <f>(IF(C310=Локализация!$C$70,1,IF(C310=Локализация!$C$71,2,IF(C310=Локализация!$C$72,3,IF(C310=Локализация!$C$73,4,IF(C310=Локализация!$C$74,5,IF(OR(C310=1,C310=2,C310=3,C310=4,C310=5),C310,"")))))))</f>
        <v/>
      </c>
      <c r="F310" s="55" t="e">
        <f t="shared" si="8"/>
        <v>#VALUE!</v>
      </c>
      <c r="K310" s="55" t="str">
        <f t="shared" si="9"/>
        <v xml:space="preserve"> </v>
      </c>
    </row>
    <row r="311" spans="4:11" x14ac:dyDescent="0.3">
      <c r="D311" s="11" t="str">
        <f>(IF(B311=Локализация!$C$64,1,IF(B311=Локализация!$C$65,2,IF(B311=Локализация!$C$66,3,IF(B311=Локализация!$C$67,4,IF(B311=Локализация!$C$68,5,IF(OR(B311=1,B311=2,B311=3,B311=4,B311=5),B311,"")))))))</f>
        <v/>
      </c>
      <c r="E311" s="11" t="str">
        <f>(IF(C311=Локализация!$C$70,1,IF(C311=Локализация!$C$71,2,IF(C311=Локализация!$C$72,3,IF(C311=Локализация!$C$73,4,IF(C311=Локализация!$C$74,5,IF(OR(C311=1,C311=2,C311=3,C311=4,C311=5),C311,"")))))))</f>
        <v/>
      </c>
      <c r="F311" s="55" t="e">
        <f t="shared" si="8"/>
        <v>#VALUE!</v>
      </c>
      <c r="K311" s="55" t="str">
        <f t="shared" si="9"/>
        <v xml:space="preserve"> </v>
      </c>
    </row>
    <row r="312" spans="4:11" x14ac:dyDescent="0.3">
      <c r="D312" s="11" t="str">
        <f>(IF(B312=Локализация!$C$64,1,IF(B312=Локализация!$C$65,2,IF(B312=Локализация!$C$66,3,IF(B312=Локализация!$C$67,4,IF(B312=Локализация!$C$68,5,IF(OR(B312=1,B312=2,B312=3,B312=4,B312=5),B312,"")))))))</f>
        <v/>
      </c>
      <c r="E312" s="11" t="str">
        <f>(IF(C312=Локализация!$C$70,1,IF(C312=Локализация!$C$71,2,IF(C312=Локализация!$C$72,3,IF(C312=Локализация!$C$73,4,IF(C312=Локализация!$C$74,5,IF(OR(C312=1,C312=2,C312=3,C312=4,C312=5),C312,"")))))))</f>
        <v/>
      </c>
      <c r="F312" s="55" t="e">
        <f t="shared" si="8"/>
        <v>#VALUE!</v>
      </c>
      <c r="K312" s="55" t="str">
        <f t="shared" si="9"/>
        <v xml:space="preserve"> </v>
      </c>
    </row>
    <row r="313" spans="4:11" x14ac:dyDescent="0.3">
      <c r="D313" s="11" t="str">
        <f>(IF(B313=Локализация!$C$64,1,IF(B313=Локализация!$C$65,2,IF(B313=Локализация!$C$66,3,IF(B313=Локализация!$C$67,4,IF(B313=Локализация!$C$68,5,IF(OR(B313=1,B313=2,B313=3,B313=4,B313=5),B313,"")))))))</f>
        <v/>
      </c>
      <c r="E313" s="11" t="str">
        <f>(IF(C313=Локализация!$C$70,1,IF(C313=Локализация!$C$71,2,IF(C313=Локализация!$C$72,3,IF(C313=Локализация!$C$73,4,IF(C313=Локализация!$C$74,5,IF(OR(C313=1,C313=2,C313=3,C313=4,C313=5),C313,"")))))))</f>
        <v/>
      </c>
      <c r="F313" s="55" t="e">
        <f t="shared" si="8"/>
        <v>#VALUE!</v>
      </c>
      <c r="K313" s="55" t="str">
        <f t="shared" si="9"/>
        <v xml:space="preserve"> </v>
      </c>
    </row>
    <row r="314" spans="4:11" x14ac:dyDescent="0.3">
      <c r="D314" s="11" t="str">
        <f>(IF(B314=Локализация!$C$64,1,IF(B314=Локализация!$C$65,2,IF(B314=Локализация!$C$66,3,IF(B314=Локализация!$C$67,4,IF(B314=Локализация!$C$68,5,IF(OR(B314=1,B314=2,B314=3,B314=4,B314=5),B314,"")))))))</f>
        <v/>
      </c>
      <c r="E314" s="11" t="str">
        <f>(IF(C314=Локализация!$C$70,1,IF(C314=Локализация!$C$71,2,IF(C314=Локализация!$C$72,3,IF(C314=Локализация!$C$73,4,IF(C314=Локализация!$C$74,5,IF(OR(C314=1,C314=2,C314=3,C314=4,C314=5),C314,"")))))))</f>
        <v/>
      </c>
      <c r="F314" s="55" t="e">
        <f t="shared" si="8"/>
        <v>#VALUE!</v>
      </c>
      <c r="K314" s="55" t="str">
        <f t="shared" si="9"/>
        <v xml:space="preserve"> </v>
      </c>
    </row>
    <row r="315" spans="4:11" x14ac:dyDescent="0.3">
      <c r="D315" s="11" t="str">
        <f>(IF(B315=Локализация!$C$64,1,IF(B315=Локализация!$C$65,2,IF(B315=Локализация!$C$66,3,IF(B315=Локализация!$C$67,4,IF(B315=Локализация!$C$68,5,IF(OR(B315=1,B315=2,B315=3,B315=4,B315=5),B315,"")))))))</f>
        <v/>
      </c>
      <c r="E315" s="11" t="str">
        <f>(IF(C315=Локализация!$C$70,1,IF(C315=Локализация!$C$71,2,IF(C315=Локализация!$C$72,3,IF(C315=Локализация!$C$73,4,IF(C315=Локализация!$C$74,5,IF(OR(C315=1,C315=2,C315=3,C315=4,C315=5),C315,"")))))))</f>
        <v/>
      </c>
      <c r="F315" s="55" t="e">
        <f t="shared" si="8"/>
        <v>#VALUE!</v>
      </c>
      <c r="K315" s="55" t="str">
        <f t="shared" si="9"/>
        <v xml:space="preserve"> </v>
      </c>
    </row>
    <row r="316" spans="4:11" x14ac:dyDescent="0.3">
      <c r="D316" s="11" t="str">
        <f>(IF(B316=Локализация!$C$64,1,IF(B316=Локализация!$C$65,2,IF(B316=Локализация!$C$66,3,IF(B316=Локализация!$C$67,4,IF(B316=Локализация!$C$68,5,IF(OR(B316=1,B316=2,B316=3,B316=4,B316=5),B316,"")))))))</f>
        <v/>
      </c>
      <c r="E316" s="11" t="str">
        <f>(IF(C316=Локализация!$C$70,1,IF(C316=Локализация!$C$71,2,IF(C316=Локализация!$C$72,3,IF(C316=Локализация!$C$73,4,IF(C316=Локализация!$C$74,5,IF(OR(C316=1,C316=2,C316=3,C316=4,C316=5),C316,"")))))))</f>
        <v/>
      </c>
      <c r="F316" s="55" t="e">
        <f t="shared" si="8"/>
        <v>#VALUE!</v>
      </c>
      <c r="K316" s="55" t="str">
        <f t="shared" si="9"/>
        <v xml:space="preserve"> </v>
      </c>
    </row>
    <row r="317" spans="4:11" x14ac:dyDescent="0.3">
      <c r="D317" s="11" t="str">
        <f>(IF(B317=Локализация!$C$64,1,IF(B317=Локализация!$C$65,2,IF(B317=Локализация!$C$66,3,IF(B317=Локализация!$C$67,4,IF(B317=Локализация!$C$68,5,IF(OR(B317=1,B317=2,B317=3,B317=4,B317=5),B317,"")))))))</f>
        <v/>
      </c>
      <c r="E317" s="11" t="str">
        <f>(IF(C317=Локализация!$C$70,1,IF(C317=Локализация!$C$71,2,IF(C317=Локализация!$C$72,3,IF(C317=Локализация!$C$73,4,IF(C317=Локализация!$C$74,5,IF(OR(C317=1,C317=2,C317=3,C317=4,C317=5),C317,"")))))))</f>
        <v/>
      </c>
      <c r="F317" s="55" t="e">
        <f t="shared" si="8"/>
        <v>#VALUE!</v>
      </c>
      <c r="K317" s="55" t="str">
        <f t="shared" si="9"/>
        <v xml:space="preserve"> </v>
      </c>
    </row>
    <row r="318" spans="4:11" x14ac:dyDescent="0.3">
      <c r="D318" s="11" t="str">
        <f>(IF(B318=Локализация!$C$64,1,IF(B318=Локализация!$C$65,2,IF(B318=Локализация!$C$66,3,IF(B318=Локализация!$C$67,4,IF(B318=Локализация!$C$68,5,IF(OR(B318=1,B318=2,B318=3,B318=4,B318=5),B318,"")))))))</f>
        <v/>
      </c>
      <c r="E318" s="11" t="str">
        <f>(IF(C318=Локализация!$C$70,1,IF(C318=Локализация!$C$71,2,IF(C318=Локализация!$C$72,3,IF(C318=Локализация!$C$73,4,IF(C318=Локализация!$C$74,5,IF(OR(C318=1,C318=2,C318=3,C318=4,C318=5),C318,"")))))))</f>
        <v/>
      </c>
      <c r="F318" s="55" t="e">
        <f t="shared" si="8"/>
        <v>#VALUE!</v>
      </c>
      <c r="K318" s="55" t="str">
        <f t="shared" si="9"/>
        <v xml:space="preserve"> </v>
      </c>
    </row>
    <row r="319" spans="4:11" x14ac:dyDescent="0.3">
      <c r="D319" s="11" t="str">
        <f>(IF(B319=Локализация!$C$64,1,IF(B319=Локализация!$C$65,2,IF(B319=Локализация!$C$66,3,IF(B319=Локализация!$C$67,4,IF(B319=Локализация!$C$68,5,IF(OR(B319=1,B319=2,B319=3,B319=4,B319=5),B319,"")))))))</f>
        <v/>
      </c>
      <c r="E319" s="11" t="str">
        <f>(IF(C319=Локализация!$C$70,1,IF(C319=Локализация!$C$71,2,IF(C319=Локализация!$C$72,3,IF(C319=Локализация!$C$73,4,IF(C319=Локализация!$C$74,5,IF(OR(C319=1,C319=2,C319=3,C319=4,C319=5),C319,"")))))))</f>
        <v/>
      </c>
      <c r="F319" s="55" t="e">
        <f t="shared" si="8"/>
        <v>#VALUE!</v>
      </c>
      <c r="K319" s="55" t="str">
        <f t="shared" si="9"/>
        <v xml:space="preserve"> </v>
      </c>
    </row>
    <row r="320" spans="4:11" x14ac:dyDescent="0.3">
      <c r="D320" s="11" t="str">
        <f>(IF(B320=Локализация!$C$64,1,IF(B320=Локализация!$C$65,2,IF(B320=Локализация!$C$66,3,IF(B320=Локализация!$C$67,4,IF(B320=Локализация!$C$68,5,IF(OR(B320=1,B320=2,B320=3,B320=4,B320=5),B320,"")))))))</f>
        <v/>
      </c>
      <c r="E320" s="11" t="str">
        <f>(IF(C320=Локализация!$C$70,1,IF(C320=Локализация!$C$71,2,IF(C320=Локализация!$C$72,3,IF(C320=Локализация!$C$73,4,IF(C320=Локализация!$C$74,5,IF(OR(C320=1,C320=2,C320=3,C320=4,C320=5),C320,"")))))))</f>
        <v/>
      </c>
      <c r="F320" s="55" t="e">
        <f t="shared" si="8"/>
        <v>#VALUE!</v>
      </c>
      <c r="K320" s="55" t="str">
        <f t="shared" si="9"/>
        <v xml:space="preserve"> </v>
      </c>
    </row>
    <row r="321" spans="4:11" x14ac:dyDescent="0.3">
      <c r="D321" s="11" t="str">
        <f>(IF(B321=Локализация!$C$64,1,IF(B321=Локализация!$C$65,2,IF(B321=Локализация!$C$66,3,IF(B321=Локализация!$C$67,4,IF(B321=Локализация!$C$68,5,IF(OR(B321=1,B321=2,B321=3,B321=4,B321=5),B321,"")))))))</f>
        <v/>
      </c>
      <c r="E321" s="11" t="str">
        <f>(IF(C321=Локализация!$C$70,1,IF(C321=Локализация!$C$71,2,IF(C321=Локализация!$C$72,3,IF(C321=Локализация!$C$73,4,IF(C321=Локализация!$C$74,5,IF(OR(C321=1,C321=2,C321=3,C321=4,C321=5),C321,"")))))))</f>
        <v/>
      </c>
      <c r="F321" s="55" t="e">
        <f t="shared" si="8"/>
        <v>#VALUE!</v>
      </c>
      <c r="K321" s="55" t="str">
        <f t="shared" si="9"/>
        <v xml:space="preserve"> </v>
      </c>
    </row>
    <row r="322" spans="4:11" x14ac:dyDescent="0.3">
      <c r="D322" s="11" t="str">
        <f>(IF(B322=Локализация!$C$64,1,IF(B322=Локализация!$C$65,2,IF(B322=Локализация!$C$66,3,IF(B322=Локализация!$C$67,4,IF(B322=Локализация!$C$68,5,IF(OR(B322=1,B322=2,B322=3,B322=4,B322=5),B322,"")))))))</f>
        <v/>
      </c>
      <c r="E322" s="11" t="str">
        <f>(IF(C322=Локализация!$C$70,1,IF(C322=Локализация!$C$71,2,IF(C322=Локализация!$C$72,3,IF(C322=Локализация!$C$73,4,IF(C322=Локализация!$C$74,5,IF(OR(C322=1,C322=2,C322=3,C322=4,C322=5),C322,"")))))))</f>
        <v/>
      </c>
      <c r="F322" s="55" t="e">
        <f t="shared" si="8"/>
        <v>#VALUE!</v>
      </c>
      <c r="K322" s="55" t="str">
        <f t="shared" si="9"/>
        <v xml:space="preserve"> </v>
      </c>
    </row>
    <row r="323" spans="4:11" x14ac:dyDescent="0.3">
      <c r="D323" s="11" t="str">
        <f>(IF(B323=Локализация!$C$64,1,IF(B323=Локализация!$C$65,2,IF(B323=Локализация!$C$66,3,IF(B323=Локализация!$C$67,4,IF(B323=Локализация!$C$68,5,IF(OR(B323=1,B323=2,B323=3,B323=4,B323=5),B323,"")))))))</f>
        <v/>
      </c>
      <c r="E323" s="11" t="str">
        <f>(IF(C323=Локализация!$C$70,1,IF(C323=Локализация!$C$71,2,IF(C323=Локализация!$C$72,3,IF(C323=Локализация!$C$73,4,IF(C323=Локализация!$C$74,5,IF(OR(C323=1,C323=2,C323=3,C323=4,C323=5),C323,"")))))))</f>
        <v/>
      </c>
      <c r="F323" s="55" t="e">
        <f t="shared" ref="F323:F386" si="10">(((D323+E323)-2)/8)</f>
        <v>#VALUE!</v>
      </c>
      <c r="K323" s="55" t="str">
        <f t="shared" ref="K323:K386" si="11">IF(COUNTA(B323,C323)=2,F323," ")</f>
        <v xml:space="preserve"> </v>
      </c>
    </row>
    <row r="324" spans="4:11" x14ac:dyDescent="0.3">
      <c r="D324" s="11" t="str">
        <f>(IF(B324=Локализация!$C$64,1,IF(B324=Локализация!$C$65,2,IF(B324=Локализация!$C$66,3,IF(B324=Локализация!$C$67,4,IF(B324=Локализация!$C$68,5,IF(OR(B324=1,B324=2,B324=3,B324=4,B324=5),B324,"")))))))</f>
        <v/>
      </c>
      <c r="E324" s="11" t="str">
        <f>(IF(C324=Локализация!$C$70,1,IF(C324=Локализация!$C$71,2,IF(C324=Локализация!$C$72,3,IF(C324=Локализация!$C$73,4,IF(C324=Локализация!$C$74,5,IF(OR(C324=1,C324=2,C324=3,C324=4,C324=5),C324,"")))))))</f>
        <v/>
      </c>
      <c r="F324" s="55" t="e">
        <f t="shared" si="10"/>
        <v>#VALUE!</v>
      </c>
      <c r="K324" s="55" t="str">
        <f t="shared" si="11"/>
        <v xml:space="preserve"> </v>
      </c>
    </row>
    <row r="325" spans="4:11" x14ac:dyDescent="0.3">
      <c r="D325" s="11" t="str">
        <f>(IF(B325=Локализация!$C$64,1,IF(B325=Локализация!$C$65,2,IF(B325=Локализация!$C$66,3,IF(B325=Локализация!$C$67,4,IF(B325=Локализация!$C$68,5,IF(OR(B325=1,B325=2,B325=3,B325=4,B325=5),B325,"")))))))</f>
        <v/>
      </c>
      <c r="E325" s="11" t="str">
        <f>(IF(C325=Локализация!$C$70,1,IF(C325=Локализация!$C$71,2,IF(C325=Локализация!$C$72,3,IF(C325=Локализация!$C$73,4,IF(C325=Локализация!$C$74,5,IF(OR(C325=1,C325=2,C325=3,C325=4,C325=5),C325,"")))))))</f>
        <v/>
      </c>
      <c r="F325" s="55" t="e">
        <f t="shared" si="10"/>
        <v>#VALUE!</v>
      </c>
      <c r="K325" s="55" t="str">
        <f t="shared" si="11"/>
        <v xml:space="preserve"> </v>
      </c>
    </row>
    <row r="326" spans="4:11" x14ac:dyDescent="0.3">
      <c r="D326" s="11" t="str">
        <f>(IF(B326=Локализация!$C$64,1,IF(B326=Локализация!$C$65,2,IF(B326=Локализация!$C$66,3,IF(B326=Локализация!$C$67,4,IF(B326=Локализация!$C$68,5,IF(OR(B326=1,B326=2,B326=3,B326=4,B326=5),B326,"")))))))</f>
        <v/>
      </c>
      <c r="E326" s="11" t="str">
        <f>(IF(C326=Локализация!$C$70,1,IF(C326=Локализация!$C$71,2,IF(C326=Локализация!$C$72,3,IF(C326=Локализация!$C$73,4,IF(C326=Локализация!$C$74,5,IF(OR(C326=1,C326=2,C326=3,C326=4,C326=5),C326,"")))))))</f>
        <v/>
      </c>
      <c r="F326" s="55" t="e">
        <f t="shared" si="10"/>
        <v>#VALUE!</v>
      </c>
      <c r="K326" s="55" t="str">
        <f t="shared" si="11"/>
        <v xml:space="preserve"> </v>
      </c>
    </row>
    <row r="327" spans="4:11" x14ac:dyDescent="0.3">
      <c r="D327" s="11" t="str">
        <f>(IF(B327=Локализация!$C$64,1,IF(B327=Локализация!$C$65,2,IF(B327=Локализация!$C$66,3,IF(B327=Локализация!$C$67,4,IF(B327=Локализация!$C$68,5,IF(OR(B327=1,B327=2,B327=3,B327=4,B327=5),B327,"")))))))</f>
        <v/>
      </c>
      <c r="E327" s="11" t="str">
        <f>(IF(C327=Локализация!$C$70,1,IF(C327=Локализация!$C$71,2,IF(C327=Локализация!$C$72,3,IF(C327=Локализация!$C$73,4,IF(C327=Локализация!$C$74,5,IF(OR(C327=1,C327=2,C327=3,C327=4,C327=5),C327,"")))))))</f>
        <v/>
      </c>
      <c r="F327" s="55" t="e">
        <f t="shared" si="10"/>
        <v>#VALUE!</v>
      </c>
      <c r="K327" s="55" t="str">
        <f t="shared" si="11"/>
        <v xml:space="preserve"> </v>
      </c>
    </row>
    <row r="328" spans="4:11" x14ac:dyDescent="0.3">
      <c r="D328" s="11" t="str">
        <f>(IF(B328=Локализация!$C$64,1,IF(B328=Локализация!$C$65,2,IF(B328=Локализация!$C$66,3,IF(B328=Локализация!$C$67,4,IF(B328=Локализация!$C$68,5,IF(OR(B328=1,B328=2,B328=3,B328=4,B328=5),B328,"")))))))</f>
        <v/>
      </c>
      <c r="E328" s="11" t="str">
        <f>(IF(C328=Локализация!$C$70,1,IF(C328=Локализация!$C$71,2,IF(C328=Локализация!$C$72,3,IF(C328=Локализация!$C$73,4,IF(C328=Локализация!$C$74,5,IF(OR(C328=1,C328=2,C328=3,C328=4,C328=5),C328,"")))))))</f>
        <v/>
      </c>
      <c r="F328" s="55" t="e">
        <f t="shared" si="10"/>
        <v>#VALUE!</v>
      </c>
      <c r="K328" s="55" t="str">
        <f t="shared" si="11"/>
        <v xml:space="preserve"> </v>
      </c>
    </row>
    <row r="329" spans="4:11" x14ac:dyDescent="0.3">
      <c r="D329" s="11" t="str">
        <f>(IF(B329=Локализация!$C$64,1,IF(B329=Локализация!$C$65,2,IF(B329=Локализация!$C$66,3,IF(B329=Локализация!$C$67,4,IF(B329=Локализация!$C$68,5,IF(OR(B329=1,B329=2,B329=3,B329=4,B329=5),B329,"")))))))</f>
        <v/>
      </c>
      <c r="E329" s="11" t="str">
        <f>(IF(C329=Локализация!$C$70,1,IF(C329=Локализация!$C$71,2,IF(C329=Локализация!$C$72,3,IF(C329=Локализация!$C$73,4,IF(C329=Локализация!$C$74,5,IF(OR(C329=1,C329=2,C329=3,C329=4,C329=5),C329,"")))))))</f>
        <v/>
      </c>
      <c r="F329" s="55" t="e">
        <f t="shared" si="10"/>
        <v>#VALUE!</v>
      </c>
      <c r="K329" s="55" t="str">
        <f t="shared" si="11"/>
        <v xml:space="preserve"> </v>
      </c>
    </row>
    <row r="330" spans="4:11" x14ac:dyDescent="0.3">
      <c r="D330" s="11" t="str">
        <f>(IF(B330=Локализация!$C$64,1,IF(B330=Локализация!$C$65,2,IF(B330=Локализация!$C$66,3,IF(B330=Локализация!$C$67,4,IF(B330=Локализация!$C$68,5,IF(OR(B330=1,B330=2,B330=3,B330=4,B330=5),B330,"")))))))</f>
        <v/>
      </c>
      <c r="E330" s="11" t="str">
        <f>(IF(C330=Локализация!$C$70,1,IF(C330=Локализация!$C$71,2,IF(C330=Локализация!$C$72,3,IF(C330=Локализация!$C$73,4,IF(C330=Локализация!$C$74,5,IF(OR(C330=1,C330=2,C330=3,C330=4,C330=5),C330,"")))))))</f>
        <v/>
      </c>
      <c r="F330" s="55" t="e">
        <f t="shared" si="10"/>
        <v>#VALUE!</v>
      </c>
      <c r="K330" s="55" t="str">
        <f t="shared" si="11"/>
        <v xml:space="preserve"> </v>
      </c>
    </row>
    <row r="331" spans="4:11" x14ac:dyDescent="0.3">
      <c r="D331" s="11" t="str">
        <f>(IF(B331=Локализация!$C$64,1,IF(B331=Локализация!$C$65,2,IF(B331=Локализация!$C$66,3,IF(B331=Локализация!$C$67,4,IF(B331=Локализация!$C$68,5,IF(OR(B331=1,B331=2,B331=3,B331=4,B331=5),B331,"")))))))</f>
        <v/>
      </c>
      <c r="E331" s="11" t="str">
        <f>(IF(C331=Локализация!$C$70,1,IF(C331=Локализация!$C$71,2,IF(C331=Локализация!$C$72,3,IF(C331=Локализация!$C$73,4,IF(C331=Локализация!$C$74,5,IF(OR(C331=1,C331=2,C331=3,C331=4,C331=5),C331,"")))))))</f>
        <v/>
      </c>
      <c r="F331" s="55" t="e">
        <f t="shared" si="10"/>
        <v>#VALUE!</v>
      </c>
      <c r="K331" s="55" t="str">
        <f t="shared" si="11"/>
        <v xml:space="preserve"> </v>
      </c>
    </row>
    <row r="332" spans="4:11" x14ac:dyDescent="0.3">
      <c r="D332" s="11" t="str">
        <f>(IF(B332=Локализация!$C$64,1,IF(B332=Локализация!$C$65,2,IF(B332=Локализация!$C$66,3,IF(B332=Локализация!$C$67,4,IF(B332=Локализация!$C$68,5,IF(OR(B332=1,B332=2,B332=3,B332=4,B332=5),B332,"")))))))</f>
        <v/>
      </c>
      <c r="E332" s="11" t="str">
        <f>(IF(C332=Локализация!$C$70,1,IF(C332=Локализация!$C$71,2,IF(C332=Локализация!$C$72,3,IF(C332=Локализация!$C$73,4,IF(C332=Локализация!$C$74,5,IF(OR(C332=1,C332=2,C332=3,C332=4,C332=5),C332,"")))))))</f>
        <v/>
      </c>
      <c r="F332" s="55" t="e">
        <f t="shared" si="10"/>
        <v>#VALUE!</v>
      </c>
      <c r="K332" s="55" t="str">
        <f t="shared" si="11"/>
        <v xml:space="preserve"> </v>
      </c>
    </row>
    <row r="333" spans="4:11" x14ac:dyDescent="0.3">
      <c r="D333" s="11" t="str">
        <f>(IF(B333=Локализация!$C$64,1,IF(B333=Локализация!$C$65,2,IF(B333=Локализация!$C$66,3,IF(B333=Локализация!$C$67,4,IF(B333=Локализация!$C$68,5,IF(OR(B333=1,B333=2,B333=3,B333=4,B333=5),B333,"")))))))</f>
        <v/>
      </c>
      <c r="E333" s="11" t="str">
        <f>(IF(C333=Локализация!$C$70,1,IF(C333=Локализация!$C$71,2,IF(C333=Локализация!$C$72,3,IF(C333=Локализация!$C$73,4,IF(C333=Локализация!$C$74,5,IF(OR(C333=1,C333=2,C333=3,C333=4,C333=5),C333,"")))))))</f>
        <v/>
      </c>
      <c r="F333" s="55" t="e">
        <f t="shared" si="10"/>
        <v>#VALUE!</v>
      </c>
      <c r="K333" s="55" t="str">
        <f t="shared" si="11"/>
        <v xml:space="preserve"> </v>
      </c>
    </row>
    <row r="334" spans="4:11" x14ac:dyDescent="0.3">
      <c r="D334" s="11" t="str">
        <f>(IF(B334=Локализация!$C$64,1,IF(B334=Локализация!$C$65,2,IF(B334=Локализация!$C$66,3,IF(B334=Локализация!$C$67,4,IF(B334=Локализация!$C$68,5,IF(OR(B334=1,B334=2,B334=3,B334=4,B334=5),B334,"")))))))</f>
        <v/>
      </c>
      <c r="E334" s="11" t="str">
        <f>(IF(C334=Локализация!$C$70,1,IF(C334=Локализация!$C$71,2,IF(C334=Локализация!$C$72,3,IF(C334=Локализация!$C$73,4,IF(C334=Локализация!$C$74,5,IF(OR(C334=1,C334=2,C334=3,C334=4,C334=5),C334,"")))))))</f>
        <v/>
      </c>
      <c r="F334" s="55" t="e">
        <f t="shared" si="10"/>
        <v>#VALUE!</v>
      </c>
      <c r="K334" s="55" t="str">
        <f t="shared" si="11"/>
        <v xml:space="preserve"> </v>
      </c>
    </row>
    <row r="335" spans="4:11" x14ac:dyDescent="0.3">
      <c r="D335" s="11" t="str">
        <f>(IF(B335=Локализация!$C$64,1,IF(B335=Локализация!$C$65,2,IF(B335=Локализация!$C$66,3,IF(B335=Локализация!$C$67,4,IF(B335=Локализация!$C$68,5,IF(OR(B335=1,B335=2,B335=3,B335=4,B335=5),B335,"")))))))</f>
        <v/>
      </c>
      <c r="E335" s="11" t="str">
        <f>(IF(C335=Локализация!$C$70,1,IF(C335=Локализация!$C$71,2,IF(C335=Локализация!$C$72,3,IF(C335=Локализация!$C$73,4,IF(C335=Локализация!$C$74,5,IF(OR(C335=1,C335=2,C335=3,C335=4,C335=5),C335,"")))))))</f>
        <v/>
      </c>
      <c r="F335" s="55" t="e">
        <f t="shared" si="10"/>
        <v>#VALUE!</v>
      </c>
      <c r="K335" s="55" t="str">
        <f t="shared" si="11"/>
        <v xml:space="preserve"> </v>
      </c>
    </row>
    <row r="336" spans="4:11" x14ac:dyDescent="0.3">
      <c r="D336" s="11" t="str">
        <f>(IF(B336=Локализация!$C$64,1,IF(B336=Локализация!$C$65,2,IF(B336=Локализация!$C$66,3,IF(B336=Локализация!$C$67,4,IF(B336=Локализация!$C$68,5,IF(OR(B336=1,B336=2,B336=3,B336=4,B336=5),B336,"")))))))</f>
        <v/>
      </c>
      <c r="E336" s="11" t="str">
        <f>(IF(C336=Локализация!$C$70,1,IF(C336=Локализация!$C$71,2,IF(C336=Локализация!$C$72,3,IF(C336=Локализация!$C$73,4,IF(C336=Локализация!$C$74,5,IF(OR(C336=1,C336=2,C336=3,C336=4,C336=5),C336,"")))))))</f>
        <v/>
      </c>
      <c r="F336" s="55" t="e">
        <f t="shared" si="10"/>
        <v>#VALUE!</v>
      </c>
      <c r="K336" s="55" t="str">
        <f t="shared" si="11"/>
        <v xml:space="preserve"> </v>
      </c>
    </row>
    <row r="337" spans="4:11" x14ac:dyDescent="0.3">
      <c r="D337" s="11" t="str">
        <f>(IF(B337=Локализация!$C$64,1,IF(B337=Локализация!$C$65,2,IF(B337=Локализация!$C$66,3,IF(B337=Локализация!$C$67,4,IF(B337=Локализация!$C$68,5,IF(OR(B337=1,B337=2,B337=3,B337=4,B337=5),B337,"")))))))</f>
        <v/>
      </c>
      <c r="E337" s="11" t="str">
        <f>(IF(C337=Локализация!$C$70,1,IF(C337=Локализация!$C$71,2,IF(C337=Локализация!$C$72,3,IF(C337=Локализация!$C$73,4,IF(C337=Локализация!$C$74,5,IF(OR(C337=1,C337=2,C337=3,C337=4,C337=5),C337,"")))))))</f>
        <v/>
      </c>
      <c r="F337" s="55" t="e">
        <f t="shared" si="10"/>
        <v>#VALUE!</v>
      </c>
      <c r="K337" s="55" t="str">
        <f t="shared" si="11"/>
        <v xml:space="preserve"> </v>
      </c>
    </row>
    <row r="338" spans="4:11" x14ac:dyDescent="0.3">
      <c r="D338" s="11" t="str">
        <f>(IF(B338=Локализация!$C$64,1,IF(B338=Локализация!$C$65,2,IF(B338=Локализация!$C$66,3,IF(B338=Локализация!$C$67,4,IF(B338=Локализация!$C$68,5,IF(OR(B338=1,B338=2,B338=3,B338=4,B338=5),B338,"")))))))</f>
        <v/>
      </c>
      <c r="E338" s="11" t="str">
        <f>(IF(C338=Локализация!$C$70,1,IF(C338=Локализация!$C$71,2,IF(C338=Локализация!$C$72,3,IF(C338=Локализация!$C$73,4,IF(C338=Локализация!$C$74,5,IF(OR(C338=1,C338=2,C338=3,C338=4,C338=5),C338,"")))))))</f>
        <v/>
      </c>
      <c r="F338" s="55" t="e">
        <f t="shared" si="10"/>
        <v>#VALUE!</v>
      </c>
      <c r="K338" s="55" t="str">
        <f t="shared" si="11"/>
        <v xml:space="preserve"> </v>
      </c>
    </row>
    <row r="339" spans="4:11" x14ac:dyDescent="0.3">
      <c r="D339" s="11" t="str">
        <f>(IF(B339=Локализация!$C$64,1,IF(B339=Локализация!$C$65,2,IF(B339=Локализация!$C$66,3,IF(B339=Локализация!$C$67,4,IF(B339=Локализация!$C$68,5,IF(OR(B339=1,B339=2,B339=3,B339=4,B339=5),B339,"")))))))</f>
        <v/>
      </c>
      <c r="E339" s="11" t="str">
        <f>(IF(C339=Локализация!$C$70,1,IF(C339=Локализация!$C$71,2,IF(C339=Локализация!$C$72,3,IF(C339=Локализация!$C$73,4,IF(C339=Локализация!$C$74,5,IF(OR(C339=1,C339=2,C339=3,C339=4,C339=5),C339,"")))))))</f>
        <v/>
      </c>
      <c r="F339" s="55" t="e">
        <f t="shared" si="10"/>
        <v>#VALUE!</v>
      </c>
      <c r="K339" s="55" t="str">
        <f t="shared" si="11"/>
        <v xml:space="preserve"> </v>
      </c>
    </row>
    <row r="340" spans="4:11" x14ac:dyDescent="0.3">
      <c r="D340" s="11" t="str">
        <f>(IF(B340=Локализация!$C$64,1,IF(B340=Локализация!$C$65,2,IF(B340=Локализация!$C$66,3,IF(B340=Локализация!$C$67,4,IF(B340=Локализация!$C$68,5,IF(OR(B340=1,B340=2,B340=3,B340=4,B340=5),B340,"")))))))</f>
        <v/>
      </c>
      <c r="E340" s="11" t="str">
        <f>(IF(C340=Локализация!$C$70,1,IF(C340=Локализация!$C$71,2,IF(C340=Локализация!$C$72,3,IF(C340=Локализация!$C$73,4,IF(C340=Локализация!$C$74,5,IF(OR(C340=1,C340=2,C340=3,C340=4,C340=5),C340,"")))))))</f>
        <v/>
      </c>
      <c r="F340" s="55" t="e">
        <f t="shared" si="10"/>
        <v>#VALUE!</v>
      </c>
      <c r="K340" s="55" t="str">
        <f t="shared" si="11"/>
        <v xml:space="preserve"> </v>
      </c>
    </row>
    <row r="341" spans="4:11" x14ac:dyDescent="0.3">
      <c r="D341" s="11" t="str">
        <f>(IF(B341=Локализация!$C$64,1,IF(B341=Локализация!$C$65,2,IF(B341=Локализация!$C$66,3,IF(B341=Локализация!$C$67,4,IF(B341=Локализация!$C$68,5,IF(OR(B341=1,B341=2,B341=3,B341=4,B341=5),B341,"")))))))</f>
        <v/>
      </c>
      <c r="E341" s="11" t="str">
        <f>(IF(C341=Локализация!$C$70,1,IF(C341=Локализация!$C$71,2,IF(C341=Локализация!$C$72,3,IF(C341=Локализация!$C$73,4,IF(C341=Локализация!$C$74,5,IF(OR(C341=1,C341=2,C341=3,C341=4,C341=5),C341,"")))))))</f>
        <v/>
      </c>
      <c r="F341" s="55" t="e">
        <f t="shared" si="10"/>
        <v>#VALUE!</v>
      </c>
      <c r="K341" s="55" t="str">
        <f t="shared" si="11"/>
        <v xml:space="preserve"> </v>
      </c>
    </row>
    <row r="342" spans="4:11" x14ac:dyDescent="0.3">
      <c r="D342" s="11" t="str">
        <f>(IF(B342=Локализация!$C$64,1,IF(B342=Локализация!$C$65,2,IF(B342=Локализация!$C$66,3,IF(B342=Локализация!$C$67,4,IF(B342=Локализация!$C$68,5,IF(OR(B342=1,B342=2,B342=3,B342=4,B342=5),B342,"")))))))</f>
        <v/>
      </c>
      <c r="E342" s="11" t="str">
        <f>(IF(C342=Локализация!$C$70,1,IF(C342=Локализация!$C$71,2,IF(C342=Локализация!$C$72,3,IF(C342=Локализация!$C$73,4,IF(C342=Локализация!$C$74,5,IF(OR(C342=1,C342=2,C342=3,C342=4,C342=5),C342,"")))))))</f>
        <v/>
      </c>
      <c r="F342" s="55" t="e">
        <f t="shared" si="10"/>
        <v>#VALUE!</v>
      </c>
      <c r="K342" s="55" t="str">
        <f t="shared" si="11"/>
        <v xml:space="preserve"> </v>
      </c>
    </row>
    <row r="343" spans="4:11" x14ac:dyDescent="0.3">
      <c r="D343" s="11" t="str">
        <f>(IF(B343=Локализация!$C$64,1,IF(B343=Локализация!$C$65,2,IF(B343=Локализация!$C$66,3,IF(B343=Локализация!$C$67,4,IF(B343=Локализация!$C$68,5,IF(OR(B343=1,B343=2,B343=3,B343=4,B343=5),B343,"")))))))</f>
        <v/>
      </c>
      <c r="E343" s="11" t="str">
        <f>(IF(C343=Локализация!$C$70,1,IF(C343=Локализация!$C$71,2,IF(C343=Локализация!$C$72,3,IF(C343=Локализация!$C$73,4,IF(C343=Локализация!$C$74,5,IF(OR(C343=1,C343=2,C343=3,C343=4,C343=5),C343,"")))))))</f>
        <v/>
      </c>
      <c r="F343" s="55" t="e">
        <f t="shared" si="10"/>
        <v>#VALUE!</v>
      </c>
      <c r="K343" s="55" t="str">
        <f t="shared" si="11"/>
        <v xml:space="preserve"> </v>
      </c>
    </row>
    <row r="344" spans="4:11" x14ac:dyDescent="0.3">
      <c r="D344" s="11" t="str">
        <f>(IF(B344=Локализация!$C$64,1,IF(B344=Локализация!$C$65,2,IF(B344=Локализация!$C$66,3,IF(B344=Локализация!$C$67,4,IF(B344=Локализация!$C$68,5,IF(OR(B344=1,B344=2,B344=3,B344=4,B344=5),B344,"")))))))</f>
        <v/>
      </c>
      <c r="E344" s="11" t="str">
        <f>(IF(C344=Локализация!$C$70,1,IF(C344=Локализация!$C$71,2,IF(C344=Локализация!$C$72,3,IF(C344=Локализация!$C$73,4,IF(C344=Локализация!$C$74,5,IF(OR(C344=1,C344=2,C344=3,C344=4,C344=5),C344,"")))))))</f>
        <v/>
      </c>
      <c r="F344" s="55" t="e">
        <f t="shared" si="10"/>
        <v>#VALUE!</v>
      </c>
      <c r="K344" s="55" t="str">
        <f t="shared" si="11"/>
        <v xml:space="preserve"> </v>
      </c>
    </row>
    <row r="345" spans="4:11" x14ac:dyDescent="0.3">
      <c r="D345" s="11" t="str">
        <f>(IF(B345=Локализация!$C$64,1,IF(B345=Локализация!$C$65,2,IF(B345=Локализация!$C$66,3,IF(B345=Локализация!$C$67,4,IF(B345=Локализация!$C$68,5,IF(OR(B345=1,B345=2,B345=3,B345=4,B345=5),B345,"")))))))</f>
        <v/>
      </c>
      <c r="E345" s="11" t="str">
        <f>(IF(C345=Локализация!$C$70,1,IF(C345=Локализация!$C$71,2,IF(C345=Локализация!$C$72,3,IF(C345=Локализация!$C$73,4,IF(C345=Локализация!$C$74,5,IF(OR(C345=1,C345=2,C345=3,C345=4,C345=5),C345,"")))))))</f>
        <v/>
      </c>
      <c r="F345" s="55" t="e">
        <f t="shared" si="10"/>
        <v>#VALUE!</v>
      </c>
      <c r="K345" s="55" t="str">
        <f t="shared" si="11"/>
        <v xml:space="preserve"> </v>
      </c>
    </row>
    <row r="346" spans="4:11" x14ac:dyDescent="0.3">
      <c r="D346" s="11" t="str">
        <f>(IF(B346=Локализация!$C$64,1,IF(B346=Локализация!$C$65,2,IF(B346=Локализация!$C$66,3,IF(B346=Локализация!$C$67,4,IF(B346=Локализация!$C$68,5,IF(OR(B346=1,B346=2,B346=3,B346=4,B346=5),B346,"")))))))</f>
        <v/>
      </c>
      <c r="E346" s="11" t="str">
        <f>(IF(C346=Локализация!$C$70,1,IF(C346=Локализация!$C$71,2,IF(C346=Локализация!$C$72,3,IF(C346=Локализация!$C$73,4,IF(C346=Локализация!$C$74,5,IF(OR(C346=1,C346=2,C346=3,C346=4,C346=5),C346,"")))))))</f>
        <v/>
      </c>
      <c r="F346" s="55" t="e">
        <f t="shared" si="10"/>
        <v>#VALUE!</v>
      </c>
      <c r="K346" s="55" t="str">
        <f t="shared" si="11"/>
        <v xml:space="preserve"> </v>
      </c>
    </row>
    <row r="347" spans="4:11" x14ac:dyDescent="0.3">
      <c r="D347" s="11" t="str">
        <f>(IF(B347=Локализация!$C$64,1,IF(B347=Локализация!$C$65,2,IF(B347=Локализация!$C$66,3,IF(B347=Локализация!$C$67,4,IF(B347=Локализация!$C$68,5,IF(OR(B347=1,B347=2,B347=3,B347=4,B347=5),B347,"")))))))</f>
        <v/>
      </c>
      <c r="E347" s="11" t="str">
        <f>(IF(C347=Локализация!$C$70,1,IF(C347=Локализация!$C$71,2,IF(C347=Локализация!$C$72,3,IF(C347=Локализация!$C$73,4,IF(C347=Локализация!$C$74,5,IF(OR(C347=1,C347=2,C347=3,C347=4,C347=5),C347,"")))))))</f>
        <v/>
      </c>
      <c r="F347" s="55" t="e">
        <f t="shared" si="10"/>
        <v>#VALUE!</v>
      </c>
      <c r="K347" s="55" t="str">
        <f t="shared" si="11"/>
        <v xml:space="preserve"> </v>
      </c>
    </row>
    <row r="348" spans="4:11" x14ac:dyDescent="0.3">
      <c r="D348" s="11" t="str">
        <f>(IF(B348=Локализация!$C$64,1,IF(B348=Локализация!$C$65,2,IF(B348=Локализация!$C$66,3,IF(B348=Локализация!$C$67,4,IF(B348=Локализация!$C$68,5,IF(OR(B348=1,B348=2,B348=3,B348=4,B348=5),B348,"")))))))</f>
        <v/>
      </c>
      <c r="E348" s="11" t="str">
        <f>(IF(C348=Локализация!$C$70,1,IF(C348=Локализация!$C$71,2,IF(C348=Локализация!$C$72,3,IF(C348=Локализация!$C$73,4,IF(C348=Локализация!$C$74,5,IF(OR(C348=1,C348=2,C348=3,C348=4,C348=5),C348,"")))))))</f>
        <v/>
      </c>
      <c r="F348" s="55" t="e">
        <f t="shared" si="10"/>
        <v>#VALUE!</v>
      </c>
      <c r="K348" s="55" t="str">
        <f t="shared" si="11"/>
        <v xml:space="preserve"> </v>
      </c>
    </row>
    <row r="349" spans="4:11" x14ac:dyDescent="0.3">
      <c r="D349" s="11" t="str">
        <f>(IF(B349=Локализация!$C$64,1,IF(B349=Локализация!$C$65,2,IF(B349=Локализация!$C$66,3,IF(B349=Локализация!$C$67,4,IF(B349=Локализация!$C$68,5,IF(OR(B349=1,B349=2,B349=3,B349=4,B349=5),B349,"")))))))</f>
        <v/>
      </c>
      <c r="E349" s="11" t="str">
        <f>(IF(C349=Локализация!$C$70,1,IF(C349=Локализация!$C$71,2,IF(C349=Локализация!$C$72,3,IF(C349=Локализация!$C$73,4,IF(C349=Локализация!$C$74,5,IF(OR(C349=1,C349=2,C349=3,C349=4,C349=5),C349,"")))))))</f>
        <v/>
      </c>
      <c r="F349" s="55" t="e">
        <f t="shared" si="10"/>
        <v>#VALUE!</v>
      </c>
      <c r="K349" s="55" t="str">
        <f t="shared" si="11"/>
        <v xml:space="preserve"> </v>
      </c>
    </row>
    <row r="350" spans="4:11" x14ac:dyDescent="0.3">
      <c r="D350" s="11" t="str">
        <f>(IF(B350=Локализация!$C$64,1,IF(B350=Локализация!$C$65,2,IF(B350=Локализация!$C$66,3,IF(B350=Локализация!$C$67,4,IF(B350=Локализация!$C$68,5,IF(OR(B350=1,B350=2,B350=3,B350=4,B350=5),B350,"")))))))</f>
        <v/>
      </c>
      <c r="E350" s="11" t="str">
        <f>(IF(C350=Локализация!$C$70,1,IF(C350=Локализация!$C$71,2,IF(C350=Локализация!$C$72,3,IF(C350=Локализация!$C$73,4,IF(C350=Локализация!$C$74,5,IF(OR(C350=1,C350=2,C350=3,C350=4,C350=5),C350,"")))))))</f>
        <v/>
      </c>
      <c r="F350" s="55" t="e">
        <f t="shared" si="10"/>
        <v>#VALUE!</v>
      </c>
      <c r="K350" s="55" t="str">
        <f t="shared" si="11"/>
        <v xml:space="preserve"> </v>
      </c>
    </row>
    <row r="351" spans="4:11" x14ac:dyDescent="0.3">
      <c r="D351" s="11" t="str">
        <f>(IF(B351=Локализация!$C$64,1,IF(B351=Локализация!$C$65,2,IF(B351=Локализация!$C$66,3,IF(B351=Локализация!$C$67,4,IF(B351=Локализация!$C$68,5,IF(OR(B351=1,B351=2,B351=3,B351=4,B351=5),B351,"")))))))</f>
        <v/>
      </c>
      <c r="E351" s="11" t="str">
        <f>(IF(C351=Локализация!$C$70,1,IF(C351=Локализация!$C$71,2,IF(C351=Локализация!$C$72,3,IF(C351=Локализация!$C$73,4,IF(C351=Локализация!$C$74,5,IF(OR(C351=1,C351=2,C351=3,C351=4,C351=5),C351,"")))))))</f>
        <v/>
      </c>
      <c r="F351" s="55" t="e">
        <f t="shared" si="10"/>
        <v>#VALUE!</v>
      </c>
      <c r="K351" s="55" t="str">
        <f t="shared" si="11"/>
        <v xml:space="preserve"> </v>
      </c>
    </row>
    <row r="352" spans="4:11" x14ac:dyDescent="0.3">
      <c r="D352" s="11" t="str">
        <f>(IF(B352=Локализация!$C$64,1,IF(B352=Локализация!$C$65,2,IF(B352=Локализация!$C$66,3,IF(B352=Локализация!$C$67,4,IF(B352=Локализация!$C$68,5,IF(OR(B352=1,B352=2,B352=3,B352=4,B352=5),B352,"")))))))</f>
        <v/>
      </c>
      <c r="E352" s="11" t="str">
        <f>(IF(C352=Локализация!$C$70,1,IF(C352=Локализация!$C$71,2,IF(C352=Локализация!$C$72,3,IF(C352=Локализация!$C$73,4,IF(C352=Локализация!$C$74,5,IF(OR(C352=1,C352=2,C352=3,C352=4,C352=5),C352,"")))))))</f>
        <v/>
      </c>
      <c r="F352" s="55" t="e">
        <f t="shared" si="10"/>
        <v>#VALUE!</v>
      </c>
      <c r="K352" s="55" t="str">
        <f t="shared" si="11"/>
        <v xml:space="preserve"> </v>
      </c>
    </row>
    <row r="353" spans="4:11" x14ac:dyDescent="0.3">
      <c r="D353" s="11" t="str">
        <f>(IF(B353=Локализация!$C$64,1,IF(B353=Локализация!$C$65,2,IF(B353=Локализация!$C$66,3,IF(B353=Локализация!$C$67,4,IF(B353=Локализация!$C$68,5,IF(OR(B353=1,B353=2,B353=3,B353=4,B353=5),B353,"")))))))</f>
        <v/>
      </c>
      <c r="E353" s="11" t="str">
        <f>(IF(C353=Локализация!$C$70,1,IF(C353=Локализация!$C$71,2,IF(C353=Локализация!$C$72,3,IF(C353=Локализация!$C$73,4,IF(C353=Локализация!$C$74,5,IF(OR(C353=1,C353=2,C353=3,C353=4,C353=5),C353,"")))))))</f>
        <v/>
      </c>
      <c r="F353" s="55" t="e">
        <f t="shared" si="10"/>
        <v>#VALUE!</v>
      </c>
      <c r="K353" s="55" t="str">
        <f t="shared" si="11"/>
        <v xml:space="preserve"> </v>
      </c>
    </row>
    <row r="354" spans="4:11" x14ac:dyDescent="0.3">
      <c r="D354" s="11" t="str">
        <f>(IF(B354=Локализация!$C$64,1,IF(B354=Локализация!$C$65,2,IF(B354=Локализация!$C$66,3,IF(B354=Локализация!$C$67,4,IF(B354=Локализация!$C$68,5,IF(OR(B354=1,B354=2,B354=3,B354=4,B354=5),B354,"")))))))</f>
        <v/>
      </c>
      <c r="E354" s="11" t="str">
        <f>(IF(C354=Локализация!$C$70,1,IF(C354=Локализация!$C$71,2,IF(C354=Локализация!$C$72,3,IF(C354=Локализация!$C$73,4,IF(C354=Локализация!$C$74,5,IF(OR(C354=1,C354=2,C354=3,C354=4,C354=5),C354,"")))))))</f>
        <v/>
      </c>
      <c r="F354" s="55" t="e">
        <f t="shared" si="10"/>
        <v>#VALUE!</v>
      </c>
      <c r="K354" s="55" t="str">
        <f t="shared" si="11"/>
        <v xml:space="preserve"> </v>
      </c>
    </row>
    <row r="355" spans="4:11" x14ac:dyDescent="0.3">
      <c r="D355" s="11" t="str">
        <f>(IF(B355=Локализация!$C$64,1,IF(B355=Локализация!$C$65,2,IF(B355=Локализация!$C$66,3,IF(B355=Локализация!$C$67,4,IF(B355=Локализация!$C$68,5,IF(OR(B355=1,B355=2,B355=3,B355=4,B355=5),B355,"")))))))</f>
        <v/>
      </c>
      <c r="E355" s="11" t="str">
        <f>(IF(C355=Локализация!$C$70,1,IF(C355=Локализация!$C$71,2,IF(C355=Локализация!$C$72,3,IF(C355=Локализация!$C$73,4,IF(C355=Локализация!$C$74,5,IF(OR(C355=1,C355=2,C355=3,C355=4,C355=5),C355,"")))))))</f>
        <v/>
      </c>
      <c r="F355" s="55" t="e">
        <f t="shared" si="10"/>
        <v>#VALUE!</v>
      </c>
      <c r="K355" s="55" t="str">
        <f t="shared" si="11"/>
        <v xml:space="preserve"> </v>
      </c>
    </row>
    <row r="356" spans="4:11" x14ac:dyDescent="0.3">
      <c r="D356" s="11" t="str">
        <f>(IF(B356=Локализация!$C$64,1,IF(B356=Локализация!$C$65,2,IF(B356=Локализация!$C$66,3,IF(B356=Локализация!$C$67,4,IF(B356=Локализация!$C$68,5,IF(OR(B356=1,B356=2,B356=3,B356=4,B356=5),B356,"")))))))</f>
        <v/>
      </c>
      <c r="E356" s="11" t="str">
        <f>(IF(C356=Локализация!$C$70,1,IF(C356=Локализация!$C$71,2,IF(C356=Локализация!$C$72,3,IF(C356=Локализация!$C$73,4,IF(C356=Локализация!$C$74,5,IF(OR(C356=1,C356=2,C356=3,C356=4,C356=5),C356,"")))))))</f>
        <v/>
      </c>
      <c r="F356" s="55" t="e">
        <f t="shared" si="10"/>
        <v>#VALUE!</v>
      </c>
      <c r="K356" s="55" t="str">
        <f t="shared" si="11"/>
        <v xml:space="preserve"> </v>
      </c>
    </row>
    <row r="357" spans="4:11" x14ac:dyDescent="0.3">
      <c r="D357" s="11" t="str">
        <f>(IF(B357=Локализация!$C$64,1,IF(B357=Локализация!$C$65,2,IF(B357=Локализация!$C$66,3,IF(B357=Локализация!$C$67,4,IF(B357=Локализация!$C$68,5,IF(OR(B357=1,B357=2,B357=3,B357=4,B357=5),B357,"")))))))</f>
        <v/>
      </c>
      <c r="E357" s="11" t="str">
        <f>(IF(C357=Локализация!$C$70,1,IF(C357=Локализация!$C$71,2,IF(C357=Локализация!$C$72,3,IF(C357=Локализация!$C$73,4,IF(C357=Локализация!$C$74,5,IF(OR(C357=1,C357=2,C357=3,C357=4,C357=5),C357,"")))))))</f>
        <v/>
      </c>
      <c r="F357" s="55" t="e">
        <f t="shared" si="10"/>
        <v>#VALUE!</v>
      </c>
      <c r="K357" s="55" t="str">
        <f t="shared" si="11"/>
        <v xml:space="preserve"> </v>
      </c>
    </row>
    <row r="358" spans="4:11" x14ac:dyDescent="0.3">
      <c r="D358" s="11" t="str">
        <f>(IF(B358=Локализация!$C$64,1,IF(B358=Локализация!$C$65,2,IF(B358=Локализация!$C$66,3,IF(B358=Локализация!$C$67,4,IF(B358=Локализация!$C$68,5,IF(OR(B358=1,B358=2,B358=3,B358=4,B358=5),B358,"")))))))</f>
        <v/>
      </c>
      <c r="E358" s="11" t="str">
        <f>(IF(C358=Локализация!$C$70,1,IF(C358=Локализация!$C$71,2,IF(C358=Локализация!$C$72,3,IF(C358=Локализация!$C$73,4,IF(C358=Локализация!$C$74,5,IF(OR(C358=1,C358=2,C358=3,C358=4,C358=5),C358,"")))))))</f>
        <v/>
      </c>
      <c r="F358" s="55" t="e">
        <f t="shared" si="10"/>
        <v>#VALUE!</v>
      </c>
      <c r="K358" s="55" t="str">
        <f t="shared" si="11"/>
        <v xml:space="preserve"> </v>
      </c>
    </row>
    <row r="359" spans="4:11" x14ac:dyDescent="0.3">
      <c r="D359" s="11" t="str">
        <f>(IF(B359=Локализация!$C$64,1,IF(B359=Локализация!$C$65,2,IF(B359=Локализация!$C$66,3,IF(B359=Локализация!$C$67,4,IF(B359=Локализация!$C$68,5,IF(OR(B359=1,B359=2,B359=3,B359=4,B359=5),B359,"")))))))</f>
        <v/>
      </c>
      <c r="E359" s="11" t="str">
        <f>(IF(C359=Локализация!$C$70,1,IF(C359=Локализация!$C$71,2,IF(C359=Локализация!$C$72,3,IF(C359=Локализация!$C$73,4,IF(C359=Локализация!$C$74,5,IF(OR(C359=1,C359=2,C359=3,C359=4,C359=5),C359,"")))))))</f>
        <v/>
      </c>
      <c r="F359" s="55" t="e">
        <f t="shared" si="10"/>
        <v>#VALUE!</v>
      </c>
      <c r="K359" s="55" t="str">
        <f t="shared" si="11"/>
        <v xml:space="preserve"> </v>
      </c>
    </row>
    <row r="360" spans="4:11" x14ac:dyDescent="0.3">
      <c r="D360" s="11" t="str">
        <f>(IF(B360=Локализация!$C$64,1,IF(B360=Локализация!$C$65,2,IF(B360=Локализация!$C$66,3,IF(B360=Локализация!$C$67,4,IF(B360=Локализация!$C$68,5,IF(OR(B360=1,B360=2,B360=3,B360=4,B360=5),B360,"")))))))</f>
        <v/>
      </c>
      <c r="E360" s="11" t="str">
        <f>(IF(C360=Локализация!$C$70,1,IF(C360=Локализация!$C$71,2,IF(C360=Локализация!$C$72,3,IF(C360=Локализация!$C$73,4,IF(C360=Локализация!$C$74,5,IF(OR(C360=1,C360=2,C360=3,C360=4,C360=5),C360,"")))))))</f>
        <v/>
      </c>
      <c r="F360" s="55" t="e">
        <f t="shared" si="10"/>
        <v>#VALUE!</v>
      </c>
      <c r="K360" s="55" t="str">
        <f t="shared" si="11"/>
        <v xml:space="preserve"> </v>
      </c>
    </row>
    <row r="361" spans="4:11" x14ac:dyDescent="0.3">
      <c r="D361" s="11" t="str">
        <f>(IF(B361=Локализация!$C$64,1,IF(B361=Локализация!$C$65,2,IF(B361=Локализация!$C$66,3,IF(B361=Локализация!$C$67,4,IF(B361=Локализация!$C$68,5,IF(OR(B361=1,B361=2,B361=3,B361=4,B361=5),B361,"")))))))</f>
        <v/>
      </c>
      <c r="E361" s="11" t="str">
        <f>(IF(C361=Локализация!$C$70,1,IF(C361=Локализация!$C$71,2,IF(C361=Локализация!$C$72,3,IF(C361=Локализация!$C$73,4,IF(C361=Локализация!$C$74,5,IF(OR(C361=1,C361=2,C361=3,C361=4,C361=5),C361,"")))))))</f>
        <v/>
      </c>
      <c r="F361" s="55" t="e">
        <f t="shared" si="10"/>
        <v>#VALUE!</v>
      </c>
      <c r="K361" s="55" t="str">
        <f t="shared" si="11"/>
        <v xml:space="preserve"> </v>
      </c>
    </row>
    <row r="362" spans="4:11" x14ac:dyDescent="0.3">
      <c r="D362" s="11" t="str">
        <f>(IF(B362=Локализация!$C$64,1,IF(B362=Локализация!$C$65,2,IF(B362=Локализация!$C$66,3,IF(B362=Локализация!$C$67,4,IF(B362=Локализация!$C$68,5,IF(OR(B362=1,B362=2,B362=3,B362=4,B362=5),B362,"")))))))</f>
        <v/>
      </c>
      <c r="E362" s="11" t="str">
        <f>(IF(C362=Локализация!$C$70,1,IF(C362=Локализация!$C$71,2,IF(C362=Локализация!$C$72,3,IF(C362=Локализация!$C$73,4,IF(C362=Локализация!$C$74,5,IF(OR(C362=1,C362=2,C362=3,C362=4,C362=5),C362,"")))))))</f>
        <v/>
      </c>
      <c r="F362" s="55" t="e">
        <f t="shared" si="10"/>
        <v>#VALUE!</v>
      </c>
      <c r="K362" s="55" t="str">
        <f t="shared" si="11"/>
        <v xml:space="preserve"> </v>
      </c>
    </row>
    <row r="363" spans="4:11" x14ac:dyDescent="0.3">
      <c r="D363" s="11" t="str">
        <f>(IF(B363=Локализация!$C$64,1,IF(B363=Локализация!$C$65,2,IF(B363=Локализация!$C$66,3,IF(B363=Локализация!$C$67,4,IF(B363=Локализация!$C$68,5,IF(OR(B363=1,B363=2,B363=3,B363=4,B363=5),B363,"")))))))</f>
        <v/>
      </c>
      <c r="E363" s="11" t="str">
        <f>(IF(C363=Локализация!$C$70,1,IF(C363=Локализация!$C$71,2,IF(C363=Локализация!$C$72,3,IF(C363=Локализация!$C$73,4,IF(C363=Локализация!$C$74,5,IF(OR(C363=1,C363=2,C363=3,C363=4,C363=5),C363,"")))))))</f>
        <v/>
      </c>
      <c r="F363" s="55" t="e">
        <f t="shared" si="10"/>
        <v>#VALUE!</v>
      </c>
      <c r="K363" s="55" t="str">
        <f t="shared" si="11"/>
        <v xml:space="preserve"> </v>
      </c>
    </row>
    <row r="364" spans="4:11" x14ac:dyDescent="0.3">
      <c r="D364" s="11" t="str">
        <f>(IF(B364=Локализация!$C$64,1,IF(B364=Локализация!$C$65,2,IF(B364=Локализация!$C$66,3,IF(B364=Локализация!$C$67,4,IF(B364=Локализация!$C$68,5,IF(OR(B364=1,B364=2,B364=3,B364=4,B364=5),B364,"")))))))</f>
        <v/>
      </c>
      <c r="E364" s="11" t="str">
        <f>(IF(C364=Локализация!$C$70,1,IF(C364=Локализация!$C$71,2,IF(C364=Локализация!$C$72,3,IF(C364=Локализация!$C$73,4,IF(C364=Локализация!$C$74,5,IF(OR(C364=1,C364=2,C364=3,C364=4,C364=5),C364,"")))))))</f>
        <v/>
      </c>
      <c r="F364" s="55" t="e">
        <f t="shared" si="10"/>
        <v>#VALUE!</v>
      </c>
      <c r="K364" s="55" t="str">
        <f t="shared" si="11"/>
        <v xml:space="preserve"> </v>
      </c>
    </row>
    <row r="365" spans="4:11" x14ac:dyDescent="0.3">
      <c r="D365" s="11" t="str">
        <f>(IF(B365=Локализация!$C$64,1,IF(B365=Локализация!$C$65,2,IF(B365=Локализация!$C$66,3,IF(B365=Локализация!$C$67,4,IF(B365=Локализация!$C$68,5,IF(OR(B365=1,B365=2,B365=3,B365=4,B365=5),B365,"")))))))</f>
        <v/>
      </c>
      <c r="E365" s="11" t="str">
        <f>(IF(C365=Локализация!$C$70,1,IF(C365=Локализация!$C$71,2,IF(C365=Локализация!$C$72,3,IF(C365=Локализация!$C$73,4,IF(C365=Локализация!$C$74,5,IF(OR(C365=1,C365=2,C365=3,C365=4,C365=5),C365,"")))))))</f>
        <v/>
      </c>
      <c r="F365" s="55" t="e">
        <f t="shared" si="10"/>
        <v>#VALUE!</v>
      </c>
      <c r="K365" s="55" t="str">
        <f t="shared" si="11"/>
        <v xml:space="preserve"> </v>
      </c>
    </row>
    <row r="366" spans="4:11" x14ac:dyDescent="0.3">
      <c r="D366" s="11" t="str">
        <f>(IF(B366=Локализация!$C$64,1,IF(B366=Локализация!$C$65,2,IF(B366=Локализация!$C$66,3,IF(B366=Локализация!$C$67,4,IF(B366=Локализация!$C$68,5,IF(OR(B366=1,B366=2,B366=3,B366=4,B366=5),B366,"")))))))</f>
        <v/>
      </c>
      <c r="E366" s="11" t="str">
        <f>(IF(C366=Локализация!$C$70,1,IF(C366=Локализация!$C$71,2,IF(C366=Локализация!$C$72,3,IF(C366=Локализация!$C$73,4,IF(C366=Локализация!$C$74,5,IF(OR(C366=1,C366=2,C366=3,C366=4,C366=5),C366,"")))))))</f>
        <v/>
      </c>
      <c r="F366" s="55" t="e">
        <f t="shared" si="10"/>
        <v>#VALUE!</v>
      </c>
      <c r="K366" s="55" t="str">
        <f t="shared" si="11"/>
        <v xml:space="preserve"> </v>
      </c>
    </row>
    <row r="367" spans="4:11" x14ac:dyDescent="0.3">
      <c r="D367" s="11" t="str">
        <f>(IF(B367=Локализация!$C$64,1,IF(B367=Локализация!$C$65,2,IF(B367=Локализация!$C$66,3,IF(B367=Локализация!$C$67,4,IF(B367=Локализация!$C$68,5,IF(OR(B367=1,B367=2,B367=3,B367=4,B367=5),B367,"")))))))</f>
        <v/>
      </c>
      <c r="E367" s="11" t="str">
        <f>(IF(C367=Локализация!$C$70,1,IF(C367=Локализация!$C$71,2,IF(C367=Локализация!$C$72,3,IF(C367=Локализация!$C$73,4,IF(C367=Локализация!$C$74,5,IF(OR(C367=1,C367=2,C367=3,C367=4,C367=5),C367,"")))))))</f>
        <v/>
      </c>
      <c r="F367" s="55" t="e">
        <f t="shared" si="10"/>
        <v>#VALUE!</v>
      </c>
      <c r="K367" s="55" t="str">
        <f t="shared" si="11"/>
        <v xml:space="preserve"> </v>
      </c>
    </row>
    <row r="368" spans="4:11" x14ac:dyDescent="0.3">
      <c r="D368" s="11" t="str">
        <f>(IF(B368=Локализация!$C$64,1,IF(B368=Локализация!$C$65,2,IF(B368=Локализация!$C$66,3,IF(B368=Локализация!$C$67,4,IF(B368=Локализация!$C$68,5,IF(OR(B368=1,B368=2,B368=3,B368=4,B368=5),B368,"")))))))</f>
        <v/>
      </c>
      <c r="E368" s="11" t="str">
        <f>(IF(C368=Локализация!$C$70,1,IF(C368=Локализация!$C$71,2,IF(C368=Локализация!$C$72,3,IF(C368=Локализация!$C$73,4,IF(C368=Локализация!$C$74,5,IF(OR(C368=1,C368=2,C368=3,C368=4,C368=5),C368,"")))))))</f>
        <v/>
      </c>
      <c r="F368" s="55" t="e">
        <f t="shared" si="10"/>
        <v>#VALUE!</v>
      </c>
      <c r="K368" s="55" t="str">
        <f t="shared" si="11"/>
        <v xml:space="preserve"> </v>
      </c>
    </row>
    <row r="369" spans="4:11" x14ac:dyDescent="0.3">
      <c r="D369" s="11" t="str">
        <f>(IF(B369=Локализация!$C$64,1,IF(B369=Локализация!$C$65,2,IF(B369=Локализация!$C$66,3,IF(B369=Локализация!$C$67,4,IF(B369=Локализация!$C$68,5,IF(OR(B369=1,B369=2,B369=3,B369=4,B369=5),B369,"")))))))</f>
        <v/>
      </c>
      <c r="E369" s="11" t="str">
        <f>(IF(C369=Локализация!$C$70,1,IF(C369=Локализация!$C$71,2,IF(C369=Локализация!$C$72,3,IF(C369=Локализация!$C$73,4,IF(C369=Локализация!$C$74,5,IF(OR(C369=1,C369=2,C369=3,C369=4,C369=5),C369,"")))))))</f>
        <v/>
      </c>
      <c r="F369" s="55" t="e">
        <f t="shared" si="10"/>
        <v>#VALUE!</v>
      </c>
      <c r="K369" s="55" t="str">
        <f t="shared" si="11"/>
        <v xml:space="preserve"> </v>
      </c>
    </row>
    <row r="370" spans="4:11" x14ac:dyDescent="0.3">
      <c r="D370" s="11" t="str">
        <f>(IF(B370=Локализация!$C$64,1,IF(B370=Локализация!$C$65,2,IF(B370=Локализация!$C$66,3,IF(B370=Локализация!$C$67,4,IF(B370=Локализация!$C$68,5,IF(OR(B370=1,B370=2,B370=3,B370=4,B370=5),B370,"")))))))</f>
        <v/>
      </c>
      <c r="E370" s="11" t="str">
        <f>(IF(C370=Локализация!$C$70,1,IF(C370=Локализация!$C$71,2,IF(C370=Локализация!$C$72,3,IF(C370=Локализация!$C$73,4,IF(C370=Локализация!$C$74,5,IF(OR(C370=1,C370=2,C370=3,C370=4,C370=5),C370,"")))))))</f>
        <v/>
      </c>
      <c r="F370" s="55" t="e">
        <f t="shared" si="10"/>
        <v>#VALUE!</v>
      </c>
      <c r="K370" s="55" t="str">
        <f t="shared" si="11"/>
        <v xml:space="preserve"> </v>
      </c>
    </row>
    <row r="371" spans="4:11" x14ac:dyDescent="0.3">
      <c r="D371" s="11" t="str">
        <f>(IF(B371=Локализация!$C$64,1,IF(B371=Локализация!$C$65,2,IF(B371=Локализация!$C$66,3,IF(B371=Локализация!$C$67,4,IF(B371=Локализация!$C$68,5,IF(OR(B371=1,B371=2,B371=3,B371=4,B371=5),B371,"")))))))</f>
        <v/>
      </c>
      <c r="E371" s="11" t="str">
        <f>(IF(C371=Локализация!$C$70,1,IF(C371=Локализация!$C$71,2,IF(C371=Локализация!$C$72,3,IF(C371=Локализация!$C$73,4,IF(C371=Локализация!$C$74,5,IF(OR(C371=1,C371=2,C371=3,C371=4,C371=5),C371,"")))))))</f>
        <v/>
      </c>
      <c r="F371" s="55" t="e">
        <f t="shared" si="10"/>
        <v>#VALUE!</v>
      </c>
      <c r="K371" s="55" t="str">
        <f t="shared" si="11"/>
        <v xml:space="preserve"> </v>
      </c>
    </row>
    <row r="372" spans="4:11" x14ac:dyDescent="0.3">
      <c r="D372" s="11" t="str">
        <f>(IF(B372=Локализация!$C$64,1,IF(B372=Локализация!$C$65,2,IF(B372=Локализация!$C$66,3,IF(B372=Локализация!$C$67,4,IF(B372=Локализация!$C$68,5,IF(OR(B372=1,B372=2,B372=3,B372=4,B372=5),B372,"")))))))</f>
        <v/>
      </c>
      <c r="E372" s="11" t="str">
        <f>(IF(C372=Локализация!$C$70,1,IF(C372=Локализация!$C$71,2,IF(C372=Локализация!$C$72,3,IF(C372=Локализация!$C$73,4,IF(C372=Локализация!$C$74,5,IF(OR(C372=1,C372=2,C372=3,C372=4,C372=5),C372,"")))))))</f>
        <v/>
      </c>
      <c r="F372" s="55" t="e">
        <f t="shared" si="10"/>
        <v>#VALUE!</v>
      </c>
      <c r="K372" s="55" t="str">
        <f t="shared" si="11"/>
        <v xml:space="preserve"> </v>
      </c>
    </row>
    <row r="373" spans="4:11" x14ac:dyDescent="0.3">
      <c r="D373" s="11" t="str">
        <f>(IF(B373=Локализация!$C$64,1,IF(B373=Локализация!$C$65,2,IF(B373=Локализация!$C$66,3,IF(B373=Локализация!$C$67,4,IF(B373=Локализация!$C$68,5,IF(OR(B373=1,B373=2,B373=3,B373=4,B373=5),B373,"")))))))</f>
        <v/>
      </c>
      <c r="E373" s="11" t="str">
        <f>(IF(C373=Локализация!$C$70,1,IF(C373=Локализация!$C$71,2,IF(C373=Локализация!$C$72,3,IF(C373=Локализация!$C$73,4,IF(C373=Локализация!$C$74,5,IF(OR(C373=1,C373=2,C373=3,C373=4,C373=5),C373,"")))))))</f>
        <v/>
      </c>
      <c r="F373" s="55" t="e">
        <f t="shared" si="10"/>
        <v>#VALUE!</v>
      </c>
      <c r="K373" s="55" t="str">
        <f t="shared" si="11"/>
        <v xml:space="preserve"> </v>
      </c>
    </row>
    <row r="374" spans="4:11" x14ac:dyDescent="0.3">
      <c r="D374" s="11" t="str">
        <f>(IF(B374=Локализация!$C$64,1,IF(B374=Локализация!$C$65,2,IF(B374=Локализация!$C$66,3,IF(B374=Локализация!$C$67,4,IF(B374=Локализация!$C$68,5,IF(OR(B374=1,B374=2,B374=3,B374=4,B374=5),B374,"")))))))</f>
        <v/>
      </c>
      <c r="E374" s="11" t="str">
        <f>(IF(C374=Локализация!$C$70,1,IF(C374=Локализация!$C$71,2,IF(C374=Локализация!$C$72,3,IF(C374=Локализация!$C$73,4,IF(C374=Локализация!$C$74,5,IF(OR(C374=1,C374=2,C374=3,C374=4,C374=5),C374,"")))))))</f>
        <v/>
      </c>
      <c r="F374" s="55" t="e">
        <f t="shared" si="10"/>
        <v>#VALUE!</v>
      </c>
      <c r="K374" s="55" t="str">
        <f t="shared" si="11"/>
        <v xml:space="preserve"> </v>
      </c>
    </row>
    <row r="375" spans="4:11" x14ac:dyDescent="0.3">
      <c r="D375" s="11" t="str">
        <f>(IF(B375=Локализация!$C$64,1,IF(B375=Локализация!$C$65,2,IF(B375=Локализация!$C$66,3,IF(B375=Локализация!$C$67,4,IF(B375=Локализация!$C$68,5,IF(OR(B375=1,B375=2,B375=3,B375=4,B375=5),B375,"")))))))</f>
        <v/>
      </c>
      <c r="E375" s="11" t="str">
        <f>(IF(C375=Локализация!$C$70,1,IF(C375=Локализация!$C$71,2,IF(C375=Локализация!$C$72,3,IF(C375=Локализация!$C$73,4,IF(C375=Локализация!$C$74,5,IF(OR(C375=1,C375=2,C375=3,C375=4,C375=5),C375,"")))))))</f>
        <v/>
      </c>
      <c r="F375" s="55" t="e">
        <f t="shared" si="10"/>
        <v>#VALUE!</v>
      </c>
      <c r="K375" s="55" t="str">
        <f t="shared" si="11"/>
        <v xml:space="preserve"> </v>
      </c>
    </row>
    <row r="376" spans="4:11" x14ac:dyDescent="0.3">
      <c r="D376" s="11" t="str">
        <f>(IF(B376=Локализация!$C$64,1,IF(B376=Локализация!$C$65,2,IF(B376=Локализация!$C$66,3,IF(B376=Локализация!$C$67,4,IF(B376=Локализация!$C$68,5,IF(OR(B376=1,B376=2,B376=3,B376=4,B376=5),B376,"")))))))</f>
        <v/>
      </c>
      <c r="E376" s="11" t="str">
        <f>(IF(C376=Локализация!$C$70,1,IF(C376=Локализация!$C$71,2,IF(C376=Локализация!$C$72,3,IF(C376=Локализация!$C$73,4,IF(C376=Локализация!$C$74,5,IF(OR(C376=1,C376=2,C376=3,C376=4,C376=5),C376,"")))))))</f>
        <v/>
      </c>
      <c r="F376" s="55" t="e">
        <f t="shared" si="10"/>
        <v>#VALUE!</v>
      </c>
      <c r="K376" s="55" t="str">
        <f t="shared" si="11"/>
        <v xml:space="preserve"> </v>
      </c>
    </row>
    <row r="377" spans="4:11" x14ac:dyDescent="0.3">
      <c r="D377" s="11" t="str">
        <f>(IF(B377=Локализация!$C$64,1,IF(B377=Локализация!$C$65,2,IF(B377=Локализация!$C$66,3,IF(B377=Локализация!$C$67,4,IF(B377=Локализация!$C$68,5,IF(OR(B377=1,B377=2,B377=3,B377=4,B377=5),B377,"")))))))</f>
        <v/>
      </c>
      <c r="E377" s="11" t="str">
        <f>(IF(C377=Локализация!$C$70,1,IF(C377=Локализация!$C$71,2,IF(C377=Локализация!$C$72,3,IF(C377=Локализация!$C$73,4,IF(C377=Локализация!$C$74,5,IF(OR(C377=1,C377=2,C377=3,C377=4,C377=5),C377,"")))))))</f>
        <v/>
      </c>
      <c r="F377" s="55" t="e">
        <f t="shared" si="10"/>
        <v>#VALUE!</v>
      </c>
      <c r="K377" s="55" t="str">
        <f t="shared" si="11"/>
        <v xml:space="preserve"> </v>
      </c>
    </row>
    <row r="378" spans="4:11" x14ac:dyDescent="0.3">
      <c r="D378" s="11" t="str">
        <f>(IF(B378=Локализация!$C$64,1,IF(B378=Локализация!$C$65,2,IF(B378=Локализация!$C$66,3,IF(B378=Локализация!$C$67,4,IF(B378=Локализация!$C$68,5,IF(OR(B378=1,B378=2,B378=3,B378=4,B378=5),B378,"")))))))</f>
        <v/>
      </c>
      <c r="E378" s="11" t="str">
        <f>(IF(C378=Локализация!$C$70,1,IF(C378=Локализация!$C$71,2,IF(C378=Локализация!$C$72,3,IF(C378=Локализация!$C$73,4,IF(C378=Локализация!$C$74,5,IF(OR(C378=1,C378=2,C378=3,C378=4,C378=5),C378,"")))))))</f>
        <v/>
      </c>
      <c r="F378" s="55" t="e">
        <f t="shared" si="10"/>
        <v>#VALUE!</v>
      </c>
      <c r="K378" s="55" t="str">
        <f t="shared" si="11"/>
        <v xml:space="preserve"> </v>
      </c>
    </row>
    <row r="379" spans="4:11" x14ac:dyDescent="0.3">
      <c r="D379" s="11" t="str">
        <f>(IF(B379=Локализация!$C$64,1,IF(B379=Локализация!$C$65,2,IF(B379=Локализация!$C$66,3,IF(B379=Локализация!$C$67,4,IF(B379=Локализация!$C$68,5,IF(OR(B379=1,B379=2,B379=3,B379=4,B379=5),B379,"")))))))</f>
        <v/>
      </c>
      <c r="E379" s="11" t="str">
        <f>(IF(C379=Локализация!$C$70,1,IF(C379=Локализация!$C$71,2,IF(C379=Локализация!$C$72,3,IF(C379=Локализация!$C$73,4,IF(C379=Локализация!$C$74,5,IF(OR(C379=1,C379=2,C379=3,C379=4,C379=5),C379,"")))))))</f>
        <v/>
      </c>
      <c r="F379" s="55" t="e">
        <f t="shared" si="10"/>
        <v>#VALUE!</v>
      </c>
      <c r="K379" s="55" t="str">
        <f t="shared" si="11"/>
        <v xml:space="preserve"> </v>
      </c>
    </row>
    <row r="380" spans="4:11" x14ac:dyDescent="0.3">
      <c r="D380" s="11" t="str">
        <f>(IF(B380=Локализация!$C$64,1,IF(B380=Локализация!$C$65,2,IF(B380=Локализация!$C$66,3,IF(B380=Локализация!$C$67,4,IF(B380=Локализация!$C$68,5,IF(OR(B380=1,B380=2,B380=3,B380=4,B380=5),B380,"")))))))</f>
        <v/>
      </c>
      <c r="E380" s="11" t="str">
        <f>(IF(C380=Локализация!$C$70,1,IF(C380=Локализация!$C$71,2,IF(C380=Локализация!$C$72,3,IF(C380=Локализация!$C$73,4,IF(C380=Локализация!$C$74,5,IF(OR(C380=1,C380=2,C380=3,C380=4,C380=5),C380,"")))))))</f>
        <v/>
      </c>
      <c r="F380" s="55" t="e">
        <f t="shared" si="10"/>
        <v>#VALUE!</v>
      </c>
      <c r="K380" s="55" t="str">
        <f t="shared" si="11"/>
        <v xml:space="preserve"> </v>
      </c>
    </row>
    <row r="381" spans="4:11" x14ac:dyDescent="0.3">
      <c r="D381" s="11" t="str">
        <f>(IF(B381=Локализация!$C$64,1,IF(B381=Локализация!$C$65,2,IF(B381=Локализация!$C$66,3,IF(B381=Локализация!$C$67,4,IF(B381=Локализация!$C$68,5,IF(OR(B381=1,B381=2,B381=3,B381=4,B381=5),B381,"")))))))</f>
        <v/>
      </c>
      <c r="E381" s="11" t="str">
        <f>(IF(C381=Локализация!$C$70,1,IF(C381=Локализация!$C$71,2,IF(C381=Локализация!$C$72,3,IF(C381=Локализация!$C$73,4,IF(C381=Локализация!$C$74,5,IF(OR(C381=1,C381=2,C381=3,C381=4,C381=5),C381,"")))))))</f>
        <v/>
      </c>
      <c r="F381" s="55" t="e">
        <f t="shared" si="10"/>
        <v>#VALUE!</v>
      </c>
      <c r="K381" s="55" t="str">
        <f t="shared" si="11"/>
        <v xml:space="preserve"> </v>
      </c>
    </row>
    <row r="382" spans="4:11" x14ac:dyDescent="0.3">
      <c r="D382" s="11" t="str">
        <f>(IF(B382=Локализация!$C$64,1,IF(B382=Локализация!$C$65,2,IF(B382=Локализация!$C$66,3,IF(B382=Локализация!$C$67,4,IF(B382=Локализация!$C$68,5,IF(OR(B382=1,B382=2,B382=3,B382=4,B382=5),B382,"")))))))</f>
        <v/>
      </c>
      <c r="E382" s="11" t="str">
        <f>(IF(C382=Локализация!$C$70,1,IF(C382=Локализация!$C$71,2,IF(C382=Локализация!$C$72,3,IF(C382=Локализация!$C$73,4,IF(C382=Локализация!$C$74,5,IF(OR(C382=1,C382=2,C382=3,C382=4,C382=5),C382,"")))))))</f>
        <v/>
      </c>
      <c r="F382" s="55" t="e">
        <f t="shared" si="10"/>
        <v>#VALUE!</v>
      </c>
      <c r="K382" s="55" t="str">
        <f t="shared" si="11"/>
        <v xml:space="preserve"> </v>
      </c>
    </row>
    <row r="383" spans="4:11" x14ac:dyDescent="0.3">
      <c r="D383" s="11" t="str">
        <f>(IF(B383=Локализация!$C$64,1,IF(B383=Локализация!$C$65,2,IF(B383=Локализация!$C$66,3,IF(B383=Локализация!$C$67,4,IF(B383=Локализация!$C$68,5,IF(OR(B383=1,B383=2,B383=3,B383=4,B383=5),B383,"")))))))</f>
        <v/>
      </c>
      <c r="E383" s="11" t="str">
        <f>(IF(C383=Локализация!$C$70,1,IF(C383=Локализация!$C$71,2,IF(C383=Локализация!$C$72,3,IF(C383=Локализация!$C$73,4,IF(C383=Локализация!$C$74,5,IF(OR(C383=1,C383=2,C383=3,C383=4,C383=5),C383,"")))))))</f>
        <v/>
      </c>
      <c r="F383" s="55" t="e">
        <f t="shared" si="10"/>
        <v>#VALUE!</v>
      </c>
      <c r="K383" s="55" t="str">
        <f t="shared" si="11"/>
        <v xml:space="preserve"> </v>
      </c>
    </row>
    <row r="384" spans="4:11" x14ac:dyDescent="0.3">
      <c r="D384" s="11" t="str">
        <f>(IF(B384=Локализация!$C$64,1,IF(B384=Локализация!$C$65,2,IF(B384=Локализация!$C$66,3,IF(B384=Локализация!$C$67,4,IF(B384=Локализация!$C$68,5,IF(OR(B384=1,B384=2,B384=3,B384=4,B384=5),B384,"")))))))</f>
        <v/>
      </c>
      <c r="E384" s="11" t="str">
        <f>(IF(C384=Локализация!$C$70,1,IF(C384=Локализация!$C$71,2,IF(C384=Локализация!$C$72,3,IF(C384=Локализация!$C$73,4,IF(C384=Локализация!$C$74,5,IF(OR(C384=1,C384=2,C384=3,C384=4,C384=5),C384,"")))))))</f>
        <v/>
      </c>
      <c r="F384" s="55" t="e">
        <f t="shared" si="10"/>
        <v>#VALUE!</v>
      </c>
      <c r="K384" s="55" t="str">
        <f t="shared" si="11"/>
        <v xml:space="preserve"> </v>
      </c>
    </row>
    <row r="385" spans="4:11" x14ac:dyDescent="0.3">
      <c r="D385" s="11" t="str">
        <f>(IF(B385=Локализация!$C$64,1,IF(B385=Локализация!$C$65,2,IF(B385=Локализация!$C$66,3,IF(B385=Локализация!$C$67,4,IF(B385=Локализация!$C$68,5,IF(OR(B385=1,B385=2,B385=3,B385=4,B385=5),B385,"")))))))</f>
        <v/>
      </c>
      <c r="E385" s="11" t="str">
        <f>(IF(C385=Локализация!$C$70,1,IF(C385=Локализация!$C$71,2,IF(C385=Локализация!$C$72,3,IF(C385=Локализация!$C$73,4,IF(C385=Локализация!$C$74,5,IF(OR(C385=1,C385=2,C385=3,C385=4,C385=5),C385,"")))))))</f>
        <v/>
      </c>
      <c r="F385" s="55" t="e">
        <f t="shared" si="10"/>
        <v>#VALUE!</v>
      </c>
      <c r="K385" s="55" t="str">
        <f t="shared" si="11"/>
        <v xml:space="preserve"> </v>
      </c>
    </row>
    <row r="386" spans="4:11" x14ac:dyDescent="0.3">
      <c r="D386" s="11" t="str">
        <f>(IF(B386=Локализация!$C$64,1,IF(B386=Локализация!$C$65,2,IF(B386=Локализация!$C$66,3,IF(B386=Локализация!$C$67,4,IF(B386=Локализация!$C$68,5,IF(OR(B386=1,B386=2,B386=3,B386=4,B386=5),B386,"")))))))</f>
        <v/>
      </c>
      <c r="E386" s="11" t="str">
        <f>(IF(C386=Локализация!$C$70,1,IF(C386=Локализация!$C$71,2,IF(C386=Локализация!$C$72,3,IF(C386=Локализация!$C$73,4,IF(C386=Локализация!$C$74,5,IF(OR(C386=1,C386=2,C386=3,C386=4,C386=5),C386,"")))))))</f>
        <v/>
      </c>
      <c r="F386" s="55" t="e">
        <f t="shared" si="10"/>
        <v>#VALUE!</v>
      </c>
      <c r="K386" s="55" t="str">
        <f t="shared" si="11"/>
        <v xml:space="preserve"> </v>
      </c>
    </row>
    <row r="387" spans="4:11" x14ac:dyDescent="0.3">
      <c r="D387" s="11" t="str">
        <f>(IF(B387=Локализация!$C$64,1,IF(B387=Локализация!$C$65,2,IF(B387=Локализация!$C$66,3,IF(B387=Локализация!$C$67,4,IF(B387=Локализация!$C$68,5,IF(OR(B387=1,B387=2,B387=3,B387=4,B387=5),B387,"")))))))</f>
        <v/>
      </c>
      <c r="E387" s="11" t="str">
        <f>(IF(C387=Локализация!$C$70,1,IF(C387=Локализация!$C$71,2,IF(C387=Локализация!$C$72,3,IF(C387=Локализация!$C$73,4,IF(C387=Локализация!$C$74,5,IF(OR(C387=1,C387=2,C387=3,C387=4,C387=5),C387,"")))))))</f>
        <v/>
      </c>
      <c r="F387" s="55" t="e">
        <f t="shared" ref="F387:F450" si="12">(((D387+E387)-2)/8)</f>
        <v>#VALUE!</v>
      </c>
      <c r="K387" s="55" t="str">
        <f t="shared" ref="K387:K450" si="13">IF(COUNTA(B387,C387)=2,F387," ")</f>
        <v xml:space="preserve"> </v>
      </c>
    </row>
    <row r="388" spans="4:11" x14ac:dyDescent="0.3">
      <c r="D388" s="11" t="str">
        <f>(IF(B388=Локализация!$C$64,1,IF(B388=Локализация!$C$65,2,IF(B388=Локализация!$C$66,3,IF(B388=Локализация!$C$67,4,IF(B388=Локализация!$C$68,5,IF(OR(B388=1,B388=2,B388=3,B388=4,B388=5),B388,"")))))))</f>
        <v/>
      </c>
      <c r="E388" s="11" t="str">
        <f>(IF(C388=Локализация!$C$70,1,IF(C388=Локализация!$C$71,2,IF(C388=Локализация!$C$72,3,IF(C388=Локализация!$C$73,4,IF(C388=Локализация!$C$74,5,IF(OR(C388=1,C388=2,C388=3,C388=4,C388=5),C388,"")))))))</f>
        <v/>
      </c>
      <c r="F388" s="55" t="e">
        <f t="shared" si="12"/>
        <v>#VALUE!</v>
      </c>
      <c r="K388" s="55" t="str">
        <f t="shared" si="13"/>
        <v xml:space="preserve"> </v>
      </c>
    </row>
    <row r="389" spans="4:11" x14ac:dyDescent="0.3">
      <c r="D389" s="11" t="str">
        <f>(IF(B389=Локализация!$C$64,1,IF(B389=Локализация!$C$65,2,IF(B389=Локализация!$C$66,3,IF(B389=Локализация!$C$67,4,IF(B389=Локализация!$C$68,5,IF(OR(B389=1,B389=2,B389=3,B389=4,B389=5),B389,"")))))))</f>
        <v/>
      </c>
      <c r="E389" s="11" t="str">
        <f>(IF(C389=Локализация!$C$70,1,IF(C389=Локализация!$C$71,2,IF(C389=Локализация!$C$72,3,IF(C389=Локализация!$C$73,4,IF(C389=Локализация!$C$74,5,IF(OR(C389=1,C389=2,C389=3,C389=4,C389=5),C389,"")))))))</f>
        <v/>
      </c>
      <c r="F389" s="55" t="e">
        <f t="shared" si="12"/>
        <v>#VALUE!</v>
      </c>
      <c r="K389" s="55" t="str">
        <f t="shared" si="13"/>
        <v xml:space="preserve"> </v>
      </c>
    </row>
    <row r="390" spans="4:11" x14ac:dyDescent="0.3">
      <c r="D390" s="11" t="str">
        <f>(IF(B390=Локализация!$C$64,1,IF(B390=Локализация!$C$65,2,IF(B390=Локализация!$C$66,3,IF(B390=Локализация!$C$67,4,IF(B390=Локализация!$C$68,5,IF(OR(B390=1,B390=2,B390=3,B390=4,B390=5),B390,"")))))))</f>
        <v/>
      </c>
      <c r="E390" s="11" t="str">
        <f>(IF(C390=Локализация!$C$70,1,IF(C390=Локализация!$C$71,2,IF(C390=Локализация!$C$72,3,IF(C390=Локализация!$C$73,4,IF(C390=Локализация!$C$74,5,IF(OR(C390=1,C390=2,C390=3,C390=4,C390=5),C390,"")))))))</f>
        <v/>
      </c>
      <c r="F390" s="55" t="e">
        <f t="shared" si="12"/>
        <v>#VALUE!</v>
      </c>
      <c r="K390" s="55" t="str">
        <f t="shared" si="13"/>
        <v xml:space="preserve"> </v>
      </c>
    </row>
    <row r="391" spans="4:11" x14ac:dyDescent="0.3">
      <c r="D391" s="11" t="str">
        <f>(IF(B391=Локализация!$C$64,1,IF(B391=Локализация!$C$65,2,IF(B391=Локализация!$C$66,3,IF(B391=Локализация!$C$67,4,IF(B391=Локализация!$C$68,5,IF(OR(B391=1,B391=2,B391=3,B391=4,B391=5),B391,"")))))))</f>
        <v/>
      </c>
      <c r="E391" s="11" t="str">
        <f>(IF(C391=Локализация!$C$70,1,IF(C391=Локализация!$C$71,2,IF(C391=Локализация!$C$72,3,IF(C391=Локализация!$C$73,4,IF(C391=Локализация!$C$74,5,IF(OR(C391=1,C391=2,C391=3,C391=4,C391=5),C391,"")))))))</f>
        <v/>
      </c>
      <c r="F391" s="55" t="e">
        <f t="shared" si="12"/>
        <v>#VALUE!</v>
      </c>
      <c r="K391" s="55" t="str">
        <f t="shared" si="13"/>
        <v xml:space="preserve"> </v>
      </c>
    </row>
    <row r="392" spans="4:11" x14ac:dyDescent="0.3">
      <c r="D392" s="11" t="str">
        <f>(IF(B392=Локализация!$C$64,1,IF(B392=Локализация!$C$65,2,IF(B392=Локализация!$C$66,3,IF(B392=Локализация!$C$67,4,IF(B392=Локализация!$C$68,5,IF(OR(B392=1,B392=2,B392=3,B392=4,B392=5),B392,"")))))))</f>
        <v/>
      </c>
      <c r="E392" s="11" t="str">
        <f>(IF(C392=Локализация!$C$70,1,IF(C392=Локализация!$C$71,2,IF(C392=Локализация!$C$72,3,IF(C392=Локализация!$C$73,4,IF(C392=Локализация!$C$74,5,IF(OR(C392=1,C392=2,C392=3,C392=4,C392=5),C392,"")))))))</f>
        <v/>
      </c>
      <c r="F392" s="55" t="e">
        <f t="shared" si="12"/>
        <v>#VALUE!</v>
      </c>
      <c r="K392" s="55" t="str">
        <f t="shared" si="13"/>
        <v xml:space="preserve"> </v>
      </c>
    </row>
    <row r="393" spans="4:11" x14ac:dyDescent="0.3">
      <c r="D393" s="11" t="str">
        <f>(IF(B393=Локализация!$C$64,1,IF(B393=Локализация!$C$65,2,IF(B393=Локализация!$C$66,3,IF(B393=Локализация!$C$67,4,IF(B393=Локализация!$C$68,5,IF(OR(B393=1,B393=2,B393=3,B393=4,B393=5),B393,"")))))))</f>
        <v/>
      </c>
      <c r="E393" s="11" t="str">
        <f>(IF(C393=Локализация!$C$70,1,IF(C393=Локализация!$C$71,2,IF(C393=Локализация!$C$72,3,IF(C393=Локализация!$C$73,4,IF(C393=Локализация!$C$74,5,IF(OR(C393=1,C393=2,C393=3,C393=4,C393=5),C393,"")))))))</f>
        <v/>
      </c>
      <c r="F393" s="55" t="e">
        <f t="shared" si="12"/>
        <v>#VALUE!</v>
      </c>
      <c r="K393" s="55" t="str">
        <f t="shared" si="13"/>
        <v xml:space="preserve"> </v>
      </c>
    </row>
    <row r="394" spans="4:11" x14ac:dyDescent="0.3">
      <c r="D394" s="11" t="str">
        <f>(IF(B394=Локализация!$C$64,1,IF(B394=Локализация!$C$65,2,IF(B394=Локализация!$C$66,3,IF(B394=Локализация!$C$67,4,IF(B394=Локализация!$C$68,5,IF(OR(B394=1,B394=2,B394=3,B394=4,B394=5),B394,"")))))))</f>
        <v/>
      </c>
      <c r="E394" s="11" t="str">
        <f>(IF(C394=Локализация!$C$70,1,IF(C394=Локализация!$C$71,2,IF(C394=Локализация!$C$72,3,IF(C394=Локализация!$C$73,4,IF(C394=Локализация!$C$74,5,IF(OR(C394=1,C394=2,C394=3,C394=4,C394=5),C394,"")))))))</f>
        <v/>
      </c>
      <c r="F394" s="55" t="e">
        <f t="shared" si="12"/>
        <v>#VALUE!</v>
      </c>
      <c r="K394" s="55" t="str">
        <f t="shared" si="13"/>
        <v xml:space="preserve"> </v>
      </c>
    </row>
    <row r="395" spans="4:11" x14ac:dyDescent="0.3">
      <c r="D395" s="11" t="str">
        <f>(IF(B395=Локализация!$C$64,1,IF(B395=Локализация!$C$65,2,IF(B395=Локализация!$C$66,3,IF(B395=Локализация!$C$67,4,IF(B395=Локализация!$C$68,5,IF(OR(B395=1,B395=2,B395=3,B395=4,B395=5),B395,"")))))))</f>
        <v/>
      </c>
      <c r="E395" s="11" t="str">
        <f>(IF(C395=Локализация!$C$70,1,IF(C395=Локализация!$C$71,2,IF(C395=Локализация!$C$72,3,IF(C395=Локализация!$C$73,4,IF(C395=Локализация!$C$74,5,IF(OR(C395=1,C395=2,C395=3,C395=4,C395=5),C395,"")))))))</f>
        <v/>
      </c>
      <c r="F395" s="55" t="e">
        <f t="shared" si="12"/>
        <v>#VALUE!</v>
      </c>
      <c r="K395" s="55" t="str">
        <f t="shared" si="13"/>
        <v xml:space="preserve"> </v>
      </c>
    </row>
    <row r="396" spans="4:11" x14ac:dyDescent="0.3">
      <c r="D396" s="11" t="str">
        <f>(IF(B396=Локализация!$C$64,1,IF(B396=Локализация!$C$65,2,IF(B396=Локализация!$C$66,3,IF(B396=Локализация!$C$67,4,IF(B396=Локализация!$C$68,5,IF(OR(B396=1,B396=2,B396=3,B396=4,B396=5),B396,"")))))))</f>
        <v/>
      </c>
      <c r="E396" s="11" t="str">
        <f>(IF(C396=Локализация!$C$70,1,IF(C396=Локализация!$C$71,2,IF(C396=Локализация!$C$72,3,IF(C396=Локализация!$C$73,4,IF(C396=Локализация!$C$74,5,IF(OR(C396=1,C396=2,C396=3,C396=4,C396=5),C396,"")))))))</f>
        <v/>
      </c>
      <c r="F396" s="55" t="e">
        <f t="shared" si="12"/>
        <v>#VALUE!</v>
      </c>
      <c r="K396" s="55" t="str">
        <f t="shared" si="13"/>
        <v xml:space="preserve"> </v>
      </c>
    </row>
    <row r="397" spans="4:11" x14ac:dyDescent="0.3">
      <c r="D397" s="11" t="str">
        <f>(IF(B397=Локализация!$C$64,1,IF(B397=Локализация!$C$65,2,IF(B397=Локализация!$C$66,3,IF(B397=Локализация!$C$67,4,IF(B397=Локализация!$C$68,5,IF(OR(B397=1,B397=2,B397=3,B397=4,B397=5),B397,"")))))))</f>
        <v/>
      </c>
      <c r="E397" s="11" t="str">
        <f>(IF(C397=Локализация!$C$70,1,IF(C397=Локализация!$C$71,2,IF(C397=Локализация!$C$72,3,IF(C397=Локализация!$C$73,4,IF(C397=Локализация!$C$74,5,IF(OR(C397=1,C397=2,C397=3,C397=4,C397=5),C397,"")))))))</f>
        <v/>
      </c>
      <c r="F397" s="55" t="e">
        <f t="shared" si="12"/>
        <v>#VALUE!</v>
      </c>
      <c r="K397" s="55" t="str">
        <f t="shared" si="13"/>
        <v xml:space="preserve"> </v>
      </c>
    </row>
    <row r="398" spans="4:11" x14ac:dyDescent="0.3">
      <c r="D398" s="11" t="str">
        <f>(IF(B398=Локализация!$C$64,1,IF(B398=Локализация!$C$65,2,IF(B398=Локализация!$C$66,3,IF(B398=Локализация!$C$67,4,IF(B398=Локализация!$C$68,5,IF(OR(B398=1,B398=2,B398=3,B398=4,B398=5),B398,"")))))))</f>
        <v/>
      </c>
      <c r="E398" s="11" t="str">
        <f>(IF(C398=Локализация!$C$70,1,IF(C398=Локализация!$C$71,2,IF(C398=Локализация!$C$72,3,IF(C398=Локализация!$C$73,4,IF(C398=Локализация!$C$74,5,IF(OR(C398=1,C398=2,C398=3,C398=4,C398=5),C398,"")))))))</f>
        <v/>
      </c>
      <c r="F398" s="55" t="e">
        <f t="shared" si="12"/>
        <v>#VALUE!</v>
      </c>
      <c r="K398" s="55" t="str">
        <f t="shared" si="13"/>
        <v xml:space="preserve"> </v>
      </c>
    </row>
    <row r="399" spans="4:11" x14ac:dyDescent="0.3">
      <c r="D399" s="11" t="str">
        <f>(IF(B399=Локализация!$C$64,1,IF(B399=Локализация!$C$65,2,IF(B399=Локализация!$C$66,3,IF(B399=Локализация!$C$67,4,IF(B399=Локализация!$C$68,5,IF(OR(B399=1,B399=2,B399=3,B399=4,B399=5),B399,"")))))))</f>
        <v/>
      </c>
      <c r="E399" s="11" t="str">
        <f>(IF(C399=Локализация!$C$70,1,IF(C399=Локализация!$C$71,2,IF(C399=Локализация!$C$72,3,IF(C399=Локализация!$C$73,4,IF(C399=Локализация!$C$74,5,IF(OR(C399=1,C399=2,C399=3,C399=4,C399=5),C399,"")))))))</f>
        <v/>
      </c>
      <c r="F399" s="55" t="e">
        <f t="shared" si="12"/>
        <v>#VALUE!</v>
      </c>
      <c r="K399" s="55" t="str">
        <f t="shared" si="13"/>
        <v xml:space="preserve"> </v>
      </c>
    </row>
    <row r="400" spans="4:11" x14ac:dyDescent="0.3">
      <c r="D400" s="11" t="str">
        <f>(IF(B400=Локализация!$C$64,1,IF(B400=Локализация!$C$65,2,IF(B400=Локализация!$C$66,3,IF(B400=Локализация!$C$67,4,IF(B400=Локализация!$C$68,5,IF(OR(B400=1,B400=2,B400=3,B400=4,B400=5),B400,"")))))))</f>
        <v/>
      </c>
      <c r="E400" s="11" t="str">
        <f>(IF(C400=Локализация!$C$70,1,IF(C400=Локализация!$C$71,2,IF(C400=Локализация!$C$72,3,IF(C400=Локализация!$C$73,4,IF(C400=Локализация!$C$74,5,IF(OR(C400=1,C400=2,C400=3,C400=4,C400=5),C400,"")))))))</f>
        <v/>
      </c>
      <c r="F400" s="55" t="e">
        <f t="shared" si="12"/>
        <v>#VALUE!</v>
      </c>
      <c r="K400" s="55" t="str">
        <f t="shared" si="13"/>
        <v xml:space="preserve"> </v>
      </c>
    </row>
    <row r="401" spans="4:11" x14ac:dyDescent="0.3">
      <c r="D401" s="11" t="str">
        <f>(IF(B401=Локализация!$C$64,1,IF(B401=Локализация!$C$65,2,IF(B401=Локализация!$C$66,3,IF(B401=Локализация!$C$67,4,IF(B401=Локализация!$C$68,5,IF(OR(B401=1,B401=2,B401=3,B401=4,B401=5),B401,"")))))))</f>
        <v/>
      </c>
      <c r="E401" s="11" t="str">
        <f>(IF(C401=Локализация!$C$70,1,IF(C401=Локализация!$C$71,2,IF(C401=Локализация!$C$72,3,IF(C401=Локализация!$C$73,4,IF(C401=Локализация!$C$74,5,IF(OR(C401=1,C401=2,C401=3,C401=4,C401=5),C401,"")))))))</f>
        <v/>
      </c>
      <c r="F401" s="55" t="e">
        <f t="shared" si="12"/>
        <v>#VALUE!</v>
      </c>
      <c r="K401" s="55" t="str">
        <f t="shared" si="13"/>
        <v xml:space="preserve"> </v>
      </c>
    </row>
    <row r="402" spans="4:11" x14ac:dyDescent="0.3">
      <c r="D402" s="11" t="str">
        <f>(IF(B402=Локализация!$C$64,1,IF(B402=Локализация!$C$65,2,IF(B402=Локализация!$C$66,3,IF(B402=Локализация!$C$67,4,IF(B402=Локализация!$C$68,5,IF(OR(B402=1,B402=2,B402=3,B402=4,B402=5),B402,"")))))))</f>
        <v/>
      </c>
      <c r="E402" s="11" t="str">
        <f>(IF(C402=Локализация!$C$70,1,IF(C402=Локализация!$C$71,2,IF(C402=Локализация!$C$72,3,IF(C402=Локализация!$C$73,4,IF(C402=Локализация!$C$74,5,IF(OR(C402=1,C402=2,C402=3,C402=4,C402=5),C402,"")))))))</f>
        <v/>
      </c>
      <c r="F402" s="55" t="e">
        <f t="shared" si="12"/>
        <v>#VALUE!</v>
      </c>
      <c r="K402" s="55" t="str">
        <f t="shared" si="13"/>
        <v xml:space="preserve"> </v>
      </c>
    </row>
    <row r="403" spans="4:11" x14ac:dyDescent="0.3">
      <c r="D403" s="11" t="str">
        <f>(IF(B403=Локализация!$C$64,1,IF(B403=Локализация!$C$65,2,IF(B403=Локализация!$C$66,3,IF(B403=Локализация!$C$67,4,IF(B403=Локализация!$C$68,5,IF(OR(B403=1,B403=2,B403=3,B403=4,B403=5),B403,"")))))))</f>
        <v/>
      </c>
      <c r="E403" s="11" t="str">
        <f>(IF(C403=Локализация!$C$70,1,IF(C403=Локализация!$C$71,2,IF(C403=Локализация!$C$72,3,IF(C403=Локализация!$C$73,4,IF(C403=Локализация!$C$74,5,IF(OR(C403=1,C403=2,C403=3,C403=4,C403=5),C403,"")))))))</f>
        <v/>
      </c>
      <c r="F403" s="55" t="e">
        <f t="shared" si="12"/>
        <v>#VALUE!</v>
      </c>
      <c r="K403" s="55" t="str">
        <f t="shared" si="13"/>
        <v xml:space="preserve"> </v>
      </c>
    </row>
    <row r="404" spans="4:11" x14ac:dyDescent="0.3">
      <c r="D404" s="11" t="str">
        <f>(IF(B404=Локализация!$C$64,1,IF(B404=Локализация!$C$65,2,IF(B404=Локализация!$C$66,3,IF(B404=Локализация!$C$67,4,IF(B404=Локализация!$C$68,5,IF(OR(B404=1,B404=2,B404=3,B404=4,B404=5),B404,"")))))))</f>
        <v/>
      </c>
      <c r="E404" s="11" t="str">
        <f>(IF(C404=Локализация!$C$70,1,IF(C404=Локализация!$C$71,2,IF(C404=Локализация!$C$72,3,IF(C404=Локализация!$C$73,4,IF(C404=Локализация!$C$74,5,IF(OR(C404=1,C404=2,C404=3,C404=4,C404=5),C404,"")))))))</f>
        <v/>
      </c>
      <c r="F404" s="55" t="e">
        <f t="shared" si="12"/>
        <v>#VALUE!</v>
      </c>
      <c r="K404" s="55" t="str">
        <f t="shared" si="13"/>
        <v xml:space="preserve"> </v>
      </c>
    </row>
    <row r="405" spans="4:11" x14ac:dyDescent="0.3">
      <c r="D405" s="11" t="str">
        <f>(IF(B405=Локализация!$C$64,1,IF(B405=Локализация!$C$65,2,IF(B405=Локализация!$C$66,3,IF(B405=Локализация!$C$67,4,IF(B405=Локализация!$C$68,5,IF(OR(B405=1,B405=2,B405=3,B405=4,B405=5),B405,"")))))))</f>
        <v/>
      </c>
      <c r="E405" s="11" t="str">
        <f>(IF(C405=Локализация!$C$70,1,IF(C405=Локализация!$C$71,2,IF(C405=Локализация!$C$72,3,IF(C405=Локализация!$C$73,4,IF(C405=Локализация!$C$74,5,IF(OR(C405=1,C405=2,C405=3,C405=4,C405=5),C405,"")))))))</f>
        <v/>
      </c>
      <c r="F405" s="55" t="e">
        <f t="shared" si="12"/>
        <v>#VALUE!</v>
      </c>
      <c r="K405" s="55" t="str">
        <f t="shared" si="13"/>
        <v xml:space="preserve"> </v>
      </c>
    </row>
    <row r="406" spans="4:11" x14ac:dyDescent="0.3">
      <c r="D406" s="11" t="str">
        <f>(IF(B406=Локализация!$C$64,1,IF(B406=Локализация!$C$65,2,IF(B406=Локализация!$C$66,3,IF(B406=Локализация!$C$67,4,IF(B406=Локализация!$C$68,5,IF(OR(B406=1,B406=2,B406=3,B406=4,B406=5),B406,"")))))))</f>
        <v/>
      </c>
      <c r="E406" s="11" t="str">
        <f>(IF(C406=Локализация!$C$70,1,IF(C406=Локализация!$C$71,2,IF(C406=Локализация!$C$72,3,IF(C406=Локализация!$C$73,4,IF(C406=Локализация!$C$74,5,IF(OR(C406=1,C406=2,C406=3,C406=4,C406=5),C406,"")))))))</f>
        <v/>
      </c>
      <c r="F406" s="55" t="e">
        <f t="shared" si="12"/>
        <v>#VALUE!</v>
      </c>
      <c r="K406" s="55" t="str">
        <f t="shared" si="13"/>
        <v xml:space="preserve"> </v>
      </c>
    </row>
    <row r="407" spans="4:11" x14ac:dyDescent="0.3">
      <c r="D407" s="11" t="str">
        <f>(IF(B407=Локализация!$C$64,1,IF(B407=Локализация!$C$65,2,IF(B407=Локализация!$C$66,3,IF(B407=Локализация!$C$67,4,IF(B407=Локализация!$C$68,5,IF(OR(B407=1,B407=2,B407=3,B407=4,B407=5),B407,"")))))))</f>
        <v/>
      </c>
      <c r="E407" s="11" t="str">
        <f>(IF(C407=Локализация!$C$70,1,IF(C407=Локализация!$C$71,2,IF(C407=Локализация!$C$72,3,IF(C407=Локализация!$C$73,4,IF(C407=Локализация!$C$74,5,IF(OR(C407=1,C407=2,C407=3,C407=4,C407=5),C407,"")))))))</f>
        <v/>
      </c>
      <c r="F407" s="55" t="e">
        <f t="shared" si="12"/>
        <v>#VALUE!</v>
      </c>
      <c r="K407" s="55" t="str">
        <f t="shared" si="13"/>
        <v xml:space="preserve"> </v>
      </c>
    </row>
    <row r="408" spans="4:11" x14ac:dyDescent="0.3">
      <c r="D408" s="11" t="str">
        <f>(IF(B408=Локализация!$C$64,1,IF(B408=Локализация!$C$65,2,IF(B408=Локализация!$C$66,3,IF(B408=Локализация!$C$67,4,IF(B408=Локализация!$C$68,5,IF(OR(B408=1,B408=2,B408=3,B408=4,B408=5),B408,"")))))))</f>
        <v/>
      </c>
      <c r="E408" s="11" t="str">
        <f>(IF(C408=Локализация!$C$70,1,IF(C408=Локализация!$C$71,2,IF(C408=Локализация!$C$72,3,IF(C408=Локализация!$C$73,4,IF(C408=Локализация!$C$74,5,IF(OR(C408=1,C408=2,C408=3,C408=4,C408=5),C408,"")))))))</f>
        <v/>
      </c>
      <c r="F408" s="55" t="e">
        <f t="shared" si="12"/>
        <v>#VALUE!</v>
      </c>
      <c r="K408" s="55" t="str">
        <f t="shared" si="13"/>
        <v xml:space="preserve"> </v>
      </c>
    </row>
    <row r="409" spans="4:11" x14ac:dyDescent="0.3">
      <c r="D409" s="11" t="str">
        <f>(IF(B409=Локализация!$C$64,1,IF(B409=Локализация!$C$65,2,IF(B409=Локализация!$C$66,3,IF(B409=Локализация!$C$67,4,IF(B409=Локализация!$C$68,5,IF(OR(B409=1,B409=2,B409=3,B409=4,B409=5),B409,"")))))))</f>
        <v/>
      </c>
      <c r="E409" s="11" t="str">
        <f>(IF(C409=Локализация!$C$70,1,IF(C409=Локализация!$C$71,2,IF(C409=Локализация!$C$72,3,IF(C409=Локализация!$C$73,4,IF(C409=Локализация!$C$74,5,IF(OR(C409=1,C409=2,C409=3,C409=4,C409=5),C409,"")))))))</f>
        <v/>
      </c>
      <c r="F409" s="55" t="e">
        <f t="shared" si="12"/>
        <v>#VALUE!</v>
      </c>
      <c r="K409" s="55" t="str">
        <f t="shared" si="13"/>
        <v xml:space="preserve"> </v>
      </c>
    </row>
    <row r="410" spans="4:11" x14ac:dyDescent="0.3">
      <c r="D410" s="11" t="str">
        <f>(IF(B410=Локализация!$C$64,1,IF(B410=Локализация!$C$65,2,IF(B410=Локализация!$C$66,3,IF(B410=Локализация!$C$67,4,IF(B410=Локализация!$C$68,5,IF(OR(B410=1,B410=2,B410=3,B410=4,B410=5),B410,"")))))))</f>
        <v/>
      </c>
      <c r="E410" s="11" t="str">
        <f>(IF(C410=Локализация!$C$70,1,IF(C410=Локализация!$C$71,2,IF(C410=Локализация!$C$72,3,IF(C410=Локализация!$C$73,4,IF(C410=Локализация!$C$74,5,IF(OR(C410=1,C410=2,C410=3,C410=4,C410=5),C410,"")))))))</f>
        <v/>
      </c>
      <c r="F410" s="55" t="e">
        <f t="shared" si="12"/>
        <v>#VALUE!</v>
      </c>
      <c r="K410" s="55" t="str">
        <f t="shared" si="13"/>
        <v xml:space="preserve"> </v>
      </c>
    </row>
    <row r="411" spans="4:11" x14ac:dyDescent="0.3">
      <c r="D411" s="11" t="str">
        <f>(IF(B411=Локализация!$C$64,1,IF(B411=Локализация!$C$65,2,IF(B411=Локализация!$C$66,3,IF(B411=Локализация!$C$67,4,IF(B411=Локализация!$C$68,5,IF(OR(B411=1,B411=2,B411=3,B411=4,B411=5),B411,"")))))))</f>
        <v/>
      </c>
      <c r="E411" s="11" t="str">
        <f>(IF(C411=Локализация!$C$70,1,IF(C411=Локализация!$C$71,2,IF(C411=Локализация!$C$72,3,IF(C411=Локализация!$C$73,4,IF(C411=Локализация!$C$74,5,IF(OR(C411=1,C411=2,C411=3,C411=4,C411=5),C411,"")))))))</f>
        <v/>
      </c>
      <c r="F411" s="55" t="e">
        <f t="shared" si="12"/>
        <v>#VALUE!</v>
      </c>
      <c r="K411" s="55" t="str">
        <f t="shared" si="13"/>
        <v xml:space="preserve"> </v>
      </c>
    </row>
    <row r="412" spans="4:11" x14ac:dyDescent="0.3">
      <c r="D412" s="11" t="str">
        <f>(IF(B412=Локализация!$C$64,1,IF(B412=Локализация!$C$65,2,IF(B412=Локализация!$C$66,3,IF(B412=Локализация!$C$67,4,IF(B412=Локализация!$C$68,5,IF(OR(B412=1,B412=2,B412=3,B412=4,B412=5),B412,"")))))))</f>
        <v/>
      </c>
      <c r="E412" s="11" t="str">
        <f>(IF(C412=Локализация!$C$70,1,IF(C412=Локализация!$C$71,2,IF(C412=Локализация!$C$72,3,IF(C412=Локализация!$C$73,4,IF(C412=Локализация!$C$74,5,IF(OR(C412=1,C412=2,C412=3,C412=4,C412=5),C412,"")))))))</f>
        <v/>
      </c>
      <c r="F412" s="55" t="e">
        <f t="shared" si="12"/>
        <v>#VALUE!</v>
      </c>
      <c r="K412" s="55" t="str">
        <f t="shared" si="13"/>
        <v xml:space="preserve"> </v>
      </c>
    </row>
    <row r="413" spans="4:11" x14ac:dyDescent="0.3">
      <c r="D413" s="11" t="str">
        <f>(IF(B413=Локализация!$C$64,1,IF(B413=Локализация!$C$65,2,IF(B413=Локализация!$C$66,3,IF(B413=Локализация!$C$67,4,IF(B413=Локализация!$C$68,5,IF(OR(B413=1,B413=2,B413=3,B413=4,B413=5),B413,"")))))))</f>
        <v/>
      </c>
      <c r="E413" s="11" t="str">
        <f>(IF(C413=Локализация!$C$70,1,IF(C413=Локализация!$C$71,2,IF(C413=Локализация!$C$72,3,IF(C413=Локализация!$C$73,4,IF(C413=Локализация!$C$74,5,IF(OR(C413=1,C413=2,C413=3,C413=4,C413=5),C413,"")))))))</f>
        <v/>
      </c>
      <c r="F413" s="55" t="e">
        <f t="shared" si="12"/>
        <v>#VALUE!</v>
      </c>
      <c r="K413" s="55" t="str">
        <f t="shared" si="13"/>
        <v xml:space="preserve"> </v>
      </c>
    </row>
    <row r="414" spans="4:11" x14ac:dyDescent="0.3">
      <c r="D414" s="11" t="str">
        <f>(IF(B414=Локализация!$C$64,1,IF(B414=Локализация!$C$65,2,IF(B414=Локализация!$C$66,3,IF(B414=Локализация!$C$67,4,IF(B414=Локализация!$C$68,5,IF(OR(B414=1,B414=2,B414=3,B414=4,B414=5),B414,"")))))))</f>
        <v/>
      </c>
      <c r="E414" s="11" t="str">
        <f>(IF(C414=Локализация!$C$70,1,IF(C414=Локализация!$C$71,2,IF(C414=Локализация!$C$72,3,IF(C414=Локализация!$C$73,4,IF(C414=Локализация!$C$74,5,IF(OR(C414=1,C414=2,C414=3,C414=4,C414=5),C414,"")))))))</f>
        <v/>
      </c>
      <c r="F414" s="55" t="e">
        <f t="shared" si="12"/>
        <v>#VALUE!</v>
      </c>
      <c r="K414" s="55" t="str">
        <f t="shared" si="13"/>
        <v xml:space="preserve"> </v>
      </c>
    </row>
    <row r="415" spans="4:11" x14ac:dyDescent="0.3">
      <c r="D415" s="11" t="str">
        <f>(IF(B415=Локализация!$C$64,1,IF(B415=Локализация!$C$65,2,IF(B415=Локализация!$C$66,3,IF(B415=Локализация!$C$67,4,IF(B415=Локализация!$C$68,5,IF(OR(B415=1,B415=2,B415=3,B415=4,B415=5),B415,"")))))))</f>
        <v/>
      </c>
      <c r="E415" s="11" t="str">
        <f>(IF(C415=Локализация!$C$70,1,IF(C415=Локализация!$C$71,2,IF(C415=Локализация!$C$72,3,IF(C415=Локализация!$C$73,4,IF(C415=Локализация!$C$74,5,IF(OR(C415=1,C415=2,C415=3,C415=4,C415=5),C415,"")))))))</f>
        <v/>
      </c>
      <c r="F415" s="55" t="e">
        <f t="shared" si="12"/>
        <v>#VALUE!</v>
      </c>
      <c r="K415" s="55" t="str">
        <f t="shared" si="13"/>
        <v xml:space="preserve"> </v>
      </c>
    </row>
    <row r="416" spans="4:11" x14ac:dyDescent="0.3">
      <c r="D416" s="11" t="str">
        <f>(IF(B416=Локализация!$C$64,1,IF(B416=Локализация!$C$65,2,IF(B416=Локализация!$C$66,3,IF(B416=Локализация!$C$67,4,IF(B416=Локализация!$C$68,5,IF(OR(B416=1,B416=2,B416=3,B416=4,B416=5),B416,"")))))))</f>
        <v/>
      </c>
      <c r="E416" s="11" t="str">
        <f>(IF(C416=Локализация!$C$70,1,IF(C416=Локализация!$C$71,2,IF(C416=Локализация!$C$72,3,IF(C416=Локализация!$C$73,4,IF(C416=Локализация!$C$74,5,IF(OR(C416=1,C416=2,C416=3,C416=4,C416=5),C416,"")))))))</f>
        <v/>
      </c>
      <c r="F416" s="55" t="e">
        <f t="shared" si="12"/>
        <v>#VALUE!</v>
      </c>
      <c r="K416" s="55" t="str">
        <f t="shared" si="13"/>
        <v xml:space="preserve"> </v>
      </c>
    </row>
    <row r="417" spans="4:11" x14ac:dyDescent="0.3">
      <c r="D417" s="11" t="str">
        <f>(IF(B417=Локализация!$C$64,1,IF(B417=Локализация!$C$65,2,IF(B417=Локализация!$C$66,3,IF(B417=Локализация!$C$67,4,IF(B417=Локализация!$C$68,5,IF(OR(B417=1,B417=2,B417=3,B417=4,B417=5),B417,"")))))))</f>
        <v/>
      </c>
      <c r="E417" s="11" t="str">
        <f>(IF(C417=Локализация!$C$70,1,IF(C417=Локализация!$C$71,2,IF(C417=Локализация!$C$72,3,IF(C417=Локализация!$C$73,4,IF(C417=Локализация!$C$74,5,IF(OR(C417=1,C417=2,C417=3,C417=4,C417=5),C417,"")))))))</f>
        <v/>
      </c>
      <c r="F417" s="55" t="e">
        <f t="shared" si="12"/>
        <v>#VALUE!</v>
      </c>
      <c r="K417" s="55" t="str">
        <f t="shared" si="13"/>
        <v xml:space="preserve"> </v>
      </c>
    </row>
    <row r="418" spans="4:11" x14ac:dyDescent="0.3">
      <c r="D418" s="11" t="str">
        <f>(IF(B418=Локализация!$C$64,1,IF(B418=Локализация!$C$65,2,IF(B418=Локализация!$C$66,3,IF(B418=Локализация!$C$67,4,IF(B418=Локализация!$C$68,5,IF(OR(B418=1,B418=2,B418=3,B418=4,B418=5),B418,"")))))))</f>
        <v/>
      </c>
      <c r="E418" s="11" t="str">
        <f>(IF(C418=Локализация!$C$70,1,IF(C418=Локализация!$C$71,2,IF(C418=Локализация!$C$72,3,IF(C418=Локализация!$C$73,4,IF(C418=Локализация!$C$74,5,IF(OR(C418=1,C418=2,C418=3,C418=4,C418=5),C418,"")))))))</f>
        <v/>
      </c>
      <c r="F418" s="55" t="e">
        <f t="shared" si="12"/>
        <v>#VALUE!</v>
      </c>
      <c r="K418" s="55" t="str">
        <f t="shared" si="13"/>
        <v xml:space="preserve"> </v>
      </c>
    </row>
    <row r="419" spans="4:11" x14ac:dyDescent="0.3">
      <c r="D419" s="11" t="str">
        <f>(IF(B419=Локализация!$C$64,1,IF(B419=Локализация!$C$65,2,IF(B419=Локализация!$C$66,3,IF(B419=Локализация!$C$67,4,IF(B419=Локализация!$C$68,5,IF(OR(B419=1,B419=2,B419=3,B419=4,B419=5),B419,"")))))))</f>
        <v/>
      </c>
      <c r="E419" s="11" t="str">
        <f>(IF(C419=Локализация!$C$70,1,IF(C419=Локализация!$C$71,2,IF(C419=Локализация!$C$72,3,IF(C419=Локализация!$C$73,4,IF(C419=Локализация!$C$74,5,IF(OR(C419=1,C419=2,C419=3,C419=4,C419=5),C419,"")))))))</f>
        <v/>
      </c>
      <c r="F419" s="55" t="e">
        <f t="shared" si="12"/>
        <v>#VALUE!</v>
      </c>
      <c r="K419" s="55" t="str">
        <f t="shared" si="13"/>
        <v xml:space="preserve"> </v>
      </c>
    </row>
    <row r="420" spans="4:11" x14ac:dyDescent="0.3">
      <c r="D420" s="11" t="str">
        <f>(IF(B420=Локализация!$C$64,1,IF(B420=Локализация!$C$65,2,IF(B420=Локализация!$C$66,3,IF(B420=Локализация!$C$67,4,IF(B420=Локализация!$C$68,5,IF(OR(B420=1,B420=2,B420=3,B420=4,B420=5),B420,"")))))))</f>
        <v/>
      </c>
      <c r="E420" s="11" t="str">
        <f>(IF(C420=Локализация!$C$70,1,IF(C420=Локализация!$C$71,2,IF(C420=Локализация!$C$72,3,IF(C420=Локализация!$C$73,4,IF(C420=Локализация!$C$74,5,IF(OR(C420=1,C420=2,C420=3,C420=4,C420=5),C420,"")))))))</f>
        <v/>
      </c>
      <c r="F420" s="55" t="e">
        <f t="shared" si="12"/>
        <v>#VALUE!</v>
      </c>
      <c r="K420" s="55" t="str">
        <f t="shared" si="13"/>
        <v xml:space="preserve"> </v>
      </c>
    </row>
    <row r="421" spans="4:11" x14ac:dyDescent="0.3">
      <c r="D421" s="11" t="str">
        <f>(IF(B421=Локализация!$C$64,1,IF(B421=Локализация!$C$65,2,IF(B421=Локализация!$C$66,3,IF(B421=Локализация!$C$67,4,IF(B421=Локализация!$C$68,5,IF(OR(B421=1,B421=2,B421=3,B421=4,B421=5),B421,"")))))))</f>
        <v/>
      </c>
      <c r="E421" s="11" t="str">
        <f>(IF(C421=Локализация!$C$70,1,IF(C421=Локализация!$C$71,2,IF(C421=Локализация!$C$72,3,IF(C421=Локализация!$C$73,4,IF(C421=Локализация!$C$74,5,IF(OR(C421=1,C421=2,C421=3,C421=4,C421=5),C421,"")))))))</f>
        <v/>
      </c>
      <c r="F421" s="55" t="e">
        <f t="shared" si="12"/>
        <v>#VALUE!</v>
      </c>
      <c r="K421" s="55" t="str">
        <f t="shared" si="13"/>
        <v xml:space="preserve"> </v>
      </c>
    </row>
    <row r="422" spans="4:11" x14ac:dyDescent="0.3">
      <c r="D422" s="11" t="str">
        <f>(IF(B422=Локализация!$C$64,1,IF(B422=Локализация!$C$65,2,IF(B422=Локализация!$C$66,3,IF(B422=Локализация!$C$67,4,IF(B422=Локализация!$C$68,5,IF(OR(B422=1,B422=2,B422=3,B422=4,B422=5),B422,"")))))))</f>
        <v/>
      </c>
      <c r="E422" s="11" t="str">
        <f>(IF(C422=Локализация!$C$70,1,IF(C422=Локализация!$C$71,2,IF(C422=Локализация!$C$72,3,IF(C422=Локализация!$C$73,4,IF(C422=Локализация!$C$74,5,IF(OR(C422=1,C422=2,C422=3,C422=4,C422=5),C422,"")))))))</f>
        <v/>
      </c>
      <c r="F422" s="55" t="e">
        <f t="shared" si="12"/>
        <v>#VALUE!</v>
      </c>
      <c r="K422" s="55" t="str">
        <f t="shared" si="13"/>
        <v xml:space="preserve"> </v>
      </c>
    </row>
    <row r="423" spans="4:11" x14ac:dyDescent="0.3">
      <c r="D423" s="11" t="str">
        <f>(IF(B423=Локализация!$C$64,1,IF(B423=Локализация!$C$65,2,IF(B423=Локализация!$C$66,3,IF(B423=Локализация!$C$67,4,IF(B423=Локализация!$C$68,5,IF(OR(B423=1,B423=2,B423=3,B423=4,B423=5),B423,"")))))))</f>
        <v/>
      </c>
      <c r="E423" s="11" t="str">
        <f>(IF(C423=Локализация!$C$70,1,IF(C423=Локализация!$C$71,2,IF(C423=Локализация!$C$72,3,IF(C423=Локализация!$C$73,4,IF(C423=Локализация!$C$74,5,IF(OR(C423=1,C423=2,C423=3,C423=4,C423=5),C423,"")))))))</f>
        <v/>
      </c>
      <c r="F423" s="55" t="e">
        <f t="shared" si="12"/>
        <v>#VALUE!</v>
      </c>
      <c r="K423" s="55" t="str">
        <f t="shared" si="13"/>
        <v xml:space="preserve"> </v>
      </c>
    </row>
    <row r="424" spans="4:11" x14ac:dyDescent="0.3">
      <c r="D424" s="11" t="str">
        <f>(IF(B424=Локализация!$C$64,1,IF(B424=Локализация!$C$65,2,IF(B424=Локализация!$C$66,3,IF(B424=Локализация!$C$67,4,IF(B424=Локализация!$C$68,5,IF(OR(B424=1,B424=2,B424=3,B424=4,B424=5),B424,"")))))))</f>
        <v/>
      </c>
      <c r="E424" s="11" t="str">
        <f>(IF(C424=Локализация!$C$70,1,IF(C424=Локализация!$C$71,2,IF(C424=Локализация!$C$72,3,IF(C424=Локализация!$C$73,4,IF(C424=Локализация!$C$74,5,IF(OR(C424=1,C424=2,C424=3,C424=4,C424=5),C424,"")))))))</f>
        <v/>
      </c>
      <c r="F424" s="55" t="e">
        <f t="shared" si="12"/>
        <v>#VALUE!</v>
      </c>
      <c r="K424" s="55" t="str">
        <f t="shared" si="13"/>
        <v xml:space="preserve"> </v>
      </c>
    </row>
    <row r="425" spans="4:11" x14ac:dyDescent="0.3">
      <c r="D425" s="11" t="str">
        <f>(IF(B425=Локализация!$C$64,1,IF(B425=Локализация!$C$65,2,IF(B425=Локализация!$C$66,3,IF(B425=Локализация!$C$67,4,IF(B425=Локализация!$C$68,5,IF(OR(B425=1,B425=2,B425=3,B425=4,B425=5),B425,"")))))))</f>
        <v/>
      </c>
      <c r="E425" s="11" t="str">
        <f>(IF(C425=Локализация!$C$70,1,IF(C425=Локализация!$C$71,2,IF(C425=Локализация!$C$72,3,IF(C425=Локализация!$C$73,4,IF(C425=Локализация!$C$74,5,IF(OR(C425=1,C425=2,C425=3,C425=4,C425=5),C425,"")))))))</f>
        <v/>
      </c>
      <c r="F425" s="55" t="e">
        <f t="shared" si="12"/>
        <v>#VALUE!</v>
      </c>
      <c r="K425" s="55" t="str">
        <f t="shared" si="13"/>
        <v xml:space="preserve"> </v>
      </c>
    </row>
    <row r="426" spans="4:11" x14ac:dyDescent="0.3">
      <c r="D426" s="11" t="str">
        <f>(IF(B426=Локализация!$C$64,1,IF(B426=Локализация!$C$65,2,IF(B426=Локализация!$C$66,3,IF(B426=Локализация!$C$67,4,IF(B426=Локализация!$C$68,5,IF(OR(B426=1,B426=2,B426=3,B426=4,B426=5),B426,"")))))))</f>
        <v/>
      </c>
      <c r="E426" s="11" t="str">
        <f>(IF(C426=Локализация!$C$70,1,IF(C426=Локализация!$C$71,2,IF(C426=Локализация!$C$72,3,IF(C426=Локализация!$C$73,4,IF(C426=Локализация!$C$74,5,IF(OR(C426=1,C426=2,C426=3,C426=4,C426=5),C426,"")))))))</f>
        <v/>
      </c>
      <c r="F426" s="55" t="e">
        <f t="shared" si="12"/>
        <v>#VALUE!</v>
      </c>
      <c r="K426" s="55" t="str">
        <f t="shared" si="13"/>
        <v xml:space="preserve"> </v>
      </c>
    </row>
    <row r="427" spans="4:11" x14ac:dyDescent="0.3">
      <c r="D427" s="11" t="str">
        <f>(IF(B427=Локализация!$C$64,1,IF(B427=Локализация!$C$65,2,IF(B427=Локализация!$C$66,3,IF(B427=Локализация!$C$67,4,IF(B427=Локализация!$C$68,5,IF(OR(B427=1,B427=2,B427=3,B427=4,B427=5),B427,"")))))))</f>
        <v/>
      </c>
      <c r="E427" s="11" t="str">
        <f>(IF(C427=Локализация!$C$70,1,IF(C427=Локализация!$C$71,2,IF(C427=Локализация!$C$72,3,IF(C427=Локализация!$C$73,4,IF(C427=Локализация!$C$74,5,IF(OR(C427=1,C427=2,C427=3,C427=4,C427=5),C427,"")))))))</f>
        <v/>
      </c>
      <c r="F427" s="55" t="e">
        <f t="shared" si="12"/>
        <v>#VALUE!</v>
      </c>
      <c r="K427" s="55" t="str">
        <f t="shared" si="13"/>
        <v xml:space="preserve"> </v>
      </c>
    </row>
    <row r="428" spans="4:11" x14ac:dyDescent="0.3">
      <c r="D428" s="11" t="str">
        <f>(IF(B428=Локализация!$C$64,1,IF(B428=Локализация!$C$65,2,IF(B428=Локализация!$C$66,3,IF(B428=Локализация!$C$67,4,IF(B428=Локализация!$C$68,5,IF(OR(B428=1,B428=2,B428=3,B428=4,B428=5),B428,"")))))))</f>
        <v/>
      </c>
      <c r="E428" s="11" t="str">
        <f>(IF(C428=Локализация!$C$70,1,IF(C428=Локализация!$C$71,2,IF(C428=Локализация!$C$72,3,IF(C428=Локализация!$C$73,4,IF(C428=Локализация!$C$74,5,IF(OR(C428=1,C428=2,C428=3,C428=4,C428=5),C428,"")))))))</f>
        <v/>
      </c>
      <c r="F428" s="55" t="e">
        <f t="shared" si="12"/>
        <v>#VALUE!</v>
      </c>
      <c r="K428" s="55" t="str">
        <f t="shared" si="13"/>
        <v xml:space="preserve"> </v>
      </c>
    </row>
    <row r="429" spans="4:11" x14ac:dyDescent="0.3">
      <c r="D429" s="11" t="str">
        <f>(IF(B429=Локализация!$C$64,1,IF(B429=Локализация!$C$65,2,IF(B429=Локализация!$C$66,3,IF(B429=Локализация!$C$67,4,IF(B429=Локализация!$C$68,5,IF(OR(B429=1,B429=2,B429=3,B429=4,B429=5),B429,"")))))))</f>
        <v/>
      </c>
      <c r="E429" s="11" t="str">
        <f>(IF(C429=Локализация!$C$70,1,IF(C429=Локализация!$C$71,2,IF(C429=Локализация!$C$72,3,IF(C429=Локализация!$C$73,4,IF(C429=Локализация!$C$74,5,IF(OR(C429=1,C429=2,C429=3,C429=4,C429=5),C429,"")))))))</f>
        <v/>
      </c>
      <c r="F429" s="55" t="e">
        <f t="shared" si="12"/>
        <v>#VALUE!</v>
      </c>
      <c r="K429" s="55" t="str">
        <f t="shared" si="13"/>
        <v xml:space="preserve"> </v>
      </c>
    </row>
    <row r="430" spans="4:11" x14ac:dyDescent="0.3">
      <c r="D430" s="11" t="str">
        <f>(IF(B430=Локализация!$C$64,1,IF(B430=Локализация!$C$65,2,IF(B430=Локализация!$C$66,3,IF(B430=Локализация!$C$67,4,IF(B430=Локализация!$C$68,5,IF(OR(B430=1,B430=2,B430=3,B430=4,B430=5),B430,"")))))))</f>
        <v/>
      </c>
      <c r="E430" s="11" t="str">
        <f>(IF(C430=Локализация!$C$70,1,IF(C430=Локализация!$C$71,2,IF(C430=Локализация!$C$72,3,IF(C430=Локализация!$C$73,4,IF(C430=Локализация!$C$74,5,IF(OR(C430=1,C430=2,C430=3,C430=4,C430=5),C430,"")))))))</f>
        <v/>
      </c>
      <c r="F430" s="55" t="e">
        <f t="shared" si="12"/>
        <v>#VALUE!</v>
      </c>
      <c r="K430" s="55" t="str">
        <f t="shared" si="13"/>
        <v xml:space="preserve"> </v>
      </c>
    </row>
    <row r="431" spans="4:11" x14ac:dyDescent="0.3">
      <c r="D431" s="11" t="str">
        <f>(IF(B431=Локализация!$C$64,1,IF(B431=Локализация!$C$65,2,IF(B431=Локализация!$C$66,3,IF(B431=Локализация!$C$67,4,IF(B431=Локализация!$C$68,5,IF(OR(B431=1,B431=2,B431=3,B431=4,B431=5),B431,"")))))))</f>
        <v/>
      </c>
      <c r="E431" s="11" t="str">
        <f>(IF(C431=Локализация!$C$70,1,IF(C431=Локализация!$C$71,2,IF(C431=Локализация!$C$72,3,IF(C431=Локализация!$C$73,4,IF(C431=Локализация!$C$74,5,IF(OR(C431=1,C431=2,C431=3,C431=4,C431=5),C431,"")))))))</f>
        <v/>
      </c>
      <c r="F431" s="55" t="e">
        <f t="shared" si="12"/>
        <v>#VALUE!</v>
      </c>
      <c r="K431" s="55" t="str">
        <f t="shared" si="13"/>
        <v xml:space="preserve"> </v>
      </c>
    </row>
    <row r="432" spans="4:11" x14ac:dyDescent="0.3">
      <c r="D432" s="11" t="str">
        <f>(IF(B432=Локализация!$C$64,1,IF(B432=Локализация!$C$65,2,IF(B432=Локализация!$C$66,3,IF(B432=Локализация!$C$67,4,IF(B432=Локализация!$C$68,5,IF(OR(B432=1,B432=2,B432=3,B432=4,B432=5),B432,"")))))))</f>
        <v/>
      </c>
      <c r="E432" s="11" t="str">
        <f>(IF(C432=Локализация!$C$70,1,IF(C432=Локализация!$C$71,2,IF(C432=Локализация!$C$72,3,IF(C432=Локализация!$C$73,4,IF(C432=Локализация!$C$74,5,IF(OR(C432=1,C432=2,C432=3,C432=4,C432=5),C432,"")))))))</f>
        <v/>
      </c>
      <c r="F432" s="55" t="e">
        <f t="shared" si="12"/>
        <v>#VALUE!</v>
      </c>
      <c r="K432" s="55" t="str">
        <f t="shared" si="13"/>
        <v xml:space="preserve"> </v>
      </c>
    </row>
    <row r="433" spans="4:11" x14ac:dyDescent="0.3">
      <c r="D433" s="11" t="str">
        <f>(IF(B433=Локализация!$C$64,1,IF(B433=Локализация!$C$65,2,IF(B433=Локализация!$C$66,3,IF(B433=Локализация!$C$67,4,IF(B433=Локализация!$C$68,5,IF(OR(B433=1,B433=2,B433=3,B433=4,B433=5),B433,"")))))))</f>
        <v/>
      </c>
      <c r="E433" s="11" t="str">
        <f>(IF(C433=Локализация!$C$70,1,IF(C433=Локализация!$C$71,2,IF(C433=Локализация!$C$72,3,IF(C433=Локализация!$C$73,4,IF(C433=Локализация!$C$74,5,IF(OR(C433=1,C433=2,C433=3,C433=4,C433=5),C433,"")))))))</f>
        <v/>
      </c>
      <c r="F433" s="55" t="e">
        <f t="shared" si="12"/>
        <v>#VALUE!</v>
      </c>
      <c r="K433" s="55" t="str">
        <f t="shared" si="13"/>
        <v xml:space="preserve"> </v>
      </c>
    </row>
    <row r="434" spans="4:11" x14ac:dyDescent="0.3">
      <c r="D434" s="11" t="str">
        <f>(IF(B434=Локализация!$C$64,1,IF(B434=Локализация!$C$65,2,IF(B434=Локализация!$C$66,3,IF(B434=Локализация!$C$67,4,IF(B434=Локализация!$C$68,5,IF(OR(B434=1,B434=2,B434=3,B434=4,B434=5),B434,"")))))))</f>
        <v/>
      </c>
      <c r="E434" s="11" t="str">
        <f>(IF(C434=Локализация!$C$70,1,IF(C434=Локализация!$C$71,2,IF(C434=Локализация!$C$72,3,IF(C434=Локализация!$C$73,4,IF(C434=Локализация!$C$74,5,IF(OR(C434=1,C434=2,C434=3,C434=4,C434=5),C434,"")))))))</f>
        <v/>
      </c>
      <c r="F434" s="55" t="e">
        <f t="shared" si="12"/>
        <v>#VALUE!</v>
      </c>
      <c r="K434" s="55" t="str">
        <f t="shared" si="13"/>
        <v xml:space="preserve"> </v>
      </c>
    </row>
    <row r="435" spans="4:11" x14ac:dyDescent="0.3">
      <c r="D435" s="11" t="str">
        <f>(IF(B435=Локализация!$C$64,1,IF(B435=Локализация!$C$65,2,IF(B435=Локализация!$C$66,3,IF(B435=Локализация!$C$67,4,IF(B435=Локализация!$C$68,5,IF(OR(B435=1,B435=2,B435=3,B435=4,B435=5),B435,"")))))))</f>
        <v/>
      </c>
      <c r="E435" s="11" t="str">
        <f>(IF(C435=Локализация!$C$70,1,IF(C435=Локализация!$C$71,2,IF(C435=Локализация!$C$72,3,IF(C435=Локализация!$C$73,4,IF(C435=Локализация!$C$74,5,IF(OR(C435=1,C435=2,C435=3,C435=4,C435=5),C435,"")))))))</f>
        <v/>
      </c>
      <c r="F435" s="55" t="e">
        <f t="shared" si="12"/>
        <v>#VALUE!</v>
      </c>
      <c r="K435" s="55" t="str">
        <f t="shared" si="13"/>
        <v xml:space="preserve"> </v>
      </c>
    </row>
    <row r="436" spans="4:11" x14ac:dyDescent="0.3">
      <c r="D436" s="11" t="str">
        <f>(IF(B436=Локализация!$C$64,1,IF(B436=Локализация!$C$65,2,IF(B436=Локализация!$C$66,3,IF(B436=Локализация!$C$67,4,IF(B436=Локализация!$C$68,5,IF(OR(B436=1,B436=2,B436=3,B436=4,B436=5),B436,"")))))))</f>
        <v/>
      </c>
      <c r="E436" s="11" t="str">
        <f>(IF(C436=Локализация!$C$70,1,IF(C436=Локализация!$C$71,2,IF(C436=Локализация!$C$72,3,IF(C436=Локализация!$C$73,4,IF(C436=Локализация!$C$74,5,IF(OR(C436=1,C436=2,C436=3,C436=4,C436=5),C436,"")))))))</f>
        <v/>
      </c>
      <c r="F436" s="55" t="e">
        <f t="shared" si="12"/>
        <v>#VALUE!</v>
      </c>
      <c r="K436" s="55" t="str">
        <f t="shared" si="13"/>
        <v xml:space="preserve"> </v>
      </c>
    </row>
    <row r="437" spans="4:11" x14ac:dyDescent="0.3">
      <c r="D437" s="11" t="str">
        <f>(IF(B437=Локализация!$C$64,1,IF(B437=Локализация!$C$65,2,IF(B437=Локализация!$C$66,3,IF(B437=Локализация!$C$67,4,IF(B437=Локализация!$C$68,5,IF(OR(B437=1,B437=2,B437=3,B437=4,B437=5),B437,"")))))))</f>
        <v/>
      </c>
      <c r="E437" s="11" t="str">
        <f>(IF(C437=Локализация!$C$70,1,IF(C437=Локализация!$C$71,2,IF(C437=Локализация!$C$72,3,IF(C437=Локализация!$C$73,4,IF(C437=Локализация!$C$74,5,IF(OR(C437=1,C437=2,C437=3,C437=4,C437=5),C437,"")))))))</f>
        <v/>
      </c>
      <c r="F437" s="55" t="e">
        <f t="shared" si="12"/>
        <v>#VALUE!</v>
      </c>
      <c r="K437" s="55" t="str">
        <f t="shared" si="13"/>
        <v xml:space="preserve"> </v>
      </c>
    </row>
    <row r="438" spans="4:11" x14ac:dyDescent="0.3">
      <c r="D438" s="11" t="str">
        <f>(IF(B438=Локализация!$C$64,1,IF(B438=Локализация!$C$65,2,IF(B438=Локализация!$C$66,3,IF(B438=Локализация!$C$67,4,IF(B438=Локализация!$C$68,5,IF(OR(B438=1,B438=2,B438=3,B438=4,B438=5),B438,"")))))))</f>
        <v/>
      </c>
      <c r="E438" s="11" t="str">
        <f>(IF(C438=Локализация!$C$70,1,IF(C438=Локализация!$C$71,2,IF(C438=Локализация!$C$72,3,IF(C438=Локализация!$C$73,4,IF(C438=Локализация!$C$74,5,IF(OR(C438=1,C438=2,C438=3,C438=4,C438=5),C438,"")))))))</f>
        <v/>
      </c>
      <c r="F438" s="55" t="e">
        <f t="shared" si="12"/>
        <v>#VALUE!</v>
      </c>
      <c r="K438" s="55" t="str">
        <f t="shared" si="13"/>
        <v xml:space="preserve"> </v>
      </c>
    </row>
    <row r="439" spans="4:11" x14ac:dyDescent="0.3">
      <c r="D439" s="11" t="str">
        <f>(IF(B439=Локализация!$C$64,1,IF(B439=Локализация!$C$65,2,IF(B439=Локализация!$C$66,3,IF(B439=Локализация!$C$67,4,IF(B439=Локализация!$C$68,5,IF(OR(B439=1,B439=2,B439=3,B439=4,B439=5),B439,"")))))))</f>
        <v/>
      </c>
      <c r="E439" s="11" t="str">
        <f>(IF(C439=Локализация!$C$70,1,IF(C439=Локализация!$C$71,2,IF(C439=Локализация!$C$72,3,IF(C439=Локализация!$C$73,4,IF(C439=Локализация!$C$74,5,IF(OR(C439=1,C439=2,C439=3,C439=4,C439=5),C439,"")))))))</f>
        <v/>
      </c>
      <c r="F439" s="55" t="e">
        <f t="shared" si="12"/>
        <v>#VALUE!</v>
      </c>
      <c r="K439" s="55" t="str">
        <f t="shared" si="13"/>
        <v xml:space="preserve"> </v>
      </c>
    </row>
    <row r="440" spans="4:11" x14ac:dyDescent="0.3">
      <c r="D440" s="11" t="str">
        <f>(IF(B440=Локализация!$C$64,1,IF(B440=Локализация!$C$65,2,IF(B440=Локализация!$C$66,3,IF(B440=Локализация!$C$67,4,IF(B440=Локализация!$C$68,5,IF(OR(B440=1,B440=2,B440=3,B440=4,B440=5),B440,"")))))))</f>
        <v/>
      </c>
      <c r="E440" s="11" t="str">
        <f>(IF(C440=Локализация!$C$70,1,IF(C440=Локализация!$C$71,2,IF(C440=Локализация!$C$72,3,IF(C440=Локализация!$C$73,4,IF(C440=Локализация!$C$74,5,IF(OR(C440=1,C440=2,C440=3,C440=4,C440=5),C440,"")))))))</f>
        <v/>
      </c>
      <c r="F440" s="55" t="e">
        <f t="shared" si="12"/>
        <v>#VALUE!</v>
      </c>
      <c r="K440" s="55" t="str">
        <f t="shared" si="13"/>
        <v xml:space="preserve"> </v>
      </c>
    </row>
    <row r="441" spans="4:11" x14ac:dyDescent="0.3">
      <c r="D441" s="11" t="str">
        <f>(IF(B441=Локализация!$C$64,1,IF(B441=Локализация!$C$65,2,IF(B441=Локализация!$C$66,3,IF(B441=Локализация!$C$67,4,IF(B441=Локализация!$C$68,5,IF(OR(B441=1,B441=2,B441=3,B441=4,B441=5),B441,"")))))))</f>
        <v/>
      </c>
      <c r="E441" s="11" t="str">
        <f>(IF(C441=Локализация!$C$70,1,IF(C441=Локализация!$C$71,2,IF(C441=Локализация!$C$72,3,IF(C441=Локализация!$C$73,4,IF(C441=Локализация!$C$74,5,IF(OR(C441=1,C441=2,C441=3,C441=4,C441=5),C441,"")))))))</f>
        <v/>
      </c>
      <c r="F441" s="55" t="e">
        <f t="shared" si="12"/>
        <v>#VALUE!</v>
      </c>
      <c r="K441" s="55" t="str">
        <f t="shared" si="13"/>
        <v xml:space="preserve"> </v>
      </c>
    </row>
    <row r="442" spans="4:11" x14ac:dyDescent="0.3">
      <c r="D442" s="11" t="str">
        <f>(IF(B442=Локализация!$C$64,1,IF(B442=Локализация!$C$65,2,IF(B442=Локализация!$C$66,3,IF(B442=Локализация!$C$67,4,IF(B442=Локализация!$C$68,5,IF(OR(B442=1,B442=2,B442=3,B442=4,B442=5),B442,"")))))))</f>
        <v/>
      </c>
      <c r="E442" s="11" t="str">
        <f>(IF(C442=Локализация!$C$70,1,IF(C442=Локализация!$C$71,2,IF(C442=Локализация!$C$72,3,IF(C442=Локализация!$C$73,4,IF(C442=Локализация!$C$74,5,IF(OR(C442=1,C442=2,C442=3,C442=4,C442=5),C442,"")))))))</f>
        <v/>
      </c>
      <c r="F442" s="55" t="e">
        <f t="shared" si="12"/>
        <v>#VALUE!</v>
      </c>
      <c r="K442" s="55" t="str">
        <f t="shared" si="13"/>
        <v xml:space="preserve"> </v>
      </c>
    </row>
    <row r="443" spans="4:11" x14ac:dyDescent="0.3">
      <c r="D443" s="11" t="str">
        <f>(IF(B443=Локализация!$C$64,1,IF(B443=Локализация!$C$65,2,IF(B443=Локализация!$C$66,3,IF(B443=Локализация!$C$67,4,IF(B443=Локализация!$C$68,5,IF(OR(B443=1,B443=2,B443=3,B443=4,B443=5),B443,"")))))))</f>
        <v/>
      </c>
      <c r="E443" s="11" t="str">
        <f>(IF(C443=Локализация!$C$70,1,IF(C443=Локализация!$C$71,2,IF(C443=Локализация!$C$72,3,IF(C443=Локализация!$C$73,4,IF(C443=Локализация!$C$74,5,IF(OR(C443=1,C443=2,C443=3,C443=4,C443=5),C443,"")))))))</f>
        <v/>
      </c>
      <c r="F443" s="55" t="e">
        <f t="shared" si="12"/>
        <v>#VALUE!</v>
      </c>
      <c r="K443" s="55" t="str">
        <f t="shared" si="13"/>
        <v xml:space="preserve"> </v>
      </c>
    </row>
    <row r="444" spans="4:11" x14ac:dyDescent="0.3">
      <c r="D444" s="11" t="str">
        <f>(IF(B444=Локализация!$C$64,1,IF(B444=Локализация!$C$65,2,IF(B444=Локализация!$C$66,3,IF(B444=Локализация!$C$67,4,IF(B444=Локализация!$C$68,5,IF(OR(B444=1,B444=2,B444=3,B444=4,B444=5),B444,"")))))))</f>
        <v/>
      </c>
      <c r="E444" s="11" t="str">
        <f>(IF(C444=Локализация!$C$70,1,IF(C444=Локализация!$C$71,2,IF(C444=Локализация!$C$72,3,IF(C444=Локализация!$C$73,4,IF(C444=Локализация!$C$74,5,IF(OR(C444=1,C444=2,C444=3,C444=4,C444=5),C444,"")))))))</f>
        <v/>
      </c>
      <c r="F444" s="55" t="e">
        <f t="shared" si="12"/>
        <v>#VALUE!</v>
      </c>
      <c r="K444" s="55" t="str">
        <f t="shared" si="13"/>
        <v xml:space="preserve"> </v>
      </c>
    </row>
    <row r="445" spans="4:11" x14ac:dyDescent="0.3">
      <c r="D445" s="11" t="str">
        <f>(IF(B445=Локализация!$C$64,1,IF(B445=Локализация!$C$65,2,IF(B445=Локализация!$C$66,3,IF(B445=Локализация!$C$67,4,IF(B445=Локализация!$C$68,5,IF(OR(B445=1,B445=2,B445=3,B445=4,B445=5),B445,"")))))))</f>
        <v/>
      </c>
      <c r="E445" s="11" t="str">
        <f>(IF(C445=Локализация!$C$70,1,IF(C445=Локализация!$C$71,2,IF(C445=Локализация!$C$72,3,IF(C445=Локализация!$C$73,4,IF(C445=Локализация!$C$74,5,IF(OR(C445=1,C445=2,C445=3,C445=4,C445=5),C445,"")))))))</f>
        <v/>
      </c>
      <c r="F445" s="55" t="e">
        <f t="shared" si="12"/>
        <v>#VALUE!</v>
      </c>
      <c r="K445" s="55" t="str">
        <f t="shared" si="13"/>
        <v xml:space="preserve"> </v>
      </c>
    </row>
    <row r="446" spans="4:11" x14ac:dyDescent="0.3">
      <c r="D446" s="11" t="str">
        <f>(IF(B446=Локализация!$C$64,1,IF(B446=Локализация!$C$65,2,IF(B446=Локализация!$C$66,3,IF(B446=Локализация!$C$67,4,IF(B446=Локализация!$C$68,5,IF(OR(B446=1,B446=2,B446=3,B446=4,B446=5),B446,"")))))))</f>
        <v/>
      </c>
      <c r="E446" s="11" t="str">
        <f>(IF(C446=Локализация!$C$70,1,IF(C446=Локализация!$C$71,2,IF(C446=Локализация!$C$72,3,IF(C446=Локализация!$C$73,4,IF(C446=Локализация!$C$74,5,IF(OR(C446=1,C446=2,C446=3,C446=4,C446=5),C446,"")))))))</f>
        <v/>
      </c>
      <c r="F446" s="55" t="e">
        <f t="shared" si="12"/>
        <v>#VALUE!</v>
      </c>
      <c r="K446" s="55" t="str">
        <f t="shared" si="13"/>
        <v xml:space="preserve"> </v>
      </c>
    </row>
    <row r="447" spans="4:11" x14ac:dyDescent="0.3">
      <c r="D447" s="11" t="str">
        <f>(IF(B447=Локализация!$C$64,1,IF(B447=Локализация!$C$65,2,IF(B447=Локализация!$C$66,3,IF(B447=Локализация!$C$67,4,IF(B447=Локализация!$C$68,5,IF(OR(B447=1,B447=2,B447=3,B447=4,B447=5),B447,"")))))))</f>
        <v/>
      </c>
      <c r="E447" s="11" t="str">
        <f>(IF(C447=Локализация!$C$70,1,IF(C447=Локализация!$C$71,2,IF(C447=Локализация!$C$72,3,IF(C447=Локализация!$C$73,4,IF(C447=Локализация!$C$74,5,IF(OR(C447=1,C447=2,C447=3,C447=4,C447=5),C447,"")))))))</f>
        <v/>
      </c>
      <c r="F447" s="55" t="e">
        <f t="shared" si="12"/>
        <v>#VALUE!</v>
      </c>
      <c r="K447" s="55" t="str">
        <f t="shared" si="13"/>
        <v xml:space="preserve"> </v>
      </c>
    </row>
    <row r="448" spans="4:11" x14ac:dyDescent="0.3">
      <c r="D448" s="11" t="str">
        <f>(IF(B448=Локализация!$C$64,1,IF(B448=Локализация!$C$65,2,IF(B448=Локализация!$C$66,3,IF(B448=Локализация!$C$67,4,IF(B448=Локализация!$C$68,5,IF(OR(B448=1,B448=2,B448=3,B448=4,B448=5),B448,"")))))))</f>
        <v/>
      </c>
      <c r="E448" s="11" t="str">
        <f>(IF(C448=Локализация!$C$70,1,IF(C448=Локализация!$C$71,2,IF(C448=Локализация!$C$72,3,IF(C448=Локализация!$C$73,4,IF(C448=Локализация!$C$74,5,IF(OR(C448=1,C448=2,C448=3,C448=4,C448=5),C448,"")))))))</f>
        <v/>
      </c>
      <c r="F448" s="55" t="e">
        <f t="shared" si="12"/>
        <v>#VALUE!</v>
      </c>
      <c r="K448" s="55" t="str">
        <f t="shared" si="13"/>
        <v xml:space="preserve"> </v>
      </c>
    </row>
    <row r="449" spans="4:11" x14ac:dyDescent="0.3">
      <c r="D449" s="11" t="str">
        <f>(IF(B449=Локализация!$C$64,1,IF(B449=Локализация!$C$65,2,IF(B449=Локализация!$C$66,3,IF(B449=Локализация!$C$67,4,IF(B449=Локализация!$C$68,5,IF(OR(B449=1,B449=2,B449=3,B449=4,B449=5),B449,"")))))))</f>
        <v/>
      </c>
      <c r="E449" s="11" t="str">
        <f>(IF(C449=Локализация!$C$70,1,IF(C449=Локализация!$C$71,2,IF(C449=Локализация!$C$72,3,IF(C449=Локализация!$C$73,4,IF(C449=Локализация!$C$74,5,IF(OR(C449=1,C449=2,C449=3,C449=4,C449=5),C449,"")))))))</f>
        <v/>
      </c>
      <c r="F449" s="55" t="e">
        <f t="shared" si="12"/>
        <v>#VALUE!</v>
      </c>
      <c r="K449" s="55" t="str">
        <f t="shared" si="13"/>
        <v xml:space="preserve"> </v>
      </c>
    </row>
    <row r="450" spans="4:11" x14ac:dyDescent="0.3">
      <c r="D450" s="11" t="str">
        <f>(IF(B450=Локализация!$C$64,1,IF(B450=Локализация!$C$65,2,IF(B450=Локализация!$C$66,3,IF(B450=Локализация!$C$67,4,IF(B450=Локализация!$C$68,5,IF(OR(B450=1,B450=2,B450=3,B450=4,B450=5),B450,"")))))))</f>
        <v/>
      </c>
      <c r="E450" s="11" t="str">
        <f>(IF(C450=Локализация!$C$70,1,IF(C450=Локализация!$C$71,2,IF(C450=Локализация!$C$72,3,IF(C450=Локализация!$C$73,4,IF(C450=Локализация!$C$74,5,IF(OR(C450=1,C450=2,C450=3,C450=4,C450=5),C450,"")))))))</f>
        <v/>
      </c>
      <c r="F450" s="55" t="e">
        <f t="shared" si="12"/>
        <v>#VALUE!</v>
      </c>
      <c r="K450" s="55" t="str">
        <f t="shared" si="13"/>
        <v xml:space="preserve"> </v>
      </c>
    </row>
    <row r="451" spans="4:11" x14ac:dyDescent="0.3">
      <c r="D451" s="11" t="str">
        <f>(IF(B451=Локализация!$C$64,1,IF(B451=Локализация!$C$65,2,IF(B451=Локализация!$C$66,3,IF(B451=Локализация!$C$67,4,IF(B451=Локализация!$C$68,5,IF(OR(B451=1,B451=2,B451=3,B451=4,B451=5),B451,"")))))))</f>
        <v/>
      </c>
      <c r="E451" s="11" t="str">
        <f>(IF(C451=Локализация!$C$70,1,IF(C451=Локализация!$C$71,2,IF(C451=Локализация!$C$72,3,IF(C451=Локализация!$C$73,4,IF(C451=Локализация!$C$74,5,IF(OR(C451=1,C451=2,C451=3,C451=4,C451=5),C451,"")))))))</f>
        <v/>
      </c>
      <c r="F451" s="55" t="e">
        <f t="shared" ref="F451:F514" si="14">(((D451+E451)-2)/8)</f>
        <v>#VALUE!</v>
      </c>
      <c r="K451" s="55" t="str">
        <f t="shared" ref="K451:K514" si="15">IF(COUNTA(B451,C451)=2,F451," ")</f>
        <v xml:space="preserve"> </v>
      </c>
    </row>
    <row r="452" spans="4:11" x14ac:dyDescent="0.3">
      <c r="D452" s="11" t="str">
        <f>(IF(B452=Локализация!$C$64,1,IF(B452=Локализация!$C$65,2,IF(B452=Локализация!$C$66,3,IF(B452=Локализация!$C$67,4,IF(B452=Локализация!$C$68,5,IF(OR(B452=1,B452=2,B452=3,B452=4,B452=5),B452,"")))))))</f>
        <v/>
      </c>
      <c r="E452" s="11" t="str">
        <f>(IF(C452=Локализация!$C$70,1,IF(C452=Локализация!$C$71,2,IF(C452=Локализация!$C$72,3,IF(C452=Локализация!$C$73,4,IF(C452=Локализация!$C$74,5,IF(OR(C452=1,C452=2,C452=3,C452=4,C452=5),C452,"")))))))</f>
        <v/>
      </c>
      <c r="F452" s="55" t="e">
        <f t="shared" si="14"/>
        <v>#VALUE!</v>
      </c>
      <c r="K452" s="55" t="str">
        <f t="shared" si="15"/>
        <v xml:space="preserve"> </v>
      </c>
    </row>
    <row r="453" spans="4:11" x14ac:dyDescent="0.3">
      <c r="D453" s="11" t="str">
        <f>(IF(B453=Локализация!$C$64,1,IF(B453=Локализация!$C$65,2,IF(B453=Локализация!$C$66,3,IF(B453=Локализация!$C$67,4,IF(B453=Локализация!$C$68,5,IF(OR(B453=1,B453=2,B453=3,B453=4,B453=5),B453,"")))))))</f>
        <v/>
      </c>
      <c r="E453" s="11" t="str">
        <f>(IF(C453=Локализация!$C$70,1,IF(C453=Локализация!$C$71,2,IF(C453=Локализация!$C$72,3,IF(C453=Локализация!$C$73,4,IF(C453=Локализация!$C$74,5,IF(OR(C453=1,C453=2,C453=3,C453=4,C453=5),C453,"")))))))</f>
        <v/>
      </c>
      <c r="F453" s="55" t="e">
        <f t="shared" si="14"/>
        <v>#VALUE!</v>
      </c>
      <c r="K453" s="55" t="str">
        <f t="shared" si="15"/>
        <v xml:space="preserve"> </v>
      </c>
    </row>
    <row r="454" spans="4:11" x14ac:dyDescent="0.3">
      <c r="D454" s="11" t="str">
        <f>(IF(B454=Локализация!$C$64,1,IF(B454=Локализация!$C$65,2,IF(B454=Локализация!$C$66,3,IF(B454=Локализация!$C$67,4,IF(B454=Локализация!$C$68,5,IF(OR(B454=1,B454=2,B454=3,B454=4,B454=5),B454,"")))))))</f>
        <v/>
      </c>
      <c r="E454" s="11" t="str">
        <f>(IF(C454=Локализация!$C$70,1,IF(C454=Локализация!$C$71,2,IF(C454=Локализация!$C$72,3,IF(C454=Локализация!$C$73,4,IF(C454=Локализация!$C$74,5,IF(OR(C454=1,C454=2,C454=3,C454=4,C454=5),C454,"")))))))</f>
        <v/>
      </c>
      <c r="F454" s="55" t="e">
        <f t="shared" si="14"/>
        <v>#VALUE!</v>
      </c>
      <c r="K454" s="55" t="str">
        <f t="shared" si="15"/>
        <v xml:space="preserve"> </v>
      </c>
    </row>
    <row r="455" spans="4:11" x14ac:dyDescent="0.3">
      <c r="D455" s="11" t="str">
        <f>(IF(B455=Локализация!$C$64,1,IF(B455=Локализация!$C$65,2,IF(B455=Локализация!$C$66,3,IF(B455=Локализация!$C$67,4,IF(B455=Локализация!$C$68,5,IF(OR(B455=1,B455=2,B455=3,B455=4,B455=5),B455,"")))))))</f>
        <v/>
      </c>
      <c r="E455" s="11" t="str">
        <f>(IF(C455=Локализация!$C$70,1,IF(C455=Локализация!$C$71,2,IF(C455=Локализация!$C$72,3,IF(C455=Локализация!$C$73,4,IF(C455=Локализация!$C$74,5,IF(OR(C455=1,C455=2,C455=3,C455=4,C455=5),C455,"")))))))</f>
        <v/>
      </c>
      <c r="F455" s="55" t="e">
        <f t="shared" si="14"/>
        <v>#VALUE!</v>
      </c>
      <c r="K455" s="55" t="str">
        <f t="shared" si="15"/>
        <v xml:space="preserve"> </v>
      </c>
    </row>
    <row r="456" spans="4:11" x14ac:dyDescent="0.3">
      <c r="D456" s="11" t="str">
        <f>(IF(B456=Локализация!$C$64,1,IF(B456=Локализация!$C$65,2,IF(B456=Локализация!$C$66,3,IF(B456=Локализация!$C$67,4,IF(B456=Локализация!$C$68,5,IF(OR(B456=1,B456=2,B456=3,B456=4,B456=5),B456,"")))))))</f>
        <v/>
      </c>
      <c r="E456" s="11" t="str">
        <f>(IF(C456=Локализация!$C$70,1,IF(C456=Локализация!$C$71,2,IF(C456=Локализация!$C$72,3,IF(C456=Локализация!$C$73,4,IF(C456=Локализация!$C$74,5,IF(OR(C456=1,C456=2,C456=3,C456=4,C456=5),C456,"")))))))</f>
        <v/>
      </c>
      <c r="F456" s="55" t="e">
        <f t="shared" si="14"/>
        <v>#VALUE!</v>
      </c>
      <c r="K456" s="55" t="str">
        <f t="shared" si="15"/>
        <v xml:space="preserve"> </v>
      </c>
    </row>
    <row r="457" spans="4:11" x14ac:dyDescent="0.3">
      <c r="D457" s="11" t="str">
        <f>(IF(B457=Локализация!$C$64,1,IF(B457=Локализация!$C$65,2,IF(B457=Локализация!$C$66,3,IF(B457=Локализация!$C$67,4,IF(B457=Локализация!$C$68,5,IF(OR(B457=1,B457=2,B457=3,B457=4,B457=5),B457,"")))))))</f>
        <v/>
      </c>
      <c r="E457" s="11" t="str">
        <f>(IF(C457=Локализация!$C$70,1,IF(C457=Локализация!$C$71,2,IF(C457=Локализация!$C$72,3,IF(C457=Локализация!$C$73,4,IF(C457=Локализация!$C$74,5,IF(OR(C457=1,C457=2,C457=3,C457=4,C457=5),C457,"")))))))</f>
        <v/>
      </c>
      <c r="F457" s="55" t="e">
        <f t="shared" si="14"/>
        <v>#VALUE!</v>
      </c>
      <c r="K457" s="55" t="str">
        <f t="shared" si="15"/>
        <v xml:space="preserve"> </v>
      </c>
    </row>
    <row r="458" spans="4:11" x14ac:dyDescent="0.3">
      <c r="D458" s="11" t="str">
        <f>(IF(B458=Локализация!$C$64,1,IF(B458=Локализация!$C$65,2,IF(B458=Локализация!$C$66,3,IF(B458=Локализация!$C$67,4,IF(B458=Локализация!$C$68,5,IF(OR(B458=1,B458=2,B458=3,B458=4,B458=5),B458,"")))))))</f>
        <v/>
      </c>
      <c r="E458" s="11" t="str">
        <f>(IF(C458=Локализация!$C$70,1,IF(C458=Локализация!$C$71,2,IF(C458=Локализация!$C$72,3,IF(C458=Локализация!$C$73,4,IF(C458=Локализация!$C$74,5,IF(OR(C458=1,C458=2,C458=3,C458=4,C458=5),C458,"")))))))</f>
        <v/>
      </c>
      <c r="F458" s="55" t="e">
        <f t="shared" si="14"/>
        <v>#VALUE!</v>
      </c>
      <c r="K458" s="55" t="str">
        <f t="shared" si="15"/>
        <v xml:space="preserve"> </v>
      </c>
    </row>
    <row r="459" spans="4:11" x14ac:dyDescent="0.3">
      <c r="D459" s="11" t="str">
        <f>(IF(B459=Локализация!$C$64,1,IF(B459=Локализация!$C$65,2,IF(B459=Локализация!$C$66,3,IF(B459=Локализация!$C$67,4,IF(B459=Локализация!$C$68,5,IF(OR(B459=1,B459=2,B459=3,B459=4,B459=5),B459,"")))))))</f>
        <v/>
      </c>
      <c r="E459" s="11" t="str">
        <f>(IF(C459=Локализация!$C$70,1,IF(C459=Локализация!$C$71,2,IF(C459=Локализация!$C$72,3,IF(C459=Локализация!$C$73,4,IF(C459=Локализация!$C$74,5,IF(OR(C459=1,C459=2,C459=3,C459=4,C459=5),C459,"")))))))</f>
        <v/>
      </c>
      <c r="F459" s="55" t="e">
        <f t="shared" si="14"/>
        <v>#VALUE!</v>
      </c>
      <c r="K459" s="55" t="str">
        <f t="shared" si="15"/>
        <v xml:space="preserve"> </v>
      </c>
    </row>
    <row r="460" spans="4:11" x14ac:dyDescent="0.3">
      <c r="D460" s="11" t="str">
        <f>(IF(B460=Локализация!$C$64,1,IF(B460=Локализация!$C$65,2,IF(B460=Локализация!$C$66,3,IF(B460=Локализация!$C$67,4,IF(B460=Локализация!$C$68,5,IF(OR(B460=1,B460=2,B460=3,B460=4,B460=5),B460,"")))))))</f>
        <v/>
      </c>
      <c r="E460" s="11" t="str">
        <f>(IF(C460=Локализация!$C$70,1,IF(C460=Локализация!$C$71,2,IF(C460=Локализация!$C$72,3,IF(C460=Локализация!$C$73,4,IF(C460=Локализация!$C$74,5,IF(OR(C460=1,C460=2,C460=3,C460=4,C460=5),C460,"")))))))</f>
        <v/>
      </c>
      <c r="F460" s="55" t="e">
        <f t="shared" si="14"/>
        <v>#VALUE!</v>
      </c>
      <c r="K460" s="55" t="str">
        <f t="shared" si="15"/>
        <v xml:space="preserve"> </v>
      </c>
    </row>
    <row r="461" spans="4:11" x14ac:dyDescent="0.3">
      <c r="D461" s="11" t="str">
        <f>(IF(B461=Локализация!$C$64,1,IF(B461=Локализация!$C$65,2,IF(B461=Локализация!$C$66,3,IF(B461=Локализация!$C$67,4,IF(B461=Локализация!$C$68,5,IF(OR(B461=1,B461=2,B461=3,B461=4,B461=5),B461,"")))))))</f>
        <v/>
      </c>
      <c r="E461" s="11" t="str">
        <f>(IF(C461=Локализация!$C$70,1,IF(C461=Локализация!$C$71,2,IF(C461=Локализация!$C$72,3,IF(C461=Локализация!$C$73,4,IF(C461=Локализация!$C$74,5,IF(OR(C461=1,C461=2,C461=3,C461=4,C461=5),C461,"")))))))</f>
        <v/>
      </c>
      <c r="F461" s="55" t="e">
        <f t="shared" si="14"/>
        <v>#VALUE!</v>
      </c>
      <c r="K461" s="55" t="str">
        <f t="shared" si="15"/>
        <v xml:space="preserve"> </v>
      </c>
    </row>
    <row r="462" spans="4:11" x14ac:dyDescent="0.3">
      <c r="D462" s="11" t="str">
        <f>(IF(B462=Локализация!$C$64,1,IF(B462=Локализация!$C$65,2,IF(B462=Локализация!$C$66,3,IF(B462=Локализация!$C$67,4,IF(B462=Локализация!$C$68,5,IF(OR(B462=1,B462=2,B462=3,B462=4,B462=5),B462,"")))))))</f>
        <v/>
      </c>
      <c r="E462" s="11" t="str">
        <f>(IF(C462=Локализация!$C$70,1,IF(C462=Локализация!$C$71,2,IF(C462=Локализация!$C$72,3,IF(C462=Локализация!$C$73,4,IF(C462=Локализация!$C$74,5,IF(OR(C462=1,C462=2,C462=3,C462=4,C462=5),C462,"")))))))</f>
        <v/>
      </c>
      <c r="F462" s="55" t="e">
        <f t="shared" si="14"/>
        <v>#VALUE!</v>
      </c>
      <c r="K462" s="55" t="str">
        <f t="shared" si="15"/>
        <v xml:space="preserve"> </v>
      </c>
    </row>
    <row r="463" spans="4:11" x14ac:dyDescent="0.3">
      <c r="D463" s="11" t="str">
        <f>(IF(B463=Локализация!$C$64,1,IF(B463=Локализация!$C$65,2,IF(B463=Локализация!$C$66,3,IF(B463=Локализация!$C$67,4,IF(B463=Локализация!$C$68,5,IF(OR(B463=1,B463=2,B463=3,B463=4,B463=5),B463,"")))))))</f>
        <v/>
      </c>
      <c r="E463" s="11" t="str">
        <f>(IF(C463=Локализация!$C$70,1,IF(C463=Локализация!$C$71,2,IF(C463=Локализация!$C$72,3,IF(C463=Локализация!$C$73,4,IF(C463=Локализация!$C$74,5,IF(OR(C463=1,C463=2,C463=3,C463=4,C463=5),C463,"")))))))</f>
        <v/>
      </c>
      <c r="F463" s="55" t="e">
        <f t="shared" si="14"/>
        <v>#VALUE!</v>
      </c>
      <c r="K463" s="55" t="str">
        <f t="shared" si="15"/>
        <v xml:space="preserve"> </v>
      </c>
    </row>
    <row r="464" spans="4:11" x14ac:dyDescent="0.3">
      <c r="D464" s="11" t="str">
        <f>(IF(B464=Локализация!$C$64,1,IF(B464=Локализация!$C$65,2,IF(B464=Локализация!$C$66,3,IF(B464=Локализация!$C$67,4,IF(B464=Локализация!$C$68,5,IF(OR(B464=1,B464=2,B464=3,B464=4,B464=5),B464,"")))))))</f>
        <v/>
      </c>
      <c r="E464" s="11" t="str">
        <f>(IF(C464=Локализация!$C$70,1,IF(C464=Локализация!$C$71,2,IF(C464=Локализация!$C$72,3,IF(C464=Локализация!$C$73,4,IF(C464=Локализация!$C$74,5,IF(OR(C464=1,C464=2,C464=3,C464=4,C464=5),C464,"")))))))</f>
        <v/>
      </c>
      <c r="F464" s="55" t="e">
        <f t="shared" si="14"/>
        <v>#VALUE!</v>
      </c>
      <c r="K464" s="55" t="str">
        <f t="shared" si="15"/>
        <v xml:space="preserve"> </v>
      </c>
    </row>
    <row r="465" spans="4:11" x14ac:dyDescent="0.3">
      <c r="D465" s="11" t="str">
        <f>(IF(B465=Локализация!$C$64,1,IF(B465=Локализация!$C$65,2,IF(B465=Локализация!$C$66,3,IF(B465=Локализация!$C$67,4,IF(B465=Локализация!$C$68,5,IF(OR(B465=1,B465=2,B465=3,B465=4,B465=5),B465,"")))))))</f>
        <v/>
      </c>
      <c r="E465" s="11" t="str">
        <f>(IF(C465=Локализация!$C$70,1,IF(C465=Локализация!$C$71,2,IF(C465=Локализация!$C$72,3,IF(C465=Локализация!$C$73,4,IF(C465=Локализация!$C$74,5,IF(OR(C465=1,C465=2,C465=3,C465=4,C465=5),C465,"")))))))</f>
        <v/>
      </c>
      <c r="F465" s="55" t="e">
        <f t="shared" si="14"/>
        <v>#VALUE!</v>
      </c>
      <c r="K465" s="55" t="str">
        <f t="shared" si="15"/>
        <v xml:space="preserve"> </v>
      </c>
    </row>
    <row r="466" spans="4:11" x14ac:dyDescent="0.3">
      <c r="D466" s="11" t="str">
        <f>(IF(B466=Локализация!$C$64,1,IF(B466=Локализация!$C$65,2,IF(B466=Локализация!$C$66,3,IF(B466=Локализация!$C$67,4,IF(B466=Локализация!$C$68,5,IF(OR(B466=1,B466=2,B466=3,B466=4,B466=5),B466,"")))))))</f>
        <v/>
      </c>
      <c r="E466" s="11" t="str">
        <f>(IF(C466=Локализация!$C$70,1,IF(C466=Локализация!$C$71,2,IF(C466=Локализация!$C$72,3,IF(C466=Локализация!$C$73,4,IF(C466=Локализация!$C$74,5,IF(OR(C466=1,C466=2,C466=3,C466=4,C466=5),C466,"")))))))</f>
        <v/>
      </c>
      <c r="F466" s="55" t="e">
        <f t="shared" si="14"/>
        <v>#VALUE!</v>
      </c>
      <c r="K466" s="55" t="str">
        <f t="shared" si="15"/>
        <v xml:space="preserve"> </v>
      </c>
    </row>
    <row r="467" spans="4:11" x14ac:dyDescent="0.3">
      <c r="D467" s="11" t="str">
        <f>(IF(B467=Локализация!$C$64,1,IF(B467=Локализация!$C$65,2,IF(B467=Локализация!$C$66,3,IF(B467=Локализация!$C$67,4,IF(B467=Локализация!$C$68,5,IF(OR(B467=1,B467=2,B467=3,B467=4,B467=5),B467,"")))))))</f>
        <v/>
      </c>
      <c r="E467" s="11" t="str">
        <f>(IF(C467=Локализация!$C$70,1,IF(C467=Локализация!$C$71,2,IF(C467=Локализация!$C$72,3,IF(C467=Локализация!$C$73,4,IF(C467=Локализация!$C$74,5,IF(OR(C467=1,C467=2,C467=3,C467=4,C467=5),C467,"")))))))</f>
        <v/>
      </c>
      <c r="F467" s="55" t="e">
        <f t="shared" si="14"/>
        <v>#VALUE!</v>
      </c>
      <c r="K467" s="55" t="str">
        <f t="shared" si="15"/>
        <v xml:space="preserve"> </v>
      </c>
    </row>
    <row r="468" spans="4:11" x14ac:dyDescent="0.3">
      <c r="D468" s="11" t="str">
        <f>(IF(B468=Локализация!$C$64,1,IF(B468=Локализация!$C$65,2,IF(B468=Локализация!$C$66,3,IF(B468=Локализация!$C$67,4,IF(B468=Локализация!$C$68,5,IF(OR(B468=1,B468=2,B468=3,B468=4,B468=5),B468,"")))))))</f>
        <v/>
      </c>
      <c r="E468" s="11" t="str">
        <f>(IF(C468=Локализация!$C$70,1,IF(C468=Локализация!$C$71,2,IF(C468=Локализация!$C$72,3,IF(C468=Локализация!$C$73,4,IF(C468=Локализация!$C$74,5,IF(OR(C468=1,C468=2,C468=3,C468=4,C468=5),C468,"")))))))</f>
        <v/>
      </c>
      <c r="F468" s="55" t="e">
        <f t="shared" si="14"/>
        <v>#VALUE!</v>
      </c>
      <c r="K468" s="55" t="str">
        <f t="shared" si="15"/>
        <v xml:space="preserve"> </v>
      </c>
    </row>
    <row r="469" spans="4:11" x14ac:dyDescent="0.3">
      <c r="D469" s="11" t="str">
        <f>(IF(B469=Локализация!$C$64,1,IF(B469=Локализация!$C$65,2,IF(B469=Локализация!$C$66,3,IF(B469=Локализация!$C$67,4,IF(B469=Локализация!$C$68,5,IF(OR(B469=1,B469=2,B469=3,B469=4,B469=5),B469,"")))))))</f>
        <v/>
      </c>
      <c r="E469" s="11" t="str">
        <f>(IF(C469=Локализация!$C$70,1,IF(C469=Локализация!$C$71,2,IF(C469=Локализация!$C$72,3,IF(C469=Локализация!$C$73,4,IF(C469=Локализация!$C$74,5,IF(OR(C469=1,C469=2,C469=3,C469=4,C469=5),C469,"")))))))</f>
        <v/>
      </c>
      <c r="F469" s="55" t="e">
        <f t="shared" si="14"/>
        <v>#VALUE!</v>
      </c>
      <c r="K469" s="55" t="str">
        <f t="shared" si="15"/>
        <v xml:space="preserve"> </v>
      </c>
    </row>
    <row r="470" spans="4:11" x14ac:dyDescent="0.3">
      <c r="D470" s="11" t="str">
        <f>(IF(B470=Локализация!$C$64,1,IF(B470=Локализация!$C$65,2,IF(B470=Локализация!$C$66,3,IF(B470=Локализация!$C$67,4,IF(B470=Локализация!$C$68,5,IF(OR(B470=1,B470=2,B470=3,B470=4,B470=5),B470,"")))))))</f>
        <v/>
      </c>
      <c r="E470" s="11" t="str">
        <f>(IF(C470=Локализация!$C$70,1,IF(C470=Локализация!$C$71,2,IF(C470=Локализация!$C$72,3,IF(C470=Локализация!$C$73,4,IF(C470=Локализация!$C$74,5,IF(OR(C470=1,C470=2,C470=3,C470=4,C470=5),C470,"")))))))</f>
        <v/>
      </c>
      <c r="F470" s="55" t="e">
        <f t="shared" si="14"/>
        <v>#VALUE!</v>
      </c>
      <c r="K470" s="55" t="str">
        <f t="shared" si="15"/>
        <v xml:space="preserve"> </v>
      </c>
    </row>
    <row r="471" spans="4:11" x14ac:dyDescent="0.3">
      <c r="D471" s="11" t="str">
        <f>(IF(B471=Локализация!$C$64,1,IF(B471=Локализация!$C$65,2,IF(B471=Локализация!$C$66,3,IF(B471=Локализация!$C$67,4,IF(B471=Локализация!$C$68,5,IF(OR(B471=1,B471=2,B471=3,B471=4,B471=5),B471,"")))))))</f>
        <v/>
      </c>
      <c r="E471" s="11" t="str">
        <f>(IF(C471=Локализация!$C$70,1,IF(C471=Локализация!$C$71,2,IF(C471=Локализация!$C$72,3,IF(C471=Локализация!$C$73,4,IF(C471=Локализация!$C$74,5,IF(OR(C471=1,C471=2,C471=3,C471=4,C471=5),C471,"")))))))</f>
        <v/>
      </c>
      <c r="F471" s="55" t="e">
        <f t="shared" si="14"/>
        <v>#VALUE!</v>
      </c>
      <c r="K471" s="55" t="str">
        <f t="shared" si="15"/>
        <v xml:space="preserve"> </v>
      </c>
    </row>
    <row r="472" spans="4:11" x14ac:dyDescent="0.3">
      <c r="D472" s="11" t="str">
        <f>(IF(B472=Локализация!$C$64,1,IF(B472=Локализация!$C$65,2,IF(B472=Локализация!$C$66,3,IF(B472=Локализация!$C$67,4,IF(B472=Локализация!$C$68,5,IF(OR(B472=1,B472=2,B472=3,B472=4,B472=5),B472,"")))))))</f>
        <v/>
      </c>
      <c r="E472" s="11" t="str">
        <f>(IF(C472=Локализация!$C$70,1,IF(C472=Локализация!$C$71,2,IF(C472=Локализация!$C$72,3,IF(C472=Локализация!$C$73,4,IF(C472=Локализация!$C$74,5,IF(OR(C472=1,C472=2,C472=3,C472=4,C472=5),C472,"")))))))</f>
        <v/>
      </c>
      <c r="F472" s="55" t="e">
        <f t="shared" si="14"/>
        <v>#VALUE!</v>
      </c>
      <c r="K472" s="55" t="str">
        <f t="shared" si="15"/>
        <v xml:space="preserve"> </v>
      </c>
    </row>
    <row r="473" spans="4:11" x14ac:dyDescent="0.3">
      <c r="D473" s="11" t="str">
        <f>(IF(B473=Локализация!$C$64,1,IF(B473=Локализация!$C$65,2,IF(B473=Локализация!$C$66,3,IF(B473=Локализация!$C$67,4,IF(B473=Локализация!$C$68,5,IF(OR(B473=1,B473=2,B473=3,B473=4,B473=5),B473,"")))))))</f>
        <v/>
      </c>
      <c r="E473" s="11" t="str">
        <f>(IF(C473=Локализация!$C$70,1,IF(C473=Локализация!$C$71,2,IF(C473=Локализация!$C$72,3,IF(C473=Локализация!$C$73,4,IF(C473=Локализация!$C$74,5,IF(OR(C473=1,C473=2,C473=3,C473=4,C473=5),C473,"")))))))</f>
        <v/>
      </c>
      <c r="F473" s="55" t="e">
        <f t="shared" si="14"/>
        <v>#VALUE!</v>
      </c>
      <c r="K473" s="55" t="str">
        <f t="shared" si="15"/>
        <v xml:space="preserve"> </v>
      </c>
    </row>
    <row r="474" spans="4:11" x14ac:dyDescent="0.3">
      <c r="D474" s="11" t="str">
        <f>(IF(B474=Локализация!$C$64,1,IF(B474=Локализация!$C$65,2,IF(B474=Локализация!$C$66,3,IF(B474=Локализация!$C$67,4,IF(B474=Локализация!$C$68,5,IF(OR(B474=1,B474=2,B474=3,B474=4,B474=5),B474,"")))))))</f>
        <v/>
      </c>
      <c r="E474" s="11" t="str">
        <f>(IF(C474=Локализация!$C$70,1,IF(C474=Локализация!$C$71,2,IF(C474=Локализация!$C$72,3,IF(C474=Локализация!$C$73,4,IF(C474=Локализация!$C$74,5,IF(OR(C474=1,C474=2,C474=3,C474=4,C474=5),C474,"")))))))</f>
        <v/>
      </c>
      <c r="F474" s="55" t="e">
        <f t="shared" si="14"/>
        <v>#VALUE!</v>
      </c>
      <c r="K474" s="55" t="str">
        <f t="shared" si="15"/>
        <v xml:space="preserve"> </v>
      </c>
    </row>
    <row r="475" spans="4:11" x14ac:dyDescent="0.3">
      <c r="D475" s="11" t="str">
        <f>(IF(B475=Локализация!$C$64,1,IF(B475=Локализация!$C$65,2,IF(B475=Локализация!$C$66,3,IF(B475=Локализация!$C$67,4,IF(B475=Локализация!$C$68,5,IF(OR(B475=1,B475=2,B475=3,B475=4,B475=5),B475,"")))))))</f>
        <v/>
      </c>
      <c r="E475" s="11" t="str">
        <f>(IF(C475=Локализация!$C$70,1,IF(C475=Локализация!$C$71,2,IF(C475=Локализация!$C$72,3,IF(C475=Локализация!$C$73,4,IF(C475=Локализация!$C$74,5,IF(OR(C475=1,C475=2,C475=3,C475=4,C475=5),C475,"")))))))</f>
        <v/>
      </c>
      <c r="F475" s="55" t="e">
        <f t="shared" si="14"/>
        <v>#VALUE!</v>
      </c>
      <c r="K475" s="55" t="str">
        <f t="shared" si="15"/>
        <v xml:space="preserve"> </v>
      </c>
    </row>
    <row r="476" spans="4:11" x14ac:dyDescent="0.3">
      <c r="D476" s="11" t="str">
        <f>(IF(B476=Локализация!$C$64,1,IF(B476=Локализация!$C$65,2,IF(B476=Локализация!$C$66,3,IF(B476=Локализация!$C$67,4,IF(B476=Локализация!$C$68,5,IF(OR(B476=1,B476=2,B476=3,B476=4,B476=5),B476,"")))))))</f>
        <v/>
      </c>
      <c r="E476" s="11" t="str">
        <f>(IF(C476=Локализация!$C$70,1,IF(C476=Локализация!$C$71,2,IF(C476=Локализация!$C$72,3,IF(C476=Локализация!$C$73,4,IF(C476=Локализация!$C$74,5,IF(OR(C476=1,C476=2,C476=3,C476=4,C476=5),C476,"")))))))</f>
        <v/>
      </c>
      <c r="F476" s="55" t="e">
        <f t="shared" si="14"/>
        <v>#VALUE!</v>
      </c>
      <c r="K476" s="55" t="str">
        <f t="shared" si="15"/>
        <v xml:space="preserve"> </v>
      </c>
    </row>
    <row r="477" spans="4:11" x14ac:dyDescent="0.3">
      <c r="D477" s="11" t="str">
        <f>(IF(B477=Локализация!$C$64,1,IF(B477=Локализация!$C$65,2,IF(B477=Локализация!$C$66,3,IF(B477=Локализация!$C$67,4,IF(B477=Локализация!$C$68,5,IF(OR(B477=1,B477=2,B477=3,B477=4,B477=5),B477,"")))))))</f>
        <v/>
      </c>
      <c r="E477" s="11" t="str">
        <f>(IF(C477=Локализация!$C$70,1,IF(C477=Локализация!$C$71,2,IF(C477=Локализация!$C$72,3,IF(C477=Локализация!$C$73,4,IF(C477=Локализация!$C$74,5,IF(OR(C477=1,C477=2,C477=3,C477=4,C477=5),C477,"")))))))</f>
        <v/>
      </c>
      <c r="F477" s="55" t="e">
        <f t="shared" si="14"/>
        <v>#VALUE!</v>
      </c>
      <c r="K477" s="55" t="str">
        <f t="shared" si="15"/>
        <v xml:space="preserve"> </v>
      </c>
    </row>
    <row r="478" spans="4:11" x14ac:dyDescent="0.3">
      <c r="D478" s="11" t="str">
        <f>(IF(B478=Локализация!$C$64,1,IF(B478=Локализация!$C$65,2,IF(B478=Локализация!$C$66,3,IF(B478=Локализация!$C$67,4,IF(B478=Локализация!$C$68,5,IF(OR(B478=1,B478=2,B478=3,B478=4,B478=5),B478,"")))))))</f>
        <v/>
      </c>
      <c r="E478" s="11" t="str">
        <f>(IF(C478=Локализация!$C$70,1,IF(C478=Локализация!$C$71,2,IF(C478=Локализация!$C$72,3,IF(C478=Локализация!$C$73,4,IF(C478=Локализация!$C$74,5,IF(OR(C478=1,C478=2,C478=3,C478=4,C478=5),C478,"")))))))</f>
        <v/>
      </c>
      <c r="F478" s="55" t="e">
        <f t="shared" si="14"/>
        <v>#VALUE!</v>
      </c>
      <c r="K478" s="55" t="str">
        <f t="shared" si="15"/>
        <v xml:space="preserve"> </v>
      </c>
    </row>
    <row r="479" spans="4:11" x14ac:dyDescent="0.3">
      <c r="D479" s="11" t="str">
        <f>(IF(B479=Локализация!$C$64,1,IF(B479=Локализация!$C$65,2,IF(B479=Локализация!$C$66,3,IF(B479=Локализация!$C$67,4,IF(B479=Локализация!$C$68,5,IF(OR(B479=1,B479=2,B479=3,B479=4,B479=5),B479,"")))))))</f>
        <v/>
      </c>
      <c r="E479" s="11" t="str">
        <f>(IF(C479=Локализация!$C$70,1,IF(C479=Локализация!$C$71,2,IF(C479=Локализация!$C$72,3,IF(C479=Локализация!$C$73,4,IF(C479=Локализация!$C$74,5,IF(OR(C479=1,C479=2,C479=3,C479=4,C479=5),C479,"")))))))</f>
        <v/>
      </c>
      <c r="F479" s="55" t="e">
        <f t="shared" si="14"/>
        <v>#VALUE!</v>
      </c>
      <c r="K479" s="55" t="str">
        <f t="shared" si="15"/>
        <v xml:space="preserve"> </v>
      </c>
    </row>
    <row r="480" spans="4:11" x14ac:dyDescent="0.3">
      <c r="D480" s="11" t="str">
        <f>(IF(B480=Локализация!$C$64,1,IF(B480=Локализация!$C$65,2,IF(B480=Локализация!$C$66,3,IF(B480=Локализация!$C$67,4,IF(B480=Локализация!$C$68,5,IF(OR(B480=1,B480=2,B480=3,B480=4,B480=5),B480,"")))))))</f>
        <v/>
      </c>
      <c r="E480" s="11" t="str">
        <f>(IF(C480=Локализация!$C$70,1,IF(C480=Локализация!$C$71,2,IF(C480=Локализация!$C$72,3,IF(C480=Локализация!$C$73,4,IF(C480=Локализация!$C$74,5,IF(OR(C480=1,C480=2,C480=3,C480=4,C480=5),C480,"")))))))</f>
        <v/>
      </c>
      <c r="F480" s="55" t="e">
        <f t="shared" si="14"/>
        <v>#VALUE!</v>
      </c>
      <c r="K480" s="55" t="str">
        <f t="shared" si="15"/>
        <v xml:space="preserve"> </v>
      </c>
    </row>
    <row r="481" spans="4:11" x14ac:dyDescent="0.3">
      <c r="D481" s="11" t="str">
        <f>(IF(B481=Локализация!$C$64,1,IF(B481=Локализация!$C$65,2,IF(B481=Локализация!$C$66,3,IF(B481=Локализация!$C$67,4,IF(B481=Локализация!$C$68,5,IF(OR(B481=1,B481=2,B481=3,B481=4,B481=5),B481,"")))))))</f>
        <v/>
      </c>
      <c r="E481" s="11" t="str">
        <f>(IF(C481=Локализация!$C$70,1,IF(C481=Локализация!$C$71,2,IF(C481=Локализация!$C$72,3,IF(C481=Локализация!$C$73,4,IF(C481=Локализация!$C$74,5,IF(OR(C481=1,C481=2,C481=3,C481=4,C481=5),C481,"")))))))</f>
        <v/>
      </c>
      <c r="F481" s="55" t="e">
        <f t="shared" si="14"/>
        <v>#VALUE!</v>
      </c>
      <c r="K481" s="55" t="str">
        <f t="shared" si="15"/>
        <v xml:space="preserve"> </v>
      </c>
    </row>
    <row r="482" spans="4:11" x14ac:dyDescent="0.3">
      <c r="D482" s="11" t="str">
        <f>(IF(B482=Локализация!$C$64,1,IF(B482=Локализация!$C$65,2,IF(B482=Локализация!$C$66,3,IF(B482=Локализация!$C$67,4,IF(B482=Локализация!$C$68,5,IF(OR(B482=1,B482=2,B482=3,B482=4,B482=5),B482,"")))))))</f>
        <v/>
      </c>
      <c r="E482" s="11" t="str">
        <f>(IF(C482=Локализация!$C$70,1,IF(C482=Локализация!$C$71,2,IF(C482=Локализация!$C$72,3,IF(C482=Локализация!$C$73,4,IF(C482=Локализация!$C$74,5,IF(OR(C482=1,C482=2,C482=3,C482=4,C482=5),C482,"")))))))</f>
        <v/>
      </c>
      <c r="F482" s="55" t="e">
        <f t="shared" si="14"/>
        <v>#VALUE!</v>
      </c>
      <c r="K482" s="55" t="str">
        <f t="shared" si="15"/>
        <v xml:space="preserve"> </v>
      </c>
    </row>
    <row r="483" spans="4:11" x14ac:dyDescent="0.3">
      <c r="D483" s="11" t="str">
        <f>(IF(B483=Локализация!$C$64,1,IF(B483=Локализация!$C$65,2,IF(B483=Локализация!$C$66,3,IF(B483=Локализация!$C$67,4,IF(B483=Локализация!$C$68,5,IF(OR(B483=1,B483=2,B483=3,B483=4,B483=5),B483,"")))))))</f>
        <v/>
      </c>
      <c r="E483" s="11" t="str">
        <f>(IF(C483=Локализация!$C$70,1,IF(C483=Локализация!$C$71,2,IF(C483=Локализация!$C$72,3,IF(C483=Локализация!$C$73,4,IF(C483=Локализация!$C$74,5,IF(OR(C483=1,C483=2,C483=3,C483=4,C483=5),C483,"")))))))</f>
        <v/>
      </c>
      <c r="F483" s="55" t="e">
        <f t="shared" si="14"/>
        <v>#VALUE!</v>
      </c>
      <c r="K483" s="55" t="str">
        <f t="shared" si="15"/>
        <v xml:space="preserve"> </v>
      </c>
    </row>
    <row r="484" spans="4:11" x14ac:dyDescent="0.3">
      <c r="D484" s="11" t="str">
        <f>(IF(B484=Локализация!$C$64,1,IF(B484=Локализация!$C$65,2,IF(B484=Локализация!$C$66,3,IF(B484=Локализация!$C$67,4,IF(B484=Локализация!$C$68,5,IF(OR(B484=1,B484=2,B484=3,B484=4,B484=5),B484,"")))))))</f>
        <v/>
      </c>
      <c r="E484" s="11" t="str">
        <f>(IF(C484=Локализация!$C$70,1,IF(C484=Локализация!$C$71,2,IF(C484=Локализация!$C$72,3,IF(C484=Локализация!$C$73,4,IF(C484=Локализация!$C$74,5,IF(OR(C484=1,C484=2,C484=3,C484=4,C484=5),C484,"")))))))</f>
        <v/>
      </c>
      <c r="F484" s="55" t="e">
        <f t="shared" si="14"/>
        <v>#VALUE!</v>
      </c>
      <c r="K484" s="55" t="str">
        <f t="shared" si="15"/>
        <v xml:space="preserve"> </v>
      </c>
    </row>
    <row r="485" spans="4:11" x14ac:dyDescent="0.3">
      <c r="D485" s="11" t="str">
        <f>(IF(B485=Локализация!$C$64,1,IF(B485=Локализация!$C$65,2,IF(B485=Локализация!$C$66,3,IF(B485=Локализация!$C$67,4,IF(B485=Локализация!$C$68,5,IF(OR(B485=1,B485=2,B485=3,B485=4,B485=5),B485,"")))))))</f>
        <v/>
      </c>
      <c r="E485" s="11" t="str">
        <f>(IF(C485=Локализация!$C$70,1,IF(C485=Локализация!$C$71,2,IF(C485=Локализация!$C$72,3,IF(C485=Локализация!$C$73,4,IF(C485=Локализация!$C$74,5,IF(OR(C485=1,C485=2,C485=3,C485=4,C485=5),C485,"")))))))</f>
        <v/>
      </c>
      <c r="F485" s="55" t="e">
        <f t="shared" si="14"/>
        <v>#VALUE!</v>
      </c>
      <c r="K485" s="55" t="str">
        <f t="shared" si="15"/>
        <v xml:space="preserve"> </v>
      </c>
    </row>
    <row r="486" spans="4:11" x14ac:dyDescent="0.3">
      <c r="D486" s="11" t="str">
        <f>(IF(B486=Локализация!$C$64,1,IF(B486=Локализация!$C$65,2,IF(B486=Локализация!$C$66,3,IF(B486=Локализация!$C$67,4,IF(B486=Локализация!$C$68,5,IF(OR(B486=1,B486=2,B486=3,B486=4,B486=5),B486,"")))))))</f>
        <v/>
      </c>
      <c r="E486" s="11" t="str">
        <f>(IF(C486=Локализация!$C$70,1,IF(C486=Локализация!$C$71,2,IF(C486=Локализация!$C$72,3,IF(C486=Локализация!$C$73,4,IF(C486=Локализация!$C$74,5,IF(OR(C486=1,C486=2,C486=3,C486=4,C486=5),C486,"")))))))</f>
        <v/>
      </c>
      <c r="F486" s="55" t="e">
        <f t="shared" si="14"/>
        <v>#VALUE!</v>
      </c>
      <c r="K486" s="55" t="str">
        <f t="shared" si="15"/>
        <v xml:space="preserve"> </v>
      </c>
    </row>
    <row r="487" spans="4:11" x14ac:dyDescent="0.3">
      <c r="D487" s="11" t="str">
        <f>(IF(B487=Локализация!$C$64,1,IF(B487=Локализация!$C$65,2,IF(B487=Локализация!$C$66,3,IF(B487=Локализация!$C$67,4,IF(B487=Локализация!$C$68,5,IF(OR(B487=1,B487=2,B487=3,B487=4,B487=5),B487,"")))))))</f>
        <v/>
      </c>
      <c r="E487" s="11" t="str">
        <f>(IF(C487=Локализация!$C$70,1,IF(C487=Локализация!$C$71,2,IF(C487=Локализация!$C$72,3,IF(C487=Локализация!$C$73,4,IF(C487=Локализация!$C$74,5,IF(OR(C487=1,C487=2,C487=3,C487=4,C487=5),C487,"")))))))</f>
        <v/>
      </c>
      <c r="F487" s="55" t="e">
        <f t="shared" si="14"/>
        <v>#VALUE!</v>
      </c>
      <c r="K487" s="55" t="str">
        <f t="shared" si="15"/>
        <v xml:space="preserve"> </v>
      </c>
    </row>
    <row r="488" spans="4:11" x14ac:dyDescent="0.3">
      <c r="D488" s="11" t="str">
        <f>(IF(B488=Локализация!$C$64,1,IF(B488=Локализация!$C$65,2,IF(B488=Локализация!$C$66,3,IF(B488=Локализация!$C$67,4,IF(B488=Локализация!$C$68,5,IF(OR(B488=1,B488=2,B488=3,B488=4,B488=5),B488,"")))))))</f>
        <v/>
      </c>
      <c r="E488" s="11" t="str">
        <f>(IF(C488=Локализация!$C$70,1,IF(C488=Локализация!$C$71,2,IF(C488=Локализация!$C$72,3,IF(C488=Локализация!$C$73,4,IF(C488=Локализация!$C$74,5,IF(OR(C488=1,C488=2,C488=3,C488=4,C488=5),C488,"")))))))</f>
        <v/>
      </c>
      <c r="F488" s="55" t="e">
        <f t="shared" si="14"/>
        <v>#VALUE!</v>
      </c>
      <c r="K488" s="55" t="str">
        <f t="shared" si="15"/>
        <v xml:space="preserve"> </v>
      </c>
    </row>
    <row r="489" spans="4:11" x14ac:dyDescent="0.3">
      <c r="D489" s="11" t="str">
        <f>(IF(B489=Локализация!$C$64,1,IF(B489=Локализация!$C$65,2,IF(B489=Локализация!$C$66,3,IF(B489=Локализация!$C$67,4,IF(B489=Локализация!$C$68,5,IF(OR(B489=1,B489=2,B489=3,B489=4,B489=5),B489,"")))))))</f>
        <v/>
      </c>
      <c r="E489" s="11" t="str">
        <f>(IF(C489=Локализация!$C$70,1,IF(C489=Локализация!$C$71,2,IF(C489=Локализация!$C$72,3,IF(C489=Локализация!$C$73,4,IF(C489=Локализация!$C$74,5,IF(OR(C489=1,C489=2,C489=3,C489=4,C489=5),C489,"")))))))</f>
        <v/>
      </c>
      <c r="F489" s="55" t="e">
        <f t="shared" si="14"/>
        <v>#VALUE!</v>
      </c>
      <c r="K489" s="55" t="str">
        <f t="shared" si="15"/>
        <v xml:space="preserve"> </v>
      </c>
    </row>
    <row r="490" spans="4:11" x14ac:dyDescent="0.3">
      <c r="D490" s="11" t="str">
        <f>(IF(B490=Локализация!$C$64,1,IF(B490=Локализация!$C$65,2,IF(B490=Локализация!$C$66,3,IF(B490=Локализация!$C$67,4,IF(B490=Локализация!$C$68,5,IF(OR(B490=1,B490=2,B490=3,B490=4,B490=5),B490,"")))))))</f>
        <v/>
      </c>
      <c r="E490" s="11" t="str">
        <f>(IF(C490=Локализация!$C$70,1,IF(C490=Локализация!$C$71,2,IF(C490=Локализация!$C$72,3,IF(C490=Локализация!$C$73,4,IF(C490=Локализация!$C$74,5,IF(OR(C490=1,C490=2,C490=3,C490=4,C490=5),C490,"")))))))</f>
        <v/>
      </c>
      <c r="F490" s="55" t="e">
        <f t="shared" si="14"/>
        <v>#VALUE!</v>
      </c>
      <c r="K490" s="55" t="str">
        <f t="shared" si="15"/>
        <v xml:space="preserve"> </v>
      </c>
    </row>
    <row r="491" spans="4:11" x14ac:dyDescent="0.3">
      <c r="D491" s="11" t="str">
        <f>(IF(B491=Локализация!$C$64,1,IF(B491=Локализация!$C$65,2,IF(B491=Локализация!$C$66,3,IF(B491=Локализация!$C$67,4,IF(B491=Локализация!$C$68,5,IF(OR(B491=1,B491=2,B491=3,B491=4,B491=5),B491,"")))))))</f>
        <v/>
      </c>
      <c r="E491" s="11" t="str">
        <f>(IF(C491=Локализация!$C$70,1,IF(C491=Локализация!$C$71,2,IF(C491=Локализация!$C$72,3,IF(C491=Локализация!$C$73,4,IF(C491=Локализация!$C$74,5,IF(OR(C491=1,C491=2,C491=3,C491=4,C491=5),C491,"")))))))</f>
        <v/>
      </c>
      <c r="F491" s="55" t="e">
        <f t="shared" si="14"/>
        <v>#VALUE!</v>
      </c>
      <c r="K491" s="55" t="str">
        <f t="shared" si="15"/>
        <v xml:space="preserve"> </v>
      </c>
    </row>
    <row r="492" spans="4:11" x14ac:dyDescent="0.3">
      <c r="D492" s="11" t="str">
        <f>(IF(B492=Локализация!$C$64,1,IF(B492=Локализация!$C$65,2,IF(B492=Локализация!$C$66,3,IF(B492=Локализация!$C$67,4,IF(B492=Локализация!$C$68,5,IF(OR(B492=1,B492=2,B492=3,B492=4,B492=5),B492,"")))))))</f>
        <v/>
      </c>
      <c r="E492" s="11" t="str">
        <f>(IF(C492=Локализация!$C$70,1,IF(C492=Локализация!$C$71,2,IF(C492=Локализация!$C$72,3,IF(C492=Локализация!$C$73,4,IF(C492=Локализация!$C$74,5,IF(OR(C492=1,C492=2,C492=3,C492=4,C492=5),C492,"")))))))</f>
        <v/>
      </c>
      <c r="F492" s="55" t="e">
        <f t="shared" si="14"/>
        <v>#VALUE!</v>
      </c>
      <c r="K492" s="55" t="str">
        <f t="shared" si="15"/>
        <v xml:space="preserve"> </v>
      </c>
    </row>
    <row r="493" spans="4:11" x14ac:dyDescent="0.3">
      <c r="D493" s="11" t="str">
        <f>(IF(B493=Локализация!$C$64,1,IF(B493=Локализация!$C$65,2,IF(B493=Локализация!$C$66,3,IF(B493=Локализация!$C$67,4,IF(B493=Локализация!$C$68,5,IF(OR(B493=1,B493=2,B493=3,B493=4,B493=5),B493,"")))))))</f>
        <v/>
      </c>
      <c r="E493" s="11" t="str">
        <f>(IF(C493=Локализация!$C$70,1,IF(C493=Локализация!$C$71,2,IF(C493=Локализация!$C$72,3,IF(C493=Локализация!$C$73,4,IF(C493=Локализация!$C$74,5,IF(OR(C493=1,C493=2,C493=3,C493=4,C493=5),C493,"")))))))</f>
        <v/>
      </c>
      <c r="F493" s="55" t="e">
        <f t="shared" si="14"/>
        <v>#VALUE!</v>
      </c>
      <c r="K493" s="55" t="str">
        <f t="shared" si="15"/>
        <v xml:space="preserve"> </v>
      </c>
    </row>
    <row r="494" spans="4:11" x14ac:dyDescent="0.3">
      <c r="D494" s="11" t="str">
        <f>(IF(B494=Локализация!$C$64,1,IF(B494=Локализация!$C$65,2,IF(B494=Локализация!$C$66,3,IF(B494=Локализация!$C$67,4,IF(B494=Локализация!$C$68,5,IF(OR(B494=1,B494=2,B494=3,B494=4,B494=5),B494,"")))))))</f>
        <v/>
      </c>
      <c r="E494" s="11" t="str">
        <f>(IF(C494=Локализация!$C$70,1,IF(C494=Локализация!$C$71,2,IF(C494=Локализация!$C$72,3,IF(C494=Локализация!$C$73,4,IF(C494=Локализация!$C$74,5,IF(OR(C494=1,C494=2,C494=3,C494=4,C494=5),C494,"")))))))</f>
        <v/>
      </c>
      <c r="F494" s="55" t="e">
        <f t="shared" si="14"/>
        <v>#VALUE!</v>
      </c>
      <c r="K494" s="55" t="str">
        <f t="shared" si="15"/>
        <v xml:space="preserve"> </v>
      </c>
    </row>
    <row r="495" spans="4:11" x14ac:dyDescent="0.3">
      <c r="D495" s="11" t="str">
        <f>(IF(B495=Локализация!$C$64,1,IF(B495=Локализация!$C$65,2,IF(B495=Локализация!$C$66,3,IF(B495=Локализация!$C$67,4,IF(B495=Локализация!$C$68,5,IF(OR(B495=1,B495=2,B495=3,B495=4,B495=5),B495,"")))))))</f>
        <v/>
      </c>
      <c r="E495" s="11" t="str">
        <f>(IF(C495=Локализация!$C$70,1,IF(C495=Локализация!$C$71,2,IF(C495=Локализация!$C$72,3,IF(C495=Локализация!$C$73,4,IF(C495=Локализация!$C$74,5,IF(OR(C495=1,C495=2,C495=3,C495=4,C495=5),C495,"")))))))</f>
        <v/>
      </c>
      <c r="F495" s="55" t="e">
        <f t="shared" si="14"/>
        <v>#VALUE!</v>
      </c>
      <c r="K495" s="55" t="str">
        <f t="shared" si="15"/>
        <v xml:space="preserve"> </v>
      </c>
    </row>
    <row r="496" spans="4:11" x14ac:dyDescent="0.3">
      <c r="D496" s="11" t="str">
        <f>(IF(B496=Локализация!$C$64,1,IF(B496=Локализация!$C$65,2,IF(B496=Локализация!$C$66,3,IF(B496=Локализация!$C$67,4,IF(B496=Локализация!$C$68,5,IF(OR(B496=1,B496=2,B496=3,B496=4,B496=5),B496,"")))))))</f>
        <v/>
      </c>
      <c r="E496" s="11" t="str">
        <f>(IF(C496=Локализация!$C$70,1,IF(C496=Локализация!$C$71,2,IF(C496=Локализация!$C$72,3,IF(C496=Локализация!$C$73,4,IF(C496=Локализация!$C$74,5,IF(OR(C496=1,C496=2,C496=3,C496=4,C496=5),C496,"")))))))</f>
        <v/>
      </c>
      <c r="F496" s="55" t="e">
        <f t="shared" si="14"/>
        <v>#VALUE!</v>
      </c>
      <c r="K496" s="55" t="str">
        <f t="shared" si="15"/>
        <v xml:space="preserve"> </v>
      </c>
    </row>
    <row r="497" spans="4:11" x14ac:dyDescent="0.3">
      <c r="D497" s="11" t="str">
        <f>(IF(B497=Локализация!$C$64,1,IF(B497=Локализация!$C$65,2,IF(B497=Локализация!$C$66,3,IF(B497=Локализация!$C$67,4,IF(B497=Локализация!$C$68,5,IF(OR(B497=1,B497=2,B497=3,B497=4,B497=5),B497,"")))))))</f>
        <v/>
      </c>
      <c r="E497" s="11" t="str">
        <f>(IF(C497=Локализация!$C$70,1,IF(C497=Локализация!$C$71,2,IF(C497=Локализация!$C$72,3,IF(C497=Локализация!$C$73,4,IF(C497=Локализация!$C$74,5,IF(OR(C497=1,C497=2,C497=3,C497=4,C497=5),C497,"")))))))</f>
        <v/>
      </c>
      <c r="F497" s="55" t="e">
        <f t="shared" si="14"/>
        <v>#VALUE!</v>
      </c>
      <c r="K497" s="55" t="str">
        <f t="shared" si="15"/>
        <v xml:space="preserve"> </v>
      </c>
    </row>
    <row r="498" spans="4:11" x14ac:dyDescent="0.3">
      <c r="D498" s="11" t="str">
        <f>(IF(B498=Локализация!$C$64,1,IF(B498=Локализация!$C$65,2,IF(B498=Локализация!$C$66,3,IF(B498=Локализация!$C$67,4,IF(B498=Локализация!$C$68,5,IF(OR(B498=1,B498=2,B498=3,B498=4,B498=5),B498,"")))))))</f>
        <v/>
      </c>
      <c r="E498" s="11" t="str">
        <f>(IF(C498=Локализация!$C$70,1,IF(C498=Локализация!$C$71,2,IF(C498=Локализация!$C$72,3,IF(C498=Локализация!$C$73,4,IF(C498=Локализация!$C$74,5,IF(OR(C498=1,C498=2,C498=3,C498=4,C498=5),C498,"")))))))</f>
        <v/>
      </c>
      <c r="F498" s="55" t="e">
        <f t="shared" si="14"/>
        <v>#VALUE!</v>
      </c>
      <c r="K498" s="55" t="str">
        <f t="shared" si="15"/>
        <v xml:space="preserve"> </v>
      </c>
    </row>
    <row r="499" spans="4:11" x14ac:dyDescent="0.3">
      <c r="D499" s="11" t="str">
        <f>(IF(B499=Локализация!$C$64,1,IF(B499=Локализация!$C$65,2,IF(B499=Локализация!$C$66,3,IF(B499=Локализация!$C$67,4,IF(B499=Локализация!$C$68,5,IF(OR(B499=1,B499=2,B499=3,B499=4,B499=5),B499,"")))))))</f>
        <v/>
      </c>
      <c r="E499" s="11" t="str">
        <f>(IF(C499=Локализация!$C$70,1,IF(C499=Локализация!$C$71,2,IF(C499=Локализация!$C$72,3,IF(C499=Локализация!$C$73,4,IF(C499=Локализация!$C$74,5,IF(OR(C499=1,C499=2,C499=3,C499=4,C499=5),C499,"")))))))</f>
        <v/>
      </c>
      <c r="F499" s="55" t="e">
        <f t="shared" si="14"/>
        <v>#VALUE!</v>
      </c>
      <c r="K499" s="55" t="str">
        <f t="shared" si="15"/>
        <v xml:space="preserve"> </v>
      </c>
    </row>
    <row r="500" spans="4:11" x14ac:dyDescent="0.3">
      <c r="D500" s="11" t="str">
        <f>(IF(B500=Локализация!$C$64,1,IF(B500=Локализация!$C$65,2,IF(B500=Локализация!$C$66,3,IF(B500=Локализация!$C$67,4,IF(B500=Локализация!$C$68,5,IF(OR(B500=1,B500=2,B500=3,B500=4,B500=5),B500,"")))))))</f>
        <v/>
      </c>
      <c r="E500" s="11" t="str">
        <f>(IF(C500=Локализация!$C$70,1,IF(C500=Локализация!$C$71,2,IF(C500=Локализация!$C$72,3,IF(C500=Локализация!$C$73,4,IF(C500=Локализация!$C$74,5,IF(OR(C500=1,C500=2,C500=3,C500=4,C500=5),C500,"")))))))</f>
        <v/>
      </c>
      <c r="F500" s="55" t="e">
        <f t="shared" si="14"/>
        <v>#VALUE!</v>
      </c>
      <c r="K500" s="55" t="str">
        <f t="shared" si="15"/>
        <v xml:space="preserve"> </v>
      </c>
    </row>
    <row r="501" spans="4:11" x14ac:dyDescent="0.3">
      <c r="D501" s="11" t="str">
        <f>(IF(B501=Локализация!$C$64,1,IF(B501=Локализация!$C$65,2,IF(B501=Локализация!$C$66,3,IF(B501=Локализация!$C$67,4,IF(B501=Локализация!$C$68,5,IF(OR(B501=1,B501=2,B501=3,B501=4,B501=5),B501,"")))))))</f>
        <v/>
      </c>
      <c r="E501" s="11" t="str">
        <f>(IF(C501=Локализация!$C$70,1,IF(C501=Локализация!$C$71,2,IF(C501=Локализация!$C$72,3,IF(C501=Локализация!$C$73,4,IF(C501=Локализация!$C$74,5,IF(OR(C501=1,C501=2,C501=3,C501=4,C501=5),C501,"")))))))</f>
        <v/>
      </c>
      <c r="F501" s="55" t="e">
        <f t="shared" si="14"/>
        <v>#VALUE!</v>
      </c>
      <c r="K501" s="55" t="str">
        <f t="shared" si="15"/>
        <v xml:space="preserve"> </v>
      </c>
    </row>
    <row r="502" spans="4:11" x14ac:dyDescent="0.3">
      <c r="D502" s="11" t="str">
        <f>(IF(B502=Локализация!$C$64,1,IF(B502=Локализация!$C$65,2,IF(B502=Локализация!$C$66,3,IF(B502=Локализация!$C$67,4,IF(B502=Локализация!$C$68,5,IF(OR(B502=1,B502=2,B502=3,B502=4,B502=5),B502,"")))))))</f>
        <v/>
      </c>
      <c r="E502" s="11" t="str">
        <f>(IF(C502=Локализация!$C$70,1,IF(C502=Локализация!$C$71,2,IF(C502=Локализация!$C$72,3,IF(C502=Локализация!$C$73,4,IF(C502=Локализация!$C$74,5,IF(OR(C502=1,C502=2,C502=3,C502=4,C502=5),C502,"")))))))</f>
        <v/>
      </c>
      <c r="F502" s="55" t="e">
        <f t="shared" si="14"/>
        <v>#VALUE!</v>
      </c>
      <c r="K502" s="55" t="str">
        <f t="shared" si="15"/>
        <v xml:space="preserve"> </v>
      </c>
    </row>
    <row r="503" spans="4:11" x14ac:dyDescent="0.3">
      <c r="D503" s="11" t="str">
        <f>(IF(B503=Локализация!$C$64,1,IF(B503=Локализация!$C$65,2,IF(B503=Локализация!$C$66,3,IF(B503=Локализация!$C$67,4,IF(B503=Локализация!$C$68,5,IF(OR(B503=1,B503=2,B503=3,B503=4,B503=5),B503,"")))))))</f>
        <v/>
      </c>
      <c r="E503" s="11" t="str">
        <f>(IF(C503=Локализация!$C$70,1,IF(C503=Локализация!$C$71,2,IF(C503=Локализация!$C$72,3,IF(C503=Локализация!$C$73,4,IF(C503=Локализация!$C$74,5,IF(OR(C503=1,C503=2,C503=3,C503=4,C503=5),C503,"")))))))</f>
        <v/>
      </c>
      <c r="F503" s="55" t="e">
        <f t="shared" si="14"/>
        <v>#VALUE!</v>
      </c>
      <c r="K503" s="55" t="str">
        <f t="shared" si="15"/>
        <v xml:space="preserve"> </v>
      </c>
    </row>
    <row r="504" spans="4:11" x14ac:dyDescent="0.3">
      <c r="D504" s="11" t="str">
        <f>(IF(B504=Локализация!$C$64,1,IF(B504=Локализация!$C$65,2,IF(B504=Локализация!$C$66,3,IF(B504=Локализация!$C$67,4,IF(B504=Локализация!$C$68,5,IF(OR(B504=1,B504=2,B504=3,B504=4,B504=5),B504,"")))))))</f>
        <v/>
      </c>
      <c r="E504" s="11" t="str">
        <f>(IF(C504=Локализация!$C$70,1,IF(C504=Локализация!$C$71,2,IF(C504=Локализация!$C$72,3,IF(C504=Локализация!$C$73,4,IF(C504=Локализация!$C$74,5,IF(OR(C504=1,C504=2,C504=3,C504=4,C504=5),C504,"")))))))</f>
        <v/>
      </c>
      <c r="F504" s="55" t="e">
        <f t="shared" si="14"/>
        <v>#VALUE!</v>
      </c>
      <c r="K504" s="55" t="str">
        <f t="shared" si="15"/>
        <v xml:space="preserve"> </v>
      </c>
    </row>
    <row r="505" spans="4:11" x14ac:dyDescent="0.3">
      <c r="D505" s="11" t="str">
        <f>(IF(B505=Локализация!$C$64,1,IF(B505=Локализация!$C$65,2,IF(B505=Локализация!$C$66,3,IF(B505=Локализация!$C$67,4,IF(B505=Локализация!$C$68,5,IF(OR(B505=1,B505=2,B505=3,B505=4,B505=5),B505,"")))))))</f>
        <v/>
      </c>
      <c r="E505" s="11" t="str">
        <f>(IF(C505=Локализация!$C$70,1,IF(C505=Локализация!$C$71,2,IF(C505=Локализация!$C$72,3,IF(C505=Локализация!$C$73,4,IF(C505=Локализация!$C$74,5,IF(OR(C505=1,C505=2,C505=3,C505=4,C505=5),C505,"")))))))</f>
        <v/>
      </c>
      <c r="F505" s="55" t="e">
        <f t="shared" si="14"/>
        <v>#VALUE!</v>
      </c>
      <c r="K505" s="55" t="str">
        <f t="shared" si="15"/>
        <v xml:space="preserve"> </v>
      </c>
    </row>
    <row r="506" spans="4:11" x14ac:dyDescent="0.3">
      <c r="D506" s="11" t="str">
        <f>(IF(B506=Локализация!$C$64,1,IF(B506=Локализация!$C$65,2,IF(B506=Локализация!$C$66,3,IF(B506=Локализация!$C$67,4,IF(B506=Локализация!$C$68,5,IF(OR(B506=1,B506=2,B506=3,B506=4,B506=5),B506,"")))))))</f>
        <v/>
      </c>
      <c r="E506" s="11" t="str">
        <f>(IF(C506=Локализация!$C$70,1,IF(C506=Локализация!$C$71,2,IF(C506=Локализация!$C$72,3,IF(C506=Локализация!$C$73,4,IF(C506=Локализация!$C$74,5,IF(OR(C506=1,C506=2,C506=3,C506=4,C506=5),C506,"")))))))</f>
        <v/>
      </c>
      <c r="F506" s="55" t="e">
        <f t="shared" si="14"/>
        <v>#VALUE!</v>
      </c>
      <c r="K506" s="55" t="str">
        <f t="shared" si="15"/>
        <v xml:space="preserve"> </v>
      </c>
    </row>
    <row r="507" spans="4:11" x14ac:dyDescent="0.3">
      <c r="D507" s="11" t="str">
        <f>(IF(B507=Локализация!$C$64,1,IF(B507=Локализация!$C$65,2,IF(B507=Локализация!$C$66,3,IF(B507=Локализация!$C$67,4,IF(B507=Локализация!$C$68,5,IF(OR(B507=1,B507=2,B507=3,B507=4,B507=5),B507,"")))))))</f>
        <v/>
      </c>
      <c r="E507" s="11" t="str">
        <f>(IF(C507=Локализация!$C$70,1,IF(C507=Локализация!$C$71,2,IF(C507=Локализация!$C$72,3,IF(C507=Локализация!$C$73,4,IF(C507=Локализация!$C$74,5,IF(OR(C507=1,C507=2,C507=3,C507=4,C507=5),C507,"")))))))</f>
        <v/>
      </c>
      <c r="F507" s="55" t="e">
        <f t="shared" si="14"/>
        <v>#VALUE!</v>
      </c>
      <c r="K507" s="55" t="str">
        <f t="shared" si="15"/>
        <v xml:space="preserve"> </v>
      </c>
    </row>
    <row r="508" spans="4:11" x14ac:dyDescent="0.3">
      <c r="D508" s="11" t="str">
        <f>(IF(B508=Локализация!$C$64,1,IF(B508=Локализация!$C$65,2,IF(B508=Локализация!$C$66,3,IF(B508=Локализация!$C$67,4,IF(B508=Локализация!$C$68,5,IF(OR(B508=1,B508=2,B508=3,B508=4,B508=5),B508,"")))))))</f>
        <v/>
      </c>
      <c r="E508" s="11" t="str">
        <f>(IF(C508=Локализация!$C$70,1,IF(C508=Локализация!$C$71,2,IF(C508=Локализация!$C$72,3,IF(C508=Локализация!$C$73,4,IF(C508=Локализация!$C$74,5,IF(OR(C508=1,C508=2,C508=3,C508=4,C508=5),C508,"")))))))</f>
        <v/>
      </c>
      <c r="F508" s="55" t="e">
        <f t="shared" si="14"/>
        <v>#VALUE!</v>
      </c>
      <c r="K508" s="55" t="str">
        <f t="shared" si="15"/>
        <v xml:space="preserve"> </v>
      </c>
    </row>
    <row r="509" spans="4:11" x14ac:dyDescent="0.3">
      <c r="D509" s="11" t="str">
        <f>(IF(B509=Локализация!$C$64,1,IF(B509=Локализация!$C$65,2,IF(B509=Локализация!$C$66,3,IF(B509=Локализация!$C$67,4,IF(B509=Локализация!$C$68,5,IF(OR(B509=1,B509=2,B509=3,B509=4,B509=5),B509,"")))))))</f>
        <v/>
      </c>
      <c r="E509" s="11" t="str">
        <f>(IF(C509=Локализация!$C$70,1,IF(C509=Локализация!$C$71,2,IF(C509=Локализация!$C$72,3,IF(C509=Локализация!$C$73,4,IF(C509=Локализация!$C$74,5,IF(OR(C509=1,C509=2,C509=3,C509=4,C509=5),C509,"")))))))</f>
        <v/>
      </c>
      <c r="F509" s="55" t="e">
        <f t="shared" si="14"/>
        <v>#VALUE!</v>
      </c>
      <c r="K509" s="55" t="str">
        <f t="shared" si="15"/>
        <v xml:space="preserve"> </v>
      </c>
    </row>
    <row r="510" spans="4:11" x14ac:dyDescent="0.3">
      <c r="D510" s="11" t="str">
        <f>(IF(B510=Локализация!$C$64,1,IF(B510=Локализация!$C$65,2,IF(B510=Локализация!$C$66,3,IF(B510=Локализация!$C$67,4,IF(B510=Локализация!$C$68,5,IF(OR(B510=1,B510=2,B510=3,B510=4,B510=5),B510,"")))))))</f>
        <v/>
      </c>
      <c r="E510" s="11" t="str">
        <f>(IF(C510=Локализация!$C$70,1,IF(C510=Локализация!$C$71,2,IF(C510=Локализация!$C$72,3,IF(C510=Локализация!$C$73,4,IF(C510=Локализация!$C$74,5,IF(OR(C510=1,C510=2,C510=3,C510=4,C510=5),C510,"")))))))</f>
        <v/>
      </c>
      <c r="F510" s="55" t="e">
        <f t="shared" si="14"/>
        <v>#VALUE!</v>
      </c>
      <c r="K510" s="55" t="str">
        <f t="shared" si="15"/>
        <v xml:space="preserve"> </v>
      </c>
    </row>
    <row r="511" spans="4:11" x14ac:dyDescent="0.3">
      <c r="D511" s="11" t="str">
        <f>(IF(B511=Локализация!$C$64,1,IF(B511=Локализация!$C$65,2,IF(B511=Локализация!$C$66,3,IF(B511=Локализация!$C$67,4,IF(B511=Локализация!$C$68,5,IF(OR(B511=1,B511=2,B511=3,B511=4,B511=5),B511,"")))))))</f>
        <v/>
      </c>
      <c r="E511" s="11" t="str">
        <f>(IF(C511=Локализация!$C$70,1,IF(C511=Локализация!$C$71,2,IF(C511=Локализация!$C$72,3,IF(C511=Локализация!$C$73,4,IF(C511=Локализация!$C$74,5,IF(OR(C511=1,C511=2,C511=3,C511=4,C511=5),C511,"")))))))</f>
        <v/>
      </c>
      <c r="F511" s="55" t="e">
        <f t="shared" si="14"/>
        <v>#VALUE!</v>
      </c>
      <c r="K511" s="55" t="str">
        <f t="shared" si="15"/>
        <v xml:space="preserve"> </v>
      </c>
    </row>
    <row r="512" spans="4:11" x14ac:dyDescent="0.3">
      <c r="D512" s="11" t="str">
        <f>(IF(B512=Локализация!$C$64,1,IF(B512=Локализация!$C$65,2,IF(B512=Локализация!$C$66,3,IF(B512=Локализация!$C$67,4,IF(B512=Локализация!$C$68,5,IF(OR(B512=1,B512=2,B512=3,B512=4,B512=5),B512,"")))))))</f>
        <v/>
      </c>
      <c r="E512" s="11" t="str">
        <f>(IF(C512=Локализация!$C$70,1,IF(C512=Локализация!$C$71,2,IF(C512=Локализация!$C$72,3,IF(C512=Локализация!$C$73,4,IF(C512=Локализация!$C$74,5,IF(OR(C512=1,C512=2,C512=3,C512=4,C512=5),C512,"")))))))</f>
        <v/>
      </c>
      <c r="F512" s="55" t="e">
        <f t="shared" si="14"/>
        <v>#VALUE!</v>
      </c>
      <c r="K512" s="55" t="str">
        <f t="shared" si="15"/>
        <v xml:space="preserve"> </v>
      </c>
    </row>
    <row r="513" spans="4:11" x14ac:dyDescent="0.3">
      <c r="D513" s="11" t="str">
        <f>(IF(B513=Локализация!$C$64,1,IF(B513=Локализация!$C$65,2,IF(B513=Локализация!$C$66,3,IF(B513=Локализация!$C$67,4,IF(B513=Локализация!$C$68,5,IF(OR(B513=1,B513=2,B513=3,B513=4,B513=5),B513,"")))))))</f>
        <v/>
      </c>
      <c r="E513" s="11" t="str">
        <f>(IF(C513=Локализация!$C$70,1,IF(C513=Локализация!$C$71,2,IF(C513=Локализация!$C$72,3,IF(C513=Локализация!$C$73,4,IF(C513=Локализация!$C$74,5,IF(OR(C513=1,C513=2,C513=3,C513=4,C513=5),C513,"")))))))</f>
        <v/>
      </c>
      <c r="F513" s="55" t="e">
        <f t="shared" si="14"/>
        <v>#VALUE!</v>
      </c>
      <c r="K513" s="55" t="str">
        <f t="shared" si="15"/>
        <v xml:space="preserve"> </v>
      </c>
    </row>
    <row r="514" spans="4:11" x14ac:dyDescent="0.3">
      <c r="D514" s="11" t="str">
        <f>(IF(B514=Локализация!$C$64,1,IF(B514=Локализация!$C$65,2,IF(B514=Локализация!$C$66,3,IF(B514=Локализация!$C$67,4,IF(B514=Локализация!$C$68,5,IF(OR(B514=1,B514=2,B514=3,B514=4,B514=5),B514,"")))))))</f>
        <v/>
      </c>
      <c r="E514" s="11" t="str">
        <f>(IF(C514=Локализация!$C$70,1,IF(C514=Локализация!$C$71,2,IF(C514=Локализация!$C$72,3,IF(C514=Локализация!$C$73,4,IF(C514=Локализация!$C$74,5,IF(OR(C514=1,C514=2,C514=3,C514=4,C514=5),C514,"")))))))</f>
        <v/>
      </c>
      <c r="F514" s="55" t="e">
        <f t="shared" si="14"/>
        <v>#VALUE!</v>
      </c>
      <c r="K514" s="55" t="str">
        <f t="shared" si="15"/>
        <v xml:space="preserve"> </v>
      </c>
    </row>
    <row r="515" spans="4:11" x14ac:dyDescent="0.3">
      <c r="D515" s="11" t="str">
        <f>(IF(B515=Локализация!$C$64,1,IF(B515=Локализация!$C$65,2,IF(B515=Локализация!$C$66,3,IF(B515=Локализация!$C$67,4,IF(B515=Локализация!$C$68,5,IF(OR(B515=1,B515=2,B515=3,B515=4,B515=5),B515,"")))))))</f>
        <v/>
      </c>
      <c r="E515" s="11" t="str">
        <f>(IF(C515=Локализация!$C$70,1,IF(C515=Локализация!$C$71,2,IF(C515=Локализация!$C$72,3,IF(C515=Локализация!$C$73,4,IF(C515=Локализация!$C$74,5,IF(OR(C515=1,C515=2,C515=3,C515=4,C515=5),C515,"")))))))</f>
        <v/>
      </c>
      <c r="F515" s="55" t="e">
        <f t="shared" ref="F515:F578" si="16">(((D515+E515)-2)/8)</f>
        <v>#VALUE!</v>
      </c>
      <c r="K515" s="55" t="str">
        <f t="shared" ref="K515:K578" si="17">IF(COUNTA(B515,C515)=2,F515," ")</f>
        <v xml:space="preserve"> </v>
      </c>
    </row>
    <row r="516" spans="4:11" x14ac:dyDescent="0.3">
      <c r="D516" s="11" t="str">
        <f>(IF(B516=Локализация!$C$64,1,IF(B516=Локализация!$C$65,2,IF(B516=Локализация!$C$66,3,IF(B516=Локализация!$C$67,4,IF(B516=Локализация!$C$68,5,IF(OR(B516=1,B516=2,B516=3,B516=4,B516=5),B516,"")))))))</f>
        <v/>
      </c>
      <c r="E516" s="11" t="str">
        <f>(IF(C516=Локализация!$C$70,1,IF(C516=Локализация!$C$71,2,IF(C516=Локализация!$C$72,3,IF(C516=Локализация!$C$73,4,IF(C516=Локализация!$C$74,5,IF(OR(C516=1,C516=2,C516=3,C516=4,C516=5),C516,"")))))))</f>
        <v/>
      </c>
      <c r="F516" s="55" t="e">
        <f t="shared" si="16"/>
        <v>#VALUE!</v>
      </c>
      <c r="K516" s="55" t="str">
        <f t="shared" si="17"/>
        <v xml:space="preserve"> </v>
      </c>
    </row>
    <row r="517" spans="4:11" x14ac:dyDescent="0.3">
      <c r="D517" s="11" t="str">
        <f>(IF(B517=Локализация!$C$64,1,IF(B517=Локализация!$C$65,2,IF(B517=Локализация!$C$66,3,IF(B517=Локализация!$C$67,4,IF(B517=Локализация!$C$68,5,IF(OR(B517=1,B517=2,B517=3,B517=4,B517=5),B517,"")))))))</f>
        <v/>
      </c>
      <c r="E517" s="11" t="str">
        <f>(IF(C517=Локализация!$C$70,1,IF(C517=Локализация!$C$71,2,IF(C517=Локализация!$C$72,3,IF(C517=Локализация!$C$73,4,IF(C517=Локализация!$C$74,5,IF(OR(C517=1,C517=2,C517=3,C517=4,C517=5),C517,"")))))))</f>
        <v/>
      </c>
      <c r="F517" s="55" t="e">
        <f t="shared" si="16"/>
        <v>#VALUE!</v>
      </c>
      <c r="K517" s="55" t="str">
        <f t="shared" si="17"/>
        <v xml:space="preserve"> </v>
      </c>
    </row>
    <row r="518" spans="4:11" x14ac:dyDescent="0.3">
      <c r="D518" s="11" t="str">
        <f>(IF(B518=Локализация!$C$64,1,IF(B518=Локализация!$C$65,2,IF(B518=Локализация!$C$66,3,IF(B518=Локализация!$C$67,4,IF(B518=Локализация!$C$68,5,IF(OR(B518=1,B518=2,B518=3,B518=4,B518=5),B518,"")))))))</f>
        <v/>
      </c>
      <c r="E518" s="11" t="str">
        <f>(IF(C518=Локализация!$C$70,1,IF(C518=Локализация!$C$71,2,IF(C518=Локализация!$C$72,3,IF(C518=Локализация!$C$73,4,IF(C518=Локализация!$C$74,5,IF(OR(C518=1,C518=2,C518=3,C518=4,C518=5),C518,"")))))))</f>
        <v/>
      </c>
      <c r="F518" s="55" t="e">
        <f t="shared" si="16"/>
        <v>#VALUE!</v>
      </c>
      <c r="K518" s="55" t="str">
        <f t="shared" si="17"/>
        <v xml:space="preserve"> </v>
      </c>
    </row>
    <row r="519" spans="4:11" x14ac:dyDescent="0.3">
      <c r="D519" s="11" t="str">
        <f>(IF(B519=Локализация!$C$64,1,IF(B519=Локализация!$C$65,2,IF(B519=Локализация!$C$66,3,IF(B519=Локализация!$C$67,4,IF(B519=Локализация!$C$68,5,IF(OR(B519=1,B519=2,B519=3,B519=4,B519=5),B519,"")))))))</f>
        <v/>
      </c>
      <c r="E519" s="11" t="str">
        <f>(IF(C519=Локализация!$C$70,1,IF(C519=Локализация!$C$71,2,IF(C519=Локализация!$C$72,3,IF(C519=Локализация!$C$73,4,IF(C519=Локализация!$C$74,5,IF(OR(C519=1,C519=2,C519=3,C519=4,C519=5),C519,"")))))))</f>
        <v/>
      </c>
      <c r="F519" s="55" t="e">
        <f t="shared" si="16"/>
        <v>#VALUE!</v>
      </c>
      <c r="K519" s="55" t="str">
        <f t="shared" si="17"/>
        <v xml:space="preserve"> </v>
      </c>
    </row>
    <row r="520" spans="4:11" x14ac:dyDescent="0.3">
      <c r="D520" s="11" t="str">
        <f>(IF(B520=Локализация!$C$64,1,IF(B520=Локализация!$C$65,2,IF(B520=Локализация!$C$66,3,IF(B520=Локализация!$C$67,4,IF(B520=Локализация!$C$68,5,IF(OR(B520=1,B520=2,B520=3,B520=4,B520=5),B520,"")))))))</f>
        <v/>
      </c>
      <c r="E520" s="11" t="str">
        <f>(IF(C520=Локализация!$C$70,1,IF(C520=Локализация!$C$71,2,IF(C520=Локализация!$C$72,3,IF(C520=Локализация!$C$73,4,IF(C520=Локализация!$C$74,5,IF(OR(C520=1,C520=2,C520=3,C520=4,C520=5),C520,"")))))))</f>
        <v/>
      </c>
      <c r="F520" s="55" t="e">
        <f t="shared" si="16"/>
        <v>#VALUE!</v>
      </c>
      <c r="K520" s="55" t="str">
        <f t="shared" si="17"/>
        <v xml:space="preserve"> </v>
      </c>
    </row>
    <row r="521" spans="4:11" x14ac:dyDescent="0.3">
      <c r="D521" s="11" t="str">
        <f>(IF(B521=Локализация!$C$64,1,IF(B521=Локализация!$C$65,2,IF(B521=Локализация!$C$66,3,IF(B521=Локализация!$C$67,4,IF(B521=Локализация!$C$68,5,IF(OR(B521=1,B521=2,B521=3,B521=4,B521=5),B521,"")))))))</f>
        <v/>
      </c>
      <c r="E521" s="11" t="str">
        <f>(IF(C521=Локализация!$C$70,1,IF(C521=Локализация!$C$71,2,IF(C521=Локализация!$C$72,3,IF(C521=Локализация!$C$73,4,IF(C521=Локализация!$C$74,5,IF(OR(C521=1,C521=2,C521=3,C521=4,C521=5),C521,"")))))))</f>
        <v/>
      </c>
      <c r="F521" s="55" t="e">
        <f t="shared" si="16"/>
        <v>#VALUE!</v>
      </c>
      <c r="K521" s="55" t="str">
        <f t="shared" si="17"/>
        <v xml:space="preserve"> </v>
      </c>
    </row>
    <row r="522" spans="4:11" x14ac:dyDescent="0.3">
      <c r="D522" s="11" t="str">
        <f>(IF(B522=Локализация!$C$64,1,IF(B522=Локализация!$C$65,2,IF(B522=Локализация!$C$66,3,IF(B522=Локализация!$C$67,4,IF(B522=Локализация!$C$68,5,IF(OR(B522=1,B522=2,B522=3,B522=4,B522=5),B522,"")))))))</f>
        <v/>
      </c>
      <c r="E522" s="11" t="str">
        <f>(IF(C522=Локализация!$C$70,1,IF(C522=Локализация!$C$71,2,IF(C522=Локализация!$C$72,3,IF(C522=Локализация!$C$73,4,IF(C522=Локализация!$C$74,5,IF(OR(C522=1,C522=2,C522=3,C522=4,C522=5),C522,"")))))))</f>
        <v/>
      </c>
      <c r="F522" s="55" t="e">
        <f t="shared" si="16"/>
        <v>#VALUE!</v>
      </c>
      <c r="K522" s="55" t="str">
        <f t="shared" si="17"/>
        <v xml:space="preserve"> </v>
      </c>
    </row>
    <row r="523" spans="4:11" x14ac:dyDescent="0.3">
      <c r="D523" s="11" t="str">
        <f>(IF(B523=Локализация!$C$64,1,IF(B523=Локализация!$C$65,2,IF(B523=Локализация!$C$66,3,IF(B523=Локализация!$C$67,4,IF(B523=Локализация!$C$68,5,IF(OR(B523=1,B523=2,B523=3,B523=4,B523=5),B523,"")))))))</f>
        <v/>
      </c>
      <c r="E523" s="11" t="str">
        <f>(IF(C523=Локализация!$C$70,1,IF(C523=Локализация!$C$71,2,IF(C523=Локализация!$C$72,3,IF(C523=Локализация!$C$73,4,IF(C523=Локализация!$C$74,5,IF(OR(C523=1,C523=2,C523=3,C523=4,C523=5),C523,"")))))))</f>
        <v/>
      </c>
      <c r="F523" s="55" t="e">
        <f t="shared" si="16"/>
        <v>#VALUE!</v>
      </c>
      <c r="K523" s="55" t="str">
        <f t="shared" si="17"/>
        <v xml:space="preserve"> </v>
      </c>
    </row>
    <row r="524" spans="4:11" x14ac:dyDescent="0.3">
      <c r="D524" s="11" t="str">
        <f>(IF(B524=Локализация!$C$64,1,IF(B524=Локализация!$C$65,2,IF(B524=Локализация!$C$66,3,IF(B524=Локализация!$C$67,4,IF(B524=Локализация!$C$68,5,IF(OR(B524=1,B524=2,B524=3,B524=4,B524=5),B524,"")))))))</f>
        <v/>
      </c>
      <c r="E524" s="11" t="str">
        <f>(IF(C524=Локализация!$C$70,1,IF(C524=Локализация!$C$71,2,IF(C524=Локализация!$C$72,3,IF(C524=Локализация!$C$73,4,IF(C524=Локализация!$C$74,5,IF(OR(C524=1,C524=2,C524=3,C524=4,C524=5),C524,"")))))))</f>
        <v/>
      </c>
      <c r="F524" s="55" t="e">
        <f t="shared" si="16"/>
        <v>#VALUE!</v>
      </c>
      <c r="K524" s="55" t="str">
        <f t="shared" si="17"/>
        <v xml:space="preserve"> </v>
      </c>
    </row>
    <row r="525" spans="4:11" x14ac:dyDescent="0.3">
      <c r="D525" s="11" t="str">
        <f>(IF(B525=Локализация!$C$64,1,IF(B525=Локализация!$C$65,2,IF(B525=Локализация!$C$66,3,IF(B525=Локализация!$C$67,4,IF(B525=Локализация!$C$68,5,IF(OR(B525=1,B525=2,B525=3,B525=4,B525=5),B525,"")))))))</f>
        <v/>
      </c>
      <c r="E525" s="11" t="str">
        <f>(IF(C525=Локализация!$C$70,1,IF(C525=Локализация!$C$71,2,IF(C525=Локализация!$C$72,3,IF(C525=Локализация!$C$73,4,IF(C525=Локализация!$C$74,5,IF(OR(C525=1,C525=2,C525=3,C525=4,C525=5),C525,"")))))))</f>
        <v/>
      </c>
      <c r="F525" s="55" t="e">
        <f t="shared" si="16"/>
        <v>#VALUE!</v>
      </c>
      <c r="K525" s="55" t="str">
        <f t="shared" si="17"/>
        <v xml:space="preserve"> </v>
      </c>
    </row>
    <row r="526" spans="4:11" x14ac:dyDescent="0.3">
      <c r="D526" s="11" t="str">
        <f>(IF(B526=Локализация!$C$64,1,IF(B526=Локализация!$C$65,2,IF(B526=Локализация!$C$66,3,IF(B526=Локализация!$C$67,4,IF(B526=Локализация!$C$68,5,IF(OR(B526=1,B526=2,B526=3,B526=4,B526=5),B526,"")))))))</f>
        <v/>
      </c>
      <c r="E526" s="11" t="str">
        <f>(IF(C526=Локализация!$C$70,1,IF(C526=Локализация!$C$71,2,IF(C526=Локализация!$C$72,3,IF(C526=Локализация!$C$73,4,IF(C526=Локализация!$C$74,5,IF(OR(C526=1,C526=2,C526=3,C526=4,C526=5),C526,"")))))))</f>
        <v/>
      </c>
      <c r="F526" s="55" t="e">
        <f t="shared" si="16"/>
        <v>#VALUE!</v>
      </c>
      <c r="K526" s="55" t="str">
        <f t="shared" si="17"/>
        <v xml:space="preserve"> </v>
      </c>
    </row>
    <row r="527" spans="4:11" x14ac:dyDescent="0.3">
      <c r="D527" s="11" t="str">
        <f>(IF(B527=Локализация!$C$64,1,IF(B527=Локализация!$C$65,2,IF(B527=Локализация!$C$66,3,IF(B527=Локализация!$C$67,4,IF(B527=Локализация!$C$68,5,IF(OR(B527=1,B527=2,B527=3,B527=4,B527=5),B527,"")))))))</f>
        <v/>
      </c>
      <c r="E527" s="11" t="str">
        <f>(IF(C527=Локализация!$C$70,1,IF(C527=Локализация!$C$71,2,IF(C527=Локализация!$C$72,3,IF(C527=Локализация!$C$73,4,IF(C527=Локализация!$C$74,5,IF(OR(C527=1,C527=2,C527=3,C527=4,C527=5),C527,"")))))))</f>
        <v/>
      </c>
      <c r="F527" s="55" t="e">
        <f t="shared" si="16"/>
        <v>#VALUE!</v>
      </c>
      <c r="K527" s="55" t="str">
        <f t="shared" si="17"/>
        <v xml:space="preserve"> </v>
      </c>
    </row>
    <row r="528" spans="4:11" x14ac:dyDescent="0.3">
      <c r="D528" s="11" t="str">
        <f>(IF(B528=Локализация!$C$64,1,IF(B528=Локализация!$C$65,2,IF(B528=Локализация!$C$66,3,IF(B528=Локализация!$C$67,4,IF(B528=Локализация!$C$68,5,IF(OR(B528=1,B528=2,B528=3,B528=4,B528=5),B528,"")))))))</f>
        <v/>
      </c>
      <c r="E528" s="11" t="str">
        <f>(IF(C528=Локализация!$C$70,1,IF(C528=Локализация!$C$71,2,IF(C528=Локализация!$C$72,3,IF(C528=Локализация!$C$73,4,IF(C528=Локализация!$C$74,5,IF(OR(C528=1,C528=2,C528=3,C528=4,C528=5),C528,"")))))))</f>
        <v/>
      </c>
      <c r="F528" s="55" t="e">
        <f t="shared" si="16"/>
        <v>#VALUE!</v>
      </c>
      <c r="K528" s="55" t="str">
        <f t="shared" si="17"/>
        <v xml:space="preserve"> </v>
      </c>
    </row>
    <row r="529" spans="4:11" x14ac:dyDescent="0.3">
      <c r="D529" s="11" t="str">
        <f>(IF(B529=Локализация!$C$64,1,IF(B529=Локализация!$C$65,2,IF(B529=Локализация!$C$66,3,IF(B529=Локализация!$C$67,4,IF(B529=Локализация!$C$68,5,IF(OR(B529=1,B529=2,B529=3,B529=4,B529=5),B529,"")))))))</f>
        <v/>
      </c>
      <c r="E529" s="11" t="str">
        <f>(IF(C529=Локализация!$C$70,1,IF(C529=Локализация!$C$71,2,IF(C529=Локализация!$C$72,3,IF(C529=Локализация!$C$73,4,IF(C529=Локализация!$C$74,5,IF(OR(C529=1,C529=2,C529=3,C529=4,C529=5),C529,"")))))))</f>
        <v/>
      </c>
      <c r="F529" s="55" t="e">
        <f t="shared" si="16"/>
        <v>#VALUE!</v>
      </c>
      <c r="K529" s="55" t="str">
        <f t="shared" si="17"/>
        <v xml:space="preserve"> </v>
      </c>
    </row>
    <row r="530" spans="4:11" x14ac:dyDescent="0.3">
      <c r="D530" s="11" t="str">
        <f>(IF(B530=Локализация!$C$64,1,IF(B530=Локализация!$C$65,2,IF(B530=Локализация!$C$66,3,IF(B530=Локализация!$C$67,4,IF(B530=Локализация!$C$68,5,IF(OR(B530=1,B530=2,B530=3,B530=4,B530=5),B530,"")))))))</f>
        <v/>
      </c>
      <c r="E530" s="11" t="str">
        <f>(IF(C530=Локализация!$C$70,1,IF(C530=Локализация!$C$71,2,IF(C530=Локализация!$C$72,3,IF(C530=Локализация!$C$73,4,IF(C530=Локализация!$C$74,5,IF(OR(C530=1,C530=2,C530=3,C530=4,C530=5),C530,"")))))))</f>
        <v/>
      </c>
      <c r="F530" s="55" t="e">
        <f t="shared" si="16"/>
        <v>#VALUE!</v>
      </c>
      <c r="K530" s="55" t="str">
        <f t="shared" si="17"/>
        <v xml:space="preserve"> </v>
      </c>
    </row>
    <row r="531" spans="4:11" x14ac:dyDescent="0.3">
      <c r="D531" s="11" t="str">
        <f>(IF(B531=Локализация!$C$64,1,IF(B531=Локализация!$C$65,2,IF(B531=Локализация!$C$66,3,IF(B531=Локализация!$C$67,4,IF(B531=Локализация!$C$68,5,IF(OR(B531=1,B531=2,B531=3,B531=4,B531=5),B531,"")))))))</f>
        <v/>
      </c>
      <c r="E531" s="11" t="str">
        <f>(IF(C531=Локализация!$C$70,1,IF(C531=Локализация!$C$71,2,IF(C531=Локализация!$C$72,3,IF(C531=Локализация!$C$73,4,IF(C531=Локализация!$C$74,5,IF(OR(C531=1,C531=2,C531=3,C531=4,C531=5),C531,"")))))))</f>
        <v/>
      </c>
      <c r="F531" s="55" t="e">
        <f t="shared" si="16"/>
        <v>#VALUE!</v>
      </c>
      <c r="K531" s="55" t="str">
        <f t="shared" si="17"/>
        <v xml:space="preserve"> </v>
      </c>
    </row>
    <row r="532" spans="4:11" x14ac:dyDescent="0.3">
      <c r="D532" s="11" t="str">
        <f>(IF(B532=Локализация!$C$64,1,IF(B532=Локализация!$C$65,2,IF(B532=Локализация!$C$66,3,IF(B532=Локализация!$C$67,4,IF(B532=Локализация!$C$68,5,IF(OR(B532=1,B532=2,B532=3,B532=4,B532=5),B532,"")))))))</f>
        <v/>
      </c>
      <c r="E532" s="11" t="str">
        <f>(IF(C532=Локализация!$C$70,1,IF(C532=Локализация!$C$71,2,IF(C532=Локализация!$C$72,3,IF(C532=Локализация!$C$73,4,IF(C532=Локализация!$C$74,5,IF(OR(C532=1,C532=2,C532=3,C532=4,C532=5),C532,"")))))))</f>
        <v/>
      </c>
      <c r="F532" s="55" t="e">
        <f t="shared" si="16"/>
        <v>#VALUE!</v>
      </c>
      <c r="K532" s="55" t="str">
        <f t="shared" si="17"/>
        <v xml:space="preserve"> </v>
      </c>
    </row>
    <row r="533" spans="4:11" x14ac:dyDescent="0.3">
      <c r="D533" s="11" t="str">
        <f>(IF(B533=Локализация!$C$64,1,IF(B533=Локализация!$C$65,2,IF(B533=Локализация!$C$66,3,IF(B533=Локализация!$C$67,4,IF(B533=Локализация!$C$68,5,IF(OR(B533=1,B533=2,B533=3,B533=4,B533=5),B533,"")))))))</f>
        <v/>
      </c>
      <c r="E533" s="11" t="str">
        <f>(IF(C533=Локализация!$C$70,1,IF(C533=Локализация!$C$71,2,IF(C533=Локализация!$C$72,3,IF(C533=Локализация!$C$73,4,IF(C533=Локализация!$C$74,5,IF(OR(C533=1,C533=2,C533=3,C533=4,C533=5),C533,"")))))))</f>
        <v/>
      </c>
      <c r="F533" s="55" t="e">
        <f t="shared" si="16"/>
        <v>#VALUE!</v>
      </c>
      <c r="K533" s="55" t="str">
        <f t="shared" si="17"/>
        <v xml:space="preserve"> </v>
      </c>
    </row>
    <row r="534" spans="4:11" x14ac:dyDescent="0.3">
      <c r="D534" s="11" t="str">
        <f>(IF(B534=Локализация!$C$64,1,IF(B534=Локализация!$C$65,2,IF(B534=Локализация!$C$66,3,IF(B534=Локализация!$C$67,4,IF(B534=Локализация!$C$68,5,IF(OR(B534=1,B534=2,B534=3,B534=4,B534=5),B534,"")))))))</f>
        <v/>
      </c>
      <c r="E534" s="11" t="str">
        <f>(IF(C534=Локализация!$C$70,1,IF(C534=Локализация!$C$71,2,IF(C534=Локализация!$C$72,3,IF(C534=Локализация!$C$73,4,IF(C534=Локализация!$C$74,5,IF(OR(C534=1,C534=2,C534=3,C534=4,C534=5),C534,"")))))))</f>
        <v/>
      </c>
      <c r="F534" s="55" t="e">
        <f t="shared" si="16"/>
        <v>#VALUE!</v>
      </c>
      <c r="K534" s="55" t="str">
        <f t="shared" si="17"/>
        <v xml:space="preserve"> </v>
      </c>
    </row>
    <row r="535" spans="4:11" x14ac:dyDescent="0.3">
      <c r="D535" s="11" t="str">
        <f>(IF(B535=Локализация!$C$64,1,IF(B535=Локализация!$C$65,2,IF(B535=Локализация!$C$66,3,IF(B535=Локализация!$C$67,4,IF(B535=Локализация!$C$68,5,IF(OR(B535=1,B535=2,B535=3,B535=4,B535=5),B535,"")))))))</f>
        <v/>
      </c>
      <c r="E535" s="11" t="str">
        <f>(IF(C535=Локализация!$C$70,1,IF(C535=Локализация!$C$71,2,IF(C535=Локализация!$C$72,3,IF(C535=Локализация!$C$73,4,IF(C535=Локализация!$C$74,5,IF(OR(C535=1,C535=2,C535=3,C535=4,C535=5),C535,"")))))))</f>
        <v/>
      </c>
      <c r="F535" s="55" t="e">
        <f t="shared" si="16"/>
        <v>#VALUE!</v>
      </c>
      <c r="K535" s="55" t="str">
        <f t="shared" si="17"/>
        <v xml:space="preserve"> </v>
      </c>
    </row>
    <row r="536" spans="4:11" x14ac:dyDescent="0.3">
      <c r="D536" s="11" t="str">
        <f>(IF(B536=Локализация!$C$64,1,IF(B536=Локализация!$C$65,2,IF(B536=Локализация!$C$66,3,IF(B536=Локализация!$C$67,4,IF(B536=Локализация!$C$68,5,IF(OR(B536=1,B536=2,B536=3,B536=4,B536=5),B536,"")))))))</f>
        <v/>
      </c>
      <c r="E536" s="11" t="str">
        <f>(IF(C536=Локализация!$C$70,1,IF(C536=Локализация!$C$71,2,IF(C536=Локализация!$C$72,3,IF(C536=Локализация!$C$73,4,IF(C536=Локализация!$C$74,5,IF(OR(C536=1,C536=2,C536=3,C536=4,C536=5),C536,"")))))))</f>
        <v/>
      </c>
      <c r="F536" s="55" t="e">
        <f t="shared" si="16"/>
        <v>#VALUE!</v>
      </c>
      <c r="K536" s="55" t="str">
        <f t="shared" si="17"/>
        <v xml:space="preserve"> </v>
      </c>
    </row>
    <row r="537" spans="4:11" x14ac:dyDescent="0.3">
      <c r="D537" s="11" t="str">
        <f>(IF(B537=Локализация!$C$64,1,IF(B537=Локализация!$C$65,2,IF(B537=Локализация!$C$66,3,IF(B537=Локализация!$C$67,4,IF(B537=Локализация!$C$68,5,IF(OR(B537=1,B537=2,B537=3,B537=4,B537=5),B537,"")))))))</f>
        <v/>
      </c>
      <c r="E537" s="11" t="str">
        <f>(IF(C537=Локализация!$C$70,1,IF(C537=Локализация!$C$71,2,IF(C537=Локализация!$C$72,3,IF(C537=Локализация!$C$73,4,IF(C537=Локализация!$C$74,5,IF(OR(C537=1,C537=2,C537=3,C537=4,C537=5),C537,"")))))))</f>
        <v/>
      </c>
      <c r="F537" s="55" t="e">
        <f t="shared" si="16"/>
        <v>#VALUE!</v>
      </c>
      <c r="K537" s="55" t="str">
        <f t="shared" si="17"/>
        <v xml:space="preserve"> </v>
      </c>
    </row>
    <row r="538" spans="4:11" x14ac:dyDescent="0.3">
      <c r="D538" s="11" t="str">
        <f>(IF(B538=Локализация!$C$64,1,IF(B538=Локализация!$C$65,2,IF(B538=Локализация!$C$66,3,IF(B538=Локализация!$C$67,4,IF(B538=Локализация!$C$68,5,IF(OR(B538=1,B538=2,B538=3,B538=4,B538=5),B538,"")))))))</f>
        <v/>
      </c>
      <c r="E538" s="11" t="str">
        <f>(IF(C538=Локализация!$C$70,1,IF(C538=Локализация!$C$71,2,IF(C538=Локализация!$C$72,3,IF(C538=Локализация!$C$73,4,IF(C538=Локализация!$C$74,5,IF(OR(C538=1,C538=2,C538=3,C538=4,C538=5),C538,"")))))))</f>
        <v/>
      </c>
      <c r="F538" s="55" t="e">
        <f t="shared" si="16"/>
        <v>#VALUE!</v>
      </c>
      <c r="K538" s="55" t="str">
        <f t="shared" si="17"/>
        <v xml:space="preserve"> </v>
      </c>
    </row>
    <row r="539" spans="4:11" x14ac:dyDescent="0.3">
      <c r="D539" s="11" t="str">
        <f>(IF(B539=Локализация!$C$64,1,IF(B539=Локализация!$C$65,2,IF(B539=Локализация!$C$66,3,IF(B539=Локализация!$C$67,4,IF(B539=Локализация!$C$68,5,IF(OR(B539=1,B539=2,B539=3,B539=4,B539=5),B539,"")))))))</f>
        <v/>
      </c>
      <c r="E539" s="11" t="str">
        <f>(IF(C539=Локализация!$C$70,1,IF(C539=Локализация!$C$71,2,IF(C539=Локализация!$C$72,3,IF(C539=Локализация!$C$73,4,IF(C539=Локализация!$C$74,5,IF(OR(C539=1,C539=2,C539=3,C539=4,C539=5),C539,"")))))))</f>
        <v/>
      </c>
      <c r="F539" s="55" t="e">
        <f t="shared" si="16"/>
        <v>#VALUE!</v>
      </c>
      <c r="K539" s="55" t="str">
        <f t="shared" si="17"/>
        <v xml:space="preserve"> </v>
      </c>
    </row>
    <row r="540" spans="4:11" x14ac:dyDescent="0.3">
      <c r="D540" s="11" t="str">
        <f>(IF(B540=Локализация!$C$64,1,IF(B540=Локализация!$C$65,2,IF(B540=Локализация!$C$66,3,IF(B540=Локализация!$C$67,4,IF(B540=Локализация!$C$68,5,IF(OR(B540=1,B540=2,B540=3,B540=4,B540=5),B540,"")))))))</f>
        <v/>
      </c>
      <c r="E540" s="11" t="str">
        <f>(IF(C540=Локализация!$C$70,1,IF(C540=Локализация!$C$71,2,IF(C540=Локализация!$C$72,3,IF(C540=Локализация!$C$73,4,IF(C540=Локализация!$C$74,5,IF(OR(C540=1,C540=2,C540=3,C540=4,C540=5),C540,"")))))))</f>
        <v/>
      </c>
      <c r="F540" s="55" t="e">
        <f t="shared" si="16"/>
        <v>#VALUE!</v>
      </c>
      <c r="K540" s="55" t="str">
        <f t="shared" si="17"/>
        <v xml:space="preserve"> </v>
      </c>
    </row>
    <row r="541" spans="4:11" x14ac:dyDescent="0.3">
      <c r="D541" s="11" t="str">
        <f>(IF(B541=Локализация!$C$64,1,IF(B541=Локализация!$C$65,2,IF(B541=Локализация!$C$66,3,IF(B541=Локализация!$C$67,4,IF(B541=Локализация!$C$68,5,IF(OR(B541=1,B541=2,B541=3,B541=4,B541=5),B541,"")))))))</f>
        <v/>
      </c>
      <c r="E541" s="11" t="str">
        <f>(IF(C541=Локализация!$C$70,1,IF(C541=Локализация!$C$71,2,IF(C541=Локализация!$C$72,3,IF(C541=Локализация!$C$73,4,IF(C541=Локализация!$C$74,5,IF(OR(C541=1,C541=2,C541=3,C541=4,C541=5),C541,"")))))))</f>
        <v/>
      </c>
      <c r="F541" s="55" t="e">
        <f t="shared" si="16"/>
        <v>#VALUE!</v>
      </c>
      <c r="K541" s="55" t="str">
        <f t="shared" si="17"/>
        <v xml:space="preserve"> </v>
      </c>
    </row>
    <row r="542" spans="4:11" x14ac:dyDescent="0.3">
      <c r="D542" s="11" t="str">
        <f>(IF(B542=Локализация!$C$64,1,IF(B542=Локализация!$C$65,2,IF(B542=Локализация!$C$66,3,IF(B542=Локализация!$C$67,4,IF(B542=Локализация!$C$68,5,IF(OR(B542=1,B542=2,B542=3,B542=4,B542=5),B542,"")))))))</f>
        <v/>
      </c>
      <c r="E542" s="11" t="str">
        <f>(IF(C542=Локализация!$C$70,1,IF(C542=Локализация!$C$71,2,IF(C542=Локализация!$C$72,3,IF(C542=Локализация!$C$73,4,IF(C542=Локализация!$C$74,5,IF(OR(C542=1,C542=2,C542=3,C542=4,C542=5),C542,"")))))))</f>
        <v/>
      </c>
      <c r="F542" s="55" t="e">
        <f t="shared" si="16"/>
        <v>#VALUE!</v>
      </c>
      <c r="K542" s="55" t="str">
        <f t="shared" si="17"/>
        <v xml:space="preserve"> </v>
      </c>
    </row>
    <row r="543" spans="4:11" x14ac:dyDescent="0.3">
      <c r="D543" s="11" t="str">
        <f>(IF(B543=Локализация!$C$64,1,IF(B543=Локализация!$C$65,2,IF(B543=Локализация!$C$66,3,IF(B543=Локализация!$C$67,4,IF(B543=Локализация!$C$68,5,IF(OR(B543=1,B543=2,B543=3,B543=4,B543=5),B543,"")))))))</f>
        <v/>
      </c>
      <c r="E543" s="11" t="str">
        <f>(IF(C543=Локализация!$C$70,1,IF(C543=Локализация!$C$71,2,IF(C543=Локализация!$C$72,3,IF(C543=Локализация!$C$73,4,IF(C543=Локализация!$C$74,5,IF(OR(C543=1,C543=2,C543=3,C543=4,C543=5),C543,"")))))))</f>
        <v/>
      </c>
      <c r="F543" s="55" t="e">
        <f t="shared" si="16"/>
        <v>#VALUE!</v>
      </c>
      <c r="K543" s="55" t="str">
        <f t="shared" si="17"/>
        <v xml:space="preserve"> </v>
      </c>
    </row>
    <row r="544" spans="4:11" x14ac:dyDescent="0.3">
      <c r="D544" s="11" t="str">
        <f>(IF(B544=Локализация!$C$64,1,IF(B544=Локализация!$C$65,2,IF(B544=Локализация!$C$66,3,IF(B544=Локализация!$C$67,4,IF(B544=Локализация!$C$68,5,IF(OR(B544=1,B544=2,B544=3,B544=4,B544=5),B544,"")))))))</f>
        <v/>
      </c>
      <c r="E544" s="11" t="str">
        <f>(IF(C544=Локализация!$C$70,1,IF(C544=Локализация!$C$71,2,IF(C544=Локализация!$C$72,3,IF(C544=Локализация!$C$73,4,IF(C544=Локализация!$C$74,5,IF(OR(C544=1,C544=2,C544=3,C544=4,C544=5),C544,"")))))))</f>
        <v/>
      </c>
      <c r="F544" s="55" t="e">
        <f t="shared" si="16"/>
        <v>#VALUE!</v>
      </c>
      <c r="K544" s="55" t="str">
        <f t="shared" si="17"/>
        <v xml:space="preserve"> </v>
      </c>
    </row>
    <row r="545" spans="4:11" x14ac:dyDescent="0.3">
      <c r="D545" s="11" t="str">
        <f>(IF(B545=Локализация!$C$64,1,IF(B545=Локализация!$C$65,2,IF(B545=Локализация!$C$66,3,IF(B545=Локализация!$C$67,4,IF(B545=Локализация!$C$68,5,IF(OR(B545=1,B545=2,B545=3,B545=4,B545=5),B545,"")))))))</f>
        <v/>
      </c>
      <c r="E545" s="11" t="str">
        <f>(IF(C545=Локализация!$C$70,1,IF(C545=Локализация!$C$71,2,IF(C545=Локализация!$C$72,3,IF(C545=Локализация!$C$73,4,IF(C545=Локализация!$C$74,5,IF(OR(C545=1,C545=2,C545=3,C545=4,C545=5),C545,"")))))))</f>
        <v/>
      </c>
      <c r="F545" s="55" t="e">
        <f t="shared" si="16"/>
        <v>#VALUE!</v>
      </c>
      <c r="K545" s="55" t="str">
        <f t="shared" si="17"/>
        <v xml:space="preserve"> </v>
      </c>
    </row>
    <row r="546" spans="4:11" x14ac:dyDescent="0.3">
      <c r="D546" s="11" t="str">
        <f>(IF(B546=Локализация!$C$64,1,IF(B546=Локализация!$C$65,2,IF(B546=Локализация!$C$66,3,IF(B546=Локализация!$C$67,4,IF(B546=Локализация!$C$68,5,IF(OR(B546=1,B546=2,B546=3,B546=4,B546=5),B546,"")))))))</f>
        <v/>
      </c>
      <c r="E546" s="11" t="str">
        <f>(IF(C546=Локализация!$C$70,1,IF(C546=Локализация!$C$71,2,IF(C546=Локализация!$C$72,3,IF(C546=Локализация!$C$73,4,IF(C546=Локализация!$C$74,5,IF(OR(C546=1,C546=2,C546=3,C546=4,C546=5),C546,"")))))))</f>
        <v/>
      </c>
      <c r="F546" s="55" t="e">
        <f t="shared" si="16"/>
        <v>#VALUE!</v>
      </c>
      <c r="K546" s="55" t="str">
        <f t="shared" si="17"/>
        <v xml:space="preserve"> </v>
      </c>
    </row>
    <row r="547" spans="4:11" x14ac:dyDescent="0.3">
      <c r="D547" s="11" t="str">
        <f>(IF(B547=Локализация!$C$64,1,IF(B547=Локализация!$C$65,2,IF(B547=Локализация!$C$66,3,IF(B547=Локализация!$C$67,4,IF(B547=Локализация!$C$68,5,IF(OR(B547=1,B547=2,B547=3,B547=4,B547=5),B547,"")))))))</f>
        <v/>
      </c>
      <c r="E547" s="11" t="str">
        <f>(IF(C547=Локализация!$C$70,1,IF(C547=Локализация!$C$71,2,IF(C547=Локализация!$C$72,3,IF(C547=Локализация!$C$73,4,IF(C547=Локализация!$C$74,5,IF(OR(C547=1,C547=2,C547=3,C547=4,C547=5),C547,"")))))))</f>
        <v/>
      </c>
      <c r="F547" s="55" t="e">
        <f t="shared" si="16"/>
        <v>#VALUE!</v>
      </c>
      <c r="K547" s="55" t="str">
        <f t="shared" si="17"/>
        <v xml:space="preserve"> </v>
      </c>
    </row>
    <row r="548" spans="4:11" x14ac:dyDescent="0.3">
      <c r="D548" s="11" t="str">
        <f>(IF(B548=Локализация!$C$64,1,IF(B548=Локализация!$C$65,2,IF(B548=Локализация!$C$66,3,IF(B548=Локализация!$C$67,4,IF(B548=Локализация!$C$68,5,IF(OR(B548=1,B548=2,B548=3,B548=4,B548=5),B548,"")))))))</f>
        <v/>
      </c>
      <c r="E548" s="11" t="str">
        <f>(IF(C548=Локализация!$C$70,1,IF(C548=Локализация!$C$71,2,IF(C548=Локализация!$C$72,3,IF(C548=Локализация!$C$73,4,IF(C548=Локализация!$C$74,5,IF(OR(C548=1,C548=2,C548=3,C548=4,C548=5),C548,"")))))))</f>
        <v/>
      </c>
      <c r="F548" s="55" t="e">
        <f t="shared" si="16"/>
        <v>#VALUE!</v>
      </c>
      <c r="K548" s="55" t="str">
        <f t="shared" si="17"/>
        <v xml:space="preserve"> </v>
      </c>
    </row>
    <row r="549" spans="4:11" x14ac:dyDescent="0.3">
      <c r="D549" s="11" t="str">
        <f>(IF(B549=Локализация!$C$64,1,IF(B549=Локализация!$C$65,2,IF(B549=Локализация!$C$66,3,IF(B549=Локализация!$C$67,4,IF(B549=Локализация!$C$68,5,IF(OR(B549=1,B549=2,B549=3,B549=4,B549=5),B549,"")))))))</f>
        <v/>
      </c>
      <c r="E549" s="11" t="str">
        <f>(IF(C549=Локализация!$C$70,1,IF(C549=Локализация!$C$71,2,IF(C549=Локализация!$C$72,3,IF(C549=Локализация!$C$73,4,IF(C549=Локализация!$C$74,5,IF(OR(C549=1,C549=2,C549=3,C549=4,C549=5),C549,"")))))))</f>
        <v/>
      </c>
      <c r="F549" s="55" t="e">
        <f t="shared" si="16"/>
        <v>#VALUE!</v>
      </c>
      <c r="K549" s="55" t="str">
        <f t="shared" si="17"/>
        <v xml:space="preserve"> </v>
      </c>
    </row>
    <row r="550" spans="4:11" x14ac:dyDescent="0.3">
      <c r="D550" s="11" t="str">
        <f>(IF(B550=Локализация!$C$64,1,IF(B550=Локализация!$C$65,2,IF(B550=Локализация!$C$66,3,IF(B550=Локализация!$C$67,4,IF(B550=Локализация!$C$68,5,IF(OR(B550=1,B550=2,B550=3,B550=4,B550=5),B550,"")))))))</f>
        <v/>
      </c>
      <c r="E550" s="11" t="str">
        <f>(IF(C550=Локализация!$C$70,1,IF(C550=Локализация!$C$71,2,IF(C550=Локализация!$C$72,3,IF(C550=Локализация!$C$73,4,IF(C550=Локализация!$C$74,5,IF(OR(C550=1,C550=2,C550=3,C550=4,C550=5),C550,"")))))))</f>
        <v/>
      </c>
      <c r="F550" s="55" t="e">
        <f t="shared" si="16"/>
        <v>#VALUE!</v>
      </c>
      <c r="K550" s="55" t="str">
        <f t="shared" si="17"/>
        <v xml:space="preserve"> </v>
      </c>
    </row>
    <row r="551" spans="4:11" x14ac:dyDescent="0.3">
      <c r="D551" s="11" t="str">
        <f>(IF(B551=Локализация!$C$64,1,IF(B551=Локализация!$C$65,2,IF(B551=Локализация!$C$66,3,IF(B551=Локализация!$C$67,4,IF(B551=Локализация!$C$68,5,IF(OR(B551=1,B551=2,B551=3,B551=4,B551=5),B551,"")))))))</f>
        <v/>
      </c>
      <c r="E551" s="11" t="str">
        <f>(IF(C551=Локализация!$C$70,1,IF(C551=Локализация!$C$71,2,IF(C551=Локализация!$C$72,3,IF(C551=Локализация!$C$73,4,IF(C551=Локализация!$C$74,5,IF(OR(C551=1,C551=2,C551=3,C551=4,C551=5),C551,"")))))))</f>
        <v/>
      </c>
      <c r="F551" s="55" t="e">
        <f t="shared" si="16"/>
        <v>#VALUE!</v>
      </c>
      <c r="K551" s="55" t="str">
        <f t="shared" si="17"/>
        <v xml:space="preserve"> </v>
      </c>
    </row>
    <row r="552" spans="4:11" x14ac:dyDescent="0.3">
      <c r="D552" s="11" t="str">
        <f>(IF(B552=Локализация!$C$64,1,IF(B552=Локализация!$C$65,2,IF(B552=Локализация!$C$66,3,IF(B552=Локализация!$C$67,4,IF(B552=Локализация!$C$68,5,IF(OR(B552=1,B552=2,B552=3,B552=4,B552=5),B552,"")))))))</f>
        <v/>
      </c>
      <c r="E552" s="11" t="str">
        <f>(IF(C552=Локализация!$C$70,1,IF(C552=Локализация!$C$71,2,IF(C552=Локализация!$C$72,3,IF(C552=Локализация!$C$73,4,IF(C552=Локализация!$C$74,5,IF(OR(C552=1,C552=2,C552=3,C552=4,C552=5),C552,"")))))))</f>
        <v/>
      </c>
      <c r="F552" s="55" t="e">
        <f t="shared" si="16"/>
        <v>#VALUE!</v>
      </c>
      <c r="K552" s="55" t="str">
        <f t="shared" si="17"/>
        <v xml:space="preserve"> </v>
      </c>
    </row>
    <row r="553" spans="4:11" x14ac:dyDescent="0.3">
      <c r="D553" s="11" t="str">
        <f>(IF(B553=Локализация!$C$64,1,IF(B553=Локализация!$C$65,2,IF(B553=Локализация!$C$66,3,IF(B553=Локализация!$C$67,4,IF(B553=Локализация!$C$68,5,IF(OR(B553=1,B553=2,B553=3,B553=4,B553=5),B553,"")))))))</f>
        <v/>
      </c>
      <c r="E553" s="11" t="str">
        <f>(IF(C553=Локализация!$C$70,1,IF(C553=Локализация!$C$71,2,IF(C553=Локализация!$C$72,3,IF(C553=Локализация!$C$73,4,IF(C553=Локализация!$C$74,5,IF(OR(C553=1,C553=2,C553=3,C553=4,C553=5),C553,"")))))))</f>
        <v/>
      </c>
      <c r="F553" s="55" t="e">
        <f t="shared" si="16"/>
        <v>#VALUE!</v>
      </c>
      <c r="K553" s="55" t="str">
        <f t="shared" si="17"/>
        <v xml:space="preserve"> </v>
      </c>
    </row>
    <row r="554" spans="4:11" x14ac:dyDescent="0.3">
      <c r="D554" s="11" t="str">
        <f>(IF(B554=Локализация!$C$64,1,IF(B554=Локализация!$C$65,2,IF(B554=Локализация!$C$66,3,IF(B554=Локализация!$C$67,4,IF(B554=Локализация!$C$68,5,IF(OR(B554=1,B554=2,B554=3,B554=4,B554=5),B554,"")))))))</f>
        <v/>
      </c>
      <c r="E554" s="11" t="str">
        <f>(IF(C554=Локализация!$C$70,1,IF(C554=Локализация!$C$71,2,IF(C554=Локализация!$C$72,3,IF(C554=Локализация!$C$73,4,IF(C554=Локализация!$C$74,5,IF(OR(C554=1,C554=2,C554=3,C554=4,C554=5),C554,"")))))))</f>
        <v/>
      </c>
      <c r="F554" s="55" t="e">
        <f t="shared" si="16"/>
        <v>#VALUE!</v>
      </c>
      <c r="K554" s="55" t="str">
        <f t="shared" si="17"/>
        <v xml:space="preserve"> </v>
      </c>
    </row>
    <row r="555" spans="4:11" x14ac:dyDescent="0.3">
      <c r="D555" s="11" t="str">
        <f>(IF(B555=Локализация!$C$64,1,IF(B555=Локализация!$C$65,2,IF(B555=Локализация!$C$66,3,IF(B555=Локализация!$C$67,4,IF(B555=Локализация!$C$68,5,IF(OR(B555=1,B555=2,B555=3,B555=4,B555=5),B555,"")))))))</f>
        <v/>
      </c>
      <c r="E555" s="11" t="str">
        <f>(IF(C555=Локализация!$C$70,1,IF(C555=Локализация!$C$71,2,IF(C555=Локализация!$C$72,3,IF(C555=Локализация!$C$73,4,IF(C555=Локализация!$C$74,5,IF(OR(C555=1,C555=2,C555=3,C555=4,C555=5),C555,"")))))))</f>
        <v/>
      </c>
      <c r="F555" s="55" t="e">
        <f t="shared" si="16"/>
        <v>#VALUE!</v>
      </c>
      <c r="K555" s="55" t="str">
        <f t="shared" si="17"/>
        <v xml:space="preserve"> </v>
      </c>
    </row>
    <row r="556" spans="4:11" x14ac:dyDescent="0.3">
      <c r="D556" s="11" t="str">
        <f>(IF(B556=Локализация!$C$64,1,IF(B556=Локализация!$C$65,2,IF(B556=Локализация!$C$66,3,IF(B556=Локализация!$C$67,4,IF(B556=Локализация!$C$68,5,IF(OR(B556=1,B556=2,B556=3,B556=4,B556=5),B556,"")))))))</f>
        <v/>
      </c>
      <c r="E556" s="11" t="str">
        <f>(IF(C556=Локализация!$C$70,1,IF(C556=Локализация!$C$71,2,IF(C556=Локализация!$C$72,3,IF(C556=Локализация!$C$73,4,IF(C556=Локализация!$C$74,5,IF(OR(C556=1,C556=2,C556=3,C556=4,C556=5),C556,"")))))))</f>
        <v/>
      </c>
      <c r="F556" s="55" t="e">
        <f t="shared" si="16"/>
        <v>#VALUE!</v>
      </c>
      <c r="K556" s="55" t="str">
        <f t="shared" si="17"/>
        <v xml:space="preserve"> </v>
      </c>
    </row>
    <row r="557" spans="4:11" x14ac:dyDescent="0.3">
      <c r="D557" s="11" t="str">
        <f>(IF(B557=Локализация!$C$64,1,IF(B557=Локализация!$C$65,2,IF(B557=Локализация!$C$66,3,IF(B557=Локализация!$C$67,4,IF(B557=Локализация!$C$68,5,IF(OR(B557=1,B557=2,B557=3,B557=4,B557=5),B557,"")))))))</f>
        <v/>
      </c>
      <c r="E557" s="11" t="str">
        <f>(IF(C557=Локализация!$C$70,1,IF(C557=Локализация!$C$71,2,IF(C557=Локализация!$C$72,3,IF(C557=Локализация!$C$73,4,IF(C557=Локализация!$C$74,5,IF(OR(C557=1,C557=2,C557=3,C557=4,C557=5),C557,"")))))))</f>
        <v/>
      </c>
      <c r="F557" s="55" t="e">
        <f t="shared" si="16"/>
        <v>#VALUE!</v>
      </c>
      <c r="K557" s="55" t="str">
        <f t="shared" si="17"/>
        <v xml:space="preserve"> </v>
      </c>
    </row>
    <row r="558" spans="4:11" x14ac:dyDescent="0.3">
      <c r="D558" s="11" t="str">
        <f>(IF(B558=Локализация!$C$64,1,IF(B558=Локализация!$C$65,2,IF(B558=Локализация!$C$66,3,IF(B558=Локализация!$C$67,4,IF(B558=Локализация!$C$68,5,IF(OR(B558=1,B558=2,B558=3,B558=4,B558=5),B558,"")))))))</f>
        <v/>
      </c>
      <c r="E558" s="11" t="str">
        <f>(IF(C558=Локализация!$C$70,1,IF(C558=Локализация!$C$71,2,IF(C558=Локализация!$C$72,3,IF(C558=Локализация!$C$73,4,IF(C558=Локализация!$C$74,5,IF(OR(C558=1,C558=2,C558=3,C558=4,C558=5),C558,"")))))))</f>
        <v/>
      </c>
      <c r="F558" s="55" t="e">
        <f t="shared" si="16"/>
        <v>#VALUE!</v>
      </c>
      <c r="K558" s="55" t="str">
        <f t="shared" si="17"/>
        <v xml:space="preserve"> </v>
      </c>
    </row>
    <row r="559" spans="4:11" x14ac:dyDescent="0.3">
      <c r="D559" s="11" t="str">
        <f>(IF(B559=Локализация!$C$64,1,IF(B559=Локализация!$C$65,2,IF(B559=Локализация!$C$66,3,IF(B559=Локализация!$C$67,4,IF(B559=Локализация!$C$68,5,IF(OR(B559=1,B559=2,B559=3,B559=4,B559=5),B559,"")))))))</f>
        <v/>
      </c>
      <c r="E559" s="11" t="str">
        <f>(IF(C559=Локализация!$C$70,1,IF(C559=Локализация!$C$71,2,IF(C559=Локализация!$C$72,3,IF(C559=Локализация!$C$73,4,IF(C559=Локализация!$C$74,5,IF(OR(C559=1,C559=2,C559=3,C559=4,C559=5),C559,"")))))))</f>
        <v/>
      </c>
      <c r="F559" s="55" t="e">
        <f t="shared" si="16"/>
        <v>#VALUE!</v>
      </c>
      <c r="K559" s="55" t="str">
        <f t="shared" si="17"/>
        <v xml:space="preserve"> </v>
      </c>
    </row>
    <row r="560" spans="4:11" x14ac:dyDescent="0.3">
      <c r="D560" s="11" t="str">
        <f>(IF(B560=Локализация!$C$64,1,IF(B560=Локализация!$C$65,2,IF(B560=Локализация!$C$66,3,IF(B560=Локализация!$C$67,4,IF(B560=Локализация!$C$68,5,IF(OR(B560=1,B560=2,B560=3,B560=4,B560=5),B560,"")))))))</f>
        <v/>
      </c>
      <c r="E560" s="11" t="str">
        <f>(IF(C560=Локализация!$C$70,1,IF(C560=Локализация!$C$71,2,IF(C560=Локализация!$C$72,3,IF(C560=Локализация!$C$73,4,IF(C560=Локализация!$C$74,5,IF(OR(C560=1,C560=2,C560=3,C560=4,C560=5),C560,"")))))))</f>
        <v/>
      </c>
      <c r="F560" s="55" t="e">
        <f t="shared" si="16"/>
        <v>#VALUE!</v>
      </c>
      <c r="K560" s="55" t="str">
        <f t="shared" si="17"/>
        <v xml:space="preserve"> </v>
      </c>
    </row>
    <row r="561" spans="4:11" x14ac:dyDescent="0.3">
      <c r="D561" s="11" t="str">
        <f>(IF(B561=Локализация!$C$64,1,IF(B561=Локализация!$C$65,2,IF(B561=Локализация!$C$66,3,IF(B561=Локализация!$C$67,4,IF(B561=Локализация!$C$68,5,IF(OR(B561=1,B561=2,B561=3,B561=4,B561=5),B561,"")))))))</f>
        <v/>
      </c>
      <c r="E561" s="11" t="str">
        <f>(IF(C561=Локализация!$C$70,1,IF(C561=Локализация!$C$71,2,IF(C561=Локализация!$C$72,3,IF(C561=Локализация!$C$73,4,IF(C561=Локализация!$C$74,5,IF(OR(C561=1,C561=2,C561=3,C561=4,C561=5),C561,"")))))))</f>
        <v/>
      </c>
      <c r="F561" s="55" t="e">
        <f t="shared" si="16"/>
        <v>#VALUE!</v>
      </c>
      <c r="K561" s="55" t="str">
        <f t="shared" si="17"/>
        <v xml:space="preserve"> </v>
      </c>
    </row>
    <row r="562" spans="4:11" x14ac:dyDescent="0.3">
      <c r="D562" s="11" t="str">
        <f>(IF(B562=Локализация!$C$64,1,IF(B562=Локализация!$C$65,2,IF(B562=Локализация!$C$66,3,IF(B562=Локализация!$C$67,4,IF(B562=Локализация!$C$68,5,IF(OR(B562=1,B562=2,B562=3,B562=4,B562=5),B562,"")))))))</f>
        <v/>
      </c>
      <c r="E562" s="11" t="str">
        <f>(IF(C562=Локализация!$C$70,1,IF(C562=Локализация!$C$71,2,IF(C562=Локализация!$C$72,3,IF(C562=Локализация!$C$73,4,IF(C562=Локализация!$C$74,5,IF(OR(C562=1,C562=2,C562=3,C562=4,C562=5),C562,"")))))))</f>
        <v/>
      </c>
      <c r="F562" s="55" t="e">
        <f t="shared" si="16"/>
        <v>#VALUE!</v>
      </c>
      <c r="K562" s="55" t="str">
        <f t="shared" si="17"/>
        <v xml:space="preserve"> </v>
      </c>
    </row>
    <row r="563" spans="4:11" x14ac:dyDescent="0.3">
      <c r="D563" s="11" t="str">
        <f>(IF(B563=Локализация!$C$64,1,IF(B563=Локализация!$C$65,2,IF(B563=Локализация!$C$66,3,IF(B563=Локализация!$C$67,4,IF(B563=Локализация!$C$68,5,IF(OR(B563=1,B563=2,B563=3,B563=4,B563=5),B563,"")))))))</f>
        <v/>
      </c>
      <c r="E563" s="11" t="str">
        <f>(IF(C563=Локализация!$C$70,1,IF(C563=Локализация!$C$71,2,IF(C563=Локализация!$C$72,3,IF(C563=Локализация!$C$73,4,IF(C563=Локализация!$C$74,5,IF(OR(C563=1,C563=2,C563=3,C563=4,C563=5),C563,"")))))))</f>
        <v/>
      </c>
      <c r="F563" s="55" t="e">
        <f t="shared" si="16"/>
        <v>#VALUE!</v>
      </c>
      <c r="K563" s="55" t="str">
        <f t="shared" si="17"/>
        <v xml:space="preserve"> </v>
      </c>
    </row>
    <row r="564" spans="4:11" x14ac:dyDescent="0.3">
      <c r="D564" s="11" t="str">
        <f>(IF(B564=Локализация!$C$64,1,IF(B564=Локализация!$C$65,2,IF(B564=Локализация!$C$66,3,IF(B564=Локализация!$C$67,4,IF(B564=Локализация!$C$68,5,IF(OR(B564=1,B564=2,B564=3,B564=4,B564=5),B564,"")))))))</f>
        <v/>
      </c>
      <c r="E564" s="11" t="str">
        <f>(IF(C564=Локализация!$C$70,1,IF(C564=Локализация!$C$71,2,IF(C564=Локализация!$C$72,3,IF(C564=Локализация!$C$73,4,IF(C564=Локализация!$C$74,5,IF(OR(C564=1,C564=2,C564=3,C564=4,C564=5),C564,"")))))))</f>
        <v/>
      </c>
      <c r="F564" s="55" t="e">
        <f t="shared" si="16"/>
        <v>#VALUE!</v>
      </c>
      <c r="K564" s="55" t="str">
        <f t="shared" si="17"/>
        <v xml:space="preserve"> </v>
      </c>
    </row>
    <row r="565" spans="4:11" x14ac:dyDescent="0.3">
      <c r="D565" s="11" t="str">
        <f>(IF(B565=Локализация!$C$64,1,IF(B565=Локализация!$C$65,2,IF(B565=Локализация!$C$66,3,IF(B565=Локализация!$C$67,4,IF(B565=Локализация!$C$68,5,IF(OR(B565=1,B565=2,B565=3,B565=4,B565=5),B565,"")))))))</f>
        <v/>
      </c>
      <c r="E565" s="11" t="str">
        <f>(IF(C565=Локализация!$C$70,1,IF(C565=Локализация!$C$71,2,IF(C565=Локализация!$C$72,3,IF(C565=Локализация!$C$73,4,IF(C565=Локализация!$C$74,5,IF(OR(C565=1,C565=2,C565=3,C565=4,C565=5),C565,"")))))))</f>
        <v/>
      </c>
      <c r="F565" s="55" t="e">
        <f t="shared" si="16"/>
        <v>#VALUE!</v>
      </c>
      <c r="K565" s="55" t="str">
        <f t="shared" si="17"/>
        <v xml:space="preserve"> </v>
      </c>
    </row>
    <row r="566" spans="4:11" x14ac:dyDescent="0.3">
      <c r="D566" s="11" t="str">
        <f>(IF(B566=Локализация!$C$64,1,IF(B566=Локализация!$C$65,2,IF(B566=Локализация!$C$66,3,IF(B566=Локализация!$C$67,4,IF(B566=Локализация!$C$68,5,IF(OR(B566=1,B566=2,B566=3,B566=4,B566=5),B566,"")))))))</f>
        <v/>
      </c>
      <c r="E566" s="11" t="str">
        <f>(IF(C566=Локализация!$C$70,1,IF(C566=Локализация!$C$71,2,IF(C566=Локализация!$C$72,3,IF(C566=Локализация!$C$73,4,IF(C566=Локализация!$C$74,5,IF(OR(C566=1,C566=2,C566=3,C566=4,C566=5),C566,"")))))))</f>
        <v/>
      </c>
      <c r="F566" s="55" t="e">
        <f t="shared" si="16"/>
        <v>#VALUE!</v>
      </c>
      <c r="K566" s="55" t="str">
        <f t="shared" si="17"/>
        <v xml:space="preserve"> </v>
      </c>
    </row>
    <row r="567" spans="4:11" x14ac:dyDescent="0.3">
      <c r="D567" s="11" t="str">
        <f>(IF(B567=Локализация!$C$64,1,IF(B567=Локализация!$C$65,2,IF(B567=Локализация!$C$66,3,IF(B567=Локализация!$C$67,4,IF(B567=Локализация!$C$68,5,IF(OR(B567=1,B567=2,B567=3,B567=4,B567=5),B567,"")))))))</f>
        <v/>
      </c>
      <c r="E567" s="11" t="str">
        <f>(IF(C567=Локализация!$C$70,1,IF(C567=Локализация!$C$71,2,IF(C567=Локализация!$C$72,3,IF(C567=Локализация!$C$73,4,IF(C567=Локализация!$C$74,5,IF(OR(C567=1,C567=2,C567=3,C567=4,C567=5),C567,"")))))))</f>
        <v/>
      </c>
      <c r="F567" s="55" t="e">
        <f t="shared" si="16"/>
        <v>#VALUE!</v>
      </c>
      <c r="K567" s="55" t="str">
        <f t="shared" si="17"/>
        <v xml:space="preserve"> </v>
      </c>
    </row>
    <row r="568" spans="4:11" x14ac:dyDescent="0.3">
      <c r="D568" s="11" t="str">
        <f>(IF(B568=Локализация!$C$64,1,IF(B568=Локализация!$C$65,2,IF(B568=Локализация!$C$66,3,IF(B568=Локализация!$C$67,4,IF(B568=Локализация!$C$68,5,IF(OR(B568=1,B568=2,B568=3,B568=4,B568=5),B568,"")))))))</f>
        <v/>
      </c>
      <c r="E568" s="11" t="str">
        <f>(IF(C568=Локализация!$C$70,1,IF(C568=Локализация!$C$71,2,IF(C568=Локализация!$C$72,3,IF(C568=Локализация!$C$73,4,IF(C568=Локализация!$C$74,5,IF(OR(C568=1,C568=2,C568=3,C568=4,C568=5),C568,"")))))))</f>
        <v/>
      </c>
      <c r="F568" s="55" t="e">
        <f t="shared" si="16"/>
        <v>#VALUE!</v>
      </c>
      <c r="K568" s="55" t="str">
        <f t="shared" si="17"/>
        <v xml:space="preserve"> </v>
      </c>
    </row>
    <row r="569" spans="4:11" x14ac:dyDescent="0.3">
      <c r="D569" s="11" t="str">
        <f>(IF(B569=Локализация!$C$64,1,IF(B569=Локализация!$C$65,2,IF(B569=Локализация!$C$66,3,IF(B569=Локализация!$C$67,4,IF(B569=Локализация!$C$68,5,IF(OR(B569=1,B569=2,B569=3,B569=4,B569=5),B569,"")))))))</f>
        <v/>
      </c>
      <c r="E569" s="11" t="str">
        <f>(IF(C569=Локализация!$C$70,1,IF(C569=Локализация!$C$71,2,IF(C569=Локализация!$C$72,3,IF(C569=Локализация!$C$73,4,IF(C569=Локализация!$C$74,5,IF(OR(C569=1,C569=2,C569=3,C569=4,C569=5),C569,"")))))))</f>
        <v/>
      </c>
      <c r="F569" s="55" t="e">
        <f t="shared" si="16"/>
        <v>#VALUE!</v>
      </c>
      <c r="K569" s="55" t="str">
        <f t="shared" si="17"/>
        <v xml:space="preserve"> </v>
      </c>
    </row>
    <row r="570" spans="4:11" x14ac:dyDescent="0.3">
      <c r="D570" s="11" t="str">
        <f>(IF(B570=Локализация!$C$64,1,IF(B570=Локализация!$C$65,2,IF(B570=Локализация!$C$66,3,IF(B570=Локализация!$C$67,4,IF(B570=Локализация!$C$68,5,IF(OR(B570=1,B570=2,B570=3,B570=4,B570=5),B570,"")))))))</f>
        <v/>
      </c>
      <c r="E570" s="11" t="str">
        <f>(IF(C570=Локализация!$C$70,1,IF(C570=Локализация!$C$71,2,IF(C570=Локализация!$C$72,3,IF(C570=Локализация!$C$73,4,IF(C570=Локализация!$C$74,5,IF(OR(C570=1,C570=2,C570=3,C570=4,C570=5),C570,"")))))))</f>
        <v/>
      </c>
      <c r="F570" s="55" t="e">
        <f t="shared" si="16"/>
        <v>#VALUE!</v>
      </c>
      <c r="K570" s="55" t="str">
        <f t="shared" si="17"/>
        <v xml:space="preserve"> </v>
      </c>
    </row>
    <row r="571" spans="4:11" x14ac:dyDescent="0.3">
      <c r="D571" s="11" t="str">
        <f>(IF(B571=Локализация!$C$64,1,IF(B571=Локализация!$C$65,2,IF(B571=Локализация!$C$66,3,IF(B571=Локализация!$C$67,4,IF(B571=Локализация!$C$68,5,IF(OR(B571=1,B571=2,B571=3,B571=4,B571=5),B571,"")))))))</f>
        <v/>
      </c>
      <c r="E571" s="11" t="str">
        <f>(IF(C571=Локализация!$C$70,1,IF(C571=Локализация!$C$71,2,IF(C571=Локализация!$C$72,3,IF(C571=Локализация!$C$73,4,IF(C571=Локализация!$C$74,5,IF(OR(C571=1,C571=2,C571=3,C571=4,C571=5),C571,"")))))))</f>
        <v/>
      </c>
      <c r="F571" s="55" t="e">
        <f t="shared" si="16"/>
        <v>#VALUE!</v>
      </c>
      <c r="K571" s="55" t="str">
        <f t="shared" si="17"/>
        <v xml:space="preserve"> </v>
      </c>
    </row>
    <row r="572" spans="4:11" x14ac:dyDescent="0.3">
      <c r="D572" s="11" t="str">
        <f>(IF(B572=Локализация!$C$64,1,IF(B572=Локализация!$C$65,2,IF(B572=Локализация!$C$66,3,IF(B572=Локализация!$C$67,4,IF(B572=Локализация!$C$68,5,IF(OR(B572=1,B572=2,B572=3,B572=4,B572=5),B572,"")))))))</f>
        <v/>
      </c>
      <c r="E572" s="11" t="str">
        <f>(IF(C572=Локализация!$C$70,1,IF(C572=Локализация!$C$71,2,IF(C572=Локализация!$C$72,3,IF(C572=Локализация!$C$73,4,IF(C572=Локализация!$C$74,5,IF(OR(C572=1,C572=2,C572=3,C572=4,C572=5),C572,"")))))))</f>
        <v/>
      </c>
      <c r="F572" s="55" t="e">
        <f t="shared" si="16"/>
        <v>#VALUE!</v>
      </c>
      <c r="K572" s="55" t="str">
        <f t="shared" si="17"/>
        <v xml:space="preserve"> </v>
      </c>
    </row>
    <row r="573" spans="4:11" x14ac:dyDescent="0.3">
      <c r="D573" s="11" t="str">
        <f>(IF(B573=Локализация!$C$64,1,IF(B573=Локализация!$C$65,2,IF(B573=Локализация!$C$66,3,IF(B573=Локализация!$C$67,4,IF(B573=Локализация!$C$68,5,IF(OR(B573=1,B573=2,B573=3,B573=4,B573=5),B573,"")))))))</f>
        <v/>
      </c>
      <c r="E573" s="11" t="str">
        <f>(IF(C573=Локализация!$C$70,1,IF(C573=Локализация!$C$71,2,IF(C573=Локализация!$C$72,3,IF(C573=Локализация!$C$73,4,IF(C573=Локализация!$C$74,5,IF(OR(C573=1,C573=2,C573=3,C573=4,C573=5),C573,"")))))))</f>
        <v/>
      </c>
      <c r="F573" s="55" t="e">
        <f t="shared" si="16"/>
        <v>#VALUE!</v>
      </c>
      <c r="K573" s="55" t="str">
        <f t="shared" si="17"/>
        <v xml:space="preserve"> </v>
      </c>
    </row>
    <row r="574" spans="4:11" x14ac:dyDescent="0.3">
      <c r="D574" s="11" t="str">
        <f>(IF(B574=Локализация!$C$64,1,IF(B574=Локализация!$C$65,2,IF(B574=Локализация!$C$66,3,IF(B574=Локализация!$C$67,4,IF(B574=Локализация!$C$68,5,IF(OR(B574=1,B574=2,B574=3,B574=4,B574=5),B574,"")))))))</f>
        <v/>
      </c>
      <c r="E574" s="11" t="str">
        <f>(IF(C574=Локализация!$C$70,1,IF(C574=Локализация!$C$71,2,IF(C574=Локализация!$C$72,3,IF(C574=Локализация!$C$73,4,IF(C574=Локализация!$C$74,5,IF(OR(C574=1,C574=2,C574=3,C574=4,C574=5),C574,"")))))))</f>
        <v/>
      </c>
      <c r="F574" s="55" t="e">
        <f t="shared" si="16"/>
        <v>#VALUE!</v>
      </c>
      <c r="K574" s="55" t="str">
        <f t="shared" si="17"/>
        <v xml:space="preserve"> </v>
      </c>
    </row>
    <row r="575" spans="4:11" x14ac:dyDescent="0.3">
      <c r="D575" s="11" t="str">
        <f>(IF(B575=Локализация!$C$64,1,IF(B575=Локализация!$C$65,2,IF(B575=Локализация!$C$66,3,IF(B575=Локализация!$C$67,4,IF(B575=Локализация!$C$68,5,IF(OR(B575=1,B575=2,B575=3,B575=4,B575=5),B575,"")))))))</f>
        <v/>
      </c>
      <c r="E575" s="11" t="str">
        <f>(IF(C575=Локализация!$C$70,1,IF(C575=Локализация!$C$71,2,IF(C575=Локализация!$C$72,3,IF(C575=Локализация!$C$73,4,IF(C575=Локализация!$C$74,5,IF(OR(C575=1,C575=2,C575=3,C575=4,C575=5),C575,"")))))))</f>
        <v/>
      </c>
      <c r="F575" s="55" t="e">
        <f t="shared" si="16"/>
        <v>#VALUE!</v>
      </c>
      <c r="K575" s="55" t="str">
        <f t="shared" si="17"/>
        <v xml:space="preserve"> </v>
      </c>
    </row>
    <row r="576" spans="4:11" x14ac:dyDescent="0.3">
      <c r="D576" s="11" t="str">
        <f>(IF(B576=Локализация!$C$64,1,IF(B576=Локализация!$C$65,2,IF(B576=Локализация!$C$66,3,IF(B576=Локализация!$C$67,4,IF(B576=Локализация!$C$68,5,IF(OR(B576=1,B576=2,B576=3,B576=4,B576=5),B576,"")))))))</f>
        <v/>
      </c>
      <c r="E576" s="11" t="str">
        <f>(IF(C576=Локализация!$C$70,1,IF(C576=Локализация!$C$71,2,IF(C576=Локализация!$C$72,3,IF(C576=Локализация!$C$73,4,IF(C576=Локализация!$C$74,5,IF(OR(C576=1,C576=2,C576=3,C576=4,C576=5),C576,"")))))))</f>
        <v/>
      </c>
      <c r="F576" s="55" t="e">
        <f t="shared" si="16"/>
        <v>#VALUE!</v>
      </c>
      <c r="K576" s="55" t="str">
        <f t="shared" si="17"/>
        <v xml:space="preserve"> </v>
      </c>
    </row>
    <row r="577" spans="4:11" x14ac:dyDescent="0.3">
      <c r="D577" s="11" t="str">
        <f>(IF(B577=Локализация!$C$64,1,IF(B577=Локализация!$C$65,2,IF(B577=Локализация!$C$66,3,IF(B577=Локализация!$C$67,4,IF(B577=Локализация!$C$68,5,IF(OR(B577=1,B577=2,B577=3,B577=4,B577=5),B577,"")))))))</f>
        <v/>
      </c>
      <c r="E577" s="11" t="str">
        <f>(IF(C577=Локализация!$C$70,1,IF(C577=Локализация!$C$71,2,IF(C577=Локализация!$C$72,3,IF(C577=Локализация!$C$73,4,IF(C577=Локализация!$C$74,5,IF(OR(C577=1,C577=2,C577=3,C577=4,C577=5),C577,"")))))))</f>
        <v/>
      </c>
      <c r="F577" s="55" t="e">
        <f t="shared" si="16"/>
        <v>#VALUE!</v>
      </c>
      <c r="K577" s="55" t="str">
        <f t="shared" si="17"/>
        <v xml:space="preserve"> </v>
      </c>
    </row>
    <row r="578" spans="4:11" x14ac:dyDescent="0.3">
      <c r="D578" s="11" t="str">
        <f>(IF(B578=Локализация!$C$64,1,IF(B578=Локализация!$C$65,2,IF(B578=Локализация!$C$66,3,IF(B578=Локализация!$C$67,4,IF(B578=Локализация!$C$68,5,IF(OR(B578=1,B578=2,B578=3,B578=4,B578=5),B578,"")))))))</f>
        <v/>
      </c>
      <c r="E578" s="11" t="str">
        <f>(IF(C578=Локализация!$C$70,1,IF(C578=Локализация!$C$71,2,IF(C578=Локализация!$C$72,3,IF(C578=Локализация!$C$73,4,IF(C578=Локализация!$C$74,5,IF(OR(C578=1,C578=2,C578=3,C578=4,C578=5),C578,"")))))))</f>
        <v/>
      </c>
      <c r="F578" s="55" t="e">
        <f t="shared" si="16"/>
        <v>#VALUE!</v>
      </c>
      <c r="K578" s="55" t="str">
        <f t="shared" si="17"/>
        <v xml:space="preserve"> </v>
      </c>
    </row>
    <row r="579" spans="4:11" x14ac:dyDescent="0.3">
      <c r="D579" s="11" t="str">
        <f>(IF(B579=Локализация!$C$64,1,IF(B579=Локализация!$C$65,2,IF(B579=Локализация!$C$66,3,IF(B579=Локализация!$C$67,4,IF(B579=Локализация!$C$68,5,IF(OR(B579=1,B579=2,B579=3,B579=4,B579=5),B579,"")))))))</f>
        <v/>
      </c>
      <c r="E579" s="11" t="str">
        <f>(IF(C579=Локализация!$C$70,1,IF(C579=Локализация!$C$71,2,IF(C579=Локализация!$C$72,3,IF(C579=Локализация!$C$73,4,IF(C579=Локализация!$C$74,5,IF(OR(C579=1,C579=2,C579=3,C579=4,C579=5),C579,"")))))))</f>
        <v/>
      </c>
      <c r="F579" s="55" t="e">
        <f t="shared" ref="F579:F642" si="18">(((D579+E579)-2)/8)</f>
        <v>#VALUE!</v>
      </c>
      <c r="K579" s="55" t="str">
        <f t="shared" ref="K579:K642" si="19">IF(COUNTA(B579,C579)=2,F579," ")</f>
        <v xml:space="preserve"> </v>
      </c>
    </row>
    <row r="580" spans="4:11" x14ac:dyDescent="0.3">
      <c r="D580" s="11" t="str">
        <f>(IF(B580=Локализация!$C$64,1,IF(B580=Локализация!$C$65,2,IF(B580=Локализация!$C$66,3,IF(B580=Локализация!$C$67,4,IF(B580=Локализация!$C$68,5,IF(OR(B580=1,B580=2,B580=3,B580=4,B580=5),B580,"")))))))</f>
        <v/>
      </c>
      <c r="E580" s="11" t="str">
        <f>(IF(C580=Локализация!$C$70,1,IF(C580=Локализация!$C$71,2,IF(C580=Локализация!$C$72,3,IF(C580=Локализация!$C$73,4,IF(C580=Локализация!$C$74,5,IF(OR(C580=1,C580=2,C580=3,C580=4,C580=5),C580,"")))))))</f>
        <v/>
      </c>
      <c r="F580" s="55" t="e">
        <f t="shared" si="18"/>
        <v>#VALUE!</v>
      </c>
      <c r="K580" s="55" t="str">
        <f t="shared" si="19"/>
        <v xml:space="preserve"> </v>
      </c>
    </row>
    <row r="581" spans="4:11" x14ac:dyDescent="0.3">
      <c r="D581" s="11" t="str">
        <f>(IF(B581=Локализация!$C$64,1,IF(B581=Локализация!$C$65,2,IF(B581=Локализация!$C$66,3,IF(B581=Локализация!$C$67,4,IF(B581=Локализация!$C$68,5,IF(OR(B581=1,B581=2,B581=3,B581=4,B581=5),B581,"")))))))</f>
        <v/>
      </c>
      <c r="E581" s="11" t="str">
        <f>(IF(C581=Локализация!$C$70,1,IF(C581=Локализация!$C$71,2,IF(C581=Локализация!$C$72,3,IF(C581=Локализация!$C$73,4,IF(C581=Локализация!$C$74,5,IF(OR(C581=1,C581=2,C581=3,C581=4,C581=5),C581,"")))))))</f>
        <v/>
      </c>
      <c r="F581" s="55" t="e">
        <f t="shared" si="18"/>
        <v>#VALUE!</v>
      </c>
      <c r="K581" s="55" t="str">
        <f t="shared" si="19"/>
        <v xml:space="preserve"> </v>
      </c>
    </row>
    <row r="582" spans="4:11" x14ac:dyDescent="0.3">
      <c r="D582" s="11" t="str">
        <f>(IF(B582=Локализация!$C$64,1,IF(B582=Локализация!$C$65,2,IF(B582=Локализация!$C$66,3,IF(B582=Локализация!$C$67,4,IF(B582=Локализация!$C$68,5,IF(OR(B582=1,B582=2,B582=3,B582=4,B582=5),B582,"")))))))</f>
        <v/>
      </c>
      <c r="E582" s="11" t="str">
        <f>(IF(C582=Локализация!$C$70,1,IF(C582=Локализация!$C$71,2,IF(C582=Локализация!$C$72,3,IF(C582=Локализация!$C$73,4,IF(C582=Локализация!$C$74,5,IF(OR(C582=1,C582=2,C582=3,C582=4,C582=5),C582,"")))))))</f>
        <v/>
      </c>
      <c r="F582" s="55" t="e">
        <f t="shared" si="18"/>
        <v>#VALUE!</v>
      </c>
      <c r="K582" s="55" t="str">
        <f t="shared" si="19"/>
        <v xml:space="preserve"> </v>
      </c>
    </row>
    <row r="583" spans="4:11" x14ac:dyDescent="0.3">
      <c r="D583" s="11" t="str">
        <f>(IF(B583=Локализация!$C$64,1,IF(B583=Локализация!$C$65,2,IF(B583=Локализация!$C$66,3,IF(B583=Локализация!$C$67,4,IF(B583=Локализация!$C$68,5,IF(OR(B583=1,B583=2,B583=3,B583=4,B583=5),B583,"")))))))</f>
        <v/>
      </c>
      <c r="E583" s="11" t="str">
        <f>(IF(C583=Локализация!$C$70,1,IF(C583=Локализация!$C$71,2,IF(C583=Локализация!$C$72,3,IF(C583=Локализация!$C$73,4,IF(C583=Локализация!$C$74,5,IF(OR(C583=1,C583=2,C583=3,C583=4,C583=5),C583,"")))))))</f>
        <v/>
      </c>
      <c r="F583" s="55" t="e">
        <f t="shared" si="18"/>
        <v>#VALUE!</v>
      </c>
      <c r="K583" s="55" t="str">
        <f t="shared" si="19"/>
        <v xml:space="preserve"> </v>
      </c>
    </row>
    <row r="584" spans="4:11" x14ac:dyDescent="0.3">
      <c r="D584" s="11" t="str">
        <f>(IF(B584=Локализация!$C$64,1,IF(B584=Локализация!$C$65,2,IF(B584=Локализация!$C$66,3,IF(B584=Локализация!$C$67,4,IF(B584=Локализация!$C$68,5,IF(OR(B584=1,B584=2,B584=3,B584=4,B584=5),B584,"")))))))</f>
        <v/>
      </c>
      <c r="E584" s="11" t="str">
        <f>(IF(C584=Локализация!$C$70,1,IF(C584=Локализация!$C$71,2,IF(C584=Локализация!$C$72,3,IF(C584=Локализация!$C$73,4,IF(C584=Локализация!$C$74,5,IF(OR(C584=1,C584=2,C584=3,C584=4,C584=5),C584,"")))))))</f>
        <v/>
      </c>
      <c r="F584" s="55" t="e">
        <f t="shared" si="18"/>
        <v>#VALUE!</v>
      </c>
      <c r="K584" s="55" t="str">
        <f t="shared" si="19"/>
        <v xml:space="preserve"> </v>
      </c>
    </row>
    <row r="585" spans="4:11" x14ac:dyDescent="0.3">
      <c r="D585" s="11" t="str">
        <f>(IF(B585=Локализация!$C$64,1,IF(B585=Локализация!$C$65,2,IF(B585=Локализация!$C$66,3,IF(B585=Локализация!$C$67,4,IF(B585=Локализация!$C$68,5,IF(OR(B585=1,B585=2,B585=3,B585=4,B585=5),B585,"")))))))</f>
        <v/>
      </c>
      <c r="E585" s="11" t="str">
        <f>(IF(C585=Локализация!$C$70,1,IF(C585=Локализация!$C$71,2,IF(C585=Локализация!$C$72,3,IF(C585=Локализация!$C$73,4,IF(C585=Локализация!$C$74,5,IF(OR(C585=1,C585=2,C585=3,C585=4,C585=5),C585,"")))))))</f>
        <v/>
      </c>
      <c r="F585" s="55" t="e">
        <f t="shared" si="18"/>
        <v>#VALUE!</v>
      </c>
      <c r="K585" s="55" t="str">
        <f t="shared" si="19"/>
        <v xml:space="preserve"> </v>
      </c>
    </row>
    <row r="586" spans="4:11" x14ac:dyDescent="0.3">
      <c r="D586" s="11" t="str">
        <f>(IF(B586=Локализация!$C$64,1,IF(B586=Локализация!$C$65,2,IF(B586=Локализация!$C$66,3,IF(B586=Локализация!$C$67,4,IF(B586=Локализация!$C$68,5,IF(OR(B586=1,B586=2,B586=3,B586=4,B586=5),B586,"")))))))</f>
        <v/>
      </c>
      <c r="E586" s="11" t="str">
        <f>(IF(C586=Локализация!$C$70,1,IF(C586=Локализация!$C$71,2,IF(C586=Локализация!$C$72,3,IF(C586=Локализация!$C$73,4,IF(C586=Локализация!$C$74,5,IF(OR(C586=1,C586=2,C586=3,C586=4,C586=5),C586,"")))))))</f>
        <v/>
      </c>
      <c r="F586" s="55" t="e">
        <f t="shared" si="18"/>
        <v>#VALUE!</v>
      </c>
      <c r="K586" s="55" t="str">
        <f t="shared" si="19"/>
        <v xml:space="preserve"> </v>
      </c>
    </row>
    <row r="587" spans="4:11" x14ac:dyDescent="0.3">
      <c r="D587" s="11" t="str">
        <f>(IF(B587=Локализация!$C$64,1,IF(B587=Локализация!$C$65,2,IF(B587=Локализация!$C$66,3,IF(B587=Локализация!$C$67,4,IF(B587=Локализация!$C$68,5,IF(OR(B587=1,B587=2,B587=3,B587=4,B587=5),B587,"")))))))</f>
        <v/>
      </c>
      <c r="E587" s="11" t="str">
        <f>(IF(C587=Локализация!$C$70,1,IF(C587=Локализация!$C$71,2,IF(C587=Локализация!$C$72,3,IF(C587=Локализация!$C$73,4,IF(C587=Локализация!$C$74,5,IF(OR(C587=1,C587=2,C587=3,C587=4,C587=5),C587,"")))))))</f>
        <v/>
      </c>
      <c r="F587" s="55" t="e">
        <f t="shared" si="18"/>
        <v>#VALUE!</v>
      </c>
      <c r="K587" s="55" t="str">
        <f t="shared" si="19"/>
        <v xml:space="preserve"> </v>
      </c>
    </row>
    <row r="588" spans="4:11" x14ac:dyDescent="0.3">
      <c r="D588" s="11" t="str">
        <f>(IF(B588=Локализация!$C$64,1,IF(B588=Локализация!$C$65,2,IF(B588=Локализация!$C$66,3,IF(B588=Локализация!$C$67,4,IF(B588=Локализация!$C$68,5,IF(OR(B588=1,B588=2,B588=3,B588=4,B588=5),B588,"")))))))</f>
        <v/>
      </c>
      <c r="E588" s="11" t="str">
        <f>(IF(C588=Локализация!$C$70,1,IF(C588=Локализация!$C$71,2,IF(C588=Локализация!$C$72,3,IF(C588=Локализация!$C$73,4,IF(C588=Локализация!$C$74,5,IF(OR(C588=1,C588=2,C588=3,C588=4,C588=5),C588,"")))))))</f>
        <v/>
      </c>
      <c r="F588" s="55" t="e">
        <f t="shared" si="18"/>
        <v>#VALUE!</v>
      </c>
      <c r="K588" s="55" t="str">
        <f t="shared" si="19"/>
        <v xml:space="preserve"> </v>
      </c>
    </row>
    <row r="589" spans="4:11" x14ac:dyDescent="0.3">
      <c r="D589" s="11" t="str">
        <f>(IF(B589=Локализация!$C$64,1,IF(B589=Локализация!$C$65,2,IF(B589=Локализация!$C$66,3,IF(B589=Локализация!$C$67,4,IF(B589=Локализация!$C$68,5,IF(OR(B589=1,B589=2,B589=3,B589=4,B589=5),B589,"")))))))</f>
        <v/>
      </c>
      <c r="E589" s="11" t="str">
        <f>(IF(C589=Локализация!$C$70,1,IF(C589=Локализация!$C$71,2,IF(C589=Локализация!$C$72,3,IF(C589=Локализация!$C$73,4,IF(C589=Локализация!$C$74,5,IF(OR(C589=1,C589=2,C589=3,C589=4,C589=5),C589,"")))))))</f>
        <v/>
      </c>
      <c r="F589" s="55" t="e">
        <f t="shared" si="18"/>
        <v>#VALUE!</v>
      </c>
      <c r="K589" s="55" t="str">
        <f t="shared" si="19"/>
        <v xml:space="preserve"> </v>
      </c>
    </row>
    <row r="590" spans="4:11" x14ac:dyDescent="0.3">
      <c r="D590" s="11" t="str">
        <f>(IF(B590=Локализация!$C$64,1,IF(B590=Локализация!$C$65,2,IF(B590=Локализация!$C$66,3,IF(B590=Локализация!$C$67,4,IF(B590=Локализация!$C$68,5,IF(OR(B590=1,B590=2,B590=3,B590=4,B590=5),B590,"")))))))</f>
        <v/>
      </c>
      <c r="E590" s="11" t="str">
        <f>(IF(C590=Локализация!$C$70,1,IF(C590=Локализация!$C$71,2,IF(C590=Локализация!$C$72,3,IF(C590=Локализация!$C$73,4,IF(C590=Локализация!$C$74,5,IF(OR(C590=1,C590=2,C590=3,C590=4,C590=5),C590,"")))))))</f>
        <v/>
      </c>
      <c r="F590" s="55" t="e">
        <f t="shared" si="18"/>
        <v>#VALUE!</v>
      </c>
      <c r="K590" s="55" t="str">
        <f t="shared" si="19"/>
        <v xml:space="preserve"> </v>
      </c>
    </row>
    <row r="591" spans="4:11" x14ac:dyDescent="0.3">
      <c r="D591" s="11" t="str">
        <f>(IF(B591=Локализация!$C$64,1,IF(B591=Локализация!$C$65,2,IF(B591=Локализация!$C$66,3,IF(B591=Локализация!$C$67,4,IF(B591=Локализация!$C$68,5,IF(OR(B591=1,B591=2,B591=3,B591=4,B591=5),B591,"")))))))</f>
        <v/>
      </c>
      <c r="E591" s="11" t="str">
        <f>(IF(C591=Локализация!$C$70,1,IF(C591=Локализация!$C$71,2,IF(C591=Локализация!$C$72,3,IF(C591=Локализация!$C$73,4,IF(C591=Локализация!$C$74,5,IF(OR(C591=1,C591=2,C591=3,C591=4,C591=5),C591,"")))))))</f>
        <v/>
      </c>
      <c r="F591" s="55" t="e">
        <f t="shared" si="18"/>
        <v>#VALUE!</v>
      </c>
      <c r="K591" s="55" t="str">
        <f t="shared" si="19"/>
        <v xml:space="preserve"> </v>
      </c>
    </row>
    <row r="592" spans="4:11" x14ac:dyDescent="0.3">
      <c r="D592" s="11" t="str">
        <f>(IF(B592=Локализация!$C$64,1,IF(B592=Локализация!$C$65,2,IF(B592=Локализация!$C$66,3,IF(B592=Локализация!$C$67,4,IF(B592=Локализация!$C$68,5,IF(OR(B592=1,B592=2,B592=3,B592=4,B592=5),B592,"")))))))</f>
        <v/>
      </c>
      <c r="E592" s="11" t="str">
        <f>(IF(C592=Локализация!$C$70,1,IF(C592=Локализация!$C$71,2,IF(C592=Локализация!$C$72,3,IF(C592=Локализация!$C$73,4,IF(C592=Локализация!$C$74,5,IF(OR(C592=1,C592=2,C592=3,C592=4,C592=5),C592,"")))))))</f>
        <v/>
      </c>
      <c r="F592" s="55" t="e">
        <f t="shared" si="18"/>
        <v>#VALUE!</v>
      </c>
      <c r="K592" s="55" t="str">
        <f t="shared" si="19"/>
        <v xml:space="preserve"> </v>
      </c>
    </row>
    <row r="593" spans="4:11" x14ac:dyDescent="0.3">
      <c r="D593" s="11" t="str">
        <f>(IF(B593=Локализация!$C$64,1,IF(B593=Локализация!$C$65,2,IF(B593=Локализация!$C$66,3,IF(B593=Локализация!$C$67,4,IF(B593=Локализация!$C$68,5,IF(OR(B593=1,B593=2,B593=3,B593=4,B593=5),B593,"")))))))</f>
        <v/>
      </c>
      <c r="E593" s="11" t="str">
        <f>(IF(C593=Локализация!$C$70,1,IF(C593=Локализация!$C$71,2,IF(C593=Локализация!$C$72,3,IF(C593=Локализация!$C$73,4,IF(C593=Локализация!$C$74,5,IF(OR(C593=1,C593=2,C593=3,C593=4,C593=5),C593,"")))))))</f>
        <v/>
      </c>
      <c r="F593" s="55" t="e">
        <f t="shared" si="18"/>
        <v>#VALUE!</v>
      </c>
      <c r="K593" s="55" t="str">
        <f t="shared" si="19"/>
        <v xml:space="preserve"> </v>
      </c>
    </row>
    <row r="594" spans="4:11" x14ac:dyDescent="0.3">
      <c r="D594" s="11" t="str">
        <f>(IF(B594=Локализация!$C$64,1,IF(B594=Локализация!$C$65,2,IF(B594=Локализация!$C$66,3,IF(B594=Локализация!$C$67,4,IF(B594=Локализация!$C$68,5,IF(OR(B594=1,B594=2,B594=3,B594=4,B594=5),B594,"")))))))</f>
        <v/>
      </c>
      <c r="E594" s="11" t="str">
        <f>(IF(C594=Локализация!$C$70,1,IF(C594=Локализация!$C$71,2,IF(C594=Локализация!$C$72,3,IF(C594=Локализация!$C$73,4,IF(C594=Локализация!$C$74,5,IF(OR(C594=1,C594=2,C594=3,C594=4,C594=5),C594,"")))))))</f>
        <v/>
      </c>
      <c r="F594" s="55" t="e">
        <f t="shared" si="18"/>
        <v>#VALUE!</v>
      </c>
      <c r="K594" s="55" t="str">
        <f t="shared" si="19"/>
        <v xml:space="preserve"> </v>
      </c>
    </row>
    <row r="595" spans="4:11" x14ac:dyDescent="0.3">
      <c r="D595" s="11" t="str">
        <f>(IF(B595=Локализация!$C$64,1,IF(B595=Локализация!$C$65,2,IF(B595=Локализация!$C$66,3,IF(B595=Локализация!$C$67,4,IF(B595=Локализация!$C$68,5,IF(OR(B595=1,B595=2,B595=3,B595=4,B595=5),B595,"")))))))</f>
        <v/>
      </c>
      <c r="E595" s="11" t="str">
        <f>(IF(C595=Локализация!$C$70,1,IF(C595=Локализация!$C$71,2,IF(C595=Локализация!$C$72,3,IF(C595=Локализация!$C$73,4,IF(C595=Локализация!$C$74,5,IF(OR(C595=1,C595=2,C595=3,C595=4,C595=5),C595,"")))))))</f>
        <v/>
      </c>
      <c r="F595" s="55" t="e">
        <f t="shared" si="18"/>
        <v>#VALUE!</v>
      </c>
      <c r="K595" s="55" t="str">
        <f t="shared" si="19"/>
        <v xml:space="preserve"> </v>
      </c>
    </row>
    <row r="596" spans="4:11" x14ac:dyDescent="0.3">
      <c r="D596" s="11" t="str">
        <f>(IF(B596=Локализация!$C$64,1,IF(B596=Локализация!$C$65,2,IF(B596=Локализация!$C$66,3,IF(B596=Локализация!$C$67,4,IF(B596=Локализация!$C$68,5,IF(OR(B596=1,B596=2,B596=3,B596=4,B596=5),B596,"")))))))</f>
        <v/>
      </c>
      <c r="E596" s="11" t="str">
        <f>(IF(C596=Локализация!$C$70,1,IF(C596=Локализация!$C$71,2,IF(C596=Локализация!$C$72,3,IF(C596=Локализация!$C$73,4,IF(C596=Локализация!$C$74,5,IF(OR(C596=1,C596=2,C596=3,C596=4,C596=5),C596,"")))))))</f>
        <v/>
      </c>
      <c r="F596" s="55" t="e">
        <f t="shared" si="18"/>
        <v>#VALUE!</v>
      </c>
      <c r="K596" s="55" t="str">
        <f t="shared" si="19"/>
        <v xml:space="preserve"> </v>
      </c>
    </row>
    <row r="597" spans="4:11" x14ac:dyDescent="0.3">
      <c r="D597" s="11" t="str">
        <f>(IF(B597=Локализация!$C$64,1,IF(B597=Локализация!$C$65,2,IF(B597=Локализация!$C$66,3,IF(B597=Локализация!$C$67,4,IF(B597=Локализация!$C$68,5,IF(OR(B597=1,B597=2,B597=3,B597=4,B597=5),B597,"")))))))</f>
        <v/>
      </c>
      <c r="E597" s="11" t="str">
        <f>(IF(C597=Локализация!$C$70,1,IF(C597=Локализация!$C$71,2,IF(C597=Локализация!$C$72,3,IF(C597=Локализация!$C$73,4,IF(C597=Локализация!$C$74,5,IF(OR(C597=1,C597=2,C597=3,C597=4,C597=5),C597,"")))))))</f>
        <v/>
      </c>
      <c r="F597" s="55" t="e">
        <f t="shared" si="18"/>
        <v>#VALUE!</v>
      </c>
      <c r="K597" s="55" t="str">
        <f t="shared" si="19"/>
        <v xml:space="preserve"> </v>
      </c>
    </row>
    <row r="598" spans="4:11" x14ac:dyDescent="0.3">
      <c r="D598" s="11" t="str">
        <f>(IF(B598=Локализация!$C$64,1,IF(B598=Локализация!$C$65,2,IF(B598=Локализация!$C$66,3,IF(B598=Локализация!$C$67,4,IF(B598=Локализация!$C$68,5,IF(OR(B598=1,B598=2,B598=3,B598=4,B598=5),B598,"")))))))</f>
        <v/>
      </c>
      <c r="E598" s="11" t="str">
        <f>(IF(C598=Локализация!$C$70,1,IF(C598=Локализация!$C$71,2,IF(C598=Локализация!$C$72,3,IF(C598=Локализация!$C$73,4,IF(C598=Локализация!$C$74,5,IF(OR(C598=1,C598=2,C598=3,C598=4,C598=5),C598,"")))))))</f>
        <v/>
      </c>
      <c r="F598" s="55" t="e">
        <f t="shared" si="18"/>
        <v>#VALUE!</v>
      </c>
      <c r="K598" s="55" t="str">
        <f t="shared" si="19"/>
        <v xml:space="preserve"> </v>
      </c>
    </row>
    <row r="599" spans="4:11" x14ac:dyDescent="0.3">
      <c r="D599" s="11" t="str">
        <f>(IF(B599=Локализация!$C$64,1,IF(B599=Локализация!$C$65,2,IF(B599=Локализация!$C$66,3,IF(B599=Локализация!$C$67,4,IF(B599=Локализация!$C$68,5,IF(OR(B599=1,B599=2,B599=3,B599=4,B599=5),B599,"")))))))</f>
        <v/>
      </c>
      <c r="E599" s="11" t="str">
        <f>(IF(C599=Локализация!$C$70,1,IF(C599=Локализация!$C$71,2,IF(C599=Локализация!$C$72,3,IF(C599=Локализация!$C$73,4,IF(C599=Локализация!$C$74,5,IF(OR(C599=1,C599=2,C599=3,C599=4,C599=5),C599,"")))))))</f>
        <v/>
      </c>
      <c r="F599" s="55" t="e">
        <f t="shared" si="18"/>
        <v>#VALUE!</v>
      </c>
      <c r="K599" s="55" t="str">
        <f t="shared" si="19"/>
        <v xml:space="preserve"> </v>
      </c>
    </row>
    <row r="600" spans="4:11" x14ac:dyDescent="0.3">
      <c r="D600" s="11" t="str">
        <f>(IF(B600=Локализация!$C$64,1,IF(B600=Локализация!$C$65,2,IF(B600=Локализация!$C$66,3,IF(B600=Локализация!$C$67,4,IF(B600=Локализация!$C$68,5,IF(OR(B600=1,B600=2,B600=3,B600=4,B600=5),B600,"")))))))</f>
        <v/>
      </c>
      <c r="E600" s="11" t="str">
        <f>(IF(C600=Локализация!$C$70,1,IF(C600=Локализация!$C$71,2,IF(C600=Локализация!$C$72,3,IF(C600=Локализация!$C$73,4,IF(C600=Локализация!$C$74,5,IF(OR(C600=1,C600=2,C600=3,C600=4,C600=5),C600,"")))))))</f>
        <v/>
      </c>
      <c r="F600" s="55" t="e">
        <f t="shared" si="18"/>
        <v>#VALUE!</v>
      </c>
      <c r="K600" s="55" t="str">
        <f t="shared" si="19"/>
        <v xml:space="preserve"> </v>
      </c>
    </row>
    <row r="601" spans="4:11" x14ac:dyDescent="0.3">
      <c r="D601" s="11" t="str">
        <f>(IF(B601=Локализация!$C$64,1,IF(B601=Локализация!$C$65,2,IF(B601=Локализация!$C$66,3,IF(B601=Локализация!$C$67,4,IF(B601=Локализация!$C$68,5,IF(OR(B601=1,B601=2,B601=3,B601=4,B601=5),B601,"")))))))</f>
        <v/>
      </c>
      <c r="E601" s="11" t="str">
        <f>(IF(C601=Локализация!$C$70,1,IF(C601=Локализация!$C$71,2,IF(C601=Локализация!$C$72,3,IF(C601=Локализация!$C$73,4,IF(C601=Локализация!$C$74,5,IF(OR(C601=1,C601=2,C601=3,C601=4,C601=5),C601,"")))))))</f>
        <v/>
      </c>
      <c r="F601" s="55" t="e">
        <f t="shared" si="18"/>
        <v>#VALUE!</v>
      </c>
      <c r="K601" s="55" t="str">
        <f t="shared" si="19"/>
        <v xml:space="preserve"> </v>
      </c>
    </row>
    <row r="602" spans="4:11" x14ac:dyDescent="0.3">
      <c r="D602" s="11" t="str">
        <f>(IF(B602=Локализация!$C$64,1,IF(B602=Локализация!$C$65,2,IF(B602=Локализация!$C$66,3,IF(B602=Локализация!$C$67,4,IF(B602=Локализация!$C$68,5,IF(OR(B602=1,B602=2,B602=3,B602=4,B602=5),B602,"")))))))</f>
        <v/>
      </c>
      <c r="E602" s="11" t="str">
        <f>(IF(C602=Локализация!$C$70,1,IF(C602=Локализация!$C$71,2,IF(C602=Локализация!$C$72,3,IF(C602=Локализация!$C$73,4,IF(C602=Локализация!$C$74,5,IF(OR(C602=1,C602=2,C602=3,C602=4,C602=5),C602,"")))))))</f>
        <v/>
      </c>
      <c r="F602" s="55" t="e">
        <f t="shared" si="18"/>
        <v>#VALUE!</v>
      </c>
      <c r="K602" s="55" t="str">
        <f t="shared" si="19"/>
        <v xml:space="preserve"> </v>
      </c>
    </row>
    <row r="603" spans="4:11" x14ac:dyDescent="0.3">
      <c r="D603" s="11" t="str">
        <f>(IF(B603=Локализация!$C$64,1,IF(B603=Локализация!$C$65,2,IF(B603=Локализация!$C$66,3,IF(B603=Локализация!$C$67,4,IF(B603=Локализация!$C$68,5,IF(OR(B603=1,B603=2,B603=3,B603=4,B603=5),B603,"")))))))</f>
        <v/>
      </c>
      <c r="E603" s="11" t="str">
        <f>(IF(C603=Локализация!$C$70,1,IF(C603=Локализация!$C$71,2,IF(C603=Локализация!$C$72,3,IF(C603=Локализация!$C$73,4,IF(C603=Локализация!$C$74,5,IF(OR(C603=1,C603=2,C603=3,C603=4,C603=5),C603,"")))))))</f>
        <v/>
      </c>
      <c r="F603" s="55" t="e">
        <f t="shared" si="18"/>
        <v>#VALUE!</v>
      </c>
      <c r="K603" s="55" t="str">
        <f t="shared" si="19"/>
        <v xml:space="preserve"> </v>
      </c>
    </row>
    <row r="604" spans="4:11" x14ac:dyDescent="0.3">
      <c r="D604" s="11" t="str">
        <f>(IF(B604=Локализация!$C$64,1,IF(B604=Локализация!$C$65,2,IF(B604=Локализация!$C$66,3,IF(B604=Локализация!$C$67,4,IF(B604=Локализация!$C$68,5,IF(OR(B604=1,B604=2,B604=3,B604=4,B604=5),B604,"")))))))</f>
        <v/>
      </c>
      <c r="E604" s="11" t="str">
        <f>(IF(C604=Локализация!$C$70,1,IF(C604=Локализация!$C$71,2,IF(C604=Локализация!$C$72,3,IF(C604=Локализация!$C$73,4,IF(C604=Локализация!$C$74,5,IF(OR(C604=1,C604=2,C604=3,C604=4,C604=5),C604,"")))))))</f>
        <v/>
      </c>
      <c r="F604" s="55" t="e">
        <f t="shared" si="18"/>
        <v>#VALUE!</v>
      </c>
      <c r="K604" s="55" t="str">
        <f t="shared" si="19"/>
        <v xml:space="preserve"> </v>
      </c>
    </row>
    <row r="605" spans="4:11" x14ac:dyDescent="0.3">
      <c r="D605" s="11" t="str">
        <f>(IF(B605=Локализация!$C$64,1,IF(B605=Локализация!$C$65,2,IF(B605=Локализация!$C$66,3,IF(B605=Локализация!$C$67,4,IF(B605=Локализация!$C$68,5,IF(OR(B605=1,B605=2,B605=3,B605=4,B605=5),B605,"")))))))</f>
        <v/>
      </c>
      <c r="E605" s="11" t="str">
        <f>(IF(C605=Локализация!$C$70,1,IF(C605=Локализация!$C$71,2,IF(C605=Локализация!$C$72,3,IF(C605=Локализация!$C$73,4,IF(C605=Локализация!$C$74,5,IF(OR(C605=1,C605=2,C605=3,C605=4,C605=5),C605,"")))))))</f>
        <v/>
      </c>
      <c r="F605" s="55" t="e">
        <f t="shared" si="18"/>
        <v>#VALUE!</v>
      </c>
      <c r="K605" s="55" t="str">
        <f t="shared" si="19"/>
        <v xml:space="preserve"> </v>
      </c>
    </row>
    <row r="606" spans="4:11" x14ac:dyDescent="0.3">
      <c r="D606" s="11" t="str">
        <f>(IF(B606=Локализация!$C$64,1,IF(B606=Локализация!$C$65,2,IF(B606=Локализация!$C$66,3,IF(B606=Локализация!$C$67,4,IF(B606=Локализация!$C$68,5,IF(OR(B606=1,B606=2,B606=3,B606=4,B606=5),B606,"")))))))</f>
        <v/>
      </c>
      <c r="E606" s="11" t="str">
        <f>(IF(C606=Локализация!$C$70,1,IF(C606=Локализация!$C$71,2,IF(C606=Локализация!$C$72,3,IF(C606=Локализация!$C$73,4,IF(C606=Локализация!$C$74,5,IF(OR(C606=1,C606=2,C606=3,C606=4,C606=5),C606,"")))))))</f>
        <v/>
      </c>
      <c r="F606" s="55" t="e">
        <f t="shared" si="18"/>
        <v>#VALUE!</v>
      </c>
      <c r="K606" s="55" t="str">
        <f t="shared" si="19"/>
        <v xml:space="preserve"> </v>
      </c>
    </row>
    <row r="607" spans="4:11" x14ac:dyDescent="0.3">
      <c r="D607" s="11" t="str">
        <f>(IF(B607=Локализация!$C$64,1,IF(B607=Локализация!$C$65,2,IF(B607=Локализация!$C$66,3,IF(B607=Локализация!$C$67,4,IF(B607=Локализация!$C$68,5,IF(OR(B607=1,B607=2,B607=3,B607=4,B607=5),B607,"")))))))</f>
        <v/>
      </c>
      <c r="E607" s="11" t="str">
        <f>(IF(C607=Локализация!$C$70,1,IF(C607=Локализация!$C$71,2,IF(C607=Локализация!$C$72,3,IF(C607=Локализация!$C$73,4,IF(C607=Локализация!$C$74,5,IF(OR(C607=1,C607=2,C607=3,C607=4,C607=5),C607,"")))))))</f>
        <v/>
      </c>
      <c r="F607" s="55" t="e">
        <f t="shared" si="18"/>
        <v>#VALUE!</v>
      </c>
      <c r="K607" s="55" t="str">
        <f t="shared" si="19"/>
        <v xml:space="preserve"> </v>
      </c>
    </row>
    <row r="608" spans="4:11" x14ac:dyDescent="0.3">
      <c r="D608" s="11" t="str">
        <f>(IF(B608=Локализация!$C$64,1,IF(B608=Локализация!$C$65,2,IF(B608=Локализация!$C$66,3,IF(B608=Локализация!$C$67,4,IF(B608=Локализация!$C$68,5,IF(OR(B608=1,B608=2,B608=3,B608=4,B608=5),B608,"")))))))</f>
        <v/>
      </c>
      <c r="E608" s="11" t="str">
        <f>(IF(C608=Локализация!$C$70,1,IF(C608=Локализация!$C$71,2,IF(C608=Локализация!$C$72,3,IF(C608=Локализация!$C$73,4,IF(C608=Локализация!$C$74,5,IF(OR(C608=1,C608=2,C608=3,C608=4,C608=5),C608,"")))))))</f>
        <v/>
      </c>
      <c r="F608" s="55" t="e">
        <f t="shared" si="18"/>
        <v>#VALUE!</v>
      </c>
      <c r="K608" s="55" t="str">
        <f t="shared" si="19"/>
        <v xml:space="preserve"> </v>
      </c>
    </row>
    <row r="609" spans="4:11" x14ac:dyDescent="0.3">
      <c r="D609" s="11" t="str">
        <f>(IF(B609=Локализация!$C$64,1,IF(B609=Локализация!$C$65,2,IF(B609=Локализация!$C$66,3,IF(B609=Локализация!$C$67,4,IF(B609=Локализация!$C$68,5,IF(OR(B609=1,B609=2,B609=3,B609=4,B609=5),B609,"")))))))</f>
        <v/>
      </c>
      <c r="E609" s="11" t="str">
        <f>(IF(C609=Локализация!$C$70,1,IF(C609=Локализация!$C$71,2,IF(C609=Локализация!$C$72,3,IF(C609=Локализация!$C$73,4,IF(C609=Локализация!$C$74,5,IF(OR(C609=1,C609=2,C609=3,C609=4,C609=5),C609,"")))))))</f>
        <v/>
      </c>
      <c r="F609" s="55" t="e">
        <f t="shared" si="18"/>
        <v>#VALUE!</v>
      </c>
      <c r="K609" s="55" t="str">
        <f t="shared" si="19"/>
        <v xml:space="preserve"> </v>
      </c>
    </row>
    <row r="610" spans="4:11" x14ac:dyDescent="0.3">
      <c r="D610" s="11" t="str">
        <f>(IF(B610=Локализация!$C$64,1,IF(B610=Локализация!$C$65,2,IF(B610=Локализация!$C$66,3,IF(B610=Локализация!$C$67,4,IF(B610=Локализация!$C$68,5,IF(OR(B610=1,B610=2,B610=3,B610=4,B610=5),B610,"")))))))</f>
        <v/>
      </c>
      <c r="E610" s="11" t="str">
        <f>(IF(C610=Локализация!$C$70,1,IF(C610=Локализация!$C$71,2,IF(C610=Локализация!$C$72,3,IF(C610=Локализация!$C$73,4,IF(C610=Локализация!$C$74,5,IF(OR(C610=1,C610=2,C610=3,C610=4,C610=5),C610,"")))))))</f>
        <v/>
      </c>
      <c r="F610" s="55" t="e">
        <f t="shared" si="18"/>
        <v>#VALUE!</v>
      </c>
      <c r="K610" s="55" t="str">
        <f t="shared" si="19"/>
        <v xml:space="preserve"> </v>
      </c>
    </row>
    <row r="611" spans="4:11" x14ac:dyDescent="0.3">
      <c r="D611" s="11" t="str">
        <f>(IF(B611=Локализация!$C$64,1,IF(B611=Локализация!$C$65,2,IF(B611=Локализация!$C$66,3,IF(B611=Локализация!$C$67,4,IF(B611=Локализация!$C$68,5,IF(OR(B611=1,B611=2,B611=3,B611=4,B611=5),B611,"")))))))</f>
        <v/>
      </c>
      <c r="E611" s="11" t="str">
        <f>(IF(C611=Локализация!$C$70,1,IF(C611=Локализация!$C$71,2,IF(C611=Локализация!$C$72,3,IF(C611=Локализация!$C$73,4,IF(C611=Локализация!$C$74,5,IF(OR(C611=1,C611=2,C611=3,C611=4,C611=5),C611,"")))))))</f>
        <v/>
      </c>
      <c r="F611" s="55" t="e">
        <f t="shared" si="18"/>
        <v>#VALUE!</v>
      </c>
      <c r="K611" s="55" t="str">
        <f t="shared" si="19"/>
        <v xml:space="preserve"> </v>
      </c>
    </row>
    <row r="612" spans="4:11" x14ac:dyDescent="0.3">
      <c r="D612" s="11" t="str">
        <f>(IF(B612=Локализация!$C$64,1,IF(B612=Локализация!$C$65,2,IF(B612=Локализация!$C$66,3,IF(B612=Локализация!$C$67,4,IF(B612=Локализация!$C$68,5,IF(OR(B612=1,B612=2,B612=3,B612=4,B612=5),B612,"")))))))</f>
        <v/>
      </c>
      <c r="E612" s="11" t="str">
        <f>(IF(C612=Локализация!$C$70,1,IF(C612=Локализация!$C$71,2,IF(C612=Локализация!$C$72,3,IF(C612=Локализация!$C$73,4,IF(C612=Локализация!$C$74,5,IF(OR(C612=1,C612=2,C612=3,C612=4,C612=5),C612,"")))))))</f>
        <v/>
      </c>
      <c r="F612" s="55" t="e">
        <f t="shared" si="18"/>
        <v>#VALUE!</v>
      </c>
      <c r="K612" s="55" t="str">
        <f t="shared" si="19"/>
        <v xml:space="preserve"> </v>
      </c>
    </row>
    <row r="613" spans="4:11" x14ac:dyDescent="0.3">
      <c r="D613" s="11" t="str">
        <f>(IF(B613=Локализация!$C$64,1,IF(B613=Локализация!$C$65,2,IF(B613=Локализация!$C$66,3,IF(B613=Локализация!$C$67,4,IF(B613=Локализация!$C$68,5,IF(OR(B613=1,B613=2,B613=3,B613=4,B613=5),B613,"")))))))</f>
        <v/>
      </c>
      <c r="E613" s="11" t="str">
        <f>(IF(C613=Локализация!$C$70,1,IF(C613=Локализация!$C$71,2,IF(C613=Локализация!$C$72,3,IF(C613=Локализация!$C$73,4,IF(C613=Локализация!$C$74,5,IF(OR(C613=1,C613=2,C613=3,C613=4,C613=5),C613,"")))))))</f>
        <v/>
      </c>
      <c r="F613" s="55" t="e">
        <f t="shared" si="18"/>
        <v>#VALUE!</v>
      </c>
      <c r="K613" s="55" t="str">
        <f t="shared" si="19"/>
        <v xml:space="preserve"> </v>
      </c>
    </row>
    <row r="614" spans="4:11" x14ac:dyDescent="0.3">
      <c r="D614" s="11" t="str">
        <f>(IF(B614=Локализация!$C$64,1,IF(B614=Локализация!$C$65,2,IF(B614=Локализация!$C$66,3,IF(B614=Локализация!$C$67,4,IF(B614=Локализация!$C$68,5,IF(OR(B614=1,B614=2,B614=3,B614=4,B614=5),B614,"")))))))</f>
        <v/>
      </c>
      <c r="E614" s="11" t="str">
        <f>(IF(C614=Локализация!$C$70,1,IF(C614=Локализация!$C$71,2,IF(C614=Локализация!$C$72,3,IF(C614=Локализация!$C$73,4,IF(C614=Локализация!$C$74,5,IF(OR(C614=1,C614=2,C614=3,C614=4,C614=5),C614,"")))))))</f>
        <v/>
      </c>
      <c r="F614" s="55" t="e">
        <f t="shared" si="18"/>
        <v>#VALUE!</v>
      </c>
      <c r="K614" s="55" t="str">
        <f t="shared" si="19"/>
        <v xml:space="preserve"> </v>
      </c>
    </row>
    <row r="615" spans="4:11" x14ac:dyDescent="0.3">
      <c r="D615" s="11" t="str">
        <f>(IF(B615=Локализация!$C$64,1,IF(B615=Локализация!$C$65,2,IF(B615=Локализация!$C$66,3,IF(B615=Локализация!$C$67,4,IF(B615=Локализация!$C$68,5,IF(OR(B615=1,B615=2,B615=3,B615=4,B615=5),B615,"")))))))</f>
        <v/>
      </c>
      <c r="E615" s="11" t="str">
        <f>(IF(C615=Локализация!$C$70,1,IF(C615=Локализация!$C$71,2,IF(C615=Локализация!$C$72,3,IF(C615=Локализация!$C$73,4,IF(C615=Локализация!$C$74,5,IF(OR(C615=1,C615=2,C615=3,C615=4,C615=5),C615,"")))))))</f>
        <v/>
      </c>
      <c r="F615" s="55" t="e">
        <f t="shared" si="18"/>
        <v>#VALUE!</v>
      </c>
      <c r="K615" s="55" t="str">
        <f t="shared" si="19"/>
        <v xml:space="preserve"> </v>
      </c>
    </row>
    <row r="616" spans="4:11" x14ac:dyDescent="0.3">
      <c r="D616" s="11" t="str">
        <f>(IF(B616=Локализация!$C$64,1,IF(B616=Локализация!$C$65,2,IF(B616=Локализация!$C$66,3,IF(B616=Локализация!$C$67,4,IF(B616=Локализация!$C$68,5,IF(OR(B616=1,B616=2,B616=3,B616=4,B616=5),B616,"")))))))</f>
        <v/>
      </c>
      <c r="E616" s="11" t="str">
        <f>(IF(C616=Локализация!$C$70,1,IF(C616=Локализация!$C$71,2,IF(C616=Локализация!$C$72,3,IF(C616=Локализация!$C$73,4,IF(C616=Локализация!$C$74,5,IF(OR(C616=1,C616=2,C616=3,C616=4,C616=5),C616,"")))))))</f>
        <v/>
      </c>
      <c r="F616" s="55" t="e">
        <f t="shared" si="18"/>
        <v>#VALUE!</v>
      </c>
      <c r="K616" s="55" t="str">
        <f t="shared" si="19"/>
        <v xml:space="preserve"> </v>
      </c>
    </row>
    <row r="617" spans="4:11" x14ac:dyDescent="0.3">
      <c r="D617" s="11" t="str">
        <f>(IF(B617=Локализация!$C$64,1,IF(B617=Локализация!$C$65,2,IF(B617=Локализация!$C$66,3,IF(B617=Локализация!$C$67,4,IF(B617=Локализация!$C$68,5,IF(OR(B617=1,B617=2,B617=3,B617=4,B617=5),B617,"")))))))</f>
        <v/>
      </c>
      <c r="E617" s="11" t="str">
        <f>(IF(C617=Локализация!$C$70,1,IF(C617=Локализация!$C$71,2,IF(C617=Локализация!$C$72,3,IF(C617=Локализация!$C$73,4,IF(C617=Локализация!$C$74,5,IF(OR(C617=1,C617=2,C617=3,C617=4,C617=5),C617,"")))))))</f>
        <v/>
      </c>
      <c r="F617" s="55" t="e">
        <f t="shared" si="18"/>
        <v>#VALUE!</v>
      </c>
      <c r="K617" s="55" t="str">
        <f t="shared" si="19"/>
        <v xml:space="preserve"> </v>
      </c>
    </row>
    <row r="618" spans="4:11" x14ac:dyDescent="0.3">
      <c r="D618" s="11" t="str">
        <f>(IF(B618=Локализация!$C$64,1,IF(B618=Локализация!$C$65,2,IF(B618=Локализация!$C$66,3,IF(B618=Локализация!$C$67,4,IF(B618=Локализация!$C$68,5,IF(OR(B618=1,B618=2,B618=3,B618=4,B618=5),B618,"")))))))</f>
        <v/>
      </c>
      <c r="E618" s="11" t="str">
        <f>(IF(C618=Локализация!$C$70,1,IF(C618=Локализация!$C$71,2,IF(C618=Локализация!$C$72,3,IF(C618=Локализация!$C$73,4,IF(C618=Локализация!$C$74,5,IF(OR(C618=1,C618=2,C618=3,C618=4,C618=5),C618,"")))))))</f>
        <v/>
      </c>
      <c r="F618" s="55" t="e">
        <f t="shared" si="18"/>
        <v>#VALUE!</v>
      </c>
      <c r="K618" s="55" t="str">
        <f t="shared" si="19"/>
        <v xml:space="preserve"> </v>
      </c>
    </row>
    <row r="619" spans="4:11" x14ac:dyDescent="0.3">
      <c r="D619" s="11" t="str">
        <f>(IF(B619=Локализация!$C$64,1,IF(B619=Локализация!$C$65,2,IF(B619=Локализация!$C$66,3,IF(B619=Локализация!$C$67,4,IF(B619=Локализация!$C$68,5,IF(OR(B619=1,B619=2,B619=3,B619=4,B619=5),B619,"")))))))</f>
        <v/>
      </c>
      <c r="E619" s="11" t="str">
        <f>(IF(C619=Локализация!$C$70,1,IF(C619=Локализация!$C$71,2,IF(C619=Локализация!$C$72,3,IF(C619=Локализация!$C$73,4,IF(C619=Локализация!$C$74,5,IF(OR(C619=1,C619=2,C619=3,C619=4,C619=5),C619,"")))))))</f>
        <v/>
      </c>
      <c r="F619" s="55" t="e">
        <f t="shared" si="18"/>
        <v>#VALUE!</v>
      </c>
      <c r="K619" s="55" t="str">
        <f t="shared" si="19"/>
        <v xml:space="preserve"> </v>
      </c>
    </row>
    <row r="620" spans="4:11" x14ac:dyDescent="0.3">
      <c r="D620" s="11" t="str">
        <f>(IF(B620=Локализация!$C$64,1,IF(B620=Локализация!$C$65,2,IF(B620=Локализация!$C$66,3,IF(B620=Локализация!$C$67,4,IF(B620=Локализация!$C$68,5,IF(OR(B620=1,B620=2,B620=3,B620=4,B620=5),B620,"")))))))</f>
        <v/>
      </c>
      <c r="E620" s="11" t="str">
        <f>(IF(C620=Локализация!$C$70,1,IF(C620=Локализация!$C$71,2,IF(C620=Локализация!$C$72,3,IF(C620=Локализация!$C$73,4,IF(C620=Локализация!$C$74,5,IF(OR(C620=1,C620=2,C620=3,C620=4,C620=5),C620,"")))))))</f>
        <v/>
      </c>
      <c r="F620" s="55" t="e">
        <f t="shared" si="18"/>
        <v>#VALUE!</v>
      </c>
      <c r="K620" s="55" t="str">
        <f t="shared" si="19"/>
        <v xml:space="preserve"> </v>
      </c>
    </row>
    <row r="621" spans="4:11" x14ac:dyDescent="0.3">
      <c r="D621" s="11" t="str">
        <f>(IF(B621=Локализация!$C$64,1,IF(B621=Локализация!$C$65,2,IF(B621=Локализация!$C$66,3,IF(B621=Локализация!$C$67,4,IF(B621=Локализация!$C$68,5,IF(OR(B621=1,B621=2,B621=3,B621=4,B621=5),B621,"")))))))</f>
        <v/>
      </c>
      <c r="E621" s="11" t="str">
        <f>(IF(C621=Локализация!$C$70,1,IF(C621=Локализация!$C$71,2,IF(C621=Локализация!$C$72,3,IF(C621=Локализация!$C$73,4,IF(C621=Локализация!$C$74,5,IF(OR(C621=1,C621=2,C621=3,C621=4,C621=5),C621,"")))))))</f>
        <v/>
      </c>
      <c r="F621" s="55" t="e">
        <f t="shared" si="18"/>
        <v>#VALUE!</v>
      </c>
      <c r="K621" s="55" t="str">
        <f t="shared" si="19"/>
        <v xml:space="preserve"> </v>
      </c>
    </row>
    <row r="622" spans="4:11" x14ac:dyDescent="0.3">
      <c r="D622" s="11" t="str">
        <f>(IF(B622=Локализация!$C$64,1,IF(B622=Локализация!$C$65,2,IF(B622=Локализация!$C$66,3,IF(B622=Локализация!$C$67,4,IF(B622=Локализация!$C$68,5,IF(OR(B622=1,B622=2,B622=3,B622=4,B622=5),B622,"")))))))</f>
        <v/>
      </c>
      <c r="E622" s="11" t="str">
        <f>(IF(C622=Локализация!$C$70,1,IF(C622=Локализация!$C$71,2,IF(C622=Локализация!$C$72,3,IF(C622=Локализация!$C$73,4,IF(C622=Локализация!$C$74,5,IF(OR(C622=1,C622=2,C622=3,C622=4,C622=5),C622,"")))))))</f>
        <v/>
      </c>
      <c r="F622" s="55" t="e">
        <f t="shared" si="18"/>
        <v>#VALUE!</v>
      </c>
      <c r="K622" s="55" t="str">
        <f t="shared" si="19"/>
        <v xml:space="preserve"> </v>
      </c>
    </row>
    <row r="623" spans="4:11" x14ac:dyDescent="0.3">
      <c r="D623" s="11" t="str">
        <f>(IF(B623=Локализация!$C$64,1,IF(B623=Локализация!$C$65,2,IF(B623=Локализация!$C$66,3,IF(B623=Локализация!$C$67,4,IF(B623=Локализация!$C$68,5,IF(OR(B623=1,B623=2,B623=3,B623=4,B623=5),B623,"")))))))</f>
        <v/>
      </c>
      <c r="E623" s="11" t="str">
        <f>(IF(C623=Локализация!$C$70,1,IF(C623=Локализация!$C$71,2,IF(C623=Локализация!$C$72,3,IF(C623=Локализация!$C$73,4,IF(C623=Локализация!$C$74,5,IF(OR(C623=1,C623=2,C623=3,C623=4,C623=5),C623,"")))))))</f>
        <v/>
      </c>
      <c r="F623" s="55" t="e">
        <f t="shared" si="18"/>
        <v>#VALUE!</v>
      </c>
      <c r="K623" s="55" t="str">
        <f t="shared" si="19"/>
        <v xml:space="preserve"> </v>
      </c>
    </row>
    <row r="624" spans="4:11" x14ac:dyDescent="0.3">
      <c r="D624" s="11" t="str">
        <f>(IF(B624=Локализация!$C$64,1,IF(B624=Локализация!$C$65,2,IF(B624=Локализация!$C$66,3,IF(B624=Локализация!$C$67,4,IF(B624=Локализация!$C$68,5,IF(OR(B624=1,B624=2,B624=3,B624=4,B624=5),B624,"")))))))</f>
        <v/>
      </c>
      <c r="E624" s="11" t="str">
        <f>(IF(C624=Локализация!$C$70,1,IF(C624=Локализация!$C$71,2,IF(C624=Локализация!$C$72,3,IF(C624=Локализация!$C$73,4,IF(C624=Локализация!$C$74,5,IF(OR(C624=1,C624=2,C624=3,C624=4,C624=5),C624,"")))))))</f>
        <v/>
      </c>
      <c r="F624" s="55" t="e">
        <f t="shared" si="18"/>
        <v>#VALUE!</v>
      </c>
      <c r="K624" s="55" t="str">
        <f t="shared" si="19"/>
        <v xml:space="preserve"> </v>
      </c>
    </row>
    <row r="625" spans="4:11" x14ac:dyDescent="0.3">
      <c r="D625" s="11" t="str">
        <f>(IF(B625=Локализация!$C$64,1,IF(B625=Локализация!$C$65,2,IF(B625=Локализация!$C$66,3,IF(B625=Локализация!$C$67,4,IF(B625=Локализация!$C$68,5,IF(OR(B625=1,B625=2,B625=3,B625=4,B625=5),B625,"")))))))</f>
        <v/>
      </c>
      <c r="E625" s="11" t="str">
        <f>(IF(C625=Локализация!$C$70,1,IF(C625=Локализация!$C$71,2,IF(C625=Локализация!$C$72,3,IF(C625=Локализация!$C$73,4,IF(C625=Локализация!$C$74,5,IF(OR(C625=1,C625=2,C625=3,C625=4,C625=5),C625,"")))))))</f>
        <v/>
      </c>
      <c r="F625" s="55" t="e">
        <f t="shared" si="18"/>
        <v>#VALUE!</v>
      </c>
      <c r="K625" s="55" t="str">
        <f t="shared" si="19"/>
        <v xml:space="preserve"> </v>
      </c>
    </row>
    <row r="626" spans="4:11" x14ac:dyDescent="0.3">
      <c r="D626" s="11" t="str">
        <f>(IF(B626=Локализация!$C$64,1,IF(B626=Локализация!$C$65,2,IF(B626=Локализация!$C$66,3,IF(B626=Локализация!$C$67,4,IF(B626=Локализация!$C$68,5,IF(OR(B626=1,B626=2,B626=3,B626=4,B626=5),B626,"")))))))</f>
        <v/>
      </c>
      <c r="E626" s="11" t="str">
        <f>(IF(C626=Локализация!$C$70,1,IF(C626=Локализация!$C$71,2,IF(C626=Локализация!$C$72,3,IF(C626=Локализация!$C$73,4,IF(C626=Локализация!$C$74,5,IF(OR(C626=1,C626=2,C626=3,C626=4,C626=5),C626,"")))))))</f>
        <v/>
      </c>
      <c r="F626" s="55" t="e">
        <f t="shared" si="18"/>
        <v>#VALUE!</v>
      </c>
      <c r="K626" s="55" t="str">
        <f t="shared" si="19"/>
        <v xml:space="preserve"> </v>
      </c>
    </row>
    <row r="627" spans="4:11" x14ac:dyDescent="0.3">
      <c r="D627" s="11" t="str">
        <f>(IF(B627=Локализация!$C$64,1,IF(B627=Локализация!$C$65,2,IF(B627=Локализация!$C$66,3,IF(B627=Локализация!$C$67,4,IF(B627=Локализация!$C$68,5,IF(OR(B627=1,B627=2,B627=3,B627=4,B627=5),B627,"")))))))</f>
        <v/>
      </c>
      <c r="E627" s="11" t="str">
        <f>(IF(C627=Локализация!$C$70,1,IF(C627=Локализация!$C$71,2,IF(C627=Локализация!$C$72,3,IF(C627=Локализация!$C$73,4,IF(C627=Локализация!$C$74,5,IF(OR(C627=1,C627=2,C627=3,C627=4,C627=5),C627,"")))))))</f>
        <v/>
      </c>
      <c r="F627" s="55" t="e">
        <f t="shared" si="18"/>
        <v>#VALUE!</v>
      </c>
      <c r="K627" s="55" t="str">
        <f t="shared" si="19"/>
        <v xml:space="preserve"> </v>
      </c>
    </row>
    <row r="628" spans="4:11" x14ac:dyDescent="0.3">
      <c r="D628" s="11" t="str">
        <f>(IF(B628=Локализация!$C$64,1,IF(B628=Локализация!$C$65,2,IF(B628=Локализация!$C$66,3,IF(B628=Локализация!$C$67,4,IF(B628=Локализация!$C$68,5,IF(OR(B628=1,B628=2,B628=3,B628=4,B628=5),B628,"")))))))</f>
        <v/>
      </c>
      <c r="E628" s="11" t="str">
        <f>(IF(C628=Локализация!$C$70,1,IF(C628=Локализация!$C$71,2,IF(C628=Локализация!$C$72,3,IF(C628=Локализация!$C$73,4,IF(C628=Локализация!$C$74,5,IF(OR(C628=1,C628=2,C628=3,C628=4,C628=5),C628,"")))))))</f>
        <v/>
      </c>
      <c r="F628" s="55" t="e">
        <f t="shared" si="18"/>
        <v>#VALUE!</v>
      </c>
      <c r="K628" s="55" t="str">
        <f t="shared" si="19"/>
        <v xml:space="preserve"> </v>
      </c>
    </row>
    <row r="629" spans="4:11" x14ac:dyDescent="0.3">
      <c r="D629" s="11" t="str">
        <f>(IF(B629=Локализация!$C$64,1,IF(B629=Локализация!$C$65,2,IF(B629=Локализация!$C$66,3,IF(B629=Локализация!$C$67,4,IF(B629=Локализация!$C$68,5,IF(OR(B629=1,B629=2,B629=3,B629=4,B629=5),B629,"")))))))</f>
        <v/>
      </c>
      <c r="E629" s="11" t="str">
        <f>(IF(C629=Локализация!$C$70,1,IF(C629=Локализация!$C$71,2,IF(C629=Локализация!$C$72,3,IF(C629=Локализация!$C$73,4,IF(C629=Локализация!$C$74,5,IF(OR(C629=1,C629=2,C629=3,C629=4,C629=5),C629,"")))))))</f>
        <v/>
      </c>
      <c r="F629" s="55" t="e">
        <f t="shared" si="18"/>
        <v>#VALUE!</v>
      </c>
      <c r="K629" s="55" t="str">
        <f t="shared" si="19"/>
        <v xml:space="preserve"> </v>
      </c>
    </row>
    <row r="630" spans="4:11" x14ac:dyDescent="0.3">
      <c r="D630" s="11" t="str">
        <f>(IF(B630=Локализация!$C$64,1,IF(B630=Локализация!$C$65,2,IF(B630=Локализация!$C$66,3,IF(B630=Локализация!$C$67,4,IF(B630=Локализация!$C$68,5,IF(OR(B630=1,B630=2,B630=3,B630=4,B630=5),B630,"")))))))</f>
        <v/>
      </c>
      <c r="E630" s="11" t="str">
        <f>(IF(C630=Локализация!$C$70,1,IF(C630=Локализация!$C$71,2,IF(C630=Локализация!$C$72,3,IF(C630=Локализация!$C$73,4,IF(C630=Локализация!$C$74,5,IF(OR(C630=1,C630=2,C630=3,C630=4,C630=5),C630,"")))))))</f>
        <v/>
      </c>
      <c r="F630" s="55" t="e">
        <f t="shared" si="18"/>
        <v>#VALUE!</v>
      </c>
      <c r="K630" s="55" t="str">
        <f t="shared" si="19"/>
        <v xml:space="preserve"> </v>
      </c>
    </row>
    <row r="631" spans="4:11" x14ac:dyDescent="0.3">
      <c r="D631" s="11" t="str">
        <f>(IF(B631=Локализация!$C$64,1,IF(B631=Локализация!$C$65,2,IF(B631=Локализация!$C$66,3,IF(B631=Локализация!$C$67,4,IF(B631=Локализация!$C$68,5,IF(OR(B631=1,B631=2,B631=3,B631=4,B631=5),B631,"")))))))</f>
        <v/>
      </c>
      <c r="E631" s="11" t="str">
        <f>(IF(C631=Локализация!$C$70,1,IF(C631=Локализация!$C$71,2,IF(C631=Локализация!$C$72,3,IF(C631=Локализация!$C$73,4,IF(C631=Локализация!$C$74,5,IF(OR(C631=1,C631=2,C631=3,C631=4,C631=5),C631,"")))))))</f>
        <v/>
      </c>
      <c r="F631" s="55" t="e">
        <f t="shared" si="18"/>
        <v>#VALUE!</v>
      </c>
      <c r="K631" s="55" t="str">
        <f t="shared" si="19"/>
        <v xml:space="preserve"> </v>
      </c>
    </row>
    <row r="632" spans="4:11" x14ac:dyDescent="0.3">
      <c r="D632" s="11" t="str">
        <f>(IF(B632=Локализация!$C$64,1,IF(B632=Локализация!$C$65,2,IF(B632=Локализация!$C$66,3,IF(B632=Локализация!$C$67,4,IF(B632=Локализация!$C$68,5,IF(OR(B632=1,B632=2,B632=3,B632=4,B632=5),B632,"")))))))</f>
        <v/>
      </c>
      <c r="E632" s="11" t="str">
        <f>(IF(C632=Локализация!$C$70,1,IF(C632=Локализация!$C$71,2,IF(C632=Локализация!$C$72,3,IF(C632=Локализация!$C$73,4,IF(C632=Локализация!$C$74,5,IF(OR(C632=1,C632=2,C632=3,C632=4,C632=5),C632,"")))))))</f>
        <v/>
      </c>
      <c r="F632" s="55" t="e">
        <f t="shared" si="18"/>
        <v>#VALUE!</v>
      </c>
      <c r="K632" s="55" t="str">
        <f t="shared" si="19"/>
        <v xml:space="preserve"> </v>
      </c>
    </row>
    <row r="633" spans="4:11" x14ac:dyDescent="0.3">
      <c r="D633" s="11" t="str">
        <f>(IF(B633=Локализация!$C$64,1,IF(B633=Локализация!$C$65,2,IF(B633=Локализация!$C$66,3,IF(B633=Локализация!$C$67,4,IF(B633=Локализация!$C$68,5,IF(OR(B633=1,B633=2,B633=3,B633=4,B633=5),B633,"")))))))</f>
        <v/>
      </c>
      <c r="E633" s="11" t="str">
        <f>(IF(C633=Локализация!$C$70,1,IF(C633=Локализация!$C$71,2,IF(C633=Локализация!$C$72,3,IF(C633=Локализация!$C$73,4,IF(C633=Локализация!$C$74,5,IF(OR(C633=1,C633=2,C633=3,C633=4,C633=5),C633,"")))))))</f>
        <v/>
      </c>
      <c r="F633" s="55" t="e">
        <f t="shared" si="18"/>
        <v>#VALUE!</v>
      </c>
      <c r="K633" s="55" t="str">
        <f t="shared" si="19"/>
        <v xml:space="preserve"> </v>
      </c>
    </row>
    <row r="634" spans="4:11" x14ac:dyDescent="0.3">
      <c r="D634" s="11" t="str">
        <f>(IF(B634=Локализация!$C$64,1,IF(B634=Локализация!$C$65,2,IF(B634=Локализация!$C$66,3,IF(B634=Локализация!$C$67,4,IF(B634=Локализация!$C$68,5,IF(OR(B634=1,B634=2,B634=3,B634=4,B634=5),B634,"")))))))</f>
        <v/>
      </c>
      <c r="E634" s="11" t="str">
        <f>(IF(C634=Локализация!$C$70,1,IF(C634=Локализация!$C$71,2,IF(C634=Локализация!$C$72,3,IF(C634=Локализация!$C$73,4,IF(C634=Локализация!$C$74,5,IF(OR(C634=1,C634=2,C634=3,C634=4,C634=5),C634,"")))))))</f>
        <v/>
      </c>
      <c r="F634" s="55" t="e">
        <f t="shared" si="18"/>
        <v>#VALUE!</v>
      </c>
      <c r="K634" s="55" t="str">
        <f t="shared" si="19"/>
        <v xml:space="preserve"> </v>
      </c>
    </row>
    <row r="635" spans="4:11" x14ac:dyDescent="0.3">
      <c r="D635" s="11" t="str">
        <f>(IF(B635=Локализация!$C$64,1,IF(B635=Локализация!$C$65,2,IF(B635=Локализация!$C$66,3,IF(B635=Локализация!$C$67,4,IF(B635=Локализация!$C$68,5,IF(OR(B635=1,B635=2,B635=3,B635=4,B635=5),B635,"")))))))</f>
        <v/>
      </c>
      <c r="E635" s="11" t="str">
        <f>(IF(C635=Локализация!$C$70,1,IF(C635=Локализация!$C$71,2,IF(C635=Локализация!$C$72,3,IF(C635=Локализация!$C$73,4,IF(C635=Локализация!$C$74,5,IF(OR(C635=1,C635=2,C635=3,C635=4,C635=5),C635,"")))))))</f>
        <v/>
      </c>
      <c r="F635" s="55" t="e">
        <f t="shared" si="18"/>
        <v>#VALUE!</v>
      </c>
      <c r="K635" s="55" t="str">
        <f t="shared" si="19"/>
        <v xml:space="preserve"> </v>
      </c>
    </row>
    <row r="636" spans="4:11" x14ac:dyDescent="0.3">
      <c r="D636" s="11" t="str">
        <f>(IF(B636=Локализация!$C$64,1,IF(B636=Локализация!$C$65,2,IF(B636=Локализация!$C$66,3,IF(B636=Локализация!$C$67,4,IF(B636=Локализация!$C$68,5,IF(OR(B636=1,B636=2,B636=3,B636=4,B636=5),B636,"")))))))</f>
        <v/>
      </c>
      <c r="E636" s="11" t="str">
        <f>(IF(C636=Локализация!$C$70,1,IF(C636=Локализация!$C$71,2,IF(C636=Локализация!$C$72,3,IF(C636=Локализация!$C$73,4,IF(C636=Локализация!$C$74,5,IF(OR(C636=1,C636=2,C636=3,C636=4,C636=5),C636,"")))))))</f>
        <v/>
      </c>
      <c r="F636" s="55" t="e">
        <f t="shared" si="18"/>
        <v>#VALUE!</v>
      </c>
      <c r="K636" s="55" t="str">
        <f t="shared" si="19"/>
        <v xml:space="preserve"> </v>
      </c>
    </row>
    <row r="637" spans="4:11" x14ac:dyDescent="0.3">
      <c r="D637" s="11" t="str">
        <f>(IF(B637=Локализация!$C$64,1,IF(B637=Локализация!$C$65,2,IF(B637=Локализация!$C$66,3,IF(B637=Локализация!$C$67,4,IF(B637=Локализация!$C$68,5,IF(OR(B637=1,B637=2,B637=3,B637=4,B637=5),B637,"")))))))</f>
        <v/>
      </c>
      <c r="E637" s="11" t="str">
        <f>(IF(C637=Локализация!$C$70,1,IF(C637=Локализация!$C$71,2,IF(C637=Локализация!$C$72,3,IF(C637=Локализация!$C$73,4,IF(C637=Локализация!$C$74,5,IF(OR(C637=1,C637=2,C637=3,C637=4,C637=5),C637,"")))))))</f>
        <v/>
      </c>
      <c r="F637" s="55" t="e">
        <f t="shared" si="18"/>
        <v>#VALUE!</v>
      </c>
      <c r="K637" s="55" t="str">
        <f t="shared" si="19"/>
        <v xml:space="preserve"> </v>
      </c>
    </row>
    <row r="638" spans="4:11" x14ac:dyDescent="0.3">
      <c r="D638" s="11" t="str">
        <f>(IF(B638=Локализация!$C$64,1,IF(B638=Локализация!$C$65,2,IF(B638=Локализация!$C$66,3,IF(B638=Локализация!$C$67,4,IF(B638=Локализация!$C$68,5,IF(OR(B638=1,B638=2,B638=3,B638=4,B638=5),B638,"")))))))</f>
        <v/>
      </c>
      <c r="E638" s="11" t="str">
        <f>(IF(C638=Локализация!$C$70,1,IF(C638=Локализация!$C$71,2,IF(C638=Локализация!$C$72,3,IF(C638=Локализация!$C$73,4,IF(C638=Локализация!$C$74,5,IF(OR(C638=1,C638=2,C638=3,C638=4,C638=5),C638,"")))))))</f>
        <v/>
      </c>
      <c r="F638" s="55" t="e">
        <f t="shared" si="18"/>
        <v>#VALUE!</v>
      </c>
      <c r="K638" s="55" t="str">
        <f t="shared" si="19"/>
        <v xml:space="preserve"> </v>
      </c>
    </row>
    <row r="639" spans="4:11" x14ac:dyDescent="0.3">
      <c r="D639" s="11" t="str">
        <f>(IF(B639=Локализация!$C$64,1,IF(B639=Локализация!$C$65,2,IF(B639=Локализация!$C$66,3,IF(B639=Локализация!$C$67,4,IF(B639=Локализация!$C$68,5,IF(OR(B639=1,B639=2,B639=3,B639=4,B639=5),B639,"")))))))</f>
        <v/>
      </c>
      <c r="E639" s="11" t="str">
        <f>(IF(C639=Локализация!$C$70,1,IF(C639=Локализация!$C$71,2,IF(C639=Локализация!$C$72,3,IF(C639=Локализация!$C$73,4,IF(C639=Локализация!$C$74,5,IF(OR(C639=1,C639=2,C639=3,C639=4,C639=5),C639,"")))))))</f>
        <v/>
      </c>
      <c r="F639" s="55" t="e">
        <f t="shared" si="18"/>
        <v>#VALUE!</v>
      </c>
      <c r="K639" s="55" t="str">
        <f t="shared" si="19"/>
        <v xml:space="preserve"> </v>
      </c>
    </row>
    <row r="640" spans="4:11" x14ac:dyDescent="0.3">
      <c r="D640" s="11" t="str">
        <f>(IF(B640=Локализация!$C$64,1,IF(B640=Локализация!$C$65,2,IF(B640=Локализация!$C$66,3,IF(B640=Локализация!$C$67,4,IF(B640=Локализация!$C$68,5,IF(OR(B640=1,B640=2,B640=3,B640=4,B640=5),B640,"")))))))</f>
        <v/>
      </c>
      <c r="E640" s="11" t="str">
        <f>(IF(C640=Локализация!$C$70,1,IF(C640=Локализация!$C$71,2,IF(C640=Локализация!$C$72,3,IF(C640=Локализация!$C$73,4,IF(C640=Локализация!$C$74,5,IF(OR(C640=1,C640=2,C640=3,C640=4,C640=5),C640,"")))))))</f>
        <v/>
      </c>
      <c r="F640" s="55" t="e">
        <f t="shared" si="18"/>
        <v>#VALUE!</v>
      </c>
      <c r="K640" s="55" t="str">
        <f t="shared" si="19"/>
        <v xml:space="preserve"> </v>
      </c>
    </row>
    <row r="641" spans="4:11" x14ac:dyDescent="0.3">
      <c r="D641" s="11" t="str">
        <f>(IF(B641=Локализация!$C$64,1,IF(B641=Локализация!$C$65,2,IF(B641=Локализация!$C$66,3,IF(B641=Локализация!$C$67,4,IF(B641=Локализация!$C$68,5,IF(OR(B641=1,B641=2,B641=3,B641=4,B641=5),B641,"")))))))</f>
        <v/>
      </c>
      <c r="E641" s="11" t="str">
        <f>(IF(C641=Локализация!$C$70,1,IF(C641=Локализация!$C$71,2,IF(C641=Локализация!$C$72,3,IF(C641=Локализация!$C$73,4,IF(C641=Локализация!$C$74,5,IF(OR(C641=1,C641=2,C641=3,C641=4,C641=5),C641,"")))))))</f>
        <v/>
      </c>
      <c r="F641" s="55" t="e">
        <f t="shared" si="18"/>
        <v>#VALUE!</v>
      </c>
      <c r="K641" s="55" t="str">
        <f t="shared" si="19"/>
        <v xml:space="preserve"> </v>
      </c>
    </row>
    <row r="642" spans="4:11" x14ac:dyDescent="0.3">
      <c r="D642" s="11" t="str">
        <f>(IF(B642=Локализация!$C$64,1,IF(B642=Локализация!$C$65,2,IF(B642=Локализация!$C$66,3,IF(B642=Локализация!$C$67,4,IF(B642=Локализация!$C$68,5,IF(OR(B642=1,B642=2,B642=3,B642=4,B642=5),B642,"")))))))</f>
        <v/>
      </c>
      <c r="E642" s="11" t="str">
        <f>(IF(C642=Локализация!$C$70,1,IF(C642=Локализация!$C$71,2,IF(C642=Локализация!$C$72,3,IF(C642=Локализация!$C$73,4,IF(C642=Локализация!$C$74,5,IF(OR(C642=1,C642=2,C642=3,C642=4,C642=5),C642,"")))))))</f>
        <v/>
      </c>
      <c r="F642" s="55" t="e">
        <f t="shared" si="18"/>
        <v>#VALUE!</v>
      </c>
      <c r="K642" s="55" t="str">
        <f t="shared" si="19"/>
        <v xml:space="preserve"> </v>
      </c>
    </row>
    <row r="643" spans="4:11" x14ac:dyDescent="0.3">
      <c r="D643" s="11" t="str">
        <f>(IF(B643=Локализация!$C$64,1,IF(B643=Локализация!$C$65,2,IF(B643=Локализация!$C$66,3,IF(B643=Локализация!$C$67,4,IF(B643=Локализация!$C$68,5,IF(OR(B643=1,B643=2,B643=3,B643=4,B643=5),B643,"")))))))</f>
        <v/>
      </c>
      <c r="E643" s="11" t="str">
        <f>(IF(C643=Локализация!$C$70,1,IF(C643=Локализация!$C$71,2,IF(C643=Локализация!$C$72,3,IF(C643=Локализация!$C$73,4,IF(C643=Локализация!$C$74,5,IF(OR(C643=1,C643=2,C643=3,C643=4,C643=5),C643,"")))))))</f>
        <v/>
      </c>
      <c r="F643" s="55" t="e">
        <f t="shared" ref="F643:F706" si="20">(((D643+E643)-2)/8)</f>
        <v>#VALUE!</v>
      </c>
      <c r="K643" s="55" t="str">
        <f t="shared" ref="K643:K706" si="21">IF(COUNTA(B643,C643)=2,F643," ")</f>
        <v xml:space="preserve"> </v>
      </c>
    </row>
    <row r="644" spans="4:11" x14ac:dyDescent="0.3">
      <c r="D644" s="11" t="str">
        <f>(IF(B644=Локализация!$C$64,1,IF(B644=Локализация!$C$65,2,IF(B644=Локализация!$C$66,3,IF(B644=Локализация!$C$67,4,IF(B644=Локализация!$C$68,5,IF(OR(B644=1,B644=2,B644=3,B644=4,B644=5),B644,"")))))))</f>
        <v/>
      </c>
      <c r="E644" s="11" t="str">
        <f>(IF(C644=Локализация!$C$70,1,IF(C644=Локализация!$C$71,2,IF(C644=Локализация!$C$72,3,IF(C644=Локализация!$C$73,4,IF(C644=Локализация!$C$74,5,IF(OR(C644=1,C644=2,C644=3,C644=4,C644=5),C644,"")))))))</f>
        <v/>
      </c>
      <c r="F644" s="55" t="e">
        <f t="shared" si="20"/>
        <v>#VALUE!</v>
      </c>
      <c r="K644" s="55" t="str">
        <f t="shared" si="21"/>
        <v xml:space="preserve"> </v>
      </c>
    </row>
    <row r="645" spans="4:11" x14ac:dyDescent="0.3">
      <c r="D645" s="11" t="str">
        <f>(IF(B645=Локализация!$C$64,1,IF(B645=Локализация!$C$65,2,IF(B645=Локализация!$C$66,3,IF(B645=Локализация!$C$67,4,IF(B645=Локализация!$C$68,5,IF(OR(B645=1,B645=2,B645=3,B645=4,B645=5),B645,"")))))))</f>
        <v/>
      </c>
      <c r="E645" s="11" t="str">
        <f>(IF(C645=Локализация!$C$70,1,IF(C645=Локализация!$C$71,2,IF(C645=Локализация!$C$72,3,IF(C645=Локализация!$C$73,4,IF(C645=Локализация!$C$74,5,IF(OR(C645=1,C645=2,C645=3,C645=4,C645=5),C645,"")))))))</f>
        <v/>
      </c>
      <c r="F645" s="55" t="e">
        <f t="shared" si="20"/>
        <v>#VALUE!</v>
      </c>
      <c r="K645" s="55" t="str">
        <f t="shared" si="21"/>
        <v xml:space="preserve"> </v>
      </c>
    </row>
    <row r="646" spans="4:11" x14ac:dyDescent="0.3">
      <c r="D646" s="11" t="str">
        <f>(IF(B646=Локализация!$C$64,1,IF(B646=Локализация!$C$65,2,IF(B646=Локализация!$C$66,3,IF(B646=Локализация!$C$67,4,IF(B646=Локализация!$C$68,5,IF(OR(B646=1,B646=2,B646=3,B646=4,B646=5),B646,"")))))))</f>
        <v/>
      </c>
      <c r="E646" s="11" t="str">
        <f>(IF(C646=Локализация!$C$70,1,IF(C646=Локализация!$C$71,2,IF(C646=Локализация!$C$72,3,IF(C646=Локализация!$C$73,4,IF(C646=Локализация!$C$74,5,IF(OR(C646=1,C646=2,C646=3,C646=4,C646=5),C646,"")))))))</f>
        <v/>
      </c>
      <c r="F646" s="55" t="e">
        <f t="shared" si="20"/>
        <v>#VALUE!</v>
      </c>
      <c r="K646" s="55" t="str">
        <f t="shared" si="21"/>
        <v xml:space="preserve"> </v>
      </c>
    </row>
    <row r="647" spans="4:11" x14ac:dyDescent="0.3">
      <c r="D647" s="11" t="str">
        <f>(IF(B647=Локализация!$C$64,1,IF(B647=Локализация!$C$65,2,IF(B647=Локализация!$C$66,3,IF(B647=Локализация!$C$67,4,IF(B647=Локализация!$C$68,5,IF(OR(B647=1,B647=2,B647=3,B647=4,B647=5),B647,"")))))))</f>
        <v/>
      </c>
      <c r="E647" s="11" t="str">
        <f>(IF(C647=Локализация!$C$70,1,IF(C647=Локализация!$C$71,2,IF(C647=Локализация!$C$72,3,IF(C647=Локализация!$C$73,4,IF(C647=Локализация!$C$74,5,IF(OR(C647=1,C647=2,C647=3,C647=4,C647=5),C647,"")))))))</f>
        <v/>
      </c>
      <c r="F647" s="55" t="e">
        <f t="shared" si="20"/>
        <v>#VALUE!</v>
      </c>
      <c r="K647" s="55" t="str">
        <f t="shared" si="21"/>
        <v xml:space="preserve"> </v>
      </c>
    </row>
    <row r="648" spans="4:11" x14ac:dyDescent="0.3">
      <c r="D648" s="11" t="str">
        <f>(IF(B648=Локализация!$C$64,1,IF(B648=Локализация!$C$65,2,IF(B648=Локализация!$C$66,3,IF(B648=Локализация!$C$67,4,IF(B648=Локализация!$C$68,5,IF(OR(B648=1,B648=2,B648=3,B648=4,B648=5),B648,"")))))))</f>
        <v/>
      </c>
      <c r="E648" s="11" t="str">
        <f>(IF(C648=Локализация!$C$70,1,IF(C648=Локализация!$C$71,2,IF(C648=Локализация!$C$72,3,IF(C648=Локализация!$C$73,4,IF(C648=Локализация!$C$74,5,IF(OR(C648=1,C648=2,C648=3,C648=4,C648=5),C648,"")))))))</f>
        <v/>
      </c>
      <c r="F648" s="55" t="e">
        <f t="shared" si="20"/>
        <v>#VALUE!</v>
      </c>
      <c r="K648" s="55" t="str">
        <f t="shared" si="21"/>
        <v xml:space="preserve"> </v>
      </c>
    </row>
    <row r="649" spans="4:11" x14ac:dyDescent="0.3">
      <c r="D649" s="11" t="str">
        <f>(IF(B649=Локализация!$C$64,1,IF(B649=Локализация!$C$65,2,IF(B649=Локализация!$C$66,3,IF(B649=Локализация!$C$67,4,IF(B649=Локализация!$C$68,5,IF(OR(B649=1,B649=2,B649=3,B649=4,B649=5),B649,"")))))))</f>
        <v/>
      </c>
      <c r="E649" s="11" t="str">
        <f>(IF(C649=Локализация!$C$70,1,IF(C649=Локализация!$C$71,2,IF(C649=Локализация!$C$72,3,IF(C649=Локализация!$C$73,4,IF(C649=Локализация!$C$74,5,IF(OR(C649=1,C649=2,C649=3,C649=4,C649=5),C649,"")))))))</f>
        <v/>
      </c>
      <c r="F649" s="55" t="e">
        <f t="shared" si="20"/>
        <v>#VALUE!</v>
      </c>
      <c r="K649" s="55" t="str">
        <f t="shared" si="21"/>
        <v xml:space="preserve"> </v>
      </c>
    </row>
    <row r="650" spans="4:11" x14ac:dyDescent="0.3">
      <c r="D650" s="11" t="str">
        <f>(IF(B650=Локализация!$C$64,1,IF(B650=Локализация!$C$65,2,IF(B650=Локализация!$C$66,3,IF(B650=Локализация!$C$67,4,IF(B650=Локализация!$C$68,5,IF(OR(B650=1,B650=2,B650=3,B650=4,B650=5),B650,"")))))))</f>
        <v/>
      </c>
      <c r="E650" s="11" t="str">
        <f>(IF(C650=Локализация!$C$70,1,IF(C650=Локализация!$C$71,2,IF(C650=Локализация!$C$72,3,IF(C650=Локализация!$C$73,4,IF(C650=Локализация!$C$74,5,IF(OR(C650=1,C650=2,C650=3,C650=4,C650=5),C650,"")))))))</f>
        <v/>
      </c>
      <c r="F650" s="55" t="e">
        <f t="shared" si="20"/>
        <v>#VALUE!</v>
      </c>
      <c r="K650" s="55" t="str">
        <f t="shared" si="21"/>
        <v xml:space="preserve"> </v>
      </c>
    </row>
    <row r="651" spans="4:11" x14ac:dyDescent="0.3">
      <c r="D651" s="11" t="str">
        <f>(IF(B651=Локализация!$C$64,1,IF(B651=Локализация!$C$65,2,IF(B651=Локализация!$C$66,3,IF(B651=Локализация!$C$67,4,IF(B651=Локализация!$C$68,5,IF(OR(B651=1,B651=2,B651=3,B651=4,B651=5),B651,"")))))))</f>
        <v/>
      </c>
      <c r="E651" s="11" t="str">
        <f>(IF(C651=Локализация!$C$70,1,IF(C651=Локализация!$C$71,2,IF(C651=Локализация!$C$72,3,IF(C651=Локализация!$C$73,4,IF(C651=Локализация!$C$74,5,IF(OR(C651=1,C651=2,C651=3,C651=4,C651=5),C651,"")))))))</f>
        <v/>
      </c>
      <c r="F651" s="55" t="e">
        <f t="shared" si="20"/>
        <v>#VALUE!</v>
      </c>
      <c r="K651" s="55" t="str">
        <f t="shared" si="21"/>
        <v xml:space="preserve"> </v>
      </c>
    </row>
    <row r="652" spans="4:11" x14ac:dyDescent="0.3">
      <c r="D652" s="11" t="str">
        <f>(IF(B652=Локализация!$C$64,1,IF(B652=Локализация!$C$65,2,IF(B652=Локализация!$C$66,3,IF(B652=Локализация!$C$67,4,IF(B652=Локализация!$C$68,5,IF(OR(B652=1,B652=2,B652=3,B652=4,B652=5),B652,"")))))))</f>
        <v/>
      </c>
      <c r="E652" s="11" t="str">
        <f>(IF(C652=Локализация!$C$70,1,IF(C652=Локализация!$C$71,2,IF(C652=Локализация!$C$72,3,IF(C652=Локализация!$C$73,4,IF(C652=Локализация!$C$74,5,IF(OR(C652=1,C652=2,C652=3,C652=4,C652=5),C652,"")))))))</f>
        <v/>
      </c>
      <c r="F652" s="55" t="e">
        <f t="shared" si="20"/>
        <v>#VALUE!</v>
      </c>
      <c r="K652" s="55" t="str">
        <f t="shared" si="21"/>
        <v xml:space="preserve"> </v>
      </c>
    </row>
    <row r="653" spans="4:11" x14ac:dyDescent="0.3">
      <c r="D653" s="11" t="str">
        <f>(IF(B653=Локализация!$C$64,1,IF(B653=Локализация!$C$65,2,IF(B653=Локализация!$C$66,3,IF(B653=Локализация!$C$67,4,IF(B653=Локализация!$C$68,5,IF(OR(B653=1,B653=2,B653=3,B653=4,B653=5),B653,"")))))))</f>
        <v/>
      </c>
      <c r="E653" s="11" t="str">
        <f>(IF(C653=Локализация!$C$70,1,IF(C653=Локализация!$C$71,2,IF(C653=Локализация!$C$72,3,IF(C653=Локализация!$C$73,4,IF(C653=Локализация!$C$74,5,IF(OR(C653=1,C653=2,C653=3,C653=4,C653=5),C653,"")))))))</f>
        <v/>
      </c>
      <c r="F653" s="55" t="e">
        <f t="shared" si="20"/>
        <v>#VALUE!</v>
      </c>
      <c r="K653" s="55" t="str">
        <f t="shared" si="21"/>
        <v xml:space="preserve"> </v>
      </c>
    </row>
    <row r="654" spans="4:11" x14ac:dyDescent="0.3">
      <c r="D654" s="11" t="str">
        <f>(IF(B654=Локализация!$C$64,1,IF(B654=Локализация!$C$65,2,IF(B654=Локализация!$C$66,3,IF(B654=Локализация!$C$67,4,IF(B654=Локализация!$C$68,5,IF(OR(B654=1,B654=2,B654=3,B654=4,B654=5),B654,"")))))))</f>
        <v/>
      </c>
      <c r="E654" s="11" t="str">
        <f>(IF(C654=Локализация!$C$70,1,IF(C654=Локализация!$C$71,2,IF(C654=Локализация!$C$72,3,IF(C654=Локализация!$C$73,4,IF(C654=Локализация!$C$74,5,IF(OR(C654=1,C654=2,C654=3,C654=4,C654=5),C654,"")))))))</f>
        <v/>
      </c>
      <c r="F654" s="55" t="e">
        <f t="shared" si="20"/>
        <v>#VALUE!</v>
      </c>
      <c r="K654" s="55" t="str">
        <f t="shared" si="21"/>
        <v xml:space="preserve"> </v>
      </c>
    </row>
    <row r="655" spans="4:11" x14ac:dyDescent="0.3">
      <c r="D655" s="11" t="str">
        <f>(IF(B655=Локализация!$C$64,1,IF(B655=Локализация!$C$65,2,IF(B655=Локализация!$C$66,3,IF(B655=Локализация!$C$67,4,IF(B655=Локализация!$C$68,5,IF(OR(B655=1,B655=2,B655=3,B655=4,B655=5),B655,"")))))))</f>
        <v/>
      </c>
      <c r="E655" s="11" t="str">
        <f>(IF(C655=Локализация!$C$70,1,IF(C655=Локализация!$C$71,2,IF(C655=Локализация!$C$72,3,IF(C655=Локализация!$C$73,4,IF(C655=Локализация!$C$74,5,IF(OR(C655=1,C655=2,C655=3,C655=4,C655=5),C655,"")))))))</f>
        <v/>
      </c>
      <c r="F655" s="55" t="e">
        <f t="shared" si="20"/>
        <v>#VALUE!</v>
      </c>
      <c r="K655" s="55" t="str">
        <f t="shared" si="21"/>
        <v xml:space="preserve"> </v>
      </c>
    </row>
    <row r="656" spans="4:11" x14ac:dyDescent="0.3">
      <c r="D656" s="11" t="str">
        <f>(IF(B656=Локализация!$C$64,1,IF(B656=Локализация!$C$65,2,IF(B656=Локализация!$C$66,3,IF(B656=Локализация!$C$67,4,IF(B656=Локализация!$C$68,5,IF(OR(B656=1,B656=2,B656=3,B656=4,B656=5),B656,"")))))))</f>
        <v/>
      </c>
      <c r="E656" s="11" t="str">
        <f>(IF(C656=Локализация!$C$70,1,IF(C656=Локализация!$C$71,2,IF(C656=Локализация!$C$72,3,IF(C656=Локализация!$C$73,4,IF(C656=Локализация!$C$74,5,IF(OR(C656=1,C656=2,C656=3,C656=4,C656=5),C656,"")))))))</f>
        <v/>
      </c>
      <c r="F656" s="55" t="e">
        <f t="shared" si="20"/>
        <v>#VALUE!</v>
      </c>
      <c r="K656" s="55" t="str">
        <f t="shared" si="21"/>
        <v xml:space="preserve"> </v>
      </c>
    </row>
    <row r="657" spans="4:11" x14ac:dyDescent="0.3">
      <c r="D657" s="11" t="str">
        <f>(IF(B657=Локализация!$C$64,1,IF(B657=Локализация!$C$65,2,IF(B657=Локализация!$C$66,3,IF(B657=Локализация!$C$67,4,IF(B657=Локализация!$C$68,5,IF(OR(B657=1,B657=2,B657=3,B657=4,B657=5),B657,"")))))))</f>
        <v/>
      </c>
      <c r="E657" s="11" t="str">
        <f>(IF(C657=Локализация!$C$70,1,IF(C657=Локализация!$C$71,2,IF(C657=Локализация!$C$72,3,IF(C657=Локализация!$C$73,4,IF(C657=Локализация!$C$74,5,IF(OR(C657=1,C657=2,C657=3,C657=4,C657=5),C657,"")))))))</f>
        <v/>
      </c>
      <c r="F657" s="55" t="e">
        <f t="shared" si="20"/>
        <v>#VALUE!</v>
      </c>
      <c r="K657" s="55" t="str">
        <f t="shared" si="21"/>
        <v xml:space="preserve"> </v>
      </c>
    </row>
    <row r="658" spans="4:11" x14ac:dyDescent="0.3">
      <c r="D658" s="11" t="str">
        <f>(IF(B658=Локализация!$C$64,1,IF(B658=Локализация!$C$65,2,IF(B658=Локализация!$C$66,3,IF(B658=Локализация!$C$67,4,IF(B658=Локализация!$C$68,5,IF(OR(B658=1,B658=2,B658=3,B658=4,B658=5),B658,"")))))))</f>
        <v/>
      </c>
      <c r="E658" s="11" t="str">
        <f>(IF(C658=Локализация!$C$70,1,IF(C658=Локализация!$C$71,2,IF(C658=Локализация!$C$72,3,IF(C658=Локализация!$C$73,4,IF(C658=Локализация!$C$74,5,IF(OR(C658=1,C658=2,C658=3,C658=4,C658=5),C658,"")))))))</f>
        <v/>
      </c>
      <c r="F658" s="55" t="e">
        <f t="shared" si="20"/>
        <v>#VALUE!</v>
      </c>
      <c r="K658" s="55" t="str">
        <f t="shared" si="21"/>
        <v xml:space="preserve"> </v>
      </c>
    </row>
    <row r="659" spans="4:11" x14ac:dyDescent="0.3">
      <c r="D659" s="11" t="str">
        <f>(IF(B659=Локализация!$C$64,1,IF(B659=Локализация!$C$65,2,IF(B659=Локализация!$C$66,3,IF(B659=Локализация!$C$67,4,IF(B659=Локализация!$C$68,5,IF(OR(B659=1,B659=2,B659=3,B659=4,B659=5),B659,"")))))))</f>
        <v/>
      </c>
      <c r="E659" s="11" t="str">
        <f>(IF(C659=Локализация!$C$70,1,IF(C659=Локализация!$C$71,2,IF(C659=Локализация!$C$72,3,IF(C659=Локализация!$C$73,4,IF(C659=Локализация!$C$74,5,IF(OR(C659=1,C659=2,C659=3,C659=4,C659=5),C659,"")))))))</f>
        <v/>
      </c>
      <c r="F659" s="55" t="e">
        <f t="shared" si="20"/>
        <v>#VALUE!</v>
      </c>
      <c r="K659" s="55" t="str">
        <f t="shared" si="21"/>
        <v xml:space="preserve"> </v>
      </c>
    </row>
    <row r="660" spans="4:11" x14ac:dyDescent="0.3">
      <c r="D660" s="11" t="str">
        <f>(IF(B660=Локализация!$C$64,1,IF(B660=Локализация!$C$65,2,IF(B660=Локализация!$C$66,3,IF(B660=Локализация!$C$67,4,IF(B660=Локализация!$C$68,5,IF(OR(B660=1,B660=2,B660=3,B660=4,B660=5),B660,"")))))))</f>
        <v/>
      </c>
      <c r="E660" s="11" t="str">
        <f>(IF(C660=Локализация!$C$70,1,IF(C660=Локализация!$C$71,2,IF(C660=Локализация!$C$72,3,IF(C660=Локализация!$C$73,4,IF(C660=Локализация!$C$74,5,IF(OR(C660=1,C660=2,C660=3,C660=4,C660=5),C660,"")))))))</f>
        <v/>
      </c>
      <c r="F660" s="55" t="e">
        <f t="shared" si="20"/>
        <v>#VALUE!</v>
      </c>
      <c r="K660" s="55" t="str">
        <f t="shared" si="21"/>
        <v xml:space="preserve"> </v>
      </c>
    </row>
    <row r="661" spans="4:11" x14ac:dyDescent="0.3">
      <c r="D661" s="11" t="str">
        <f>(IF(B661=Локализация!$C$64,1,IF(B661=Локализация!$C$65,2,IF(B661=Локализация!$C$66,3,IF(B661=Локализация!$C$67,4,IF(B661=Локализация!$C$68,5,IF(OR(B661=1,B661=2,B661=3,B661=4,B661=5),B661,"")))))))</f>
        <v/>
      </c>
      <c r="E661" s="11" t="str">
        <f>(IF(C661=Локализация!$C$70,1,IF(C661=Локализация!$C$71,2,IF(C661=Локализация!$C$72,3,IF(C661=Локализация!$C$73,4,IF(C661=Локализация!$C$74,5,IF(OR(C661=1,C661=2,C661=3,C661=4,C661=5),C661,"")))))))</f>
        <v/>
      </c>
      <c r="F661" s="55" t="e">
        <f t="shared" si="20"/>
        <v>#VALUE!</v>
      </c>
      <c r="K661" s="55" t="str">
        <f t="shared" si="21"/>
        <v xml:space="preserve"> </v>
      </c>
    </row>
    <row r="662" spans="4:11" x14ac:dyDescent="0.3">
      <c r="D662" s="11" t="str">
        <f>(IF(B662=Локализация!$C$64,1,IF(B662=Локализация!$C$65,2,IF(B662=Локализация!$C$66,3,IF(B662=Локализация!$C$67,4,IF(B662=Локализация!$C$68,5,IF(OR(B662=1,B662=2,B662=3,B662=4,B662=5),B662,"")))))))</f>
        <v/>
      </c>
      <c r="E662" s="11" t="str">
        <f>(IF(C662=Локализация!$C$70,1,IF(C662=Локализация!$C$71,2,IF(C662=Локализация!$C$72,3,IF(C662=Локализация!$C$73,4,IF(C662=Локализация!$C$74,5,IF(OR(C662=1,C662=2,C662=3,C662=4,C662=5),C662,"")))))))</f>
        <v/>
      </c>
      <c r="F662" s="55" t="e">
        <f t="shared" si="20"/>
        <v>#VALUE!</v>
      </c>
      <c r="K662" s="55" t="str">
        <f t="shared" si="21"/>
        <v xml:space="preserve"> </v>
      </c>
    </row>
    <row r="663" spans="4:11" x14ac:dyDescent="0.3">
      <c r="D663" s="11" t="str">
        <f>(IF(B663=Локализация!$C$64,1,IF(B663=Локализация!$C$65,2,IF(B663=Локализация!$C$66,3,IF(B663=Локализация!$C$67,4,IF(B663=Локализация!$C$68,5,IF(OR(B663=1,B663=2,B663=3,B663=4,B663=5),B663,"")))))))</f>
        <v/>
      </c>
      <c r="E663" s="11" t="str">
        <f>(IF(C663=Локализация!$C$70,1,IF(C663=Локализация!$C$71,2,IF(C663=Локализация!$C$72,3,IF(C663=Локализация!$C$73,4,IF(C663=Локализация!$C$74,5,IF(OR(C663=1,C663=2,C663=3,C663=4,C663=5),C663,"")))))))</f>
        <v/>
      </c>
      <c r="F663" s="55" t="e">
        <f t="shared" si="20"/>
        <v>#VALUE!</v>
      </c>
      <c r="K663" s="55" t="str">
        <f t="shared" si="21"/>
        <v xml:space="preserve"> </v>
      </c>
    </row>
    <row r="664" spans="4:11" x14ac:dyDescent="0.3">
      <c r="D664" s="11" t="str">
        <f>(IF(B664=Локализация!$C$64,1,IF(B664=Локализация!$C$65,2,IF(B664=Локализация!$C$66,3,IF(B664=Локализация!$C$67,4,IF(B664=Локализация!$C$68,5,IF(OR(B664=1,B664=2,B664=3,B664=4,B664=5),B664,"")))))))</f>
        <v/>
      </c>
      <c r="E664" s="11" t="str">
        <f>(IF(C664=Локализация!$C$70,1,IF(C664=Локализация!$C$71,2,IF(C664=Локализация!$C$72,3,IF(C664=Локализация!$C$73,4,IF(C664=Локализация!$C$74,5,IF(OR(C664=1,C664=2,C664=3,C664=4,C664=5),C664,"")))))))</f>
        <v/>
      </c>
      <c r="F664" s="55" t="e">
        <f t="shared" si="20"/>
        <v>#VALUE!</v>
      </c>
      <c r="K664" s="55" t="str">
        <f t="shared" si="21"/>
        <v xml:space="preserve"> </v>
      </c>
    </row>
    <row r="665" spans="4:11" x14ac:dyDescent="0.3">
      <c r="D665" s="11" t="str">
        <f>(IF(B665=Локализация!$C$64,1,IF(B665=Локализация!$C$65,2,IF(B665=Локализация!$C$66,3,IF(B665=Локализация!$C$67,4,IF(B665=Локализация!$C$68,5,IF(OR(B665=1,B665=2,B665=3,B665=4,B665=5),B665,"")))))))</f>
        <v/>
      </c>
      <c r="E665" s="11" t="str">
        <f>(IF(C665=Локализация!$C$70,1,IF(C665=Локализация!$C$71,2,IF(C665=Локализация!$C$72,3,IF(C665=Локализация!$C$73,4,IF(C665=Локализация!$C$74,5,IF(OR(C665=1,C665=2,C665=3,C665=4,C665=5),C665,"")))))))</f>
        <v/>
      </c>
      <c r="F665" s="55" t="e">
        <f t="shared" si="20"/>
        <v>#VALUE!</v>
      </c>
      <c r="K665" s="55" t="str">
        <f t="shared" si="21"/>
        <v xml:space="preserve"> </v>
      </c>
    </row>
    <row r="666" spans="4:11" x14ac:dyDescent="0.3">
      <c r="D666" s="11" t="str">
        <f>(IF(B666=Локализация!$C$64,1,IF(B666=Локализация!$C$65,2,IF(B666=Локализация!$C$66,3,IF(B666=Локализация!$C$67,4,IF(B666=Локализация!$C$68,5,IF(OR(B666=1,B666=2,B666=3,B666=4,B666=5),B666,"")))))))</f>
        <v/>
      </c>
      <c r="E666" s="11" t="str">
        <f>(IF(C666=Локализация!$C$70,1,IF(C666=Локализация!$C$71,2,IF(C666=Локализация!$C$72,3,IF(C666=Локализация!$C$73,4,IF(C666=Локализация!$C$74,5,IF(OR(C666=1,C666=2,C666=3,C666=4,C666=5),C666,"")))))))</f>
        <v/>
      </c>
      <c r="F666" s="55" t="e">
        <f t="shared" si="20"/>
        <v>#VALUE!</v>
      </c>
      <c r="K666" s="55" t="str">
        <f t="shared" si="21"/>
        <v xml:space="preserve"> </v>
      </c>
    </row>
    <row r="667" spans="4:11" x14ac:dyDescent="0.3">
      <c r="D667" s="11" t="str">
        <f>(IF(B667=Локализация!$C$64,1,IF(B667=Локализация!$C$65,2,IF(B667=Локализация!$C$66,3,IF(B667=Локализация!$C$67,4,IF(B667=Локализация!$C$68,5,IF(OR(B667=1,B667=2,B667=3,B667=4,B667=5),B667,"")))))))</f>
        <v/>
      </c>
      <c r="E667" s="11" t="str">
        <f>(IF(C667=Локализация!$C$70,1,IF(C667=Локализация!$C$71,2,IF(C667=Локализация!$C$72,3,IF(C667=Локализация!$C$73,4,IF(C667=Локализация!$C$74,5,IF(OR(C667=1,C667=2,C667=3,C667=4,C667=5),C667,"")))))))</f>
        <v/>
      </c>
      <c r="F667" s="55" t="e">
        <f t="shared" si="20"/>
        <v>#VALUE!</v>
      </c>
      <c r="K667" s="55" t="str">
        <f t="shared" si="21"/>
        <v xml:space="preserve"> </v>
      </c>
    </row>
    <row r="668" spans="4:11" x14ac:dyDescent="0.3">
      <c r="D668" s="11" t="str">
        <f>(IF(B668=Локализация!$C$64,1,IF(B668=Локализация!$C$65,2,IF(B668=Локализация!$C$66,3,IF(B668=Локализация!$C$67,4,IF(B668=Локализация!$C$68,5,IF(OR(B668=1,B668=2,B668=3,B668=4,B668=5),B668,"")))))))</f>
        <v/>
      </c>
      <c r="E668" s="11" t="str">
        <f>(IF(C668=Локализация!$C$70,1,IF(C668=Локализация!$C$71,2,IF(C668=Локализация!$C$72,3,IF(C668=Локализация!$C$73,4,IF(C668=Локализация!$C$74,5,IF(OR(C668=1,C668=2,C668=3,C668=4,C668=5),C668,"")))))))</f>
        <v/>
      </c>
      <c r="F668" s="55" t="e">
        <f t="shared" si="20"/>
        <v>#VALUE!</v>
      </c>
      <c r="K668" s="55" t="str">
        <f t="shared" si="21"/>
        <v xml:space="preserve"> </v>
      </c>
    </row>
    <row r="669" spans="4:11" x14ac:dyDescent="0.3">
      <c r="D669" s="11" t="str">
        <f>(IF(B669=Локализация!$C$64,1,IF(B669=Локализация!$C$65,2,IF(B669=Локализация!$C$66,3,IF(B669=Локализация!$C$67,4,IF(B669=Локализация!$C$68,5,IF(OR(B669=1,B669=2,B669=3,B669=4,B669=5),B669,"")))))))</f>
        <v/>
      </c>
      <c r="E669" s="11" t="str">
        <f>(IF(C669=Локализация!$C$70,1,IF(C669=Локализация!$C$71,2,IF(C669=Локализация!$C$72,3,IF(C669=Локализация!$C$73,4,IF(C669=Локализация!$C$74,5,IF(OR(C669=1,C669=2,C669=3,C669=4,C669=5),C669,"")))))))</f>
        <v/>
      </c>
      <c r="F669" s="55" t="e">
        <f t="shared" si="20"/>
        <v>#VALUE!</v>
      </c>
      <c r="K669" s="55" t="str">
        <f t="shared" si="21"/>
        <v xml:space="preserve"> </v>
      </c>
    </row>
    <row r="670" spans="4:11" x14ac:dyDescent="0.3">
      <c r="D670" s="11" t="str">
        <f>(IF(B670=Локализация!$C$64,1,IF(B670=Локализация!$C$65,2,IF(B670=Локализация!$C$66,3,IF(B670=Локализация!$C$67,4,IF(B670=Локализация!$C$68,5,IF(OR(B670=1,B670=2,B670=3,B670=4,B670=5),B670,"")))))))</f>
        <v/>
      </c>
      <c r="E670" s="11" t="str">
        <f>(IF(C670=Локализация!$C$70,1,IF(C670=Локализация!$C$71,2,IF(C670=Локализация!$C$72,3,IF(C670=Локализация!$C$73,4,IF(C670=Локализация!$C$74,5,IF(OR(C670=1,C670=2,C670=3,C670=4,C670=5),C670,"")))))))</f>
        <v/>
      </c>
      <c r="F670" s="55" t="e">
        <f t="shared" si="20"/>
        <v>#VALUE!</v>
      </c>
      <c r="K670" s="55" t="str">
        <f t="shared" si="21"/>
        <v xml:space="preserve"> </v>
      </c>
    </row>
    <row r="671" spans="4:11" x14ac:dyDescent="0.3">
      <c r="D671" s="11" t="str">
        <f>(IF(B671=Локализация!$C$64,1,IF(B671=Локализация!$C$65,2,IF(B671=Локализация!$C$66,3,IF(B671=Локализация!$C$67,4,IF(B671=Локализация!$C$68,5,IF(OR(B671=1,B671=2,B671=3,B671=4,B671=5),B671,"")))))))</f>
        <v/>
      </c>
      <c r="E671" s="11" t="str">
        <f>(IF(C671=Локализация!$C$70,1,IF(C671=Локализация!$C$71,2,IF(C671=Локализация!$C$72,3,IF(C671=Локализация!$C$73,4,IF(C671=Локализация!$C$74,5,IF(OR(C671=1,C671=2,C671=3,C671=4,C671=5),C671,"")))))))</f>
        <v/>
      </c>
      <c r="F671" s="55" t="e">
        <f t="shared" si="20"/>
        <v>#VALUE!</v>
      </c>
      <c r="K671" s="55" t="str">
        <f t="shared" si="21"/>
        <v xml:space="preserve"> </v>
      </c>
    </row>
    <row r="672" spans="4:11" x14ac:dyDescent="0.3">
      <c r="D672" s="11" t="str">
        <f>(IF(B672=Локализация!$C$64,1,IF(B672=Локализация!$C$65,2,IF(B672=Локализация!$C$66,3,IF(B672=Локализация!$C$67,4,IF(B672=Локализация!$C$68,5,IF(OR(B672=1,B672=2,B672=3,B672=4,B672=5),B672,"")))))))</f>
        <v/>
      </c>
      <c r="E672" s="11" t="str">
        <f>(IF(C672=Локализация!$C$70,1,IF(C672=Локализация!$C$71,2,IF(C672=Локализация!$C$72,3,IF(C672=Локализация!$C$73,4,IF(C672=Локализация!$C$74,5,IF(OR(C672=1,C672=2,C672=3,C672=4,C672=5),C672,"")))))))</f>
        <v/>
      </c>
      <c r="F672" s="55" t="e">
        <f t="shared" si="20"/>
        <v>#VALUE!</v>
      </c>
      <c r="K672" s="55" t="str">
        <f t="shared" si="21"/>
        <v xml:space="preserve"> </v>
      </c>
    </row>
    <row r="673" spans="4:11" x14ac:dyDescent="0.3">
      <c r="D673" s="11" t="str">
        <f>(IF(B673=Локализация!$C$64,1,IF(B673=Локализация!$C$65,2,IF(B673=Локализация!$C$66,3,IF(B673=Локализация!$C$67,4,IF(B673=Локализация!$C$68,5,IF(OR(B673=1,B673=2,B673=3,B673=4,B673=5),B673,"")))))))</f>
        <v/>
      </c>
      <c r="E673" s="11" t="str">
        <f>(IF(C673=Локализация!$C$70,1,IF(C673=Локализация!$C$71,2,IF(C673=Локализация!$C$72,3,IF(C673=Локализация!$C$73,4,IF(C673=Локализация!$C$74,5,IF(OR(C673=1,C673=2,C673=3,C673=4,C673=5),C673,"")))))))</f>
        <v/>
      </c>
      <c r="F673" s="55" t="e">
        <f t="shared" si="20"/>
        <v>#VALUE!</v>
      </c>
      <c r="K673" s="55" t="str">
        <f t="shared" si="21"/>
        <v xml:space="preserve"> </v>
      </c>
    </row>
    <row r="674" spans="4:11" x14ac:dyDescent="0.3">
      <c r="D674" s="11" t="str">
        <f>(IF(B674=Локализация!$C$64,1,IF(B674=Локализация!$C$65,2,IF(B674=Локализация!$C$66,3,IF(B674=Локализация!$C$67,4,IF(B674=Локализация!$C$68,5,IF(OR(B674=1,B674=2,B674=3,B674=4,B674=5),B674,"")))))))</f>
        <v/>
      </c>
      <c r="E674" s="11" t="str">
        <f>(IF(C674=Локализация!$C$70,1,IF(C674=Локализация!$C$71,2,IF(C674=Локализация!$C$72,3,IF(C674=Локализация!$C$73,4,IF(C674=Локализация!$C$74,5,IF(OR(C674=1,C674=2,C674=3,C674=4,C674=5),C674,"")))))))</f>
        <v/>
      </c>
      <c r="F674" s="55" t="e">
        <f t="shared" si="20"/>
        <v>#VALUE!</v>
      </c>
      <c r="K674" s="55" t="str">
        <f t="shared" si="21"/>
        <v xml:space="preserve"> </v>
      </c>
    </row>
    <row r="675" spans="4:11" x14ac:dyDescent="0.3">
      <c r="D675" s="11" t="str">
        <f>(IF(B675=Локализация!$C$64,1,IF(B675=Локализация!$C$65,2,IF(B675=Локализация!$C$66,3,IF(B675=Локализация!$C$67,4,IF(B675=Локализация!$C$68,5,IF(OR(B675=1,B675=2,B675=3,B675=4,B675=5),B675,"")))))))</f>
        <v/>
      </c>
      <c r="E675" s="11" t="str">
        <f>(IF(C675=Локализация!$C$70,1,IF(C675=Локализация!$C$71,2,IF(C675=Локализация!$C$72,3,IF(C675=Локализация!$C$73,4,IF(C675=Локализация!$C$74,5,IF(OR(C675=1,C675=2,C675=3,C675=4,C675=5),C675,"")))))))</f>
        <v/>
      </c>
      <c r="F675" s="55" t="e">
        <f t="shared" si="20"/>
        <v>#VALUE!</v>
      </c>
      <c r="K675" s="55" t="str">
        <f t="shared" si="21"/>
        <v xml:space="preserve"> </v>
      </c>
    </row>
    <row r="676" spans="4:11" x14ac:dyDescent="0.3">
      <c r="D676" s="11" t="str">
        <f>(IF(B676=Локализация!$C$64,1,IF(B676=Локализация!$C$65,2,IF(B676=Локализация!$C$66,3,IF(B676=Локализация!$C$67,4,IF(B676=Локализация!$C$68,5,IF(OR(B676=1,B676=2,B676=3,B676=4,B676=5),B676,"")))))))</f>
        <v/>
      </c>
      <c r="E676" s="11" t="str">
        <f>(IF(C676=Локализация!$C$70,1,IF(C676=Локализация!$C$71,2,IF(C676=Локализация!$C$72,3,IF(C676=Локализация!$C$73,4,IF(C676=Локализация!$C$74,5,IF(OR(C676=1,C676=2,C676=3,C676=4,C676=5),C676,"")))))))</f>
        <v/>
      </c>
      <c r="F676" s="55" t="e">
        <f t="shared" si="20"/>
        <v>#VALUE!</v>
      </c>
      <c r="K676" s="55" t="str">
        <f t="shared" si="21"/>
        <v xml:space="preserve"> </v>
      </c>
    </row>
    <row r="677" spans="4:11" x14ac:dyDescent="0.3">
      <c r="D677" s="11" t="str">
        <f>(IF(B677=Локализация!$C$64,1,IF(B677=Локализация!$C$65,2,IF(B677=Локализация!$C$66,3,IF(B677=Локализация!$C$67,4,IF(B677=Локализация!$C$68,5,IF(OR(B677=1,B677=2,B677=3,B677=4,B677=5),B677,"")))))))</f>
        <v/>
      </c>
      <c r="E677" s="11" t="str">
        <f>(IF(C677=Локализация!$C$70,1,IF(C677=Локализация!$C$71,2,IF(C677=Локализация!$C$72,3,IF(C677=Локализация!$C$73,4,IF(C677=Локализация!$C$74,5,IF(OR(C677=1,C677=2,C677=3,C677=4,C677=5),C677,"")))))))</f>
        <v/>
      </c>
      <c r="F677" s="55" t="e">
        <f t="shared" si="20"/>
        <v>#VALUE!</v>
      </c>
      <c r="K677" s="55" t="str">
        <f t="shared" si="21"/>
        <v xml:space="preserve"> </v>
      </c>
    </row>
    <row r="678" spans="4:11" x14ac:dyDescent="0.3">
      <c r="D678" s="11" t="str">
        <f>(IF(B678=Локализация!$C$64,1,IF(B678=Локализация!$C$65,2,IF(B678=Локализация!$C$66,3,IF(B678=Локализация!$C$67,4,IF(B678=Локализация!$C$68,5,IF(OR(B678=1,B678=2,B678=3,B678=4,B678=5),B678,"")))))))</f>
        <v/>
      </c>
      <c r="E678" s="11" t="str">
        <f>(IF(C678=Локализация!$C$70,1,IF(C678=Локализация!$C$71,2,IF(C678=Локализация!$C$72,3,IF(C678=Локализация!$C$73,4,IF(C678=Локализация!$C$74,5,IF(OR(C678=1,C678=2,C678=3,C678=4,C678=5),C678,"")))))))</f>
        <v/>
      </c>
      <c r="F678" s="55" t="e">
        <f t="shared" si="20"/>
        <v>#VALUE!</v>
      </c>
      <c r="K678" s="55" t="str">
        <f t="shared" si="21"/>
        <v xml:space="preserve"> </v>
      </c>
    </row>
    <row r="679" spans="4:11" x14ac:dyDescent="0.3">
      <c r="D679" s="11" t="str">
        <f>(IF(B679=Локализация!$C$64,1,IF(B679=Локализация!$C$65,2,IF(B679=Локализация!$C$66,3,IF(B679=Локализация!$C$67,4,IF(B679=Локализация!$C$68,5,IF(OR(B679=1,B679=2,B679=3,B679=4,B679=5),B679,"")))))))</f>
        <v/>
      </c>
      <c r="E679" s="11" t="str">
        <f>(IF(C679=Локализация!$C$70,1,IF(C679=Локализация!$C$71,2,IF(C679=Локализация!$C$72,3,IF(C679=Локализация!$C$73,4,IF(C679=Локализация!$C$74,5,IF(OR(C679=1,C679=2,C679=3,C679=4,C679=5),C679,"")))))))</f>
        <v/>
      </c>
      <c r="F679" s="55" t="e">
        <f t="shared" si="20"/>
        <v>#VALUE!</v>
      </c>
      <c r="K679" s="55" t="str">
        <f t="shared" si="21"/>
        <v xml:space="preserve"> </v>
      </c>
    </row>
    <row r="680" spans="4:11" x14ac:dyDescent="0.3">
      <c r="D680" s="11" t="str">
        <f>(IF(B680=Локализация!$C$64,1,IF(B680=Локализация!$C$65,2,IF(B680=Локализация!$C$66,3,IF(B680=Локализация!$C$67,4,IF(B680=Локализация!$C$68,5,IF(OR(B680=1,B680=2,B680=3,B680=4,B680=5),B680,"")))))))</f>
        <v/>
      </c>
      <c r="E680" s="11" t="str">
        <f>(IF(C680=Локализация!$C$70,1,IF(C680=Локализация!$C$71,2,IF(C680=Локализация!$C$72,3,IF(C680=Локализация!$C$73,4,IF(C680=Локализация!$C$74,5,IF(OR(C680=1,C680=2,C680=3,C680=4,C680=5),C680,"")))))))</f>
        <v/>
      </c>
      <c r="F680" s="55" t="e">
        <f t="shared" si="20"/>
        <v>#VALUE!</v>
      </c>
      <c r="K680" s="55" t="str">
        <f t="shared" si="21"/>
        <v xml:space="preserve"> </v>
      </c>
    </row>
    <row r="681" spans="4:11" x14ac:dyDescent="0.3">
      <c r="D681" s="11" t="str">
        <f>(IF(B681=Локализация!$C$64,1,IF(B681=Локализация!$C$65,2,IF(B681=Локализация!$C$66,3,IF(B681=Локализация!$C$67,4,IF(B681=Локализация!$C$68,5,IF(OR(B681=1,B681=2,B681=3,B681=4,B681=5),B681,"")))))))</f>
        <v/>
      </c>
      <c r="E681" s="11" t="str">
        <f>(IF(C681=Локализация!$C$70,1,IF(C681=Локализация!$C$71,2,IF(C681=Локализация!$C$72,3,IF(C681=Локализация!$C$73,4,IF(C681=Локализация!$C$74,5,IF(OR(C681=1,C681=2,C681=3,C681=4,C681=5),C681,"")))))))</f>
        <v/>
      </c>
      <c r="F681" s="55" t="e">
        <f t="shared" si="20"/>
        <v>#VALUE!</v>
      </c>
      <c r="K681" s="55" t="str">
        <f t="shared" si="21"/>
        <v xml:space="preserve"> </v>
      </c>
    </row>
    <row r="682" spans="4:11" x14ac:dyDescent="0.3">
      <c r="D682" s="11" t="str">
        <f>(IF(B682=Локализация!$C$64,1,IF(B682=Локализация!$C$65,2,IF(B682=Локализация!$C$66,3,IF(B682=Локализация!$C$67,4,IF(B682=Локализация!$C$68,5,IF(OR(B682=1,B682=2,B682=3,B682=4,B682=5),B682,"")))))))</f>
        <v/>
      </c>
      <c r="E682" s="11" t="str">
        <f>(IF(C682=Локализация!$C$70,1,IF(C682=Локализация!$C$71,2,IF(C682=Локализация!$C$72,3,IF(C682=Локализация!$C$73,4,IF(C682=Локализация!$C$74,5,IF(OR(C682=1,C682=2,C682=3,C682=4,C682=5),C682,"")))))))</f>
        <v/>
      </c>
      <c r="F682" s="55" t="e">
        <f t="shared" si="20"/>
        <v>#VALUE!</v>
      </c>
      <c r="K682" s="55" t="str">
        <f t="shared" si="21"/>
        <v xml:space="preserve"> </v>
      </c>
    </row>
    <row r="683" spans="4:11" x14ac:dyDescent="0.3">
      <c r="D683" s="11" t="str">
        <f>(IF(B683=Локализация!$C$64,1,IF(B683=Локализация!$C$65,2,IF(B683=Локализация!$C$66,3,IF(B683=Локализация!$C$67,4,IF(B683=Локализация!$C$68,5,IF(OR(B683=1,B683=2,B683=3,B683=4,B683=5),B683,"")))))))</f>
        <v/>
      </c>
      <c r="E683" s="11" t="str">
        <f>(IF(C683=Локализация!$C$70,1,IF(C683=Локализация!$C$71,2,IF(C683=Локализация!$C$72,3,IF(C683=Локализация!$C$73,4,IF(C683=Локализация!$C$74,5,IF(OR(C683=1,C683=2,C683=3,C683=4,C683=5),C683,"")))))))</f>
        <v/>
      </c>
      <c r="F683" s="55" t="e">
        <f t="shared" si="20"/>
        <v>#VALUE!</v>
      </c>
      <c r="K683" s="55" t="str">
        <f t="shared" si="21"/>
        <v xml:space="preserve"> </v>
      </c>
    </row>
    <row r="684" spans="4:11" x14ac:dyDescent="0.3">
      <c r="D684" s="11" t="str">
        <f>(IF(B684=Локализация!$C$64,1,IF(B684=Локализация!$C$65,2,IF(B684=Локализация!$C$66,3,IF(B684=Локализация!$C$67,4,IF(B684=Локализация!$C$68,5,IF(OR(B684=1,B684=2,B684=3,B684=4,B684=5),B684,"")))))))</f>
        <v/>
      </c>
      <c r="E684" s="11" t="str">
        <f>(IF(C684=Локализация!$C$70,1,IF(C684=Локализация!$C$71,2,IF(C684=Локализация!$C$72,3,IF(C684=Локализация!$C$73,4,IF(C684=Локализация!$C$74,5,IF(OR(C684=1,C684=2,C684=3,C684=4,C684=5),C684,"")))))))</f>
        <v/>
      </c>
      <c r="F684" s="55" t="e">
        <f t="shared" si="20"/>
        <v>#VALUE!</v>
      </c>
      <c r="K684" s="55" t="str">
        <f t="shared" si="21"/>
        <v xml:space="preserve"> </v>
      </c>
    </row>
    <row r="685" spans="4:11" x14ac:dyDescent="0.3">
      <c r="D685" s="11" t="str">
        <f>(IF(B685=Локализация!$C$64,1,IF(B685=Локализация!$C$65,2,IF(B685=Локализация!$C$66,3,IF(B685=Локализация!$C$67,4,IF(B685=Локализация!$C$68,5,IF(OR(B685=1,B685=2,B685=3,B685=4,B685=5),B685,"")))))))</f>
        <v/>
      </c>
      <c r="E685" s="11" t="str">
        <f>(IF(C685=Локализация!$C$70,1,IF(C685=Локализация!$C$71,2,IF(C685=Локализация!$C$72,3,IF(C685=Локализация!$C$73,4,IF(C685=Локализация!$C$74,5,IF(OR(C685=1,C685=2,C685=3,C685=4,C685=5),C685,"")))))))</f>
        <v/>
      </c>
      <c r="F685" s="55" t="e">
        <f t="shared" si="20"/>
        <v>#VALUE!</v>
      </c>
      <c r="K685" s="55" t="str">
        <f t="shared" si="21"/>
        <v xml:space="preserve"> </v>
      </c>
    </row>
    <row r="686" spans="4:11" x14ac:dyDescent="0.3">
      <c r="D686" s="11" t="str">
        <f>(IF(B686=Локализация!$C$64,1,IF(B686=Локализация!$C$65,2,IF(B686=Локализация!$C$66,3,IF(B686=Локализация!$C$67,4,IF(B686=Локализация!$C$68,5,IF(OR(B686=1,B686=2,B686=3,B686=4,B686=5),B686,"")))))))</f>
        <v/>
      </c>
      <c r="E686" s="11" t="str">
        <f>(IF(C686=Локализация!$C$70,1,IF(C686=Локализация!$C$71,2,IF(C686=Локализация!$C$72,3,IF(C686=Локализация!$C$73,4,IF(C686=Локализация!$C$74,5,IF(OR(C686=1,C686=2,C686=3,C686=4,C686=5),C686,"")))))))</f>
        <v/>
      </c>
      <c r="F686" s="55" t="e">
        <f t="shared" si="20"/>
        <v>#VALUE!</v>
      </c>
      <c r="K686" s="55" t="str">
        <f t="shared" si="21"/>
        <v xml:space="preserve"> </v>
      </c>
    </row>
    <row r="687" spans="4:11" x14ac:dyDescent="0.3">
      <c r="D687" s="11" t="str">
        <f>(IF(B687=Локализация!$C$64,1,IF(B687=Локализация!$C$65,2,IF(B687=Локализация!$C$66,3,IF(B687=Локализация!$C$67,4,IF(B687=Локализация!$C$68,5,IF(OR(B687=1,B687=2,B687=3,B687=4,B687=5),B687,"")))))))</f>
        <v/>
      </c>
      <c r="E687" s="11" t="str">
        <f>(IF(C687=Локализация!$C$70,1,IF(C687=Локализация!$C$71,2,IF(C687=Локализация!$C$72,3,IF(C687=Локализация!$C$73,4,IF(C687=Локализация!$C$74,5,IF(OR(C687=1,C687=2,C687=3,C687=4,C687=5),C687,"")))))))</f>
        <v/>
      </c>
      <c r="F687" s="55" t="e">
        <f t="shared" si="20"/>
        <v>#VALUE!</v>
      </c>
      <c r="K687" s="55" t="str">
        <f t="shared" si="21"/>
        <v xml:space="preserve"> </v>
      </c>
    </row>
    <row r="688" spans="4:11" x14ac:dyDescent="0.3">
      <c r="D688" s="11" t="str">
        <f>(IF(B688=Локализация!$C$64,1,IF(B688=Локализация!$C$65,2,IF(B688=Локализация!$C$66,3,IF(B688=Локализация!$C$67,4,IF(B688=Локализация!$C$68,5,IF(OR(B688=1,B688=2,B688=3,B688=4,B688=5),B688,"")))))))</f>
        <v/>
      </c>
      <c r="E688" s="11" t="str">
        <f>(IF(C688=Локализация!$C$70,1,IF(C688=Локализация!$C$71,2,IF(C688=Локализация!$C$72,3,IF(C688=Локализация!$C$73,4,IF(C688=Локализация!$C$74,5,IF(OR(C688=1,C688=2,C688=3,C688=4,C688=5),C688,"")))))))</f>
        <v/>
      </c>
      <c r="F688" s="55" t="e">
        <f t="shared" si="20"/>
        <v>#VALUE!</v>
      </c>
      <c r="K688" s="55" t="str">
        <f t="shared" si="21"/>
        <v xml:space="preserve"> </v>
      </c>
    </row>
    <row r="689" spans="4:11" x14ac:dyDescent="0.3">
      <c r="D689" s="11" t="str">
        <f>(IF(B689=Локализация!$C$64,1,IF(B689=Локализация!$C$65,2,IF(B689=Локализация!$C$66,3,IF(B689=Локализация!$C$67,4,IF(B689=Локализация!$C$68,5,IF(OR(B689=1,B689=2,B689=3,B689=4,B689=5),B689,"")))))))</f>
        <v/>
      </c>
      <c r="E689" s="11" t="str">
        <f>(IF(C689=Локализация!$C$70,1,IF(C689=Локализация!$C$71,2,IF(C689=Локализация!$C$72,3,IF(C689=Локализация!$C$73,4,IF(C689=Локализация!$C$74,5,IF(OR(C689=1,C689=2,C689=3,C689=4,C689=5),C689,"")))))))</f>
        <v/>
      </c>
      <c r="F689" s="55" t="e">
        <f t="shared" si="20"/>
        <v>#VALUE!</v>
      </c>
      <c r="K689" s="55" t="str">
        <f t="shared" si="21"/>
        <v xml:space="preserve"> </v>
      </c>
    </row>
    <row r="690" spans="4:11" x14ac:dyDescent="0.3">
      <c r="D690" s="11" t="str">
        <f>(IF(B690=Локализация!$C$64,1,IF(B690=Локализация!$C$65,2,IF(B690=Локализация!$C$66,3,IF(B690=Локализация!$C$67,4,IF(B690=Локализация!$C$68,5,IF(OR(B690=1,B690=2,B690=3,B690=4,B690=5),B690,"")))))))</f>
        <v/>
      </c>
      <c r="E690" s="11" t="str">
        <f>(IF(C690=Локализация!$C$70,1,IF(C690=Локализация!$C$71,2,IF(C690=Локализация!$C$72,3,IF(C690=Локализация!$C$73,4,IF(C690=Локализация!$C$74,5,IF(OR(C690=1,C690=2,C690=3,C690=4,C690=5),C690,"")))))))</f>
        <v/>
      </c>
      <c r="F690" s="55" t="e">
        <f t="shared" si="20"/>
        <v>#VALUE!</v>
      </c>
      <c r="K690" s="55" t="str">
        <f t="shared" si="21"/>
        <v xml:space="preserve"> </v>
      </c>
    </row>
    <row r="691" spans="4:11" x14ac:dyDescent="0.3">
      <c r="D691" s="11" t="str">
        <f>(IF(B691=Локализация!$C$64,1,IF(B691=Локализация!$C$65,2,IF(B691=Локализация!$C$66,3,IF(B691=Локализация!$C$67,4,IF(B691=Локализация!$C$68,5,IF(OR(B691=1,B691=2,B691=3,B691=4,B691=5),B691,"")))))))</f>
        <v/>
      </c>
      <c r="E691" s="11" t="str">
        <f>(IF(C691=Локализация!$C$70,1,IF(C691=Локализация!$C$71,2,IF(C691=Локализация!$C$72,3,IF(C691=Локализация!$C$73,4,IF(C691=Локализация!$C$74,5,IF(OR(C691=1,C691=2,C691=3,C691=4,C691=5),C691,"")))))))</f>
        <v/>
      </c>
      <c r="F691" s="55" t="e">
        <f t="shared" si="20"/>
        <v>#VALUE!</v>
      </c>
      <c r="K691" s="55" t="str">
        <f t="shared" si="21"/>
        <v xml:space="preserve"> </v>
      </c>
    </row>
    <row r="692" spans="4:11" x14ac:dyDescent="0.3">
      <c r="D692" s="11" t="str">
        <f>(IF(B692=Локализация!$C$64,1,IF(B692=Локализация!$C$65,2,IF(B692=Локализация!$C$66,3,IF(B692=Локализация!$C$67,4,IF(B692=Локализация!$C$68,5,IF(OR(B692=1,B692=2,B692=3,B692=4,B692=5),B692,"")))))))</f>
        <v/>
      </c>
      <c r="E692" s="11" t="str">
        <f>(IF(C692=Локализация!$C$70,1,IF(C692=Локализация!$C$71,2,IF(C692=Локализация!$C$72,3,IF(C692=Локализация!$C$73,4,IF(C692=Локализация!$C$74,5,IF(OR(C692=1,C692=2,C692=3,C692=4,C692=5),C692,"")))))))</f>
        <v/>
      </c>
      <c r="F692" s="55" t="e">
        <f t="shared" si="20"/>
        <v>#VALUE!</v>
      </c>
      <c r="K692" s="55" t="str">
        <f t="shared" si="21"/>
        <v xml:space="preserve"> </v>
      </c>
    </row>
    <row r="693" spans="4:11" x14ac:dyDescent="0.3">
      <c r="D693" s="11" t="str">
        <f>(IF(B693=Локализация!$C$64,1,IF(B693=Локализация!$C$65,2,IF(B693=Локализация!$C$66,3,IF(B693=Локализация!$C$67,4,IF(B693=Локализация!$C$68,5,IF(OR(B693=1,B693=2,B693=3,B693=4,B693=5),B693,"")))))))</f>
        <v/>
      </c>
      <c r="E693" s="11" t="str">
        <f>(IF(C693=Локализация!$C$70,1,IF(C693=Локализация!$C$71,2,IF(C693=Локализация!$C$72,3,IF(C693=Локализация!$C$73,4,IF(C693=Локализация!$C$74,5,IF(OR(C693=1,C693=2,C693=3,C693=4,C693=5),C693,"")))))))</f>
        <v/>
      </c>
      <c r="F693" s="55" t="e">
        <f t="shared" si="20"/>
        <v>#VALUE!</v>
      </c>
      <c r="K693" s="55" t="str">
        <f t="shared" si="21"/>
        <v xml:space="preserve"> </v>
      </c>
    </row>
    <row r="694" spans="4:11" x14ac:dyDescent="0.3">
      <c r="D694" s="11" t="str">
        <f>(IF(B694=Локализация!$C$64,1,IF(B694=Локализация!$C$65,2,IF(B694=Локализация!$C$66,3,IF(B694=Локализация!$C$67,4,IF(B694=Локализация!$C$68,5,IF(OR(B694=1,B694=2,B694=3,B694=4,B694=5),B694,"")))))))</f>
        <v/>
      </c>
      <c r="E694" s="11" t="str">
        <f>(IF(C694=Локализация!$C$70,1,IF(C694=Локализация!$C$71,2,IF(C694=Локализация!$C$72,3,IF(C694=Локализация!$C$73,4,IF(C694=Локализация!$C$74,5,IF(OR(C694=1,C694=2,C694=3,C694=4,C694=5),C694,"")))))))</f>
        <v/>
      </c>
      <c r="F694" s="55" t="e">
        <f t="shared" si="20"/>
        <v>#VALUE!</v>
      </c>
      <c r="K694" s="55" t="str">
        <f t="shared" si="21"/>
        <v xml:space="preserve"> </v>
      </c>
    </row>
    <row r="695" spans="4:11" x14ac:dyDescent="0.3">
      <c r="D695" s="11" t="str">
        <f>(IF(B695=Локализация!$C$64,1,IF(B695=Локализация!$C$65,2,IF(B695=Локализация!$C$66,3,IF(B695=Локализация!$C$67,4,IF(B695=Локализация!$C$68,5,IF(OR(B695=1,B695=2,B695=3,B695=4,B695=5),B695,"")))))))</f>
        <v/>
      </c>
      <c r="E695" s="11" t="str">
        <f>(IF(C695=Локализация!$C$70,1,IF(C695=Локализация!$C$71,2,IF(C695=Локализация!$C$72,3,IF(C695=Локализация!$C$73,4,IF(C695=Локализация!$C$74,5,IF(OR(C695=1,C695=2,C695=3,C695=4,C695=5),C695,"")))))))</f>
        <v/>
      </c>
      <c r="F695" s="55" t="e">
        <f t="shared" si="20"/>
        <v>#VALUE!</v>
      </c>
      <c r="K695" s="55" t="str">
        <f t="shared" si="21"/>
        <v xml:space="preserve"> </v>
      </c>
    </row>
    <row r="696" spans="4:11" x14ac:dyDescent="0.3">
      <c r="D696" s="11" t="str">
        <f>(IF(B696=Локализация!$C$64,1,IF(B696=Локализация!$C$65,2,IF(B696=Локализация!$C$66,3,IF(B696=Локализация!$C$67,4,IF(B696=Локализация!$C$68,5,IF(OR(B696=1,B696=2,B696=3,B696=4,B696=5),B696,"")))))))</f>
        <v/>
      </c>
      <c r="E696" s="11" t="str">
        <f>(IF(C696=Локализация!$C$70,1,IF(C696=Локализация!$C$71,2,IF(C696=Локализация!$C$72,3,IF(C696=Локализация!$C$73,4,IF(C696=Локализация!$C$74,5,IF(OR(C696=1,C696=2,C696=3,C696=4,C696=5),C696,"")))))))</f>
        <v/>
      </c>
      <c r="F696" s="55" t="e">
        <f t="shared" si="20"/>
        <v>#VALUE!</v>
      </c>
      <c r="K696" s="55" t="str">
        <f t="shared" si="21"/>
        <v xml:space="preserve"> </v>
      </c>
    </row>
    <row r="697" spans="4:11" x14ac:dyDescent="0.3">
      <c r="D697" s="11" t="str">
        <f>(IF(B697=Локализация!$C$64,1,IF(B697=Локализация!$C$65,2,IF(B697=Локализация!$C$66,3,IF(B697=Локализация!$C$67,4,IF(B697=Локализация!$C$68,5,IF(OR(B697=1,B697=2,B697=3,B697=4,B697=5),B697,"")))))))</f>
        <v/>
      </c>
      <c r="E697" s="11" t="str">
        <f>(IF(C697=Локализация!$C$70,1,IF(C697=Локализация!$C$71,2,IF(C697=Локализация!$C$72,3,IF(C697=Локализация!$C$73,4,IF(C697=Локализация!$C$74,5,IF(OR(C697=1,C697=2,C697=3,C697=4,C697=5),C697,"")))))))</f>
        <v/>
      </c>
      <c r="F697" s="55" t="e">
        <f t="shared" si="20"/>
        <v>#VALUE!</v>
      </c>
      <c r="K697" s="55" t="str">
        <f t="shared" si="21"/>
        <v xml:space="preserve"> </v>
      </c>
    </row>
    <row r="698" spans="4:11" x14ac:dyDescent="0.3">
      <c r="D698" s="11" t="str">
        <f>(IF(B698=Локализация!$C$64,1,IF(B698=Локализация!$C$65,2,IF(B698=Локализация!$C$66,3,IF(B698=Локализация!$C$67,4,IF(B698=Локализация!$C$68,5,IF(OR(B698=1,B698=2,B698=3,B698=4,B698=5),B698,"")))))))</f>
        <v/>
      </c>
      <c r="E698" s="11" t="str">
        <f>(IF(C698=Локализация!$C$70,1,IF(C698=Локализация!$C$71,2,IF(C698=Локализация!$C$72,3,IF(C698=Локализация!$C$73,4,IF(C698=Локализация!$C$74,5,IF(OR(C698=1,C698=2,C698=3,C698=4,C698=5),C698,"")))))))</f>
        <v/>
      </c>
      <c r="F698" s="55" t="e">
        <f t="shared" si="20"/>
        <v>#VALUE!</v>
      </c>
      <c r="K698" s="55" t="str">
        <f t="shared" si="21"/>
        <v xml:space="preserve"> </v>
      </c>
    </row>
    <row r="699" spans="4:11" x14ac:dyDescent="0.3">
      <c r="D699" s="11" t="str">
        <f>(IF(B699=Локализация!$C$64,1,IF(B699=Локализация!$C$65,2,IF(B699=Локализация!$C$66,3,IF(B699=Локализация!$C$67,4,IF(B699=Локализация!$C$68,5,IF(OR(B699=1,B699=2,B699=3,B699=4,B699=5),B699,"")))))))</f>
        <v/>
      </c>
      <c r="E699" s="11" t="str">
        <f>(IF(C699=Локализация!$C$70,1,IF(C699=Локализация!$C$71,2,IF(C699=Локализация!$C$72,3,IF(C699=Локализация!$C$73,4,IF(C699=Локализация!$C$74,5,IF(OR(C699=1,C699=2,C699=3,C699=4,C699=5),C699,"")))))))</f>
        <v/>
      </c>
      <c r="F699" s="55" t="e">
        <f t="shared" si="20"/>
        <v>#VALUE!</v>
      </c>
      <c r="K699" s="55" t="str">
        <f t="shared" si="21"/>
        <v xml:space="preserve"> </v>
      </c>
    </row>
    <row r="700" spans="4:11" x14ac:dyDescent="0.3">
      <c r="D700" s="11" t="str">
        <f>(IF(B700=Локализация!$C$64,1,IF(B700=Локализация!$C$65,2,IF(B700=Локализация!$C$66,3,IF(B700=Локализация!$C$67,4,IF(B700=Локализация!$C$68,5,IF(OR(B700=1,B700=2,B700=3,B700=4,B700=5),B700,"")))))))</f>
        <v/>
      </c>
      <c r="E700" s="11" t="str">
        <f>(IF(C700=Локализация!$C$70,1,IF(C700=Локализация!$C$71,2,IF(C700=Локализация!$C$72,3,IF(C700=Локализация!$C$73,4,IF(C700=Локализация!$C$74,5,IF(OR(C700=1,C700=2,C700=3,C700=4,C700=5),C700,"")))))))</f>
        <v/>
      </c>
      <c r="F700" s="55" t="e">
        <f t="shared" si="20"/>
        <v>#VALUE!</v>
      </c>
      <c r="K700" s="55" t="str">
        <f t="shared" si="21"/>
        <v xml:space="preserve"> </v>
      </c>
    </row>
    <row r="701" spans="4:11" x14ac:dyDescent="0.3">
      <c r="D701" s="11" t="str">
        <f>(IF(B701=Локализация!$C$64,1,IF(B701=Локализация!$C$65,2,IF(B701=Локализация!$C$66,3,IF(B701=Локализация!$C$67,4,IF(B701=Локализация!$C$68,5,IF(OR(B701=1,B701=2,B701=3,B701=4,B701=5),B701,"")))))))</f>
        <v/>
      </c>
      <c r="E701" s="11" t="str">
        <f>(IF(C701=Локализация!$C$70,1,IF(C701=Локализация!$C$71,2,IF(C701=Локализация!$C$72,3,IF(C701=Локализация!$C$73,4,IF(C701=Локализация!$C$74,5,IF(OR(C701=1,C701=2,C701=3,C701=4,C701=5),C701,"")))))))</f>
        <v/>
      </c>
      <c r="F701" s="55" t="e">
        <f t="shared" si="20"/>
        <v>#VALUE!</v>
      </c>
      <c r="K701" s="55" t="str">
        <f t="shared" si="21"/>
        <v xml:space="preserve"> </v>
      </c>
    </row>
    <row r="702" spans="4:11" x14ac:dyDescent="0.3">
      <c r="D702" s="11" t="str">
        <f>(IF(B702=Локализация!$C$64,1,IF(B702=Локализация!$C$65,2,IF(B702=Локализация!$C$66,3,IF(B702=Локализация!$C$67,4,IF(B702=Локализация!$C$68,5,IF(OR(B702=1,B702=2,B702=3,B702=4,B702=5),B702,"")))))))</f>
        <v/>
      </c>
      <c r="E702" s="11" t="str">
        <f>(IF(C702=Локализация!$C$70,1,IF(C702=Локализация!$C$71,2,IF(C702=Локализация!$C$72,3,IF(C702=Локализация!$C$73,4,IF(C702=Локализация!$C$74,5,IF(OR(C702=1,C702=2,C702=3,C702=4,C702=5),C702,"")))))))</f>
        <v/>
      </c>
      <c r="F702" s="55" t="e">
        <f t="shared" si="20"/>
        <v>#VALUE!</v>
      </c>
      <c r="K702" s="55" t="str">
        <f t="shared" si="21"/>
        <v xml:space="preserve"> </v>
      </c>
    </row>
    <row r="703" spans="4:11" x14ac:dyDescent="0.3">
      <c r="D703" s="11" t="str">
        <f>(IF(B703=Локализация!$C$64,1,IF(B703=Локализация!$C$65,2,IF(B703=Локализация!$C$66,3,IF(B703=Локализация!$C$67,4,IF(B703=Локализация!$C$68,5,IF(OR(B703=1,B703=2,B703=3,B703=4,B703=5),B703,"")))))))</f>
        <v/>
      </c>
      <c r="E703" s="11" t="str">
        <f>(IF(C703=Локализация!$C$70,1,IF(C703=Локализация!$C$71,2,IF(C703=Локализация!$C$72,3,IF(C703=Локализация!$C$73,4,IF(C703=Локализация!$C$74,5,IF(OR(C703=1,C703=2,C703=3,C703=4,C703=5),C703,"")))))))</f>
        <v/>
      </c>
      <c r="F703" s="55" t="e">
        <f t="shared" si="20"/>
        <v>#VALUE!</v>
      </c>
      <c r="K703" s="55" t="str">
        <f t="shared" si="21"/>
        <v xml:space="preserve"> </v>
      </c>
    </row>
    <row r="704" spans="4:11" x14ac:dyDescent="0.3">
      <c r="D704" s="11" t="str">
        <f>(IF(B704=Локализация!$C$64,1,IF(B704=Локализация!$C$65,2,IF(B704=Локализация!$C$66,3,IF(B704=Локализация!$C$67,4,IF(B704=Локализация!$C$68,5,IF(OR(B704=1,B704=2,B704=3,B704=4,B704=5),B704,"")))))))</f>
        <v/>
      </c>
      <c r="E704" s="11" t="str">
        <f>(IF(C704=Локализация!$C$70,1,IF(C704=Локализация!$C$71,2,IF(C704=Локализация!$C$72,3,IF(C704=Локализация!$C$73,4,IF(C704=Локализация!$C$74,5,IF(OR(C704=1,C704=2,C704=3,C704=4,C704=5),C704,"")))))))</f>
        <v/>
      </c>
      <c r="F704" s="55" t="e">
        <f t="shared" si="20"/>
        <v>#VALUE!</v>
      </c>
      <c r="K704" s="55" t="str">
        <f t="shared" si="21"/>
        <v xml:space="preserve"> </v>
      </c>
    </row>
    <row r="705" spans="4:11" x14ac:dyDescent="0.3">
      <c r="D705" s="11" t="str">
        <f>(IF(B705=Локализация!$C$64,1,IF(B705=Локализация!$C$65,2,IF(B705=Локализация!$C$66,3,IF(B705=Локализация!$C$67,4,IF(B705=Локализация!$C$68,5,IF(OR(B705=1,B705=2,B705=3,B705=4,B705=5),B705,"")))))))</f>
        <v/>
      </c>
      <c r="E705" s="11" t="str">
        <f>(IF(C705=Локализация!$C$70,1,IF(C705=Локализация!$C$71,2,IF(C705=Локализация!$C$72,3,IF(C705=Локализация!$C$73,4,IF(C705=Локализация!$C$74,5,IF(OR(C705=1,C705=2,C705=3,C705=4,C705=5),C705,"")))))))</f>
        <v/>
      </c>
      <c r="F705" s="55" t="e">
        <f t="shared" si="20"/>
        <v>#VALUE!</v>
      </c>
      <c r="K705" s="55" t="str">
        <f t="shared" si="21"/>
        <v xml:space="preserve"> </v>
      </c>
    </row>
    <row r="706" spans="4:11" x14ac:dyDescent="0.3">
      <c r="D706" s="11" t="str">
        <f>(IF(B706=Локализация!$C$64,1,IF(B706=Локализация!$C$65,2,IF(B706=Локализация!$C$66,3,IF(B706=Локализация!$C$67,4,IF(B706=Локализация!$C$68,5,IF(OR(B706=1,B706=2,B706=3,B706=4,B706=5),B706,"")))))))</f>
        <v/>
      </c>
      <c r="E706" s="11" t="str">
        <f>(IF(C706=Локализация!$C$70,1,IF(C706=Локализация!$C$71,2,IF(C706=Локализация!$C$72,3,IF(C706=Локализация!$C$73,4,IF(C706=Локализация!$C$74,5,IF(OR(C706=1,C706=2,C706=3,C706=4,C706=5),C706,"")))))))</f>
        <v/>
      </c>
      <c r="F706" s="55" t="e">
        <f t="shared" si="20"/>
        <v>#VALUE!</v>
      </c>
      <c r="K706" s="55" t="str">
        <f t="shared" si="21"/>
        <v xml:space="preserve"> </v>
      </c>
    </row>
    <row r="707" spans="4:11" x14ac:dyDescent="0.3">
      <c r="D707" s="11" t="str">
        <f>(IF(B707=Локализация!$C$64,1,IF(B707=Локализация!$C$65,2,IF(B707=Локализация!$C$66,3,IF(B707=Локализация!$C$67,4,IF(B707=Локализация!$C$68,5,IF(OR(B707=1,B707=2,B707=3,B707=4,B707=5),B707,"")))))))</f>
        <v/>
      </c>
      <c r="E707" s="11" t="str">
        <f>(IF(C707=Локализация!$C$70,1,IF(C707=Локализация!$C$71,2,IF(C707=Локализация!$C$72,3,IF(C707=Локализация!$C$73,4,IF(C707=Локализация!$C$74,5,IF(OR(C707=1,C707=2,C707=3,C707=4,C707=5),C707,"")))))))</f>
        <v/>
      </c>
      <c r="F707" s="55" t="e">
        <f t="shared" ref="F707:F770" si="22">(((D707+E707)-2)/8)</f>
        <v>#VALUE!</v>
      </c>
      <c r="K707" s="55" t="str">
        <f t="shared" ref="K707:K770" si="23">IF(COUNTA(B707,C707)=2,F707," ")</f>
        <v xml:space="preserve"> </v>
      </c>
    </row>
    <row r="708" spans="4:11" x14ac:dyDescent="0.3">
      <c r="D708" s="11" t="str">
        <f>(IF(B708=Локализация!$C$64,1,IF(B708=Локализация!$C$65,2,IF(B708=Локализация!$C$66,3,IF(B708=Локализация!$C$67,4,IF(B708=Локализация!$C$68,5,IF(OR(B708=1,B708=2,B708=3,B708=4,B708=5),B708,"")))))))</f>
        <v/>
      </c>
      <c r="E708" s="11" t="str">
        <f>(IF(C708=Локализация!$C$70,1,IF(C708=Локализация!$C$71,2,IF(C708=Локализация!$C$72,3,IF(C708=Локализация!$C$73,4,IF(C708=Локализация!$C$74,5,IF(OR(C708=1,C708=2,C708=3,C708=4,C708=5),C708,"")))))))</f>
        <v/>
      </c>
      <c r="F708" s="55" t="e">
        <f t="shared" si="22"/>
        <v>#VALUE!</v>
      </c>
      <c r="K708" s="55" t="str">
        <f t="shared" si="23"/>
        <v xml:space="preserve"> </v>
      </c>
    </row>
    <row r="709" spans="4:11" x14ac:dyDescent="0.3">
      <c r="D709" s="11" t="str">
        <f>(IF(B709=Локализация!$C$64,1,IF(B709=Локализация!$C$65,2,IF(B709=Локализация!$C$66,3,IF(B709=Локализация!$C$67,4,IF(B709=Локализация!$C$68,5,IF(OR(B709=1,B709=2,B709=3,B709=4,B709=5),B709,"")))))))</f>
        <v/>
      </c>
      <c r="E709" s="11" t="str">
        <f>(IF(C709=Локализация!$C$70,1,IF(C709=Локализация!$C$71,2,IF(C709=Локализация!$C$72,3,IF(C709=Локализация!$C$73,4,IF(C709=Локализация!$C$74,5,IF(OR(C709=1,C709=2,C709=3,C709=4,C709=5),C709,"")))))))</f>
        <v/>
      </c>
      <c r="F709" s="55" t="e">
        <f t="shared" si="22"/>
        <v>#VALUE!</v>
      </c>
      <c r="K709" s="55" t="str">
        <f t="shared" si="23"/>
        <v xml:space="preserve"> </v>
      </c>
    </row>
    <row r="710" spans="4:11" x14ac:dyDescent="0.3">
      <c r="D710" s="11" t="str">
        <f>(IF(B710=Локализация!$C$64,1,IF(B710=Локализация!$C$65,2,IF(B710=Локализация!$C$66,3,IF(B710=Локализация!$C$67,4,IF(B710=Локализация!$C$68,5,IF(OR(B710=1,B710=2,B710=3,B710=4,B710=5),B710,"")))))))</f>
        <v/>
      </c>
      <c r="E710" s="11" t="str">
        <f>(IF(C710=Локализация!$C$70,1,IF(C710=Локализация!$C$71,2,IF(C710=Локализация!$C$72,3,IF(C710=Локализация!$C$73,4,IF(C710=Локализация!$C$74,5,IF(OR(C710=1,C710=2,C710=3,C710=4,C710=5),C710,"")))))))</f>
        <v/>
      </c>
      <c r="F710" s="55" t="e">
        <f t="shared" si="22"/>
        <v>#VALUE!</v>
      </c>
      <c r="K710" s="55" t="str">
        <f t="shared" si="23"/>
        <v xml:space="preserve"> </v>
      </c>
    </row>
    <row r="711" spans="4:11" x14ac:dyDescent="0.3">
      <c r="D711" s="11" t="str">
        <f>(IF(B711=Локализация!$C$64,1,IF(B711=Локализация!$C$65,2,IF(B711=Локализация!$C$66,3,IF(B711=Локализация!$C$67,4,IF(B711=Локализация!$C$68,5,IF(OR(B711=1,B711=2,B711=3,B711=4,B711=5),B711,"")))))))</f>
        <v/>
      </c>
      <c r="E711" s="11" t="str">
        <f>(IF(C711=Локализация!$C$70,1,IF(C711=Локализация!$C$71,2,IF(C711=Локализация!$C$72,3,IF(C711=Локализация!$C$73,4,IF(C711=Локализация!$C$74,5,IF(OR(C711=1,C711=2,C711=3,C711=4,C711=5),C711,"")))))))</f>
        <v/>
      </c>
      <c r="F711" s="55" t="e">
        <f t="shared" si="22"/>
        <v>#VALUE!</v>
      </c>
      <c r="K711" s="55" t="str">
        <f t="shared" si="23"/>
        <v xml:space="preserve"> </v>
      </c>
    </row>
    <row r="712" spans="4:11" x14ac:dyDescent="0.3">
      <c r="D712" s="11" t="str">
        <f>(IF(B712=Локализация!$C$64,1,IF(B712=Локализация!$C$65,2,IF(B712=Локализация!$C$66,3,IF(B712=Локализация!$C$67,4,IF(B712=Локализация!$C$68,5,IF(OR(B712=1,B712=2,B712=3,B712=4,B712=5),B712,"")))))))</f>
        <v/>
      </c>
      <c r="E712" s="11" t="str">
        <f>(IF(C712=Локализация!$C$70,1,IF(C712=Локализация!$C$71,2,IF(C712=Локализация!$C$72,3,IF(C712=Локализация!$C$73,4,IF(C712=Локализация!$C$74,5,IF(OR(C712=1,C712=2,C712=3,C712=4,C712=5),C712,"")))))))</f>
        <v/>
      </c>
      <c r="F712" s="55" t="e">
        <f t="shared" si="22"/>
        <v>#VALUE!</v>
      </c>
      <c r="K712" s="55" t="str">
        <f t="shared" si="23"/>
        <v xml:space="preserve"> </v>
      </c>
    </row>
    <row r="713" spans="4:11" x14ac:dyDescent="0.3">
      <c r="D713" s="11" t="str">
        <f>(IF(B713=Локализация!$C$64,1,IF(B713=Локализация!$C$65,2,IF(B713=Локализация!$C$66,3,IF(B713=Локализация!$C$67,4,IF(B713=Локализация!$C$68,5,IF(OR(B713=1,B713=2,B713=3,B713=4,B713=5),B713,"")))))))</f>
        <v/>
      </c>
      <c r="E713" s="11" t="str">
        <f>(IF(C713=Локализация!$C$70,1,IF(C713=Локализация!$C$71,2,IF(C713=Локализация!$C$72,3,IF(C713=Локализация!$C$73,4,IF(C713=Локализация!$C$74,5,IF(OR(C713=1,C713=2,C713=3,C713=4,C713=5),C713,"")))))))</f>
        <v/>
      </c>
      <c r="F713" s="55" t="e">
        <f t="shared" si="22"/>
        <v>#VALUE!</v>
      </c>
      <c r="K713" s="55" t="str">
        <f t="shared" si="23"/>
        <v xml:space="preserve"> </v>
      </c>
    </row>
    <row r="714" spans="4:11" x14ac:dyDescent="0.3">
      <c r="D714" s="11" t="str">
        <f>(IF(B714=Локализация!$C$64,1,IF(B714=Локализация!$C$65,2,IF(B714=Локализация!$C$66,3,IF(B714=Локализация!$C$67,4,IF(B714=Локализация!$C$68,5,IF(OR(B714=1,B714=2,B714=3,B714=4,B714=5),B714,"")))))))</f>
        <v/>
      </c>
      <c r="E714" s="11" t="str">
        <f>(IF(C714=Локализация!$C$70,1,IF(C714=Локализация!$C$71,2,IF(C714=Локализация!$C$72,3,IF(C714=Локализация!$C$73,4,IF(C714=Локализация!$C$74,5,IF(OR(C714=1,C714=2,C714=3,C714=4,C714=5),C714,"")))))))</f>
        <v/>
      </c>
      <c r="F714" s="55" t="e">
        <f t="shared" si="22"/>
        <v>#VALUE!</v>
      </c>
      <c r="K714" s="55" t="str">
        <f t="shared" si="23"/>
        <v xml:space="preserve"> </v>
      </c>
    </row>
    <row r="715" spans="4:11" x14ac:dyDescent="0.3">
      <c r="D715" s="11" t="str">
        <f>(IF(B715=Локализация!$C$64,1,IF(B715=Локализация!$C$65,2,IF(B715=Локализация!$C$66,3,IF(B715=Локализация!$C$67,4,IF(B715=Локализация!$C$68,5,IF(OR(B715=1,B715=2,B715=3,B715=4,B715=5),B715,"")))))))</f>
        <v/>
      </c>
      <c r="E715" s="11" t="str">
        <f>(IF(C715=Локализация!$C$70,1,IF(C715=Локализация!$C$71,2,IF(C715=Локализация!$C$72,3,IF(C715=Локализация!$C$73,4,IF(C715=Локализация!$C$74,5,IF(OR(C715=1,C715=2,C715=3,C715=4,C715=5),C715,"")))))))</f>
        <v/>
      </c>
      <c r="F715" s="55" t="e">
        <f t="shared" si="22"/>
        <v>#VALUE!</v>
      </c>
      <c r="K715" s="55" t="str">
        <f t="shared" si="23"/>
        <v xml:space="preserve"> </v>
      </c>
    </row>
    <row r="716" spans="4:11" x14ac:dyDescent="0.3">
      <c r="D716" s="11" t="str">
        <f>(IF(B716=Локализация!$C$64,1,IF(B716=Локализация!$C$65,2,IF(B716=Локализация!$C$66,3,IF(B716=Локализация!$C$67,4,IF(B716=Локализация!$C$68,5,IF(OR(B716=1,B716=2,B716=3,B716=4,B716=5),B716,"")))))))</f>
        <v/>
      </c>
      <c r="E716" s="11" t="str">
        <f>(IF(C716=Локализация!$C$70,1,IF(C716=Локализация!$C$71,2,IF(C716=Локализация!$C$72,3,IF(C716=Локализация!$C$73,4,IF(C716=Локализация!$C$74,5,IF(OR(C716=1,C716=2,C716=3,C716=4,C716=5),C716,"")))))))</f>
        <v/>
      </c>
      <c r="F716" s="55" t="e">
        <f t="shared" si="22"/>
        <v>#VALUE!</v>
      </c>
      <c r="K716" s="55" t="str">
        <f t="shared" si="23"/>
        <v xml:space="preserve"> </v>
      </c>
    </row>
    <row r="717" spans="4:11" x14ac:dyDescent="0.3">
      <c r="D717" s="11" t="str">
        <f>(IF(B717=Локализация!$C$64,1,IF(B717=Локализация!$C$65,2,IF(B717=Локализация!$C$66,3,IF(B717=Локализация!$C$67,4,IF(B717=Локализация!$C$68,5,IF(OR(B717=1,B717=2,B717=3,B717=4,B717=5),B717,"")))))))</f>
        <v/>
      </c>
      <c r="E717" s="11" t="str">
        <f>(IF(C717=Локализация!$C$70,1,IF(C717=Локализация!$C$71,2,IF(C717=Локализация!$C$72,3,IF(C717=Локализация!$C$73,4,IF(C717=Локализация!$C$74,5,IF(OR(C717=1,C717=2,C717=3,C717=4,C717=5),C717,"")))))))</f>
        <v/>
      </c>
      <c r="F717" s="55" t="e">
        <f t="shared" si="22"/>
        <v>#VALUE!</v>
      </c>
      <c r="K717" s="55" t="str">
        <f t="shared" si="23"/>
        <v xml:space="preserve"> </v>
      </c>
    </row>
    <row r="718" spans="4:11" x14ac:dyDescent="0.3">
      <c r="D718" s="11" t="str">
        <f>(IF(B718=Локализация!$C$64,1,IF(B718=Локализация!$C$65,2,IF(B718=Локализация!$C$66,3,IF(B718=Локализация!$C$67,4,IF(B718=Локализация!$C$68,5,IF(OR(B718=1,B718=2,B718=3,B718=4,B718=5),B718,"")))))))</f>
        <v/>
      </c>
      <c r="E718" s="11" t="str">
        <f>(IF(C718=Локализация!$C$70,1,IF(C718=Локализация!$C$71,2,IF(C718=Локализация!$C$72,3,IF(C718=Локализация!$C$73,4,IF(C718=Локализация!$C$74,5,IF(OR(C718=1,C718=2,C718=3,C718=4,C718=5),C718,"")))))))</f>
        <v/>
      </c>
      <c r="F718" s="55" t="e">
        <f t="shared" si="22"/>
        <v>#VALUE!</v>
      </c>
      <c r="K718" s="55" t="str">
        <f t="shared" si="23"/>
        <v xml:space="preserve"> </v>
      </c>
    </row>
    <row r="719" spans="4:11" x14ac:dyDescent="0.3">
      <c r="D719" s="11" t="str">
        <f>(IF(B719=Локализация!$C$64,1,IF(B719=Локализация!$C$65,2,IF(B719=Локализация!$C$66,3,IF(B719=Локализация!$C$67,4,IF(B719=Локализация!$C$68,5,IF(OR(B719=1,B719=2,B719=3,B719=4,B719=5),B719,"")))))))</f>
        <v/>
      </c>
      <c r="E719" s="11" t="str">
        <f>(IF(C719=Локализация!$C$70,1,IF(C719=Локализация!$C$71,2,IF(C719=Локализация!$C$72,3,IF(C719=Локализация!$C$73,4,IF(C719=Локализация!$C$74,5,IF(OR(C719=1,C719=2,C719=3,C719=4,C719=5),C719,"")))))))</f>
        <v/>
      </c>
      <c r="F719" s="55" t="e">
        <f t="shared" si="22"/>
        <v>#VALUE!</v>
      </c>
      <c r="K719" s="55" t="str">
        <f t="shared" si="23"/>
        <v xml:space="preserve"> </v>
      </c>
    </row>
    <row r="720" spans="4:11" x14ac:dyDescent="0.3">
      <c r="D720" s="11" t="str">
        <f>(IF(B720=Локализация!$C$64,1,IF(B720=Локализация!$C$65,2,IF(B720=Локализация!$C$66,3,IF(B720=Локализация!$C$67,4,IF(B720=Локализация!$C$68,5,IF(OR(B720=1,B720=2,B720=3,B720=4,B720=5),B720,"")))))))</f>
        <v/>
      </c>
      <c r="E720" s="11" t="str">
        <f>(IF(C720=Локализация!$C$70,1,IF(C720=Локализация!$C$71,2,IF(C720=Локализация!$C$72,3,IF(C720=Локализация!$C$73,4,IF(C720=Локализация!$C$74,5,IF(OR(C720=1,C720=2,C720=3,C720=4,C720=5),C720,"")))))))</f>
        <v/>
      </c>
      <c r="F720" s="55" t="e">
        <f t="shared" si="22"/>
        <v>#VALUE!</v>
      </c>
      <c r="K720" s="55" t="str">
        <f t="shared" si="23"/>
        <v xml:space="preserve"> </v>
      </c>
    </row>
    <row r="721" spans="4:11" x14ac:dyDescent="0.3">
      <c r="D721" s="11" t="str">
        <f>(IF(B721=Локализация!$C$64,1,IF(B721=Локализация!$C$65,2,IF(B721=Локализация!$C$66,3,IF(B721=Локализация!$C$67,4,IF(B721=Локализация!$C$68,5,IF(OR(B721=1,B721=2,B721=3,B721=4,B721=5),B721,"")))))))</f>
        <v/>
      </c>
      <c r="E721" s="11" t="str">
        <f>(IF(C721=Локализация!$C$70,1,IF(C721=Локализация!$C$71,2,IF(C721=Локализация!$C$72,3,IF(C721=Локализация!$C$73,4,IF(C721=Локализация!$C$74,5,IF(OR(C721=1,C721=2,C721=3,C721=4,C721=5),C721,"")))))))</f>
        <v/>
      </c>
      <c r="F721" s="55" t="e">
        <f t="shared" si="22"/>
        <v>#VALUE!</v>
      </c>
      <c r="K721" s="55" t="str">
        <f t="shared" si="23"/>
        <v xml:space="preserve"> </v>
      </c>
    </row>
    <row r="722" spans="4:11" x14ac:dyDescent="0.3">
      <c r="D722" s="11" t="str">
        <f>(IF(B722=Локализация!$C$64,1,IF(B722=Локализация!$C$65,2,IF(B722=Локализация!$C$66,3,IF(B722=Локализация!$C$67,4,IF(B722=Локализация!$C$68,5,IF(OR(B722=1,B722=2,B722=3,B722=4,B722=5),B722,"")))))))</f>
        <v/>
      </c>
      <c r="E722" s="11" t="str">
        <f>(IF(C722=Локализация!$C$70,1,IF(C722=Локализация!$C$71,2,IF(C722=Локализация!$C$72,3,IF(C722=Локализация!$C$73,4,IF(C722=Локализация!$C$74,5,IF(OR(C722=1,C722=2,C722=3,C722=4,C722=5),C722,"")))))))</f>
        <v/>
      </c>
      <c r="F722" s="55" t="e">
        <f t="shared" si="22"/>
        <v>#VALUE!</v>
      </c>
      <c r="K722" s="55" t="str">
        <f t="shared" si="23"/>
        <v xml:space="preserve"> </v>
      </c>
    </row>
    <row r="723" spans="4:11" x14ac:dyDescent="0.3">
      <c r="D723" s="11" t="str">
        <f>(IF(B723=Локализация!$C$64,1,IF(B723=Локализация!$C$65,2,IF(B723=Локализация!$C$66,3,IF(B723=Локализация!$C$67,4,IF(B723=Локализация!$C$68,5,IF(OR(B723=1,B723=2,B723=3,B723=4,B723=5),B723,"")))))))</f>
        <v/>
      </c>
      <c r="E723" s="11" t="str">
        <f>(IF(C723=Локализация!$C$70,1,IF(C723=Локализация!$C$71,2,IF(C723=Локализация!$C$72,3,IF(C723=Локализация!$C$73,4,IF(C723=Локализация!$C$74,5,IF(OR(C723=1,C723=2,C723=3,C723=4,C723=5),C723,"")))))))</f>
        <v/>
      </c>
      <c r="F723" s="55" t="e">
        <f t="shared" si="22"/>
        <v>#VALUE!</v>
      </c>
      <c r="K723" s="55" t="str">
        <f t="shared" si="23"/>
        <v xml:space="preserve"> </v>
      </c>
    </row>
    <row r="724" spans="4:11" x14ac:dyDescent="0.3">
      <c r="D724" s="11" t="str">
        <f>(IF(B724=Локализация!$C$64,1,IF(B724=Локализация!$C$65,2,IF(B724=Локализация!$C$66,3,IF(B724=Локализация!$C$67,4,IF(B724=Локализация!$C$68,5,IF(OR(B724=1,B724=2,B724=3,B724=4,B724=5),B724,"")))))))</f>
        <v/>
      </c>
      <c r="E724" s="11" t="str">
        <f>(IF(C724=Локализация!$C$70,1,IF(C724=Локализация!$C$71,2,IF(C724=Локализация!$C$72,3,IF(C724=Локализация!$C$73,4,IF(C724=Локализация!$C$74,5,IF(OR(C724=1,C724=2,C724=3,C724=4,C724=5),C724,"")))))))</f>
        <v/>
      </c>
      <c r="F724" s="55" t="e">
        <f t="shared" si="22"/>
        <v>#VALUE!</v>
      </c>
      <c r="K724" s="55" t="str">
        <f t="shared" si="23"/>
        <v xml:space="preserve"> </v>
      </c>
    </row>
    <row r="725" spans="4:11" x14ac:dyDescent="0.3">
      <c r="D725" s="11" t="str">
        <f>(IF(B725=Локализация!$C$64,1,IF(B725=Локализация!$C$65,2,IF(B725=Локализация!$C$66,3,IF(B725=Локализация!$C$67,4,IF(B725=Локализация!$C$68,5,IF(OR(B725=1,B725=2,B725=3,B725=4,B725=5),B725,"")))))))</f>
        <v/>
      </c>
      <c r="E725" s="11" t="str">
        <f>(IF(C725=Локализация!$C$70,1,IF(C725=Локализация!$C$71,2,IF(C725=Локализация!$C$72,3,IF(C725=Локализация!$C$73,4,IF(C725=Локализация!$C$74,5,IF(OR(C725=1,C725=2,C725=3,C725=4,C725=5),C725,"")))))))</f>
        <v/>
      </c>
      <c r="F725" s="55" t="e">
        <f t="shared" si="22"/>
        <v>#VALUE!</v>
      </c>
      <c r="K725" s="55" t="str">
        <f t="shared" si="23"/>
        <v xml:space="preserve"> </v>
      </c>
    </row>
    <row r="726" spans="4:11" x14ac:dyDescent="0.3">
      <c r="D726" s="11" t="str">
        <f>(IF(B726=Локализация!$C$64,1,IF(B726=Локализация!$C$65,2,IF(B726=Локализация!$C$66,3,IF(B726=Локализация!$C$67,4,IF(B726=Локализация!$C$68,5,IF(OR(B726=1,B726=2,B726=3,B726=4,B726=5),B726,"")))))))</f>
        <v/>
      </c>
      <c r="E726" s="11" t="str">
        <f>(IF(C726=Локализация!$C$70,1,IF(C726=Локализация!$C$71,2,IF(C726=Локализация!$C$72,3,IF(C726=Локализация!$C$73,4,IF(C726=Локализация!$C$74,5,IF(OR(C726=1,C726=2,C726=3,C726=4,C726=5),C726,"")))))))</f>
        <v/>
      </c>
      <c r="F726" s="55" t="e">
        <f t="shared" si="22"/>
        <v>#VALUE!</v>
      </c>
      <c r="K726" s="55" t="str">
        <f t="shared" si="23"/>
        <v xml:space="preserve"> </v>
      </c>
    </row>
    <row r="727" spans="4:11" x14ac:dyDescent="0.3">
      <c r="D727" s="11" t="str">
        <f>(IF(B727=Локализация!$C$64,1,IF(B727=Локализация!$C$65,2,IF(B727=Локализация!$C$66,3,IF(B727=Локализация!$C$67,4,IF(B727=Локализация!$C$68,5,IF(OR(B727=1,B727=2,B727=3,B727=4,B727=5),B727,"")))))))</f>
        <v/>
      </c>
      <c r="E727" s="11" t="str">
        <f>(IF(C727=Локализация!$C$70,1,IF(C727=Локализация!$C$71,2,IF(C727=Локализация!$C$72,3,IF(C727=Локализация!$C$73,4,IF(C727=Локализация!$C$74,5,IF(OR(C727=1,C727=2,C727=3,C727=4,C727=5),C727,"")))))))</f>
        <v/>
      </c>
      <c r="F727" s="55" t="e">
        <f t="shared" si="22"/>
        <v>#VALUE!</v>
      </c>
      <c r="K727" s="55" t="str">
        <f t="shared" si="23"/>
        <v xml:space="preserve"> </v>
      </c>
    </row>
    <row r="728" spans="4:11" x14ac:dyDescent="0.3">
      <c r="D728" s="11" t="str">
        <f>(IF(B728=Локализация!$C$64,1,IF(B728=Локализация!$C$65,2,IF(B728=Локализация!$C$66,3,IF(B728=Локализация!$C$67,4,IF(B728=Локализация!$C$68,5,IF(OR(B728=1,B728=2,B728=3,B728=4,B728=5),B728,"")))))))</f>
        <v/>
      </c>
      <c r="E728" s="11" t="str">
        <f>(IF(C728=Локализация!$C$70,1,IF(C728=Локализация!$C$71,2,IF(C728=Локализация!$C$72,3,IF(C728=Локализация!$C$73,4,IF(C728=Локализация!$C$74,5,IF(OR(C728=1,C728=2,C728=3,C728=4,C728=5),C728,"")))))))</f>
        <v/>
      </c>
      <c r="F728" s="55" t="e">
        <f t="shared" si="22"/>
        <v>#VALUE!</v>
      </c>
      <c r="K728" s="55" t="str">
        <f t="shared" si="23"/>
        <v xml:space="preserve"> </v>
      </c>
    </row>
    <row r="729" spans="4:11" x14ac:dyDescent="0.3">
      <c r="D729" s="11" t="str">
        <f>(IF(B729=Локализация!$C$64,1,IF(B729=Локализация!$C$65,2,IF(B729=Локализация!$C$66,3,IF(B729=Локализация!$C$67,4,IF(B729=Локализация!$C$68,5,IF(OR(B729=1,B729=2,B729=3,B729=4,B729=5),B729,"")))))))</f>
        <v/>
      </c>
      <c r="E729" s="11" t="str">
        <f>(IF(C729=Локализация!$C$70,1,IF(C729=Локализация!$C$71,2,IF(C729=Локализация!$C$72,3,IF(C729=Локализация!$C$73,4,IF(C729=Локализация!$C$74,5,IF(OR(C729=1,C729=2,C729=3,C729=4,C729=5),C729,"")))))))</f>
        <v/>
      </c>
      <c r="F729" s="55" t="e">
        <f t="shared" si="22"/>
        <v>#VALUE!</v>
      </c>
      <c r="K729" s="55" t="str">
        <f t="shared" si="23"/>
        <v xml:space="preserve"> </v>
      </c>
    </row>
    <row r="730" spans="4:11" x14ac:dyDescent="0.3">
      <c r="D730" s="11" t="str">
        <f>(IF(B730=Локализация!$C$64,1,IF(B730=Локализация!$C$65,2,IF(B730=Локализация!$C$66,3,IF(B730=Локализация!$C$67,4,IF(B730=Локализация!$C$68,5,IF(OR(B730=1,B730=2,B730=3,B730=4,B730=5),B730,"")))))))</f>
        <v/>
      </c>
      <c r="E730" s="11" t="str">
        <f>(IF(C730=Локализация!$C$70,1,IF(C730=Локализация!$C$71,2,IF(C730=Локализация!$C$72,3,IF(C730=Локализация!$C$73,4,IF(C730=Локализация!$C$74,5,IF(OR(C730=1,C730=2,C730=3,C730=4,C730=5),C730,"")))))))</f>
        <v/>
      </c>
      <c r="F730" s="55" t="e">
        <f t="shared" si="22"/>
        <v>#VALUE!</v>
      </c>
      <c r="K730" s="55" t="str">
        <f t="shared" si="23"/>
        <v xml:space="preserve"> </v>
      </c>
    </row>
    <row r="731" spans="4:11" x14ac:dyDescent="0.3">
      <c r="D731" s="11" t="str">
        <f>(IF(B731=Локализация!$C$64,1,IF(B731=Локализация!$C$65,2,IF(B731=Локализация!$C$66,3,IF(B731=Локализация!$C$67,4,IF(B731=Локализация!$C$68,5,IF(OR(B731=1,B731=2,B731=3,B731=4,B731=5),B731,"")))))))</f>
        <v/>
      </c>
      <c r="E731" s="11" t="str">
        <f>(IF(C731=Локализация!$C$70,1,IF(C731=Локализация!$C$71,2,IF(C731=Локализация!$C$72,3,IF(C731=Локализация!$C$73,4,IF(C731=Локализация!$C$74,5,IF(OR(C731=1,C731=2,C731=3,C731=4,C731=5),C731,"")))))))</f>
        <v/>
      </c>
      <c r="F731" s="55" t="e">
        <f t="shared" si="22"/>
        <v>#VALUE!</v>
      </c>
      <c r="K731" s="55" t="str">
        <f t="shared" si="23"/>
        <v xml:space="preserve"> </v>
      </c>
    </row>
    <row r="732" spans="4:11" x14ac:dyDescent="0.3">
      <c r="D732" s="11" t="str">
        <f>(IF(B732=Локализация!$C$64,1,IF(B732=Локализация!$C$65,2,IF(B732=Локализация!$C$66,3,IF(B732=Локализация!$C$67,4,IF(B732=Локализация!$C$68,5,IF(OR(B732=1,B732=2,B732=3,B732=4,B732=5),B732,"")))))))</f>
        <v/>
      </c>
      <c r="E732" s="11" t="str">
        <f>(IF(C732=Локализация!$C$70,1,IF(C732=Локализация!$C$71,2,IF(C732=Локализация!$C$72,3,IF(C732=Локализация!$C$73,4,IF(C732=Локализация!$C$74,5,IF(OR(C732=1,C732=2,C732=3,C732=4,C732=5),C732,"")))))))</f>
        <v/>
      </c>
      <c r="F732" s="55" t="e">
        <f t="shared" si="22"/>
        <v>#VALUE!</v>
      </c>
      <c r="K732" s="55" t="str">
        <f t="shared" si="23"/>
        <v xml:space="preserve"> </v>
      </c>
    </row>
    <row r="733" spans="4:11" x14ac:dyDescent="0.3">
      <c r="D733" s="11" t="str">
        <f>(IF(B733=Локализация!$C$64,1,IF(B733=Локализация!$C$65,2,IF(B733=Локализация!$C$66,3,IF(B733=Локализация!$C$67,4,IF(B733=Локализация!$C$68,5,IF(OR(B733=1,B733=2,B733=3,B733=4,B733=5),B733,"")))))))</f>
        <v/>
      </c>
      <c r="E733" s="11" t="str">
        <f>(IF(C733=Локализация!$C$70,1,IF(C733=Локализация!$C$71,2,IF(C733=Локализация!$C$72,3,IF(C733=Локализация!$C$73,4,IF(C733=Локализация!$C$74,5,IF(OR(C733=1,C733=2,C733=3,C733=4,C733=5),C733,"")))))))</f>
        <v/>
      </c>
      <c r="F733" s="55" t="e">
        <f t="shared" si="22"/>
        <v>#VALUE!</v>
      </c>
      <c r="K733" s="55" t="str">
        <f t="shared" si="23"/>
        <v xml:space="preserve"> </v>
      </c>
    </row>
    <row r="734" spans="4:11" x14ac:dyDescent="0.3">
      <c r="D734" s="11" t="str">
        <f>(IF(B734=Локализация!$C$64,1,IF(B734=Локализация!$C$65,2,IF(B734=Локализация!$C$66,3,IF(B734=Локализация!$C$67,4,IF(B734=Локализация!$C$68,5,IF(OR(B734=1,B734=2,B734=3,B734=4,B734=5),B734,"")))))))</f>
        <v/>
      </c>
      <c r="E734" s="11" t="str">
        <f>(IF(C734=Локализация!$C$70,1,IF(C734=Локализация!$C$71,2,IF(C734=Локализация!$C$72,3,IF(C734=Локализация!$C$73,4,IF(C734=Локализация!$C$74,5,IF(OR(C734=1,C734=2,C734=3,C734=4,C734=5),C734,"")))))))</f>
        <v/>
      </c>
      <c r="F734" s="55" t="e">
        <f t="shared" si="22"/>
        <v>#VALUE!</v>
      </c>
      <c r="K734" s="55" t="str">
        <f t="shared" si="23"/>
        <v xml:space="preserve"> </v>
      </c>
    </row>
    <row r="735" spans="4:11" x14ac:dyDescent="0.3">
      <c r="D735" s="11" t="str">
        <f>(IF(B735=Локализация!$C$64,1,IF(B735=Локализация!$C$65,2,IF(B735=Локализация!$C$66,3,IF(B735=Локализация!$C$67,4,IF(B735=Локализация!$C$68,5,IF(OR(B735=1,B735=2,B735=3,B735=4,B735=5),B735,"")))))))</f>
        <v/>
      </c>
      <c r="E735" s="11" t="str">
        <f>(IF(C735=Локализация!$C$70,1,IF(C735=Локализация!$C$71,2,IF(C735=Локализация!$C$72,3,IF(C735=Локализация!$C$73,4,IF(C735=Локализация!$C$74,5,IF(OR(C735=1,C735=2,C735=3,C735=4,C735=5),C735,"")))))))</f>
        <v/>
      </c>
      <c r="F735" s="55" t="e">
        <f t="shared" si="22"/>
        <v>#VALUE!</v>
      </c>
      <c r="K735" s="55" t="str">
        <f t="shared" si="23"/>
        <v xml:space="preserve"> </v>
      </c>
    </row>
    <row r="736" spans="4:11" x14ac:dyDescent="0.3">
      <c r="D736" s="11" t="str">
        <f>(IF(B736=Локализация!$C$64,1,IF(B736=Локализация!$C$65,2,IF(B736=Локализация!$C$66,3,IF(B736=Локализация!$C$67,4,IF(B736=Локализация!$C$68,5,IF(OR(B736=1,B736=2,B736=3,B736=4,B736=5),B736,"")))))))</f>
        <v/>
      </c>
      <c r="E736" s="11" t="str">
        <f>(IF(C736=Локализация!$C$70,1,IF(C736=Локализация!$C$71,2,IF(C736=Локализация!$C$72,3,IF(C736=Локализация!$C$73,4,IF(C736=Локализация!$C$74,5,IF(OR(C736=1,C736=2,C736=3,C736=4,C736=5),C736,"")))))))</f>
        <v/>
      </c>
      <c r="F736" s="55" t="e">
        <f t="shared" si="22"/>
        <v>#VALUE!</v>
      </c>
      <c r="K736" s="55" t="str">
        <f t="shared" si="23"/>
        <v xml:space="preserve"> </v>
      </c>
    </row>
    <row r="737" spans="4:11" x14ac:dyDescent="0.3">
      <c r="D737" s="11" t="str">
        <f>(IF(B737=Локализация!$C$64,1,IF(B737=Локализация!$C$65,2,IF(B737=Локализация!$C$66,3,IF(B737=Локализация!$C$67,4,IF(B737=Локализация!$C$68,5,IF(OR(B737=1,B737=2,B737=3,B737=4,B737=5),B737,"")))))))</f>
        <v/>
      </c>
      <c r="E737" s="11" t="str">
        <f>(IF(C737=Локализация!$C$70,1,IF(C737=Локализация!$C$71,2,IF(C737=Локализация!$C$72,3,IF(C737=Локализация!$C$73,4,IF(C737=Локализация!$C$74,5,IF(OR(C737=1,C737=2,C737=3,C737=4,C737=5),C737,"")))))))</f>
        <v/>
      </c>
      <c r="F737" s="55" t="e">
        <f t="shared" si="22"/>
        <v>#VALUE!</v>
      </c>
      <c r="K737" s="55" t="str">
        <f t="shared" si="23"/>
        <v xml:space="preserve"> </v>
      </c>
    </row>
    <row r="738" spans="4:11" x14ac:dyDescent="0.3">
      <c r="D738" s="11" t="str">
        <f>(IF(B738=Локализация!$C$64,1,IF(B738=Локализация!$C$65,2,IF(B738=Локализация!$C$66,3,IF(B738=Локализация!$C$67,4,IF(B738=Локализация!$C$68,5,IF(OR(B738=1,B738=2,B738=3,B738=4,B738=5),B738,"")))))))</f>
        <v/>
      </c>
      <c r="E738" s="11" t="str">
        <f>(IF(C738=Локализация!$C$70,1,IF(C738=Локализация!$C$71,2,IF(C738=Локализация!$C$72,3,IF(C738=Локализация!$C$73,4,IF(C738=Локализация!$C$74,5,IF(OR(C738=1,C738=2,C738=3,C738=4,C738=5),C738,"")))))))</f>
        <v/>
      </c>
      <c r="F738" s="55" t="e">
        <f t="shared" si="22"/>
        <v>#VALUE!</v>
      </c>
      <c r="K738" s="55" t="str">
        <f t="shared" si="23"/>
        <v xml:space="preserve"> </v>
      </c>
    </row>
    <row r="739" spans="4:11" x14ac:dyDescent="0.3">
      <c r="D739" s="11" t="str">
        <f>(IF(B739=Локализация!$C$64,1,IF(B739=Локализация!$C$65,2,IF(B739=Локализация!$C$66,3,IF(B739=Локализация!$C$67,4,IF(B739=Локализация!$C$68,5,IF(OR(B739=1,B739=2,B739=3,B739=4,B739=5),B739,"")))))))</f>
        <v/>
      </c>
      <c r="E739" s="11" t="str">
        <f>(IF(C739=Локализация!$C$70,1,IF(C739=Локализация!$C$71,2,IF(C739=Локализация!$C$72,3,IF(C739=Локализация!$C$73,4,IF(C739=Локализация!$C$74,5,IF(OR(C739=1,C739=2,C739=3,C739=4,C739=5),C739,"")))))))</f>
        <v/>
      </c>
      <c r="F739" s="55" t="e">
        <f t="shared" si="22"/>
        <v>#VALUE!</v>
      </c>
      <c r="K739" s="55" t="str">
        <f t="shared" si="23"/>
        <v xml:space="preserve"> </v>
      </c>
    </row>
    <row r="740" spans="4:11" x14ac:dyDescent="0.3">
      <c r="D740" s="11" t="str">
        <f>(IF(B740=Локализация!$C$64,1,IF(B740=Локализация!$C$65,2,IF(B740=Локализация!$C$66,3,IF(B740=Локализация!$C$67,4,IF(B740=Локализация!$C$68,5,IF(OR(B740=1,B740=2,B740=3,B740=4,B740=5),B740,"")))))))</f>
        <v/>
      </c>
      <c r="E740" s="11" t="str">
        <f>(IF(C740=Локализация!$C$70,1,IF(C740=Локализация!$C$71,2,IF(C740=Локализация!$C$72,3,IF(C740=Локализация!$C$73,4,IF(C740=Локализация!$C$74,5,IF(OR(C740=1,C740=2,C740=3,C740=4,C740=5),C740,"")))))))</f>
        <v/>
      </c>
      <c r="F740" s="55" t="e">
        <f t="shared" si="22"/>
        <v>#VALUE!</v>
      </c>
      <c r="K740" s="55" t="str">
        <f t="shared" si="23"/>
        <v xml:space="preserve"> </v>
      </c>
    </row>
    <row r="741" spans="4:11" x14ac:dyDescent="0.3">
      <c r="D741" s="11" t="str">
        <f>(IF(B741=Локализация!$C$64,1,IF(B741=Локализация!$C$65,2,IF(B741=Локализация!$C$66,3,IF(B741=Локализация!$C$67,4,IF(B741=Локализация!$C$68,5,IF(OR(B741=1,B741=2,B741=3,B741=4,B741=5),B741,"")))))))</f>
        <v/>
      </c>
      <c r="E741" s="11" t="str">
        <f>(IF(C741=Локализация!$C$70,1,IF(C741=Локализация!$C$71,2,IF(C741=Локализация!$C$72,3,IF(C741=Локализация!$C$73,4,IF(C741=Локализация!$C$74,5,IF(OR(C741=1,C741=2,C741=3,C741=4,C741=5),C741,"")))))))</f>
        <v/>
      </c>
      <c r="F741" s="55" t="e">
        <f t="shared" si="22"/>
        <v>#VALUE!</v>
      </c>
      <c r="K741" s="55" t="str">
        <f t="shared" si="23"/>
        <v xml:space="preserve"> </v>
      </c>
    </row>
    <row r="742" spans="4:11" x14ac:dyDescent="0.3">
      <c r="D742" s="11" t="str">
        <f>(IF(B742=Локализация!$C$64,1,IF(B742=Локализация!$C$65,2,IF(B742=Локализация!$C$66,3,IF(B742=Локализация!$C$67,4,IF(B742=Локализация!$C$68,5,IF(OR(B742=1,B742=2,B742=3,B742=4,B742=5),B742,"")))))))</f>
        <v/>
      </c>
      <c r="E742" s="11" t="str">
        <f>(IF(C742=Локализация!$C$70,1,IF(C742=Локализация!$C$71,2,IF(C742=Локализация!$C$72,3,IF(C742=Локализация!$C$73,4,IF(C742=Локализация!$C$74,5,IF(OR(C742=1,C742=2,C742=3,C742=4,C742=5),C742,"")))))))</f>
        <v/>
      </c>
      <c r="F742" s="55" t="e">
        <f t="shared" si="22"/>
        <v>#VALUE!</v>
      </c>
      <c r="K742" s="55" t="str">
        <f t="shared" si="23"/>
        <v xml:space="preserve"> </v>
      </c>
    </row>
    <row r="743" spans="4:11" x14ac:dyDescent="0.3">
      <c r="D743" s="11" t="str">
        <f>(IF(B743=Локализация!$C$64,1,IF(B743=Локализация!$C$65,2,IF(B743=Локализация!$C$66,3,IF(B743=Локализация!$C$67,4,IF(B743=Локализация!$C$68,5,IF(OR(B743=1,B743=2,B743=3,B743=4,B743=5),B743,"")))))))</f>
        <v/>
      </c>
      <c r="E743" s="11" t="str">
        <f>(IF(C743=Локализация!$C$70,1,IF(C743=Локализация!$C$71,2,IF(C743=Локализация!$C$72,3,IF(C743=Локализация!$C$73,4,IF(C743=Локализация!$C$74,5,IF(OR(C743=1,C743=2,C743=3,C743=4,C743=5),C743,"")))))))</f>
        <v/>
      </c>
      <c r="F743" s="55" t="e">
        <f t="shared" si="22"/>
        <v>#VALUE!</v>
      </c>
      <c r="K743" s="55" t="str">
        <f t="shared" si="23"/>
        <v xml:space="preserve"> </v>
      </c>
    </row>
    <row r="744" spans="4:11" x14ac:dyDescent="0.3">
      <c r="D744" s="11" t="str">
        <f>(IF(B744=Локализация!$C$64,1,IF(B744=Локализация!$C$65,2,IF(B744=Локализация!$C$66,3,IF(B744=Локализация!$C$67,4,IF(B744=Локализация!$C$68,5,IF(OR(B744=1,B744=2,B744=3,B744=4,B744=5),B744,"")))))))</f>
        <v/>
      </c>
      <c r="E744" s="11" t="str">
        <f>(IF(C744=Локализация!$C$70,1,IF(C744=Локализация!$C$71,2,IF(C744=Локализация!$C$72,3,IF(C744=Локализация!$C$73,4,IF(C744=Локализация!$C$74,5,IF(OR(C744=1,C744=2,C744=3,C744=4,C744=5),C744,"")))))))</f>
        <v/>
      </c>
      <c r="F744" s="55" t="e">
        <f t="shared" si="22"/>
        <v>#VALUE!</v>
      </c>
      <c r="K744" s="55" t="str">
        <f t="shared" si="23"/>
        <v xml:space="preserve"> </v>
      </c>
    </row>
    <row r="745" spans="4:11" x14ac:dyDescent="0.3">
      <c r="D745" s="11" t="str">
        <f>(IF(B745=Локализация!$C$64,1,IF(B745=Локализация!$C$65,2,IF(B745=Локализация!$C$66,3,IF(B745=Локализация!$C$67,4,IF(B745=Локализация!$C$68,5,IF(OR(B745=1,B745=2,B745=3,B745=4,B745=5),B745,"")))))))</f>
        <v/>
      </c>
      <c r="E745" s="11" t="str">
        <f>(IF(C745=Локализация!$C$70,1,IF(C745=Локализация!$C$71,2,IF(C745=Локализация!$C$72,3,IF(C745=Локализация!$C$73,4,IF(C745=Локализация!$C$74,5,IF(OR(C745=1,C745=2,C745=3,C745=4,C745=5),C745,"")))))))</f>
        <v/>
      </c>
      <c r="F745" s="55" t="e">
        <f t="shared" si="22"/>
        <v>#VALUE!</v>
      </c>
      <c r="K745" s="55" t="str">
        <f t="shared" si="23"/>
        <v xml:space="preserve"> </v>
      </c>
    </row>
    <row r="746" spans="4:11" x14ac:dyDescent="0.3">
      <c r="D746" s="11" t="str">
        <f>(IF(B746=Локализация!$C$64,1,IF(B746=Локализация!$C$65,2,IF(B746=Локализация!$C$66,3,IF(B746=Локализация!$C$67,4,IF(B746=Локализация!$C$68,5,IF(OR(B746=1,B746=2,B746=3,B746=4,B746=5),B746,"")))))))</f>
        <v/>
      </c>
      <c r="E746" s="11" t="str">
        <f>(IF(C746=Локализация!$C$70,1,IF(C746=Локализация!$C$71,2,IF(C746=Локализация!$C$72,3,IF(C746=Локализация!$C$73,4,IF(C746=Локализация!$C$74,5,IF(OR(C746=1,C746=2,C746=3,C746=4,C746=5),C746,"")))))))</f>
        <v/>
      </c>
      <c r="F746" s="55" t="e">
        <f t="shared" si="22"/>
        <v>#VALUE!</v>
      </c>
      <c r="K746" s="55" t="str">
        <f t="shared" si="23"/>
        <v xml:space="preserve"> </v>
      </c>
    </row>
    <row r="747" spans="4:11" x14ac:dyDescent="0.3">
      <c r="D747" s="11" t="str">
        <f>(IF(B747=Локализация!$C$64,1,IF(B747=Локализация!$C$65,2,IF(B747=Локализация!$C$66,3,IF(B747=Локализация!$C$67,4,IF(B747=Локализация!$C$68,5,IF(OR(B747=1,B747=2,B747=3,B747=4,B747=5),B747,"")))))))</f>
        <v/>
      </c>
      <c r="E747" s="11" t="str">
        <f>(IF(C747=Локализация!$C$70,1,IF(C747=Локализация!$C$71,2,IF(C747=Локализация!$C$72,3,IF(C747=Локализация!$C$73,4,IF(C747=Локализация!$C$74,5,IF(OR(C747=1,C747=2,C747=3,C747=4,C747=5),C747,"")))))))</f>
        <v/>
      </c>
      <c r="F747" s="55" t="e">
        <f t="shared" si="22"/>
        <v>#VALUE!</v>
      </c>
      <c r="K747" s="55" t="str">
        <f t="shared" si="23"/>
        <v xml:space="preserve"> </v>
      </c>
    </row>
    <row r="748" spans="4:11" x14ac:dyDescent="0.3">
      <c r="D748" s="11" t="str">
        <f>(IF(B748=Локализация!$C$64,1,IF(B748=Локализация!$C$65,2,IF(B748=Локализация!$C$66,3,IF(B748=Локализация!$C$67,4,IF(B748=Локализация!$C$68,5,IF(OR(B748=1,B748=2,B748=3,B748=4,B748=5),B748,"")))))))</f>
        <v/>
      </c>
      <c r="E748" s="11" t="str">
        <f>(IF(C748=Локализация!$C$70,1,IF(C748=Локализация!$C$71,2,IF(C748=Локализация!$C$72,3,IF(C748=Локализация!$C$73,4,IF(C748=Локализация!$C$74,5,IF(OR(C748=1,C748=2,C748=3,C748=4,C748=5),C748,"")))))))</f>
        <v/>
      </c>
      <c r="F748" s="55" t="e">
        <f t="shared" si="22"/>
        <v>#VALUE!</v>
      </c>
      <c r="K748" s="55" t="str">
        <f t="shared" si="23"/>
        <v xml:space="preserve"> </v>
      </c>
    </row>
    <row r="749" spans="4:11" x14ac:dyDescent="0.3">
      <c r="D749" s="11" t="str">
        <f>(IF(B749=Локализация!$C$64,1,IF(B749=Локализация!$C$65,2,IF(B749=Локализация!$C$66,3,IF(B749=Локализация!$C$67,4,IF(B749=Локализация!$C$68,5,IF(OR(B749=1,B749=2,B749=3,B749=4,B749=5),B749,"")))))))</f>
        <v/>
      </c>
      <c r="E749" s="11" t="str">
        <f>(IF(C749=Локализация!$C$70,1,IF(C749=Локализация!$C$71,2,IF(C749=Локализация!$C$72,3,IF(C749=Локализация!$C$73,4,IF(C749=Локализация!$C$74,5,IF(OR(C749=1,C749=2,C749=3,C749=4,C749=5),C749,"")))))))</f>
        <v/>
      </c>
      <c r="F749" s="55" t="e">
        <f t="shared" si="22"/>
        <v>#VALUE!</v>
      </c>
      <c r="K749" s="55" t="str">
        <f t="shared" si="23"/>
        <v xml:space="preserve"> </v>
      </c>
    </row>
    <row r="750" spans="4:11" x14ac:dyDescent="0.3">
      <c r="D750" s="11" t="str">
        <f>(IF(B750=Локализация!$C$64,1,IF(B750=Локализация!$C$65,2,IF(B750=Локализация!$C$66,3,IF(B750=Локализация!$C$67,4,IF(B750=Локализация!$C$68,5,IF(OR(B750=1,B750=2,B750=3,B750=4,B750=5),B750,"")))))))</f>
        <v/>
      </c>
      <c r="E750" s="11" t="str">
        <f>(IF(C750=Локализация!$C$70,1,IF(C750=Локализация!$C$71,2,IF(C750=Локализация!$C$72,3,IF(C750=Локализация!$C$73,4,IF(C750=Локализация!$C$74,5,IF(OR(C750=1,C750=2,C750=3,C750=4,C750=5),C750,"")))))))</f>
        <v/>
      </c>
      <c r="F750" s="55" t="e">
        <f t="shared" si="22"/>
        <v>#VALUE!</v>
      </c>
      <c r="K750" s="55" t="str">
        <f t="shared" si="23"/>
        <v xml:space="preserve"> </v>
      </c>
    </row>
    <row r="751" spans="4:11" x14ac:dyDescent="0.3">
      <c r="D751" s="11" t="str">
        <f>(IF(B751=Локализация!$C$64,1,IF(B751=Локализация!$C$65,2,IF(B751=Локализация!$C$66,3,IF(B751=Локализация!$C$67,4,IF(B751=Локализация!$C$68,5,IF(OR(B751=1,B751=2,B751=3,B751=4,B751=5),B751,"")))))))</f>
        <v/>
      </c>
      <c r="E751" s="11" t="str">
        <f>(IF(C751=Локализация!$C$70,1,IF(C751=Локализация!$C$71,2,IF(C751=Локализация!$C$72,3,IF(C751=Локализация!$C$73,4,IF(C751=Локализация!$C$74,5,IF(OR(C751=1,C751=2,C751=3,C751=4,C751=5),C751,"")))))))</f>
        <v/>
      </c>
      <c r="F751" s="55" t="e">
        <f t="shared" si="22"/>
        <v>#VALUE!</v>
      </c>
      <c r="K751" s="55" t="str">
        <f t="shared" si="23"/>
        <v xml:space="preserve"> </v>
      </c>
    </row>
    <row r="752" spans="4:11" x14ac:dyDescent="0.3">
      <c r="D752" s="11" t="str">
        <f>(IF(B752=Локализация!$C$64,1,IF(B752=Локализация!$C$65,2,IF(B752=Локализация!$C$66,3,IF(B752=Локализация!$C$67,4,IF(B752=Локализация!$C$68,5,IF(OR(B752=1,B752=2,B752=3,B752=4,B752=5),B752,"")))))))</f>
        <v/>
      </c>
      <c r="E752" s="11" t="str">
        <f>(IF(C752=Локализация!$C$70,1,IF(C752=Локализация!$C$71,2,IF(C752=Локализация!$C$72,3,IF(C752=Локализация!$C$73,4,IF(C752=Локализация!$C$74,5,IF(OR(C752=1,C752=2,C752=3,C752=4,C752=5),C752,"")))))))</f>
        <v/>
      </c>
      <c r="F752" s="55" t="e">
        <f t="shared" si="22"/>
        <v>#VALUE!</v>
      </c>
      <c r="K752" s="55" t="str">
        <f t="shared" si="23"/>
        <v xml:space="preserve"> </v>
      </c>
    </row>
    <row r="753" spans="4:11" x14ac:dyDescent="0.3">
      <c r="D753" s="11" t="str">
        <f>(IF(B753=Локализация!$C$64,1,IF(B753=Локализация!$C$65,2,IF(B753=Локализация!$C$66,3,IF(B753=Локализация!$C$67,4,IF(B753=Локализация!$C$68,5,IF(OR(B753=1,B753=2,B753=3,B753=4,B753=5),B753,"")))))))</f>
        <v/>
      </c>
      <c r="E753" s="11" t="str">
        <f>(IF(C753=Локализация!$C$70,1,IF(C753=Локализация!$C$71,2,IF(C753=Локализация!$C$72,3,IF(C753=Локализация!$C$73,4,IF(C753=Локализация!$C$74,5,IF(OR(C753=1,C753=2,C753=3,C753=4,C753=5),C753,"")))))))</f>
        <v/>
      </c>
      <c r="F753" s="55" t="e">
        <f t="shared" si="22"/>
        <v>#VALUE!</v>
      </c>
      <c r="K753" s="55" t="str">
        <f t="shared" si="23"/>
        <v xml:space="preserve"> </v>
      </c>
    </row>
    <row r="754" spans="4:11" x14ac:dyDescent="0.3">
      <c r="D754" s="11" t="str">
        <f>(IF(B754=Локализация!$C$64,1,IF(B754=Локализация!$C$65,2,IF(B754=Локализация!$C$66,3,IF(B754=Локализация!$C$67,4,IF(B754=Локализация!$C$68,5,IF(OR(B754=1,B754=2,B754=3,B754=4,B754=5),B754,"")))))))</f>
        <v/>
      </c>
      <c r="E754" s="11" t="str">
        <f>(IF(C754=Локализация!$C$70,1,IF(C754=Локализация!$C$71,2,IF(C754=Локализация!$C$72,3,IF(C754=Локализация!$C$73,4,IF(C754=Локализация!$C$74,5,IF(OR(C754=1,C754=2,C754=3,C754=4,C754=5),C754,"")))))))</f>
        <v/>
      </c>
      <c r="F754" s="55" t="e">
        <f t="shared" si="22"/>
        <v>#VALUE!</v>
      </c>
      <c r="K754" s="55" t="str">
        <f t="shared" si="23"/>
        <v xml:space="preserve"> </v>
      </c>
    </row>
    <row r="755" spans="4:11" x14ac:dyDescent="0.3">
      <c r="D755" s="11" t="str">
        <f>(IF(B755=Локализация!$C$64,1,IF(B755=Локализация!$C$65,2,IF(B755=Локализация!$C$66,3,IF(B755=Локализация!$C$67,4,IF(B755=Локализация!$C$68,5,IF(OR(B755=1,B755=2,B755=3,B755=4,B755=5),B755,"")))))))</f>
        <v/>
      </c>
      <c r="E755" s="11" t="str">
        <f>(IF(C755=Локализация!$C$70,1,IF(C755=Локализация!$C$71,2,IF(C755=Локализация!$C$72,3,IF(C755=Локализация!$C$73,4,IF(C755=Локализация!$C$74,5,IF(OR(C755=1,C755=2,C755=3,C755=4,C755=5),C755,"")))))))</f>
        <v/>
      </c>
      <c r="F755" s="55" t="e">
        <f t="shared" si="22"/>
        <v>#VALUE!</v>
      </c>
      <c r="K755" s="55" t="str">
        <f t="shared" si="23"/>
        <v xml:space="preserve"> </v>
      </c>
    </row>
    <row r="756" spans="4:11" x14ac:dyDescent="0.3">
      <c r="D756" s="11" t="str">
        <f>(IF(B756=Локализация!$C$64,1,IF(B756=Локализация!$C$65,2,IF(B756=Локализация!$C$66,3,IF(B756=Локализация!$C$67,4,IF(B756=Локализация!$C$68,5,IF(OR(B756=1,B756=2,B756=3,B756=4,B756=5),B756,"")))))))</f>
        <v/>
      </c>
      <c r="E756" s="11" t="str">
        <f>(IF(C756=Локализация!$C$70,1,IF(C756=Локализация!$C$71,2,IF(C756=Локализация!$C$72,3,IF(C756=Локализация!$C$73,4,IF(C756=Локализация!$C$74,5,IF(OR(C756=1,C756=2,C756=3,C756=4,C756=5),C756,"")))))))</f>
        <v/>
      </c>
      <c r="F756" s="55" t="e">
        <f t="shared" si="22"/>
        <v>#VALUE!</v>
      </c>
      <c r="K756" s="55" t="str">
        <f t="shared" si="23"/>
        <v xml:space="preserve"> </v>
      </c>
    </row>
    <row r="757" spans="4:11" x14ac:dyDescent="0.3">
      <c r="D757" s="11" t="str">
        <f>(IF(B757=Локализация!$C$64,1,IF(B757=Локализация!$C$65,2,IF(B757=Локализация!$C$66,3,IF(B757=Локализация!$C$67,4,IF(B757=Локализация!$C$68,5,IF(OR(B757=1,B757=2,B757=3,B757=4,B757=5),B757,"")))))))</f>
        <v/>
      </c>
      <c r="E757" s="11" t="str">
        <f>(IF(C757=Локализация!$C$70,1,IF(C757=Локализация!$C$71,2,IF(C757=Локализация!$C$72,3,IF(C757=Локализация!$C$73,4,IF(C757=Локализация!$C$74,5,IF(OR(C757=1,C757=2,C757=3,C757=4,C757=5),C757,"")))))))</f>
        <v/>
      </c>
      <c r="F757" s="55" t="e">
        <f t="shared" si="22"/>
        <v>#VALUE!</v>
      </c>
      <c r="K757" s="55" t="str">
        <f t="shared" si="23"/>
        <v xml:space="preserve"> </v>
      </c>
    </row>
    <row r="758" spans="4:11" x14ac:dyDescent="0.3">
      <c r="D758" s="11" t="str">
        <f>(IF(B758=Локализация!$C$64,1,IF(B758=Локализация!$C$65,2,IF(B758=Локализация!$C$66,3,IF(B758=Локализация!$C$67,4,IF(B758=Локализация!$C$68,5,IF(OR(B758=1,B758=2,B758=3,B758=4,B758=5),B758,"")))))))</f>
        <v/>
      </c>
      <c r="E758" s="11" t="str">
        <f>(IF(C758=Локализация!$C$70,1,IF(C758=Локализация!$C$71,2,IF(C758=Локализация!$C$72,3,IF(C758=Локализация!$C$73,4,IF(C758=Локализация!$C$74,5,IF(OR(C758=1,C758=2,C758=3,C758=4,C758=5),C758,"")))))))</f>
        <v/>
      </c>
      <c r="F758" s="55" t="e">
        <f t="shared" si="22"/>
        <v>#VALUE!</v>
      </c>
      <c r="K758" s="55" t="str">
        <f t="shared" si="23"/>
        <v xml:space="preserve"> </v>
      </c>
    </row>
    <row r="759" spans="4:11" x14ac:dyDescent="0.3">
      <c r="D759" s="11" t="str">
        <f>(IF(B759=Локализация!$C$64,1,IF(B759=Локализация!$C$65,2,IF(B759=Локализация!$C$66,3,IF(B759=Локализация!$C$67,4,IF(B759=Локализация!$C$68,5,IF(OR(B759=1,B759=2,B759=3,B759=4,B759=5),B759,"")))))))</f>
        <v/>
      </c>
      <c r="E759" s="11" t="str">
        <f>(IF(C759=Локализация!$C$70,1,IF(C759=Локализация!$C$71,2,IF(C759=Локализация!$C$72,3,IF(C759=Локализация!$C$73,4,IF(C759=Локализация!$C$74,5,IF(OR(C759=1,C759=2,C759=3,C759=4,C759=5),C759,"")))))))</f>
        <v/>
      </c>
      <c r="F759" s="55" t="e">
        <f t="shared" si="22"/>
        <v>#VALUE!</v>
      </c>
      <c r="K759" s="55" t="str">
        <f t="shared" si="23"/>
        <v xml:space="preserve"> </v>
      </c>
    </row>
    <row r="760" spans="4:11" x14ac:dyDescent="0.3">
      <c r="D760" s="11" t="str">
        <f>(IF(B760=Локализация!$C$64,1,IF(B760=Локализация!$C$65,2,IF(B760=Локализация!$C$66,3,IF(B760=Локализация!$C$67,4,IF(B760=Локализация!$C$68,5,IF(OR(B760=1,B760=2,B760=3,B760=4,B760=5),B760,"")))))))</f>
        <v/>
      </c>
      <c r="E760" s="11" t="str">
        <f>(IF(C760=Локализация!$C$70,1,IF(C760=Локализация!$C$71,2,IF(C760=Локализация!$C$72,3,IF(C760=Локализация!$C$73,4,IF(C760=Локализация!$C$74,5,IF(OR(C760=1,C760=2,C760=3,C760=4,C760=5),C760,"")))))))</f>
        <v/>
      </c>
      <c r="F760" s="55" t="e">
        <f t="shared" si="22"/>
        <v>#VALUE!</v>
      </c>
      <c r="K760" s="55" t="str">
        <f t="shared" si="23"/>
        <v xml:space="preserve"> </v>
      </c>
    </row>
    <row r="761" spans="4:11" x14ac:dyDescent="0.3">
      <c r="D761" s="11" t="str">
        <f>(IF(B761=Локализация!$C$64,1,IF(B761=Локализация!$C$65,2,IF(B761=Локализация!$C$66,3,IF(B761=Локализация!$C$67,4,IF(B761=Локализация!$C$68,5,IF(OR(B761=1,B761=2,B761=3,B761=4,B761=5),B761,"")))))))</f>
        <v/>
      </c>
      <c r="E761" s="11" t="str">
        <f>(IF(C761=Локализация!$C$70,1,IF(C761=Локализация!$C$71,2,IF(C761=Локализация!$C$72,3,IF(C761=Локализация!$C$73,4,IF(C761=Локализация!$C$74,5,IF(OR(C761=1,C761=2,C761=3,C761=4,C761=5),C761,"")))))))</f>
        <v/>
      </c>
      <c r="F761" s="55" t="e">
        <f t="shared" si="22"/>
        <v>#VALUE!</v>
      </c>
      <c r="K761" s="55" t="str">
        <f t="shared" si="23"/>
        <v xml:space="preserve"> </v>
      </c>
    </row>
    <row r="762" spans="4:11" x14ac:dyDescent="0.3">
      <c r="D762" s="11" t="str">
        <f>(IF(B762=Локализация!$C$64,1,IF(B762=Локализация!$C$65,2,IF(B762=Локализация!$C$66,3,IF(B762=Локализация!$C$67,4,IF(B762=Локализация!$C$68,5,IF(OR(B762=1,B762=2,B762=3,B762=4,B762=5),B762,"")))))))</f>
        <v/>
      </c>
      <c r="E762" s="11" t="str">
        <f>(IF(C762=Локализация!$C$70,1,IF(C762=Локализация!$C$71,2,IF(C762=Локализация!$C$72,3,IF(C762=Локализация!$C$73,4,IF(C762=Локализация!$C$74,5,IF(OR(C762=1,C762=2,C762=3,C762=4,C762=5),C762,"")))))))</f>
        <v/>
      </c>
      <c r="F762" s="55" t="e">
        <f t="shared" si="22"/>
        <v>#VALUE!</v>
      </c>
      <c r="K762" s="55" t="str">
        <f t="shared" si="23"/>
        <v xml:space="preserve"> </v>
      </c>
    </row>
    <row r="763" spans="4:11" x14ac:dyDescent="0.3">
      <c r="D763" s="11" t="str">
        <f>(IF(B763=Локализация!$C$64,1,IF(B763=Локализация!$C$65,2,IF(B763=Локализация!$C$66,3,IF(B763=Локализация!$C$67,4,IF(B763=Локализация!$C$68,5,IF(OR(B763=1,B763=2,B763=3,B763=4,B763=5),B763,"")))))))</f>
        <v/>
      </c>
      <c r="E763" s="11" t="str">
        <f>(IF(C763=Локализация!$C$70,1,IF(C763=Локализация!$C$71,2,IF(C763=Локализация!$C$72,3,IF(C763=Локализация!$C$73,4,IF(C763=Локализация!$C$74,5,IF(OR(C763=1,C763=2,C763=3,C763=4,C763=5),C763,"")))))))</f>
        <v/>
      </c>
      <c r="F763" s="55" t="e">
        <f t="shared" si="22"/>
        <v>#VALUE!</v>
      </c>
      <c r="K763" s="55" t="str">
        <f t="shared" si="23"/>
        <v xml:space="preserve"> </v>
      </c>
    </row>
    <row r="764" spans="4:11" x14ac:dyDescent="0.3">
      <c r="D764" s="11" t="str">
        <f>(IF(B764=Локализация!$C$64,1,IF(B764=Локализация!$C$65,2,IF(B764=Локализация!$C$66,3,IF(B764=Локализация!$C$67,4,IF(B764=Локализация!$C$68,5,IF(OR(B764=1,B764=2,B764=3,B764=4,B764=5),B764,"")))))))</f>
        <v/>
      </c>
      <c r="E764" s="11" t="str">
        <f>(IF(C764=Локализация!$C$70,1,IF(C764=Локализация!$C$71,2,IF(C764=Локализация!$C$72,3,IF(C764=Локализация!$C$73,4,IF(C764=Локализация!$C$74,5,IF(OR(C764=1,C764=2,C764=3,C764=4,C764=5),C764,"")))))))</f>
        <v/>
      </c>
      <c r="F764" s="55" t="e">
        <f t="shared" si="22"/>
        <v>#VALUE!</v>
      </c>
      <c r="K764" s="55" t="str">
        <f t="shared" si="23"/>
        <v xml:space="preserve"> </v>
      </c>
    </row>
    <row r="765" spans="4:11" x14ac:dyDescent="0.3">
      <c r="D765" s="11" t="str">
        <f>(IF(B765=Локализация!$C$64,1,IF(B765=Локализация!$C$65,2,IF(B765=Локализация!$C$66,3,IF(B765=Локализация!$C$67,4,IF(B765=Локализация!$C$68,5,IF(OR(B765=1,B765=2,B765=3,B765=4,B765=5),B765,"")))))))</f>
        <v/>
      </c>
      <c r="E765" s="11" t="str">
        <f>(IF(C765=Локализация!$C$70,1,IF(C765=Локализация!$C$71,2,IF(C765=Локализация!$C$72,3,IF(C765=Локализация!$C$73,4,IF(C765=Локализация!$C$74,5,IF(OR(C765=1,C765=2,C765=3,C765=4,C765=5),C765,"")))))))</f>
        <v/>
      </c>
      <c r="F765" s="55" t="e">
        <f t="shared" si="22"/>
        <v>#VALUE!</v>
      </c>
      <c r="K765" s="55" t="str">
        <f t="shared" si="23"/>
        <v xml:space="preserve"> </v>
      </c>
    </row>
    <row r="766" spans="4:11" x14ac:dyDescent="0.3">
      <c r="D766" s="11" t="str">
        <f>(IF(B766=Локализация!$C$64,1,IF(B766=Локализация!$C$65,2,IF(B766=Локализация!$C$66,3,IF(B766=Локализация!$C$67,4,IF(B766=Локализация!$C$68,5,IF(OR(B766=1,B766=2,B766=3,B766=4,B766=5),B766,"")))))))</f>
        <v/>
      </c>
      <c r="E766" s="11" t="str">
        <f>(IF(C766=Локализация!$C$70,1,IF(C766=Локализация!$C$71,2,IF(C766=Локализация!$C$72,3,IF(C766=Локализация!$C$73,4,IF(C766=Локализация!$C$74,5,IF(OR(C766=1,C766=2,C766=3,C766=4,C766=5),C766,"")))))))</f>
        <v/>
      </c>
      <c r="F766" s="55" t="e">
        <f t="shared" si="22"/>
        <v>#VALUE!</v>
      </c>
      <c r="K766" s="55" t="str">
        <f t="shared" si="23"/>
        <v xml:space="preserve"> </v>
      </c>
    </row>
    <row r="767" spans="4:11" x14ac:dyDescent="0.3">
      <c r="D767" s="11" t="str">
        <f>(IF(B767=Локализация!$C$64,1,IF(B767=Локализация!$C$65,2,IF(B767=Локализация!$C$66,3,IF(B767=Локализация!$C$67,4,IF(B767=Локализация!$C$68,5,IF(OR(B767=1,B767=2,B767=3,B767=4,B767=5),B767,"")))))))</f>
        <v/>
      </c>
      <c r="E767" s="11" t="str">
        <f>(IF(C767=Локализация!$C$70,1,IF(C767=Локализация!$C$71,2,IF(C767=Локализация!$C$72,3,IF(C767=Локализация!$C$73,4,IF(C767=Локализация!$C$74,5,IF(OR(C767=1,C767=2,C767=3,C767=4,C767=5),C767,"")))))))</f>
        <v/>
      </c>
      <c r="F767" s="55" t="e">
        <f t="shared" si="22"/>
        <v>#VALUE!</v>
      </c>
      <c r="K767" s="55" t="str">
        <f t="shared" si="23"/>
        <v xml:space="preserve"> </v>
      </c>
    </row>
    <row r="768" spans="4:11" x14ac:dyDescent="0.3">
      <c r="D768" s="11" t="str">
        <f>(IF(B768=Локализация!$C$64,1,IF(B768=Локализация!$C$65,2,IF(B768=Локализация!$C$66,3,IF(B768=Локализация!$C$67,4,IF(B768=Локализация!$C$68,5,IF(OR(B768=1,B768=2,B768=3,B768=4,B768=5),B768,"")))))))</f>
        <v/>
      </c>
      <c r="E768" s="11" t="str">
        <f>(IF(C768=Локализация!$C$70,1,IF(C768=Локализация!$C$71,2,IF(C768=Локализация!$C$72,3,IF(C768=Локализация!$C$73,4,IF(C768=Локализация!$C$74,5,IF(OR(C768=1,C768=2,C768=3,C768=4,C768=5),C768,"")))))))</f>
        <v/>
      </c>
      <c r="F768" s="55" t="e">
        <f t="shared" si="22"/>
        <v>#VALUE!</v>
      </c>
      <c r="K768" s="55" t="str">
        <f t="shared" si="23"/>
        <v xml:space="preserve"> </v>
      </c>
    </row>
    <row r="769" spans="4:11" x14ac:dyDescent="0.3">
      <c r="D769" s="11" t="str">
        <f>(IF(B769=Локализация!$C$64,1,IF(B769=Локализация!$C$65,2,IF(B769=Локализация!$C$66,3,IF(B769=Локализация!$C$67,4,IF(B769=Локализация!$C$68,5,IF(OR(B769=1,B769=2,B769=3,B769=4,B769=5),B769,"")))))))</f>
        <v/>
      </c>
      <c r="E769" s="11" t="str">
        <f>(IF(C769=Локализация!$C$70,1,IF(C769=Локализация!$C$71,2,IF(C769=Локализация!$C$72,3,IF(C769=Локализация!$C$73,4,IF(C769=Локализация!$C$74,5,IF(OR(C769=1,C769=2,C769=3,C769=4,C769=5),C769,"")))))))</f>
        <v/>
      </c>
      <c r="F769" s="55" t="e">
        <f t="shared" si="22"/>
        <v>#VALUE!</v>
      </c>
      <c r="K769" s="55" t="str">
        <f t="shared" si="23"/>
        <v xml:space="preserve"> </v>
      </c>
    </row>
    <row r="770" spans="4:11" x14ac:dyDescent="0.3">
      <c r="D770" s="11" t="str">
        <f>(IF(B770=Локализация!$C$64,1,IF(B770=Локализация!$C$65,2,IF(B770=Локализация!$C$66,3,IF(B770=Локализация!$C$67,4,IF(B770=Локализация!$C$68,5,IF(OR(B770=1,B770=2,B770=3,B770=4,B770=5),B770,"")))))))</f>
        <v/>
      </c>
      <c r="E770" s="11" t="str">
        <f>(IF(C770=Локализация!$C$70,1,IF(C770=Локализация!$C$71,2,IF(C770=Локализация!$C$72,3,IF(C770=Локализация!$C$73,4,IF(C770=Локализация!$C$74,5,IF(OR(C770=1,C770=2,C770=3,C770=4,C770=5),C770,"")))))))</f>
        <v/>
      </c>
      <c r="F770" s="55" t="e">
        <f t="shared" si="22"/>
        <v>#VALUE!</v>
      </c>
      <c r="K770" s="55" t="str">
        <f t="shared" si="23"/>
        <v xml:space="preserve"> </v>
      </c>
    </row>
    <row r="771" spans="4:11" x14ac:dyDescent="0.3">
      <c r="D771" s="11" t="str">
        <f>(IF(B771=Локализация!$C$64,1,IF(B771=Локализация!$C$65,2,IF(B771=Локализация!$C$66,3,IF(B771=Локализация!$C$67,4,IF(B771=Локализация!$C$68,5,IF(OR(B771=1,B771=2,B771=3,B771=4,B771=5),B771,"")))))))</f>
        <v/>
      </c>
      <c r="E771" s="11" t="str">
        <f>(IF(C771=Локализация!$C$70,1,IF(C771=Локализация!$C$71,2,IF(C771=Локализация!$C$72,3,IF(C771=Локализация!$C$73,4,IF(C771=Локализация!$C$74,5,IF(OR(C771=1,C771=2,C771=3,C771=4,C771=5),C771,"")))))))</f>
        <v/>
      </c>
      <c r="F771" s="55" t="e">
        <f t="shared" ref="F771:F801" si="24">(((D771+E771)-2)/8)</f>
        <v>#VALUE!</v>
      </c>
      <c r="K771" s="55" t="str">
        <f t="shared" ref="K771:K801" si="25">IF(COUNTA(B771,C771)=2,F771," ")</f>
        <v xml:space="preserve"> </v>
      </c>
    </row>
    <row r="772" spans="4:11" x14ac:dyDescent="0.3">
      <c r="D772" s="11" t="str">
        <f>(IF(B772=Локализация!$C$64,1,IF(B772=Локализация!$C$65,2,IF(B772=Локализация!$C$66,3,IF(B772=Локализация!$C$67,4,IF(B772=Локализация!$C$68,5,IF(OR(B772=1,B772=2,B772=3,B772=4,B772=5),B772,"")))))))</f>
        <v/>
      </c>
      <c r="E772" s="11" t="str">
        <f>(IF(C772=Локализация!$C$70,1,IF(C772=Локализация!$C$71,2,IF(C772=Локализация!$C$72,3,IF(C772=Локализация!$C$73,4,IF(C772=Локализация!$C$74,5,IF(OR(C772=1,C772=2,C772=3,C772=4,C772=5),C772,"")))))))</f>
        <v/>
      </c>
      <c r="F772" s="55" t="e">
        <f t="shared" si="24"/>
        <v>#VALUE!</v>
      </c>
      <c r="K772" s="55" t="str">
        <f t="shared" si="25"/>
        <v xml:space="preserve"> </v>
      </c>
    </row>
    <row r="773" spans="4:11" x14ac:dyDescent="0.3">
      <c r="D773" s="11" t="str">
        <f>(IF(B773=Локализация!$C$64,1,IF(B773=Локализация!$C$65,2,IF(B773=Локализация!$C$66,3,IF(B773=Локализация!$C$67,4,IF(B773=Локализация!$C$68,5,IF(OR(B773=1,B773=2,B773=3,B773=4,B773=5),B773,"")))))))</f>
        <v/>
      </c>
      <c r="E773" s="11" t="str">
        <f>(IF(C773=Локализация!$C$70,1,IF(C773=Локализация!$C$71,2,IF(C773=Локализация!$C$72,3,IF(C773=Локализация!$C$73,4,IF(C773=Локализация!$C$74,5,IF(OR(C773=1,C773=2,C773=3,C773=4,C773=5),C773,"")))))))</f>
        <v/>
      </c>
      <c r="F773" s="55" t="e">
        <f t="shared" si="24"/>
        <v>#VALUE!</v>
      </c>
      <c r="K773" s="55" t="str">
        <f t="shared" si="25"/>
        <v xml:space="preserve"> </v>
      </c>
    </row>
    <row r="774" spans="4:11" x14ac:dyDescent="0.3">
      <c r="D774" s="11" t="str">
        <f>(IF(B774=Локализация!$C$64,1,IF(B774=Локализация!$C$65,2,IF(B774=Локализация!$C$66,3,IF(B774=Локализация!$C$67,4,IF(B774=Локализация!$C$68,5,IF(OR(B774=1,B774=2,B774=3,B774=4,B774=5),B774,"")))))))</f>
        <v/>
      </c>
      <c r="E774" s="11" t="str">
        <f>(IF(C774=Локализация!$C$70,1,IF(C774=Локализация!$C$71,2,IF(C774=Локализация!$C$72,3,IF(C774=Локализация!$C$73,4,IF(C774=Локализация!$C$74,5,IF(OR(C774=1,C774=2,C774=3,C774=4,C774=5),C774,"")))))))</f>
        <v/>
      </c>
      <c r="F774" s="55" t="e">
        <f t="shared" si="24"/>
        <v>#VALUE!</v>
      </c>
      <c r="K774" s="55" t="str">
        <f t="shared" si="25"/>
        <v xml:space="preserve"> </v>
      </c>
    </row>
    <row r="775" spans="4:11" x14ac:dyDescent="0.3">
      <c r="D775" s="11" t="str">
        <f>(IF(B775=Локализация!$C$64,1,IF(B775=Локализация!$C$65,2,IF(B775=Локализация!$C$66,3,IF(B775=Локализация!$C$67,4,IF(B775=Локализация!$C$68,5,IF(OR(B775=1,B775=2,B775=3,B775=4,B775=5),B775,"")))))))</f>
        <v/>
      </c>
      <c r="E775" s="11" t="str">
        <f>(IF(C775=Локализация!$C$70,1,IF(C775=Локализация!$C$71,2,IF(C775=Локализация!$C$72,3,IF(C775=Локализация!$C$73,4,IF(C775=Локализация!$C$74,5,IF(OR(C775=1,C775=2,C775=3,C775=4,C775=5),C775,"")))))))</f>
        <v/>
      </c>
      <c r="F775" s="55" t="e">
        <f t="shared" si="24"/>
        <v>#VALUE!</v>
      </c>
      <c r="K775" s="55" t="str">
        <f t="shared" si="25"/>
        <v xml:space="preserve"> </v>
      </c>
    </row>
    <row r="776" spans="4:11" x14ac:dyDescent="0.3">
      <c r="D776" s="11" t="str">
        <f>(IF(B776=Локализация!$C$64,1,IF(B776=Локализация!$C$65,2,IF(B776=Локализация!$C$66,3,IF(B776=Локализация!$C$67,4,IF(B776=Локализация!$C$68,5,IF(OR(B776=1,B776=2,B776=3,B776=4,B776=5),B776,"")))))))</f>
        <v/>
      </c>
      <c r="E776" s="11" t="str">
        <f>(IF(C776=Локализация!$C$70,1,IF(C776=Локализация!$C$71,2,IF(C776=Локализация!$C$72,3,IF(C776=Локализация!$C$73,4,IF(C776=Локализация!$C$74,5,IF(OR(C776=1,C776=2,C776=3,C776=4,C776=5),C776,"")))))))</f>
        <v/>
      </c>
      <c r="F776" s="55" t="e">
        <f t="shared" si="24"/>
        <v>#VALUE!</v>
      </c>
      <c r="K776" s="55" t="str">
        <f t="shared" si="25"/>
        <v xml:space="preserve"> </v>
      </c>
    </row>
    <row r="777" spans="4:11" x14ac:dyDescent="0.3">
      <c r="D777" s="11" t="str">
        <f>(IF(B777=Локализация!$C$64,1,IF(B777=Локализация!$C$65,2,IF(B777=Локализация!$C$66,3,IF(B777=Локализация!$C$67,4,IF(B777=Локализация!$C$68,5,IF(OR(B777=1,B777=2,B777=3,B777=4,B777=5),B777,"")))))))</f>
        <v/>
      </c>
      <c r="E777" s="11" t="str">
        <f>(IF(C777=Локализация!$C$70,1,IF(C777=Локализация!$C$71,2,IF(C777=Локализация!$C$72,3,IF(C777=Локализация!$C$73,4,IF(C777=Локализация!$C$74,5,IF(OR(C777=1,C777=2,C777=3,C777=4,C777=5),C777,"")))))))</f>
        <v/>
      </c>
      <c r="F777" s="55" t="e">
        <f t="shared" si="24"/>
        <v>#VALUE!</v>
      </c>
      <c r="K777" s="55" t="str">
        <f t="shared" si="25"/>
        <v xml:space="preserve"> </v>
      </c>
    </row>
    <row r="778" spans="4:11" x14ac:dyDescent="0.3">
      <c r="D778" s="11" t="str">
        <f>(IF(B778=Локализация!$C$64,1,IF(B778=Локализация!$C$65,2,IF(B778=Локализация!$C$66,3,IF(B778=Локализация!$C$67,4,IF(B778=Локализация!$C$68,5,IF(OR(B778=1,B778=2,B778=3,B778=4,B778=5),B778,"")))))))</f>
        <v/>
      </c>
      <c r="E778" s="11" t="str">
        <f>(IF(C778=Локализация!$C$70,1,IF(C778=Локализация!$C$71,2,IF(C778=Локализация!$C$72,3,IF(C778=Локализация!$C$73,4,IF(C778=Локализация!$C$74,5,IF(OR(C778=1,C778=2,C778=3,C778=4,C778=5),C778,"")))))))</f>
        <v/>
      </c>
      <c r="F778" s="55" t="e">
        <f t="shared" si="24"/>
        <v>#VALUE!</v>
      </c>
      <c r="K778" s="55" t="str">
        <f t="shared" si="25"/>
        <v xml:space="preserve"> </v>
      </c>
    </row>
    <row r="779" spans="4:11" x14ac:dyDescent="0.3">
      <c r="D779" s="11" t="str">
        <f>(IF(B779=Локализация!$C$64,1,IF(B779=Локализация!$C$65,2,IF(B779=Локализация!$C$66,3,IF(B779=Локализация!$C$67,4,IF(B779=Локализация!$C$68,5,IF(OR(B779=1,B779=2,B779=3,B779=4,B779=5),B779,"")))))))</f>
        <v/>
      </c>
      <c r="E779" s="11" t="str">
        <f>(IF(C779=Локализация!$C$70,1,IF(C779=Локализация!$C$71,2,IF(C779=Локализация!$C$72,3,IF(C779=Локализация!$C$73,4,IF(C779=Локализация!$C$74,5,IF(OR(C779=1,C779=2,C779=3,C779=4,C779=5),C779,"")))))))</f>
        <v/>
      </c>
      <c r="F779" s="55" t="e">
        <f t="shared" si="24"/>
        <v>#VALUE!</v>
      </c>
      <c r="K779" s="55" t="str">
        <f t="shared" si="25"/>
        <v xml:space="preserve"> </v>
      </c>
    </row>
    <row r="780" spans="4:11" x14ac:dyDescent="0.3">
      <c r="D780" s="11" t="str">
        <f>(IF(B780=Локализация!$C$64,1,IF(B780=Локализация!$C$65,2,IF(B780=Локализация!$C$66,3,IF(B780=Локализация!$C$67,4,IF(B780=Локализация!$C$68,5,IF(OR(B780=1,B780=2,B780=3,B780=4,B780=5),B780,"")))))))</f>
        <v/>
      </c>
      <c r="E780" s="11" t="str">
        <f>(IF(C780=Локализация!$C$70,1,IF(C780=Локализация!$C$71,2,IF(C780=Локализация!$C$72,3,IF(C780=Локализация!$C$73,4,IF(C780=Локализация!$C$74,5,IF(OR(C780=1,C780=2,C780=3,C780=4,C780=5),C780,"")))))))</f>
        <v/>
      </c>
      <c r="F780" s="55" t="e">
        <f t="shared" si="24"/>
        <v>#VALUE!</v>
      </c>
      <c r="K780" s="55" t="str">
        <f t="shared" si="25"/>
        <v xml:space="preserve"> </v>
      </c>
    </row>
    <row r="781" spans="4:11" x14ac:dyDescent="0.3">
      <c r="D781" s="11" t="str">
        <f>(IF(B781=Локализация!$C$64,1,IF(B781=Локализация!$C$65,2,IF(B781=Локализация!$C$66,3,IF(B781=Локализация!$C$67,4,IF(B781=Локализация!$C$68,5,IF(OR(B781=1,B781=2,B781=3,B781=4,B781=5),B781,"")))))))</f>
        <v/>
      </c>
      <c r="E781" s="11" t="str">
        <f>(IF(C781=Локализация!$C$70,1,IF(C781=Локализация!$C$71,2,IF(C781=Локализация!$C$72,3,IF(C781=Локализация!$C$73,4,IF(C781=Локализация!$C$74,5,IF(OR(C781=1,C781=2,C781=3,C781=4,C781=5),C781,"")))))))</f>
        <v/>
      </c>
      <c r="F781" s="55" t="e">
        <f t="shared" si="24"/>
        <v>#VALUE!</v>
      </c>
      <c r="K781" s="55" t="str">
        <f t="shared" si="25"/>
        <v xml:space="preserve"> </v>
      </c>
    </row>
    <row r="782" spans="4:11" x14ac:dyDescent="0.3">
      <c r="D782" s="11" t="str">
        <f>(IF(B782=Локализация!$C$64,1,IF(B782=Локализация!$C$65,2,IF(B782=Локализация!$C$66,3,IF(B782=Локализация!$C$67,4,IF(B782=Локализация!$C$68,5,IF(OR(B782=1,B782=2,B782=3,B782=4,B782=5),B782,"")))))))</f>
        <v/>
      </c>
      <c r="E782" s="11" t="str">
        <f>(IF(C782=Локализация!$C$70,1,IF(C782=Локализация!$C$71,2,IF(C782=Локализация!$C$72,3,IF(C782=Локализация!$C$73,4,IF(C782=Локализация!$C$74,5,IF(OR(C782=1,C782=2,C782=3,C782=4,C782=5),C782,"")))))))</f>
        <v/>
      </c>
      <c r="F782" s="55" t="e">
        <f t="shared" si="24"/>
        <v>#VALUE!</v>
      </c>
      <c r="K782" s="55" t="str">
        <f t="shared" si="25"/>
        <v xml:space="preserve"> </v>
      </c>
    </row>
    <row r="783" spans="4:11" x14ac:dyDescent="0.3">
      <c r="D783" s="11" t="str">
        <f>(IF(B783=Локализация!$C$64,1,IF(B783=Локализация!$C$65,2,IF(B783=Локализация!$C$66,3,IF(B783=Локализация!$C$67,4,IF(B783=Локализация!$C$68,5,IF(OR(B783=1,B783=2,B783=3,B783=4,B783=5),B783,"")))))))</f>
        <v/>
      </c>
      <c r="E783" s="11" t="str">
        <f>(IF(C783=Локализация!$C$70,1,IF(C783=Локализация!$C$71,2,IF(C783=Локализация!$C$72,3,IF(C783=Локализация!$C$73,4,IF(C783=Локализация!$C$74,5,IF(OR(C783=1,C783=2,C783=3,C783=4,C783=5),C783,"")))))))</f>
        <v/>
      </c>
      <c r="F783" s="55" t="e">
        <f t="shared" si="24"/>
        <v>#VALUE!</v>
      </c>
      <c r="K783" s="55" t="str">
        <f t="shared" si="25"/>
        <v xml:space="preserve"> </v>
      </c>
    </row>
    <row r="784" spans="4:11" x14ac:dyDescent="0.3">
      <c r="D784" s="11" t="str">
        <f>(IF(B784=Локализация!$C$64,1,IF(B784=Локализация!$C$65,2,IF(B784=Локализация!$C$66,3,IF(B784=Локализация!$C$67,4,IF(B784=Локализация!$C$68,5,IF(OR(B784=1,B784=2,B784=3,B784=4,B784=5),B784,"")))))))</f>
        <v/>
      </c>
      <c r="E784" s="11" t="str">
        <f>(IF(C784=Локализация!$C$70,1,IF(C784=Локализация!$C$71,2,IF(C784=Локализация!$C$72,3,IF(C784=Локализация!$C$73,4,IF(C784=Локализация!$C$74,5,IF(OR(C784=1,C784=2,C784=3,C784=4,C784=5),C784,"")))))))</f>
        <v/>
      </c>
      <c r="F784" s="55" t="e">
        <f t="shared" si="24"/>
        <v>#VALUE!</v>
      </c>
      <c r="K784" s="55" t="str">
        <f t="shared" si="25"/>
        <v xml:space="preserve"> </v>
      </c>
    </row>
    <row r="785" spans="4:11" x14ac:dyDescent="0.3">
      <c r="D785" s="11" t="str">
        <f>(IF(B785=Локализация!$C$64,1,IF(B785=Локализация!$C$65,2,IF(B785=Локализация!$C$66,3,IF(B785=Локализация!$C$67,4,IF(B785=Локализация!$C$68,5,IF(OR(B785=1,B785=2,B785=3,B785=4,B785=5),B785,"")))))))</f>
        <v/>
      </c>
      <c r="E785" s="11" t="str">
        <f>(IF(C785=Локализация!$C$70,1,IF(C785=Локализация!$C$71,2,IF(C785=Локализация!$C$72,3,IF(C785=Локализация!$C$73,4,IF(C785=Локализация!$C$74,5,IF(OR(C785=1,C785=2,C785=3,C785=4,C785=5),C785,"")))))))</f>
        <v/>
      </c>
      <c r="F785" s="55" t="e">
        <f t="shared" si="24"/>
        <v>#VALUE!</v>
      </c>
      <c r="K785" s="55" t="str">
        <f t="shared" si="25"/>
        <v xml:space="preserve"> </v>
      </c>
    </row>
    <row r="786" spans="4:11" x14ac:dyDescent="0.3">
      <c r="D786" s="11" t="str">
        <f>(IF(B786=Локализация!$C$64,1,IF(B786=Локализация!$C$65,2,IF(B786=Локализация!$C$66,3,IF(B786=Локализация!$C$67,4,IF(B786=Локализация!$C$68,5,IF(OR(B786=1,B786=2,B786=3,B786=4,B786=5),B786,"")))))))</f>
        <v/>
      </c>
      <c r="E786" s="11" t="str">
        <f>(IF(C786=Локализация!$C$70,1,IF(C786=Локализация!$C$71,2,IF(C786=Локализация!$C$72,3,IF(C786=Локализация!$C$73,4,IF(C786=Локализация!$C$74,5,IF(OR(C786=1,C786=2,C786=3,C786=4,C786=5),C786,"")))))))</f>
        <v/>
      </c>
      <c r="F786" s="55" t="e">
        <f t="shared" si="24"/>
        <v>#VALUE!</v>
      </c>
      <c r="K786" s="55" t="str">
        <f t="shared" si="25"/>
        <v xml:space="preserve"> </v>
      </c>
    </row>
    <row r="787" spans="4:11" x14ac:dyDescent="0.3">
      <c r="D787" s="11" t="str">
        <f>(IF(B787=Локализация!$C$64,1,IF(B787=Локализация!$C$65,2,IF(B787=Локализация!$C$66,3,IF(B787=Локализация!$C$67,4,IF(B787=Локализация!$C$68,5,IF(OR(B787=1,B787=2,B787=3,B787=4,B787=5),B787,"")))))))</f>
        <v/>
      </c>
      <c r="E787" s="11" t="str">
        <f>(IF(C787=Локализация!$C$70,1,IF(C787=Локализация!$C$71,2,IF(C787=Локализация!$C$72,3,IF(C787=Локализация!$C$73,4,IF(C787=Локализация!$C$74,5,IF(OR(C787=1,C787=2,C787=3,C787=4,C787=5),C787,"")))))))</f>
        <v/>
      </c>
      <c r="F787" s="55" t="e">
        <f t="shared" si="24"/>
        <v>#VALUE!</v>
      </c>
      <c r="K787" s="55" t="str">
        <f t="shared" si="25"/>
        <v xml:space="preserve"> </v>
      </c>
    </row>
    <row r="788" spans="4:11" x14ac:dyDescent="0.3">
      <c r="D788" s="11" t="str">
        <f>(IF(B788=Локализация!$C$64,1,IF(B788=Локализация!$C$65,2,IF(B788=Локализация!$C$66,3,IF(B788=Локализация!$C$67,4,IF(B788=Локализация!$C$68,5,IF(OR(B788=1,B788=2,B788=3,B788=4,B788=5),B788,"")))))))</f>
        <v/>
      </c>
      <c r="E788" s="11" t="str">
        <f>(IF(C788=Локализация!$C$70,1,IF(C788=Локализация!$C$71,2,IF(C788=Локализация!$C$72,3,IF(C788=Локализация!$C$73,4,IF(C788=Локализация!$C$74,5,IF(OR(C788=1,C788=2,C788=3,C788=4,C788=5),C788,"")))))))</f>
        <v/>
      </c>
      <c r="F788" s="55" t="e">
        <f t="shared" si="24"/>
        <v>#VALUE!</v>
      </c>
      <c r="K788" s="55" t="str">
        <f t="shared" si="25"/>
        <v xml:space="preserve"> </v>
      </c>
    </row>
    <row r="789" spans="4:11" x14ac:dyDescent="0.3">
      <c r="D789" s="11" t="str">
        <f>(IF(B789=Локализация!$C$64,1,IF(B789=Локализация!$C$65,2,IF(B789=Локализация!$C$66,3,IF(B789=Локализация!$C$67,4,IF(B789=Локализация!$C$68,5,IF(OR(B789=1,B789=2,B789=3,B789=4,B789=5),B789,"")))))))</f>
        <v/>
      </c>
      <c r="E789" s="11" t="str">
        <f>(IF(C789=Локализация!$C$70,1,IF(C789=Локализация!$C$71,2,IF(C789=Локализация!$C$72,3,IF(C789=Локализация!$C$73,4,IF(C789=Локализация!$C$74,5,IF(OR(C789=1,C789=2,C789=3,C789=4,C789=5),C789,"")))))))</f>
        <v/>
      </c>
      <c r="F789" s="55" t="e">
        <f t="shared" si="24"/>
        <v>#VALUE!</v>
      </c>
      <c r="K789" s="55" t="str">
        <f t="shared" si="25"/>
        <v xml:space="preserve"> </v>
      </c>
    </row>
    <row r="790" spans="4:11" x14ac:dyDescent="0.3">
      <c r="D790" s="11" t="str">
        <f>(IF(B790=Локализация!$C$64,1,IF(B790=Локализация!$C$65,2,IF(B790=Локализация!$C$66,3,IF(B790=Локализация!$C$67,4,IF(B790=Локализация!$C$68,5,IF(OR(B790=1,B790=2,B790=3,B790=4,B790=5),B790,"")))))))</f>
        <v/>
      </c>
      <c r="E790" s="11" t="str">
        <f>(IF(C790=Локализация!$C$70,1,IF(C790=Локализация!$C$71,2,IF(C790=Локализация!$C$72,3,IF(C790=Локализация!$C$73,4,IF(C790=Локализация!$C$74,5,IF(OR(C790=1,C790=2,C790=3,C790=4,C790=5),C790,"")))))))</f>
        <v/>
      </c>
      <c r="F790" s="55" t="e">
        <f t="shared" si="24"/>
        <v>#VALUE!</v>
      </c>
      <c r="K790" s="55" t="str">
        <f t="shared" si="25"/>
        <v xml:space="preserve"> </v>
      </c>
    </row>
    <row r="791" spans="4:11" x14ac:dyDescent="0.3">
      <c r="D791" s="11" t="str">
        <f>(IF(B791=Локализация!$C$64,1,IF(B791=Локализация!$C$65,2,IF(B791=Локализация!$C$66,3,IF(B791=Локализация!$C$67,4,IF(B791=Локализация!$C$68,5,IF(OR(B791=1,B791=2,B791=3,B791=4,B791=5),B791,"")))))))</f>
        <v/>
      </c>
      <c r="E791" s="11" t="str">
        <f>(IF(C791=Локализация!$C$70,1,IF(C791=Локализация!$C$71,2,IF(C791=Локализация!$C$72,3,IF(C791=Локализация!$C$73,4,IF(C791=Локализация!$C$74,5,IF(OR(C791=1,C791=2,C791=3,C791=4,C791=5),C791,"")))))))</f>
        <v/>
      </c>
      <c r="F791" s="55" t="e">
        <f t="shared" si="24"/>
        <v>#VALUE!</v>
      </c>
      <c r="K791" s="55" t="str">
        <f t="shared" si="25"/>
        <v xml:space="preserve"> </v>
      </c>
    </row>
    <row r="792" spans="4:11" x14ac:dyDescent="0.3">
      <c r="D792" s="11" t="str">
        <f>(IF(B792=Локализация!$C$64,1,IF(B792=Локализация!$C$65,2,IF(B792=Локализация!$C$66,3,IF(B792=Локализация!$C$67,4,IF(B792=Локализация!$C$68,5,IF(OR(B792=1,B792=2,B792=3,B792=4,B792=5),B792,"")))))))</f>
        <v/>
      </c>
      <c r="E792" s="11" t="str">
        <f>(IF(C792=Локализация!$C$70,1,IF(C792=Локализация!$C$71,2,IF(C792=Локализация!$C$72,3,IF(C792=Локализация!$C$73,4,IF(C792=Локализация!$C$74,5,IF(OR(C792=1,C792=2,C792=3,C792=4,C792=5),C792,"")))))))</f>
        <v/>
      </c>
      <c r="F792" s="55" t="e">
        <f t="shared" si="24"/>
        <v>#VALUE!</v>
      </c>
      <c r="K792" s="55" t="str">
        <f t="shared" si="25"/>
        <v xml:space="preserve"> </v>
      </c>
    </row>
    <row r="793" spans="4:11" x14ac:dyDescent="0.3">
      <c r="D793" s="11" t="str">
        <f>(IF(B793=Локализация!$C$64,1,IF(B793=Локализация!$C$65,2,IF(B793=Локализация!$C$66,3,IF(B793=Локализация!$C$67,4,IF(B793=Локализация!$C$68,5,IF(OR(B793=1,B793=2,B793=3,B793=4,B793=5),B793,"")))))))</f>
        <v/>
      </c>
      <c r="E793" s="11" t="str">
        <f>(IF(C793=Локализация!$C$70,1,IF(C793=Локализация!$C$71,2,IF(C793=Локализация!$C$72,3,IF(C793=Локализация!$C$73,4,IF(C793=Локализация!$C$74,5,IF(OR(C793=1,C793=2,C793=3,C793=4,C793=5),C793,"")))))))</f>
        <v/>
      </c>
      <c r="F793" s="55" t="e">
        <f t="shared" si="24"/>
        <v>#VALUE!</v>
      </c>
      <c r="K793" s="55" t="str">
        <f t="shared" si="25"/>
        <v xml:space="preserve"> </v>
      </c>
    </row>
    <row r="794" spans="4:11" x14ac:dyDescent="0.3">
      <c r="D794" s="11" t="str">
        <f>(IF(B794=Локализация!$C$64,1,IF(B794=Локализация!$C$65,2,IF(B794=Локализация!$C$66,3,IF(B794=Локализация!$C$67,4,IF(B794=Локализация!$C$68,5,IF(OR(B794=1,B794=2,B794=3,B794=4,B794=5),B794,"")))))))</f>
        <v/>
      </c>
      <c r="E794" s="11" t="str">
        <f>(IF(C794=Локализация!$C$70,1,IF(C794=Локализация!$C$71,2,IF(C794=Локализация!$C$72,3,IF(C794=Локализация!$C$73,4,IF(C794=Локализация!$C$74,5,IF(OR(C794=1,C794=2,C794=3,C794=4,C794=5),C794,"")))))))</f>
        <v/>
      </c>
      <c r="F794" s="55" t="e">
        <f t="shared" si="24"/>
        <v>#VALUE!</v>
      </c>
      <c r="K794" s="55" t="str">
        <f t="shared" si="25"/>
        <v xml:space="preserve"> </v>
      </c>
    </row>
    <row r="795" spans="4:11" x14ac:dyDescent="0.3">
      <c r="D795" s="11" t="str">
        <f>(IF(B795=Локализация!$C$64,1,IF(B795=Локализация!$C$65,2,IF(B795=Локализация!$C$66,3,IF(B795=Локализация!$C$67,4,IF(B795=Локализация!$C$68,5,IF(OR(B795=1,B795=2,B795=3,B795=4,B795=5),B795,"")))))))</f>
        <v/>
      </c>
      <c r="E795" s="11" t="str">
        <f>(IF(C795=Локализация!$C$70,1,IF(C795=Локализация!$C$71,2,IF(C795=Локализация!$C$72,3,IF(C795=Локализация!$C$73,4,IF(C795=Локализация!$C$74,5,IF(OR(C795=1,C795=2,C795=3,C795=4,C795=5),C795,"")))))))</f>
        <v/>
      </c>
      <c r="F795" s="55" t="e">
        <f t="shared" si="24"/>
        <v>#VALUE!</v>
      </c>
      <c r="K795" s="55" t="str">
        <f t="shared" si="25"/>
        <v xml:space="preserve"> </v>
      </c>
    </row>
    <row r="796" spans="4:11" x14ac:dyDescent="0.3">
      <c r="D796" s="11" t="str">
        <f>(IF(B796=Локализация!$C$64,1,IF(B796=Локализация!$C$65,2,IF(B796=Локализация!$C$66,3,IF(B796=Локализация!$C$67,4,IF(B796=Локализация!$C$68,5,IF(OR(B796=1,B796=2,B796=3,B796=4,B796=5),B796,"")))))))</f>
        <v/>
      </c>
      <c r="E796" s="11" t="str">
        <f>(IF(C796=Локализация!$C$70,1,IF(C796=Локализация!$C$71,2,IF(C796=Локализация!$C$72,3,IF(C796=Локализация!$C$73,4,IF(C796=Локализация!$C$74,5,IF(OR(C796=1,C796=2,C796=3,C796=4,C796=5),C796,"")))))))</f>
        <v/>
      </c>
      <c r="F796" s="55" t="e">
        <f t="shared" si="24"/>
        <v>#VALUE!</v>
      </c>
      <c r="K796" s="55" t="str">
        <f t="shared" si="25"/>
        <v xml:space="preserve"> </v>
      </c>
    </row>
    <row r="797" spans="4:11" x14ac:dyDescent="0.3">
      <c r="D797" s="11" t="str">
        <f>(IF(B797=Локализация!$C$64,1,IF(B797=Локализация!$C$65,2,IF(B797=Локализация!$C$66,3,IF(B797=Локализация!$C$67,4,IF(B797=Локализация!$C$68,5,IF(OR(B797=1,B797=2,B797=3,B797=4,B797=5),B797,"")))))))</f>
        <v/>
      </c>
      <c r="E797" s="11" t="str">
        <f>(IF(C797=Локализация!$C$70,1,IF(C797=Локализация!$C$71,2,IF(C797=Локализация!$C$72,3,IF(C797=Локализация!$C$73,4,IF(C797=Локализация!$C$74,5,IF(OR(C797=1,C797=2,C797=3,C797=4,C797=5),C797,"")))))))</f>
        <v/>
      </c>
      <c r="F797" s="55" t="e">
        <f t="shared" si="24"/>
        <v>#VALUE!</v>
      </c>
      <c r="K797" s="55" t="str">
        <f t="shared" si="25"/>
        <v xml:space="preserve"> </v>
      </c>
    </row>
    <row r="798" spans="4:11" x14ac:dyDescent="0.3">
      <c r="D798" s="11" t="str">
        <f>(IF(B798=Локализация!$C$64,1,IF(B798=Локализация!$C$65,2,IF(B798=Локализация!$C$66,3,IF(B798=Локализация!$C$67,4,IF(B798=Локализация!$C$68,5,IF(OR(B798=1,B798=2,B798=3,B798=4,B798=5),B798,"")))))))</f>
        <v/>
      </c>
      <c r="E798" s="11" t="str">
        <f>(IF(C798=Локализация!$C$70,1,IF(C798=Локализация!$C$71,2,IF(C798=Локализация!$C$72,3,IF(C798=Локализация!$C$73,4,IF(C798=Локализация!$C$74,5,IF(OR(C798=1,C798=2,C798=3,C798=4,C798=5),C798,"")))))))</f>
        <v/>
      </c>
      <c r="F798" s="55" t="e">
        <f t="shared" si="24"/>
        <v>#VALUE!</v>
      </c>
      <c r="K798" s="55" t="str">
        <f t="shared" si="25"/>
        <v xml:space="preserve"> </v>
      </c>
    </row>
    <row r="799" spans="4:11" x14ac:dyDescent="0.3">
      <c r="D799" s="11" t="str">
        <f>(IF(B799=Локализация!$C$64,1,IF(B799=Локализация!$C$65,2,IF(B799=Локализация!$C$66,3,IF(B799=Локализация!$C$67,4,IF(B799=Локализация!$C$68,5,IF(OR(B799=1,B799=2,B799=3,B799=4,B799=5),B799,"")))))))</f>
        <v/>
      </c>
      <c r="E799" s="11" t="str">
        <f>(IF(C799=Локализация!$C$70,1,IF(C799=Локализация!$C$71,2,IF(C799=Локализация!$C$72,3,IF(C799=Локализация!$C$73,4,IF(C799=Локализация!$C$74,5,IF(OR(C799=1,C799=2,C799=3,C799=4,C799=5),C799,"")))))))</f>
        <v/>
      </c>
      <c r="F799" s="55" t="e">
        <f t="shared" si="24"/>
        <v>#VALUE!</v>
      </c>
      <c r="K799" s="55" t="str">
        <f t="shared" si="25"/>
        <v xml:space="preserve"> </v>
      </c>
    </row>
    <row r="800" spans="4:11" x14ac:dyDescent="0.3">
      <c r="D800" s="11" t="str">
        <f>(IF(B800=Локализация!$C$64,1,IF(B800=Локализация!$C$65,2,IF(B800=Локализация!$C$66,3,IF(B800=Локализация!$C$67,4,IF(B800=Локализация!$C$68,5,IF(OR(B800=1,B800=2,B800=3,B800=4,B800=5),B800,"")))))))</f>
        <v/>
      </c>
      <c r="E800" s="11" t="str">
        <f>(IF(C800=Локализация!$C$70,1,IF(C800=Локализация!$C$71,2,IF(C800=Локализация!$C$72,3,IF(C800=Локализация!$C$73,4,IF(C800=Локализация!$C$74,5,IF(OR(C800=1,C800=2,C800=3,C800=4,C800=5),C800,"")))))))</f>
        <v/>
      </c>
      <c r="F800" s="55" t="e">
        <f t="shared" si="24"/>
        <v>#VALUE!</v>
      </c>
      <c r="K800" s="55" t="str">
        <f t="shared" si="25"/>
        <v xml:space="preserve"> </v>
      </c>
    </row>
    <row r="801" spans="4:11" x14ac:dyDescent="0.3">
      <c r="D801" s="11" t="str">
        <f>(IF(B801=Локализация!$C$64,1,IF(B801=Локализация!$C$65,2,IF(B801=Локализация!$C$66,3,IF(B801=Локализация!$C$67,4,IF(B801=Локализация!$C$68,5,IF(OR(B801=1,B801=2,B801=3,B801=4,B801=5),B801,"")))))))</f>
        <v/>
      </c>
      <c r="E801" s="11" t="str">
        <f>(IF(C801=Локализация!$C$70,1,IF(C801=Локализация!$C$71,2,IF(C801=Локализация!$C$72,3,IF(C801=Локализация!$C$73,4,IF(C801=Локализация!$C$74,5,IF(OR(C801=1,C801=2,C801=3,C801=4,C801=5),C801,"")))))))</f>
        <v/>
      </c>
      <c r="F801" s="55" t="e">
        <f t="shared" si="24"/>
        <v>#VALUE!</v>
      </c>
      <c r="K801" s="55" t="str">
        <f t="shared" si="25"/>
        <v xml:space="preserve"> </v>
      </c>
    </row>
    <row r="802" spans="4:11" x14ac:dyDescent="0.3">
      <c r="D802" s="11" t="str">
        <f>(IF(B802=Локализация!$C$64,1,IF(B802=Локализация!$C$65,2,IF(B802=Локализация!$C$66,3,IF(B802=Локализация!$C$67,4,IF(B802=Локализация!$C$68,5,IF(OR(B802=1,B802=2,B802=3,B802=4,B802=5),B802,"")))))))</f>
        <v/>
      </c>
      <c r="E802" s="11" t="str">
        <f>(IF(C802=Локализация!$C$70,1,IF(C802=Локализация!$C$71,2,IF(C802=Локализация!$C$72,3,IF(C802=Локализация!$C$73,4,IF(C802=Локализация!$C$74,5,IF(OR(C802=1,C802=2,C802=3,C802=4,C802=5),C802,"")))))))</f>
        <v/>
      </c>
      <c r="F802" s="55" t="e">
        <f t="shared" ref="F802:F865" si="26">(((D802+E802)-2)/8)</f>
        <v>#VALUE!</v>
      </c>
    </row>
    <row r="803" spans="4:11" x14ac:dyDescent="0.3">
      <c r="D803" s="11" t="str">
        <f>(IF(B803=Локализация!$C$64,1,IF(B803=Локализация!$C$65,2,IF(B803=Локализация!$C$66,3,IF(B803=Локализация!$C$67,4,IF(B803=Локализация!$C$68,5,IF(OR(B803=1,B803=2,B803=3,B803=4,B803=5),B803,"")))))))</f>
        <v/>
      </c>
      <c r="E803" s="11" t="str">
        <f>(IF(C803=Локализация!$C$70,1,IF(C803=Локализация!$C$71,2,IF(C803=Локализация!$C$72,3,IF(C803=Локализация!$C$73,4,IF(C803=Локализация!$C$74,5,IF(OR(C803=1,C803=2,C803=3,C803=4,C803=5),C803,"")))))))</f>
        <v/>
      </c>
      <c r="F803" s="55" t="e">
        <f t="shared" si="26"/>
        <v>#VALUE!</v>
      </c>
    </row>
    <row r="804" spans="4:11" x14ac:dyDescent="0.3">
      <c r="D804" s="11" t="str">
        <f>(IF(B804=Локализация!$C$64,1,IF(B804=Локализация!$C$65,2,IF(B804=Локализация!$C$66,3,IF(B804=Локализация!$C$67,4,IF(B804=Локализация!$C$68,5,IF(OR(B804=1,B804=2,B804=3,B804=4,B804=5),B804,"")))))))</f>
        <v/>
      </c>
      <c r="E804" s="11" t="str">
        <f>(IF(C804=Локализация!$C$70,1,IF(C804=Локализация!$C$71,2,IF(C804=Локализация!$C$72,3,IF(C804=Локализация!$C$73,4,IF(C804=Локализация!$C$74,5,IF(OR(C804=1,C804=2,C804=3,C804=4,C804=5),C804,"")))))))</f>
        <v/>
      </c>
      <c r="F804" s="55" t="e">
        <f t="shared" si="26"/>
        <v>#VALUE!</v>
      </c>
    </row>
    <row r="805" spans="4:11" x14ac:dyDescent="0.3">
      <c r="D805" s="11" t="str">
        <f>(IF(B805=Локализация!$C$64,1,IF(B805=Локализация!$C$65,2,IF(B805=Локализация!$C$66,3,IF(B805=Локализация!$C$67,4,IF(B805=Локализация!$C$68,5,IF(OR(B805=1,B805=2,B805=3,B805=4,B805=5),B805,"")))))))</f>
        <v/>
      </c>
      <c r="E805" s="11" t="str">
        <f>(IF(C805=Локализация!$C$70,1,IF(C805=Локализация!$C$71,2,IF(C805=Локализация!$C$72,3,IF(C805=Локализация!$C$73,4,IF(C805=Локализация!$C$74,5,IF(OR(C805=1,C805=2,C805=3,C805=4,C805=5),C805,"")))))))</f>
        <v/>
      </c>
      <c r="F805" s="55" t="e">
        <f t="shared" si="26"/>
        <v>#VALUE!</v>
      </c>
    </row>
    <row r="806" spans="4:11" x14ac:dyDescent="0.3">
      <c r="D806" s="11" t="str">
        <f>(IF(B806=Локализация!$C$64,1,IF(B806=Локализация!$C$65,2,IF(B806=Локализация!$C$66,3,IF(B806=Локализация!$C$67,4,IF(B806=Локализация!$C$68,5,IF(OR(B806=1,B806=2,B806=3,B806=4,B806=5),B806,"")))))))</f>
        <v/>
      </c>
      <c r="E806" s="11" t="str">
        <f>(IF(C806=Локализация!$C$70,1,IF(C806=Локализация!$C$71,2,IF(C806=Локализация!$C$72,3,IF(C806=Локализация!$C$73,4,IF(C806=Локализация!$C$74,5,IF(OR(C806=1,C806=2,C806=3,C806=4,C806=5),C806,"")))))))</f>
        <v/>
      </c>
      <c r="F806" s="55" t="e">
        <f t="shared" si="26"/>
        <v>#VALUE!</v>
      </c>
    </row>
    <row r="807" spans="4:11" x14ac:dyDescent="0.3">
      <c r="D807" s="11" t="str">
        <f>(IF(B807=Локализация!$C$64,1,IF(B807=Локализация!$C$65,2,IF(B807=Локализация!$C$66,3,IF(B807=Локализация!$C$67,4,IF(B807=Локализация!$C$68,5,IF(OR(B807=1,B807=2,B807=3,B807=4,B807=5),B807,"")))))))</f>
        <v/>
      </c>
      <c r="E807" s="11" t="str">
        <f>(IF(C807=Локализация!$C$70,1,IF(C807=Локализация!$C$71,2,IF(C807=Локализация!$C$72,3,IF(C807=Локализация!$C$73,4,IF(C807=Локализация!$C$74,5,IF(OR(C807=1,C807=2,C807=3,C807=4,C807=5),C807,"")))))))</f>
        <v/>
      </c>
      <c r="F807" s="55" t="e">
        <f t="shared" si="26"/>
        <v>#VALUE!</v>
      </c>
    </row>
    <row r="808" spans="4:11" x14ac:dyDescent="0.3">
      <c r="D808" s="11" t="str">
        <f>(IF(B808=Локализация!$C$64,1,IF(B808=Локализация!$C$65,2,IF(B808=Локализация!$C$66,3,IF(B808=Локализация!$C$67,4,IF(B808=Локализация!$C$68,5,IF(OR(B808=1,B808=2,B808=3,B808=4,B808=5),B808,"")))))))</f>
        <v/>
      </c>
      <c r="E808" s="11" t="str">
        <f>(IF(C808=Локализация!$C$70,1,IF(C808=Локализация!$C$71,2,IF(C808=Локализация!$C$72,3,IF(C808=Локализация!$C$73,4,IF(C808=Локализация!$C$74,5,IF(OR(C808=1,C808=2,C808=3,C808=4,C808=5),C808,"")))))))</f>
        <v/>
      </c>
      <c r="F808" s="55" t="e">
        <f t="shared" si="26"/>
        <v>#VALUE!</v>
      </c>
    </row>
    <row r="809" spans="4:11" x14ac:dyDescent="0.3">
      <c r="D809" s="11" t="str">
        <f>(IF(B809=Локализация!$C$64,1,IF(B809=Локализация!$C$65,2,IF(B809=Локализация!$C$66,3,IF(B809=Локализация!$C$67,4,IF(B809=Локализация!$C$68,5,IF(OR(B809=1,B809=2,B809=3,B809=4,B809=5),B809,"")))))))</f>
        <v/>
      </c>
      <c r="E809" s="11" t="str">
        <f>(IF(C809=Локализация!$C$70,1,IF(C809=Локализация!$C$71,2,IF(C809=Локализация!$C$72,3,IF(C809=Локализация!$C$73,4,IF(C809=Локализация!$C$74,5,IF(OR(C809=1,C809=2,C809=3,C809=4,C809=5),C809,"")))))))</f>
        <v/>
      </c>
      <c r="F809" s="55" t="e">
        <f t="shared" si="26"/>
        <v>#VALUE!</v>
      </c>
    </row>
    <row r="810" spans="4:11" x14ac:dyDescent="0.3">
      <c r="D810" s="11" t="str">
        <f>(IF(B810=Локализация!$C$64,1,IF(B810=Локализация!$C$65,2,IF(B810=Локализация!$C$66,3,IF(B810=Локализация!$C$67,4,IF(B810=Локализация!$C$68,5,IF(OR(B810=1,B810=2,B810=3,B810=4,B810=5),B810,"")))))))</f>
        <v/>
      </c>
      <c r="E810" s="11" t="str">
        <f>(IF(C810=Локализация!$C$70,1,IF(C810=Локализация!$C$71,2,IF(C810=Локализация!$C$72,3,IF(C810=Локализация!$C$73,4,IF(C810=Локализация!$C$74,5,IF(OR(C810=1,C810=2,C810=3,C810=4,C810=5),C810,"")))))))</f>
        <v/>
      </c>
      <c r="F810" s="55" t="e">
        <f t="shared" si="26"/>
        <v>#VALUE!</v>
      </c>
    </row>
    <row r="811" spans="4:11" x14ac:dyDescent="0.3">
      <c r="D811" s="11" t="str">
        <f>(IF(B811=Локализация!$C$64,1,IF(B811=Локализация!$C$65,2,IF(B811=Локализация!$C$66,3,IF(B811=Локализация!$C$67,4,IF(B811=Локализация!$C$68,5,IF(OR(B811=1,B811=2,B811=3,B811=4,B811=5),B811,"")))))))</f>
        <v/>
      </c>
      <c r="E811" s="11" t="str">
        <f>(IF(C811=Локализация!$C$70,1,IF(C811=Локализация!$C$71,2,IF(C811=Локализация!$C$72,3,IF(C811=Локализация!$C$73,4,IF(C811=Локализация!$C$74,5,IF(OR(C811=1,C811=2,C811=3,C811=4,C811=5),C811,"")))))))</f>
        <v/>
      </c>
      <c r="F811" s="55" t="e">
        <f t="shared" si="26"/>
        <v>#VALUE!</v>
      </c>
    </row>
    <row r="812" spans="4:11" x14ac:dyDescent="0.3">
      <c r="D812" s="11" t="str">
        <f>(IF(B812=Локализация!$C$64,1,IF(B812=Локализация!$C$65,2,IF(B812=Локализация!$C$66,3,IF(B812=Локализация!$C$67,4,IF(B812=Локализация!$C$68,5,IF(OR(B812=1,B812=2,B812=3,B812=4,B812=5),B812,"")))))))</f>
        <v/>
      </c>
      <c r="E812" s="11" t="str">
        <f>(IF(C812=Локализация!$C$70,1,IF(C812=Локализация!$C$71,2,IF(C812=Локализация!$C$72,3,IF(C812=Локализация!$C$73,4,IF(C812=Локализация!$C$74,5,IF(OR(C812=1,C812=2,C812=3,C812=4,C812=5),C812,"")))))))</f>
        <v/>
      </c>
      <c r="F812" s="55" t="e">
        <f t="shared" si="26"/>
        <v>#VALUE!</v>
      </c>
    </row>
    <row r="813" spans="4:11" x14ac:dyDescent="0.3">
      <c r="D813" s="11" t="str">
        <f>(IF(B813=Локализация!$C$64,1,IF(B813=Локализация!$C$65,2,IF(B813=Локализация!$C$66,3,IF(B813=Локализация!$C$67,4,IF(B813=Локализация!$C$68,5,IF(OR(B813=1,B813=2,B813=3,B813=4,B813=5),B813,"")))))))</f>
        <v/>
      </c>
      <c r="E813" s="11" t="str">
        <f>(IF(C813=Локализация!$C$70,1,IF(C813=Локализация!$C$71,2,IF(C813=Локализация!$C$72,3,IF(C813=Локализация!$C$73,4,IF(C813=Локализация!$C$74,5,IF(OR(C813=1,C813=2,C813=3,C813=4,C813=5),C813,"")))))))</f>
        <v/>
      </c>
      <c r="F813" s="55" t="e">
        <f t="shared" si="26"/>
        <v>#VALUE!</v>
      </c>
    </row>
    <row r="814" spans="4:11" x14ac:dyDescent="0.3">
      <c r="D814" s="11" t="str">
        <f>(IF(B814=Локализация!$C$64,1,IF(B814=Локализация!$C$65,2,IF(B814=Локализация!$C$66,3,IF(B814=Локализация!$C$67,4,IF(B814=Локализация!$C$68,5,IF(OR(B814=1,B814=2,B814=3,B814=4,B814=5),B814,"")))))))</f>
        <v/>
      </c>
      <c r="E814" s="11" t="str">
        <f>(IF(C814=Локализация!$C$70,1,IF(C814=Локализация!$C$71,2,IF(C814=Локализация!$C$72,3,IF(C814=Локализация!$C$73,4,IF(C814=Локализация!$C$74,5,IF(OR(C814=1,C814=2,C814=3,C814=4,C814=5),C814,"")))))))</f>
        <v/>
      </c>
      <c r="F814" s="55" t="e">
        <f t="shared" si="26"/>
        <v>#VALUE!</v>
      </c>
    </row>
    <row r="815" spans="4:11" x14ac:dyDescent="0.3">
      <c r="D815" s="11" t="str">
        <f>(IF(B815=Локализация!$C$64,1,IF(B815=Локализация!$C$65,2,IF(B815=Локализация!$C$66,3,IF(B815=Локализация!$C$67,4,IF(B815=Локализация!$C$68,5,IF(OR(B815=1,B815=2,B815=3,B815=4,B815=5),B815,"")))))))</f>
        <v/>
      </c>
      <c r="E815" s="11" t="str">
        <f>(IF(C815=Локализация!$C$70,1,IF(C815=Локализация!$C$71,2,IF(C815=Локализация!$C$72,3,IF(C815=Локализация!$C$73,4,IF(C815=Локализация!$C$74,5,IF(OR(C815=1,C815=2,C815=3,C815=4,C815=5),C815,"")))))))</f>
        <v/>
      </c>
      <c r="F815" s="55" t="e">
        <f t="shared" si="26"/>
        <v>#VALUE!</v>
      </c>
    </row>
    <row r="816" spans="4:11" x14ac:dyDescent="0.3">
      <c r="D816" s="11" t="str">
        <f>(IF(B816=Локализация!$C$64,1,IF(B816=Локализация!$C$65,2,IF(B816=Локализация!$C$66,3,IF(B816=Локализация!$C$67,4,IF(B816=Локализация!$C$68,5,IF(OR(B816=1,B816=2,B816=3,B816=4,B816=5),B816,"")))))))</f>
        <v/>
      </c>
      <c r="E816" s="11" t="str">
        <f>(IF(C816=Локализация!$C$70,1,IF(C816=Локализация!$C$71,2,IF(C816=Локализация!$C$72,3,IF(C816=Локализация!$C$73,4,IF(C816=Локализация!$C$74,5,IF(OR(C816=1,C816=2,C816=3,C816=4,C816=5),C816,"")))))))</f>
        <v/>
      </c>
      <c r="F816" s="55" t="e">
        <f t="shared" si="26"/>
        <v>#VALUE!</v>
      </c>
    </row>
    <row r="817" spans="4:6" x14ac:dyDescent="0.3">
      <c r="D817" s="11" t="str">
        <f>(IF(B817=Локализация!$C$64,1,IF(B817=Локализация!$C$65,2,IF(B817=Локализация!$C$66,3,IF(B817=Локализация!$C$67,4,IF(B817=Локализация!$C$68,5,IF(OR(B817=1,B817=2,B817=3,B817=4,B817=5),B817,"")))))))</f>
        <v/>
      </c>
      <c r="E817" s="11" t="str">
        <f>(IF(C817=Локализация!$C$70,1,IF(C817=Локализация!$C$71,2,IF(C817=Локализация!$C$72,3,IF(C817=Локализация!$C$73,4,IF(C817=Локализация!$C$74,5,IF(OR(C817=1,C817=2,C817=3,C817=4,C817=5),C817,"")))))))</f>
        <v/>
      </c>
      <c r="F817" s="55" t="e">
        <f t="shared" si="26"/>
        <v>#VALUE!</v>
      </c>
    </row>
    <row r="818" spans="4:6" x14ac:dyDescent="0.3">
      <c r="D818" s="11" t="str">
        <f>(IF(B818=Локализация!$C$64,1,IF(B818=Локализация!$C$65,2,IF(B818=Локализация!$C$66,3,IF(B818=Локализация!$C$67,4,IF(B818=Локализация!$C$68,5,IF(OR(B818=1,B818=2,B818=3,B818=4,B818=5),B818,"")))))))</f>
        <v/>
      </c>
      <c r="E818" s="11" t="str">
        <f>(IF(C818=Локализация!$C$70,1,IF(C818=Локализация!$C$71,2,IF(C818=Локализация!$C$72,3,IF(C818=Локализация!$C$73,4,IF(C818=Локализация!$C$74,5,IF(OR(C818=1,C818=2,C818=3,C818=4,C818=5),C818,"")))))))</f>
        <v/>
      </c>
      <c r="F818" s="55" t="e">
        <f t="shared" si="26"/>
        <v>#VALUE!</v>
      </c>
    </row>
    <row r="819" spans="4:6" x14ac:dyDescent="0.3">
      <c r="D819" s="11" t="str">
        <f>(IF(B819=Локализация!$C$64,1,IF(B819=Локализация!$C$65,2,IF(B819=Локализация!$C$66,3,IF(B819=Локализация!$C$67,4,IF(B819=Локализация!$C$68,5,IF(OR(B819=1,B819=2,B819=3,B819=4,B819=5),B819,"")))))))</f>
        <v/>
      </c>
      <c r="E819" s="11" t="str">
        <f>(IF(C819=Локализация!$C$70,1,IF(C819=Локализация!$C$71,2,IF(C819=Локализация!$C$72,3,IF(C819=Локализация!$C$73,4,IF(C819=Локализация!$C$74,5,IF(OR(C819=1,C819=2,C819=3,C819=4,C819=5),C819,"")))))))</f>
        <v/>
      </c>
      <c r="F819" s="55" t="e">
        <f t="shared" si="26"/>
        <v>#VALUE!</v>
      </c>
    </row>
    <row r="820" spans="4:6" x14ac:dyDescent="0.3">
      <c r="D820" s="11" t="str">
        <f>(IF(B820=Локализация!$C$64,1,IF(B820=Локализация!$C$65,2,IF(B820=Локализация!$C$66,3,IF(B820=Локализация!$C$67,4,IF(B820=Локализация!$C$68,5,IF(OR(B820=1,B820=2,B820=3,B820=4,B820=5),B820,"")))))))</f>
        <v/>
      </c>
      <c r="E820" s="11" t="str">
        <f>(IF(C820=Локализация!$C$70,1,IF(C820=Локализация!$C$71,2,IF(C820=Локализация!$C$72,3,IF(C820=Локализация!$C$73,4,IF(C820=Локализация!$C$74,5,IF(OR(C820=1,C820=2,C820=3,C820=4,C820=5),C820,"")))))))</f>
        <v/>
      </c>
      <c r="F820" s="55" t="e">
        <f t="shared" si="26"/>
        <v>#VALUE!</v>
      </c>
    </row>
    <row r="821" spans="4:6" x14ac:dyDescent="0.3">
      <c r="D821" s="11" t="str">
        <f>(IF(B821=Локализация!$C$64,1,IF(B821=Локализация!$C$65,2,IF(B821=Локализация!$C$66,3,IF(B821=Локализация!$C$67,4,IF(B821=Локализация!$C$68,5,IF(OR(B821=1,B821=2,B821=3,B821=4,B821=5),B821,"")))))))</f>
        <v/>
      </c>
      <c r="E821" s="11" t="str">
        <f>(IF(C821=Локализация!$C$70,1,IF(C821=Локализация!$C$71,2,IF(C821=Локализация!$C$72,3,IF(C821=Локализация!$C$73,4,IF(C821=Локализация!$C$74,5,IF(OR(C821=1,C821=2,C821=3,C821=4,C821=5),C821,"")))))))</f>
        <v/>
      </c>
      <c r="F821" s="55" t="e">
        <f t="shared" si="26"/>
        <v>#VALUE!</v>
      </c>
    </row>
    <row r="822" spans="4:6" x14ac:dyDescent="0.3">
      <c r="D822" s="11" t="str">
        <f>(IF(B822=Локализация!$C$64,1,IF(B822=Локализация!$C$65,2,IF(B822=Локализация!$C$66,3,IF(B822=Локализация!$C$67,4,IF(B822=Локализация!$C$68,5,IF(OR(B822=1,B822=2,B822=3,B822=4,B822=5),B822,"")))))))</f>
        <v/>
      </c>
      <c r="E822" s="11" t="str">
        <f>(IF(C822=Локализация!$C$70,1,IF(C822=Локализация!$C$71,2,IF(C822=Локализация!$C$72,3,IF(C822=Локализация!$C$73,4,IF(C822=Локализация!$C$74,5,IF(OR(C822=1,C822=2,C822=3,C822=4,C822=5),C822,"")))))))</f>
        <v/>
      </c>
      <c r="F822" s="55" t="e">
        <f t="shared" si="26"/>
        <v>#VALUE!</v>
      </c>
    </row>
    <row r="823" spans="4:6" x14ac:dyDescent="0.3">
      <c r="D823" s="11" t="str">
        <f>(IF(B823=Локализация!$C$64,1,IF(B823=Локализация!$C$65,2,IF(B823=Локализация!$C$66,3,IF(B823=Локализация!$C$67,4,IF(B823=Локализация!$C$68,5,IF(OR(B823=1,B823=2,B823=3,B823=4,B823=5),B823,"")))))))</f>
        <v/>
      </c>
      <c r="E823" s="11" t="str">
        <f>(IF(C823=Локализация!$C$70,1,IF(C823=Локализация!$C$71,2,IF(C823=Локализация!$C$72,3,IF(C823=Локализация!$C$73,4,IF(C823=Локализация!$C$74,5,IF(OR(C823=1,C823=2,C823=3,C823=4,C823=5),C823,"")))))))</f>
        <v/>
      </c>
      <c r="F823" s="55" t="e">
        <f t="shared" si="26"/>
        <v>#VALUE!</v>
      </c>
    </row>
    <row r="824" spans="4:6" x14ac:dyDescent="0.3">
      <c r="D824" s="11" t="str">
        <f>(IF(B824=Локализация!$C$64,1,IF(B824=Локализация!$C$65,2,IF(B824=Локализация!$C$66,3,IF(B824=Локализация!$C$67,4,IF(B824=Локализация!$C$68,5,IF(OR(B824=1,B824=2,B824=3,B824=4,B824=5),B824,"")))))))</f>
        <v/>
      </c>
      <c r="E824" s="11" t="str">
        <f>(IF(C824=Локализация!$C$70,1,IF(C824=Локализация!$C$71,2,IF(C824=Локализация!$C$72,3,IF(C824=Локализация!$C$73,4,IF(C824=Локализация!$C$74,5,IF(OR(C824=1,C824=2,C824=3,C824=4,C824=5),C824,"")))))))</f>
        <v/>
      </c>
      <c r="F824" s="55" t="e">
        <f t="shared" si="26"/>
        <v>#VALUE!</v>
      </c>
    </row>
    <row r="825" spans="4:6" x14ac:dyDescent="0.3">
      <c r="D825" s="11" t="str">
        <f>(IF(B825=Локализация!$C$64,1,IF(B825=Локализация!$C$65,2,IF(B825=Локализация!$C$66,3,IF(B825=Локализация!$C$67,4,IF(B825=Локализация!$C$68,5,IF(OR(B825=1,B825=2,B825=3,B825=4,B825=5),B825,"")))))))</f>
        <v/>
      </c>
      <c r="E825" s="11" t="str">
        <f>(IF(C825=Локализация!$C$70,1,IF(C825=Локализация!$C$71,2,IF(C825=Локализация!$C$72,3,IF(C825=Локализация!$C$73,4,IF(C825=Локализация!$C$74,5,IF(OR(C825=1,C825=2,C825=3,C825=4,C825=5),C825,"")))))))</f>
        <v/>
      </c>
      <c r="F825" s="55" t="e">
        <f t="shared" si="26"/>
        <v>#VALUE!</v>
      </c>
    </row>
    <row r="826" spans="4:6" x14ac:dyDescent="0.3">
      <c r="D826" s="11" t="str">
        <f>(IF(B826=Локализация!$C$64,1,IF(B826=Локализация!$C$65,2,IF(B826=Локализация!$C$66,3,IF(B826=Локализация!$C$67,4,IF(B826=Локализация!$C$68,5,IF(OR(B826=1,B826=2,B826=3,B826=4,B826=5),B826,"")))))))</f>
        <v/>
      </c>
      <c r="E826" s="11" t="str">
        <f>(IF(C826=Локализация!$C$70,1,IF(C826=Локализация!$C$71,2,IF(C826=Локализация!$C$72,3,IF(C826=Локализация!$C$73,4,IF(C826=Локализация!$C$74,5,IF(OR(C826=1,C826=2,C826=3,C826=4,C826=5),C826,"")))))))</f>
        <v/>
      </c>
      <c r="F826" s="55" t="e">
        <f t="shared" si="26"/>
        <v>#VALUE!</v>
      </c>
    </row>
    <row r="827" spans="4:6" x14ac:dyDescent="0.3">
      <c r="D827" s="11" t="str">
        <f>(IF(B827=Локализация!$C$64,1,IF(B827=Локализация!$C$65,2,IF(B827=Локализация!$C$66,3,IF(B827=Локализация!$C$67,4,IF(B827=Локализация!$C$68,5,IF(OR(B827=1,B827=2,B827=3,B827=4,B827=5),B827,"")))))))</f>
        <v/>
      </c>
      <c r="E827" s="11" t="str">
        <f>(IF(C827=Локализация!$C$70,1,IF(C827=Локализация!$C$71,2,IF(C827=Локализация!$C$72,3,IF(C827=Локализация!$C$73,4,IF(C827=Локализация!$C$74,5,IF(OR(C827=1,C827=2,C827=3,C827=4,C827=5),C827,"")))))))</f>
        <v/>
      </c>
      <c r="F827" s="55" t="e">
        <f t="shared" si="26"/>
        <v>#VALUE!</v>
      </c>
    </row>
    <row r="828" spans="4:6" x14ac:dyDescent="0.3">
      <c r="D828" s="11" t="str">
        <f>(IF(B828=Локализация!$C$64,1,IF(B828=Локализация!$C$65,2,IF(B828=Локализация!$C$66,3,IF(B828=Локализация!$C$67,4,IF(B828=Локализация!$C$68,5,IF(OR(B828=1,B828=2,B828=3,B828=4,B828=5),B828,"")))))))</f>
        <v/>
      </c>
      <c r="E828" s="11" t="str">
        <f>(IF(C828=Локализация!$C$70,1,IF(C828=Локализация!$C$71,2,IF(C828=Локализация!$C$72,3,IF(C828=Локализация!$C$73,4,IF(C828=Локализация!$C$74,5,IF(OR(C828=1,C828=2,C828=3,C828=4,C828=5),C828,"")))))))</f>
        <v/>
      </c>
      <c r="F828" s="55" t="e">
        <f t="shared" si="26"/>
        <v>#VALUE!</v>
      </c>
    </row>
    <row r="829" spans="4:6" x14ac:dyDescent="0.3">
      <c r="D829" s="11" t="str">
        <f>(IF(B829=Локализация!$C$64,1,IF(B829=Локализация!$C$65,2,IF(B829=Локализация!$C$66,3,IF(B829=Локализация!$C$67,4,IF(B829=Локализация!$C$68,5,IF(OR(B829=1,B829=2,B829=3,B829=4,B829=5),B829,"")))))))</f>
        <v/>
      </c>
      <c r="E829" s="11" t="str">
        <f>(IF(C829=Локализация!$C$70,1,IF(C829=Локализация!$C$71,2,IF(C829=Локализация!$C$72,3,IF(C829=Локализация!$C$73,4,IF(C829=Локализация!$C$74,5,IF(OR(C829=1,C829=2,C829=3,C829=4,C829=5),C829,"")))))))</f>
        <v/>
      </c>
      <c r="F829" s="55" t="e">
        <f t="shared" si="26"/>
        <v>#VALUE!</v>
      </c>
    </row>
    <row r="830" spans="4:6" x14ac:dyDescent="0.3">
      <c r="D830" s="11" t="str">
        <f>(IF(B830=Локализация!$C$64,1,IF(B830=Локализация!$C$65,2,IF(B830=Локализация!$C$66,3,IF(B830=Локализация!$C$67,4,IF(B830=Локализация!$C$68,5,IF(OR(B830=1,B830=2,B830=3,B830=4,B830=5),B830,"")))))))</f>
        <v/>
      </c>
      <c r="E830" s="11" t="str">
        <f>(IF(C830=Локализация!$C$70,1,IF(C830=Локализация!$C$71,2,IF(C830=Локализация!$C$72,3,IF(C830=Локализация!$C$73,4,IF(C830=Локализация!$C$74,5,IF(OR(C830=1,C830=2,C830=3,C830=4,C830=5),C830,"")))))))</f>
        <v/>
      </c>
      <c r="F830" s="55" t="e">
        <f t="shared" si="26"/>
        <v>#VALUE!</v>
      </c>
    </row>
    <row r="831" spans="4:6" x14ac:dyDescent="0.3">
      <c r="D831" s="11" t="str">
        <f>(IF(B831=Локализация!$C$64,1,IF(B831=Локализация!$C$65,2,IF(B831=Локализация!$C$66,3,IF(B831=Локализация!$C$67,4,IF(B831=Локализация!$C$68,5,IF(OR(B831=1,B831=2,B831=3,B831=4,B831=5),B831,"")))))))</f>
        <v/>
      </c>
      <c r="E831" s="11" t="str">
        <f>(IF(C831=Локализация!$C$70,1,IF(C831=Локализация!$C$71,2,IF(C831=Локализация!$C$72,3,IF(C831=Локализация!$C$73,4,IF(C831=Локализация!$C$74,5,IF(OR(C831=1,C831=2,C831=3,C831=4,C831=5),C831,"")))))))</f>
        <v/>
      </c>
      <c r="F831" s="55" t="e">
        <f t="shared" si="26"/>
        <v>#VALUE!</v>
      </c>
    </row>
    <row r="832" spans="4:6" x14ac:dyDescent="0.3">
      <c r="D832" s="11" t="str">
        <f>(IF(B832=Локализация!$C$64,1,IF(B832=Локализация!$C$65,2,IF(B832=Локализация!$C$66,3,IF(B832=Локализация!$C$67,4,IF(B832=Локализация!$C$68,5,IF(OR(B832=1,B832=2,B832=3,B832=4,B832=5),B832,"")))))))</f>
        <v/>
      </c>
      <c r="E832" s="11" t="str">
        <f>(IF(C832=Локализация!$C$70,1,IF(C832=Локализация!$C$71,2,IF(C832=Локализация!$C$72,3,IF(C832=Локализация!$C$73,4,IF(C832=Локализация!$C$74,5,IF(OR(C832=1,C832=2,C832=3,C832=4,C832=5),C832,"")))))))</f>
        <v/>
      </c>
      <c r="F832" s="55" t="e">
        <f t="shared" si="26"/>
        <v>#VALUE!</v>
      </c>
    </row>
    <row r="833" spans="4:6" x14ac:dyDescent="0.3">
      <c r="D833" s="11" t="str">
        <f>(IF(B833=Локализация!$C$64,1,IF(B833=Локализация!$C$65,2,IF(B833=Локализация!$C$66,3,IF(B833=Локализация!$C$67,4,IF(B833=Локализация!$C$68,5,IF(OR(B833=1,B833=2,B833=3,B833=4,B833=5),B833,"")))))))</f>
        <v/>
      </c>
      <c r="E833" s="11" t="str">
        <f>(IF(C833=Локализация!$C$70,1,IF(C833=Локализация!$C$71,2,IF(C833=Локализация!$C$72,3,IF(C833=Локализация!$C$73,4,IF(C833=Локализация!$C$74,5,IF(OR(C833=1,C833=2,C833=3,C833=4,C833=5),C833,"")))))))</f>
        <v/>
      </c>
      <c r="F833" s="55" t="e">
        <f t="shared" si="26"/>
        <v>#VALUE!</v>
      </c>
    </row>
    <row r="834" spans="4:6" x14ac:dyDescent="0.3">
      <c r="D834" s="11" t="str">
        <f>(IF(B834=Локализация!$C$64,1,IF(B834=Локализация!$C$65,2,IF(B834=Локализация!$C$66,3,IF(B834=Локализация!$C$67,4,IF(B834=Локализация!$C$68,5,IF(OR(B834=1,B834=2,B834=3,B834=4,B834=5),B834,"")))))))</f>
        <v/>
      </c>
      <c r="E834" s="11" t="str">
        <f>(IF(C834=Локализация!$C$70,1,IF(C834=Локализация!$C$71,2,IF(C834=Локализация!$C$72,3,IF(C834=Локализация!$C$73,4,IF(C834=Локализация!$C$74,5,IF(OR(C834=1,C834=2,C834=3,C834=4,C834=5),C834,"")))))))</f>
        <v/>
      </c>
      <c r="F834" s="55" t="e">
        <f t="shared" si="26"/>
        <v>#VALUE!</v>
      </c>
    </row>
    <row r="835" spans="4:6" x14ac:dyDescent="0.3">
      <c r="D835" s="11" t="str">
        <f>(IF(B835=Локализация!$C$64,1,IF(B835=Локализация!$C$65,2,IF(B835=Локализация!$C$66,3,IF(B835=Локализация!$C$67,4,IF(B835=Локализация!$C$68,5,IF(OR(B835=1,B835=2,B835=3,B835=4,B835=5),B835,"")))))))</f>
        <v/>
      </c>
      <c r="E835" s="11" t="str">
        <f>(IF(C835=Локализация!$C$70,1,IF(C835=Локализация!$C$71,2,IF(C835=Локализация!$C$72,3,IF(C835=Локализация!$C$73,4,IF(C835=Локализация!$C$74,5,IF(OR(C835=1,C835=2,C835=3,C835=4,C835=5),C835,"")))))))</f>
        <v/>
      </c>
      <c r="F835" s="55" t="e">
        <f t="shared" si="26"/>
        <v>#VALUE!</v>
      </c>
    </row>
    <row r="836" spans="4:6" x14ac:dyDescent="0.3">
      <c r="D836" s="11" t="str">
        <f>(IF(B836=Локализация!$C$64,1,IF(B836=Локализация!$C$65,2,IF(B836=Локализация!$C$66,3,IF(B836=Локализация!$C$67,4,IF(B836=Локализация!$C$68,5,IF(OR(B836=1,B836=2,B836=3,B836=4,B836=5),B836,"")))))))</f>
        <v/>
      </c>
      <c r="E836" s="11" t="str">
        <f>(IF(C836=Локализация!$C$70,1,IF(C836=Локализация!$C$71,2,IF(C836=Локализация!$C$72,3,IF(C836=Локализация!$C$73,4,IF(C836=Локализация!$C$74,5,IF(OR(C836=1,C836=2,C836=3,C836=4,C836=5),C836,"")))))))</f>
        <v/>
      </c>
      <c r="F836" s="55" t="e">
        <f t="shared" si="26"/>
        <v>#VALUE!</v>
      </c>
    </row>
    <row r="837" spans="4:6" x14ac:dyDescent="0.3">
      <c r="D837" s="11" t="str">
        <f>(IF(B837=Локализация!$C$64,1,IF(B837=Локализация!$C$65,2,IF(B837=Локализация!$C$66,3,IF(B837=Локализация!$C$67,4,IF(B837=Локализация!$C$68,5,IF(OR(B837=1,B837=2,B837=3,B837=4,B837=5),B837,"")))))))</f>
        <v/>
      </c>
      <c r="E837" s="11" t="str">
        <f>(IF(C837=Локализация!$C$70,1,IF(C837=Локализация!$C$71,2,IF(C837=Локализация!$C$72,3,IF(C837=Локализация!$C$73,4,IF(C837=Локализация!$C$74,5,IF(OR(C837=1,C837=2,C837=3,C837=4,C837=5),C837,"")))))))</f>
        <v/>
      </c>
      <c r="F837" s="55" t="e">
        <f t="shared" si="26"/>
        <v>#VALUE!</v>
      </c>
    </row>
    <row r="838" spans="4:6" x14ac:dyDescent="0.3">
      <c r="D838" s="11" t="str">
        <f>(IF(B838=Локализация!$C$64,1,IF(B838=Локализация!$C$65,2,IF(B838=Локализация!$C$66,3,IF(B838=Локализация!$C$67,4,IF(B838=Локализация!$C$68,5,IF(OR(B838=1,B838=2,B838=3,B838=4,B838=5),B838,"")))))))</f>
        <v/>
      </c>
      <c r="E838" s="11" t="str">
        <f>(IF(C838=Локализация!$C$70,1,IF(C838=Локализация!$C$71,2,IF(C838=Локализация!$C$72,3,IF(C838=Локализация!$C$73,4,IF(C838=Локализация!$C$74,5,IF(OR(C838=1,C838=2,C838=3,C838=4,C838=5),C838,"")))))))</f>
        <v/>
      </c>
      <c r="F838" s="55" t="e">
        <f t="shared" si="26"/>
        <v>#VALUE!</v>
      </c>
    </row>
    <row r="839" spans="4:6" x14ac:dyDescent="0.3">
      <c r="D839" s="11" t="str">
        <f>(IF(B839=Локализация!$C$64,1,IF(B839=Локализация!$C$65,2,IF(B839=Локализация!$C$66,3,IF(B839=Локализация!$C$67,4,IF(B839=Локализация!$C$68,5,IF(OR(B839=1,B839=2,B839=3,B839=4,B839=5),B839,"")))))))</f>
        <v/>
      </c>
      <c r="E839" s="11" t="str">
        <f>(IF(C839=Локализация!$C$70,1,IF(C839=Локализация!$C$71,2,IF(C839=Локализация!$C$72,3,IF(C839=Локализация!$C$73,4,IF(C839=Локализация!$C$74,5,IF(OR(C839=1,C839=2,C839=3,C839=4,C839=5),C839,"")))))))</f>
        <v/>
      </c>
      <c r="F839" s="55" t="e">
        <f t="shared" si="26"/>
        <v>#VALUE!</v>
      </c>
    </row>
    <row r="840" spans="4:6" x14ac:dyDescent="0.3">
      <c r="D840" s="11" t="str">
        <f>(IF(B840=Локализация!$C$64,1,IF(B840=Локализация!$C$65,2,IF(B840=Локализация!$C$66,3,IF(B840=Локализация!$C$67,4,IF(B840=Локализация!$C$68,5,IF(OR(B840=1,B840=2,B840=3,B840=4,B840=5),B840,"")))))))</f>
        <v/>
      </c>
      <c r="E840" s="11" t="str">
        <f>(IF(C840=Локализация!$C$70,1,IF(C840=Локализация!$C$71,2,IF(C840=Локализация!$C$72,3,IF(C840=Локализация!$C$73,4,IF(C840=Локализация!$C$74,5,IF(OR(C840=1,C840=2,C840=3,C840=4,C840=5),C840,"")))))))</f>
        <v/>
      </c>
      <c r="F840" s="55" t="e">
        <f t="shared" si="26"/>
        <v>#VALUE!</v>
      </c>
    </row>
    <row r="841" spans="4:6" x14ac:dyDescent="0.3">
      <c r="D841" s="11" t="str">
        <f>(IF(B841=Локализация!$C$64,1,IF(B841=Локализация!$C$65,2,IF(B841=Локализация!$C$66,3,IF(B841=Локализация!$C$67,4,IF(B841=Локализация!$C$68,5,IF(OR(B841=1,B841=2,B841=3,B841=4,B841=5),B841,"")))))))</f>
        <v/>
      </c>
      <c r="E841" s="11" t="str">
        <f>(IF(C841=Локализация!$C$70,1,IF(C841=Локализация!$C$71,2,IF(C841=Локализация!$C$72,3,IF(C841=Локализация!$C$73,4,IF(C841=Локализация!$C$74,5,IF(OR(C841=1,C841=2,C841=3,C841=4,C841=5),C841,"")))))))</f>
        <v/>
      </c>
      <c r="F841" s="55" t="e">
        <f t="shared" si="26"/>
        <v>#VALUE!</v>
      </c>
    </row>
    <row r="842" spans="4:6" x14ac:dyDescent="0.3">
      <c r="D842" s="11" t="str">
        <f>(IF(B842=Локализация!$C$64,1,IF(B842=Локализация!$C$65,2,IF(B842=Локализация!$C$66,3,IF(B842=Локализация!$C$67,4,IF(B842=Локализация!$C$68,5,IF(OR(B842=1,B842=2,B842=3,B842=4,B842=5),B842,"")))))))</f>
        <v/>
      </c>
      <c r="E842" s="11" t="str">
        <f>(IF(C842=Локализация!$C$70,1,IF(C842=Локализация!$C$71,2,IF(C842=Локализация!$C$72,3,IF(C842=Локализация!$C$73,4,IF(C842=Локализация!$C$74,5,IF(OR(C842=1,C842=2,C842=3,C842=4,C842=5),C842,"")))))))</f>
        <v/>
      </c>
      <c r="F842" s="55" t="e">
        <f t="shared" si="26"/>
        <v>#VALUE!</v>
      </c>
    </row>
    <row r="843" spans="4:6" x14ac:dyDescent="0.3">
      <c r="D843" s="11" t="str">
        <f>(IF(B843=Локализация!$C$64,1,IF(B843=Локализация!$C$65,2,IF(B843=Локализация!$C$66,3,IF(B843=Локализация!$C$67,4,IF(B843=Локализация!$C$68,5,IF(OR(B843=1,B843=2,B843=3,B843=4,B843=5),B843,"")))))))</f>
        <v/>
      </c>
      <c r="E843" s="11" t="str">
        <f>(IF(C843=Локализация!$C$70,1,IF(C843=Локализация!$C$71,2,IF(C843=Локализация!$C$72,3,IF(C843=Локализация!$C$73,4,IF(C843=Локализация!$C$74,5,IF(OR(C843=1,C843=2,C843=3,C843=4,C843=5),C843,"")))))))</f>
        <v/>
      </c>
      <c r="F843" s="55" t="e">
        <f t="shared" si="26"/>
        <v>#VALUE!</v>
      </c>
    </row>
    <row r="844" spans="4:6" x14ac:dyDescent="0.3">
      <c r="D844" s="11" t="str">
        <f>(IF(B844=Локализация!$C$64,1,IF(B844=Локализация!$C$65,2,IF(B844=Локализация!$C$66,3,IF(B844=Локализация!$C$67,4,IF(B844=Локализация!$C$68,5,IF(OR(B844=1,B844=2,B844=3,B844=4,B844=5),B844,"")))))))</f>
        <v/>
      </c>
      <c r="E844" s="11" t="str">
        <f>(IF(C844=Локализация!$C$70,1,IF(C844=Локализация!$C$71,2,IF(C844=Локализация!$C$72,3,IF(C844=Локализация!$C$73,4,IF(C844=Локализация!$C$74,5,IF(OR(C844=1,C844=2,C844=3,C844=4,C844=5),C844,"")))))))</f>
        <v/>
      </c>
      <c r="F844" s="55" t="e">
        <f t="shared" si="26"/>
        <v>#VALUE!</v>
      </c>
    </row>
    <row r="845" spans="4:6" x14ac:dyDescent="0.3">
      <c r="D845" s="11" t="str">
        <f>(IF(B845=Локализация!$C$64,1,IF(B845=Локализация!$C$65,2,IF(B845=Локализация!$C$66,3,IF(B845=Локализация!$C$67,4,IF(B845=Локализация!$C$68,5,IF(OR(B845=1,B845=2,B845=3,B845=4,B845=5),B845,"")))))))</f>
        <v/>
      </c>
      <c r="E845" s="11" t="str">
        <f>(IF(C845=Локализация!$C$70,1,IF(C845=Локализация!$C$71,2,IF(C845=Локализация!$C$72,3,IF(C845=Локализация!$C$73,4,IF(C845=Локализация!$C$74,5,IF(OR(C845=1,C845=2,C845=3,C845=4,C845=5),C845,"")))))))</f>
        <v/>
      </c>
      <c r="F845" s="55" t="e">
        <f t="shared" si="26"/>
        <v>#VALUE!</v>
      </c>
    </row>
    <row r="846" spans="4:6" x14ac:dyDescent="0.3">
      <c r="D846" s="11" t="str">
        <f>(IF(B846=Локализация!$C$64,1,IF(B846=Локализация!$C$65,2,IF(B846=Локализация!$C$66,3,IF(B846=Локализация!$C$67,4,IF(B846=Локализация!$C$68,5,IF(OR(B846=1,B846=2,B846=3,B846=4,B846=5),B846,"")))))))</f>
        <v/>
      </c>
      <c r="E846" s="11" t="str">
        <f>(IF(C846=Локализация!$C$70,1,IF(C846=Локализация!$C$71,2,IF(C846=Локализация!$C$72,3,IF(C846=Локализация!$C$73,4,IF(C846=Локализация!$C$74,5,IF(OR(C846=1,C846=2,C846=3,C846=4,C846=5),C846,"")))))))</f>
        <v/>
      </c>
      <c r="F846" s="55" t="e">
        <f t="shared" si="26"/>
        <v>#VALUE!</v>
      </c>
    </row>
    <row r="847" spans="4:6" x14ac:dyDescent="0.3">
      <c r="D847" s="11" t="str">
        <f>(IF(B847=Локализация!$C$64,1,IF(B847=Локализация!$C$65,2,IF(B847=Локализация!$C$66,3,IF(B847=Локализация!$C$67,4,IF(B847=Локализация!$C$68,5,IF(OR(B847=1,B847=2,B847=3,B847=4,B847=5),B847,"")))))))</f>
        <v/>
      </c>
      <c r="E847" s="11" t="str">
        <f>(IF(C847=Локализация!$C$70,1,IF(C847=Локализация!$C$71,2,IF(C847=Локализация!$C$72,3,IF(C847=Локализация!$C$73,4,IF(C847=Локализация!$C$74,5,IF(OR(C847=1,C847=2,C847=3,C847=4,C847=5),C847,"")))))))</f>
        <v/>
      </c>
      <c r="F847" s="55" t="e">
        <f t="shared" si="26"/>
        <v>#VALUE!</v>
      </c>
    </row>
    <row r="848" spans="4:6" x14ac:dyDescent="0.3">
      <c r="D848" s="11" t="str">
        <f>(IF(B848=Локализация!$C$64,1,IF(B848=Локализация!$C$65,2,IF(B848=Локализация!$C$66,3,IF(B848=Локализация!$C$67,4,IF(B848=Локализация!$C$68,5,IF(OR(B848=1,B848=2,B848=3,B848=4,B848=5),B848,"")))))))</f>
        <v/>
      </c>
      <c r="E848" s="11" t="str">
        <f>(IF(C848=Локализация!$C$70,1,IF(C848=Локализация!$C$71,2,IF(C848=Локализация!$C$72,3,IF(C848=Локализация!$C$73,4,IF(C848=Локализация!$C$74,5,IF(OR(C848=1,C848=2,C848=3,C848=4,C848=5),C848,"")))))))</f>
        <v/>
      </c>
      <c r="F848" s="55" t="e">
        <f t="shared" si="26"/>
        <v>#VALUE!</v>
      </c>
    </row>
    <row r="849" spans="4:6" x14ac:dyDescent="0.3">
      <c r="D849" s="11" t="str">
        <f>(IF(B849=Локализация!$C$64,1,IF(B849=Локализация!$C$65,2,IF(B849=Локализация!$C$66,3,IF(B849=Локализация!$C$67,4,IF(B849=Локализация!$C$68,5,IF(OR(B849=1,B849=2,B849=3,B849=4,B849=5),B849,"")))))))</f>
        <v/>
      </c>
      <c r="E849" s="11" t="str">
        <f>(IF(C849=Локализация!$C$70,1,IF(C849=Локализация!$C$71,2,IF(C849=Локализация!$C$72,3,IF(C849=Локализация!$C$73,4,IF(C849=Локализация!$C$74,5,IF(OR(C849=1,C849=2,C849=3,C849=4,C849=5),C849,"")))))))</f>
        <v/>
      </c>
      <c r="F849" s="55" t="e">
        <f t="shared" si="26"/>
        <v>#VALUE!</v>
      </c>
    </row>
    <row r="850" spans="4:6" x14ac:dyDescent="0.3">
      <c r="D850" s="11" t="str">
        <f>(IF(B850=Локализация!$C$64,1,IF(B850=Локализация!$C$65,2,IF(B850=Локализация!$C$66,3,IF(B850=Локализация!$C$67,4,IF(B850=Локализация!$C$68,5,IF(OR(B850=1,B850=2,B850=3,B850=4,B850=5),B850,"")))))))</f>
        <v/>
      </c>
      <c r="E850" s="11" t="str">
        <f>(IF(C850=Локализация!$C$70,1,IF(C850=Локализация!$C$71,2,IF(C850=Локализация!$C$72,3,IF(C850=Локализация!$C$73,4,IF(C850=Локализация!$C$74,5,IF(OR(C850=1,C850=2,C850=3,C850=4,C850=5),C850,"")))))))</f>
        <v/>
      </c>
      <c r="F850" s="55" t="e">
        <f t="shared" si="26"/>
        <v>#VALUE!</v>
      </c>
    </row>
    <row r="851" spans="4:6" x14ac:dyDescent="0.3">
      <c r="D851" s="11" t="str">
        <f>(IF(B851=Локализация!$C$64,1,IF(B851=Локализация!$C$65,2,IF(B851=Локализация!$C$66,3,IF(B851=Локализация!$C$67,4,IF(B851=Локализация!$C$68,5,IF(OR(B851=1,B851=2,B851=3,B851=4,B851=5),B851,"")))))))</f>
        <v/>
      </c>
      <c r="E851" s="11" t="str">
        <f>(IF(C851=Локализация!$C$70,1,IF(C851=Локализация!$C$71,2,IF(C851=Локализация!$C$72,3,IF(C851=Локализация!$C$73,4,IF(C851=Локализация!$C$74,5,IF(OR(C851=1,C851=2,C851=3,C851=4,C851=5),C851,"")))))))</f>
        <v/>
      </c>
      <c r="F851" s="55" t="e">
        <f t="shared" si="26"/>
        <v>#VALUE!</v>
      </c>
    </row>
    <row r="852" spans="4:6" x14ac:dyDescent="0.3">
      <c r="D852" s="11" t="str">
        <f>(IF(B852=Локализация!$C$64,1,IF(B852=Локализация!$C$65,2,IF(B852=Локализация!$C$66,3,IF(B852=Локализация!$C$67,4,IF(B852=Локализация!$C$68,5,IF(OR(B852=1,B852=2,B852=3,B852=4,B852=5),B852,"")))))))</f>
        <v/>
      </c>
      <c r="E852" s="11" t="str">
        <f>(IF(C852=Локализация!$C$70,1,IF(C852=Локализация!$C$71,2,IF(C852=Локализация!$C$72,3,IF(C852=Локализация!$C$73,4,IF(C852=Локализация!$C$74,5,IF(OR(C852=1,C852=2,C852=3,C852=4,C852=5),C852,"")))))))</f>
        <v/>
      </c>
      <c r="F852" s="55" t="e">
        <f t="shared" si="26"/>
        <v>#VALUE!</v>
      </c>
    </row>
    <row r="853" spans="4:6" x14ac:dyDescent="0.3">
      <c r="D853" s="11" t="str">
        <f>(IF(B853=Локализация!$C$64,1,IF(B853=Локализация!$C$65,2,IF(B853=Локализация!$C$66,3,IF(B853=Локализация!$C$67,4,IF(B853=Локализация!$C$68,5,IF(OR(B853=1,B853=2,B853=3,B853=4,B853=5),B853,"")))))))</f>
        <v/>
      </c>
      <c r="E853" s="11" t="str">
        <f>(IF(C853=Локализация!$C$70,1,IF(C853=Локализация!$C$71,2,IF(C853=Локализация!$C$72,3,IF(C853=Локализация!$C$73,4,IF(C853=Локализация!$C$74,5,IF(OR(C853=1,C853=2,C853=3,C853=4,C853=5),C853,"")))))))</f>
        <v/>
      </c>
      <c r="F853" s="55" t="e">
        <f t="shared" si="26"/>
        <v>#VALUE!</v>
      </c>
    </row>
    <row r="854" spans="4:6" x14ac:dyDescent="0.3">
      <c r="D854" s="11" t="str">
        <f>(IF(B854=Локализация!$C$64,1,IF(B854=Локализация!$C$65,2,IF(B854=Локализация!$C$66,3,IF(B854=Локализация!$C$67,4,IF(B854=Локализация!$C$68,5,IF(OR(B854=1,B854=2,B854=3,B854=4,B854=5),B854,"")))))))</f>
        <v/>
      </c>
      <c r="E854" s="11" t="str">
        <f>(IF(C854=Локализация!$C$70,1,IF(C854=Локализация!$C$71,2,IF(C854=Локализация!$C$72,3,IF(C854=Локализация!$C$73,4,IF(C854=Локализация!$C$74,5,IF(OR(C854=1,C854=2,C854=3,C854=4,C854=5),C854,"")))))))</f>
        <v/>
      </c>
      <c r="F854" s="55" t="e">
        <f t="shared" si="26"/>
        <v>#VALUE!</v>
      </c>
    </row>
    <row r="855" spans="4:6" x14ac:dyDescent="0.3">
      <c r="D855" s="11" t="str">
        <f>(IF(B855=Локализация!$C$64,1,IF(B855=Локализация!$C$65,2,IF(B855=Локализация!$C$66,3,IF(B855=Локализация!$C$67,4,IF(B855=Локализация!$C$68,5,IF(OR(B855=1,B855=2,B855=3,B855=4,B855=5),B855,"")))))))</f>
        <v/>
      </c>
      <c r="E855" s="11" t="str">
        <f>(IF(C855=Локализация!$C$70,1,IF(C855=Локализация!$C$71,2,IF(C855=Локализация!$C$72,3,IF(C855=Локализация!$C$73,4,IF(C855=Локализация!$C$74,5,IF(OR(C855=1,C855=2,C855=3,C855=4,C855=5),C855,"")))))))</f>
        <v/>
      </c>
      <c r="F855" s="55" t="e">
        <f t="shared" si="26"/>
        <v>#VALUE!</v>
      </c>
    </row>
    <row r="856" spans="4:6" x14ac:dyDescent="0.3">
      <c r="D856" s="11" t="str">
        <f>(IF(B856=Локализация!$C$64,1,IF(B856=Локализация!$C$65,2,IF(B856=Локализация!$C$66,3,IF(B856=Локализация!$C$67,4,IF(B856=Локализация!$C$68,5,IF(OR(B856=1,B856=2,B856=3,B856=4,B856=5),B856,"")))))))</f>
        <v/>
      </c>
      <c r="E856" s="11" t="str">
        <f>(IF(C856=Локализация!$C$70,1,IF(C856=Локализация!$C$71,2,IF(C856=Локализация!$C$72,3,IF(C856=Локализация!$C$73,4,IF(C856=Локализация!$C$74,5,IF(OR(C856=1,C856=2,C856=3,C856=4,C856=5),C856,"")))))))</f>
        <v/>
      </c>
      <c r="F856" s="55" t="e">
        <f t="shared" si="26"/>
        <v>#VALUE!</v>
      </c>
    </row>
    <row r="857" spans="4:6" x14ac:dyDescent="0.3">
      <c r="D857" s="11" t="str">
        <f>(IF(B857=Локализация!$C$64,1,IF(B857=Локализация!$C$65,2,IF(B857=Локализация!$C$66,3,IF(B857=Локализация!$C$67,4,IF(B857=Локализация!$C$68,5,IF(OR(B857=1,B857=2,B857=3,B857=4,B857=5),B857,"")))))))</f>
        <v/>
      </c>
      <c r="E857" s="11" t="str">
        <f>(IF(C857=Локализация!$C$70,1,IF(C857=Локализация!$C$71,2,IF(C857=Локализация!$C$72,3,IF(C857=Локализация!$C$73,4,IF(C857=Локализация!$C$74,5,IF(OR(C857=1,C857=2,C857=3,C857=4,C857=5),C857,"")))))))</f>
        <v/>
      </c>
      <c r="F857" s="55" t="e">
        <f t="shared" si="26"/>
        <v>#VALUE!</v>
      </c>
    </row>
    <row r="858" spans="4:6" x14ac:dyDescent="0.3">
      <c r="D858" s="11" t="str">
        <f>(IF(B858=Локализация!$C$64,1,IF(B858=Локализация!$C$65,2,IF(B858=Локализация!$C$66,3,IF(B858=Локализация!$C$67,4,IF(B858=Локализация!$C$68,5,IF(OR(B858=1,B858=2,B858=3,B858=4,B858=5),B858,"")))))))</f>
        <v/>
      </c>
      <c r="E858" s="11" t="str">
        <f>(IF(C858=Локализация!$C$70,1,IF(C858=Локализация!$C$71,2,IF(C858=Локализация!$C$72,3,IF(C858=Локализация!$C$73,4,IF(C858=Локализация!$C$74,5,IF(OR(C858=1,C858=2,C858=3,C858=4,C858=5),C858,"")))))))</f>
        <v/>
      </c>
      <c r="F858" s="55" t="e">
        <f t="shared" si="26"/>
        <v>#VALUE!</v>
      </c>
    </row>
    <row r="859" spans="4:6" x14ac:dyDescent="0.3">
      <c r="D859" s="11" t="str">
        <f>(IF(B859=Локализация!$C$64,1,IF(B859=Локализация!$C$65,2,IF(B859=Локализация!$C$66,3,IF(B859=Локализация!$C$67,4,IF(B859=Локализация!$C$68,5,IF(OR(B859=1,B859=2,B859=3,B859=4,B859=5),B859,"")))))))</f>
        <v/>
      </c>
      <c r="E859" s="11" t="str">
        <f>(IF(C859=Локализация!$C$70,1,IF(C859=Локализация!$C$71,2,IF(C859=Локализация!$C$72,3,IF(C859=Локализация!$C$73,4,IF(C859=Локализация!$C$74,5,IF(OR(C859=1,C859=2,C859=3,C859=4,C859=5),C859,"")))))))</f>
        <v/>
      </c>
      <c r="F859" s="55" t="e">
        <f t="shared" si="26"/>
        <v>#VALUE!</v>
      </c>
    </row>
    <row r="860" spans="4:6" x14ac:dyDescent="0.3">
      <c r="D860" s="11" t="str">
        <f>(IF(B860=Локализация!$C$64,1,IF(B860=Локализация!$C$65,2,IF(B860=Локализация!$C$66,3,IF(B860=Локализация!$C$67,4,IF(B860=Локализация!$C$68,5,IF(OR(B860=1,B860=2,B860=3,B860=4,B860=5),B860,"")))))))</f>
        <v/>
      </c>
      <c r="E860" s="11" t="str">
        <f>(IF(C860=Локализация!$C$70,1,IF(C860=Локализация!$C$71,2,IF(C860=Локализация!$C$72,3,IF(C860=Локализация!$C$73,4,IF(C860=Локализация!$C$74,5,IF(OR(C860=1,C860=2,C860=3,C860=4,C860=5),C860,"")))))))</f>
        <v/>
      </c>
      <c r="F860" s="55" t="e">
        <f t="shared" si="26"/>
        <v>#VALUE!</v>
      </c>
    </row>
    <row r="861" spans="4:6" x14ac:dyDescent="0.3">
      <c r="D861" s="11" t="str">
        <f>(IF(B861=Локализация!$C$64,1,IF(B861=Локализация!$C$65,2,IF(B861=Локализация!$C$66,3,IF(B861=Локализация!$C$67,4,IF(B861=Локализация!$C$68,5,IF(OR(B861=1,B861=2,B861=3,B861=4,B861=5),B861,"")))))))</f>
        <v/>
      </c>
      <c r="E861" s="11" t="str">
        <f>(IF(C861=Локализация!$C$70,1,IF(C861=Локализация!$C$71,2,IF(C861=Локализация!$C$72,3,IF(C861=Локализация!$C$73,4,IF(C861=Локализация!$C$74,5,IF(OR(C861=1,C861=2,C861=3,C861=4,C861=5),C861,"")))))))</f>
        <v/>
      </c>
      <c r="F861" s="55" t="e">
        <f t="shared" si="26"/>
        <v>#VALUE!</v>
      </c>
    </row>
    <row r="862" spans="4:6" x14ac:dyDescent="0.3">
      <c r="D862" s="11" t="str">
        <f>(IF(B862=Локализация!$C$64,1,IF(B862=Локализация!$C$65,2,IF(B862=Локализация!$C$66,3,IF(B862=Локализация!$C$67,4,IF(B862=Локализация!$C$68,5,IF(OR(B862=1,B862=2,B862=3,B862=4,B862=5),B862,"")))))))</f>
        <v/>
      </c>
      <c r="E862" s="11" t="str">
        <f>(IF(C862=Локализация!$C$70,1,IF(C862=Локализация!$C$71,2,IF(C862=Локализация!$C$72,3,IF(C862=Локализация!$C$73,4,IF(C862=Локализация!$C$74,5,IF(OR(C862=1,C862=2,C862=3,C862=4,C862=5),C862,"")))))))</f>
        <v/>
      </c>
      <c r="F862" s="55" t="e">
        <f t="shared" si="26"/>
        <v>#VALUE!</v>
      </c>
    </row>
    <row r="863" spans="4:6" x14ac:dyDescent="0.3">
      <c r="D863" s="11" t="str">
        <f>(IF(B863=Локализация!$C$64,1,IF(B863=Локализация!$C$65,2,IF(B863=Локализация!$C$66,3,IF(B863=Локализация!$C$67,4,IF(B863=Локализация!$C$68,5,IF(OR(B863=1,B863=2,B863=3,B863=4,B863=5),B863,"")))))))</f>
        <v/>
      </c>
      <c r="E863" s="11" t="str">
        <f>(IF(C863=Локализация!$C$70,1,IF(C863=Локализация!$C$71,2,IF(C863=Локализация!$C$72,3,IF(C863=Локализация!$C$73,4,IF(C863=Локализация!$C$74,5,IF(OR(C863=1,C863=2,C863=3,C863=4,C863=5),C863,"")))))))</f>
        <v/>
      </c>
      <c r="F863" s="55" t="e">
        <f t="shared" si="26"/>
        <v>#VALUE!</v>
      </c>
    </row>
    <row r="864" spans="4:6" x14ac:dyDescent="0.3">
      <c r="D864" s="11" t="str">
        <f>(IF(B864=Локализация!$C$64,1,IF(B864=Локализация!$C$65,2,IF(B864=Локализация!$C$66,3,IF(B864=Локализация!$C$67,4,IF(B864=Локализация!$C$68,5,IF(OR(B864=1,B864=2,B864=3,B864=4,B864=5),B864,"")))))))</f>
        <v/>
      </c>
      <c r="E864" s="11" t="str">
        <f>(IF(C864=Локализация!$C$70,1,IF(C864=Локализация!$C$71,2,IF(C864=Локализация!$C$72,3,IF(C864=Локализация!$C$73,4,IF(C864=Локализация!$C$74,5,IF(OR(C864=1,C864=2,C864=3,C864=4,C864=5),C864,"")))))))</f>
        <v/>
      </c>
      <c r="F864" s="55" t="e">
        <f t="shared" si="26"/>
        <v>#VALUE!</v>
      </c>
    </row>
    <row r="865" spans="4:6" x14ac:dyDescent="0.3">
      <c r="D865" s="11" t="str">
        <f>(IF(B865=Локализация!$C$64,1,IF(B865=Локализация!$C$65,2,IF(B865=Локализация!$C$66,3,IF(B865=Локализация!$C$67,4,IF(B865=Локализация!$C$68,5,IF(OR(B865=1,B865=2,B865=3,B865=4,B865=5),B865,"")))))))</f>
        <v/>
      </c>
      <c r="E865" s="11" t="str">
        <f>(IF(C865=Локализация!$C$70,1,IF(C865=Локализация!$C$71,2,IF(C865=Локализация!$C$72,3,IF(C865=Локализация!$C$73,4,IF(C865=Локализация!$C$74,5,IF(OR(C865=1,C865=2,C865=3,C865=4,C865=5),C865,"")))))))</f>
        <v/>
      </c>
      <c r="F865" s="55" t="e">
        <f t="shared" si="26"/>
        <v>#VALUE!</v>
      </c>
    </row>
    <row r="866" spans="4:6" x14ac:dyDescent="0.3">
      <c r="D866" s="11" t="str">
        <f>(IF(B866=Локализация!$C$64,1,IF(B866=Локализация!$C$65,2,IF(B866=Локализация!$C$66,3,IF(B866=Локализация!$C$67,4,IF(B866=Локализация!$C$68,5,IF(OR(B866=1,B866=2,B866=3,B866=4,B866=5),B866,"")))))))</f>
        <v/>
      </c>
      <c r="E866" s="11" t="str">
        <f>(IF(C866=Локализация!$C$70,1,IF(C866=Локализация!$C$71,2,IF(C866=Локализация!$C$72,3,IF(C866=Локализация!$C$73,4,IF(C866=Локализация!$C$74,5,IF(OR(C866=1,C866=2,C866=3,C866=4,C866=5),C866,"")))))))</f>
        <v/>
      </c>
      <c r="F866" s="55" t="e">
        <f t="shared" ref="F866:F929" si="27">(((D866+E866)-2)/8)</f>
        <v>#VALUE!</v>
      </c>
    </row>
    <row r="867" spans="4:6" x14ac:dyDescent="0.3">
      <c r="D867" s="11" t="str">
        <f>(IF(B867=Локализация!$C$64,1,IF(B867=Локализация!$C$65,2,IF(B867=Локализация!$C$66,3,IF(B867=Локализация!$C$67,4,IF(B867=Локализация!$C$68,5,IF(OR(B867=1,B867=2,B867=3,B867=4,B867=5),B867,"")))))))</f>
        <v/>
      </c>
      <c r="E867" s="11" t="str">
        <f>(IF(C867=Локализация!$C$70,1,IF(C867=Локализация!$C$71,2,IF(C867=Локализация!$C$72,3,IF(C867=Локализация!$C$73,4,IF(C867=Локализация!$C$74,5,IF(OR(C867=1,C867=2,C867=3,C867=4,C867=5),C867,"")))))))</f>
        <v/>
      </c>
      <c r="F867" s="55" t="e">
        <f t="shared" si="27"/>
        <v>#VALUE!</v>
      </c>
    </row>
    <row r="868" spans="4:6" x14ac:dyDescent="0.3">
      <c r="D868" s="11" t="str">
        <f>(IF(B868=Локализация!$C$64,1,IF(B868=Локализация!$C$65,2,IF(B868=Локализация!$C$66,3,IF(B868=Локализация!$C$67,4,IF(B868=Локализация!$C$68,5,IF(OR(B868=1,B868=2,B868=3,B868=4,B868=5),B868,"")))))))</f>
        <v/>
      </c>
      <c r="E868" s="11" t="str">
        <f>(IF(C868=Локализация!$C$70,1,IF(C868=Локализация!$C$71,2,IF(C868=Локализация!$C$72,3,IF(C868=Локализация!$C$73,4,IF(C868=Локализация!$C$74,5,IF(OR(C868=1,C868=2,C868=3,C868=4,C868=5),C868,"")))))))</f>
        <v/>
      </c>
      <c r="F868" s="55" t="e">
        <f t="shared" si="27"/>
        <v>#VALUE!</v>
      </c>
    </row>
    <row r="869" spans="4:6" x14ac:dyDescent="0.3">
      <c r="D869" s="11" t="str">
        <f>(IF(B869=Локализация!$C$64,1,IF(B869=Локализация!$C$65,2,IF(B869=Локализация!$C$66,3,IF(B869=Локализация!$C$67,4,IF(B869=Локализация!$C$68,5,IF(OR(B869=1,B869=2,B869=3,B869=4,B869=5),B869,"")))))))</f>
        <v/>
      </c>
      <c r="E869" s="11" t="str">
        <f>(IF(C869=Локализация!$C$70,1,IF(C869=Локализация!$C$71,2,IF(C869=Локализация!$C$72,3,IF(C869=Локализация!$C$73,4,IF(C869=Локализация!$C$74,5,IF(OR(C869=1,C869=2,C869=3,C869=4,C869=5),C869,"")))))))</f>
        <v/>
      </c>
      <c r="F869" s="55" t="e">
        <f t="shared" si="27"/>
        <v>#VALUE!</v>
      </c>
    </row>
    <row r="870" spans="4:6" x14ac:dyDescent="0.3">
      <c r="D870" s="11" t="str">
        <f>(IF(B870=Локализация!$C$64,1,IF(B870=Локализация!$C$65,2,IF(B870=Локализация!$C$66,3,IF(B870=Локализация!$C$67,4,IF(B870=Локализация!$C$68,5,IF(OR(B870=1,B870=2,B870=3,B870=4,B870=5),B870,"")))))))</f>
        <v/>
      </c>
      <c r="E870" s="11" t="str">
        <f>(IF(C870=Локализация!$C$70,1,IF(C870=Локализация!$C$71,2,IF(C870=Локализация!$C$72,3,IF(C870=Локализация!$C$73,4,IF(C870=Локализация!$C$74,5,IF(OR(C870=1,C870=2,C870=3,C870=4,C870=5),C870,"")))))))</f>
        <v/>
      </c>
      <c r="F870" s="55" t="e">
        <f t="shared" si="27"/>
        <v>#VALUE!</v>
      </c>
    </row>
    <row r="871" spans="4:6" x14ac:dyDescent="0.3">
      <c r="D871" s="11" t="str">
        <f>(IF(B871=Локализация!$C$64,1,IF(B871=Локализация!$C$65,2,IF(B871=Локализация!$C$66,3,IF(B871=Локализация!$C$67,4,IF(B871=Локализация!$C$68,5,IF(OR(B871=1,B871=2,B871=3,B871=4,B871=5),B871,"")))))))</f>
        <v/>
      </c>
      <c r="E871" s="11" t="str">
        <f>(IF(C871=Локализация!$C$70,1,IF(C871=Локализация!$C$71,2,IF(C871=Локализация!$C$72,3,IF(C871=Локализация!$C$73,4,IF(C871=Локализация!$C$74,5,IF(OR(C871=1,C871=2,C871=3,C871=4,C871=5),C871,"")))))))</f>
        <v/>
      </c>
      <c r="F871" s="55" t="e">
        <f t="shared" si="27"/>
        <v>#VALUE!</v>
      </c>
    </row>
    <row r="872" spans="4:6" x14ac:dyDescent="0.3">
      <c r="D872" s="11" t="str">
        <f>(IF(B872=Локализация!$C$64,1,IF(B872=Локализация!$C$65,2,IF(B872=Локализация!$C$66,3,IF(B872=Локализация!$C$67,4,IF(B872=Локализация!$C$68,5,IF(OR(B872=1,B872=2,B872=3,B872=4,B872=5),B872,"")))))))</f>
        <v/>
      </c>
      <c r="E872" s="11" t="str">
        <f>(IF(C872=Локализация!$C$70,1,IF(C872=Локализация!$C$71,2,IF(C872=Локализация!$C$72,3,IF(C872=Локализация!$C$73,4,IF(C872=Локализация!$C$74,5,IF(OR(C872=1,C872=2,C872=3,C872=4,C872=5),C872,"")))))))</f>
        <v/>
      </c>
      <c r="F872" s="55" t="e">
        <f t="shared" si="27"/>
        <v>#VALUE!</v>
      </c>
    </row>
    <row r="873" spans="4:6" x14ac:dyDescent="0.3">
      <c r="D873" s="11" t="str">
        <f>(IF(B873=Локализация!$C$64,1,IF(B873=Локализация!$C$65,2,IF(B873=Локализация!$C$66,3,IF(B873=Локализация!$C$67,4,IF(B873=Локализация!$C$68,5,IF(OR(B873=1,B873=2,B873=3,B873=4,B873=5),B873,"")))))))</f>
        <v/>
      </c>
      <c r="E873" s="11" t="str">
        <f>(IF(C873=Локализация!$C$70,1,IF(C873=Локализация!$C$71,2,IF(C873=Локализация!$C$72,3,IF(C873=Локализация!$C$73,4,IF(C873=Локализация!$C$74,5,IF(OR(C873=1,C873=2,C873=3,C873=4,C873=5),C873,"")))))))</f>
        <v/>
      </c>
      <c r="F873" s="55" t="e">
        <f t="shared" si="27"/>
        <v>#VALUE!</v>
      </c>
    </row>
    <row r="874" spans="4:6" x14ac:dyDescent="0.3">
      <c r="D874" s="11" t="str">
        <f>(IF(B874=Локализация!$C$64,1,IF(B874=Локализация!$C$65,2,IF(B874=Локализация!$C$66,3,IF(B874=Локализация!$C$67,4,IF(B874=Локализация!$C$68,5,IF(OR(B874=1,B874=2,B874=3,B874=4,B874=5),B874,"")))))))</f>
        <v/>
      </c>
      <c r="E874" s="11" t="str">
        <f>(IF(C874=Локализация!$C$70,1,IF(C874=Локализация!$C$71,2,IF(C874=Локализация!$C$72,3,IF(C874=Локализация!$C$73,4,IF(C874=Локализация!$C$74,5,IF(OR(C874=1,C874=2,C874=3,C874=4,C874=5),C874,"")))))))</f>
        <v/>
      </c>
      <c r="F874" s="55" t="e">
        <f t="shared" si="27"/>
        <v>#VALUE!</v>
      </c>
    </row>
    <row r="875" spans="4:6" x14ac:dyDescent="0.3">
      <c r="D875" s="11" t="str">
        <f>(IF(B875=Локализация!$C$64,1,IF(B875=Локализация!$C$65,2,IF(B875=Локализация!$C$66,3,IF(B875=Локализация!$C$67,4,IF(B875=Локализация!$C$68,5,IF(OR(B875=1,B875=2,B875=3,B875=4,B875=5),B875,"")))))))</f>
        <v/>
      </c>
      <c r="E875" s="11" t="str">
        <f>(IF(C875=Локализация!$C$70,1,IF(C875=Локализация!$C$71,2,IF(C875=Локализация!$C$72,3,IF(C875=Локализация!$C$73,4,IF(C875=Локализация!$C$74,5,IF(OR(C875=1,C875=2,C875=3,C875=4,C875=5),C875,"")))))))</f>
        <v/>
      </c>
      <c r="F875" s="55" t="e">
        <f t="shared" si="27"/>
        <v>#VALUE!</v>
      </c>
    </row>
    <row r="876" spans="4:6" x14ac:dyDescent="0.3">
      <c r="D876" s="11" t="str">
        <f>(IF(B876=Локализация!$C$64,1,IF(B876=Локализация!$C$65,2,IF(B876=Локализация!$C$66,3,IF(B876=Локализация!$C$67,4,IF(B876=Локализация!$C$68,5,IF(OR(B876=1,B876=2,B876=3,B876=4,B876=5),B876,"")))))))</f>
        <v/>
      </c>
      <c r="E876" s="11" t="str">
        <f>(IF(C876=Локализация!$C$70,1,IF(C876=Локализация!$C$71,2,IF(C876=Локализация!$C$72,3,IF(C876=Локализация!$C$73,4,IF(C876=Локализация!$C$74,5,IF(OR(C876=1,C876=2,C876=3,C876=4,C876=5),C876,"")))))))</f>
        <v/>
      </c>
      <c r="F876" s="55" t="e">
        <f t="shared" si="27"/>
        <v>#VALUE!</v>
      </c>
    </row>
    <row r="877" spans="4:6" x14ac:dyDescent="0.3">
      <c r="D877" s="11" t="str">
        <f>(IF(B877=Локализация!$C$64,1,IF(B877=Локализация!$C$65,2,IF(B877=Локализация!$C$66,3,IF(B877=Локализация!$C$67,4,IF(B877=Локализация!$C$68,5,IF(OR(B877=1,B877=2,B877=3,B877=4,B877=5),B877,"")))))))</f>
        <v/>
      </c>
      <c r="E877" s="11" t="str">
        <f>(IF(C877=Локализация!$C$70,1,IF(C877=Локализация!$C$71,2,IF(C877=Локализация!$C$72,3,IF(C877=Локализация!$C$73,4,IF(C877=Локализация!$C$74,5,IF(OR(C877=1,C877=2,C877=3,C877=4,C877=5),C877,"")))))))</f>
        <v/>
      </c>
      <c r="F877" s="55" t="e">
        <f t="shared" si="27"/>
        <v>#VALUE!</v>
      </c>
    </row>
    <row r="878" spans="4:6" x14ac:dyDescent="0.3">
      <c r="D878" s="11" t="str">
        <f>(IF(B878=Локализация!$C$64,1,IF(B878=Локализация!$C$65,2,IF(B878=Локализация!$C$66,3,IF(B878=Локализация!$C$67,4,IF(B878=Локализация!$C$68,5,IF(OR(B878=1,B878=2,B878=3,B878=4,B878=5),B878,"")))))))</f>
        <v/>
      </c>
      <c r="E878" s="11" t="str">
        <f>(IF(C878=Локализация!$C$70,1,IF(C878=Локализация!$C$71,2,IF(C878=Локализация!$C$72,3,IF(C878=Локализация!$C$73,4,IF(C878=Локализация!$C$74,5,IF(OR(C878=1,C878=2,C878=3,C878=4,C878=5),C878,"")))))))</f>
        <v/>
      </c>
      <c r="F878" s="55" t="e">
        <f t="shared" si="27"/>
        <v>#VALUE!</v>
      </c>
    </row>
    <row r="879" spans="4:6" x14ac:dyDescent="0.3">
      <c r="D879" s="11" t="str">
        <f>(IF(B879=Локализация!$C$64,1,IF(B879=Локализация!$C$65,2,IF(B879=Локализация!$C$66,3,IF(B879=Локализация!$C$67,4,IF(B879=Локализация!$C$68,5,IF(OR(B879=1,B879=2,B879=3,B879=4,B879=5),B879,"")))))))</f>
        <v/>
      </c>
      <c r="E879" s="11" t="str">
        <f>(IF(C879=Локализация!$C$70,1,IF(C879=Локализация!$C$71,2,IF(C879=Локализация!$C$72,3,IF(C879=Локализация!$C$73,4,IF(C879=Локализация!$C$74,5,IF(OR(C879=1,C879=2,C879=3,C879=4,C879=5),C879,"")))))))</f>
        <v/>
      </c>
      <c r="F879" s="55" t="e">
        <f t="shared" si="27"/>
        <v>#VALUE!</v>
      </c>
    </row>
    <row r="880" spans="4:6" x14ac:dyDescent="0.3">
      <c r="D880" s="11" t="str">
        <f>(IF(B880=Локализация!$C$64,1,IF(B880=Локализация!$C$65,2,IF(B880=Локализация!$C$66,3,IF(B880=Локализация!$C$67,4,IF(B880=Локализация!$C$68,5,IF(OR(B880=1,B880=2,B880=3,B880=4,B880=5),B880,"")))))))</f>
        <v/>
      </c>
      <c r="E880" s="11" t="str">
        <f>(IF(C880=Локализация!$C$70,1,IF(C880=Локализация!$C$71,2,IF(C880=Локализация!$C$72,3,IF(C880=Локализация!$C$73,4,IF(C880=Локализация!$C$74,5,IF(OR(C880=1,C880=2,C880=3,C880=4,C880=5),C880,"")))))))</f>
        <v/>
      </c>
      <c r="F880" s="55" t="e">
        <f t="shared" si="27"/>
        <v>#VALUE!</v>
      </c>
    </row>
    <row r="881" spans="4:6" x14ac:dyDescent="0.3">
      <c r="D881" s="11" t="str">
        <f>(IF(B881=Локализация!$C$64,1,IF(B881=Локализация!$C$65,2,IF(B881=Локализация!$C$66,3,IF(B881=Локализация!$C$67,4,IF(B881=Локализация!$C$68,5,IF(OR(B881=1,B881=2,B881=3,B881=4,B881=5),B881,"")))))))</f>
        <v/>
      </c>
      <c r="E881" s="11" t="str">
        <f>(IF(C881=Локализация!$C$70,1,IF(C881=Локализация!$C$71,2,IF(C881=Локализация!$C$72,3,IF(C881=Локализация!$C$73,4,IF(C881=Локализация!$C$74,5,IF(OR(C881=1,C881=2,C881=3,C881=4,C881=5),C881,"")))))))</f>
        <v/>
      </c>
      <c r="F881" s="55" t="e">
        <f t="shared" si="27"/>
        <v>#VALUE!</v>
      </c>
    </row>
    <row r="882" spans="4:6" x14ac:dyDescent="0.3">
      <c r="D882" s="11" t="str">
        <f>(IF(B882=Локализация!$C$64,1,IF(B882=Локализация!$C$65,2,IF(B882=Локализация!$C$66,3,IF(B882=Локализация!$C$67,4,IF(B882=Локализация!$C$68,5,IF(OR(B882=1,B882=2,B882=3,B882=4,B882=5),B882,"")))))))</f>
        <v/>
      </c>
      <c r="E882" s="11" t="str">
        <f>(IF(C882=Локализация!$C$70,1,IF(C882=Локализация!$C$71,2,IF(C882=Локализация!$C$72,3,IF(C882=Локализация!$C$73,4,IF(C882=Локализация!$C$74,5,IF(OR(C882=1,C882=2,C882=3,C882=4,C882=5),C882,"")))))))</f>
        <v/>
      </c>
      <c r="F882" s="55" t="e">
        <f t="shared" si="27"/>
        <v>#VALUE!</v>
      </c>
    </row>
    <row r="883" spans="4:6" x14ac:dyDescent="0.3">
      <c r="D883" s="11" t="str">
        <f>(IF(B883=Локализация!$C$64,1,IF(B883=Локализация!$C$65,2,IF(B883=Локализация!$C$66,3,IF(B883=Локализация!$C$67,4,IF(B883=Локализация!$C$68,5,IF(OR(B883=1,B883=2,B883=3,B883=4,B883=5),B883,"")))))))</f>
        <v/>
      </c>
      <c r="E883" s="11" t="str">
        <f>(IF(C883=Локализация!$C$70,1,IF(C883=Локализация!$C$71,2,IF(C883=Локализация!$C$72,3,IF(C883=Локализация!$C$73,4,IF(C883=Локализация!$C$74,5,IF(OR(C883=1,C883=2,C883=3,C883=4,C883=5),C883,"")))))))</f>
        <v/>
      </c>
      <c r="F883" s="55" t="e">
        <f t="shared" si="27"/>
        <v>#VALUE!</v>
      </c>
    </row>
    <row r="884" spans="4:6" x14ac:dyDescent="0.3">
      <c r="D884" s="11" t="str">
        <f>(IF(B884=Локализация!$C$64,1,IF(B884=Локализация!$C$65,2,IF(B884=Локализация!$C$66,3,IF(B884=Локализация!$C$67,4,IF(B884=Локализация!$C$68,5,IF(OR(B884=1,B884=2,B884=3,B884=4,B884=5),B884,"")))))))</f>
        <v/>
      </c>
      <c r="E884" s="11" t="str">
        <f>(IF(C884=Локализация!$C$70,1,IF(C884=Локализация!$C$71,2,IF(C884=Локализация!$C$72,3,IF(C884=Локализация!$C$73,4,IF(C884=Локализация!$C$74,5,IF(OR(C884=1,C884=2,C884=3,C884=4,C884=5),C884,"")))))))</f>
        <v/>
      </c>
      <c r="F884" s="55" t="e">
        <f t="shared" si="27"/>
        <v>#VALUE!</v>
      </c>
    </row>
    <row r="885" spans="4:6" x14ac:dyDescent="0.3">
      <c r="D885" s="11" t="str">
        <f>(IF(B885=Локализация!$C$64,1,IF(B885=Локализация!$C$65,2,IF(B885=Локализация!$C$66,3,IF(B885=Локализация!$C$67,4,IF(B885=Локализация!$C$68,5,IF(OR(B885=1,B885=2,B885=3,B885=4,B885=5),B885,"")))))))</f>
        <v/>
      </c>
      <c r="E885" s="11" t="str">
        <f>(IF(C885=Локализация!$C$70,1,IF(C885=Локализация!$C$71,2,IF(C885=Локализация!$C$72,3,IF(C885=Локализация!$C$73,4,IF(C885=Локализация!$C$74,5,IF(OR(C885=1,C885=2,C885=3,C885=4,C885=5),C885,"")))))))</f>
        <v/>
      </c>
      <c r="F885" s="55" t="e">
        <f t="shared" si="27"/>
        <v>#VALUE!</v>
      </c>
    </row>
    <row r="886" spans="4:6" x14ac:dyDescent="0.3">
      <c r="D886" s="11" t="str">
        <f>(IF(B886=Локализация!$C$64,1,IF(B886=Локализация!$C$65,2,IF(B886=Локализация!$C$66,3,IF(B886=Локализация!$C$67,4,IF(B886=Локализация!$C$68,5,IF(OR(B886=1,B886=2,B886=3,B886=4,B886=5),B886,"")))))))</f>
        <v/>
      </c>
      <c r="E886" s="11" t="str">
        <f>(IF(C886=Локализация!$C$70,1,IF(C886=Локализация!$C$71,2,IF(C886=Локализация!$C$72,3,IF(C886=Локализация!$C$73,4,IF(C886=Локализация!$C$74,5,IF(OR(C886=1,C886=2,C886=3,C886=4,C886=5),C886,"")))))))</f>
        <v/>
      </c>
      <c r="F886" s="55" t="e">
        <f t="shared" si="27"/>
        <v>#VALUE!</v>
      </c>
    </row>
    <row r="887" spans="4:6" x14ac:dyDescent="0.3">
      <c r="D887" s="11" t="str">
        <f>(IF(B887=Локализация!$C$64,1,IF(B887=Локализация!$C$65,2,IF(B887=Локализация!$C$66,3,IF(B887=Локализация!$C$67,4,IF(B887=Локализация!$C$68,5,IF(OR(B887=1,B887=2,B887=3,B887=4,B887=5),B887,"")))))))</f>
        <v/>
      </c>
      <c r="E887" s="11" t="str">
        <f>(IF(C887=Локализация!$C$70,1,IF(C887=Локализация!$C$71,2,IF(C887=Локализация!$C$72,3,IF(C887=Локализация!$C$73,4,IF(C887=Локализация!$C$74,5,IF(OR(C887=1,C887=2,C887=3,C887=4,C887=5),C887,"")))))))</f>
        <v/>
      </c>
      <c r="F887" s="55" t="e">
        <f t="shared" si="27"/>
        <v>#VALUE!</v>
      </c>
    </row>
    <row r="888" spans="4:6" x14ac:dyDescent="0.3">
      <c r="D888" s="11" t="str">
        <f>(IF(B888=Локализация!$C$64,1,IF(B888=Локализация!$C$65,2,IF(B888=Локализация!$C$66,3,IF(B888=Локализация!$C$67,4,IF(B888=Локализация!$C$68,5,IF(OR(B888=1,B888=2,B888=3,B888=4,B888=5),B888,"")))))))</f>
        <v/>
      </c>
      <c r="E888" s="11" t="str">
        <f>(IF(C888=Локализация!$C$70,1,IF(C888=Локализация!$C$71,2,IF(C888=Локализация!$C$72,3,IF(C888=Локализация!$C$73,4,IF(C888=Локализация!$C$74,5,IF(OR(C888=1,C888=2,C888=3,C888=4,C888=5),C888,"")))))))</f>
        <v/>
      </c>
      <c r="F888" s="55" t="e">
        <f t="shared" si="27"/>
        <v>#VALUE!</v>
      </c>
    </row>
    <row r="889" spans="4:6" x14ac:dyDescent="0.3">
      <c r="D889" s="11" t="str">
        <f>(IF(B889=Локализация!$C$64,1,IF(B889=Локализация!$C$65,2,IF(B889=Локализация!$C$66,3,IF(B889=Локализация!$C$67,4,IF(B889=Локализация!$C$68,5,IF(OR(B889=1,B889=2,B889=3,B889=4,B889=5),B889,"")))))))</f>
        <v/>
      </c>
      <c r="E889" s="11" t="str">
        <f>(IF(C889=Локализация!$C$70,1,IF(C889=Локализация!$C$71,2,IF(C889=Локализация!$C$72,3,IF(C889=Локализация!$C$73,4,IF(C889=Локализация!$C$74,5,IF(OR(C889=1,C889=2,C889=3,C889=4,C889=5),C889,"")))))))</f>
        <v/>
      </c>
      <c r="F889" s="55" t="e">
        <f t="shared" si="27"/>
        <v>#VALUE!</v>
      </c>
    </row>
    <row r="890" spans="4:6" x14ac:dyDescent="0.3">
      <c r="D890" s="11" t="str">
        <f>(IF(B890=Локализация!$C$64,1,IF(B890=Локализация!$C$65,2,IF(B890=Локализация!$C$66,3,IF(B890=Локализация!$C$67,4,IF(B890=Локализация!$C$68,5,IF(OR(B890=1,B890=2,B890=3,B890=4,B890=5),B890,"")))))))</f>
        <v/>
      </c>
      <c r="E890" s="11" t="str">
        <f>(IF(C890=Локализация!$C$70,1,IF(C890=Локализация!$C$71,2,IF(C890=Локализация!$C$72,3,IF(C890=Локализация!$C$73,4,IF(C890=Локализация!$C$74,5,IF(OR(C890=1,C890=2,C890=3,C890=4,C890=5),C890,"")))))))</f>
        <v/>
      </c>
      <c r="F890" s="55" t="e">
        <f t="shared" si="27"/>
        <v>#VALUE!</v>
      </c>
    </row>
    <row r="891" spans="4:6" x14ac:dyDescent="0.3">
      <c r="D891" s="11" t="str">
        <f>(IF(B891=Локализация!$C$64,1,IF(B891=Локализация!$C$65,2,IF(B891=Локализация!$C$66,3,IF(B891=Локализация!$C$67,4,IF(B891=Локализация!$C$68,5,IF(OR(B891=1,B891=2,B891=3,B891=4,B891=5),B891,"")))))))</f>
        <v/>
      </c>
      <c r="E891" s="11" t="str">
        <f>(IF(C891=Локализация!$C$70,1,IF(C891=Локализация!$C$71,2,IF(C891=Локализация!$C$72,3,IF(C891=Локализация!$C$73,4,IF(C891=Локализация!$C$74,5,IF(OR(C891=1,C891=2,C891=3,C891=4,C891=5),C891,"")))))))</f>
        <v/>
      </c>
      <c r="F891" s="55" t="e">
        <f t="shared" si="27"/>
        <v>#VALUE!</v>
      </c>
    </row>
    <row r="892" spans="4:6" x14ac:dyDescent="0.3">
      <c r="D892" s="11" t="str">
        <f>(IF(B892=Локализация!$C$64,1,IF(B892=Локализация!$C$65,2,IF(B892=Локализация!$C$66,3,IF(B892=Локализация!$C$67,4,IF(B892=Локализация!$C$68,5,IF(OR(B892=1,B892=2,B892=3,B892=4,B892=5),B892,"")))))))</f>
        <v/>
      </c>
      <c r="E892" s="11" t="str">
        <f>(IF(C892=Локализация!$C$70,1,IF(C892=Локализация!$C$71,2,IF(C892=Локализация!$C$72,3,IF(C892=Локализация!$C$73,4,IF(C892=Локализация!$C$74,5,IF(OR(C892=1,C892=2,C892=3,C892=4,C892=5),C892,"")))))))</f>
        <v/>
      </c>
      <c r="F892" s="55" t="e">
        <f t="shared" si="27"/>
        <v>#VALUE!</v>
      </c>
    </row>
    <row r="893" spans="4:6" x14ac:dyDescent="0.3">
      <c r="D893" s="11" t="str">
        <f>(IF(B893=Локализация!$C$64,1,IF(B893=Локализация!$C$65,2,IF(B893=Локализация!$C$66,3,IF(B893=Локализация!$C$67,4,IF(B893=Локализация!$C$68,5,IF(OR(B893=1,B893=2,B893=3,B893=4,B893=5),B893,"")))))))</f>
        <v/>
      </c>
      <c r="E893" s="11" t="str">
        <f>(IF(C893=Локализация!$C$70,1,IF(C893=Локализация!$C$71,2,IF(C893=Локализация!$C$72,3,IF(C893=Локализация!$C$73,4,IF(C893=Локализация!$C$74,5,IF(OR(C893=1,C893=2,C893=3,C893=4,C893=5),C893,"")))))))</f>
        <v/>
      </c>
      <c r="F893" s="55" t="e">
        <f t="shared" si="27"/>
        <v>#VALUE!</v>
      </c>
    </row>
    <row r="894" spans="4:6" x14ac:dyDescent="0.3">
      <c r="D894" s="11" t="str">
        <f>(IF(B894=Локализация!$C$64,1,IF(B894=Локализация!$C$65,2,IF(B894=Локализация!$C$66,3,IF(B894=Локализация!$C$67,4,IF(B894=Локализация!$C$68,5,IF(OR(B894=1,B894=2,B894=3,B894=4,B894=5),B894,"")))))))</f>
        <v/>
      </c>
      <c r="E894" s="11" t="str">
        <f>(IF(C894=Локализация!$C$70,1,IF(C894=Локализация!$C$71,2,IF(C894=Локализация!$C$72,3,IF(C894=Локализация!$C$73,4,IF(C894=Локализация!$C$74,5,IF(OR(C894=1,C894=2,C894=3,C894=4,C894=5),C894,"")))))))</f>
        <v/>
      </c>
      <c r="F894" s="55" t="e">
        <f t="shared" si="27"/>
        <v>#VALUE!</v>
      </c>
    </row>
    <row r="895" spans="4:6" x14ac:dyDescent="0.3">
      <c r="D895" s="11" t="str">
        <f>(IF(B895=Локализация!$C$64,1,IF(B895=Локализация!$C$65,2,IF(B895=Локализация!$C$66,3,IF(B895=Локализация!$C$67,4,IF(B895=Локализация!$C$68,5,IF(OR(B895=1,B895=2,B895=3,B895=4,B895=5),B895,"")))))))</f>
        <v/>
      </c>
      <c r="E895" s="11" t="str">
        <f>(IF(C895=Локализация!$C$70,1,IF(C895=Локализация!$C$71,2,IF(C895=Локализация!$C$72,3,IF(C895=Локализация!$C$73,4,IF(C895=Локализация!$C$74,5,IF(OR(C895=1,C895=2,C895=3,C895=4,C895=5),C895,"")))))))</f>
        <v/>
      </c>
      <c r="F895" s="55" t="e">
        <f t="shared" si="27"/>
        <v>#VALUE!</v>
      </c>
    </row>
    <row r="896" spans="4:6" x14ac:dyDescent="0.3">
      <c r="D896" s="11" t="str">
        <f>(IF(B896=Локализация!$C$64,1,IF(B896=Локализация!$C$65,2,IF(B896=Локализация!$C$66,3,IF(B896=Локализация!$C$67,4,IF(B896=Локализация!$C$68,5,IF(OR(B896=1,B896=2,B896=3,B896=4,B896=5),B896,"")))))))</f>
        <v/>
      </c>
      <c r="E896" s="11" t="str">
        <f>(IF(C896=Локализация!$C$70,1,IF(C896=Локализация!$C$71,2,IF(C896=Локализация!$C$72,3,IF(C896=Локализация!$C$73,4,IF(C896=Локализация!$C$74,5,IF(OR(C896=1,C896=2,C896=3,C896=4,C896=5),C896,"")))))))</f>
        <v/>
      </c>
      <c r="F896" s="55" t="e">
        <f t="shared" si="27"/>
        <v>#VALUE!</v>
      </c>
    </row>
    <row r="897" spans="4:6" x14ac:dyDescent="0.3">
      <c r="D897" s="11" t="str">
        <f>(IF(B897=Локализация!$C$64,1,IF(B897=Локализация!$C$65,2,IF(B897=Локализация!$C$66,3,IF(B897=Локализация!$C$67,4,IF(B897=Локализация!$C$68,5,IF(OR(B897=1,B897=2,B897=3,B897=4,B897=5),B897,"")))))))</f>
        <v/>
      </c>
      <c r="E897" s="11" t="str">
        <f>(IF(C897=Локализация!$C$70,1,IF(C897=Локализация!$C$71,2,IF(C897=Локализация!$C$72,3,IF(C897=Локализация!$C$73,4,IF(C897=Локализация!$C$74,5,IF(OR(C897=1,C897=2,C897=3,C897=4,C897=5),C897,"")))))))</f>
        <v/>
      </c>
      <c r="F897" s="55" t="e">
        <f t="shared" si="27"/>
        <v>#VALUE!</v>
      </c>
    </row>
    <row r="898" spans="4:6" x14ac:dyDescent="0.3">
      <c r="D898" s="11" t="str">
        <f>(IF(B898=Локализация!$C$64,1,IF(B898=Локализация!$C$65,2,IF(B898=Локализация!$C$66,3,IF(B898=Локализация!$C$67,4,IF(B898=Локализация!$C$68,5,IF(OR(B898=1,B898=2,B898=3,B898=4,B898=5),B898,"")))))))</f>
        <v/>
      </c>
      <c r="E898" s="11" t="str">
        <f>(IF(C898=Локализация!$C$70,1,IF(C898=Локализация!$C$71,2,IF(C898=Локализация!$C$72,3,IF(C898=Локализация!$C$73,4,IF(C898=Локализация!$C$74,5,IF(OR(C898=1,C898=2,C898=3,C898=4,C898=5),C898,"")))))))</f>
        <v/>
      </c>
      <c r="F898" s="55" t="e">
        <f t="shared" si="27"/>
        <v>#VALUE!</v>
      </c>
    </row>
    <row r="899" spans="4:6" x14ac:dyDescent="0.3">
      <c r="D899" s="11" t="str">
        <f>(IF(B899=Локализация!$C$64,1,IF(B899=Локализация!$C$65,2,IF(B899=Локализация!$C$66,3,IF(B899=Локализация!$C$67,4,IF(B899=Локализация!$C$68,5,IF(OR(B899=1,B899=2,B899=3,B899=4,B899=5),B899,"")))))))</f>
        <v/>
      </c>
      <c r="E899" s="11" t="str">
        <f>(IF(C899=Локализация!$C$70,1,IF(C899=Локализация!$C$71,2,IF(C899=Локализация!$C$72,3,IF(C899=Локализация!$C$73,4,IF(C899=Локализация!$C$74,5,IF(OR(C899=1,C899=2,C899=3,C899=4,C899=5),C899,"")))))))</f>
        <v/>
      </c>
      <c r="F899" s="55" t="e">
        <f t="shared" si="27"/>
        <v>#VALUE!</v>
      </c>
    </row>
    <row r="900" spans="4:6" x14ac:dyDescent="0.3">
      <c r="D900" s="11" t="str">
        <f>(IF(B900=Локализация!$C$64,1,IF(B900=Локализация!$C$65,2,IF(B900=Локализация!$C$66,3,IF(B900=Локализация!$C$67,4,IF(B900=Локализация!$C$68,5,IF(OR(B900=1,B900=2,B900=3,B900=4,B900=5),B900,"")))))))</f>
        <v/>
      </c>
      <c r="E900" s="11" t="str">
        <f>(IF(C900=Локализация!$C$70,1,IF(C900=Локализация!$C$71,2,IF(C900=Локализация!$C$72,3,IF(C900=Локализация!$C$73,4,IF(C900=Локализация!$C$74,5,IF(OR(C900=1,C900=2,C900=3,C900=4,C900=5),C900,"")))))))</f>
        <v/>
      </c>
      <c r="F900" s="55" t="e">
        <f t="shared" si="27"/>
        <v>#VALUE!</v>
      </c>
    </row>
    <row r="901" spans="4:6" x14ac:dyDescent="0.3">
      <c r="D901" s="11" t="str">
        <f>(IF(B901=Локализация!$C$64,1,IF(B901=Локализация!$C$65,2,IF(B901=Локализация!$C$66,3,IF(B901=Локализация!$C$67,4,IF(B901=Локализация!$C$68,5,IF(OR(B901=1,B901=2,B901=3,B901=4,B901=5),B901,"")))))))</f>
        <v/>
      </c>
      <c r="E901" s="11" t="str">
        <f>(IF(C901=Локализация!$C$70,1,IF(C901=Локализация!$C$71,2,IF(C901=Локализация!$C$72,3,IF(C901=Локализация!$C$73,4,IF(C901=Локализация!$C$74,5,IF(OR(C901=1,C901=2,C901=3,C901=4,C901=5),C901,"")))))))</f>
        <v/>
      </c>
      <c r="F901" s="55" t="e">
        <f t="shared" si="27"/>
        <v>#VALUE!</v>
      </c>
    </row>
    <row r="902" spans="4:6" x14ac:dyDescent="0.3">
      <c r="D902" s="11" t="str">
        <f>(IF(B902=Локализация!$C$64,1,IF(B902=Локализация!$C$65,2,IF(B902=Локализация!$C$66,3,IF(B902=Локализация!$C$67,4,IF(B902=Локализация!$C$68,5,IF(OR(B902=1,B902=2,B902=3,B902=4,B902=5),B902,"")))))))</f>
        <v/>
      </c>
      <c r="E902" s="11" t="str">
        <f>(IF(C902=Локализация!$C$70,1,IF(C902=Локализация!$C$71,2,IF(C902=Локализация!$C$72,3,IF(C902=Локализация!$C$73,4,IF(C902=Локализация!$C$74,5,IF(OR(C902=1,C902=2,C902=3,C902=4,C902=5),C902,"")))))))</f>
        <v/>
      </c>
      <c r="F902" s="55" t="e">
        <f t="shared" si="27"/>
        <v>#VALUE!</v>
      </c>
    </row>
    <row r="903" spans="4:6" x14ac:dyDescent="0.3">
      <c r="D903" s="11" t="str">
        <f>(IF(B903=Локализация!$C$64,1,IF(B903=Локализация!$C$65,2,IF(B903=Локализация!$C$66,3,IF(B903=Локализация!$C$67,4,IF(B903=Локализация!$C$68,5,IF(OR(B903=1,B903=2,B903=3,B903=4,B903=5),B903,"")))))))</f>
        <v/>
      </c>
      <c r="E903" s="11" t="str">
        <f>(IF(C903=Локализация!$C$70,1,IF(C903=Локализация!$C$71,2,IF(C903=Локализация!$C$72,3,IF(C903=Локализация!$C$73,4,IF(C903=Локализация!$C$74,5,IF(OR(C903=1,C903=2,C903=3,C903=4,C903=5),C903,"")))))))</f>
        <v/>
      </c>
      <c r="F903" s="55" t="e">
        <f t="shared" si="27"/>
        <v>#VALUE!</v>
      </c>
    </row>
    <row r="904" spans="4:6" x14ac:dyDescent="0.3">
      <c r="D904" s="11" t="str">
        <f>(IF(B904=Локализация!$C$64,1,IF(B904=Локализация!$C$65,2,IF(B904=Локализация!$C$66,3,IF(B904=Локализация!$C$67,4,IF(B904=Локализация!$C$68,5,IF(OR(B904=1,B904=2,B904=3,B904=4,B904=5),B904,"")))))))</f>
        <v/>
      </c>
      <c r="E904" s="11" t="str">
        <f>(IF(C904=Локализация!$C$70,1,IF(C904=Локализация!$C$71,2,IF(C904=Локализация!$C$72,3,IF(C904=Локализация!$C$73,4,IF(C904=Локализация!$C$74,5,IF(OR(C904=1,C904=2,C904=3,C904=4,C904=5),C904,"")))))))</f>
        <v/>
      </c>
      <c r="F904" s="55" t="e">
        <f t="shared" si="27"/>
        <v>#VALUE!</v>
      </c>
    </row>
    <row r="905" spans="4:6" x14ac:dyDescent="0.3">
      <c r="D905" s="11" t="str">
        <f>(IF(B905=Локализация!$C$64,1,IF(B905=Локализация!$C$65,2,IF(B905=Локализация!$C$66,3,IF(B905=Локализация!$C$67,4,IF(B905=Локализация!$C$68,5,IF(OR(B905=1,B905=2,B905=3,B905=4,B905=5),B905,"")))))))</f>
        <v/>
      </c>
      <c r="E905" s="11" t="str">
        <f>(IF(C905=Локализация!$C$70,1,IF(C905=Локализация!$C$71,2,IF(C905=Локализация!$C$72,3,IF(C905=Локализация!$C$73,4,IF(C905=Локализация!$C$74,5,IF(OR(C905=1,C905=2,C905=3,C905=4,C905=5),C905,"")))))))</f>
        <v/>
      </c>
      <c r="F905" s="55" t="e">
        <f t="shared" si="27"/>
        <v>#VALUE!</v>
      </c>
    </row>
    <row r="906" spans="4:6" x14ac:dyDescent="0.3">
      <c r="D906" s="11" t="str">
        <f>(IF(B906=Локализация!$C$64,1,IF(B906=Локализация!$C$65,2,IF(B906=Локализация!$C$66,3,IF(B906=Локализация!$C$67,4,IF(B906=Локализация!$C$68,5,IF(OR(B906=1,B906=2,B906=3,B906=4,B906=5),B906,"")))))))</f>
        <v/>
      </c>
      <c r="E906" s="11" t="str">
        <f>(IF(C906=Локализация!$C$70,1,IF(C906=Локализация!$C$71,2,IF(C906=Локализация!$C$72,3,IF(C906=Локализация!$C$73,4,IF(C906=Локализация!$C$74,5,IF(OR(C906=1,C906=2,C906=3,C906=4,C906=5),C906,"")))))))</f>
        <v/>
      </c>
      <c r="F906" s="55" t="e">
        <f t="shared" si="27"/>
        <v>#VALUE!</v>
      </c>
    </row>
    <row r="907" spans="4:6" x14ac:dyDescent="0.3">
      <c r="D907" s="11" t="str">
        <f>(IF(B907=Локализация!$C$64,1,IF(B907=Локализация!$C$65,2,IF(B907=Локализация!$C$66,3,IF(B907=Локализация!$C$67,4,IF(B907=Локализация!$C$68,5,IF(OR(B907=1,B907=2,B907=3,B907=4,B907=5),B907,"")))))))</f>
        <v/>
      </c>
      <c r="E907" s="11" t="str">
        <f>(IF(C907=Локализация!$C$70,1,IF(C907=Локализация!$C$71,2,IF(C907=Локализация!$C$72,3,IF(C907=Локализация!$C$73,4,IF(C907=Локализация!$C$74,5,IF(OR(C907=1,C907=2,C907=3,C907=4,C907=5),C907,"")))))))</f>
        <v/>
      </c>
      <c r="F907" s="55" t="e">
        <f t="shared" si="27"/>
        <v>#VALUE!</v>
      </c>
    </row>
    <row r="908" spans="4:6" x14ac:dyDescent="0.3">
      <c r="D908" s="11" t="str">
        <f>(IF(B908=Локализация!$C$64,1,IF(B908=Локализация!$C$65,2,IF(B908=Локализация!$C$66,3,IF(B908=Локализация!$C$67,4,IF(B908=Локализация!$C$68,5,IF(OR(B908=1,B908=2,B908=3,B908=4,B908=5),B908,"")))))))</f>
        <v/>
      </c>
      <c r="E908" s="11" t="str">
        <f>(IF(C908=Локализация!$C$70,1,IF(C908=Локализация!$C$71,2,IF(C908=Локализация!$C$72,3,IF(C908=Локализация!$C$73,4,IF(C908=Локализация!$C$74,5,IF(OR(C908=1,C908=2,C908=3,C908=4,C908=5),C908,"")))))))</f>
        <v/>
      </c>
      <c r="F908" s="55" t="e">
        <f t="shared" si="27"/>
        <v>#VALUE!</v>
      </c>
    </row>
    <row r="909" spans="4:6" x14ac:dyDescent="0.3">
      <c r="D909" s="11" t="str">
        <f>(IF(B909=Локализация!$C$64,1,IF(B909=Локализация!$C$65,2,IF(B909=Локализация!$C$66,3,IF(B909=Локализация!$C$67,4,IF(B909=Локализация!$C$68,5,IF(OR(B909=1,B909=2,B909=3,B909=4,B909=5),B909,"")))))))</f>
        <v/>
      </c>
      <c r="E909" s="11" t="str">
        <f>(IF(C909=Локализация!$C$70,1,IF(C909=Локализация!$C$71,2,IF(C909=Локализация!$C$72,3,IF(C909=Локализация!$C$73,4,IF(C909=Локализация!$C$74,5,IF(OR(C909=1,C909=2,C909=3,C909=4,C909=5),C909,"")))))))</f>
        <v/>
      </c>
      <c r="F909" s="55" t="e">
        <f t="shared" si="27"/>
        <v>#VALUE!</v>
      </c>
    </row>
    <row r="910" spans="4:6" x14ac:dyDescent="0.3">
      <c r="D910" s="11" t="str">
        <f>(IF(B910=Локализация!$C$64,1,IF(B910=Локализация!$C$65,2,IF(B910=Локализация!$C$66,3,IF(B910=Локализация!$C$67,4,IF(B910=Локализация!$C$68,5,IF(OR(B910=1,B910=2,B910=3,B910=4,B910=5),B910,"")))))))</f>
        <v/>
      </c>
      <c r="E910" s="11" t="str">
        <f>(IF(C910=Локализация!$C$70,1,IF(C910=Локализация!$C$71,2,IF(C910=Локализация!$C$72,3,IF(C910=Локализация!$C$73,4,IF(C910=Локализация!$C$74,5,IF(OR(C910=1,C910=2,C910=3,C910=4,C910=5),C910,"")))))))</f>
        <v/>
      </c>
      <c r="F910" s="55" t="e">
        <f t="shared" si="27"/>
        <v>#VALUE!</v>
      </c>
    </row>
    <row r="911" spans="4:6" x14ac:dyDescent="0.3">
      <c r="D911" s="11" t="str">
        <f>(IF(B911=Локализация!$C$64,1,IF(B911=Локализация!$C$65,2,IF(B911=Локализация!$C$66,3,IF(B911=Локализация!$C$67,4,IF(B911=Локализация!$C$68,5,IF(OR(B911=1,B911=2,B911=3,B911=4,B911=5),B911,"")))))))</f>
        <v/>
      </c>
      <c r="E911" s="11" t="str">
        <f>(IF(C911=Локализация!$C$70,1,IF(C911=Локализация!$C$71,2,IF(C911=Локализация!$C$72,3,IF(C911=Локализация!$C$73,4,IF(C911=Локализация!$C$74,5,IF(OR(C911=1,C911=2,C911=3,C911=4,C911=5),C911,"")))))))</f>
        <v/>
      </c>
      <c r="F911" s="55" t="e">
        <f t="shared" si="27"/>
        <v>#VALUE!</v>
      </c>
    </row>
    <row r="912" spans="4:6" x14ac:dyDescent="0.3">
      <c r="D912" s="11" t="str">
        <f>(IF(B912=Локализация!$C$64,1,IF(B912=Локализация!$C$65,2,IF(B912=Локализация!$C$66,3,IF(B912=Локализация!$C$67,4,IF(B912=Локализация!$C$68,5,IF(OR(B912=1,B912=2,B912=3,B912=4,B912=5),B912,"")))))))</f>
        <v/>
      </c>
      <c r="E912" s="11" t="str">
        <f>(IF(C912=Локализация!$C$70,1,IF(C912=Локализация!$C$71,2,IF(C912=Локализация!$C$72,3,IF(C912=Локализация!$C$73,4,IF(C912=Локализация!$C$74,5,IF(OR(C912=1,C912=2,C912=3,C912=4,C912=5),C912,"")))))))</f>
        <v/>
      </c>
      <c r="F912" s="55" t="e">
        <f t="shared" si="27"/>
        <v>#VALUE!</v>
      </c>
    </row>
    <row r="913" spans="4:6" x14ac:dyDescent="0.3">
      <c r="D913" s="11" t="str">
        <f>(IF(B913=Локализация!$C$64,1,IF(B913=Локализация!$C$65,2,IF(B913=Локализация!$C$66,3,IF(B913=Локализация!$C$67,4,IF(B913=Локализация!$C$68,5,IF(OR(B913=1,B913=2,B913=3,B913=4,B913=5),B913,"")))))))</f>
        <v/>
      </c>
      <c r="E913" s="11" t="str">
        <f>(IF(C913=Локализация!$C$70,1,IF(C913=Локализация!$C$71,2,IF(C913=Локализация!$C$72,3,IF(C913=Локализация!$C$73,4,IF(C913=Локализация!$C$74,5,IF(OR(C913=1,C913=2,C913=3,C913=4,C913=5),C913,"")))))))</f>
        <v/>
      </c>
      <c r="F913" s="55" t="e">
        <f t="shared" si="27"/>
        <v>#VALUE!</v>
      </c>
    </row>
    <row r="914" spans="4:6" x14ac:dyDescent="0.3">
      <c r="D914" s="11" t="str">
        <f>(IF(B914=Локализация!$C$64,1,IF(B914=Локализация!$C$65,2,IF(B914=Локализация!$C$66,3,IF(B914=Локализация!$C$67,4,IF(B914=Локализация!$C$68,5,IF(OR(B914=1,B914=2,B914=3,B914=4,B914=5),B914,"")))))))</f>
        <v/>
      </c>
      <c r="E914" s="11" t="str">
        <f>(IF(C914=Локализация!$C$70,1,IF(C914=Локализация!$C$71,2,IF(C914=Локализация!$C$72,3,IF(C914=Локализация!$C$73,4,IF(C914=Локализация!$C$74,5,IF(OR(C914=1,C914=2,C914=3,C914=4,C914=5),C914,"")))))))</f>
        <v/>
      </c>
      <c r="F914" s="55" t="e">
        <f t="shared" si="27"/>
        <v>#VALUE!</v>
      </c>
    </row>
    <row r="915" spans="4:6" x14ac:dyDescent="0.3">
      <c r="D915" s="11" t="str">
        <f>(IF(B915=Локализация!$C$64,1,IF(B915=Локализация!$C$65,2,IF(B915=Локализация!$C$66,3,IF(B915=Локализация!$C$67,4,IF(B915=Локализация!$C$68,5,IF(OR(B915=1,B915=2,B915=3,B915=4,B915=5),B915,"")))))))</f>
        <v/>
      </c>
      <c r="E915" s="11" t="str">
        <f>(IF(C915=Локализация!$C$70,1,IF(C915=Локализация!$C$71,2,IF(C915=Локализация!$C$72,3,IF(C915=Локализация!$C$73,4,IF(C915=Локализация!$C$74,5,IF(OR(C915=1,C915=2,C915=3,C915=4,C915=5),C915,"")))))))</f>
        <v/>
      </c>
      <c r="F915" s="55" t="e">
        <f t="shared" si="27"/>
        <v>#VALUE!</v>
      </c>
    </row>
    <row r="916" spans="4:6" x14ac:dyDescent="0.3">
      <c r="D916" s="11" t="str">
        <f>(IF(B916=Локализация!$C$64,1,IF(B916=Локализация!$C$65,2,IF(B916=Локализация!$C$66,3,IF(B916=Локализация!$C$67,4,IF(B916=Локализация!$C$68,5,IF(OR(B916=1,B916=2,B916=3,B916=4,B916=5),B916,"")))))))</f>
        <v/>
      </c>
      <c r="E916" s="11" t="str">
        <f>(IF(C916=Локализация!$C$70,1,IF(C916=Локализация!$C$71,2,IF(C916=Локализация!$C$72,3,IF(C916=Локализация!$C$73,4,IF(C916=Локализация!$C$74,5,IF(OR(C916=1,C916=2,C916=3,C916=4,C916=5),C916,"")))))))</f>
        <v/>
      </c>
      <c r="F916" s="55" t="e">
        <f t="shared" si="27"/>
        <v>#VALUE!</v>
      </c>
    </row>
    <row r="917" spans="4:6" x14ac:dyDescent="0.3">
      <c r="D917" s="11" t="str">
        <f>(IF(B917=Локализация!$C$64,1,IF(B917=Локализация!$C$65,2,IF(B917=Локализация!$C$66,3,IF(B917=Локализация!$C$67,4,IF(B917=Локализация!$C$68,5,IF(OR(B917=1,B917=2,B917=3,B917=4,B917=5),B917,"")))))))</f>
        <v/>
      </c>
      <c r="E917" s="11" t="str">
        <f>(IF(C917=Локализация!$C$70,1,IF(C917=Локализация!$C$71,2,IF(C917=Локализация!$C$72,3,IF(C917=Локализация!$C$73,4,IF(C917=Локализация!$C$74,5,IF(OR(C917=1,C917=2,C917=3,C917=4,C917=5),C917,"")))))))</f>
        <v/>
      </c>
      <c r="F917" s="55" t="e">
        <f t="shared" si="27"/>
        <v>#VALUE!</v>
      </c>
    </row>
    <row r="918" spans="4:6" x14ac:dyDescent="0.3">
      <c r="D918" s="11" t="str">
        <f>(IF(B918=Локализация!$C$64,1,IF(B918=Локализация!$C$65,2,IF(B918=Локализация!$C$66,3,IF(B918=Локализация!$C$67,4,IF(B918=Локализация!$C$68,5,IF(OR(B918=1,B918=2,B918=3,B918=4,B918=5),B918,"")))))))</f>
        <v/>
      </c>
      <c r="E918" s="11" t="str">
        <f>(IF(C918=Локализация!$C$70,1,IF(C918=Локализация!$C$71,2,IF(C918=Локализация!$C$72,3,IF(C918=Локализация!$C$73,4,IF(C918=Локализация!$C$74,5,IF(OR(C918=1,C918=2,C918=3,C918=4,C918=5),C918,"")))))))</f>
        <v/>
      </c>
      <c r="F918" s="55" t="e">
        <f t="shared" si="27"/>
        <v>#VALUE!</v>
      </c>
    </row>
    <row r="919" spans="4:6" x14ac:dyDescent="0.3">
      <c r="D919" s="11" t="str">
        <f>(IF(B919=Локализация!$C$64,1,IF(B919=Локализация!$C$65,2,IF(B919=Локализация!$C$66,3,IF(B919=Локализация!$C$67,4,IF(B919=Локализация!$C$68,5,IF(OR(B919=1,B919=2,B919=3,B919=4,B919=5),B919,"")))))))</f>
        <v/>
      </c>
      <c r="E919" s="11" t="str">
        <f>(IF(C919=Локализация!$C$70,1,IF(C919=Локализация!$C$71,2,IF(C919=Локализация!$C$72,3,IF(C919=Локализация!$C$73,4,IF(C919=Локализация!$C$74,5,IF(OR(C919=1,C919=2,C919=3,C919=4,C919=5),C919,"")))))))</f>
        <v/>
      </c>
      <c r="F919" s="55" t="e">
        <f t="shared" si="27"/>
        <v>#VALUE!</v>
      </c>
    </row>
    <row r="920" spans="4:6" x14ac:dyDescent="0.3">
      <c r="D920" s="11" t="str">
        <f>(IF(B920=Локализация!$C$64,1,IF(B920=Локализация!$C$65,2,IF(B920=Локализация!$C$66,3,IF(B920=Локализация!$C$67,4,IF(B920=Локализация!$C$68,5,IF(OR(B920=1,B920=2,B920=3,B920=4,B920=5),B920,"")))))))</f>
        <v/>
      </c>
      <c r="E920" s="11" t="str">
        <f>(IF(C920=Локализация!$C$70,1,IF(C920=Локализация!$C$71,2,IF(C920=Локализация!$C$72,3,IF(C920=Локализация!$C$73,4,IF(C920=Локализация!$C$74,5,IF(OR(C920=1,C920=2,C920=3,C920=4,C920=5),C920,"")))))))</f>
        <v/>
      </c>
      <c r="F920" s="55" t="e">
        <f t="shared" si="27"/>
        <v>#VALUE!</v>
      </c>
    </row>
    <row r="921" spans="4:6" x14ac:dyDescent="0.3">
      <c r="D921" s="11" t="str">
        <f>(IF(B921=Локализация!$C$64,1,IF(B921=Локализация!$C$65,2,IF(B921=Локализация!$C$66,3,IF(B921=Локализация!$C$67,4,IF(B921=Локализация!$C$68,5,IF(OR(B921=1,B921=2,B921=3,B921=4,B921=5),B921,"")))))))</f>
        <v/>
      </c>
      <c r="E921" s="11" t="str">
        <f>(IF(C921=Локализация!$C$70,1,IF(C921=Локализация!$C$71,2,IF(C921=Локализация!$C$72,3,IF(C921=Локализация!$C$73,4,IF(C921=Локализация!$C$74,5,IF(OR(C921=1,C921=2,C921=3,C921=4,C921=5),C921,"")))))))</f>
        <v/>
      </c>
      <c r="F921" s="55" t="e">
        <f t="shared" si="27"/>
        <v>#VALUE!</v>
      </c>
    </row>
    <row r="922" spans="4:6" x14ac:dyDescent="0.3">
      <c r="D922" s="11" t="str">
        <f>(IF(B922=Локализация!$C$64,1,IF(B922=Локализация!$C$65,2,IF(B922=Локализация!$C$66,3,IF(B922=Локализация!$C$67,4,IF(B922=Локализация!$C$68,5,IF(OR(B922=1,B922=2,B922=3,B922=4,B922=5),B922,"")))))))</f>
        <v/>
      </c>
      <c r="E922" s="11" t="str">
        <f>(IF(C922=Локализация!$C$70,1,IF(C922=Локализация!$C$71,2,IF(C922=Локализация!$C$72,3,IF(C922=Локализация!$C$73,4,IF(C922=Локализация!$C$74,5,IF(OR(C922=1,C922=2,C922=3,C922=4,C922=5),C922,"")))))))</f>
        <v/>
      </c>
      <c r="F922" s="55" t="e">
        <f t="shared" si="27"/>
        <v>#VALUE!</v>
      </c>
    </row>
    <row r="923" spans="4:6" x14ac:dyDescent="0.3">
      <c r="D923" s="11" t="str">
        <f>(IF(B923=Локализация!$C$64,1,IF(B923=Локализация!$C$65,2,IF(B923=Локализация!$C$66,3,IF(B923=Локализация!$C$67,4,IF(B923=Локализация!$C$68,5,IF(OR(B923=1,B923=2,B923=3,B923=4,B923=5),B923,"")))))))</f>
        <v/>
      </c>
      <c r="E923" s="11" t="str">
        <f>(IF(C923=Локализация!$C$70,1,IF(C923=Локализация!$C$71,2,IF(C923=Локализация!$C$72,3,IF(C923=Локализация!$C$73,4,IF(C923=Локализация!$C$74,5,IF(OR(C923=1,C923=2,C923=3,C923=4,C923=5),C923,"")))))))</f>
        <v/>
      </c>
      <c r="F923" s="55" t="e">
        <f t="shared" si="27"/>
        <v>#VALUE!</v>
      </c>
    </row>
    <row r="924" spans="4:6" x14ac:dyDescent="0.3">
      <c r="D924" s="11" t="str">
        <f>(IF(B924=Локализация!$C$64,1,IF(B924=Локализация!$C$65,2,IF(B924=Локализация!$C$66,3,IF(B924=Локализация!$C$67,4,IF(B924=Локализация!$C$68,5,IF(OR(B924=1,B924=2,B924=3,B924=4,B924=5),B924,"")))))))</f>
        <v/>
      </c>
      <c r="E924" s="11" t="str">
        <f>(IF(C924=Локализация!$C$70,1,IF(C924=Локализация!$C$71,2,IF(C924=Локализация!$C$72,3,IF(C924=Локализация!$C$73,4,IF(C924=Локализация!$C$74,5,IF(OR(C924=1,C924=2,C924=3,C924=4,C924=5),C924,"")))))))</f>
        <v/>
      </c>
      <c r="F924" s="55" t="e">
        <f t="shared" si="27"/>
        <v>#VALUE!</v>
      </c>
    </row>
    <row r="925" spans="4:6" x14ac:dyDescent="0.3">
      <c r="D925" s="11" t="str">
        <f>(IF(B925=Локализация!$C$64,1,IF(B925=Локализация!$C$65,2,IF(B925=Локализация!$C$66,3,IF(B925=Локализация!$C$67,4,IF(B925=Локализация!$C$68,5,IF(OR(B925=1,B925=2,B925=3,B925=4,B925=5),B925,"")))))))</f>
        <v/>
      </c>
      <c r="E925" s="11" t="str">
        <f>(IF(C925=Локализация!$C$70,1,IF(C925=Локализация!$C$71,2,IF(C925=Локализация!$C$72,3,IF(C925=Локализация!$C$73,4,IF(C925=Локализация!$C$74,5,IF(OR(C925=1,C925=2,C925=3,C925=4,C925=5),C925,"")))))))</f>
        <v/>
      </c>
      <c r="F925" s="55" t="e">
        <f t="shared" si="27"/>
        <v>#VALUE!</v>
      </c>
    </row>
    <row r="926" spans="4:6" x14ac:dyDescent="0.3">
      <c r="D926" s="11" t="str">
        <f>(IF(B926=Локализация!$C$64,1,IF(B926=Локализация!$C$65,2,IF(B926=Локализация!$C$66,3,IF(B926=Локализация!$C$67,4,IF(B926=Локализация!$C$68,5,IF(OR(B926=1,B926=2,B926=3,B926=4,B926=5),B926,"")))))))</f>
        <v/>
      </c>
      <c r="E926" s="11" t="str">
        <f>(IF(C926=Локализация!$C$70,1,IF(C926=Локализация!$C$71,2,IF(C926=Локализация!$C$72,3,IF(C926=Локализация!$C$73,4,IF(C926=Локализация!$C$74,5,IF(OR(C926=1,C926=2,C926=3,C926=4,C926=5),C926,"")))))))</f>
        <v/>
      </c>
      <c r="F926" s="55" t="e">
        <f t="shared" si="27"/>
        <v>#VALUE!</v>
      </c>
    </row>
    <row r="927" spans="4:6" x14ac:dyDescent="0.3">
      <c r="D927" s="11" t="str">
        <f>(IF(B927=Локализация!$C$64,1,IF(B927=Локализация!$C$65,2,IF(B927=Локализация!$C$66,3,IF(B927=Локализация!$C$67,4,IF(B927=Локализация!$C$68,5,IF(OR(B927=1,B927=2,B927=3,B927=4,B927=5),B927,"")))))))</f>
        <v/>
      </c>
      <c r="E927" s="11" t="str">
        <f>(IF(C927=Локализация!$C$70,1,IF(C927=Локализация!$C$71,2,IF(C927=Локализация!$C$72,3,IF(C927=Локализация!$C$73,4,IF(C927=Локализация!$C$74,5,IF(OR(C927=1,C927=2,C927=3,C927=4,C927=5),C927,"")))))))</f>
        <v/>
      </c>
      <c r="F927" s="55" t="e">
        <f t="shared" si="27"/>
        <v>#VALUE!</v>
      </c>
    </row>
    <row r="928" spans="4:6" x14ac:dyDescent="0.3">
      <c r="D928" s="11" t="str">
        <f>(IF(B928=Локализация!$C$64,1,IF(B928=Локализация!$C$65,2,IF(B928=Локализация!$C$66,3,IF(B928=Локализация!$C$67,4,IF(B928=Локализация!$C$68,5,IF(OR(B928=1,B928=2,B928=3,B928=4,B928=5),B928,"")))))))</f>
        <v/>
      </c>
      <c r="E928" s="11" t="str">
        <f>(IF(C928=Локализация!$C$70,1,IF(C928=Локализация!$C$71,2,IF(C928=Локализация!$C$72,3,IF(C928=Локализация!$C$73,4,IF(C928=Локализация!$C$74,5,IF(OR(C928=1,C928=2,C928=3,C928=4,C928=5),C928,"")))))))</f>
        <v/>
      </c>
      <c r="F928" s="55" t="e">
        <f t="shared" si="27"/>
        <v>#VALUE!</v>
      </c>
    </row>
    <row r="929" spans="4:6" x14ac:dyDescent="0.3">
      <c r="D929" s="11" t="str">
        <f>(IF(B929=Локализация!$C$64,1,IF(B929=Локализация!$C$65,2,IF(B929=Локализация!$C$66,3,IF(B929=Локализация!$C$67,4,IF(B929=Локализация!$C$68,5,IF(OR(B929=1,B929=2,B929=3,B929=4,B929=5),B929,"")))))))</f>
        <v/>
      </c>
      <c r="E929" s="11" t="str">
        <f>(IF(C929=Локализация!$C$70,1,IF(C929=Локализация!$C$71,2,IF(C929=Локализация!$C$72,3,IF(C929=Локализация!$C$73,4,IF(C929=Локализация!$C$74,5,IF(OR(C929=1,C929=2,C929=3,C929=4,C929=5),C929,"")))))))</f>
        <v/>
      </c>
      <c r="F929" s="55" t="e">
        <f t="shared" si="27"/>
        <v>#VALUE!</v>
      </c>
    </row>
    <row r="930" spans="4:6" x14ac:dyDescent="0.3">
      <c r="D930" s="11" t="str">
        <f>(IF(B930=Локализация!$C$64,1,IF(B930=Локализация!$C$65,2,IF(B930=Локализация!$C$66,3,IF(B930=Локализация!$C$67,4,IF(B930=Локализация!$C$68,5,IF(OR(B930=1,B930=2,B930=3,B930=4,B930=5),B930,"")))))))</f>
        <v/>
      </c>
      <c r="E930" s="11" t="str">
        <f>(IF(C930=Локализация!$C$70,1,IF(C930=Локализация!$C$71,2,IF(C930=Локализация!$C$72,3,IF(C930=Локализация!$C$73,4,IF(C930=Локализация!$C$74,5,IF(OR(C930=1,C930=2,C930=3,C930=4,C930=5),C930,"")))))))</f>
        <v/>
      </c>
      <c r="F930" s="55" t="e">
        <f t="shared" ref="F930:F993" si="28">(((D930+E930)-2)/8)</f>
        <v>#VALUE!</v>
      </c>
    </row>
    <row r="931" spans="4:6" x14ac:dyDescent="0.3">
      <c r="D931" s="11" t="str">
        <f>(IF(B931=Локализация!$C$64,1,IF(B931=Локализация!$C$65,2,IF(B931=Локализация!$C$66,3,IF(B931=Локализация!$C$67,4,IF(B931=Локализация!$C$68,5,IF(OR(B931=1,B931=2,B931=3,B931=4,B931=5),B931,"")))))))</f>
        <v/>
      </c>
      <c r="E931" s="11" t="str">
        <f>(IF(C931=Локализация!$C$70,1,IF(C931=Локализация!$C$71,2,IF(C931=Локализация!$C$72,3,IF(C931=Локализация!$C$73,4,IF(C931=Локализация!$C$74,5,IF(OR(C931=1,C931=2,C931=3,C931=4,C931=5),C931,"")))))))</f>
        <v/>
      </c>
      <c r="F931" s="55" t="e">
        <f t="shared" si="28"/>
        <v>#VALUE!</v>
      </c>
    </row>
    <row r="932" spans="4:6" x14ac:dyDescent="0.3">
      <c r="D932" s="11" t="str">
        <f>(IF(B932=Локализация!$C$64,1,IF(B932=Локализация!$C$65,2,IF(B932=Локализация!$C$66,3,IF(B932=Локализация!$C$67,4,IF(B932=Локализация!$C$68,5,IF(OR(B932=1,B932=2,B932=3,B932=4,B932=5),B932,"")))))))</f>
        <v/>
      </c>
      <c r="E932" s="11" t="str">
        <f>(IF(C932=Локализация!$C$70,1,IF(C932=Локализация!$C$71,2,IF(C932=Локализация!$C$72,3,IF(C932=Локализация!$C$73,4,IF(C932=Локализация!$C$74,5,IF(OR(C932=1,C932=2,C932=3,C932=4,C932=5),C932,"")))))))</f>
        <v/>
      </c>
      <c r="F932" s="55" t="e">
        <f t="shared" si="28"/>
        <v>#VALUE!</v>
      </c>
    </row>
    <row r="933" spans="4:6" x14ac:dyDescent="0.3">
      <c r="D933" s="11" t="str">
        <f>(IF(B933=Локализация!$C$64,1,IF(B933=Локализация!$C$65,2,IF(B933=Локализация!$C$66,3,IF(B933=Локализация!$C$67,4,IF(B933=Локализация!$C$68,5,IF(OR(B933=1,B933=2,B933=3,B933=4,B933=5),B933,"")))))))</f>
        <v/>
      </c>
      <c r="E933" s="11" t="str">
        <f>(IF(C933=Локализация!$C$70,1,IF(C933=Локализация!$C$71,2,IF(C933=Локализация!$C$72,3,IF(C933=Локализация!$C$73,4,IF(C933=Локализация!$C$74,5,IF(OR(C933=1,C933=2,C933=3,C933=4,C933=5),C933,"")))))))</f>
        <v/>
      </c>
      <c r="F933" s="55" t="e">
        <f t="shared" si="28"/>
        <v>#VALUE!</v>
      </c>
    </row>
    <row r="934" spans="4:6" x14ac:dyDescent="0.3">
      <c r="D934" s="11" t="str">
        <f>(IF(B934=Локализация!$C$64,1,IF(B934=Локализация!$C$65,2,IF(B934=Локализация!$C$66,3,IF(B934=Локализация!$C$67,4,IF(B934=Локализация!$C$68,5,IF(OR(B934=1,B934=2,B934=3,B934=4,B934=5),B934,"")))))))</f>
        <v/>
      </c>
      <c r="E934" s="11" t="str">
        <f>(IF(C934=Локализация!$C$70,1,IF(C934=Локализация!$C$71,2,IF(C934=Локализация!$C$72,3,IF(C934=Локализация!$C$73,4,IF(C934=Локализация!$C$74,5,IF(OR(C934=1,C934=2,C934=3,C934=4,C934=5),C934,"")))))))</f>
        <v/>
      </c>
      <c r="F934" s="55" t="e">
        <f t="shared" si="28"/>
        <v>#VALUE!</v>
      </c>
    </row>
    <row r="935" spans="4:6" x14ac:dyDescent="0.3">
      <c r="D935" s="11" t="str">
        <f>(IF(B935=Локализация!$C$64,1,IF(B935=Локализация!$C$65,2,IF(B935=Локализация!$C$66,3,IF(B935=Локализация!$C$67,4,IF(B935=Локализация!$C$68,5,IF(OR(B935=1,B935=2,B935=3,B935=4,B935=5),B935,"")))))))</f>
        <v/>
      </c>
      <c r="E935" s="11" t="str">
        <f>(IF(C935=Локализация!$C$70,1,IF(C935=Локализация!$C$71,2,IF(C935=Локализация!$C$72,3,IF(C935=Локализация!$C$73,4,IF(C935=Локализация!$C$74,5,IF(OR(C935=1,C935=2,C935=3,C935=4,C935=5),C935,"")))))))</f>
        <v/>
      </c>
      <c r="F935" s="55" t="e">
        <f t="shared" si="28"/>
        <v>#VALUE!</v>
      </c>
    </row>
    <row r="936" spans="4:6" x14ac:dyDescent="0.3">
      <c r="D936" s="11" t="str">
        <f>(IF(B936=Локализация!$C$64,1,IF(B936=Локализация!$C$65,2,IF(B936=Локализация!$C$66,3,IF(B936=Локализация!$C$67,4,IF(B936=Локализация!$C$68,5,IF(OR(B936=1,B936=2,B936=3,B936=4,B936=5),B936,"")))))))</f>
        <v/>
      </c>
      <c r="E936" s="11" t="str">
        <f>(IF(C936=Локализация!$C$70,1,IF(C936=Локализация!$C$71,2,IF(C936=Локализация!$C$72,3,IF(C936=Локализация!$C$73,4,IF(C936=Локализация!$C$74,5,IF(OR(C936=1,C936=2,C936=3,C936=4,C936=5),C936,"")))))))</f>
        <v/>
      </c>
      <c r="F936" s="55" t="e">
        <f t="shared" si="28"/>
        <v>#VALUE!</v>
      </c>
    </row>
    <row r="937" spans="4:6" x14ac:dyDescent="0.3">
      <c r="D937" s="11" t="str">
        <f>(IF(B937=Локализация!$C$64,1,IF(B937=Локализация!$C$65,2,IF(B937=Локализация!$C$66,3,IF(B937=Локализация!$C$67,4,IF(B937=Локализация!$C$68,5,IF(OR(B937=1,B937=2,B937=3,B937=4,B937=5),B937,"")))))))</f>
        <v/>
      </c>
      <c r="E937" s="11" t="str">
        <f>(IF(C937=Локализация!$C$70,1,IF(C937=Локализация!$C$71,2,IF(C937=Локализация!$C$72,3,IF(C937=Локализация!$C$73,4,IF(C937=Локализация!$C$74,5,IF(OR(C937=1,C937=2,C937=3,C937=4,C937=5),C937,"")))))))</f>
        <v/>
      </c>
      <c r="F937" s="55" t="e">
        <f t="shared" si="28"/>
        <v>#VALUE!</v>
      </c>
    </row>
    <row r="938" spans="4:6" x14ac:dyDescent="0.3">
      <c r="D938" s="11" t="str">
        <f>(IF(B938=Локализация!$C$64,1,IF(B938=Локализация!$C$65,2,IF(B938=Локализация!$C$66,3,IF(B938=Локализация!$C$67,4,IF(B938=Локализация!$C$68,5,IF(OR(B938=1,B938=2,B938=3,B938=4,B938=5),B938,"")))))))</f>
        <v/>
      </c>
      <c r="E938" s="11" t="str">
        <f>(IF(C938=Локализация!$C$70,1,IF(C938=Локализация!$C$71,2,IF(C938=Локализация!$C$72,3,IF(C938=Локализация!$C$73,4,IF(C938=Локализация!$C$74,5,IF(OR(C938=1,C938=2,C938=3,C938=4,C938=5),C938,"")))))))</f>
        <v/>
      </c>
      <c r="F938" s="55" t="e">
        <f t="shared" si="28"/>
        <v>#VALUE!</v>
      </c>
    </row>
    <row r="939" spans="4:6" x14ac:dyDescent="0.3">
      <c r="D939" s="11" t="str">
        <f>(IF(B939=Локализация!$C$64,1,IF(B939=Локализация!$C$65,2,IF(B939=Локализация!$C$66,3,IF(B939=Локализация!$C$67,4,IF(B939=Локализация!$C$68,5,IF(OR(B939=1,B939=2,B939=3,B939=4,B939=5),B939,"")))))))</f>
        <v/>
      </c>
      <c r="E939" s="11" t="str">
        <f>(IF(C939=Локализация!$C$70,1,IF(C939=Локализация!$C$71,2,IF(C939=Локализация!$C$72,3,IF(C939=Локализация!$C$73,4,IF(C939=Локализация!$C$74,5,IF(OR(C939=1,C939=2,C939=3,C939=4,C939=5),C939,"")))))))</f>
        <v/>
      </c>
      <c r="F939" s="55" t="e">
        <f t="shared" si="28"/>
        <v>#VALUE!</v>
      </c>
    </row>
    <row r="940" spans="4:6" x14ac:dyDescent="0.3">
      <c r="D940" s="11" t="str">
        <f>(IF(B940=Локализация!$C$64,1,IF(B940=Локализация!$C$65,2,IF(B940=Локализация!$C$66,3,IF(B940=Локализация!$C$67,4,IF(B940=Локализация!$C$68,5,IF(OR(B940=1,B940=2,B940=3,B940=4,B940=5),B940,"")))))))</f>
        <v/>
      </c>
      <c r="E940" s="11" t="str">
        <f>(IF(C940=Локализация!$C$70,1,IF(C940=Локализация!$C$71,2,IF(C940=Локализация!$C$72,3,IF(C940=Локализация!$C$73,4,IF(C940=Локализация!$C$74,5,IF(OR(C940=1,C940=2,C940=3,C940=4,C940=5),C940,"")))))))</f>
        <v/>
      </c>
      <c r="F940" s="55" t="e">
        <f t="shared" si="28"/>
        <v>#VALUE!</v>
      </c>
    </row>
    <row r="941" spans="4:6" x14ac:dyDescent="0.3">
      <c r="D941" s="11" t="str">
        <f>(IF(B941=Локализация!$C$64,1,IF(B941=Локализация!$C$65,2,IF(B941=Локализация!$C$66,3,IF(B941=Локализация!$C$67,4,IF(B941=Локализация!$C$68,5,IF(OR(B941=1,B941=2,B941=3,B941=4,B941=5),B941,"")))))))</f>
        <v/>
      </c>
      <c r="E941" s="11" t="str">
        <f>(IF(C941=Локализация!$C$70,1,IF(C941=Локализация!$C$71,2,IF(C941=Локализация!$C$72,3,IF(C941=Локализация!$C$73,4,IF(C941=Локализация!$C$74,5,IF(OR(C941=1,C941=2,C941=3,C941=4,C941=5),C941,"")))))))</f>
        <v/>
      </c>
      <c r="F941" s="55" t="e">
        <f t="shared" si="28"/>
        <v>#VALUE!</v>
      </c>
    </row>
    <row r="942" spans="4:6" x14ac:dyDescent="0.3">
      <c r="D942" s="11" t="str">
        <f>(IF(B942=Локализация!$C$64,1,IF(B942=Локализация!$C$65,2,IF(B942=Локализация!$C$66,3,IF(B942=Локализация!$C$67,4,IF(B942=Локализация!$C$68,5,IF(OR(B942=1,B942=2,B942=3,B942=4,B942=5),B942,"")))))))</f>
        <v/>
      </c>
      <c r="E942" s="11" t="str">
        <f>(IF(C942=Локализация!$C$70,1,IF(C942=Локализация!$C$71,2,IF(C942=Локализация!$C$72,3,IF(C942=Локализация!$C$73,4,IF(C942=Локализация!$C$74,5,IF(OR(C942=1,C942=2,C942=3,C942=4,C942=5),C942,"")))))))</f>
        <v/>
      </c>
      <c r="F942" s="55" t="e">
        <f t="shared" si="28"/>
        <v>#VALUE!</v>
      </c>
    </row>
    <row r="943" spans="4:6" x14ac:dyDescent="0.3">
      <c r="D943" s="11" t="str">
        <f>(IF(B943=Локализация!$C$64,1,IF(B943=Локализация!$C$65,2,IF(B943=Локализация!$C$66,3,IF(B943=Локализация!$C$67,4,IF(B943=Локализация!$C$68,5,IF(OR(B943=1,B943=2,B943=3,B943=4,B943=5),B943,"")))))))</f>
        <v/>
      </c>
      <c r="E943" s="11" t="str">
        <f>(IF(C943=Локализация!$C$70,1,IF(C943=Локализация!$C$71,2,IF(C943=Локализация!$C$72,3,IF(C943=Локализация!$C$73,4,IF(C943=Локализация!$C$74,5,IF(OR(C943=1,C943=2,C943=3,C943=4,C943=5),C943,"")))))))</f>
        <v/>
      </c>
      <c r="F943" s="55" t="e">
        <f t="shared" si="28"/>
        <v>#VALUE!</v>
      </c>
    </row>
    <row r="944" spans="4:6" x14ac:dyDescent="0.3">
      <c r="D944" s="11" t="str">
        <f>(IF(B944=Локализация!$C$64,1,IF(B944=Локализация!$C$65,2,IF(B944=Локализация!$C$66,3,IF(B944=Локализация!$C$67,4,IF(B944=Локализация!$C$68,5,IF(OR(B944=1,B944=2,B944=3,B944=4,B944=5),B944,"")))))))</f>
        <v/>
      </c>
      <c r="E944" s="11" t="str">
        <f>(IF(C944=Локализация!$C$70,1,IF(C944=Локализация!$C$71,2,IF(C944=Локализация!$C$72,3,IF(C944=Локализация!$C$73,4,IF(C944=Локализация!$C$74,5,IF(OR(C944=1,C944=2,C944=3,C944=4,C944=5),C944,"")))))))</f>
        <v/>
      </c>
      <c r="F944" s="55" t="e">
        <f t="shared" si="28"/>
        <v>#VALUE!</v>
      </c>
    </row>
    <row r="945" spans="4:6" x14ac:dyDescent="0.3">
      <c r="D945" s="11" t="str">
        <f>(IF(B945=Локализация!$C$64,1,IF(B945=Локализация!$C$65,2,IF(B945=Локализация!$C$66,3,IF(B945=Локализация!$C$67,4,IF(B945=Локализация!$C$68,5,IF(OR(B945=1,B945=2,B945=3,B945=4,B945=5),B945,"")))))))</f>
        <v/>
      </c>
      <c r="E945" s="11" t="str">
        <f>(IF(C945=Локализация!$C$70,1,IF(C945=Локализация!$C$71,2,IF(C945=Локализация!$C$72,3,IF(C945=Локализация!$C$73,4,IF(C945=Локализация!$C$74,5,IF(OR(C945=1,C945=2,C945=3,C945=4,C945=5),C945,"")))))))</f>
        <v/>
      </c>
      <c r="F945" s="55" t="e">
        <f t="shared" si="28"/>
        <v>#VALUE!</v>
      </c>
    </row>
    <row r="946" spans="4:6" x14ac:dyDescent="0.3">
      <c r="D946" s="11" t="str">
        <f>(IF(B946=Локализация!$C$64,1,IF(B946=Локализация!$C$65,2,IF(B946=Локализация!$C$66,3,IF(B946=Локализация!$C$67,4,IF(B946=Локализация!$C$68,5,IF(OR(B946=1,B946=2,B946=3,B946=4,B946=5),B946,"")))))))</f>
        <v/>
      </c>
      <c r="E946" s="11" t="str">
        <f>(IF(C946=Локализация!$C$70,1,IF(C946=Локализация!$C$71,2,IF(C946=Локализация!$C$72,3,IF(C946=Локализация!$C$73,4,IF(C946=Локализация!$C$74,5,IF(OR(C946=1,C946=2,C946=3,C946=4,C946=5),C946,"")))))))</f>
        <v/>
      </c>
      <c r="F946" s="55" t="e">
        <f t="shared" si="28"/>
        <v>#VALUE!</v>
      </c>
    </row>
    <row r="947" spans="4:6" x14ac:dyDescent="0.3">
      <c r="D947" s="11" t="str">
        <f>(IF(B947=Локализация!$C$64,1,IF(B947=Локализация!$C$65,2,IF(B947=Локализация!$C$66,3,IF(B947=Локализация!$C$67,4,IF(B947=Локализация!$C$68,5,IF(OR(B947=1,B947=2,B947=3,B947=4,B947=5),B947,"")))))))</f>
        <v/>
      </c>
      <c r="E947" s="11" t="str">
        <f>(IF(C947=Локализация!$C$70,1,IF(C947=Локализация!$C$71,2,IF(C947=Локализация!$C$72,3,IF(C947=Локализация!$C$73,4,IF(C947=Локализация!$C$74,5,IF(OR(C947=1,C947=2,C947=3,C947=4,C947=5),C947,"")))))))</f>
        <v/>
      </c>
      <c r="F947" s="55" t="e">
        <f t="shared" si="28"/>
        <v>#VALUE!</v>
      </c>
    </row>
    <row r="948" spans="4:6" x14ac:dyDescent="0.3">
      <c r="D948" s="11" t="str">
        <f>(IF(B948=Локализация!$C$64,1,IF(B948=Локализация!$C$65,2,IF(B948=Локализация!$C$66,3,IF(B948=Локализация!$C$67,4,IF(B948=Локализация!$C$68,5,IF(OR(B948=1,B948=2,B948=3,B948=4,B948=5),B948,"")))))))</f>
        <v/>
      </c>
      <c r="E948" s="11" t="str">
        <f>(IF(C948=Локализация!$C$70,1,IF(C948=Локализация!$C$71,2,IF(C948=Локализация!$C$72,3,IF(C948=Локализация!$C$73,4,IF(C948=Локализация!$C$74,5,IF(OR(C948=1,C948=2,C948=3,C948=4,C948=5),C948,"")))))))</f>
        <v/>
      </c>
      <c r="F948" s="55" t="e">
        <f t="shared" si="28"/>
        <v>#VALUE!</v>
      </c>
    </row>
    <row r="949" spans="4:6" x14ac:dyDescent="0.3">
      <c r="D949" s="11" t="str">
        <f>(IF(B949=Локализация!$C$64,1,IF(B949=Локализация!$C$65,2,IF(B949=Локализация!$C$66,3,IF(B949=Локализация!$C$67,4,IF(B949=Локализация!$C$68,5,IF(OR(B949=1,B949=2,B949=3,B949=4,B949=5),B949,"")))))))</f>
        <v/>
      </c>
      <c r="E949" s="11" t="str">
        <f>(IF(C949=Локализация!$C$70,1,IF(C949=Локализация!$C$71,2,IF(C949=Локализация!$C$72,3,IF(C949=Локализация!$C$73,4,IF(C949=Локализация!$C$74,5,IF(OR(C949=1,C949=2,C949=3,C949=4,C949=5),C949,"")))))))</f>
        <v/>
      </c>
      <c r="F949" s="55" t="e">
        <f t="shared" si="28"/>
        <v>#VALUE!</v>
      </c>
    </row>
    <row r="950" spans="4:6" x14ac:dyDescent="0.3">
      <c r="D950" s="11" t="str">
        <f>(IF(B950=Локализация!$C$64,1,IF(B950=Локализация!$C$65,2,IF(B950=Локализация!$C$66,3,IF(B950=Локализация!$C$67,4,IF(B950=Локализация!$C$68,5,IF(OR(B950=1,B950=2,B950=3,B950=4,B950=5),B950,"")))))))</f>
        <v/>
      </c>
      <c r="E950" s="11" t="str">
        <f>(IF(C950=Локализация!$C$70,1,IF(C950=Локализация!$C$71,2,IF(C950=Локализация!$C$72,3,IF(C950=Локализация!$C$73,4,IF(C950=Локализация!$C$74,5,IF(OR(C950=1,C950=2,C950=3,C950=4,C950=5),C950,"")))))))</f>
        <v/>
      </c>
      <c r="F950" s="55" t="e">
        <f t="shared" si="28"/>
        <v>#VALUE!</v>
      </c>
    </row>
    <row r="951" spans="4:6" x14ac:dyDescent="0.3">
      <c r="D951" s="11" t="str">
        <f>(IF(B951=Локализация!$C$64,1,IF(B951=Локализация!$C$65,2,IF(B951=Локализация!$C$66,3,IF(B951=Локализация!$C$67,4,IF(B951=Локализация!$C$68,5,IF(OR(B951=1,B951=2,B951=3,B951=4,B951=5),B951,"")))))))</f>
        <v/>
      </c>
      <c r="E951" s="11" t="str">
        <f>(IF(C951=Локализация!$C$70,1,IF(C951=Локализация!$C$71,2,IF(C951=Локализация!$C$72,3,IF(C951=Локализация!$C$73,4,IF(C951=Локализация!$C$74,5,IF(OR(C951=1,C951=2,C951=3,C951=4,C951=5),C951,"")))))))</f>
        <v/>
      </c>
      <c r="F951" s="55" t="e">
        <f t="shared" si="28"/>
        <v>#VALUE!</v>
      </c>
    </row>
    <row r="952" spans="4:6" x14ac:dyDescent="0.3">
      <c r="D952" s="11" t="str">
        <f>(IF(B952=Локализация!$C$64,1,IF(B952=Локализация!$C$65,2,IF(B952=Локализация!$C$66,3,IF(B952=Локализация!$C$67,4,IF(B952=Локализация!$C$68,5,IF(OR(B952=1,B952=2,B952=3,B952=4,B952=5),B952,"")))))))</f>
        <v/>
      </c>
      <c r="E952" s="11" t="str">
        <f>(IF(C952=Локализация!$C$70,1,IF(C952=Локализация!$C$71,2,IF(C952=Локализация!$C$72,3,IF(C952=Локализация!$C$73,4,IF(C952=Локализация!$C$74,5,IF(OR(C952=1,C952=2,C952=3,C952=4,C952=5),C952,"")))))))</f>
        <v/>
      </c>
      <c r="F952" s="55" t="e">
        <f t="shared" si="28"/>
        <v>#VALUE!</v>
      </c>
    </row>
    <row r="953" spans="4:6" x14ac:dyDescent="0.3">
      <c r="D953" s="11" t="str">
        <f>(IF(B953=Локализация!$C$64,1,IF(B953=Локализация!$C$65,2,IF(B953=Локализация!$C$66,3,IF(B953=Локализация!$C$67,4,IF(B953=Локализация!$C$68,5,IF(OR(B953=1,B953=2,B953=3,B953=4,B953=5),B953,"")))))))</f>
        <v/>
      </c>
      <c r="E953" s="11" t="str">
        <f>(IF(C953=Локализация!$C$70,1,IF(C953=Локализация!$C$71,2,IF(C953=Локализация!$C$72,3,IF(C953=Локализация!$C$73,4,IF(C953=Локализация!$C$74,5,IF(OR(C953=1,C953=2,C953=3,C953=4,C953=5),C953,"")))))))</f>
        <v/>
      </c>
      <c r="F953" s="55" t="e">
        <f t="shared" si="28"/>
        <v>#VALUE!</v>
      </c>
    </row>
    <row r="954" spans="4:6" x14ac:dyDescent="0.3">
      <c r="D954" s="11" t="str">
        <f>(IF(B954=Локализация!$C$64,1,IF(B954=Локализация!$C$65,2,IF(B954=Локализация!$C$66,3,IF(B954=Локализация!$C$67,4,IF(B954=Локализация!$C$68,5,IF(OR(B954=1,B954=2,B954=3,B954=4,B954=5),B954,"")))))))</f>
        <v/>
      </c>
      <c r="E954" s="11" t="str">
        <f>(IF(C954=Локализация!$C$70,1,IF(C954=Локализация!$C$71,2,IF(C954=Локализация!$C$72,3,IF(C954=Локализация!$C$73,4,IF(C954=Локализация!$C$74,5,IF(OR(C954=1,C954=2,C954=3,C954=4,C954=5),C954,"")))))))</f>
        <v/>
      </c>
      <c r="F954" s="55" t="e">
        <f t="shared" si="28"/>
        <v>#VALUE!</v>
      </c>
    </row>
    <row r="955" spans="4:6" x14ac:dyDescent="0.3">
      <c r="D955" s="11" t="str">
        <f>(IF(B955=Локализация!$C$64,1,IF(B955=Локализация!$C$65,2,IF(B955=Локализация!$C$66,3,IF(B955=Локализация!$C$67,4,IF(B955=Локализация!$C$68,5,IF(OR(B955=1,B955=2,B955=3,B955=4,B955=5),B955,"")))))))</f>
        <v/>
      </c>
      <c r="E955" s="11" t="str">
        <f>(IF(C955=Локализация!$C$70,1,IF(C955=Локализация!$C$71,2,IF(C955=Локализация!$C$72,3,IF(C955=Локализация!$C$73,4,IF(C955=Локализация!$C$74,5,IF(OR(C955=1,C955=2,C955=3,C955=4,C955=5),C955,"")))))))</f>
        <v/>
      </c>
      <c r="F955" s="55" t="e">
        <f t="shared" si="28"/>
        <v>#VALUE!</v>
      </c>
    </row>
    <row r="956" spans="4:6" x14ac:dyDescent="0.3">
      <c r="D956" s="11" t="str">
        <f>(IF(B956=Локализация!$C$64,1,IF(B956=Локализация!$C$65,2,IF(B956=Локализация!$C$66,3,IF(B956=Локализация!$C$67,4,IF(B956=Локализация!$C$68,5,IF(OR(B956=1,B956=2,B956=3,B956=4,B956=5),B956,"")))))))</f>
        <v/>
      </c>
      <c r="E956" s="11" t="str">
        <f>(IF(C956=Локализация!$C$70,1,IF(C956=Локализация!$C$71,2,IF(C956=Локализация!$C$72,3,IF(C956=Локализация!$C$73,4,IF(C956=Локализация!$C$74,5,IF(OR(C956=1,C956=2,C956=3,C956=4,C956=5),C956,"")))))))</f>
        <v/>
      </c>
      <c r="F956" s="55" t="e">
        <f t="shared" si="28"/>
        <v>#VALUE!</v>
      </c>
    </row>
    <row r="957" spans="4:6" x14ac:dyDescent="0.3">
      <c r="D957" s="11" t="str">
        <f>(IF(B957=Локализация!$C$64,1,IF(B957=Локализация!$C$65,2,IF(B957=Локализация!$C$66,3,IF(B957=Локализация!$C$67,4,IF(B957=Локализация!$C$68,5,IF(OR(B957=1,B957=2,B957=3,B957=4,B957=5),B957,"")))))))</f>
        <v/>
      </c>
      <c r="E957" s="11" t="str">
        <f>(IF(C957=Локализация!$C$70,1,IF(C957=Локализация!$C$71,2,IF(C957=Локализация!$C$72,3,IF(C957=Локализация!$C$73,4,IF(C957=Локализация!$C$74,5,IF(OR(C957=1,C957=2,C957=3,C957=4,C957=5),C957,"")))))))</f>
        <v/>
      </c>
      <c r="F957" s="55" t="e">
        <f t="shared" si="28"/>
        <v>#VALUE!</v>
      </c>
    </row>
    <row r="958" spans="4:6" x14ac:dyDescent="0.3">
      <c r="D958" s="11" t="str">
        <f>(IF(B958=Локализация!$C$64,1,IF(B958=Локализация!$C$65,2,IF(B958=Локализация!$C$66,3,IF(B958=Локализация!$C$67,4,IF(B958=Локализация!$C$68,5,IF(OR(B958=1,B958=2,B958=3,B958=4,B958=5),B958,"")))))))</f>
        <v/>
      </c>
      <c r="E958" s="11" t="str">
        <f>(IF(C958=Локализация!$C$70,1,IF(C958=Локализация!$C$71,2,IF(C958=Локализация!$C$72,3,IF(C958=Локализация!$C$73,4,IF(C958=Локализация!$C$74,5,IF(OR(C958=1,C958=2,C958=3,C958=4,C958=5),C958,"")))))))</f>
        <v/>
      </c>
      <c r="F958" s="55" t="e">
        <f t="shared" si="28"/>
        <v>#VALUE!</v>
      </c>
    </row>
    <row r="959" spans="4:6" x14ac:dyDescent="0.3">
      <c r="D959" s="11" t="str">
        <f>(IF(B959=Локализация!$C$64,1,IF(B959=Локализация!$C$65,2,IF(B959=Локализация!$C$66,3,IF(B959=Локализация!$C$67,4,IF(B959=Локализация!$C$68,5,IF(OR(B959=1,B959=2,B959=3,B959=4,B959=5),B959,"")))))))</f>
        <v/>
      </c>
      <c r="E959" s="11" t="str">
        <f>(IF(C959=Локализация!$C$70,1,IF(C959=Локализация!$C$71,2,IF(C959=Локализация!$C$72,3,IF(C959=Локализация!$C$73,4,IF(C959=Локализация!$C$74,5,IF(OR(C959=1,C959=2,C959=3,C959=4,C959=5),C959,"")))))))</f>
        <v/>
      </c>
      <c r="F959" s="55" t="e">
        <f t="shared" si="28"/>
        <v>#VALUE!</v>
      </c>
    </row>
    <row r="960" spans="4:6" x14ac:dyDescent="0.3">
      <c r="D960" s="11" t="str">
        <f>(IF(B960=Локализация!$C$64,1,IF(B960=Локализация!$C$65,2,IF(B960=Локализация!$C$66,3,IF(B960=Локализация!$C$67,4,IF(B960=Локализация!$C$68,5,IF(OR(B960=1,B960=2,B960=3,B960=4,B960=5),B960,"")))))))</f>
        <v/>
      </c>
      <c r="E960" s="11" t="str">
        <f>(IF(C960=Локализация!$C$70,1,IF(C960=Локализация!$C$71,2,IF(C960=Локализация!$C$72,3,IF(C960=Локализация!$C$73,4,IF(C960=Локализация!$C$74,5,IF(OR(C960=1,C960=2,C960=3,C960=4,C960=5),C960,"")))))))</f>
        <v/>
      </c>
      <c r="F960" s="55" t="e">
        <f t="shared" si="28"/>
        <v>#VALUE!</v>
      </c>
    </row>
    <row r="961" spans="4:6" x14ac:dyDescent="0.3">
      <c r="D961" s="11" t="str">
        <f>(IF(B961=Локализация!$C$64,1,IF(B961=Локализация!$C$65,2,IF(B961=Локализация!$C$66,3,IF(B961=Локализация!$C$67,4,IF(B961=Локализация!$C$68,5,IF(OR(B961=1,B961=2,B961=3,B961=4,B961=5),B961,"")))))))</f>
        <v/>
      </c>
      <c r="E961" s="11" t="str">
        <f>(IF(C961=Локализация!$C$70,1,IF(C961=Локализация!$C$71,2,IF(C961=Локализация!$C$72,3,IF(C961=Локализация!$C$73,4,IF(C961=Локализация!$C$74,5,IF(OR(C961=1,C961=2,C961=3,C961=4,C961=5),C961,"")))))))</f>
        <v/>
      </c>
      <c r="F961" s="55" t="e">
        <f t="shared" si="28"/>
        <v>#VALUE!</v>
      </c>
    </row>
    <row r="962" spans="4:6" x14ac:dyDescent="0.3">
      <c r="D962" s="11" t="str">
        <f>(IF(B962=Локализация!$C$64,1,IF(B962=Локализация!$C$65,2,IF(B962=Локализация!$C$66,3,IF(B962=Локализация!$C$67,4,IF(B962=Локализация!$C$68,5,IF(OR(B962=1,B962=2,B962=3,B962=4,B962=5),B962,"")))))))</f>
        <v/>
      </c>
      <c r="E962" s="11" t="str">
        <f>(IF(C962=Локализация!$C$70,1,IF(C962=Локализация!$C$71,2,IF(C962=Локализация!$C$72,3,IF(C962=Локализация!$C$73,4,IF(C962=Локализация!$C$74,5,IF(OR(C962=1,C962=2,C962=3,C962=4,C962=5),C962,"")))))))</f>
        <v/>
      </c>
      <c r="F962" s="55" t="e">
        <f t="shared" si="28"/>
        <v>#VALUE!</v>
      </c>
    </row>
    <row r="963" spans="4:6" x14ac:dyDescent="0.3">
      <c r="D963" s="11" t="str">
        <f>(IF(B963=Локализация!$C$64,1,IF(B963=Локализация!$C$65,2,IF(B963=Локализация!$C$66,3,IF(B963=Локализация!$C$67,4,IF(B963=Локализация!$C$68,5,IF(OR(B963=1,B963=2,B963=3,B963=4,B963=5),B963,"")))))))</f>
        <v/>
      </c>
      <c r="E963" s="11" t="str">
        <f>(IF(C963=Локализация!$C$70,1,IF(C963=Локализация!$C$71,2,IF(C963=Локализация!$C$72,3,IF(C963=Локализация!$C$73,4,IF(C963=Локализация!$C$74,5,IF(OR(C963=1,C963=2,C963=3,C963=4,C963=5),C963,"")))))))</f>
        <v/>
      </c>
      <c r="F963" s="55" t="e">
        <f t="shared" si="28"/>
        <v>#VALUE!</v>
      </c>
    </row>
    <row r="964" spans="4:6" x14ac:dyDescent="0.3">
      <c r="D964" s="11" t="str">
        <f>(IF(B964=Локализация!$C$64,1,IF(B964=Локализация!$C$65,2,IF(B964=Локализация!$C$66,3,IF(B964=Локализация!$C$67,4,IF(B964=Локализация!$C$68,5,IF(OR(B964=1,B964=2,B964=3,B964=4,B964=5),B964,"")))))))</f>
        <v/>
      </c>
      <c r="E964" s="11" t="str">
        <f>(IF(C964=Локализация!$C$70,1,IF(C964=Локализация!$C$71,2,IF(C964=Локализация!$C$72,3,IF(C964=Локализация!$C$73,4,IF(C964=Локализация!$C$74,5,IF(OR(C964=1,C964=2,C964=3,C964=4,C964=5),C964,"")))))))</f>
        <v/>
      </c>
      <c r="F964" s="55" t="e">
        <f t="shared" si="28"/>
        <v>#VALUE!</v>
      </c>
    </row>
    <row r="965" spans="4:6" x14ac:dyDescent="0.3">
      <c r="D965" s="11" t="str">
        <f>(IF(B965=Локализация!$C$64,1,IF(B965=Локализация!$C$65,2,IF(B965=Локализация!$C$66,3,IF(B965=Локализация!$C$67,4,IF(B965=Локализация!$C$68,5,IF(OR(B965=1,B965=2,B965=3,B965=4,B965=5),B965,"")))))))</f>
        <v/>
      </c>
      <c r="E965" s="11" t="str">
        <f>(IF(C965=Локализация!$C$70,1,IF(C965=Локализация!$C$71,2,IF(C965=Локализация!$C$72,3,IF(C965=Локализация!$C$73,4,IF(C965=Локализация!$C$74,5,IF(OR(C965=1,C965=2,C965=3,C965=4,C965=5),C965,"")))))))</f>
        <v/>
      </c>
      <c r="F965" s="55" t="e">
        <f t="shared" si="28"/>
        <v>#VALUE!</v>
      </c>
    </row>
    <row r="966" spans="4:6" x14ac:dyDescent="0.3">
      <c r="D966" s="11" t="str">
        <f>(IF(B966=Локализация!$C$64,1,IF(B966=Локализация!$C$65,2,IF(B966=Локализация!$C$66,3,IF(B966=Локализация!$C$67,4,IF(B966=Локализация!$C$68,5,IF(OR(B966=1,B966=2,B966=3,B966=4,B966=5),B966,"")))))))</f>
        <v/>
      </c>
      <c r="E966" s="11" t="str">
        <f>(IF(C966=Локализация!$C$70,1,IF(C966=Локализация!$C$71,2,IF(C966=Локализация!$C$72,3,IF(C966=Локализация!$C$73,4,IF(C966=Локализация!$C$74,5,IF(OR(C966=1,C966=2,C966=3,C966=4,C966=5),C966,"")))))))</f>
        <v/>
      </c>
      <c r="F966" s="55" t="e">
        <f t="shared" si="28"/>
        <v>#VALUE!</v>
      </c>
    </row>
    <row r="967" spans="4:6" x14ac:dyDescent="0.3">
      <c r="D967" s="11" t="str">
        <f>(IF(B967=Локализация!$C$64,1,IF(B967=Локализация!$C$65,2,IF(B967=Локализация!$C$66,3,IF(B967=Локализация!$C$67,4,IF(B967=Локализация!$C$68,5,IF(OR(B967=1,B967=2,B967=3,B967=4,B967=5),B967,"")))))))</f>
        <v/>
      </c>
      <c r="E967" s="11" t="str">
        <f>(IF(C967=Локализация!$C$70,1,IF(C967=Локализация!$C$71,2,IF(C967=Локализация!$C$72,3,IF(C967=Локализация!$C$73,4,IF(C967=Локализация!$C$74,5,IF(OR(C967=1,C967=2,C967=3,C967=4,C967=5),C967,"")))))))</f>
        <v/>
      </c>
      <c r="F967" s="55" t="e">
        <f t="shared" si="28"/>
        <v>#VALUE!</v>
      </c>
    </row>
    <row r="968" spans="4:6" x14ac:dyDescent="0.3">
      <c r="D968" s="11" t="str">
        <f>(IF(B968=Локализация!$C$64,1,IF(B968=Локализация!$C$65,2,IF(B968=Локализация!$C$66,3,IF(B968=Локализация!$C$67,4,IF(B968=Локализация!$C$68,5,IF(OR(B968=1,B968=2,B968=3,B968=4,B968=5),B968,"")))))))</f>
        <v/>
      </c>
      <c r="E968" s="11" t="str">
        <f>(IF(C968=Локализация!$C$70,1,IF(C968=Локализация!$C$71,2,IF(C968=Локализация!$C$72,3,IF(C968=Локализация!$C$73,4,IF(C968=Локализация!$C$74,5,IF(OR(C968=1,C968=2,C968=3,C968=4,C968=5),C968,"")))))))</f>
        <v/>
      </c>
      <c r="F968" s="55" t="e">
        <f t="shared" si="28"/>
        <v>#VALUE!</v>
      </c>
    </row>
    <row r="969" spans="4:6" x14ac:dyDescent="0.3">
      <c r="D969" s="11" t="str">
        <f>(IF(B969=Локализация!$C$64,1,IF(B969=Локализация!$C$65,2,IF(B969=Локализация!$C$66,3,IF(B969=Локализация!$C$67,4,IF(B969=Локализация!$C$68,5,IF(OR(B969=1,B969=2,B969=3,B969=4,B969=5),B969,"")))))))</f>
        <v/>
      </c>
      <c r="E969" s="11" t="str">
        <f>(IF(C969=Локализация!$C$70,1,IF(C969=Локализация!$C$71,2,IF(C969=Локализация!$C$72,3,IF(C969=Локализация!$C$73,4,IF(C969=Локализация!$C$74,5,IF(OR(C969=1,C969=2,C969=3,C969=4,C969=5),C969,"")))))))</f>
        <v/>
      </c>
      <c r="F969" s="55" t="e">
        <f t="shared" si="28"/>
        <v>#VALUE!</v>
      </c>
    </row>
    <row r="970" spans="4:6" x14ac:dyDescent="0.3">
      <c r="D970" s="11" t="str">
        <f>(IF(B970=Локализация!$C$64,1,IF(B970=Локализация!$C$65,2,IF(B970=Локализация!$C$66,3,IF(B970=Локализация!$C$67,4,IF(B970=Локализация!$C$68,5,IF(OR(B970=1,B970=2,B970=3,B970=4,B970=5),B970,"")))))))</f>
        <v/>
      </c>
      <c r="E970" s="11" t="str">
        <f>(IF(C970=Локализация!$C$70,1,IF(C970=Локализация!$C$71,2,IF(C970=Локализация!$C$72,3,IF(C970=Локализация!$C$73,4,IF(C970=Локализация!$C$74,5,IF(OR(C970=1,C970=2,C970=3,C970=4,C970=5),C970,"")))))))</f>
        <v/>
      </c>
      <c r="F970" s="55" t="e">
        <f t="shared" si="28"/>
        <v>#VALUE!</v>
      </c>
    </row>
    <row r="971" spans="4:6" x14ac:dyDescent="0.3">
      <c r="D971" s="11" t="str">
        <f>(IF(B971=Локализация!$C$64,1,IF(B971=Локализация!$C$65,2,IF(B971=Локализация!$C$66,3,IF(B971=Локализация!$C$67,4,IF(B971=Локализация!$C$68,5,IF(OR(B971=1,B971=2,B971=3,B971=4,B971=5),B971,"")))))))</f>
        <v/>
      </c>
      <c r="E971" s="11" t="str">
        <f>(IF(C971=Локализация!$C$70,1,IF(C971=Локализация!$C$71,2,IF(C971=Локализация!$C$72,3,IF(C971=Локализация!$C$73,4,IF(C971=Локализация!$C$74,5,IF(OR(C971=1,C971=2,C971=3,C971=4,C971=5),C971,"")))))))</f>
        <v/>
      </c>
      <c r="F971" s="55" t="e">
        <f t="shared" si="28"/>
        <v>#VALUE!</v>
      </c>
    </row>
    <row r="972" spans="4:6" x14ac:dyDescent="0.3">
      <c r="D972" s="11" t="str">
        <f>(IF(B972=Локализация!$C$64,1,IF(B972=Локализация!$C$65,2,IF(B972=Локализация!$C$66,3,IF(B972=Локализация!$C$67,4,IF(B972=Локализация!$C$68,5,IF(OR(B972=1,B972=2,B972=3,B972=4,B972=5),B972,"")))))))</f>
        <v/>
      </c>
      <c r="E972" s="11" t="str">
        <f>(IF(C972=Локализация!$C$70,1,IF(C972=Локализация!$C$71,2,IF(C972=Локализация!$C$72,3,IF(C972=Локализация!$C$73,4,IF(C972=Локализация!$C$74,5,IF(OR(C972=1,C972=2,C972=3,C972=4,C972=5),C972,"")))))))</f>
        <v/>
      </c>
      <c r="F972" s="55" t="e">
        <f t="shared" si="28"/>
        <v>#VALUE!</v>
      </c>
    </row>
    <row r="973" spans="4:6" x14ac:dyDescent="0.3">
      <c r="D973" s="11" t="str">
        <f>(IF(B973=Локализация!$C$64,1,IF(B973=Локализация!$C$65,2,IF(B973=Локализация!$C$66,3,IF(B973=Локализация!$C$67,4,IF(B973=Локализация!$C$68,5,IF(OR(B973=1,B973=2,B973=3,B973=4,B973=5),B973,"")))))))</f>
        <v/>
      </c>
      <c r="E973" s="11" t="str">
        <f>(IF(C973=Локализация!$C$70,1,IF(C973=Локализация!$C$71,2,IF(C973=Локализация!$C$72,3,IF(C973=Локализация!$C$73,4,IF(C973=Локализация!$C$74,5,IF(OR(C973=1,C973=2,C973=3,C973=4,C973=5),C973,"")))))))</f>
        <v/>
      </c>
      <c r="F973" s="55" t="e">
        <f t="shared" si="28"/>
        <v>#VALUE!</v>
      </c>
    </row>
    <row r="974" spans="4:6" x14ac:dyDescent="0.3">
      <c r="D974" s="11" t="str">
        <f>(IF(B974=Локализация!$C$64,1,IF(B974=Локализация!$C$65,2,IF(B974=Локализация!$C$66,3,IF(B974=Локализация!$C$67,4,IF(B974=Локализация!$C$68,5,IF(OR(B974=1,B974=2,B974=3,B974=4,B974=5),B974,"")))))))</f>
        <v/>
      </c>
      <c r="E974" s="11" t="str">
        <f>(IF(C974=Локализация!$C$70,1,IF(C974=Локализация!$C$71,2,IF(C974=Локализация!$C$72,3,IF(C974=Локализация!$C$73,4,IF(C974=Локализация!$C$74,5,IF(OR(C974=1,C974=2,C974=3,C974=4,C974=5),C974,"")))))))</f>
        <v/>
      </c>
      <c r="F974" s="55" t="e">
        <f t="shared" si="28"/>
        <v>#VALUE!</v>
      </c>
    </row>
    <row r="975" spans="4:6" x14ac:dyDescent="0.3">
      <c r="D975" s="11" t="str">
        <f>(IF(B975=Локализация!$C$64,1,IF(B975=Локализация!$C$65,2,IF(B975=Локализация!$C$66,3,IF(B975=Локализация!$C$67,4,IF(B975=Локализация!$C$68,5,IF(OR(B975=1,B975=2,B975=3,B975=4,B975=5),B975,"")))))))</f>
        <v/>
      </c>
      <c r="E975" s="11" t="str">
        <f>(IF(C975=Локализация!$C$70,1,IF(C975=Локализация!$C$71,2,IF(C975=Локализация!$C$72,3,IF(C975=Локализация!$C$73,4,IF(C975=Локализация!$C$74,5,IF(OR(C975=1,C975=2,C975=3,C975=4,C975=5),C975,"")))))))</f>
        <v/>
      </c>
      <c r="F975" s="55" t="e">
        <f t="shared" si="28"/>
        <v>#VALUE!</v>
      </c>
    </row>
    <row r="976" spans="4:6" x14ac:dyDescent="0.3">
      <c r="D976" s="11" t="str">
        <f>(IF(B976=Локализация!$C$64,1,IF(B976=Локализация!$C$65,2,IF(B976=Локализация!$C$66,3,IF(B976=Локализация!$C$67,4,IF(B976=Локализация!$C$68,5,IF(OR(B976=1,B976=2,B976=3,B976=4,B976=5),B976,"")))))))</f>
        <v/>
      </c>
      <c r="E976" s="11" t="str">
        <f>(IF(C976=Локализация!$C$70,1,IF(C976=Локализация!$C$71,2,IF(C976=Локализация!$C$72,3,IF(C976=Локализация!$C$73,4,IF(C976=Локализация!$C$74,5,IF(OR(C976=1,C976=2,C976=3,C976=4,C976=5),C976,"")))))))</f>
        <v/>
      </c>
      <c r="F976" s="55" t="e">
        <f t="shared" si="28"/>
        <v>#VALUE!</v>
      </c>
    </row>
    <row r="977" spans="4:6" x14ac:dyDescent="0.3">
      <c r="D977" s="11" t="str">
        <f>(IF(B977=Локализация!$C$64,1,IF(B977=Локализация!$C$65,2,IF(B977=Локализация!$C$66,3,IF(B977=Локализация!$C$67,4,IF(B977=Локализация!$C$68,5,IF(OR(B977=1,B977=2,B977=3,B977=4,B977=5),B977,"")))))))</f>
        <v/>
      </c>
      <c r="E977" s="11" t="str">
        <f>(IF(C977=Локализация!$C$70,1,IF(C977=Локализация!$C$71,2,IF(C977=Локализация!$C$72,3,IF(C977=Локализация!$C$73,4,IF(C977=Локализация!$C$74,5,IF(OR(C977=1,C977=2,C977=3,C977=4,C977=5),C977,"")))))))</f>
        <v/>
      </c>
      <c r="F977" s="55" t="e">
        <f t="shared" si="28"/>
        <v>#VALUE!</v>
      </c>
    </row>
    <row r="978" spans="4:6" x14ac:dyDescent="0.3">
      <c r="D978" s="11" t="str">
        <f>(IF(B978=Локализация!$C$64,1,IF(B978=Локализация!$C$65,2,IF(B978=Локализация!$C$66,3,IF(B978=Локализация!$C$67,4,IF(B978=Локализация!$C$68,5,IF(OR(B978=1,B978=2,B978=3,B978=4,B978=5),B978,"")))))))</f>
        <v/>
      </c>
      <c r="E978" s="11" t="str">
        <f>(IF(C978=Локализация!$C$70,1,IF(C978=Локализация!$C$71,2,IF(C978=Локализация!$C$72,3,IF(C978=Локализация!$C$73,4,IF(C978=Локализация!$C$74,5,IF(OR(C978=1,C978=2,C978=3,C978=4,C978=5),C978,"")))))))</f>
        <v/>
      </c>
      <c r="F978" s="55" t="e">
        <f t="shared" si="28"/>
        <v>#VALUE!</v>
      </c>
    </row>
    <row r="979" spans="4:6" x14ac:dyDescent="0.3">
      <c r="D979" s="11" t="str">
        <f>(IF(B979=Локализация!$C$64,1,IF(B979=Локализация!$C$65,2,IF(B979=Локализация!$C$66,3,IF(B979=Локализация!$C$67,4,IF(B979=Локализация!$C$68,5,IF(OR(B979=1,B979=2,B979=3,B979=4,B979=5),B979,"")))))))</f>
        <v/>
      </c>
      <c r="E979" s="11" t="str">
        <f>(IF(C979=Локализация!$C$70,1,IF(C979=Локализация!$C$71,2,IF(C979=Локализация!$C$72,3,IF(C979=Локализация!$C$73,4,IF(C979=Локализация!$C$74,5,IF(OR(C979=1,C979=2,C979=3,C979=4,C979=5),C979,"")))))))</f>
        <v/>
      </c>
      <c r="F979" s="55" t="e">
        <f t="shared" si="28"/>
        <v>#VALUE!</v>
      </c>
    </row>
    <row r="980" spans="4:6" x14ac:dyDescent="0.3">
      <c r="D980" s="11" t="str">
        <f>(IF(B980=Локализация!$C$64,1,IF(B980=Локализация!$C$65,2,IF(B980=Локализация!$C$66,3,IF(B980=Локализация!$C$67,4,IF(B980=Локализация!$C$68,5,IF(OR(B980=1,B980=2,B980=3,B980=4,B980=5),B980,"")))))))</f>
        <v/>
      </c>
      <c r="E980" s="11" t="str">
        <f>(IF(C980=Локализация!$C$70,1,IF(C980=Локализация!$C$71,2,IF(C980=Локализация!$C$72,3,IF(C980=Локализация!$C$73,4,IF(C980=Локализация!$C$74,5,IF(OR(C980=1,C980=2,C980=3,C980=4,C980=5),C980,"")))))))</f>
        <v/>
      </c>
      <c r="F980" s="55" t="e">
        <f t="shared" si="28"/>
        <v>#VALUE!</v>
      </c>
    </row>
    <row r="981" spans="4:6" x14ac:dyDescent="0.3">
      <c r="D981" s="11" t="str">
        <f>(IF(B981=Локализация!$C$64,1,IF(B981=Локализация!$C$65,2,IF(B981=Локализация!$C$66,3,IF(B981=Локализация!$C$67,4,IF(B981=Локализация!$C$68,5,IF(OR(B981=1,B981=2,B981=3,B981=4,B981=5),B981,"")))))))</f>
        <v/>
      </c>
      <c r="E981" s="11" t="str">
        <f>(IF(C981=Локализация!$C$70,1,IF(C981=Локализация!$C$71,2,IF(C981=Локализация!$C$72,3,IF(C981=Локализация!$C$73,4,IF(C981=Локализация!$C$74,5,IF(OR(C981=1,C981=2,C981=3,C981=4,C981=5),C981,"")))))))</f>
        <v/>
      </c>
      <c r="F981" s="55" t="e">
        <f t="shared" si="28"/>
        <v>#VALUE!</v>
      </c>
    </row>
    <row r="982" spans="4:6" x14ac:dyDescent="0.3">
      <c r="D982" s="11" t="str">
        <f>(IF(B982=Локализация!$C$64,1,IF(B982=Локализация!$C$65,2,IF(B982=Локализация!$C$66,3,IF(B982=Локализация!$C$67,4,IF(B982=Локализация!$C$68,5,IF(OR(B982=1,B982=2,B982=3,B982=4,B982=5),B982,"")))))))</f>
        <v/>
      </c>
      <c r="E982" s="11" t="str">
        <f>(IF(C982=Локализация!$C$70,1,IF(C982=Локализация!$C$71,2,IF(C982=Локализация!$C$72,3,IF(C982=Локализация!$C$73,4,IF(C982=Локализация!$C$74,5,IF(OR(C982=1,C982=2,C982=3,C982=4,C982=5),C982,"")))))))</f>
        <v/>
      </c>
      <c r="F982" s="55" t="e">
        <f t="shared" si="28"/>
        <v>#VALUE!</v>
      </c>
    </row>
    <row r="983" spans="4:6" x14ac:dyDescent="0.3">
      <c r="D983" s="11" t="str">
        <f>(IF(B983=Локализация!$C$64,1,IF(B983=Локализация!$C$65,2,IF(B983=Локализация!$C$66,3,IF(B983=Локализация!$C$67,4,IF(B983=Локализация!$C$68,5,IF(OR(B983=1,B983=2,B983=3,B983=4,B983=5),B983,"")))))))</f>
        <v/>
      </c>
      <c r="E983" s="11" t="str">
        <f>(IF(C983=Локализация!$C$70,1,IF(C983=Локализация!$C$71,2,IF(C983=Локализация!$C$72,3,IF(C983=Локализация!$C$73,4,IF(C983=Локализация!$C$74,5,IF(OR(C983=1,C983=2,C983=3,C983=4,C983=5),C983,"")))))))</f>
        <v/>
      </c>
      <c r="F983" s="55" t="e">
        <f t="shared" si="28"/>
        <v>#VALUE!</v>
      </c>
    </row>
    <row r="984" spans="4:6" x14ac:dyDescent="0.3">
      <c r="D984" s="11" t="str">
        <f>(IF(B984=Локализация!$C$64,1,IF(B984=Локализация!$C$65,2,IF(B984=Локализация!$C$66,3,IF(B984=Локализация!$C$67,4,IF(B984=Локализация!$C$68,5,IF(OR(B984=1,B984=2,B984=3,B984=4,B984=5),B984,"")))))))</f>
        <v/>
      </c>
      <c r="E984" s="11" t="str">
        <f>(IF(C984=Локализация!$C$70,1,IF(C984=Локализация!$C$71,2,IF(C984=Локализация!$C$72,3,IF(C984=Локализация!$C$73,4,IF(C984=Локализация!$C$74,5,IF(OR(C984=1,C984=2,C984=3,C984=4,C984=5),C984,"")))))))</f>
        <v/>
      </c>
      <c r="F984" s="55" t="e">
        <f t="shared" si="28"/>
        <v>#VALUE!</v>
      </c>
    </row>
    <row r="985" spans="4:6" x14ac:dyDescent="0.3">
      <c r="D985" s="11" t="str">
        <f>(IF(B985=Локализация!$C$64,1,IF(B985=Локализация!$C$65,2,IF(B985=Локализация!$C$66,3,IF(B985=Локализация!$C$67,4,IF(B985=Локализация!$C$68,5,IF(OR(B985=1,B985=2,B985=3,B985=4,B985=5),B985,"")))))))</f>
        <v/>
      </c>
      <c r="E985" s="11" t="str">
        <f>(IF(C985=Локализация!$C$70,1,IF(C985=Локализация!$C$71,2,IF(C985=Локализация!$C$72,3,IF(C985=Локализация!$C$73,4,IF(C985=Локализация!$C$74,5,IF(OR(C985=1,C985=2,C985=3,C985=4,C985=5),C985,"")))))))</f>
        <v/>
      </c>
      <c r="F985" s="55" t="e">
        <f t="shared" si="28"/>
        <v>#VALUE!</v>
      </c>
    </row>
    <row r="986" spans="4:6" x14ac:dyDescent="0.3">
      <c r="D986" s="11" t="str">
        <f>(IF(B986=Локализация!$C$64,1,IF(B986=Локализация!$C$65,2,IF(B986=Локализация!$C$66,3,IF(B986=Локализация!$C$67,4,IF(B986=Локализация!$C$68,5,IF(OR(B986=1,B986=2,B986=3,B986=4,B986=5),B986,"")))))))</f>
        <v/>
      </c>
      <c r="E986" s="11" t="str">
        <f>(IF(C986=Локализация!$C$70,1,IF(C986=Локализация!$C$71,2,IF(C986=Локализация!$C$72,3,IF(C986=Локализация!$C$73,4,IF(C986=Локализация!$C$74,5,IF(OR(C986=1,C986=2,C986=3,C986=4,C986=5),C986,"")))))))</f>
        <v/>
      </c>
      <c r="F986" s="55" t="e">
        <f t="shared" si="28"/>
        <v>#VALUE!</v>
      </c>
    </row>
    <row r="987" spans="4:6" x14ac:dyDescent="0.3">
      <c r="D987" s="11" t="str">
        <f>(IF(B987=Локализация!$C$64,1,IF(B987=Локализация!$C$65,2,IF(B987=Локализация!$C$66,3,IF(B987=Локализация!$C$67,4,IF(B987=Локализация!$C$68,5,IF(OR(B987=1,B987=2,B987=3,B987=4,B987=5),B987,"")))))))</f>
        <v/>
      </c>
      <c r="E987" s="11" t="str">
        <f>(IF(C987=Локализация!$C$70,1,IF(C987=Локализация!$C$71,2,IF(C987=Локализация!$C$72,3,IF(C987=Локализация!$C$73,4,IF(C987=Локализация!$C$74,5,IF(OR(C987=1,C987=2,C987=3,C987=4,C987=5),C987,"")))))))</f>
        <v/>
      </c>
      <c r="F987" s="55" t="e">
        <f t="shared" si="28"/>
        <v>#VALUE!</v>
      </c>
    </row>
    <row r="988" spans="4:6" x14ac:dyDescent="0.3">
      <c r="D988" s="11" t="str">
        <f>(IF(B988=Локализация!$C$64,1,IF(B988=Локализация!$C$65,2,IF(B988=Локализация!$C$66,3,IF(B988=Локализация!$C$67,4,IF(B988=Локализация!$C$68,5,IF(OR(B988=1,B988=2,B988=3,B988=4,B988=5),B988,"")))))))</f>
        <v/>
      </c>
      <c r="E988" s="11" t="str">
        <f>(IF(C988=Локализация!$C$70,1,IF(C988=Локализация!$C$71,2,IF(C988=Локализация!$C$72,3,IF(C988=Локализация!$C$73,4,IF(C988=Локализация!$C$74,5,IF(OR(C988=1,C988=2,C988=3,C988=4,C988=5),C988,"")))))))</f>
        <v/>
      </c>
      <c r="F988" s="55" t="e">
        <f t="shared" si="28"/>
        <v>#VALUE!</v>
      </c>
    </row>
    <row r="989" spans="4:6" x14ac:dyDescent="0.3">
      <c r="D989" s="11" t="str">
        <f>(IF(B989=Локализация!$C$64,1,IF(B989=Локализация!$C$65,2,IF(B989=Локализация!$C$66,3,IF(B989=Локализация!$C$67,4,IF(B989=Локализация!$C$68,5,IF(OR(B989=1,B989=2,B989=3,B989=4,B989=5),B989,"")))))))</f>
        <v/>
      </c>
      <c r="E989" s="11" t="str">
        <f>(IF(C989=Локализация!$C$70,1,IF(C989=Локализация!$C$71,2,IF(C989=Локализация!$C$72,3,IF(C989=Локализация!$C$73,4,IF(C989=Локализация!$C$74,5,IF(OR(C989=1,C989=2,C989=3,C989=4,C989=5),C989,"")))))))</f>
        <v/>
      </c>
      <c r="F989" s="55" t="e">
        <f t="shared" si="28"/>
        <v>#VALUE!</v>
      </c>
    </row>
    <row r="990" spans="4:6" x14ac:dyDescent="0.3">
      <c r="D990" s="11" t="str">
        <f>(IF(B990=Локализация!$C$64,1,IF(B990=Локализация!$C$65,2,IF(B990=Локализация!$C$66,3,IF(B990=Локализация!$C$67,4,IF(B990=Локализация!$C$68,5,IF(OR(B990=1,B990=2,B990=3,B990=4,B990=5),B990,"")))))))</f>
        <v/>
      </c>
      <c r="E990" s="11" t="str">
        <f>(IF(C990=Локализация!$C$70,1,IF(C990=Локализация!$C$71,2,IF(C990=Локализация!$C$72,3,IF(C990=Локализация!$C$73,4,IF(C990=Локализация!$C$74,5,IF(OR(C990=1,C990=2,C990=3,C990=4,C990=5),C990,"")))))))</f>
        <v/>
      </c>
      <c r="F990" s="55" t="e">
        <f t="shared" si="28"/>
        <v>#VALUE!</v>
      </c>
    </row>
    <row r="991" spans="4:6" x14ac:dyDescent="0.3">
      <c r="D991" s="11" t="str">
        <f>(IF(B991=Локализация!$C$64,1,IF(B991=Локализация!$C$65,2,IF(B991=Локализация!$C$66,3,IF(B991=Локализация!$C$67,4,IF(B991=Локализация!$C$68,5,IF(OR(B991=1,B991=2,B991=3,B991=4,B991=5),B991,"")))))))</f>
        <v/>
      </c>
      <c r="E991" s="11" t="str">
        <f>(IF(C991=Локализация!$C$70,1,IF(C991=Локализация!$C$71,2,IF(C991=Локализация!$C$72,3,IF(C991=Локализация!$C$73,4,IF(C991=Локализация!$C$74,5,IF(OR(C991=1,C991=2,C991=3,C991=4,C991=5),C991,"")))))))</f>
        <v/>
      </c>
      <c r="F991" s="55" t="e">
        <f t="shared" si="28"/>
        <v>#VALUE!</v>
      </c>
    </row>
    <row r="992" spans="4:6" x14ac:dyDescent="0.3">
      <c r="D992" s="11" t="str">
        <f>(IF(B992=Локализация!$C$64,1,IF(B992=Локализация!$C$65,2,IF(B992=Локализация!$C$66,3,IF(B992=Локализация!$C$67,4,IF(B992=Локализация!$C$68,5,IF(OR(B992=1,B992=2,B992=3,B992=4,B992=5),B992,"")))))))</f>
        <v/>
      </c>
      <c r="E992" s="11" t="str">
        <f>(IF(C992=Локализация!$C$70,1,IF(C992=Локализация!$C$71,2,IF(C992=Локализация!$C$72,3,IF(C992=Локализация!$C$73,4,IF(C992=Локализация!$C$74,5,IF(OR(C992=1,C992=2,C992=3,C992=4,C992=5),C992,"")))))))</f>
        <v/>
      </c>
      <c r="F992" s="55" t="e">
        <f t="shared" si="28"/>
        <v>#VALUE!</v>
      </c>
    </row>
    <row r="993" spans="4:6" x14ac:dyDescent="0.3">
      <c r="D993" s="11" t="str">
        <f>(IF(B993=Локализация!$C$64,1,IF(B993=Локализация!$C$65,2,IF(B993=Локализация!$C$66,3,IF(B993=Локализация!$C$67,4,IF(B993=Локализация!$C$68,5,IF(OR(B993=1,B993=2,B993=3,B993=4,B993=5),B993,"")))))))</f>
        <v/>
      </c>
      <c r="E993" s="11" t="str">
        <f>(IF(C993=Локализация!$C$70,1,IF(C993=Локализация!$C$71,2,IF(C993=Локализация!$C$72,3,IF(C993=Локализация!$C$73,4,IF(C993=Локализация!$C$74,5,IF(OR(C993=1,C993=2,C993=3,C993=4,C993=5),C993,"")))))))</f>
        <v/>
      </c>
      <c r="F993" s="55" t="e">
        <f t="shared" si="28"/>
        <v>#VALUE!</v>
      </c>
    </row>
    <row r="994" spans="4:6" x14ac:dyDescent="0.3">
      <c r="D994" s="11" t="str">
        <f>(IF(B994=Локализация!$C$64,1,IF(B994=Локализация!$C$65,2,IF(B994=Локализация!$C$66,3,IF(B994=Локализация!$C$67,4,IF(B994=Локализация!$C$68,5,IF(OR(B994=1,B994=2,B994=3,B994=4,B994=5),B994,"")))))))</f>
        <v/>
      </c>
      <c r="E994" s="11" t="str">
        <f>(IF(C994=Локализация!$C$70,1,IF(C994=Локализация!$C$71,2,IF(C994=Локализация!$C$72,3,IF(C994=Локализация!$C$73,4,IF(C994=Локализация!$C$74,5,IF(OR(C994=1,C994=2,C994=3,C994=4,C994=5),C994,"")))))))</f>
        <v/>
      </c>
      <c r="F994" s="55" t="e">
        <f t="shared" ref="F994:F1057" si="29">(((D994+E994)-2)/8)</f>
        <v>#VALUE!</v>
      </c>
    </row>
    <row r="995" spans="4:6" x14ac:dyDescent="0.3">
      <c r="D995" s="11" t="str">
        <f>(IF(B995=Локализация!$C$64,1,IF(B995=Локализация!$C$65,2,IF(B995=Локализация!$C$66,3,IF(B995=Локализация!$C$67,4,IF(B995=Локализация!$C$68,5,IF(OR(B995=1,B995=2,B995=3,B995=4,B995=5),B995,"")))))))</f>
        <v/>
      </c>
      <c r="E995" s="11" t="str">
        <f>(IF(C995=Локализация!$C$70,1,IF(C995=Локализация!$C$71,2,IF(C995=Локализация!$C$72,3,IF(C995=Локализация!$C$73,4,IF(C995=Локализация!$C$74,5,IF(OR(C995=1,C995=2,C995=3,C995=4,C995=5),C995,"")))))))</f>
        <v/>
      </c>
      <c r="F995" s="55" t="e">
        <f t="shared" si="29"/>
        <v>#VALUE!</v>
      </c>
    </row>
    <row r="996" spans="4:6" x14ac:dyDescent="0.3">
      <c r="D996" s="11" t="str">
        <f>(IF(B996=Локализация!$C$64,1,IF(B996=Локализация!$C$65,2,IF(B996=Локализация!$C$66,3,IF(B996=Локализация!$C$67,4,IF(B996=Локализация!$C$68,5,IF(OR(B996=1,B996=2,B996=3,B996=4,B996=5),B996,"")))))))</f>
        <v/>
      </c>
      <c r="E996" s="11" t="str">
        <f>(IF(C996=Локализация!$C$70,1,IF(C996=Локализация!$C$71,2,IF(C996=Локализация!$C$72,3,IF(C996=Локализация!$C$73,4,IF(C996=Локализация!$C$74,5,IF(OR(C996=1,C996=2,C996=3,C996=4,C996=5),C996,"")))))))</f>
        <v/>
      </c>
      <c r="F996" s="55" t="e">
        <f t="shared" si="29"/>
        <v>#VALUE!</v>
      </c>
    </row>
    <row r="997" spans="4:6" x14ac:dyDescent="0.3">
      <c r="D997" s="11" t="str">
        <f>(IF(B997=Локализация!$C$64,1,IF(B997=Локализация!$C$65,2,IF(B997=Локализация!$C$66,3,IF(B997=Локализация!$C$67,4,IF(B997=Локализация!$C$68,5,IF(OR(B997=1,B997=2,B997=3,B997=4,B997=5),B997,"")))))))</f>
        <v/>
      </c>
      <c r="E997" s="11" t="str">
        <f>(IF(C997=Локализация!$C$70,1,IF(C997=Локализация!$C$71,2,IF(C997=Локализация!$C$72,3,IF(C997=Локализация!$C$73,4,IF(C997=Локализация!$C$74,5,IF(OR(C997=1,C997=2,C997=3,C997=4,C997=5),C997,"")))))))</f>
        <v/>
      </c>
      <c r="F997" s="55" t="e">
        <f t="shared" si="29"/>
        <v>#VALUE!</v>
      </c>
    </row>
    <row r="998" spans="4:6" x14ac:dyDescent="0.3">
      <c r="D998" s="11" t="str">
        <f>(IF(B998=Локализация!$C$64,1,IF(B998=Локализация!$C$65,2,IF(B998=Локализация!$C$66,3,IF(B998=Локализация!$C$67,4,IF(B998=Локализация!$C$68,5,IF(OR(B998=1,B998=2,B998=3,B998=4,B998=5),B998,"")))))))</f>
        <v/>
      </c>
      <c r="E998" s="11" t="str">
        <f>(IF(C998=Локализация!$C$70,1,IF(C998=Локализация!$C$71,2,IF(C998=Локализация!$C$72,3,IF(C998=Локализация!$C$73,4,IF(C998=Локализация!$C$74,5,IF(OR(C998=1,C998=2,C998=3,C998=4,C998=5),C998,"")))))))</f>
        <v/>
      </c>
      <c r="F998" s="55" t="e">
        <f t="shared" si="29"/>
        <v>#VALUE!</v>
      </c>
    </row>
    <row r="999" spans="4:6" x14ac:dyDescent="0.3">
      <c r="D999" s="11" t="str">
        <f>(IF(B999=Локализация!$C$64,1,IF(B999=Локализация!$C$65,2,IF(B999=Локализация!$C$66,3,IF(B999=Локализация!$C$67,4,IF(B999=Локализация!$C$68,5,IF(OR(B999=1,B999=2,B999=3,B999=4,B999=5),B999,"")))))))</f>
        <v/>
      </c>
      <c r="E999" s="11" t="str">
        <f>(IF(C999=Локализация!$C$70,1,IF(C999=Локализация!$C$71,2,IF(C999=Локализация!$C$72,3,IF(C999=Локализация!$C$73,4,IF(C999=Локализация!$C$74,5,IF(OR(C999=1,C999=2,C999=3,C999=4,C999=5),C999,"")))))))</f>
        <v/>
      </c>
      <c r="F999" s="55" t="e">
        <f t="shared" si="29"/>
        <v>#VALUE!</v>
      </c>
    </row>
    <row r="1000" spans="4:6" x14ac:dyDescent="0.3">
      <c r="D1000" s="11" t="str">
        <f>(IF(B1000=Локализация!$C$64,1,IF(B1000=Локализация!$C$65,2,IF(B1000=Локализация!$C$66,3,IF(B1000=Локализация!$C$67,4,IF(B1000=Локализация!$C$68,5,IF(OR(B1000=1,B1000=2,B1000=3,B1000=4,B1000=5),B1000,"")))))))</f>
        <v/>
      </c>
      <c r="E1000" s="11" t="str">
        <f>(IF(C1000=Локализация!$C$70,1,IF(C1000=Локализация!$C$71,2,IF(C1000=Локализация!$C$72,3,IF(C1000=Локализация!$C$73,4,IF(C1000=Локализация!$C$74,5,IF(OR(C1000=1,C1000=2,C1000=3,C1000=4,C1000=5),C1000,"")))))))</f>
        <v/>
      </c>
      <c r="F1000" s="55" t="e">
        <f t="shared" si="29"/>
        <v>#VALUE!</v>
      </c>
    </row>
    <row r="1001" spans="4:6" x14ac:dyDescent="0.3">
      <c r="D1001" s="11" t="str">
        <f>(IF(B1001=Локализация!$C$64,1,IF(B1001=Локализация!$C$65,2,IF(B1001=Локализация!$C$66,3,IF(B1001=Локализация!$C$67,4,IF(B1001=Локализация!$C$68,5,IF(OR(B1001=1,B1001=2,B1001=3,B1001=4,B1001=5),B1001,"")))))))</f>
        <v/>
      </c>
      <c r="E1001" s="11" t="str">
        <f>(IF(C1001=Локализация!$C$70,1,IF(C1001=Локализация!$C$71,2,IF(C1001=Локализация!$C$72,3,IF(C1001=Локализация!$C$73,4,IF(C1001=Локализация!$C$74,5,IF(OR(C1001=1,C1001=2,C1001=3,C1001=4,C1001=5),C1001,"")))))))</f>
        <v/>
      </c>
      <c r="F1001" s="55" t="e">
        <f t="shared" si="29"/>
        <v>#VALUE!</v>
      </c>
    </row>
    <row r="1002" spans="4:6" x14ac:dyDescent="0.3">
      <c r="D1002" s="11" t="str">
        <f>(IF(B1002=Локализация!$C$64,1,IF(B1002=Локализация!$C$65,2,IF(B1002=Локализация!$C$66,3,IF(B1002=Локализация!$C$67,4,IF(B1002=Локализация!$C$68,5,IF(OR(B1002=1,B1002=2,B1002=3,B1002=4,B1002=5),B1002,"")))))))</f>
        <v/>
      </c>
      <c r="E1002" s="11" t="str">
        <f>(IF(C1002=Локализация!$C$70,1,IF(C1002=Локализация!$C$71,2,IF(C1002=Локализация!$C$72,3,IF(C1002=Локализация!$C$73,4,IF(C1002=Локализация!$C$74,5,IF(OR(C1002=1,C1002=2,C1002=3,C1002=4,C1002=5),C1002,"")))))))</f>
        <v/>
      </c>
      <c r="F1002" s="55" t="e">
        <f t="shared" si="29"/>
        <v>#VALUE!</v>
      </c>
    </row>
    <row r="1003" spans="4:6" x14ac:dyDescent="0.3">
      <c r="D1003" s="11" t="str">
        <f>(IF(B1003=Локализация!$C$64,1,IF(B1003=Локализация!$C$65,2,IF(B1003=Локализация!$C$66,3,IF(B1003=Локализация!$C$67,4,IF(B1003=Локализация!$C$68,5,IF(OR(B1003=1,B1003=2,B1003=3,B1003=4,B1003=5),B1003,"")))))))</f>
        <v/>
      </c>
      <c r="E1003" s="11" t="str">
        <f>(IF(C1003=Локализация!$C$70,1,IF(C1003=Локализация!$C$71,2,IF(C1003=Локализация!$C$72,3,IF(C1003=Локализация!$C$73,4,IF(C1003=Локализация!$C$74,5,IF(OR(C1003=1,C1003=2,C1003=3,C1003=4,C1003=5),C1003,"")))))))</f>
        <v/>
      </c>
      <c r="F1003" s="55" t="e">
        <f t="shared" si="29"/>
        <v>#VALUE!</v>
      </c>
    </row>
    <row r="1004" spans="4:6" x14ac:dyDescent="0.3">
      <c r="D1004" s="11" t="str">
        <f>(IF(B1004=Локализация!$C$64,1,IF(B1004=Локализация!$C$65,2,IF(B1004=Локализация!$C$66,3,IF(B1004=Локализация!$C$67,4,IF(B1004=Локализация!$C$68,5,IF(OR(B1004=1,B1004=2,B1004=3,B1004=4,B1004=5),B1004,"")))))))</f>
        <v/>
      </c>
      <c r="E1004" s="11" t="str">
        <f>(IF(C1004=Локализация!$C$70,1,IF(C1004=Локализация!$C$71,2,IF(C1004=Локализация!$C$72,3,IF(C1004=Локализация!$C$73,4,IF(C1004=Локализация!$C$74,5,IF(OR(C1004=1,C1004=2,C1004=3,C1004=4,C1004=5),C1004,"")))))))</f>
        <v/>
      </c>
      <c r="F1004" s="55" t="e">
        <f t="shared" si="29"/>
        <v>#VALUE!</v>
      </c>
    </row>
    <row r="1005" spans="4:6" x14ac:dyDescent="0.3">
      <c r="D1005" s="11" t="str">
        <f>(IF(B1005=Локализация!$C$64,1,IF(B1005=Локализация!$C$65,2,IF(B1005=Локализация!$C$66,3,IF(B1005=Локализация!$C$67,4,IF(B1005=Локализация!$C$68,5,IF(OR(B1005=1,B1005=2,B1005=3,B1005=4,B1005=5),B1005,"")))))))</f>
        <v/>
      </c>
      <c r="E1005" s="11" t="str">
        <f>(IF(C1005=Локализация!$C$70,1,IF(C1005=Локализация!$C$71,2,IF(C1005=Локализация!$C$72,3,IF(C1005=Локализация!$C$73,4,IF(C1005=Локализация!$C$74,5,IF(OR(C1005=1,C1005=2,C1005=3,C1005=4,C1005=5),C1005,"")))))))</f>
        <v/>
      </c>
      <c r="F1005" s="55" t="e">
        <f t="shared" si="29"/>
        <v>#VALUE!</v>
      </c>
    </row>
    <row r="1006" spans="4:6" x14ac:dyDescent="0.3">
      <c r="D1006" s="11" t="str">
        <f>(IF(B1006=Локализация!$C$64,1,IF(B1006=Локализация!$C$65,2,IF(B1006=Локализация!$C$66,3,IF(B1006=Локализация!$C$67,4,IF(B1006=Локализация!$C$68,5,IF(OR(B1006=1,B1006=2,B1006=3,B1006=4,B1006=5),B1006,"")))))))</f>
        <v/>
      </c>
      <c r="E1006" s="11" t="str">
        <f>(IF(C1006=Локализация!$C$70,1,IF(C1006=Локализация!$C$71,2,IF(C1006=Локализация!$C$72,3,IF(C1006=Локализация!$C$73,4,IF(C1006=Локализация!$C$74,5,IF(OR(C1006=1,C1006=2,C1006=3,C1006=4,C1006=5),C1006,"")))))))</f>
        <v/>
      </c>
      <c r="F1006" s="55" t="e">
        <f t="shared" si="29"/>
        <v>#VALUE!</v>
      </c>
    </row>
    <row r="1007" spans="4:6" x14ac:dyDescent="0.3">
      <c r="D1007" s="11" t="str">
        <f>(IF(B1007=Локализация!$C$64,1,IF(B1007=Локализация!$C$65,2,IF(B1007=Локализация!$C$66,3,IF(B1007=Локализация!$C$67,4,IF(B1007=Локализация!$C$68,5,IF(OR(B1007=1,B1007=2,B1007=3,B1007=4,B1007=5),B1007,"")))))))</f>
        <v/>
      </c>
      <c r="E1007" s="11" t="str">
        <f>(IF(C1007=Локализация!$C$70,1,IF(C1007=Локализация!$C$71,2,IF(C1007=Локализация!$C$72,3,IF(C1007=Локализация!$C$73,4,IF(C1007=Локализация!$C$74,5,IF(OR(C1007=1,C1007=2,C1007=3,C1007=4,C1007=5),C1007,"")))))))</f>
        <v/>
      </c>
      <c r="F1007" s="55" t="e">
        <f t="shared" si="29"/>
        <v>#VALUE!</v>
      </c>
    </row>
    <row r="1008" spans="4:6" x14ac:dyDescent="0.3">
      <c r="D1008" s="11" t="str">
        <f>(IF(B1008=Локализация!$C$64,1,IF(B1008=Локализация!$C$65,2,IF(B1008=Локализация!$C$66,3,IF(B1008=Локализация!$C$67,4,IF(B1008=Локализация!$C$68,5,IF(OR(B1008=1,B1008=2,B1008=3,B1008=4,B1008=5),B1008,"")))))))</f>
        <v/>
      </c>
      <c r="E1008" s="11" t="str">
        <f>(IF(C1008=Локализация!$C$70,1,IF(C1008=Локализация!$C$71,2,IF(C1008=Локализация!$C$72,3,IF(C1008=Локализация!$C$73,4,IF(C1008=Локализация!$C$74,5,IF(OR(C1008=1,C1008=2,C1008=3,C1008=4,C1008=5),C1008,"")))))))</f>
        <v/>
      </c>
      <c r="F1008" s="55" t="e">
        <f t="shared" si="29"/>
        <v>#VALUE!</v>
      </c>
    </row>
    <row r="1009" spans="4:6" x14ac:dyDescent="0.3">
      <c r="D1009" s="11" t="str">
        <f>(IF(B1009=Локализация!$C$64,1,IF(B1009=Локализация!$C$65,2,IF(B1009=Локализация!$C$66,3,IF(B1009=Локализация!$C$67,4,IF(B1009=Локализация!$C$68,5,IF(OR(B1009=1,B1009=2,B1009=3,B1009=4,B1009=5),B1009,"")))))))</f>
        <v/>
      </c>
      <c r="E1009" s="11" t="str">
        <f>(IF(C1009=Локализация!$C$70,1,IF(C1009=Локализация!$C$71,2,IF(C1009=Локализация!$C$72,3,IF(C1009=Локализация!$C$73,4,IF(C1009=Локализация!$C$74,5,IF(OR(C1009=1,C1009=2,C1009=3,C1009=4,C1009=5),C1009,"")))))))</f>
        <v/>
      </c>
      <c r="F1009" s="55" t="e">
        <f t="shared" si="29"/>
        <v>#VALUE!</v>
      </c>
    </row>
    <row r="1010" spans="4:6" x14ac:dyDescent="0.3">
      <c r="D1010" s="11" t="str">
        <f>(IF(B1010=Локализация!$C$64,1,IF(B1010=Локализация!$C$65,2,IF(B1010=Локализация!$C$66,3,IF(B1010=Локализация!$C$67,4,IF(B1010=Локализация!$C$68,5,IF(OR(B1010=1,B1010=2,B1010=3,B1010=4,B1010=5),B1010,"")))))))</f>
        <v/>
      </c>
      <c r="E1010" s="11" t="str">
        <f>(IF(C1010=Локализация!$C$70,1,IF(C1010=Локализация!$C$71,2,IF(C1010=Локализация!$C$72,3,IF(C1010=Локализация!$C$73,4,IF(C1010=Локализация!$C$74,5,IF(OR(C1010=1,C1010=2,C1010=3,C1010=4,C1010=5),C1010,"")))))))</f>
        <v/>
      </c>
      <c r="F1010" s="55" t="e">
        <f t="shared" si="29"/>
        <v>#VALUE!</v>
      </c>
    </row>
    <row r="1011" spans="4:6" x14ac:dyDescent="0.3">
      <c r="D1011" s="11" t="str">
        <f>(IF(B1011=Локализация!$C$64,1,IF(B1011=Локализация!$C$65,2,IF(B1011=Локализация!$C$66,3,IF(B1011=Локализация!$C$67,4,IF(B1011=Локализация!$C$68,5,IF(OR(B1011=1,B1011=2,B1011=3,B1011=4,B1011=5),B1011,"")))))))</f>
        <v/>
      </c>
      <c r="E1011" s="11" t="str">
        <f>(IF(C1011=Локализация!$C$70,1,IF(C1011=Локализация!$C$71,2,IF(C1011=Локализация!$C$72,3,IF(C1011=Локализация!$C$73,4,IF(C1011=Локализация!$C$74,5,IF(OR(C1011=1,C1011=2,C1011=3,C1011=4,C1011=5),C1011,"")))))))</f>
        <v/>
      </c>
      <c r="F1011" s="55" t="e">
        <f t="shared" si="29"/>
        <v>#VALUE!</v>
      </c>
    </row>
    <row r="1012" spans="4:6" x14ac:dyDescent="0.3">
      <c r="D1012" s="11" t="str">
        <f>(IF(B1012=Локализация!$C$64,1,IF(B1012=Локализация!$C$65,2,IF(B1012=Локализация!$C$66,3,IF(B1012=Локализация!$C$67,4,IF(B1012=Локализация!$C$68,5,IF(OR(B1012=1,B1012=2,B1012=3,B1012=4,B1012=5),B1012,"")))))))</f>
        <v/>
      </c>
      <c r="E1012" s="11" t="str">
        <f>(IF(C1012=Локализация!$C$70,1,IF(C1012=Локализация!$C$71,2,IF(C1012=Локализация!$C$72,3,IF(C1012=Локализация!$C$73,4,IF(C1012=Локализация!$C$74,5,IF(OR(C1012=1,C1012=2,C1012=3,C1012=4,C1012=5),C1012,"")))))))</f>
        <v/>
      </c>
      <c r="F1012" s="55" t="e">
        <f t="shared" si="29"/>
        <v>#VALUE!</v>
      </c>
    </row>
    <row r="1013" spans="4:6" x14ac:dyDescent="0.3">
      <c r="D1013" s="11" t="str">
        <f>(IF(B1013=Локализация!$C$64,1,IF(B1013=Локализация!$C$65,2,IF(B1013=Локализация!$C$66,3,IF(B1013=Локализация!$C$67,4,IF(B1013=Локализация!$C$68,5,IF(OR(B1013=1,B1013=2,B1013=3,B1013=4,B1013=5),B1013,"")))))))</f>
        <v/>
      </c>
      <c r="E1013" s="11" t="str">
        <f>(IF(C1013=Локализация!$C$70,1,IF(C1013=Локализация!$C$71,2,IF(C1013=Локализация!$C$72,3,IF(C1013=Локализация!$C$73,4,IF(C1013=Локализация!$C$74,5,IF(OR(C1013=1,C1013=2,C1013=3,C1013=4,C1013=5),C1013,"")))))))</f>
        <v/>
      </c>
      <c r="F1013" s="55" t="e">
        <f t="shared" si="29"/>
        <v>#VALUE!</v>
      </c>
    </row>
    <row r="1014" spans="4:6" x14ac:dyDescent="0.3">
      <c r="D1014" s="11" t="str">
        <f>(IF(B1014=Локализация!$C$64,1,IF(B1014=Локализация!$C$65,2,IF(B1014=Локализация!$C$66,3,IF(B1014=Локализация!$C$67,4,IF(B1014=Локализация!$C$68,5,IF(OR(B1014=1,B1014=2,B1014=3,B1014=4,B1014=5),B1014,"")))))))</f>
        <v/>
      </c>
      <c r="E1014" s="11" t="str">
        <f>(IF(C1014=Локализация!$C$70,1,IF(C1014=Локализация!$C$71,2,IF(C1014=Локализация!$C$72,3,IF(C1014=Локализация!$C$73,4,IF(C1014=Локализация!$C$74,5,IF(OR(C1014=1,C1014=2,C1014=3,C1014=4,C1014=5),C1014,"")))))))</f>
        <v/>
      </c>
      <c r="F1014" s="55" t="e">
        <f t="shared" si="29"/>
        <v>#VALUE!</v>
      </c>
    </row>
    <row r="1015" spans="4:6" x14ac:dyDescent="0.3">
      <c r="D1015" s="11" t="str">
        <f>(IF(B1015=Локализация!$C$64,1,IF(B1015=Локализация!$C$65,2,IF(B1015=Локализация!$C$66,3,IF(B1015=Локализация!$C$67,4,IF(B1015=Локализация!$C$68,5,IF(OR(B1015=1,B1015=2,B1015=3,B1015=4,B1015=5),B1015,"")))))))</f>
        <v/>
      </c>
      <c r="E1015" s="11" t="str">
        <f>(IF(C1015=Локализация!$C$70,1,IF(C1015=Локализация!$C$71,2,IF(C1015=Локализация!$C$72,3,IF(C1015=Локализация!$C$73,4,IF(C1015=Локализация!$C$74,5,IF(OR(C1015=1,C1015=2,C1015=3,C1015=4,C1015=5),C1015,"")))))))</f>
        <v/>
      </c>
      <c r="F1015" s="55" t="e">
        <f t="shared" si="29"/>
        <v>#VALUE!</v>
      </c>
    </row>
    <row r="1016" spans="4:6" x14ac:dyDescent="0.3">
      <c r="D1016" s="11" t="str">
        <f>(IF(B1016=Локализация!$C$64,1,IF(B1016=Локализация!$C$65,2,IF(B1016=Локализация!$C$66,3,IF(B1016=Локализация!$C$67,4,IF(B1016=Локализация!$C$68,5,IF(OR(B1016=1,B1016=2,B1016=3,B1016=4,B1016=5),B1016,"")))))))</f>
        <v/>
      </c>
      <c r="E1016" s="11" t="str">
        <f>(IF(C1016=Локализация!$C$70,1,IF(C1016=Локализация!$C$71,2,IF(C1016=Локализация!$C$72,3,IF(C1016=Локализация!$C$73,4,IF(C1016=Локализация!$C$74,5,IF(OR(C1016=1,C1016=2,C1016=3,C1016=4,C1016=5),C1016,"")))))))</f>
        <v/>
      </c>
      <c r="F1016" s="55" t="e">
        <f t="shared" si="29"/>
        <v>#VALUE!</v>
      </c>
    </row>
    <row r="1017" spans="4:6" x14ac:dyDescent="0.3">
      <c r="D1017" s="11" t="str">
        <f>(IF(B1017=Локализация!$C$64,1,IF(B1017=Локализация!$C$65,2,IF(B1017=Локализация!$C$66,3,IF(B1017=Локализация!$C$67,4,IF(B1017=Локализация!$C$68,5,IF(OR(B1017=1,B1017=2,B1017=3,B1017=4,B1017=5),B1017,"")))))))</f>
        <v/>
      </c>
      <c r="E1017" s="11" t="str">
        <f>(IF(C1017=Локализация!$C$70,1,IF(C1017=Локализация!$C$71,2,IF(C1017=Локализация!$C$72,3,IF(C1017=Локализация!$C$73,4,IF(C1017=Локализация!$C$74,5,IF(OR(C1017=1,C1017=2,C1017=3,C1017=4,C1017=5),C1017,"")))))))</f>
        <v/>
      </c>
      <c r="F1017" s="55" t="e">
        <f t="shared" si="29"/>
        <v>#VALUE!</v>
      </c>
    </row>
    <row r="1018" spans="4:6" x14ac:dyDescent="0.3">
      <c r="D1018" s="11" t="str">
        <f>(IF(B1018=Локализация!$C$64,1,IF(B1018=Локализация!$C$65,2,IF(B1018=Локализация!$C$66,3,IF(B1018=Локализация!$C$67,4,IF(B1018=Локализация!$C$68,5,IF(OR(B1018=1,B1018=2,B1018=3,B1018=4,B1018=5),B1018,"")))))))</f>
        <v/>
      </c>
      <c r="E1018" s="11" t="str">
        <f>(IF(C1018=Локализация!$C$70,1,IF(C1018=Локализация!$C$71,2,IF(C1018=Локализация!$C$72,3,IF(C1018=Локализация!$C$73,4,IF(C1018=Локализация!$C$74,5,IF(OR(C1018=1,C1018=2,C1018=3,C1018=4,C1018=5),C1018,"")))))))</f>
        <v/>
      </c>
      <c r="F1018" s="55" t="e">
        <f t="shared" si="29"/>
        <v>#VALUE!</v>
      </c>
    </row>
    <row r="1019" spans="4:6" x14ac:dyDescent="0.3">
      <c r="D1019" s="11" t="str">
        <f>(IF(B1019=Локализация!$C$64,1,IF(B1019=Локализация!$C$65,2,IF(B1019=Локализация!$C$66,3,IF(B1019=Локализация!$C$67,4,IF(B1019=Локализация!$C$68,5,IF(OR(B1019=1,B1019=2,B1019=3,B1019=4,B1019=5),B1019,"")))))))</f>
        <v/>
      </c>
      <c r="E1019" s="11" t="str">
        <f>(IF(C1019=Локализация!$C$70,1,IF(C1019=Локализация!$C$71,2,IF(C1019=Локализация!$C$72,3,IF(C1019=Локализация!$C$73,4,IF(C1019=Локализация!$C$74,5,IF(OR(C1019=1,C1019=2,C1019=3,C1019=4,C1019=5),C1019,"")))))))</f>
        <v/>
      </c>
      <c r="F1019" s="55" t="e">
        <f t="shared" si="29"/>
        <v>#VALUE!</v>
      </c>
    </row>
    <row r="1020" spans="4:6" x14ac:dyDescent="0.3">
      <c r="D1020" s="11" t="str">
        <f>(IF(B1020=Локализация!$C$64,1,IF(B1020=Локализация!$C$65,2,IF(B1020=Локализация!$C$66,3,IF(B1020=Локализация!$C$67,4,IF(B1020=Локализация!$C$68,5,IF(OR(B1020=1,B1020=2,B1020=3,B1020=4,B1020=5),B1020,"")))))))</f>
        <v/>
      </c>
      <c r="E1020" s="11" t="str">
        <f>(IF(C1020=Локализация!$C$70,1,IF(C1020=Локализация!$C$71,2,IF(C1020=Локализация!$C$72,3,IF(C1020=Локализация!$C$73,4,IF(C1020=Локализация!$C$74,5,IF(OR(C1020=1,C1020=2,C1020=3,C1020=4,C1020=5),C1020,"")))))))</f>
        <v/>
      </c>
      <c r="F1020" s="55" t="e">
        <f t="shared" si="29"/>
        <v>#VALUE!</v>
      </c>
    </row>
    <row r="1021" spans="4:6" x14ac:dyDescent="0.3">
      <c r="D1021" s="11" t="str">
        <f>(IF(B1021=Локализация!$C$64,1,IF(B1021=Локализация!$C$65,2,IF(B1021=Локализация!$C$66,3,IF(B1021=Локализация!$C$67,4,IF(B1021=Локализация!$C$68,5,IF(OR(B1021=1,B1021=2,B1021=3,B1021=4,B1021=5),B1021,"")))))))</f>
        <v/>
      </c>
      <c r="E1021" s="11" t="str">
        <f>(IF(C1021=Локализация!$C$70,1,IF(C1021=Локализация!$C$71,2,IF(C1021=Локализация!$C$72,3,IF(C1021=Локализация!$C$73,4,IF(C1021=Локализация!$C$74,5,IF(OR(C1021=1,C1021=2,C1021=3,C1021=4,C1021=5),C1021,"")))))))</f>
        <v/>
      </c>
      <c r="F1021" s="55" t="e">
        <f t="shared" si="29"/>
        <v>#VALUE!</v>
      </c>
    </row>
    <row r="1022" spans="4:6" x14ac:dyDescent="0.3">
      <c r="D1022" s="11" t="str">
        <f>(IF(B1022=Локализация!$C$64,1,IF(B1022=Локализация!$C$65,2,IF(B1022=Локализация!$C$66,3,IF(B1022=Локализация!$C$67,4,IF(B1022=Локализация!$C$68,5,IF(OR(B1022=1,B1022=2,B1022=3,B1022=4,B1022=5),B1022,"")))))))</f>
        <v/>
      </c>
      <c r="E1022" s="11" t="str">
        <f>(IF(C1022=Локализация!$C$70,1,IF(C1022=Локализация!$C$71,2,IF(C1022=Локализация!$C$72,3,IF(C1022=Локализация!$C$73,4,IF(C1022=Локализация!$C$74,5,IF(OR(C1022=1,C1022=2,C1022=3,C1022=4,C1022=5),C1022,"")))))))</f>
        <v/>
      </c>
      <c r="F1022" s="55" t="e">
        <f t="shared" si="29"/>
        <v>#VALUE!</v>
      </c>
    </row>
    <row r="1023" spans="4:6" x14ac:dyDescent="0.3">
      <c r="D1023" s="11" t="str">
        <f>(IF(B1023=Локализация!$C$64,1,IF(B1023=Локализация!$C$65,2,IF(B1023=Локализация!$C$66,3,IF(B1023=Локализация!$C$67,4,IF(B1023=Локализация!$C$68,5,IF(OR(B1023=1,B1023=2,B1023=3,B1023=4,B1023=5),B1023,"")))))))</f>
        <v/>
      </c>
      <c r="E1023" s="11" t="str">
        <f>(IF(C1023=Локализация!$C$70,1,IF(C1023=Локализация!$C$71,2,IF(C1023=Локализация!$C$72,3,IF(C1023=Локализация!$C$73,4,IF(C1023=Локализация!$C$74,5,IF(OR(C1023=1,C1023=2,C1023=3,C1023=4,C1023=5),C1023,"")))))))</f>
        <v/>
      </c>
      <c r="F1023" s="55" t="e">
        <f t="shared" si="29"/>
        <v>#VALUE!</v>
      </c>
    </row>
    <row r="1024" spans="4:6" x14ac:dyDescent="0.3">
      <c r="D1024" s="11" t="str">
        <f>(IF(B1024=Локализация!$C$64,1,IF(B1024=Локализация!$C$65,2,IF(B1024=Локализация!$C$66,3,IF(B1024=Локализация!$C$67,4,IF(B1024=Локализация!$C$68,5,IF(OR(B1024=1,B1024=2,B1024=3,B1024=4,B1024=5),B1024,"")))))))</f>
        <v/>
      </c>
      <c r="E1024" s="11" t="str">
        <f>(IF(C1024=Локализация!$C$70,1,IF(C1024=Локализация!$C$71,2,IF(C1024=Локализация!$C$72,3,IF(C1024=Локализация!$C$73,4,IF(C1024=Локализация!$C$74,5,IF(OR(C1024=1,C1024=2,C1024=3,C1024=4,C1024=5),C1024,"")))))))</f>
        <v/>
      </c>
      <c r="F1024" s="55" t="e">
        <f t="shared" si="29"/>
        <v>#VALUE!</v>
      </c>
    </row>
    <row r="1025" spans="4:6" x14ac:dyDescent="0.3">
      <c r="D1025" s="11" t="str">
        <f>(IF(B1025=Локализация!$C$64,1,IF(B1025=Локализация!$C$65,2,IF(B1025=Локализация!$C$66,3,IF(B1025=Локализация!$C$67,4,IF(B1025=Локализация!$C$68,5,IF(OR(B1025=1,B1025=2,B1025=3,B1025=4,B1025=5),B1025,"")))))))</f>
        <v/>
      </c>
      <c r="E1025" s="11" t="str">
        <f>(IF(C1025=Локализация!$C$70,1,IF(C1025=Локализация!$C$71,2,IF(C1025=Локализация!$C$72,3,IF(C1025=Локализация!$C$73,4,IF(C1025=Локализация!$C$74,5,IF(OR(C1025=1,C1025=2,C1025=3,C1025=4,C1025=5),C1025,"")))))))</f>
        <v/>
      </c>
      <c r="F1025" s="55" t="e">
        <f t="shared" si="29"/>
        <v>#VALUE!</v>
      </c>
    </row>
    <row r="1026" spans="4:6" x14ac:dyDescent="0.3">
      <c r="D1026" s="11" t="str">
        <f>(IF(B1026=Локализация!$C$64,1,IF(B1026=Локализация!$C$65,2,IF(B1026=Локализация!$C$66,3,IF(B1026=Локализация!$C$67,4,IF(B1026=Локализация!$C$68,5,IF(OR(B1026=1,B1026=2,B1026=3,B1026=4,B1026=5),B1026,"")))))))</f>
        <v/>
      </c>
      <c r="E1026" s="11" t="str">
        <f>(IF(C1026=Локализация!$C$70,1,IF(C1026=Локализация!$C$71,2,IF(C1026=Локализация!$C$72,3,IF(C1026=Локализация!$C$73,4,IF(C1026=Локализация!$C$74,5,IF(OR(C1026=1,C1026=2,C1026=3,C1026=4,C1026=5),C1026,"")))))))</f>
        <v/>
      </c>
      <c r="F1026" s="55" t="e">
        <f t="shared" si="29"/>
        <v>#VALUE!</v>
      </c>
    </row>
    <row r="1027" spans="4:6" x14ac:dyDescent="0.3">
      <c r="D1027" s="11" t="str">
        <f>(IF(B1027=Локализация!$C$64,1,IF(B1027=Локализация!$C$65,2,IF(B1027=Локализация!$C$66,3,IF(B1027=Локализация!$C$67,4,IF(B1027=Локализация!$C$68,5,IF(OR(B1027=1,B1027=2,B1027=3,B1027=4,B1027=5),B1027,"")))))))</f>
        <v/>
      </c>
      <c r="E1027" s="11" t="str">
        <f>(IF(C1027=Локализация!$C$70,1,IF(C1027=Локализация!$C$71,2,IF(C1027=Локализация!$C$72,3,IF(C1027=Локализация!$C$73,4,IF(C1027=Локализация!$C$74,5,IF(OR(C1027=1,C1027=2,C1027=3,C1027=4,C1027=5),C1027,"")))))))</f>
        <v/>
      </c>
      <c r="F1027" s="55" t="e">
        <f t="shared" si="29"/>
        <v>#VALUE!</v>
      </c>
    </row>
    <row r="1028" spans="4:6" x14ac:dyDescent="0.3">
      <c r="D1028" s="11" t="str">
        <f>(IF(B1028=Локализация!$C$64,1,IF(B1028=Локализация!$C$65,2,IF(B1028=Локализация!$C$66,3,IF(B1028=Локализация!$C$67,4,IF(B1028=Локализация!$C$68,5,IF(OR(B1028=1,B1028=2,B1028=3,B1028=4,B1028=5),B1028,"")))))))</f>
        <v/>
      </c>
      <c r="E1028" s="11" t="str">
        <f>(IF(C1028=Локализация!$C$70,1,IF(C1028=Локализация!$C$71,2,IF(C1028=Локализация!$C$72,3,IF(C1028=Локализация!$C$73,4,IF(C1028=Локализация!$C$74,5,IF(OR(C1028=1,C1028=2,C1028=3,C1028=4,C1028=5),C1028,"")))))))</f>
        <v/>
      </c>
      <c r="F1028" s="55" t="e">
        <f t="shared" si="29"/>
        <v>#VALUE!</v>
      </c>
    </row>
    <row r="1029" spans="4:6" x14ac:dyDescent="0.3">
      <c r="D1029" s="11" t="str">
        <f>(IF(B1029=Локализация!$C$64,1,IF(B1029=Локализация!$C$65,2,IF(B1029=Локализация!$C$66,3,IF(B1029=Локализация!$C$67,4,IF(B1029=Локализация!$C$68,5,IF(OR(B1029=1,B1029=2,B1029=3,B1029=4,B1029=5),B1029,"")))))))</f>
        <v/>
      </c>
      <c r="E1029" s="11" t="str">
        <f>(IF(C1029=Локализация!$C$70,1,IF(C1029=Локализация!$C$71,2,IF(C1029=Локализация!$C$72,3,IF(C1029=Локализация!$C$73,4,IF(C1029=Локализация!$C$74,5,IF(OR(C1029=1,C1029=2,C1029=3,C1029=4,C1029=5),C1029,"")))))))</f>
        <v/>
      </c>
      <c r="F1029" s="55" t="e">
        <f t="shared" si="29"/>
        <v>#VALUE!</v>
      </c>
    </row>
    <row r="1030" spans="4:6" x14ac:dyDescent="0.3">
      <c r="D1030" s="11" t="str">
        <f>(IF(B1030=Локализация!$C$64,1,IF(B1030=Локализация!$C$65,2,IF(B1030=Локализация!$C$66,3,IF(B1030=Локализация!$C$67,4,IF(B1030=Локализация!$C$68,5,IF(OR(B1030=1,B1030=2,B1030=3,B1030=4,B1030=5),B1030,"")))))))</f>
        <v/>
      </c>
      <c r="E1030" s="11" t="str">
        <f>(IF(C1030=Локализация!$C$70,1,IF(C1030=Локализация!$C$71,2,IF(C1030=Локализация!$C$72,3,IF(C1030=Локализация!$C$73,4,IF(C1030=Локализация!$C$74,5,IF(OR(C1030=1,C1030=2,C1030=3,C1030=4,C1030=5),C1030,"")))))))</f>
        <v/>
      </c>
      <c r="F1030" s="55" t="e">
        <f t="shared" si="29"/>
        <v>#VALUE!</v>
      </c>
    </row>
    <row r="1031" spans="4:6" x14ac:dyDescent="0.3">
      <c r="D1031" s="11" t="str">
        <f>(IF(B1031=Локализация!$C$64,1,IF(B1031=Локализация!$C$65,2,IF(B1031=Локализация!$C$66,3,IF(B1031=Локализация!$C$67,4,IF(B1031=Локализация!$C$68,5,IF(OR(B1031=1,B1031=2,B1031=3,B1031=4,B1031=5),B1031,"")))))))</f>
        <v/>
      </c>
      <c r="E1031" s="11" t="str">
        <f>(IF(C1031=Локализация!$C$70,1,IF(C1031=Локализация!$C$71,2,IF(C1031=Локализация!$C$72,3,IF(C1031=Локализация!$C$73,4,IF(C1031=Локализация!$C$74,5,IF(OR(C1031=1,C1031=2,C1031=3,C1031=4,C1031=5),C1031,"")))))))</f>
        <v/>
      </c>
      <c r="F1031" s="55" t="e">
        <f t="shared" si="29"/>
        <v>#VALUE!</v>
      </c>
    </row>
    <row r="1032" spans="4:6" x14ac:dyDescent="0.3">
      <c r="D1032" s="11" t="str">
        <f>(IF(B1032=Локализация!$C$64,1,IF(B1032=Локализация!$C$65,2,IF(B1032=Локализация!$C$66,3,IF(B1032=Локализация!$C$67,4,IF(B1032=Локализация!$C$68,5,IF(OR(B1032=1,B1032=2,B1032=3,B1032=4,B1032=5),B1032,"")))))))</f>
        <v/>
      </c>
      <c r="E1032" s="11" t="str">
        <f>(IF(C1032=Локализация!$C$70,1,IF(C1032=Локализация!$C$71,2,IF(C1032=Локализация!$C$72,3,IF(C1032=Локализация!$C$73,4,IF(C1032=Локализация!$C$74,5,IF(OR(C1032=1,C1032=2,C1032=3,C1032=4,C1032=5),C1032,"")))))))</f>
        <v/>
      </c>
      <c r="F1032" s="55" t="e">
        <f t="shared" si="29"/>
        <v>#VALUE!</v>
      </c>
    </row>
    <row r="1033" spans="4:6" x14ac:dyDescent="0.3">
      <c r="D1033" s="11" t="str">
        <f>(IF(B1033=Локализация!$C$64,1,IF(B1033=Локализация!$C$65,2,IF(B1033=Локализация!$C$66,3,IF(B1033=Локализация!$C$67,4,IF(B1033=Локализация!$C$68,5,IF(OR(B1033=1,B1033=2,B1033=3,B1033=4,B1033=5),B1033,"")))))))</f>
        <v/>
      </c>
      <c r="E1033" s="11" t="str">
        <f>(IF(C1033=Локализация!$C$70,1,IF(C1033=Локализация!$C$71,2,IF(C1033=Локализация!$C$72,3,IF(C1033=Локализация!$C$73,4,IF(C1033=Локализация!$C$74,5,IF(OR(C1033=1,C1033=2,C1033=3,C1033=4,C1033=5),C1033,"")))))))</f>
        <v/>
      </c>
      <c r="F1033" s="55" t="e">
        <f t="shared" si="29"/>
        <v>#VALUE!</v>
      </c>
    </row>
    <row r="1034" spans="4:6" x14ac:dyDescent="0.3">
      <c r="D1034" s="11" t="str">
        <f>(IF(B1034=Локализация!$C$64,1,IF(B1034=Локализация!$C$65,2,IF(B1034=Локализация!$C$66,3,IF(B1034=Локализация!$C$67,4,IF(B1034=Локализация!$C$68,5,IF(OR(B1034=1,B1034=2,B1034=3,B1034=4,B1034=5),B1034,"")))))))</f>
        <v/>
      </c>
      <c r="E1034" s="11" t="str">
        <f>(IF(C1034=Локализация!$C$70,1,IF(C1034=Локализация!$C$71,2,IF(C1034=Локализация!$C$72,3,IF(C1034=Локализация!$C$73,4,IF(C1034=Локализация!$C$74,5,IF(OR(C1034=1,C1034=2,C1034=3,C1034=4,C1034=5),C1034,"")))))))</f>
        <v/>
      </c>
      <c r="F1034" s="55" t="e">
        <f t="shared" si="29"/>
        <v>#VALUE!</v>
      </c>
    </row>
    <row r="1035" spans="4:6" x14ac:dyDescent="0.3">
      <c r="D1035" s="11" t="str">
        <f>(IF(B1035=Локализация!$C$64,1,IF(B1035=Локализация!$C$65,2,IF(B1035=Локализация!$C$66,3,IF(B1035=Локализация!$C$67,4,IF(B1035=Локализация!$C$68,5,IF(OR(B1035=1,B1035=2,B1035=3,B1035=4,B1035=5),B1035,"")))))))</f>
        <v/>
      </c>
      <c r="E1035" s="11" t="str">
        <f>(IF(C1035=Локализация!$C$70,1,IF(C1035=Локализация!$C$71,2,IF(C1035=Локализация!$C$72,3,IF(C1035=Локализация!$C$73,4,IF(C1035=Локализация!$C$74,5,IF(OR(C1035=1,C1035=2,C1035=3,C1035=4,C1035=5),C1035,"")))))))</f>
        <v/>
      </c>
      <c r="F1035" s="55" t="e">
        <f t="shared" si="29"/>
        <v>#VALUE!</v>
      </c>
    </row>
    <row r="1036" spans="4:6" x14ac:dyDescent="0.3">
      <c r="D1036" s="11" t="str">
        <f>(IF(B1036=Локализация!$C$64,1,IF(B1036=Локализация!$C$65,2,IF(B1036=Локализация!$C$66,3,IF(B1036=Локализация!$C$67,4,IF(B1036=Локализация!$C$68,5,IF(OR(B1036=1,B1036=2,B1036=3,B1036=4,B1036=5),B1036,"")))))))</f>
        <v/>
      </c>
      <c r="E1036" s="11" t="str">
        <f>(IF(C1036=Локализация!$C$70,1,IF(C1036=Локализация!$C$71,2,IF(C1036=Локализация!$C$72,3,IF(C1036=Локализация!$C$73,4,IF(C1036=Локализация!$C$74,5,IF(OR(C1036=1,C1036=2,C1036=3,C1036=4,C1036=5),C1036,"")))))))</f>
        <v/>
      </c>
      <c r="F1036" s="55" t="e">
        <f t="shared" si="29"/>
        <v>#VALUE!</v>
      </c>
    </row>
    <row r="1037" spans="4:6" x14ac:dyDescent="0.3">
      <c r="D1037" s="11" t="str">
        <f>(IF(B1037=Локализация!$C$64,1,IF(B1037=Локализация!$C$65,2,IF(B1037=Локализация!$C$66,3,IF(B1037=Локализация!$C$67,4,IF(B1037=Локализация!$C$68,5,IF(OR(B1037=1,B1037=2,B1037=3,B1037=4,B1037=5),B1037,"")))))))</f>
        <v/>
      </c>
      <c r="E1037" s="11" t="str">
        <f>(IF(C1037=Локализация!$C$70,1,IF(C1037=Локализация!$C$71,2,IF(C1037=Локализация!$C$72,3,IF(C1037=Локализация!$C$73,4,IF(C1037=Локализация!$C$74,5,IF(OR(C1037=1,C1037=2,C1037=3,C1037=4,C1037=5),C1037,"")))))))</f>
        <v/>
      </c>
      <c r="F1037" s="55" t="e">
        <f t="shared" si="29"/>
        <v>#VALUE!</v>
      </c>
    </row>
    <row r="1038" spans="4:6" x14ac:dyDescent="0.3">
      <c r="D1038" s="11" t="str">
        <f>(IF(B1038=Локализация!$C$64,1,IF(B1038=Локализация!$C$65,2,IF(B1038=Локализация!$C$66,3,IF(B1038=Локализация!$C$67,4,IF(B1038=Локализация!$C$68,5,IF(OR(B1038=1,B1038=2,B1038=3,B1038=4,B1038=5),B1038,"")))))))</f>
        <v/>
      </c>
      <c r="E1038" s="11" t="str">
        <f>(IF(C1038=Локализация!$C$70,1,IF(C1038=Локализация!$C$71,2,IF(C1038=Локализация!$C$72,3,IF(C1038=Локализация!$C$73,4,IF(C1038=Локализация!$C$74,5,IF(OR(C1038=1,C1038=2,C1038=3,C1038=4,C1038=5),C1038,"")))))))</f>
        <v/>
      </c>
      <c r="F1038" s="55" t="e">
        <f t="shared" si="29"/>
        <v>#VALUE!</v>
      </c>
    </row>
    <row r="1039" spans="4:6" x14ac:dyDescent="0.3">
      <c r="D1039" s="11" t="str">
        <f>(IF(B1039=Локализация!$C$64,1,IF(B1039=Локализация!$C$65,2,IF(B1039=Локализация!$C$66,3,IF(B1039=Локализация!$C$67,4,IF(B1039=Локализация!$C$68,5,IF(OR(B1039=1,B1039=2,B1039=3,B1039=4,B1039=5),B1039,"")))))))</f>
        <v/>
      </c>
      <c r="E1039" s="11" t="str">
        <f>(IF(C1039=Локализация!$C$70,1,IF(C1039=Локализация!$C$71,2,IF(C1039=Локализация!$C$72,3,IF(C1039=Локализация!$C$73,4,IF(C1039=Локализация!$C$74,5,IF(OR(C1039=1,C1039=2,C1039=3,C1039=4,C1039=5),C1039,"")))))))</f>
        <v/>
      </c>
      <c r="F1039" s="55" t="e">
        <f t="shared" si="29"/>
        <v>#VALUE!</v>
      </c>
    </row>
    <row r="1040" spans="4:6" x14ac:dyDescent="0.3">
      <c r="D1040" s="11" t="str">
        <f>(IF(B1040=Локализация!$C$64,1,IF(B1040=Локализация!$C$65,2,IF(B1040=Локализация!$C$66,3,IF(B1040=Локализация!$C$67,4,IF(B1040=Локализация!$C$68,5,IF(OR(B1040=1,B1040=2,B1040=3,B1040=4,B1040=5),B1040,"")))))))</f>
        <v/>
      </c>
      <c r="E1040" s="11" t="str">
        <f>(IF(C1040=Локализация!$C$70,1,IF(C1040=Локализация!$C$71,2,IF(C1040=Локализация!$C$72,3,IF(C1040=Локализация!$C$73,4,IF(C1040=Локализация!$C$74,5,IF(OR(C1040=1,C1040=2,C1040=3,C1040=4,C1040=5),C1040,"")))))))</f>
        <v/>
      </c>
      <c r="F1040" s="55" t="e">
        <f t="shared" si="29"/>
        <v>#VALUE!</v>
      </c>
    </row>
    <row r="1041" spans="4:6" x14ac:dyDescent="0.3">
      <c r="D1041" s="11" t="str">
        <f>(IF(B1041=Локализация!$C$64,1,IF(B1041=Локализация!$C$65,2,IF(B1041=Локализация!$C$66,3,IF(B1041=Локализация!$C$67,4,IF(B1041=Локализация!$C$68,5,IF(OR(B1041=1,B1041=2,B1041=3,B1041=4,B1041=5),B1041,"")))))))</f>
        <v/>
      </c>
      <c r="E1041" s="11" t="str">
        <f>(IF(C1041=Локализация!$C$70,1,IF(C1041=Локализация!$C$71,2,IF(C1041=Локализация!$C$72,3,IF(C1041=Локализация!$C$73,4,IF(C1041=Локализация!$C$74,5,IF(OR(C1041=1,C1041=2,C1041=3,C1041=4,C1041=5),C1041,"")))))))</f>
        <v/>
      </c>
      <c r="F1041" s="55" t="e">
        <f t="shared" si="29"/>
        <v>#VALUE!</v>
      </c>
    </row>
    <row r="1042" spans="4:6" x14ac:dyDescent="0.3">
      <c r="D1042" s="11" t="str">
        <f>(IF(B1042=Локализация!$C$64,1,IF(B1042=Локализация!$C$65,2,IF(B1042=Локализация!$C$66,3,IF(B1042=Локализация!$C$67,4,IF(B1042=Локализация!$C$68,5,IF(OR(B1042=1,B1042=2,B1042=3,B1042=4,B1042=5),B1042,"")))))))</f>
        <v/>
      </c>
      <c r="E1042" s="11" t="str">
        <f>(IF(C1042=Локализация!$C$70,1,IF(C1042=Локализация!$C$71,2,IF(C1042=Локализация!$C$72,3,IF(C1042=Локализация!$C$73,4,IF(C1042=Локализация!$C$74,5,IF(OR(C1042=1,C1042=2,C1042=3,C1042=4,C1042=5),C1042,"")))))))</f>
        <v/>
      </c>
      <c r="F1042" s="55" t="e">
        <f t="shared" si="29"/>
        <v>#VALUE!</v>
      </c>
    </row>
    <row r="1043" spans="4:6" x14ac:dyDescent="0.3">
      <c r="D1043" s="11" t="str">
        <f>(IF(B1043=Локализация!$C$64,1,IF(B1043=Локализация!$C$65,2,IF(B1043=Локализация!$C$66,3,IF(B1043=Локализация!$C$67,4,IF(B1043=Локализация!$C$68,5,IF(OR(B1043=1,B1043=2,B1043=3,B1043=4,B1043=5),B1043,"")))))))</f>
        <v/>
      </c>
      <c r="E1043" s="11" t="str">
        <f>(IF(C1043=Локализация!$C$70,1,IF(C1043=Локализация!$C$71,2,IF(C1043=Локализация!$C$72,3,IF(C1043=Локализация!$C$73,4,IF(C1043=Локализация!$C$74,5,IF(OR(C1043=1,C1043=2,C1043=3,C1043=4,C1043=5),C1043,"")))))))</f>
        <v/>
      </c>
      <c r="F1043" s="55" t="e">
        <f t="shared" si="29"/>
        <v>#VALUE!</v>
      </c>
    </row>
    <row r="1044" spans="4:6" x14ac:dyDescent="0.3">
      <c r="D1044" s="11" t="str">
        <f>(IF(B1044=Локализация!$C$64,1,IF(B1044=Локализация!$C$65,2,IF(B1044=Локализация!$C$66,3,IF(B1044=Локализация!$C$67,4,IF(B1044=Локализация!$C$68,5,IF(OR(B1044=1,B1044=2,B1044=3,B1044=4,B1044=5),B1044,"")))))))</f>
        <v/>
      </c>
      <c r="E1044" s="11" t="str">
        <f>(IF(C1044=Локализация!$C$70,1,IF(C1044=Локализация!$C$71,2,IF(C1044=Локализация!$C$72,3,IF(C1044=Локализация!$C$73,4,IF(C1044=Локализация!$C$74,5,IF(OR(C1044=1,C1044=2,C1044=3,C1044=4,C1044=5),C1044,"")))))))</f>
        <v/>
      </c>
      <c r="F1044" s="55" t="e">
        <f t="shared" si="29"/>
        <v>#VALUE!</v>
      </c>
    </row>
    <row r="1045" spans="4:6" x14ac:dyDescent="0.3">
      <c r="D1045" s="11" t="str">
        <f>(IF(B1045=Локализация!$C$64,1,IF(B1045=Локализация!$C$65,2,IF(B1045=Локализация!$C$66,3,IF(B1045=Локализация!$C$67,4,IF(B1045=Локализация!$C$68,5,IF(OR(B1045=1,B1045=2,B1045=3,B1045=4,B1045=5),B1045,"")))))))</f>
        <v/>
      </c>
      <c r="E1045" s="11" t="str">
        <f>(IF(C1045=Локализация!$C$70,1,IF(C1045=Локализация!$C$71,2,IF(C1045=Локализация!$C$72,3,IF(C1045=Локализация!$C$73,4,IF(C1045=Локализация!$C$74,5,IF(OR(C1045=1,C1045=2,C1045=3,C1045=4,C1045=5),C1045,"")))))))</f>
        <v/>
      </c>
      <c r="F1045" s="55" t="e">
        <f t="shared" si="29"/>
        <v>#VALUE!</v>
      </c>
    </row>
    <row r="1046" spans="4:6" x14ac:dyDescent="0.3">
      <c r="D1046" s="11" t="str">
        <f>(IF(B1046=Локализация!$C$64,1,IF(B1046=Локализация!$C$65,2,IF(B1046=Локализация!$C$66,3,IF(B1046=Локализация!$C$67,4,IF(B1046=Локализация!$C$68,5,IF(OR(B1046=1,B1046=2,B1046=3,B1046=4,B1046=5),B1046,"")))))))</f>
        <v/>
      </c>
      <c r="E1046" s="11" t="str">
        <f>(IF(C1046=Локализация!$C$70,1,IF(C1046=Локализация!$C$71,2,IF(C1046=Локализация!$C$72,3,IF(C1046=Локализация!$C$73,4,IF(C1046=Локализация!$C$74,5,IF(OR(C1046=1,C1046=2,C1046=3,C1046=4,C1046=5),C1046,"")))))))</f>
        <v/>
      </c>
      <c r="F1046" s="55" t="e">
        <f t="shared" si="29"/>
        <v>#VALUE!</v>
      </c>
    </row>
    <row r="1047" spans="4:6" x14ac:dyDescent="0.3">
      <c r="D1047" s="11" t="str">
        <f>(IF(B1047=Локализация!$C$64,1,IF(B1047=Локализация!$C$65,2,IF(B1047=Локализация!$C$66,3,IF(B1047=Локализация!$C$67,4,IF(B1047=Локализация!$C$68,5,IF(OR(B1047=1,B1047=2,B1047=3,B1047=4,B1047=5),B1047,"")))))))</f>
        <v/>
      </c>
      <c r="E1047" s="11" t="str">
        <f>(IF(C1047=Локализация!$C$70,1,IF(C1047=Локализация!$C$71,2,IF(C1047=Локализация!$C$72,3,IF(C1047=Локализация!$C$73,4,IF(C1047=Локализация!$C$74,5,IF(OR(C1047=1,C1047=2,C1047=3,C1047=4,C1047=5),C1047,"")))))))</f>
        <v/>
      </c>
      <c r="F1047" s="55" t="e">
        <f t="shared" si="29"/>
        <v>#VALUE!</v>
      </c>
    </row>
    <row r="1048" spans="4:6" x14ac:dyDescent="0.3">
      <c r="D1048" s="11" t="str">
        <f>(IF(B1048=Локализация!$C$64,1,IF(B1048=Локализация!$C$65,2,IF(B1048=Локализация!$C$66,3,IF(B1048=Локализация!$C$67,4,IF(B1048=Локализация!$C$68,5,IF(OR(B1048=1,B1048=2,B1048=3,B1048=4,B1048=5),B1048,"")))))))</f>
        <v/>
      </c>
      <c r="E1048" s="11" t="str">
        <f>(IF(C1048=Локализация!$C$70,1,IF(C1048=Локализация!$C$71,2,IF(C1048=Локализация!$C$72,3,IF(C1048=Локализация!$C$73,4,IF(C1048=Локализация!$C$74,5,IF(OR(C1048=1,C1048=2,C1048=3,C1048=4,C1048=5),C1048,"")))))))</f>
        <v/>
      </c>
      <c r="F1048" s="55" t="e">
        <f t="shared" si="29"/>
        <v>#VALUE!</v>
      </c>
    </row>
    <row r="1049" spans="4:6" x14ac:dyDescent="0.3">
      <c r="D1049" s="11" t="str">
        <f>(IF(B1049=Локализация!$C$64,1,IF(B1049=Локализация!$C$65,2,IF(B1049=Локализация!$C$66,3,IF(B1049=Локализация!$C$67,4,IF(B1049=Локализация!$C$68,5,IF(OR(B1049=1,B1049=2,B1049=3,B1049=4,B1049=5),B1049,"")))))))</f>
        <v/>
      </c>
      <c r="E1049" s="11" t="str">
        <f>(IF(C1049=Локализация!$C$70,1,IF(C1049=Локализация!$C$71,2,IF(C1049=Локализация!$C$72,3,IF(C1049=Локализация!$C$73,4,IF(C1049=Локализация!$C$74,5,IF(OR(C1049=1,C1049=2,C1049=3,C1049=4,C1049=5),C1049,"")))))))</f>
        <v/>
      </c>
      <c r="F1049" s="55" t="e">
        <f t="shared" si="29"/>
        <v>#VALUE!</v>
      </c>
    </row>
    <row r="1050" spans="4:6" x14ac:dyDescent="0.3">
      <c r="D1050" s="11" t="str">
        <f>(IF(B1050=Локализация!$C$64,1,IF(B1050=Локализация!$C$65,2,IF(B1050=Локализация!$C$66,3,IF(B1050=Локализация!$C$67,4,IF(B1050=Локализация!$C$68,5,IF(OR(B1050=1,B1050=2,B1050=3,B1050=4,B1050=5),B1050,"")))))))</f>
        <v/>
      </c>
      <c r="E1050" s="11" t="str">
        <f>(IF(C1050=Локализация!$C$70,1,IF(C1050=Локализация!$C$71,2,IF(C1050=Локализация!$C$72,3,IF(C1050=Локализация!$C$73,4,IF(C1050=Локализация!$C$74,5,IF(OR(C1050=1,C1050=2,C1050=3,C1050=4,C1050=5),C1050,"")))))))</f>
        <v/>
      </c>
      <c r="F1050" s="55" t="e">
        <f t="shared" si="29"/>
        <v>#VALUE!</v>
      </c>
    </row>
    <row r="1051" spans="4:6" x14ac:dyDescent="0.3">
      <c r="D1051" s="11" t="str">
        <f>(IF(B1051=Локализация!$C$64,1,IF(B1051=Локализация!$C$65,2,IF(B1051=Локализация!$C$66,3,IF(B1051=Локализация!$C$67,4,IF(B1051=Локализация!$C$68,5,IF(OR(B1051=1,B1051=2,B1051=3,B1051=4,B1051=5),B1051,"")))))))</f>
        <v/>
      </c>
      <c r="E1051" s="11" t="str">
        <f>(IF(C1051=Локализация!$C$70,1,IF(C1051=Локализация!$C$71,2,IF(C1051=Локализация!$C$72,3,IF(C1051=Локализация!$C$73,4,IF(C1051=Локализация!$C$74,5,IF(OR(C1051=1,C1051=2,C1051=3,C1051=4,C1051=5),C1051,"")))))))</f>
        <v/>
      </c>
      <c r="F1051" s="55" t="e">
        <f t="shared" si="29"/>
        <v>#VALUE!</v>
      </c>
    </row>
    <row r="1052" spans="4:6" x14ac:dyDescent="0.3">
      <c r="D1052" s="11" t="str">
        <f>(IF(B1052=Локализация!$C$64,1,IF(B1052=Локализация!$C$65,2,IF(B1052=Локализация!$C$66,3,IF(B1052=Локализация!$C$67,4,IF(B1052=Локализация!$C$68,5,IF(OR(B1052=1,B1052=2,B1052=3,B1052=4,B1052=5),B1052,"")))))))</f>
        <v/>
      </c>
      <c r="E1052" s="11" t="str">
        <f>(IF(C1052=Локализация!$C$70,1,IF(C1052=Локализация!$C$71,2,IF(C1052=Локализация!$C$72,3,IF(C1052=Локализация!$C$73,4,IF(C1052=Локализация!$C$74,5,IF(OR(C1052=1,C1052=2,C1052=3,C1052=4,C1052=5),C1052,"")))))))</f>
        <v/>
      </c>
      <c r="F1052" s="55" t="e">
        <f t="shared" si="29"/>
        <v>#VALUE!</v>
      </c>
    </row>
    <row r="1053" spans="4:6" x14ac:dyDescent="0.3">
      <c r="D1053" s="11" t="str">
        <f>(IF(B1053=Локализация!$C$64,1,IF(B1053=Локализация!$C$65,2,IF(B1053=Локализация!$C$66,3,IF(B1053=Локализация!$C$67,4,IF(B1053=Локализация!$C$68,5,IF(OR(B1053=1,B1053=2,B1053=3,B1053=4,B1053=5),B1053,"")))))))</f>
        <v/>
      </c>
      <c r="E1053" s="11" t="str">
        <f>(IF(C1053=Локализация!$C$70,1,IF(C1053=Локализация!$C$71,2,IF(C1053=Локализация!$C$72,3,IF(C1053=Локализация!$C$73,4,IF(C1053=Локализация!$C$74,5,IF(OR(C1053=1,C1053=2,C1053=3,C1053=4,C1053=5),C1053,"")))))))</f>
        <v/>
      </c>
      <c r="F1053" s="55" t="e">
        <f t="shared" si="29"/>
        <v>#VALUE!</v>
      </c>
    </row>
    <row r="1054" spans="4:6" x14ac:dyDescent="0.3">
      <c r="D1054" s="11" t="str">
        <f>(IF(B1054=Локализация!$C$64,1,IF(B1054=Локализация!$C$65,2,IF(B1054=Локализация!$C$66,3,IF(B1054=Локализация!$C$67,4,IF(B1054=Локализация!$C$68,5,IF(OR(B1054=1,B1054=2,B1054=3,B1054=4,B1054=5),B1054,"")))))))</f>
        <v/>
      </c>
      <c r="E1054" s="11" t="str">
        <f>(IF(C1054=Локализация!$C$70,1,IF(C1054=Локализация!$C$71,2,IF(C1054=Локализация!$C$72,3,IF(C1054=Локализация!$C$73,4,IF(C1054=Локализация!$C$74,5,IF(OR(C1054=1,C1054=2,C1054=3,C1054=4,C1054=5),C1054,"")))))))</f>
        <v/>
      </c>
      <c r="F1054" s="55" t="e">
        <f t="shared" si="29"/>
        <v>#VALUE!</v>
      </c>
    </row>
    <row r="1055" spans="4:6" x14ac:dyDescent="0.3">
      <c r="D1055" s="11" t="str">
        <f>(IF(B1055=Локализация!$C$64,1,IF(B1055=Локализация!$C$65,2,IF(B1055=Локализация!$C$66,3,IF(B1055=Локализация!$C$67,4,IF(B1055=Локализация!$C$68,5,IF(OR(B1055=1,B1055=2,B1055=3,B1055=4,B1055=5),B1055,"")))))))</f>
        <v/>
      </c>
      <c r="E1055" s="11" t="str">
        <f>(IF(C1055=Локализация!$C$70,1,IF(C1055=Локализация!$C$71,2,IF(C1055=Локализация!$C$72,3,IF(C1055=Локализация!$C$73,4,IF(C1055=Локализация!$C$74,5,IF(OR(C1055=1,C1055=2,C1055=3,C1055=4,C1055=5),C1055,"")))))))</f>
        <v/>
      </c>
      <c r="F1055" s="55" t="e">
        <f t="shared" si="29"/>
        <v>#VALUE!</v>
      </c>
    </row>
    <row r="1056" spans="4:6" x14ac:dyDescent="0.3">
      <c r="D1056" s="11" t="str">
        <f>(IF(B1056=Локализация!$C$64,1,IF(B1056=Локализация!$C$65,2,IF(B1056=Локализация!$C$66,3,IF(B1056=Локализация!$C$67,4,IF(B1056=Локализация!$C$68,5,IF(OR(B1056=1,B1056=2,B1056=3,B1056=4,B1056=5),B1056,"")))))))</f>
        <v/>
      </c>
      <c r="E1056" s="11" t="str">
        <f>(IF(C1056=Локализация!$C$70,1,IF(C1056=Локализация!$C$71,2,IF(C1056=Локализация!$C$72,3,IF(C1056=Локализация!$C$73,4,IF(C1056=Локализация!$C$74,5,IF(OR(C1056=1,C1056=2,C1056=3,C1056=4,C1056=5),C1056,"")))))))</f>
        <v/>
      </c>
      <c r="F1056" s="55" t="e">
        <f t="shared" si="29"/>
        <v>#VALUE!</v>
      </c>
    </row>
    <row r="1057" spans="4:6" x14ac:dyDescent="0.3">
      <c r="D1057" s="11" t="str">
        <f>(IF(B1057=Локализация!$C$64,1,IF(B1057=Локализация!$C$65,2,IF(B1057=Локализация!$C$66,3,IF(B1057=Локализация!$C$67,4,IF(B1057=Локализация!$C$68,5,IF(OR(B1057=1,B1057=2,B1057=3,B1057=4,B1057=5),B1057,"")))))))</f>
        <v/>
      </c>
      <c r="E1057" s="11" t="str">
        <f>(IF(C1057=Локализация!$C$70,1,IF(C1057=Локализация!$C$71,2,IF(C1057=Локализация!$C$72,3,IF(C1057=Локализация!$C$73,4,IF(C1057=Локализация!$C$74,5,IF(OR(C1057=1,C1057=2,C1057=3,C1057=4,C1057=5),C1057,"")))))))</f>
        <v/>
      </c>
      <c r="F1057" s="55" t="e">
        <f t="shared" si="29"/>
        <v>#VALUE!</v>
      </c>
    </row>
    <row r="1058" spans="4:6" x14ac:dyDescent="0.3">
      <c r="D1058" s="11" t="str">
        <f>(IF(B1058=Локализация!$C$64,1,IF(B1058=Локализация!$C$65,2,IF(B1058=Локализация!$C$66,3,IF(B1058=Локализация!$C$67,4,IF(B1058=Локализация!$C$68,5,IF(OR(B1058=1,B1058=2,B1058=3,B1058=4,B1058=5),B1058,"")))))))</f>
        <v/>
      </c>
      <c r="E1058" s="11" t="str">
        <f>(IF(C1058=Локализация!$C$70,1,IF(C1058=Локализация!$C$71,2,IF(C1058=Локализация!$C$72,3,IF(C1058=Локализация!$C$73,4,IF(C1058=Локализация!$C$74,5,IF(OR(C1058=1,C1058=2,C1058=3,C1058=4,C1058=5),C1058,"")))))))</f>
        <v/>
      </c>
      <c r="F1058" s="55" t="e">
        <f t="shared" ref="F1058:F1121" si="30">(((D1058+E1058)-2)/8)</f>
        <v>#VALUE!</v>
      </c>
    </row>
    <row r="1059" spans="4:6" x14ac:dyDescent="0.3">
      <c r="D1059" s="11" t="str">
        <f>(IF(B1059=Локализация!$C$64,1,IF(B1059=Локализация!$C$65,2,IF(B1059=Локализация!$C$66,3,IF(B1059=Локализация!$C$67,4,IF(B1059=Локализация!$C$68,5,IF(OR(B1059=1,B1059=2,B1059=3,B1059=4,B1059=5),B1059,"")))))))</f>
        <v/>
      </c>
      <c r="E1059" s="11" t="str">
        <f>(IF(C1059=Локализация!$C$70,1,IF(C1059=Локализация!$C$71,2,IF(C1059=Локализация!$C$72,3,IF(C1059=Локализация!$C$73,4,IF(C1059=Локализация!$C$74,5,IF(OR(C1059=1,C1059=2,C1059=3,C1059=4,C1059=5),C1059,"")))))))</f>
        <v/>
      </c>
      <c r="F1059" s="55" t="e">
        <f t="shared" si="30"/>
        <v>#VALUE!</v>
      </c>
    </row>
    <row r="1060" spans="4:6" x14ac:dyDescent="0.3">
      <c r="D1060" s="11" t="str">
        <f>(IF(B1060=Локализация!$C$64,1,IF(B1060=Локализация!$C$65,2,IF(B1060=Локализация!$C$66,3,IF(B1060=Локализация!$C$67,4,IF(B1060=Локализация!$C$68,5,IF(OR(B1060=1,B1060=2,B1060=3,B1060=4,B1060=5),B1060,"")))))))</f>
        <v/>
      </c>
      <c r="E1060" s="11" t="str">
        <f>(IF(C1060=Локализация!$C$70,1,IF(C1060=Локализация!$C$71,2,IF(C1060=Локализация!$C$72,3,IF(C1060=Локализация!$C$73,4,IF(C1060=Локализация!$C$74,5,IF(OR(C1060=1,C1060=2,C1060=3,C1060=4,C1060=5),C1060,"")))))))</f>
        <v/>
      </c>
      <c r="F1060" s="55" t="e">
        <f t="shared" si="30"/>
        <v>#VALUE!</v>
      </c>
    </row>
    <row r="1061" spans="4:6" x14ac:dyDescent="0.3">
      <c r="D1061" s="11" t="str">
        <f>(IF(B1061=Локализация!$C$64,1,IF(B1061=Локализация!$C$65,2,IF(B1061=Локализация!$C$66,3,IF(B1061=Локализация!$C$67,4,IF(B1061=Локализация!$C$68,5,IF(OR(B1061=1,B1061=2,B1061=3,B1061=4,B1061=5),B1061,"")))))))</f>
        <v/>
      </c>
      <c r="E1061" s="11" t="str">
        <f>(IF(C1061=Локализация!$C$70,1,IF(C1061=Локализация!$C$71,2,IF(C1061=Локализация!$C$72,3,IF(C1061=Локализация!$C$73,4,IF(C1061=Локализация!$C$74,5,IF(OR(C1061=1,C1061=2,C1061=3,C1061=4,C1061=5),C1061,"")))))))</f>
        <v/>
      </c>
      <c r="F1061" s="55" t="e">
        <f t="shared" si="30"/>
        <v>#VALUE!</v>
      </c>
    </row>
    <row r="1062" spans="4:6" x14ac:dyDescent="0.3">
      <c r="D1062" s="11" t="str">
        <f>(IF(B1062=Локализация!$C$64,1,IF(B1062=Локализация!$C$65,2,IF(B1062=Локализация!$C$66,3,IF(B1062=Локализация!$C$67,4,IF(B1062=Локализация!$C$68,5,IF(OR(B1062=1,B1062=2,B1062=3,B1062=4,B1062=5),B1062,"")))))))</f>
        <v/>
      </c>
      <c r="E1062" s="11" t="str">
        <f>(IF(C1062=Локализация!$C$70,1,IF(C1062=Локализация!$C$71,2,IF(C1062=Локализация!$C$72,3,IF(C1062=Локализация!$C$73,4,IF(C1062=Локализация!$C$74,5,IF(OR(C1062=1,C1062=2,C1062=3,C1062=4,C1062=5),C1062,"")))))))</f>
        <v/>
      </c>
      <c r="F1062" s="55" t="e">
        <f t="shared" si="30"/>
        <v>#VALUE!</v>
      </c>
    </row>
    <row r="1063" spans="4:6" x14ac:dyDescent="0.3">
      <c r="D1063" s="11" t="str">
        <f>(IF(B1063=Локализация!$C$64,1,IF(B1063=Локализация!$C$65,2,IF(B1063=Локализация!$C$66,3,IF(B1063=Локализация!$C$67,4,IF(B1063=Локализация!$C$68,5,IF(OR(B1063=1,B1063=2,B1063=3,B1063=4,B1063=5),B1063,"")))))))</f>
        <v/>
      </c>
      <c r="E1063" s="11" t="str">
        <f>(IF(C1063=Локализация!$C$70,1,IF(C1063=Локализация!$C$71,2,IF(C1063=Локализация!$C$72,3,IF(C1063=Локализация!$C$73,4,IF(C1063=Локализация!$C$74,5,IF(OR(C1063=1,C1063=2,C1063=3,C1063=4,C1063=5),C1063,"")))))))</f>
        <v/>
      </c>
      <c r="F1063" s="55" t="e">
        <f t="shared" si="30"/>
        <v>#VALUE!</v>
      </c>
    </row>
    <row r="1064" spans="4:6" x14ac:dyDescent="0.3">
      <c r="D1064" s="11" t="str">
        <f>(IF(B1064=Локализация!$C$64,1,IF(B1064=Локализация!$C$65,2,IF(B1064=Локализация!$C$66,3,IF(B1064=Локализация!$C$67,4,IF(B1064=Локализация!$C$68,5,IF(OR(B1064=1,B1064=2,B1064=3,B1064=4,B1064=5),B1064,"")))))))</f>
        <v/>
      </c>
      <c r="E1064" s="11" t="str">
        <f>(IF(C1064=Локализация!$C$70,1,IF(C1064=Локализация!$C$71,2,IF(C1064=Локализация!$C$72,3,IF(C1064=Локализация!$C$73,4,IF(C1064=Локализация!$C$74,5,IF(OR(C1064=1,C1064=2,C1064=3,C1064=4,C1064=5),C1064,"")))))))</f>
        <v/>
      </c>
      <c r="F1064" s="55" t="e">
        <f t="shared" si="30"/>
        <v>#VALUE!</v>
      </c>
    </row>
    <row r="1065" spans="4:6" x14ac:dyDescent="0.3">
      <c r="D1065" s="11" t="str">
        <f>(IF(B1065=Локализация!$C$64,1,IF(B1065=Локализация!$C$65,2,IF(B1065=Локализация!$C$66,3,IF(B1065=Локализация!$C$67,4,IF(B1065=Локализация!$C$68,5,IF(OR(B1065=1,B1065=2,B1065=3,B1065=4,B1065=5),B1065,"")))))))</f>
        <v/>
      </c>
      <c r="E1065" s="11" t="str">
        <f>(IF(C1065=Локализация!$C$70,1,IF(C1065=Локализация!$C$71,2,IF(C1065=Локализация!$C$72,3,IF(C1065=Локализация!$C$73,4,IF(C1065=Локализация!$C$74,5,IF(OR(C1065=1,C1065=2,C1065=3,C1065=4,C1065=5),C1065,"")))))))</f>
        <v/>
      </c>
      <c r="F1065" s="55" t="e">
        <f t="shared" si="30"/>
        <v>#VALUE!</v>
      </c>
    </row>
    <row r="1066" spans="4:6" x14ac:dyDescent="0.3">
      <c r="D1066" s="11" t="str">
        <f>(IF(B1066=Локализация!$C$64,1,IF(B1066=Локализация!$C$65,2,IF(B1066=Локализация!$C$66,3,IF(B1066=Локализация!$C$67,4,IF(B1066=Локализация!$C$68,5,IF(OR(B1066=1,B1066=2,B1066=3,B1066=4,B1066=5),B1066,"")))))))</f>
        <v/>
      </c>
      <c r="E1066" s="11" t="str">
        <f>(IF(C1066=Локализация!$C$70,1,IF(C1066=Локализация!$C$71,2,IF(C1066=Локализация!$C$72,3,IF(C1066=Локализация!$C$73,4,IF(C1066=Локализация!$C$74,5,IF(OR(C1066=1,C1066=2,C1066=3,C1066=4,C1066=5),C1066,"")))))))</f>
        <v/>
      </c>
      <c r="F1066" s="55" t="e">
        <f t="shared" si="30"/>
        <v>#VALUE!</v>
      </c>
    </row>
    <row r="1067" spans="4:6" x14ac:dyDescent="0.3">
      <c r="D1067" s="11" t="str">
        <f>(IF(B1067=Локализация!$C$64,1,IF(B1067=Локализация!$C$65,2,IF(B1067=Локализация!$C$66,3,IF(B1067=Локализация!$C$67,4,IF(B1067=Локализация!$C$68,5,IF(OR(B1067=1,B1067=2,B1067=3,B1067=4,B1067=5),B1067,"")))))))</f>
        <v/>
      </c>
      <c r="E1067" s="11" t="str">
        <f>(IF(C1067=Локализация!$C$70,1,IF(C1067=Локализация!$C$71,2,IF(C1067=Локализация!$C$72,3,IF(C1067=Локализация!$C$73,4,IF(C1067=Локализация!$C$74,5,IF(OR(C1067=1,C1067=2,C1067=3,C1067=4,C1067=5),C1067,"")))))))</f>
        <v/>
      </c>
      <c r="F1067" s="55" t="e">
        <f t="shared" si="30"/>
        <v>#VALUE!</v>
      </c>
    </row>
    <row r="1068" spans="4:6" x14ac:dyDescent="0.3">
      <c r="D1068" s="11" t="str">
        <f>(IF(B1068=Локализация!$C$64,1,IF(B1068=Локализация!$C$65,2,IF(B1068=Локализация!$C$66,3,IF(B1068=Локализация!$C$67,4,IF(B1068=Локализация!$C$68,5,IF(OR(B1068=1,B1068=2,B1068=3,B1068=4,B1068=5),B1068,"")))))))</f>
        <v/>
      </c>
      <c r="E1068" s="11" t="str">
        <f>(IF(C1068=Локализация!$C$70,1,IF(C1068=Локализация!$C$71,2,IF(C1068=Локализация!$C$72,3,IF(C1068=Локализация!$C$73,4,IF(C1068=Локализация!$C$74,5,IF(OR(C1068=1,C1068=2,C1068=3,C1068=4,C1068=5),C1068,"")))))))</f>
        <v/>
      </c>
      <c r="F1068" s="55" t="e">
        <f t="shared" si="30"/>
        <v>#VALUE!</v>
      </c>
    </row>
    <row r="1069" spans="4:6" x14ac:dyDescent="0.3">
      <c r="D1069" s="11" t="str">
        <f>(IF(B1069=Локализация!$C$64,1,IF(B1069=Локализация!$C$65,2,IF(B1069=Локализация!$C$66,3,IF(B1069=Локализация!$C$67,4,IF(B1069=Локализация!$C$68,5,IF(OR(B1069=1,B1069=2,B1069=3,B1069=4,B1069=5),B1069,"")))))))</f>
        <v/>
      </c>
      <c r="E1069" s="11" t="str">
        <f>(IF(C1069=Локализация!$C$70,1,IF(C1069=Локализация!$C$71,2,IF(C1069=Локализация!$C$72,3,IF(C1069=Локализация!$C$73,4,IF(C1069=Локализация!$C$74,5,IF(OR(C1069=1,C1069=2,C1069=3,C1069=4,C1069=5),C1069,"")))))))</f>
        <v/>
      </c>
      <c r="F1069" s="55" t="e">
        <f t="shared" si="30"/>
        <v>#VALUE!</v>
      </c>
    </row>
    <row r="1070" spans="4:6" x14ac:dyDescent="0.3">
      <c r="D1070" s="11" t="str">
        <f>(IF(B1070=Локализация!$C$64,1,IF(B1070=Локализация!$C$65,2,IF(B1070=Локализация!$C$66,3,IF(B1070=Локализация!$C$67,4,IF(B1070=Локализация!$C$68,5,IF(OR(B1070=1,B1070=2,B1070=3,B1070=4,B1070=5),B1070,"")))))))</f>
        <v/>
      </c>
      <c r="E1070" s="11" t="str">
        <f>(IF(C1070=Локализация!$C$70,1,IF(C1070=Локализация!$C$71,2,IF(C1070=Локализация!$C$72,3,IF(C1070=Локализация!$C$73,4,IF(C1070=Локализация!$C$74,5,IF(OR(C1070=1,C1070=2,C1070=3,C1070=4,C1070=5),C1070,"")))))))</f>
        <v/>
      </c>
      <c r="F1070" s="55" t="e">
        <f t="shared" si="30"/>
        <v>#VALUE!</v>
      </c>
    </row>
    <row r="1071" spans="4:6" x14ac:dyDescent="0.3">
      <c r="D1071" s="11" t="str">
        <f>(IF(B1071=Локализация!$C$64,1,IF(B1071=Локализация!$C$65,2,IF(B1071=Локализация!$C$66,3,IF(B1071=Локализация!$C$67,4,IF(B1071=Локализация!$C$68,5,IF(OR(B1071=1,B1071=2,B1071=3,B1071=4,B1071=5),B1071,"")))))))</f>
        <v/>
      </c>
      <c r="E1071" s="11" t="str">
        <f>(IF(C1071=Локализация!$C$70,1,IF(C1071=Локализация!$C$71,2,IF(C1071=Локализация!$C$72,3,IF(C1071=Локализация!$C$73,4,IF(C1071=Локализация!$C$74,5,IF(OR(C1071=1,C1071=2,C1071=3,C1071=4,C1071=5),C1071,"")))))))</f>
        <v/>
      </c>
      <c r="F1071" s="55" t="e">
        <f t="shared" si="30"/>
        <v>#VALUE!</v>
      </c>
    </row>
    <row r="1072" spans="4:6" x14ac:dyDescent="0.3">
      <c r="D1072" s="11" t="str">
        <f>(IF(B1072=Локализация!$C$64,1,IF(B1072=Локализация!$C$65,2,IF(B1072=Локализация!$C$66,3,IF(B1072=Локализация!$C$67,4,IF(B1072=Локализация!$C$68,5,IF(OR(B1072=1,B1072=2,B1072=3,B1072=4,B1072=5),B1072,"")))))))</f>
        <v/>
      </c>
      <c r="E1072" s="11" t="str">
        <f>(IF(C1072=Локализация!$C$70,1,IF(C1072=Локализация!$C$71,2,IF(C1072=Локализация!$C$72,3,IF(C1072=Локализация!$C$73,4,IF(C1072=Локализация!$C$74,5,IF(OR(C1072=1,C1072=2,C1072=3,C1072=4,C1072=5),C1072,"")))))))</f>
        <v/>
      </c>
      <c r="F1072" s="55" t="e">
        <f t="shared" si="30"/>
        <v>#VALUE!</v>
      </c>
    </row>
    <row r="1073" spans="4:6" x14ac:dyDescent="0.3">
      <c r="D1073" s="11" t="str">
        <f>(IF(B1073=Локализация!$C$64,1,IF(B1073=Локализация!$C$65,2,IF(B1073=Локализация!$C$66,3,IF(B1073=Локализация!$C$67,4,IF(B1073=Локализация!$C$68,5,IF(OR(B1073=1,B1073=2,B1073=3,B1073=4,B1073=5),B1073,"")))))))</f>
        <v/>
      </c>
      <c r="E1073" s="11" t="str">
        <f>(IF(C1073=Локализация!$C$70,1,IF(C1073=Локализация!$C$71,2,IF(C1073=Локализация!$C$72,3,IF(C1073=Локализация!$C$73,4,IF(C1073=Локализация!$C$74,5,IF(OR(C1073=1,C1073=2,C1073=3,C1073=4,C1073=5),C1073,"")))))))</f>
        <v/>
      </c>
      <c r="F1073" s="55" t="e">
        <f t="shared" si="30"/>
        <v>#VALUE!</v>
      </c>
    </row>
    <row r="1074" spans="4:6" x14ac:dyDescent="0.3">
      <c r="D1074" s="11" t="str">
        <f>(IF(B1074=Локализация!$C$64,1,IF(B1074=Локализация!$C$65,2,IF(B1074=Локализация!$C$66,3,IF(B1074=Локализация!$C$67,4,IF(B1074=Локализация!$C$68,5,IF(OR(B1074=1,B1074=2,B1074=3,B1074=4,B1074=5),B1074,"")))))))</f>
        <v/>
      </c>
      <c r="E1074" s="11" t="str">
        <f>(IF(C1074=Локализация!$C$70,1,IF(C1074=Локализация!$C$71,2,IF(C1074=Локализация!$C$72,3,IF(C1074=Локализация!$C$73,4,IF(C1074=Локализация!$C$74,5,IF(OR(C1074=1,C1074=2,C1074=3,C1074=4,C1074=5),C1074,"")))))))</f>
        <v/>
      </c>
      <c r="F1074" s="55" t="e">
        <f t="shared" si="30"/>
        <v>#VALUE!</v>
      </c>
    </row>
    <row r="1075" spans="4:6" x14ac:dyDescent="0.3">
      <c r="D1075" s="11" t="str">
        <f>(IF(B1075=Локализация!$C$64,1,IF(B1075=Локализация!$C$65,2,IF(B1075=Локализация!$C$66,3,IF(B1075=Локализация!$C$67,4,IF(B1075=Локализация!$C$68,5,IF(OR(B1075=1,B1075=2,B1075=3,B1075=4,B1075=5),B1075,"")))))))</f>
        <v/>
      </c>
      <c r="E1075" s="11" t="str">
        <f>(IF(C1075=Локализация!$C$70,1,IF(C1075=Локализация!$C$71,2,IF(C1075=Локализация!$C$72,3,IF(C1075=Локализация!$C$73,4,IF(C1075=Локализация!$C$74,5,IF(OR(C1075=1,C1075=2,C1075=3,C1075=4,C1075=5),C1075,"")))))))</f>
        <v/>
      </c>
      <c r="F1075" s="55" t="e">
        <f t="shared" si="30"/>
        <v>#VALUE!</v>
      </c>
    </row>
    <row r="1076" spans="4:6" x14ac:dyDescent="0.3">
      <c r="D1076" s="11" t="str">
        <f>(IF(B1076=Локализация!$C$64,1,IF(B1076=Локализация!$C$65,2,IF(B1076=Локализация!$C$66,3,IF(B1076=Локализация!$C$67,4,IF(B1076=Локализация!$C$68,5,IF(OR(B1076=1,B1076=2,B1076=3,B1076=4,B1076=5),B1076,"")))))))</f>
        <v/>
      </c>
      <c r="E1076" s="11" t="str">
        <f>(IF(C1076=Локализация!$C$70,1,IF(C1076=Локализация!$C$71,2,IF(C1076=Локализация!$C$72,3,IF(C1076=Локализация!$C$73,4,IF(C1076=Локализация!$C$74,5,IF(OR(C1076=1,C1076=2,C1076=3,C1076=4,C1076=5),C1076,"")))))))</f>
        <v/>
      </c>
      <c r="F1076" s="55" t="e">
        <f t="shared" si="30"/>
        <v>#VALUE!</v>
      </c>
    </row>
    <row r="1077" spans="4:6" x14ac:dyDescent="0.3">
      <c r="D1077" s="11" t="str">
        <f>(IF(B1077=Локализация!$C$64,1,IF(B1077=Локализация!$C$65,2,IF(B1077=Локализация!$C$66,3,IF(B1077=Локализация!$C$67,4,IF(B1077=Локализация!$C$68,5,IF(OR(B1077=1,B1077=2,B1077=3,B1077=4,B1077=5),B1077,"")))))))</f>
        <v/>
      </c>
      <c r="E1077" s="11" t="str">
        <f>(IF(C1077=Локализация!$C$70,1,IF(C1077=Локализация!$C$71,2,IF(C1077=Локализация!$C$72,3,IF(C1077=Локализация!$C$73,4,IF(C1077=Локализация!$C$74,5,IF(OR(C1077=1,C1077=2,C1077=3,C1077=4,C1077=5),C1077,"")))))))</f>
        <v/>
      </c>
      <c r="F1077" s="55" t="e">
        <f t="shared" si="30"/>
        <v>#VALUE!</v>
      </c>
    </row>
    <row r="1078" spans="4:6" x14ac:dyDescent="0.3">
      <c r="D1078" s="11" t="str">
        <f>(IF(B1078=Локализация!$C$64,1,IF(B1078=Локализация!$C$65,2,IF(B1078=Локализация!$C$66,3,IF(B1078=Локализация!$C$67,4,IF(B1078=Локализация!$C$68,5,IF(OR(B1078=1,B1078=2,B1078=3,B1078=4,B1078=5),B1078,"")))))))</f>
        <v/>
      </c>
      <c r="E1078" s="11" t="str">
        <f>(IF(C1078=Локализация!$C$70,1,IF(C1078=Локализация!$C$71,2,IF(C1078=Локализация!$C$72,3,IF(C1078=Локализация!$C$73,4,IF(C1078=Локализация!$C$74,5,IF(OR(C1078=1,C1078=2,C1078=3,C1078=4,C1078=5),C1078,"")))))))</f>
        <v/>
      </c>
      <c r="F1078" s="55" t="e">
        <f t="shared" si="30"/>
        <v>#VALUE!</v>
      </c>
    </row>
    <row r="1079" spans="4:6" x14ac:dyDescent="0.3">
      <c r="D1079" s="11" t="str">
        <f>(IF(B1079=Локализация!$C$64,1,IF(B1079=Локализация!$C$65,2,IF(B1079=Локализация!$C$66,3,IF(B1079=Локализация!$C$67,4,IF(B1079=Локализация!$C$68,5,IF(OR(B1079=1,B1079=2,B1079=3,B1079=4,B1079=5),B1079,"")))))))</f>
        <v/>
      </c>
      <c r="E1079" s="11" t="str">
        <f>(IF(C1079=Локализация!$C$70,1,IF(C1079=Локализация!$C$71,2,IF(C1079=Локализация!$C$72,3,IF(C1079=Локализация!$C$73,4,IF(C1079=Локализация!$C$74,5,IF(OR(C1079=1,C1079=2,C1079=3,C1079=4,C1079=5),C1079,"")))))))</f>
        <v/>
      </c>
      <c r="F1079" s="55" t="e">
        <f t="shared" si="30"/>
        <v>#VALUE!</v>
      </c>
    </row>
    <row r="1080" spans="4:6" x14ac:dyDescent="0.3">
      <c r="D1080" s="11" t="str">
        <f>(IF(B1080=Локализация!$C$64,1,IF(B1080=Локализация!$C$65,2,IF(B1080=Локализация!$C$66,3,IF(B1080=Локализация!$C$67,4,IF(B1080=Локализация!$C$68,5,IF(OR(B1080=1,B1080=2,B1080=3,B1080=4,B1080=5),B1080,"")))))))</f>
        <v/>
      </c>
      <c r="E1080" s="11" t="str">
        <f>(IF(C1080=Локализация!$C$70,1,IF(C1080=Локализация!$C$71,2,IF(C1080=Локализация!$C$72,3,IF(C1080=Локализация!$C$73,4,IF(C1080=Локализация!$C$74,5,IF(OR(C1080=1,C1080=2,C1080=3,C1080=4,C1080=5),C1080,"")))))))</f>
        <v/>
      </c>
      <c r="F1080" s="55" t="e">
        <f t="shared" si="30"/>
        <v>#VALUE!</v>
      </c>
    </row>
    <row r="1081" spans="4:6" x14ac:dyDescent="0.3">
      <c r="D1081" s="11" t="str">
        <f>(IF(B1081=Локализация!$C$64,1,IF(B1081=Локализация!$C$65,2,IF(B1081=Локализация!$C$66,3,IF(B1081=Локализация!$C$67,4,IF(B1081=Локализация!$C$68,5,IF(OR(B1081=1,B1081=2,B1081=3,B1081=4,B1081=5),B1081,"")))))))</f>
        <v/>
      </c>
      <c r="E1081" s="11" t="str">
        <f>(IF(C1081=Локализация!$C$70,1,IF(C1081=Локализация!$C$71,2,IF(C1081=Локализация!$C$72,3,IF(C1081=Локализация!$C$73,4,IF(C1081=Локализация!$C$74,5,IF(OR(C1081=1,C1081=2,C1081=3,C1081=4,C1081=5),C1081,"")))))))</f>
        <v/>
      </c>
      <c r="F1081" s="55" t="e">
        <f t="shared" si="30"/>
        <v>#VALUE!</v>
      </c>
    </row>
    <row r="1082" spans="4:6" x14ac:dyDescent="0.3">
      <c r="D1082" s="11" t="str">
        <f>(IF(B1082=Локализация!$C$64,1,IF(B1082=Локализация!$C$65,2,IF(B1082=Локализация!$C$66,3,IF(B1082=Локализация!$C$67,4,IF(B1082=Локализация!$C$68,5,IF(OR(B1082=1,B1082=2,B1082=3,B1082=4,B1082=5),B1082,"")))))))</f>
        <v/>
      </c>
      <c r="E1082" s="11" t="str">
        <f>(IF(C1082=Локализация!$C$70,1,IF(C1082=Локализация!$C$71,2,IF(C1082=Локализация!$C$72,3,IF(C1082=Локализация!$C$73,4,IF(C1082=Локализация!$C$74,5,IF(OR(C1082=1,C1082=2,C1082=3,C1082=4,C1082=5),C1082,"")))))))</f>
        <v/>
      </c>
      <c r="F1082" s="55" t="e">
        <f t="shared" si="30"/>
        <v>#VALUE!</v>
      </c>
    </row>
    <row r="1083" spans="4:6" x14ac:dyDescent="0.3">
      <c r="D1083" s="11" t="str">
        <f>(IF(B1083=Локализация!$C$64,1,IF(B1083=Локализация!$C$65,2,IF(B1083=Локализация!$C$66,3,IF(B1083=Локализация!$C$67,4,IF(B1083=Локализация!$C$68,5,IF(OR(B1083=1,B1083=2,B1083=3,B1083=4,B1083=5),B1083,"")))))))</f>
        <v/>
      </c>
      <c r="E1083" s="11" t="str">
        <f>(IF(C1083=Локализация!$C$70,1,IF(C1083=Локализация!$C$71,2,IF(C1083=Локализация!$C$72,3,IF(C1083=Локализация!$C$73,4,IF(C1083=Локализация!$C$74,5,IF(OR(C1083=1,C1083=2,C1083=3,C1083=4,C1083=5),C1083,"")))))))</f>
        <v/>
      </c>
      <c r="F1083" s="55" t="e">
        <f t="shared" si="30"/>
        <v>#VALUE!</v>
      </c>
    </row>
    <row r="1084" spans="4:6" x14ac:dyDescent="0.3">
      <c r="D1084" s="11" t="str">
        <f>(IF(B1084=Локализация!$C$64,1,IF(B1084=Локализация!$C$65,2,IF(B1084=Локализация!$C$66,3,IF(B1084=Локализация!$C$67,4,IF(B1084=Локализация!$C$68,5,IF(OR(B1084=1,B1084=2,B1084=3,B1084=4,B1084=5),B1084,"")))))))</f>
        <v/>
      </c>
      <c r="E1084" s="11" t="str">
        <f>(IF(C1084=Локализация!$C$70,1,IF(C1084=Локализация!$C$71,2,IF(C1084=Локализация!$C$72,3,IF(C1084=Локализация!$C$73,4,IF(C1084=Локализация!$C$74,5,IF(OR(C1084=1,C1084=2,C1084=3,C1084=4,C1084=5),C1084,"")))))))</f>
        <v/>
      </c>
      <c r="F1084" s="55" t="e">
        <f t="shared" si="30"/>
        <v>#VALUE!</v>
      </c>
    </row>
    <row r="1085" spans="4:6" x14ac:dyDescent="0.3">
      <c r="D1085" s="11" t="str">
        <f>(IF(B1085=Локализация!$C$64,1,IF(B1085=Локализация!$C$65,2,IF(B1085=Локализация!$C$66,3,IF(B1085=Локализация!$C$67,4,IF(B1085=Локализация!$C$68,5,IF(OR(B1085=1,B1085=2,B1085=3,B1085=4,B1085=5),B1085,"")))))))</f>
        <v/>
      </c>
      <c r="E1085" s="11" t="str">
        <f>(IF(C1085=Локализация!$C$70,1,IF(C1085=Локализация!$C$71,2,IF(C1085=Локализация!$C$72,3,IF(C1085=Локализация!$C$73,4,IF(C1085=Локализация!$C$74,5,IF(OR(C1085=1,C1085=2,C1085=3,C1085=4,C1085=5),C1085,"")))))))</f>
        <v/>
      </c>
      <c r="F1085" s="55" t="e">
        <f t="shared" si="30"/>
        <v>#VALUE!</v>
      </c>
    </row>
    <row r="1086" spans="4:6" x14ac:dyDescent="0.3">
      <c r="D1086" s="11" t="str">
        <f>(IF(B1086=Локализация!$C$64,1,IF(B1086=Локализация!$C$65,2,IF(B1086=Локализация!$C$66,3,IF(B1086=Локализация!$C$67,4,IF(B1086=Локализация!$C$68,5,IF(OR(B1086=1,B1086=2,B1086=3,B1086=4,B1086=5),B1086,"")))))))</f>
        <v/>
      </c>
      <c r="E1086" s="11" t="str">
        <f>(IF(C1086=Локализация!$C$70,1,IF(C1086=Локализация!$C$71,2,IF(C1086=Локализация!$C$72,3,IF(C1086=Локализация!$C$73,4,IF(C1086=Локализация!$C$74,5,IF(OR(C1086=1,C1086=2,C1086=3,C1086=4,C1086=5),C1086,"")))))))</f>
        <v/>
      </c>
      <c r="F1086" s="55" t="e">
        <f t="shared" si="30"/>
        <v>#VALUE!</v>
      </c>
    </row>
    <row r="1087" spans="4:6" x14ac:dyDescent="0.3">
      <c r="D1087" s="11" t="str">
        <f>(IF(B1087=Локализация!$C$64,1,IF(B1087=Локализация!$C$65,2,IF(B1087=Локализация!$C$66,3,IF(B1087=Локализация!$C$67,4,IF(B1087=Локализация!$C$68,5,IF(OR(B1087=1,B1087=2,B1087=3,B1087=4,B1087=5),B1087,"")))))))</f>
        <v/>
      </c>
      <c r="E1087" s="11" t="str">
        <f>(IF(C1087=Локализация!$C$70,1,IF(C1087=Локализация!$C$71,2,IF(C1087=Локализация!$C$72,3,IF(C1087=Локализация!$C$73,4,IF(C1087=Локализация!$C$74,5,IF(OR(C1087=1,C1087=2,C1087=3,C1087=4,C1087=5),C1087,"")))))))</f>
        <v/>
      </c>
      <c r="F1087" s="55" t="e">
        <f t="shared" si="30"/>
        <v>#VALUE!</v>
      </c>
    </row>
    <row r="1088" spans="4:6" x14ac:dyDescent="0.3">
      <c r="D1088" s="11" t="str">
        <f>(IF(B1088=Локализация!$C$64,1,IF(B1088=Локализация!$C$65,2,IF(B1088=Локализация!$C$66,3,IF(B1088=Локализация!$C$67,4,IF(B1088=Локализация!$C$68,5,IF(OR(B1088=1,B1088=2,B1088=3,B1088=4,B1088=5),B1088,"")))))))</f>
        <v/>
      </c>
      <c r="E1088" s="11" t="str">
        <f>(IF(C1088=Локализация!$C$70,1,IF(C1088=Локализация!$C$71,2,IF(C1088=Локализация!$C$72,3,IF(C1088=Локализация!$C$73,4,IF(C1088=Локализация!$C$74,5,IF(OR(C1088=1,C1088=2,C1088=3,C1088=4,C1088=5),C1088,"")))))))</f>
        <v/>
      </c>
      <c r="F1088" s="55" t="e">
        <f t="shared" si="30"/>
        <v>#VALUE!</v>
      </c>
    </row>
    <row r="1089" spans="4:6" x14ac:dyDescent="0.3">
      <c r="D1089" s="11" t="str">
        <f>(IF(B1089=Локализация!$C$64,1,IF(B1089=Локализация!$C$65,2,IF(B1089=Локализация!$C$66,3,IF(B1089=Локализация!$C$67,4,IF(B1089=Локализация!$C$68,5,IF(OR(B1089=1,B1089=2,B1089=3,B1089=4,B1089=5),B1089,"")))))))</f>
        <v/>
      </c>
      <c r="E1089" s="11" t="str">
        <f>(IF(C1089=Локализация!$C$70,1,IF(C1089=Локализация!$C$71,2,IF(C1089=Локализация!$C$72,3,IF(C1089=Локализация!$C$73,4,IF(C1089=Локализация!$C$74,5,IF(OR(C1089=1,C1089=2,C1089=3,C1089=4,C1089=5),C1089,"")))))))</f>
        <v/>
      </c>
      <c r="F1089" s="55" t="e">
        <f t="shared" si="30"/>
        <v>#VALUE!</v>
      </c>
    </row>
    <row r="1090" spans="4:6" x14ac:dyDescent="0.3">
      <c r="D1090" s="11" t="str">
        <f>(IF(B1090=Локализация!$C$64,1,IF(B1090=Локализация!$C$65,2,IF(B1090=Локализация!$C$66,3,IF(B1090=Локализация!$C$67,4,IF(B1090=Локализация!$C$68,5,IF(OR(B1090=1,B1090=2,B1090=3,B1090=4,B1090=5),B1090,"")))))))</f>
        <v/>
      </c>
      <c r="E1090" s="11" t="str">
        <f>(IF(C1090=Локализация!$C$70,1,IF(C1090=Локализация!$C$71,2,IF(C1090=Локализация!$C$72,3,IF(C1090=Локализация!$C$73,4,IF(C1090=Локализация!$C$74,5,IF(OR(C1090=1,C1090=2,C1090=3,C1090=4,C1090=5),C1090,"")))))))</f>
        <v/>
      </c>
      <c r="F1090" s="55" t="e">
        <f t="shared" si="30"/>
        <v>#VALUE!</v>
      </c>
    </row>
    <row r="1091" spans="4:6" x14ac:dyDescent="0.3">
      <c r="D1091" s="11" t="str">
        <f>(IF(B1091=Локализация!$C$64,1,IF(B1091=Локализация!$C$65,2,IF(B1091=Локализация!$C$66,3,IF(B1091=Локализация!$C$67,4,IF(B1091=Локализация!$C$68,5,IF(OR(B1091=1,B1091=2,B1091=3,B1091=4,B1091=5),B1091,"")))))))</f>
        <v/>
      </c>
      <c r="E1091" s="11" t="str">
        <f>(IF(C1091=Локализация!$C$70,1,IF(C1091=Локализация!$C$71,2,IF(C1091=Локализация!$C$72,3,IF(C1091=Локализация!$C$73,4,IF(C1091=Локализация!$C$74,5,IF(OR(C1091=1,C1091=2,C1091=3,C1091=4,C1091=5),C1091,"")))))))</f>
        <v/>
      </c>
      <c r="F1091" s="55" t="e">
        <f t="shared" si="30"/>
        <v>#VALUE!</v>
      </c>
    </row>
    <row r="1092" spans="4:6" x14ac:dyDescent="0.3">
      <c r="D1092" s="11" t="str">
        <f>(IF(B1092=Локализация!$C$64,1,IF(B1092=Локализация!$C$65,2,IF(B1092=Локализация!$C$66,3,IF(B1092=Локализация!$C$67,4,IF(B1092=Локализация!$C$68,5,IF(OR(B1092=1,B1092=2,B1092=3,B1092=4,B1092=5),B1092,"")))))))</f>
        <v/>
      </c>
      <c r="E1092" s="11" t="str">
        <f>(IF(C1092=Локализация!$C$70,1,IF(C1092=Локализация!$C$71,2,IF(C1092=Локализация!$C$72,3,IF(C1092=Локализация!$C$73,4,IF(C1092=Локализация!$C$74,5,IF(OR(C1092=1,C1092=2,C1092=3,C1092=4,C1092=5),C1092,"")))))))</f>
        <v/>
      </c>
      <c r="F1092" s="55" t="e">
        <f t="shared" si="30"/>
        <v>#VALUE!</v>
      </c>
    </row>
    <row r="1093" spans="4:6" x14ac:dyDescent="0.3">
      <c r="D1093" s="11" t="str">
        <f>(IF(B1093=Локализация!$C$64,1,IF(B1093=Локализация!$C$65,2,IF(B1093=Локализация!$C$66,3,IF(B1093=Локализация!$C$67,4,IF(B1093=Локализация!$C$68,5,IF(OR(B1093=1,B1093=2,B1093=3,B1093=4,B1093=5),B1093,"")))))))</f>
        <v/>
      </c>
      <c r="E1093" s="11" t="str">
        <f>(IF(C1093=Локализация!$C$70,1,IF(C1093=Локализация!$C$71,2,IF(C1093=Локализация!$C$72,3,IF(C1093=Локализация!$C$73,4,IF(C1093=Локализация!$C$74,5,IF(OR(C1093=1,C1093=2,C1093=3,C1093=4,C1093=5),C1093,"")))))))</f>
        <v/>
      </c>
      <c r="F1093" s="55" t="e">
        <f t="shared" si="30"/>
        <v>#VALUE!</v>
      </c>
    </row>
    <row r="1094" spans="4:6" x14ac:dyDescent="0.3">
      <c r="D1094" s="11" t="str">
        <f>(IF(B1094=Локализация!$C$64,1,IF(B1094=Локализация!$C$65,2,IF(B1094=Локализация!$C$66,3,IF(B1094=Локализация!$C$67,4,IF(B1094=Локализация!$C$68,5,IF(OR(B1094=1,B1094=2,B1094=3,B1094=4,B1094=5),B1094,"")))))))</f>
        <v/>
      </c>
      <c r="E1094" s="11" t="str">
        <f>(IF(C1094=Локализация!$C$70,1,IF(C1094=Локализация!$C$71,2,IF(C1094=Локализация!$C$72,3,IF(C1094=Локализация!$C$73,4,IF(C1094=Локализация!$C$74,5,IF(OR(C1094=1,C1094=2,C1094=3,C1094=4,C1094=5),C1094,"")))))))</f>
        <v/>
      </c>
      <c r="F1094" s="55" t="e">
        <f t="shared" si="30"/>
        <v>#VALUE!</v>
      </c>
    </row>
    <row r="1095" spans="4:6" x14ac:dyDescent="0.3">
      <c r="D1095" s="11" t="str">
        <f>(IF(B1095=Локализация!$C$64,1,IF(B1095=Локализация!$C$65,2,IF(B1095=Локализация!$C$66,3,IF(B1095=Локализация!$C$67,4,IF(B1095=Локализация!$C$68,5,IF(OR(B1095=1,B1095=2,B1095=3,B1095=4,B1095=5),B1095,"")))))))</f>
        <v/>
      </c>
      <c r="E1095" s="11" t="str">
        <f>(IF(C1095=Локализация!$C$70,1,IF(C1095=Локализация!$C$71,2,IF(C1095=Локализация!$C$72,3,IF(C1095=Локализация!$C$73,4,IF(C1095=Локализация!$C$74,5,IF(OR(C1095=1,C1095=2,C1095=3,C1095=4,C1095=5),C1095,"")))))))</f>
        <v/>
      </c>
      <c r="F1095" s="55" t="e">
        <f t="shared" si="30"/>
        <v>#VALUE!</v>
      </c>
    </row>
    <row r="1096" spans="4:6" x14ac:dyDescent="0.3">
      <c r="D1096" s="11" t="str">
        <f>(IF(B1096=Локализация!$C$64,1,IF(B1096=Локализация!$C$65,2,IF(B1096=Локализация!$C$66,3,IF(B1096=Локализация!$C$67,4,IF(B1096=Локализация!$C$68,5,IF(OR(B1096=1,B1096=2,B1096=3,B1096=4,B1096=5),B1096,"")))))))</f>
        <v/>
      </c>
      <c r="E1096" s="11" t="str">
        <f>(IF(C1096=Локализация!$C$70,1,IF(C1096=Локализация!$C$71,2,IF(C1096=Локализация!$C$72,3,IF(C1096=Локализация!$C$73,4,IF(C1096=Локализация!$C$74,5,IF(OR(C1096=1,C1096=2,C1096=3,C1096=4,C1096=5),C1096,"")))))))</f>
        <v/>
      </c>
      <c r="F1096" s="55" t="e">
        <f t="shared" si="30"/>
        <v>#VALUE!</v>
      </c>
    </row>
    <row r="1097" spans="4:6" x14ac:dyDescent="0.3">
      <c r="D1097" s="11" t="str">
        <f>(IF(B1097=Локализация!$C$64,1,IF(B1097=Локализация!$C$65,2,IF(B1097=Локализация!$C$66,3,IF(B1097=Локализация!$C$67,4,IF(B1097=Локализация!$C$68,5,IF(OR(B1097=1,B1097=2,B1097=3,B1097=4,B1097=5),B1097,"")))))))</f>
        <v/>
      </c>
      <c r="E1097" s="11" t="str">
        <f>(IF(C1097=Локализация!$C$70,1,IF(C1097=Локализация!$C$71,2,IF(C1097=Локализация!$C$72,3,IF(C1097=Локализация!$C$73,4,IF(C1097=Локализация!$C$74,5,IF(OR(C1097=1,C1097=2,C1097=3,C1097=4,C1097=5),C1097,"")))))))</f>
        <v/>
      </c>
      <c r="F1097" s="55" t="e">
        <f t="shared" si="30"/>
        <v>#VALUE!</v>
      </c>
    </row>
    <row r="1098" spans="4:6" x14ac:dyDescent="0.3">
      <c r="D1098" s="11" t="str">
        <f>(IF(B1098=Локализация!$C$64,1,IF(B1098=Локализация!$C$65,2,IF(B1098=Локализация!$C$66,3,IF(B1098=Локализация!$C$67,4,IF(B1098=Локализация!$C$68,5,IF(OR(B1098=1,B1098=2,B1098=3,B1098=4,B1098=5),B1098,"")))))))</f>
        <v/>
      </c>
      <c r="E1098" s="11" t="str">
        <f>(IF(C1098=Локализация!$C$70,1,IF(C1098=Локализация!$C$71,2,IF(C1098=Локализация!$C$72,3,IF(C1098=Локализация!$C$73,4,IF(C1098=Локализация!$C$74,5,IF(OR(C1098=1,C1098=2,C1098=3,C1098=4,C1098=5),C1098,"")))))))</f>
        <v/>
      </c>
      <c r="F1098" s="55" t="e">
        <f t="shared" si="30"/>
        <v>#VALUE!</v>
      </c>
    </row>
    <row r="1099" spans="4:6" x14ac:dyDescent="0.3">
      <c r="D1099" s="11" t="str">
        <f>(IF(B1099=Локализация!$C$64,1,IF(B1099=Локализация!$C$65,2,IF(B1099=Локализация!$C$66,3,IF(B1099=Локализация!$C$67,4,IF(B1099=Локализация!$C$68,5,IF(OR(B1099=1,B1099=2,B1099=3,B1099=4,B1099=5),B1099,"")))))))</f>
        <v/>
      </c>
      <c r="E1099" s="11" t="str">
        <f>(IF(C1099=Локализация!$C$70,1,IF(C1099=Локализация!$C$71,2,IF(C1099=Локализация!$C$72,3,IF(C1099=Локализация!$C$73,4,IF(C1099=Локализация!$C$74,5,IF(OR(C1099=1,C1099=2,C1099=3,C1099=4,C1099=5),C1099,"")))))))</f>
        <v/>
      </c>
      <c r="F1099" s="55" t="e">
        <f t="shared" si="30"/>
        <v>#VALUE!</v>
      </c>
    </row>
    <row r="1100" spans="4:6" x14ac:dyDescent="0.3">
      <c r="D1100" s="11" t="str">
        <f>(IF(B1100=Локализация!$C$64,1,IF(B1100=Локализация!$C$65,2,IF(B1100=Локализация!$C$66,3,IF(B1100=Локализация!$C$67,4,IF(B1100=Локализация!$C$68,5,IF(OR(B1100=1,B1100=2,B1100=3,B1100=4,B1100=5),B1100,"")))))))</f>
        <v/>
      </c>
      <c r="E1100" s="11" t="str">
        <f>(IF(C1100=Локализация!$C$70,1,IF(C1100=Локализация!$C$71,2,IF(C1100=Локализация!$C$72,3,IF(C1100=Локализация!$C$73,4,IF(C1100=Локализация!$C$74,5,IF(OR(C1100=1,C1100=2,C1100=3,C1100=4,C1100=5),C1100,"")))))))</f>
        <v/>
      </c>
      <c r="F1100" s="55" t="e">
        <f t="shared" si="30"/>
        <v>#VALUE!</v>
      </c>
    </row>
    <row r="1101" spans="4:6" x14ac:dyDescent="0.3">
      <c r="D1101" s="11" t="str">
        <f>(IF(B1101=Локализация!$C$64,1,IF(B1101=Локализация!$C$65,2,IF(B1101=Локализация!$C$66,3,IF(B1101=Локализация!$C$67,4,IF(B1101=Локализация!$C$68,5,IF(OR(B1101=1,B1101=2,B1101=3,B1101=4,B1101=5),B1101,"")))))))</f>
        <v/>
      </c>
      <c r="E1101" s="11" t="str">
        <f>(IF(C1101=Локализация!$C$70,1,IF(C1101=Локализация!$C$71,2,IF(C1101=Локализация!$C$72,3,IF(C1101=Локализация!$C$73,4,IF(C1101=Локализация!$C$74,5,IF(OR(C1101=1,C1101=2,C1101=3,C1101=4,C1101=5),C1101,"")))))))</f>
        <v/>
      </c>
      <c r="F1101" s="55" t="e">
        <f t="shared" si="30"/>
        <v>#VALUE!</v>
      </c>
    </row>
    <row r="1102" spans="4:6" x14ac:dyDescent="0.3">
      <c r="D1102" s="11" t="str">
        <f>(IF(B1102=Локализация!$C$64,1,IF(B1102=Локализация!$C$65,2,IF(B1102=Локализация!$C$66,3,IF(B1102=Локализация!$C$67,4,IF(B1102=Локализация!$C$68,5,IF(OR(B1102=1,B1102=2,B1102=3,B1102=4,B1102=5),B1102,"")))))))</f>
        <v/>
      </c>
      <c r="E1102" s="11" t="str">
        <f>(IF(C1102=Локализация!$C$70,1,IF(C1102=Локализация!$C$71,2,IF(C1102=Локализация!$C$72,3,IF(C1102=Локализация!$C$73,4,IF(C1102=Локализация!$C$74,5,IF(OR(C1102=1,C1102=2,C1102=3,C1102=4,C1102=5),C1102,"")))))))</f>
        <v/>
      </c>
      <c r="F1102" s="55" t="e">
        <f t="shared" si="30"/>
        <v>#VALUE!</v>
      </c>
    </row>
    <row r="1103" spans="4:6" x14ac:dyDescent="0.3">
      <c r="D1103" s="11" t="str">
        <f>(IF(B1103=Локализация!$C$64,1,IF(B1103=Локализация!$C$65,2,IF(B1103=Локализация!$C$66,3,IF(B1103=Локализация!$C$67,4,IF(B1103=Локализация!$C$68,5,IF(OR(B1103=1,B1103=2,B1103=3,B1103=4,B1103=5),B1103,"")))))))</f>
        <v/>
      </c>
      <c r="E1103" s="11" t="str">
        <f>(IF(C1103=Локализация!$C$70,1,IF(C1103=Локализация!$C$71,2,IF(C1103=Локализация!$C$72,3,IF(C1103=Локализация!$C$73,4,IF(C1103=Локализация!$C$74,5,IF(OR(C1103=1,C1103=2,C1103=3,C1103=4,C1103=5),C1103,"")))))))</f>
        <v/>
      </c>
      <c r="F1103" s="55" t="e">
        <f t="shared" si="30"/>
        <v>#VALUE!</v>
      </c>
    </row>
    <row r="1104" spans="4:6" x14ac:dyDescent="0.3">
      <c r="D1104" s="11" t="str">
        <f>(IF(B1104=Локализация!$C$64,1,IF(B1104=Локализация!$C$65,2,IF(B1104=Локализация!$C$66,3,IF(B1104=Локализация!$C$67,4,IF(B1104=Локализация!$C$68,5,IF(OR(B1104=1,B1104=2,B1104=3,B1104=4,B1104=5),B1104,"")))))))</f>
        <v/>
      </c>
      <c r="E1104" s="11" t="str">
        <f>(IF(C1104=Локализация!$C$70,1,IF(C1104=Локализация!$C$71,2,IF(C1104=Локализация!$C$72,3,IF(C1104=Локализация!$C$73,4,IF(C1104=Локализация!$C$74,5,IF(OR(C1104=1,C1104=2,C1104=3,C1104=4,C1104=5),C1104,"")))))))</f>
        <v/>
      </c>
      <c r="F1104" s="55" t="e">
        <f t="shared" si="30"/>
        <v>#VALUE!</v>
      </c>
    </row>
    <row r="1105" spans="4:6" x14ac:dyDescent="0.3">
      <c r="D1105" s="11" t="str">
        <f>(IF(B1105=Локализация!$C$64,1,IF(B1105=Локализация!$C$65,2,IF(B1105=Локализация!$C$66,3,IF(B1105=Локализация!$C$67,4,IF(B1105=Локализация!$C$68,5,IF(OR(B1105=1,B1105=2,B1105=3,B1105=4,B1105=5),B1105,"")))))))</f>
        <v/>
      </c>
      <c r="E1105" s="11" t="str">
        <f>(IF(C1105=Локализация!$C$70,1,IF(C1105=Локализация!$C$71,2,IF(C1105=Локализация!$C$72,3,IF(C1105=Локализация!$C$73,4,IF(C1105=Локализация!$C$74,5,IF(OR(C1105=1,C1105=2,C1105=3,C1105=4,C1105=5),C1105,"")))))))</f>
        <v/>
      </c>
      <c r="F1105" s="55" t="e">
        <f t="shared" si="30"/>
        <v>#VALUE!</v>
      </c>
    </row>
    <row r="1106" spans="4:6" x14ac:dyDescent="0.3">
      <c r="D1106" s="11" t="str">
        <f>(IF(B1106=Локализация!$C$64,1,IF(B1106=Локализация!$C$65,2,IF(B1106=Локализация!$C$66,3,IF(B1106=Локализация!$C$67,4,IF(B1106=Локализация!$C$68,5,IF(OR(B1106=1,B1106=2,B1106=3,B1106=4,B1106=5),B1106,"")))))))</f>
        <v/>
      </c>
      <c r="E1106" s="11" t="str">
        <f>(IF(C1106=Локализация!$C$70,1,IF(C1106=Локализация!$C$71,2,IF(C1106=Локализация!$C$72,3,IF(C1106=Локализация!$C$73,4,IF(C1106=Локализация!$C$74,5,IF(OR(C1106=1,C1106=2,C1106=3,C1106=4,C1106=5),C1106,"")))))))</f>
        <v/>
      </c>
      <c r="F1106" s="55" t="e">
        <f t="shared" si="30"/>
        <v>#VALUE!</v>
      </c>
    </row>
    <row r="1107" spans="4:6" x14ac:dyDescent="0.3">
      <c r="D1107" s="11" t="str">
        <f>(IF(B1107=Локализация!$C$64,1,IF(B1107=Локализация!$C$65,2,IF(B1107=Локализация!$C$66,3,IF(B1107=Локализация!$C$67,4,IF(B1107=Локализация!$C$68,5,IF(OR(B1107=1,B1107=2,B1107=3,B1107=4,B1107=5),B1107,"")))))))</f>
        <v/>
      </c>
      <c r="E1107" s="11" t="str">
        <f>(IF(C1107=Локализация!$C$70,1,IF(C1107=Локализация!$C$71,2,IF(C1107=Локализация!$C$72,3,IF(C1107=Локализация!$C$73,4,IF(C1107=Локализация!$C$74,5,IF(OR(C1107=1,C1107=2,C1107=3,C1107=4,C1107=5),C1107,"")))))))</f>
        <v/>
      </c>
      <c r="F1107" s="55" t="e">
        <f t="shared" si="30"/>
        <v>#VALUE!</v>
      </c>
    </row>
    <row r="1108" spans="4:6" x14ac:dyDescent="0.3">
      <c r="D1108" s="11" t="str">
        <f>(IF(B1108=Локализация!$C$64,1,IF(B1108=Локализация!$C$65,2,IF(B1108=Локализация!$C$66,3,IF(B1108=Локализация!$C$67,4,IF(B1108=Локализация!$C$68,5,IF(OR(B1108=1,B1108=2,B1108=3,B1108=4,B1108=5),B1108,"")))))))</f>
        <v/>
      </c>
      <c r="E1108" s="11" t="str">
        <f>(IF(C1108=Локализация!$C$70,1,IF(C1108=Локализация!$C$71,2,IF(C1108=Локализация!$C$72,3,IF(C1108=Локализация!$C$73,4,IF(C1108=Локализация!$C$74,5,IF(OR(C1108=1,C1108=2,C1108=3,C1108=4,C1108=5),C1108,"")))))))</f>
        <v/>
      </c>
      <c r="F1108" s="55" t="e">
        <f t="shared" si="30"/>
        <v>#VALUE!</v>
      </c>
    </row>
    <row r="1109" spans="4:6" x14ac:dyDescent="0.3">
      <c r="D1109" s="11" t="str">
        <f>(IF(B1109=Локализация!$C$64,1,IF(B1109=Локализация!$C$65,2,IF(B1109=Локализация!$C$66,3,IF(B1109=Локализация!$C$67,4,IF(B1109=Локализация!$C$68,5,IF(OR(B1109=1,B1109=2,B1109=3,B1109=4,B1109=5),B1109,"")))))))</f>
        <v/>
      </c>
      <c r="E1109" s="11" t="str">
        <f>(IF(C1109=Локализация!$C$70,1,IF(C1109=Локализация!$C$71,2,IF(C1109=Локализация!$C$72,3,IF(C1109=Локализация!$C$73,4,IF(C1109=Локализация!$C$74,5,IF(OR(C1109=1,C1109=2,C1109=3,C1109=4,C1109=5),C1109,"")))))))</f>
        <v/>
      </c>
      <c r="F1109" s="55" t="e">
        <f t="shared" si="30"/>
        <v>#VALUE!</v>
      </c>
    </row>
    <row r="1110" spans="4:6" x14ac:dyDescent="0.3">
      <c r="D1110" s="11" t="str">
        <f>(IF(B1110=Локализация!$C$64,1,IF(B1110=Локализация!$C$65,2,IF(B1110=Локализация!$C$66,3,IF(B1110=Локализация!$C$67,4,IF(B1110=Локализация!$C$68,5,IF(OR(B1110=1,B1110=2,B1110=3,B1110=4,B1110=5),B1110,"")))))))</f>
        <v/>
      </c>
      <c r="E1110" s="11" t="str">
        <f>(IF(C1110=Локализация!$C$70,1,IF(C1110=Локализация!$C$71,2,IF(C1110=Локализация!$C$72,3,IF(C1110=Локализация!$C$73,4,IF(C1110=Локализация!$C$74,5,IF(OR(C1110=1,C1110=2,C1110=3,C1110=4,C1110=5),C1110,"")))))))</f>
        <v/>
      </c>
      <c r="F1110" s="55" t="e">
        <f t="shared" si="30"/>
        <v>#VALUE!</v>
      </c>
    </row>
    <row r="1111" spans="4:6" x14ac:dyDescent="0.3">
      <c r="D1111" s="11" t="str">
        <f>(IF(B1111=Локализация!$C$64,1,IF(B1111=Локализация!$C$65,2,IF(B1111=Локализация!$C$66,3,IF(B1111=Локализация!$C$67,4,IF(B1111=Локализация!$C$68,5,IF(OR(B1111=1,B1111=2,B1111=3,B1111=4,B1111=5),B1111,"")))))))</f>
        <v/>
      </c>
      <c r="E1111" s="11" t="str">
        <f>(IF(C1111=Локализация!$C$70,1,IF(C1111=Локализация!$C$71,2,IF(C1111=Локализация!$C$72,3,IF(C1111=Локализация!$C$73,4,IF(C1111=Локализация!$C$74,5,IF(OR(C1111=1,C1111=2,C1111=3,C1111=4,C1111=5),C1111,"")))))))</f>
        <v/>
      </c>
      <c r="F1111" s="55" t="e">
        <f t="shared" si="30"/>
        <v>#VALUE!</v>
      </c>
    </row>
    <row r="1112" spans="4:6" x14ac:dyDescent="0.3">
      <c r="D1112" s="11" t="str">
        <f>(IF(B1112=Локализация!$C$64,1,IF(B1112=Локализация!$C$65,2,IF(B1112=Локализация!$C$66,3,IF(B1112=Локализация!$C$67,4,IF(B1112=Локализация!$C$68,5,IF(OR(B1112=1,B1112=2,B1112=3,B1112=4,B1112=5),B1112,"")))))))</f>
        <v/>
      </c>
      <c r="E1112" s="11" t="str">
        <f>(IF(C1112=Локализация!$C$70,1,IF(C1112=Локализация!$C$71,2,IF(C1112=Локализация!$C$72,3,IF(C1112=Локализация!$C$73,4,IF(C1112=Локализация!$C$74,5,IF(OR(C1112=1,C1112=2,C1112=3,C1112=4,C1112=5),C1112,"")))))))</f>
        <v/>
      </c>
      <c r="F1112" s="55" t="e">
        <f t="shared" si="30"/>
        <v>#VALUE!</v>
      </c>
    </row>
    <row r="1113" spans="4:6" x14ac:dyDescent="0.3">
      <c r="D1113" s="11" t="str">
        <f>(IF(B1113=Локализация!$C$64,1,IF(B1113=Локализация!$C$65,2,IF(B1113=Локализация!$C$66,3,IF(B1113=Локализация!$C$67,4,IF(B1113=Локализация!$C$68,5,IF(OR(B1113=1,B1113=2,B1113=3,B1113=4,B1113=5),B1113,"")))))))</f>
        <v/>
      </c>
      <c r="E1113" s="11" t="str">
        <f>(IF(C1113=Локализация!$C$70,1,IF(C1113=Локализация!$C$71,2,IF(C1113=Локализация!$C$72,3,IF(C1113=Локализация!$C$73,4,IF(C1113=Локализация!$C$74,5,IF(OR(C1113=1,C1113=2,C1113=3,C1113=4,C1113=5),C1113,"")))))))</f>
        <v/>
      </c>
      <c r="F1113" s="55" t="e">
        <f t="shared" si="30"/>
        <v>#VALUE!</v>
      </c>
    </row>
    <row r="1114" spans="4:6" x14ac:dyDescent="0.3">
      <c r="D1114" s="11" t="str">
        <f>(IF(B1114=Локализация!$C$64,1,IF(B1114=Локализация!$C$65,2,IF(B1114=Локализация!$C$66,3,IF(B1114=Локализация!$C$67,4,IF(B1114=Локализация!$C$68,5,IF(OR(B1114=1,B1114=2,B1114=3,B1114=4,B1114=5),B1114,"")))))))</f>
        <v/>
      </c>
      <c r="E1114" s="11" t="str">
        <f>(IF(C1114=Локализация!$C$70,1,IF(C1114=Локализация!$C$71,2,IF(C1114=Локализация!$C$72,3,IF(C1114=Локализация!$C$73,4,IF(C1114=Локализация!$C$74,5,IF(OR(C1114=1,C1114=2,C1114=3,C1114=4,C1114=5),C1114,"")))))))</f>
        <v/>
      </c>
      <c r="F1114" s="55" t="e">
        <f t="shared" si="30"/>
        <v>#VALUE!</v>
      </c>
    </row>
    <row r="1115" spans="4:6" x14ac:dyDescent="0.3">
      <c r="D1115" s="11" t="str">
        <f>(IF(B1115=Локализация!$C$64,1,IF(B1115=Локализация!$C$65,2,IF(B1115=Локализация!$C$66,3,IF(B1115=Локализация!$C$67,4,IF(B1115=Локализация!$C$68,5,IF(OR(B1115=1,B1115=2,B1115=3,B1115=4,B1115=5),B1115,"")))))))</f>
        <v/>
      </c>
      <c r="E1115" s="11" t="str">
        <f>(IF(C1115=Локализация!$C$70,1,IF(C1115=Локализация!$C$71,2,IF(C1115=Локализация!$C$72,3,IF(C1115=Локализация!$C$73,4,IF(C1115=Локализация!$C$74,5,IF(OR(C1115=1,C1115=2,C1115=3,C1115=4,C1115=5),C1115,"")))))))</f>
        <v/>
      </c>
      <c r="F1115" s="55" t="e">
        <f t="shared" si="30"/>
        <v>#VALUE!</v>
      </c>
    </row>
    <row r="1116" spans="4:6" x14ac:dyDescent="0.3">
      <c r="D1116" s="11" t="str">
        <f>(IF(B1116=Локализация!$C$64,1,IF(B1116=Локализация!$C$65,2,IF(B1116=Локализация!$C$66,3,IF(B1116=Локализация!$C$67,4,IF(B1116=Локализация!$C$68,5,IF(OR(B1116=1,B1116=2,B1116=3,B1116=4,B1116=5),B1116,"")))))))</f>
        <v/>
      </c>
      <c r="E1116" s="11" t="str">
        <f>(IF(C1116=Локализация!$C$70,1,IF(C1116=Локализация!$C$71,2,IF(C1116=Локализация!$C$72,3,IF(C1116=Локализация!$C$73,4,IF(C1116=Локализация!$C$74,5,IF(OR(C1116=1,C1116=2,C1116=3,C1116=4,C1116=5),C1116,"")))))))</f>
        <v/>
      </c>
      <c r="F1116" s="55" t="e">
        <f t="shared" si="30"/>
        <v>#VALUE!</v>
      </c>
    </row>
    <row r="1117" spans="4:6" x14ac:dyDescent="0.3">
      <c r="D1117" s="11" t="str">
        <f>(IF(B1117=Локализация!$C$64,1,IF(B1117=Локализация!$C$65,2,IF(B1117=Локализация!$C$66,3,IF(B1117=Локализация!$C$67,4,IF(B1117=Локализация!$C$68,5,IF(OR(B1117=1,B1117=2,B1117=3,B1117=4,B1117=5),B1117,"")))))))</f>
        <v/>
      </c>
      <c r="E1117" s="11" t="str">
        <f>(IF(C1117=Локализация!$C$70,1,IF(C1117=Локализация!$C$71,2,IF(C1117=Локализация!$C$72,3,IF(C1117=Локализация!$C$73,4,IF(C1117=Локализация!$C$74,5,IF(OR(C1117=1,C1117=2,C1117=3,C1117=4,C1117=5),C1117,"")))))))</f>
        <v/>
      </c>
      <c r="F1117" s="55" t="e">
        <f t="shared" si="30"/>
        <v>#VALUE!</v>
      </c>
    </row>
    <row r="1118" spans="4:6" x14ac:dyDescent="0.3">
      <c r="D1118" s="11" t="str">
        <f>(IF(B1118=Локализация!$C$64,1,IF(B1118=Локализация!$C$65,2,IF(B1118=Локализация!$C$66,3,IF(B1118=Локализация!$C$67,4,IF(B1118=Локализация!$C$68,5,IF(OR(B1118=1,B1118=2,B1118=3,B1118=4,B1118=5),B1118,"")))))))</f>
        <v/>
      </c>
      <c r="E1118" s="11" t="str">
        <f>(IF(C1118=Локализация!$C$70,1,IF(C1118=Локализация!$C$71,2,IF(C1118=Локализация!$C$72,3,IF(C1118=Локализация!$C$73,4,IF(C1118=Локализация!$C$74,5,IF(OR(C1118=1,C1118=2,C1118=3,C1118=4,C1118=5),C1118,"")))))))</f>
        <v/>
      </c>
      <c r="F1118" s="55" t="e">
        <f t="shared" si="30"/>
        <v>#VALUE!</v>
      </c>
    </row>
    <row r="1119" spans="4:6" x14ac:dyDescent="0.3">
      <c r="D1119" s="11" t="str">
        <f>(IF(B1119=Локализация!$C$64,1,IF(B1119=Локализация!$C$65,2,IF(B1119=Локализация!$C$66,3,IF(B1119=Локализация!$C$67,4,IF(B1119=Локализация!$C$68,5,IF(OR(B1119=1,B1119=2,B1119=3,B1119=4,B1119=5),B1119,"")))))))</f>
        <v/>
      </c>
      <c r="E1119" s="11" t="str">
        <f>(IF(C1119=Локализация!$C$70,1,IF(C1119=Локализация!$C$71,2,IF(C1119=Локализация!$C$72,3,IF(C1119=Локализация!$C$73,4,IF(C1119=Локализация!$C$74,5,IF(OR(C1119=1,C1119=2,C1119=3,C1119=4,C1119=5),C1119,"")))))))</f>
        <v/>
      </c>
      <c r="F1119" s="55" t="e">
        <f t="shared" si="30"/>
        <v>#VALUE!</v>
      </c>
    </row>
    <row r="1120" spans="4:6" x14ac:dyDescent="0.3">
      <c r="D1120" s="11" t="str">
        <f>(IF(B1120=Локализация!$C$64,1,IF(B1120=Локализация!$C$65,2,IF(B1120=Локализация!$C$66,3,IF(B1120=Локализация!$C$67,4,IF(B1120=Локализация!$C$68,5,IF(OR(B1120=1,B1120=2,B1120=3,B1120=4,B1120=5),B1120,"")))))))</f>
        <v/>
      </c>
      <c r="E1120" s="11" t="str">
        <f>(IF(C1120=Локализация!$C$70,1,IF(C1120=Локализация!$C$71,2,IF(C1120=Локализация!$C$72,3,IF(C1120=Локализация!$C$73,4,IF(C1120=Локализация!$C$74,5,IF(OR(C1120=1,C1120=2,C1120=3,C1120=4,C1120=5),C1120,"")))))))</f>
        <v/>
      </c>
      <c r="F1120" s="55" t="e">
        <f t="shared" si="30"/>
        <v>#VALUE!</v>
      </c>
    </row>
    <row r="1121" spans="4:6" x14ac:dyDescent="0.3">
      <c r="D1121" s="11" t="str">
        <f>(IF(B1121=Локализация!$C$64,1,IF(B1121=Локализация!$C$65,2,IF(B1121=Локализация!$C$66,3,IF(B1121=Локализация!$C$67,4,IF(B1121=Локализация!$C$68,5,IF(OR(B1121=1,B1121=2,B1121=3,B1121=4,B1121=5),B1121,"")))))))</f>
        <v/>
      </c>
      <c r="E1121" s="11" t="str">
        <f>(IF(C1121=Локализация!$C$70,1,IF(C1121=Локализация!$C$71,2,IF(C1121=Локализация!$C$72,3,IF(C1121=Локализация!$C$73,4,IF(C1121=Локализация!$C$74,5,IF(OR(C1121=1,C1121=2,C1121=3,C1121=4,C1121=5),C1121,"")))))))</f>
        <v/>
      </c>
      <c r="F1121" s="55" t="e">
        <f t="shared" si="30"/>
        <v>#VALUE!</v>
      </c>
    </row>
    <row r="1122" spans="4:6" x14ac:dyDescent="0.3">
      <c r="D1122" s="11" t="str">
        <f>(IF(B1122=Локализация!$C$64,1,IF(B1122=Локализация!$C$65,2,IF(B1122=Локализация!$C$66,3,IF(B1122=Локализация!$C$67,4,IF(B1122=Локализация!$C$68,5,IF(OR(B1122=1,B1122=2,B1122=3,B1122=4,B1122=5),B1122,"")))))))</f>
        <v/>
      </c>
      <c r="E1122" s="11" t="str">
        <f>(IF(C1122=Локализация!$C$70,1,IF(C1122=Локализация!$C$71,2,IF(C1122=Локализация!$C$72,3,IF(C1122=Локализация!$C$73,4,IF(C1122=Локализация!$C$74,5,IF(OR(C1122=1,C1122=2,C1122=3,C1122=4,C1122=5),C1122,"")))))))</f>
        <v/>
      </c>
      <c r="F1122" s="55" t="e">
        <f t="shared" ref="F1122:F1185" si="31">(((D1122+E1122)-2)/8)</f>
        <v>#VALUE!</v>
      </c>
    </row>
    <row r="1123" spans="4:6" x14ac:dyDescent="0.3">
      <c r="D1123" s="11" t="str">
        <f>(IF(B1123=Локализация!$C$64,1,IF(B1123=Локализация!$C$65,2,IF(B1123=Локализация!$C$66,3,IF(B1123=Локализация!$C$67,4,IF(B1123=Локализация!$C$68,5,IF(OR(B1123=1,B1123=2,B1123=3,B1123=4,B1123=5),B1123,"")))))))</f>
        <v/>
      </c>
      <c r="E1123" s="11" t="str">
        <f>(IF(C1123=Локализация!$C$70,1,IF(C1123=Локализация!$C$71,2,IF(C1123=Локализация!$C$72,3,IF(C1123=Локализация!$C$73,4,IF(C1123=Локализация!$C$74,5,IF(OR(C1123=1,C1123=2,C1123=3,C1123=4,C1123=5),C1123,"")))))))</f>
        <v/>
      </c>
      <c r="F1123" s="55" t="e">
        <f t="shared" si="31"/>
        <v>#VALUE!</v>
      </c>
    </row>
    <row r="1124" spans="4:6" x14ac:dyDescent="0.3">
      <c r="D1124" s="11" t="str">
        <f>(IF(B1124=Локализация!$C$64,1,IF(B1124=Локализация!$C$65,2,IF(B1124=Локализация!$C$66,3,IF(B1124=Локализация!$C$67,4,IF(B1124=Локализация!$C$68,5,IF(OR(B1124=1,B1124=2,B1124=3,B1124=4,B1124=5),B1124,"")))))))</f>
        <v/>
      </c>
      <c r="E1124" s="11" t="str">
        <f>(IF(C1124=Локализация!$C$70,1,IF(C1124=Локализация!$C$71,2,IF(C1124=Локализация!$C$72,3,IF(C1124=Локализация!$C$73,4,IF(C1124=Локализация!$C$74,5,IF(OR(C1124=1,C1124=2,C1124=3,C1124=4,C1124=5),C1124,"")))))))</f>
        <v/>
      </c>
      <c r="F1124" s="55" t="e">
        <f t="shared" si="31"/>
        <v>#VALUE!</v>
      </c>
    </row>
    <row r="1125" spans="4:6" x14ac:dyDescent="0.3">
      <c r="D1125" s="11" t="str">
        <f>(IF(B1125=Локализация!$C$64,1,IF(B1125=Локализация!$C$65,2,IF(B1125=Локализация!$C$66,3,IF(B1125=Локализация!$C$67,4,IF(B1125=Локализация!$C$68,5,IF(OR(B1125=1,B1125=2,B1125=3,B1125=4,B1125=5),B1125,"")))))))</f>
        <v/>
      </c>
      <c r="E1125" s="11" t="str">
        <f>(IF(C1125=Локализация!$C$70,1,IF(C1125=Локализация!$C$71,2,IF(C1125=Локализация!$C$72,3,IF(C1125=Локализация!$C$73,4,IF(C1125=Локализация!$C$74,5,IF(OR(C1125=1,C1125=2,C1125=3,C1125=4,C1125=5),C1125,"")))))))</f>
        <v/>
      </c>
      <c r="F1125" s="55" t="e">
        <f t="shared" si="31"/>
        <v>#VALUE!</v>
      </c>
    </row>
    <row r="1126" spans="4:6" x14ac:dyDescent="0.3">
      <c r="D1126" s="11" t="str">
        <f>(IF(B1126=Локализация!$C$64,1,IF(B1126=Локализация!$C$65,2,IF(B1126=Локализация!$C$66,3,IF(B1126=Локализация!$C$67,4,IF(B1126=Локализация!$C$68,5,IF(OR(B1126=1,B1126=2,B1126=3,B1126=4,B1126=5),B1126,"")))))))</f>
        <v/>
      </c>
      <c r="E1126" s="11" t="str">
        <f>(IF(C1126=Локализация!$C$70,1,IF(C1126=Локализация!$C$71,2,IF(C1126=Локализация!$C$72,3,IF(C1126=Локализация!$C$73,4,IF(C1126=Локализация!$C$74,5,IF(OR(C1126=1,C1126=2,C1126=3,C1126=4,C1126=5),C1126,"")))))))</f>
        <v/>
      </c>
      <c r="F1126" s="55" t="e">
        <f t="shared" si="31"/>
        <v>#VALUE!</v>
      </c>
    </row>
    <row r="1127" spans="4:6" x14ac:dyDescent="0.3">
      <c r="D1127" s="11" t="str">
        <f>(IF(B1127=Локализация!$C$64,1,IF(B1127=Локализация!$C$65,2,IF(B1127=Локализация!$C$66,3,IF(B1127=Локализация!$C$67,4,IF(B1127=Локализация!$C$68,5,IF(OR(B1127=1,B1127=2,B1127=3,B1127=4,B1127=5),B1127,"")))))))</f>
        <v/>
      </c>
      <c r="E1127" s="11" t="str">
        <f>(IF(C1127=Локализация!$C$70,1,IF(C1127=Локализация!$C$71,2,IF(C1127=Локализация!$C$72,3,IF(C1127=Локализация!$C$73,4,IF(C1127=Локализация!$C$74,5,IF(OR(C1127=1,C1127=2,C1127=3,C1127=4,C1127=5),C1127,"")))))))</f>
        <v/>
      </c>
      <c r="F1127" s="55" t="e">
        <f t="shared" si="31"/>
        <v>#VALUE!</v>
      </c>
    </row>
    <row r="1128" spans="4:6" x14ac:dyDescent="0.3">
      <c r="D1128" s="11" t="str">
        <f>(IF(B1128=Локализация!$C$64,1,IF(B1128=Локализация!$C$65,2,IF(B1128=Локализация!$C$66,3,IF(B1128=Локализация!$C$67,4,IF(B1128=Локализация!$C$68,5,IF(OR(B1128=1,B1128=2,B1128=3,B1128=4,B1128=5),B1128,"")))))))</f>
        <v/>
      </c>
      <c r="E1128" s="11" t="str">
        <f>(IF(C1128=Локализация!$C$70,1,IF(C1128=Локализация!$C$71,2,IF(C1128=Локализация!$C$72,3,IF(C1128=Локализация!$C$73,4,IF(C1128=Локализация!$C$74,5,IF(OR(C1128=1,C1128=2,C1128=3,C1128=4,C1128=5),C1128,"")))))))</f>
        <v/>
      </c>
      <c r="F1128" s="55" t="e">
        <f t="shared" si="31"/>
        <v>#VALUE!</v>
      </c>
    </row>
    <row r="1129" spans="4:6" x14ac:dyDescent="0.3">
      <c r="D1129" s="11" t="str">
        <f>(IF(B1129=Локализация!$C$64,1,IF(B1129=Локализация!$C$65,2,IF(B1129=Локализация!$C$66,3,IF(B1129=Локализация!$C$67,4,IF(B1129=Локализация!$C$68,5,IF(OR(B1129=1,B1129=2,B1129=3,B1129=4,B1129=5),B1129,"")))))))</f>
        <v/>
      </c>
      <c r="E1129" s="11" t="str">
        <f>(IF(C1129=Локализация!$C$70,1,IF(C1129=Локализация!$C$71,2,IF(C1129=Локализация!$C$72,3,IF(C1129=Локализация!$C$73,4,IF(C1129=Локализация!$C$74,5,IF(OR(C1129=1,C1129=2,C1129=3,C1129=4,C1129=5),C1129,"")))))))</f>
        <v/>
      </c>
      <c r="F1129" s="55" t="e">
        <f t="shared" si="31"/>
        <v>#VALUE!</v>
      </c>
    </row>
    <row r="1130" spans="4:6" x14ac:dyDescent="0.3">
      <c r="D1130" s="11" t="str">
        <f>(IF(B1130=Локализация!$C$64,1,IF(B1130=Локализация!$C$65,2,IF(B1130=Локализация!$C$66,3,IF(B1130=Локализация!$C$67,4,IF(B1130=Локализация!$C$68,5,IF(OR(B1130=1,B1130=2,B1130=3,B1130=4,B1130=5),B1130,"")))))))</f>
        <v/>
      </c>
      <c r="E1130" s="11" t="str">
        <f>(IF(C1130=Локализация!$C$70,1,IF(C1130=Локализация!$C$71,2,IF(C1130=Локализация!$C$72,3,IF(C1130=Локализация!$C$73,4,IF(C1130=Локализация!$C$74,5,IF(OR(C1130=1,C1130=2,C1130=3,C1130=4,C1130=5),C1130,"")))))))</f>
        <v/>
      </c>
      <c r="F1130" s="55" t="e">
        <f t="shared" si="31"/>
        <v>#VALUE!</v>
      </c>
    </row>
    <row r="1131" spans="4:6" x14ac:dyDescent="0.3">
      <c r="D1131" s="11" t="str">
        <f>(IF(B1131=Локализация!$C$64,1,IF(B1131=Локализация!$C$65,2,IF(B1131=Локализация!$C$66,3,IF(B1131=Локализация!$C$67,4,IF(B1131=Локализация!$C$68,5,IF(OR(B1131=1,B1131=2,B1131=3,B1131=4,B1131=5),B1131,"")))))))</f>
        <v/>
      </c>
      <c r="E1131" s="11" t="str">
        <f>(IF(C1131=Локализация!$C$70,1,IF(C1131=Локализация!$C$71,2,IF(C1131=Локализация!$C$72,3,IF(C1131=Локализация!$C$73,4,IF(C1131=Локализация!$C$74,5,IF(OR(C1131=1,C1131=2,C1131=3,C1131=4,C1131=5),C1131,"")))))))</f>
        <v/>
      </c>
      <c r="F1131" s="55" t="e">
        <f t="shared" si="31"/>
        <v>#VALUE!</v>
      </c>
    </row>
    <row r="1132" spans="4:6" x14ac:dyDescent="0.3">
      <c r="D1132" s="11" t="str">
        <f>(IF(B1132=Локализация!$C$64,1,IF(B1132=Локализация!$C$65,2,IF(B1132=Локализация!$C$66,3,IF(B1132=Локализация!$C$67,4,IF(B1132=Локализация!$C$68,5,IF(OR(B1132=1,B1132=2,B1132=3,B1132=4,B1132=5),B1132,"")))))))</f>
        <v/>
      </c>
      <c r="E1132" s="11" t="str">
        <f>(IF(C1132=Локализация!$C$70,1,IF(C1132=Локализация!$C$71,2,IF(C1132=Локализация!$C$72,3,IF(C1132=Локализация!$C$73,4,IF(C1132=Локализация!$C$74,5,IF(OR(C1132=1,C1132=2,C1132=3,C1132=4,C1132=5),C1132,"")))))))</f>
        <v/>
      </c>
      <c r="F1132" s="55" t="e">
        <f t="shared" si="31"/>
        <v>#VALUE!</v>
      </c>
    </row>
    <row r="1133" spans="4:6" x14ac:dyDescent="0.3">
      <c r="D1133" s="11" t="str">
        <f>(IF(B1133=Локализация!$C$64,1,IF(B1133=Локализация!$C$65,2,IF(B1133=Локализация!$C$66,3,IF(B1133=Локализация!$C$67,4,IF(B1133=Локализация!$C$68,5,IF(OR(B1133=1,B1133=2,B1133=3,B1133=4,B1133=5),B1133,"")))))))</f>
        <v/>
      </c>
      <c r="E1133" s="11" t="str">
        <f>(IF(C1133=Локализация!$C$70,1,IF(C1133=Локализация!$C$71,2,IF(C1133=Локализация!$C$72,3,IF(C1133=Локализация!$C$73,4,IF(C1133=Локализация!$C$74,5,IF(OR(C1133=1,C1133=2,C1133=3,C1133=4,C1133=5),C1133,"")))))))</f>
        <v/>
      </c>
      <c r="F1133" s="55" t="e">
        <f t="shared" si="31"/>
        <v>#VALUE!</v>
      </c>
    </row>
    <row r="1134" spans="4:6" x14ac:dyDescent="0.3">
      <c r="D1134" s="11" t="str">
        <f>(IF(B1134=Локализация!$C$64,1,IF(B1134=Локализация!$C$65,2,IF(B1134=Локализация!$C$66,3,IF(B1134=Локализация!$C$67,4,IF(B1134=Локализация!$C$68,5,IF(OR(B1134=1,B1134=2,B1134=3,B1134=4,B1134=5),B1134,"")))))))</f>
        <v/>
      </c>
      <c r="E1134" s="11" t="str">
        <f>(IF(C1134=Локализация!$C$70,1,IF(C1134=Локализация!$C$71,2,IF(C1134=Локализация!$C$72,3,IF(C1134=Локализация!$C$73,4,IF(C1134=Локализация!$C$74,5,IF(OR(C1134=1,C1134=2,C1134=3,C1134=4,C1134=5),C1134,"")))))))</f>
        <v/>
      </c>
      <c r="F1134" s="55" t="e">
        <f t="shared" si="31"/>
        <v>#VALUE!</v>
      </c>
    </row>
    <row r="1135" spans="4:6" x14ac:dyDescent="0.3">
      <c r="D1135" s="11" t="str">
        <f>(IF(B1135=Локализация!$C$64,1,IF(B1135=Локализация!$C$65,2,IF(B1135=Локализация!$C$66,3,IF(B1135=Локализация!$C$67,4,IF(B1135=Локализация!$C$68,5,IF(OR(B1135=1,B1135=2,B1135=3,B1135=4,B1135=5),B1135,"")))))))</f>
        <v/>
      </c>
      <c r="E1135" s="11" t="str">
        <f>(IF(C1135=Локализация!$C$70,1,IF(C1135=Локализация!$C$71,2,IF(C1135=Локализация!$C$72,3,IF(C1135=Локализация!$C$73,4,IF(C1135=Локализация!$C$74,5,IF(OR(C1135=1,C1135=2,C1135=3,C1135=4,C1135=5),C1135,"")))))))</f>
        <v/>
      </c>
      <c r="F1135" s="55" t="e">
        <f t="shared" si="31"/>
        <v>#VALUE!</v>
      </c>
    </row>
    <row r="1136" spans="4:6" x14ac:dyDescent="0.3">
      <c r="D1136" s="11" t="str">
        <f>(IF(B1136=Локализация!$C$64,1,IF(B1136=Локализация!$C$65,2,IF(B1136=Локализация!$C$66,3,IF(B1136=Локализация!$C$67,4,IF(B1136=Локализация!$C$68,5,IF(OR(B1136=1,B1136=2,B1136=3,B1136=4,B1136=5),B1136,"")))))))</f>
        <v/>
      </c>
      <c r="E1136" s="11" t="str">
        <f>(IF(C1136=Локализация!$C$70,1,IF(C1136=Локализация!$C$71,2,IF(C1136=Локализация!$C$72,3,IF(C1136=Локализация!$C$73,4,IF(C1136=Локализация!$C$74,5,IF(OR(C1136=1,C1136=2,C1136=3,C1136=4,C1136=5),C1136,"")))))))</f>
        <v/>
      </c>
      <c r="F1136" s="55" t="e">
        <f t="shared" si="31"/>
        <v>#VALUE!</v>
      </c>
    </row>
    <row r="1137" spans="4:6" x14ac:dyDescent="0.3">
      <c r="D1137" s="11" t="str">
        <f>(IF(B1137=Локализация!$C$64,1,IF(B1137=Локализация!$C$65,2,IF(B1137=Локализация!$C$66,3,IF(B1137=Локализация!$C$67,4,IF(B1137=Локализация!$C$68,5,IF(OR(B1137=1,B1137=2,B1137=3,B1137=4,B1137=5),B1137,"")))))))</f>
        <v/>
      </c>
      <c r="E1137" s="11" t="str">
        <f>(IF(C1137=Локализация!$C$70,1,IF(C1137=Локализация!$C$71,2,IF(C1137=Локализация!$C$72,3,IF(C1137=Локализация!$C$73,4,IF(C1137=Локализация!$C$74,5,IF(OR(C1137=1,C1137=2,C1137=3,C1137=4,C1137=5),C1137,"")))))))</f>
        <v/>
      </c>
      <c r="F1137" s="55" t="e">
        <f t="shared" si="31"/>
        <v>#VALUE!</v>
      </c>
    </row>
    <row r="1138" spans="4:6" x14ac:dyDescent="0.3">
      <c r="D1138" s="11" t="str">
        <f>(IF(B1138=Локализация!$C$64,1,IF(B1138=Локализация!$C$65,2,IF(B1138=Локализация!$C$66,3,IF(B1138=Локализация!$C$67,4,IF(B1138=Локализация!$C$68,5,IF(OR(B1138=1,B1138=2,B1138=3,B1138=4,B1138=5),B1138,"")))))))</f>
        <v/>
      </c>
      <c r="E1138" s="11" t="str">
        <f>(IF(C1138=Локализация!$C$70,1,IF(C1138=Локализация!$C$71,2,IF(C1138=Локализация!$C$72,3,IF(C1138=Локализация!$C$73,4,IF(C1138=Локализация!$C$74,5,IF(OR(C1138=1,C1138=2,C1138=3,C1138=4,C1138=5),C1138,"")))))))</f>
        <v/>
      </c>
      <c r="F1138" s="55" t="e">
        <f t="shared" si="31"/>
        <v>#VALUE!</v>
      </c>
    </row>
    <row r="1139" spans="4:6" x14ac:dyDescent="0.3">
      <c r="D1139" s="11" t="str">
        <f>(IF(B1139=Локализация!$C$64,1,IF(B1139=Локализация!$C$65,2,IF(B1139=Локализация!$C$66,3,IF(B1139=Локализация!$C$67,4,IF(B1139=Локализация!$C$68,5,IF(OR(B1139=1,B1139=2,B1139=3,B1139=4,B1139=5),B1139,"")))))))</f>
        <v/>
      </c>
      <c r="E1139" s="11" t="str">
        <f>(IF(C1139=Локализация!$C$70,1,IF(C1139=Локализация!$C$71,2,IF(C1139=Локализация!$C$72,3,IF(C1139=Локализация!$C$73,4,IF(C1139=Локализация!$C$74,5,IF(OR(C1139=1,C1139=2,C1139=3,C1139=4,C1139=5),C1139,"")))))))</f>
        <v/>
      </c>
      <c r="F1139" s="55" t="e">
        <f t="shared" si="31"/>
        <v>#VALUE!</v>
      </c>
    </row>
    <row r="1140" spans="4:6" x14ac:dyDescent="0.3">
      <c r="D1140" s="11" t="str">
        <f>(IF(B1140=Локализация!$C$64,1,IF(B1140=Локализация!$C$65,2,IF(B1140=Локализация!$C$66,3,IF(B1140=Локализация!$C$67,4,IF(B1140=Локализация!$C$68,5,IF(OR(B1140=1,B1140=2,B1140=3,B1140=4,B1140=5),B1140,"")))))))</f>
        <v/>
      </c>
      <c r="E1140" s="11" t="str">
        <f>(IF(C1140=Локализация!$C$70,1,IF(C1140=Локализация!$C$71,2,IF(C1140=Локализация!$C$72,3,IF(C1140=Локализация!$C$73,4,IF(C1140=Локализация!$C$74,5,IF(OR(C1140=1,C1140=2,C1140=3,C1140=4,C1140=5),C1140,"")))))))</f>
        <v/>
      </c>
      <c r="F1140" s="55" t="e">
        <f t="shared" si="31"/>
        <v>#VALUE!</v>
      </c>
    </row>
    <row r="1141" spans="4:6" x14ac:dyDescent="0.3">
      <c r="D1141" s="11" t="str">
        <f>(IF(B1141=Локализация!$C$64,1,IF(B1141=Локализация!$C$65,2,IF(B1141=Локализация!$C$66,3,IF(B1141=Локализация!$C$67,4,IF(B1141=Локализация!$C$68,5,IF(OR(B1141=1,B1141=2,B1141=3,B1141=4,B1141=5),B1141,"")))))))</f>
        <v/>
      </c>
      <c r="E1141" s="11" t="str">
        <f>(IF(C1141=Локализация!$C$70,1,IF(C1141=Локализация!$C$71,2,IF(C1141=Локализация!$C$72,3,IF(C1141=Локализация!$C$73,4,IF(C1141=Локализация!$C$74,5,IF(OR(C1141=1,C1141=2,C1141=3,C1141=4,C1141=5),C1141,"")))))))</f>
        <v/>
      </c>
      <c r="F1141" s="55" t="e">
        <f t="shared" si="31"/>
        <v>#VALUE!</v>
      </c>
    </row>
    <row r="1142" spans="4:6" x14ac:dyDescent="0.3">
      <c r="D1142" s="11" t="str">
        <f>(IF(B1142=Локализация!$C$64,1,IF(B1142=Локализация!$C$65,2,IF(B1142=Локализация!$C$66,3,IF(B1142=Локализация!$C$67,4,IF(B1142=Локализация!$C$68,5,IF(OR(B1142=1,B1142=2,B1142=3,B1142=4,B1142=5),B1142,"")))))))</f>
        <v/>
      </c>
      <c r="E1142" s="11" t="str">
        <f>(IF(C1142=Локализация!$C$70,1,IF(C1142=Локализация!$C$71,2,IF(C1142=Локализация!$C$72,3,IF(C1142=Локализация!$C$73,4,IF(C1142=Локализация!$C$74,5,IF(OR(C1142=1,C1142=2,C1142=3,C1142=4,C1142=5),C1142,"")))))))</f>
        <v/>
      </c>
      <c r="F1142" s="55" t="e">
        <f t="shared" si="31"/>
        <v>#VALUE!</v>
      </c>
    </row>
    <row r="1143" spans="4:6" x14ac:dyDescent="0.3">
      <c r="D1143" s="11" t="str">
        <f>(IF(B1143=Локализация!$C$64,1,IF(B1143=Локализация!$C$65,2,IF(B1143=Локализация!$C$66,3,IF(B1143=Локализация!$C$67,4,IF(B1143=Локализация!$C$68,5,IF(OR(B1143=1,B1143=2,B1143=3,B1143=4,B1143=5),B1143,"")))))))</f>
        <v/>
      </c>
      <c r="E1143" s="11" t="str">
        <f>(IF(C1143=Локализация!$C$70,1,IF(C1143=Локализация!$C$71,2,IF(C1143=Локализация!$C$72,3,IF(C1143=Локализация!$C$73,4,IF(C1143=Локализация!$C$74,5,IF(OR(C1143=1,C1143=2,C1143=3,C1143=4,C1143=5),C1143,"")))))))</f>
        <v/>
      </c>
      <c r="F1143" s="55" t="e">
        <f t="shared" si="31"/>
        <v>#VALUE!</v>
      </c>
    </row>
    <row r="1144" spans="4:6" x14ac:dyDescent="0.3">
      <c r="D1144" s="11" t="str">
        <f>(IF(B1144=Локализация!$C$64,1,IF(B1144=Локализация!$C$65,2,IF(B1144=Локализация!$C$66,3,IF(B1144=Локализация!$C$67,4,IF(B1144=Локализация!$C$68,5,IF(OR(B1144=1,B1144=2,B1144=3,B1144=4,B1144=5),B1144,"")))))))</f>
        <v/>
      </c>
      <c r="E1144" s="11" t="str">
        <f>(IF(C1144=Локализация!$C$70,1,IF(C1144=Локализация!$C$71,2,IF(C1144=Локализация!$C$72,3,IF(C1144=Локализация!$C$73,4,IF(C1144=Локализация!$C$74,5,IF(OR(C1144=1,C1144=2,C1144=3,C1144=4,C1144=5),C1144,"")))))))</f>
        <v/>
      </c>
      <c r="F1144" s="55" t="e">
        <f t="shared" si="31"/>
        <v>#VALUE!</v>
      </c>
    </row>
    <row r="1145" spans="4:6" x14ac:dyDescent="0.3">
      <c r="D1145" s="11" t="str">
        <f>(IF(B1145=Локализация!$C$64,1,IF(B1145=Локализация!$C$65,2,IF(B1145=Локализация!$C$66,3,IF(B1145=Локализация!$C$67,4,IF(B1145=Локализация!$C$68,5,IF(OR(B1145=1,B1145=2,B1145=3,B1145=4,B1145=5),B1145,"")))))))</f>
        <v/>
      </c>
      <c r="E1145" s="11" t="str">
        <f>(IF(C1145=Локализация!$C$70,1,IF(C1145=Локализация!$C$71,2,IF(C1145=Локализация!$C$72,3,IF(C1145=Локализация!$C$73,4,IF(C1145=Локализация!$C$74,5,IF(OR(C1145=1,C1145=2,C1145=3,C1145=4,C1145=5),C1145,"")))))))</f>
        <v/>
      </c>
      <c r="F1145" s="55" t="e">
        <f t="shared" si="31"/>
        <v>#VALUE!</v>
      </c>
    </row>
    <row r="1146" spans="4:6" x14ac:dyDescent="0.3">
      <c r="D1146" s="11" t="str">
        <f>(IF(B1146=Локализация!$C$64,1,IF(B1146=Локализация!$C$65,2,IF(B1146=Локализация!$C$66,3,IF(B1146=Локализация!$C$67,4,IF(B1146=Локализация!$C$68,5,IF(OR(B1146=1,B1146=2,B1146=3,B1146=4,B1146=5),B1146,"")))))))</f>
        <v/>
      </c>
      <c r="E1146" s="11" t="str">
        <f>(IF(C1146=Локализация!$C$70,1,IF(C1146=Локализация!$C$71,2,IF(C1146=Локализация!$C$72,3,IF(C1146=Локализация!$C$73,4,IF(C1146=Локализация!$C$74,5,IF(OR(C1146=1,C1146=2,C1146=3,C1146=4,C1146=5),C1146,"")))))))</f>
        <v/>
      </c>
      <c r="F1146" s="55" t="e">
        <f t="shared" si="31"/>
        <v>#VALUE!</v>
      </c>
    </row>
    <row r="1147" spans="4:6" x14ac:dyDescent="0.3">
      <c r="D1147" s="11" t="str">
        <f>(IF(B1147=Локализация!$C$64,1,IF(B1147=Локализация!$C$65,2,IF(B1147=Локализация!$C$66,3,IF(B1147=Локализация!$C$67,4,IF(B1147=Локализация!$C$68,5,IF(OR(B1147=1,B1147=2,B1147=3,B1147=4,B1147=5),B1147,"")))))))</f>
        <v/>
      </c>
      <c r="E1147" s="11" t="str">
        <f>(IF(C1147=Локализация!$C$70,1,IF(C1147=Локализация!$C$71,2,IF(C1147=Локализация!$C$72,3,IF(C1147=Локализация!$C$73,4,IF(C1147=Локализация!$C$74,5,IF(OR(C1147=1,C1147=2,C1147=3,C1147=4,C1147=5),C1147,"")))))))</f>
        <v/>
      </c>
      <c r="F1147" s="55" t="e">
        <f t="shared" si="31"/>
        <v>#VALUE!</v>
      </c>
    </row>
    <row r="1148" spans="4:6" x14ac:dyDescent="0.3">
      <c r="D1148" s="11" t="str">
        <f>(IF(B1148=Локализация!$C$64,1,IF(B1148=Локализация!$C$65,2,IF(B1148=Локализация!$C$66,3,IF(B1148=Локализация!$C$67,4,IF(B1148=Локализация!$C$68,5,IF(OR(B1148=1,B1148=2,B1148=3,B1148=4,B1148=5),B1148,"")))))))</f>
        <v/>
      </c>
      <c r="E1148" s="11" t="str">
        <f>(IF(C1148=Локализация!$C$70,1,IF(C1148=Локализация!$C$71,2,IF(C1148=Локализация!$C$72,3,IF(C1148=Локализация!$C$73,4,IF(C1148=Локализация!$C$74,5,IF(OR(C1148=1,C1148=2,C1148=3,C1148=4,C1148=5),C1148,"")))))))</f>
        <v/>
      </c>
      <c r="F1148" s="55" t="e">
        <f t="shared" si="31"/>
        <v>#VALUE!</v>
      </c>
    </row>
    <row r="1149" spans="4:6" x14ac:dyDescent="0.3">
      <c r="D1149" s="11" t="str">
        <f>(IF(B1149=Локализация!$C$64,1,IF(B1149=Локализация!$C$65,2,IF(B1149=Локализация!$C$66,3,IF(B1149=Локализация!$C$67,4,IF(B1149=Локализация!$C$68,5,IF(OR(B1149=1,B1149=2,B1149=3,B1149=4,B1149=5),B1149,"")))))))</f>
        <v/>
      </c>
      <c r="E1149" s="11" t="str">
        <f>(IF(C1149=Локализация!$C$70,1,IF(C1149=Локализация!$C$71,2,IF(C1149=Локализация!$C$72,3,IF(C1149=Локализация!$C$73,4,IF(C1149=Локализация!$C$74,5,IF(OR(C1149=1,C1149=2,C1149=3,C1149=4,C1149=5),C1149,"")))))))</f>
        <v/>
      </c>
      <c r="F1149" s="55" t="e">
        <f t="shared" si="31"/>
        <v>#VALUE!</v>
      </c>
    </row>
    <row r="1150" spans="4:6" x14ac:dyDescent="0.3">
      <c r="D1150" s="11" t="str">
        <f>(IF(B1150=Локализация!$C$64,1,IF(B1150=Локализация!$C$65,2,IF(B1150=Локализация!$C$66,3,IF(B1150=Локализация!$C$67,4,IF(B1150=Локализация!$C$68,5,IF(OR(B1150=1,B1150=2,B1150=3,B1150=4,B1150=5),B1150,"")))))))</f>
        <v/>
      </c>
      <c r="E1150" s="11" t="str">
        <f>(IF(C1150=Локализация!$C$70,1,IF(C1150=Локализация!$C$71,2,IF(C1150=Локализация!$C$72,3,IF(C1150=Локализация!$C$73,4,IF(C1150=Локализация!$C$74,5,IF(OR(C1150=1,C1150=2,C1150=3,C1150=4,C1150=5),C1150,"")))))))</f>
        <v/>
      </c>
      <c r="F1150" s="55" t="e">
        <f t="shared" si="31"/>
        <v>#VALUE!</v>
      </c>
    </row>
    <row r="1151" spans="4:6" x14ac:dyDescent="0.3">
      <c r="D1151" s="11" t="str">
        <f>(IF(B1151=Локализация!$C$64,1,IF(B1151=Локализация!$C$65,2,IF(B1151=Локализация!$C$66,3,IF(B1151=Локализация!$C$67,4,IF(B1151=Локализация!$C$68,5,IF(OR(B1151=1,B1151=2,B1151=3,B1151=4,B1151=5),B1151,"")))))))</f>
        <v/>
      </c>
      <c r="E1151" s="11" t="str">
        <f>(IF(C1151=Локализация!$C$70,1,IF(C1151=Локализация!$C$71,2,IF(C1151=Локализация!$C$72,3,IF(C1151=Локализация!$C$73,4,IF(C1151=Локализация!$C$74,5,IF(OR(C1151=1,C1151=2,C1151=3,C1151=4,C1151=5),C1151,"")))))))</f>
        <v/>
      </c>
      <c r="F1151" s="55" t="e">
        <f t="shared" si="31"/>
        <v>#VALUE!</v>
      </c>
    </row>
    <row r="1152" spans="4:6" x14ac:dyDescent="0.3">
      <c r="D1152" s="11" t="str">
        <f>(IF(B1152=Локализация!$C$64,1,IF(B1152=Локализация!$C$65,2,IF(B1152=Локализация!$C$66,3,IF(B1152=Локализация!$C$67,4,IF(B1152=Локализация!$C$68,5,IF(OR(B1152=1,B1152=2,B1152=3,B1152=4,B1152=5),B1152,"")))))))</f>
        <v/>
      </c>
      <c r="E1152" s="11" t="str">
        <f>(IF(C1152=Локализация!$C$70,1,IF(C1152=Локализация!$C$71,2,IF(C1152=Локализация!$C$72,3,IF(C1152=Локализация!$C$73,4,IF(C1152=Локализация!$C$74,5,IF(OR(C1152=1,C1152=2,C1152=3,C1152=4,C1152=5),C1152,"")))))))</f>
        <v/>
      </c>
      <c r="F1152" s="55" t="e">
        <f t="shared" si="31"/>
        <v>#VALUE!</v>
      </c>
    </row>
    <row r="1153" spans="4:6" x14ac:dyDescent="0.3">
      <c r="D1153" s="11" t="str">
        <f>(IF(B1153=Локализация!$C$64,1,IF(B1153=Локализация!$C$65,2,IF(B1153=Локализация!$C$66,3,IF(B1153=Локализация!$C$67,4,IF(B1153=Локализация!$C$68,5,IF(OR(B1153=1,B1153=2,B1153=3,B1153=4,B1153=5),B1153,"")))))))</f>
        <v/>
      </c>
      <c r="E1153" s="11" t="str">
        <f>(IF(C1153=Локализация!$C$70,1,IF(C1153=Локализация!$C$71,2,IF(C1153=Локализация!$C$72,3,IF(C1153=Локализация!$C$73,4,IF(C1153=Локализация!$C$74,5,IF(OR(C1153=1,C1153=2,C1153=3,C1153=4,C1153=5),C1153,"")))))))</f>
        <v/>
      </c>
      <c r="F1153" s="55" t="e">
        <f t="shared" si="31"/>
        <v>#VALUE!</v>
      </c>
    </row>
    <row r="1154" spans="4:6" x14ac:dyDescent="0.3">
      <c r="D1154" s="11" t="str">
        <f>(IF(B1154=Локализация!$C$64,1,IF(B1154=Локализация!$C$65,2,IF(B1154=Локализация!$C$66,3,IF(B1154=Локализация!$C$67,4,IF(B1154=Локализация!$C$68,5,IF(OR(B1154=1,B1154=2,B1154=3,B1154=4,B1154=5),B1154,"")))))))</f>
        <v/>
      </c>
      <c r="E1154" s="11" t="str">
        <f>(IF(C1154=Локализация!$C$70,1,IF(C1154=Локализация!$C$71,2,IF(C1154=Локализация!$C$72,3,IF(C1154=Локализация!$C$73,4,IF(C1154=Локализация!$C$74,5,IF(OR(C1154=1,C1154=2,C1154=3,C1154=4,C1154=5),C1154,"")))))))</f>
        <v/>
      </c>
      <c r="F1154" s="55" t="e">
        <f t="shared" si="31"/>
        <v>#VALUE!</v>
      </c>
    </row>
    <row r="1155" spans="4:6" x14ac:dyDescent="0.3">
      <c r="D1155" s="11" t="str">
        <f>(IF(B1155=Локализация!$C$64,1,IF(B1155=Локализация!$C$65,2,IF(B1155=Локализация!$C$66,3,IF(B1155=Локализация!$C$67,4,IF(B1155=Локализация!$C$68,5,IF(OR(B1155=1,B1155=2,B1155=3,B1155=4,B1155=5),B1155,"")))))))</f>
        <v/>
      </c>
      <c r="E1155" s="11" t="str">
        <f>(IF(C1155=Локализация!$C$70,1,IF(C1155=Локализация!$C$71,2,IF(C1155=Локализация!$C$72,3,IF(C1155=Локализация!$C$73,4,IF(C1155=Локализация!$C$74,5,IF(OR(C1155=1,C1155=2,C1155=3,C1155=4,C1155=5),C1155,"")))))))</f>
        <v/>
      </c>
      <c r="F1155" s="55" t="e">
        <f t="shared" si="31"/>
        <v>#VALUE!</v>
      </c>
    </row>
    <row r="1156" spans="4:6" x14ac:dyDescent="0.3">
      <c r="D1156" s="11" t="str">
        <f>(IF(B1156=Локализация!$C$64,1,IF(B1156=Локализация!$C$65,2,IF(B1156=Локализация!$C$66,3,IF(B1156=Локализация!$C$67,4,IF(B1156=Локализация!$C$68,5,IF(OR(B1156=1,B1156=2,B1156=3,B1156=4,B1156=5),B1156,"")))))))</f>
        <v/>
      </c>
      <c r="E1156" s="11" t="str">
        <f>(IF(C1156=Локализация!$C$70,1,IF(C1156=Локализация!$C$71,2,IF(C1156=Локализация!$C$72,3,IF(C1156=Локализация!$C$73,4,IF(C1156=Локализация!$C$74,5,IF(OR(C1156=1,C1156=2,C1156=3,C1156=4,C1156=5),C1156,"")))))))</f>
        <v/>
      </c>
      <c r="F1156" s="55" t="e">
        <f t="shared" si="31"/>
        <v>#VALUE!</v>
      </c>
    </row>
    <row r="1157" spans="4:6" x14ac:dyDescent="0.3">
      <c r="D1157" s="11" t="str">
        <f>(IF(B1157=Локализация!$C$64,1,IF(B1157=Локализация!$C$65,2,IF(B1157=Локализация!$C$66,3,IF(B1157=Локализация!$C$67,4,IF(B1157=Локализация!$C$68,5,IF(OR(B1157=1,B1157=2,B1157=3,B1157=4,B1157=5),B1157,"")))))))</f>
        <v/>
      </c>
      <c r="E1157" s="11" t="str">
        <f>(IF(C1157=Локализация!$C$70,1,IF(C1157=Локализация!$C$71,2,IF(C1157=Локализация!$C$72,3,IF(C1157=Локализация!$C$73,4,IF(C1157=Локализация!$C$74,5,IF(OR(C1157=1,C1157=2,C1157=3,C1157=4,C1157=5),C1157,"")))))))</f>
        <v/>
      </c>
      <c r="F1157" s="55" t="e">
        <f t="shared" si="31"/>
        <v>#VALUE!</v>
      </c>
    </row>
    <row r="1158" spans="4:6" x14ac:dyDescent="0.3">
      <c r="D1158" s="11" t="str">
        <f>(IF(B1158=Локализация!$C$64,1,IF(B1158=Локализация!$C$65,2,IF(B1158=Локализация!$C$66,3,IF(B1158=Локализация!$C$67,4,IF(B1158=Локализация!$C$68,5,IF(OR(B1158=1,B1158=2,B1158=3,B1158=4,B1158=5),B1158,"")))))))</f>
        <v/>
      </c>
      <c r="E1158" s="11" t="str">
        <f>(IF(C1158=Локализация!$C$70,1,IF(C1158=Локализация!$C$71,2,IF(C1158=Локализация!$C$72,3,IF(C1158=Локализация!$C$73,4,IF(C1158=Локализация!$C$74,5,IF(OR(C1158=1,C1158=2,C1158=3,C1158=4,C1158=5),C1158,"")))))))</f>
        <v/>
      </c>
      <c r="F1158" s="55" t="e">
        <f t="shared" si="31"/>
        <v>#VALUE!</v>
      </c>
    </row>
    <row r="1159" spans="4:6" x14ac:dyDescent="0.3">
      <c r="D1159" s="11" t="str">
        <f>(IF(B1159=Локализация!$C$64,1,IF(B1159=Локализация!$C$65,2,IF(B1159=Локализация!$C$66,3,IF(B1159=Локализация!$C$67,4,IF(B1159=Локализация!$C$68,5,IF(OR(B1159=1,B1159=2,B1159=3,B1159=4,B1159=5),B1159,"")))))))</f>
        <v/>
      </c>
      <c r="E1159" s="11" t="str">
        <f>(IF(C1159=Локализация!$C$70,1,IF(C1159=Локализация!$C$71,2,IF(C1159=Локализация!$C$72,3,IF(C1159=Локализация!$C$73,4,IF(C1159=Локализация!$C$74,5,IF(OR(C1159=1,C1159=2,C1159=3,C1159=4,C1159=5),C1159,"")))))))</f>
        <v/>
      </c>
      <c r="F1159" s="55" t="e">
        <f t="shared" si="31"/>
        <v>#VALUE!</v>
      </c>
    </row>
    <row r="1160" spans="4:6" x14ac:dyDescent="0.3">
      <c r="D1160" s="11" t="str">
        <f>(IF(B1160=Локализация!$C$64,1,IF(B1160=Локализация!$C$65,2,IF(B1160=Локализация!$C$66,3,IF(B1160=Локализация!$C$67,4,IF(B1160=Локализация!$C$68,5,IF(OR(B1160=1,B1160=2,B1160=3,B1160=4,B1160=5),B1160,"")))))))</f>
        <v/>
      </c>
      <c r="E1160" s="11" t="str">
        <f>(IF(C1160=Локализация!$C$70,1,IF(C1160=Локализация!$C$71,2,IF(C1160=Локализация!$C$72,3,IF(C1160=Локализация!$C$73,4,IF(C1160=Локализация!$C$74,5,IF(OR(C1160=1,C1160=2,C1160=3,C1160=4,C1160=5),C1160,"")))))))</f>
        <v/>
      </c>
      <c r="F1160" s="55" t="e">
        <f t="shared" si="31"/>
        <v>#VALUE!</v>
      </c>
    </row>
    <row r="1161" spans="4:6" x14ac:dyDescent="0.3">
      <c r="D1161" s="11" t="str">
        <f>(IF(B1161=Локализация!$C$64,1,IF(B1161=Локализация!$C$65,2,IF(B1161=Локализация!$C$66,3,IF(B1161=Локализация!$C$67,4,IF(B1161=Локализация!$C$68,5,IF(OR(B1161=1,B1161=2,B1161=3,B1161=4,B1161=5),B1161,"")))))))</f>
        <v/>
      </c>
      <c r="E1161" s="11" t="str">
        <f>(IF(C1161=Локализация!$C$70,1,IF(C1161=Локализация!$C$71,2,IF(C1161=Локализация!$C$72,3,IF(C1161=Локализация!$C$73,4,IF(C1161=Локализация!$C$74,5,IF(OR(C1161=1,C1161=2,C1161=3,C1161=4,C1161=5),C1161,"")))))))</f>
        <v/>
      </c>
      <c r="F1161" s="55" t="e">
        <f t="shared" si="31"/>
        <v>#VALUE!</v>
      </c>
    </row>
    <row r="1162" spans="4:6" x14ac:dyDescent="0.3">
      <c r="D1162" s="11" t="str">
        <f>(IF(B1162=Локализация!$C$64,1,IF(B1162=Локализация!$C$65,2,IF(B1162=Локализация!$C$66,3,IF(B1162=Локализация!$C$67,4,IF(B1162=Локализация!$C$68,5,IF(OR(B1162=1,B1162=2,B1162=3,B1162=4,B1162=5),B1162,"")))))))</f>
        <v/>
      </c>
      <c r="E1162" s="11" t="str">
        <f>(IF(C1162=Локализация!$C$70,1,IF(C1162=Локализация!$C$71,2,IF(C1162=Локализация!$C$72,3,IF(C1162=Локализация!$C$73,4,IF(C1162=Локализация!$C$74,5,IF(OR(C1162=1,C1162=2,C1162=3,C1162=4,C1162=5),C1162,"")))))))</f>
        <v/>
      </c>
      <c r="F1162" s="55" t="e">
        <f t="shared" si="31"/>
        <v>#VALUE!</v>
      </c>
    </row>
    <row r="1163" spans="4:6" x14ac:dyDescent="0.3">
      <c r="D1163" s="11" t="str">
        <f>(IF(B1163=Локализация!$C$64,1,IF(B1163=Локализация!$C$65,2,IF(B1163=Локализация!$C$66,3,IF(B1163=Локализация!$C$67,4,IF(B1163=Локализация!$C$68,5,IF(OR(B1163=1,B1163=2,B1163=3,B1163=4,B1163=5),B1163,"")))))))</f>
        <v/>
      </c>
      <c r="E1163" s="11" t="str">
        <f>(IF(C1163=Локализация!$C$70,1,IF(C1163=Локализация!$C$71,2,IF(C1163=Локализация!$C$72,3,IF(C1163=Локализация!$C$73,4,IF(C1163=Локализация!$C$74,5,IF(OR(C1163=1,C1163=2,C1163=3,C1163=4,C1163=5),C1163,"")))))))</f>
        <v/>
      </c>
      <c r="F1163" s="55" t="e">
        <f t="shared" si="31"/>
        <v>#VALUE!</v>
      </c>
    </row>
    <row r="1164" spans="4:6" x14ac:dyDescent="0.3">
      <c r="D1164" s="11" t="str">
        <f>(IF(B1164=Локализация!$C$64,1,IF(B1164=Локализация!$C$65,2,IF(B1164=Локализация!$C$66,3,IF(B1164=Локализация!$C$67,4,IF(B1164=Локализация!$C$68,5,IF(OR(B1164=1,B1164=2,B1164=3,B1164=4,B1164=5),B1164,"")))))))</f>
        <v/>
      </c>
      <c r="E1164" s="11" t="str">
        <f>(IF(C1164=Локализация!$C$70,1,IF(C1164=Локализация!$C$71,2,IF(C1164=Локализация!$C$72,3,IF(C1164=Локализация!$C$73,4,IF(C1164=Локализация!$C$74,5,IF(OR(C1164=1,C1164=2,C1164=3,C1164=4,C1164=5),C1164,"")))))))</f>
        <v/>
      </c>
      <c r="F1164" s="55" t="e">
        <f t="shared" si="31"/>
        <v>#VALUE!</v>
      </c>
    </row>
    <row r="1165" spans="4:6" x14ac:dyDescent="0.3">
      <c r="D1165" s="11" t="str">
        <f>(IF(B1165=Локализация!$C$64,1,IF(B1165=Локализация!$C$65,2,IF(B1165=Локализация!$C$66,3,IF(B1165=Локализация!$C$67,4,IF(B1165=Локализация!$C$68,5,IF(OR(B1165=1,B1165=2,B1165=3,B1165=4,B1165=5),B1165,"")))))))</f>
        <v/>
      </c>
      <c r="E1165" s="11" t="str">
        <f>(IF(C1165=Локализация!$C$70,1,IF(C1165=Локализация!$C$71,2,IF(C1165=Локализация!$C$72,3,IF(C1165=Локализация!$C$73,4,IF(C1165=Локализация!$C$74,5,IF(OR(C1165=1,C1165=2,C1165=3,C1165=4,C1165=5),C1165,"")))))))</f>
        <v/>
      </c>
      <c r="F1165" s="55" t="e">
        <f t="shared" si="31"/>
        <v>#VALUE!</v>
      </c>
    </row>
    <row r="1166" spans="4:6" x14ac:dyDescent="0.3">
      <c r="D1166" s="11" t="str">
        <f>(IF(B1166=Локализация!$C$64,1,IF(B1166=Локализация!$C$65,2,IF(B1166=Локализация!$C$66,3,IF(B1166=Локализация!$C$67,4,IF(B1166=Локализация!$C$68,5,IF(OR(B1166=1,B1166=2,B1166=3,B1166=4,B1166=5),B1166,"")))))))</f>
        <v/>
      </c>
      <c r="E1166" s="11" t="str">
        <f>(IF(C1166=Локализация!$C$70,1,IF(C1166=Локализация!$C$71,2,IF(C1166=Локализация!$C$72,3,IF(C1166=Локализация!$C$73,4,IF(C1166=Локализация!$C$74,5,IF(OR(C1166=1,C1166=2,C1166=3,C1166=4,C1166=5),C1166,"")))))))</f>
        <v/>
      </c>
      <c r="F1166" s="55" t="e">
        <f t="shared" si="31"/>
        <v>#VALUE!</v>
      </c>
    </row>
    <row r="1167" spans="4:6" x14ac:dyDescent="0.3">
      <c r="D1167" s="11" t="str">
        <f>(IF(B1167=Локализация!$C$64,1,IF(B1167=Локализация!$C$65,2,IF(B1167=Локализация!$C$66,3,IF(B1167=Локализация!$C$67,4,IF(B1167=Локализация!$C$68,5,IF(OR(B1167=1,B1167=2,B1167=3,B1167=4,B1167=5),B1167,"")))))))</f>
        <v/>
      </c>
      <c r="E1167" s="11" t="str">
        <f>(IF(C1167=Локализация!$C$70,1,IF(C1167=Локализация!$C$71,2,IF(C1167=Локализация!$C$72,3,IF(C1167=Локализация!$C$73,4,IF(C1167=Локализация!$C$74,5,IF(OR(C1167=1,C1167=2,C1167=3,C1167=4,C1167=5),C1167,"")))))))</f>
        <v/>
      </c>
      <c r="F1167" s="55" t="e">
        <f t="shared" si="31"/>
        <v>#VALUE!</v>
      </c>
    </row>
    <row r="1168" spans="4:6" x14ac:dyDescent="0.3">
      <c r="D1168" s="11" t="str">
        <f>(IF(B1168=Локализация!$C$64,1,IF(B1168=Локализация!$C$65,2,IF(B1168=Локализация!$C$66,3,IF(B1168=Локализация!$C$67,4,IF(B1168=Локализация!$C$68,5,IF(OR(B1168=1,B1168=2,B1168=3,B1168=4,B1168=5),B1168,"")))))))</f>
        <v/>
      </c>
      <c r="E1168" s="11" t="str">
        <f>(IF(C1168=Локализация!$C$70,1,IF(C1168=Локализация!$C$71,2,IF(C1168=Локализация!$C$72,3,IF(C1168=Локализация!$C$73,4,IF(C1168=Локализация!$C$74,5,IF(OR(C1168=1,C1168=2,C1168=3,C1168=4,C1168=5),C1168,"")))))))</f>
        <v/>
      </c>
      <c r="F1168" s="55" t="e">
        <f t="shared" si="31"/>
        <v>#VALUE!</v>
      </c>
    </row>
    <row r="1169" spans="4:6" x14ac:dyDescent="0.3">
      <c r="D1169" s="11" t="str">
        <f>(IF(B1169=Локализация!$C$64,1,IF(B1169=Локализация!$C$65,2,IF(B1169=Локализация!$C$66,3,IF(B1169=Локализация!$C$67,4,IF(B1169=Локализация!$C$68,5,IF(OR(B1169=1,B1169=2,B1169=3,B1169=4,B1169=5),B1169,"")))))))</f>
        <v/>
      </c>
      <c r="E1169" s="11" t="str">
        <f>(IF(C1169=Локализация!$C$70,1,IF(C1169=Локализация!$C$71,2,IF(C1169=Локализация!$C$72,3,IF(C1169=Локализация!$C$73,4,IF(C1169=Локализация!$C$74,5,IF(OR(C1169=1,C1169=2,C1169=3,C1169=4,C1169=5),C1169,"")))))))</f>
        <v/>
      </c>
      <c r="F1169" s="55" t="e">
        <f t="shared" si="31"/>
        <v>#VALUE!</v>
      </c>
    </row>
    <row r="1170" spans="4:6" x14ac:dyDescent="0.3">
      <c r="D1170" s="11" t="str">
        <f>(IF(B1170=Локализация!$C$64,1,IF(B1170=Локализация!$C$65,2,IF(B1170=Локализация!$C$66,3,IF(B1170=Локализация!$C$67,4,IF(B1170=Локализация!$C$68,5,IF(OR(B1170=1,B1170=2,B1170=3,B1170=4,B1170=5),B1170,"")))))))</f>
        <v/>
      </c>
      <c r="E1170" s="11" t="str">
        <f>(IF(C1170=Локализация!$C$70,1,IF(C1170=Локализация!$C$71,2,IF(C1170=Локализация!$C$72,3,IF(C1170=Локализация!$C$73,4,IF(C1170=Локализация!$C$74,5,IF(OR(C1170=1,C1170=2,C1170=3,C1170=4,C1170=5),C1170,"")))))))</f>
        <v/>
      </c>
      <c r="F1170" s="55" t="e">
        <f t="shared" si="31"/>
        <v>#VALUE!</v>
      </c>
    </row>
    <row r="1171" spans="4:6" x14ac:dyDescent="0.3">
      <c r="D1171" s="11" t="str">
        <f>(IF(B1171=Локализация!$C$64,1,IF(B1171=Локализация!$C$65,2,IF(B1171=Локализация!$C$66,3,IF(B1171=Локализация!$C$67,4,IF(B1171=Локализация!$C$68,5,IF(OR(B1171=1,B1171=2,B1171=3,B1171=4,B1171=5),B1171,"")))))))</f>
        <v/>
      </c>
      <c r="E1171" s="11" t="str">
        <f>(IF(C1171=Локализация!$C$70,1,IF(C1171=Локализация!$C$71,2,IF(C1171=Локализация!$C$72,3,IF(C1171=Локализация!$C$73,4,IF(C1171=Локализация!$C$74,5,IF(OR(C1171=1,C1171=2,C1171=3,C1171=4,C1171=5),C1171,"")))))))</f>
        <v/>
      </c>
      <c r="F1171" s="55" t="e">
        <f t="shared" si="31"/>
        <v>#VALUE!</v>
      </c>
    </row>
    <row r="1172" spans="4:6" x14ac:dyDescent="0.3">
      <c r="D1172" s="11" t="str">
        <f>(IF(B1172=Локализация!$C$64,1,IF(B1172=Локализация!$C$65,2,IF(B1172=Локализация!$C$66,3,IF(B1172=Локализация!$C$67,4,IF(B1172=Локализация!$C$68,5,IF(OR(B1172=1,B1172=2,B1172=3,B1172=4,B1172=5),B1172,"")))))))</f>
        <v/>
      </c>
      <c r="E1172" s="11" t="str">
        <f>(IF(C1172=Локализация!$C$70,1,IF(C1172=Локализация!$C$71,2,IF(C1172=Локализация!$C$72,3,IF(C1172=Локализация!$C$73,4,IF(C1172=Локализация!$C$74,5,IF(OR(C1172=1,C1172=2,C1172=3,C1172=4,C1172=5),C1172,"")))))))</f>
        <v/>
      </c>
      <c r="F1172" s="55" t="e">
        <f t="shared" si="31"/>
        <v>#VALUE!</v>
      </c>
    </row>
    <row r="1173" spans="4:6" x14ac:dyDescent="0.3">
      <c r="D1173" s="11" t="str">
        <f>(IF(B1173=Локализация!$C$64,1,IF(B1173=Локализация!$C$65,2,IF(B1173=Локализация!$C$66,3,IF(B1173=Локализация!$C$67,4,IF(B1173=Локализация!$C$68,5,IF(OR(B1173=1,B1173=2,B1173=3,B1173=4,B1173=5),B1173,"")))))))</f>
        <v/>
      </c>
      <c r="E1173" s="11" t="str">
        <f>(IF(C1173=Локализация!$C$70,1,IF(C1173=Локализация!$C$71,2,IF(C1173=Локализация!$C$72,3,IF(C1173=Локализация!$C$73,4,IF(C1173=Локализация!$C$74,5,IF(OR(C1173=1,C1173=2,C1173=3,C1173=4,C1173=5),C1173,"")))))))</f>
        <v/>
      </c>
      <c r="F1173" s="55" t="e">
        <f t="shared" si="31"/>
        <v>#VALUE!</v>
      </c>
    </row>
    <row r="1174" spans="4:6" x14ac:dyDescent="0.3">
      <c r="D1174" s="11" t="str">
        <f>(IF(B1174=Локализация!$C$64,1,IF(B1174=Локализация!$C$65,2,IF(B1174=Локализация!$C$66,3,IF(B1174=Локализация!$C$67,4,IF(B1174=Локализация!$C$68,5,IF(OR(B1174=1,B1174=2,B1174=3,B1174=4,B1174=5),B1174,"")))))))</f>
        <v/>
      </c>
      <c r="E1174" s="11" t="str">
        <f>(IF(C1174=Локализация!$C$70,1,IF(C1174=Локализация!$C$71,2,IF(C1174=Локализация!$C$72,3,IF(C1174=Локализация!$C$73,4,IF(C1174=Локализация!$C$74,5,IF(OR(C1174=1,C1174=2,C1174=3,C1174=4,C1174=5),C1174,"")))))))</f>
        <v/>
      </c>
      <c r="F1174" s="55" t="e">
        <f t="shared" si="31"/>
        <v>#VALUE!</v>
      </c>
    </row>
    <row r="1175" spans="4:6" x14ac:dyDescent="0.3">
      <c r="D1175" s="11" t="str">
        <f>(IF(B1175=Локализация!$C$64,1,IF(B1175=Локализация!$C$65,2,IF(B1175=Локализация!$C$66,3,IF(B1175=Локализация!$C$67,4,IF(B1175=Локализация!$C$68,5,IF(OR(B1175=1,B1175=2,B1175=3,B1175=4,B1175=5),B1175,"")))))))</f>
        <v/>
      </c>
      <c r="E1175" s="11" t="str">
        <f>(IF(C1175=Локализация!$C$70,1,IF(C1175=Локализация!$C$71,2,IF(C1175=Локализация!$C$72,3,IF(C1175=Локализация!$C$73,4,IF(C1175=Локализация!$C$74,5,IF(OR(C1175=1,C1175=2,C1175=3,C1175=4,C1175=5),C1175,"")))))))</f>
        <v/>
      </c>
      <c r="F1175" s="55" t="e">
        <f t="shared" si="31"/>
        <v>#VALUE!</v>
      </c>
    </row>
    <row r="1176" spans="4:6" x14ac:dyDescent="0.3">
      <c r="D1176" s="11" t="str">
        <f>(IF(B1176=Локализация!$C$64,1,IF(B1176=Локализация!$C$65,2,IF(B1176=Локализация!$C$66,3,IF(B1176=Локализация!$C$67,4,IF(B1176=Локализация!$C$68,5,IF(OR(B1176=1,B1176=2,B1176=3,B1176=4,B1176=5),B1176,"")))))))</f>
        <v/>
      </c>
      <c r="E1176" s="11" t="str">
        <f>(IF(C1176=Локализация!$C$70,1,IF(C1176=Локализация!$C$71,2,IF(C1176=Локализация!$C$72,3,IF(C1176=Локализация!$C$73,4,IF(C1176=Локализация!$C$74,5,IF(OR(C1176=1,C1176=2,C1176=3,C1176=4,C1176=5),C1176,"")))))))</f>
        <v/>
      </c>
      <c r="F1176" s="55" t="e">
        <f t="shared" si="31"/>
        <v>#VALUE!</v>
      </c>
    </row>
    <row r="1177" spans="4:6" x14ac:dyDescent="0.3">
      <c r="D1177" s="11" t="str">
        <f>(IF(B1177=Локализация!$C$64,1,IF(B1177=Локализация!$C$65,2,IF(B1177=Локализация!$C$66,3,IF(B1177=Локализация!$C$67,4,IF(B1177=Локализация!$C$68,5,IF(OR(B1177=1,B1177=2,B1177=3,B1177=4,B1177=5),B1177,"")))))))</f>
        <v/>
      </c>
      <c r="E1177" s="11" t="str">
        <f>(IF(C1177=Локализация!$C$70,1,IF(C1177=Локализация!$C$71,2,IF(C1177=Локализация!$C$72,3,IF(C1177=Локализация!$C$73,4,IF(C1177=Локализация!$C$74,5,IF(OR(C1177=1,C1177=2,C1177=3,C1177=4,C1177=5),C1177,"")))))))</f>
        <v/>
      </c>
      <c r="F1177" s="55" t="e">
        <f t="shared" si="31"/>
        <v>#VALUE!</v>
      </c>
    </row>
    <row r="1178" spans="4:6" x14ac:dyDescent="0.3">
      <c r="D1178" s="11" t="str">
        <f>(IF(B1178=Локализация!$C$64,1,IF(B1178=Локализация!$C$65,2,IF(B1178=Локализация!$C$66,3,IF(B1178=Локализация!$C$67,4,IF(B1178=Локализация!$C$68,5,IF(OR(B1178=1,B1178=2,B1178=3,B1178=4,B1178=5),B1178,"")))))))</f>
        <v/>
      </c>
      <c r="E1178" s="11" t="str">
        <f>(IF(C1178=Локализация!$C$70,1,IF(C1178=Локализация!$C$71,2,IF(C1178=Локализация!$C$72,3,IF(C1178=Локализация!$C$73,4,IF(C1178=Локализация!$C$74,5,IF(OR(C1178=1,C1178=2,C1178=3,C1178=4,C1178=5),C1178,"")))))))</f>
        <v/>
      </c>
      <c r="F1178" s="55" t="e">
        <f t="shared" si="31"/>
        <v>#VALUE!</v>
      </c>
    </row>
    <row r="1179" spans="4:6" x14ac:dyDescent="0.3">
      <c r="D1179" s="11" t="str">
        <f>(IF(B1179=Локализация!$C$64,1,IF(B1179=Локализация!$C$65,2,IF(B1179=Локализация!$C$66,3,IF(B1179=Локализация!$C$67,4,IF(B1179=Локализация!$C$68,5,IF(OR(B1179=1,B1179=2,B1179=3,B1179=4,B1179=5),B1179,"")))))))</f>
        <v/>
      </c>
      <c r="E1179" s="11" t="str">
        <f>(IF(C1179=Локализация!$C$70,1,IF(C1179=Локализация!$C$71,2,IF(C1179=Локализация!$C$72,3,IF(C1179=Локализация!$C$73,4,IF(C1179=Локализация!$C$74,5,IF(OR(C1179=1,C1179=2,C1179=3,C1179=4,C1179=5),C1179,"")))))))</f>
        <v/>
      </c>
      <c r="F1179" s="55" t="e">
        <f t="shared" si="31"/>
        <v>#VALUE!</v>
      </c>
    </row>
    <row r="1180" spans="4:6" x14ac:dyDescent="0.3">
      <c r="D1180" s="11" t="str">
        <f>(IF(B1180=Локализация!$C$64,1,IF(B1180=Локализация!$C$65,2,IF(B1180=Локализация!$C$66,3,IF(B1180=Локализация!$C$67,4,IF(B1180=Локализация!$C$68,5,IF(OR(B1180=1,B1180=2,B1180=3,B1180=4,B1180=5),B1180,"")))))))</f>
        <v/>
      </c>
      <c r="E1180" s="11" t="str">
        <f>(IF(C1180=Локализация!$C$70,1,IF(C1180=Локализация!$C$71,2,IF(C1180=Локализация!$C$72,3,IF(C1180=Локализация!$C$73,4,IF(C1180=Локализация!$C$74,5,IF(OR(C1180=1,C1180=2,C1180=3,C1180=4,C1180=5),C1180,"")))))))</f>
        <v/>
      </c>
      <c r="F1180" s="55" t="e">
        <f t="shared" si="31"/>
        <v>#VALUE!</v>
      </c>
    </row>
    <row r="1181" spans="4:6" x14ac:dyDescent="0.3">
      <c r="D1181" s="11" t="str">
        <f>(IF(B1181=Локализация!$C$64,1,IF(B1181=Локализация!$C$65,2,IF(B1181=Локализация!$C$66,3,IF(B1181=Локализация!$C$67,4,IF(B1181=Локализация!$C$68,5,IF(OR(B1181=1,B1181=2,B1181=3,B1181=4,B1181=5),B1181,"")))))))</f>
        <v/>
      </c>
      <c r="E1181" s="11" t="str">
        <f>(IF(C1181=Локализация!$C$70,1,IF(C1181=Локализация!$C$71,2,IF(C1181=Локализация!$C$72,3,IF(C1181=Локализация!$C$73,4,IF(C1181=Локализация!$C$74,5,IF(OR(C1181=1,C1181=2,C1181=3,C1181=4,C1181=5),C1181,"")))))))</f>
        <v/>
      </c>
      <c r="F1181" s="55" t="e">
        <f t="shared" si="31"/>
        <v>#VALUE!</v>
      </c>
    </row>
    <row r="1182" spans="4:6" x14ac:dyDescent="0.3">
      <c r="D1182" s="11" t="str">
        <f>(IF(B1182=Локализация!$C$64,1,IF(B1182=Локализация!$C$65,2,IF(B1182=Локализация!$C$66,3,IF(B1182=Локализация!$C$67,4,IF(B1182=Локализация!$C$68,5,IF(OR(B1182=1,B1182=2,B1182=3,B1182=4,B1182=5),B1182,"")))))))</f>
        <v/>
      </c>
      <c r="E1182" s="11" t="str">
        <f>(IF(C1182=Локализация!$C$70,1,IF(C1182=Локализация!$C$71,2,IF(C1182=Локализация!$C$72,3,IF(C1182=Локализация!$C$73,4,IF(C1182=Локализация!$C$74,5,IF(OR(C1182=1,C1182=2,C1182=3,C1182=4,C1182=5),C1182,"")))))))</f>
        <v/>
      </c>
      <c r="F1182" s="55" t="e">
        <f t="shared" si="31"/>
        <v>#VALUE!</v>
      </c>
    </row>
    <row r="1183" spans="4:6" x14ac:dyDescent="0.3">
      <c r="D1183" s="11" t="str">
        <f>(IF(B1183=Локализация!$C$64,1,IF(B1183=Локализация!$C$65,2,IF(B1183=Локализация!$C$66,3,IF(B1183=Локализация!$C$67,4,IF(B1183=Локализация!$C$68,5,IF(OR(B1183=1,B1183=2,B1183=3,B1183=4,B1183=5),B1183,"")))))))</f>
        <v/>
      </c>
      <c r="E1183" s="11" t="str">
        <f>(IF(C1183=Локализация!$C$70,1,IF(C1183=Локализация!$C$71,2,IF(C1183=Локализация!$C$72,3,IF(C1183=Локализация!$C$73,4,IF(C1183=Локализация!$C$74,5,IF(OR(C1183=1,C1183=2,C1183=3,C1183=4,C1183=5),C1183,"")))))))</f>
        <v/>
      </c>
      <c r="F1183" s="55" t="e">
        <f t="shared" si="31"/>
        <v>#VALUE!</v>
      </c>
    </row>
    <row r="1184" spans="4:6" x14ac:dyDescent="0.3">
      <c r="D1184" s="11" t="str">
        <f>(IF(B1184=Локализация!$C$64,1,IF(B1184=Локализация!$C$65,2,IF(B1184=Локализация!$C$66,3,IF(B1184=Локализация!$C$67,4,IF(B1184=Локализация!$C$68,5,IF(OR(B1184=1,B1184=2,B1184=3,B1184=4,B1184=5),B1184,"")))))))</f>
        <v/>
      </c>
      <c r="E1184" s="11" t="str">
        <f>(IF(C1184=Локализация!$C$70,1,IF(C1184=Локализация!$C$71,2,IF(C1184=Локализация!$C$72,3,IF(C1184=Локализация!$C$73,4,IF(C1184=Локализация!$C$74,5,IF(OR(C1184=1,C1184=2,C1184=3,C1184=4,C1184=5),C1184,"")))))))</f>
        <v/>
      </c>
      <c r="F1184" s="55" t="e">
        <f t="shared" si="31"/>
        <v>#VALUE!</v>
      </c>
    </row>
    <row r="1185" spans="4:6" x14ac:dyDescent="0.3">
      <c r="D1185" s="11" t="str">
        <f>(IF(B1185=Локализация!$C$64,1,IF(B1185=Локализация!$C$65,2,IF(B1185=Локализация!$C$66,3,IF(B1185=Локализация!$C$67,4,IF(B1185=Локализация!$C$68,5,IF(OR(B1185=1,B1185=2,B1185=3,B1185=4,B1185=5),B1185,"")))))))</f>
        <v/>
      </c>
      <c r="E1185" s="11" t="str">
        <f>(IF(C1185=Локализация!$C$70,1,IF(C1185=Локализация!$C$71,2,IF(C1185=Локализация!$C$72,3,IF(C1185=Локализация!$C$73,4,IF(C1185=Локализация!$C$74,5,IF(OR(C1185=1,C1185=2,C1185=3,C1185=4,C1185=5),C1185,"")))))))</f>
        <v/>
      </c>
      <c r="F1185" s="55" t="e">
        <f t="shared" si="31"/>
        <v>#VALUE!</v>
      </c>
    </row>
    <row r="1186" spans="4:6" x14ac:dyDescent="0.3">
      <c r="D1186" s="11" t="str">
        <f>(IF(B1186=Локализация!$C$64,1,IF(B1186=Локализация!$C$65,2,IF(B1186=Локализация!$C$66,3,IF(B1186=Локализация!$C$67,4,IF(B1186=Локализация!$C$68,5,IF(OR(B1186=1,B1186=2,B1186=3,B1186=4,B1186=5),B1186,"")))))))</f>
        <v/>
      </c>
      <c r="E1186" s="11" t="str">
        <f>(IF(C1186=Локализация!$C$70,1,IF(C1186=Локализация!$C$71,2,IF(C1186=Локализация!$C$72,3,IF(C1186=Локализация!$C$73,4,IF(C1186=Локализация!$C$74,5,IF(OR(C1186=1,C1186=2,C1186=3,C1186=4,C1186=5),C1186,"")))))))</f>
        <v/>
      </c>
      <c r="F1186" s="55" t="e">
        <f t="shared" ref="F1186:F1249" si="32">(((D1186+E1186)-2)/8)</f>
        <v>#VALUE!</v>
      </c>
    </row>
    <row r="1187" spans="4:6" x14ac:dyDescent="0.3">
      <c r="D1187" s="11" t="str">
        <f>(IF(B1187=Локализация!$C$64,1,IF(B1187=Локализация!$C$65,2,IF(B1187=Локализация!$C$66,3,IF(B1187=Локализация!$C$67,4,IF(B1187=Локализация!$C$68,5,IF(OR(B1187=1,B1187=2,B1187=3,B1187=4,B1187=5),B1187,"")))))))</f>
        <v/>
      </c>
      <c r="E1187" s="11" t="str">
        <f>(IF(C1187=Локализация!$C$70,1,IF(C1187=Локализация!$C$71,2,IF(C1187=Локализация!$C$72,3,IF(C1187=Локализация!$C$73,4,IF(C1187=Локализация!$C$74,5,IF(OR(C1187=1,C1187=2,C1187=3,C1187=4,C1187=5),C1187,"")))))))</f>
        <v/>
      </c>
      <c r="F1187" s="55" t="e">
        <f t="shared" si="32"/>
        <v>#VALUE!</v>
      </c>
    </row>
    <row r="1188" spans="4:6" x14ac:dyDescent="0.3">
      <c r="D1188" s="11" t="str">
        <f>(IF(B1188=Локализация!$C$64,1,IF(B1188=Локализация!$C$65,2,IF(B1188=Локализация!$C$66,3,IF(B1188=Локализация!$C$67,4,IF(B1188=Локализация!$C$68,5,IF(OR(B1188=1,B1188=2,B1188=3,B1188=4,B1188=5),B1188,"")))))))</f>
        <v/>
      </c>
      <c r="E1188" s="11" t="str">
        <f>(IF(C1188=Локализация!$C$70,1,IF(C1188=Локализация!$C$71,2,IF(C1188=Локализация!$C$72,3,IF(C1188=Локализация!$C$73,4,IF(C1188=Локализация!$C$74,5,IF(OR(C1188=1,C1188=2,C1188=3,C1188=4,C1188=5),C1188,"")))))))</f>
        <v/>
      </c>
      <c r="F1188" s="55" t="e">
        <f t="shared" si="32"/>
        <v>#VALUE!</v>
      </c>
    </row>
    <row r="1189" spans="4:6" x14ac:dyDescent="0.3">
      <c r="D1189" s="11" t="str">
        <f>(IF(B1189=Локализация!$C$64,1,IF(B1189=Локализация!$C$65,2,IF(B1189=Локализация!$C$66,3,IF(B1189=Локализация!$C$67,4,IF(B1189=Локализация!$C$68,5,IF(OR(B1189=1,B1189=2,B1189=3,B1189=4,B1189=5),B1189,"")))))))</f>
        <v/>
      </c>
      <c r="E1189" s="11" t="str">
        <f>(IF(C1189=Локализация!$C$70,1,IF(C1189=Локализация!$C$71,2,IF(C1189=Локализация!$C$72,3,IF(C1189=Локализация!$C$73,4,IF(C1189=Локализация!$C$74,5,IF(OR(C1189=1,C1189=2,C1189=3,C1189=4,C1189=5),C1189,"")))))))</f>
        <v/>
      </c>
      <c r="F1189" s="55" t="e">
        <f t="shared" si="32"/>
        <v>#VALUE!</v>
      </c>
    </row>
    <row r="1190" spans="4:6" x14ac:dyDescent="0.3">
      <c r="D1190" s="11" t="str">
        <f>(IF(B1190=Локализация!$C$64,1,IF(B1190=Локализация!$C$65,2,IF(B1190=Локализация!$C$66,3,IF(B1190=Локализация!$C$67,4,IF(B1190=Локализация!$C$68,5,IF(OR(B1190=1,B1190=2,B1190=3,B1190=4,B1190=5),B1190,"")))))))</f>
        <v/>
      </c>
      <c r="E1190" s="11" t="str">
        <f>(IF(C1190=Локализация!$C$70,1,IF(C1190=Локализация!$C$71,2,IF(C1190=Локализация!$C$72,3,IF(C1190=Локализация!$C$73,4,IF(C1190=Локализация!$C$74,5,IF(OR(C1190=1,C1190=2,C1190=3,C1190=4,C1190=5),C1190,"")))))))</f>
        <v/>
      </c>
      <c r="F1190" s="55" t="e">
        <f t="shared" si="32"/>
        <v>#VALUE!</v>
      </c>
    </row>
    <row r="1191" spans="4:6" x14ac:dyDescent="0.3">
      <c r="D1191" s="11" t="str">
        <f>(IF(B1191=Локализация!$C$64,1,IF(B1191=Локализация!$C$65,2,IF(B1191=Локализация!$C$66,3,IF(B1191=Локализация!$C$67,4,IF(B1191=Локализация!$C$68,5,IF(OR(B1191=1,B1191=2,B1191=3,B1191=4,B1191=5),B1191,"")))))))</f>
        <v/>
      </c>
      <c r="E1191" s="11" t="str">
        <f>(IF(C1191=Локализация!$C$70,1,IF(C1191=Локализация!$C$71,2,IF(C1191=Локализация!$C$72,3,IF(C1191=Локализация!$C$73,4,IF(C1191=Локализация!$C$74,5,IF(OR(C1191=1,C1191=2,C1191=3,C1191=4,C1191=5),C1191,"")))))))</f>
        <v/>
      </c>
      <c r="F1191" s="55" t="e">
        <f t="shared" si="32"/>
        <v>#VALUE!</v>
      </c>
    </row>
    <row r="1192" spans="4:6" x14ac:dyDescent="0.3">
      <c r="D1192" s="11" t="str">
        <f>(IF(B1192=Локализация!$C$64,1,IF(B1192=Локализация!$C$65,2,IF(B1192=Локализация!$C$66,3,IF(B1192=Локализация!$C$67,4,IF(B1192=Локализация!$C$68,5,IF(OR(B1192=1,B1192=2,B1192=3,B1192=4,B1192=5),B1192,"")))))))</f>
        <v/>
      </c>
      <c r="E1192" s="11" t="str">
        <f>(IF(C1192=Локализация!$C$70,1,IF(C1192=Локализация!$C$71,2,IF(C1192=Локализация!$C$72,3,IF(C1192=Локализация!$C$73,4,IF(C1192=Локализация!$C$74,5,IF(OR(C1192=1,C1192=2,C1192=3,C1192=4,C1192=5),C1192,"")))))))</f>
        <v/>
      </c>
      <c r="F1192" s="55" t="e">
        <f t="shared" si="32"/>
        <v>#VALUE!</v>
      </c>
    </row>
    <row r="1193" spans="4:6" x14ac:dyDescent="0.3">
      <c r="D1193" s="11" t="str">
        <f>(IF(B1193=Локализация!$C$64,1,IF(B1193=Локализация!$C$65,2,IF(B1193=Локализация!$C$66,3,IF(B1193=Локализация!$C$67,4,IF(B1193=Локализация!$C$68,5,IF(OR(B1193=1,B1193=2,B1193=3,B1193=4,B1193=5),B1193,"")))))))</f>
        <v/>
      </c>
      <c r="E1193" s="11" t="str">
        <f>(IF(C1193=Локализация!$C$70,1,IF(C1193=Локализация!$C$71,2,IF(C1193=Локализация!$C$72,3,IF(C1193=Локализация!$C$73,4,IF(C1193=Локализация!$C$74,5,IF(OR(C1193=1,C1193=2,C1193=3,C1193=4,C1193=5),C1193,"")))))))</f>
        <v/>
      </c>
      <c r="F1193" s="55" t="e">
        <f t="shared" si="32"/>
        <v>#VALUE!</v>
      </c>
    </row>
    <row r="1194" spans="4:6" x14ac:dyDescent="0.3">
      <c r="D1194" s="11" t="str">
        <f>(IF(B1194=Локализация!$C$64,1,IF(B1194=Локализация!$C$65,2,IF(B1194=Локализация!$C$66,3,IF(B1194=Локализация!$C$67,4,IF(B1194=Локализация!$C$68,5,IF(OR(B1194=1,B1194=2,B1194=3,B1194=4,B1194=5),B1194,"")))))))</f>
        <v/>
      </c>
      <c r="E1194" s="11" t="str">
        <f>(IF(C1194=Локализация!$C$70,1,IF(C1194=Локализация!$C$71,2,IF(C1194=Локализация!$C$72,3,IF(C1194=Локализация!$C$73,4,IF(C1194=Локализация!$C$74,5,IF(OR(C1194=1,C1194=2,C1194=3,C1194=4,C1194=5),C1194,"")))))))</f>
        <v/>
      </c>
      <c r="F1194" s="55" t="e">
        <f t="shared" si="32"/>
        <v>#VALUE!</v>
      </c>
    </row>
    <row r="1195" spans="4:6" x14ac:dyDescent="0.3">
      <c r="D1195" s="11" t="str">
        <f>(IF(B1195=Локализация!$C$64,1,IF(B1195=Локализация!$C$65,2,IF(B1195=Локализация!$C$66,3,IF(B1195=Локализация!$C$67,4,IF(B1195=Локализация!$C$68,5,IF(OR(B1195=1,B1195=2,B1195=3,B1195=4,B1195=5),B1195,"")))))))</f>
        <v/>
      </c>
      <c r="E1195" s="11" t="str">
        <f>(IF(C1195=Локализация!$C$70,1,IF(C1195=Локализация!$C$71,2,IF(C1195=Локализация!$C$72,3,IF(C1195=Локализация!$C$73,4,IF(C1195=Локализация!$C$74,5,IF(OR(C1195=1,C1195=2,C1195=3,C1195=4,C1195=5),C1195,"")))))))</f>
        <v/>
      </c>
      <c r="F1195" s="55" t="e">
        <f t="shared" si="32"/>
        <v>#VALUE!</v>
      </c>
    </row>
    <row r="1196" spans="4:6" x14ac:dyDescent="0.3">
      <c r="D1196" s="11" t="str">
        <f>(IF(B1196=Локализация!$C$64,1,IF(B1196=Локализация!$C$65,2,IF(B1196=Локализация!$C$66,3,IF(B1196=Локализация!$C$67,4,IF(B1196=Локализация!$C$68,5,IF(OR(B1196=1,B1196=2,B1196=3,B1196=4,B1196=5),B1196,"")))))))</f>
        <v/>
      </c>
      <c r="E1196" s="11" t="str">
        <f>(IF(C1196=Локализация!$C$70,1,IF(C1196=Локализация!$C$71,2,IF(C1196=Локализация!$C$72,3,IF(C1196=Локализация!$C$73,4,IF(C1196=Локализация!$C$74,5,IF(OR(C1196=1,C1196=2,C1196=3,C1196=4,C1196=5),C1196,"")))))))</f>
        <v/>
      </c>
      <c r="F1196" s="55" t="e">
        <f t="shared" si="32"/>
        <v>#VALUE!</v>
      </c>
    </row>
    <row r="1197" spans="4:6" x14ac:dyDescent="0.3">
      <c r="D1197" s="11" t="str">
        <f>(IF(B1197=Локализация!$C$64,1,IF(B1197=Локализация!$C$65,2,IF(B1197=Локализация!$C$66,3,IF(B1197=Локализация!$C$67,4,IF(B1197=Локализация!$C$68,5,IF(OR(B1197=1,B1197=2,B1197=3,B1197=4,B1197=5),B1197,"")))))))</f>
        <v/>
      </c>
      <c r="E1197" s="11" t="str">
        <f>(IF(C1197=Локализация!$C$70,1,IF(C1197=Локализация!$C$71,2,IF(C1197=Локализация!$C$72,3,IF(C1197=Локализация!$C$73,4,IF(C1197=Локализация!$C$74,5,IF(OR(C1197=1,C1197=2,C1197=3,C1197=4,C1197=5),C1197,"")))))))</f>
        <v/>
      </c>
      <c r="F1197" s="55" t="e">
        <f t="shared" si="32"/>
        <v>#VALUE!</v>
      </c>
    </row>
    <row r="1198" spans="4:6" x14ac:dyDescent="0.3">
      <c r="D1198" s="11" t="str">
        <f>(IF(B1198=Локализация!$C$64,1,IF(B1198=Локализация!$C$65,2,IF(B1198=Локализация!$C$66,3,IF(B1198=Локализация!$C$67,4,IF(B1198=Локализация!$C$68,5,IF(OR(B1198=1,B1198=2,B1198=3,B1198=4,B1198=5),B1198,"")))))))</f>
        <v/>
      </c>
      <c r="E1198" s="11" t="str">
        <f>(IF(C1198=Локализация!$C$70,1,IF(C1198=Локализация!$C$71,2,IF(C1198=Локализация!$C$72,3,IF(C1198=Локализация!$C$73,4,IF(C1198=Локализация!$C$74,5,IF(OR(C1198=1,C1198=2,C1198=3,C1198=4,C1198=5),C1198,"")))))))</f>
        <v/>
      </c>
      <c r="F1198" s="55" t="e">
        <f t="shared" si="32"/>
        <v>#VALUE!</v>
      </c>
    </row>
    <row r="1199" spans="4:6" x14ac:dyDescent="0.3">
      <c r="D1199" s="11" t="str">
        <f>(IF(B1199=Локализация!$C$64,1,IF(B1199=Локализация!$C$65,2,IF(B1199=Локализация!$C$66,3,IF(B1199=Локализация!$C$67,4,IF(B1199=Локализация!$C$68,5,IF(OR(B1199=1,B1199=2,B1199=3,B1199=4,B1199=5),B1199,"")))))))</f>
        <v/>
      </c>
      <c r="E1199" s="11" t="str">
        <f>(IF(C1199=Локализация!$C$70,1,IF(C1199=Локализация!$C$71,2,IF(C1199=Локализация!$C$72,3,IF(C1199=Локализация!$C$73,4,IF(C1199=Локализация!$C$74,5,IF(OR(C1199=1,C1199=2,C1199=3,C1199=4,C1199=5),C1199,"")))))))</f>
        <v/>
      </c>
      <c r="F1199" s="55" t="e">
        <f t="shared" si="32"/>
        <v>#VALUE!</v>
      </c>
    </row>
    <row r="1200" spans="4:6" x14ac:dyDescent="0.3">
      <c r="D1200" s="11" t="str">
        <f>(IF(B1200=Локализация!$C$64,1,IF(B1200=Локализация!$C$65,2,IF(B1200=Локализация!$C$66,3,IF(B1200=Локализация!$C$67,4,IF(B1200=Локализация!$C$68,5,IF(OR(B1200=1,B1200=2,B1200=3,B1200=4,B1200=5),B1200,"")))))))</f>
        <v/>
      </c>
      <c r="E1200" s="11" t="str">
        <f>(IF(C1200=Локализация!$C$70,1,IF(C1200=Локализация!$C$71,2,IF(C1200=Локализация!$C$72,3,IF(C1200=Локализация!$C$73,4,IF(C1200=Локализация!$C$74,5,IF(OR(C1200=1,C1200=2,C1200=3,C1200=4,C1200=5),C1200,"")))))))</f>
        <v/>
      </c>
      <c r="F1200" s="55" t="e">
        <f t="shared" si="32"/>
        <v>#VALUE!</v>
      </c>
    </row>
    <row r="1201" spans="4:6" x14ac:dyDescent="0.3">
      <c r="D1201" s="11" t="str">
        <f>(IF(B1201=Локализация!$C$64,1,IF(B1201=Локализация!$C$65,2,IF(B1201=Локализация!$C$66,3,IF(B1201=Локализация!$C$67,4,IF(B1201=Локализация!$C$68,5,IF(OR(B1201=1,B1201=2,B1201=3,B1201=4,B1201=5),B1201,"")))))))</f>
        <v/>
      </c>
      <c r="E1201" s="11" t="str">
        <f>(IF(C1201=Локализация!$C$70,1,IF(C1201=Локализация!$C$71,2,IF(C1201=Локализация!$C$72,3,IF(C1201=Локализация!$C$73,4,IF(C1201=Локализация!$C$74,5,IF(OR(C1201=1,C1201=2,C1201=3,C1201=4,C1201=5),C1201,"")))))))</f>
        <v/>
      </c>
      <c r="F1201" s="55" t="e">
        <f t="shared" si="32"/>
        <v>#VALUE!</v>
      </c>
    </row>
    <row r="1202" spans="4:6" x14ac:dyDescent="0.3">
      <c r="D1202" s="11" t="str">
        <f>(IF(B1202=Локализация!$C$64,1,IF(B1202=Локализация!$C$65,2,IF(B1202=Локализация!$C$66,3,IF(B1202=Локализация!$C$67,4,IF(B1202=Локализация!$C$68,5,IF(OR(B1202=1,B1202=2,B1202=3,B1202=4,B1202=5),B1202,"")))))))</f>
        <v/>
      </c>
      <c r="E1202" s="11" t="str">
        <f>(IF(C1202=Локализация!$C$70,1,IF(C1202=Локализация!$C$71,2,IF(C1202=Локализация!$C$72,3,IF(C1202=Локализация!$C$73,4,IF(C1202=Локализация!$C$74,5,IF(OR(C1202=1,C1202=2,C1202=3,C1202=4,C1202=5),C1202,"")))))))</f>
        <v/>
      </c>
      <c r="F1202" s="55" t="e">
        <f t="shared" si="32"/>
        <v>#VALUE!</v>
      </c>
    </row>
    <row r="1203" spans="4:6" x14ac:dyDescent="0.3">
      <c r="D1203" s="11" t="str">
        <f>(IF(B1203=Локализация!$C$64,1,IF(B1203=Локализация!$C$65,2,IF(B1203=Локализация!$C$66,3,IF(B1203=Локализация!$C$67,4,IF(B1203=Локализация!$C$68,5,IF(OR(B1203=1,B1203=2,B1203=3,B1203=4,B1203=5),B1203,"")))))))</f>
        <v/>
      </c>
      <c r="E1203" s="11" t="str">
        <f>(IF(C1203=Локализация!$C$70,1,IF(C1203=Локализация!$C$71,2,IF(C1203=Локализация!$C$72,3,IF(C1203=Локализация!$C$73,4,IF(C1203=Локализация!$C$74,5,IF(OR(C1203=1,C1203=2,C1203=3,C1203=4,C1203=5),C1203,"")))))))</f>
        <v/>
      </c>
      <c r="F1203" s="55" t="e">
        <f t="shared" si="32"/>
        <v>#VALUE!</v>
      </c>
    </row>
    <row r="1204" spans="4:6" x14ac:dyDescent="0.3">
      <c r="D1204" s="11" t="str">
        <f>(IF(B1204=Локализация!$C$64,1,IF(B1204=Локализация!$C$65,2,IF(B1204=Локализация!$C$66,3,IF(B1204=Локализация!$C$67,4,IF(B1204=Локализация!$C$68,5,IF(OR(B1204=1,B1204=2,B1204=3,B1204=4,B1204=5),B1204,"")))))))</f>
        <v/>
      </c>
      <c r="E1204" s="11" t="str">
        <f>(IF(C1204=Локализация!$C$70,1,IF(C1204=Локализация!$C$71,2,IF(C1204=Локализация!$C$72,3,IF(C1204=Локализация!$C$73,4,IF(C1204=Локализация!$C$74,5,IF(OR(C1204=1,C1204=2,C1204=3,C1204=4,C1204=5),C1204,"")))))))</f>
        <v/>
      </c>
      <c r="F1204" s="55" t="e">
        <f t="shared" si="32"/>
        <v>#VALUE!</v>
      </c>
    </row>
    <row r="1205" spans="4:6" x14ac:dyDescent="0.3">
      <c r="D1205" s="11" t="str">
        <f>(IF(B1205=Локализация!$C$64,1,IF(B1205=Локализация!$C$65,2,IF(B1205=Локализация!$C$66,3,IF(B1205=Локализация!$C$67,4,IF(B1205=Локализация!$C$68,5,IF(OR(B1205=1,B1205=2,B1205=3,B1205=4,B1205=5),B1205,"")))))))</f>
        <v/>
      </c>
      <c r="E1205" s="11" t="str">
        <f>(IF(C1205=Локализация!$C$70,1,IF(C1205=Локализация!$C$71,2,IF(C1205=Локализация!$C$72,3,IF(C1205=Локализация!$C$73,4,IF(C1205=Локализация!$C$74,5,IF(OR(C1205=1,C1205=2,C1205=3,C1205=4,C1205=5),C1205,"")))))))</f>
        <v/>
      </c>
      <c r="F1205" s="55" t="e">
        <f t="shared" si="32"/>
        <v>#VALUE!</v>
      </c>
    </row>
    <row r="1206" spans="4:6" x14ac:dyDescent="0.3">
      <c r="D1206" s="11" t="str">
        <f>(IF(B1206=Локализация!$C$64,1,IF(B1206=Локализация!$C$65,2,IF(B1206=Локализация!$C$66,3,IF(B1206=Локализация!$C$67,4,IF(B1206=Локализация!$C$68,5,IF(OR(B1206=1,B1206=2,B1206=3,B1206=4,B1206=5),B1206,"")))))))</f>
        <v/>
      </c>
      <c r="E1206" s="11" t="str">
        <f>(IF(C1206=Локализация!$C$70,1,IF(C1206=Локализация!$C$71,2,IF(C1206=Локализация!$C$72,3,IF(C1206=Локализация!$C$73,4,IF(C1206=Локализация!$C$74,5,IF(OR(C1206=1,C1206=2,C1206=3,C1206=4,C1206=5),C1206,"")))))))</f>
        <v/>
      </c>
      <c r="F1206" s="55" t="e">
        <f t="shared" si="32"/>
        <v>#VALUE!</v>
      </c>
    </row>
    <row r="1207" spans="4:6" x14ac:dyDescent="0.3">
      <c r="D1207" s="11" t="str">
        <f>(IF(B1207=Локализация!$C$64,1,IF(B1207=Локализация!$C$65,2,IF(B1207=Локализация!$C$66,3,IF(B1207=Локализация!$C$67,4,IF(B1207=Локализация!$C$68,5,IF(OR(B1207=1,B1207=2,B1207=3,B1207=4,B1207=5),B1207,"")))))))</f>
        <v/>
      </c>
      <c r="E1207" s="11" t="str">
        <f>(IF(C1207=Локализация!$C$70,1,IF(C1207=Локализация!$C$71,2,IF(C1207=Локализация!$C$72,3,IF(C1207=Локализация!$C$73,4,IF(C1207=Локализация!$C$74,5,IF(OR(C1207=1,C1207=2,C1207=3,C1207=4,C1207=5),C1207,"")))))))</f>
        <v/>
      </c>
      <c r="F1207" s="55" t="e">
        <f t="shared" si="32"/>
        <v>#VALUE!</v>
      </c>
    </row>
    <row r="1208" spans="4:6" x14ac:dyDescent="0.3">
      <c r="D1208" s="11" t="str">
        <f>(IF(B1208=Локализация!$C$64,1,IF(B1208=Локализация!$C$65,2,IF(B1208=Локализация!$C$66,3,IF(B1208=Локализация!$C$67,4,IF(B1208=Локализация!$C$68,5,IF(OR(B1208=1,B1208=2,B1208=3,B1208=4,B1208=5),B1208,"")))))))</f>
        <v/>
      </c>
      <c r="E1208" s="11" t="str">
        <f>(IF(C1208=Локализация!$C$70,1,IF(C1208=Локализация!$C$71,2,IF(C1208=Локализация!$C$72,3,IF(C1208=Локализация!$C$73,4,IF(C1208=Локализация!$C$74,5,IF(OR(C1208=1,C1208=2,C1208=3,C1208=4,C1208=5),C1208,"")))))))</f>
        <v/>
      </c>
      <c r="F1208" s="55" t="e">
        <f t="shared" si="32"/>
        <v>#VALUE!</v>
      </c>
    </row>
    <row r="1209" spans="4:6" x14ac:dyDescent="0.3">
      <c r="D1209" s="11" t="str">
        <f>(IF(B1209=Локализация!$C$64,1,IF(B1209=Локализация!$C$65,2,IF(B1209=Локализация!$C$66,3,IF(B1209=Локализация!$C$67,4,IF(B1209=Локализация!$C$68,5,IF(OR(B1209=1,B1209=2,B1209=3,B1209=4,B1209=5),B1209,"")))))))</f>
        <v/>
      </c>
      <c r="E1209" s="11" t="str">
        <f>(IF(C1209=Локализация!$C$70,1,IF(C1209=Локализация!$C$71,2,IF(C1209=Локализация!$C$72,3,IF(C1209=Локализация!$C$73,4,IF(C1209=Локализация!$C$74,5,IF(OR(C1209=1,C1209=2,C1209=3,C1209=4,C1209=5),C1209,"")))))))</f>
        <v/>
      </c>
      <c r="F1209" s="55" t="e">
        <f t="shared" si="32"/>
        <v>#VALUE!</v>
      </c>
    </row>
    <row r="1210" spans="4:6" x14ac:dyDescent="0.3">
      <c r="D1210" s="11" t="str">
        <f>(IF(B1210=Локализация!$C$64,1,IF(B1210=Локализация!$C$65,2,IF(B1210=Локализация!$C$66,3,IF(B1210=Локализация!$C$67,4,IF(B1210=Локализация!$C$68,5,IF(OR(B1210=1,B1210=2,B1210=3,B1210=4,B1210=5),B1210,"")))))))</f>
        <v/>
      </c>
      <c r="E1210" s="11" t="str">
        <f>(IF(C1210=Локализация!$C$70,1,IF(C1210=Локализация!$C$71,2,IF(C1210=Локализация!$C$72,3,IF(C1210=Локализация!$C$73,4,IF(C1210=Локализация!$C$74,5,IF(OR(C1210=1,C1210=2,C1210=3,C1210=4,C1210=5),C1210,"")))))))</f>
        <v/>
      </c>
      <c r="F1210" s="55" t="e">
        <f t="shared" si="32"/>
        <v>#VALUE!</v>
      </c>
    </row>
    <row r="1211" spans="4:6" x14ac:dyDescent="0.3">
      <c r="D1211" s="11" t="str">
        <f>(IF(B1211=Локализация!$C$64,1,IF(B1211=Локализация!$C$65,2,IF(B1211=Локализация!$C$66,3,IF(B1211=Локализация!$C$67,4,IF(B1211=Локализация!$C$68,5,IF(OR(B1211=1,B1211=2,B1211=3,B1211=4,B1211=5),B1211,"")))))))</f>
        <v/>
      </c>
      <c r="E1211" s="11" t="str">
        <f>(IF(C1211=Локализация!$C$70,1,IF(C1211=Локализация!$C$71,2,IF(C1211=Локализация!$C$72,3,IF(C1211=Локализация!$C$73,4,IF(C1211=Локализация!$C$74,5,IF(OR(C1211=1,C1211=2,C1211=3,C1211=4,C1211=5),C1211,"")))))))</f>
        <v/>
      </c>
      <c r="F1211" s="55" t="e">
        <f t="shared" si="32"/>
        <v>#VALUE!</v>
      </c>
    </row>
    <row r="1212" spans="4:6" x14ac:dyDescent="0.3">
      <c r="D1212" s="11" t="str">
        <f>(IF(B1212=Локализация!$C$64,1,IF(B1212=Локализация!$C$65,2,IF(B1212=Локализация!$C$66,3,IF(B1212=Локализация!$C$67,4,IF(B1212=Локализация!$C$68,5,IF(OR(B1212=1,B1212=2,B1212=3,B1212=4,B1212=5),B1212,"")))))))</f>
        <v/>
      </c>
      <c r="E1212" s="11" t="str">
        <f>(IF(C1212=Локализация!$C$70,1,IF(C1212=Локализация!$C$71,2,IF(C1212=Локализация!$C$72,3,IF(C1212=Локализация!$C$73,4,IF(C1212=Локализация!$C$74,5,IF(OR(C1212=1,C1212=2,C1212=3,C1212=4,C1212=5),C1212,"")))))))</f>
        <v/>
      </c>
      <c r="F1212" s="55" t="e">
        <f t="shared" si="32"/>
        <v>#VALUE!</v>
      </c>
    </row>
    <row r="1213" spans="4:6" x14ac:dyDescent="0.3">
      <c r="D1213" s="11" t="str">
        <f>(IF(B1213=Локализация!$C$64,1,IF(B1213=Локализация!$C$65,2,IF(B1213=Локализация!$C$66,3,IF(B1213=Локализация!$C$67,4,IF(B1213=Локализация!$C$68,5,IF(OR(B1213=1,B1213=2,B1213=3,B1213=4,B1213=5),B1213,"")))))))</f>
        <v/>
      </c>
      <c r="E1213" s="11" t="str">
        <f>(IF(C1213=Локализация!$C$70,1,IF(C1213=Локализация!$C$71,2,IF(C1213=Локализация!$C$72,3,IF(C1213=Локализация!$C$73,4,IF(C1213=Локализация!$C$74,5,IF(OR(C1213=1,C1213=2,C1213=3,C1213=4,C1213=5),C1213,"")))))))</f>
        <v/>
      </c>
      <c r="F1213" s="55" t="e">
        <f t="shared" si="32"/>
        <v>#VALUE!</v>
      </c>
    </row>
    <row r="1214" spans="4:6" x14ac:dyDescent="0.3">
      <c r="D1214" s="11" t="str">
        <f>(IF(B1214=Локализация!$C$64,1,IF(B1214=Локализация!$C$65,2,IF(B1214=Локализация!$C$66,3,IF(B1214=Локализация!$C$67,4,IF(B1214=Локализация!$C$68,5,IF(OR(B1214=1,B1214=2,B1214=3,B1214=4,B1214=5),B1214,"")))))))</f>
        <v/>
      </c>
      <c r="E1214" s="11" t="str">
        <f>(IF(C1214=Локализация!$C$70,1,IF(C1214=Локализация!$C$71,2,IF(C1214=Локализация!$C$72,3,IF(C1214=Локализация!$C$73,4,IF(C1214=Локализация!$C$74,5,IF(OR(C1214=1,C1214=2,C1214=3,C1214=4,C1214=5),C1214,"")))))))</f>
        <v/>
      </c>
      <c r="F1214" s="55" t="e">
        <f t="shared" si="32"/>
        <v>#VALUE!</v>
      </c>
    </row>
    <row r="1215" spans="4:6" x14ac:dyDescent="0.3">
      <c r="D1215" s="11" t="str">
        <f>(IF(B1215=Локализация!$C$64,1,IF(B1215=Локализация!$C$65,2,IF(B1215=Локализация!$C$66,3,IF(B1215=Локализация!$C$67,4,IF(B1215=Локализация!$C$68,5,IF(OR(B1215=1,B1215=2,B1215=3,B1215=4,B1215=5),B1215,"")))))))</f>
        <v/>
      </c>
      <c r="E1215" s="11" t="str">
        <f>(IF(C1215=Локализация!$C$70,1,IF(C1215=Локализация!$C$71,2,IF(C1215=Локализация!$C$72,3,IF(C1215=Локализация!$C$73,4,IF(C1215=Локализация!$C$74,5,IF(OR(C1215=1,C1215=2,C1215=3,C1215=4,C1215=5),C1215,"")))))))</f>
        <v/>
      </c>
      <c r="F1215" s="55" t="e">
        <f t="shared" si="32"/>
        <v>#VALUE!</v>
      </c>
    </row>
    <row r="1216" spans="4:6" x14ac:dyDescent="0.3">
      <c r="D1216" s="11" t="str">
        <f>(IF(B1216=Локализация!$C$64,1,IF(B1216=Локализация!$C$65,2,IF(B1216=Локализация!$C$66,3,IF(B1216=Локализация!$C$67,4,IF(B1216=Локализация!$C$68,5,IF(OR(B1216=1,B1216=2,B1216=3,B1216=4,B1216=5),B1216,"")))))))</f>
        <v/>
      </c>
      <c r="E1216" s="11" t="str">
        <f>(IF(C1216=Локализация!$C$70,1,IF(C1216=Локализация!$C$71,2,IF(C1216=Локализация!$C$72,3,IF(C1216=Локализация!$C$73,4,IF(C1216=Локализация!$C$74,5,IF(OR(C1216=1,C1216=2,C1216=3,C1216=4,C1216=5),C1216,"")))))))</f>
        <v/>
      </c>
      <c r="F1216" s="55" t="e">
        <f t="shared" si="32"/>
        <v>#VALUE!</v>
      </c>
    </row>
    <row r="1217" spans="4:6" x14ac:dyDescent="0.3">
      <c r="D1217" s="11" t="str">
        <f>(IF(B1217=Локализация!$C$64,1,IF(B1217=Локализация!$C$65,2,IF(B1217=Локализация!$C$66,3,IF(B1217=Локализация!$C$67,4,IF(B1217=Локализация!$C$68,5,IF(OR(B1217=1,B1217=2,B1217=3,B1217=4,B1217=5),B1217,"")))))))</f>
        <v/>
      </c>
      <c r="E1217" s="11" t="str">
        <f>(IF(C1217=Локализация!$C$70,1,IF(C1217=Локализация!$C$71,2,IF(C1217=Локализация!$C$72,3,IF(C1217=Локализация!$C$73,4,IF(C1217=Локализация!$C$74,5,IF(OR(C1217=1,C1217=2,C1217=3,C1217=4,C1217=5),C1217,"")))))))</f>
        <v/>
      </c>
      <c r="F1217" s="55" t="e">
        <f t="shared" si="32"/>
        <v>#VALUE!</v>
      </c>
    </row>
    <row r="1218" spans="4:6" x14ac:dyDescent="0.3">
      <c r="D1218" s="11" t="str">
        <f>(IF(B1218=Локализация!$C$64,1,IF(B1218=Локализация!$C$65,2,IF(B1218=Локализация!$C$66,3,IF(B1218=Локализация!$C$67,4,IF(B1218=Локализация!$C$68,5,IF(OR(B1218=1,B1218=2,B1218=3,B1218=4,B1218=5),B1218,"")))))))</f>
        <v/>
      </c>
      <c r="E1218" s="11" t="str">
        <f>(IF(C1218=Локализация!$C$70,1,IF(C1218=Локализация!$C$71,2,IF(C1218=Локализация!$C$72,3,IF(C1218=Локализация!$C$73,4,IF(C1218=Локализация!$C$74,5,IF(OR(C1218=1,C1218=2,C1218=3,C1218=4,C1218=5),C1218,"")))))))</f>
        <v/>
      </c>
      <c r="F1218" s="55" t="e">
        <f t="shared" si="32"/>
        <v>#VALUE!</v>
      </c>
    </row>
    <row r="1219" spans="4:6" x14ac:dyDescent="0.3">
      <c r="D1219" s="11" t="str">
        <f>(IF(B1219=Локализация!$C$64,1,IF(B1219=Локализация!$C$65,2,IF(B1219=Локализация!$C$66,3,IF(B1219=Локализация!$C$67,4,IF(B1219=Локализация!$C$68,5,IF(OR(B1219=1,B1219=2,B1219=3,B1219=4,B1219=5),B1219,"")))))))</f>
        <v/>
      </c>
      <c r="E1219" s="11" t="str">
        <f>(IF(C1219=Локализация!$C$70,1,IF(C1219=Локализация!$C$71,2,IF(C1219=Локализация!$C$72,3,IF(C1219=Локализация!$C$73,4,IF(C1219=Локализация!$C$74,5,IF(OR(C1219=1,C1219=2,C1219=3,C1219=4,C1219=5),C1219,"")))))))</f>
        <v/>
      </c>
      <c r="F1219" s="55" t="e">
        <f t="shared" si="32"/>
        <v>#VALUE!</v>
      </c>
    </row>
    <row r="1220" spans="4:6" x14ac:dyDescent="0.3">
      <c r="D1220" s="11" t="str">
        <f>(IF(B1220=Локализация!$C$64,1,IF(B1220=Локализация!$C$65,2,IF(B1220=Локализация!$C$66,3,IF(B1220=Локализация!$C$67,4,IF(B1220=Локализация!$C$68,5,IF(OR(B1220=1,B1220=2,B1220=3,B1220=4,B1220=5),B1220,"")))))))</f>
        <v/>
      </c>
      <c r="E1220" s="11" t="str">
        <f>(IF(C1220=Локализация!$C$70,1,IF(C1220=Локализация!$C$71,2,IF(C1220=Локализация!$C$72,3,IF(C1220=Локализация!$C$73,4,IF(C1220=Локализация!$C$74,5,IF(OR(C1220=1,C1220=2,C1220=3,C1220=4,C1220=5),C1220,"")))))))</f>
        <v/>
      </c>
      <c r="F1220" s="55" t="e">
        <f t="shared" si="32"/>
        <v>#VALUE!</v>
      </c>
    </row>
    <row r="1221" spans="4:6" x14ac:dyDescent="0.3">
      <c r="D1221" s="11" t="str">
        <f>(IF(B1221=Локализация!$C$64,1,IF(B1221=Локализация!$C$65,2,IF(B1221=Локализация!$C$66,3,IF(B1221=Локализация!$C$67,4,IF(B1221=Локализация!$C$68,5,IF(OR(B1221=1,B1221=2,B1221=3,B1221=4,B1221=5),B1221,"")))))))</f>
        <v/>
      </c>
      <c r="E1221" s="11" t="str">
        <f>(IF(C1221=Локализация!$C$70,1,IF(C1221=Локализация!$C$71,2,IF(C1221=Локализация!$C$72,3,IF(C1221=Локализация!$C$73,4,IF(C1221=Локализация!$C$74,5,IF(OR(C1221=1,C1221=2,C1221=3,C1221=4,C1221=5),C1221,"")))))))</f>
        <v/>
      </c>
      <c r="F1221" s="55" t="e">
        <f t="shared" si="32"/>
        <v>#VALUE!</v>
      </c>
    </row>
    <row r="1222" spans="4:6" x14ac:dyDescent="0.3">
      <c r="D1222" s="11" t="str">
        <f>(IF(B1222=Локализация!$C$64,1,IF(B1222=Локализация!$C$65,2,IF(B1222=Локализация!$C$66,3,IF(B1222=Локализация!$C$67,4,IF(B1222=Локализация!$C$68,5,IF(OR(B1222=1,B1222=2,B1222=3,B1222=4,B1222=5),B1222,"")))))))</f>
        <v/>
      </c>
      <c r="E1222" s="11" t="str">
        <f>(IF(C1222=Локализация!$C$70,1,IF(C1222=Локализация!$C$71,2,IF(C1222=Локализация!$C$72,3,IF(C1222=Локализация!$C$73,4,IF(C1222=Локализация!$C$74,5,IF(OR(C1222=1,C1222=2,C1222=3,C1222=4,C1222=5),C1222,"")))))))</f>
        <v/>
      </c>
      <c r="F1222" s="55" t="e">
        <f t="shared" si="32"/>
        <v>#VALUE!</v>
      </c>
    </row>
    <row r="1223" spans="4:6" x14ac:dyDescent="0.3">
      <c r="D1223" s="11" t="str">
        <f>(IF(B1223=Локализация!$C$64,1,IF(B1223=Локализация!$C$65,2,IF(B1223=Локализация!$C$66,3,IF(B1223=Локализация!$C$67,4,IF(B1223=Локализация!$C$68,5,IF(OR(B1223=1,B1223=2,B1223=3,B1223=4,B1223=5),B1223,"")))))))</f>
        <v/>
      </c>
      <c r="E1223" s="11" t="str">
        <f>(IF(C1223=Локализация!$C$70,1,IF(C1223=Локализация!$C$71,2,IF(C1223=Локализация!$C$72,3,IF(C1223=Локализация!$C$73,4,IF(C1223=Локализация!$C$74,5,IF(OR(C1223=1,C1223=2,C1223=3,C1223=4,C1223=5),C1223,"")))))))</f>
        <v/>
      </c>
      <c r="F1223" s="55" t="e">
        <f t="shared" si="32"/>
        <v>#VALUE!</v>
      </c>
    </row>
    <row r="1224" spans="4:6" x14ac:dyDescent="0.3">
      <c r="D1224" s="11" t="str">
        <f>(IF(B1224=Локализация!$C$64,1,IF(B1224=Локализация!$C$65,2,IF(B1224=Локализация!$C$66,3,IF(B1224=Локализация!$C$67,4,IF(B1224=Локализация!$C$68,5,IF(OR(B1224=1,B1224=2,B1224=3,B1224=4,B1224=5),B1224,"")))))))</f>
        <v/>
      </c>
      <c r="E1224" s="11" t="str">
        <f>(IF(C1224=Локализация!$C$70,1,IF(C1224=Локализация!$C$71,2,IF(C1224=Локализация!$C$72,3,IF(C1224=Локализация!$C$73,4,IF(C1224=Локализация!$C$74,5,IF(OR(C1224=1,C1224=2,C1224=3,C1224=4,C1224=5),C1224,"")))))))</f>
        <v/>
      </c>
      <c r="F1224" s="55" t="e">
        <f t="shared" si="32"/>
        <v>#VALUE!</v>
      </c>
    </row>
    <row r="1225" spans="4:6" x14ac:dyDescent="0.3">
      <c r="D1225" s="11" t="str">
        <f>(IF(B1225=Локализация!$C$64,1,IF(B1225=Локализация!$C$65,2,IF(B1225=Локализация!$C$66,3,IF(B1225=Локализация!$C$67,4,IF(B1225=Локализация!$C$68,5,IF(OR(B1225=1,B1225=2,B1225=3,B1225=4,B1225=5),B1225,"")))))))</f>
        <v/>
      </c>
      <c r="E1225" s="11" t="str">
        <f>(IF(C1225=Локализация!$C$70,1,IF(C1225=Локализация!$C$71,2,IF(C1225=Локализация!$C$72,3,IF(C1225=Локализация!$C$73,4,IF(C1225=Локализация!$C$74,5,IF(OR(C1225=1,C1225=2,C1225=3,C1225=4,C1225=5),C1225,"")))))))</f>
        <v/>
      </c>
      <c r="F1225" s="55" t="e">
        <f t="shared" si="32"/>
        <v>#VALUE!</v>
      </c>
    </row>
    <row r="1226" spans="4:6" x14ac:dyDescent="0.3">
      <c r="D1226" s="11" t="str">
        <f>(IF(B1226=Локализация!$C$64,1,IF(B1226=Локализация!$C$65,2,IF(B1226=Локализация!$C$66,3,IF(B1226=Локализация!$C$67,4,IF(B1226=Локализация!$C$68,5,IF(OR(B1226=1,B1226=2,B1226=3,B1226=4,B1226=5),B1226,"")))))))</f>
        <v/>
      </c>
      <c r="E1226" s="11" t="str">
        <f>(IF(C1226=Локализация!$C$70,1,IF(C1226=Локализация!$C$71,2,IF(C1226=Локализация!$C$72,3,IF(C1226=Локализация!$C$73,4,IF(C1226=Локализация!$C$74,5,IF(OR(C1226=1,C1226=2,C1226=3,C1226=4,C1226=5),C1226,"")))))))</f>
        <v/>
      </c>
      <c r="F1226" s="55" t="e">
        <f t="shared" si="32"/>
        <v>#VALUE!</v>
      </c>
    </row>
    <row r="1227" spans="4:6" x14ac:dyDescent="0.3">
      <c r="D1227" s="11" t="str">
        <f>(IF(B1227=Локализация!$C$64,1,IF(B1227=Локализация!$C$65,2,IF(B1227=Локализация!$C$66,3,IF(B1227=Локализация!$C$67,4,IF(B1227=Локализация!$C$68,5,IF(OR(B1227=1,B1227=2,B1227=3,B1227=4,B1227=5),B1227,"")))))))</f>
        <v/>
      </c>
      <c r="E1227" s="11" t="str">
        <f>(IF(C1227=Локализация!$C$70,1,IF(C1227=Локализация!$C$71,2,IF(C1227=Локализация!$C$72,3,IF(C1227=Локализация!$C$73,4,IF(C1227=Локализация!$C$74,5,IF(OR(C1227=1,C1227=2,C1227=3,C1227=4,C1227=5),C1227,"")))))))</f>
        <v/>
      </c>
      <c r="F1227" s="55" t="e">
        <f t="shared" si="32"/>
        <v>#VALUE!</v>
      </c>
    </row>
    <row r="1228" spans="4:6" x14ac:dyDescent="0.3">
      <c r="D1228" s="11" t="str">
        <f>(IF(B1228=Локализация!$C$64,1,IF(B1228=Локализация!$C$65,2,IF(B1228=Локализация!$C$66,3,IF(B1228=Локализация!$C$67,4,IF(B1228=Локализация!$C$68,5,IF(OR(B1228=1,B1228=2,B1228=3,B1228=4,B1228=5),B1228,"")))))))</f>
        <v/>
      </c>
      <c r="E1228" s="11" t="str">
        <f>(IF(C1228=Локализация!$C$70,1,IF(C1228=Локализация!$C$71,2,IF(C1228=Локализация!$C$72,3,IF(C1228=Локализация!$C$73,4,IF(C1228=Локализация!$C$74,5,IF(OR(C1228=1,C1228=2,C1228=3,C1228=4,C1228=5),C1228,"")))))))</f>
        <v/>
      </c>
      <c r="F1228" s="55" t="e">
        <f t="shared" si="32"/>
        <v>#VALUE!</v>
      </c>
    </row>
    <row r="1229" spans="4:6" x14ac:dyDescent="0.3">
      <c r="D1229" s="11" t="str">
        <f>(IF(B1229=Локализация!$C$64,1,IF(B1229=Локализация!$C$65,2,IF(B1229=Локализация!$C$66,3,IF(B1229=Локализация!$C$67,4,IF(B1229=Локализация!$C$68,5,IF(OR(B1229=1,B1229=2,B1229=3,B1229=4,B1229=5),B1229,"")))))))</f>
        <v/>
      </c>
      <c r="E1229" s="11" t="str">
        <f>(IF(C1229=Локализация!$C$70,1,IF(C1229=Локализация!$C$71,2,IF(C1229=Локализация!$C$72,3,IF(C1229=Локализация!$C$73,4,IF(C1229=Локализация!$C$74,5,IF(OR(C1229=1,C1229=2,C1229=3,C1229=4,C1229=5),C1229,"")))))))</f>
        <v/>
      </c>
      <c r="F1229" s="55" t="e">
        <f t="shared" si="32"/>
        <v>#VALUE!</v>
      </c>
    </row>
    <row r="1230" spans="4:6" x14ac:dyDescent="0.3">
      <c r="D1230" s="11" t="str">
        <f>(IF(B1230=Локализация!$C$64,1,IF(B1230=Локализация!$C$65,2,IF(B1230=Локализация!$C$66,3,IF(B1230=Локализация!$C$67,4,IF(B1230=Локализация!$C$68,5,IF(OR(B1230=1,B1230=2,B1230=3,B1230=4,B1230=5),B1230,"")))))))</f>
        <v/>
      </c>
      <c r="E1230" s="11" t="str">
        <f>(IF(C1230=Локализация!$C$70,1,IF(C1230=Локализация!$C$71,2,IF(C1230=Локализация!$C$72,3,IF(C1230=Локализация!$C$73,4,IF(C1230=Локализация!$C$74,5,IF(OR(C1230=1,C1230=2,C1230=3,C1230=4,C1230=5),C1230,"")))))))</f>
        <v/>
      </c>
      <c r="F1230" s="55" t="e">
        <f t="shared" si="32"/>
        <v>#VALUE!</v>
      </c>
    </row>
    <row r="1231" spans="4:6" x14ac:dyDescent="0.3">
      <c r="D1231" s="11" t="str">
        <f>(IF(B1231=Локализация!$C$64,1,IF(B1231=Локализация!$C$65,2,IF(B1231=Локализация!$C$66,3,IF(B1231=Локализация!$C$67,4,IF(B1231=Локализация!$C$68,5,IF(OR(B1231=1,B1231=2,B1231=3,B1231=4,B1231=5),B1231,"")))))))</f>
        <v/>
      </c>
      <c r="E1231" s="11" t="str">
        <f>(IF(C1231=Локализация!$C$70,1,IF(C1231=Локализация!$C$71,2,IF(C1231=Локализация!$C$72,3,IF(C1231=Локализация!$C$73,4,IF(C1231=Локализация!$C$74,5,IF(OR(C1231=1,C1231=2,C1231=3,C1231=4,C1231=5),C1231,"")))))))</f>
        <v/>
      </c>
      <c r="F1231" s="55" t="e">
        <f t="shared" si="32"/>
        <v>#VALUE!</v>
      </c>
    </row>
    <row r="1232" spans="4:6" x14ac:dyDescent="0.3">
      <c r="D1232" s="11" t="str">
        <f>(IF(B1232=Локализация!$C$64,1,IF(B1232=Локализация!$C$65,2,IF(B1232=Локализация!$C$66,3,IF(B1232=Локализация!$C$67,4,IF(B1232=Локализация!$C$68,5,IF(OR(B1232=1,B1232=2,B1232=3,B1232=4,B1232=5),B1232,"")))))))</f>
        <v/>
      </c>
      <c r="E1232" s="11" t="str">
        <f>(IF(C1232=Локализация!$C$70,1,IF(C1232=Локализация!$C$71,2,IF(C1232=Локализация!$C$72,3,IF(C1232=Локализация!$C$73,4,IF(C1232=Локализация!$C$74,5,IF(OR(C1232=1,C1232=2,C1232=3,C1232=4,C1232=5),C1232,"")))))))</f>
        <v/>
      </c>
      <c r="F1232" s="55" t="e">
        <f t="shared" si="32"/>
        <v>#VALUE!</v>
      </c>
    </row>
    <row r="1233" spans="4:6" x14ac:dyDescent="0.3">
      <c r="D1233" s="11" t="str">
        <f>(IF(B1233=Локализация!$C$64,1,IF(B1233=Локализация!$C$65,2,IF(B1233=Локализация!$C$66,3,IF(B1233=Локализация!$C$67,4,IF(B1233=Локализация!$C$68,5,IF(OR(B1233=1,B1233=2,B1233=3,B1233=4,B1233=5),B1233,"")))))))</f>
        <v/>
      </c>
      <c r="E1233" s="11" t="str">
        <f>(IF(C1233=Локализация!$C$70,1,IF(C1233=Локализация!$C$71,2,IF(C1233=Локализация!$C$72,3,IF(C1233=Локализация!$C$73,4,IF(C1233=Локализация!$C$74,5,IF(OR(C1233=1,C1233=2,C1233=3,C1233=4,C1233=5),C1233,"")))))))</f>
        <v/>
      </c>
      <c r="F1233" s="55" t="e">
        <f t="shared" si="32"/>
        <v>#VALUE!</v>
      </c>
    </row>
    <row r="1234" spans="4:6" x14ac:dyDescent="0.3">
      <c r="D1234" s="11" t="str">
        <f>(IF(B1234=Локализация!$C$64,1,IF(B1234=Локализация!$C$65,2,IF(B1234=Локализация!$C$66,3,IF(B1234=Локализация!$C$67,4,IF(B1234=Локализация!$C$68,5,IF(OR(B1234=1,B1234=2,B1234=3,B1234=4,B1234=5),B1234,"")))))))</f>
        <v/>
      </c>
      <c r="E1234" s="11" t="str">
        <f>(IF(C1234=Локализация!$C$70,1,IF(C1234=Локализация!$C$71,2,IF(C1234=Локализация!$C$72,3,IF(C1234=Локализация!$C$73,4,IF(C1234=Локализация!$C$74,5,IF(OR(C1234=1,C1234=2,C1234=3,C1234=4,C1234=5),C1234,"")))))))</f>
        <v/>
      </c>
      <c r="F1234" s="55" t="e">
        <f t="shared" si="32"/>
        <v>#VALUE!</v>
      </c>
    </row>
    <row r="1235" spans="4:6" x14ac:dyDescent="0.3">
      <c r="D1235" s="11" t="str">
        <f>(IF(B1235=Локализация!$C$64,1,IF(B1235=Локализация!$C$65,2,IF(B1235=Локализация!$C$66,3,IF(B1235=Локализация!$C$67,4,IF(B1235=Локализация!$C$68,5,IF(OR(B1235=1,B1235=2,B1235=3,B1235=4,B1235=5),B1235,"")))))))</f>
        <v/>
      </c>
      <c r="E1235" s="11" t="str">
        <f>(IF(C1235=Локализация!$C$70,1,IF(C1235=Локализация!$C$71,2,IF(C1235=Локализация!$C$72,3,IF(C1235=Локализация!$C$73,4,IF(C1235=Локализация!$C$74,5,IF(OR(C1235=1,C1235=2,C1235=3,C1235=4,C1235=5),C1235,"")))))))</f>
        <v/>
      </c>
      <c r="F1235" s="55" t="e">
        <f t="shared" si="32"/>
        <v>#VALUE!</v>
      </c>
    </row>
    <row r="1236" spans="4:6" x14ac:dyDescent="0.3">
      <c r="D1236" s="11" t="str">
        <f>(IF(B1236=Локализация!$C$64,1,IF(B1236=Локализация!$C$65,2,IF(B1236=Локализация!$C$66,3,IF(B1236=Локализация!$C$67,4,IF(B1236=Локализация!$C$68,5,IF(OR(B1236=1,B1236=2,B1236=3,B1236=4,B1236=5),B1236,"")))))))</f>
        <v/>
      </c>
      <c r="E1236" s="11" t="str">
        <f>(IF(C1236=Локализация!$C$70,1,IF(C1236=Локализация!$C$71,2,IF(C1236=Локализация!$C$72,3,IF(C1236=Локализация!$C$73,4,IF(C1236=Локализация!$C$74,5,IF(OR(C1236=1,C1236=2,C1236=3,C1236=4,C1236=5),C1236,"")))))))</f>
        <v/>
      </c>
      <c r="F1236" s="55" t="e">
        <f t="shared" si="32"/>
        <v>#VALUE!</v>
      </c>
    </row>
    <row r="1237" spans="4:6" x14ac:dyDescent="0.3">
      <c r="D1237" s="11" t="str">
        <f>(IF(B1237=Локализация!$C$64,1,IF(B1237=Локализация!$C$65,2,IF(B1237=Локализация!$C$66,3,IF(B1237=Локализация!$C$67,4,IF(B1237=Локализация!$C$68,5,IF(OR(B1237=1,B1237=2,B1237=3,B1237=4,B1237=5),B1237,"")))))))</f>
        <v/>
      </c>
      <c r="E1237" s="11" t="str">
        <f>(IF(C1237=Локализация!$C$70,1,IF(C1237=Локализация!$C$71,2,IF(C1237=Локализация!$C$72,3,IF(C1237=Локализация!$C$73,4,IF(C1237=Локализация!$C$74,5,IF(OR(C1237=1,C1237=2,C1237=3,C1237=4,C1237=5),C1237,"")))))))</f>
        <v/>
      </c>
      <c r="F1237" s="55" t="e">
        <f t="shared" si="32"/>
        <v>#VALUE!</v>
      </c>
    </row>
    <row r="1238" spans="4:6" x14ac:dyDescent="0.3">
      <c r="D1238" s="11" t="str">
        <f>(IF(B1238=Локализация!$C$64,1,IF(B1238=Локализация!$C$65,2,IF(B1238=Локализация!$C$66,3,IF(B1238=Локализация!$C$67,4,IF(B1238=Локализация!$C$68,5,IF(OR(B1238=1,B1238=2,B1238=3,B1238=4,B1238=5),B1238,"")))))))</f>
        <v/>
      </c>
      <c r="E1238" s="11" t="str">
        <f>(IF(C1238=Локализация!$C$70,1,IF(C1238=Локализация!$C$71,2,IF(C1238=Локализация!$C$72,3,IF(C1238=Локализация!$C$73,4,IF(C1238=Локализация!$C$74,5,IF(OR(C1238=1,C1238=2,C1238=3,C1238=4,C1238=5),C1238,"")))))))</f>
        <v/>
      </c>
      <c r="F1238" s="55" t="e">
        <f t="shared" si="32"/>
        <v>#VALUE!</v>
      </c>
    </row>
    <row r="1239" spans="4:6" x14ac:dyDescent="0.3">
      <c r="D1239" s="11" t="str">
        <f>(IF(B1239=Локализация!$C$64,1,IF(B1239=Локализация!$C$65,2,IF(B1239=Локализация!$C$66,3,IF(B1239=Локализация!$C$67,4,IF(B1239=Локализация!$C$68,5,IF(OR(B1239=1,B1239=2,B1239=3,B1239=4,B1239=5),B1239,"")))))))</f>
        <v/>
      </c>
      <c r="E1239" s="11" t="str">
        <f>(IF(C1239=Локализация!$C$70,1,IF(C1239=Локализация!$C$71,2,IF(C1239=Локализация!$C$72,3,IF(C1239=Локализация!$C$73,4,IF(C1239=Локализация!$C$74,5,IF(OR(C1239=1,C1239=2,C1239=3,C1239=4,C1239=5),C1239,"")))))))</f>
        <v/>
      </c>
      <c r="F1239" s="55" t="e">
        <f t="shared" si="32"/>
        <v>#VALUE!</v>
      </c>
    </row>
    <row r="1240" spans="4:6" x14ac:dyDescent="0.3">
      <c r="D1240" s="11" t="str">
        <f>(IF(B1240=Локализация!$C$64,1,IF(B1240=Локализация!$C$65,2,IF(B1240=Локализация!$C$66,3,IF(B1240=Локализация!$C$67,4,IF(B1240=Локализация!$C$68,5,IF(OR(B1240=1,B1240=2,B1240=3,B1240=4,B1240=5),B1240,"")))))))</f>
        <v/>
      </c>
      <c r="E1240" s="11" t="str">
        <f>(IF(C1240=Локализация!$C$70,1,IF(C1240=Локализация!$C$71,2,IF(C1240=Локализация!$C$72,3,IF(C1240=Локализация!$C$73,4,IF(C1240=Локализация!$C$74,5,IF(OR(C1240=1,C1240=2,C1240=3,C1240=4,C1240=5),C1240,"")))))))</f>
        <v/>
      </c>
      <c r="F1240" s="55" t="e">
        <f t="shared" si="32"/>
        <v>#VALUE!</v>
      </c>
    </row>
    <row r="1241" spans="4:6" x14ac:dyDescent="0.3">
      <c r="D1241" s="11" t="str">
        <f>(IF(B1241=Локализация!$C$64,1,IF(B1241=Локализация!$C$65,2,IF(B1241=Локализация!$C$66,3,IF(B1241=Локализация!$C$67,4,IF(B1241=Локализация!$C$68,5,IF(OR(B1241=1,B1241=2,B1241=3,B1241=4,B1241=5),B1241,"")))))))</f>
        <v/>
      </c>
      <c r="E1241" s="11" t="str">
        <f>(IF(C1241=Локализация!$C$70,1,IF(C1241=Локализация!$C$71,2,IF(C1241=Локализация!$C$72,3,IF(C1241=Локализация!$C$73,4,IF(C1241=Локализация!$C$74,5,IF(OR(C1241=1,C1241=2,C1241=3,C1241=4,C1241=5),C1241,"")))))))</f>
        <v/>
      </c>
      <c r="F1241" s="55" t="e">
        <f t="shared" si="32"/>
        <v>#VALUE!</v>
      </c>
    </row>
    <row r="1242" spans="4:6" x14ac:dyDescent="0.3">
      <c r="D1242" s="11" t="str">
        <f>(IF(B1242=Локализация!$C$64,1,IF(B1242=Локализация!$C$65,2,IF(B1242=Локализация!$C$66,3,IF(B1242=Локализация!$C$67,4,IF(B1242=Локализация!$C$68,5,IF(OR(B1242=1,B1242=2,B1242=3,B1242=4,B1242=5),B1242,"")))))))</f>
        <v/>
      </c>
      <c r="E1242" s="11" t="str">
        <f>(IF(C1242=Локализация!$C$70,1,IF(C1242=Локализация!$C$71,2,IF(C1242=Локализация!$C$72,3,IF(C1242=Локализация!$C$73,4,IF(C1242=Локализация!$C$74,5,IF(OR(C1242=1,C1242=2,C1242=3,C1242=4,C1242=5),C1242,"")))))))</f>
        <v/>
      </c>
      <c r="F1242" s="55" t="e">
        <f t="shared" si="32"/>
        <v>#VALUE!</v>
      </c>
    </row>
    <row r="1243" spans="4:6" x14ac:dyDescent="0.3">
      <c r="D1243" s="11" t="str">
        <f>(IF(B1243=Локализация!$C$64,1,IF(B1243=Локализация!$C$65,2,IF(B1243=Локализация!$C$66,3,IF(B1243=Локализация!$C$67,4,IF(B1243=Локализация!$C$68,5,IF(OR(B1243=1,B1243=2,B1243=3,B1243=4,B1243=5),B1243,"")))))))</f>
        <v/>
      </c>
      <c r="E1243" s="11" t="str">
        <f>(IF(C1243=Локализация!$C$70,1,IF(C1243=Локализация!$C$71,2,IF(C1243=Локализация!$C$72,3,IF(C1243=Локализация!$C$73,4,IF(C1243=Локализация!$C$74,5,IF(OR(C1243=1,C1243=2,C1243=3,C1243=4,C1243=5),C1243,"")))))))</f>
        <v/>
      </c>
      <c r="F1243" s="55" t="e">
        <f t="shared" si="32"/>
        <v>#VALUE!</v>
      </c>
    </row>
    <row r="1244" spans="4:6" x14ac:dyDescent="0.3">
      <c r="D1244" s="11" t="str">
        <f>(IF(B1244=Локализация!$C$64,1,IF(B1244=Локализация!$C$65,2,IF(B1244=Локализация!$C$66,3,IF(B1244=Локализация!$C$67,4,IF(B1244=Локализация!$C$68,5,IF(OR(B1244=1,B1244=2,B1244=3,B1244=4,B1244=5),B1244,"")))))))</f>
        <v/>
      </c>
      <c r="E1244" s="11" t="str">
        <f>(IF(C1244=Локализация!$C$70,1,IF(C1244=Локализация!$C$71,2,IF(C1244=Локализация!$C$72,3,IF(C1244=Локализация!$C$73,4,IF(C1244=Локализация!$C$74,5,IF(OR(C1244=1,C1244=2,C1244=3,C1244=4,C1244=5),C1244,"")))))))</f>
        <v/>
      </c>
      <c r="F1244" s="55" t="e">
        <f t="shared" si="32"/>
        <v>#VALUE!</v>
      </c>
    </row>
    <row r="1245" spans="4:6" x14ac:dyDescent="0.3">
      <c r="D1245" s="11" t="str">
        <f>(IF(B1245=Локализация!$C$64,1,IF(B1245=Локализация!$C$65,2,IF(B1245=Локализация!$C$66,3,IF(B1245=Локализация!$C$67,4,IF(B1245=Локализация!$C$68,5,IF(OR(B1245=1,B1245=2,B1245=3,B1245=4,B1245=5),B1245,"")))))))</f>
        <v/>
      </c>
      <c r="E1245" s="11" t="str">
        <f>(IF(C1245=Локализация!$C$70,1,IF(C1245=Локализация!$C$71,2,IF(C1245=Локализация!$C$72,3,IF(C1245=Локализация!$C$73,4,IF(C1245=Локализация!$C$74,5,IF(OR(C1245=1,C1245=2,C1245=3,C1245=4,C1245=5),C1245,"")))))))</f>
        <v/>
      </c>
      <c r="F1245" s="55" t="e">
        <f t="shared" si="32"/>
        <v>#VALUE!</v>
      </c>
    </row>
    <row r="1246" spans="4:6" x14ac:dyDescent="0.3">
      <c r="D1246" s="11" t="str">
        <f>(IF(B1246=Локализация!$C$64,1,IF(B1246=Локализация!$C$65,2,IF(B1246=Локализация!$C$66,3,IF(B1246=Локализация!$C$67,4,IF(B1246=Локализация!$C$68,5,IF(OR(B1246=1,B1246=2,B1246=3,B1246=4,B1246=5),B1246,"")))))))</f>
        <v/>
      </c>
      <c r="E1246" s="11" t="str">
        <f>(IF(C1246=Локализация!$C$70,1,IF(C1246=Локализация!$C$71,2,IF(C1246=Локализация!$C$72,3,IF(C1246=Локализация!$C$73,4,IF(C1246=Локализация!$C$74,5,IF(OR(C1246=1,C1246=2,C1246=3,C1246=4,C1246=5),C1246,"")))))))</f>
        <v/>
      </c>
      <c r="F1246" s="55" t="e">
        <f t="shared" si="32"/>
        <v>#VALUE!</v>
      </c>
    </row>
    <row r="1247" spans="4:6" x14ac:dyDescent="0.3">
      <c r="D1247" s="11" t="str">
        <f>(IF(B1247=Локализация!$C$64,1,IF(B1247=Локализация!$C$65,2,IF(B1247=Локализация!$C$66,3,IF(B1247=Локализация!$C$67,4,IF(B1247=Локализация!$C$68,5,IF(OR(B1247=1,B1247=2,B1247=3,B1247=4,B1247=5),B1247,"")))))))</f>
        <v/>
      </c>
      <c r="E1247" s="11" t="str">
        <f>(IF(C1247=Локализация!$C$70,1,IF(C1247=Локализация!$C$71,2,IF(C1247=Локализация!$C$72,3,IF(C1247=Локализация!$C$73,4,IF(C1247=Локализация!$C$74,5,IF(OR(C1247=1,C1247=2,C1247=3,C1247=4,C1247=5),C1247,"")))))))</f>
        <v/>
      </c>
      <c r="F1247" s="55" t="e">
        <f t="shared" si="32"/>
        <v>#VALUE!</v>
      </c>
    </row>
    <row r="1248" spans="4:6" x14ac:dyDescent="0.3">
      <c r="D1248" s="11" t="str">
        <f>(IF(B1248=Локализация!$C$64,1,IF(B1248=Локализация!$C$65,2,IF(B1248=Локализация!$C$66,3,IF(B1248=Локализация!$C$67,4,IF(B1248=Локализация!$C$68,5,IF(OR(B1248=1,B1248=2,B1248=3,B1248=4,B1248=5),B1248,"")))))))</f>
        <v/>
      </c>
      <c r="E1248" s="11" t="str">
        <f>(IF(C1248=Локализация!$C$70,1,IF(C1248=Локализация!$C$71,2,IF(C1248=Локализация!$C$72,3,IF(C1248=Локализация!$C$73,4,IF(C1248=Локализация!$C$74,5,IF(OR(C1248=1,C1248=2,C1248=3,C1248=4,C1248=5),C1248,"")))))))</f>
        <v/>
      </c>
      <c r="F1248" s="55" t="e">
        <f t="shared" si="32"/>
        <v>#VALUE!</v>
      </c>
    </row>
    <row r="1249" spans="4:6" x14ac:dyDescent="0.3">
      <c r="D1249" s="11" t="str">
        <f>(IF(B1249=Локализация!$C$64,1,IF(B1249=Локализация!$C$65,2,IF(B1249=Локализация!$C$66,3,IF(B1249=Локализация!$C$67,4,IF(B1249=Локализация!$C$68,5,IF(OR(B1249=1,B1249=2,B1249=3,B1249=4,B1249=5),B1249,"")))))))</f>
        <v/>
      </c>
      <c r="E1249" s="11" t="str">
        <f>(IF(C1249=Локализация!$C$70,1,IF(C1249=Локализация!$C$71,2,IF(C1249=Локализация!$C$72,3,IF(C1249=Локализация!$C$73,4,IF(C1249=Локализация!$C$74,5,IF(OR(C1249=1,C1249=2,C1249=3,C1249=4,C1249=5),C1249,"")))))))</f>
        <v/>
      </c>
      <c r="F1249" s="55" t="e">
        <f t="shared" si="32"/>
        <v>#VALUE!</v>
      </c>
    </row>
    <row r="1250" spans="4:6" x14ac:dyDescent="0.3">
      <c r="D1250" s="11" t="str">
        <f>(IF(B1250=Локализация!$C$64,1,IF(B1250=Локализация!$C$65,2,IF(B1250=Локализация!$C$66,3,IF(B1250=Локализация!$C$67,4,IF(B1250=Локализация!$C$68,5,IF(OR(B1250=1,B1250=2,B1250=3,B1250=4,B1250=5),B1250,"")))))))</f>
        <v/>
      </c>
      <c r="E1250" s="11" t="str">
        <f>(IF(C1250=Локализация!$C$70,1,IF(C1250=Локализация!$C$71,2,IF(C1250=Локализация!$C$72,3,IF(C1250=Локализация!$C$73,4,IF(C1250=Локализация!$C$74,5,IF(OR(C1250=1,C1250=2,C1250=3,C1250=4,C1250=5),C1250,"")))))))</f>
        <v/>
      </c>
      <c r="F1250" s="55" t="e">
        <f t="shared" ref="F1250:F1313" si="33">(((D1250+E1250)-2)/8)</f>
        <v>#VALUE!</v>
      </c>
    </row>
    <row r="1251" spans="4:6" x14ac:dyDescent="0.3">
      <c r="D1251" s="11" t="str">
        <f>(IF(B1251=Локализация!$C$64,1,IF(B1251=Локализация!$C$65,2,IF(B1251=Локализация!$C$66,3,IF(B1251=Локализация!$C$67,4,IF(B1251=Локализация!$C$68,5,IF(OR(B1251=1,B1251=2,B1251=3,B1251=4,B1251=5),B1251,"")))))))</f>
        <v/>
      </c>
      <c r="E1251" s="11" t="str">
        <f>(IF(C1251=Локализация!$C$70,1,IF(C1251=Локализация!$C$71,2,IF(C1251=Локализация!$C$72,3,IF(C1251=Локализация!$C$73,4,IF(C1251=Локализация!$C$74,5,IF(OR(C1251=1,C1251=2,C1251=3,C1251=4,C1251=5),C1251,"")))))))</f>
        <v/>
      </c>
      <c r="F1251" s="55" t="e">
        <f t="shared" si="33"/>
        <v>#VALUE!</v>
      </c>
    </row>
    <row r="1252" spans="4:6" x14ac:dyDescent="0.3">
      <c r="D1252" s="11" t="str">
        <f>(IF(B1252=Локализация!$C$64,1,IF(B1252=Локализация!$C$65,2,IF(B1252=Локализация!$C$66,3,IF(B1252=Локализация!$C$67,4,IF(B1252=Локализация!$C$68,5,IF(OR(B1252=1,B1252=2,B1252=3,B1252=4,B1252=5),B1252,"")))))))</f>
        <v/>
      </c>
      <c r="E1252" s="11" t="str">
        <f>(IF(C1252=Локализация!$C$70,1,IF(C1252=Локализация!$C$71,2,IF(C1252=Локализация!$C$72,3,IF(C1252=Локализация!$C$73,4,IF(C1252=Локализация!$C$74,5,IF(OR(C1252=1,C1252=2,C1252=3,C1252=4,C1252=5),C1252,"")))))))</f>
        <v/>
      </c>
      <c r="F1252" s="55" t="e">
        <f t="shared" si="33"/>
        <v>#VALUE!</v>
      </c>
    </row>
    <row r="1253" spans="4:6" x14ac:dyDescent="0.3">
      <c r="D1253" s="11" t="str">
        <f>(IF(B1253=Локализация!$C$64,1,IF(B1253=Локализация!$C$65,2,IF(B1253=Локализация!$C$66,3,IF(B1253=Локализация!$C$67,4,IF(B1253=Локализация!$C$68,5,IF(OR(B1253=1,B1253=2,B1253=3,B1253=4,B1253=5),B1253,"")))))))</f>
        <v/>
      </c>
      <c r="E1253" s="11" t="str">
        <f>(IF(C1253=Локализация!$C$70,1,IF(C1253=Локализация!$C$71,2,IF(C1253=Локализация!$C$72,3,IF(C1253=Локализация!$C$73,4,IF(C1253=Локализация!$C$74,5,IF(OR(C1253=1,C1253=2,C1253=3,C1253=4,C1253=5),C1253,"")))))))</f>
        <v/>
      </c>
      <c r="F1253" s="55" t="e">
        <f t="shared" si="33"/>
        <v>#VALUE!</v>
      </c>
    </row>
    <row r="1254" spans="4:6" x14ac:dyDescent="0.3">
      <c r="D1254" s="11" t="str">
        <f>(IF(B1254=Локализация!$C$64,1,IF(B1254=Локализация!$C$65,2,IF(B1254=Локализация!$C$66,3,IF(B1254=Локализация!$C$67,4,IF(B1254=Локализация!$C$68,5,IF(OR(B1254=1,B1254=2,B1254=3,B1254=4,B1254=5),B1254,"")))))))</f>
        <v/>
      </c>
      <c r="E1254" s="11" t="str">
        <f>(IF(C1254=Локализация!$C$70,1,IF(C1254=Локализация!$C$71,2,IF(C1254=Локализация!$C$72,3,IF(C1254=Локализация!$C$73,4,IF(C1254=Локализация!$C$74,5,IF(OR(C1254=1,C1254=2,C1254=3,C1254=4,C1254=5),C1254,"")))))))</f>
        <v/>
      </c>
      <c r="F1254" s="55" t="e">
        <f t="shared" si="33"/>
        <v>#VALUE!</v>
      </c>
    </row>
    <row r="1255" spans="4:6" x14ac:dyDescent="0.3">
      <c r="D1255" s="11" t="str">
        <f>(IF(B1255=Локализация!$C$64,1,IF(B1255=Локализация!$C$65,2,IF(B1255=Локализация!$C$66,3,IF(B1255=Локализация!$C$67,4,IF(B1255=Локализация!$C$68,5,IF(OR(B1255=1,B1255=2,B1255=3,B1255=4,B1255=5),B1255,"")))))))</f>
        <v/>
      </c>
      <c r="E1255" s="11" t="str">
        <f>(IF(C1255=Локализация!$C$70,1,IF(C1255=Локализация!$C$71,2,IF(C1255=Локализация!$C$72,3,IF(C1255=Локализация!$C$73,4,IF(C1255=Локализация!$C$74,5,IF(OR(C1255=1,C1255=2,C1255=3,C1255=4,C1255=5),C1255,"")))))))</f>
        <v/>
      </c>
      <c r="F1255" s="55" t="e">
        <f t="shared" si="33"/>
        <v>#VALUE!</v>
      </c>
    </row>
    <row r="1256" spans="4:6" x14ac:dyDescent="0.3">
      <c r="D1256" s="11" t="str">
        <f>(IF(B1256=Локализация!$C$64,1,IF(B1256=Локализация!$C$65,2,IF(B1256=Локализация!$C$66,3,IF(B1256=Локализация!$C$67,4,IF(B1256=Локализация!$C$68,5,IF(OR(B1256=1,B1256=2,B1256=3,B1256=4,B1256=5),B1256,"")))))))</f>
        <v/>
      </c>
      <c r="E1256" s="11" t="str">
        <f>(IF(C1256=Локализация!$C$70,1,IF(C1256=Локализация!$C$71,2,IF(C1256=Локализация!$C$72,3,IF(C1256=Локализация!$C$73,4,IF(C1256=Локализация!$C$74,5,IF(OR(C1256=1,C1256=2,C1256=3,C1256=4,C1256=5),C1256,"")))))))</f>
        <v/>
      </c>
      <c r="F1256" s="55" t="e">
        <f t="shared" si="33"/>
        <v>#VALUE!</v>
      </c>
    </row>
    <row r="1257" spans="4:6" x14ac:dyDescent="0.3">
      <c r="D1257" s="11" t="str">
        <f>(IF(B1257=Локализация!$C$64,1,IF(B1257=Локализация!$C$65,2,IF(B1257=Локализация!$C$66,3,IF(B1257=Локализация!$C$67,4,IF(B1257=Локализация!$C$68,5,IF(OR(B1257=1,B1257=2,B1257=3,B1257=4,B1257=5),B1257,"")))))))</f>
        <v/>
      </c>
      <c r="E1257" s="11" t="str">
        <f>(IF(C1257=Локализация!$C$70,1,IF(C1257=Локализация!$C$71,2,IF(C1257=Локализация!$C$72,3,IF(C1257=Локализация!$C$73,4,IF(C1257=Локализация!$C$74,5,IF(OR(C1257=1,C1257=2,C1257=3,C1257=4,C1257=5),C1257,"")))))))</f>
        <v/>
      </c>
      <c r="F1257" s="55" t="e">
        <f t="shared" si="33"/>
        <v>#VALUE!</v>
      </c>
    </row>
    <row r="1258" spans="4:6" x14ac:dyDescent="0.3">
      <c r="D1258" s="11" t="str">
        <f>(IF(B1258=Локализация!$C$64,1,IF(B1258=Локализация!$C$65,2,IF(B1258=Локализация!$C$66,3,IF(B1258=Локализация!$C$67,4,IF(B1258=Локализация!$C$68,5,IF(OR(B1258=1,B1258=2,B1258=3,B1258=4,B1258=5),B1258,"")))))))</f>
        <v/>
      </c>
      <c r="E1258" s="11" t="str">
        <f>(IF(C1258=Локализация!$C$70,1,IF(C1258=Локализация!$C$71,2,IF(C1258=Локализация!$C$72,3,IF(C1258=Локализация!$C$73,4,IF(C1258=Локализация!$C$74,5,IF(OR(C1258=1,C1258=2,C1258=3,C1258=4,C1258=5),C1258,"")))))))</f>
        <v/>
      </c>
      <c r="F1258" s="55" t="e">
        <f t="shared" si="33"/>
        <v>#VALUE!</v>
      </c>
    </row>
    <row r="1259" spans="4:6" x14ac:dyDescent="0.3">
      <c r="D1259" s="11" t="str">
        <f>(IF(B1259=Локализация!$C$64,1,IF(B1259=Локализация!$C$65,2,IF(B1259=Локализация!$C$66,3,IF(B1259=Локализация!$C$67,4,IF(B1259=Локализация!$C$68,5,IF(OR(B1259=1,B1259=2,B1259=3,B1259=4,B1259=5),B1259,"")))))))</f>
        <v/>
      </c>
      <c r="E1259" s="11" t="str">
        <f>(IF(C1259=Локализация!$C$70,1,IF(C1259=Локализация!$C$71,2,IF(C1259=Локализация!$C$72,3,IF(C1259=Локализация!$C$73,4,IF(C1259=Локализация!$C$74,5,IF(OR(C1259=1,C1259=2,C1259=3,C1259=4,C1259=5),C1259,"")))))))</f>
        <v/>
      </c>
      <c r="F1259" s="55" t="e">
        <f t="shared" si="33"/>
        <v>#VALUE!</v>
      </c>
    </row>
    <row r="1260" spans="4:6" x14ac:dyDescent="0.3">
      <c r="D1260" s="11" t="str">
        <f>(IF(B1260=Локализация!$C$64,1,IF(B1260=Локализация!$C$65,2,IF(B1260=Локализация!$C$66,3,IF(B1260=Локализация!$C$67,4,IF(B1260=Локализация!$C$68,5,IF(OR(B1260=1,B1260=2,B1260=3,B1260=4,B1260=5),B1260,"")))))))</f>
        <v/>
      </c>
      <c r="E1260" s="11" t="str">
        <f>(IF(C1260=Локализация!$C$70,1,IF(C1260=Локализация!$C$71,2,IF(C1260=Локализация!$C$72,3,IF(C1260=Локализация!$C$73,4,IF(C1260=Локализация!$C$74,5,IF(OR(C1260=1,C1260=2,C1260=3,C1260=4,C1260=5),C1260,"")))))))</f>
        <v/>
      </c>
      <c r="F1260" s="55" t="e">
        <f t="shared" si="33"/>
        <v>#VALUE!</v>
      </c>
    </row>
    <row r="1261" spans="4:6" x14ac:dyDescent="0.3">
      <c r="D1261" s="11" t="str">
        <f>(IF(B1261=Локализация!$C$64,1,IF(B1261=Локализация!$C$65,2,IF(B1261=Локализация!$C$66,3,IF(B1261=Локализация!$C$67,4,IF(B1261=Локализация!$C$68,5,IF(OR(B1261=1,B1261=2,B1261=3,B1261=4,B1261=5),B1261,"")))))))</f>
        <v/>
      </c>
      <c r="E1261" s="11" t="str">
        <f>(IF(C1261=Локализация!$C$70,1,IF(C1261=Локализация!$C$71,2,IF(C1261=Локализация!$C$72,3,IF(C1261=Локализация!$C$73,4,IF(C1261=Локализация!$C$74,5,IF(OR(C1261=1,C1261=2,C1261=3,C1261=4,C1261=5),C1261,"")))))))</f>
        <v/>
      </c>
      <c r="F1261" s="55" t="e">
        <f t="shared" si="33"/>
        <v>#VALUE!</v>
      </c>
    </row>
    <row r="1262" spans="4:6" x14ac:dyDescent="0.3">
      <c r="D1262" s="11" t="str">
        <f>(IF(B1262=Локализация!$C$64,1,IF(B1262=Локализация!$C$65,2,IF(B1262=Локализация!$C$66,3,IF(B1262=Локализация!$C$67,4,IF(B1262=Локализация!$C$68,5,IF(OR(B1262=1,B1262=2,B1262=3,B1262=4,B1262=5),B1262,"")))))))</f>
        <v/>
      </c>
      <c r="E1262" s="11" t="str">
        <f>(IF(C1262=Локализация!$C$70,1,IF(C1262=Локализация!$C$71,2,IF(C1262=Локализация!$C$72,3,IF(C1262=Локализация!$C$73,4,IF(C1262=Локализация!$C$74,5,IF(OR(C1262=1,C1262=2,C1262=3,C1262=4,C1262=5),C1262,"")))))))</f>
        <v/>
      </c>
      <c r="F1262" s="55" t="e">
        <f t="shared" si="33"/>
        <v>#VALUE!</v>
      </c>
    </row>
    <row r="1263" spans="4:6" x14ac:dyDescent="0.3">
      <c r="D1263" s="11" t="str">
        <f>(IF(B1263=Локализация!$C$64,1,IF(B1263=Локализация!$C$65,2,IF(B1263=Локализация!$C$66,3,IF(B1263=Локализация!$C$67,4,IF(B1263=Локализация!$C$68,5,IF(OR(B1263=1,B1263=2,B1263=3,B1263=4,B1263=5),B1263,"")))))))</f>
        <v/>
      </c>
      <c r="E1263" s="11" t="str">
        <f>(IF(C1263=Локализация!$C$70,1,IF(C1263=Локализация!$C$71,2,IF(C1263=Локализация!$C$72,3,IF(C1263=Локализация!$C$73,4,IF(C1263=Локализация!$C$74,5,IF(OR(C1263=1,C1263=2,C1263=3,C1263=4,C1263=5),C1263,"")))))))</f>
        <v/>
      </c>
      <c r="F1263" s="55" t="e">
        <f t="shared" si="33"/>
        <v>#VALUE!</v>
      </c>
    </row>
    <row r="1264" spans="4:6" x14ac:dyDescent="0.3">
      <c r="D1264" s="11" t="str">
        <f>(IF(B1264=Локализация!$C$64,1,IF(B1264=Локализация!$C$65,2,IF(B1264=Локализация!$C$66,3,IF(B1264=Локализация!$C$67,4,IF(B1264=Локализация!$C$68,5,IF(OR(B1264=1,B1264=2,B1264=3,B1264=4,B1264=5),B1264,"")))))))</f>
        <v/>
      </c>
      <c r="E1264" s="11" t="str">
        <f>(IF(C1264=Локализация!$C$70,1,IF(C1264=Локализация!$C$71,2,IF(C1264=Локализация!$C$72,3,IF(C1264=Локализация!$C$73,4,IF(C1264=Локализация!$C$74,5,IF(OR(C1264=1,C1264=2,C1264=3,C1264=4,C1264=5),C1264,"")))))))</f>
        <v/>
      </c>
      <c r="F1264" s="55" t="e">
        <f t="shared" si="33"/>
        <v>#VALUE!</v>
      </c>
    </row>
    <row r="1265" spans="4:6" x14ac:dyDescent="0.3">
      <c r="D1265" s="11" t="str">
        <f>(IF(B1265=Локализация!$C$64,1,IF(B1265=Локализация!$C$65,2,IF(B1265=Локализация!$C$66,3,IF(B1265=Локализация!$C$67,4,IF(B1265=Локализация!$C$68,5,IF(OR(B1265=1,B1265=2,B1265=3,B1265=4,B1265=5),B1265,"")))))))</f>
        <v/>
      </c>
      <c r="E1265" s="11" t="str">
        <f>(IF(C1265=Локализация!$C$70,1,IF(C1265=Локализация!$C$71,2,IF(C1265=Локализация!$C$72,3,IF(C1265=Локализация!$C$73,4,IF(C1265=Локализация!$C$74,5,IF(OR(C1265=1,C1265=2,C1265=3,C1265=4,C1265=5),C1265,"")))))))</f>
        <v/>
      </c>
      <c r="F1265" s="55" t="e">
        <f t="shared" si="33"/>
        <v>#VALUE!</v>
      </c>
    </row>
    <row r="1266" spans="4:6" x14ac:dyDescent="0.3">
      <c r="D1266" s="11" t="str">
        <f>(IF(B1266=Локализация!$C$64,1,IF(B1266=Локализация!$C$65,2,IF(B1266=Локализация!$C$66,3,IF(B1266=Локализация!$C$67,4,IF(B1266=Локализация!$C$68,5,IF(OR(B1266=1,B1266=2,B1266=3,B1266=4,B1266=5),B1266,"")))))))</f>
        <v/>
      </c>
      <c r="E1266" s="11" t="str">
        <f>(IF(C1266=Локализация!$C$70,1,IF(C1266=Локализация!$C$71,2,IF(C1266=Локализация!$C$72,3,IF(C1266=Локализация!$C$73,4,IF(C1266=Локализация!$C$74,5,IF(OR(C1266=1,C1266=2,C1266=3,C1266=4,C1266=5),C1266,"")))))))</f>
        <v/>
      </c>
      <c r="F1266" s="55" t="e">
        <f t="shared" si="33"/>
        <v>#VALUE!</v>
      </c>
    </row>
    <row r="1267" spans="4:6" x14ac:dyDescent="0.3">
      <c r="D1267" s="11" t="str">
        <f>(IF(B1267=Локализация!$C$64,1,IF(B1267=Локализация!$C$65,2,IF(B1267=Локализация!$C$66,3,IF(B1267=Локализация!$C$67,4,IF(B1267=Локализация!$C$68,5,IF(OR(B1267=1,B1267=2,B1267=3,B1267=4,B1267=5),B1267,"")))))))</f>
        <v/>
      </c>
      <c r="E1267" s="11" t="str">
        <f>(IF(C1267=Локализация!$C$70,1,IF(C1267=Локализация!$C$71,2,IF(C1267=Локализация!$C$72,3,IF(C1267=Локализация!$C$73,4,IF(C1267=Локализация!$C$74,5,IF(OR(C1267=1,C1267=2,C1267=3,C1267=4,C1267=5),C1267,"")))))))</f>
        <v/>
      </c>
      <c r="F1267" s="55" t="e">
        <f t="shared" si="33"/>
        <v>#VALUE!</v>
      </c>
    </row>
    <row r="1268" spans="4:6" x14ac:dyDescent="0.3">
      <c r="D1268" s="11" t="str">
        <f>(IF(B1268=Локализация!$C$64,1,IF(B1268=Локализация!$C$65,2,IF(B1268=Локализация!$C$66,3,IF(B1268=Локализация!$C$67,4,IF(B1268=Локализация!$C$68,5,IF(OR(B1268=1,B1268=2,B1268=3,B1268=4,B1268=5),B1268,"")))))))</f>
        <v/>
      </c>
      <c r="E1268" s="11" t="str">
        <f>(IF(C1268=Локализация!$C$70,1,IF(C1268=Локализация!$C$71,2,IF(C1268=Локализация!$C$72,3,IF(C1268=Локализация!$C$73,4,IF(C1268=Локализация!$C$74,5,IF(OR(C1268=1,C1268=2,C1268=3,C1268=4,C1268=5),C1268,"")))))))</f>
        <v/>
      </c>
      <c r="F1268" s="55" t="e">
        <f t="shared" si="33"/>
        <v>#VALUE!</v>
      </c>
    </row>
    <row r="1269" spans="4:6" x14ac:dyDescent="0.3">
      <c r="D1269" s="11" t="str">
        <f>(IF(B1269=Локализация!$C$64,1,IF(B1269=Локализация!$C$65,2,IF(B1269=Локализация!$C$66,3,IF(B1269=Локализация!$C$67,4,IF(B1269=Локализация!$C$68,5,IF(OR(B1269=1,B1269=2,B1269=3,B1269=4,B1269=5),B1269,"")))))))</f>
        <v/>
      </c>
      <c r="E1269" s="11" t="str">
        <f>(IF(C1269=Локализация!$C$70,1,IF(C1269=Локализация!$C$71,2,IF(C1269=Локализация!$C$72,3,IF(C1269=Локализация!$C$73,4,IF(C1269=Локализация!$C$74,5,IF(OR(C1269=1,C1269=2,C1269=3,C1269=4,C1269=5),C1269,"")))))))</f>
        <v/>
      </c>
      <c r="F1269" s="55" t="e">
        <f t="shared" si="33"/>
        <v>#VALUE!</v>
      </c>
    </row>
    <row r="1270" spans="4:6" x14ac:dyDescent="0.3">
      <c r="D1270" s="11" t="str">
        <f>(IF(B1270=Локализация!$C$64,1,IF(B1270=Локализация!$C$65,2,IF(B1270=Локализация!$C$66,3,IF(B1270=Локализация!$C$67,4,IF(B1270=Локализация!$C$68,5,IF(OR(B1270=1,B1270=2,B1270=3,B1270=4,B1270=5),B1270,"")))))))</f>
        <v/>
      </c>
      <c r="E1270" s="11" t="str">
        <f>(IF(C1270=Локализация!$C$70,1,IF(C1270=Локализация!$C$71,2,IF(C1270=Локализация!$C$72,3,IF(C1270=Локализация!$C$73,4,IF(C1270=Локализация!$C$74,5,IF(OR(C1270=1,C1270=2,C1270=3,C1270=4,C1270=5),C1270,"")))))))</f>
        <v/>
      </c>
      <c r="F1270" s="55" t="e">
        <f t="shared" si="33"/>
        <v>#VALUE!</v>
      </c>
    </row>
    <row r="1271" spans="4:6" x14ac:dyDescent="0.3">
      <c r="D1271" s="11" t="str">
        <f>(IF(B1271=Локализация!$C$64,1,IF(B1271=Локализация!$C$65,2,IF(B1271=Локализация!$C$66,3,IF(B1271=Локализация!$C$67,4,IF(B1271=Локализация!$C$68,5,IF(OR(B1271=1,B1271=2,B1271=3,B1271=4,B1271=5),B1271,"")))))))</f>
        <v/>
      </c>
      <c r="E1271" s="11" t="str">
        <f>(IF(C1271=Локализация!$C$70,1,IF(C1271=Локализация!$C$71,2,IF(C1271=Локализация!$C$72,3,IF(C1271=Локализация!$C$73,4,IF(C1271=Локализация!$C$74,5,IF(OR(C1271=1,C1271=2,C1271=3,C1271=4,C1271=5),C1271,"")))))))</f>
        <v/>
      </c>
      <c r="F1271" s="55" t="e">
        <f t="shared" si="33"/>
        <v>#VALUE!</v>
      </c>
    </row>
    <row r="1272" spans="4:6" x14ac:dyDescent="0.3">
      <c r="D1272" s="11" t="str">
        <f>(IF(B1272=Локализация!$C$64,1,IF(B1272=Локализация!$C$65,2,IF(B1272=Локализация!$C$66,3,IF(B1272=Локализация!$C$67,4,IF(B1272=Локализация!$C$68,5,IF(OR(B1272=1,B1272=2,B1272=3,B1272=4,B1272=5),B1272,"")))))))</f>
        <v/>
      </c>
      <c r="E1272" s="11" t="str">
        <f>(IF(C1272=Локализация!$C$70,1,IF(C1272=Локализация!$C$71,2,IF(C1272=Локализация!$C$72,3,IF(C1272=Локализация!$C$73,4,IF(C1272=Локализация!$C$74,5,IF(OR(C1272=1,C1272=2,C1272=3,C1272=4,C1272=5),C1272,"")))))))</f>
        <v/>
      </c>
      <c r="F1272" s="55" t="e">
        <f t="shared" si="33"/>
        <v>#VALUE!</v>
      </c>
    </row>
    <row r="1273" spans="4:6" x14ac:dyDescent="0.3">
      <c r="D1273" s="11" t="str">
        <f>(IF(B1273=Локализация!$C$64,1,IF(B1273=Локализация!$C$65,2,IF(B1273=Локализация!$C$66,3,IF(B1273=Локализация!$C$67,4,IF(B1273=Локализация!$C$68,5,IF(OR(B1273=1,B1273=2,B1273=3,B1273=4,B1273=5),B1273,"")))))))</f>
        <v/>
      </c>
      <c r="E1273" s="11" t="str">
        <f>(IF(C1273=Локализация!$C$70,1,IF(C1273=Локализация!$C$71,2,IF(C1273=Локализация!$C$72,3,IF(C1273=Локализация!$C$73,4,IF(C1273=Локализация!$C$74,5,IF(OR(C1273=1,C1273=2,C1273=3,C1273=4,C1273=5),C1273,"")))))))</f>
        <v/>
      </c>
      <c r="F1273" s="55" t="e">
        <f t="shared" si="33"/>
        <v>#VALUE!</v>
      </c>
    </row>
    <row r="1274" spans="4:6" x14ac:dyDescent="0.3">
      <c r="D1274" s="11" t="str">
        <f>(IF(B1274=Локализация!$C$64,1,IF(B1274=Локализация!$C$65,2,IF(B1274=Локализация!$C$66,3,IF(B1274=Локализация!$C$67,4,IF(B1274=Локализация!$C$68,5,IF(OR(B1274=1,B1274=2,B1274=3,B1274=4,B1274=5),B1274,"")))))))</f>
        <v/>
      </c>
      <c r="E1274" s="11" t="str">
        <f>(IF(C1274=Локализация!$C$70,1,IF(C1274=Локализация!$C$71,2,IF(C1274=Локализация!$C$72,3,IF(C1274=Локализация!$C$73,4,IF(C1274=Локализация!$C$74,5,IF(OR(C1274=1,C1274=2,C1274=3,C1274=4,C1274=5),C1274,"")))))))</f>
        <v/>
      </c>
      <c r="F1274" s="55" t="e">
        <f t="shared" si="33"/>
        <v>#VALUE!</v>
      </c>
    </row>
    <row r="1275" spans="4:6" x14ac:dyDescent="0.3">
      <c r="D1275" s="11" t="str">
        <f>(IF(B1275=Локализация!$C$64,1,IF(B1275=Локализация!$C$65,2,IF(B1275=Локализация!$C$66,3,IF(B1275=Локализация!$C$67,4,IF(B1275=Локализация!$C$68,5,IF(OR(B1275=1,B1275=2,B1275=3,B1275=4,B1275=5),B1275,"")))))))</f>
        <v/>
      </c>
      <c r="E1275" s="11" t="str">
        <f>(IF(C1275=Локализация!$C$70,1,IF(C1275=Локализация!$C$71,2,IF(C1275=Локализация!$C$72,3,IF(C1275=Локализация!$C$73,4,IF(C1275=Локализация!$C$74,5,IF(OR(C1275=1,C1275=2,C1275=3,C1275=4,C1275=5),C1275,"")))))))</f>
        <v/>
      </c>
      <c r="F1275" s="55" t="e">
        <f t="shared" si="33"/>
        <v>#VALUE!</v>
      </c>
    </row>
    <row r="1276" spans="4:6" x14ac:dyDescent="0.3">
      <c r="D1276" s="11" t="str">
        <f>(IF(B1276=Локализация!$C$64,1,IF(B1276=Локализация!$C$65,2,IF(B1276=Локализация!$C$66,3,IF(B1276=Локализация!$C$67,4,IF(B1276=Локализация!$C$68,5,IF(OR(B1276=1,B1276=2,B1276=3,B1276=4,B1276=5),B1276,"")))))))</f>
        <v/>
      </c>
      <c r="E1276" s="11" t="str">
        <f>(IF(C1276=Локализация!$C$70,1,IF(C1276=Локализация!$C$71,2,IF(C1276=Локализация!$C$72,3,IF(C1276=Локализация!$C$73,4,IF(C1276=Локализация!$C$74,5,IF(OR(C1276=1,C1276=2,C1276=3,C1276=4,C1276=5),C1276,"")))))))</f>
        <v/>
      </c>
      <c r="F1276" s="55" t="e">
        <f t="shared" si="33"/>
        <v>#VALUE!</v>
      </c>
    </row>
    <row r="1277" spans="4:6" x14ac:dyDescent="0.3">
      <c r="D1277" s="11" t="str">
        <f>(IF(B1277=Локализация!$C$64,1,IF(B1277=Локализация!$C$65,2,IF(B1277=Локализация!$C$66,3,IF(B1277=Локализация!$C$67,4,IF(B1277=Локализация!$C$68,5,IF(OR(B1277=1,B1277=2,B1277=3,B1277=4,B1277=5),B1277,"")))))))</f>
        <v/>
      </c>
      <c r="E1277" s="11" t="str">
        <f>(IF(C1277=Локализация!$C$70,1,IF(C1277=Локализация!$C$71,2,IF(C1277=Локализация!$C$72,3,IF(C1277=Локализация!$C$73,4,IF(C1277=Локализация!$C$74,5,IF(OR(C1277=1,C1277=2,C1277=3,C1277=4,C1277=5),C1277,"")))))))</f>
        <v/>
      </c>
      <c r="F1277" s="55" t="e">
        <f t="shared" si="33"/>
        <v>#VALUE!</v>
      </c>
    </row>
    <row r="1278" spans="4:6" x14ac:dyDescent="0.3">
      <c r="D1278" s="11" t="str">
        <f>(IF(B1278=Локализация!$C$64,1,IF(B1278=Локализация!$C$65,2,IF(B1278=Локализация!$C$66,3,IF(B1278=Локализация!$C$67,4,IF(B1278=Локализация!$C$68,5,IF(OR(B1278=1,B1278=2,B1278=3,B1278=4,B1278=5),B1278,"")))))))</f>
        <v/>
      </c>
      <c r="E1278" s="11" t="str">
        <f>(IF(C1278=Локализация!$C$70,1,IF(C1278=Локализация!$C$71,2,IF(C1278=Локализация!$C$72,3,IF(C1278=Локализация!$C$73,4,IF(C1278=Локализация!$C$74,5,IF(OR(C1278=1,C1278=2,C1278=3,C1278=4,C1278=5),C1278,"")))))))</f>
        <v/>
      </c>
      <c r="F1278" s="55" t="e">
        <f t="shared" si="33"/>
        <v>#VALUE!</v>
      </c>
    </row>
    <row r="1279" spans="4:6" x14ac:dyDescent="0.3">
      <c r="D1279" s="11" t="str">
        <f>(IF(B1279=Локализация!$C$64,1,IF(B1279=Локализация!$C$65,2,IF(B1279=Локализация!$C$66,3,IF(B1279=Локализация!$C$67,4,IF(B1279=Локализация!$C$68,5,IF(OR(B1279=1,B1279=2,B1279=3,B1279=4,B1279=5),B1279,"")))))))</f>
        <v/>
      </c>
      <c r="E1279" s="11" t="str">
        <f>(IF(C1279=Локализация!$C$70,1,IF(C1279=Локализация!$C$71,2,IF(C1279=Локализация!$C$72,3,IF(C1279=Локализация!$C$73,4,IF(C1279=Локализация!$C$74,5,IF(OR(C1279=1,C1279=2,C1279=3,C1279=4,C1279=5),C1279,"")))))))</f>
        <v/>
      </c>
      <c r="F1279" s="55" t="e">
        <f t="shared" si="33"/>
        <v>#VALUE!</v>
      </c>
    </row>
    <row r="1280" spans="4:6" x14ac:dyDescent="0.3">
      <c r="D1280" s="11" t="str">
        <f>(IF(B1280=Локализация!$C$64,1,IF(B1280=Локализация!$C$65,2,IF(B1280=Локализация!$C$66,3,IF(B1280=Локализация!$C$67,4,IF(B1280=Локализация!$C$68,5,IF(OR(B1280=1,B1280=2,B1280=3,B1280=4,B1280=5),B1280,"")))))))</f>
        <v/>
      </c>
      <c r="E1280" s="11" t="str">
        <f>(IF(C1280=Локализация!$C$70,1,IF(C1280=Локализация!$C$71,2,IF(C1280=Локализация!$C$72,3,IF(C1280=Локализация!$C$73,4,IF(C1280=Локализация!$C$74,5,IF(OR(C1280=1,C1280=2,C1280=3,C1280=4,C1280=5),C1280,"")))))))</f>
        <v/>
      </c>
      <c r="F1280" s="55" t="e">
        <f t="shared" si="33"/>
        <v>#VALUE!</v>
      </c>
    </row>
    <row r="1281" spans="4:6" x14ac:dyDescent="0.3">
      <c r="D1281" s="11" t="str">
        <f>(IF(B1281=Локализация!$C$64,1,IF(B1281=Локализация!$C$65,2,IF(B1281=Локализация!$C$66,3,IF(B1281=Локализация!$C$67,4,IF(B1281=Локализация!$C$68,5,IF(OR(B1281=1,B1281=2,B1281=3,B1281=4,B1281=5),B1281,"")))))))</f>
        <v/>
      </c>
      <c r="E1281" s="11" t="str">
        <f>(IF(C1281=Локализация!$C$70,1,IF(C1281=Локализация!$C$71,2,IF(C1281=Локализация!$C$72,3,IF(C1281=Локализация!$C$73,4,IF(C1281=Локализация!$C$74,5,IF(OR(C1281=1,C1281=2,C1281=3,C1281=4,C1281=5),C1281,"")))))))</f>
        <v/>
      </c>
      <c r="F1281" s="55" t="e">
        <f t="shared" si="33"/>
        <v>#VALUE!</v>
      </c>
    </row>
    <row r="1282" spans="4:6" x14ac:dyDescent="0.3">
      <c r="D1282" s="11" t="str">
        <f>(IF(B1282=Локализация!$C$64,1,IF(B1282=Локализация!$C$65,2,IF(B1282=Локализация!$C$66,3,IF(B1282=Локализация!$C$67,4,IF(B1282=Локализация!$C$68,5,IF(OR(B1282=1,B1282=2,B1282=3,B1282=4,B1282=5),B1282,"")))))))</f>
        <v/>
      </c>
      <c r="E1282" s="11" t="str">
        <f>(IF(C1282=Локализация!$C$70,1,IF(C1282=Локализация!$C$71,2,IF(C1282=Локализация!$C$72,3,IF(C1282=Локализация!$C$73,4,IF(C1282=Локализация!$C$74,5,IF(OR(C1282=1,C1282=2,C1282=3,C1282=4,C1282=5),C1282,"")))))))</f>
        <v/>
      </c>
      <c r="F1282" s="55" t="e">
        <f t="shared" si="33"/>
        <v>#VALUE!</v>
      </c>
    </row>
    <row r="1283" spans="4:6" x14ac:dyDescent="0.3">
      <c r="D1283" s="11" t="str">
        <f>(IF(B1283=Локализация!$C$64,1,IF(B1283=Локализация!$C$65,2,IF(B1283=Локализация!$C$66,3,IF(B1283=Локализация!$C$67,4,IF(B1283=Локализация!$C$68,5,IF(OR(B1283=1,B1283=2,B1283=3,B1283=4,B1283=5),B1283,"")))))))</f>
        <v/>
      </c>
      <c r="E1283" s="11" t="str">
        <f>(IF(C1283=Локализация!$C$70,1,IF(C1283=Локализация!$C$71,2,IF(C1283=Локализация!$C$72,3,IF(C1283=Локализация!$C$73,4,IF(C1283=Локализация!$C$74,5,IF(OR(C1283=1,C1283=2,C1283=3,C1283=4,C1283=5),C1283,"")))))))</f>
        <v/>
      </c>
      <c r="F1283" s="55" t="e">
        <f t="shared" si="33"/>
        <v>#VALUE!</v>
      </c>
    </row>
    <row r="1284" spans="4:6" x14ac:dyDescent="0.3">
      <c r="D1284" s="11" t="str">
        <f>(IF(B1284=Локализация!$C$64,1,IF(B1284=Локализация!$C$65,2,IF(B1284=Локализация!$C$66,3,IF(B1284=Локализация!$C$67,4,IF(B1284=Локализация!$C$68,5,IF(OR(B1284=1,B1284=2,B1284=3,B1284=4,B1284=5),B1284,"")))))))</f>
        <v/>
      </c>
      <c r="E1284" s="11" t="str">
        <f>(IF(C1284=Локализация!$C$70,1,IF(C1284=Локализация!$C$71,2,IF(C1284=Локализация!$C$72,3,IF(C1284=Локализация!$C$73,4,IF(C1284=Локализация!$C$74,5,IF(OR(C1284=1,C1284=2,C1284=3,C1284=4,C1284=5),C1284,"")))))))</f>
        <v/>
      </c>
      <c r="F1284" s="55" t="e">
        <f t="shared" si="33"/>
        <v>#VALUE!</v>
      </c>
    </row>
    <row r="1285" spans="4:6" x14ac:dyDescent="0.3">
      <c r="D1285" s="11" t="str">
        <f>(IF(B1285=Локализация!$C$64,1,IF(B1285=Локализация!$C$65,2,IF(B1285=Локализация!$C$66,3,IF(B1285=Локализация!$C$67,4,IF(B1285=Локализация!$C$68,5,IF(OR(B1285=1,B1285=2,B1285=3,B1285=4,B1285=5),B1285,"")))))))</f>
        <v/>
      </c>
      <c r="E1285" s="11" t="str">
        <f>(IF(C1285=Локализация!$C$70,1,IF(C1285=Локализация!$C$71,2,IF(C1285=Локализация!$C$72,3,IF(C1285=Локализация!$C$73,4,IF(C1285=Локализация!$C$74,5,IF(OR(C1285=1,C1285=2,C1285=3,C1285=4,C1285=5),C1285,"")))))))</f>
        <v/>
      </c>
      <c r="F1285" s="55" t="e">
        <f t="shared" si="33"/>
        <v>#VALUE!</v>
      </c>
    </row>
    <row r="1286" spans="4:6" x14ac:dyDescent="0.3">
      <c r="D1286" s="11" t="str">
        <f>(IF(B1286=Локализация!$C$64,1,IF(B1286=Локализация!$C$65,2,IF(B1286=Локализация!$C$66,3,IF(B1286=Локализация!$C$67,4,IF(B1286=Локализация!$C$68,5,IF(OR(B1286=1,B1286=2,B1286=3,B1286=4,B1286=5),B1286,"")))))))</f>
        <v/>
      </c>
      <c r="E1286" s="11" t="str">
        <f>(IF(C1286=Локализация!$C$70,1,IF(C1286=Локализация!$C$71,2,IF(C1286=Локализация!$C$72,3,IF(C1286=Локализация!$C$73,4,IF(C1286=Локализация!$C$74,5,IF(OR(C1286=1,C1286=2,C1286=3,C1286=4,C1286=5),C1286,"")))))))</f>
        <v/>
      </c>
      <c r="F1286" s="55" t="e">
        <f t="shared" si="33"/>
        <v>#VALUE!</v>
      </c>
    </row>
    <row r="1287" spans="4:6" x14ac:dyDescent="0.3">
      <c r="D1287" s="11" t="str">
        <f>(IF(B1287=Локализация!$C$64,1,IF(B1287=Локализация!$C$65,2,IF(B1287=Локализация!$C$66,3,IF(B1287=Локализация!$C$67,4,IF(B1287=Локализация!$C$68,5,IF(OR(B1287=1,B1287=2,B1287=3,B1287=4,B1287=5),B1287,"")))))))</f>
        <v/>
      </c>
      <c r="E1287" s="11" t="str">
        <f>(IF(C1287=Локализация!$C$70,1,IF(C1287=Локализация!$C$71,2,IF(C1287=Локализация!$C$72,3,IF(C1287=Локализация!$C$73,4,IF(C1287=Локализация!$C$74,5,IF(OR(C1287=1,C1287=2,C1287=3,C1287=4,C1287=5),C1287,"")))))))</f>
        <v/>
      </c>
      <c r="F1287" s="55" t="e">
        <f t="shared" si="33"/>
        <v>#VALUE!</v>
      </c>
    </row>
    <row r="1288" spans="4:6" x14ac:dyDescent="0.3">
      <c r="D1288" s="11" t="str">
        <f>(IF(B1288=Локализация!$C$64,1,IF(B1288=Локализация!$C$65,2,IF(B1288=Локализация!$C$66,3,IF(B1288=Локализация!$C$67,4,IF(B1288=Локализация!$C$68,5,IF(OR(B1288=1,B1288=2,B1288=3,B1288=4,B1288=5),B1288,"")))))))</f>
        <v/>
      </c>
      <c r="E1288" s="11" t="str">
        <f>(IF(C1288=Локализация!$C$70,1,IF(C1288=Локализация!$C$71,2,IF(C1288=Локализация!$C$72,3,IF(C1288=Локализация!$C$73,4,IF(C1288=Локализация!$C$74,5,IF(OR(C1288=1,C1288=2,C1288=3,C1288=4,C1288=5),C1288,"")))))))</f>
        <v/>
      </c>
      <c r="F1288" s="55" t="e">
        <f t="shared" si="33"/>
        <v>#VALUE!</v>
      </c>
    </row>
    <row r="1289" spans="4:6" x14ac:dyDescent="0.3">
      <c r="D1289" s="11" t="str">
        <f>(IF(B1289=Локализация!$C$64,1,IF(B1289=Локализация!$C$65,2,IF(B1289=Локализация!$C$66,3,IF(B1289=Локализация!$C$67,4,IF(B1289=Локализация!$C$68,5,IF(OR(B1289=1,B1289=2,B1289=3,B1289=4,B1289=5),B1289,"")))))))</f>
        <v/>
      </c>
      <c r="E1289" s="11" t="str">
        <f>(IF(C1289=Локализация!$C$70,1,IF(C1289=Локализация!$C$71,2,IF(C1289=Локализация!$C$72,3,IF(C1289=Локализация!$C$73,4,IF(C1289=Локализация!$C$74,5,IF(OR(C1289=1,C1289=2,C1289=3,C1289=4,C1289=5),C1289,"")))))))</f>
        <v/>
      </c>
      <c r="F1289" s="55" t="e">
        <f t="shared" si="33"/>
        <v>#VALUE!</v>
      </c>
    </row>
    <row r="1290" spans="4:6" x14ac:dyDescent="0.3">
      <c r="D1290" s="11" t="str">
        <f>(IF(B1290=Локализация!$C$64,1,IF(B1290=Локализация!$C$65,2,IF(B1290=Локализация!$C$66,3,IF(B1290=Локализация!$C$67,4,IF(B1290=Локализация!$C$68,5,IF(OR(B1290=1,B1290=2,B1290=3,B1290=4,B1290=5),B1290,"")))))))</f>
        <v/>
      </c>
      <c r="E1290" s="11" t="str">
        <f>(IF(C1290=Локализация!$C$70,1,IF(C1290=Локализация!$C$71,2,IF(C1290=Локализация!$C$72,3,IF(C1290=Локализация!$C$73,4,IF(C1290=Локализация!$C$74,5,IF(OR(C1290=1,C1290=2,C1290=3,C1290=4,C1290=5),C1290,"")))))))</f>
        <v/>
      </c>
      <c r="F1290" s="55" t="e">
        <f t="shared" si="33"/>
        <v>#VALUE!</v>
      </c>
    </row>
    <row r="1291" spans="4:6" x14ac:dyDescent="0.3">
      <c r="D1291" s="11" t="str">
        <f>(IF(B1291=Локализация!$C$64,1,IF(B1291=Локализация!$C$65,2,IF(B1291=Локализация!$C$66,3,IF(B1291=Локализация!$C$67,4,IF(B1291=Локализация!$C$68,5,IF(OR(B1291=1,B1291=2,B1291=3,B1291=4,B1291=5),B1291,"")))))))</f>
        <v/>
      </c>
      <c r="E1291" s="11" t="str">
        <f>(IF(C1291=Локализация!$C$70,1,IF(C1291=Локализация!$C$71,2,IF(C1291=Локализация!$C$72,3,IF(C1291=Локализация!$C$73,4,IF(C1291=Локализация!$C$74,5,IF(OR(C1291=1,C1291=2,C1291=3,C1291=4,C1291=5),C1291,"")))))))</f>
        <v/>
      </c>
      <c r="F1291" s="55" t="e">
        <f t="shared" si="33"/>
        <v>#VALUE!</v>
      </c>
    </row>
    <row r="1292" spans="4:6" x14ac:dyDescent="0.3">
      <c r="D1292" s="11" t="str">
        <f>(IF(B1292=Локализация!$C$64,1,IF(B1292=Локализация!$C$65,2,IF(B1292=Локализация!$C$66,3,IF(B1292=Локализация!$C$67,4,IF(B1292=Локализация!$C$68,5,IF(OR(B1292=1,B1292=2,B1292=3,B1292=4,B1292=5),B1292,"")))))))</f>
        <v/>
      </c>
      <c r="E1292" s="11" t="str">
        <f>(IF(C1292=Локализация!$C$70,1,IF(C1292=Локализация!$C$71,2,IF(C1292=Локализация!$C$72,3,IF(C1292=Локализация!$C$73,4,IF(C1292=Локализация!$C$74,5,IF(OR(C1292=1,C1292=2,C1292=3,C1292=4,C1292=5),C1292,"")))))))</f>
        <v/>
      </c>
      <c r="F1292" s="55" t="e">
        <f t="shared" si="33"/>
        <v>#VALUE!</v>
      </c>
    </row>
    <row r="1293" spans="4:6" x14ac:dyDescent="0.3">
      <c r="D1293" s="11" t="str">
        <f>(IF(B1293=Локализация!$C$64,1,IF(B1293=Локализация!$C$65,2,IF(B1293=Локализация!$C$66,3,IF(B1293=Локализация!$C$67,4,IF(B1293=Локализация!$C$68,5,IF(OR(B1293=1,B1293=2,B1293=3,B1293=4,B1293=5),B1293,"")))))))</f>
        <v/>
      </c>
      <c r="E1293" s="11" t="str">
        <f>(IF(C1293=Локализация!$C$70,1,IF(C1293=Локализация!$C$71,2,IF(C1293=Локализация!$C$72,3,IF(C1293=Локализация!$C$73,4,IF(C1293=Локализация!$C$74,5,IF(OR(C1293=1,C1293=2,C1293=3,C1293=4,C1293=5),C1293,"")))))))</f>
        <v/>
      </c>
      <c r="F1293" s="55" t="e">
        <f t="shared" si="33"/>
        <v>#VALUE!</v>
      </c>
    </row>
    <row r="1294" spans="4:6" x14ac:dyDescent="0.3">
      <c r="D1294" s="11" t="str">
        <f>(IF(B1294=Локализация!$C$64,1,IF(B1294=Локализация!$C$65,2,IF(B1294=Локализация!$C$66,3,IF(B1294=Локализация!$C$67,4,IF(B1294=Локализация!$C$68,5,IF(OR(B1294=1,B1294=2,B1294=3,B1294=4,B1294=5),B1294,"")))))))</f>
        <v/>
      </c>
      <c r="E1294" s="11" t="str">
        <f>(IF(C1294=Локализация!$C$70,1,IF(C1294=Локализация!$C$71,2,IF(C1294=Локализация!$C$72,3,IF(C1294=Локализация!$C$73,4,IF(C1294=Локализация!$C$74,5,IF(OR(C1294=1,C1294=2,C1294=3,C1294=4,C1294=5),C1294,"")))))))</f>
        <v/>
      </c>
      <c r="F1294" s="55" t="e">
        <f t="shared" si="33"/>
        <v>#VALUE!</v>
      </c>
    </row>
    <row r="1295" spans="4:6" x14ac:dyDescent="0.3">
      <c r="D1295" s="11" t="str">
        <f>(IF(B1295=Локализация!$C$64,1,IF(B1295=Локализация!$C$65,2,IF(B1295=Локализация!$C$66,3,IF(B1295=Локализация!$C$67,4,IF(B1295=Локализация!$C$68,5,IF(OR(B1295=1,B1295=2,B1295=3,B1295=4,B1295=5),B1295,"")))))))</f>
        <v/>
      </c>
      <c r="E1295" s="11" t="str">
        <f>(IF(C1295=Локализация!$C$70,1,IF(C1295=Локализация!$C$71,2,IF(C1295=Локализация!$C$72,3,IF(C1295=Локализация!$C$73,4,IF(C1295=Локализация!$C$74,5,IF(OR(C1295=1,C1295=2,C1295=3,C1295=4,C1295=5),C1295,"")))))))</f>
        <v/>
      </c>
      <c r="F1295" s="55" t="e">
        <f t="shared" si="33"/>
        <v>#VALUE!</v>
      </c>
    </row>
    <row r="1296" spans="4:6" x14ac:dyDescent="0.3">
      <c r="D1296" s="11" t="str">
        <f>(IF(B1296=Локализация!$C$64,1,IF(B1296=Локализация!$C$65,2,IF(B1296=Локализация!$C$66,3,IF(B1296=Локализация!$C$67,4,IF(B1296=Локализация!$C$68,5,IF(OR(B1296=1,B1296=2,B1296=3,B1296=4,B1296=5),B1296,"")))))))</f>
        <v/>
      </c>
      <c r="E1296" s="11" t="str">
        <f>(IF(C1296=Локализация!$C$70,1,IF(C1296=Локализация!$C$71,2,IF(C1296=Локализация!$C$72,3,IF(C1296=Локализация!$C$73,4,IF(C1296=Локализация!$C$74,5,IF(OR(C1296=1,C1296=2,C1296=3,C1296=4,C1296=5),C1296,"")))))))</f>
        <v/>
      </c>
      <c r="F1296" s="55" t="e">
        <f t="shared" si="33"/>
        <v>#VALUE!</v>
      </c>
    </row>
    <row r="1297" spans="4:6" x14ac:dyDescent="0.3">
      <c r="D1297" s="11" t="str">
        <f>(IF(B1297=Локализация!$C$64,1,IF(B1297=Локализация!$C$65,2,IF(B1297=Локализация!$C$66,3,IF(B1297=Локализация!$C$67,4,IF(B1297=Локализация!$C$68,5,IF(OR(B1297=1,B1297=2,B1297=3,B1297=4,B1297=5),B1297,"")))))))</f>
        <v/>
      </c>
      <c r="E1297" s="11" t="str">
        <f>(IF(C1297=Локализация!$C$70,1,IF(C1297=Локализация!$C$71,2,IF(C1297=Локализация!$C$72,3,IF(C1297=Локализация!$C$73,4,IF(C1297=Локализация!$C$74,5,IF(OR(C1297=1,C1297=2,C1297=3,C1297=4,C1297=5),C1297,"")))))))</f>
        <v/>
      </c>
      <c r="F1297" s="55" t="e">
        <f t="shared" si="33"/>
        <v>#VALUE!</v>
      </c>
    </row>
    <row r="1298" spans="4:6" x14ac:dyDescent="0.3">
      <c r="D1298" s="11" t="str">
        <f>(IF(B1298=Локализация!$C$64,1,IF(B1298=Локализация!$C$65,2,IF(B1298=Локализация!$C$66,3,IF(B1298=Локализация!$C$67,4,IF(B1298=Локализация!$C$68,5,IF(OR(B1298=1,B1298=2,B1298=3,B1298=4,B1298=5),B1298,"")))))))</f>
        <v/>
      </c>
      <c r="E1298" s="11" t="str">
        <f>(IF(C1298=Локализация!$C$70,1,IF(C1298=Локализация!$C$71,2,IF(C1298=Локализация!$C$72,3,IF(C1298=Локализация!$C$73,4,IF(C1298=Локализация!$C$74,5,IF(OR(C1298=1,C1298=2,C1298=3,C1298=4,C1298=5),C1298,"")))))))</f>
        <v/>
      </c>
      <c r="F1298" s="55" t="e">
        <f t="shared" si="33"/>
        <v>#VALUE!</v>
      </c>
    </row>
    <row r="1299" spans="4:6" x14ac:dyDescent="0.3">
      <c r="D1299" s="11" t="str">
        <f>(IF(B1299=Локализация!$C$64,1,IF(B1299=Локализация!$C$65,2,IF(B1299=Локализация!$C$66,3,IF(B1299=Локализация!$C$67,4,IF(B1299=Локализация!$C$68,5,IF(OR(B1299=1,B1299=2,B1299=3,B1299=4,B1299=5),B1299,"")))))))</f>
        <v/>
      </c>
      <c r="E1299" s="11" t="str">
        <f>(IF(C1299=Локализация!$C$70,1,IF(C1299=Локализация!$C$71,2,IF(C1299=Локализация!$C$72,3,IF(C1299=Локализация!$C$73,4,IF(C1299=Локализация!$C$74,5,IF(OR(C1299=1,C1299=2,C1299=3,C1299=4,C1299=5),C1299,"")))))))</f>
        <v/>
      </c>
      <c r="F1299" s="55" t="e">
        <f t="shared" si="33"/>
        <v>#VALUE!</v>
      </c>
    </row>
    <row r="1300" spans="4:6" x14ac:dyDescent="0.3">
      <c r="D1300" s="11" t="str">
        <f>(IF(B1300=Локализация!$C$64,1,IF(B1300=Локализация!$C$65,2,IF(B1300=Локализация!$C$66,3,IF(B1300=Локализация!$C$67,4,IF(B1300=Локализация!$C$68,5,IF(OR(B1300=1,B1300=2,B1300=3,B1300=4,B1300=5),B1300,"")))))))</f>
        <v/>
      </c>
      <c r="E1300" s="11" t="str">
        <f>(IF(C1300=Локализация!$C$70,1,IF(C1300=Локализация!$C$71,2,IF(C1300=Локализация!$C$72,3,IF(C1300=Локализация!$C$73,4,IF(C1300=Локализация!$C$74,5,IF(OR(C1300=1,C1300=2,C1300=3,C1300=4,C1300=5),C1300,"")))))))</f>
        <v/>
      </c>
      <c r="F1300" s="55" t="e">
        <f t="shared" si="33"/>
        <v>#VALUE!</v>
      </c>
    </row>
    <row r="1301" spans="4:6" x14ac:dyDescent="0.3">
      <c r="D1301" s="11" t="str">
        <f>(IF(B1301=Локализация!$C$64,1,IF(B1301=Локализация!$C$65,2,IF(B1301=Локализация!$C$66,3,IF(B1301=Локализация!$C$67,4,IF(B1301=Локализация!$C$68,5,IF(OR(B1301=1,B1301=2,B1301=3,B1301=4,B1301=5),B1301,"")))))))</f>
        <v/>
      </c>
      <c r="E1301" s="11" t="str">
        <f>(IF(C1301=Локализация!$C$70,1,IF(C1301=Локализация!$C$71,2,IF(C1301=Локализация!$C$72,3,IF(C1301=Локализация!$C$73,4,IF(C1301=Локализация!$C$74,5,IF(OR(C1301=1,C1301=2,C1301=3,C1301=4,C1301=5),C1301,"")))))))</f>
        <v/>
      </c>
      <c r="F1301" s="55" t="e">
        <f t="shared" si="33"/>
        <v>#VALUE!</v>
      </c>
    </row>
    <row r="1302" spans="4:6" x14ac:dyDescent="0.3">
      <c r="D1302" s="11" t="str">
        <f>(IF(B1302=Локализация!$C$64,1,IF(B1302=Локализация!$C$65,2,IF(B1302=Локализация!$C$66,3,IF(B1302=Локализация!$C$67,4,IF(B1302=Локализация!$C$68,5,IF(OR(B1302=1,B1302=2,B1302=3,B1302=4,B1302=5),B1302,"")))))))</f>
        <v/>
      </c>
      <c r="E1302" s="11" t="str">
        <f>(IF(C1302=Локализация!$C$70,1,IF(C1302=Локализация!$C$71,2,IF(C1302=Локализация!$C$72,3,IF(C1302=Локализация!$C$73,4,IF(C1302=Локализация!$C$74,5,IF(OR(C1302=1,C1302=2,C1302=3,C1302=4,C1302=5),C1302,"")))))))</f>
        <v/>
      </c>
      <c r="F1302" s="55" t="e">
        <f t="shared" si="33"/>
        <v>#VALUE!</v>
      </c>
    </row>
    <row r="1303" spans="4:6" x14ac:dyDescent="0.3">
      <c r="D1303" s="11" t="str">
        <f>(IF(B1303=Локализация!$C$64,1,IF(B1303=Локализация!$C$65,2,IF(B1303=Локализация!$C$66,3,IF(B1303=Локализация!$C$67,4,IF(B1303=Локализация!$C$68,5,IF(OR(B1303=1,B1303=2,B1303=3,B1303=4,B1303=5),B1303,"")))))))</f>
        <v/>
      </c>
      <c r="E1303" s="11" t="str">
        <f>(IF(C1303=Локализация!$C$70,1,IF(C1303=Локализация!$C$71,2,IF(C1303=Локализация!$C$72,3,IF(C1303=Локализация!$C$73,4,IF(C1303=Локализация!$C$74,5,IF(OR(C1303=1,C1303=2,C1303=3,C1303=4,C1303=5),C1303,"")))))))</f>
        <v/>
      </c>
      <c r="F1303" s="55" t="e">
        <f t="shared" si="33"/>
        <v>#VALUE!</v>
      </c>
    </row>
    <row r="1304" spans="4:6" x14ac:dyDescent="0.3">
      <c r="D1304" s="11" t="str">
        <f>(IF(B1304=Локализация!$C$64,1,IF(B1304=Локализация!$C$65,2,IF(B1304=Локализация!$C$66,3,IF(B1304=Локализация!$C$67,4,IF(B1304=Локализация!$C$68,5,IF(OR(B1304=1,B1304=2,B1304=3,B1304=4,B1304=5),B1304,"")))))))</f>
        <v/>
      </c>
      <c r="E1304" s="11" t="str">
        <f>(IF(C1304=Локализация!$C$70,1,IF(C1304=Локализация!$C$71,2,IF(C1304=Локализация!$C$72,3,IF(C1304=Локализация!$C$73,4,IF(C1304=Локализация!$C$74,5,IF(OR(C1304=1,C1304=2,C1304=3,C1304=4,C1304=5),C1304,"")))))))</f>
        <v/>
      </c>
      <c r="F1304" s="55" t="e">
        <f t="shared" si="33"/>
        <v>#VALUE!</v>
      </c>
    </row>
    <row r="1305" spans="4:6" x14ac:dyDescent="0.3">
      <c r="D1305" s="11" t="str">
        <f>(IF(B1305=Локализация!$C$64,1,IF(B1305=Локализация!$C$65,2,IF(B1305=Локализация!$C$66,3,IF(B1305=Локализация!$C$67,4,IF(B1305=Локализация!$C$68,5,IF(OR(B1305=1,B1305=2,B1305=3,B1305=4,B1305=5),B1305,"")))))))</f>
        <v/>
      </c>
      <c r="E1305" s="11" t="str">
        <f>(IF(C1305=Локализация!$C$70,1,IF(C1305=Локализация!$C$71,2,IF(C1305=Локализация!$C$72,3,IF(C1305=Локализация!$C$73,4,IF(C1305=Локализация!$C$74,5,IF(OR(C1305=1,C1305=2,C1305=3,C1305=4,C1305=5),C1305,"")))))))</f>
        <v/>
      </c>
      <c r="F1305" s="55" t="e">
        <f t="shared" si="33"/>
        <v>#VALUE!</v>
      </c>
    </row>
    <row r="1306" spans="4:6" x14ac:dyDescent="0.3">
      <c r="D1306" s="11" t="str">
        <f>(IF(B1306=Локализация!$C$64,1,IF(B1306=Локализация!$C$65,2,IF(B1306=Локализация!$C$66,3,IF(B1306=Локализация!$C$67,4,IF(B1306=Локализация!$C$68,5,IF(OR(B1306=1,B1306=2,B1306=3,B1306=4,B1306=5),B1306,"")))))))</f>
        <v/>
      </c>
      <c r="E1306" s="11" t="str">
        <f>(IF(C1306=Локализация!$C$70,1,IF(C1306=Локализация!$C$71,2,IF(C1306=Локализация!$C$72,3,IF(C1306=Локализация!$C$73,4,IF(C1306=Локализация!$C$74,5,IF(OR(C1306=1,C1306=2,C1306=3,C1306=4,C1306=5),C1306,"")))))))</f>
        <v/>
      </c>
      <c r="F1306" s="55" t="e">
        <f t="shared" si="33"/>
        <v>#VALUE!</v>
      </c>
    </row>
    <row r="1307" spans="4:6" x14ac:dyDescent="0.3">
      <c r="D1307" s="11" t="str">
        <f>(IF(B1307=Локализация!$C$64,1,IF(B1307=Локализация!$C$65,2,IF(B1307=Локализация!$C$66,3,IF(B1307=Локализация!$C$67,4,IF(B1307=Локализация!$C$68,5,IF(OR(B1307=1,B1307=2,B1307=3,B1307=4,B1307=5),B1307,"")))))))</f>
        <v/>
      </c>
      <c r="E1307" s="11" t="str">
        <f>(IF(C1307=Локализация!$C$70,1,IF(C1307=Локализация!$C$71,2,IF(C1307=Локализация!$C$72,3,IF(C1307=Локализация!$C$73,4,IF(C1307=Локализация!$C$74,5,IF(OR(C1307=1,C1307=2,C1307=3,C1307=4,C1307=5),C1307,"")))))))</f>
        <v/>
      </c>
      <c r="F1307" s="55" t="e">
        <f t="shared" si="33"/>
        <v>#VALUE!</v>
      </c>
    </row>
    <row r="1308" spans="4:6" x14ac:dyDescent="0.3">
      <c r="D1308" s="11" t="str">
        <f>(IF(B1308=Локализация!$C$64,1,IF(B1308=Локализация!$C$65,2,IF(B1308=Локализация!$C$66,3,IF(B1308=Локализация!$C$67,4,IF(B1308=Локализация!$C$68,5,IF(OR(B1308=1,B1308=2,B1308=3,B1308=4,B1308=5),B1308,"")))))))</f>
        <v/>
      </c>
      <c r="E1308" s="11" t="str">
        <f>(IF(C1308=Локализация!$C$70,1,IF(C1308=Локализация!$C$71,2,IF(C1308=Локализация!$C$72,3,IF(C1308=Локализация!$C$73,4,IF(C1308=Локализация!$C$74,5,IF(OR(C1308=1,C1308=2,C1308=3,C1308=4,C1308=5),C1308,"")))))))</f>
        <v/>
      </c>
      <c r="F1308" s="55" t="e">
        <f t="shared" si="33"/>
        <v>#VALUE!</v>
      </c>
    </row>
    <row r="1309" spans="4:6" x14ac:dyDescent="0.3">
      <c r="D1309" s="11" t="str">
        <f>(IF(B1309=Локализация!$C$64,1,IF(B1309=Локализация!$C$65,2,IF(B1309=Локализация!$C$66,3,IF(B1309=Локализация!$C$67,4,IF(B1309=Локализация!$C$68,5,IF(OR(B1309=1,B1309=2,B1309=3,B1309=4,B1309=5),B1309,"")))))))</f>
        <v/>
      </c>
      <c r="E1309" s="11" t="str">
        <f>(IF(C1309=Локализация!$C$70,1,IF(C1309=Локализация!$C$71,2,IF(C1309=Локализация!$C$72,3,IF(C1309=Локализация!$C$73,4,IF(C1309=Локализация!$C$74,5,IF(OR(C1309=1,C1309=2,C1309=3,C1309=4,C1309=5),C1309,"")))))))</f>
        <v/>
      </c>
      <c r="F1309" s="55" t="e">
        <f t="shared" si="33"/>
        <v>#VALUE!</v>
      </c>
    </row>
    <row r="1310" spans="4:6" x14ac:dyDescent="0.3">
      <c r="D1310" s="11" t="str">
        <f>(IF(B1310=Локализация!$C$64,1,IF(B1310=Локализация!$C$65,2,IF(B1310=Локализация!$C$66,3,IF(B1310=Локализация!$C$67,4,IF(B1310=Локализация!$C$68,5,IF(OR(B1310=1,B1310=2,B1310=3,B1310=4,B1310=5),B1310,"")))))))</f>
        <v/>
      </c>
      <c r="E1310" s="11" t="str">
        <f>(IF(C1310=Локализация!$C$70,1,IF(C1310=Локализация!$C$71,2,IF(C1310=Локализация!$C$72,3,IF(C1310=Локализация!$C$73,4,IF(C1310=Локализация!$C$74,5,IF(OR(C1310=1,C1310=2,C1310=3,C1310=4,C1310=5),C1310,"")))))))</f>
        <v/>
      </c>
      <c r="F1310" s="55" t="e">
        <f t="shared" si="33"/>
        <v>#VALUE!</v>
      </c>
    </row>
    <row r="1311" spans="4:6" x14ac:dyDescent="0.3">
      <c r="D1311" s="11" t="str">
        <f>(IF(B1311=Локализация!$C$64,1,IF(B1311=Локализация!$C$65,2,IF(B1311=Локализация!$C$66,3,IF(B1311=Локализация!$C$67,4,IF(B1311=Локализация!$C$68,5,IF(OR(B1311=1,B1311=2,B1311=3,B1311=4,B1311=5),B1311,"")))))))</f>
        <v/>
      </c>
      <c r="E1311" s="11" t="str">
        <f>(IF(C1311=Локализация!$C$70,1,IF(C1311=Локализация!$C$71,2,IF(C1311=Локализация!$C$72,3,IF(C1311=Локализация!$C$73,4,IF(C1311=Локализация!$C$74,5,IF(OR(C1311=1,C1311=2,C1311=3,C1311=4,C1311=5),C1311,"")))))))</f>
        <v/>
      </c>
      <c r="F1311" s="55" t="e">
        <f t="shared" si="33"/>
        <v>#VALUE!</v>
      </c>
    </row>
    <row r="1312" spans="4:6" x14ac:dyDescent="0.3">
      <c r="D1312" s="11" t="str">
        <f>(IF(B1312=Локализация!$C$64,1,IF(B1312=Локализация!$C$65,2,IF(B1312=Локализация!$C$66,3,IF(B1312=Локализация!$C$67,4,IF(B1312=Локализация!$C$68,5,IF(OR(B1312=1,B1312=2,B1312=3,B1312=4,B1312=5),B1312,"")))))))</f>
        <v/>
      </c>
      <c r="E1312" s="11" t="str">
        <f>(IF(C1312=Локализация!$C$70,1,IF(C1312=Локализация!$C$71,2,IF(C1312=Локализация!$C$72,3,IF(C1312=Локализация!$C$73,4,IF(C1312=Локализация!$C$74,5,IF(OR(C1312=1,C1312=2,C1312=3,C1312=4,C1312=5),C1312,"")))))))</f>
        <v/>
      </c>
      <c r="F1312" s="55" t="e">
        <f t="shared" si="33"/>
        <v>#VALUE!</v>
      </c>
    </row>
    <row r="1313" spans="4:6" x14ac:dyDescent="0.3">
      <c r="D1313" s="11" t="str">
        <f>(IF(B1313=Локализация!$C$64,1,IF(B1313=Локализация!$C$65,2,IF(B1313=Локализация!$C$66,3,IF(B1313=Локализация!$C$67,4,IF(B1313=Локализация!$C$68,5,IF(OR(B1313=1,B1313=2,B1313=3,B1313=4,B1313=5),B1313,"")))))))</f>
        <v/>
      </c>
      <c r="E1313" s="11" t="str">
        <f>(IF(C1313=Локализация!$C$70,1,IF(C1313=Локализация!$C$71,2,IF(C1313=Локализация!$C$72,3,IF(C1313=Локализация!$C$73,4,IF(C1313=Локализация!$C$74,5,IF(OR(C1313=1,C1313=2,C1313=3,C1313=4,C1313=5),C1313,"")))))))</f>
        <v/>
      </c>
      <c r="F1313" s="55" t="e">
        <f t="shared" si="33"/>
        <v>#VALUE!</v>
      </c>
    </row>
    <row r="1314" spans="4:6" x14ac:dyDescent="0.3">
      <c r="D1314" s="11" t="str">
        <f>(IF(B1314=Локализация!$C$64,1,IF(B1314=Локализация!$C$65,2,IF(B1314=Локализация!$C$66,3,IF(B1314=Локализация!$C$67,4,IF(B1314=Локализация!$C$68,5,IF(OR(B1314=1,B1314=2,B1314=3,B1314=4,B1314=5),B1314,"")))))))</f>
        <v/>
      </c>
      <c r="E1314" s="11" t="str">
        <f>(IF(C1314=Локализация!$C$70,1,IF(C1314=Локализация!$C$71,2,IF(C1314=Локализация!$C$72,3,IF(C1314=Локализация!$C$73,4,IF(C1314=Локализация!$C$74,5,IF(OR(C1314=1,C1314=2,C1314=3,C1314=4,C1314=5),C1314,"")))))))</f>
        <v/>
      </c>
      <c r="F1314" s="55" t="e">
        <f t="shared" ref="F1314:F1377" si="34">(((D1314+E1314)-2)/8)</f>
        <v>#VALUE!</v>
      </c>
    </row>
    <row r="1315" spans="4:6" x14ac:dyDescent="0.3">
      <c r="D1315" s="11" t="str">
        <f>(IF(B1315=Локализация!$C$64,1,IF(B1315=Локализация!$C$65,2,IF(B1315=Локализация!$C$66,3,IF(B1315=Локализация!$C$67,4,IF(B1315=Локализация!$C$68,5,IF(OR(B1315=1,B1315=2,B1315=3,B1315=4,B1315=5),B1315,"")))))))</f>
        <v/>
      </c>
      <c r="E1315" s="11" t="str">
        <f>(IF(C1315=Локализация!$C$70,1,IF(C1315=Локализация!$C$71,2,IF(C1315=Локализация!$C$72,3,IF(C1315=Локализация!$C$73,4,IF(C1315=Локализация!$C$74,5,IF(OR(C1315=1,C1315=2,C1315=3,C1315=4,C1315=5),C1315,"")))))))</f>
        <v/>
      </c>
      <c r="F1315" s="55" t="e">
        <f t="shared" si="34"/>
        <v>#VALUE!</v>
      </c>
    </row>
    <row r="1316" spans="4:6" x14ac:dyDescent="0.3">
      <c r="D1316" s="11" t="str">
        <f>(IF(B1316=Локализация!$C$64,1,IF(B1316=Локализация!$C$65,2,IF(B1316=Локализация!$C$66,3,IF(B1316=Локализация!$C$67,4,IF(B1316=Локализация!$C$68,5,IF(OR(B1316=1,B1316=2,B1316=3,B1316=4,B1316=5),B1316,"")))))))</f>
        <v/>
      </c>
      <c r="E1316" s="11" t="str">
        <f>(IF(C1316=Локализация!$C$70,1,IF(C1316=Локализация!$C$71,2,IF(C1316=Локализация!$C$72,3,IF(C1316=Локализация!$C$73,4,IF(C1316=Локализация!$C$74,5,IF(OR(C1316=1,C1316=2,C1316=3,C1316=4,C1316=5),C1316,"")))))))</f>
        <v/>
      </c>
      <c r="F1316" s="55" t="e">
        <f t="shared" si="34"/>
        <v>#VALUE!</v>
      </c>
    </row>
    <row r="1317" spans="4:6" x14ac:dyDescent="0.3">
      <c r="D1317" s="11" t="str">
        <f>(IF(B1317=Локализация!$C$64,1,IF(B1317=Локализация!$C$65,2,IF(B1317=Локализация!$C$66,3,IF(B1317=Локализация!$C$67,4,IF(B1317=Локализация!$C$68,5,IF(OR(B1317=1,B1317=2,B1317=3,B1317=4,B1317=5),B1317,"")))))))</f>
        <v/>
      </c>
      <c r="E1317" s="11" t="str">
        <f>(IF(C1317=Локализация!$C$70,1,IF(C1317=Локализация!$C$71,2,IF(C1317=Локализация!$C$72,3,IF(C1317=Локализация!$C$73,4,IF(C1317=Локализация!$C$74,5,IF(OR(C1317=1,C1317=2,C1317=3,C1317=4,C1317=5),C1317,"")))))))</f>
        <v/>
      </c>
      <c r="F1317" s="55" t="e">
        <f t="shared" si="34"/>
        <v>#VALUE!</v>
      </c>
    </row>
    <row r="1318" spans="4:6" x14ac:dyDescent="0.3">
      <c r="D1318" s="11" t="str">
        <f>(IF(B1318=Локализация!$C$64,1,IF(B1318=Локализация!$C$65,2,IF(B1318=Локализация!$C$66,3,IF(B1318=Локализация!$C$67,4,IF(B1318=Локализация!$C$68,5,IF(OR(B1318=1,B1318=2,B1318=3,B1318=4,B1318=5),B1318,"")))))))</f>
        <v/>
      </c>
      <c r="E1318" s="11" t="str">
        <f>(IF(C1318=Локализация!$C$70,1,IF(C1318=Локализация!$C$71,2,IF(C1318=Локализация!$C$72,3,IF(C1318=Локализация!$C$73,4,IF(C1318=Локализация!$C$74,5,IF(OR(C1318=1,C1318=2,C1318=3,C1318=4,C1318=5),C1318,"")))))))</f>
        <v/>
      </c>
      <c r="F1318" s="55" t="e">
        <f t="shared" si="34"/>
        <v>#VALUE!</v>
      </c>
    </row>
    <row r="1319" spans="4:6" x14ac:dyDescent="0.3">
      <c r="D1319" s="11" t="str">
        <f>(IF(B1319=Локализация!$C$64,1,IF(B1319=Локализация!$C$65,2,IF(B1319=Локализация!$C$66,3,IF(B1319=Локализация!$C$67,4,IF(B1319=Локализация!$C$68,5,IF(OR(B1319=1,B1319=2,B1319=3,B1319=4,B1319=5),B1319,"")))))))</f>
        <v/>
      </c>
      <c r="E1319" s="11" t="str">
        <f>(IF(C1319=Локализация!$C$70,1,IF(C1319=Локализация!$C$71,2,IF(C1319=Локализация!$C$72,3,IF(C1319=Локализация!$C$73,4,IF(C1319=Локализация!$C$74,5,IF(OR(C1319=1,C1319=2,C1319=3,C1319=4,C1319=5),C1319,"")))))))</f>
        <v/>
      </c>
      <c r="F1319" s="55" t="e">
        <f t="shared" si="34"/>
        <v>#VALUE!</v>
      </c>
    </row>
    <row r="1320" spans="4:6" x14ac:dyDescent="0.3">
      <c r="D1320" s="11" t="str">
        <f>(IF(B1320=Локализация!$C$64,1,IF(B1320=Локализация!$C$65,2,IF(B1320=Локализация!$C$66,3,IF(B1320=Локализация!$C$67,4,IF(B1320=Локализация!$C$68,5,IF(OR(B1320=1,B1320=2,B1320=3,B1320=4,B1320=5),B1320,"")))))))</f>
        <v/>
      </c>
      <c r="E1320" s="11" t="str">
        <f>(IF(C1320=Локализация!$C$70,1,IF(C1320=Локализация!$C$71,2,IF(C1320=Локализация!$C$72,3,IF(C1320=Локализация!$C$73,4,IF(C1320=Локализация!$C$74,5,IF(OR(C1320=1,C1320=2,C1320=3,C1320=4,C1320=5),C1320,"")))))))</f>
        <v/>
      </c>
      <c r="F1320" s="55" t="e">
        <f t="shared" si="34"/>
        <v>#VALUE!</v>
      </c>
    </row>
    <row r="1321" spans="4:6" x14ac:dyDescent="0.3">
      <c r="D1321" s="11" t="str">
        <f>(IF(B1321=Локализация!$C$64,1,IF(B1321=Локализация!$C$65,2,IF(B1321=Локализация!$C$66,3,IF(B1321=Локализация!$C$67,4,IF(B1321=Локализация!$C$68,5,IF(OR(B1321=1,B1321=2,B1321=3,B1321=4,B1321=5),B1321,"")))))))</f>
        <v/>
      </c>
      <c r="E1321" s="11" t="str">
        <f>(IF(C1321=Локализация!$C$70,1,IF(C1321=Локализация!$C$71,2,IF(C1321=Локализация!$C$72,3,IF(C1321=Локализация!$C$73,4,IF(C1321=Локализация!$C$74,5,IF(OR(C1321=1,C1321=2,C1321=3,C1321=4,C1321=5),C1321,"")))))))</f>
        <v/>
      </c>
      <c r="F1321" s="55" t="e">
        <f t="shared" si="34"/>
        <v>#VALUE!</v>
      </c>
    </row>
    <row r="1322" spans="4:6" x14ac:dyDescent="0.3">
      <c r="D1322" s="11" t="str">
        <f>(IF(B1322=Локализация!$C$64,1,IF(B1322=Локализация!$C$65,2,IF(B1322=Локализация!$C$66,3,IF(B1322=Локализация!$C$67,4,IF(B1322=Локализация!$C$68,5,IF(OR(B1322=1,B1322=2,B1322=3,B1322=4,B1322=5),B1322,"")))))))</f>
        <v/>
      </c>
      <c r="E1322" s="11" t="str">
        <f>(IF(C1322=Локализация!$C$70,1,IF(C1322=Локализация!$C$71,2,IF(C1322=Локализация!$C$72,3,IF(C1322=Локализация!$C$73,4,IF(C1322=Локализация!$C$74,5,IF(OR(C1322=1,C1322=2,C1322=3,C1322=4,C1322=5),C1322,"")))))))</f>
        <v/>
      </c>
      <c r="F1322" s="55" t="e">
        <f t="shared" si="34"/>
        <v>#VALUE!</v>
      </c>
    </row>
    <row r="1323" spans="4:6" x14ac:dyDescent="0.3">
      <c r="D1323" s="11" t="str">
        <f>(IF(B1323=Локализация!$C$64,1,IF(B1323=Локализация!$C$65,2,IF(B1323=Локализация!$C$66,3,IF(B1323=Локализация!$C$67,4,IF(B1323=Локализация!$C$68,5,IF(OR(B1323=1,B1323=2,B1323=3,B1323=4,B1323=5),B1323,"")))))))</f>
        <v/>
      </c>
      <c r="E1323" s="11" t="str">
        <f>(IF(C1323=Локализация!$C$70,1,IF(C1323=Локализация!$C$71,2,IF(C1323=Локализация!$C$72,3,IF(C1323=Локализация!$C$73,4,IF(C1323=Локализация!$C$74,5,IF(OR(C1323=1,C1323=2,C1323=3,C1323=4,C1323=5),C1323,"")))))))</f>
        <v/>
      </c>
      <c r="F1323" s="55" t="e">
        <f t="shared" si="34"/>
        <v>#VALUE!</v>
      </c>
    </row>
    <row r="1324" spans="4:6" x14ac:dyDescent="0.3">
      <c r="D1324" s="11" t="str">
        <f>(IF(B1324=Локализация!$C$64,1,IF(B1324=Локализация!$C$65,2,IF(B1324=Локализация!$C$66,3,IF(B1324=Локализация!$C$67,4,IF(B1324=Локализация!$C$68,5,IF(OR(B1324=1,B1324=2,B1324=3,B1324=4,B1324=5),B1324,"")))))))</f>
        <v/>
      </c>
      <c r="E1324" s="11" t="str">
        <f>(IF(C1324=Локализация!$C$70,1,IF(C1324=Локализация!$C$71,2,IF(C1324=Локализация!$C$72,3,IF(C1324=Локализация!$C$73,4,IF(C1324=Локализация!$C$74,5,IF(OR(C1324=1,C1324=2,C1324=3,C1324=4,C1324=5),C1324,"")))))))</f>
        <v/>
      </c>
      <c r="F1324" s="55" t="e">
        <f t="shared" si="34"/>
        <v>#VALUE!</v>
      </c>
    </row>
    <row r="1325" spans="4:6" x14ac:dyDescent="0.3">
      <c r="D1325" s="11" t="str">
        <f>(IF(B1325=Локализация!$C$64,1,IF(B1325=Локализация!$C$65,2,IF(B1325=Локализация!$C$66,3,IF(B1325=Локализация!$C$67,4,IF(B1325=Локализация!$C$68,5,IF(OR(B1325=1,B1325=2,B1325=3,B1325=4,B1325=5),B1325,"")))))))</f>
        <v/>
      </c>
      <c r="E1325" s="11" t="str">
        <f>(IF(C1325=Локализация!$C$70,1,IF(C1325=Локализация!$C$71,2,IF(C1325=Локализация!$C$72,3,IF(C1325=Локализация!$C$73,4,IF(C1325=Локализация!$C$74,5,IF(OR(C1325=1,C1325=2,C1325=3,C1325=4,C1325=5),C1325,"")))))))</f>
        <v/>
      </c>
      <c r="F1325" s="55" t="e">
        <f t="shared" si="34"/>
        <v>#VALUE!</v>
      </c>
    </row>
    <row r="1326" spans="4:6" x14ac:dyDescent="0.3">
      <c r="D1326" s="11" t="str">
        <f>(IF(B1326=Локализация!$C$64,1,IF(B1326=Локализация!$C$65,2,IF(B1326=Локализация!$C$66,3,IF(B1326=Локализация!$C$67,4,IF(B1326=Локализация!$C$68,5,IF(OR(B1326=1,B1326=2,B1326=3,B1326=4,B1326=5),B1326,"")))))))</f>
        <v/>
      </c>
      <c r="E1326" s="11" t="str">
        <f>(IF(C1326=Локализация!$C$70,1,IF(C1326=Локализация!$C$71,2,IF(C1326=Локализация!$C$72,3,IF(C1326=Локализация!$C$73,4,IF(C1326=Локализация!$C$74,5,IF(OR(C1326=1,C1326=2,C1326=3,C1326=4,C1326=5),C1326,"")))))))</f>
        <v/>
      </c>
      <c r="F1326" s="55" t="e">
        <f t="shared" si="34"/>
        <v>#VALUE!</v>
      </c>
    </row>
    <row r="1327" spans="4:6" x14ac:dyDescent="0.3">
      <c r="D1327" s="11" t="str">
        <f>(IF(B1327=Локализация!$C$64,1,IF(B1327=Локализация!$C$65,2,IF(B1327=Локализация!$C$66,3,IF(B1327=Локализация!$C$67,4,IF(B1327=Локализация!$C$68,5,IF(OR(B1327=1,B1327=2,B1327=3,B1327=4,B1327=5),B1327,"")))))))</f>
        <v/>
      </c>
      <c r="E1327" s="11" t="str">
        <f>(IF(C1327=Локализация!$C$70,1,IF(C1327=Локализация!$C$71,2,IF(C1327=Локализация!$C$72,3,IF(C1327=Локализация!$C$73,4,IF(C1327=Локализация!$C$74,5,IF(OR(C1327=1,C1327=2,C1327=3,C1327=4,C1327=5),C1327,"")))))))</f>
        <v/>
      </c>
      <c r="F1327" s="55" t="e">
        <f t="shared" si="34"/>
        <v>#VALUE!</v>
      </c>
    </row>
    <row r="1328" spans="4:6" x14ac:dyDescent="0.3">
      <c r="D1328" s="11" t="str">
        <f>(IF(B1328=Локализация!$C$64,1,IF(B1328=Локализация!$C$65,2,IF(B1328=Локализация!$C$66,3,IF(B1328=Локализация!$C$67,4,IF(B1328=Локализация!$C$68,5,IF(OR(B1328=1,B1328=2,B1328=3,B1328=4,B1328=5),B1328,"")))))))</f>
        <v/>
      </c>
      <c r="E1328" s="11" t="str">
        <f>(IF(C1328=Локализация!$C$70,1,IF(C1328=Локализация!$C$71,2,IF(C1328=Локализация!$C$72,3,IF(C1328=Локализация!$C$73,4,IF(C1328=Локализация!$C$74,5,IF(OR(C1328=1,C1328=2,C1328=3,C1328=4,C1328=5),C1328,"")))))))</f>
        <v/>
      </c>
      <c r="F1328" s="55" t="e">
        <f t="shared" si="34"/>
        <v>#VALUE!</v>
      </c>
    </row>
    <row r="1329" spans="4:6" x14ac:dyDescent="0.3">
      <c r="D1329" s="11" t="str">
        <f>(IF(B1329=Локализация!$C$64,1,IF(B1329=Локализация!$C$65,2,IF(B1329=Локализация!$C$66,3,IF(B1329=Локализация!$C$67,4,IF(B1329=Локализация!$C$68,5,IF(OR(B1329=1,B1329=2,B1329=3,B1329=4,B1329=5),B1329,"")))))))</f>
        <v/>
      </c>
      <c r="E1329" s="11" t="str">
        <f>(IF(C1329=Локализация!$C$70,1,IF(C1329=Локализация!$C$71,2,IF(C1329=Локализация!$C$72,3,IF(C1329=Локализация!$C$73,4,IF(C1329=Локализация!$C$74,5,IF(OR(C1329=1,C1329=2,C1329=3,C1329=4,C1329=5),C1329,"")))))))</f>
        <v/>
      </c>
      <c r="F1329" s="55" t="e">
        <f t="shared" si="34"/>
        <v>#VALUE!</v>
      </c>
    </row>
    <row r="1330" spans="4:6" x14ac:dyDescent="0.3">
      <c r="D1330" s="11" t="str">
        <f>(IF(B1330=Локализация!$C$64,1,IF(B1330=Локализация!$C$65,2,IF(B1330=Локализация!$C$66,3,IF(B1330=Локализация!$C$67,4,IF(B1330=Локализация!$C$68,5,IF(OR(B1330=1,B1330=2,B1330=3,B1330=4,B1330=5),B1330,"")))))))</f>
        <v/>
      </c>
      <c r="E1330" s="11" t="str">
        <f>(IF(C1330=Локализация!$C$70,1,IF(C1330=Локализация!$C$71,2,IF(C1330=Локализация!$C$72,3,IF(C1330=Локализация!$C$73,4,IF(C1330=Локализация!$C$74,5,IF(OR(C1330=1,C1330=2,C1330=3,C1330=4,C1330=5),C1330,"")))))))</f>
        <v/>
      </c>
      <c r="F1330" s="55" t="e">
        <f t="shared" si="34"/>
        <v>#VALUE!</v>
      </c>
    </row>
    <row r="1331" spans="4:6" x14ac:dyDescent="0.3">
      <c r="D1331" s="11" t="str">
        <f>(IF(B1331=Локализация!$C$64,1,IF(B1331=Локализация!$C$65,2,IF(B1331=Локализация!$C$66,3,IF(B1331=Локализация!$C$67,4,IF(B1331=Локализация!$C$68,5,IF(OR(B1331=1,B1331=2,B1331=3,B1331=4,B1331=5),B1331,"")))))))</f>
        <v/>
      </c>
      <c r="E1331" s="11" t="str">
        <f>(IF(C1331=Локализация!$C$70,1,IF(C1331=Локализация!$C$71,2,IF(C1331=Локализация!$C$72,3,IF(C1331=Локализация!$C$73,4,IF(C1331=Локализация!$C$74,5,IF(OR(C1331=1,C1331=2,C1331=3,C1331=4,C1331=5),C1331,"")))))))</f>
        <v/>
      </c>
      <c r="F1331" s="55" t="e">
        <f t="shared" si="34"/>
        <v>#VALUE!</v>
      </c>
    </row>
    <row r="1332" spans="4:6" x14ac:dyDescent="0.3">
      <c r="D1332" s="11" t="str">
        <f>(IF(B1332=Локализация!$C$64,1,IF(B1332=Локализация!$C$65,2,IF(B1332=Локализация!$C$66,3,IF(B1332=Локализация!$C$67,4,IF(B1332=Локализация!$C$68,5,IF(OR(B1332=1,B1332=2,B1332=3,B1332=4,B1332=5),B1332,"")))))))</f>
        <v/>
      </c>
      <c r="E1332" s="11" t="str">
        <f>(IF(C1332=Локализация!$C$70,1,IF(C1332=Локализация!$C$71,2,IF(C1332=Локализация!$C$72,3,IF(C1332=Локализация!$C$73,4,IF(C1332=Локализация!$C$74,5,IF(OR(C1332=1,C1332=2,C1332=3,C1332=4,C1332=5),C1332,"")))))))</f>
        <v/>
      </c>
      <c r="F1332" s="55" t="e">
        <f t="shared" si="34"/>
        <v>#VALUE!</v>
      </c>
    </row>
    <row r="1333" spans="4:6" x14ac:dyDescent="0.3">
      <c r="D1333" s="11" t="str">
        <f>(IF(B1333=Локализация!$C$64,1,IF(B1333=Локализация!$C$65,2,IF(B1333=Локализация!$C$66,3,IF(B1333=Локализация!$C$67,4,IF(B1333=Локализация!$C$68,5,IF(OR(B1333=1,B1333=2,B1333=3,B1333=4,B1333=5),B1333,"")))))))</f>
        <v/>
      </c>
      <c r="E1333" s="11" t="str">
        <f>(IF(C1333=Локализация!$C$70,1,IF(C1333=Локализация!$C$71,2,IF(C1333=Локализация!$C$72,3,IF(C1333=Локализация!$C$73,4,IF(C1333=Локализация!$C$74,5,IF(OR(C1333=1,C1333=2,C1333=3,C1333=4,C1333=5),C1333,"")))))))</f>
        <v/>
      </c>
      <c r="F1333" s="55" t="e">
        <f t="shared" si="34"/>
        <v>#VALUE!</v>
      </c>
    </row>
    <row r="1334" spans="4:6" x14ac:dyDescent="0.3">
      <c r="D1334" s="11" t="str">
        <f>(IF(B1334=Локализация!$C$64,1,IF(B1334=Локализация!$C$65,2,IF(B1334=Локализация!$C$66,3,IF(B1334=Локализация!$C$67,4,IF(B1334=Локализация!$C$68,5,IF(OR(B1334=1,B1334=2,B1334=3,B1334=4,B1334=5),B1334,"")))))))</f>
        <v/>
      </c>
      <c r="E1334" s="11" t="str">
        <f>(IF(C1334=Локализация!$C$70,1,IF(C1334=Локализация!$C$71,2,IF(C1334=Локализация!$C$72,3,IF(C1334=Локализация!$C$73,4,IF(C1334=Локализация!$C$74,5,IF(OR(C1334=1,C1334=2,C1334=3,C1334=4,C1334=5),C1334,"")))))))</f>
        <v/>
      </c>
      <c r="F1334" s="55" t="e">
        <f t="shared" si="34"/>
        <v>#VALUE!</v>
      </c>
    </row>
    <row r="1335" spans="4:6" x14ac:dyDescent="0.3">
      <c r="D1335" s="11" t="str">
        <f>(IF(B1335=Локализация!$C$64,1,IF(B1335=Локализация!$C$65,2,IF(B1335=Локализация!$C$66,3,IF(B1335=Локализация!$C$67,4,IF(B1335=Локализация!$C$68,5,IF(OR(B1335=1,B1335=2,B1335=3,B1335=4,B1335=5),B1335,"")))))))</f>
        <v/>
      </c>
      <c r="E1335" s="11" t="str">
        <f>(IF(C1335=Локализация!$C$70,1,IF(C1335=Локализация!$C$71,2,IF(C1335=Локализация!$C$72,3,IF(C1335=Локализация!$C$73,4,IF(C1335=Локализация!$C$74,5,IF(OR(C1335=1,C1335=2,C1335=3,C1335=4,C1335=5),C1335,"")))))))</f>
        <v/>
      </c>
      <c r="F1335" s="55" t="e">
        <f t="shared" si="34"/>
        <v>#VALUE!</v>
      </c>
    </row>
    <row r="1336" spans="4:6" x14ac:dyDescent="0.3">
      <c r="D1336" s="11" t="str">
        <f>(IF(B1336=Локализация!$C$64,1,IF(B1336=Локализация!$C$65,2,IF(B1336=Локализация!$C$66,3,IF(B1336=Локализация!$C$67,4,IF(B1336=Локализация!$C$68,5,IF(OR(B1336=1,B1336=2,B1336=3,B1336=4,B1336=5),B1336,"")))))))</f>
        <v/>
      </c>
      <c r="E1336" s="11" t="str">
        <f>(IF(C1336=Локализация!$C$70,1,IF(C1336=Локализация!$C$71,2,IF(C1336=Локализация!$C$72,3,IF(C1336=Локализация!$C$73,4,IF(C1336=Локализация!$C$74,5,IF(OR(C1336=1,C1336=2,C1336=3,C1336=4,C1336=5),C1336,"")))))))</f>
        <v/>
      </c>
      <c r="F1336" s="55" t="e">
        <f t="shared" si="34"/>
        <v>#VALUE!</v>
      </c>
    </row>
    <row r="1337" spans="4:6" x14ac:dyDescent="0.3">
      <c r="D1337" s="11" t="str">
        <f>(IF(B1337=Локализация!$C$64,1,IF(B1337=Локализация!$C$65,2,IF(B1337=Локализация!$C$66,3,IF(B1337=Локализация!$C$67,4,IF(B1337=Локализация!$C$68,5,IF(OR(B1337=1,B1337=2,B1337=3,B1337=4,B1337=5),B1337,"")))))))</f>
        <v/>
      </c>
      <c r="E1337" s="11" t="str">
        <f>(IF(C1337=Локализация!$C$70,1,IF(C1337=Локализация!$C$71,2,IF(C1337=Локализация!$C$72,3,IF(C1337=Локализация!$C$73,4,IF(C1337=Локализация!$C$74,5,IF(OR(C1337=1,C1337=2,C1337=3,C1337=4,C1337=5),C1337,"")))))))</f>
        <v/>
      </c>
      <c r="F1337" s="55" t="e">
        <f t="shared" si="34"/>
        <v>#VALUE!</v>
      </c>
    </row>
    <row r="1338" spans="4:6" x14ac:dyDescent="0.3">
      <c r="D1338" s="11" t="str">
        <f>(IF(B1338=Локализация!$C$64,1,IF(B1338=Локализация!$C$65,2,IF(B1338=Локализация!$C$66,3,IF(B1338=Локализация!$C$67,4,IF(B1338=Локализация!$C$68,5,IF(OR(B1338=1,B1338=2,B1338=3,B1338=4,B1338=5),B1338,"")))))))</f>
        <v/>
      </c>
      <c r="E1338" s="11" t="str">
        <f>(IF(C1338=Локализация!$C$70,1,IF(C1338=Локализация!$C$71,2,IF(C1338=Локализация!$C$72,3,IF(C1338=Локализация!$C$73,4,IF(C1338=Локализация!$C$74,5,IF(OR(C1338=1,C1338=2,C1338=3,C1338=4,C1338=5),C1338,"")))))))</f>
        <v/>
      </c>
      <c r="F1338" s="55" t="e">
        <f t="shared" si="34"/>
        <v>#VALUE!</v>
      </c>
    </row>
    <row r="1339" spans="4:6" x14ac:dyDescent="0.3">
      <c r="D1339" s="11" t="str">
        <f>(IF(B1339=Локализация!$C$64,1,IF(B1339=Локализация!$C$65,2,IF(B1339=Локализация!$C$66,3,IF(B1339=Локализация!$C$67,4,IF(B1339=Локализация!$C$68,5,IF(OR(B1339=1,B1339=2,B1339=3,B1339=4,B1339=5),B1339,"")))))))</f>
        <v/>
      </c>
      <c r="E1339" s="11" t="str">
        <f>(IF(C1339=Локализация!$C$70,1,IF(C1339=Локализация!$C$71,2,IF(C1339=Локализация!$C$72,3,IF(C1339=Локализация!$C$73,4,IF(C1339=Локализация!$C$74,5,IF(OR(C1339=1,C1339=2,C1339=3,C1339=4,C1339=5),C1339,"")))))))</f>
        <v/>
      </c>
      <c r="F1339" s="55" t="e">
        <f t="shared" si="34"/>
        <v>#VALUE!</v>
      </c>
    </row>
    <row r="1340" spans="4:6" x14ac:dyDescent="0.3">
      <c r="D1340" s="11" t="str">
        <f>(IF(B1340=Локализация!$C$64,1,IF(B1340=Локализация!$C$65,2,IF(B1340=Локализация!$C$66,3,IF(B1340=Локализация!$C$67,4,IF(B1340=Локализация!$C$68,5,IF(OR(B1340=1,B1340=2,B1340=3,B1340=4,B1340=5),B1340,"")))))))</f>
        <v/>
      </c>
      <c r="E1340" s="11" t="str">
        <f>(IF(C1340=Локализация!$C$70,1,IF(C1340=Локализация!$C$71,2,IF(C1340=Локализация!$C$72,3,IF(C1340=Локализация!$C$73,4,IF(C1340=Локализация!$C$74,5,IF(OR(C1340=1,C1340=2,C1340=3,C1340=4,C1340=5),C1340,"")))))))</f>
        <v/>
      </c>
      <c r="F1340" s="55" t="e">
        <f t="shared" si="34"/>
        <v>#VALUE!</v>
      </c>
    </row>
    <row r="1341" spans="4:6" x14ac:dyDescent="0.3">
      <c r="D1341" s="11" t="str">
        <f>(IF(B1341=Локализация!$C$64,1,IF(B1341=Локализация!$C$65,2,IF(B1341=Локализация!$C$66,3,IF(B1341=Локализация!$C$67,4,IF(B1341=Локализация!$C$68,5,IF(OR(B1341=1,B1341=2,B1341=3,B1341=4,B1341=5),B1341,"")))))))</f>
        <v/>
      </c>
      <c r="E1341" s="11" t="str">
        <f>(IF(C1341=Локализация!$C$70,1,IF(C1341=Локализация!$C$71,2,IF(C1341=Локализация!$C$72,3,IF(C1341=Локализация!$C$73,4,IF(C1341=Локализация!$C$74,5,IF(OR(C1341=1,C1341=2,C1341=3,C1341=4,C1341=5),C1341,"")))))))</f>
        <v/>
      </c>
      <c r="F1341" s="55" t="e">
        <f t="shared" si="34"/>
        <v>#VALUE!</v>
      </c>
    </row>
    <row r="1342" spans="4:6" x14ac:dyDescent="0.3">
      <c r="D1342" s="11" t="str">
        <f>(IF(B1342=Локализация!$C$64,1,IF(B1342=Локализация!$C$65,2,IF(B1342=Локализация!$C$66,3,IF(B1342=Локализация!$C$67,4,IF(B1342=Локализация!$C$68,5,IF(OR(B1342=1,B1342=2,B1342=3,B1342=4,B1342=5),B1342,"")))))))</f>
        <v/>
      </c>
      <c r="E1342" s="11" t="str">
        <f>(IF(C1342=Локализация!$C$70,1,IF(C1342=Локализация!$C$71,2,IF(C1342=Локализация!$C$72,3,IF(C1342=Локализация!$C$73,4,IF(C1342=Локализация!$C$74,5,IF(OR(C1342=1,C1342=2,C1342=3,C1342=4,C1342=5),C1342,"")))))))</f>
        <v/>
      </c>
      <c r="F1342" s="55" t="e">
        <f t="shared" si="34"/>
        <v>#VALUE!</v>
      </c>
    </row>
    <row r="1343" spans="4:6" x14ac:dyDescent="0.3">
      <c r="D1343" s="11" t="str">
        <f>(IF(B1343=Локализация!$C$64,1,IF(B1343=Локализация!$C$65,2,IF(B1343=Локализация!$C$66,3,IF(B1343=Локализация!$C$67,4,IF(B1343=Локализация!$C$68,5,IF(OR(B1343=1,B1343=2,B1343=3,B1343=4,B1343=5),B1343,"")))))))</f>
        <v/>
      </c>
      <c r="E1343" s="11" t="str">
        <f>(IF(C1343=Локализация!$C$70,1,IF(C1343=Локализация!$C$71,2,IF(C1343=Локализация!$C$72,3,IF(C1343=Локализация!$C$73,4,IF(C1343=Локализация!$C$74,5,IF(OR(C1343=1,C1343=2,C1343=3,C1343=4,C1343=5),C1343,"")))))))</f>
        <v/>
      </c>
      <c r="F1343" s="55" t="e">
        <f t="shared" si="34"/>
        <v>#VALUE!</v>
      </c>
    </row>
    <row r="1344" spans="4:6" x14ac:dyDescent="0.3">
      <c r="D1344" s="11" t="str">
        <f>(IF(B1344=Локализация!$C$64,1,IF(B1344=Локализация!$C$65,2,IF(B1344=Локализация!$C$66,3,IF(B1344=Локализация!$C$67,4,IF(B1344=Локализация!$C$68,5,IF(OR(B1344=1,B1344=2,B1344=3,B1344=4,B1344=5),B1344,"")))))))</f>
        <v/>
      </c>
      <c r="E1344" s="11" t="str">
        <f>(IF(C1344=Локализация!$C$70,1,IF(C1344=Локализация!$C$71,2,IF(C1344=Локализация!$C$72,3,IF(C1344=Локализация!$C$73,4,IF(C1344=Локализация!$C$74,5,IF(OR(C1344=1,C1344=2,C1344=3,C1344=4,C1344=5),C1344,"")))))))</f>
        <v/>
      </c>
      <c r="F1344" s="55" t="e">
        <f t="shared" si="34"/>
        <v>#VALUE!</v>
      </c>
    </row>
    <row r="1345" spans="4:6" x14ac:dyDescent="0.3">
      <c r="D1345" s="11" t="str">
        <f>(IF(B1345=Локализация!$C$64,1,IF(B1345=Локализация!$C$65,2,IF(B1345=Локализация!$C$66,3,IF(B1345=Локализация!$C$67,4,IF(B1345=Локализация!$C$68,5,IF(OR(B1345=1,B1345=2,B1345=3,B1345=4,B1345=5),B1345,"")))))))</f>
        <v/>
      </c>
      <c r="E1345" s="11" t="str">
        <f>(IF(C1345=Локализация!$C$70,1,IF(C1345=Локализация!$C$71,2,IF(C1345=Локализация!$C$72,3,IF(C1345=Локализация!$C$73,4,IF(C1345=Локализация!$C$74,5,IF(OR(C1345=1,C1345=2,C1345=3,C1345=4,C1345=5),C1345,"")))))))</f>
        <v/>
      </c>
      <c r="F1345" s="55" t="e">
        <f t="shared" si="34"/>
        <v>#VALUE!</v>
      </c>
    </row>
    <row r="1346" spans="4:6" x14ac:dyDescent="0.3">
      <c r="D1346" s="11" t="str">
        <f>(IF(B1346=Локализация!$C$64,1,IF(B1346=Локализация!$C$65,2,IF(B1346=Локализация!$C$66,3,IF(B1346=Локализация!$C$67,4,IF(B1346=Локализация!$C$68,5,IF(OR(B1346=1,B1346=2,B1346=3,B1346=4,B1346=5),B1346,"")))))))</f>
        <v/>
      </c>
      <c r="E1346" s="11" t="str">
        <f>(IF(C1346=Локализация!$C$70,1,IF(C1346=Локализация!$C$71,2,IF(C1346=Локализация!$C$72,3,IF(C1346=Локализация!$C$73,4,IF(C1346=Локализация!$C$74,5,IF(OR(C1346=1,C1346=2,C1346=3,C1346=4,C1346=5),C1346,"")))))))</f>
        <v/>
      </c>
      <c r="F1346" s="55" t="e">
        <f t="shared" si="34"/>
        <v>#VALUE!</v>
      </c>
    </row>
    <row r="1347" spans="4:6" x14ac:dyDescent="0.3">
      <c r="D1347" s="11" t="str">
        <f>(IF(B1347=Локализация!$C$64,1,IF(B1347=Локализация!$C$65,2,IF(B1347=Локализация!$C$66,3,IF(B1347=Локализация!$C$67,4,IF(B1347=Локализация!$C$68,5,IF(OR(B1347=1,B1347=2,B1347=3,B1347=4,B1347=5),B1347,"")))))))</f>
        <v/>
      </c>
      <c r="E1347" s="11" t="str">
        <f>(IF(C1347=Локализация!$C$70,1,IF(C1347=Локализация!$C$71,2,IF(C1347=Локализация!$C$72,3,IF(C1347=Локализация!$C$73,4,IF(C1347=Локализация!$C$74,5,IF(OR(C1347=1,C1347=2,C1347=3,C1347=4,C1347=5),C1347,"")))))))</f>
        <v/>
      </c>
      <c r="F1347" s="55" t="e">
        <f t="shared" si="34"/>
        <v>#VALUE!</v>
      </c>
    </row>
    <row r="1348" spans="4:6" x14ac:dyDescent="0.3">
      <c r="D1348" s="11" t="str">
        <f>(IF(B1348=Локализация!$C$64,1,IF(B1348=Локализация!$C$65,2,IF(B1348=Локализация!$C$66,3,IF(B1348=Локализация!$C$67,4,IF(B1348=Локализация!$C$68,5,IF(OR(B1348=1,B1348=2,B1348=3,B1348=4,B1348=5),B1348,"")))))))</f>
        <v/>
      </c>
      <c r="E1348" s="11" t="str">
        <f>(IF(C1348=Локализация!$C$70,1,IF(C1348=Локализация!$C$71,2,IF(C1348=Локализация!$C$72,3,IF(C1348=Локализация!$C$73,4,IF(C1348=Локализация!$C$74,5,IF(OR(C1348=1,C1348=2,C1348=3,C1348=4,C1348=5),C1348,"")))))))</f>
        <v/>
      </c>
      <c r="F1348" s="55" t="e">
        <f t="shared" si="34"/>
        <v>#VALUE!</v>
      </c>
    </row>
    <row r="1349" spans="4:6" x14ac:dyDescent="0.3">
      <c r="D1349" s="11" t="str">
        <f>(IF(B1349=Локализация!$C$64,1,IF(B1349=Локализация!$C$65,2,IF(B1349=Локализация!$C$66,3,IF(B1349=Локализация!$C$67,4,IF(B1349=Локализация!$C$68,5,IF(OR(B1349=1,B1349=2,B1349=3,B1349=4,B1349=5),B1349,"")))))))</f>
        <v/>
      </c>
      <c r="E1349" s="11" t="str">
        <f>(IF(C1349=Локализация!$C$70,1,IF(C1349=Локализация!$C$71,2,IF(C1349=Локализация!$C$72,3,IF(C1349=Локализация!$C$73,4,IF(C1349=Локализация!$C$74,5,IF(OR(C1349=1,C1349=2,C1349=3,C1349=4,C1349=5),C1349,"")))))))</f>
        <v/>
      </c>
      <c r="F1349" s="55" t="e">
        <f t="shared" si="34"/>
        <v>#VALUE!</v>
      </c>
    </row>
    <row r="1350" spans="4:6" x14ac:dyDescent="0.3">
      <c r="D1350" s="11" t="str">
        <f>(IF(B1350=Локализация!$C$64,1,IF(B1350=Локализация!$C$65,2,IF(B1350=Локализация!$C$66,3,IF(B1350=Локализация!$C$67,4,IF(B1350=Локализация!$C$68,5,IF(OR(B1350=1,B1350=2,B1350=3,B1350=4,B1350=5),B1350,"")))))))</f>
        <v/>
      </c>
      <c r="E1350" s="11" t="str">
        <f>(IF(C1350=Локализация!$C$70,1,IF(C1350=Локализация!$C$71,2,IF(C1350=Локализация!$C$72,3,IF(C1350=Локализация!$C$73,4,IF(C1350=Локализация!$C$74,5,IF(OR(C1350=1,C1350=2,C1350=3,C1350=4,C1350=5),C1350,"")))))))</f>
        <v/>
      </c>
      <c r="F1350" s="55" t="e">
        <f t="shared" si="34"/>
        <v>#VALUE!</v>
      </c>
    </row>
    <row r="1351" spans="4:6" x14ac:dyDescent="0.3">
      <c r="D1351" s="11" t="str">
        <f>(IF(B1351=Локализация!$C$64,1,IF(B1351=Локализация!$C$65,2,IF(B1351=Локализация!$C$66,3,IF(B1351=Локализация!$C$67,4,IF(B1351=Локализация!$C$68,5,IF(OR(B1351=1,B1351=2,B1351=3,B1351=4,B1351=5),B1351,"")))))))</f>
        <v/>
      </c>
      <c r="E1351" s="11" t="str">
        <f>(IF(C1351=Локализация!$C$70,1,IF(C1351=Локализация!$C$71,2,IF(C1351=Локализация!$C$72,3,IF(C1351=Локализация!$C$73,4,IF(C1351=Локализация!$C$74,5,IF(OR(C1351=1,C1351=2,C1351=3,C1351=4,C1351=5),C1351,"")))))))</f>
        <v/>
      </c>
      <c r="F1351" s="55" t="e">
        <f t="shared" si="34"/>
        <v>#VALUE!</v>
      </c>
    </row>
    <row r="1352" spans="4:6" x14ac:dyDescent="0.3">
      <c r="D1352" s="11" t="str">
        <f>(IF(B1352=Локализация!$C$64,1,IF(B1352=Локализация!$C$65,2,IF(B1352=Локализация!$C$66,3,IF(B1352=Локализация!$C$67,4,IF(B1352=Локализация!$C$68,5,IF(OR(B1352=1,B1352=2,B1352=3,B1352=4,B1352=5),B1352,"")))))))</f>
        <v/>
      </c>
      <c r="E1352" s="11" t="str">
        <f>(IF(C1352=Локализация!$C$70,1,IF(C1352=Локализация!$C$71,2,IF(C1352=Локализация!$C$72,3,IF(C1352=Локализация!$C$73,4,IF(C1352=Локализация!$C$74,5,IF(OR(C1352=1,C1352=2,C1352=3,C1352=4,C1352=5),C1352,"")))))))</f>
        <v/>
      </c>
      <c r="F1352" s="55" t="e">
        <f t="shared" si="34"/>
        <v>#VALUE!</v>
      </c>
    </row>
    <row r="1353" spans="4:6" x14ac:dyDescent="0.3">
      <c r="D1353" s="11" t="str">
        <f>(IF(B1353=Локализация!$C$64,1,IF(B1353=Локализация!$C$65,2,IF(B1353=Локализация!$C$66,3,IF(B1353=Локализация!$C$67,4,IF(B1353=Локализация!$C$68,5,IF(OR(B1353=1,B1353=2,B1353=3,B1353=4,B1353=5),B1353,"")))))))</f>
        <v/>
      </c>
      <c r="E1353" s="11" t="str">
        <f>(IF(C1353=Локализация!$C$70,1,IF(C1353=Локализация!$C$71,2,IF(C1353=Локализация!$C$72,3,IF(C1353=Локализация!$C$73,4,IF(C1353=Локализация!$C$74,5,IF(OR(C1353=1,C1353=2,C1353=3,C1353=4,C1353=5),C1353,"")))))))</f>
        <v/>
      </c>
      <c r="F1353" s="55" t="e">
        <f t="shared" si="34"/>
        <v>#VALUE!</v>
      </c>
    </row>
    <row r="1354" spans="4:6" x14ac:dyDescent="0.3">
      <c r="D1354" s="11" t="str">
        <f>(IF(B1354=Локализация!$C$64,1,IF(B1354=Локализация!$C$65,2,IF(B1354=Локализация!$C$66,3,IF(B1354=Локализация!$C$67,4,IF(B1354=Локализация!$C$68,5,IF(OR(B1354=1,B1354=2,B1354=3,B1354=4,B1354=5),B1354,"")))))))</f>
        <v/>
      </c>
      <c r="E1354" s="11" t="str">
        <f>(IF(C1354=Локализация!$C$70,1,IF(C1354=Локализация!$C$71,2,IF(C1354=Локализация!$C$72,3,IF(C1354=Локализация!$C$73,4,IF(C1354=Локализация!$C$74,5,IF(OR(C1354=1,C1354=2,C1354=3,C1354=4,C1354=5),C1354,"")))))))</f>
        <v/>
      </c>
      <c r="F1354" s="55" t="e">
        <f t="shared" si="34"/>
        <v>#VALUE!</v>
      </c>
    </row>
    <row r="1355" spans="4:6" x14ac:dyDescent="0.3">
      <c r="D1355" s="11" t="str">
        <f>(IF(B1355=Локализация!$C$64,1,IF(B1355=Локализация!$C$65,2,IF(B1355=Локализация!$C$66,3,IF(B1355=Локализация!$C$67,4,IF(B1355=Локализация!$C$68,5,IF(OR(B1355=1,B1355=2,B1355=3,B1355=4,B1355=5),B1355,"")))))))</f>
        <v/>
      </c>
      <c r="E1355" s="11" t="str">
        <f>(IF(C1355=Локализация!$C$70,1,IF(C1355=Локализация!$C$71,2,IF(C1355=Локализация!$C$72,3,IF(C1355=Локализация!$C$73,4,IF(C1355=Локализация!$C$74,5,IF(OR(C1355=1,C1355=2,C1355=3,C1355=4,C1355=5),C1355,"")))))))</f>
        <v/>
      </c>
      <c r="F1355" s="55" t="e">
        <f t="shared" si="34"/>
        <v>#VALUE!</v>
      </c>
    </row>
    <row r="1356" spans="4:6" x14ac:dyDescent="0.3">
      <c r="D1356" s="11" t="str">
        <f>(IF(B1356=Локализация!$C$64,1,IF(B1356=Локализация!$C$65,2,IF(B1356=Локализация!$C$66,3,IF(B1356=Локализация!$C$67,4,IF(B1356=Локализация!$C$68,5,IF(OR(B1356=1,B1356=2,B1356=3,B1356=4,B1356=5),B1356,"")))))))</f>
        <v/>
      </c>
      <c r="E1356" s="11" t="str">
        <f>(IF(C1356=Локализация!$C$70,1,IF(C1356=Локализация!$C$71,2,IF(C1356=Локализация!$C$72,3,IF(C1356=Локализация!$C$73,4,IF(C1356=Локализация!$C$74,5,IF(OR(C1356=1,C1356=2,C1356=3,C1356=4,C1356=5),C1356,"")))))))</f>
        <v/>
      </c>
      <c r="F1356" s="55" t="e">
        <f t="shared" si="34"/>
        <v>#VALUE!</v>
      </c>
    </row>
    <row r="1357" spans="4:6" x14ac:dyDescent="0.3">
      <c r="D1357" s="11" t="str">
        <f>(IF(B1357=Локализация!$C$64,1,IF(B1357=Локализация!$C$65,2,IF(B1357=Локализация!$C$66,3,IF(B1357=Локализация!$C$67,4,IF(B1357=Локализация!$C$68,5,IF(OR(B1357=1,B1357=2,B1357=3,B1357=4,B1357=5),B1357,"")))))))</f>
        <v/>
      </c>
      <c r="E1357" s="11" t="str">
        <f>(IF(C1357=Локализация!$C$70,1,IF(C1357=Локализация!$C$71,2,IF(C1357=Локализация!$C$72,3,IF(C1357=Локализация!$C$73,4,IF(C1357=Локализация!$C$74,5,IF(OR(C1357=1,C1357=2,C1357=3,C1357=4,C1357=5),C1357,"")))))))</f>
        <v/>
      </c>
      <c r="F1357" s="55" t="e">
        <f t="shared" si="34"/>
        <v>#VALUE!</v>
      </c>
    </row>
    <row r="1358" spans="4:6" x14ac:dyDescent="0.3">
      <c r="D1358" s="11" t="str">
        <f>(IF(B1358=Локализация!$C$64,1,IF(B1358=Локализация!$C$65,2,IF(B1358=Локализация!$C$66,3,IF(B1358=Локализация!$C$67,4,IF(B1358=Локализация!$C$68,5,IF(OR(B1358=1,B1358=2,B1358=3,B1358=4,B1358=5),B1358,"")))))))</f>
        <v/>
      </c>
      <c r="E1358" s="11" t="str">
        <f>(IF(C1358=Локализация!$C$70,1,IF(C1358=Локализация!$C$71,2,IF(C1358=Локализация!$C$72,3,IF(C1358=Локализация!$C$73,4,IF(C1358=Локализация!$C$74,5,IF(OR(C1358=1,C1358=2,C1358=3,C1358=4,C1358=5),C1358,"")))))))</f>
        <v/>
      </c>
      <c r="F1358" s="55" t="e">
        <f t="shared" si="34"/>
        <v>#VALUE!</v>
      </c>
    </row>
    <row r="1359" spans="4:6" x14ac:dyDescent="0.3">
      <c r="D1359" s="11" t="str">
        <f>(IF(B1359=Локализация!$C$64,1,IF(B1359=Локализация!$C$65,2,IF(B1359=Локализация!$C$66,3,IF(B1359=Локализация!$C$67,4,IF(B1359=Локализация!$C$68,5,IF(OR(B1359=1,B1359=2,B1359=3,B1359=4,B1359=5),B1359,"")))))))</f>
        <v/>
      </c>
      <c r="E1359" s="11" t="str">
        <f>(IF(C1359=Локализация!$C$70,1,IF(C1359=Локализация!$C$71,2,IF(C1359=Локализация!$C$72,3,IF(C1359=Локализация!$C$73,4,IF(C1359=Локализация!$C$74,5,IF(OR(C1359=1,C1359=2,C1359=3,C1359=4,C1359=5),C1359,"")))))))</f>
        <v/>
      </c>
      <c r="F1359" s="55" t="e">
        <f t="shared" si="34"/>
        <v>#VALUE!</v>
      </c>
    </row>
    <row r="1360" spans="4:6" x14ac:dyDescent="0.3">
      <c r="D1360" s="11" t="str">
        <f>(IF(B1360=Локализация!$C$64,1,IF(B1360=Локализация!$C$65,2,IF(B1360=Локализация!$C$66,3,IF(B1360=Локализация!$C$67,4,IF(B1360=Локализация!$C$68,5,IF(OR(B1360=1,B1360=2,B1360=3,B1360=4,B1360=5),B1360,"")))))))</f>
        <v/>
      </c>
      <c r="E1360" s="11" t="str">
        <f>(IF(C1360=Локализация!$C$70,1,IF(C1360=Локализация!$C$71,2,IF(C1360=Локализация!$C$72,3,IF(C1360=Локализация!$C$73,4,IF(C1360=Локализация!$C$74,5,IF(OR(C1360=1,C1360=2,C1360=3,C1360=4,C1360=5),C1360,"")))))))</f>
        <v/>
      </c>
      <c r="F1360" s="55" t="e">
        <f t="shared" si="34"/>
        <v>#VALUE!</v>
      </c>
    </row>
    <row r="1361" spans="4:6" x14ac:dyDescent="0.3">
      <c r="D1361" s="11" t="str">
        <f>(IF(B1361=Локализация!$C$64,1,IF(B1361=Локализация!$C$65,2,IF(B1361=Локализация!$C$66,3,IF(B1361=Локализация!$C$67,4,IF(B1361=Локализация!$C$68,5,IF(OR(B1361=1,B1361=2,B1361=3,B1361=4,B1361=5),B1361,"")))))))</f>
        <v/>
      </c>
      <c r="E1361" s="11" t="str">
        <f>(IF(C1361=Локализация!$C$70,1,IF(C1361=Локализация!$C$71,2,IF(C1361=Локализация!$C$72,3,IF(C1361=Локализация!$C$73,4,IF(C1361=Локализация!$C$74,5,IF(OR(C1361=1,C1361=2,C1361=3,C1361=4,C1361=5),C1361,"")))))))</f>
        <v/>
      </c>
      <c r="F1361" s="55" t="e">
        <f t="shared" si="34"/>
        <v>#VALUE!</v>
      </c>
    </row>
    <row r="1362" spans="4:6" x14ac:dyDescent="0.3">
      <c r="D1362" s="11" t="str">
        <f>(IF(B1362=Локализация!$C$64,1,IF(B1362=Локализация!$C$65,2,IF(B1362=Локализация!$C$66,3,IF(B1362=Локализация!$C$67,4,IF(B1362=Локализация!$C$68,5,IF(OR(B1362=1,B1362=2,B1362=3,B1362=4,B1362=5),B1362,"")))))))</f>
        <v/>
      </c>
      <c r="E1362" s="11" t="str">
        <f>(IF(C1362=Локализация!$C$70,1,IF(C1362=Локализация!$C$71,2,IF(C1362=Локализация!$C$72,3,IF(C1362=Локализация!$C$73,4,IF(C1362=Локализация!$C$74,5,IF(OR(C1362=1,C1362=2,C1362=3,C1362=4,C1362=5),C1362,"")))))))</f>
        <v/>
      </c>
      <c r="F1362" s="55" t="e">
        <f t="shared" si="34"/>
        <v>#VALUE!</v>
      </c>
    </row>
    <row r="1363" spans="4:6" x14ac:dyDescent="0.3">
      <c r="D1363" s="11" t="str">
        <f>(IF(B1363=Локализация!$C$64,1,IF(B1363=Локализация!$C$65,2,IF(B1363=Локализация!$C$66,3,IF(B1363=Локализация!$C$67,4,IF(B1363=Локализация!$C$68,5,IF(OR(B1363=1,B1363=2,B1363=3,B1363=4,B1363=5),B1363,"")))))))</f>
        <v/>
      </c>
      <c r="E1363" s="11" t="str">
        <f>(IF(C1363=Локализация!$C$70,1,IF(C1363=Локализация!$C$71,2,IF(C1363=Локализация!$C$72,3,IF(C1363=Локализация!$C$73,4,IF(C1363=Локализация!$C$74,5,IF(OR(C1363=1,C1363=2,C1363=3,C1363=4,C1363=5),C1363,"")))))))</f>
        <v/>
      </c>
      <c r="F1363" s="55" t="e">
        <f t="shared" si="34"/>
        <v>#VALUE!</v>
      </c>
    </row>
    <row r="1364" spans="4:6" x14ac:dyDescent="0.3">
      <c r="D1364" s="11" t="str">
        <f>(IF(B1364=Локализация!$C$64,1,IF(B1364=Локализация!$C$65,2,IF(B1364=Локализация!$C$66,3,IF(B1364=Локализация!$C$67,4,IF(B1364=Локализация!$C$68,5,IF(OR(B1364=1,B1364=2,B1364=3,B1364=4,B1364=5),B1364,"")))))))</f>
        <v/>
      </c>
      <c r="E1364" s="11" t="str">
        <f>(IF(C1364=Локализация!$C$70,1,IF(C1364=Локализация!$C$71,2,IF(C1364=Локализация!$C$72,3,IF(C1364=Локализация!$C$73,4,IF(C1364=Локализация!$C$74,5,IF(OR(C1364=1,C1364=2,C1364=3,C1364=4,C1364=5),C1364,"")))))))</f>
        <v/>
      </c>
      <c r="F1364" s="55" t="e">
        <f t="shared" si="34"/>
        <v>#VALUE!</v>
      </c>
    </row>
    <row r="1365" spans="4:6" x14ac:dyDescent="0.3">
      <c r="D1365" s="11" t="str">
        <f>(IF(B1365=Локализация!$C$64,1,IF(B1365=Локализация!$C$65,2,IF(B1365=Локализация!$C$66,3,IF(B1365=Локализация!$C$67,4,IF(B1365=Локализация!$C$68,5,IF(OR(B1365=1,B1365=2,B1365=3,B1365=4,B1365=5),B1365,"")))))))</f>
        <v/>
      </c>
      <c r="E1365" s="11" t="str">
        <f>(IF(C1365=Локализация!$C$70,1,IF(C1365=Локализация!$C$71,2,IF(C1365=Локализация!$C$72,3,IF(C1365=Локализация!$C$73,4,IF(C1365=Локализация!$C$74,5,IF(OR(C1365=1,C1365=2,C1365=3,C1365=4,C1365=5),C1365,"")))))))</f>
        <v/>
      </c>
      <c r="F1365" s="55" t="e">
        <f t="shared" si="34"/>
        <v>#VALUE!</v>
      </c>
    </row>
    <row r="1366" spans="4:6" x14ac:dyDescent="0.3">
      <c r="D1366" s="11" t="str">
        <f>(IF(B1366=Локализация!$C$64,1,IF(B1366=Локализация!$C$65,2,IF(B1366=Локализация!$C$66,3,IF(B1366=Локализация!$C$67,4,IF(B1366=Локализация!$C$68,5,IF(OR(B1366=1,B1366=2,B1366=3,B1366=4,B1366=5),B1366,"")))))))</f>
        <v/>
      </c>
      <c r="E1366" s="11" t="str">
        <f>(IF(C1366=Локализация!$C$70,1,IF(C1366=Локализация!$C$71,2,IF(C1366=Локализация!$C$72,3,IF(C1366=Локализация!$C$73,4,IF(C1366=Локализация!$C$74,5,IF(OR(C1366=1,C1366=2,C1366=3,C1366=4,C1366=5),C1366,"")))))))</f>
        <v/>
      </c>
      <c r="F1366" s="55" t="e">
        <f t="shared" si="34"/>
        <v>#VALUE!</v>
      </c>
    </row>
    <row r="1367" spans="4:6" x14ac:dyDescent="0.3">
      <c r="D1367" s="11" t="str">
        <f>(IF(B1367=Локализация!$C$64,1,IF(B1367=Локализация!$C$65,2,IF(B1367=Локализация!$C$66,3,IF(B1367=Локализация!$C$67,4,IF(B1367=Локализация!$C$68,5,IF(OR(B1367=1,B1367=2,B1367=3,B1367=4,B1367=5),B1367,"")))))))</f>
        <v/>
      </c>
      <c r="E1367" s="11" t="str">
        <f>(IF(C1367=Локализация!$C$70,1,IF(C1367=Локализация!$C$71,2,IF(C1367=Локализация!$C$72,3,IF(C1367=Локализация!$C$73,4,IF(C1367=Локализация!$C$74,5,IF(OR(C1367=1,C1367=2,C1367=3,C1367=4,C1367=5),C1367,"")))))))</f>
        <v/>
      </c>
      <c r="F1367" s="55" t="e">
        <f t="shared" si="34"/>
        <v>#VALUE!</v>
      </c>
    </row>
    <row r="1368" spans="4:6" x14ac:dyDescent="0.3">
      <c r="D1368" s="11" t="str">
        <f>(IF(B1368=Локализация!$C$64,1,IF(B1368=Локализация!$C$65,2,IF(B1368=Локализация!$C$66,3,IF(B1368=Локализация!$C$67,4,IF(B1368=Локализация!$C$68,5,IF(OR(B1368=1,B1368=2,B1368=3,B1368=4,B1368=5),B1368,"")))))))</f>
        <v/>
      </c>
      <c r="E1368" s="11" t="str">
        <f>(IF(C1368=Локализация!$C$70,1,IF(C1368=Локализация!$C$71,2,IF(C1368=Локализация!$C$72,3,IF(C1368=Локализация!$C$73,4,IF(C1368=Локализация!$C$74,5,IF(OR(C1368=1,C1368=2,C1368=3,C1368=4,C1368=5),C1368,"")))))))</f>
        <v/>
      </c>
      <c r="F1368" s="55" t="e">
        <f t="shared" si="34"/>
        <v>#VALUE!</v>
      </c>
    </row>
    <row r="1369" spans="4:6" x14ac:dyDescent="0.3">
      <c r="D1369" s="11" t="str">
        <f>(IF(B1369=Локализация!$C$64,1,IF(B1369=Локализация!$C$65,2,IF(B1369=Локализация!$C$66,3,IF(B1369=Локализация!$C$67,4,IF(B1369=Локализация!$C$68,5,IF(OR(B1369=1,B1369=2,B1369=3,B1369=4,B1369=5),B1369,"")))))))</f>
        <v/>
      </c>
      <c r="E1369" s="11" t="str">
        <f>(IF(C1369=Локализация!$C$70,1,IF(C1369=Локализация!$C$71,2,IF(C1369=Локализация!$C$72,3,IF(C1369=Локализация!$C$73,4,IF(C1369=Локализация!$C$74,5,IF(OR(C1369=1,C1369=2,C1369=3,C1369=4,C1369=5),C1369,"")))))))</f>
        <v/>
      </c>
      <c r="F1369" s="55" t="e">
        <f t="shared" si="34"/>
        <v>#VALUE!</v>
      </c>
    </row>
    <row r="1370" spans="4:6" x14ac:dyDescent="0.3">
      <c r="D1370" s="11" t="str">
        <f>(IF(B1370=Локализация!$C$64,1,IF(B1370=Локализация!$C$65,2,IF(B1370=Локализация!$C$66,3,IF(B1370=Локализация!$C$67,4,IF(B1370=Локализация!$C$68,5,IF(OR(B1370=1,B1370=2,B1370=3,B1370=4,B1370=5),B1370,"")))))))</f>
        <v/>
      </c>
      <c r="E1370" s="11" t="str">
        <f>(IF(C1370=Локализация!$C$70,1,IF(C1370=Локализация!$C$71,2,IF(C1370=Локализация!$C$72,3,IF(C1370=Локализация!$C$73,4,IF(C1370=Локализация!$C$74,5,IF(OR(C1370=1,C1370=2,C1370=3,C1370=4,C1370=5),C1370,"")))))))</f>
        <v/>
      </c>
      <c r="F1370" s="55" t="e">
        <f t="shared" si="34"/>
        <v>#VALUE!</v>
      </c>
    </row>
    <row r="1371" spans="4:6" x14ac:dyDescent="0.3">
      <c r="D1371" s="11" t="str">
        <f>(IF(B1371=Локализация!$C$64,1,IF(B1371=Локализация!$C$65,2,IF(B1371=Локализация!$C$66,3,IF(B1371=Локализация!$C$67,4,IF(B1371=Локализация!$C$68,5,IF(OR(B1371=1,B1371=2,B1371=3,B1371=4,B1371=5),B1371,"")))))))</f>
        <v/>
      </c>
      <c r="E1371" s="11" t="str">
        <f>(IF(C1371=Локализация!$C$70,1,IF(C1371=Локализация!$C$71,2,IF(C1371=Локализация!$C$72,3,IF(C1371=Локализация!$C$73,4,IF(C1371=Локализация!$C$74,5,IF(OR(C1371=1,C1371=2,C1371=3,C1371=4,C1371=5),C1371,"")))))))</f>
        <v/>
      </c>
      <c r="F1371" s="55" t="e">
        <f t="shared" si="34"/>
        <v>#VALUE!</v>
      </c>
    </row>
    <row r="1372" spans="4:6" x14ac:dyDescent="0.3">
      <c r="D1372" s="11" t="str">
        <f>(IF(B1372=Локализация!$C$64,1,IF(B1372=Локализация!$C$65,2,IF(B1372=Локализация!$C$66,3,IF(B1372=Локализация!$C$67,4,IF(B1372=Локализация!$C$68,5,IF(OR(B1372=1,B1372=2,B1372=3,B1372=4,B1372=5),B1372,"")))))))</f>
        <v/>
      </c>
      <c r="E1372" s="11" t="str">
        <f>(IF(C1372=Локализация!$C$70,1,IF(C1372=Локализация!$C$71,2,IF(C1372=Локализация!$C$72,3,IF(C1372=Локализация!$C$73,4,IF(C1372=Локализация!$C$74,5,IF(OR(C1372=1,C1372=2,C1372=3,C1372=4,C1372=5),C1372,"")))))))</f>
        <v/>
      </c>
      <c r="F1372" s="55" t="e">
        <f t="shared" si="34"/>
        <v>#VALUE!</v>
      </c>
    </row>
    <row r="1373" spans="4:6" x14ac:dyDescent="0.3">
      <c r="D1373" s="11" t="str">
        <f>(IF(B1373=Локализация!$C$64,1,IF(B1373=Локализация!$C$65,2,IF(B1373=Локализация!$C$66,3,IF(B1373=Локализация!$C$67,4,IF(B1373=Локализация!$C$68,5,IF(OR(B1373=1,B1373=2,B1373=3,B1373=4,B1373=5),B1373,"")))))))</f>
        <v/>
      </c>
      <c r="E1373" s="11" t="str">
        <f>(IF(C1373=Локализация!$C$70,1,IF(C1373=Локализация!$C$71,2,IF(C1373=Локализация!$C$72,3,IF(C1373=Локализация!$C$73,4,IF(C1373=Локализация!$C$74,5,IF(OR(C1373=1,C1373=2,C1373=3,C1373=4,C1373=5),C1373,"")))))))</f>
        <v/>
      </c>
      <c r="F1373" s="55" t="e">
        <f t="shared" si="34"/>
        <v>#VALUE!</v>
      </c>
    </row>
    <row r="1374" spans="4:6" x14ac:dyDescent="0.3">
      <c r="D1374" s="11" t="str">
        <f>(IF(B1374=Локализация!$C$64,1,IF(B1374=Локализация!$C$65,2,IF(B1374=Локализация!$C$66,3,IF(B1374=Локализация!$C$67,4,IF(B1374=Локализация!$C$68,5,IF(OR(B1374=1,B1374=2,B1374=3,B1374=4,B1374=5),B1374,"")))))))</f>
        <v/>
      </c>
      <c r="E1374" s="11" t="str">
        <f>(IF(C1374=Локализация!$C$70,1,IF(C1374=Локализация!$C$71,2,IF(C1374=Локализация!$C$72,3,IF(C1374=Локализация!$C$73,4,IF(C1374=Локализация!$C$74,5,IF(OR(C1374=1,C1374=2,C1374=3,C1374=4,C1374=5),C1374,"")))))))</f>
        <v/>
      </c>
      <c r="F1374" s="55" t="e">
        <f t="shared" si="34"/>
        <v>#VALUE!</v>
      </c>
    </row>
    <row r="1375" spans="4:6" x14ac:dyDescent="0.3">
      <c r="D1375" s="11" t="str">
        <f>(IF(B1375=Локализация!$C$64,1,IF(B1375=Локализация!$C$65,2,IF(B1375=Локализация!$C$66,3,IF(B1375=Локализация!$C$67,4,IF(B1375=Локализация!$C$68,5,IF(OR(B1375=1,B1375=2,B1375=3,B1375=4,B1375=5),B1375,"")))))))</f>
        <v/>
      </c>
      <c r="E1375" s="11" t="str">
        <f>(IF(C1375=Локализация!$C$70,1,IF(C1375=Локализация!$C$71,2,IF(C1375=Локализация!$C$72,3,IF(C1375=Локализация!$C$73,4,IF(C1375=Локализация!$C$74,5,IF(OR(C1375=1,C1375=2,C1375=3,C1375=4,C1375=5),C1375,"")))))))</f>
        <v/>
      </c>
      <c r="F1375" s="55" t="e">
        <f t="shared" si="34"/>
        <v>#VALUE!</v>
      </c>
    </row>
    <row r="1376" spans="4:6" x14ac:dyDescent="0.3">
      <c r="D1376" s="11" t="str">
        <f>(IF(B1376=Локализация!$C$64,1,IF(B1376=Локализация!$C$65,2,IF(B1376=Локализация!$C$66,3,IF(B1376=Локализация!$C$67,4,IF(B1376=Локализация!$C$68,5,IF(OR(B1376=1,B1376=2,B1376=3,B1376=4,B1376=5),B1376,"")))))))</f>
        <v/>
      </c>
      <c r="E1376" s="11" t="str">
        <f>(IF(C1376=Локализация!$C$70,1,IF(C1376=Локализация!$C$71,2,IF(C1376=Локализация!$C$72,3,IF(C1376=Локализация!$C$73,4,IF(C1376=Локализация!$C$74,5,IF(OR(C1376=1,C1376=2,C1376=3,C1376=4,C1376=5),C1376,"")))))))</f>
        <v/>
      </c>
      <c r="F1376" s="55" t="e">
        <f t="shared" si="34"/>
        <v>#VALUE!</v>
      </c>
    </row>
    <row r="1377" spans="4:6" x14ac:dyDescent="0.3">
      <c r="D1377" s="11" t="str">
        <f>(IF(B1377=Локализация!$C$64,1,IF(B1377=Локализация!$C$65,2,IF(B1377=Локализация!$C$66,3,IF(B1377=Локализация!$C$67,4,IF(B1377=Локализация!$C$68,5,IF(OR(B1377=1,B1377=2,B1377=3,B1377=4,B1377=5),B1377,"")))))))</f>
        <v/>
      </c>
      <c r="E1377" s="11" t="str">
        <f>(IF(C1377=Локализация!$C$70,1,IF(C1377=Локализация!$C$71,2,IF(C1377=Локализация!$C$72,3,IF(C1377=Локализация!$C$73,4,IF(C1377=Локализация!$C$74,5,IF(OR(C1377=1,C1377=2,C1377=3,C1377=4,C1377=5),C1377,"")))))))</f>
        <v/>
      </c>
      <c r="F1377" s="55" t="e">
        <f t="shared" si="34"/>
        <v>#VALUE!</v>
      </c>
    </row>
    <row r="1378" spans="4:6" x14ac:dyDescent="0.3">
      <c r="D1378" s="11" t="str">
        <f>(IF(B1378=Локализация!$C$64,1,IF(B1378=Локализация!$C$65,2,IF(B1378=Локализация!$C$66,3,IF(B1378=Локализация!$C$67,4,IF(B1378=Локализация!$C$68,5,IF(OR(B1378=1,B1378=2,B1378=3,B1378=4,B1378=5),B1378,"")))))))</f>
        <v/>
      </c>
      <c r="E1378" s="11" t="str">
        <f>(IF(C1378=Локализация!$C$70,1,IF(C1378=Локализация!$C$71,2,IF(C1378=Локализация!$C$72,3,IF(C1378=Локализация!$C$73,4,IF(C1378=Локализация!$C$74,5,IF(OR(C1378=1,C1378=2,C1378=3,C1378=4,C1378=5),C1378,"")))))))</f>
        <v/>
      </c>
      <c r="F1378" s="55" t="e">
        <f t="shared" ref="F1378:F1441" si="35">(((D1378+E1378)-2)/8)</f>
        <v>#VALUE!</v>
      </c>
    </row>
    <row r="1379" spans="4:6" x14ac:dyDescent="0.3">
      <c r="D1379" s="11" t="str">
        <f>(IF(B1379=Локализация!$C$64,1,IF(B1379=Локализация!$C$65,2,IF(B1379=Локализация!$C$66,3,IF(B1379=Локализация!$C$67,4,IF(B1379=Локализация!$C$68,5,IF(OR(B1379=1,B1379=2,B1379=3,B1379=4,B1379=5),B1379,"")))))))</f>
        <v/>
      </c>
      <c r="E1379" s="11" t="str">
        <f>(IF(C1379=Локализация!$C$70,1,IF(C1379=Локализация!$C$71,2,IF(C1379=Локализация!$C$72,3,IF(C1379=Локализация!$C$73,4,IF(C1379=Локализация!$C$74,5,IF(OR(C1379=1,C1379=2,C1379=3,C1379=4,C1379=5),C1379,"")))))))</f>
        <v/>
      </c>
      <c r="F1379" s="55" t="e">
        <f t="shared" si="35"/>
        <v>#VALUE!</v>
      </c>
    </row>
    <row r="1380" spans="4:6" x14ac:dyDescent="0.3">
      <c r="D1380" s="11" t="str">
        <f>(IF(B1380=Локализация!$C$64,1,IF(B1380=Локализация!$C$65,2,IF(B1380=Локализация!$C$66,3,IF(B1380=Локализация!$C$67,4,IF(B1380=Локализация!$C$68,5,IF(OR(B1380=1,B1380=2,B1380=3,B1380=4,B1380=5),B1380,"")))))))</f>
        <v/>
      </c>
      <c r="E1380" s="11" t="str">
        <f>(IF(C1380=Локализация!$C$70,1,IF(C1380=Локализация!$C$71,2,IF(C1380=Локализация!$C$72,3,IF(C1380=Локализация!$C$73,4,IF(C1380=Локализация!$C$74,5,IF(OR(C1380=1,C1380=2,C1380=3,C1380=4,C1380=5),C1380,"")))))))</f>
        <v/>
      </c>
      <c r="F1380" s="55" t="e">
        <f t="shared" si="35"/>
        <v>#VALUE!</v>
      </c>
    </row>
    <row r="1381" spans="4:6" x14ac:dyDescent="0.3">
      <c r="D1381" s="11" t="str">
        <f>(IF(B1381=Локализация!$C$64,1,IF(B1381=Локализация!$C$65,2,IF(B1381=Локализация!$C$66,3,IF(B1381=Локализация!$C$67,4,IF(B1381=Локализация!$C$68,5,IF(OR(B1381=1,B1381=2,B1381=3,B1381=4,B1381=5),B1381,"")))))))</f>
        <v/>
      </c>
      <c r="E1381" s="11" t="str">
        <f>(IF(C1381=Локализация!$C$70,1,IF(C1381=Локализация!$C$71,2,IF(C1381=Локализация!$C$72,3,IF(C1381=Локализация!$C$73,4,IF(C1381=Локализация!$C$74,5,IF(OR(C1381=1,C1381=2,C1381=3,C1381=4,C1381=5),C1381,"")))))))</f>
        <v/>
      </c>
      <c r="F1381" s="55" t="e">
        <f t="shared" si="35"/>
        <v>#VALUE!</v>
      </c>
    </row>
    <row r="1382" spans="4:6" x14ac:dyDescent="0.3">
      <c r="D1382" s="11" t="str">
        <f>(IF(B1382=Локализация!$C$64,1,IF(B1382=Локализация!$C$65,2,IF(B1382=Локализация!$C$66,3,IF(B1382=Локализация!$C$67,4,IF(B1382=Локализация!$C$68,5,IF(OR(B1382=1,B1382=2,B1382=3,B1382=4,B1382=5),B1382,"")))))))</f>
        <v/>
      </c>
      <c r="E1382" s="11" t="str">
        <f>(IF(C1382=Локализация!$C$70,1,IF(C1382=Локализация!$C$71,2,IF(C1382=Локализация!$C$72,3,IF(C1382=Локализация!$C$73,4,IF(C1382=Локализация!$C$74,5,IF(OR(C1382=1,C1382=2,C1382=3,C1382=4,C1382=5),C1382,"")))))))</f>
        <v/>
      </c>
      <c r="F1382" s="55" t="e">
        <f t="shared" si="35"/>
        <v>#VALUE!</v>
      </c>
    </row>
    <row r="1383" spans="4:6" x14ac:dyDescent="0.3">
      <c r="D1383" s="11" t="str">
        <f>(IF(B1383=Локализация!$C$64,1,IF(B1383=Локализация!$C$65,2,IF(B1383=Локализация!$C$66,3,IF(B1383=Локализация!$C$67,4,IF(B1383=Локализация!$C$68,5,IF(OR(B1383=1,B1383=2,B1383=3,B1383=4,B1383=5),B1383,"")))))))</f>
        <v/>
      </c>
      <c r="E1383" s="11" t="str">
        <f>(IF(C1383=Локализация!$C$70,1,IF(C1383=Локализация!$C$71,2,IF(C1383=Локализация!$C$72,3,IF(C1383=Локализация!$C$73,4,IF(C1383=Локализация!$C$74,5,IF(OR(C1383=1,C1383=2,C1383=3,C1383=4,C1383=5),C1383,"")))))))</f>
        <v/>
      </c>
      <c r="F1383" s="55" t="e">
        <f t="shared" si="35"/>
        <v>#VALUE!</v>
      </c>
    </row>
    <row r="1384" spans="4:6" x14ac:dyDescent="0.3">
      <c r="D1384" s="11" t="str">
        <f>(IF(B1384=Локализация!$C$64,1,IF(B1384=Локализация!$C$65,2,IF(B1384=Локализация!$C$66,3,IF(B1384=Локализация!$C$67,4,IF(B1384=Локализация!$C$68,5,IF(OR(B1384=1,B1384=2,B1384=3,B1384=4,B1384=5),B1384,"")))))))</f>
        <v/>
      </c>
      <c r="E1384" s="11" t="str">
        <f>(IF(C1384=Локализация!$C$70,1,IF(C1384=Локализация!$C$71,2,IF(C1384=Локализация!$C$72,3,IF(C1384=Локализация!$C$73,4,IF(C1384=Локализация!$C$74,5,IF(OR(C1384=1,C1384=2,C1384=3,C1384=4,C1384=5),C1384,"")))))))</f>
        <v/>
      </c>
      <c r="F1384" s="55" t="e">
        <f t="shared" si="35"/>
        <v>#VALUE!</v>
      </c>
    </row>
    <row r="1385" spans="4:6" x14ac:dyDescent="0.3">
      <c r="D1385" s="11" t="str">
        <f>(IF(B1385=Локализация!$C$64,1,IF(B1385=Локализация!$C$65,2,IF(B1385=Локализация!$C$66,3,IF(B1385=Локализация!$C$67,4,IF(B1385=Локализация!$C$68,5,IF(OR(B1385=1,B1385=2,B1385=3,B1385=4,B1385=5),B1385,"")))))))</f>
        <v/>
      </c>
      <c r="E1385" s="11" t="str">
        <f>(IF(C1385=Локализация!$C$70,1,IF(C1385=Локализация!$C$71,2,IF(C1385=Локализация!$C$72,3,IF(C1385=Локализация!$C$73,4,IF(C1385=Локализация!$C$74,5,IF(OR(C1385=1,C1385=2,C1385=3,C1385=4,C1385=5),C1385,"")))))))</f>
        <v/>
      </c>
      <c r="F1385" s="55" t="e">
        <f t="shared" si="35"/>
        <v>#VALUE!</v>
      </c>
    </row>
    <row r="1386" spans="4:6" x14ac:dyDescent="0.3">
      <c r="D1386" s="11" t="str">
        <f>(IF(B1386=Локализация!$C$64,1,IF(B1386=Локализация!$C$65,2,IF(B1386=Локализация!$C$66,3,IF(B1386=Локализация!$C$67,4,IF(B1386=Локализация!$C$68,5,IF(OR(B1386=1,B1386=2,B1386=3,B1386=4,B1386=5),B1386,"")))))))</f>
        <v/>
      </c>
      <c r="E1386" s="11" t="str">
        <f>(IF(C1386=Локализация!$C$70,1,IF(C1386=Локализация!$C$71,2,IF(C1386=Локализация!$C$72,3,IF(C1386=Локализация!$C$73,4,IF(C1386=Локализация!$C$74,5,IF(OR(C1386=1,C1386=2,C1386=3,C1386=4,C1386=5),C1386,"")))))))</f>
        <v/>
      </c>
      <c r="F1386" s="55" t="e">
        <f t="shared" si="35"/>
        <v>#VALUE!</v>
      </c>
    </row>
    <row r="1387" spans="4:6" x14ac:dyDescent="0.3">
      <c r="D1387" s="11" t="str">
        <f>(IF(B1387=Локализация!$C$64,1,IF(B1387=Локализация!$C$65,2,IF(B1387=Локализация!$C$66,3,IF(B1387=Локализация!$C$67,4,IF(B1387=Локализация!$C$68,5,IF(OR(B1387=1,B1387=2,B1387=3,B1387=4,B1387=5),B1387,"")))))))</f>
        <v/>
      </c>
      <c r="E1387" s="11" t="str">
        <f>(IF(C1387=Локализация!$C$70,1,IF(C1387=Локализация!$C$71,2,IF(C1387=Локализация!$C$72,3,IF(C1387=Локализация!$C$73,4,IF(C1387=Локализация!$C$74,5,IF(OR(C1387=1,C1387=2,C1387=3,C1387=4,C1387=5),C1387,"")))))))</f>
        <v/>
      </c>
      <c r="F1387" s="55" t="e">
        <f t="shared" si="35"/>
        <v>#VALUE!</v>
      </c>
    </row>
    <row r="1388" spans="4:6" x14ac:dyDescent="0.3">
      <c r="D1388" s="11" t="str">
        <f>(IF(B1388=Локализация!$C$64,1,IF(B1388=Локализация!$C$65,2,IF(B1388=Локализация!$C$66,3,IF(B1388=Локализация!$C$67,4,IF(B1388=Локализация!$C$68,5,IF(OR(B1388=1,B1388=2,B1388=3,B1388=4,B1388=5),B1388,"")))))))</f>
        <v/>
      </c>
      <c r="E1388" s="11" t="str">
        <f>(IF(C1388=Локализация!$C$70,1,IF(C1388=Локализация!$C$71,2,IF(C1388=Локализация!$C$72,3,IF(C1388=Локализация!$C$73,4,IF(C1388=Локализация!$C$74,5,IF(OR(C1388=1,C1388=2,C1388=3,C1388=4,C1388=5),C1388,"")))))))</f>
        <v/>
      </c>
      <c r="F1388" s="55" t="e">
        <f t="shared" si="35"/>
        <v>#VALUE!</v>
      </c>
    </row>
    <row r="1389" spans="4:6" x14ac:dyDescent="0.3">
      <c r="D1389" s="11" t="str">
        <f>(IF(B1389=Локализация!$C$64,1,IF(B1389=Локализация!$C$65,2,IF(B1389=Локализация!$C$66,3,IF(B1389=Локализация!$C$67,4,IF(B1389=Локализация!$C$68,5,IF(OR(B1389=1,B1389=2,B1389=3,B1389=4,B1389=5),B1389,"")))))))</f>
        <v/>
      </c>
      <c r="E1389" s="11" t="str">
        <f>(IF(C1389=Локализация!$C$70,1,IF(C1389=Локализация!$C$71,2,IF(C1389=Локализация!$C$72,3,IF(C1389=Локализация!$C$73,4,IF(C1389=Локализация!$C$74,5,IF(OR(C1389=1,C1389=2,C1389=3,C1389=4,C1389=5),C1389,"")))))))</f>
        <v/>
      </c>
      <c r="F1389" s="55" t="e">
        <f t="shared" si="35"/>
        <v>#VALUE!</v>
      </c>
    </row>
    <row r="1390" spans="4:6" x14ac:dyDescent="0.3">
      <c r="D1390" s="11" t="str">
        <f>(IF(B1390=Локализация!$C$64,1,IF(B1390=Локализация!$C$65,2,IF(B1390=Локализация!$C$66,3,IF(B1390=Локализация!$C$67,4,IF(B1390=Локализация!$C$68,5,IF(OR(B1390=1,B1390=2,B1390=3,B1390=4,B1390=5),B1390,"")))))))</f>
        <v/>
      </c>
      <c r="E1390" s="11" t="str">
        <f>(IF(C1390=Локализация!$C$70,1,IF(C1390=Локализация!$C$71,2,IF(C1390=Локализация!$C$72,3,IF(C1390=Локализация!$C$73,4,IF(C1390=Локализация!$C$74,5,IF(OR(C1390=1,C1390=2,C1390=3,C1390=4,C1390=5),C1390,"")))))))</f>
        <v/>
      </c>
      <c r="F1390" s="55" t="e">
        <f t="shared" si="35"/>
        <v>#VALUE!</v>
      </c>
    </row>
    <row r="1391" spans="4:6" x14ac:dyDescent="0.3">
      <c r="D1391" s="11" t="str">
        <f>(IF(B1391=Локализация!$C$64,1,IF(B1391=Локализация!$C$65,2,IF(B1391=Локализация!$C$66,3,IF(B1391=Локализация!$C$67,4,IF(B1391=Локализация!$C$68,5,IF(OR(B1391=1,B1391=2,B1391=3,B1391=4,B1391=5),B1391,"")))))))</f>
        <v/>
      </c>
      <c r="E1391" s="11" t="str">
        <f>(IF(C1391=Локализация!$C$70,1,IF(C1391=Локализация!$C$71,2,IF(C1391=Локализация!$C$72,3,IF(C1391=Локализация!$C$73,4,IF(C1391=Локализация!$C$74,5,IF(OR(C1391=1,C1391=2,C1391=3,C1391=4,C1391=5),C1391,"")))))))</f>
        <v/>
      </c>
      <c r="F1391" s="55" t="e">
        <f t="shared" si="35"/>
        <v>#VALUE!</v>
      </c>
    </row>
    <row r="1392" spans="4:6" x14ac:dyDescent="0.3">
      <c r="D1392" s="11" t="str">
        <f>(IF(B1392=Локализация!$C$64,1,IF(B1392=Локализация!$C$65,2,IF(B1392=Локализация!$C$66,3,IF(B1392=Локализация!$C$67,4,IF(B1392=Локализация!$C$68,5,IF(OR(B1392=1,B1392=2,B1392=3,B1392=4,B1392=5),B1392,"")))))))</f>
        <v/>
      </c>
      <c r="E1392" s="11" t="str">
        <f>(IF(C1392=Локализация!$C$70,1,IF(C1392=Локализация!$C$71,2,IF(C1392=Локализация!$C$72,3,IF(C1392=Локализация!$C$73,4,IF(C1392=Локализация!$C$74,5,IF(OR(C1392=1,C1392=2,C1392=3,C1392=4,C1392=5),C1392,"")))))))</f>
        <v/>
      </c>
      <c r="F1392" s="55" t="e">
        <f t="shared" si="35"/>
        <v>#VALUE!</v>
      </c>
    </row>
    <row r="1393" spans="4:6" x14ac:dyDescent="0.3">
      <c r="D1393" s="11" t="str">
        <f>(IF(B1393=Локализация!$C$64,1,IF(B1393=Локализация!$C$65,2,IF(B1393=Локализация!$C$66,3,IF(B1393=Локализация!$C$67,4,IF(B1393=Локализация!$C$68,5,IF(OR(B1393=1,B1393=2,B1393=3,B1393=4,B1393=5),B1393,"")))))))</f>
        <v/>
      </c>
      <c r="E1393" s="11" t="str">
        <f>(IF(C1393=Локализация!$C$70,1,IF(C1393=Локализация!$C$71,2,IF(C1393=Локализация!$C$72,3,IF(C1393=Локализация!$C$73,4,IF(C1393=Локализация!$C$74,5,IF(OR(C1393=1,C1393=2,C1393=3,C1393=4,C1393=5),C1393,"")))))))</f>
        <v/>
      </c>
      <c r="F1393" s="55" t="e">
        <f t="shared" si="35"/>
        <v>#VALUE!</v>
      </c>
    </row>
    <row r="1394" spans="4:6" x14ac:dyDescent="0.3">
      <c r="D1394" s="11" t="str">
        <f>(IF(B1394=Локализация!$C$64,1,IF(B1394=Локализация!$C$65,2,IF(B1394=Локализация!$C$66,3,IF(B1394=Локализация!$C$67,4,IF(B1394=Локализация!$C$68,5,IF(OR(B1394=1,B1394=2,B1394=3,B1394=4,B1394=5),B1394,"")))))))</f>
        <v/>
      </c>
      <c r="E1394" s="11" t="str">
        <f>(IF(C1394=Локализация!$C$70,1,IF(C1394=Локализация!$C$71,2,IF(C1394=Локализация!$C$72,3,IF(C1394=Локализация!$C$73,4,IF(C1394=Локализация!$C$74,5,IF(OR(C1394=1,C1394=2,C1394=3,C1394=4,C1394=5),C1394,"")))))))</f>
        <v/>
      </c>
      <c r="F1394" s="55" t="e">
        <f t="shared" si="35"/>
        <v>#VALUE!</v>
      </c>
    </row>
    <row r="1395" spans="4:6" x14ac:dyDescent="0.3">
      <c r="D1395" s="11" t="str">
        <f>(IF(B1395=Локализация!$C$64,1,IF(B1395=Локализация!$C$65,2,IF(B1395=Локализация!$C$66,3,IF(B1395=Локализация!$C$67,4,IF(B1395=Локализация!$C$68,5,IF(OR(B1395=1,B1395=2,B1395=3,B1395=4,B1395=5),B1395,"")))))))</f>
        <v/>
      </c>
      <c r="E1395" s="11" t="str">
        <f>(IF(C1395=Локализация!$C$70,1,IF(C1395=Локализация!$C$71,2,IF(C1395=Локализация!$C$72,3,IF(C1395=Локализация!$C$73,4,IF(C1395=Локализация!$C$74,5,IF(OR(C1395=1,C1395=2,C1395=3,C1395=4,C1395=5),C1395,"")))))))</f>
        <v/>
      </c>
      <c r="F1395" s="55" t="e">
        <f t="shared" si="35"/>
        <v>#VALUE!</v>
      </c>
    </row>
    <row r="1396" spans="4:6" x14ac:dyDescent="0.3">
      <c r="D1396" s="11" t="str">
        <f>(IF(B1396=Локализация!$C$64,1,IF(B1396=Локализация!$C$65,2,IF(B1396=Локализация!$C$66,3,IF(B1396=Локализация!$C$67,4,IF(B1396=Локализация!$C$68,5,IF(OR(B1396=1,B1396=2,B1396=3,B1396=4,B1396=5),B1396,"")))))))</f>
        <v/>
      </c>
      <c r="E1396" s="11" t="str">
        <f>(IF(C1396=Локализация!$C$70,1,IF(C1396=Локализация!$C$71,2,IF(C1396=Локализация!$C$72,3,IF(C1396=Локализация!$C$73,4,IF(C1396=Локализация!$C$74,5,IF(OR(C1396=1,C1396=2,C1396=3,C1396=4,C1396=5),C1396,"")))))))</f>
        <v/>
      </c>
      <c r="F1396" s="55" t="e">
        <f t="shared" si="35"/>
        <v>#VALUE!</v>
      </c>
    </row>
    <row r="1397" spans="4:6" x14ac:dyDescent="0.3">
      <c r="D1397" s="11" t="str">
        <f>(IF(B1397=Локализация!$C$64,1,IF(B1397=Локализация!$C$65,2,IF(B1397=Локализация!$C$66,3,IF(B1397=Локализация!$C$67,4,IF(B1397=Локализация!$C$68,5,IF(OR(B1397=1,B1397=2,B1397=3,B1397=4,B1397=5),B1397,"")))))))</f>
        <v/>
      </c>
      <c r="E1397" s="11" t="str">
        <f>(IF(C1397=Локализация!$C$70,1,IF(C1397=Локализация!$C$71,2,IF(C1397=Локализация!$C$72,3,IF(C1397=Локализация!$C$73,4,IF(C1397=Локализация!$C$74,5,IF(OR(C1397=1,C1397=2,C1397=3,C1397=4,C1397=5),C1397,"")))))))</f>
        <v/>
      </c>
      <c r="F1397" s="55" t="e">
        <f t="shared" si="35"/>
        <v>#VALUE!</v>
      </c>
    </row>
    <row r="1398" spans="4:6" x14ac:dyDescent="0.3">
      <c r="D1398" s="11" t="str">
        <f>(IF(B1398=Локализация!$C$64,1,IF(B1398=Локализация!$C$65,2,IF(B1398=Локализация!$C$66,3,IF(B1398=Локализация!$C$67,4,IF(B1398=Локализация!$C$68,5,IF(OR(B1398=1,B1398=2,B1398=3,B1398=4,B1398=5),B1398,"")))))))</f>
        <v/>
      </c>
      <c r="E1398" s="11" t="str">
        <f>(IF(C1398=Локализация!$C$70,1,IF(C1398=Локализация!$C$71,2,IF(C1398=Локализация!$C$72,3,IF(C1398=Локализация!$C$73,4,IF(C1398=Локализация!$C$74,5,IF(OR(C1398=1,C1398=2,C1398=3,C1398=4,C1398=5),C1398,"")))))))</f>
        <v/>
      </c>
      <c r="F1398" s="55" t="e">
        <f t="shared" si="35"/>
        <v>#VALUE!</v>
      </c>
    </row>
    <row r="1399" spans="4:6" x14ac:dyDescent="0.3">
      <c r="D1399" s="11" t="str">
        <f>(IF(B1399=Локализация!$C$64,1,IF(B1399=Локализация!$C$65,2,IF(B1399=Локализация!$C$66,3,IF(B1399=Локализация!$C$67,4,IF(B1399=Локализация!$C$68,5,IF(OR(B1399=1,B1399=2,B1399=3,B1399=4,B1399=5),B1399,"")))))))</f>
        <v/>
      </c>
      <c r="E1399" s="11" t="str">
        <f>(IF(C1399=Локализация!$C$70,1,IF(C1399=Локализация!$C$71,2,IF(C1399=Локализация!$C$72,3,IF(C1399=Локализация!$C$73,4,IF(C1399=Локализация!$C$74,5,IF(OR(C1399=1,C1399=2,C1399=3,C1399=4,C1399=5),C1399,"")))))))</f>
        <v/>
      </c>
      <c r="F1399" s="55" t="e">
        <f t="shared" si="35"/>
        <v>#VALUE!</v>
      </c>
    </row>
    <row r="1400" spans="4:6" x14ac:dyDescent="0.3">
      <c r="D1400" s="11" t="str">
        <f>(IF(B1400=Локализация!$C$64,1,IF(B1400=Локализация!$C$65,2,IF(B1400=Локализация!$C$66,3,IF(B1400=Локализация!$C$67,4,IF(B1400=Локализация!$C$68,5,IF(OR(B1400=1,B1400=2,B1400=3,B1400=4,B1400=5),B1400,"")))))))</f>
        <v/>
      </c>
      <c r="E1400" s="11" t="str">
        <f>(IF(C1400=Локализация!$C$70,1,IF(C1400=Локализация!$C$71,2,IF(C1400=Локализация!$C$72,3,IF(C1400=Локализация!$C$73,4,IF(C1400=Локализация!$C$74,5,IF(OR(C1400=1,C1400=2,C1400=3,C1400=4,C1400=5),C1400,"")))))))</f>
        <v/>
      </c>
      <c r="F1400" s="55" t="e">
        <f t="shared" si="35"/>
        <v>#VALUE!</v>
      </c>
    </row>
    <row r="1401" spans="4:6" x14ac:dyDescent="0.3">
      <c r="D1401" s="11" t="str">
        <f>(IF(B1401=Локализация!$C$64,1,IF(B1401=Локализация!$C$65,2,IF(B1401=Локализация!$C$66,3,IF(B1401=Локализация!$C$67,4,IF(B1401=Локализация!$C$68,5,IF(OR(B1401=1,B1401=2,B1401=3,B1401=4,B1401=5),B1401,"")))))))</f>
        <v/>
      </c>
      <c r="E1401" s="11" t="str">
        <f>(IF(C1401=Локализация!$C$70,1,IF(C1401=Локализация!$C$71,2,IF(C1401=Локализация!$C$72,3,IF(C1401=Локализация!$C$73,4,IF(C1401=Локализация!$C$74,5,IF(OR(C1401=1,C1401=2,C1401=3,C1401=4,C1401=5),C1401,"")))))))</f>
        <v/>
      </c>
      <c r="F1401" s="55" t="e">
        <f t="shared" si="35"/>
        <v>#VALUE!</v>
      </c>
    </row>
    <row r="1402" spans="4:6" x14ac:dyDescent="0.3">
      <c r="D1402" s="11" t="str">
        <f>(IF(B1402=Локализация!$C$64,1,IF(B1402=Локализация!$C$65,2,IF(B1402=Локализация!$C$66,3,IF(B1402=Локализация!$C$67,4,IF(B1402=Локализация!$C$68,5,IF(OR(B1402=1,B1402=2,B1402=3,B1402=4,B1402=5),B1402,"")))))))</f>
        <v/>
      </c>
      <c r="E1402" s="11" t="str">
        <f>(IF(C1402=Локализация!$C$70,1,IF(C1402=Локализация!$C$71,2,IF(C1402=Локализация!$C$72,3,IF(C1402=Локализация!$C$73,4,IF(C1402=Локализация!$C$74,5,IF(OR(C1402=1,C1402=2,C1402=3,C1402=4,C1402=5),C1402,"")))))))</f>
        <v/>
      </c>
      <c r="F1402" s="55" t="e">
        <f t="shared" si="35"/>
        <v>#VALUE!</v>
      </c>
    </row>
    <row r="1403" spans="4:6" x14ac:dyDescent="0.3">
      <c r="D1403" s="11" t="str">
        <f>(IF(B1403=Локализация!$C$64,1,IF(B1403=Локализация!$C$65,2,IF(B1403=Локализация!$C$66,3,IF(B1403=Локализация!$C$67,4,IF(B1403=Локализация!$C$68,5,IF(OR(B1403=1,B1403=2,B1403=3,B1403=4,B1403=5),B1403,"")))))))</f>
        <v/>
      </c>
      <c r="E1403" s="11" t="str">
        <f>(IF(C1403=Локализация!$C$70,1,IF(C1403=Локализация!$C$71,2,IF(C1403=Локализация!$C$72,3,IF(C1403=Локализация!$C$73,4,IF(C1403=Локализация!$C$74,5,IF(OR(C1403=1,C1403=2,C1403=3,C1403=4,C1403=5),C1403,"")))))))</f>
        <v/>
      </c>
      <c r="F1403" s="55" t="e">
        <f t="shared" si="35"/>
        <v>#VALUE!</v>
      </c>
    </row>
    <row r="1404" spans="4:6" x14ac:dyDescent="0.3">
      <c r="D1404" s="11" t="str">
        <f>(IF(B1404=Локализация!$C$64,1,IF(B1404=Локализация!$C$65,2,IF(B1404=Локализация!$C$66,3,IF(B1404=Локализация!$C$67,4,IF(B1404=Локализация!$C$68,5,IF(OR(B1404=1,B1404=2,B1404=3,B1404=4,B1404=5),B1404,"")))))))</f>
        <v/>
      </c>
      <c r="E1404" s="11" t="str">
        <f>(IF(C1404=Локализация!$C$70,1,IF(C1404=Локализация!$C$71,2,IF(C1404=Локализация!$C$72,3,IF(C1404=Локализация!$C$73,4,IF(C1404=Локализация!$C$74,5,IF(OR(C1404=1,C1404=2,C1404=3,C1404=4,C1404=5),C1404,"")))))))</f>
        <v/>
      </c>
      <c r="F1404" s="55" t="e">
        <f t="shared" si="35"/>
        <v>#VALUE!</v>
      </c>
    </row>
    <row r="1405" spans="4:6" x14ac:dyDescent="0.3">
      <c r="D1405" s="11" t="str">
        <f>(IF(B1405=Локализация!$C$64,1,IF(B1405=Локализация!$C$65,2,IF(B1405=Локализация!$C$66,3,IF(B1405=Локализация!$C$67,4,IF(B1405=Локализация!$C$68,5,IF(OR(B1405=1,B1405=2,B1405=3,B1405=4,B1405=5),B1405,"")))))))</f>
        <v/>
      </c>
      <c r="E1405" s="11" t="str">
        <f>(IF(C1405=Локализация!$C$70,1,IF(C1405=Локализация!$C$71,2,IF(C1405=Локализация!$C$72,3,IF(C1405=Локализация!$C$73,4,IF(C1405=Локализация!$C$74,5,IF(OR(C1405=1,C1405=2,C1405=3,C1405=4,C1405=5),C1405,"")))))))</f>
        <v/>
      </c>
      <c r="F1405" s="55" t="e">
        <f t="shared" si="35"/>
        <v>#VALUE!</v>
      </c>
    </row>
    <row r="1406" spans="4:6" x14ac:dyDescent="0.3">
      <c r="D1406" s="11" t="str">
        <f>(IF(B1406=Локализация!$C$64,1,IF(B1406=Локализация!$C$65,2,IF(B1406=Локализация!$C$66,3,IF(B1406=Локализация!$C$67,4,IF(B1406=Локализация!$C$68,5,IF(OR(B1406=1,B1406=2,B1406=3,B1406=4,B1406=5),B1406,"")))))))</f>
        <v/>
      </c>
      <c r="E1406" s="11" t="str">
        <f>(IF(C1406=Локализация!$C$70,1,IF(C1406=Локализация!$C$71,2,IF(C1406=Локализация!$C$72,3,IF(C1406=Локализация!$C$73,4,IF(C1406=Локализация!$C$74,5,IF(OR(C1406=1,C1406=2,C1406=3,C1406=4,C1406=5),C1406,"")))))))</f>
        <v/>
      </c>
      <c r="F1406" s="55" t="e">
        <f t="shared" si="35"/>
        <v>#VALUE!</v>
      </c>
    </row>
    <row r="1407" spans="4:6" x14ac:dyDescent="0.3">
      <c r="D1407" s="11" t="str">
        <f>(IF(B1407=Локализация!$C$64,1,IF(B1407=Локализация!$C$65,2,IF(B1407=Локализация!$C$66,3,IF(B1407=Локализация!$C$67,4,IF(B1407=Локализация!$C$68,5,IF(OR(B1407=1,B1407=2,B1407=3,B1407=4,B1407=5),B1407,"")))))))</f>
        <v/>
      </c>
      <c r="E1407" s="11" t="str">
        <f>(IF(C1407=Локализация!$C$70,1,IF(C1407=Локализация!$C$71,2,IF(C1407=Локализация!$C$72,3,IF(C1407=Локализация!$C$73,4,IF(C1407=Локализация!$C$74,5,IF(OR(C1407=1,C1407=2,C1407=3,C1407=4,C1407=5),C1407,"")))))))</f>
        <v/>
      </c>
      <c r="F1407" s="55" t="e">
        <f t="shared" si="35"/>
        <v>#VALUE!</v>
      </c>
    </row>
    <row r="1408" spans="4:6" x14ac:dyDescent="0.3">
      <c r="D1408" s="11" t="str">
        <f>(IF(B1408=Локализация!$C$64,1,IF(B1408=Локализация!$C$65,2,IF(B1408=Локализация!$C$66,3,IF(B1408=Локализация!$C$67,4,IF(B1408=Локализация!$C$68,5,IF(OR(B1408=1,B1408=2,B1408=3,B1408=4,B1408=5),B1408,"")))))))</f>
        <v/>
      </c>
      <c r="E1408" s="11" t="str">
        <f>(IF(C1408=Локализация!$C$70,1,IF(C1408=Локализация!$C$71,2,IF(C1408=Локализация!$C$72,3,IF(C1408=Локализация!$C$73,4,IF(C1408=Локализация!$C$74,5,IF(OR(C1408=1,C1408=2,C1408=3,C1408=4,C1408=5),C1408,"")))))))</f>
        <v/>
      </c>
      <c r="F1408" s="55" t="e">
        <f t="shared" si="35"/>
        <v>#VALUE!</v>
      </c>
    </row>
    <row r="1409" spans="4:6" x14ac:dyDescent="0.3">
      <c r="D1409" s="11" t="str">
        <f>(IF(B1409=Локализация!$C$64,1,IF(B1409=Локализация!$C$65,2,IF(B1409=Локализация!$C$66,3,IF(B1409=Локализация!$C$67,4,IF(B1409=Локализация!$C$68,5,IF(OR(B1409=1,B1409=2,B1409=3,B1409=4,B1409=5),B1409,"")))))))</f>
        <v/>
      </c>
      <c r="E1409" s="11" t="str">
        <f>(IF(C1409=Локализация!$C$70,1,IF(C1409=Локализация!$C$71,2,IF(C1409=Локализация!$C$72,3,IF(C1409=Локализация!$C$73,4,IF(C1409=Локализация!$C$74,5,IF(OR(C1409=1,C1409=2,C1409=3,C1409=4,C1409=5),C1409,"")))))))</f>
        <v/>
      </c>
      <c r="F1409" s="55" t="e">
        <f t="shared" si="35"/>
        <v>#VALUE!</v>
      </c>
    </row>
    <row r="1410" spans="4:6" x14ac:dyDescent="0.3">
      <c r="D1410" s="11" t="str">
        <f>(IF(B1410=Локализация!$C$64,1,IF(B1410=Локализация!$C$65,2,IF(B1410=Локализация!$C$66,3,IF(B1410=Локализация!$C$67,4,IF(B1410=Локализация!$C$68,5,IF(OR(B1410=1,B1410=2,B1410=3,B1410=4,B1410=5),B1410,"")))))))</f>
        <v/>
      </c>
      <c r="E1410" s="11" t="str">
        <f>(IF(C1410=Локализация!$C$70,1,IF(C1410=Локализация!$C$71,2,IF(C1410=Локализация!$C$72,3,IF(C1410=Локализация!$C$73,4,IF(C1410=Локализация!$C$74,5,IF(OR(C1410=1,C1410=2,C1410=3,C1410=4,C1410=5),C1410,"")))))))</f>
        <v/>
      </c>
      <c r="F1410" s="55" t="e">
        <f t="shared" si="35"/>
        <v>#VALUE!</v>
      </c>
    </row>
    <row r="1411" spans="4:6" x14ac:dyDescent="0.3">
      <c r="D1411" s="11" t="str">
        <f>(IF(B1411=Локализация!$C$64,1,IF(B1411=Локализация!$C$65,2,IF(B1411=Локализация!$C$66,3,IF(B1411=Локализация!$C$67,4,IF(B1411=Локализация!$C$68,5,IF(OR(B1411=1,B1411=2,B1411=3,B1411=4,B1411=5),B1411,"")))))))</f>
        <v/>
      </c>
      <c r="E1411" s="11" t="str">
        <f>(IF(C1411=Локализация!$C$70,1,IF(C1411=Локализация!$C$71,2,IF(C1411=Локализация!$C$72,3,IF(C1411=Локализация!$C$73,4,IF(C1411=Локализация!$C$74,5,IF(OR(C1411=1,C1411=2,C1411=3,C1411=4,C1411=5),C1411,"")))))))</f>
        <v/>
      </c>
      <c r="F1411" s="55" t="e">
        <f t="shared" si="35"/>
        <v>#VALUE!</v>
      </c>
    </row>
    <row r="1412" spans="4:6" x14ac:dyDescent="0.3">
      <c r="D1412" s="11" t="str">
        <f>(IF(B1412=Локализация!$C$64,1,IF(B1412=Локализация!$C$65,2,IF(B1412=Локализация!$C$66,3,IF(B1412=Локализация!$C$67,4,IF(B1412=Локализация!$C$68,5,IF(OR(B1412=1,B1412=2,B1412=3,B1412=4,B1412=5),B1412,"")))))))</f>
        <v/>
      </c>
      <c r="E1412" s="11" t="str">
        <f>(IF(C1412=Локализация!$C$70,1,IF(C1412=Локализация!$C$71,2,IF(C1412=Локализация!$C$72,3,IF(C1412=Локализация!$C$73,4,IF(C1412=Локализация!$C$74,5,IF(OR(C1412=1,C1412=2,C1412=3,C1412=4,C1412=5),C1412,"")))))))</f>
        <v/>
      </c>
      <c r="F1412" s="55" t="e">
        <f t="shared" si="35"/>
        <v>#VALUE!</v>
      </c>
    </row>
    <row r="1413" spans="4:6" x14ac:dyDescent="0.3">
      <c r="D1413" s="11" t="str">
        <f>(IF(B1413=Локализация!$C$64,1,IF(B1413=Локализация!$C$65,2,IF(B1413=Локализация!$C$66,3,IF(B1413=Локализация!$C$67,4,IF(B1413=Локализация!$C$68,5,IF(OR(B1413=1,B1413=2,B1413=3,B1413=4,B1413=5),B1413,"")))))))</f>
        <v/>
      </c>
      <c r="E1413" s="11" t="str">
        <f>(IF(C1413=Локализация!$C$70,1,IF(C1413=Локализация!$C$71,2,IF(C1413=Локализация!$C$72,3,IF(C1413=Локализация!$C$73,4,IF(C1413=Локализация!$C$74,5,IF(OR(C1413=1,C1413=2,C1413=3,C1413=4,C1413=5),C1413,"")))))))</f>
        <v/>
      </c>
      <c r="F1413" s="55" t="e">
        <f t="shared" si="35"/>
        <v>#VALUE!</v>
      </c>
    </row>
    <row r="1414" spans="4:6" x14ac:dyDescent="0.3">
      <c r="D1414" s="11" t="str">
        <f>(IF(B1414=Локализация!$C$64,1,IF(B1414=Локализация!$C$65,2,IF(B1414=Локализация!$C$66,3,IF(B1414=Локализация!$C$67,4,IF(B1414=Локализация!$C$68,5,IF(OR(B1414=1,B1414=2,B1414=3,B1414=4,B1414=5),B1414,"")))))))</f>
        <v/>
      </c>
      <c r="E1414" s="11" t="str">
        <f>(IF(C1414=Локализация!$C$70,1,IF(C1414=Локализация!$C$71,2,IF(C1414=Локализация!$C$72,3,IF(C1414=Локализация!$C$73,4,IF(C1414=Локализация!$C$74,5,IF(OR(C1414=1,C1414=2,C1414=3,C1414=4,C1414=5),C1414,"")))))))</f>
        <v/>
      </c>
      <c r="F1414" s="55" t="e">
        <f t="shared" si="35"/>
        <v>#VALUE!</v>
      </c>
    </row>
    <row r="1415" spans="4:6" x14ac:dyDescent="0.3">
      <c r="D1415" s="11" t="str">
        <f>(IF(B1415=Локализация!$C$64,1,IF(B1415=Локализация!$C$65,2,IF(B1415=Локализация!$C$66,3,IF(B1415=Локализация!$C$67,4,IF(B1415=Локализация!$C$68,5,IF(OR(B1415=1,B1415=2,B1415=3,B1415=4,B1415=5),B1415,"")))))))</f>
        <v/>
      </c>
      <c r="E1415" s="11" t="str">
        <f>(IF(C1415=Локализация!$C$70,1,IF(C1415=Локализация!$C$71,2,IF(C1415=Локализация!$C$72,3,IF(C1415=Локализация!$C$73,4,IF(C1415=Локализация!$C$74,5,IF(OR(C1415=1,C1415=2,C1415=3,C1415=4,C1415=5),C1415,"")))))))</f>
        <v/>
      </c>
      <c r="F1415" s="55" t="e">
        <f t="shared" si="35"/>
        <v>#VALUE!</v>
      </c>
    </row>
    <row r="1416" spans="4:6" x14ac:dyDescent="0.3">
      <c r="D1416" s="11" t="str">
        <f>(IF(B1416=Локализация!$C$64,1,IF(B1416=Локализация!$C$65,2,IF(B1416=Локализация!$C$66,3,IF(B1416=Локализация!$C$67,4,IF(B1416=Локализация!$C$68,5,IF(OR(B1416=1,B1416=2,B1416=3,B1416=4,B1416=5),B1416,"")))))))</f>
        <v/>
      </c>
      <c r="E1416" s="11" t="str">
        <f>(IF(C1416=Локализация!$C$70,1,IF(C1416=Локализация!$C$71,2,IF(C1416=Локализация!$C$72,3,IF(C1416=Локализация!$C$73,4,IF(C1416=Локализация!$C$74,5,IF(OR(C1416=1,C1416=2,C1416=3,C1416=4,C1416=5),C1416,"")))))))</f>
        <v/>
      </c>
      <c r="F1416" s="55" t="e">
        <f t="shared" si="35"/>
        <v>#VALUE!</v>
      </c>
    </row>
    <row r="1417" spans="4:6" x14ac:dyDescent="0.3">
      <c r="D1417" s="11" t="str">
        <f>(IF(B1417=Локализация!$C$64,1,IF(B1417=Локализация!$C$65,2,IF(B1417=Локализация!$C$66,3,IF(B1417=Локализация!$C$67,4,IF(B1417=Локализация!$C$68,5,IF(OR(B1417=1,B1417=2,B1417=3,B1417=4,B1417=5),B1417,"")))))))</f>
        <v/>
      </c>
      <c r="E1417" s="11" t="str">
        <f>(IF(C1417=Локализация!$C$70,1,IF(C1417=Локализация!$C$71,2,IF(C1417=Локализация!$C$72,3,IF(C1417=Локализация!$C$73,4,IF(C1417=Локализация!$C$74,5,IF(OR(C1417=1,C1417=2,C1417=3,C1417=4,C1417=5),C1417,"")))))))</f>
        <v/>
      </c>
      <c r="F1417" s="55" t="e">
        <f t="shared" si="35"/>
        <v>#VALUE!</v>
      </c>
    </row>
    <row r="1418" spans="4:6" x14ac:dyDescent="0.3">
      <c r="D1418" s="11" t="str">
        <f>(IF(B1418=Локализация!$C$64,1,IF(B1418=Локализация!$C$65,2,IF(B1418=Локализация!$C$66,3,IF(B1418=Локализация!$C$67,4,IF(B1418=Локализация!$C$68,5,IF(OR(B1418=1,B1418=2,B1418=3,B1418=4,B1418=5),B1418,"")))))))</f>
        <v/>
      </c>
      <c r="E1418" s="11" t="str">
        <f>(IF(C1418=Локализация!$C$70,1,IF(C1418=Локализация!$C$71,2,IF(C1418=Локализация!$C$72,3,IF(C1418=Локализация!$C$73,4,IF(C1418=Локализация!$C$74,5,IF(OR(C1418=1,C1418=2,C1418=3,C1418=4,C1418=5),C1418,"")))))))</f>
        <v/>
      </c>
      <c r="F1418" s="55" t="e">
        <f t="shared" si="35"/>
        <v>#VALUE!</v>
      </c>
    </row>
    <row r="1419" spans="4:6" x14ac:dyDescent="0.3">
      <c r="D1419" s="11" t="str">
        <f>(IF(B1419=Локализация!$C$64,1,IF(B1419=Локализация!$C$65,2,IF(B1419=Локализация!$C$66,3,IF(B1419=Локализация!$C$67,4,IF(B1419=Локализация!$C$68,5,IF(OR(B1419=1,B1419=2,B1419=3,B1419=4,B1419=5),B1419,"")))))))</f>
        <v/>
      </c>
      <c r="E1419" s="11" t="str">
        <f>(IF(C1419=Локализация!$C$70,1,IF(C1419=Локализация!$C$71,2,IF(C1419=Локализация!$C$72,3,IF(C1419=Локализация!$C$73,4,IF(C1419=Локализация!$C$74,5,IF(OR(C1419=1,C1419=2,C1419=3,C1419=4,C1419=5),C1419,"")))))))</f>
        <v/>
      </c>
      <c r="F1419" s="55" t="e">
        <f t="shared" si="35"/>
        <v>#VALUE!</v>
      </c>
    </row>
    <row r="1420" spans="4:6" x14ac:dyDescent="0.3">
      <c r="D1420" s="11" t="str">
        <f>(IF(B1420=Локализация!$C$64,1,IF(B1420=Локализация!$C$65,2,IF(B1420=Локализация!$C$66,3,IF(B1420=Локализация!$C$67,4,IF(B1420=Локализация!$C$68,5,IF(OR(B1420=1,B1420=2,B1420=3,B1420=4,B1420=5),B1420,"")))))))</f>
        <v/>
      </c>
      <c r="E1420" s="11" t="str">
        <f>(IF(C1420=Локализация!$C$70,1,IF(C1420=Локализация!$C$71,2,IF(C1420=Локализация!$C$72,3,IF(C1420=Локализация!$C$73,4,IF(C1420=Локализация!$C$74,5,IF(OR(C1420=1,C1420=2,C1420=3,C1420=4,C1420=5),C1420,"")))))))</f>
        <v/>
      </c>
      <c r="F1420" s="55" t="e">
        <f t="shared" si="35"/>
        <v>#VALUE!</v>
      </c>
    </row>
    <row r="1421" spans="4:6" x14ac:dyDescent="0.3">
      <c r="D1421" s="11" t="str">
        <f>(IF(B1421=Локализация!$C$64,1,IF(B1421=Локализация!$C$65,2,IF(B1421=Локализация!$C$66,3,IF(B1421=Локализация!$C$67,4,IF(B1421=Локализация!$C$68,5,IF(OR(B1421=1,B1421=2,B1421=3,B1421=4,B1421=5),B1421,"")))))))</f>
        <v/>
      </c>
      <c r="E1421" s="11" t="str">
        <f>(IF(C1421=Локализация!$C$70,1,IF(C1421=Локализация!$C$71,2,IF(C1421=Локализация!$C$72,3,IF(C1421=Локализация!$C$73,4,IF(C1421=Локализация!$C$74,5,IF(OR(C1421=1,C1421=2,C1421=3,C1421=4,C1421=5),C1421,"")))))))</f>
        <v/>
      </c>
      <c r="F1421" s="55" t="e">
        <f t="shared" si="35"/>
        <v>#VALUE!</v>
      </c>
    </row>
    <row r="1422" spans="4:6" x14ac:dyDescent="0.3">
      <c r="D1422" s="11" t="str">
        <f>(IF(B1422=Локализация!$C$64,1,IF(B1422=Локализация!$C$65,2,IF(B1422=Локализация!$C$66,3,IF(B1422=Локализация!$C$67,4,IF(B1422=Локализация!$C$68,5,IF(OR(B1422=1,B1422=2,B1422=3,B1422=4,B1422=5),B1422,"")))))))</f>
        <v/>
      </c>
      <c r="E1422" s="11" t="str">
        <f>(IF(C1422=Локализация!$C$70,1,IF(C1422=Локализация!$C$71,2,IF(C1422=Локализация!$C$72,3,IF(C1422=Локализация!$C$73,4,IF(C1422=Локализация!$C$74,5,IF(OR(C1422=1,C1422=2,C1422=3,C1422=4,C1422=5),C1422,"")))))))</f>
        <v/>
      </c>
      <c r="F1422" s="55" t="e">
        <f t="shared" si="35"/>
        <v>#VALUE!</v>
      </c>
    </row>
    <row r="1423" spans="4:6" x14ac:dyDescent="0.3">
      <c r="D1423" s="11" t="str">
        <f>(IF(B1423=Локализация!$C$64,1,IF(B1423=Локализация!$C$65,2,IF(B1423=Локализация!$C$66,3,IF(B1423=Локализация!$C$67,4,IF(B1423=Локализация!$C$68,5,IF(OR(B1423=1,B1423=2,B1423=3,B1423=4,B1423=5),B1423,"")))))))</f>
        <v/>
      </c>
      <c r="E1423" s="11" t="str">
        <f>(IF(C1423=Локализация!$C$70,1,IF(C1423=Локализация!$C$71,2,IF(C1423=Локализация!$C$72,3,IF(C1423=Локализация!$C$73,4,IF(C1423=Локализация!$C$74,5,IF(OR(C1423=1,C1423=2,C1423=3,C1423=4,C1423=5),C1423,"")))))))</f>
        <v/>
      </c>
      <c r="F1423" s="55" t="e">
        <f t="shared" si="35"/>
        <v>#VALUE!</v>
      </c>
    </row>
    <row r="1424" spans="4:6" x14ac:dyDescent="0.3">
      <c r="D1424" s="11" t="str">
        <f>(IF(B1424=Локализация!$C$64,1,IF(B1424=Локализация!$C$65,2,IF(B1424=Локализация!$C$66,3,IF(B1424=Локализация!$C$67,4,IF(B1424=Локализация!$C$68,5,IF(OR(B1424=1,B1424=2,B1424=3,B1424=4,B1424=5),B1424,"")))))))</f>
        <v/>
      </c>
      <c r="E1424" s="11" t="str">
        <f>(IF(C1424=Локализация!$C$70,1,IF(C1424=Локализация!$C$71,2,IF(C1424=Локализация!$C$72,3,IF(C1424=Локализация!$C$73,4,IF(C1424=Локализация!$C$74,5,IF(OR(C1424=1,C1424=2,C1424=3,C1424=4,C1424=5),C1424,"")))))))</f>
        <v/>
      </c>
      <c r="F1424" s="55" t="e">
        <f t="shared" si="35"/>
        <v>#VALUE!</v>
      </c>
    </row>
    <row r="1425" spans="4:6" x14ac:dyDescent="0.3">
      <c r="D1425" s="11" t="str">
        <f>(IF(B1425=Локализация!$C$64,1,IF(B1425=Локализация!$C$65,2,IF(B1425=Локализация!$C$66,3,IF(B1425=Локализация!$C$67,4,IF(B1425=Локализация!$C$68,5,IF(OR(B1425=1,B1425=2,B1425=3,B1425=4,B1425=5),B1425,"")))))))</f>
        <v/>
      </c>
      <c r="E1425" s="11" t="str">
        <f>(IF(C1425=Локализация!$C$70,1,IF(C1425=Локализация!$C$71,2,IF(C1425=Локализация!$C$72,3,IF(C1425=Локализация!$C$73,4,IF(C1425=Локализация!$C$74,5,IF(OR(C1425=1,C1425=2,C1425=3,C1425=4,C1425=5),C1425,"")))))))</f>
        <v/>
      </c>
      <c r="F1425" s="55" t="e">
        <f t="shared" si="35"/>
        <v>#VALUE!</v>
      </c>
    </row>
    <row r="1426" spans="4:6" x14ac:dyDescent="0.3">
      <c r="D1426" s="11" t="str">
        <f>(IF(B1426=Локализация!$C$64,1,IF(B1426=Локализация!$C$65,2,IF(B1426=Локализация!$C$66,3,IF(B1426=Локализация!$C$67,4,IF(B1426=Локализация!$C$68,5,IF(OR(B1426=1,B1426=2,B1426=3,B1426=4,B1426=5),B1426,"")))))))</f>
        <v/>
      </c>
      <c r="E1426" s="11" t="str">
        <f>(IF(C1426=Локализация!$C$70,1,IF(C1426=Локализация!$C$71,2,IF(C1426=Локализация!$C$72,3,IF(C1426=Локализация!$C$73,4,IF(C1426=Локализация!$C$74,5,IF(OR(C1426=1,C1426=2,C1426=3,C1426=4,C1426=5),C1426,"")))))))</f>
        <v/>
      </c>
      <c r="F1426" s="55" t="e">
        <f t="shared" si="35"/>
        <v>#VALUE!</v>
      </c>
    </row>
    <row r="1427" spans="4:6" x14ac:dyDescent="0.3">
      <c r="D1427" s="11" t="str">
        <f>(IF(B1427=Локализация!$C$64,1,IF(B1427=Локализация!$C$65,2,IF(B1427=Локализация!$C$66,3,IF(B1427=Локализация!$C$67,4,IF(B1427=Локализация!$C$68,5,IF(OR(B1427=1,B1427=2,B1427=3,B1427=4,B1427=5),B1427,"")))))))</f>
        <v/>
      </c>
      <c r="E1427" s="11" t="str">
        <f>(IF(C1427=Локализация!$C$70,1,IF(C1427=Локализация!$C$71,2,IF(C1427=Локализация!$C$72,3,IF(C1427=Локализация!$C$73,4,IF(C1427=Локализация!$C$74,5,IF(OR(C1427=1,C1427=2,C1427=3,C1427=4,C1427=5),C1427,"")))))))</f>
        <v/>
      </c>
      <c r="F1427" s="55" t="e">
        <f t="shared" si="35"/>
        <v>#VALUE!</v>
      </c>
    </row>
    <row r="1428" spans="4:6" x14ac:dyDescent="0.3">
      <c r="D1428" s="11" t="str">
        <f>(IF(B1428=Локализация!$C$64,1,IF(B1428=Локализация!$C$65,2,IF(B1428=Локализация!$C$66,3,IF(B1428=Локализация!$C$67,4,IF(B1428=Локализация!$C$68,5,IF(OR(B1428=1,B1428=2,B1428=3,B1428=4,B1428=5),B1428,"")))))))</f>
        <v/>
      </c>
      <c r="E1428" s="11" t="str">
        <f>(IF(C1428=Локализация!$C$70,1,IF(C1428=Локализация!$C$71,2,IF(C1428=Локализация!$C$72,3,IF(C1428=Локализация!$C$73,4,IF(C1428=Локализация!$C$74,5,IF(OR(C1428=1,C1428=2,C1428=3,C1428=4,C1428=5),C1428,"")))))))</f>
        <v/>
      </c>
      <c r="F1428" s="55" t="e">
        <f t="shared" si="35"/>
        <v>#VALUE!</v>
      </c>
    </row>
    <row r="1429" spans="4:6" x14ac:dyDescent="0.3">
      <c r="D1429" s="11" t="str">
        <f>(IF(B1429=Локализация!$C$64,1,IF(B1429=Локализация!$C$65,2,IF(B1429=Локализация!$C$66,3,IF(B1429=Локализация!$C$67,4,IF(B1429=Локализация!$C$68,5,IF(OR(B1429=1,B1429=2,B1429=3,B1429=4,B1429=5),B1429,"")))))))</f>
        <v/>
      </c>
      <c r="E1429" s="11" t="str">
        <f>(IF(C1429=Локализация!$C$70,1,IF(C1429=Локализация!$C$71,2,IF(C1429=Локализация!$C$72,3,IF(C1429=Локализация!$C$73,4,IF(C1429=Локализация!$C$74,5,IF(OR(C1429=1,C1429=2,C1429=3,C1429=4,C1429=5),C1429,"")))))))</f>
        <v/>
      </c>
      <c r="F1429" s="55" t="e">
        <f t="shared" si="35"/>
        <v>#VALUE!</v>
      </c>
    </row>
    <row r="1430" spans="4:6" x14ac:dyDescent="0.3">
      <c r="D1430" s="11" t="str">
        <f>(IF(B1430=Локализация!$C$64,1,IF(B1430=Локализация!$C$65,2,IF(B1430=Локализация!$C$66,3,IF(B1430=Локализация!$C$67,4,IF(B1430=Локализация!$C$68,5,IF(OR(B1430=1,B1430=2,B1430=3,B1430=4,B1430=5),B1430,"")))))))</f>
        <v/>
      </c>
      <c r="E1430" s="11" t="str">
        <f>(IF(C1430=Локализация!$C$70,1,IF(C1430=Локализация!$C$71,2,IF(C1430=Локализация!$C$72,3,IF(C1430=Локализация!$C$73,4,IF(C1430=Локализация!$C$74,5,IF(OR(C1430=1,C1430=2,C1430=3,C1430=4,C1430=5),C1430,"")))))))</f>
        <v/>
      </c>
      <c r="F1430" s="55" t="e">
        <f t="shared" si="35"/>
        <v>#VALUE!</v>
      </c>
    </row>
    <row r="1431" spans="4:6" x14ac:dyDescent="0.3">
      <c r="D1431" s="11" t="str">
        <f>(IF(B1431=Локализация!$C$64,1,IF(B1431=Локализация!$C$65,2,IF(B1431=Локализация!$C$66,3,IF(B1431=Локализация!$C$67,4,IF(B1431=Локализация!$C$68,5,IF(OR(B1431=1,B1431=2,B1431=3,B1431=4,B1431=5),B1431,"")))))))</f>
        <v/>
      </c>
      <c r="E1431" s="11" t="str">
        <f>(IF(C1431=Локализация!$C$70,1,IF(C1431=Локализация!$C$71,2,IF(C1431=Локализация!$C$72,3,IF(C1431=Локализация!$C$73,4,IF(C1431=Локализация!$C$74,5,IF(OR(C1431=1,C1431=2,C1431=3,C1431=4,C1431=5),C1431,"")))))))</f>
        <v/>
      </c>
      <c r="F1431" s="55" t="e">
        <f t="shared" si="35"/>
        <v>#VALUE!</v>
      </c>
    </row>
    <row r="1432" spans="4:6" x14ac:dyDescent="0.3">
      <c r="D1432" s="11" t="str">
        <f>(IF(B1432=Локализация!$C$64,1,IF(B1432=Локализация!$C$65,2,IF(B1432=Локализация!$C$66,3,IF(B1432=Локализация!$C$67,4,IF(B1432=Локализация!$C$68,5,IF(OR(B1432=1,B1432=2,B1432=3,B1432=4,B1432=5),B1432,"")))))))</f>
        <v/>
      </c>
      <c r="E1432" s="11" t="str">
        <f>(IF(C1432=Локализация!$C$70,1,IF(C1432=Локализация!$C$71,2,IF(C1432=Локализация!$C$72,3,IF(C1432=Локализация!$C$73,4,IF(C1432=Локализация!$C$74,5,IF(OR(C1432=1,C1432=2,C1432=3,C1432=4,C1432=5),C1432,"")))))))</f>
        <v/>
      </c>
      <c r="F1432" s="55" t="e">
        <f t="shared" si="35"/>
        <v>#VALUE!</v>
      </c>
    </row>
    <row r="1433" spans="4:6" x14ac:dyDescent="0.3">
      <c r="D1433" s="11" t="str">
        <f>(IF(B1433=Локализация!$C$64,1,IF(B1433=Локализация!$C$65,2,IF(B1433=Локализация!$C$66,3,IF(B1433=Локализация!$C$67,4,IF(B1433=Локализация!$C$68,5,IF(OR(B1433=1,B1433=2,B1433=3,B1433=4,B1433=5),B1433,"")))))))</f>
        <v/>
      </c>
      <c r="E1433" s="11" t="str">
        <f>(IF(C1433=Локализация!$C$70,1,IF(C1433=Локализация!$C$71,2,IF(C1433=Локализация!$C$72,3,IF(C1433=Локализация!$C$73,4,IF(C1433=Локализация!$C$74,5,IF(OR(C1433=1,C1433=2,C1433=3,C1433=4,C1433=5),C1433,"")))))))</f>
        <v/>
      </c>
      <c r="F1433" s="55" t="e">
        <f t="shared" si="35"/>
        <v>#VALUE!</v>
      </c>
    </row>
    <row r="1434" spans="4:6" x14ac:dyDescent="0.3">
      <c r="D1434" s="11" t="str">
        <f>(IF(B1434=Локализация!$C$64,1,IF(B1434=Локализация!$C$65,2,IF(B1434=Локализация!$C$66,3,IF(B1434=Локализация!$C$67,4,IF(B1434=Локализация!$C$68,5,IF(OR(B1434=1,B1434=2,B1434=3,B1434=4,B1434=5),B1434,"")))))))</f>
        <v/>
      </c>
      <c r="E1434" s="11" t="str">
        <f>(IF(C1434=Локализация!$C$70,1,IF(C1434=Локализация!$C$71,2,IF(C1434=Локализация!$C$72,3,IF(C1434=Локализация!$C$73,4,IF(C1434=Локализация!$C$74,5,IF(OR(C1434=1,C1434=2,C1434=3,C1434=4,C1434=5),C1434,"")))))))</f>
        <v/>
      </c>
      <c r="F1434" s="55" t="e">
        <f t="shared" si="35"/>
        <v>#VALUE!</v>
      </c>
    </row>
    <row r="1435" spans="4:6" x14ac:dyDescent="0.3">
      <c r="D1435" s="11" t="str">
        <f>(IF(B1435=Локализация!$C$64,1,IF(B1435=Локализация!$C$65,2,IF(B1435=Локализация!$C$66,3,IF(B1435=Локализация!$C$67,4,IF(B1435=Локализация!$C$68,5,IF(OR(B1435=1,B1435=2,B1435=3,B1435=4,B1435=5),B1435,"")))))))</f>
        <v/>
      </c>
      <c r="E1435" s="11" t="str">
        <f>(IF(C1435=Локализация!$C$70,1,IF(C1435=Локализация!$C$71,2,IF(C1435=Локализация!$C$72,3,IF(C1435=Локализация!$C$73,4,IF(C1435=Локализация!$C$74,5,IF(OR(C1435=1,C1435=2,C1435=3,C1435=4,C1435=5),C1435,"")))))))</f>
        <v/>
      </c>
      <c r="F1435" s="55" t="e">
        <f t="shared" si="35"/>
        <v>#VALUE!</v>
      </c>
    </row>
    <row r="1436" spans="4:6" x14ac:dyDescent="0.3">
      <c r="D1436" s="11" t="str">
        <f>(IF(B1436=Локализация!$C$64,1,IF(B1436=Локализация!$C$65,2,IF(B1436=Локализация!$C$66,3,IF(B1436=Локализация!$C$67,4,IF(B1436=Локализация!$C$68,5,IF(OR(B1436=1,B1436=2,B1436=3,B1436=4,B1436=5),B1436,"")))))))</f>
        <v/>
      </c>
      <c r="E1436" s="11" t="str">
        <f>(IF(C1436=Локализация!$C$70,1,IF(C1436=Локализация!$C$71,2,IF(C1436=Локализация!$C$72,3,IF(C1436=Локализация!$C$73,4,IF(C1436=Локализация!$C$74,5,IF(OR(C1436=1,C1436=2,C1436=3,C1436=4,C1436=5),C1436,"")))))))</f>
        <v/>
      </c>
      <c r="F1436" s="55" t="e">
        <f t="shared" si="35"/>
        <v>#VALUE!</v>
      </c>
    </row>
    <row r="1437" spans="4:6" x14ac:dyDescent="0.3">
      <c r="D1437" s="11" t="str">
        <f>(IF(B1437=Локализация!$C$64,1,IF(B1437=Локализация!$C$65,2,IF(B1437=Локализация!$C$66,3,IF(B1437=Локализация!$C$67,4,IF(B1437=Локализация!$C$68,5,IF(OR(B1437=1,B1437=2,B1437=3,B1437=4,B1437=5),B1437,"")))))))</f>
        <v/>
      </c>
      <c r="E1437" s="11" t="str">
        <f>(IF(C1437=Локализация!$C$70,1,IF(C1437=Локализация!$C$71,2,IF(C1437=Локализация!$C$72,3,IF(C1437=Локализация!$C$73,4,IF(C1437=Локализация!$C$74,5,IF(OR(C1437=1,C1437=2,C1437=3,C1437=4,C1437=5),C1437,"")))))))</f>
        <v/>
      </c>
      <c r="F1437" s="55" t="e">
        <f t="shared" si="35"/>
        <v>#VALUE!</v>
      </c>
    </row>
    <row r="1438" spans="4:6" x14ac:dyDescent="0.3">
      <c r="D1438" s="11" t="str">
        <f>(IF(B1438=Локализация!$C$64,1,IF(B1438=Локализация!$C$65,2,IF(B1438=Локализация!$C$66,3,IF(B1438=Локализация!$C$67,4,IF(B1438=Локализация!$C$68,5,IF(OR(B1438=1,B1438=2,B1438=3,B1438=4,B1438=5),B1438,"")))))))</f>
        <v/>
      </c>
      <c r="E1438" s="11" t="str">
        <f>(IF(C1438=Локализация!$C$70,1,IF(C1438=Локализация!$C$71,2,IF(C1438=Локализация!$C$72,3,IF(C1438=Локализация!$C$73,4,IF(C1438=Локализация!$C$74,5,IF(OR(C1438=1,C1438=2,C1438=3,C1438=4,C1438=5),C1438,"")))))))</f>
        <v/>
      </c>
      <c r="F1438" s="55" t="e">
        <f t="shared" si="35"/>
        <v>#VALUE!</v>
      </c>
    </row>
    <row r="1439" spans="4:6" x14ac:dyDescent="0.3">
      <c r="D1439" s="11" t="str">
        <f>(IF(B1439=Локализация!$C$64,1,IF(B1439=Локализация!$C$65,2,IF(B1439=Локализация!$C$66,3,IF(B1439=Локализация!$C$67,4,IF(B1439=Локализация!$C$68,5,IF(OR(B1439=1,B1439=2,B1439=3,B1439=4,B1439=5),B1439,"")))))))</f>
        <v/>
      </c>
      <c r="E1439" s="11" t="str">
        <f>(IF(C1439=Локализация!$C$70,1,IF(C1439=Локализация!$C$71,2,IF(C1439=Локализация!$C$72,3,IF(C1439=Локализация!$C$73,4,IF(C1439=Локализация!$C$74,5,IF(OR(C1439=1,C1439=2,C1439=3,C1439=4,C1439=5),C1439,"")))))))</f>
        <v/>
      </c>
      <c r="F1439" s="55" t="e">
        <f t="shared" si="35"/>
        <v>#VALUE!</v>
      </c>
    </row>
    <row r="1440" spans="4:6" x14ac:dyDescent="0.3">
      <c r="D1440" s="11" t="str">
        <f>(IF(B1440=Локализация!$C$64,1,IF(B1440=Локализация!$C$65,2,IF(B1440=Локализация!$C$66,3,IF(B1440=Локализация!$C$67,4,IF(B1440=Локализация!$C$68,5,IF(OR(B1440=1,B1440=2,B1440=3,B1440=4,B1440=5),B1440,"")))))))</f>
        <v/>
      </c>
      <c r="E1440" s="11" t="str">
        <f>(IF(C1440=Локализация!$C$70,1,IF(C1440=Локализация!$C$71,2,IF(C1440=Локализация!$C$72,3,IF(C1440=Локализация!$C$73,4,IF(C1440=Локализация!$C$74,5,IF(OR(C1440=1,C1440=2,C1440=3,C1440=4,C1440=5),C1440,"")))))))</f>
        <v/>
      </c>
      <c r="F1440" s="55" t="e">
        <f t="shared" si="35"/>
        <v>#VALUE!</v>
      </c>
    </row>
    <row r="1441" spans="4:6" x14ac:dyDescent="0.3">
      <c r="D1441" s="11" t="str">
        <f>(IF(B1441=Локализация!$C$64,1,IF(B1441=Локализация!$C$65,2,IF(B1441=Локализация!$C$66,3,IF(B1441=Локализация!$C$67,4,IF(B1441=Локализация!$C$68,5,IF(OR(B1441=1,B1441=2,B1441=3,B1441=4,B1441=5),B1441,"")))))))</f>
        <v/>
      </c>
      <c r="E1441" s="11" t="str">
        <f>(IF(C1441=Локализация!$C$70,1,IF(C1441=Локализация!$C$71,2,IF(C1441=Локализация!$C$72,3,IF(C1441=Локализация!$C$73,4,IF(C1441=Локализация!$C$74,5,IF(OR(C1441=1,C1441=2,C1441=3,C1441=4,C1441=5),C1441,"")))))))</f>
        <v/>
      </c>
      <c r="F1441" s="55" t="e">
        <f t="shared" si="35"/>
        <v>#VALUE!</v>
      </c>
    </row>
    <row r="1442" spans="4:6" x14ac:dyDescent="0.3">
      <c r="D1442" s="11" t="str">
        <f>(IF(B1442=Локализация!$C$64,1,IF(B1442=Локализация!$C$65,2,IF(B1442=Локализация!$C$66,3,IF(B1442=Локализация!$C$67,4,IF(B1442=Локализация!$C$68,5,IF(OR(B1442=1,B1442=2,B1442=3,B1442=4,B1442=5),B1442,"")))))))</f>
        <v/>
      </c>
      <c r="E1442" s="11" t="str">
        <f>(IF(C1442=Локализация!$C$70,1,IF(C1442=Локализация!$C$71,2,IF(C1442=Локализация!$C$72,3,IF(C1442=Локализация!$C$73,4,IF(C1442=Локализация!$C$74,5,IF(OR(C1442=1,C1442=2,C1442=3,C1442=4,C1442=5),C1442,"")))))))</f>
        <v/>
      </c>
      <c r="F1442" s="55" t="e">
        <f t="shared" ref="F1442:F1505" si="36">(((D1442+E1442)-2)/8)</f>
        <v>#VALUE!</v>
      </c>
    </row>
    <row r="1443" spans="4:6" x14ac:dyDescent="0.3">
      <c r="D1443" s="11" t="str">
        <f>(IF(B1443=Локализация!$C$64,1,IF(B1443=Локализация!$C$65,2,IF(B1443=Локализация!$C$66,3,IF(B1443=Локализация!$C$67,4,IF(B1443=Локализация!$C$68,5,IF(OR(B1443=1,B1443=2,B1443=3,B1443=4,B1443=5),B1443,"")))))))</f>
        <v/>
      </c>
      <c r="E1443" s="11" t="str">
        <f>(IF(C1443=Локализация!$C$70,1,IF(C1443=Локализация!$C$71,2,IF(C1443=Локализация!$C$72,3,IF(C1443=Локализация!$C$73,4,IF(C1443=Локализация!$C$74,5,IF(OR(C1443=1,C1443=2,C1443=3,C1443=4,C1443=5),C1443,"")))))))</f>
        <v/>
      </c>
      <c r="F1443" s="55" t="e">
        <f t="shared" si="36"/>
        <v>#VALUE!</v>
      </c>
    </row>
    <row r="1444" spans="4:6" x14ac:dyDescent="0.3">
      <c r="D1444" s="11" t="str">
        <f>(IF(B1444=Локализация!$C$64,1,IF(B1444=Локализация!$C$65,2,IF(B1444=Локализация!$C$66,3,IF(B1444=Локализация!$C$67,4,IF(B1444=Локализация!$C$68,5,IF(OR(B1444=1,B1444=2,B1444=3,B1444=4,B1444=5),B1444,"")))))))</f>
        <v/>
      </c>
      <c r="E1444" s="11" t="str">
        <f>(IF(C1444=Локализация!$C$70,1,IF(C1444=Локализация!$C$71,2,IF(C1444=Локализация!$C$72,3,IF(C1444=Локализация!$C$73,4,IF(C1444=Локализация!$C$74,5,IF(OR(C1444=1,C1444=2,C1444=3,C1444=4,C1444=5),C1444,"")))))))</f>
        <v/>
      </c>
      <c r="F1444" s="55" t="e">
        <f t="shared" si="36"/>
        <v>#VALUE!</v>
      </c>
    </row>
    <row r="1445" spans="4:6" x14ac:dyDescent="0.3">
      <c r="D1445" s="11" t="str">
        <f>(IF(B1445=Локализация!$C$64,1,IF(B1445=Локализация!$C$65,2,IF(B1445=Локализация!$C$66,3,IF(B1445=Локализация!$C$67,4,IF(B1445=Локализация!$C$68,5,IF(OR(B1445=1,B1445=2,B1445=3,B1445=4,B1445=5),B1445,"")))))))</f>
        <v/>
      </c>
      <c r="E1445" s="11" t="str">
        <f>(IF(C1445=Локализация!$C$70,1,IF(C1445=Локализация!$C$71,2,IF(C1445=Локализация!$C$72,3,IF(C1445=Локализация!$C$73,4,IF(C1445=Локализация!$C$74,5,IF(OR(C1445=1,C1445=2,C1445=3,C1445=4,C1445=5),C1445,"")))))))</f>
        <v/>
      </c>
      <c r="F1445" s="55" t="e">
        <f t="shared" si="36"/>
        <v>#VALUE!</v>
      </c>
    </row>
    <row r="1446" spans="4:6" x14ac:dyDescent="0.3">
      <c r="D1446" s="11" t="str">
        <f>(IF(B1446=Локализация!$C$64,1,IF(B1446=Локализация!$C$65,2,IF(B1446=Локализация!$C$66,3,IF(B1446=Локализация!$C$67,4,IF(B1446=Локализация!$C$68,5,IF(OR(B1446=1,B1446=2,B1446=3,B1446=4,B1446=5),B1446,"")))))))</f>
        <v/>
      </c>
      <c r="E1446" s="11" t="str">
        <f>(IF(C1446=Локализация!$C$70,1,IF(C1446=Локализация!$C$71,2,IF(C1446=Локализация!$C$72,3,IF(C1446=Локализация!$C$73,4,IF(C1446=Локализация!$C$74,5,IF(OR(C1446=1,C1446=2,C1446=3,C1446=4,C1446=5),C1446,"")))))))</f>
        <v/>
      </c>
      <c r="F1446" s="55" t="e">
        <f t="shared" si="36"/>
        <v>#VALUE!</v>
      </c>
    </row>
    <row r="1447" spans="4:6" x14ac:dyDescent="0.3">
      <c r="D1447" s="11" t="str">
        <f>(IF(B1447=Локализация!$C$64,1,IF(B1447=Локализация!$C$65,2,IF(B1447=Локализация!$C$66,3,IF(B1447=Локализация!$C$67,4,IF(B1447=Локализация!$C$68,5,IF(OR(B1447=1,B1447=2,B1447=3,B1447=4,B1447=5),B1447,"")))))))</f>
        <v/>
      </c>
      <c r="E1447" s="11" t="str">
        <f>(IF(C1447=Локализация!$C$70,1,IF(C1447=Локализация!$C$71,2,IF(C1447=Локализация!$C$72,3,IF(C1447=Локализация!$C$73,4,IF(C1447=Локализация!$C$74,5,IF(OR(C1447=1,C1447=2,C1447=3,C1447=4,C1447=5),C1447,"")))))))</f>
        <v/>
      </c>
      <c r="F1447" s="55" t="e">
        <f t="shared" si="36"/>
        <v>#VALUE!</v>
      </c>
    </row>
    <row r="1448" spans="4:6" x14ac:dyDescent="0.3">
      <c r="D1448" s="11" t="str">
        <f>(IF(B1448=Локализация!$C$64,1,IF(B1448=Локализация!$C$65,2,IF(B1448=Локализация!$C$66,3,IF(B1448=Локализация!$C$67,4,IF(B1448=Локализация!$C$68,5,IF(OR(B1448=1,B1448=2,B1448=3,B1448=4,B1448=5),B1448,"")))))))</f>
        <v/>
      </c>
      <c r="E1448" s="11" t="str">
        <f>(IF(C1448=Локализация!$C$70,1,IF(C1448=Локализация!$C$71,2,IF(C1448=Локализация!$C$72,3,IF(C1448=Локализация!$C$73,4,IF(C1448=Локализация!$C$74,5,IF(OR(C1448=1,C1448=2,C1448=3,C1448=4,C1448=5),C1448,"")))))))</f>
        <v/>
      </c>
      <c r="F1448" s="55" t="e">
        <f t="shared" si="36"/>
        <v>#VALUE!</v>
      </c>
    </row>
    <row r="1449" spans="4:6" x14ac:dyDescent="0.3">
      <c r="D1449" s="11" t="str">
        <f>(IF(B1449=Локализация!$C$64,1,IF(B1449=Локализация!$C$65,2,IF(B1449=Локализация!$C$66,3,IF(B1449=Локализация!$C$67,4,IF(B1449=Локализация!$C$68,5,IF(OR(B1449=1,B1449=2,B1449=3,B1449=4,B1449=5),B1449,"")))))))</f>
        <v/>
      </c>
      <c r="E1449" s="11" t="str">
        <f>(IF(C1449=Локализация!$C$70,1,IF(C1449=Локализация!$C$71,2,IF(C1449=Локализация!$C$72,3,IF(C1449=Локализация!$C$73,4,IF(C1449=Локализация!$C$74,5,IF(OR(C1449=1,C1449=2,C1449=3,C1449=4,C1449=5),C1449,"")))))))</f>
        <v/>
      </c>
      <c r="F1449" s="55" t="e">
        <f t="shared" si="36"/>
        <v>#VALUE!</v>
      </c>
    </row>
    <row r="1450" spans="4:6" x14ac:dyDescent="0.3">
      <c r="D1450" s="11" t="str">
        <f>(IF(B1450=Локализация!$C$64,1,IF(B1450=Локализация!$C$65,2,IF(B1450=Локализация!$C$66,3,IF(B1450=Локализация!$C$67,4,IF(B1450=Локализация!$C$68,5,IF(OR(B1450=1,B1450=2,B1450=3,B1450=4,B1450=5),B1450,"")))))))</f>
        <v/>
      </c>
      <c r="E1450" s="11" t="str">
        <f>(IF(C1450=Локализация!$C$70,1,IF(C1450=Локализация!$C$71,2,IF(C1450=Локализация!$C$72,3,IF(C1450=Локализация!$C$73,4,IF(C1450=Локализация!$C$74,5,IF(OR(C1450=1,C1450=2,C1450=3,C1450=4,C1450=5),C1450,"")))))))</f>
        <v/>
      </c>
      <c r="F1450" s="55" t="e">
        <f t="shared" si="36"/>
        <v>#VALUE!</v>
      </c>
    </row>
    <row r="1451" spans="4:6" x14ac:dyDescent="0.3">
      <c r="D1451" s="11" t="str">
        <f>(IF(B1451=Локализация!$C$64,1,IF(B1451=Локализация!$C$65,2,IF(B1451=Локализация!$C$66,3,IF(B1451=Локализация!$C$67,4,IF(B1451=Локализация!$C$68,5,IF(OR(B1451=1,B1451=2,B1451=3,B1451=4,B1451=5),B1451,"")))))))</f>
        <v/>
      </c>
      <c r="E1451" s="11" t="str">
        <f>(IF(C1451=Локализация!$C$70,1,IF(C1451=Локализация!$C$71,2,IF(C1451=Локализация!$C$72,3,IF(C1451=Локализация!$C$73,4,IF(C1451=Локализация!$C$74,5,IF(OR(C1451=1,C1451=2,C1451=3,C1451=4,C1451=5),C1451,"")))))))</f>
        <v/>
      </c>
      <c r="F1451" s="55" t="e">
        <f t="shared" si="36"/>
        <v>#VALUE!</v>
      </c>
    </row>
    <row r="1452" spans="4:6" x14ac:dyDescent="0.3">
      <c r="D1452" s="11" t="str">
        <f>(IF(B1452=Локализация!$C$64,1,IF(B1452=Локализация!$C$65,2,IF(B1452=Локализация!$C$66,3,IF(B1452=Локализация!$C$67,4,IF(B1452=Локализация!$C$68,5,IF(OR(B1452=1,B1452=2,B1452=3,B1452=4,B1452=5),B1452,"")))))))</f>
        <v/>
      </c>
      <c r="E1452" s="11" t="str">
        <f>(IF(C1452=Локализация!$C$70,1,IF(C1452=Локализация!$C$71,2,IF(C1452=Локализация!$C$72,3,IF(C1452=Локализация!$C$73,4,IF(C1452=Локализация!$C$74,5,IF(OR(C1452=1,C1452=2,C1452=3,C1452=4,C1452=5),C1452,"")))))))</f>
        <v/>
      </c>
      <c r="F1452" s="55" t="e">
        <f t="shared" si="36"/>
        <v>#VALUE!</v>
      </c>
    </row>
    <row r="1453" spans="4:6" x14ac:dyDescent="0.3">
      <c r="D1453" s="11" t="str">
        <f>(IF(B1453=Локализация!$C$64,1,IF(B1453=Локализация!$C$65,2,IF(B1453=Локализация!$C$66,3,IF(B1453=Локализация!$C$67,4,IF(B1453=Локализация!$C$68,5,IF(OR(B1453=1,B1453=2,B1453=3,B1453=4,B1453=5),B1453,"")))))))</f>
        <v/>
      </c>
      <c r="E1453" s="11" t="str">
        <f>(IF(C1453=Локализация!$C$70,1,IF(C1453=Локализация!$C$71,2,IF(C1453=Локализация!$C$72,3,IF(C1453=Локализация!$C$73,4,IF(C1453=Локализация!$C$74,5,IF(OR(C1453=1,C1453=2,C1453=3,C1453=4,C1453=5),C1453,"")))))))</f>
        <v/>
      </c>
      <c r="F1453" s="55" t="e">
        <f t="shared" si="36"/>
        <v>#VALUE!</v>
      </c>
    </row>
    <row r="1454" spans="4:6" x14ac:dyDescent="0.3">
      <c r="D1454" s="11" t="str">
        <f>(IF(B1454=Локализация!$C$64,1,IF(B1454=Локализация!$C$65,2,IF(B1454=Локализация!$C$66,3,IF(B1454=Локализация!$C$67,4,IF(B1454=Локализация!$C$68,5,IF(OR(B1454=1,B1454=2,B1454=3,B1454=4,B1454=5),B1454,"")))))))</f>
        <v/>
      </c>
      <c r="E1454" s="11" t="str">
        <f>(IF(C1454=Локализация!$C$70,1,IF(C1454=Локализация!$C$71,2,IF(C1454=Локализация!$C$72,3,IF(C1454=Локализация!$C$73,4,IF(C1454=Локализация!$C$74,5,IF(OR(C1454=1,C1454=2,C1454=3,C1454=4,C1454=5),C1454,"")))))))</f>
        <v/>
      </c>
      <c r="F1454" s="55" t="e">
        <f t="shared" si="36"/>
        <v>#VALUE!</v>
      </c>
    </row>
    <row r="1455" spans="4:6" x14ac:dyDescent="0.3">
      <c r="D1455" s="11" t="str">
        <f>(IF(B1455=Локализация!$C$64,1,IF(B1455=Локализация!$C$65,2,IF(B1455=Локализация!$C$66,3,IF(B1455=Локализация!$C$67,4,IF(B1455=Локализация!$C$68,5,IF(OR(B1455=1,B1455=2,B1455=3,B1455=4,B1455=5),B1455,"")))))))</f>
        <v/>
      </c>
      <c r="E1455" s="11" t="str">
        <f>(IF(C1455=Локализация!$C$70,1,IF(C1455=Локализация!$C$71,2,IF(C1455=Локализация!$C$72,3,IF(C1455=Локализация!$C$73,4,IF(C1455=Локализация!$C$74,5,IF(OR(C1455=1,C1455=2,C1455=3,C1455=4,C1455=5),C1455,"")))))))</f>
        <v/>
      </c>
      <c r="F1455" s="55" t="e">
        <f t="shared" si="36"/>
        <v>#VALUE!</v>
      </c>
    </row>
    <row r="1456" spans="4:6" x14ac:dyDescent="0.3">
      <c r="D1456" s="11" t="str">
        <f>(IF(B1456=Локализация!$C$64,1,IF(B1456=Локализация!$C$65,2,IF(B1456=Локализация!$C$66,3,IF(B1456=Локализация!$C$67,4,IF(B1456=Локализация!$C$68,5,IF(OR(B1456=1,B1456=2,B1456=3,B1456=4,B1456=5),B1456,"")))))))</f>
        <v/>
      </c>
      <c r="E1456" s="11" t="str">
        <f>(IF(C1456=Локализация!$C$70,1,IF(C1456=Локализация!$C$71,2,IF(C1456=Локализация!$C$72,3,IF(C1456=Локализация!$C$73,4,IF(C1456=Локализация!$C$74,5,IF(OR(C1456=1,C1456=2,C1456=3,C1456=4,C1456=5),C1456,"")))))))</f>
        <v/>
      </c>
      <c r="F1456" s="55" t="e">
        <f t="shared" si="36"/>
        <v>#VALUE!</v>
      </c>
    </row>
    <row r="1457" spans="4:6" x14ac:dyDescent="0.3">
      <c r="D1457" s="11" t="str">
        <f>(IF(B1457=Локализация!$C$64,1,IF(B1457=Локализация!$C$65,2,IF(B1457=Локализация!$C$66,3,IF(B1457=Локализация!$C$67,4,IF(B1457=Локализация!$C$68,5,IF(OR(B1457=1,B1457=2,B1457=3,B1457=4,B1457=5),B1457,"")))))))</f>
        <v/>
      </c>
      <c r="E1457" s="11" t="str">
        <f>(IF(C1457=Локализация!$C$70,1,IF(C1457=Локализация!$C$71,2,IF(C1457=Локализация!$C$72,3,IF(C1457=Локализация!$C$73,4,IF(C1457=Локализация!$C$74,5,IF(OR(C1457=1,C1457=2,C1457=3,C1457=4,C1457=5),C1457,"")))))))</f>
        <v/>
      </c>
      <c r="F1457" s="55" t="e">
        <f t="shared" si="36"/>
        <v>#VALUE!</v>
      </c>
    </row>
    <row r="1458" spans="4:6" x14ac:dyDescent="0.3">
      <c r="D1458" s="11" t="str">
        <f>(IF(B1458=Локализация!$C$64,1,IF(B1458=Локализация!$C$65,2,IF(B1458=Локализация!$C$66,3,IF(B1458=Локализация!$C$67,4,IF(B1458=Локализация!$C$68,5,IF(OR(B1458=1,B1458=2,B1458=3,B1458=4,B1458=5),B1458,"")))))))</f>
        <v/>
      </c>
      <c r="E1458" s="11" t="str">
        <f>(IF(C1458=Локализация!$C$70,1,IF(C1458=Локализация!$C$71,2,IF(C1458=Локализация!$C$72,3,IF(C1458=Локализация!$C$73,4,IF(C1458=Локализация!$C$74,5,IF(OR(C1458=1,C1458=2,C1458=3,C1458=4,C1458=5),C1458,"")))))))</f>
        <v/>
      </c>
      <c r="F1458" s="55" t="e">
        <f t="shared" si="36"/>
        <v>#VALUE!</v>
      </c>
    </row>
    <row r="1459" spans="4:6" x14ac:dyDescent="0.3">
      <c r="D1459" s="11" t="str">
        <f>(IF(B1459=Локализация!$C$64,1,IF(B1459=Локализация!$C$65,2,IF(B1459=Локализация!$C$66,3,IF(B1459=Локализация!$C$67,4,IF(B1459=Локализация!$C$68,5,IF(OR(B1459=1,B1459=2,B1459=3,B1459=4,B1459=5),B1459,"")))))))</f>
        <v/>
      </c>
      <c r="E1459" s="11" t="str">
        <f>(IF(C1459=Локализация!$C$70,1,IF(C1459=Локализация!$C$71,2,IF(C1459=Локализация!$C$72,3,IF(C1459=Локализация!$C$73,4,IF(C1459=Локализация!$C$74,5,IF(OR(C1459=1,C1459=2,C1459=3,C1459=4,C1459=5),C1459,"")))))))</f>
        <v/>
      </c>
      <c r="F1459" s="55" t="e">
        <f t="shared" si="36"/>
        <v>#VALUE!</v>
      </c>
    </row>
    <row r="1460" spans="4:6" x14ac:dyDescent="0.3">
      <c r="D1460" s="11" t="str">
        <f>(IF(B1460=Локализация!$C$64,1,IF(B1460=Локализация!$C$65,2,IF(B1460=Локализация!$C$66,3,IF(B1460=Локализация!$C$67,4,IF(B1460=Локализация!$C$68,5,IF(OR(B1460=1,B1460=2,B1460=3,B1460=4,B1460=5),B1460,"")))))))</f>
        <v/>
      </c>
      <c r="E1460" s="11" t="str">
        <f>(IF(C1460=Локализация!$C$70,1,IF(C1460=Локализация!$C$71,2,IF(C1460=Локализация!$C$72,3,IF(C1460=Локализация!$C$73,4,IF(C1460=Локализация!$C$74,5,IF(OR(C1460=1,C1460=2,C1460=3,C1460=4,C1460=5),C1460,"")))))))</f>
        <v/>
      </c>
      <c r="F1460" s="55" t="e">
        <f t="shared" si="36"/>
        <v>#VALUE!</v>
      </c>
    </row>
    <row r="1461" spans="4:6" x14ac:dyDescent="0.3">
      <c r="D1461" s="11" t="str">
        <f>(IF(B1461=Локализация!$C$64,1,IF(B1461=Локализация!$C$65,2,IF(B1461=Локализация!$C$66,3,IF(B1461=Локализация!$C$67,4,IF(B1461=Локализация!$C$68,5,IF(OR(B1461=1,B1461=2,B1461=3,B1461=4,B1461=5),B1461,"")))))))</f>
        <v/>
      </c>
      <c r="E1461" s="11" t="str">
        <f>(IF(C1461=Локализация!$C$70,1,IF(C1461=Локализация!$C$71,2,IF(C1461=Локализация!$C$72,3,IF(C1461=Локализация!$C$73,4,IF(C1461=Локализация!$C$74,5,IF(OR(C1461=1,C1461=2,C1461=3,C1461=4,C1461=5),C1461,"")))))))</f>
        <v/>
      </c>
      <c r="F1461" s="55" t="e">
        <f t="shared" si="36"/>
        <v>#VALUE!</v>
      </c>
    </row>
    <row r="1462" spans="4:6" x14ac:dyDescent="0.3">
      <c r="D1462" s="11" t="str">
        <f>(IF(B1462=Локализация!$C$64,1,IF(B1462=Локализация!$C$65,2,IF(B1462=Локализация!$C$66,3,IF(B1462=Локализация!$C$67,4,IF(B1462=Локализация!$C$68,5,IF(OR(B1462=1,B1462=2,B1462=3,B1462=4,B1462=5),B1462,"")))))))</f>
        <v/>
      </c>
      <c r="E1462" s="11" t="str">
        <f>(IF(C1462=Локализация!$C$70,1,IF(C1462=Локализация!$C$71,2,IF(C1462=Локализация!$C$72,3,IF(C1462=Локализация!$C$73,4,IF(C1462=Локализация!$C$74,5,IF(OR(C1462=1,C1462=2,C1462=3,C1462=4,C1462=5),C1462,"")))))))</f>
        <v/>
      </c>
      <c r="F1462" s="55" t="e">
        <f t="shared" si="36"/>
        <v>#VALUE!</v>
      </c>
    </row>
    <row r="1463" spans="4:6" x14ac:dyDescent="0.3">
      <c r="D1463" s="11" t="str">
        <f>(IF(B1463=Локализация!$C$64,1,IF(B1463=Локализация!$C$65,2,IF(B1463=Локализация!$C$66,3,IF(B1463=Локализация!$C$67,4,IF(B1463=Локализация!$C$68,5,IF(OR(B1463=1,B1463=2,B1463=3,B1463=4,B1463=5),B1463,"")))))))</f>
        <v/>
      </c>
      <c r="E1463" s="11" t="str">
        <f>(IF(C1463=Локализация!$C$70,1,IF(C1463=Локализация!$C$71,2,IF(C1463=Локализация!$C$72,3,IF(C1463=Локализация!$C$73,4,IF(C1463=Локализация!$C$74,5,IF(OR(C1463=1,C1463=2,C1463=3,C1463=4,C1463=5),C1463,"")))))))</f>
        <v/>
      </c>
      <c r="F1463" s="55" t="e">
        <f t="shared" si="36"/>
        <v>#VALUE!</v>
      </c>
    </row>
    <row r="1464" spans="4:6" x14ac:dyDescent="0.3">
      <c r="D1464" s="11" t="str">
        <f>(IF(B1464=Локализация!$C$64,1,IF(B1464=Локализация!$C$65,2,IF(B1464=Локализация!$C$66,3,IF(B1464=Локализация!$C$67,4,IF(B1464=Локализация!$C$68,5,IF(OR(B1464=1,B1464=2,B1464=3,B1464=4,B1464=5),B1464,"")))))))</f>
        <v/>
      </c>
      <c r="E1464" s="11" t="str">
        <f>(IF(C1464=Локализация!$C$70,1,IF(C1464=Локализация!$C$71,2,IF(C1464=Локализация!$C$72,3,IF(C1464=Локализация!$C$73,4,IF(C1464=Локализация!$C$74,5,IF(OR(C1464=1,C1464=2,C1464=3,C1464=4,C1464=5),C1464,"")))))))</f>
        <v/>
      </c>
      <c r="F1464" s="55" t="e">
        <f t="shared" si="36"/>
        <v>#VALUE!</v>
      </c>
    </row>
    <row r="1465" spans="4:6" x14ac:dyDescent="0.3">
      <c r="D1465" s="11" t="str">
        <f>(IF(B1465=Локализация!$C$64,1,IF(B1465=Локализация!$C$65,2,IF(B1465=Локализация!$C$66,3,IF(B1465=Локализация!$C$67,4,IF(B1465=Локализация!$C$68,5,IF(OR(B1465=1,B1465=2,B1465=3,B1465=4,B1465=5),B1465,"")))))))</f>
        <v/>
      </c>
      <c r="E1465" s="11" t="str">
        <f>(IF(C1465=Локализация!$C$70,1,IF(C1465=Локализация!$C$71,2,IF(C1465=Локализация!$C$72,3,IF(C1465=Локализация!$C$73,4,IF(C1465=Локализация!$C$74,5,IF(OR(C1465=1,C1465=2,C1465=3,C1465=4,C1465=5),C1465,"")))))))</f>
        <v/>
      </c>
      <c r="F1465" s="55" t="e">
        <f t="shared" si="36"/>
        <v>#VALUE!</v>
      </c>
    </row>
    <row r="1466" spans="4:6" x14ac:dyDescent="0.3">
      <c r="D1466" s="11" t="str">
        <f>(IF(B1466=Локализация!$C$64,1,IF(B1466=Локализация!$C$65,2,IF(B1466=Локализация!$C$66,3,IF(B1466=Локализация!$C$67,4,IF(B1466=Локализация!$C$68,5,IF(OR(B1466=1,B1466=2,B1466=3,B1466=4,B1466=5),B1466,"")))))))</f>
        <v/>
      </c>
      <c r="E1466" s="11" t="str">
        <f>(IF(C1466=Локализация!$C$70,1,IF(C1466=Локализация!$C$71,2,IF(C1466=Локализация!$C$72,3,IF(C1466=Локализация!$C$73,4,IF(C1466=Локализация!$C$74,5,IF(OR(C1466=1,C1466=2,C1466=3,C1466=4,C1466=5),C1466,"")))))))</f>
        <v/>
      </c>
      <c r="F1466" s="55" t="e">
        <f t="shared" si="36"/>
        <v>#VALUE!</v>
      </c>
    </row>
    <row r="1467" spans="4:6" x14ac:dyDescent="0.3">
      <c r="D1467" s="11" t="str">
        <f>(IF(B1467=Локализация!$C$64,1,IF(B1467=Локализация!$C$65,2,IF(B1467=Локализация!$C$66,3,IF(B1467=Локализация!$C$67,4,IF(B1467=Локализация!$C$68,5,IF(OR(B1467=1,B1467=2,B1467=3,B1467=4,B1467=5),B1467,"")))))))</f>
        <v/>
      </c>
      <c r="E1467" s="11" t="str">
        <f>(IF(C1467=Локализация!$C$70,1,IF(C1467=Локализация!$C$71,2,IF(C1467=Локализация!$C$72,3,IF(C1467=Локализация!$C$73,4,IF(C1467=Локализация!$C$74,5,IF(OR(C1467=1,C1467=2,C1467=3,C1467=4,C1467=5),C1467,"")))))))</f>
        <v/>
      </c>
      <c r="F1467" s="55" t="e">
        <f t="shared" si="36"/>
        <v>#VALUE!</v>
      </c>
    </row>
    <row r="1468" spans="4:6" x14ac:dyDescent="0.3">
      <c r="D1468" s="11" t="str">
        <f>(IF(B1468=Локализация!$C$64,1,IF(B1468=Локализация!$C$65,2,IF(B1468=Локализация!$C$66,3,IF(B1468=Локализация!$C$67,4,IF(B1468=Локализация!$C$68,5,IF(OR(B1468=1,B1468=2,B1468=3,B1468=4,B1468=5),B1468,"")))))))</f>
        <v/>
      </c>
      <c r="E1468" s="11" t="str">
        <f>(IF(C1468=Локализация!$C$70,1,IF(C1468=Локализация!$C$71,2,IF(C1468=Локализация!$C$72,3,IF(C1468=Локализация!$C$73,4,IF(C1468=Локализация!$C$74,5,IF(OR(C1468=1,C1468=2,C1468=3,C1468=4,C1468=5),C1468,"")))))))</f>
        <v/>
      </c>
      <c r="F1468" s="55" t="e">
        <f t="shared" si="36"/>
        <v>#VALUE!</v>
      </c>
    </row>
    <row r="1469" spans="4:6" x14ac:dyDescent="0.3">
      <c r="D1469" s="11" t="str">
        <f>(IF(B1469=Локализация!$C$64,1,IF(B1469=Локализация!$C$65,2,IF(B1469=Локализация!$C$66,3,IF(B1469=Локализация!$C$67,4,IF(B1469=Локализация!$C$68,5,IF(OR(B1469=1,B1469=2,B1469=3,B1469=4,B1469=5),B1469,"")))))))</f>
        <v/>
      </c>
      <c r="E1469" s="11" t="str">
        <f>(IF(C1469=Локализация!$C$70,1,IF(C1469=Локализация!$C$71,2,IF(C1469=Локализация!$C$72,3,IF(C1469=Локализация!$C$73,4,IF(C1469=Локализация!$C$74,5,IF(OR(C1469=1,C1469=2,C1469=3,C1469=4,C1469=5),C1469,"")))))))</f>
        <v/>
      </c>
      <c r="F1469" s="55" t="e">
        <f t="shared" si="36"/>
        <v>#VALUE!</v>
      </c>
    </row>
    <row r="1470" spans="4:6" x14ac:dyDescent="0.3">
      <c r="D1470" s="11" t="str">
        <f>(IF(B1470=Локализация!$C$64,1,IF(B1470=Локализация!$C$65,2,IF(B1470=Локализация!$C$66,3,IF(B1470=Локализация!$C$67,4,IF(B1470=Локализация!$C$68,5,IF(OR(B1470=1,B1470=2,B1470=3,B1470=4,B1470=5),B1470,"")))))))</f>
        <v/>
      </c>
      <c r="E1470" s="11" t="str">
        <f>(IF(C1470=Локализация!$C$70,1,IF(C1470=Локализация!$C$71,2,IF(C1470=Локализация!$C$72,3,IF(C1470=Локализация!$C$73,4,IF(C1470=Локализация!$C$74,5,IF(OR(C1470=1,C1470=2,C1470=3,C1470=4,C1470=5),C1470,"")))))))</f>
        <v/>
      </c>
      <c r="F1470" s="55" t="e">
        <f t="shared" si="36"/>
        <v>#VALUE!</v>
      </c>
    </row>
    <row r="1471" spans="4:6" x14ac:dyDescent="0.3">
      <c r="D1471" s="11" t="str">
        <f>(IF(B1471=Локализация!$C$64,1,IF(B1471=Локализация!$C$65,2,IF(B1471=Локализация!$C$66,3,IF(B1471=Локализация!$C$67,4,IF(B1471=Локализация!$C$68,5,IF(OR(B1471=1,B1471=2,B1471=3,B1471=4,B1471=5),B1471,"")))))))</f>
        <v/>
      </c>
      <c r="E1471" s="11" t="str">
        <f>(IF(C1471=Локализация!$C$70,1,IF(C1471=Локализация!$C$71,2,IF(C1471=Локализация!$C$72,3,IF(C1471=Локализация!$C$73,4,IF(C1471=Локализация!$C$74,5,IF(OR(C1471=1,C1471=2,C1471=3,C1471=4,C1471=5),C1471,"")))))))</f>
        <v/>
      </c>
      <c r="F1471" s="55" t="e">
        <f t="shared" si="36"/>
        <v>#VALUE!</v>
      </c>
    </row>
    <row r="1472" spans="4:6" x14ac:dyDescent="0.3">
      <c r="D1472" s="11" t="str">
        <f>(IF(B1472=Локализация!$C$64,1,IF(B1472=Локализация!$C$65,2,IF(B1472=Локализация!$C$66,3,IF(B1472=Локализация!$C$67,4,IF(B1472=Локализация!$C$68,5,IF(OR(B1472=1,B1472=2,B1472=3,B1472=4,B1472=5),B1472,"")))))))</f>
        <v/>
      </c>
      <c r="E1472" s="11" t="str">
        <f>(IF(C1472=Локализация!$C$70,1,IF(C1472=Локализация!$C$71,2,IF(C1472=Локализация!$C$72,3,IF(C1472=Локализация!$C$73,4,IF(C1472=Локализация!$C$74,5,IF(OR(C1472=1,C1472=2,C1472=3,C1472=4,C1472=5),C1472,"")))))))</f>
        <v/>
      </c>
      <c r="F1472" s="55" t="e">
        <f t="shared" si="36"/>
        <v>#VALUE!</v>
      </c>
    </row>
    <row r="1473" spans="4:6" x14ac:dyDescent="0.3">
      <c r="D1473" s="11" t="str">
        <f>(IF(B1473=Локализация!$C$64,1,IF(B1473=Локализация!$C$65,2,IF(B1473=Локализация!$C$66,3,IF(B1473=Локализация!$C$67,4,IF(B1473=Локализация!$C$68,5,IF(OR(B1473=1,B1473=2,B1473=3,B1473=4,B1473=5),B1473,"")))))))</f>
        <v/>
      </c>
      <c r="E1473" s="11" t="str">
        <f>(IF(C1473=Локализация!$C$70,1,IF(C1473=Локализация!$C$71,2,IF(C1473=Локализация!$C$72,3,IF(C1473=Локализация!$C$73,4,IF(C1473=Локализация!$C$74,5,IF(OR(C1473=1,C1473=2,C1473=3,C1473=4,C1473=5),C1473,"")))))))</f>
        <v/>
      </c>
      <c r="F1473" s="55" t="e">
        <f t="shared" si="36"/>
        <v>#VALUE!</v>
      </c>
    </row>
    <row r="1474" spans="4:6" x14ac:dyDescent="0.3">
      <c r="D1474" s="11" t="str">
        <f>(IF(B1474=Локализация!$C$64,1,IF(B1474=Локализация!$C$65,2,IF(B1474=Локализация!$C$66,3,IF(B1474=Локализация!$C$67,4,IF(B1474=Локализация!$C$68,5,IF(OR(B1474=1,B1474=2,B1474=3,B1474=4,B1474=5),B1474,"")))))))</f>
        <v/>
      </c>
      <c r="E1474" s="11" t="str">
        <f>(IF(C1474=Локализация!$C$70,1,IF(C1474=Локализация!$C$71,2,IF(C1474=Локализация!$C$72,3,IF(C1474=Локализация!$C$73,4,IF(C1474=Локализация!$C$74,5,IF(OR(C1474=1,C1474=2,C1474=3,C1474=4,C1474=5),C1474,"")))))))</f>
        <v/>
      </c>
      <c r="F1474" s="55" t="e">
        <f t="shared" si="36"/>
        <v>#VALUE!</v>
      </c>
    </row>
    <row r="1475" spans="4:6" x14ac:dyDescent="0.3">
      <c r="D1475" s="11" t="str">
        <f>(IF(B1475=Локализация!$C$64,1,IF(B1475=Локализация!$C$65,2,IF(B1475=Локализация!$C$66,3,IF(B1475=Локализация!$C$67,4,IF(B1475=Локализация!$C$68,5,IF(OR(B1475=1,B1475=2,B1475=3,B1475=4,B1475=5),B1475,"")))))))</f>
        <v/>
      </c>
      <c r="E1475" s="11" t="str">
        <f>(IF(C1475=Локализация!$C$70,1,IF(C1475=Локализация!$C$71,2,IF(C1475=Локализация!$C$72,3,IF(C1475=Локализация!$C$73,4,IF(C1475=Локализация!$C$74,5,IF(OR(C1475=1,C1475=2,C1475=3,C1475=4,C1475=5),C1475,"")))))))</f>
        <v/>
      </c>
      <c r="F1475" s="55" t="e">
        <f t="shared" si="36"/>
        <v>#VALUE!</v>
      </c>
    </row>
    <row r="1476" spans="4:6" x14ac:dyDescent="0.3">
      <c r="D1476" s="11" t="str">
        <f>(IF(B1476=Локализация!$C$64,1,IF(B1476=Локализация!$C$65,2,IF(B1476=Локализация!$C$66,3,IF(B1476=Локализация!$C$67,4,IF(B1476=Локализация!$C$68,5,IF(OR(B1476=1,B1476=2,B1476=3,B1476=4,B1476=5),B1476,"")))))))</f>
        <v/>
      </c>
      <c r="E1476" s="11" t="str">
        <f>(IF(C1476=Локализация!$C$70,1,IF(C1476=Локализация!$C$71,2,IF(C1476=Локализация!$C$72,3,IF(C1476=Локализация!$C$73,4,IF(C1476=Локализация!$C$74,5,IF(OR(C1476=1,C1476=2,C1476=3,C1476=4,C1476=5),C1476,"")))))))</f>
        <v/>
      </c>
      <c r="F1476" s="55" t="e">
        <f t="shared" si="36"/>
        <v>#VALUE!</v>
      </c>
    </row>
    <row r="1477" spans="4:6" x14ac:dyDescent="0.3">
      <c r="D1477" s="11" t="str">
        <f>(IF(B1477=Локализация!$C$64,1,IF(B1477=Локализация!$C$65,2,IF(B1477=Локализация!$C$66,3,IF(B1477=Локализация!$C$67,4,IF(B1477=Локализация!$C$68,5,IF(OR(B1477=1,B1477=2,B1477=3,B1477=4,B1477=5),B1477,"")))))))</f>
        <v/>
      </c>
      <c r="E1477" s="11" t="str">
        <f>(IF(C1477=Локализация!$C$70,1,IF(C1477=Локализация!$C$71,2,IF(C1477=Локализация!$C$72,3,IF(C1477=Локализация!$C$73,4,IF(C1477=Локализация!$C$74,5,IF(OR(C1477=1,C1477=2,C1477=3,C1477=4,C1477=5),C1477,"")))))))</f>
        <v/>
      </c>
      <c r="F1477" s="55" t="e">
        <f t="shared" si="36"/>
        <v>#VALUE!</v>
      </c>
    </row>
    <row r="1478" spans="4:6" x14ac:dyDescent="0.3">
      <c r="D1478" s="11" t="str">
        <f>(IF(B1478=Локализация!$C$64,1,IF(B1478=Локализация!$C$65,2,IF(B1478=Локализация!$C$66,3,IF(B1478=Локализация!$C$67,4,IF(B1478=Локализация!$C$68,5,IF(OR(B1478=1,B1478=2,B1478=3,B1478=4,B1478=5),B1478,"")))))))</f>
        <v/>
      </c>
      <c r="E1478" s="11" t="str">
        <f>(IF(C1478=Локализация!$C$70,1,IF(C1478=Локализация!$C$71,2,IF(C1478=Локализация!$C$72,3,IF(C1478=Локализация!$C$73,4,IF(C1478=Локализация!$C$74,5,IF(OR(C1478=1,C1478=2,C1478=3,C1478=4,C1478=5),C1478,"")))))))</f>
        <v/>
      </c>
      <c r="F1478" s="55" t="e">
        <f t="shared" si="36"/>
        <v>#VALUE!</v>
      </c>
    </row>
    <row r="1479" spans="4:6" x14ac:dyDescent="0.3">
      <c r="D1479" s="11" t="str">
        <f>(IF(B1479=Локализация!$C$64,1,IF(B1479=Локализация!$C$65,2,IF(B1479=Локализация!$C$66,3,IF(B1479=Локализация!$C$67,4,IF(B1479=Локализация!$C$68,5,IF(OR(B1479=1,B1479=2,B1479=3,B1479=4,B1479=5),B1479,"")))))))</f>
        <v/>
      </c>
      <c r="E1479" s="11" t="str">
        <f>(IF(C1479=Локализация!$C$70,1,IF(C1479=Локализация!$C$71,2,IF(C1479=Локализация!$C$72,3,IF(C1479=Локализация!$C$73,4,IF(C1479=Локализация!$C$74,5,IF(OR(C1479=1,C1479=2,C1479=3,C1479=4,C1479=5),C1479,"")))))))</f>
        <v/>
      </c>
      <c r="F1479" s="55" t="e">
        <f t="shared" si="36"/>
        <v>#VALUE!</v>
      </c>
    </row>
    <row r="1480" spans="4:6" x14ac:dyDescent="0.3">
      <c r="D1480" s="11" t="str">
        <f>(IF(B1480=Локализация!$C$64,1,IF(B1480=Локализация!$C$65,2,IF(B1480=Локализация!$C$66,3,IF(B1480=Локализация!$C$67,4,IF(B1480=Локализация!$C$68,5,IF(OR(B1480=1,B1480=2,B1480=3,B1480=4,B1480=5),B1480,"")))))))</f>
        <v/>
      </c>
      <c r="E1480" s="11" t="str">
        <f>(IF(C1480=Локализация!$C$70,1,IF(C1480=Локализация!$C$71,2,IF(C1480=Локализация!$C$72,3,IF(C1480=Локализация!$C$73,4,IF(C1480=Локализация!$C$74,5,IF(OR(C1480=1,C1480=2,C1480=3,C1480=4,C1480=5),C1480,"")))))))</f>
        <v/>
      </c>
      <c r="F1480" s="55" t="e">
        <f t="shared" si="36"/>
        <v>#VALUE!</v>
      </c>
    </row>
    <row r="1481" spans="4:6" x14ac:dyDescent="0.3">
      <c r="D1481" s="11" t="str">
        <f>(IF(B1481=Локализация!$C$64,1,IF(B1481=Локализация!$C$65,2,IF(B1481=Локализация!$C$66,3,IF(B1481=Локализация!$C$67,4,IF(B1481=Локализация!$C$68,5,IF(OR(B1481=1,B1481=2,B1481=3,B1481=4,B1481=5),B1481,"")))))))</f>
        <v/>
      </c>
      <c r="E1481" s="11" t="str">
        <f>(IF(C1481=Локализация!$C$70,1,IF(C1481=Локализация!$C$71,2,IF(C1481=Локализация!$C$72,3,IF(C1481=Локализация!$C$73,4,IF(C1481=Локализация!$C$74,5,IF(OR(C1481=1,C1481=2,C1481=3,C1481=4,C1481=5),C1481,"")))))))</f>
        <v/>
      </c>
      <c r="F1481" s="55" t="e">
        <f t="shared" si="36"/>
        <v>#VALUE!</v>
      </c>
    </row>
    <row r="1482" spans="4:6" x14ac:dyDescent="0.3">
      <c r="D1482" s="11" t="str">
        <f>(IF(B1482=Локализация!$C$64,1,IF(B1482=Локализация!$C$65,2,IF(B1482=Локализация!$C$66,3,IF(B1482=Локализация!$C$67,4,IF(B1482=Локализация!$C$68,5,IF(OR(B1482=1,B1482=2,B1482=3,B1482=4,B1482=5),B1482,"")))))))</f>
        <v/>
      </c>
      <c r="E1482" s="11" t="str">
        <f>(IF(C1482=Локализация!$C$70,1,IF(C1482=Локализация!$C$71,2,IF(C1482=Локализация!$C$72,3,IF(C1482=Локализация!$C$73,4,IF(C1482=Локализация!$C$74,5,IF(OR(C1482=1,C1482=2,C1482=3,C1482=4,C1482=5),C1482,"")))))))</f>
        <v/>
      </c>
      <c r="F1482" s="55" t="e">
        <f t="shared" si="36"/>
        <v>#VALUE!</v>
      </c>
    </row>
    <row r="1483" spans="4:6" x14ac:dyDescent="0.3">
      <c r="D1483" s="11" t="str">
        <f>(IF(B1483=Локализация!$C$64,1,IF(B1483=Локализация!$C$65,2,IF(B1483=Локализация!$C$66,3,IF(B1483=Локализация!$C$67,4,IF(B1483=Локализация!$C$68,5,IF(OR(B1483=1,B1483=2,B1483=3,B1483=4,B1483=5),B1483,"")))))))</f>
        <v/>
      </c>
      <c r="E1483" s="11" t="str">
        <f>(IF(C1483=Локализация!$C$70,1,IF(C1483=Локализация!$C$71,2,IF(C1483=Локализация!$C$72,3,IF(C1483=Локализация!$C$73,4,IF(C1483=Локализация!$C$74,5,IF(OR(C1483=1,C1483=2,C1483=3,C1483=4,C1483=5),C1483,"")))))))</f>
        <v/>
      </c>
      <c r="F1483" s="55" t="e">
        <f t="shared" si="36"/>
        <v>#VALUE!</v>
      </c>
    </row>
    <row r="1484" spans="4:6" x14ac:dyDescent="0.3">
      <c r="D1484" s="11" t="str">
        <f>(IF(B1484=Локализация!$C$64,1,IF(B1484=Локализация!$C$65,2,IF(B1484=Локализация!$C$66,3,IF(B1484=Локализация!$C$67,4,IF(B1484=Локализация!$C$68,5,IF(OR(B1484=1,B1484=2,B1484=3,B1484=4,B1484=5),B1484,"")))))))</f>
        <v/>
      </c>
      <c r="E1484" s="11" t="str">
        <f>(IF(C1484=Локализация!$C$70,1,IF(C1484=Локализация!$C$71,2,IF(C1484=Локализация!$C$72,3,IF(C1484=Локализация!$C$73,4,IF(C1484=Локализация!$C$74,5,IF(OR(C1484=1,C1484=2,C1484=3,C1484=4,C1484=5),C1484,"")))))))</f>
        <v/>
      </c>
      <c r="F1484" s="55" t="e">
        <f t="shared" si="36"/>
        <v>#VALUE!</v>
      </c>
    </row>
    <row r="1485" spans="4:6" x14ac:dyDescent="0.3">
      <c r="D1485" s="11" t="str">
        <f>(IF(B1485=Локализация!$C$64,1,IF(B1485=Локализация!$C$65,2,IF(B1485=Локализация!$C$66,3,IF(B1485=Локализация!$C$67,4,IF(B1485=Локализация!$C$68,5,IF(OR(B1485=1,B1485=2,B1485=3,B1485=4,B1485=5),B1485,"")))))))</f>
        <v/>
      </c>
      <c r="E1485" s="11" t="str">
        <f>(IF(C1485=Локализация!$C$70,1,IF(C1485=Локализация!$C$71,2,IF(C1485=Локализация!$C$72,3,IF(C1485=Локализация!$C$73,4,IF(C1485=Локализация!$C$74,5,IF(OR(C1485=1,C1485=2,C1485=3,C1485=4,C1485=5),C1485,"")))))))</f>
        <v/>
      </c>
      <c r="F1485" s="55" t="e">
        <f t="shared" si="36"/>
        <v>#VALUE!</v>
      </c>
    </row>
    <row r="1486" spans="4:6" x14ac:dyDescent="0.3">
      <c r="D1486" s="11" t="str">
        <f>(IF(B1486=Локализация!$C$64,1,IF(B1486=Локализация!$C$65,2,IF(B1486=Локализация!$C$66,3,IF(B1486=Локализация!$C$67,4,IF(B1486=Локализация!$C$68,5,IF(OR(B1486=1,B1486=2,B1486=3,B1486=4,B1486=5),B1486,"")))))))</f>
        <v/>
      </c>
      <c r="E1486" s="11" t="str">
        <f>(IF(C1486=Локализация!$C$70,1,IF(C1486=Локализация!$C$71,2,IF(C1486=Локализация!$C$72,3,IF(C1486=Локализация!$C$73,4,IF(C1486=Локализация!$C$74,5,IF(OR(C1486=1,C1486=2,C1486=3,C1486=4,C1486=5),C1486,"")))))))</f>
        <v/>
      </c>
      <c r="F1486" s="55" t="e">
        <f t="shared" si="36"/>
        <v>#VALUE!</v>
      </c>
    </row>
    <row r="1487" spans="4:6" x14ac:dyDescent="0.3">
      <c r="D1487" s="11" t="str">
        <f>(IF(B1487=Локализация!$C$64,1,IF(B1487=Локализация!$C$65,2,IF(B1487=Локализация!$C$66,3,IF(B1487=Локализация!$C$67,4,IF(B1487=Локализация!$C$68,5,IF(OR(B1487=1,B1487=2,B1487=3,B1487=4,B1487=5),B1487,"")))))))</f>
        <v/>
      </c>
      <c r="E1487" s="11" t="str">
        <f>(IF(C1487=Локализация!$C$70,1,IF(C1487=Локализация!$C$71,2,IF(C1487=Локализация!$C$72,3,IF(C1487=Локализация!$C$73,4,IF(C1487=Локализация!$C$74,5,IF(OR(C1487=1,C1487=2,C1487=3,C1487=4,C1487=5),C1487,"")))))))</f>
        <v/>
      </c>
      <c r="F1487" s="55" t="e">
        <f t="shared" si="36"/>
        <v>#VALUE!</v>
      </c>
    </row>
    <row r="1488" spans="4:6" x14ac:dyDescent="0.3">
      <c r="D1488" s="11" t="str">
        <f>(IF(B1488=Локализация!$C$64,1,IF(B1488=Локализация!$C$65,2,IF(B1488=Локализация!$C$66,3,IF(B1488=Локализация!$C$67,4,IF(B1488=Локализация!$C$68,5,IF(OR(B1488=1,B1488=2,B1488=3,B1488=4,B1488=5),B1488,"")))))))</f>
        <v/>
      </c>
      <c r="E1488" s="11" t="str">
        <f>(IF(C1488=Локализация!$C$70,1,IF(C1488=Локализация!$C$71,2,IF(C1488=Локализация!$C$72,3,IF(C1488=Локализация!$C$73,4,IF(C1488=Локализация!$C$74,5,IF(OR(C1488=1,C1488=2,C1488=3,C1488=4,C1488=5),C1488,"")))))))</f>
        <v/>
      </c>
      <c r="F1488" s="55" t="e">
        <f t="shared" si="36"/>
        <v>#VALUE!</v>
      </c>
    </row>
    <row r="1489" spans="4:6" x14ac:dyDescent="0.3">
      <c r="D1489" s="11" t="str">
        <f>(IF(B1489=Локализация!$C$64,1,IF(B1489=Локализация!$C$65,2,IF(B1489=Локализация!$C$66,3,IF(B1489=Локализация!$C$67,4,IF(B1489=Локализация!$C$68,5,IF(OR(B1489=1,B1489=2,B1489=3,B1489=4,B1489=5),B1489,"")))))))</f>
        <v/>
      </c>
      <c r="E1489" s="11" t="str">
        <f>(IF(C1489=Локализация!$C$70,1,IF(C1489=Локализация!$C$71,2,IF(C1489=Локализация!$C$72,3,IF(C1489=Локализация!$C$73,4,IF(C1489=Локализация!$C$74,5,IF(OR(C1489=1,C1489=2,C1489=3,C1489=4,C1489=5),C1489,"")))))))</f>
        <v/>
      </c>
      <c r="F1489" s="55" t="e">
        <f t="shared" si="36"/>
        <v>#VALUE!</v>
      </c>
    </row>
    <row r="1490" spans="4:6" x14ac:dyDescent="0.3">
      <c r="D1490" s="11" t="str">
        <f>(IF(B1490=Локализация!$C$64,1,IF(B1490=Локализация!$C$65,2,IF(B1490=Локализация!$C$66,3,IF(B1490=Локализация!$C$67,4,IF(B1490=Локализация!$C$68,5,IF(OR(B1490=1,B1490=2,B1490=3,B1490=4,B1490=5),B1490,"")))))))</f>
        <v/>
      </c>
      <c r="E1490" s="11" t="str">
        <f>(IF(C1490=Локализация!$C$70,1,IF(C1490=Локализация!$C$71,2,IF(C1490=Локализация!$C$72,3,IF(C1490=Локализация!$C$73,4,IF(C1490=Локализация!$C$74,5,IF(OR(C1490=1,C1490=2,C1490=3,C1490=4,C1490=5),C1490,"")))))))</f>
        <v/>
      </c>
      <c r="F1490" s="55" t="e">
        <f t="shared" si="36"/>
        <v>#VALUE!</v>
      </c>
    </row>
    <row r="1491" spans="4:6" x14ac:dyDescent="0.3">
      <c r="D1491" s="11" t="str">
        <f>(IF(B1491=Локализация!$C$64,1,IF(B1491=Локализация!$C$65,2,IF(B1491=Локализация!$C$66,3,IF(B1491=Локализация!$C$67,4,IF(B1491=Локализация!$C$68,5,IF(OR(B1491=1,B1491=2,B1491=3,B1491=4,B1491=5),B1491,"")))))))</f>
        <v/>
      </c>
      <c r="E1491" s="11" t="str">
        <f>(IF(C1491=Локализация!$C$70,1,IF(C1491=Локализация!$C$71,2,IF(C1491=Локализация!$C$72,3,IF(C1491=Локализация!$C$73,4,IF(C1491=Локализация!$C$74,5,IF(OR(C1491=1,C1491=2,C1491=3,C1491=4,C1491=5),C1491,"")))))))</f>
        <v/>
      </c>
      <c r="F1491" s="55" t="e">
        <f t="shared" si="36"/>
        <v>#VALUE!</v>
      </c>
    </row>
    <row r="1492" spans="4:6" x14ac:dyDescent="0.3">
      <c r="D1492" s="11" t="str">
        <f>(IF(B1492=Локализация!$C$64,1,IF(B1492=Локализация!$C$65,2,IF(B1492=Локализация!$C$66,3,IF(B1492=Локализация!$C$67,4,IF(B1492=Локализация!$C$68,5,IF(OR(B1492=1,B1492=2,B1492=3,B1492=4,B1492=5),B1492,"")))))))</f>
        <v/>
      </c>
      <c r="E1492" s="11" t="str">
        <f>(IF(C1492=Локализация!$C$70,1,IF(C1492=Локализация!$C$71,2,IF(C1492=Локализация!$C$72,3,IF(C1492=Локализация!$C$73,4,IF(C1492=Локализация!$C$74,5,IF(OR(C1492=1,C1492=2,C1492=3,C1492=4,C1492=5),C1492,"")))))))</f>
        <v/>
      </c>
      <c r="F1492" s="55" t="e">
        <f t="shared" si="36"/>
        <v>#VALUE!</v>
      </c>
    </row>
    <row r="1493" spans="4:6" x14ac:dyDescent="0.3">
      <c r="D1493" s="11" t="str">
        <f>(IF(B1493=Локализация!$C$64,1,IF(B1493=Локализация!$C$65,2,IF(B1493=Локализация!$C$66,3,IF(B1493=Локализация!$C$67,4,IF(B1493=Локализация!$C$68,5,IF(OR(B1493=1,B1493=2,B1493=3,B1493=4,B1493=5),B1493,"")))))))</f>
        <v/>
      </c>
      <c r="E1493" s="11" t="str">
        <f>(IF(C1493=Локализация!$C$70,1,IF(C1493=Локализация!$C$71,2,IF(C1493=Локализация!$C$72,3,IF(C1493=Локализация!$C$73,4,IF(C1493=Локализация!$C$74,5,IF(OR(C1493=1,C1493=2,C1493=3,C1493=4,C1493=5),C1493,"")))))))</f>
        <v/>
      </c>
      <c r="F1493" s="55" t="e">
        <f t="shared" si="36"/>
        <v>#VALUE!</v>
      </c>
    </row>
    <row r="1494" spans="4:6" x14ac:dyDescent="0.3">
      <c r="D1494" s="11" t="str">
        <f>(IF(B1494=Локализация!$C$64,1,IF(B1494=Локализация!$C$65,2,IF(B1494=Локализация!$C$66,3,IF(B1494=Локализация!$C$67,4,IF(B1494=Локализация!$C$68,5,IF(OR(B1494=1,B1494=2,B1494=3,B1494=4,B1494=5),B1494,"")))))))</f>
        <v/>
      </c>
      <c r="E1494" s="11" t="str">
        <f>(IF(C1494=Локализация!$C$70,1,IF(C1494=Локализация!$C$71,2,IF(C1494=Локализация!$C$72,3,IF(C1494=Локализация!$C$73,4,IF(C1494=Локализация!$C$74,5,IF(OR(C1494=1,C1494=2,C1494=3,C1494=4,C1494=5),C1494,"")))))))</f>
        <v/>
      </c>
      <c r="F1494" s="55" t="e">
        <f t="shared" si="36"/>
        <v>#VALUE!</v>
      </c>
    </row>
    <row r="1495" spans="4:6" x14ac:dyDescent="0.3">
      <c r="D1495" s="11" t="str">
        <f>(IF(B1495=Локализация!$C$64,1,IF(B1495=Локализация!$C$65,2,IF(B1495=Локализация!$C$66,3,IF(B1495=Локализация!$C$67,4,IF(B1495=Локализация!$C$68,5,IF(OR(B1495=1,B1495=2,B1495=3,B1495=4,B1495=5),B1495,"")))))))</f>
        <v/>
      </c>
      <c r="E1495" s="11" t="str">
        <f>(IF(C1495=Локализация!$C$70,1,IF(C1495=Локализация!$C$71,2,IF(C1495=Локализация!$C$72,3,IF(C1495=Локализация!$C$73,4,IF(C1495=Локализация!$C$74,5,IF(OR(C1495=1,C1495=2,C1495=3,C1495=4,C1495=5),C1495,"")))))))</f>
        <v/>
      </c>
      <c r="F1495" s="55" t="e">
        <f t="shared" si="36"/>
        <v>#VALUE!</v>
      </c>
    </row>
    <row r="1496" spans="4:6" x14ac:dyDescent="0.3">
      <c r="D1496" s="11" t="str">
        <f>(IF(B1496=Локализация!$C$64,1,IF(B1496=Локализация!$C$65,2,IF(B1496=Локализация!$C$66,3,IF(B1496=Локализация!$C$67,4,IF(B1496=Локализация!$C$68,5,IF(OR(B1496=1,B1496=2,B1496=3,B1496=4,B1496=5),B1496,"")))))))</f>
        <v/>
      </c>
      <c r="E1496" s="11" t="str">
        <f>(IF(C1496=Локализация!$C$70,1,IF(C1496=Локализация!$C$71,2,IF(C1496=Локализация!$C$72,3,IF(C1496=Локализация!$C$73,4,IF(C1496=Локализация!$C$74,5,IF(OR(C1496=1,C1496=2,C1496=3,C1496=4,C1496=5),C1496,"")))))))</f>
        <v/>
      </c>
      <c r="F1496" s="55" t="e">
        <f t="shared" si="36"/>
        <v>#VALUE!</v>
      </c>
    </row>
    <row r="1497" spans="4:6" x14ac:dyDescent="0.3">
      <c r="D1497" s="11" t="str">
        <f>(IF(B1497=Локализация!$C$64,1,IF(B1497=Локализация!$C$65,2,IF(B1497=Локализация!$C$66,3,IF(B1497=Локализация!$C$67,4,IF(B1497=Локализация!$C$68,5,IF(OR(B1497=1,B1497=2,B1497=3,B1497=4,B1497=5),B1497,"")))))))</f>
        <v/>
      </c>
      <c r="E1497" s="11" t="str">
        <f>(IF(C1497=Локализация!$C$70,1,IF(C1497=Локализация!$C$71,2,IF(C1497=Локализация!$C$72,3,IF(C1497=Локализация!$C$73,4,IF(C1497=Локализация!$C$74,5,IF(OR(C1497=1,C1497=2,C1497=3,C1497=4,C1497=5),C1497,"")))))))</f>
        <v/>
      </c>
      <c r="F1497" s="55" t="e">
        <f t="shared" si="36"/>
        <v>#VALUE!</v>
      </c>
    </row>
    <row r="1498" spans="4:6" x14ac:dyDescent="0.3">
      <c r="D1498" s="11" t="str">
        <f>(IF(B1498=Локализация!$C$64,1,IF(B1498=Локализация!$C$65,2,IF(B1498=Локализация!$C$66,3,IF(B1498=Локализация!$C$67,4,IF(B1498=Локализация!$C$68,5,IF(OR(B1498=1,B1498=2,B1498=3,B1498=4,B1498=5),B1498,"")))))))</f>
        <v/>
      </c>
      <c r="E1498" s="11" t="str">
        <f>(IF(C1498=Локализация!$C$70,1,IF(C1498=Локализация!$C$71,2,IF(C1498=Локализация!$C$72,3,IF(C1498=Локализация!$C$73,4,IF(C1498=Локализация!$C$74,5,IF(OR(C1498=1,C1498=2,C1498=3,C1498=4,C1498=5),C1498,"")))))))</f>
        <v/>
      </c>
      <c r="F1498" s="55" t="e">
        <f t="shared" si="36"/>
        <v>#VALUE!</v>
      </c>
    </row>
    <row r="1499" spans="4:6" x14ac:dyDescent="0.3">
      <c r="D1499" s="11" t="str">
        <f>(IF(B1499=Локализация!$C$64,1,IF(B1499=Локализация!$C$65,2,IF(B1499=Локализация!$C$66,3,IF(B1499=Локализация!$C$67,4,IF(B1499=Локализация!$C$68,5,IF(OR(B1499=1,B1499=2,B1499=3,B1499=4,B1499=5),B1499,"")))))))</f>
        <v/>
      </c>
      <c r="E1499" s="11" t="str">
        <f>(IF(C1499=Локализация!$C$70,1,IF(C1499=Локализация!$C$71,2,IF(C1499=Локализация!$C$72,3,IF(C1499=Локализация!$C$73,4,IF(C1499=Локализация!$C$74,5,IF(OR(C1499=1,C1499=2,C1499=3,C1499=4,C1499=5),C1499,"")))))))</f>
        <v/>
      </c>
      <c r="F1499" s="55" t="e">
        <f t="shared" si="36"/>
        <v>#VALUE!</v>
      </c>
    </row>
    <row r="1500" spans="4:6" x14ac:dyDescent="0.3">
      <c r="D1500" s="11" t="str">
        <f>(IF(B1500=Локализация!$C$64,1,IF(B1500=Локализация!$C$65,2,IF(B1500=Локализация!$C$66,3,IF(B1500=Локализация!$C$67,4,IF(B1500=Локализация!$C$68,5,IF(OR(B1500=1,B1500=2,B1500=3,B1500=4,B1500=5),B1500,"")))))))</f>
        <v/>
      </c>
      <c r="E1500" s="11" t="str">
        <f>(IF(C1500=Локализация!$C$70,1,IF(C1500=Локализация!$C$71,2,IF(C1500=Локализация!$C$72,3,IF(C1500=Локализация!$C$73,4,IF(C1500=Локализация!$C$74,5,IF(OR(C1500=1,C1500=2,C1500=3,C1500=4,C1500=5),C1500,"")))))))</f>
        <v/>
      </c>
      <c r="F1500" s="55" t="e">
        <f t="shared" si="36"/>
        <v>#VALUE!</v>
      </c>
    </row>
    <row r="1501" spans="4:6" x14ac:dyDescent="0.3">
      <c r="D1501" s="11" t="str">
        <f>(IF(B1501=Локализация!$C$64,1,IF(B1501=Локализация!$C$65,2,IF(B1501=Локализация!$C$66,3,IF(B1501=Локализация!$C$67,4,IF(B1501=Локализация!$C$68,5,IF(OR(B1501=1,B1501=2,B1501=3,B1501=4,B1501=5),B1501,"")))))))</f>
        <v/>
      </c>
      <c r="E1501" s="11" t="str">
        <f>(IF(C1501=Локализация!$C$70,1,IF(C1501=Локализация!$C$71,2,IF(C1501=Локализация!$C$72,3,IF(C1501=Локализация!$C$73,4,IF(C1501=Локализация!$C$74,5,IF(OR(C1501=1,C1501=2,C1501=3,C1501=4,C1501=5),C1501,"")))))))</f>
        <v/>
      </c>
      <c r="F1501" s="55" t="e">
        <f t="shared" si="36"/>
        <v>#VALUE!</v>
      </c>
    </row>
    <row r="1502" spans="4:6" x14ac:dyDescent="0.3">
      <c r="D1502" s="11" t="str">
        <f>(IF(B1502=Локализация!$C$64,1,IF(B1502=Локализация!$C$65,2,IF(B1502=Локализация!$C$66,3,IF(B1502=Локализация!$C$67,4,IF(B1502=Локализация!$C$68,5,IF(OR(B1502=1,B1502=2,B1502=3,B1502=4,B1502=5),B1502,"")))))))</f>
        <v/>
      </c>
      <c r="E1502" s="11" t="str">
        <f>(IF(C1502=Локализация!$C$70,1,IF(C1502=Локализация!$C$71,2,IF(C1502=Локализация!$C$72,3,IF(C1502=Локализация!$C$73,4,IF(C1502=Локализация!$C$74,5,IF(OR(C1502=1,C1502=2,C1502=3,C1502=4,C1502=5),C1502,"")))))))</f>
        <v/>
      </c>
      <c r="F1502" s="55" t="e">
        <f t="shared" si="36"/>
        <v>#VALUE!</v>
      </c>
    </row>
    <row r="1503" spans="4:6" x14ac:dyDescent="0.3">
      <c r="D1503" s="11" t="str">
        <f>(IF(B1503=Локализация!$C$64,1,IF(B1503=Локализация!$C$65,2,IF(B1503=Локализация!$C$66,3,IF(B1503=Локализация!$C$67,4,IF(B1503=Локализация!$C$68,5,IF(OR(B1503=1,B1503=2,B1503=3,B1503=4,B1503=5),B1503,"")))))))</f>
        <v/>
      </c>
      <c r="E1503" s="11" t="str">
        <f>(IF(C1503=Локализация!$C$70,1,IF(C1503=Локализация!$C$71,2,IF(C1503=Локализация!$C$72,3,IF(C1503=Локализация!$C$73,4,IF(C1503=Локализация!$C$74,5,IF(OR(C1503=1,C1503=2,C1503=3,C1503=4,C1503=5),C1503,"")))))))</f>
        <v/>
      </c>
      <c r="F1503" s="55" t="e">
        <f t="shared" si="36"/>
        <v>#VALUE!</v>
      </c>
    </row>
    <row r="1504" spans="4:6" x14ac:dyDescent="0.3">
      <c r="D1504" s="11" t="str">
        <f>(IF(B1504=Локализация!$C$64,1,IF(B1504=Локализация!$C$65,2,IF(B1504=Локализация!$C$66,3,IF(B1504=Локализация!$C$67,4,IF(B1504=Локализация!$C$68,5,IF(OR(B1504=1,B1504=2,B1504=3,B1504=4,B1504=5),B1504,"")))))))</f>
        <v/>
      </c>
      <c r="E1504" s="11" t="str">
        <f>(IF(C1504=Локализация!$C$70,1,IF(C1504=Локализация!$C$71,2,IF(C1504=Локализация!$C$72,3,IF(C1504=Локализация!$C$73,4,IF(C1504=Локализация!$C$74,5,IF(OR(C1504=1,C1504=2,C1504=3,C1504=4,C1504=5),C1504,"")))))))</f>
        <v/>
      </c>
      <c r="F1504" s="55" t="e">
        <f t="shared" si="36"/>
        <v>#VALUE!</v>
      </c>
    </row>
    <row r="1505" spans="4:6" x14ac:dyDescent="0.3">
      <c r="D1505" s="11" t="str">
        <f>(IF(B1505=Локализация!$C$64,1,IF(B1505=Локализация!$C$65,2,IF(B1505=Локализация!$C$66,3,IF(B1505=Локализация!$C$67,4,IF(B1505=Локализация!$C$68,5,IF(OR(B1505=1,B1505=2,B1505=3,B1505=4,B1505=5),B1505,"")))))))</f>
        <v/>
      </c>
      <c r="E1505" s="11" t="str">
        <f>(IF(C1505=Локализация!$C$70,1,IF(C1505=Локализация!$C$71,2,IF(C1505=Локализация!$C$72,3,IF(C1505=Локализация!$C$73,4,IF(C1505=Локализация!$C$74,5,IF(OR(C1505=1,C1505=2,C1505=3,C1505=4,C1505=5),C1505,"")))))))</f>
        <v/>
      </c>
      <c r="F1505" s="55" t="e">
        <f t="shared" si="36"/>
        <v>#VALUE!</v>
      </c>
    </row>
    <row r="1506" spans="4:6" x14ac:dyDescent="0.3">
      <c r="D1506" s="11" t="str">
        <f>(IF(B1506=Локализация!$C$64,1,IF(B1506=Локализация!$C$65,2,IF(B1506=Локализация!$C$66,3,IF(B1506=Локализация!$C$67,4,IF(B1506=Локализация!$C$68,5,IF(OR(B1506=1,B1506=2,B1506=3,B1506=4,B1506=5),B1506,"")))))))</f>
        <v/>
      </c>
      <c r="E1506" s="11" t="str">
        <f>(IF(C1506=Локализация!$C$70,1,IF(C1506=Локализация!$C$71,2,IF(C1506=Локализация!$C$72,3,IF(C1506=Локализация!$C$73,4,IF(C1506=Локализация!$C$74,5,IF(OR(C1506=1,C1506=2,C1506=3,C1506=4,C1506=5),C1506,"")))))))</f>
        <v/>
      </c>
      <c r="F1506" s="55" t="e">
        <f t="shared" ref="F1506:F1569" si="37">(((D1506+E1506)-2)/8)</f>
        <v>#VALUE!</v>
      </c>
    </row>
    <row r="1507" spans="4:6" x14ac:dyDescent="0.3">
      <c r="D1507" s="11" t="str">
        <f>(IF(B1507=Локализация!$C$64,1,IF(B1507=Локализация!$C$65,2,IF(B1507=Локализация!$C$66,3,IF(B1507=Локализация!$C$67,4,IF(B1507=Локализация!$C$68,5,IF(OR(B1507=1,B1507=2,B1507=3,B1507=4,B1507=5),B1507,"")))))))</f>
        <v/>
      </c>
      <c r="E1507" s="11" t="str">
        <f>(IF(C1507=Локализация!$C$70,1,IF(C1507=Локализация!$C$71,2,IF(C1507=Локализация!$C$72,3,IF(C1507=Локализация!$C$73,4,IF(C1507=Локализация!$C$74,5,IF(OR(C1507=1,C1507=2,C1507=3,C1507=4,C1507=5),C1507,"")))))))</f>
        <v/>
      </c>
      <c r="F1507" s="55" t="e">
        <f t="shared" si="37"/>
        <v>#VALUE!</v>
      </c>
    </row>
    <row r="1508" spans="4:6" x14ac:dyDescent="0.3">
      <c r="D1508" s="11" t="str">
        <f>(IF(B1508=Локализация!$C$64,1,IF(B1508=Локализация!$C$65,2,IF(B1508=Локализация!$C$66,3,IF(B1508=Локализация!$C$67,4,IF(B1508=Локализация!$C$68,5,IF(OR(B1508=1,B1508=2,B1508=3,B1508=4,B1508=5),B1508,"")))))))</f>
        <v/>
      </c>
      <c r="E1508" s="11" t="str">
        <f>(IF(C1508=Локализация!$C$70,1,IF(C1508=Локализация!$C$71,2,IF(C1508=Локализация!$C$72,3,IF(C1508=Локализация!$C$73,4,IF(C1508=Локализация!$C$74,5,IF(OR(C1508=1,C1508=2,C1508=3,C1508=4,C1508=5),C1508,"")))))))</f>
        <v/>
      </c>
      <c r="F1508" s="55" t="e">
        <f t="shared" si="37"/>
        <v>#VALUE!</v>
      </c>
    </row>
    <row r="1509" spans="4:6" x14ac:dyDescent="0.3">
      <c r="D1509" s="11" t="str">
        <f>(IF(B1509=Локализация!$C$64,1,IF(B1509=Локализация!$C$65,2,IF(B1509=Локализация!$C$66,3,IF(B1509=Локализация!$C$67,4,IF(B1509=Локализация!$C$68,5,IF(OR(B1509=1,B1509=2,B1509=3,B1509=4,B1509=5),B1509,"")))))))</f>
        <v/>
      </c>
      <c r="E1509" s="11" t="str">
        <f>(IF(C1509=Локализация!$C$70,1,IF(C1509=Локализация!$C$71,2,IF(C1509=Локализация!$C$72,3,IF(C1509=Локализация!$C$73,4,IF(C1509=Локализация!$C$74,5,IF(OR(C1509=1,C1509=2,C1509=3,C1509=4,C1509=5),C1509,"")))))))</f>
        <v/>
      </c>
      <c r="F1509" s="55" t="e">
        <f t="shared" si="37"/>
        <v>#VALUE!</v>
      </c>
    </row>
    <row r="1510" spans="4:6" x14ac:dyDescent="0.3">
      <c r="D1510" s="11" t="str">
        <f>(IF(B1510=Локализация!$C$64,1,IF(B1510=Локализация!$C$65,2,IF(B1510=Локализация!$C$66,3,IF(B1510=Локализация!$C$67,4,IF(B1510=Локализация!$C$68,5,IF(OR(B1510=1,B1510=2,B1510=3,B1510=4,B1510=5),B1510,"")))))))</f>
        <v/>
      </c>
      <c r="E1510" s="11" t="str">
        <f>(IF(C1510=Локализация!$C$70,1,IF(C1510=Локализация!$C$71,2,IF(C1510=Локализация!$C$72,3,IF(C1510=Локализация!$C$73,4,IF(C1510=Локализация!$C$74,5,IF(OR(C1510=1,C1510=2,C1510=3,C1510=4,C1510=5),C1510,"")))))))</f>
        <v/>
      </c>
      <c r="F1510" s="55" t="e">
        <f t="shared" si="37"/>
        <v>#VALUE!</v>
      </c>
    </row>
    <row r="1511" spans="4:6" x14ac:dyDescent="0.3">
      <c r="D1511" s="11" t="str">
        <f>(IF(B1511=Локализация!$C$64,1,IF(B1511=Локализация!$C$65,2,IF(B1511=Локализация!$C$66,3,IF(B1511=Локализация!$C$67,4,IF(B1511=Локализация!$C$68,5,IF(OR(B1511=1,B1511=2,B1511=3,B1511=4,B1511=5),B1511,"")))))))</f>
        <v/>
      </c>
      <c r="E1511" s="11" t="str">
        <f>(IF(C1511=Локализация!$C$70,1,IF(C1511=Локализация!$C$71,2,IF(C1511=Локализация!$C$72,3,IF(C1511=Локализация!$C$73,4,IF(C1511=Локализация!$C$74,5,IF(OR(C1511=1,C1511=2,C1511=3,C1511=4,C1511=5),C1511,"")))))))</f>
        <v/>
      </c>
      <c r="F1511" s="55" t="e">
        <f t="shared" si="37"/>
        <v>#VALUE!</v>
      </c>
    </row>
    <row r="1512" spans="4:6" x14ac:dyDescent="0.3">
      <c r="D1512" s="11" t="str">
        <f>(IF(B1512=Локализация!$C$64,1,IF(B1512=Локализация!$C$65,2,IF(B1512=Локализация!$C$66,3,IF(B1512=Локализация!$C$67,4,IF(B1512=Локализация!$C$68,5,IF(OR(B1512=1,B1512=2,B1512=3,B1512=4,B1512=5),B1512,"")))))))</f>
        <v/>
      </c>
      <c r="E1512" s="11" t="str">
        <f>(IF(C1512=Локализация!$C$70,1,IF(C1512=Локализация!$C$71,2,IF(C1512=Локализация!$C$72,3,IF(C1512=Локализация!$C$73,4,IF(C1512=Локализация!$C$74,5,IF(OR(C1512=1,C1512=2,C1512=3,C1512=4,C1512=5),C1512,"")))))))</f>
        <v/>
      </c>
      <c r="F1512" s="55" t="e">
        <f t="shared" si="37"/>
        <v>#VALUE!</v>
      </c>
    </row>
    <row r="1513" spans="4:6" x14ac:dyDescent="0.3">
      <c r="D1513" s="11" t="str">
        <f>(IF(B1513=Локализация!$C$64,1,IF(B1513=Локализация!$C$65,2,IF(B1513=Локализация!$C$66,3,IF(B1513=Локализация!$C$67,4,IF(B1513=Локализация!$C$68,5,IF(OR(B1513=1,B1513=2,B1513=3,B1513=4,B1513=5),B1513,"")))))))</f>
        <v/>
      </c>
      <c r="E1513" s="11" t="str">
        <f>(IF(C1513=Локализация!$C$70,1,IF(C1513=Локализация!$C$71,2,IF(C1513=Локализация!$C$72,3,IF(C1513=Локализация!$C$73,4,IF(C1513=Локализация!$C$74,5,IF(OR(C1513=1,C1513=2,C1513=3,C1513=4,C1513=5),C1513,"")))))))</f>
        <v/>
      </c>
      <c r="F1513" s="55" t="e">
        <f t="shared" si="37"/>
        <v>#VALUE!</v>
      </c>
    </row>
    <row r="1514" spans="4:6" x14ac:dyDescent="0.3">
      <c r="D1514" s="11" t="str">
        <f>(IF(B1514=Локализация!$C$64,1,IF(B1514=Локализация!$C$65,2,IF(B1514=Локализация!$C$66,3,IF(B1514=Локализация!$C$67,4,IF(B1514=Локализация!$C$68,5,IF(OR(B1514=1,B1514=2,B1514=3,B1514=4,B1514=5),B1514,"")))))))</f>
        <v/>
      </c>
      <c r="E1514" s="11" t="str">
        <f>(IF(C1514=Локализация!$C$70,1,IF(C1514=Локализация!$C$71,2,IF(C1514=Локализация!$C$72,3,IF(C1514=Локализация!$C$73,4,IF(C1514=Локализация!$C$74,5,IF(OR(C1514=1,C1514=2,C1514=3,C1514=4,C1514=5),C1514,"")))))))</f>
        <v/>
      </c>
      <c r="F1514" s="55" t="e">
        <f t="shared" si="37"/>
        <v>#VALUE!</v>
      </c>
    </row>
    <row r="1515" spans="4:6" x14ac:dyDescent="0.3">
      <c r="D1515" s="11" t="str">
        <f>(IF(B1515=Локализация!$C$64,1,IF(B1515=Локализация!$C$65,2,IF(B1515=Локализация!$C$66,3,IF(B1515=Локализация!$C$67,4,IF(B1515=Локализация!$C$68,5,IF(OR(B1515=1,B1515=2,B1515=3,B1515=4,B1515=5),B1515,"")))))))</f>
        <v/>
      </c>
      <c r="E1515" s="11" t="str">
        <f>(IF(C1515=Локализация!$C$70,1,IF(C1515=Локализация!$C$71,2,IF(C1515=Локализация!$C$72,3,IF(C1515=Локализация!$C$73,4,IF(C1515=Локализация!$C$74,5,IF(OR(C1515=1,C1515=2,C1515=3,C1515=4,C1515=5),C1515,"")))))))</f>
        <v/>
      </c>
      <c r="F1515" s="55" t="e">
        <f t="shared" si="37"/>
        <v>#VALUE!</v>
      </c>
    </row>
    <row r="1516" spans="4:6" x14ac:dyDescent="0.3">
      <c r="D1516" s="11" t="str">
        <f>(IF(B1516=Локализация!$C$64,1,IF(B1516=Локализация!$C$65,2,IF(B1516=Локализация!$C$66,3,IF(B1516=Локализация!$C$67,4,IF(B1516=Локализация!$C$68,5,IF(OR(B1516=1,B1516=2,B1516=3,B1516=4,B1516=5),B1516,"")))))))</f>
        <v/>
      </c>
      <c r="E1516" s="11" t="str">
        <f>(IF(C1516=Локализация!$C$70,1,IF(C1516=Локализация!$C$71,2,IF(C1516=Локализация!$C$72,3,IF(C1516=Локализация!$C$73,4,IF(C1516=Локализация!$C$74,5,IF(OR(C1516=1,C1516=2,C1516=3,C1516=4,C1516=5),C1516,"")))))))</f>
        <v/>
      </c>
      <c r="F1516" s="55" t="e">
        <f t="shared" si="37"/>
        <v>#VALUE!</v>
      </c>
    </row>
    <row r="1517" spans="4:6" x14ac:dyDescent="0.3">
      <c r="D1517" s="11" t="str">
        <f>(IF(B1517=Локализация!$C$64,1,IF(B1517=Локализация!$C$65,2,IF(B1517=Локализация!$C$66,3,IF(B1517=Локализация!$C$67,4,IF(B1517=Локализация!$C$68,5,IF(OR(B1517=1,B1517=2,B1517=3,B1517=4,B1517=5),B1517,"")))))))</f>
        <v/>
      </c>
      <c r="E1517" s="11" t="str">
        <f>(IF(C1517=Локализация!$C$70,1,IF(C1517=Локализация!$C$71,2,IF(C1517=Локализация!$C$72,3,IF(C1517=Локализация!$C$73,4,IF(C1517=Локализация!$C$74,5,IF(OR(C1517=1,C1517=2,C1517=3,C1517=4,C1517=5),C1517,"")))))))</f>
        <v/>
      </c>
      <c r="F1517" s="55" t="e">
        <f t="shared" si="37"/>
        <v>#VALUE!</v>
      </c>
    </row>
    <row r="1518" spans="4:6" x14ac:dyDescent="0.3">
      <c r="D1518" s="11" t="str">
        <f>(IF(B1518=Локализация!$C$64,1,IF(B1518=Локализация!$C$65,2,IF(B1518=Локализация!$C$66,3,IF(B1518=Локализация!$C$67,4,IF(B1518=Локализация!$C$68,5,IF(OR(B1518=1,B1518=2,B1518=3,B1518=4,B1518=5),B1518,"")))))))</f>
        <v/>
      </c>
      <c r="E1518" s="11" t="str">
        <f>(IF(C1518=Локализация!$C$70,1,IF(C1518=Локализация!$C$71,2,IF(C1518=Локализация!$C$72,3,IF(C1518=Локализация!$C$73,4,IF(C1518=Локализация!$C$74,5,IF(OR(C1518=1,C1518=2,C1518=3,C1518=4,C1518=5),C1518,"")))))))</f>
        <v/>
      </c>
      <c r="F1518" s="55" t="e">
        <f t="shared" si="37"/>
        <v>#VALUE!</v>
      </c>
    </row>
    <row r="1519" spans="4:6" x14ac:dyDescent="0.3">
      <c r="D1519" s="11" t="str">
        <f>(IF(B1519=Локализация!$C$64,1,IF(B1519=Локализация!$C$65,2,IF(B1519=Локализация!$C$66,3,IF(B1519=Локализация!$C$67,4,IF(B1519=Локализация!$C$68,5,IF(OR(B1519=1,B1519=2,B1519=3,B1519=4,B1519=5),B1519,"")))))))</f>
        <v/>
      </c>
      <c r="E1519" s="11" t="str">
        <f>(IF(C1519=Локализация!$C$70,1,IF(C1519=Локализация!$C$71,2,IF(C1519=Локализация!$C$72,3,IF(C1519=Локализация!$C$73,4,IF(C1519=Локализация!$C$74,5,IF(OR(C1519=1,C1519=2,C1519=3,C1519=4,C1519=5),C1519,"")))))))</f>
        <v/>
      </c>
      <c r="F1519" s="55" t="e">
        <f t="shared" si="37"/>
        <v>#VALUE!</v>
      </c>
    </row>
    <row r="1520" spans="4:6" x14ac:dyDescent="0.3">
      <c r="D1520" s="11" t="str">
        <f>(IF(B1520=Локализация!$C$64,1,IF(B1520=Локализация!$C$65,2,IF(B1520=Локализация!$C$66,3,IF(B1520=Локализация!$C$67,4,IF(B1520=Локализация!$C$68,5,IF(OR(B1520=1,B1520=2,B1520=3,B1520=4,B1520=5),B1520,"")))))))</f>
        <v/>
      </c>
      <c r="E1520" s="11" t="str">
        <f>(IF(C1520=Локализация!$C$70,1,IF(C1520=Локализация!$C$71,2,IF(C1520=Локализация!$C$72,3,IF(C1520=Локализация!$C$73,4,IF(C1520=Локализация!$C$74,5,IF(OR(C1520=1,C1520=2,C1520=3,C1520=4,C1520=5),C1520,"")))))))</f>
        <v/>
      </c>
      <c r="F1520" s="55" t="e">
        <f t="shared" si="37"/>
        <v>#VALUE!</v>
      </c>
    </row>
    <row r="1521" spans="4:6" x14ac:dyDescent="0.3">
      <c r="D1521" s="11" t="str">
        <f>(IF(B1521=Локализация!$C$64,1,IF(B1521=Локализация!$C$65,2,IF(B1521=Локализация!$C$66,3,IF(B1521=Локализация!$C$67,4,IF(B1521=Локализация!$C$68,5,IF(OR(B1521=1,B1521=2,B1521=3,B1521=4,B1521=5),B1521,"")))))))</f>
        <v/>
      </c>
      <c r="E1521" s="11" t="str">
        <f>(IF(C1521=Локализация!$C$70,1,IF(C1521=Локализация!$C$71,2,IF(C1521=Локализация!$C$72,3,IF(C1521=Локализация!$C$73,4,IF(C1521=Локализация!$C$74,5,IF(OR(C1521=1,C1521=2,C1521=3,C1521=4,C1521=5),C1521,"")))))))</f>
        <v/>
      </c>
      <c r="F1521" s="55" t="e">
        <f t="shared" si="37"/>
        <v>#VALUE!</v>
      </c>
    </row>
    <row r="1522" spans="4:6" x14ac:dyDescent="0.3">
      <c r="D1522" s="11" t="str">
        <f>(IF(B1522=Локализация!$C$64,1,IF(B1522=Локализация!$C$65,2,IF(B1522=Локализация!$C$66,3,IF(B1522=Локализация!$C$67,4,IF(B1522=Локализация!$C$68,5,IF(OR(B1522=1,B1522=2,B1522=3,B1522=4,B1522=5),B1522,"")))))))</f>
        <v/>
      </c>
      <c r="E1522" s="11" t="str">
        <f>(IF(C1522=Локализация!$C$70,1,IF(C1522=Локализация!$C$71,2,IF(C1522=Локализация!$C$72,3,IF(C1522=Локализация!$C$73,4,IF(C1522=Локализация!$C$74,5,IF(OR(C1522=1,C1522=2,C1522=3,C1522=4,C1522=5),C1522,"")))))))</f>
        <v/>
      </c>
      <c r="F1522" s="55" t="e">
        <f t="shared" si="37"/>
        <v>#VALUE!</v>
      </c>
    </row>
    <row r="1523" spans="4:6" x14ac:dyDescent="0.3">
      <c r="D1523" s="11" t="str">
        <f>(IF(B1523=Локализация!$C$64,1,IF(B1523=Локализация!$C$65,2,IF(B1523=Локализация!$C$66,3,IF(B1523=Локализация!$C$67,4,IF(B1523=Локализация!$C$68,5,IF(OR(B1523=1,B1523=2,B1523=3,B1523=4,B1523=5),B1523,"")))))))</f>
        <v/>
      </c>
      <c r="E1523" s="11" t="str">
        <f>(IF(C1523=Локализация!$C$70,1,IF(C1523=Локализация!$C$71,2,IF(C1523=Локализация!$C$72,3,IF(C1523=Локализация!$C$73,4,IF(C1523=Локализация!$C$74,5,IF(OR(C1523=1,C1523=2,C1523=3,C1523=4,C1523=5),C1523,"")))))))</f>
        <v/>
      </c>
      <c r="F1523" s="55" t="e">
        <f t="shared" si="37"/>
        <v>#VALUE!</v>
      </c>
    </row>
    <row r="1524" spans="4:6" x14ac:dyDescent="0.3">
      <c r="D1524" s="11" t="str">
        <f>(IF(B1524=Локализация!$C$64,1,IF(B1524=Локализация!$C$65,2,IF(B1524=Локализация!$C$66,3,IF(B1524=Локализация!$C$67,4,IF(B1524=Локализация!$C$68,5,IF(OR(B1524=1,B1524=2,B1524=3,B1524=4,B1524=5),B1524,"")))))))</f>
        <v/>
      </c>
      <c r="E1524" s="11" t="str">
        <f>(IF(C1524=Локализация!$C$70,1,IF(C1524=Локализация!$C$71,2,IF(C1524=Локализация!$C$72,3,IF(C1524=Локализация!$C$73,4,IF(C1524=Локализация!$C$74,5,IF(OR(C1524=1,C1524=2,C1524=3,C1524=4,C1524=5),C1524,"")))))))</f>
        <v/>
      </c>
      <c r="F1524" s="55" t="e">
        <f t="shared" si="37"/>
        <v>#VALUE!</v>
      </c>
    </row>
    <row r="1525" spans="4:6" x14ac:dyDescent="0.3">
      <c r="D1525" s="11" t="str">
        <f>(IF(B1525=Локализация!$C$64,1,IF(B1525=Локализация!$C$65,2,IF(B1525=Локализация!$C$66,3,IF(B1525=Локализация!$C$67,4,IF(B1525=Локализация!$C$68,5,IF(OR(B1525=1,B1525=2,B1525=3,B1525=4,B1525=5),B1525,"")))))))</f>
        <v/>
      </c>
      <c r="E1525" s="11" t="str">
        <f>(IF(C1525=Локализация!$C$70,1,IF(C1525=Локализация!$C$71,2,IF(C1525=Локализация!$C$72,3,IF(C1525=Локализация!$C$73,4,IF(C1525=Локализация!$C$74,5,IF(OR(C1525=1,C1525=2,C1525=3,C1525=4,C1525=5),C1525,"")))))))</f>
        <v/>
      </c>
      <c r="F1525" s="55" t="e">
        <f t="shared" si="37"/>
        <v>#VALUE!</v>
      </c>
    </row>
    <row r="1526" spans="4:6" x14ac:dyDescent="0.3">
      <c r="D1526" s="11" t="str">
        <f>(IF(B1526=Локализация!$C$64,1,IF(B1526=Локализация!$C$65,2,IF(B1526=Локализация!$C$66,3,IF(B1526=Локализация!$C$67,4,IF(B1526=Локализация!$C$68,5,IF(OR(B1526=1,B1526=2,B1526=3,B1526=4,B1526=5),B1526,"")))))))</f>
        <v/>
      </c>
      <c r="E1526" s="11" t="str">
        <f>(IF(C1526=Локализация!$C$70,1,IF(C1526=Локализация!$C$71,2,IF(C1526=Локализация!$C$72,3,IF(C1526=Локализация!$C$73,4,IF(C1526=Локализация!$C$74,5,IF(OR(C1526=1,C1526=2,C1526=3,C1526=4,C1526=5),C1526,"")))))))</f>
        <v/>
      </c>
      <c r="F1526" s="55" t="e">
        <f t="shared" si="37"/>
        <v>#VALUE!</v>
      </c>
    </row>
    <row r="1527" spans="4:6" x14ac:dyDescent="0.3">
      <c r="D1527" s="11" t="str">
        <f>(IF(B1527=Локализация!$C$64,1,IF(B1527=Локализация!$C$65,2,IF(B1527=Локализация!$C$66,3,IF(B1527=Локализация!$C$67,4,IF(B1527=Локализация!$C$68,5,IF(OR(B1527=1,B1527=2,B1527=3,B1527=4,B1527=5),B1527,"")))))))</f>
        <v/>
      </c>
      <c r="E1527" s="11" t="str">
        <f>(IF(C1527=Локализация!$C$70,1,IF(C1527=Локализация!$C$71,2,IF(C1527=Локализация!$C$72,3,IF(C1527=Локализация!$C$73,4,IF(C1527=Локализация!$C$74,5,IF(OR(C1527=1,C1527=2,C1527=3,C1527=4,C1527=5),C1527,"")))))))</f>
        <v/>
      </c>
      <c r="F1527" s="55" t="e">
        <f t="shared" si="37"/>
        <v>#VALUE!</v>
      </c>
    </row>
    <row r="1528" spans="4:6" x14ac:dyDescent="0.3">
      <c r="D1528" s="11" t="str">
        <f>(IF(B1528=Локализация!$C$64,1,IF(B1528=Локализация!$C$65,2,IF(B1528=Локализация!$C$66,3,IF(B1528=Локализация!$C$67,4,IF(B1528=Локализация!$C$68,5,IF(OR(B1528=1,B1528=2,B1528=3,B1528=4,B1528=5),B1528,"")))))))</f>
        <v/>
      </c>
      <c r="E1528" s="11" t="str">
        <f>(IF(C1528=Локализация!$C$70,1,IF(C1528=Локализация!$C$71,2,IF(C1528=Локализация!$C$72,3,IF(C1528=Локализация!$C$73,4,IF(C1528=Локализация!$C$74,5,IF(OR(C1528=1,C1528=2,C1528=3,C1528=4,C1528=5),C1528,"")))))))</f>
        <v/>
      </c>
      <c r="F1528" s="55" t="e">
        <f t="shared" si="37"/>
        <v>#VALUE!</v>
      </c>
    </row>
    <row r="1529" spans="4:6" x14ac:dyDescent="0.3">
      <c r="D1529" s="11" t="str">
        <f>(IF(B1529=Локализация!$C$64,1,IF(B1529=Локализация!$C$65,2,IF(B1529=Локализация!$C$66,3,IF(B1529=Локализация!$C$67,4,IF(B1529=Локализация!$C$68,5,IF(OR(B1529=1,B1529=2,B1529=3,B1529=4,B1529=5),B1529,"")))))))</f>
        <v/>
      </c>
      <c r="E1529" s="11" t="str">
        <f>(IF(C1529=Локализация!$C$70,1,IF(C1529=Локализация!$C$71,2,IF(C1529=Локализация!$C$72,3,IF(C1529=Локализация!$C$73,4,IF(C1529=Локализация!$C$74,5,IF(OR(C1529=1,C1529=2,C1529=3,C1529=4,C1529=5),C1529,"")))))))</f>
        <v/>
      </c>
      <c r="F1529" s="55" t="e">
        <f t="shared" si="37"/>
        <v>#VALUE!</v>
      </c>
    </row>
    <row r="1530" spans="4:6" x14ac:dyDescent="0.3">
      <c r="D1530" s="11" t="str">
        <f>(IF(B1530=Локализация!$C$64,1,IF(B1530=Локализация!$C$65,2,IF(B1530=Локализация!$C$66,3,IF(B1530=Локализация!$C$67,4,IF(B1530=Локализация!$C$68,5,IF(OR(B1530=1,B1530=2,B1530=3,B1530=4,B1530=5),B1530,"")))))))</f>
        <v/>
      </c>
      <c r="E1530" s="11" t="str">
        <f>(IF(C1530=Локализация!$C$70,1,IF(C1530=Локализация!$C$71,2,IF(C1530=Локализация!$C$72,3,IF(C1530=Локализация!$C$73,4,IF(C1530=Локализация!$C$74,5,IF(OR(C1530=1,C1530=2,C1530=3,C1530=4,C1530=5),C1530,"")))))))</f>
        <v/>
      </c>
      <c r="F1530" s="55" t="e">
        <f t="shared" si="37"/>
        <v>#VALUE!</v>
      </c>
    </row>
    <row r="1531" spans="4:6" x14ac:dyDescent="0.3">
      <c r="D1531" s="11" t="str">
        <f>(IF(B1531=Локализация!$C$64,1,IF(B1531=Локализация!$C$65,2,IF(B1531=Локализация!$C$66,3,IF(B1531=Локализация!$C$67,4,IF(B1531=Локализация!$C$68,5,IF(OR(B1531=1,B1531=2,B1531=3,B1531=4,B1531=5),B1531,"")))))))</f>
        <v/>
      </c>
      <c r="E1531" s="11" t="str">
        <f>(IF(C1531=Локализация!$C$70,1,IF(C1531=Локализация!$C$71,2,IF(C1531=Локализация!$C$72,3,IF(C1531=Локализация!$C$73,4,IF(C1531=Локализация!$C$74,5,IF(OR(C1531=1,C1531=2,C1531=3,C1531=4,C1531=5),C1531,"")))))))</f>
        <v/>
      </c>
      <c r="F1531" s="55" t="e">
        <f t="shared" si="37"/>
        <v>#VALUE!</v>
      </c>
    </row>
    <row r="1532" spans="4:6" x14ac:dyDescent="0.3">
      <c r="D1532" s="11" t="str">
        <f>(IF(B1532=Локализация!$C$64,1,IF(B1532=Локализация!$C$65,2,IF(B1532=Локализация!$C$66,3,IF(B1532=Локализация!$C$67,4,IF(B1532=Локализация!$C$68,5,IF(OR(B1532=1,B1532=2,B1532=3,B1532=4,B1532=5),B1532,"")))))))</f>
        <v/>
      </c>
      <c r="E1532" s="11" t="str">
        <f>(IF(C1532=Локализация!$C$70,1,IF(C1532=Локализация!$C$71,2,IF(C1532=Локализация!$C$72,3,IF(C1532=Локализация!$C$73,4,IF(C1532=Локализация!$C$74,5,IF(OR(C1532=1,C1532=2,C1532=3,C1532=4,C1532=5),C1532,"")))))))</f>
        <v/>
      </c>
      <c r="F1532" s="55" t="e">
        <f t="shared" si="37"/>
        <v>#VALUE!</v>
      </c>
    </row>
    <row r="1533" spans="4:6" x14ac:dyDescent="0.3">
      <c r="D1533" s="11" t="str">
        <f>(IF(B1533=Локализация!$C$64,1,IF(B1533=Локализация!$C$65,2,IF(B1533=Локализация!$C$66,3,IF(B1533=Локализация!$C$67,4,IF(B1533=Локализация!$C$68,5,IF(OR(B1533=1,B1533=2,B1533=3,B1533=4,B1533=5),B1533,"")))))))</f>
        <v/>
      </c>
      <c r="E1533" s="11" t="str">
        <f>(IF(C1533=Локализация!$C$70,1,IF(C1533=Локализация!$C$71,2,IF(C1533=Локализация!$C$72,3,IF(C1533=Локализация!$C$73,4,IF(C1533=Локализация!$C$74,5,IF(OR(C1533=1,C1533=2,C1533=3,C1533=4,C1533=5),C1533,"")))))))</f>
        <v/>
      </c>
      <c r="F1533" s="55" t="e">
        <f t="shared" si="37"/>
        <v>#VALUE!</v>
      </c>
    </row>
    <row r="1534" spans="4:6" x14ac:dyDescent="0.3">
      <c r="D1534" s="11" t="str">
        <f>(IF(B1534=Локализация!$C$64,1,IF(B1534=Локализация!$C$65,2,IF(B1534=Локализация!$C$66,3,IF(B1534=Локализация!$C$67,4,IF(B1534=Локализация!$C$68,5,IF(OR(B1534=1,B1534=2,B1534=3,B1534=4,B1534=5),B1534,"")))))))</f>
        <v/>
      </c>
      <c r="E1534" s="11" t="str">
        <f>(IF(C1534=Локализация!$C$70,1,IF(C1534=Локализация!$C$71,2,IF(C1534=Локализация!$C$72,3,IF(C1534=Локализация!$C$73,4,IF(C1534=Локализация!$C$74,5,IF(OR(C1534=1,C1534=2,C1534=3,C1534=4,C1534=5),C1534,"")))))))</f>
        <v/>
      </c>
      <c r="F1534" s="55" t="e">
        <f t="shared" si="37"/>
        <v>#VALUE!</v>
      </c>
    </row>
    <row r="1535" spans="4:6" x14ac:dyDescent="0.3">
      <c r="D1535" s="11" t="str">
        <f>(IF(B1535=Локализация!$C$64,1,IF(B1535=Локализация!$C$65,2,IF(B1535=Локализация!$C$66,3,IF(B1535=Локализация!$C$67,4,IF(B1535=Локализация!$C$68,5,IF(OR(B1535=1,B1535=2,B1535=3,B1535=4,B1535=5),B1535,"")))))))</f>
        <v/>
      </c>
      <c r="E1535" s="11" t="str">
        <f>(IF(C1535=Локализация!$C$70,1,IF(C1535=Локализация!$C$71,2,IF(C1535=Локализация!$C$72,3,IF(C1535=Локализация!$C$73,4,IF(C1535=Локализация!$C$74,5,IF(OR(C1535=1,C1535=2,C1535=3,C1535=4,C1535=5),C1535,"")))))))</f>
        <v/>
      </c>
      <c r="F1535" s="55" t="e">
        <f t="shared" si="37"/>
        <v>#VALUE!</v>
      </c>
    </row>
    <row r="1536" spans="4:6" x14ac:dyDescent="0.3">
      <c r="D1536" s="11" t="str">
        <f>(IF(B1536=Локализация!$C$64,1,IF(B1536=Локализация!$C$65,2,IF(B1536=Локализация!$C$66,3,IF(B1536=Локализация!$C$67,4,IF(B1536=Локализация!$C$68,5,IF(OR(B1536=1,B1536=2,B1536=3,B1536=4,B1536=5),B1536,"")))))))</f>
        <v/>
      </c>
      <c r="E1536" s="11" t="str">
        <f>(IF(C1536=Локализация!$C$70,1,IF(C1536=Локализация!$C$71,2,IF(C1536=Локализация!$C$72,3,IF(C1536=Локализация!$C$73,4,IF(C1536=Локализация!$C$74,5,IF(OR(C1536=1,C1536=2,C1536=3,C1536=4,C1536=5),C1536,"")))))))</f>
        <v/>
      </c>
      <c r="F1536" s="55" t="e">
        <f t="shared" si="37"/>
        <v>#VALUE!</v>
      </c>
    </row>
    <row r="1537" spans="4:6" x14ac:dyDescent="0.3">
      <c r="D1537" s="11" t="str">
        <f>(IF(B1537=Локализация!$C$64,1,IF(B1537=Локализация!$C$65,2,IF(B1537=Локализация!$C$66,3,IF(B1537=Локализация!$C$67,4,IF(B1537=Локализация!$C$68,5,IF(OR(B1537=1,B1537=2,B1537=3,B1537=4,B1537=5),B1537,"")))))))</f>
        <v/>
      </c>
      <c r="E1537" s="11" t="str">
        <f>(IF(C1537=Локализация!$C$70,1,IF(C1537=Локализация!$C$71,2,IF(C1537=Локализация!$C$72,3,IF(C1537=Локализация!$C$73,4,IF(C1537=Локализация!$C$74,5,IF(OR(C1537=1,C1537=2,C1537=3,C1537=4,C1537=5),C1537,"")))))))</f>
        <v/>
      </c>
      <c r="F1537" s="55" t="e">
        <f t="shared" si="37"/>
        <v>#VALUE!</v>
      </c>
    </row>
    <row r="1538" spans="4:6" x14ac:dyDescent="0.3">
      <c r="D1538" s="11" t="str">
        <f>(IF(B1538=Локализация!$C$64,1,IF(B1538=Локализация!$C$65,2,IF(B1538=Локализация!$C$66,3,IF(B1538=Локализация!$C$67,4,IF(B1538=Локализация!$C$68,5,IF(OR(B1538=1,B1538=2,B1538=3,B1538=4,B1538=5),B1538,"")))))))</f>
        <v/>
      </c>
      <c r="E1538" s="11" t="str">
        <f>(IF(C1538=Локализация!$C$70,1,IF(C1538=Локализация!$C$71,2,IF(C1538=Локализация!$C$72,3,IF(C1538=Локализация!$C$73,4,IF(C1538=Локализация!$C$74,5,IF(OR(C1538=1,C1538=2,C1538=3,C1538=4,C1538=5),C1538,"")))))))</f>
        <v/>
      </c>
      <c r="F1538" s="55" t="e">
        <f t="shared" si="37"/>
        <v>#VALUE!</v>
      </c>
    </row>
    <row r="1539" spans="4:6" x14ac:dyDescent="0.3">
      <c r="D1539" s="11" t="str">
        <f>(IF(B1539=Локализация!$C$64,1,IF(B1539=Локализация!$C$65,2,IF(B1539=Локализация!$C$66,3,IF(B1539=Локализация!$C$67,4,IF(B1539=Локализация!$C$68,5,IF(OR(B1539=1,B1539=2,B1539=3,B1539=4,B1539=5),B1539,"")))))))</f>
        <v/>
      </c>
      <c r="E1539" s="11" t="str">
        <f>(IF(C1539=Локализация!$C$70,1,IF(C1539=Локализация!$C$71,2,IF(C1539=Локализация!$C$72,3,IF(C1539=Локализация!$C$73,4,IF(C1539=Локализация!$C$74,5,IF(OR(C1539=1,C1539=2,C1539=3,C1539=4,C1539=5),C1539,"")))))))</f>
        <v/>
      </c>
      <c r="F1539" s="55" t="e">
        <f t="shared" si="37"/>
        <v>#VALUE!</v>
      </c>
    </row>
    <row r="1540" spans="4:6" x14ac:dyDescent="0.3">
      <c r="D1540" s="11" t="str">
        <f>(IF(B1540=Локализация!$C$64,1,IF(B1540=Локализация!$C$65,2,IF(B1540=Локализация!$C$66,3,IF(B1540=Локализация!$C$67,4,IF(B1540=Локализация!$C$68,5,IF(OR(B1540=1,B1540=2,B1540=3,B1540=4,B1540=5),B1540,"")))))))</f>
        <v/>
      </c>
      <c r="E1540" s="11" t="str">
        <f>(IF(C1540=Локализация!$C$70,1,IF(C1540=Локализация!$C$71,2,IF(C1540=Локализация!$C$72,3,IF(C1540=Локализация!$C$73,4,IF(C1540=Локализация!$C$74,5,IF(OR(C1540=1,C1540=2,C1540=3,C1540=4,C1540=5),C1540,"")))))))</f>
        <v/>
      </c>
      <c r="F1540" s="55" t="e">
        <f t="shared" si="37"/>
        <v>#VALUE!</v>
      </c>
    </row>
    <row r="1541" spans="4:6" x14ac:dyDescent="0.3">
      <c r="D1541" s="11" t="str">
        <f>(IF(B1541=Локализация!$C$64,1,IF(B1541=Локализация!$C$65,2,IF(B1541=Локализация!$C$66,3,IF(B1541=Локализация!$C$67,4,IF(B1541=Локализация!$C$68,5,IF(OR(B1541=1,B1541=2,B1541=3,B1541=4,B1541=5),B1541,"")))))))</f>
        <v/>
      </c>
      <c r="E1541" s="11" t="str">
        <f>(IF(C1541=Локализация!$C$70,1,IF(C1541=Локализация!$C$71,2,IF(C1541=Локализация!$C$72,3,IF(C1541=Локализация!$C$73,4,IF(C1541=Локализация!$C$74,5,IF(OR(C1541=1,C1541=2,C1541=3,C1541=4,C1541=5),C1541,"")))))))</f>
        <v/>
      </c>
      <c r="F1541" s="55" t="e">
        <f t="shared" si="37"/>
        <v>#VALUE!</v>
      </c>
    </row>
    <row r="1542" spans="4:6" x14ac:dyDescent="0.3">
      <c r="D1542" s="11" t="str">
        <f>(IF(B1542=Локализация!$C$64,1,IF(B1542=Локализация!$C$65,2,IF(B1542=Локализация!$C$66,3,IF(B1542=Локализация!$C$67,4,IF(B1542=Локализация!$C$68,5,IF(OR(B1542=1,B1542=2,B1542=3,B1542=4,B1542=5),B1542,"")))))))</f>
        <v/>
      </c>
      <c r="E1542" s="11" t="str">
        <f>(IF(C1542=Локализация!$C$70,1,IF(C1542=Локализация!$C$71,2,IF(C1542=Локализация!$C$72,3,IF(C1542=Локализация!$C$73,4,IF(C1542=Локализация!$C$74,5,IF(OR(C1542=1,C1542=2,C1542=3,C1542=4,C1542=5),C1542,"")))))))</f>
        <v/>
      </c>
      <c r="F1542" s="55" t="e">
        <f t="shared" si="37"/>
        <v>#VALUE!</v>
      </c>
    </row>
    <row r="1543" spans="4:6" x14ac:dyDescent="0.3">
      <c r="D1543" s="11" t="str">
        <f>(IF(B1543=Локализация!$C$64,1,IF(B1543=Локализация!$C$65,2,IF(B1543=Локализация!$C$66,3,IF(B1543=Локализация!$C$67,4,IF(B1543=Локализация!$C$68,5,IF(OR(B1543=1,B1543=2,B1543=3,B1543=4,B1543=5),B1543,"")))))))</f>
        <v/>
      </c>
      <c r="E1543" s="11" t="str">
        <f>(IF(C1543=Локализация!$C$70,1,IF(C1543=Локализация!$C$71,2,IF(C1543=Локализация!$C$72,3,IF(C1543=Локализация!$C$73,4,IF(C1543=Локализация!$C$74,5,IF(OR(C1543=1,C1543=2,C1543=3,C1543=4,C1543=5),C1543,"")))))))</f>
        <v/>
      </c>
      <c r="F1543" s="55" t="e">
        <f t="shared" si="37"/>
        <v>#VALUE!</v>
      </c>
    </row>
    <row r="1544" spans="4:6" x14ac:dyDescent="0.3">
      <c r="D1544" s="11" t="str">
        <f>(IF(B1544=Локализация!$C$64,1,IF(B1544=Локализация!$C$65,2,IF(B1544=Локализация!$C$66,3,IF(B1544=Локализация!$C$67,4,IF(B1544=Локализация!$C$68,5,IF(OR(B1544=1,B1544=2,B1544=3,B1544=4,B1544=5),B1544,"")))))))</f>
        <v/>
      </c>
      <c r="E1544" s="11" t="str">
        <f>(IF(C1544=Локализация!$C$70,1,IF(C1544=Локализация!$C$71,2,IF(C1544=Локализация!$C$72,3,IF(C1544=Локализация!$C$73,4,IF(C1544=Локализация!$C$74,5,IF(OR(C1544=1,C1544=2,C1544=3,C1544=4,C1544=5),C1544,"")))))))</f>
        <v/>
      </c>
      <c r="F1544" s="55" t="e">
        <f t="shared" si="37"/>
        <v>#VALUE!</v>
      </c>
    </row>
    <row r="1545" spans="4:6" x14ac:dyDescent="0.3">
      <c r="D1545" s="11" t="str">
        <f>(IF(B1545=Локализация!$C$64,1,IF(B1545=Локализация!$C$65,2,IF(B1545=Локализация!$C$66,3,IF(B1545=Локализация!$C$67,4,IF(B1545=Локализация!$C$68,5,IF(OR(B1545=1,B1545=2,B1545=3,B1545=4,B1545=5),B1545,"")))))))</f>
        <v/>
      </c>
      <c r="E1545" s="11" t="str">
        <f>(IF(C1545=Локализация!$C$70,1,IF(C1545=Локализация!$C$71,2,IF(C1545=Локализация!$C$72,3,IF(C1545=Локализация!$C$73,4,IF(C1545=Локализация!$C$74,5,IF(OR(C1545=1,C1545=2,C1545=3,C1545=4,C1545=5),C1545,"")))))))</f>
        <v/>
      </c>
      <c r="F1545" s="55" t="e">
        <f t="shared" si="37"/>
        <v>#VALUE!</v>
      </c>
    </row>
    <row r="1546" spans="4:6" x14ac:dyDescent="0.3">
      <c r="D1546" s="11" t="str">
        <f>(IF(B1546=Локализация!$C$64,1,IF(B1546=Локализация!$C$65,2,IF(B1546=Локализация!$C$66,3,IF(B1546=Локализация!$C$67,4,IF(B1546=Локализация!$C$68,5,IF(OR(B1546=1,B1546=2,B1546=3,B1546=4,B1546=5),B1546,"")))))))</f>
        <v/>
      </c>
      <c r="E1546" s="11" t="str">
        <f>(IF(C1546=Локализация!$C$70,1,IF(C1546=Локализация!$C$71,2,IF(C1546=Локализация!$C$72,3,IF(C1546=Локализация!$C$73,4,IF(C1546=Локализация!$C$74,5,IF(OR(C1546=1,C1546=2,C1546=3,C1546=4,C1546=5),C1546,"")))))))</f>
        <v/>
      </c>
      <c r="F1546" s="55" t="e">
        <f t="shared" si="37"/>
        <v>#VALUE!</v>
      </c>
    </row>
    <row r="1547" spans="4:6" x14ac:dyDescent="0.3">
      <c r="D1547" s="11" t="str">
        <f>(IF(B1547=Локализация!$C$64,1,IF(B1547=Локализация!$C$65,2,IF(B1547=Локализация!$C$66,3,IF(B1547=Локализация!$C$67,4,IF(B1547=Локализация!$C$68,5,IF(OR(B1547=1,B1547=2,B1547=3,B1547=4,B1547=5),B1547,"")))))))</f>
        <v/>
      </c>
      <c r="E1547" s="11" t="str">
        <f>(IF(C1547=Локализация!$C$70,1,IF(C1547=Локализация!$C$71,2,IF(C1547=Локализация!$C$72,3,IF(C1547=Локализация!$C$73,4,IF(C1547=Локализация!$C$74,5,IF(OR(C1547=1,C1547=2,C1547=3,C1547=4,C1547=5),C1547,"")))))))</f>
        <v/>
      </c>
      <c r="F1547" s="55" t="e">
        <f t="shared" si="37"/>
        <v>#VALUE!</v>
      </c>
    </row>
    <row r="1548" spans="4:6" x14ac:dyDescent="0.3">
      <c r="D1548" s="11" t="str">
        <f>(IF(B1548=Локализация!$C$64,1,IF(B1548=Локализация!$C$65,2,IF(B1548=Локализация!$C$66,3,IF(B1548=Локализация!$C$67,4,IF(B1548=Локализация!$C$68,5,IF(OR(B1548=1,B1548=2,B1548=3,B1548=4,B1548=5),B1548,"")))))))</f>
        <v/>
      </c>
      <c r="E1548" s="11" t="str">
        <f>(IF(C1548=Локализация!$C$70,1,IF(C1548=Локализация!$C$71,2,IF(C1548=Локализация!$C$72,3,IF(C1548=Локализация!$C$73,4,IF(C1548=Локализация!$C$74,5,IF(OR(C1548=1,C1548=2,C1548=3,C1548=4,C1548=5),C1548,"")))))))</f>
        <v/>
      </c>
      <c r="F1548" s="55" t="e">
        <f t="shared" si="37"/>
        <v>#VALUE!</v>
      </c>
    </row>
    <row r="1549" spans="4:6" x14ac:dyDescent="0.3">
      <c r="D1549" s="11" t="str">
        <f>(IF(B1549=Локализация!$C$64,1,IF(B1549=Локализация!$C$65,2,IF(B1549=Локализация!$C$66,3,IF(B1549=Локализация!$C$67,4,IF(B1549=Локализация!$C$68,5,IF(OR(B1549=1,B1549=2,B1549=3,B1549=4,B1549=5),B1549,"")))))))</f>
        <v/>
      </c>
      <c r="E1549" s="11" t="str">
        <f>(IF(C1549=Локализация!$C$70,1,IF(C1549=Локализация!$C$71,2,IF(C1549=Локализация!$C$72,3,IF(C1549=Локализация!$C$73,4,IF(C1549=Локализация!$C$74,5,IF(OR(C1549=1,C1549=2,C1549=3,C1549=4,C1549=5),C1549,"")))))))</f>
        <v/>
      </c>
      <c r="F1549" s="55" t="e">
        <f t="shared" si="37"/>
        <v>#VALUE!</v>
      </c>
    </row>
    <row r="1550" spans="4:6" x14ac:dyDescent="0.3">
      <c r="D1550" s="11" t="str">
        <f>(IF(B1550=Локализация!$C$64,1,IF(B1550=Локализация!$C$65,2,IF(B1550=Локализация!$C$66,3,IF(B1550=Локализация!$C$67,4,IF(B1550=Локализация!$C$68,5,IF(OR(B1550=1,B1550=2,B1550=3,B1550=4,B1550=5),B1550,"")))))))</f>
        <v/>
      </c>
      <c r="E1550" s="11" t="str">
        <f>(IF(C1550=Локализация!$C$70,1,IF(C1550=Локализация!$C$71,2,IF(C1550=Локализация!$C$72,3,IF(C1550=Локализация!$C$73,4,IF(C1550=Локализация!$C$74,5,IF(OR(C1550=1,C1550=2,C1550=3,C1550=4,C1550=5),C1550,"")))))))</f>
        <v/>
      </c>
      <c r="F1550" s="55" t="e">
        <f t="shared" si="37"/>
        <v>#VALUE!</v>
      </c>
    </row>
    <row r="1551" spans="4:6" x14ac:dyDescent="0.3">
      <c r="D1551" s="11" t="str">
        <f>(IF(B1551=Локализация!$C$64,1,IF(B1551=Локализация!$C$65,2,IF(B1551=Локализация!$C$66,3,IF(B1551=Локализация!$C$67,4,IF(B1551=Локализация!$C$68,5,IF(OR(B1551=1,B1551=2,B1551=3,B1551=4,B1551=5),B1551,"")))))))</f>
        <v/>
      </c>
      <c r="E1551" s="11" t="str">
        <f>(IF(C1551=Локализация!$C$70,1,IF(C1551=Локализация!$C$71,2,IF(C1551=Локализация!$C$72,3,IF(C1551=Локализация!$C$73,4,IF(C1551=Локализация!$C$74,5,IF(OR(C1551=1,C1551=2,C1551=3,C1551=4,C1551=5),C1551,"")))))))</f>
        <v/>
      </c>
      <c r="F1551" s="55" t="e">
        <f t="shared" si="37"/>
        <v>#VALUE!</v>
      </c>
    </row>
    <row r="1552" spans="4:6" x14ac:dyDescent="0.3">
      <c r="D1552" s="11" t="str">
        <f>(IF(B1552=Локализация!$C$64,1,IF(B1552=Локализация!$C$65,2,IF(B1552=Локализация!$C$66,3,IF(B1552=Локализация!$C$67,4,IF(B1552=Локализация!$C$68,5,IF(OR(B1552=1,B1552=2,B1552=3,B1552=4,B1552=5),B1552,"")))))))</f>
        <v/>
      </c>
      <c r="E1552" s="11" t="str">
        <f>(IF(C1552=Локализация!$C$70,1,IF(C1552=Локализация!$C$71,2,IF(C1552=Локализация!$C$72,3,IF(C1552=Локализация!$C$73,4,IF(C1552=Локализация!$C$74,5,IF(OR(C1552=1,C1552=2,C1552=3,C1552=4,C1552=5),C1552,"")))))))</f>
        <v/>
      </c>
      <c r="F1552" s="55" t="e">
        <f t="shared" si="37"/>
        <v>#VALUE!</v>
      </c>
    </row>
    <row r="1553" spans="4:6" x14ac:dyDescent="0.3">
      <c r="D1553" s="11" t="str">
        <f>(IF(B1553=Локализация!$C$64,1,IF(B1553=Локализация!$C$65,2,IF(B1553=Локализация!$C$66,3,IF(B1553=Локализация!$C$67,4,IF(B1553=Локализация!$C$68,5,IF(OR(B1553=1,B1553=2,B1553=3,B1553=4,B1553=5),B1553,"")))))))</f>
        <v/>
      </c>
      <c r="E1553" s="11" t="str">
        <f>(IF(C1553=Локализация!$C$70,1,IF(C1553=Локализация!$C$71,2,IF(C1553=Локализация!$C$72,3,IF(C1553=Локализация!$C$73,4,IF(C1553=Локализация!$C$74,5,IF(OR(C1553=1,C1553=2,C1553=3,C1553=4,C1553=5),C1553,"")))))))</f>
        <v/>
      </c>
      <c r="F1553" s="55" t="e">
        <f t="shared" si="37"/>
        <v>#VALUE!</v>
      </c>
    </row>
    <row r="1554" spans="4:6" x14ac:dyDescent="0.3">
      <c r="D1554" s="11" t="str">
        <f>(IF(B1554=Локализация!$C$64,1,IF(B1554=Локализация!$C$65,2,IF(B1554=Локализация!$C$66,3,IF(B1554=Локализация!$C$67,4,IF(B1554=Локализация!$C$68,5,IF(OR(B1554=1,B1554=2,B1554=3,B1554=4,B1554=5),B1554,"")))))))</f>
        <v/>
      </c>
      <c r="E1554" s="11" t="str">
        <f>(IF(C1554=Локализация!$C$70,1,IF(C1554=Локализация!$C$71,2,IF(C1554=Локализация!$C$72,3,IF(C1554=Локализация!$C$73,4,IF(C1554=Локализация!$C$74,5,IF(OR(C1554=1,C1554=2,C1554=3,C1554=4,C1554=5),C1554,"")))))))</f>
        <v/>
      </c>
      <c r="F1554" s="55" t="e">
        <f t="shared" si="37"/>
        <v>#VALUE!</v>
      </c>
    </row>
    <row r="1555" spans="4:6" x14ac:dyDescent="0.3">
      <c r="D1555" s="11" t="str">
        <f>(IF(B1555=Локализация!$C$64,1,IF(B1555=Локализация!$C$65,2,IF(B1555=Локализация!$C$66,3,IF(B1555=Локализация!$C$67,4,IF(B1555=Локализация!$C$68,5,IF(OR(B1555=1,B1555=2,B1555=3,B1555=4,B1555=5),B1555,"")))))))</f>
        <v/>
      </c>
      <c r="E1555" s="11" t="str">
        <f>(IF(C1555=Локализация!$C$70,1,IF(C1555=Локализация!$C$71,2,IF(C1555=Локализация!$C$72,3,IF(C1555=Локализация!$C$73,4,IF(C1555=Локализация!$C$74,5,IF(OR(C1555=1,C1555=2,C1555=3,C1555=4,C1555=5),C1555,"")))))))</f>
        <v/>
      </c>
      <c r="F1555" s="55" t="e">
        <f t="shared" si="37"/>
        <v>#VALUE!</v>
      </c>
    </row>
    <row r="1556" spans="4:6" x14ac:dyDescent="0.3">
      <c r="D1556" s="11" t="str">
        <f>(IF(B1556=Локализация!$C$64,1,IF(B1556=Локализация!$C$65,2,IF(B1556=Локализация!$C$66,3,IF(B1556=Локализация!$C$67,4,IF(B1556=Локализация!$C$68,5,IF(OR(B1556=1,B1556=2,B1556=3,B1556=4,B1556=5),B1556,"")))))))</f>
        <v/>
      </c>
      <c r="E1556" s="11" t="str">
        <f>(IF(C1556=Локализация!$C$70,1,IF(C1556=Локализация!$C$71,2,IF(C1556=Локализация!$C$72,3,IF(C1556=Локализация!$C$73,4,IF(C1556=Локализация!$C$74,5,IF(OR(C1556=1,C1556=2,C1556=3,C1556=4,C1556=5),C1556,"")))))))</f>
        <v/>
      </c>
      <c r="F1556" s="55" t="e">
        <f t="shared" si="37"/>
        <v>#VALUE!</v>
      </c>
    </row>
    <row r="1557" spans="4:6" x14ac:dyDescent="0.3">
      <c r="D1557" s="11" t="str">
        <f>(IF(B1557=Локализация!$C$64,1,IF(B1557=Локализация!$C$65,2,IF(B1557=Локализация!$C$66,3,IF(B1557=Локализация!$C$67,4,IF(B1557=Локализация!$C$68,5,IF(OR(B1557=1,B1557=2,B1557=3,B1557=4,B1557=5),B1557,"")))))))</f>
        <v/>
      </c>
      <c r="E1557" s="11" t="str">
        <f>(IF(C1557=Локализация!$C$70,1,IF(C1557=Локализация!$C$71,2,IF(C1557=Локализация!$C$72,3,IF(C1557=Локализация!$C$73,4,IF(C1557=Локализация!$C$74,5,IF(OR(C1557=1,C1557=2,C1557=3,C1557=4,C1557=5),C1557,"")))))))</f>
        <v/>
      </c>
      <c r="F1557" s="55" t="e">
        <f t="shared" si="37"/>
        <v>#VALUE!</v>
      </c>
    </row>
    <row r="1558" spans="4:6" x14ac:dyDescent="0.3">
      <c r="D1558" s="11" t="str">
        <f>(IF(B1558=Локализация!$C$64,1,IF(B1558=Локализация!$C$65,2,IF(B1558=Локализация!$C$66,3,IF(B1558=Локализация!$C$67,4,IF(B1558=Локализация!$C$68,5,IF(OR(B1558=1,B1558=2,B1558=3,B1558=4,B1558=5),B1558,"")))))))</f>
        <v/>
      </c>
      <c r="E1558" s="11" t="str">
        <f>(IF(C1558=Локализация!$C$70,1,IF(C1558=Локализация!$C$71,2,IF(C1558=Локализация!$C$72,3,IF(C1558=Локализация!$C$73,4,IF(C1558=Локализация!$C$74,5,IF(OR(C1558=1,C1558=2,C1558=3,C1558=4,C1558=5),C1558,"")))))))</f>
        <v/>
      </c>
      <c r="F1558" s="55" t="e">
        <f t="shared" si="37"/>
        <v>#VALUE!</v>
      </c>
    </row>
    <row r="1559" spans="4:6" x14ac:dyDescent="0.3">
      <c r="D1559" s="11" t="str">
        <f>(IF(B1559=Локализация!$C$64,1,IF(B1559=Локализация!$C$65,2,IF(B1559=Локализация!$C$66,3,IF(B1559=Локализация!$C$67,4,IF(B1559=Локализация!$C$68,5,IF(OR(B1559=1,B1559=2,B1559=3,B1559=4,B1559=5),B1559,"")))))))</f>
        <v/>
      </c>
      <c r="E1559" s="11" t="str">
        <f>(IF(C1559=Локализация!$C$70,1,IF(C1559=Локализация!$C$71,2,IF(C1559=Локализация!$C$72,3,IF(C1559=Локализация!$C$73,4,IF(C1559=Локализация!$C$74,5,IF(OR(C1559=1,C1559=2,C1559=3,C1559=4,C1559=5),C1559,"")))))))</f>
        <v/>
      </c>
      <c r="F1559" s="55" t="e">
        <f t="shared" si="37"/>
        <v>#VALUE!</v>
      </c>
    </row>
    <row r="1560" spans="4:6" x14ac:dyDescent="0.3">
      <c r="D1560" s="11" t="str">
        <f>(IF(B1560=Локализация!$C$64,1,IF(B1560=Локализация!$C$65,2,IF(B1560=Локализация!$C$66,3,IF(B1560=Локализация!$C$67,4,IF(B1560=Локализация!$C$68,5,IF(OR(B1560=1,B1560=2,B1560=3,B1560=4,B1560=5),B1560,"")))))))</f>
        <v/>
      </c>
      <c r="E1560" s="11" t="str">
        <f>(IF(C1560=Локализация!$C$70,1,IF(C1560=Локализация!$C$71,2,IF(C1560=Локализация!$C$72,3,IF(C1560=Локализация!$C$73,4,IF(C1560=Локализация!$C$74,5,IF(OR(C1560=1,C1560=2,C1560=3,C1560=4,C1560=5),C1560,"")))))))</f>
        <v/>
      </c>
      <c r="F1560" s="55" t="e">
        <f t="shared" si="37"/>
        <v>#VALUE!</v>
      </c>
    </row>
    <row r="1561" spans="4:6" x14ac:dyDescent="0.3">
      <c r="D1561" s="11" t="str">
        <f>(IF(B1561=Локализация!$C$64,1,IF(B1561=Локализация!$C$65,2,IF(B1561=Локализация!$C$66,3,IF(B1561=Локализация!$C$67,4,IF(B1561=Локализация!$C$68,5,IF(OR(B1561=1,B1561=2,B1561=3,B1561=4,B1561=5),B1561,"")))))))</f>
        <v/>
      </c>
      <c r="E1561" s="11" t="str">
        <f>(IF(C1561=Локализация!$C$70,1,IF(C1561=Локализация!$C$71,2,IF(C1561=Локализация!$C$72,3,IF(C1561=Локализация!$C$73,4,IF(C1561=Локализация!$C$74,5,IF(OR(C1561=1,C1561=2,C1561=3,C1561=4,C1561=5),C1561,"")))))))</f>
        <v/>
      </c>
      <c r="F1561" s="55" t="e">
        <f t="shared" si="37"/>
        <v>#VALUE!</v>
      </c>
    </row>
    <row r="1562" spans="4:6" x14ac:dyDescent="0.3">
      <c r="D1562" s="11" t="str">
        <f>(IF(B1562=Локализация!$C$64,1,IF(B1562=Локализация!$C$65,2,IF(B1562=Локализация!$C$66,3,IF(B1562=Локализация!$C$67,4,IF(B1562=Локализация!$C$68,5,IF(OR(B1562=1,B1562=2,B1562=3,B1562=4,B1562=5),B1562,"")))))))</f>
        <v/>
      </c>
      <c r="E1562" s="11" t="str">
        <f>(IF(C1562=Локализация!$C$70,1,IF(C1562=Локализация!$C$71,2,IF(C1562=Локализация!$C$72,3,IF(C1562=Локализация!$C$73,4,IF(C1562=Локализация!$C$74,5,IF(OR(C1562=1,C1562=2,C1562=3,C1562=4,C1562=5),C1562,"")))))))</f>
        <v/>
      </c>
      <c r="F1562" s="55" t="e">
        <f t="shared" si="37"/>
        <v>#VALUE!</v>
      </c>
    </row>
    <row r="1563" spans="4:6" x14ac:dyDescent="0.3">
      <c r="D1563" s="11" t="str">
        <f>(IF(B1563=Локализация!$C$64,1,IF(B1563=Локализация!$C$65,2,IF(B1563=Локализация!$C$66,3,IF(B1563=Локализация!$C$67,4,IF(B1563=Локализация!$C$68,5,IF(OR(B1563=1,B1563=2,B1563=3,B1563=4,B1563=5),B1563,"")))))))</f>
        <v/>
      </c>
      <c r="E1563" s="11" t="str">
        <f>(IF(C1563=Локализация!$C$70,1,IF(C1563=Локализация!$C$71,2,IF(C1563=Локализация!$C$72,3,IF(C1563=Локализация!$C$73,4,IF(C1563=Локализация!$C$74,5,IF(OR(C1563=1,C1563=2,C1563=3,C1563=4,C1563=5),C1563,"")))))))</f>
        <v/>
      </c>
      <c r="F1563" s="55" t="e">
        <f t="shared" si="37"/>
        <v>#VALUE!</v>
      </c>
    </row>
    <row r="1564" spans="4:6" x14ac:dyDescent="0.3">
      <c r="D1564" s="11" t="str">
        <f>(IF(B1564=Локализация!$C$64,1,IF(B1564=Локализация!$C$65,2,IF(B1564=Локализация!$C$66,3,IF(B1564=Локализация!$C$67,4,IF(B1564=Локализация!$C$68,5,IF(OR(B1564=1,B1564=2,B1564=3,B1564=4,B1564=5),B1564,"")))))))</f>
        <v/>
      </c>
      <c r="E1564" s="11" t="str">
        <f>(IF(C1564=Локализация!$C$70,1,IF(C1564=Локализация!$C$71,2,IF(C1564=Локализация!$C$72,3,IF(C1564=Локализация!$C$73,4,IF(C1564=Локализация!$C$74,5,IF(OR(C1564=1,C1564=2,C1564=3,C1564=4,C1564=5),C1564,"")))))))</f>
        <v/>
      </c>
      <c r="F1564" s="55" t="e">
        <f t="shared" si="37"/>
        <v>#VALUE!</v>
      </c>
    </row>
    <row r="1565" spans="4:6" x14ac:dyDescent="0.3">
      <c r="D1565" s="11" t="str">
        <f>(IF(B1565=Локализация!$C$64,1,IF(B1565=Локализация!$C$65,2,IF(B1565=Локализация!$C$66,3,IF(B1565=Локализация!$C$67,4,IF(B1565=Локализация!$C$68,5,IF(OR(B1565=1,B1565=2,B1565=3,B1565=4,B1565=5),B1565,"")))))))</f>
        <v/>
      </c>
      <c r="E1565" s="11" t="str">
        <f>(IF(C1565=Локализация!$C$70,1,IF(C1565=Локализация!$C$71,2,IF(C1565=Локализация!$C$72,3,IF(C1565=Локализация!$C$73,4,IF(C1565=Локализация!$C$74,5,IF(OR(C1565=1,C1565=2,C1565=3,C1565=4,C1565=5),C1565,"")))))))</f>
        <v/>
      </c>
      <c r="F1565" s="55" t="e">
        <f t="shared" si="37"/>
        <v>#VALUE!</v>
      </c>
    </row>
    <row r="1566" spans="4:6" x14ac:dyDescent="0.3">
      <c r="D1566" s="11" t="str">
        <f>(IF(B1566=Локализация!$C$64,1,IF(B1566=Локализация!$C$65,2,IF(B1566=Локализация!$C$66,3,IF(B1566=Локализация!$C$67,4,IF(B1566=Локализация!$C$68,5,IF(OR(B1566=1,B1566=2,B1566=3,B1566=4,B1566=5),B1566,"")))))))</f>
        <v/>
      </c>
      <c r="E1566" s="11" t="str">
        <f>(IF(C1566=Локализация!$C$70,1,IF(C1566=Локализация!$C$71,2,IF(C1566=Локализация!$C$72,3,IF(C1566=Локализация!$C$73,4,IF(C1566=Локализация!$C$74,5,IF(OR(C1566=1,C1566=2,C1566=3,C1566=4,C1566=5),C1566,"")))))))</f>
        <v/>
      </c>
      <c r="F1566" s="55" t="e">
        <f t="shared" si="37"/>
        <v>#VALUE!</v>
      </c>
    </row>
    <row r="1567" spans="4:6" x14ac:dyDescent="0.3">
      <c r="D1567" s="11" t="str">
        <f>(IF(B1567=Локализация!$C$64,1,IF(B1567=Локализация!$C$65,2,IF(B1567=Локализация!$C$66,3,IF(B1567=Локализация!$C$67,4,IF(B1567=Локализация!$C$68,5,IF(OR(B1567=1,B1567=2,B1567=3,B1567=4,B1567=5),B1567,"")))))))</f>
        <v/>
      </c>
      <c r="E1567" s="11" t="str">
        <f>(IF(C1567=Локализация!$C$70,1,IF(C1567=Локализация!$C$71,2,IF(C1567=Локализация!$C$72,3,IF(C1567=Локализация!$C$73,4,IF(C1567=Локализация!$C$74,5,IF(OR(C1567=1,C1567=2,C1567=3,C1567=4,C1567=5),C1567,"")))))))</f>
        <v/>
      </c>
      <c r="F1567" s="55" t="e">
        <f t="shared" si="37"/>
        <v>#VALUE!</v>
      </c>
    </row>
    <row r="1568" spans="4:6" x14ac:dyDescent="0.3">
      <c r="D1568" s="11" t="str">
        <f>(IF(B1568=Локализация!$C$64,1,IF(B1568=Локализация!$C$65,2,IF(B1568=Локализация!$C$66,3,IF(B1568=Локализация!$C$67,4,IF(B1568=Локализация!$C$68,5,IF(OR(B1568=1,B1568=2,B1568=3,B1568=4,B1568=5),B1568,"")))))))</f>
        <v/>
      </c>
      <c r="E1568" s="11" t="str">
        <f>(IF(C1568=Локализация!$C$70,1,IF(C1568=Локализация!$C$71,2,IF(C1568=Локализация!$C$72,3,IF(C1568=Локализация!$C$73,4,IF(C1568=Локализация!$C$74,5,IF(OR(C1568=1,C1568=2,C1568=3,C1568=4,C1568=5),C1568,"")))))))</f>
        <v/>
      </c>
      <c r="F1568" s="55" t="e">
        <f t="shared" si="37"/>
        <v>#VALUE!</v>
      </c>
    </row>
    <row r="1569" spans="4:6" x14ac:dyDescent="0.3">
      <c r="D1569" s="11" t="str">
        <f>(IF(B1569=Локализация!$C$64,1,IF(B1569=Локализация!$C$65,2,IF(B1569=Локализация!$C$66,3,IF(B1569=Локализация!$C$67,4,IF(B1569=Локализация!$C$68,5,IF(OR(B1569=1,B1569=2,B1569=3,B1569=4,B1569=5),B1569,"")))))))</f>
        <v/>
      </c>
      <c r="E1569" s="11" t="str">
        <f>(IF(C1569=Локализация!$C$70,1,IF(C1569=Локализация!$C$71,2,IF(C1569=Локализация!$C$72,3,IF(C1569=Локализация!$C$73,4,IF(C1569=Локализация!$C$74,5,IF(OR(C1569=1,C1569=2,C1569=3,C1569=4,C1569=5),C1569,"")))))))</f>
        <v/>
      </c>
      <c r="F1569" s="55" t="e">
        <f t="shared" si="37"/>
        <v>#VALUE!</v>
      </c>
    </row>
    <row r="1570" spans="4:6" x14ac:dyDescent="0.3">
      <c r="D1570" s="11" t="str">
        <f>(IF(B1570=Локализация!$C$64,1,IF(B1570=Локализация!$C$65,2,IF(B1570=Локализация!$C$66,3,IF(B1570=Локализация!$C$67,4,IF(B1570=Локализация!$C$68,5,IF(OR(B1570=1,B1570=2,B1570=3,B1570=4,B1570=5),B1570,"")))))))</f>
        <v/>
      </c>
      <c r="E1570" s="11" t="str">
        <f>(IF(C1570=Локализация!$C$70,1,IF(C1570=Локализация!$C$71,2,IF(C1570=Локализация!$C$72,3,IF(C1570=Локализация!$C$73,4,IF(C1570=Локализация!$C$74,5,IF(OR(C1570=1,C1570=2,C1570=3,C1570=4,C1570=5),C1570,"")))))))</f>
        <v/>
      </c>
      <c r="F1570" s="55" t="e">
        <f t="shared" ref="F1570:F1633" si="38">(((D1570+E1570)-2)/8)</f>
        <v>#VALUE!</v>
      </c>
    </row>
    <row r="1571" spans="4:6" x14ac:dyDescent="0.3">
      <c r="D1571" s="11" t="str">
        <f>(IF(B1571=Локализация!$C$64,1,IF(B1571=Локализация!$C$65,2,IF(B1571=Локализация!$C$66,3,IF(B1571=Локализация!$C$67,4,IF(B1571=Локализация!$C$68,5,IF(OR(B1571=1,B1571=2,B1571=3,B1571=4,B1571=5),B1571,"")))))))</f>
        <v/>
      </c>
      <c r="E1571" s="11" t="str">
        <f>(IF(C1571=Локализация!$C$70,1,IF(C1571=Локализация!$C$71,2,IF(C1571=Локализация!$C$72,3,IF(C1571=Локализация!$C$73,4,IF(C1571=Локализация!$C$74,5,IF(OR(C1571=1,C1571=2,C1571=3,C1571=4,C1571=5),C1571,"")))))))</f>
        <v/>
      </c>
      <c r="F1571" s="55" t="e">
        <f t="shared" si="38"/>
        <v>#VALUE!</v>
      </c>
    </row>
    <row r="1572" spans="4:6" x14ac:dyDescent="0.3">
      <c r="D1572" s="11" t="str">
        <f>(IF(B1572=Локализация!$C$64,1,IF(B1572=Локализация!$C$65,2,IF(B1572=Локализация!$C$66,3,IF(B1572=Локализация!$C$67,4,IF(B1572=Локализация!$C$68,5,IF(OR(B1572=1,B1572=2,B1572=3,B1572=4,B1572=5),B1572,"")))))))</f>
        <v/>
      </c>
      <c r="E1572" s="11" t="str">
        <f>(IF(C1572=Локализация!$C$70,1,IF(C1572=Локализация!$C$71,2,IF(C1572=Локализация!$C$72,3,IF(C1572=Локализация!$C$73,4,IF(C1572=Локализация!$C$74,5,IF(OR(C1572=1,C1572=2,C1572=3,C1572=4,C1572=5),C1572,"")))))))</f>
        <v/>
      </c>
      <c r="F1572" s="55" t="e">
        <f t="shared" si="38"/>
        <v>#VALUE!</v>
      </c>
    </row>
    <row r="1573" spans="4:6" x14ac:dyDescent="0.3">
      <c r="D1573" s="11" t="str">
        <f>(IF(B1573=Локализация!$C$64,1,IF(B1573=Локализация!$C$65,2,IF(B1573=Локализация!$C$66,3,IF(B1573=Локализация!$C$67,4,IF(B1573=Локализация!$C$68,5,IF(OR(B1573=1,B1573=2,B1573=3,B1573=4,B1573=5),B1573,"")))))))</f>
        <v/>
      </c>
      <c r="E1573" s="11" t="str">
        <f>(IF(C1573=Локализация!$C$70,1,IF(C1573=Локализация!$C$71,2,IF(C1573=Локализация!$C$72,3,IF(C1573=Локализация!$C$73,4,IF(C1573=Локализация!$C$74,5,IF(OR(C1573=1,C1573=2,C1573=3,C1573=4,C1573=5),C1573,"")))))))</f>
        <v/>
      </c>
      <c r="F1573" s="55" t="e">
        <f t="shared" si="38"/>
        <v>#VALUE!</v>
      </c>
    </row>
    <row r="1574" spans="4:6" x14ac:dyDescent="0.3">
      <c r="D1574" s="11" t="str">
        <f>(IF(B1574=Локализация!$C$64,1,IF(B1574=Локализация!$C$65,2,IF(B1574=Локализация!$C$66,3,IF(B1574=Локализация!$C$67,4,IF(B1574=Локализация!$C$68,5,IF(OR(B1574=1,B1574=2,B1574=3,B1574=4,B1574=5),B1574,"")))))))</f>
        <v/>
      </c>
      <c r="E1574" s="11" t="str">
        <f>(IF(C1574=Локализация!$C$70,1,IF(C1574=Локализация!$C$71,2,IF(C1574=Локализация!$C$72,3,IF(C1574=Локализация!$C$73,4,IF(C1574=Локализация!$C$74,5,IF(OR(C1574=1,C1574=2,C1574=3,C1574=4,C1574=5),C1574,"")))))))</f>
        <v/>
      </c>
      <c r="F1574" s="55" t="e">
        <f t="shared" si="38"/>
        <v>#VALUE!</v>
      </c>
    </row>
    <row r="1575" spans="4:6" x14ac:dyDescent="0.3">
      <c r="D1575" s="11" t="str">
        <f>(IF(B1575=Локализация!$C$64,1,IF(B1575=Локализация!$C$65,2,IF(B1575=Локализация!$C$66,3,IF(B1575=Локализация!$C$67,4,IF(B1575=Локализация!$C$68,5,IF(OR(B1575=1,B1575=2,B1575=3,B1575=4,B1575=5),B1575,"")))))))</f>
        <v/>
      </c>
      <c r="E1575" s="11" t="str">
        <f>(IF(C1575=Локализация!$C$70,1,IF(C1575=Локализация!$C$71,2,IF(C1575=Локализация!$C$72,3,IF(C1575=Локализация!$C$73,4,IF(C1575=Локализация!$C$74,5,IF(OR(C1575=1,C1575=2,C1575=3,C1575=4,C1575=5),C1575,"")))))))</f>
        <v/>
      </c>
      <c r="F1575" s="55" t="e">
        <f t="shared" si="38"/>
        <v>#VALUE!</v>
      </c>
    </row>
    <row r="1576" spans="4:6" x14ac:dyDescent="0.3">
      <c r="D1576" s="11" t="str">
        <f>(IF(B1576=Локализация!$C$64,1,IF(B1576=Локализация!$C$65,2,IF(B1576=Локализация!$C$66,3,IF(B1576=Локализация!$C$67,4,IF(B1576=Локализация!$C$68,5,IF(OR(B1576=1,B1576=2,B1576=3,B1576=4,B1576=5),B1576,"")))))))</f>
        <v/>
      </c>
      <c r="E1576" s="11" t="str">
        <f>(IF(C1576=Локализация!$C$70,1,IF(C1576=Локализация!$C$71,2,IF(C1576=Локализация!$C$72,3,IF(C1576=Локализация!$C$73,4,IF(C1576=Локализация!$C$74,5,IF(OR(C1576=1,C1576=2,C1576=3,C1576=4,C1576=5),C1576,"")))))))</f>
        <v/>
      </c>
      <c r="F1576" s="55" t="e">
        <f t="shared" si="38"/>
        <v>#VALUE!</v>
      </c>
    </row>
    <row r="1577" spans="4:6" x14ac:dyDescent="0.3">
      <c r="D1577" s="11" t="str">
        <f>(IF(B1577=Локализация!$C$64,1,IF(B1577=Локализация!$C$65,2,IF(B1577=Локализация!$C$66,3,IF(B1577=Локализация!$C$67,4,IF(B1577=Локализация!$C$68,5,IF(OR(B1577=1,B1577=2,B1577=3,B1577=4,B1577=5),B1577,"")))))))</f>
        <v/>
      </c>
      <c r="E1577" s="11" t="str">
        <f>(IF(C1577=Локализация!$C$70,1,IF(C1577=Локализация!$C$71,2,IF(C1577=Локализация!$C$72,3,IF(C1577=Локализация!$C$73,4,IF(C1577=Локализация!$C$74,5,IF(OR(C1577=1,C1577=2,C1577=3,C1577=4,C1577=5),C1577,"")))))))</f>
        <v/>
      </c>
      <c r="F1577" s="55" t="e">
        <f t="shared" si="38"/>
        <v>#VALUE!</v>
      </c>
    </row>
    <row r="1578" spans="4:6" x14ac:dyDescent="0.3">
      <c r="D1578" s="11" t="str">
        <f>(IF(B1578=Локализация!$C$64,1,IF(B1578=Локализация!$C$65,2,IF(B1578=Локализация!$C$66,3,IF(B1578=Локализация!$C$67,4,IF(B1578=Локализация!$C$68,5,IF(OR(B1578=1,B1578=2,B1578=3,B1578=4,B1578=5),B1578,"")))))))</f>
        <v/>
      </c>
      <c r="E1578" s="11" t="str">
        <f>(IF(C1578=Локализация!$C$70,1,IF(C1578=Локализация!$C$71,2,IF(C1578=Локализация!$C$72,3,IF(C1578=Локализация!$C$73,4,IF(C1578=Локализация!$C$74,5,IF(OR(C1578=1,C1578=2,C1578=3,C1578=4,C1578=5),C1578,"")))))))</f>
        <v/>
      </c>
      <c r="F1578" s="55" t="e">
        <f t="shared" si="38"/>
        <v>#VALUE!</v>
      </c>
    </row>
    <row r="1579" spans="4:6" x14ac:dyDescent="0.3">
      <c r="D1579" s="11" t="str">
        <f>(IF(B1579=Локализация!$C$64,1,IF(B1579=Локализация!$C$65,2,IF(B1579=Локализация!$C$66,3,IF(B1579=Локализация!$C$67,4,IF(B1579=Локализация!$C$68,5,IF(OR(B1579=1,B1579=2,B1579=3,B1579=4,B1579=5),B1579,"")))))))</f>
        <v/>
      </c>
      <c r="E1579" s="11" t="str">
        <f>(IF(C1579=Локализация!$C$70,1,IF(C1579=Локализация!$C$71,2,IF(C1579=Локализация!$C$72,3,IF(C1579=Локализация!$C$73,4,IF(C1579=Локализация!$C$74,5,IF(OR(C1579=1,C1579=2,C1579=3,C1579=4,C1579=5),C1579,"")))))))</f>
        <v/>
      </c>
      <c r="F1579" s="55" t="e">
        <f t="shared" si="38"/>
        <v>#VALUE!</v>
      </c>
    </row>
    <row r="1580" spans="4:6" x14ac:dyDescent="0.3">
      <c r="D1580" s="11" t="str">
        <f>(IF(B1580=Локализация!$C$64,1,IF(B1580=Локализация!$C$65,2,IF(B1580=Локализация!$C$66,3,IF(B1580=Локализация!$C$67,4,IF(B1580=Локализация!$C$68,5,IF(OR(B1580=1,B1580=2,B1580=3,B1580=4,B1580=5),B1580,"")))))))</f>
        <v/>
      </c>
      <c r="E1580" s="11" t="str">
        <f>(IF(C1580=Локализация!$C$70,1,IF(C1580=Локализация!$C$71,2,IF(C1580=Локализация!$C$72,3,IF(C1580=Локализация!$C$73,4,IF(C1580=Локализация!$C$74,5,IF(OR(C1580=1,C1580=2,C1580=3,C1580=4,C1580=5),C1580,"")))))))</f>
        <v/>
      </c>
      <c r="F1580" s="55" t="e">
        <f t="shared" si="38"/>
        <v>#VALUE!</v>
      </c>
    </row>
    <row r="1581" spans="4:6" x14ac:dyDescent="0.3">
      <c r="D1581" s="11" t="str">
        <f>(IF(B1581=Локализация!$C$64,1,IF(B1581=Локализация!$C$65,2,IF(B1581=Локализация!$C$66,3,IF(B1581=Локализация!$C$67,4,IF(B1581=Локализация!$C$68,5,IF(OR(B1581=1,B1581=2,B1581=3,B1581=4,B1581=5),B1581,"")))))))</f>
        <v/>
      </c>
      <c r="E1581" s="11" t="str">
        <f>(IF(C1581=Локализация!$C$70,1,IF(C1581=Локализация!$C$71,2,IF(C1581=Локализация!$C$72,3,IF(C1581=Локализация!$C$73,4,IF(C1581=Локализация!$C$74,5,IF(OR(C1581=1,C1581=2,C1581=3,C1581=4,C1581=5),C1581,"")))))))</f>
        <v/>
      </c>
      <c r="F1581" s="55" t="e">
        <f t="shared" si="38"/>
        <v>#VALUE!</v>
      </c>
    </row>
    <row r="1582" spans="4:6" x14ac:dyDescent="0.3">
      <c r="D1582" s="11" t="str">
        <f>(IF(B1582=Локализация!$C$64,1,IF(B1582=Локализация!$C$65,2,IF(B1582=Локализация!$C$66,3,IF(B1582=Локализация!$C$67,4,IF(B1582=Локализация!$C$68,5,IF(OR(B1582=1,B1582=2,B1582=3,B1582=4,B1582=5),B1582,"")))))))</f>
        <v/>
      </c>
      <c r="E1582" s="11" t="str">
        <f>(IF(C1582=Локализация!$C$70,1,IF(C1582=Локализация!$C$71,2,IF(C1582=Локализация!$C$72,3,IF(C1582=Локализация!$C$73,4,IF(C1582=Локализация!$C$74,5,IF(OR(C1582=1,C1582=2,C1582=3,C1582=4,C1582=5),C1582,"")))))))</f>
        <v/>
      </c>
      <c r="F1582" s="55" t="e">
        <f t="shared" si="38"/>
        <v>#VALUE!</v>
      </c>
    </row>
    <row r="1583" spans="4:6" x14ac:dyDescent="0.3">
      <c r="D1583" s="11" t="str">
        <f>(IF(B1583=Локализация!$C$64,1,IF(B1583=Локализация!$C$65,2,IF(B1583=Локализация!$C$66,3,IF(B1583=Локализация!$C$67,4,IF(B1583=Локализация!$C$68,5,IF(OR(B1583=1,B1583=2,B1583=3,B1583=4,B1583=5),B1583,"")))))))</f>
        <v/>
      </c>
      <c r="E1583" s="11" t="str">
        <f>(IF(C1583=Локализация!$C$70,1,IF(C1583=Локализация!$C$71,2,IF(C1583=Локализация!$C$72,3,IF(C1583=Локализация!$C$73,4,IF(C1583=Локализация!$C$74,5,IF(OR(C1583=1,C1583=2,C1583=3,C1583=4,C1583=5),C1583,"")))))))</f>
        <v/>
      </c>
      <c r="F1583" s="55" t="e">
        <f t="shared" si="38"/>
        <v>#VALUE!</v>
      </c>
    </row>
    <row r="1584" spans="4:6" x14ac:dyDescent="0.3">
      <c r="D1584" s="11" t="str">
        <f>(IF(B1584=Локализация!$C$64,1,IF(B1584=Локализация!$C$65,2,IF(B1584=Локализация!$C$66,3,IF(B1584=Локализация!$C$67,4,IF(B1584=Локализация!$C$68,5,IF(OR(B1584=1,B1584=2,B1584=3,B1584=4,B1584=5),B1584,"")))))))</f>
        <v/>
      </c>
      <c r="E1584" s="11" t="str">
        <f>(IF(C1584=Локализация!$C$70,1,IF(C1584=Локализация!$C$71,2,IF(C1584=Локализация!$C$72,3,IF(C1584=Локализация!$C$73,4,IF(C1584=Локализация!$C$74,5,IF(OR(C1584=1,C1584=2,C1584=3,C1584=4,C1584=5),C1584,"")))))))</f>
        <v/>
      </c>
      <c r="F1584" s="55" t="e">
        <f t="shared" si="38"/>
        <v>#VALUE!</v>
      </c>
    </row>
    <row r="1585" spans="4:6" x14ac:dyDescent="0.3">
      <c r="D1585" s="11" t="str">
        <f>(IF(B1585=Локализация!$C$64,1,IF(B1585=Локализация!$C$65,2,IF(B1585=Локализация!$C$66,3,IF(B1585=Локализация!$C$67,4,IF(B1585=Локализация!$C$68,5,IF(OR(B1585=1,B1585=2,B1585=3,B1585=4,B1585=5),B1585,"")))))))</f>
        <v/>
      </c>
      <c r="E1585" s="11" t="str">
        <f>(IF(C1585=Локализация!$C$70,1,IF(C1585=Локализация!$C$71,2,IF(C1585=Локализация!$C$72,3,IF(C1585=Локализация!$C$73,4,IF(C1585=Локализация!$C$74,5,IF(OR(C1585=1,C1585=2,C1585=3,C1585=4,C1585=5),C1585,"")))))))</f>
        <v/>
      </c>
      <c r="F1585" s="55" t="e">
        <f t="shared" si="38"/>
        <v>#VALUE!</v>
      </c>
    </row>
    <row r="1586" spans="4:6" x14ac:dyDescent="0.3">
      <c r="D1586" s="11" t="str">
        <f>(IF(B1586=Локализация!$C$64,1,IF(B1586=Локализация!$C$65,2,IF(B1586=Локализация!$C$66,3,IF(B1586=Локализация!$C$67,4,IF(B1586=Локализация!$C$68,5,IF(OR(B1586=1,B1586=2,B1586=3,B1586=4,B1586=5),B1586,"")))))))</f>
        <v/>
      </c>
      <c r="E1586" s="11" t="str">
        <f>(IF(C1586=Локализация!$C$70,1,IF(C1586=Локализация!$C$71,2,IF(C1586=Локализация!$C$72,3,IF(C1586=Локализация!$C$73,4,IF(C1586=Локализация!$C$74,5,IF(OR(C1586=1,C1586=2,C1586=3,C1586=4,C1586=5),C1586,"")))))))</f>
        <v/>
      </c>
      <c r="F1586" s="55" t="e">
        <f t="shared" si="38"/>
        <v>#VALUE!</v>
      </c>
    </row>
    <row r="1587" spans="4:6" x14ac:dyDescent="0.3">
      <c r="D1587" s="11" t="str">
        <f>(IF(B1587=Локализация!$C$64,1,IF(B1587=Локализация!$C$65,2,IF(B1587=Локализация!$C$66,3,IF(B1587=Локализация!$C$67,4,IF(B1587=Локализация!$C$68,5,IF(OR(B1587=1,B1587=2,B1587=3,B1587=4,B1587=5),B1587,"")))))))</f>
        <v/>
      </c>
      <c r="E1587" s="11" t="str">
        <f>(IF(C1587=Локализация!$C$70,1,IF(C1587=Локализация!$C$71,2,IF(C1587=Локализация!$C$72,3,IF(C1587=Локализация!$C$73,4,IF(C1587=Локализация!$C$74,5,IF(OR(C1587=1,C1587=2,C1587=3,C1587=4,C1587=5),C1587,"")))))))</f>
        <v/>
      </c>
      <c r="F1587" s="55" t="e">
        <f t="shared" si="38"/>
        <v>#VALUE!</v>
      </c>
    </row>
    <row r="1588" spans="4:6" x14ac:dyDescent="0.3">
      <c r="D1588" s="11" t="str">
        <f>(IF(B1588=Локализация!$C$64,1,IF(B1588=Локализация!$C$65,2,IF(B1588=Локализация!$C$66,3,IF(B1588=Локализация!$C$67,4,IF(B1588=Локализация!$C$68,5,IF(OR(B1588=1,B1588=2,B1588=3,B1588=4,B1588=5),B1588,"")))))))</f>
        <v/>
      </c>
      <c r="E1588" s="11" t="str">
        <f>(IF(C1588=Локализация!$C$70,1,IF(C1588=Локализация!$C$71,2,IF(C1588=Локализация!$C$72,3,IF(C1588=Локализация!$C$73,4,IF(C1588=Локализация!$C$74,5,IF(OR(C1588=1,C1588=2,C1588=3,C1588=4,C1588=5),C1588,"")))))))</f>
        <v/>
      </c>
      <c r="F1588" s="55" t="e">
        <f t="shared" si="38"/>
        <v>#VALUE!</v>
      </c>
    </row>
    <row r="1589" spans="4:6" x14ac:dyDescent="0.3">
      <c r="D1589" s="11" t="str">
        <f>(IF(B1589=Локализация!$C$64,1,IF(B1589=Локализация!$C$65,2,IF(B1589=Локализация!$C$66,3,IF(B1589=Локализация!$C$67,4,IF(B1589=Локализация!$C$68,5,IF(OR(B1589=1,B1589=2,B1589=3,B1589=4,B1589=5),B1589,"")))))))</f>
        <v/>
      </c>
      <c r="E1589" s="11" t="str">
        <f>(IF(C1589=Локализация!$C$70,1,IF(C1589=Локализация!$C$71,2,IF(C1589=Локализация!$C$72,3,IF(C1589=Локализация!$C$73,4,IF(C1589=Локализация!$C$74,5,IF(OR(C1589=1,C1589=2,C1589=3,C1589=4,C1589=5),C1589,"")))))))</f>
        <v/>
      </c>
      <c r="F1589" s="55" t="e">
        <f t="shared" si="38"/>
        <v>#VALUE!</v>
      </c>
    </row>
    <row r="1590" spans="4:6" x14ac:dyDescent="0.3">
      <c r="D1590" s="11" t="str">
        <f>(IF(B1590=Локализация!$C$64,1,IF(B1590=Локализация!$C$65,2,IF(B1590=Локализация!$C$66,3,IF(B1590=Локализация!$C$67,4,IF(B1590=Локализация!$C$68,5,IF(OR(B1590=1,B1590=2,B1590=3,B1590=4,B1590=5),B1590,"")))))))</f>
        <v/>
      </c>
      <c r="E1590" s="11" t="str">
        <f>(IF(C1590=Локализация!$C$70,1,IF(C1590=Локализация!$C$71,2,IF(C1590=Локализация!$C$72,3,IF(C1590=Локализация!$C$73,4,IF(C1590=Локализация!$C$74,5,IF(OR(C1590=1,C1590=2,C1590=3,C1590=4,C1590=5),C1590,"")))))))</f>
        <v/>
      </c>
      <c r="F1590" s="55" t="e">
        <f t="shared" si="38"/>
        <v>#VALUE!</v>
      </c>
    </row>
    <row r="1591" spans="4:6" x14ac:dyDescent="0.3">
      <c r="D1591" s="11" t="str">
        <f>(IF(B1591=Локализация!$C$64,1,IF(B1591=Локализация!$C$65,2,IF(B1591=Локализация!$C$66,3,IF(B1591=Локализация!$C$67,4,IF(B1591=Локализация!$C$68,5,IF(OR(B1591=1,B1591=2,B1591=3,B1591=4,B1591=5),B1591,"")))))))</f>
        <v/>
      </c>
      <c r="E1591" s="11" t="str">
        <f>(IF(C1591=Локализация!$C$70,1,IF(C1591=Локализация!$C$71,2,IF(C1591=Локализация!$C$72,3,IF(C1591=Локализация!$C$73,4,IF(C1591=Локализация!$C$74,5,IF(OR(C1591=1,C1591=2,C1591=3,C1591=4,C1591=5),C1591,"")))))))</f>
        <v/>
      </c>
      <c r="F1591" s="55" t="e">
        <f t="shared" si="38"/>
        <v>#VALUE!</v>
      </c>
    </row>
    <row r="1592" spans="4:6" x14ac:dyDescent="0.3">
      <c r="D1592" s="11" t="str">
        <f>(IF(B1592=Локализация!$C$64,1,IF(B1592=Локализация!$C$65,2,IF(B1592=Локализация!$C$66,3,IF(B1592=Локализация!$C$67,4,IF(B1592=Локализация!$C$68,5,IF(OR(B1592=1,B1592=2,B1592=3,B1592=4,B1592=5),B1592,"")))))))</f>
        <v/>
      </c>
      <c r="E1592" s="11" t="str">
        <f>(IF(C1592=Локализация!$C$70,1,IF(C1592=Локализация!$C$71,2,IF(C1592=Локализация!$C$72,3,IF(C1592=Локализация!$C$73,4,IF(C1592=Локализация!$C$74,5,IF(OR(C1592=1,C1592=2,C1592=3,C1592=4,C1592=5),C1592,"")))))))</f>
        <v/>
      </c>
      <c r="F1592" s="55" t="e">
        <f t="shared" si="38"/>
        <v>#VALUE!</v>
      </c>
    </row>
    <row r="1593" spans="4:6" x14ac:dyDescent="0.3">
      <c r="D1593" s="11" t="str">
        <f>(IF(B1593=Локализация!$C$64,1,IF(B1593=Локализация!$C$65,2,IF(B1593=Локализация!$C$66,3,IF(B1593=Локализация!$C$67,4,IF(B1593=Локализация!$C$68,5,IF(OR(B1593=1,B1593=2,B1593=3,B1593=4,B1593=5),B1593,"")))))))</f>
        <v/>
      </c>
      <c r="E1593" s="11" t="str">
        <f>(IF(C1593=Локализация!$C$70,1,IF(C1593=Локализация!$C$71,2,IF(C1593=Локализация!$C$72,3,IF(C1593=Локализация!$C$73,4,IF(C1593=Локализация!$C$74,5,IF(OR(C1593=1,C1593=2,C1593=3,C1593=4,C1593=5),C1593,"")))))))</f>
        <v/>
      </c>
      <c r="F1593" s="55" t="e">
        <f t="shared" si="38"/>
        <v>#VALUE!</v>
      </c>
    </row>
    <row r="1594" spans="4:6" x14ac:dyDescent="0.3">
      <c r="D1594" s="11" t="str">
        <f>(IF(B1594=Локализация!$C$64,1,IF(B1594=Локализация!$C$65,2,IF(B1594=Локализация!$C$66,3,IF(B1594=Локализация!$C$67,4,IF(B1594=Локализация!$C$68,5,IF(OR(B1594=1,B1594=2,B1594=3,B1594=4,B1594=5),B1594,"")))))))</f>
        <v/>
      </c>
      <c r="E1594" s="11" t="str">
        <f>(IF(C1594=Локализация!$C$70,1,IF(C1594=Локализация!$C$71,2,IF(C1594=Локализация!$C$72,3,IF(C1594=Локализация!$C$73,4,IF(C1594=Локализация!$C$74,5,IF(OR(C1594=1,C1594=2,C1594=3,C1594=4,C1594=5),C1594,"")))))))</f>
        <v/>
      </c>
      <c r="F1594" s="55" t="e">
        <f t="shared" si="38"/>
        <v>#VALUE!</v>
      </c>
    </row>
    <row r="1595" spans="4:6" x14ac:dyDescent="0.3">
      <c r="D1595" s="11" t="str">
        <f>(IF(B1595=Локализация!$C$64,1,IF(B1595=Локализация!$C$65,2,IF(B1595=Локализация!$C$66,3,IF(B1595=Локализация!$C$67,4,IF(B1595=Локализация!$C$68,5,IF(OR(B1595=1,B1595=2,B1595=3,B1595=4,B1595=5),B1595,"")))))))</f>
        <v/>
      </c>
      <c r="E1595" s="11" t="str">
        <f>(IF(C1595=Локализация!$C$70,1,IF(C1595=Локализация!$C$71,2,IF(C1595=Локализация!$C$72,3,IF(C1595=Локализация!$C$73,4,IF(C1595=Локализация!$C$74,5,IF(OR(C1595=1,C1595=2,C1595=3,C1595=4,C1595=5),C1595,"")))))))</f>
        <v/>
      </c>
      <c r="F1595" s="55" t="e">
        <f t="shared" si="38"/>
        <v>#VALUE!</v>
      </c>
    </row>
    <row r="1596" spans="4:6" x14ac:dyDescent="0.3">
      <c r="D1596" s="11" t="str">
        <f>(IF(B1596=Локализация!$C$64,1,IF(B1596=Локализация!$C$65,2,IF(B1596=Локализация!$C$66,3,IF(B1596=Локализация!$C$67,4,IF(B1596=Локализация!$C$68,5,IF(OR(B1596=1,B1596=2,B1596=3,B1596=4,B1596=5),B1596,"")))))))</f>
        <v/>
      </c>
      <c r="E1596" s="11" t="str">
        <f>(IF(C1596=Локализация!$C$70,1,IF(C1596=Локализация!$C$71,2,IF(C1596=Локализация!$C$72,3,IF(C1596=Локализация!$C$73,4,IF(C1596=Локализация!$C$74,5,IF(OR(C1596=1,C1596=2,C1596=3,C1596=4,C1596=5),C1596,"")))))))</f>
        <v/>
      </c>
      <c r="F1596" s="55" t="e">
        <f t="shared" si="38"/>
        <v>#VALUE!</v>
      </c>
    </row>
    <row r="1597" spans="4:6" x14ac:dyDescent="0.3">
      <c r="D1597" s="11" t="str">
        <f>(IF(B1597=Локализация!$C$64,1,IF(B1597=Локализация!$C$65,2,IF(B1597=Локализация!$C$66,3,IF(B1597=Локализация!$C$67,4,IF(B1597=Локализация!$C$68,5,IF(OR(B1597=1,B1597=2,B1597=3,B1597=4,B1597=5),B1597,"")))))))</f>
        <v/>
      </c>
      <c r="E1597" s="11" t="str">
        <f>(IF(C1597=Локализация!$C$70,1,IF(C1597=Локализация!$C$71,2,IF(C1597=Локализация!$C$72,3,IF(C1597=Локализация!$C$73,4,IF(C1597=Локализация!$C$74,5,IF(OR(C1597=1,C1597=2,C1597=3,C1597=4,C1597=5),C1597,"")))))))</f>
        <v/>
      </c>
      <c r="F1597" s="55" t="e">
        <f t="shared" si="38"/>
        <v>#VALUE!</v>
      </c>
    </row>
    <row r="1598" spans="4:6" x14ac:dyDescent="0.3">
      <c r="D1598" s="11" t="str">
        <f>(IF(B1598=Локализация!$C$64,1,IF(B1598=Локализация!$C$65,2,IF(B1598=Локализация!$C$66,3,IF(B1598=Локализация!$C$67,4,IF(B1598=Локализация!$C$68,5,IF(OR(B1598=1,B1598=2,B1598=3,B1598=4,B1598=5),B1598,"")))))))</f>
        <v/>
      </c>
      <c r="E1598" s="11" t="str">
        <f>(IF(C1598=Локализация!$C$70,1,IF(C1598=Локализация!$C$71,2,IF(C1598=Локализация!$C$72,3,IF(C1598=Локализация!$C$73,4,IF(C1598=Локализация!$C$74,5,IF(OR(C1598=1,C1598=2,C1598=3,C1598=4,C1598=5),C1598,"")))))))</f>
        <v/>
      </c>
      <c r="F1598" s="55" t="e">
        <f t="shared" si="38"/>
        <v>#VALUE!</v>
      </c>
    </row>
    <row r="1599" spans="4:6" x14ac:dyDescent="0.3">
      <c r="D1599" s="11" t="str">
        <f>(IF(B1599=Локализация!$C$64,1,IF(B1599=Локализация!$C$65,2,IF(B1599=Локализация!$C$66,3,IF(B1599=Локализация!$C$67,4,IF(B1599=Локализация!$C$68,5,IF(OR(B1599=1,B1599=2,B1599=3,B1599=4,B1599=5),B1599,"")))))))</f>
        <v/>
      </c>
      <c r="E1599" s="11" t="str">
        <f>(IF(C1599=Локализация!$C$70,1,IF(C1599=Локализация!$C$71,2,IF(C1599=Локализация!$C$72,3,IF(C1599=Локализация!$C$73,4,IF(C1599=Локализация!$C$74,5,IF(OR(C1599=1,C1599=2,C1599=3,C1599=4,C1599=5),C1599,"")))))))</f>
        <v/>
      </c>
      <c r="F1599" s="55" t="e">
        <f t="shared" si="38"/>
        <v>#VALUE!</v>
      </c>
    </row>
    <row r="1600" spans="4:6" x14ac:dyDescent="0.3">
      <c r="D1600" s="11" t="str">
        <f>(IF(B1600=Локализация!$C$64,1,IF(B1600=Локализация!$C$65,2,IF(B1600=Локализация!$C$66,3,IF(B1600=Локализация!$C$67,4,IF(B1600=Локализация!$C$68,5,IF(OR(B1600=1,B1600=2,B1600=3,B1600=4,B1600=5),B1600,"")))))))</f>
        <v/>
      </c>
      <c r="E1600" s="11" t="str">
        <f>(IF(C1600=Локализация!$C$70,1,IF(C1600=Локализация!$C$71,2,IF(C1600=Локализация!$C$72,3,IF(C1600=Локализация!$C$73,4,IF(C1600=Локализация!$C$74,5,IF(OR(C1600=1,C1600=2,C1600=3,C1600=4,C1600=5),C1600,"")))))))</f>
        <v/>
      </c>
      <c r="F1600" s="55" t="e">
        <f t="shared" si="38"/>
        <v>#VALUE!</v>
      </c>
    </row>
    <row r="1601" spans="4:6" x14ac:dyDescent="0.3">
      <c r="D1601" s="11" t="str">
        <f>(IF(B1601=Локализация!$C$64,1,IF(B1601=Локализация!$C$65,2,IF(B1601=Локализация!$C$66,3,IF(B1601=Локализация!$C$67,4,IF(B1601=Локализация!$C$68,5,IF(OR(B1601=1,B1601=2,B1601=3,B1601=4,B1601=5),B1601,"")))))))</f>
        <v/>
      </c>
      <c r="E1601" s="11" t="str">
        <f>(IF(C1601=Локализация!$C$70,1,IF(C1601=Локализация!$C$71,2,IF(C1601=Локализация!$C$72,3,IF(C1601=Локализация!$C$73,4,IF(C1601=Локализация!$C$74,5,IF(OR(C1601=1,C1601=2,C1601=3,C1601=4,C1601=5),C1601,"")))))))</f>
        <v/>
      </c>
      <c r="F1601" s="55" t="e">
        <f t="shared" si="38"/>
        <v>#VALUE!</v>
      </c>
    </row>
    <row r="1602" spans="4:6" x14ac:dyDescent="0.3">
      <c r="D1602" s="11" t="str">
        <f>(IF(B1602=Локализация!$C$64,1,IF(B1602=Локализация!$C$65,2,IF(B1602=Локализация!$C$66,3,IF(B1602=Локализация!$C$67,4,IF(B1602=Локализация!$C$68,5,IF(OR(B1602=1,B1602=2,B1602=3,B1602=4,B1602=5),B1602,"")))))))</f>
        <v/>
      </c>
      <c r="E1602" s="11" t="str">
        <f>(IF(C1602=Локализация!$C$70,1,IF(C1602=Локализация!$C$71,2,IF(C1602=Локализация!$C$72,3,IF(C1602=Локализация!$C$73,4,IF(C1602=Локализация!$C$74,5,IF(OR(C1602=1,C1602=2,C1602=3,C1602=4,C1602=5),C1602,"")))))))</f>
        <v/>
      </c>
      <c r="F1602" s="55" t="e">
        <f t="shared" si="38"/>
        <v>#VALUE!</v>
      </c>
    </row>
    <row r="1603" spans="4:6" x14ac:dyDescent="0.3">
      <c r="D1603" s="11" t="str">
        <f>(IF(B1603=Локализация!$C$64,1,IF(B1603=Локализация!$C$65,2,IF(B1603=Локализация!$C$66,3,IF(B1603=Локализация!$C$67,4,IF(B1603=Локализация!$C$68,5,IF(OR(B1603=1,B1603=2,B1603=3,B1603=4,B1603=5),B1603,"")))))))</f>
        <v/>
      </c>
      <c r="E1603" s="11" t="str">
        <f>(IF(C1603=Локализация!$C$70,1,IF(C1603=Локализация!$C$71,2,IF(C1603=Локализация!$C$72,3,IF(C1603=Локализация!$C$73,4,IF(C1603=Локализация!$C$74,5,IF(OR(C1603=1,C1603=2,C1603=3,C1603=4,C1603=5),C1603,"")))))))</f>
        <v/>
      </c>
      <c r="F1603" s="55" t="e">
        <f t="shared" si="38"/>
        <v>#VALUE!</v>
      </c>
    </row>
    <row r="1604" spans="4:6" x14ac:dyDescent="0.3">
      <c r="D1604" s="11" t="str">
        <f>(IF(B1604=Локализация!$C$64,1,IF(B1604=Локализация!$C$65,2,IF(B1604=Локализация!$C$66,3,IF(B1604=Локализация!$C$67,4,IF(B1604=Локализация!$C$68,5,IF(OR(B1604=1,B1604=2,B1604=3,B1604=4,B1604=5),B1604,"")))))))</f>
        <v/>
      </c>
      <c r="E1604" s="11" t="str">
        <f>(IF(C1604=Локализация!$C$70,1,IF(C1604=Локализация!$C$71,2,IF(C1604=Локализация!$C$72,3,IF(C1604=Локализация!$C$73,4,IF(C1604=Локализация!$C$74,5,IF(OR(C1604=1,C1604=2,C1604=3,C1604=4,C1604=5),C1604,"")))))))</f>
        <v/>
      </c>
      <c r="F1604" s="55" t="e">
        <f t="shared" si="38"/>
        <v>#VALUE!</v>
      </c>
    </row>
    <row r="1605" spans="4:6" x14ac:dyDescent="0.3">
      <c r="D1605" s="11" t="str">
        <f>(IF(B1605=Локализация!$C$64,1,IF(B1605=Локализация!$C$65,2,IF(B1605=Локализация!$C$66,3,IF(B1605=Локализация!$C$67,4,IF(B1605=Локализация!$C$68,5,IF(OR(B1605=1,B1605=2,B1605=3,B1605=4,B1605=5),B1605,"")))))))</f>
        <v/>
      </c>
      <c r="E1605" s="11" t="str">
        <f>(IF(C1605=Локализация!$C$70,1,IF(C1605=Локализация!$C$71,2,IF(C1605=Локализация!$C$72,3,IF(C1605=Локализация!$C$73,4,IF(C1605=Локализация!$C$74,5,IF(OR(C1605=1,C1605=2,C1605=3,C1605=4,C1605=5),C1605,"")))))))</f>
        <v/>
      </c>
      <c r="F1605" s="55" t="e">
        <f t="shared" si="38"/>
        <v>#VALUE!</v>
      </c>
    </row>
    <row r="1606" spans="4:6" x14ac:dyDescent="0.3">
      <c r="D1606" s="11" t="str">
        <f>(IF(B1606=Локализация!$C$64,1,IF(B1606=Локализация!$C$65,2,IF(B1606=Локализация!$C$66,3,IF(B1606=Локализация!$C$67,4,IF(B1606=Локализация!$C$68,5,IF(OR(B1606=1,B1606=2,B1606=3,B1606=4,B1606=5),B1606,"")))))))</f>
        <v/>
      </c>
      <c r="E1606" s="11" t="str">
        <f>(IF(C1606=Локализация!$C$70,1,IF(C1606=Локализация!$C$71,2,IF(C1606=Локализация!$C$72,3,IF(C1606=Локализация!$C$73,4,IF(C1606=Локализация!$C$74,5,IF(OR(C1606=1,C1606=2,C1606=3,C1606=4,C1606=5),C1606,"")))))))</f>
        <v/>
      </c>
      <c r="F1606" s="55" t="e">
        <f t="shared" si="38"/>
        <v>#VALUE!</v>
      </c>
    </row>
    <row r="1607" spans="4:6" x14ac:dyDescent="0.3">
      <c r="D1607" s="11" t="str">
        <f>(IF(B1607=Локализация!$C$64,1,IF(B1607=Локализация!$C$65,2,IF(B1607=Локализация!$C$66,3,IF(B1607=Локализация!$C$67,4,IF(B1607=Локализация!$C$68,5,IF(OR(B1607=1,B1607=2,B1607=3,B1607=4,B1607=5),B1607,"")))))))</f>
        <v/>
      </c>
      <c r="E1607" s="11" t="str">
        <f>(IF(C1607=Локализация!$C$70,1,IF(C1607=Локализация!$C$71,2,IF(C1607=Локализация!$C$72,3,IF(C1607=Локализация!$C$73,4,IF(C1607=Локализация!$C$74,5,IF(OR(C1607=1,C1607=2,C1607=3,C1607=4,C1607=5),C1607,"")))))))</f>
        <v/>
      </c>
      <c r="F1607" s="55" t="e">
        <f t="shared" si="38"/>
        <v>#VALUE!</v>
      </c>
    </row>
    <row r="1608" spans="4:6" x14ac:dyDescent="0.3">
      <c r="D1608" s="11" t="str">
        <f>(IF(B1608=Локализация!$C$64,1,IF(B1608=Локализация!$C$65,2,IF(B1608=Локализация!$C$66,3,IF(B1608=Локализация!$C$67,4,IF(B1608=Локализация!$C$68,5,IF(OR(B1608=1,B1608=2,B1608=3,B1608=4,B1608=5),B1608,"")))))))</f>
        <v/>
      </c>
      <c r="E1608" s="11" t="str">
        <f>(IF(C1608=Локализация!$C$70,1,IF(C1608=Локализация!$C$71,2,IF(C1608=Локализация!$C$72,3,IF(C1608=Локализация!$C$73,4,IF(C1608=Локализация!$C$74,5,IF(OR(C1608=1,C1608=2,C1608=3,C1608=4,C1608=5),C1608,"")))))))</f>
        <v/>
      </c>
      <c r="F1608" s="55" t="e">
        <f t="shared" si="38"/>
        <v>#VALUE!</v>
      </c>
    </row>
    <row r="1609" spans="4:6" x14ac:dyDescent="0.3">
      <c r="D1609" s="11" t="str">
        <f>(IF(B1609=Локализация!$C$64,1,IF(B1609=Локализация!$C$65,2,IF(B1609=Локализация!$C$66,3,IF(B1609=Локализация!$C$67,4,IF(B1609=Локализация!$C$68,5,IF(OR(B1609=1,B1609=2,B1609=3,B1609=4,B1609=5),B1609,"")))))))</f>
        <v/>
      </c>
      <c r="E1609" s="11" t="str">
        <f>(IF(C1609=Локализация!$C$70,1,IF(C1609=Локализация!$C$71,2,IF(C1609=Локализация!$C$72,3,IF(C1609=Локализация!$C$73,4,IF(C1609=Локализация!$C$74,5,IF(OR(C1609=1,C1609=2,C1609=3,C1609=4,C1609=5),C1609,"")))))))</f>
        <v/>
      </c>
      <c r="F1609" s="55" t="e">
        <f t="shared" si="38"/>
        <v>#VALUE!</v>
      </c>
    </row>
    <row r="1610" spans="4:6" x14ac:dyDescent="0.3">
      <c r="D1610" s="11" t="str">
        <f>(IF(B1610=Локализация!$C$64,1,IF(B1610=Локализация!$C$65,2,IF(B1610=Локализация!$C$66,3,IF(B1610=Локализация!$C$67,4,IF(B1610=Локализация!$C$68,5,IF(OR(B1610=1,B1610=2,B1610=3,B1610=4,B1610=5),B1610,"")))))))</f>
        <v/>
      </c>
      <c r="E1610" s="11" t="str">
        <f>(IF(C1610=Локализация!$C$70,1,IF(C1610=Локализация!$C$71,2,IF(C1610=Локализация!$C$72,3,IF(C1610=Локализация!$C$73,4,IF(C1610=Локализация!$C$74,5,IF(OR(C1610=1,C1610=2,C1610=3,C1610=4,C1610=5),C1610,"")))))))</f>
        <v/>
      </c>
      <c r="F1610" s="55" t="e">
        <f t="shared" si="38"/>
        <v>#VALUE!</v>
      </c>
    </row>
    <row r="1611" spans="4:6" x14ac:dyDescent="0.3">
      <c r="D1611" s="11" t="str">
        <f>(IF(B1611=Локализация!$C$64,1,IF(B1611=Локализация!$C$65,2,IF(B1611=Локализация!$C$66,3,IF(B1611=Локализация!$C$67,4,IF(B1611=Локализация!$C$68,5,IF(OR(B1611=1,B1611=2,B1611=3,B1611=4,B1611=5),B1611,"")))))))</f>
        <v/>
      </c>
      <c r="E1611" s="11" t="str">
        <f>(IF(C1611=Локализация!$C$70,1,IF(C1611=Локализация!$C$71,2,IF(C1611=Локализация!$C$72,3,IF(C1611=Локализация!$C$73,4,IF(C1611=Локализация!$C$74,5,IF(OR(C1611=1,C1611=2,C1611=3,C1611=4,C1611=5),C1611,"")))))))</f>
        <v/>
      </c>
      <c r="F1611" s="55" t="e">
        <f t="shared" si="38"/>
        <v>#VALUE!</v>
      </c>
    </row>
    <row r="1612" spans="4:6" x14ac:dyDescent="0.3">
      <c r="D1612" s="11" t="str">
        <f>(IF(B1612=Локализация!$C$64,1,IF(B1612=Локализация!$C$65,2,IF(B1612=Локализация!$C$66,3,IF(B1612=Локализация!$C$67,4,IF(B1612=Локализация!$C$68,5,IF(OR(B1612=1,B1612=2,B1612=3,B1612=4,B1612=5),B1612,"")))))))</f>
        <v/>
      </c>
      <c r="E1612" s="11" t="str">
        <f>(IF(C1612=Локализация!$C$70,1,IF(C1612=Локализация!$C$71,2,IF(C1612=Локализация!$C$72,3,IF(C1612=Локализация!$C$73,4,IF(C1612=Локализация!$C$74,5,IF(OR(C1612=1,C1612=2,C1612=3,C1612=4,C1612=5),C1612,"")))))))</f>
        <v/>
      </c>
      <c r="F1612" s="55" t="e">
        <f t="shared" si="38"/>
        <v>#VALUE!</v>
      </c>
    </row>
    <row r="1613" spans="4:6" x14ac:dyDescent="0.3">
      <c r="D1613" s="11" t="str">
        <f>(IF(B1613=Локализация!$C$64,1,IF(B1613=Локализация!$C$65,2,IF(B1613=Локализация!$C$66,3,IF(B1613=Локализация!$C$67,4,IF(B1613=Локализация!$C$68,5,IF(OR(B1613=1,B1613=2,B1613=3,B1613=4,B1613=5),B1613,"")))))))</f>
        <v/>
      </c>
      <c r="E1613" s="11" t="str">
        <f>(IF(C1613=Локализация!$C$70,1,IF(C1613=Локализация!$C$71,2,IF(C1613=Локализация!$C$72,3,IF(C1613=Локализация!$C$73,4,IF(C1613=Локализация!$C$74,5,IF(OR(C1613=1,C1613=2,C1613=3,C1613=4,C1613=5),C1613,"")))))))</f>
        <v/>
      </c>
      <c r="F1613" s="55" t="e">
        <f t="shared" si="38"/>
        <v>#VALUE!</v>
      </c>
    </row>
    <row r="1614" spans="4:6" x14ac:dyDescent="0.3">
      <c r="D1614" s="11" t="str">
        <f>(IF(B1614=Локализация!$C$64,1,IF(B1614=Локализация!$C$65,2,IF(B1614=Локализация!$C$66,3,IF(B1614=Локализация!$C$67,4,IF(B1614=Локализация!$C$68,5,IF(OR(B1614=1,B1614=2,B1614=3,B1614=4,B1614=5),B1614,"")))))))</f>
        <v/>
      </c>
      <c r="E1614" s="11" t="str">
        <f>(IF(C1614=Локализация!$C$70,1,IF(C1614=Локализация!$C$71,2,IF(C1614=Локализация!$C$72,3,IF(C1614=Локализация!$C$73,4,IF(C1614=Локализация!$C$74,5,IF(OR(C1614=1,C1614=2,C1614=3,C1614=4,C1614=5),C1614,"")))))))</f>
        <v/>
      </c>
      <c r="F1614" s="55" t="e">
        <f t="shared" si="38"/>
        <v>#VALUE!</v>
      </c>
    </row>
    <row r="1615" spans="4:6" x14ac:dyDescent="0.3">
      <c r="D1615" s="11" t="str">
        <f>(IF(B1615=Локализация!$C$64,1,IF(B1615=Локализация!$C$65,2,IF(B1615=Локализация!$C$66,3,IF(B1615=Локализация!$C$67,4,IF(B1615=Локализация!$C$68,5,IF(OR(B1615=1,B1615=2,B1615=3,B1615=4,B1615=5),B1615,"")))))))</f>
        <v/>
      </c>
      <c r="E1615" s="11" t="str">
        <f>(IF(C1615=Локализация!$C$70,1,IF(C1615=Локализация!$C$71,2,IF(C1615=Локализация!$C$72,3,IF(C1615=Локализация!$C$73,4,IF(C1615=Локализация!$C$74,5,IF(OR(C1615=1,C1615=2,C1615=3,C1615=4,C1615=5),C1615,"")))))))</f>
        <v/>
      </c>
      <c r="F1615" s="55" t="e">
        <f t="shared" si="38"/>
        <v>#VALUE!</v>
      </c>
    </row>
    <row r="1616" spans="4:6" x14ac:dyDescent="0.3">
      <c r="D1616" s="11" t="str">
        <f>(IF(B1616=Локализация!$C$64,1,IF(B1616=Локализация!$C$65,2,IF(B1616=Локализация!$C$66,3,IF(B1616=Локализация!$C$67,4,IF(B1616=Локализация!$C$68,5,IF(OR(B1616=1,B1616=2,B1616=3,B1616=4,B1616=5),B1616,"")))))))</f>
        <v/>
      </c>
      <c r="E1616" s="11" t="str">
        <f>(IF(C1616=Локализация!$C$70,1,IF(C1616=Локализация!$C$71,2,IF(C1616=Локализация!$C$72,3,IF(C1616=Локализация!$C$73,4,IF(C1616=Локализация!$C$74,5,IF(OR(C1616=1,C1616=2,C1616=3,C1616=4,C1616=5),C1616,"")))))))</f>
        <v/>
      </c>
      <c r="F1616" s="55" t="e">
        <f t="shared" si="38"/>
        <v>#VALUE!</v>
      </c>
    </row>
    <row r="1617" spans="4:6" x14ac:dyDescent="0.3">
      <c r="D1617" s="11" t="str">
        <f>(IF(B1617=Локализация!$C$64,1,IF(B1617=Локализация!$C$65,2,IF(B1617=Локализация!$C$66,3,IF(B1617=Локализация!$C$67,4,IF(B1617=Локализация!$C$68,5,IF(OR(B1617=1,B1617=2,B1617=3,B1617=4,B1617=5),B1617,"")))))))</f>
        <v/>
      </c>
      <c r="E1617" s="11" t="str">
        <f>(IF(C1617=Локализация!$C$70,1,IF(C1617=Локализация!$C$71,2,IF(C1617=Локализация!$C$72,3,IF(C1617=Локализация!$C$73,4,IF(C1617=Локализация!$C$74,5,IF(OR(C1617=1,C1617=2,C1617=3,C1617=4,C1617=5),C1617,"")))))))</f>
        <v/>
      </c>
      <c r="F1617" s="55" t="e">
        <f t="shared" si="38"/>
        <v>#VALUE!</v>
      </c>
    </row>
    <row r="1618" spans="4:6" x14ac:dyDescent="0.3">
      <c r="D1618" s="11" t="str">
        <f>(IF(B1618=Локализация!$C$64,1,IF(B1618=Локализация!$C$65,2,IF(B1618=Локализация!$C$66,3,IF(B1618=Локализация!$C$67,4,IF(B1618=Локализация!$C$68,5,IF(OR(B1618=1,B1618=2,B1618=3,B1618=4,B1618=5),B1618,"")))))))</f>
        <v/>
      </c>
      <c r="E1618" s="11" t="str">
        <f>(IF(C1618=Локализация!$C$70,1,IF(C1618=Локализация!$C$71,2,IF(C1618=Локализация!$C$72,3,IF(C1618=Локализация!$C$73,4,IF(C1618=Локализация!$C$74,5,IF(OR(C1618=1,C1618=2,C1618=3,C1618=4,C1618=5),C1618,"")))))))</f>
        <v/>
      </c>
      <c r="F1618" s="55" t="e">
        <f t="shared" si="38"/>
        <v>#VALUE!</v>
      </c>
    </row>
    <row r="1619" spans="4:6" x14ac:dyDescent="0.3">
      <c r="D1619" s="11" t="str">
        <f>(IF(B1619=Локализация!$C$64,1,IF(B1619=Локализация!$C$65,2,IF(B1619=Локализация!$C$66,3,IF(B1619=Локализация!$C$67,4,IF(B1619=Локализация!$C$68,5,IF(OR(B1619=1,B1619=2,B1619=3,B1619=4,B1619=5),B1619,"")))))))</f>
        <v/>
      </c>
      <c r="E1619" s="11" t="str">
        <f>(IF(C1619=Локализация!$C$70,1,IF(C1619=Локализация!$C$71,2,IF(C1619=Локализация!$C$72,3,IF(C1619=Локализация!$C$73,4,IF(C1619=Локализация!$C$74,5,IF(OR(C1619=1,C1619=2,C1619=3,C1619=4,C1619=5),C1619,"")))))))</f>
        <v/>
      </c>
      <c r="F1619" s="55" t="e">
        <f t="shared" si="38"/>
        <v>#VALUE!</v>
      </c>
    </row>
    <row r="1620" spans="4:6" x14ac:dyDescent="0.3">
      <c r="D1620" s="11" t="str">
        <f>(IF(B1620=Локализация!$C$64,1,IF(B1620=Локализация!$C$65,2,IF(B1620=Локализация!$C$66,3,IF(B1620=Локализация!$C$67,4,IF(B1620=Локализация!$C$68,5,IF(OR(B1620=1,B1620=2,B1620=3,B1620=4,B1620=5),B1620,"")))))))</f>
        <v/>
      </c>
      <c r="E1620" s="11" t="str">
        <f>(IF(C1620=Локализация!$C$70,1,IF(C1620=Локализация!$C$71,2,IF(C1620=Локализация!$C$72,3,IF(C1620=Локализация!$C$73,4,IF(C1620=Локализация!$C$74,5,IF(OR(C1620=1,C1620=2,C1620=3,C1620=4,C1620=5),C1620,"")))))))</f>
        <v/>
      </c>
      <c r="F1620" s="55" t="e">
        <f t="shared" si="38"/>
        <v>#VALUE!</v>
      </c>
    </row>
    <row r="1621" spans="4:6" x14ac:dyDescent="0.3">
      <c r="D1621" s="11" t="str">
        <f>(IF(B1621=Локализация!$C$64,1,IF(B1621=Локализация!$C$65,2,IF(B1621=Локализация!$C$66,3,IF(B1621=Локализация!$C$67,4,IF(B1621=Локализация!$C$68,5,IF(OR(B1621=1,B1621=2,B1621=3,B1621=4,B1621=5),B1621,"")))))))</f>
        <v/>
      </c>
      <c r="E1621" s="11" t="str">
        <f>(IF(C1621=Локализация!$C$70,1,IF(C1621=Локализация!$C$71,2,IF(C1621=Локализация!$C$72,3,IF(C1621=Локализация!$C$73,4,IF(C1621=Локализация!$C$74,5,IF(OR(C1621=1,C1621=2,C1621=3,C1621=4,C1621=5),C1621,"")))))))</f>
        <v/>
      </c>
      <c r="F1621" s="55" t="e">
        <f t="shared" si="38"/>
        <v>#VALUE!</v>
      </c>
    </row>
    <row r="1622" spans="4:6" x14ac:dyDescent="0.3">
      <c r="D1622" s="11" t="str">
        <f>(IF(B1622=Локализация!$C$64,1,IF(B1622=Локализация!$C$65,2,IF(B1622=Локализация!$C$66,3,IF(B1622=Локализация!$C$67,4,IF(B1622=Локализация!$C$68,5,IF(OR(B1622=1,B1622=2,B1622=3,B1622=4,B1622=5),B1622,"")))))))</f>
        <v/>
      </c>
      <c r="E1622" s="11" t="str">
        <f>(IF(C1622=Локализация!$C$70,1,IF(C1622=Локализация!$C$71,2,IF(C1622=Локализация!$C$72,3,IF(C1622=Локализация!$C$73,4,IF(C1622=Локализация!$C$74,5,IF(OR(C1622=1,C1622=2,C1622=3,C1622=4,C1622=5),C1622,"")))))))</f>
        <v/>
      </c>
      <c r="F1622" s="55" t="e">
        <f t="shared" si="38"/>
        <v>#VALUE!</v>
      </c>
    </row>
    <row r="1623" spans="4:6" x14ac:dyDescent="0.3">
      <c r="D1623" s="11" t="str">
        <f>(IF(B1623=Локализация!$C$64,1,IF(B1623=Локализация!$C$65,2,IF(B1623=Локализация!$C$66,3,IF(B1623=Локализация!$C$67,4,IF(B1623=Локализация!$C$68,5,IF(OR(B1623=1,B1623=2,B1623=3,B1623=4,B1623=5),B1623,"")))))))</f>
        <v/>
      </c>
      <c r="E1623" s="11" t="str">
        <f>(IF(C1623=Локализация!$C$70,1,IF(C1623=Локализация!$C$71,2,IF(C1623=Локализация!$C$72,3,IF(C1623=Локализация!$C$73,4,IF(C1623=Локализация!$C$74,5,IF(OR(C1623=1,C1623=2,C1623=3,C1623=4,C1623=5),C1623,"")))))))</f>
        <v/>
      </c>
      <c r="F1623" s="55" t="e">
        <f t="shared" si="38"/>
        <v>#VALUE!</v>
      </c>
    </row>
    <row r="1624" spans="4:6" x14ac:dyDescent="0.3">
      <c r="D1624" s="11" t="str">
        <f>(IF(B1624=Локализация!$C$64,1,IF(B1624=Локализация!$C$65,2,IF(B1624=Локализация!$C$66,3,IF(B1624=Локализация!$C$67,4,IF(B1624=Локализация!$C$68,5,IF(OR(B1624=1,B1624=2,B1624=3,B1624=4,B1624=5),B1624,"")))))))</f>
        <v/>
      </c>
      <c r="E1624" s="11" t="str">
        <f>(IF(C1624=Локализация!$C$70,1,IF(C1624=Локализация!$C$71,2,IF(C1624=Локализация!$C$72,3,IF(C1624=Локализация!$C$73,4,IF(C1624=Локализация!$C$74,5,IF(OR(C1624=1,C1624=2,C1624=3,C1624=4,C1624=5),C1624,"")))))))</f>
        <v/>
      </c>
      <c r="F1624" s="55" t="e">
        <f t="shared" si="38"/>
        <v>#VALUE!</v>
      </c>
    </row>
    <row r="1625" spans="4:6" x14ac:dyDescent="0.3">
      <c r="D1625" s="11" t="str">
        <f>(IF(B1625=Локализация!$C$64,1,IF(B1625=Локализация!$C$65,2,IF(B1625=Локализация!$C$66,3,IF(B1625=Локализация!$C$67,4,IF(B1625=Локализация!$C$68,5,IF(OR(B1625=1,B1625=2,B1625=3,B1625=4,B1625=5),B1625,"")))))))</f>
        <v/>
      </c>
      <c r="E1625" s="11" t="str">
        <f>(IF(C1625=Локализация!$C$70,1,IF(C1625=Локализация!$C$71,2,IF(C1625=Локализация!$C$72,3,IF(C1625=Локализация!$C$73,4,IF(C1625=Локализация!$C$74,5,IF(OR(C1625=1,C1625=2,C1625=3,C1625=4,C1625=5),C1625,"")))))))</f>
        <v/>
      </c>
      <c r="F1625" s="55" t="e">
        <f t="shared" si="38"/>
        <v>#VALUE!</v>
      </c>
    </row>
    <row r="1626" spans="4:6" x14ac:dyDescent="0.3">
      <c r="D1626" s="11" t="str">
        <f>(IF(B1626=Локализация!$C$64,1,IF(B1626=Локализация!$C$65,2,IF(B1626=Локализация!$C$66,3,IF(B1626=Локализация!$C$67,4,IF(B1626=Локализация!$C$68,5,IF(OR(B1626=1,B1626=2,B1626=3,B1626=4,B1626=5),B1626,"")))))))</f>
        <v/>
      </c>
      <c r="E1626" s="11" t="str">
        <f>(IF(C1626=Локализация!$C$70,1,IF(C1626=Локализация!$C$71,2,IF(C1626=Локализация!$C$72,3,IF(C1626=Локализация!$C$73,4,IF(C1626=Локализация!$C$74,5,IF(OR(C1626=1,C1626=2,C1626=3,C1626=4,C1626=5),C1626,"")))))))</f>
        <v/>
      </c>
      <c r="F1626" s="55" t="e">
        <f t="shared" si="38"/>
        <v>#VALUE!</v>
      </c>
    </row>
    <row r="1627" spans="4:6" x14ac:dyDescent="0.3">
      <c r="D1627" s="11" t="str">
        <f>(IF(B1627=Локализация!$C$64,1,IF(B1627=Локализация!$C$65,2,IF(B1627=Локализация!$C$66,3,IF(B1627=Локализация!$C$67,4,IF(B1627=Локализация!$C$68,5,IF(OR(B1627=1,B1627=2,B1627=3,B1627=4,B1627=5),B1627,"")))))))</f>
        <v/>
      </c>
      <c r="E1627" s="11" t="str">
        <f>(IF(C1627=Локализация!$C$70,1,IF(C1627=Локализация!$C$71,2,IF(C1627=Локализация!$C$72,3,IF(C1627=Локализация!$C$73,4,IF(C1627=Локализация!$C$74,5,IF(OR(C1627=1,C1627=2,C1627=3,C1627=4,C1627=5),C1627,"")))))))</f>
        <v/>
      </c>
      <c r="F1627" s="55" t="e">
        <f t="shared" si="38"/>
        <v>#VALUE!</v>
      </c>
    </row>
    <row r="1628" spans="4:6" x14ac:dyDescent="0.3">
      <c r="D1628" s="11" t="str">
        <f>(IF(B1628=Локализация!$C$64,1,IF(B1628=Локализация!$C$65,2,IF(B1628=Локализация!$C$66,3,IF(B1628=Локализация!$C$67,4,IF(B1628=Локализация!$C$68,5,IF(OR(B1628=1,B1628=2,B1628=3,B1628=4,B1628=5),B1628,"")))))))</f>
        <v/>
      </c>
      <c r="E1628" s="11" t="str">
        <f>(IF(C1628=Локализация!$C$70,1,IF(C1628=Локализация!$C$71,2,IF(C1628=Локализация!$C$72,3,IF(C1628=Локализация!$C$73,4,IF(C1628=Локализация!$C$74,5,IF(OR(C1628=1,C1628=2,C1628=3,C1628=4,C1628=5),C1628,"")))))))</f>
        <v/>
      </c>
      <c r="F1628" s="55" t="e">
        <f t="shared" si="38"/>
        <v>#VALUE!</v>
      </c>
    </row>
    <row r="1629" spans="4:6" x14ac:dyDescent="0.3">
      <c r="D1629" s="11" t="str">
        <f>(IF(B1629=Локализация!$C$64,1,IF(B1629=Локализация!$C$65,2,IF(B1629=Локализация!$C$66,3,IF(B1629=Локализация!$C$67,4,IF(B1629=Локализация!$C$68,5,IF(OR(B1629=1,B1629=2,B1629=3,B1629=4,B1629=5),B1629,"")))))))</f>
        <v/>
      </c>
      <c r="E1629" s="11" t="str">
        <f>(IF(C1629=Локализация!$C$70,1,IF(C1629=Локализация!$C$71,2,IF(C1629=Локализация!$C$72,3,IF(C1629=Локализация!$C$73,4,IF(C1629=Локализация!$C$74,5,IF(OR(C1629=1,C1629=2,C1629=3,C1629=4,C1629=5),C1629,"")))))))</f>
        <v/>
      </c>
      <c r="F1629" s="55" t="e">
        <f t="shared" si="38"/>
        <v>#VALUE!</v>
      </c>
    </row>
    <row r="1630" spans="4:6" x14ac:dyDescent="0.3">
      <c r="D1630" s="11" t="str">
        <f>(IF(B1630=Локализация!$C$64,1,IF(B1630=Локализация!$C$65,2,IF(B1630=Локализация!$C$66,3,IF(B1630=Локализация!$C$67,4,IF(B1630=Локализация!$C$68,5,IF(OR(B1630=1,B1630=2,B1630=3,B1630=4,B1630=5),B1630,"")))))))</f>
        <v/>
      </c>
      <c r="E1630" s="11" t="str">
        <f>(IF(C1630=Локализация!$C$70,1,IF(C1630=Локализация!$C$71,2,IF(C1630=Локализация!$C$72,3,IF(C1630=Локализация!$C$73,4,IF(C1630=Локализация!$C$74,5,IF(OR(C1630=1,C1630=2,C1630=3,C1630=4,C1630=5),C1630,"")))))))</f>
        <v/>
      </c>
      <c r="F1630" s="55" t="e">
        <f t="shared" si="38"/>
        <v>#VALUE!</v>
      </c>
    </row>
    <row r="1631" spans="4:6" x14ac:dyDescent="0.3">
      <c r="D1631" s="11" t="str">
        <f>(IF(B1631=Локализация!$C$64,1,IF(B1631=Локализация!$C$65,2,IF(B1631=Локализация!$C$66,3,IF(B1631=Локализация!$C$67,4,IF(B1631=Локализация!$C$68,5,IF(OR(B1631=1,B1631=2,B1631=3,B1631=4,B1631=5),B1631,"")))))))</f>
        <v/>
      </c>
      <c r="E1631" s="11" t="str">
        <f>(IF(C1631=Локализация!$C$70,1,IF(C1631=Локализация!$C$71,2,IF(C1631=Локализация!$C$72,3,IF(C1631=Локализация!$C$73,4,IF(C1631=Локализация!$C$74,5,IF(OR(C1631=1,C1631=2,C1631=3,C1631=4,C1631=5),C1631,"")))))))</f>
        <v/>
      </c>
      <c r="F1631" s="55" t="e">
        <f t="shared" si="38"/>
        <v>#VALUE!</v>
      </c>
    </row>
    <row r="1632" spans="4:6" x14ac:dyDescent="0.3">
      <c r="D1632" s="11" t="str">
        <f>(IF(B1632=Локализация!$C$64,1,IF(B1632=Локализация!$C$65,2,IF(B1632=Локализация!$C$66,3,IF(B1632=Локализация!$C$67,4,IF(B1632=Локализация!$C$68,5,IF(OR(B1632=1,B1632=2,B1632=3,B1632=4,B1632=5),B1632,"")))))))</f>
        <v/>
      </c>
      <c r="E1632" s="11" t="str">
        <f>(IF(C1632=Локализация!$C$70,1,IF(C1632=Локализация!$C$71,2,IF(C1632=Локализация!$C$72,3,IF(C1632=Локализация!$C$73,4,IF(C1632=Локализация!$C$74,5,IF(OR(C1632=1,C1632=2,C1632=3,C1632=4,C1632=5),C1632,"")))))))</f>
        <v/>
      </c>
      <c r="F1632" s="55" t="e">
        <f t="shared" si="38"/>
        <v>#VALUE!</v>
      </c>
    </row>
    <row r="1633" spans="4:6" x14ac:dyDescent="0.3">
      <c r="D1633" s="11" t="str">
        <f>(IF(B1633=Локализация!$C$64,1,IF(B1633=Локализация!$C$65,2,IF(B1633=Локализация!$C$66,3,IF(B1633=Локализация!$C$67,4,IF(B1633=Локализация!$C$68,5,IF(OR(B1633=1,B1633=2,B1633=3,B1633=4,B1633=5),B1633,"")))))))</f>
        <v/>
      </c>
      <c r="E1633" s="11" t="str">
        <f>(IF(C1633=Локализация!$C$70,1,IF(C1633=Локализация!$C$71,2,IF(C1633=Локализация!$C$72,3,IF(C1633=Локализация!$C$73,4,IF(C1633=Локализация!$C$74,5,IF(OR(C1633=1,C1633=2,C1633=3,C1633=4,C1633=5),C1633,"")))))))</f>
        <v/>
      </c>
      <c r="F1633" s="55" t="e">
        <f t="shared" si="38"/>
        <v>#VALUE!</v>
      </c>
    </row>
    <row r="1634" spans="4:6" x14ac:dyDescent="0.3">
      <c r="D1634" s="11" t="str">
        <f>(IF(B1634=Локализация!$C$64,1,IF(B1634=Локализация!$C$65,2,IF(B1634=Локализация!$C$66,3,IF(B1634=Локализация!$C$67,4,IF(B1634=Локализация!$C$68,5,IF(OR(B1634=1,B1634=2,B1634=3,B1634=4,B1634=5),B1634,"")))))))</f>
        <v/>
      </c>
      <c r="E1634" s="11" t="str">
        <f>(IF(C1634=Локализация!$C$70,1,IF(C1634=Локализация!$C$71,2,IF(C1634=Локализация!$C$72,3,IF(C1634=Локализация!$C$73,4,IF(C1634=Локализация!$C$74,5,IF(OR(C1634=1,C1634=2,C1634=3,C1634=4,C1634=5),C1634,"")))))))</f>
        <v/>
      </c>
      <c r="F1634" s="55" t="e">
        <f t="shared" ref="F1634:F1697" si="39">(((D1634+E1634)-2)/8)</f>
        <v>#VALUE!</v>
      </c>
    </row>
    <row r="1635" spans="4:6" x14ac:dyDescent="0.3">
      <c r="D1635" s="11" t="str">
        <f>(IF(B1635=Локализация!$C$64,1,IF(B1635=Локализация!$C$65,2,IF(B1635=Локализация!$C$66,3,IF(B1635=Локализация!$C$67,4,IF(B1635=Локализация!$C$68,5,IF(OR(B1635=1,B1635=2,B1635=3,B1635=4,B1635=5),B1635,"")))))))</f>
        <v/>
      </c>
      <c r="E1635" s="11" t="str">
        <f>(IF(C1635=Локализация!$C$70,1,IF(C1635=Локализация!$C$71,2,IF(C1635=Локализация!$C$72,3,IF(C1635=Локализация!$C$73,4,IF(C1635=Локализация!$C$74,5,IF(OR(C1635=1,C1635=2,C1635=3,C1635=4,C1635=5),C1635,"")))))))</f>
        <v/>
      </c>
      <c r="F1635" s="55" t="e">
        <f t="shared" si="39"/>
        <v>#VALUE!</v>
      </c>
    </row>
    <row r="1636" spans="4:6" x14ac:dyDescent="0.3">
      <c r="D1636" s="11" t="str">
        <f>(IF(B1636=Локализация!$C$64,1,IF(B1636=Локализация!$C$65,2,IF(B1636=Локализация!$C$66,3,IF(B1636=Локализация!$C$67,4,IF(B1636=Локализация!$C$68,5,IF(OR(B1636=1,B1636=2,B1636=3,B1636=4,B1636=5),B1636,"")))))))</f>
        <v/>
      </c>
      <c r="E1636" s="11" t="str">
        <f>(IF(C1636=Локализация!$C$70,1,IF(C1636=Локализация!$C$71,2,IF(C1636=Локализация!$C$72,3,IF(C1636=Локализация!$C$73,4,IF(C1636=Локализация!$C$74,5,IF(OR(C1636=1,C1636=2,C1636=3,C1636=4,C1636=5),C1636,"")))))))</f>
        <v/>
      </c>
      <c r="F1636" s="55" t="e">
        <f t="shared" si="39"/>
        <v>#VALUE!</v>
      </c>
    </row>
    <row r="1637" spans="4:6" x14ac:dyDescent="0.3">
      <c r="D1637" s="11" t="str">
        <f>(IF(B1637=Локализация!$C$64,1,IF(B1637=Локализация!$C$65,2,IF(B1637=Локализация!$C$66,3,IF(B1637=Локализация!$C$67,4,IF(B1637=Локализация!$C$68,5,IF(OR(B1637=1,B1637=2,B1637=3,B1637=4,B1637=5),B1637,"")))))))</f>
        <v/>
      </c>
      <c r="E1637" s="11" t="str">
        <f>(IF(C1637=Локализация!$C$70,1,IF(C1637=Локализация!$C$71,2,IF(C1637=Локализация!$C$72,3,IF(C1637=Локализация!$C$73,4,IF(C1637=Локализация!$C$74,5,IF(OR(C1637=1,C1637=2,C1637=3,C1637=4,C1637=5),C1637,"")))))))</f>
        <v/>
      </c>
      <c r="F1637" s="55" t="e">
        <f t="shared" si="39"/>
        <v>#VALUE!</v>
      </c>
    </row>
    <row r="1638" spans="4:6" x14ac:dyDescent="0.3">
      <c r="D1638" s="11" t="str">
        <f>(IF(B1638=Локализация!$C$64,1,IF(B1638=Локализация!$C$65,2,IF(B1638=Локализация!$C$66,3,IF(B1638=Локализация!$C$67,4,IF(B1638=Локализация!$C$68,5,IF(OR(B1638=1,B1638=2,B1638=3,B1638=4,B1638=5),B1638,"")))))))</f>
        <v/>
      </c>
      <c r="E1638" s="11" t="str">
        <f>(IF(C1638=Локализация!$C$70,1,IF(C1638=Локализация!$C$71,2,IF(C1638=Локализация!$C$72,3,IF(C1638=Локализация!$C$73,4,IF(C1638=Локализация!$C$74,5,IF(OR(C1638=1,C1638=2,C1638=3,C1638=4,C1638=5),C1638,"")))))))</f>
        <v/>
      </c>
      <c r="F1638" s="55" t="e">
        <f t="shared" si="39"/>
        <v>#VALUE!</v>
      </c>
    </row>
    <row r="1639" spans="4:6" x14ac:dyDescent="0.3">
      <c r="D1639" s="11" t="str">
        <f>(IF(B1639=Локализация!$C$64,1,IF(B1639=Локализация!$C$65,2,IF(B1639=Локализация!$C$66,3,IF(B1639=Локализация!$C$67,4,IF(B1639=Локализация!$C$68,5,IF(OR(B1639=1,B1639=2,B1639=3,B1639=4,B1639=5),B1639,"")))))))</f>
        <v/>
      </c>
      <c r="E1639" s="11" t="str">
        <f>(IF(C1639=Локализация!$C$70,1,IF(C1639=Локализация!$C$71,2,IF(C1639=Локализация!$C$72,3,IF(C1639=Локализация!$C$73,4,IF(C1639=Локализация!$C$74,5,IF(OR(C1639=1,C1639=2,C1639=3,C1639=4,C1639=5),C1639,"")))))))</f>
        <v/>
      </c>
      <c r="F1639" s="55" t="e">
        <f t="shared" si="39"/>
        <v>#VALUE!</v>
      </c>
    </row>
    <row r="1640" spans="4:6" x14ac:dyDescent="0.3">
      <c r="D1640" s="11" t="str">
        <f>(IF(B1640=Локализация!$C$64,1,IF(B1640=Локализация!$C$65,2,IF(B1640=Локализация!$C$66,3,IF(B1640=Локализация!$C$67,4,IF(B1640=Локализация!$C$68,5,IF(OR(B1640=1,B1640=2,B1640=3,B1640=4,B1640=5),B1640,"")))))))</f>
        <v/>
      </c>
      <c r="E1640" s="11" t="str">
        <f>(IF(C1640=Локализация!$C$70,1,IF(C1640=Локализация!$C$71,2,IF(C1640=Локализация!$C$72,3,IF(C1640=Локализация!$C$73,4,IF(C1640=Локализация!$C$74,5,IF(OR(C1640=1,C1640=2,C1640=3,C1640=4,C1640=5),C1640,"")))))))</f>
        <v/>
      </c>
      <c r="F1640" s="55" t="e">
        <f t="shared" si="39"/>
        <v>#VALUE!</v>
      </c>
    </row>
    <row r="1641" spans="4:6" x14ac:dyDescent="0.3">
      <c r="D1641" s="11" t="str">
        <f>(IF(B1641=Локализация!$C$64,1,IF(B1641=Локализация!$C$65,2,IF(B1641=Локализация!$C$66,3,IF(B1641=Локализация!$C$67,4,IF(B1641=Локализация!$C$68,5,IF(OR(B1641=1,B1641=2,B1641=3,B1641=4,B1641=5),B1641,"")))))))</f>
        <v/>
      </c>
      <c r="E1641" s="11" t="str">
        <f>(IF(C1641=Локализация!$C$70,1,IF(C1641=Локализация!$C$71,2,IF(C1641=Локализация!$C$72,3,IF(C1641=Локализация!$C$73,4,IF(C1641=Локализация!$C$74,5,IF(OR(C1641=1,C1641=2,C1641=3,C1641=4,C1641=5),C1641,"")))))))</f>
        <v/>
      </c>
      <c r="F1641" s="55" t="e">
        <f t="shared" si="39"/>
        <v>#VALUE!</v>
      </c>
    </row>
    <row r="1642" spans="4:6" x14ac:dyDescent="0.3">
      <c r="D1642" s="11" t="str">
        <f>(IF(B1642=Локализация!$C$64,1,IF(B1642=Локализация!$C$65,2,IF(B1642=Локализация!$C$66,3,IF(B1642=Локализация!$C$67,4,IF(B1642=Локализация!$C$68,5,IF(OR(B1642=1,B1642=2,B1642=3,B1642=4,B1642=5),B1642,"")))))))</f>
        <v/>
      </c>
      <c r="E1642" s="11" t="str">
        <f>(IF(C1642=Локализация!$C$70,1,IF(C1642=Локализация!$C$71,2,IF(C1642=Локализация!$C$72,3,IF(C1642=Локализация!$C$73,4,IF(C1642=Локализация!$C$74,5,IF(OR(C1642=1,C1642=2,C1642=3,C1642=4,C1642=5),C1642,"")))))))</f>
        <v/>
      </c>
      <c r="F1642" s="55" t="e">
        <f t="shared" si="39"/>
        <v>#VALUE!</v>
      </c>
    </row>
    <row r="1643" spans="4:6" x14ac:dyDescent="0.3">
      <c r="D1643" s="11" t="str">
        <f>(IF(B1643=Локализация!$C$64,1,IF(B1643=Локализация!$C$65,2,IF(B1643=Локализация!$C$66,3,IF(B1643=Локализация!$C$67,4,IF(B1643=Локализация!$C$68,5,IF(OR(B1643=1,B1643=2,B1643=3,B1643=4,B1643=5),B1643,"")))))))</f>
        <v/>
      </c>
      <c r="E1643" s="11" t="str">
        <f>(IF(C1643=Локализация!$C$70,1,IF(C1643=Локализация!$C$71,2,IF(C1643=Локализация!$C$72,3,IF(C1643=Локализация!$C$73,4,IF(C1643=Локализация!$C$74,5,IF(OR(C1643=1,C1643=2,C1643=3,C1643=4,C1643=5),C1643,"")))))))</f>
        <v/>
      </c>
      <c r="F1643" s="55" t="e">
        <f t="shared" si="39"/>
        <v>#VALUE!</v>
      </c>
    </row>
    <row r="1644" spans="4:6" x14ac:dyDescent="0.3">
      <c r="D1644" s="11" t="str">
        <f>(IF(B1644=Локализация!$C$64,1,IF(B1644=Локализация!$C$65,2,IF(B1644=Локализация!$C$66,3,IF(B1644=Локализация!$C$67,4,IF(B1644=Локализация!$C$68,5,IF(OR(B1644=1,B1644=2,B1644=3,B1644=4,B1644=5),B1644,"")))))))</f>
        <v/>
      </c>
      <c r="E1644" s="11" t="str">
        <f>(IF(C1644=Локализация!$C$70,1,IF(C1644=Локализация!$C$71,2,IF(C1644=Локализация!$C$72,3,IF(C1644=Локализация!$C$73,4,IF(C1644=Локализация!$C$74,5,IF(OR(C1644=1,C1644=2,C1644=3,C1644=4,C1644=5),C1644,"")))))))</f>
        <v/>
      </c>
      <c r="F1644" s="55" t="e">
        <f t="shared" si="39"/>
        <v>#VALUE!</v>
      </c>
    </row>
    <row r="1645" spans="4:6" x14ac:dyDescent="0.3">
      <c r="D1645" s="11" t="str">
        <f>(IF(B1645=Локализация!$C$64,1,IF(B1645=Локализация!$C$65,2,IF(B1645=Локализация!$C$66,3,IF(B1645=Локализация!$C$67,4,IF(B1645=Локализация!$C$68,5,IF(OR(B1645=1,B1645=2,B1645=3,B1645=4,B1645=5),B1645,"")))))))</f>
        <v/>
      </c>
      <c r="E1645" s="11" t="str">
        <f>(IF(C1645=Локализация!$C$70,1,IF(C1645=Локализация!$C$71,2,IF(C1645=Локализация!$C$72,3,IF(C1645=Локализация!$C$73,4,IF(C1645=Локализация!$C$74,5,IF(OR(C1645=1,C1645=2,C1645=3,C1645=4,C1645=5),C1645,"")))))))</f>
        <v/>
      </c>
      <c r="F1645" s="55" t="e">
        <f t="shared" si="39"/>
        <v>#VALUE!</v>
      </c>
    </row>
    <row r="1646" spans="4:6" x14ac:dyDescent="0.3">
      <c r="D1646" s="11" t="str">
        <f>(IF(B1646=Локализация!$C$64,1,IF(B1646=Локализация!$C$65,2,IF(B1646=Локализация!$C$66,3,IF(B1646=Локализация!$C$67,4,IF(B1646=Локализация!$C$68,5,IF(OR(B1646=1,B1646=2,B1646=3,B1646=4,B1646=5),B1646,"")))))))</f>
        <v/>
      </c>
      <c r="E1646" s="11" t="str">
        <f>(IF(C1646=Локализация!$C$70,1,IF(C1646=Локализация!$C$71,2,IF(C1646=Локализация!$C$72,3,IF(C1646=Локализация!$C$73,4,IF(C1646=Локализация!$C$74,5,IF(OR(C1646=1,C1646=2,C1646=3,C1646=4,C1646=5),C1646,"")))))))</f>
        <v/>
      </c>
      <c r="F1646" s="55" t="e">
        <f t="shared" si="39"/>
        <v>#VALUE!</v>
      </c>
    </row>
    <row r="1647" spans="4:6" x14ac:dyDescent="0.3">
      <c r="D1647" s="11" t="str">
        <f>(IF(B1647=Локализация!$C$64,1,IF(B1647=Локализация!$C$65,2,IF(B1647=Локализация!$C$66,3,IF(B1647=Локализация!$C$67,4,IF(B1647=Локализация!$C$68,5,IF(OR(B1647=1,B1647=2,B1647=3,B1647=4,B1647=5),B1647,"")))))))</f>
        <v/>
      </c>
      <c r="E1647" s="11" t="str">
        <f>(IF(C1647=Локализация!$C$70,1,IF(C1647=Локализация!$C$71,2,IF(C1647=Локализация!$C$72,3,IF(C1647=Локализация!$C$73,4,IF(C1647=Локализация!$C$74,5,IF(OR(C1647=1,C1647=2,C1647=3,C1647=4,C1647=5),C1647,"")))))))</f>
        <v/>
      </c>
      <c r="F1647" s="55" t="e">
        <f t="shared" si="39"/>
        <v>#VALUE!</v>
      </c>
    </row>
    <row r="1648" spans="4:6" x14ac:dyDescent="0.3">
      <c r="D1648" s="11" t="str">
        <f>(IF(B1648=Локализация!$C$64,1,IF(B1648=Локализация!$C$65,2,IF(B1648=Локализация!$C$66,3,IF(B1648=Локализация!$C$67,4,IF(B1648=Локализация!$C$68,5,IF(OR(B1648=1,B1648=2,B1648=3,B1648=4,B1648=5),B1648,"")))))))</f>
        <v/>
      </c>
      <c r="E1648" s="11" t="str">
        <f>(IF(C1648=Локализация!$C$70,1,IF(C1648=Локализация!$C$71,2,IF(C1648=Локализация!$C$72,3,IF(C1648=Локализация!$C$73,4,IF(C1648=Локализация!$C$74,5,IF(OR(C1648=1,C1648=2,C1648=3,C1648=4,C1648=5),C1648,"")))))))</f>
        <v/>
      </c>
      <c r="F1648" s="55" t="e">
        <f t="shared" si="39"/>
        <v>#VALUE!</v>
      </c>
    </row>
    <row r="1649" spans="4:6" x14ac:dyDescent="0.3">
      <c r="D1649" s="11" t="str">
        <f>(IF(B1649=Локализация!$C$64,1,IF(B1649=Локализация!$C$65,2,IF(B1649=Локализация!$C$66,3,IF(B1649=Локализация!$C$67,4,IF(B1649=Локализация!$C$68,5,IF(OR(B1649=1,B1649=2,B1649=3,B1649=4,B1649=5),B1649,"")))))))</f>
        <v/>
      </c>
      <c r="E1649" s="11" t="str">
        <f>(IF(C1649=Локализация!$C$70,1,IF(C1649=Локализация!$C$71,2,IF(C1649=Локализация!$C$72,3,IF(C1649=Локализация!$C$73,4,IF(C1649=Локализация!$C$74,5,IF(OR(C1649=1,C1649=2,C1649=3,C1649=4,C1649=5),C1649,"")))))))</f>
        <v/>
      </c>
      <c r="F1649" s="55" t="e">
        <f t="shared" si="39"/>
        <v>#VALUE!</v>
      </c>
    </row>
    <row r="1650" spans="4:6" x14ac:dyDescent="0.3">
      <c r="D1650" s="11" t="str">
        <f>(IF(B1650=Локализация!$C$64,1,IF(B1650=Локализация!$C$65,2,IF(B1650=Локализация!$C$66,3,IF(B1650=Локализация!$C$67,4,IF(B1650=Локализация!$C$68,5,IF(OR(B1650=1,B1650=2,B1650=3,B1650=4,B1650=5),B1650,"")))))))</f>
        <v/>
      </c>
      <c r="E1650" s="11" t="str">
        <f>(IF(C1650=Локализация!$C$70,1,IF(C1650=Локализация!$C$71,2,IF(C1650=Локализация!$C$72,3,IF(C1650=Локализация!$C$73,4,IF(C1650=Локализация!$C$74,5,IF(OR(C1650=1,C1650=2,C1650=3,C1650=4,C1650=5),C1650,"")))))))</f>
        <v/>
      </c>
      <c r="F1650" s="55" t="e">
        <f t="shared" si="39"/>
        <v>#VALUE!</v>
      </c>
    </row>
    <row r="1651" spans="4:6" x14ac:dyDescent="0.3">
      <c r="D1651" s="11" t="str">
        <f>(IF(B1651=Локализация!$C$64,1,IF(B1651=Локализация!$C$65,2,IF(B1651=Локализация!$C$66,3,IF(B1651=Локализация!$C$67,4,IF(B1651=Локализация!$C$68,5,IF(OR(B1651=1,B1651=2,B1651=3,B1651=4,B1651=5),B1651,"")))))))</f>
        <v/>
      </c>
      <c r="E1651" s="11" t="str">
        <f>(IF(C1651=Локализация!$C$70,1,IF(C1651=Локализация!$C$71,2,IF(C1651=Локализация!$C$72,3,IF(C1651=Локализация!$C$73,4,IF(C1651=Локализация!$C$74,5,IF(OR(C1651=1,C1651=2,C1651=3,C1651=4,C1651=5),C1651,"")))))))</f>
        <v/>
      </c>
      <c r="F1651" s="55" t="e">
        <f t="shared" si="39"/>
        <v>#VALUE!</v>
      </c>
    </row>
    <row r="1652" spans="4:6" x14ac:dyDescent="0.3">
      <c r="D1652" s="11" t="str">
        <f>(IF(B1652=Локализация!$C$64,1,IF(B1652=Локализация!$C$65,2,IF(B1652=Локализация!$C$66,3,IF(B1652=Локализация!$C$67,4,IF(B1652=Локализация!$C$68,5,IF(OR(B1652=1,B1652=2,B1652=3,B1652=4,B1652=5),B1652,"")))))))</f>
        <v/>
      </c>
      <c r="E1652" s="11" t="str">
        <f>(IF(C1652=Локализация!$C$70,1,IF(C1652=Локализация!$C$71,2,IF(C1652=Локализация!$C$72,3,IF(C1652=Локализация!$C$73,4,IF(C1652=Локализация!$C$74,5,IF(OR(C1652=1,C1652=2,C1652=3,C1652=4,C1652=5),C1652,"")))))))</f>
        <v/>
      </c>
      <c r="F1652" s="55" t="e">
        <f t="shared" si="39"/>
        <v>#VALUE!</v>
      </c>
    </row>
    <row r="1653" spans="4:6" x14ac:dyDescent="0.3">
      <c r="D1653" s="11" t="str">
        <f>(IF(B1653=Локализация!$C$64,1,IF(B1653=Локализация!$C$65,2,IF(B1653=Локализация!$C$66,3,IF(B1653=Локализация!$C$67,4,IF(B1653=Локализация!$C$68,5,IF(OR(B1653=1,B1653=2,B1653=3,B1653=4,B1653=5),B1653,"")))))))</f>
        <v/>
      </c>
      <c r="E1653" s="11" t="str">
        <f>(IF(C1653=Локализация!$C$70,1,IF(C1653=Локализация!$C$71,2,IF(C1653=Локализация!$C$72,3,IF(C1653=Локализация!$C$73,4,IF(C1653=Локализация!$C$74,5,IF(OR(C1653=1,C1653=2,C1653=3,C1653=4,C1653=5),C1653,"")))))))</f>
        <v/>
      </c>
      <c r="F1653" s="55" t="e">
        <f t="shared" si="39"/>
        <v>#VALUE!</v>
      </c>
    </row>
    <row r="1654" spans="4:6" x14ac:dyDescent="0.3">
      <c r="D1654" s="11" t="str">
        <f>(IF(B1654=Локализация!$C$64,1,IF(B1654=Локализация!$C$65,2,IF(B1654=Локализация!$C$66,3,IF(B1654=Локализация!$C$67,4,IF(B1654=Локализация!$C$68,5,IF(OR(B1654=1,B1654=2,B1654=3,B1654=4,B1654=5),B1654,"")))))))</f>
        <v/>
      </c>
      <c r="E1654" s="11" t="str">
        <f>(IF(C1654=Локализация!$C$70,1,IF(C1654=Локализация!$C$71,2,IF(C1654=Локализация!$C$72,3,IF(C1654=Локализация!$C$73,4,IF(C1654=Локализация!$C$74,5,IF(OR(C1654=1,C1654=2,C1654=3,C1654=4,C1654=5),C1654,"")))))))</f>
        <v/>
      </c>
      <c r="F1654" s="55" t="e">
        <f t="shared" si="39"/>
        <v>#VALUE!</v>
      </c>
    </row>
    <row r="1655" spans="4:6" x14ac:dyDescent="0.3">
      <c r="D1655" s="11" t="str">
        <f>(IF(B1655=Локализация!$C$64,1,IF(B1655=Локализация!$C$65,2,IF(B1655=Локализация!$C$66,3,IF(B1655=Локализация!$C$67,4,IF(B1655=Локализация!$C$68,5,IF(OR(B1655=1,B1655=2,B1655=3,B1655=4,B1655=5),B1655,"")))))))</f>
        <v/>
      </c>
      <c r="E1655" s="11" t="str">
        <f>(IF(C1655=Локализация!$C$70,1,IF(C1655=Локализация!$C$71,2,IF(C1655=Локализация!$C$72,3,IF(C1655=Локализация!$C$73,4,IF(C1655=Локализация!$C$74,5,IF(OR(C1655=1,C1655=2,C1655=3,C1655=4,C1655=5),C1655,"")))))))</f>
        <v/>
      </c>
      <c r="F1655" s="55" t="e">
        <f t="shared" si="39"/>
        <v>#VALUE!</v>
      </c>
    </row>
    <row r="1656" spans="4:6" x14ac:dyDescent="0.3">
      <c r="D1656" s="11" t="str">
        <f>(IF(B1656=Локализация!$C$64,1,IF(B1656=Локализация!$C$65,2,IF(B1656=Локализация!$C$66,3,IF(B1656=Локализация!$C$67,4,IF(B1656=Локализация!$C$68,5,IF(OR(B1656=1,B1656=2,B1656=3,B1656=4,B1656=5),B1656,"")))))))</f>
        <v/>
      </c>
      <c r="E1656" s="11" t="str">
        <f>(IF(C1656=Локализация!$C$70,1,IF(C1656=Локализация!$C$71,2,IF(C1656=Локализация!$C$72,3,IF(C1656=Локализация!$C$73,4,IF(C1656=Локализация!$C$74,5,IF(OR(C1656=1,C1656=2,C1656=3,C1656=4,C1656=5),C1656,"")))))))</f>
        <v/>
      </c>
      <c r="F1656" s="55" t="e">
        <f t="shared" si="39"/>
        <v>#VALUE!</v>
      </c>
    </row>
    <row r="1657" spans="4:6" x14ac:dyDescent="0.3">
      <c r="D1657" s="11" t="str">
        <f>(IF(B1657=Локализация!$C$64,1,IF(B1657=Локализация!$C$65,2,IF(B1657=Локализация!$C$66,3,IF(B1657=Локализация!$C$67,4,IF(B1657=Локализация!$C$68,5,IF(OR(B1657=1,B1657=2,B1657=3,B1657=4,B1657=5),B1657,"")))))))</f>
        <v/>
      </c>
      <c r="E1657" s="11" t="str">
        <f>(IF(C1657=Локализация!$C$70,1,IF(C1657=Локализация!$C$71,2,IF(C1657=Локализация!$C$72,3,IF(C1657=Локализация!$C$73,4,IF(C1657=Локализация!$C$74,5,IF(OR(C1657=1,C1657=2,C1657=3,C1657=4,C1657=5),C1657,"")))))))</f>
        <v/>
      </c>
      <c r="F1657" s="55" t="e">
        <f t="shared" si="39"/>
        <v>#VALUE!</v>
      </c>
    </row>
    <row r="1658" spans="4:6" x14ac:dyDescent="0.3">
      <c r="D1658" s="11" t="str">
        <f>(IF(B1658=Локализация!$C$64,1,IF(B1658=Локализация!$C$65,2,IF(B1658=Локализация!$C$66,3,IF(B1658=Локализация!$C$67,4,IF(B1658=Локализация!$C$68,5,IF(OR(B1658=1,B1658=2,B1658=3,B1658=4,B1658=5),B1658,"")))))))</f>
        <v/>
      </c>
      <c r="E1658" s="11" t="str">
        <f>(IF(C1658=Локализация!$C$70,1,IF(C1658=Локализация!$C$71,2,IF(C1658=Локализация!$C$72,3,IF(C1658=Локализация!$C$73,4,IF(C1658=Локализация!$C$74,5,IF(OR(C1658=1,C1658=2,C1658=3,C1658=4,C1658=5),C1658,"")))))))</f>
        <v/>
      </c>
      <c r="F1658" s="55" t="e">
        <f t="shared" si="39"/>
        <v>#VALUE!</v>
      </c>
    </row>
    <row r="1659" spans="4:6" x14ac:dyDescent="0.3">
      <c r="D1659" s="11" t="str">
        <f>(IF(B1659=Локализация!$C$64,1,IF(B1659=Локализация!$C$65,2,IF(B1659=Локализация!$C$66,3,IF(B1659=Локализация!$C$67,4,IF(B1659=Локализация!$C$68,5,IF(OR(B1659=1,B1659=2,B1659=3,B1659=4,B1659=5),B1659,"")))))))</f>
        <v/>
      </c>
      <c r="E1659" s="11" t="str">
        <f>(IF(C1659=Локализация!$C$70,1,IF(C1659=Локализация!$C$71,2,IF(C1659=Локализация!$C$72,3,IF(C1659=Локализация!$C$73,4,IF(C1659=Локализация!$C$74,5,IF(OR(C1659=1,C1659=2,C1659=3,C1659=4,C1659=5),C1659,"")))))))</f>
        <v/>
      </c>
      <c r="F1659" s="55" t="e">
        <f t="shared" si="39"/>
        <v>#VALUE!</v>
      </c>
    </row>
    <row r="1660" spans="4:6" x14ac:dyDescent="0.3">
      <c r="D1660" s="11" t="str">
        <f>(IF(B1660=Локализация!$C$64,1,IF(B1660=Локализация!$C$65,2,IF(B1660=Локализация!$C$66,3,IF(B1660=Локализация!$C$67,4,IF(B1660=Локализация!$C$68,5,IF(OR(B1660=1,B1660=2,B1660=3,B1660=4,B1660=5),B1660,"")))))))</f>
        <v/>
      </c>
      <c r="E1660" s="11" t="str">
        <f>(IF(C1660=Локализация!$C$70,1,IF(C1660=Локализация!$C$71,2,IF(C1660=Локализация!$C$72,3,IF(C1660=Локализация!$C$73,4,IF(C1660=Локализация!$C$74,5,IF(OR(C1660=1,C1660=2,C1660=3,C1660=4,C1660=5),C1660,"")))))))</f>
        <v/>
      </c>
      <c r="F1660" s="55" t="e">
        <f t="shared" si="39"/>
        <v>#VALUE!</v>
      </c>
    </row>
    <row r="1661" spans="4:6" x14ac:dyDescent="0.3">
      <c r="D1661" s="11" t="str">
        <f>(IF(B1661=Локализация!$C$64,1,IF(B1661=Локализация!$C$65,2,IF(B1661=Локализация!$C$66,3,IF(B1661=Локализация!$C$67,4,IF(B1661=Локализация!$C$68,5,IF(OR(B1661=1,B1661=2,B1661=3,B1661=4,B1661=5),B1661,"")))))))</f>
        <v/>
      </c>
      <c r="E1661" s="11" t="str">
        <f>(IF(C1661=Локализация!$C$70,1,IF(C1661=Локализация!$C$71,2,IF(C1661=Локализация!$C$72,3,IF(C1661=Локализация!$C$73,4,IF(C1661=Локализация!$C$74,5,IF(OR(C1661=1,C1661=2,C1661=3,C1661=4,C1661=5),C1661,"")))))))</f>
        <v/>
      </c>
      <c r="F1661" s="55" t="e">
        <f t="shared" si="39"/>
        <v>#VALUE!</v>
      </c>
    </row>
    <row r="1662" spans="4:6" x14ac:dyDescent="0.3">
      <c r="D1662" s="11" t="str">
        <f>(IF(B1662=Локализация!$C$64,1,IF(B1662=Локализация!$C$65,2,IF(B1662=Локализация!$C$66,3,IF(B1662=Локализация!$C$67,4,IF(B1662=Локализация!$C$68,5,IF(OR(B1662=1,B1662=2,B1662=3,B1662=4,B1662=5),B1662,"")))))))</f>
        <v/>
      </c>
      <c r="E1662" s="11" t="str">
        <f>(IF(C1662=Локализация!$C$70,1,IF(C1662=Локализация!$C$71,2,IF(C1662=Локализация!$C$72,3,IF(C1662=Локализация!$C$73,4,IF(C1662=Локализация!$C$74,5,IF(OR(C1662=1,C1662=2,C1662=3,C1662=4,C1662=5),C1662,"")))))))</f>
        <v/>
      </c>
      <c r="F1662" s="55" t="e">
        <f t="shared" si="39"/>
        <v>#VALUE!</v>
      </c>
    </row>
    <row r="1663" spans="4:6" x14ac:dyDescent="0.3">
      <c r="D1663" s="11" t="str">
        <f>(IF(B1663=Локализация!$C$64,1,IF(B1663=Локализация!$C$65,2,IF(B1663=Локализация!$C$66,3,IF(B1663=Локализация!$C$67,4,IF(B1663=Локализация!$C$68,5,IF(OR(B1663=1,B1663=2,B1663=3,B1663=4,B1663=5),B1663,"")))))))</f>
        <v/>
      </c>
      <c r="E1663" s="11" t="str">
        <f>(IF(C1663=Локализация!$C$70,1,IF(C1663=Локализация!$C$71,2,IF(C1663=Локализация!$C$72,3,IF(C1663=Локализация!$C$73,4,IF(C1663=Локализация!$C$74,5,IF(OR(C1663=1,C1663=2,C1663=3,C1663=4,C1663=5),C1663,"")))))))</f>
        <v/>
      </c>
      <c r="F1663" s="55" t="e">
        <f t="shared" si="39"/>
        <v>#VALUE!</v>
      </c>
    </row>
    <row r="1664" spans="4:6" x14ac:dyDescent="0.3">
      <c r="D1664" s="11" t="str">
        <f>(IF(B1664=Локализация!$C$64,1,IF(B1664=Локализация!$C$65,2,IF(B1664=Локализация!$C$66,3,IF(B1664=Локализация!$C$67,4,IF(B1664=Локализация!$C$68,5,IF(OR(B1664=1,B1664=2,B1664=3,B1664=4,B1664=5),B1664,"")))))))</f>
        <v/>
      </c>
      <c r="E1664" s="11" t="str">
        <f>(IF(C1664=Локализация!$C$70,1,IF(C1664=Локализация!$C$71,2,IF(C1664=Локализация!$C$72,3,IF(C1664=Локализация!$C$73,4,IF(C1664=Локализация!$C$74,5,IF(OR(C1664=1,C1664=2,C1664=3,C1664=4,C1664=5),C1664,"")))))))</f>
        <v/>
      </c>
      <c r="F1664" s="55" t="e">
        <f t="shared" si="39"/>
        <v>#VALUE!</v>
      </c>
    </row>
    <row r="1665" spans="4:6" x14ac:dyDescent="0.3">
      <c r="D1665" s="11" t="str">
        <f>(IF(B1665=Локализация!$C$64,1,IF(B1665=Локализация!$C$65,2,IF(B1665=Локализация!$C$66,3,IF(B1665=Локализация!$C$67,4,IF(B1665=Локализация!$C$68,5,IF(OR(B1665=1,B1665=2,B1665=3,B1665=4,B1665=5),B1665,"")))))))</f>
        <v/>
      </c>
      <c r="E1665" s="11" t="str">
        <f>(IF(C1665=Локализация!$C$70,1,IF(C1665=Локализация!$C$71,2,IF(C1665=Локализация!$C$72,3,IF(C1665=Локализация!$C$73,4,IF(C1665=Локализация!$C$74,5,IF(OR(C1665=1,C1665=2,C1665=3,C1665=4,C1665=5),C1665,"")))))))</f>
        <v/>
      </c>
      <c r="F1665" s="55" t="e">
        <f t="shared" si="39"/>
        <v>#VALUE!</v>
      </c>
    </row>
    <row r="1666" spans="4:6" x14ac:dyDescent="0.3">
      <c r="D1666" s="11" t="str">
        <f>(IF(B1666=Локализация!$C$64,1,IF(B1666=Локализация!$C$65,2,IF(B1666=Локализация!$C$66,3,IF(B1666=Локализация!$C$67,4,IF(B1666=Локализация!$C$68,5,IF(OR(B1666=1,B1666=2,B1666=3,B1666=4,B1666=5),B1666,"")))))))</f>
        <v/>
      </c>
      <c r="E1666" s="11" t="str">
        <f>(IF(C1666=Локализация!$C$70,1,IF(C1666=Локализация!$C$71,2,IF(C1666=Локализация!$C$72,3,IF(C1666=Локализация!$C$73,4,IF(C1666=Локализация!$C$74,5,IF(OR(C1666=1,C1666=2,C1666=3,C1666=4,C1666=5),C1666,"")))))))</f>
        <v/>
      </c>
      <c r="F1666" s="55" t="e">
        <f t="shared" si="39"/>
        <v>#VALUE!</v>
      </c>
    </row>
    <row r="1667" spans="4:6" x14ac:dyDescent="0.3">
      <c r="D1667" s="11" t="str">
        <f>(IF(B1667=Локализация!$C$64,1,IF(B1667=Локализация!$C$65,2,IF(B1667=Локализация!$C$66,3,IF(B1667=Локализация!$C$67,4,IF(B1667=Локализация!$C$68,5,IF(OR(B1667=1,B1667=2,B1667=3,B1667=4,B1667=5),B1667,"")))))))</f>
        <v/>
      </c>
      <c r="E1667" s="11" t="str">
        <f>(IF(C1667=Локализация!$C$70,1,IF(C1667=Локализация!$C$71,2,IF(C1667=Локализация!$C$72,3,IF(C1667=Локализация!$C$73,4,IF(C1667=Локализация!$C$74,5,IF(OR(C1667=1,C1667=2,C1667=3,C1667=4,C1667=5),C1667,"")))))))</f>
        <v/>
      </c>
      <c r="F1667" s="55" t="e">
        <f t="shared" si="39"/>
        <v>#VALUE!</v>
      </c>
    </row>
    <row r="1668" spans="4:6" x14ac:dyDescent="0.3">
      <c r="D1668" s="11" t="str">
        <f>(IF(B1668=Локализация!$C$64,1,IF(B1668=Локализация!$C$65,2,IF(B1668=Локализация!$C$66,3,IF(B1668=Локализация!$C$67,4,IF(B1668=Локализация!$C$68,5,IF(OR(B1668=1,B1668=2,B1668=3,B1668=4,B1668=5),B1668,"")))))))</f>
        <v/>
      </c>
      <c r="E1668" s="11" t="str">
        <f>(IF(C1668=Локализация!$C$70,1,IF(C1668=Локализация!$C$71,2,IF(C1668=Локализация!$C$72,3,IF(C1668=Локализация!$C$73,4,IF(C1668=Локализация!$C$74,5,IF(OR(C1668=1,C1668=2,C1668=3,C1668=4,C1668=5),C1668,"")))))))</f>
        <v/>
      </c>
      <c r="F1668" s="55" t="e">
        <f t="shared" si="39"/>
        <v>#VALUE!</v>
      </c>
    </row>
    <row r="1669" spans="4:6" x14ac:dyDescent="0.3">
      <c r="D1669" s="11" t="str">
        <f>(IF(B1669=Локализация!$C$64,1,IF(B1669=Локализация!$C$65,2,IF(B1669=Локализация!$C$66,3,IF(B1669=Локализация!$C$67,4,IF(B1669=Локализация!$C$68,5,IF(OR(B1669=1,B1669=2,B1669=3,B1669=4,B1669=5),B1669,"")))))))</f>
        <v/>
      </c>
      <c r="E1669" s="11" t="str">
        <f>(IF(C1669=Локализация!$C$70,1,IF(C1669=Локализация!$C$71,2,IF(C1669=Локализация!$C$72,3,IF(C1669=Локализация!$C$73,4,IF(C1669=Локализация!$C$74,5,IF(OR(C1669=1,C1669=2,C1669=3,C1669=4,C1669=5),C1669,"")))))))</f>
        <v/>
      </c>
      <c r="F1669" s="55" t="e">
        <f t="shared" si="39"/>
        <v>#VALUE!</v>
      </c>
    </row>
    <row r="1670" spans="4:6" x14ac:dyDescent="0.3">
      <c r="D1670" s="11" t="str">
        <f>(IF(B1670=Локализация!$C$64,1,IF(B1670=Локализация!$C$65,2,IF(B1670=Локализация!$C$66,3,IF(B1670=Локализация!$C$67,4,IF(B1670=Локализация!$C$68,5,IF(OR(B1670=1,B1670=2,B1670=3,B1670=4,B1670=5),B1670,"")))))))</f>
        <v/>
      </c>
      <c r="E1670" s="11" t="str">
        <f>(IF(C1670=Локализация!$C$70,1,IF(C1670=Локализация!$C$71,2,IF(C1670=Локализация!$C$72,3,IF(C1670=Локализация!$C$73,4,IF(C1670=Локализация!$C$74,5,IF(OR(C1670=1,C1670=2,C1670=3,C1670=4,C1670=5),C1670,"")))))))</f>
        <v/>
      </c>
      <c r="F1670" s="55" t="e">
        <f t="shared" si="39"/>
        <v>#VALUE!</v>
      </c>
    </row>
    <row r="1671" spans="4:6" x14ac:dyDescent="0.3">
      <c r="D1671" s="11" t="str">
        <f>(IF(B1671=Локализация!$C$64,1,IF(B1671=Локализация!$C$65,2,IF(B1671=Локализация!$C$66,3,IF(B1671=Локализация!$C$67,4,IF(B1671=Локализация!$C$68,5,IF(OR(B1671=1,B1671=2,B1671=3,B1671=4,B1671=5),B1671,"")))))))</f>
        <v/>
      </c>
      <c r="E1671" s="11" t="str">
        <f>(IF(C1671=Локализация!$C$70,1,IF(C1671=Локализация!$C$71,2,IF(C1671=Локализация!$C$72,3,IF(C1671=Локализация!$C$73,4,IF(C1671=Локализация!$C$74,5,IF(OR(C1671=1,C1671=2,C1671=3,C1671=4,C1671=5),C1671,"")))))))</f>
        <v/>
      </c>
      <c r="F1671" s="55" t="e">
        <f t="shared" si="39"/>
        <v>#VALUE!</v>
      </c>
    </row>
    <row r="1672" spans="4:6" x14ac:dyDescent="0.3">
      <c r="D1672" s="11" t="str">
        <f>(IF(B1672=Локализация!$C$64,1,IF(B1672=Локализация!$C$65,2,IF(B1672=Локализация!$C$66,3,IF(B1672=Локализация!$C$67,4,IF(B1672=Локализация!$C$68,5,IF(OR(B1672=1,B1672=2,B1672=3,B1672=4,B1672=5),B1672,"")))))))</f>
        <v/>
      </c>
      <c r="E1672" s="11" t="str">
        <f>(IF(C1672=Локализация!$C$70,1,IF(C1672=Локализация!$C$71,2,IF(C1672=Локализация!$C$72,3,IF(C1672=Локализация!$C$73,4,IF(C1672=Локализация!$C$74,5,IF(OR(C1672=1,C1672=2,C1672=3,C1672=4,C1672=5),C1672,"")))))))</f>
        <v/>
      </c>
      <c r="F1672" s="55" t="e">
        <f t="shared" si="39"/>
        <v>#VALUE!</v>
      </c>
    </row>
    <row r="1673" spans="4:6" x14ac:dyDescent="0.3">
      <c r="D1673" s="11" t="str">
        <f>(IF(B1673=Локализация!$C$64,1,IF(B1673=Локализация!$C$65,2,IF(B1673=Локализация!$C$66,3,IF(B1673=Локализация!$C$67,4,IF(B1673=Локализация!$C$68,5,IF(OR(B1673=1,B1673=2,B1673=3,B1673=4,B1673=5),B1673,"")))))))</f>
        <v/>
      </c>
      <c r="E1673" s="11" t="str">
        <f>(IF(C1673=Локализация!$C$70,1,IF(C1673=Локализация!$C$71,2,IF(C1673=Локализация!$C$72,3,IF(C1673=Локализация!$C$73,4,IF(C1673=Локализация!$C$74,5,IF(OR(C1673=1,C1673=2,C1673=3,C1673=4,C1673=5),C1673,"")))))))</f>
        <v/>
      </c>
      <c r="F1673" s="55" t="e">
        <f t="shared" si="39"/>
        <v>#VALUE!</v>
      </c>
    </row>
    <row r="1674" spans="4:6" x14ac:dyDescent="0.3">
      <c r="D1674" s="11" t="str">
        <f>(IF(B1674=Локализация!$C$64,1,IF(B1674=Локализация!$C$65,2,IF(B1674=Локализация!$C$66,3,IF(B1674=Локализация!$C$67,4,IF(B1674=Локализация!$C$68,5,IF(OR(B1674=1,B1674=2,B1674=3,B1674=4,B1674=5),B1674,"")))))))</f>
        <v/>
      </c>
      <c r="E1674" s="11" t="str">
        <f>(IF(C1674=Локализация!$C$70,1,IF(C1674=Локализация!$C$71,2,IF(C1674=Локализация!$C$72,3,IF(C1674=Локализация!$C$73,4,IF(C1674=Локализация!$C$74,5,IF(OR(C1674=1,C1674=2,C1674=3,C1674=4,C1674=5),C1674,"")))))))</f>
        <v/>
      </c>
      <c r="F1674" s="55" t="e">
        <f t="shared" si="39"/>
        <v>#VALUE!</v>
      </c>
    </row>
    <row r="1675" spans="4:6" x14ac:dyDescent="0.3">
      <c r="D1675" s="11" t="str">
        <f>(IF(B1675=Локализация!$C$64,1,IF(B1675=Локализация!$C$65,2,IF(B1675=Локализация!$C$66,3,IF(B1675=Локализация!$C$67,4,IF(B1675=Локализация!$C$68,5,IF(OR(B1675=1,B1675=2,B1675=3,B1675=4,B1675=5),B1675,"")))))))</f>
        <v/>
      </c>
      <c r="E1675" s="11" t="str">
        <f>(IF(C1675=Локализация!$C$70,1,IF(C1675=Локализация!$C$71,2,IF(C1675=Локализация!$C$72,3,IF(C1675=Локализация!$C$73,4,IF(C1675=Локализация!$C$74,5,IF(OR(C1675=1,C1675=2,C1675=3,C1675=4,C1675=5),C1675,"")))))))</f>
        <v/>
      </c>
      <c r="F1675" s="55" t="e">
        <f t="shared" si="39"/>
        <v>#VALUE!</v>
      </c>
    </row>
    <row r="1676" spans="4:6" x14ac:dyDescent="0.3">
      <c r="D1676" s="11" t="str">
        <f>(IF(B1676=Локализация!$C$64,1,IF(B1676=Локализация!$C$65,2,IF(B1676=Локализация!$C$66,3,IF(B1676=Локализация!$C$67,4,IF(B1676=Локализация!$C$68,5,IF(OR(B1676=1,B1676=2,B1676=3,B1676=4,B1676=5),B1676,"")))))))</f>
        <v/>
      </c>
      <c r="E1676" s="11" t="str">
        <f>(IF(C1676=Локализация!$C$70,1,IF(C1676=Локализация!$C$71,2,IF(C1676=Локализация!$C$72,3,IF(C1676=Локализация!$C$73,4,IF(C1676=Локализация!$C$74,5,IF(OR(C1676=1,C1676=2,C1676=3,C1676=4,C1676=5),C1676,"")))))))</f>
        <v/>
      </c>
      <c r="F1676" s="55" t="e">
        <f t="shared" si="39"/>
        <v>#VALUE!</v>
      </c>
    </row>
    <row r="1677" spans="4:6" x14ac:dyDescent="0.3">
      <c r="D1677" s="11" t="str">
        <f>(IF(B1677=Локализация!$C$64,1,IF(B1677=Локализация!$C$65,2,IF(B1677=Локализация!$C$66,3,IF(B1677=Локализация!$C$67,4,IF(B1677=Локализация!$C$68,5,IF(OR(B1677=1,B1677=2,B1677=3,B1677=4,B1677=5),B1677,"")))))))</f>
        <v/>
      </c>
      <c r="E1677" s="11" t="str">
        <f>(IF(C1677=Локализация!$C$70,1,IF(C1677=Локализация!$C$71,2,IF(C1677=Локализация!$C$72,3,IF(C1677=Локализация!$C$73,4,IF(C1677=Локализация!$C$74,5,IF(OR(C1677=1,C1677=2,C1677=3,C1677=4,C1677=5),C1677,"")))))))</f>
        <v/>
      </c>
      <c r="F1677" s="55" t="e">
        <f t="shared" si="39"/>
        <v>#VALUE!</v>
      </c>
    </row>
    <row r="1678" spans="4:6" x14ac:dyDescent="0.3">
      <c r="D1678" s="11" t="str">
        <f>(IF(B1678=Локализация!$C$64,1,IF(B1678=Локализация!$C$65,2,IF(B1678=Локализация!$C$66,3,IF(B1678=Локализация!$C$67,4,IF(B1678=Локализация!$C$68,5,IF(OR(B1678=1,B1678=2,B1678=3,B1678=4,B1678=5),B1678,"")))))))</f>
        <v/>
      </c>
      <c r="E1678" s="11" t="str">
        <f>(IF(C1678=Локализация!$C$70,1,IF(C1678=Локализация!$C$71,2,IF(C1678=Локализация!$C$72,3,IF(C1678=Локализация!$C$73,4,IF(C1678=Локализация!$C$74,5,IF(OR(C1678=1,C1678=2,C1678=3,C1678=4,C1678=5),C1678,"")))))))</f>
        <v/>
      </c>
      <c r="F1678" s="55" t="e">
        <f t="shared" si="39"/>
        <v>#VALUE!</v>
      </c>
    </row>
    <row r="1679" spans="4:6" x14ac:dyDescent="0.3">
      <c r="D1679" s="11" t="str">
        <f>(IF(B1679=Локализация!$C$64,1,IF(B1679=Локализация!$C$65,2,IF(B1679=Локализация!$C$66,3,IF(B1679=Локализация!$C$67,4,IF(B1679=Локализация!$C$68,5,IF(OR(B1679=1,B1679=2,B1679=3,B1679=4,B1679=5),B1679,"")))))))</f>
        <v/>
      </c>
      <c r="E1679" s="11" t="str">
        <f>(IF(C1679=Локализация!$C$70,1,IF(C1679=Локализация!$C$71,2,IF(C1679=Локализация!$C$72,3,IF(C1679=Локализация!$C$73,4,IF(C1679=Локализация!$C$74,5,IF(OR(C1679=1,C1679=2,C1679=3,C1679=4,C1679=5),C1679,"")))))))</f>
        <v/>
      </c>
      <c r="F1679" s="55" t="e">
        <f t="shared" si="39"/>
        <v>#VALUE!</v>
      </c>
    </row>
    <row r="1680" spans="4:6" x14ac:dyDescent="0.3">
      <c r="D1680" s="11" t="str">
        <f>(IF(B1680=Локализация!$C$64,1,IF(B1680=Локализация!$C$65,2,IF(B1680=Локализация!$C$66,3,IF(B1680=Локализация!$C$67,4,IF(B1680=Локализация!$C$68,5,IF(OR(B1680=1,B1680=2,B1680=3,B1680=4,B1680=5),B1680,"")))))))</f>
        <v/>
      </c>
      <c r="E1680" s="11" t="str">
        <f>(IF(C1680=Локализация!$C$70,1,IF(C1680=Локализация!$C$71,2,IF(C1680=Локализация!$C$72,3,IF(C1680=Локализация!$C$73,4,IF(C1680=Локализация!$C$74,5,IF(OR(C1680=1,C1680=2,C1680=3,C1680=4,C1680=5),C1680,"")))))))</f>
        <v/>
      </c>
      <c r="F1680" s="55" t="e">
        <f t="shared" si="39"/>
        <v>#VALUE!</v>
      </c>
    </row>
    <row r="1681" spans="4:6" x14ac:dyDescent="0.3">
      <c r="D1681" s="11" t="str">
        <f>(IF(B1681=Локализация!$C$64,1,IF(B1681=Локализация!$C$65,2,IF(B1681=Локализация!$C$66,3,IF(B1681=Локализация!$C$67,4,IF(B1681=Локализация!$C$68,5,IF(OR(B1681=1,B1681=2,B1681=3,B1681=4,B1681=5),B1681,"")))))))</f>
        <v/>
      </c>
      <c r="E1681" s="11" t="str">
        <f>(IF(C1681=Локализация!$C$70,1,IF(C1681=Локализация!$C$71,2,IF(C1681=Локализация!$C$72,3,IF(C1681=Локализация!$C$73,4,IF(C1681=Локализация!$C$74,5,IF(OR(C1681=1,C1681=2,C1681=3,C1681=4,C1681=5),C1681,"")))))))</f>
        <v/>
      </c>
      <c r="F1681" s="55" t="e">
        <f t="shared" si="39"/>
        <v>#VALUE!</v>
      </c>
    </row>
    <row r="1682" spans="4:6" x14ac:dyDescent="0.3">
      <c r="D1682" s="11" t="str">
        <f>(IF(B1682=Локализация!$C$64,1,IF(B1682=Локализация!$C$65,2,IF(B1682=Локализация!$C$66,3,IF(B1682=Локализация!$C$67,4,IF(B1682=Локализация!$C$68,5,IF(OR(B1682=1,B1682=2,B1682=3,B1682=4,B1682=5),B1682,"")))))))</f>
        <v/>
      </c>
      <c r="E1682" s="11" t="str">
        <f>(IF(C1682=Локализация!$C$70,1,IF(C1682=Локализация!$C$71,2,IF(C1682=Локализация!$C$72,3,IF(C1682=Локализация!$C$73,4,IF(C1682=Локализация!$C$74,5,IF(OR(C1682=1,C1682=2,C1682=3,C1682=4,C1682=5),C1682,"")))))))</f>
        <v/>
      </c>
      <c r="F1682" s="55" t="e">
        <f t="shared" si="39"/>
        <v>#VALUE!</v>
      </c>
    </row>
    <row r="1683" spans="4:6" x14ac:dyDescent="0.3">
      <c r="D1683" s="11" t="str">
        <f>(IF(B1683=Локализация!$C$64,1,IF(B1683=Локализация!$C$65,2,IF(B1683=Локализация!$C$66,3,IF(B1683=Локализация!$C$67,4,IF(B1683=Локализация!$C$68,5,IF(OR(B1683=1,B1683=2,B1683=3,B1683=4,B1683=5),B1683,"")))))))</f>
        <v/>
      </c>
      <c r="E1683" s="11" t="str">
        <f>(IF(C1683=Локализация!$C$70,1,IF(C1683=Локализация!$C$71,2,IF(C1683=Локализация!$C$72,3,IF(C1683=Локализация!$C$73,4,IF(C1683=Локализация!$C$74,5,IF(OR(C1683=1,C1683=2,C1683=3,C1683=4,C1683=5),C1683,"")))))))</f>
        <v/>
      </c>
      <c r="F1683" s="55" t="e">
        <f t="shared" si="39"/>
        <v>#VALUE!</v>
      </c>
    </row>
    <row r="1684" spans="4:6" x14ac:dyDescent="0.3">
      <c r="D1684" s="11" t="str">
        <f>(IF(B1684=Локализация!$C$64,1,IF(B1684=Локализация!$C$65,2,IF(B1684=Локализация!$C$66,3,IF(B1684=Локализация!$C$67,4,IF(B1684=Локализация!$C$68,5,IF(OR(B1684=1,B1684=2,B1684=3,B1684=4,B1684=5),B1684,"")))))))</f>
        <v/>
      </c>
      <c r="E1684" s="11" t="str">
        <f>(IF(C1684=Локализация!$C$70,1,IF(C1684=Локализация!$C$71,2,IF(C1684=Локализация!$C$72,3,IF(C1684=Локализация!$C$73,4,IF(C1684=Локализация!$C$74,5,IF(OR(C1684=1,C1684=2,C1684=3,C1684=4,C1684=5),C1684,"")))))))</f>
        <v/>
      </c>
      <c r="F1684" s="55" t="e">
        <f t="shared" si="39"/>
        <v>#VALUE!</v>
      </c>
    </row>
    <row r="1685" spans="4:6" x14ac:dyDescent="0.3">
      <c r="D1685" s="11" t="str">
        <f>(IF(B1685=Локализация!$C$64,1,IF(B1685=Локализация!$C$65,2,IF(B1685=Локализация!$C$66,3,IF(B1685=Локализация!$C$67,4,IF(B1685=Локализация!$C$68,5,IF(OR(B1685=1,B1685=2,B1685=3,B1685=4,B1685=5),B1685,"")))))))</f>
        <v/>
      </c>
      <c r="E1685" s="11" t="str">
        <f>(IF(C1685=Локализация!$C$70,1,IF(C1685=Локализация!$C$71,2,IF(C1685=Локализация!$C$72,3,IF(C1685=Локализация!$C$73,4,IF(C1685=Локализация!$C$74,5,IF(OR(C1685=1,C1685=2,C1685=3,C1685=4,C1685=5),C1685,"")))))))</f>
        <v/>
      </c>
      <c r="F1685" s="55" t="e">
        <f t="shared" si="39"/>
        <v>#VALUE!</v>
      </c>
    </row>
    <row r="1686" spans="4:6" x14ac:dyDescent="0.3">
      <c r="D1686" s="11" t="str">
        <f>(IF(B1686=Локализация!$C$64,1,IF(B1686=Локализация!$C$65,2,IF(B1686=Локализация!$C$66,3,IF(B1686=Локализация!$C$67,4,IF(B1686=Локализация!$C$68,5,IF(OR(B1686=1,B1686=2,B1686=3,B1686=4,B1686=5),B1686,"")))))))</f>
        <v/>
      </c>
      <c r="E1686" s="11" t="str">
        <f>(IF(C1686=Локализация!$C$70,1,IF(C1686=Локализация!$C$71,2,IF(C1686=Локализация!$C$72,3,IF(C1686=Локализация!$C$73,4,IF(C1686=Локализация!$C$74,5,IF(OR(C1686=1,C1686=2,C1686=3,C1686=4,C1686=5),C1686,"")))))))</f>
        <v/>
      </c>
      <c r="F1686" s="55" t="e">
        <f t="shared" si="39"/>
        <v>#VALUE!</v>
      </c>
    </row>
    <row r="1687" spans="4:6" x14ac:dyDescent="0.3">
      <c r="D1687" s="11" t="str">
        <f>(IF(B1687=Локализация!$C$64,1,IF(B1687=Локализация!$C$65,2,IF(B1687=Локализация!$C$66,3,IF(B1687=Локализация!$C$67,4,IF(B1687=Локализация!$C$68,5,IF(OR(B1687=1,B1687=2,B1687=3,B1687=4,B1687=5),B1687,"")))))))</f>
        <v/>
      </c>
      <c r="E1687" s="11" t="str">
        <f>(IF(C1687=Локализация!$C$70,1,IF(C1687=Локализация!$C$71,2,IF(C1687=Локализация!$C$72,3,IF(C1687=Локализация!$C$73,4,IF(C1687=Локализация!$C$74,5,IF(OR(C1687=1,C1687=2,C1687=3,C1687=4,C1687=5),C1687,"")))))))</f>
        <v/>
      </c>
      <c r="F1687" s="55" t="e">
        <f t="shared" si="39"/>
        <v>#VALUE!</v>
      </c>
    </row>
    <row r="1688" spans="4:6" x14ac:dyDescent="0.3">
      <c r="D1688" s="11" t="str">
        <f>(IF(B1688=Локализация!$C$64,1,IF(B1688=Локализация!$C$65,2,IF(B1688=Локализация!$C$66,3,IF(B1688=Локализация!$C$67,4,IF(B1688=Локализация!$C$68,5,IF(OR(B1688=1,B1688=2,B1688=3,B1688=4,B1688=5),B1688,"")))))))</f>
        <v/>
      </c>
      <c r="E1688" s="11" t="str">
        <f>(IF(C1688=Локализация!$C$70,1,IF(C1688=Локализация!$C$71,2,IF(C1688=Локализация!$C$72,3,IF(C1688=Локализация!$C$73,4,IF(C1688=Локализация!$C$74,5,IF(OR(C1688=1,C1688=2,C1688=3,C1688=4,C1688=5),C1688,"")))))))</f>
        <v/>
      </c>
      <c r="F1688" s="55" t="e">
        <f t="shared" si="39"/>
        <v>#VALUE!</v>
      </c>
    </row>
    <row r="1689" spans="4:6" x14ac:dyDescent="0.3">
      <c r="D1689" s="11" t="str">
        <f>(IF(B1689=Локализация!$C$64,1,IF(B1689=Локализация!$C$65,2,IF(B1689=Локализация!$C$66,3,IF(B1689=Локализация!$C$67,4,IF(B1689=Локализация!$C$68,5,IF(OR(B1689=1,B1689=2,B1689=3,B1689=4,B1689=5),B1689,"")))))))</f>
        <v/>
      </c>
      <c r="E1689" s="11" t="str">
        <f>(IF(C1689=Локализация!$C$70,1,IF(C1689=Локализация!$C$71,2,IF(C1689=Локализация!$C$72,3,IF(C1689=Локализация!$C$73,4,IF(C1689=Локализация!$C$74,5,IF(OR(C1689=1,C1689=2,C1689=3,C1689=4,C1689=5),C1689,"")))))))</f>
        <v/>
      </c>
      <c r="F1689" s="55" t="e">
        <f t="shared" si="39"/>
        <v>#VALUE!</v>
      </c>
    </row>
    <row r="1690" spans="4:6" x14ac:dyDescent="0.3">
      <c r="D1690" s="11" t="str">
        <f>(IF(B1690=Локализация!$C$64,1,IF(B1690=Локализация!$C$65,2,IF(B1690=Локализация!$C$66,3,IF(B1690=Локализация!$C$67,4,IF(B1690=Локализация!$C$68,5,IF(OR(B1690=1,B1690=2,B1690=3,B1690=4,B1690=5),B1690,"")))))))</f>
        <v/>
      </c>
      <c r="E1690" s="11" t="str">
        <f>(IF(C1690=Локализация!$C$70,1,IF(C1690=Локализация!$C$71,2,IF(C1690=Локализация!$C$72,3,IF(C1690=Локализация!$C$73,4,IF(C1690=Локализация!$C$74,5,IF(OR(C1690=1,C1690=2,C1690=3,C1690=4,C1690=5),C1690,"")))))))</f>
        <v/>
      </c>
      <c r="F1690" s="55" t="e">
        <f t="shared" si="39"/>
        <v>#VALUE!</v>
      </c>
    </row>
    <row r="1691" spans="4:6" x14ac:dyDescent="0.3">
      <c r="D1691" s="11" t="str">
        <f>(IF(B1691=Локализация!$C$64,1,IF(B1691=Локализация!$C$65,2,IF(B1691=Локализация!$C$66,3,IF(B1691=Локализация!$C$67,4,IF(B1691=Локализация!$C$68,5,IF(OR(B1691=1,B1691=2,B1691=3,B1691=4,B1691=5),B1691,"")))))))</f>
        <v/>
      </c>
      <c r="E1691" s="11" t="str">
        <f>(IF(C1691=Локализация!$C$70,1,IF(C1691=Локализация!$C$71,2,IF(C1691=Локализация!$C$72,3,IF(C1691=Локализация!$C$73,4,IF(C1691=Локализация!$C$74,5,IF(OR(C1691=1,C1691=2,C1691=3,C1691=4,C1691=5),C1691,"")))))))</f>
        <v/>
      </c>
      <c r="F1691" s="55" t="e">
        <f t="shared" si="39"/>
        <v>#VALUE!</v>
      </c>
    </row>
    <row r="1692" spans="4:6" x14ac:dyDescent="0.3">
      <c r="D1692" s="11" t="str">
        <f>(IF(B1692=Локализация!$C$64,1,IF(B1692=Локализация!$C$65,2,IF(B1692=Локализация!$C$66,3,IF(B1692=Локализация!$C$67,4,IF(B1692=Локализация!$C$68,5,IF(OR(B1692=1,B1692=2,B1692=3,B1692=4,B1692=5),B1692,"")))))))</f>
        <v/>
      </c>
      <c r="E1692" s="11" t="str">
        <f>(IF(C1692=Локализация!$C$70,1,IF(C1692=Локализация!$C$71,2,IF(C1692=Локализация!$C$72,3,IF(C1692=Локализация!$C$73,4,IF(C1692=Локализация!$C$74,5,IF(OR(C1692=1,C1692=2,C1692=3,C1692=4,C1692=5),C1692,"")))))))</f>
        <v/>
      </c>
      <c r="F1692" s="55" t="e">
        <f t="shared" si="39"/>
        <v>#VALUE!</v>
      </c>
    </row>
    <row r="1693" spans="4:6" x14ac:dyDescent="0.3">
      <c r="D1693" s="11" t="str">
        <f>(IF(B1693=Локализация!$C$64,1,IF(B1693=Локализация!$C$65,2,IF(B1693=Локализация!$C$66,3,IF(B1693=Локализация!$C$67,4,IF(B1693=Локализация!$C$68,5,IF(OR(B1693=1,B1693=2,B1693=3,B1693=4,B1693=5),B1693,"")))))))</f>
        <v/>
      </c>
      <c r="E1693" s="11" t="str">
        <f>(IF(C1693=Локализация!$C$70,1,IF(C1693=Локализация!$C$71,2,IF(C1693=Локализация!$C$72,3,IF(C1693=Локализация!$C$73,4,IF(C1693=Локализация!$C$74,5,IF(OR(C1693=1,C1693=2,C1693=3,C1693=4,C1693=5),C1693,"")))))))</f>
        <v/>
      </c>
      <c r="F1693" s="55" t="e">
        <f t="shared" si="39"/>
        <v>#VALUE!</v>
      </c>
    </row>
    <row r="1694" spans="4:6" x14ac:dyDescent="0.3">
      <c r="D1694" s="11" t="str">
        <f>(IF(B1694=Локализация!$C$64,1,IF(B1694=Локализация!$C$65,2,IF(B1694=Локализация!$C$66,3,IF(B1694=Локализация!$C$67,4,IF(B1694=Локализация!$C$68,5,IF(OR(B1694=1,B1694=2,B1694=3,B1694=4,B1694=5),B1694,"")))))))</f>
        <v/>
      </c>
      <c r="E1694" s="11" t="str">
        <f>(IF(C1694=Локализация!$C$70,1,IF(C1694=Локализация!$C$71,2,IF(C1694=Локализация!$C$72,3,IF(C1694=Локализация!$C$73,4,IF(C1694=Локализация!$C$74,5,IF(OR(C1694=1,C1694=2,C1694=3,C1694=4,C1694=5),C1694,"")))))))</f>
        <v/>
      </c>
      <c r="F1694" s="55" t="e">
        <f t="shared" si="39"/>
        <v>#VALUE!</v>
      </c>
    </row>
    <row r="1695" spans="4:6" x14ac:dyDescent="0.3">
      <c r="D1695" s="11" t="str">
        <f>(IF(B1695=Локализация!$C$64,1,IF(B1695=Локализация!$C$65,2,IF(B1695=Локализация!$C$66,3,IF(B1695=Локализация!$C$67,4,IF(B1695=Локализация!$C$68,5,IF(OR(B1695=1,B1695=2,B1695=3,B1695=4,B1695=5),B1695,"")))))))</f>
        <v/>
      </c>
      <c r="E1695" s="11" t="str">
        <f>(IF(C1695=Локализация!$C$70,1,IF(C1695=Локализация!$C$71,2,IF(C1695=Локализация!$C$72,3,IF(C1695=Локализация!$C$73,4,IF(C1695=Локализация!$C$74,5,IF(OR(C1695=1,C1695=2,C1695=3,C1695=4,C1695=5),C1695,"")))))))</f>
        <v/>
      </c>
      <c r="F1695" s="55" t="e">
        <f t="shared" si="39"/>
        <v>#VALUE!</v>
      </c>
    </row>
    <row r="1696" spans="4:6" x14ac:dyDescent="0.3">
      <c r="D1696" s="11" t="str">
        <f>(IF(B1696=Локализация!$C$64,1,IF(B1696=Локализация!$C$65,2,IF(B1696=Локализация!$C$66,3,IF(B1696=Локализация!$C$67,4,IF(B1696=Локализация!$C$68,5,IF(OR(B1696=1,B1696=2,B1696=3,B1696=4,B1696=5),B1696,"")))))))</f>
        <v/>
      </c>
      <c r="E1696" s="11" t="str">
        <f>(IF(C1696=Локализация!$C$70,1,IF(C1696=Локализация!$C$71,2,IF(C1696=Локализация!$C$72,3,IF(C1696=Локализация!$C$73,4,IF(C1696=Локализация!$C$74,5,IF(OR(C1696=1,C1696=2,C1696=3,C1696=4,C1696=5),C1696,"")))))))</f>
        <v/>
      </c>
      <c r="F1696" s="55" t="e">
        <f t="shared" si="39"/>
        <v>#VALUE!</v>
      </c>
    </row>
    <row r="1697" spans="4:6" x14ac:dyDescent="0.3">
      <c r="D1697" s="11" t="str">
        <f>(IF(B1697=Локализация!$C$64,1,IF(B1697=Локализация!$C$65,2,IF(B1697=Локализация!$C$66,3,IF(B1697=Локализация!$C$67,4,IF(B1697=Локализация!$C$68,5,IF(OR(B1697=1,B1697=2,B1697=3,B1697=4,B1697=5),B1697,"")))))))</f>
        <v/>
      </c>
      <c r="E1697" s="11" t="str">
        <f>(IF(C1697=Локализация!$C$70,1,IF(C1697=Локализация!$C$71,2,IF(C1697=Локализация!$C$72,3,IF(C1697=Локализация!$C$73,4,IF(C1697=Локализация!$C$74,5,IF(OR(C1697=1,C1697=2,C1697=3,C1697=4,C1697=5),C1697,"")))))))</f>
        <v/>
      </c>
      <c r="F1697" s="55" t="e">
        <f t="shared" si="39"/>
        <v>#VALUE!</v>
      </c>
    </row>
    <row r="1698" spans="4:6" x14ac:dyDescent="0.3">
      <c r="D1698" s="11" t="str">
        <f>(IF(B1698=Локализация!$C$64,1,IF(B1698=Локализация!$C$65,2,IF(B1698=Локализация!$C$66,3,IF(B1698=Локализация!$C$67,4,IF(B1698=Локализация!$C$68,5,IF(OR(B1698=1,B1698=2,B1698=3,B1698=4,B1698=5),B1698,"")))))))</f>
        <v/>
      </c>
      <c r="E1698" s="11" t="str">
        <f>(IF(C1698=Локализация!$C$70,1,IF(C1698=Локализация!$C$71,2,IF(C1698=Локализация!$C$72,3,IF(C1698=Локализация!$C$73,4,IF(C1698=Локализация!$C$74,5,IF(OR(C1698=1,C1698=2,C1698=3,C1698=4,C1698=5),C1698,"")))))))</f>
        <v/>
      </c>
      <c r="F1698" s="55" t="e">
        <f t="shared" ref="F1698:F1761" si="40">(((D1698+E1698)-2)/8)</f>
        <v>#VALUE!</v>
      </c>
    </row>
    <row r="1699" spans="4:6" x14ac:dyDescent="0.3">
      <c r="D1699" s="11" t="str">
        <f>(IF(B1699=Локализация!$C$64,1,IF(B1699=Локализация!$C$65,2,IF(B1699=Локализация!$C$66,3,IF(B1699=Локализация!$C$67,4,IF(B1699=Локализация!$C$68,5,IF(OR(B1699=1,B1699=2,B1699=3,B1699=4,B1699=5),B1699,"")))))))</f>
        <v/>
      </c>
      <c r="E1699" s="11" t="str">
        <f>(IF(C1699=Локализация!$C$70,1,IF(C1699=Локализация!$C$71,2,IF(C1699=Локализация!$C$72,3,IF(C1699=Локализация!$C$73,4,IF(C1699=Локализация!$C$74,5,IF(OR(C1699=1,C1699=2,C1699=3,C1699=4,C1699=5),C1699,"")))))))</f>
        <v/>
      </c>
      <c r="F1699" s="55" t="e">
        <f t="shared" si="40"/>
        <v>#VALUE!</v>
      </c>
    </row>
    <row r="1700" spans="4:6" x14ac:dyDescent="0.3">
      <c r="D1700" s="11" t="str">
        <f>(IF(B1700=Локализация!$C$64,1,IF(B1700=Локализация!$C$65,2,IF(B1700=Локализация!$C$66,3,IF(B1700=Локализация!$C$67,4,IF(B1700=Локализация!$C$68,5,IF(OR(B1700=1,B1700=2,B1700=3,B1700=4,B1700=5),B1700,"")))))))</f>
        <v/>
      </c>
      <c r="E1700" s="11" t="str">
        <f>(IF(C1700=Локализация!$C$70,1,IF(C1700=Локализация!$C$71,2,IF(C1700=Локализация!$C$72,3,IF(C1700=Локализация!$C$73,4,IF(C1700=Локализация!$C$74,5,IF(OR(C1700=1,C1700=2,C1700=3,C1700=4,C1700=5),C1700,"")))))))</f>
        <v/>
      </c>
      <c r="F1700" s="55" t="e">
        <f t="shared" si="40"/>
        <v>#VALUE!</v>
      </c>
    </row>
    <row r="1701" spans="4:6" x14ac:dyDescent="0.3">
      <c r="D1701" s="11" t="str">
        <f>(IF(B1701=Локализация!$C$64,1,IF(B1701=Локализация!$C$65,2,IF(B1701=Локализация!$C$66,3,IF(B1701=Локализация!$C$67,4,IF(B1701=Локализация!$C$68,5,IF(OR(B1701=1,B1701=2,B1701=3,B1701=4,B1701=5),B1701,"")))))))</f>
        <v/>
      </c>
      <c r="E1701" s="11" t="str">
        <f>(IF(C1701=Локализация!$C$70,1,IF(C1701=Локализация!$C$71,2,IF(C1701=Локализация!$C$72,3,IF(C1701=Локализация!$C$73,4,IF(C1701=Локализация!$C$74,5,IF(OR(C1701=1,C1701=2,C1701=3,C1701=4,C1701=5),C1701,"")))))))</f>
        <v/>
      </c>
      <c r="F1701" s="55" t="e">
        <f t="shared" si="40"/>
        <v>#VALUE!</v>
      </c>
    </row>
    <row r="1702" spans="4:6" x14ac:dyDescent="0.3">
      <c r="D1702" s="11" t="str">
        <f>(IF(B1702=Локализация!$C$64,1,IF(B1702=Локализация!$C$65,2,IF(B1702=Локализация!$C$66,3,IF(B1702=Локализация!$C$67,4,IF(B1702=Локализация!$C$68,5,IF(OR(B1702=1,B1702=2,B1702=3,B1702=4,B1702=5),B1702,"")))))))</f>
        <v/>
      </c>
      <c r="E1702" s="11" t="str">
        <f>(IF(C1702=Локализация!$C$70,1,IF(C1702=Локализация!$C$71,2,IF(C1702=Локализация!$C$72,3,IF(C1702=Локализация!$C$73,4,IF(C1702=Локализация!$C$74,5,IF(OR(C1702=1,C1702=2,C1702=3,C1702=4,C1702=5),C1702,"")))))))</f>
        <v/>
      </c>
      <c r="F1702" s="55" t="e">
        <f t="shared" si="40"/>
        <v>#VALUE!</v>
      </c>
    </row>
    <row r="1703" spans="4:6" x14ac:dyDescent="0.3">
      <c r="D1703" s="11" t="str">
        <f>(IF(B1703=Локализация!$C$64,1,IF(B1703=Локализация!$C$65,2,IF(B1703=Локализация!$C$66,3,IF(B1703=Локализация!$C$67,4,IF(B1703=Локализация!$C$68,5,IF(OR(B1703=1,B1703=2,B1703=3,B1703=4,B1703=5),B1703,"")))))))</f>
        <v/>
      </c>
      <c r="E1703" s="11" t="str">
        <f>(IF(C1703=Локализация!$C$70,1,IF(C1703=Локализация!$C$71,2,IF(C1703=Локализация!$C$72,3,IF(C1703=Локализация!$C$73,4,IF(C1703=Локализация!$C$74,5,IF(OR(C1703=1,C1703=2,C1703=3,C1703=4,C1703=5),C1703,"")))))))</f>
        <v/>
      </c>
      <c r="F1703" s="55" t="e">
        <f t="shared" si="40"/>
        <v>#VALUE!</v>
      </c>
    </row>
    <row r="1704" spans="4:6" x14ac:dyDescent="0.3">
      <c r="D1704" s="11" t="str">
        <f>(IF(B1704=Локализация!$C$64,1,IF(B1704=Локализация!$C$65,2,IF(B1704=Локализация!$C$66,3,IF(B1704=Локализация!$C$67,4,IF(B1704=Локализация!$C$68,5,IF(OR(B1704=1,B1704=2,B1704=3,B1704=4,B1704=5),B1704,"")))))))</f>
        <v/>
      </c>
      <c r="E1704" s="11" t="str">
        <f>(IF(C1704=Локализация!$C$70,1,IF(C1704=Локализация!$C$71,2,IF(C1704=Локализация!$C$72,3,IF(C1704=Локализация!$C$73,4,IF(C1704=Локализация!$C$74,5,IF(OR(C1704=1,C1704=2,C1704=3,C1704=4,C1704=5),C1704,"")))))))</f>
        <v/>
      </c>
      <c r="F1704" s="55" t="e">
        <f t="shared" si="40"/>
        <v>#VALUE!</v>
      </c>
    </row>
    <row r="1705" spans="4:6" x14ac:dyDescent="0.3">
      <c r="D1705" s="11" t="str">
        <f>(IF(B1705=Локализация!$C$64,1,IF(B1705=Локализация!$C$65,2,IF(B1705=Локализация!$C$66,3,IF(B1705=Локализация!$C$67,4,IF(B1705=Локализация!$C$68,5,IF(OR(B1705=1,B1705=2,B1705=3,B1705=4,B1705=5),B1705,"")))))))</f>
        <v/>
      </c>
      <c r="E1705" s="11" t="str">
        <f>(IF(C1705=Локализация!$C$70,1,IF(C1705=Локализация!$C$71,2,IF(C1705=Локализация!$C$72,3,IF(C1705=Локализация!$C$73,4,IF(C1705=Локализация!$C$74,5,IF(OR(C1705=1,C1705=2,C1705=3,C1705=4,C1705=5),C1705,"")))))))</f>
        <v/>
      </c>
      <c r="F1705" s="55" t="e">
        <f t="shared" si="40"/>
        <v>#VALUE!</v>
      </c>
    </row>
    <row r="1706" spans="4:6" x14ac:dyDescent="0.3">
      <c r="D1706" s="11" t="str">
        <f>(IF(B1706=Локализация!$C$64,1,IF(B1706=Локализация!$C$65,2,IF(B1706=Локализация!$C$66,3,IF(B1706=Локализация!$C$67,4,IF(B1706=Локализация!$C$68,5,IF(OR(B1706=1,B1706=2,B1706=3,B1706=4,B1706=5),B1706,"")))))))</f>
        <v/>
      </c>
      <c r="E1706" s="11" t="str">
        <f>(IF(C1706=Локализация!$C$70,1,IF(C1706=Локализация!$C$71,2,IF(C1706=Локализация!$C$72,3,IF(C1706=Локализация!$C$73,4,IF(C1706=Локализация!$C$74,5,IF(OR(C1706=1,C1706=2,C1706=3,C1706=4,C1706=5),C1706,"")))))))</f>
        <v/>
      </c>
      <c r="F1706" s="55" t="e">
        <f t="shared" si="40"/>
        <v>#VALUE!</v>
      </c>
    </row>
    <row r="1707" spans="4:6" x14ac:dyDescent="0.3">
      <c r="D1707" s="11" t="str">
        <f>(IF(B1707=Локализация!$C$64,1,IF(B1707=Локализация!$C$65,2,IF(B1707=Локализация!$C$66,3,IF(B1707=Локализация!$C$67,4,IF(B1707=Локализация!$C$68,5,IF(OR(B1707=1,B1707=2,B1707=3,B1707=4,B1707=5),B1707,"")))))))</f>
        <v/>
      </c>
      <c r="E1707" s="11" t="str">
        <f>(IF(C1707=Локализация!$C$70,1,IF(C1707=Локализация!$C$71,2,IF(C1707=Локализация!$C$72,3,IF(C1707=Локализация!$C$73,4,IF(C1707=Локализация!$C$74,5,IF(OR(C1707=1,C1707=2,C1707=3,C1707=4,C1707=5),C1707,"")))))))</f>
        <v/>
      </c>
      <c r="F1707" s="55" t="e">
        <f t="shared" si="40"/>
        <v>#VALUE!</v>
      </c>
    </row>
    <row r="1708" spans="4:6" x14ac:dyDescent="0.3">
      <c r="D1708" s="11" t="str">
        <f>(IF(B1708=Локализация!$C$64,1,IF(B1708=Локализация!$C$65,2,IF(B1708=Локализация!$C$66,3,IF(B1708=Локализация!$C$67,4,IF(B1708=Локализация!$C$68,5,IF(OR(B1708=1,B1708=2,B1708=3,B1708=4,B1708=5),B1708,"")))))))</f>
        <v/>
      </c>
      <c r="E1708" s="11" t="str">
        <f>(IF(C1708=Локализация!$C$70,1,IF(C1708=Локализация!$C$71,2,IF(C1708=Локализация!$C$72,3,IF(C1708=Локализация!$C$73,4,IF(C1708=Локализация!$C$74,5,IF(OR(C1708=1,C1708=2,C1708=3,C1708=4,C1708=5),C1708,"")))))))</f>
        <v/>
      </c>
      <c r="F1708" s="55" t="e">
        <f t="shared" si="40"/>
        <v>#VALUE!</v>
      </c>
    </row>
    <row r="1709" spans="4:6" x14ac:dyDescent="0.3">
      <c r="D1709" s="11" t="str">
        <f>(IF(B1709=Локализация!$C$64,1,IF(B1709=Локализация!$C$65,2,IF(B1709=Локализация!$C$66,3,IF(B1709=Локализация!$C$67,4,IF(B1709=Локализация!$C$68,5,IF(OR(B1709=1,B1709=2,B1709=3,B1709=4,B1709=5),B1709,"")))))))</f>
        <v/>
      </c>
      <c r="E1709" s="11" t="str">
        <f>(IF(C1709=Локализация!$C$70,1,IF(C1709=Локализация!$C$71,2,IF(C1709=Локализация!$C$72,3,IF(C1709=Локализация!$C$73,4,IF(C1709=Локализация!$C$74,5,IF(OR(C1709=1,C1709=2,C1709=3,C1709=4,C1709=5),C1709,"")))))))</f>
        <v/>
      </c>
      <c r="F1709" s="55" t="e">
        <f t="shared" si="40"/>
        <v>#VALUE!</v>
      </c>
    </row>
    <row r="1710" spans="4:6" x14ac:dyDescent="0.3">
      <c r="D1710" s="11" t="str">
        <f>(IF(B1710=Локализация!$C$64,1,IF(B1710=Локализация!$C$65,2,IF(B1710=Локализация!$C$66,3,IF(B1710=Локализация!$C$67,4,IF(B1710=Локализация!$C$68,5,IF(OR(B1710=1,B1710=2,B1710=3,B1710=4,B1710=5),B1710,"")))))))</f>
        <v/>
      </c>
      <c r="E1710" s="11" t="str">
        <f>(IF(C1710=Локализация!$C$70,1,IF(C1710=Локализация!$C$71,2,IF(C1710=Локализация!$C$72,3,IF(C1710=Локализация!$C$73,4,IF(C1710=Локализация!$C$74,5,IF(OR(C1710=1,C1710=2,C1710=3,C1710=4,C1710=5),C1710,"")))))))</f>
        <v/>
      </c>
      <c r="F1710" s="55" t="e">
        <f t="shared" si="40"/>
        <v>#VALUE!</v>
      </c>
    </row>
    <row r="1711" spans="4:6" x14ac:dyDescent="0.3">
      <c r="D1711" s="11" t="str">
        <f>(IF(B1711=Локализация!$C$64,1,IF(B1711=Локализация!$C$65,2,IF(B1711=Локализация!$C$66,3,IF(B1711=Локализация!$C$67,4,IF(B1711=Локализация!$C$68,5,IF(OR(B1711=1,B1711=2,B1711=3,B1711=4,B1711=5),B1711,"")))))))</f>
        <v/>
      </c>
      <c r="E1711" s="11" t="str">
        <f>(IF(C1711=Локализация!$C$70,1,IF(C1711=Локализация!$C$71,2,IF(C1711=Локализация!$C$72,3,IF(C1711=Локализация!$C$73,4,IF(C1711=Локализация!$C$74,5,IF(OR(C1711=1,C1711=2,C1711=3,C1711=4,C1711=5),C1711,"")))))))</f>
        <v/>
      </c>
      <c r="F1711" s="55" t="e">
        <f t="shared" si="40"/>
        <v>#VALUE!</v>
      </c>
    </row>
    <row r="1712" spans="4:6" x14ac:dyDescent="0.3">
      <c r="D1712" s="11" t="str">
        <f>(IF(B1712=Локализация!$C$64,1,IF(B1712=Локализация!$C$65,2,IF(B1712=Локализация!$C$66,3,IF(B1712=Локализация!$C$67,4,IF(B1712=Локализация!$C$68,5,IF(OR(B1712=1,B1712=2,B1712=3,B1712=4,B1712=5),B1712,"")))))))</f>
        <v/>
      </c>
      <c r="E1712" s="11" t="str">
        <f>(IF(C1712=Локализация!$C$70,1,IF(C1712=Локализация!$C$71,2,IF(C1712=Локализация!$C$72,3,IF(C1712=Локализация!$C$73,4,IF(C1712=Локализация!$C$74,5,IF(OR(C1712=1,C1712=2,C1712=3,C1712=4,C1712=5),C1712,"")))))))</f>
        <v/>
      </c>
      <c r="F1712" s="55" t="e">
        <f t="shared" si="40"/>
        <v>#VALUE!</v>
      </c>
    </row>
    <row r="1713" spans="4:6" x14ac:dyDescent="0.3">
      <c r="D1713" s="11" t="str">
        <f>(IF(B1713=Локализация!$C$64,1,IF(B1713=Локализация!$C$65,2,IF(B1713=Локализация!$C$66,3,IF(B1713=Локализация!$C$67,4,IF(B1713=Локализация!$C$68,5,IF(OR(B1713=1,B1713=2,B1713=3,B1713=4,B1713=5),B1713,"")))))))</f>
        <v/>
      </c>
      <c r="E1713" s="11" t="str">
        <f>(IF(C1713=Локализация!$C$70,1,IF(C1713=Локализация!$C$71,2,IF(C1713=Локализация!$C$72,3,IF(C1713=Локализация!$C$73,4,IF(C1713=Локализация!$C$74,5,IF(OR(C1713=1,C1713=2,C1713=3,C1713=4,C1713=5),C1713,"")))))))</f>
        <v/>
      </c>
      <c r="F1713" s="55" t="e">
        <f t="shared" si="40"/>
        <v>#VALUE!</v>
      </c>
    </row>
    <row r="1714" spans="4:6" x14ac:dyDescent="0.3">
      <c r="D1714" s="11" t="str">
        <f>(IF(B1714=Локализация!$C$64,1,IF(B1714=Локализация!$C$65,2,IF(B1714=Локализация!$C$66,3,IF(B1714=Локализация!$C$67,4,IF(B1714=Локализация!$C$68,5,IF(OR(B1714=1,B1714=2,B1714=3,B1714=4,B1714=5),B1714,"")))))))</f>
        <v/>
      </c>
      <c r="E1714" s="11" t="str">
        <f>(IF(C1714=Локализация!$C$70,1,IF(C1714=Локализация!$C$71,2,IF(C1714=Локализация!$C$72,3,IF(C1714=Локализация!$C$73,4,IF(C1714=Локализация!$C$74,5,IF(OR(C1714=1,C1714=2,C1714=3,C1714=4,C1714=5),C1714,"")))))))</f>
        <v/>
      </c>
      <c r="F1714" s="55" t="e">
        <f t="shared" si="40"/>
        <v>#VALUE!</v>
      </c>
    </row>
    <row r="1715" spans="4:6" x14ac:dyDescent="0.3">
      <c r="D1715" s="11" t="str">
        <f>(IF(B1715=Локализация!$C$64,1,IF(B1715=Локализация!$C$65,2,IF(B1715=Локализация!$C$66,3,IF(B1715=Локализация!$C$67,4,IF(B1715=Локализация!$C$68,5,IF(OR(B1715=1,B1715=2,B1715=3,B1715=4,B1715=5),B1715,"")))))))</f>
        <v/>
      </c>
      <c r="E1715" s="11" t="str">
        <f>(IF(C1715=Локализация!$C$70,1,IF(C1715=Локализация!$C$71,2,IF(C1715=Локализация!$C$72,3,IF(C1715=Локализация!$C$73,4,IF(C1715=Локализация!$C$74,5,IF(OR(C1715=1,C1715=2,C1715=3,C1715=4,C1715=5),C1715,"")))))))</f>
        <v/>
      </c>
      <c r="F1715" s="55" t="e">
        <f t="shared" si="40"/>
        <v>#VALUE!</v>
      </c>
    </row>
    <row r="1716" spans="4:6" x14ac:dyDescent="0.3">
      <c r="D1716" s="11" t="str">
        <f>(IF(B1716=Локализация!$C$64,1,IF(B1716=Локализация!$C$65,2,IF(B1716=Локализация!$C$66,3,IF(B1716=Локализация!$C$67,4,IF(B1716=Локализация!$C$68,5,IF(OR(B1716=1,B1716=2,B1716=3,B1716=4,B1716=5),B1716,"")))))))</f>
        <v/>
      </c>
      <c r="E1716" s="11" t="str">
        <f>(IF(C1716=Локализация!$C$70,1,IF(C1716=Локализация!$C$71,2,IF(C1716=Локализация!$C$72,3,IF(C1716=Локализация!$C$73,4,IF(C1716=Локализация!$C$74,5,IF(OR(C1716=1,C1716=2,C1716=3,C1716=4,C1716=5),C1716,"")))))))</f>
        <v/>
      </c>
      <c r="F1716" s="55" t="e">
        <f t="shared" si="40"/>
        <v>#VALUE!</v>
      </c>
    </row>
    <row r="1717" spans="4:6" x14ac:dyDescent="0.3">
      <c r="D1717" s="11" t="str">
        <f>(IF(B1717=Локализация!$C$64,1,IF(B1717=Локализация!$C$65,2,IF(B1717=Локализация!$C$66,3,IF(B1717=Локализация!$C$67,4,IF(B1717=Локализация!$C$68,5,IF(OR(B1717=1,B1717=2,B1717=3,B1717=4,B1717=5),B1717,"")))))))</f>
        <v/>
      </c>
      <c r="E1717" s="11" t="str">
        <f>(IF(C1717=Локализация!$C$70,1,IF(C1717=Локализация!$C$71,2,IF(C1717=Локализация!$C$72,3,IF(C1717=Локализация!$C$73,4,IF(C1717=Локализация!$C$74,5,IF(OR(C1717=1,C1717=2,C1717=3,C1717=4,C1717=5),C1717,"")))))))</f>
        <v/>
      </c>
      <c r="F1717" s="55" t="e">
        <f t="shared" si="40"/>
        <v>#VALUE!</v>
      </c>
    </row>
    <row r="1718" spans="4:6" x14ac:dyDescent="0.3">
      <c r="D1718" s="11" t="str">
        <f>(IF(B1718=Локализация!$C$64,1,IF(B1718=Локализация!$C$65,2,IF(B1718=Локализация!$C$66,3,IF(B1718=Локализация!$C$67,4,IF(B1718=Локализация!$C$68,5,IF(OR(B1718=1,B1718=2,B1718=3,B1718=4,B1718=5),B1718,"")))))))</f>
        <v/>
      </c>
      <c r="E1718" s="11" t="str">
        <f>(IF(C1718=Локализация!$C$70,1,IF(C1718=Локализация!$C$71,2,IF(C1718=Локализация!$C$72,3,IF(C1718=Локализация!$C$73,4,IF(C1718=Локализация!$C$74,5,IF(OR(C1718=1,C1718=2,C1718=3,C1718=4,C1718=5),C1718,"")))))))</f>
        <v/>
      </c>
      <c r="F1718" s="55" t="e">
        <f t="shared" si="40"/>
        <v>#VALUE!</v>
      </c>
    </row>
    <row r="1719" spans="4:6" x14ac:dyDescent="0.3">
      <c r="D1719" s="11" t="str">
        <f>(IF(B1719=Локализация!$C$64,1,IF(B1719=Локализация!$C$65,2,IF(B1719=Локализация!$C$66,3,IF(B1719=Локализация!$C$67,4,IF(B1719=Локализация!$C$68,5,IF(OR(B1719=1,B1719=2,B1719=3,B1719=4,B1719=5),B1719,"")))))))</f>
        <v/>
      </c>
      <c r="E1719" s="11" t="str">
        <f>(IF(C1719=Локализация!$C$70,1,IF(C1719=Локализация!$C$71,2,IF(C1719=Локализация!$C$72,3,IF(C1719=Локализация!$C$73,4,IF(C1719=Локализация!$C$74,5,IF(OR(C1719=1,C1719=2,C1719=3,C1719=4,C1719=5),C1719,"")))))))</f>
        <v/>
      </c>
      <c r="F1719" s="55" t="e">
        <f t="shared" si="40"/>
        <v>#VALUE!</v>
      </c>
    </row>
    <row r="1720" spans="4:6" x14ac:dyDescent="0.3">
      <c r="D1720" s="11" t="str">
        <f>(IF(B1720=Локализация!$C$64,1,IF(B1720=Локализация!$C$65,2,IF(B1720=Локализация!$C$66,3,IF(B1720=Локализация!$C$67,4,IF(B1720=Локализация!$C$68,5,IF(OR(B1720=1,B1720=2,B1720=3,B1720=4,B1720=5),B1720,"")))))))</f>
        <v/>
      </c>
      <c r="E1720" s="11" t="str">
        <f>(IF(C1720=Локализация!$C$70,1,IF(C1720=Локализация!$C$71,2,IF(C1720=Локализация!$C$72,3,IF(C1720=Локализация!$C$73,4,IF(C1720=Локализация!$C$74,5,IF(OR(C1720=1,C1720=2,C1720=3,C1720=4,C1720=5),C1720,"")))))))</f>
        <v/>
      </c>
      <c r="F1720" s="55" t="e">
        <f t="shared" si="40"/>
        <v>#VALUE!</v>
      </c>
    </row>
    <row r="1721" spans="4:6" x14ac:dyDescent="0.3">
      <c r="D1721" s="11" t="str">
        <f>(IF(B1721=Локализация!$C$64,1,IF(B1721=Локализация!$C$65,2,IF(B1721=Локализация!$C$66,3,IF(B1721=Локализация!$C$67,4,IF(B1721=Локализация!$C$68,5,IF(OR(B1721=1,B1721=2,B1721=3,B1721=4,B1721=5),B1721,"")))))))</f>
        <v/>
      </c>
      <c r="E1721" s="11" t="str">
        <f>(IF(C1721=Локализация!$C$70,1,IF(C1721=Локализация!$C$71,2,IF(C1721=Локализация!$C$72,3,IF(C1721=Локализация!$C$73,4,IF(C1721=Локализация!$C$74,5,IF(OR(C1721=1,C1721=2,C1721=3,C1721=4,C1721=5),C1721,"")))))))</f>
        <v/>
      </c>
      <c r="F1721" s="55" t="e">
        <f t="shared" si="40"/>
        <v>#VALUE!</v>
      </c>
    </row>
    <row r="1722" spans="4:6" x14ac:dyDescent="0.3">
      <c r="D1722" s="11" t="str">
        <f>(IF(B1722=Локализация!$C$64,1,IF(B1722=Локализация!$C$65,2,IF(B1722=Локализация!$C$66,3,IF(B1722=Локализация!$C$67,4,IF(B1722=Локализация!$C$68,5,IF(OR(B1722=1,B1722=2,B1722=3,B1722=4,B1722=5),B1722,"")))))))</f>
        <v/>
      </c>
      <c r="E1722" s="11" t="str">
        <f>(IF(C1722=Локализация!$C$70,1,IF(C1722=Локализация!$C$71,2,IF(C1722=Локализация!$C$72,3,IF(C1722=Локализация!$C$73,4,IF(C1722=Локализация!$C$74,5,IF(OR(C1722=1,C1722=2,C1722=3,C1722=4,C1722=5),C1722,"")))))))</f>
        <v/>
      </c>
      <c r="F1722" s="55" t="e">
        <f t="shared" si="40"/>
        <v>#VALUE!</v>
      </c>
    </row>
    <row r="1723" spans="4:6" x14ac:dyDescent="0.3">
      <c r="D1723" s="11" t="str">
        <f>(IF(B1723=Локализация!$C$64,1,IF(B1723=Локализация!$C$65,2,IF(B1723=Локализация!$C$66,3,IF(B1723=Локализация!$C$67,4,IF(B1723=Локализация!$C$68,5,IF(OR(B1723=1,B1723=2,B1723=3,B1723=4,B1723=5),B1723,"")))))))</f>
        <v/>
      </c>
      <c r="E1723" s="11" t="str">
        <f>(IF(C1723=Локализация!$C$70,1,IF(C1723=Локализация!$C$71,2,IF(C1723=Локализация!$C$72,3,IF(C1723=Локализация!$C$73,4,IF(C1723=Локализация!$C$74,5,IF(OR(C1723=1,C1723=2,C1723=3,C1723=4,C1723=5),C1723,"")))))))</f>
        <v/>
      </c>
      <c r="F1723" s="55" t="e">
        <f t="shared" si="40"/>
        <v>#VALUE!</v>
      </c>
    </row>
    <row r="1724" spans="4:6" x14ac:dyDescent="0.3">
      <c r="D1724" s="11" t="str">
        <f>(IF(B1724=Локализация!$C$64,1,IF(B1724=Локализация!$C$65,2,IF(B1724=Локализация!$C$66,3,IF(B1724=Локализация!$C$67,4,IF(B1724=Локализация!$C$68,5,IF(OR(B1724=1,B1724=2,B1724=3,B1724=4,B1724=5),B1724,"")))))))</f>
        <v/>
      </c>
      <c r="E1724" s="11" t="str">
        <f>(IF(C1724=Локализация!$C$70,1,IF(C1724=Локализация!$C$71,2,IF(C1724=Локализация!$C$72,3,IF(C1724=Локализация!$C$73,4,IF(C1724=Локализация!$C$74,5,IF(OR(C1724=1,C1724=2,C1724=3,C1724=4,C1724=5),C1724,"")))))))</f>
        <v/>
      </c>
      <c r="F1724" s="55" t="e">
        <f t="shared" si="40"/>
        <v>#VALUE!</v>
      </c>
    </row>
    <row r="1725" spans="4:6" x14ac:dyDescent="0.3">
      <c r="D1725" s="11" t="str">
        <f>(IF(B1725=Локализация!$C$64,1,IF(B1725=Локализация!$C$65,2,IF(B1725=Локализация!$C$66,3,IF(B1725=Локализация!$C$67,4,IF(B1725=Локализация!$C$68,5,IF(OR(B1725=1,B1725=2,B1725=3,B1725=4,B1725=5),B1725,"")))))))</f>
        <v/>
      </c>
      <c r="E1725" s="11" t="str">
        <f>(IF(C1725=Локализация!$C$70,1,IF(C1725=Локализация!$C$71,2,IF(C1725=Локализация!$C$72,3,IF(C1725=Локализация!$C$73,4,IF(C1725=Локализация!$C$74,5,IF(OR(C1725=1,C1725=2,C1725=3,C1725=4,C1725=5),C1725,"")))))))</f>
        <v/>
      </c>
      <c r="F1725" s="55" t="e">
        <f t="shared" si="40"/>
        <v>#VALUE!</v>
      </c>
    </row>
    <row r="1726" spans="4:6" x14ac:dyDescent="0.3">
      <c r="D1726" s="11" t="str">
        <f>(IF(B1726=Локализация!$C$64,1,IF(B1726=Локализация!$C$65,2,IF(B1726=Локализация!$C$66,3,IF(B1726=Локализация!$C$67,4,IF(B1726=Локализация!$C$68,5,IF(OR(B1726=1,B1726=2,B1726=3,B1726=4,B1726=5),B1726,"")))))))</f>
        <v/>
      </c>
      <c r="E1726" s="11" t="str">
        <f>(IF(C1726=Локализация!$C$70,1,IF(C1726=Локализация!$C$71,2,IF(C1726=Локализация!$C$72,3,IF(C1726=Локализация!$C$73,4,IF(C1726=Локализация!$C$74,5,IF(OR(C1726=1,C1726=2,C1726=3,C1726=4,C1726=5),C1726,"")))))))</f>
        <v/>
      </c>
      <c r="F1726" s="55" t="e">
        <f t="shared" si="40"/>
        <v>#VALUE!</v>
      </c>
    </row>
    <row r="1727" spans="4:6" x14ac:dyDescent="0.3">
      <c r="D1727" s="11" t="str">
        <f>(IF(B1727=Локализация!$C$64,1,IF(B1727=Локализация!$C$65,2,IF(B1727=Локализация!$C$66,3,IF(B1727=Локализация!$C$67,4,IF(B1727=Локализация!$C$68,5,IF(OR(B1727=1,B1727=2,B1727=3,B1727=4,B1727=5),B1727,"")))))))</f>
        <v/>
      </c>
      <c r="E1727" s="11" t="str">
        <f>(IF(C1727=Локализация!$C$70,1,IF(C1727=Локализация!$C$71,2,IF(C1727=Локализация!$C$72,3,IF(C1727=Локализация!$C$73,4,IF(C1727=Локализация!$C$74,5,IF(OR(C1727=1,C1727=2,C1727=3,C1727=4,C1727=5),C1727,"")))))))</f>
        <v/>
      </c>
      <c r="F1727" s="55" t="e">
        <f t="shared" si="40"/>
        <v>#VALUE!</v>
      </c>
    </row>
    <row r="1728" spans="4:6" x14ac:dyDescent="0.3">
      <c r="D1728" s="11" t="str">
        <f>(IF(B1728=Локализация!$C$64,1,IF(B1728=Локализация!$C$65,2,IF(B1728=Локализация!$C$66,3,IF(B1728=Локализация!$C$67,4,IF(B1728=Локализация!$C$68,5,IF(OR(B1728=1,B1728=2,B1728=3,B1728=4,B1728=5),B1728,"")))))))</f>
        <v/>
      </c>
      <c r="E1728" s="11" t="str">
        <f>(IF(C1728=Локализация!$C$70,1,IF(C1728=Локализация!$C$71,2,IF(C1728=Локализация!$C$72,3,IF(C1728=Локализация!$C$73,4,IF(C1728=Локализация!$C$74,5,IF(OR(C1728=1,C1728=2,C1728=3,C1728=4,C1728=5),C1728,"")))))))</f>
        <v/>
      </c>
      <c r="F1728" s="55" t="e">
        <f t="shared" si="40"/>
        <v>#VALUE!</v>
      </c>
    </row>
    <row r="1729" spans="4:6" x14ac:dyDescent="0.3">
      <c r="D1729" s="11" t="str">
        <f>(IF(B1729=Локализация!$C$64,1,IF(B1729=Локализация!$C$65,2,IF(B1729=Локализация!$C$66,3,IF(B1729=Локализация!$C$67,4,IF(B1729=Локализация!$C$68,5,IF(OR(B1729=1,B1729=2,B1729=3,B1729=4,B1729=5),B1729,"")))))))</f>
        <v/>
      </c>
      <c r="E1729" s="11" t="str">
        <f>(IF(C1729=Локализация!$C$70,1,IF(C1729=Локализация!$C$71,2,IF(C1729=Локализация!$C$72,3,IF(C1729=Локализация!$C$73,4,IF(C1729=Локализация!$C$74,5,IF(OR(C1729=1,C1729=2,C1729=3,C1729=4,C1729=5),C1729,"")))))))</f>
        <v/>
      </c>
      <c r="F1729" s="55" t="e">
        <f t="shared" si="40"/>
        <v>#VALUE!</v>
      </c>
    </row>
    <row r="1730" spans="4:6" x14ac:dyDescent="0.3">
      <c r="D1730" s="11" t="str">
        <f>(IF(B1730=Локализация!$C$64,1,IF(B1730=Локализация!$C$65,2,IF(B1730=Локализация!$C$66,3,IF(B1730=Локализация!$C$67,4,IF(B1730=Локализация!$C$68,5,IF(OR(B1730=1,B1730=2,B1730=3,B1730=4,B1730=5),B1730,"")))))))</f>
        <v/>
      </c>
      <c r="E1730" s="11" t="str">
        <f>(IF(C1730=Локализация!$C$70,1,IF(C1730=Локализация!$C$71,2,IF(C1730=Локализация!$C$72,3,IF(C1730=Локализация!$C$73,4,IF(C1730=Локализация!$C$74,5,IF(OR(C1730=1,C1730=2,C1730=3,C1730=4,C1730=5),C1730,"")))))))</f>
        <v/>
      </c>
      <c r="F1730" s="55" t="e">
        <f t="shared" si="40"/>
        <v>#VALUE!</v>
      </c>
    </row>
    <row r="1731" spans="4:6" x14ac:dyDescent="0.3">
      <c r="D1731" s="11" t="str">
        <f>(IF(B1731=Локализация!$C$64,1,IF(B1731=Локализация!$C$65,2,IF(B1731=Локализация!$C$66,3,IF(B1731=Локализация!$C$67,4,IF(B1731=Локализация!$C$68,5,IF(OR(B1731=1,B1731=2,B1731=3,B1731=4,B1731=5),B1731,"")))))))</f>
        <v/>
      </c>
      <c r="E1731" s="11" t="str">
        <f>(IF(C1731=Локализация!$C$70,1,IF(C1731=Локализация!$C$71,2,IF(C1731=Локализация!$C$72,3,IF(C1731=Локализация!$C$73,4,IF(C1731=Локализация!$C$74,5,IF(OR(C1731=1,C1731=2,C1731=3,C1731=4,C1731=5),C1731,"")))))))</f>
        <v/>
      </c>
      <c r="F1731" s="55" t="e">
        <f t="shared" si="40"/>
        <v>#VALUE!</v>
      </c>
    </row>
    <row r="1732" spans="4:6" x14ac:dyDescent="0.3">
      <c r="D1732" s="11" t="str">
        <f>(IF(B1732=Локализация!$C$64,1,IF(B1732=Локализация!$C$65,2,IF(B1732=Локализация!$C$66,3,IF(B1732=Локализация!$C$67,4,IF(B1732=Локализация!$C$68,5,IF(OR(B1732=1,B1732=2,B1732=3,B1732=4,B1732=5),B1732,"")))))))</f>
        <v/>
      </c>
      <c r="E1732" s="11" t="str">
        <f>(IF(C1732=Локализация!$C$70,1,IF(C1732=Локализация!$C$71,2,IF(C1732=Локализация!$C$72,3,IF(C1732=Локализация!$C$73,4,IF(C1732=Локализация!$C$74,5,IF(OR(C1732=1,C1732=2,C1732=3,C1732=4,C1732=5),C1732,"")))))))</f>
        <v/>
      </c>
      <c r="F1732" s="55" t="e">
        <f t="shared" si="40"/>
        <v>#VALUE!</v>
      </c>
    </row>
    <row r="1733" spans="4:6" x14ac:dyDescent="0.3">
      <c r="D1733" s="11" t="str">
        <f>(IF(B1733=Локализация!$C$64,1,IF(B1733=Локализация!$C$65,2,IF(B1733=Локализация!$C$66,3,IF(B1733=Локализация!$C$67,4,IF(B1733=Локализация!$C$68,5,IF(OR(B1733=1,B1733=2,B1733=3,B1733=4,B1733=5),B1733,"")))))))</f>
        <v/>
      </c>
      <c r="E1733" s="11" t="str">
        <f>(IF(C1733=Локализация!$C$70,1,IF(C1733=Локализация!$C$71,2,IF(C1733=Локализация!$C$72,3,IF(C1733=Локализация!$C$73,4,IF(C1733=Локализация!$C$74,5,IF(OR(C1733=1,C1733=2,C1733=3,C1733=4,C1733=5),C1733,"")))))))</f>
        <v/>
      </c>
      <c r="F1733" s="55" t="e">
        <f t="shared" si="40"/>
        <v>#VALUE!</v>
      </c>
    </row>
    <row r="1734" spans="4:6" x14ac:dyDescent="0.3">
      <c r="D1734" s="11" t="str">
        <f>(IF(B1734=Локализация!$C$64,1,IF(B1734=Локализация!$C$65,2,IF(B1734=Локализация!$C$66,3,IF(B1734=Локализация!$C$67,4,IF(B1734=Локализация!$C$68,5,IF(OR(B1734=1,B1734=2,B1734=3,B1734=4,B1734=5),B1734,"")))))))</f>
        <v/>
      </c>
      <c r="E1734" s="11" t="str">
        <f>(IF(C1734=Локализация!$C$70,1,IF(C1734=Локализация!$C$71,2,IF(C1734=Локализация!$C$72,3,IF(C1734=Локализация!$C$73,4,IF(C1734=Локализация!$C$74,5,IF(OR(C1734=1,C1734=2,C1734=3,C1734=4,C1734=5),C1734,"")))))))</f>
        <v/>
      </c>
      <c r="F1734" s="55" t="e">
        <f t="shared" si="40"/>
        <v>#VALUE!</v>
      </c>
    </row>
    <row r="1735" spans="4:6" x14ac:dyDescent="0.3">
      <c r="D1735" s="11" t="str">
        <f>(IF(B1735=Локализация!$C$64,1,IF(B1735=Локализация!$C$65,2,IF(B1735=Локализация!$C$66,3,IF(B1735=Локализация!$C$67,4,IF(B1735=Локализация!$C$68,5,IF(OR(B1735=1,B1735=2,B1735=3,B1735=4,B1735=5),B1735,"")))))))</f>
        <v/>
      </c>
      <c r="E1735" s="11" t="str">
        <f>(IF(C1735=Локализация!$C$70,1,IF(C1735=Локализация!$C$71,2,IF(C1735=Локализация!$C$72,3,IF(C1735=Локализация!$C$73,4,IF(C1735=Локализация!$C$74,5,IF(OR(C1735=1,C1735=2,C1735=3,C1735=4,C1735=5),C1735,"")))))))</f>
        <v/>
      </c>
      <c r="F1735" s="55" t="e">
        <f t="shared" si="40"/>
        <v>#VALUE!</v>
      </c>
    </row>
    <row r="1736" spans="4:6" x14ac:dyDescent="0.3">
      <c r="D1736" s="11" t="str">
        <f>(IF(B1736=Локализация!$C$64,1,IF(B1736=Локализация!$C$65,2,IF(B1736=Локализация!$C$66,3,IF(B1736=Локализация!$C$67,4,IF(B1736=Локализация!$C$68,5,IF(OR(B1736=1,B1736=2,B1736=3,B1736=4,B1736=5),B1736,"")))))))</f>
        <v/>
      </c>
      <c r="E1736" s="11" t="str">
        <f>(IF(C1736=Локализация!$C$70,1,IF(C1736=Локализация!$C$71,2,IF(C1736=Локализация!$C$72,3,IF(C1736=Локализация!$C$73,4,IF(C1736=Локализация!$C$74,5,IF(OR(C1736=1,C1736=2,C1736=3,C1736=4,C1736=5),C1736,"")))))))</f>
        <v/>
      </c>
      <c r="F1736" s="55" t="e">
        <f t="shared" si="40"/>
        <v>#VALUE!</v>
      </c>
    </row>
    <row r="1737" spans="4:6" x14ac:dyDescent="0.3">
      <c r="D1737" s="11" t="str">
        <f>(IF(B1737=Локализация!$C$64,1,IF(B1737=Локализация!$C$65,2,IF(B1737=Локализация!$C$66,3,IF(B1737=Локализация!$C$67,4,IF(B1737=Локализация!$C$68,5,IF(OR(B1737=1,B1737=2,B1737=3,B1737=4,B1737=5),B1737,"")))))))</f>
        <v/>
      </c>
      <c r="E1737" s="11" t="str">
        <f>(IF(C1737=Локализация!$C$70,1,IF(C1737=Локализация!$C$71,2,IF(C1737=Локализация!$C$72,3,IF(C1737=Локализация!$C$73,4,IF(C1737=Локализация!$C$74,5,IF(OR(C1737=1,C1737=2,C1737=3,C1737=4,C1737=5),C1737,"")))))))</f>
        <v/>
      </c>
      <c r="F1737" s="55" t="e">
        <f t="shared" si="40"/>
        <v>#VALUE!</v>
      </c>
    </row>
    <row r="1738" spans="4:6" x14ac:dyDescent="0.3">
      <c r="D1738" s="11" t="str">
        <f>(IF(B1738=Локализация!$C$64,1,IF(B1738=Локализация!$C$65,2,IF(B1738=Локализация!$C$66,3,IF(B1738=Локализация!$C$67,4,IF(B1738=Локализация!$C$68,5,IF(OR(B1738=1,B1738=2,B1738=3,B1738=4,B1738=5),B1738,"")))))))</f>
        <v/>
      </c>
      <c r="E1738" s="11" t="str">
        <f>(IF(C1738=Локализация!$C$70,1,IF(C1738=Локализация!$C$71,2,IF(C1738=Локализация!$C$72,3,IF(C1738=Локализация!$C$73,4,IF(C1738=Локализация!$C$74,5,IF(OR(C1738=1,C1738=2,C1738=3,C1738=4,C1738=5),C1738,"")))))))</f>
        <v/>
      </c>
      <c r="F1738" s="55" t="e">
        <f t="shared" si="40"/>
        <v>#VALUE!</v>
      </c>
    </row>
    <row r="1739" spans="4:6" x14ac:dyDescent="0.3">
      <c r="D1739" s="11" t="str">
        <f>(IF(B1739=Локализация!$C$64,1,IF(B1739=Локализация!$C$65,2,IF(B1739=Локализация!$C$66,3,IF(B1739=Локализация!$C$67,4,IF(B1739=Локализация!$C$68,5,IF(OR(B1739=1,B1739=2,B1739=3,B1739=4,B1739=5),B1739,"")))))))</f>
        <v/>
      </c>
      <c r="E1739" s="11" t="str">
        <f>(IF(C1739=Локализация!$C$70,1,IF(C1739=Локализация!$C$71,2,IF(C1739=Локализация!$C$72,3,IF(C1739=Локализация!$C$73,4,IF(C1739=Локализация!$C$74,5,IF(OR(C1739=1,C1739=2,C1739=3,C1739=4,C1739=5),C1739,"")))))))</f>
        <v/>
      </c>
      <c r="F1739" s="55" t="e">
        <f t="shared" si="40"/>
        <v>#VALUE!</v>
      </c>
    </row>
    <row r="1740" spans="4:6" x14ac:dyDescent="0.3">
      <c r="D1740" s="11" t="str">
        <f>(IF(B1740=Локализация!$C$64,1,IF(B1740=Локализация!$C$65,2,IF(B1740=Локализация!$C$66,3,IF(B1740=Локализация!$C$67,4,IF(B1740=Локализация!$C$68,5,IF(OR(B1740=1,B1740=2,B1740=3,B1740=4,B1740=5),B1740,"")))))))</f>
        <v/>
      </c>
      <c r="E1740" s="11" t="str">
        <f>(IF(C1740=Локализация!$C$70,1,IF(C1740=Локализация!$C$71,2,IF(C1740=Локализация!$C$72,3,IF(C1740=Локализация!$C$73,4,IF(C1740=Локализация!$C$74,5,IF(OR(C1740=1,C1740=2,C1740=3,C1740=4,C1740=5),C1740,"")))))))</f>
        <v/>
      </c>
      <c r="F1740" s="55" t="e">
        <f t="shared" si="40"/>
        <v>#VALUE!</v>
      </c>
    </row>
    <row r="1741" spans="4:6" x14ac:dyDescent="0.3">
      <c r="D1741" s="11" t="str">
        <f>(IF(B1741=Локализация!$C$64,1,IF(B1741=Локализация!$C$65,2,IF(B1741=Локализация!$C$66,3,IF(B1741=Локализация!$C$67,4,IF(B1741=Локализация!$C$68,5,IF(OR(B1741=1,B1741=2,B1741=3,B1741=4,B1741=5),B1741,"")))))))</f>
        <v/>
      </c>
      <c r="E1741" s="11" t="str">
        <f>(IF(C1741=Локализация!$C$70,1,IF(C1741=Локализация!$C$71,2,IF(C1741=Локализация!$C$72,3,IF(C1741=Локализация!$C$73,4,IF(C1741=Локализация!$C$74,5,IF(OR(C1741=1,C1741=2,C1741=3,C1741=4,C1741=5),C1741,"")))))))</f>
        <v/>
      </c>
      <c r="F1741" s="55" t="e">
        <f t="shared" si="40"/>
        <v>#VALUE!</v>
      </c>
    </row>
    <row r="1742" spans="4:6" x14ac:dyDescent="0.3">
      <c r="D1742" s="11" t="str">
        <f>(IF(B1742=Локализация!$C$64,1,IF(B1742=Локализация!$C$65,2,IF(B1742=Локализация!$C$66,3,IF(B1742=Локализация!$C$67,4,IF(B1742=Локализация!$C$68,5,IF(OR(B1742=1,B1742=2,B1742=3,B1742=4,B1742=5),B1742,"")))))))</f>
        <v/>
      </c>
      <c r="E1742" s="11" t="str">
        <f>(IF(C1742=Локализация!$C$70,1,IF(C1742=Локализация!$C$71,2,IF(C1742=Локализация!$C$72,3,IF(C1742=Локализация!$C$73,4,IF(C1742=Локализация!$C$74,5,IF(OR(C1742=1,C1742=2,C1742=3,C1742=4,C1742=5),C1742,"")))))))</f>
        <v/>
      </c>
      <c r="F1742" s="55" t="e">
        <f t="shared" si="40"/>
        <v>#VALUE!</v>
      </c>
    </row>
    <row r="1743" spans="4:6" x14ac:dyDescent="0.3">
      <c r="D1743" s="11" t="str">
        <f>(IF(B1743=Локализация!$C$64,1,IF(B1743=Локализация!$C$65,2,IF(B1743=Локализация!$C$66,3,IF(B1743=Локализация!$C$67,4,IF(B1743=Локализация!$C$68,5,IF(OR(B1743=1,B1743=2,B1743=3,B1743=4,B1743=5),B1743,"")))))))</f>
        <v/>
      </c>
      <c r="E1743" s="11" t="str">
        <f>(IF(C1743=Локализация!$C$70,1,IF(C1743=Локализация!$C$71,2,IF(C1743=Локализация!$C$72,3,IF(C1743=Локализация!$C$73,4,IF(C1743=Локализация!$C$74,5,IF(OR(C1743=1,C1743=2,C1743=3,C1743=4,C1743=5),C1743,"")))))))</f>
        <v/>
      </c>
      <c r="F1743" s="55" t="e">
        <f t="shared" si="40"/>
        <v>#VALUE!</v>
      </c>
    </row>
    <row r="1744" spans="4:6" x14ac:dyDescent="0.3">
      <c r="D1744" s="11" t="str">
        <f>(IF(B1744=Локализация!$C$64,1,IF(B1744=Локализация!$C$65,2,IF(B1744=Локализация!$C$66,3,IF(B1744=Локализация!$C$67,4,IF(B1744=Локализация!$C$68,5,IF(OR(B1744=1,B1744=2,B1744=3,B1744=4,B1744=5),B1744,"")))))))</f>
        <v/>
      </c>
      <c r="E1744" s="11" t="str">
        <f>(IF(C1744=Локализация!$C$70,1,IF(C1744=Локализация!$C$71,2,IF(C1744=Локализация!$C$72,3,IF(C1744=Локализация!$C$73,4,IF(C1744=Локализация!$C$74,5,IF(OR(C1744=1,C1744=2,C1744=3,C1744=4,C1744=5),C1744,"")))))))</f>
        <v/>
      </c>
      <c r="F1744" s="55" t="e">
        <f t="shared" si="40"/>
        <v>#VALUE!</v>
      </c>
    </row>
    <row r="1745" spans="4:6" x14ac:dyDescent="0.3">
      <c r="D1745" s="11" t="str">
        <f>(IF(B1745=Локализация!$C$64,1,IF(B1745=Локализация!$C$65,2,IF(B1745=Локализация!$C$66,3,IF(B1745=Локализация!$C$67,4,IF(B1745=Локализация!$C$68,5,IF(OR(B1745=1,B1745=2,B1745=3,B1745=4,B1745=5),B1745,"")))))))</f>
        <v/>
      </c>
      <c r="E1745" s="11" t="str">
        <f>(IF(C1745=Локализация!$C$70,1,IF(C1745=Локализация!$C$71,2,IF(C1745=Локализация!$C$72,3,IF(C1745=Локализация!$C$73,4,IF(C1745=Локализация!$C$74,5,IF(OR(C1745=1,C1745=2,C1745=3,C1745=4,C1745=5),C1745,"")))))))</f>
        <v/>
      </c>
      <c r="F1745" s="55" t="e">
        <f t="shared" si="40"/>
        <v>#VALUE!</v>
      </c>
    </row>
    <row r="1746" spans="4:6" x14ac:dyDescent="0.3">
      <c r="D1746" s="11" t="str">
        <f>(IF(B1746=Локализация!$C$64,1,IF(B1746=Локализация!$C$65,2,IF(B1746=Локализация!$C$66,3,IF(B1746=Локализация!$C$67,4,IF(B1746=Локализация!$C$68,5,IF(OR(B1746=1,B1746=2,B1746=3,B1746=4,B1746=5),B1746,"")))))))</f>
        <v/>
      </c>
      <c r="E1746" s="11" t="str">
        <f>(IF(C1746=Локализация!$C$70,1,IF(C1746=Локализация!$C$71,2,IF(C1746=Локализация!$C$72,3,IF(C1746=Локализация!$C$73,4,IF(C1746=Локализация!$C$74,5,IF(OR(C1746=1,C1746=2,C1746=3,C1746=4,C1746=5),C1746,"")))))))</f>
        <v/>
      </c>
      <c r="F1746" s="55" t="e">
        <f t="shared" si="40"/>
        <v>#VALUE!</v>
      </c>
    </row>
    <row r="1747" spans="4:6" x14ac:dyDescent="0.3">
      <c r="D1747" s="11" t="str">
        <f>(IF(B1747=Локализация!$C$64,1,IF(B1747=Локализация!$C$65,2,IF(B1747=Локализация!$C$66,3,IF(B1747=Локализация!$C$67,4,IF(B1747=Локализация!$C$68,5,IF(OR(B1747=1,B1747=2,B1747=3,B1747=4,B1747=5),B1747,"")))))))</f>
        <v/>
      </c>
      <c r="E1747" s="11" t="str">
        <f>(IF(C1747=Локализация!$C$70,1,IF(C1747=Локализация!$C$71,2,IF(C1747=Локализация!$C$72,3,IF(C1747=Локализация!$C$73,4,IF(C1747=Локализация!$C$74,5,IF(OR(C1747=1,C1747=2,C1747=3,C1747=4,C1747=5),C1747,"")))))))</f>
        <v/>
      </c>
      <c r="F1747" s="55" t="e">
        <f t="shared" si="40"/>
        <v>#VALUE!</v>
      </c>
    </row>
    <row r="1748" spans="4:6" x14ac:dyDescent="0.3">
      <c r="D1748" s="11" t="str">
        <f>(IF(B1748=Локализация!$C$64,1,IF(B1748=Локализация!$C$65,2,IF(B1748=Локализация!$C$66,3,IF(B1748=Локализация!$C$67,4,IF(B1748=Локализация!$C$68,5,IF(OR(B1748=1,B1748=2,B1748=3,B1748=4,B1748=5),B1748,"")))))))</f>
        <v/>
      </c>
      <c r="E1748" s="11" t="str">
        <f>(IF(C1748=Локализация!$C$70,1,IF(C1748=Локализация!$C$71,2,IF(C1748=Локализация!$C$72,3,IF(C1748=Локализация!$C$73,4,IF(C1748=Локализация!$C$74,5,IF(OR(C1748=1,C1748=2,C1748=3,C1748=4,C1748=5),C1748,"")))))))</f>
        <v/>
      </c>
      <c r="F1748" s="55" t="e">
        <f t="shared" si="40"/>
        <v>#VALUE!</v>
      </c>
    </row>
    <row r="1749" spans="4:6" x14ac:dyDescent="0.3">
      <c r="D1749" s="11" t="str">
        <f>(IF(B1749=Локализация!$C$64,1,IF(B1749=Локализация!$C$65,2,IF(B1749=Локализация!$C$66,3,IF(B1749=Локализация!$C$67,4,IF(B1749=Локализация!$C$68,5,IF(OR(B1749=1,B1749=2,B1749=3,B1749=4,B1749=5),B1749,"")))))))</f>
        <v/>
      </c>
      <c r="E1749" s="11" t="str">
        <f>(IF(C1749=Локализация!$C$70,1,IF(C1749=Локализация!$C$71,2,IF(C1749=Локализация!$C$72,3,IF(C1749=Локализация!$C$73,4,IF(C1749=Локализация!$C$74,5,IF(OR(C1749=1,C1749=2,C1749=3,C1749=4,C1749=5),C1749,"")))))))</f>
        <v/>
      </c>
      <c r="F1749" s="55" t="e">
        <f t="shared" si="40"/>
        <v>#VALUE!</v>
      </c>
    </row>
    <row r="1750" spans="4:6" x14ac:dyDescent="0.3">
      <c r="D1750" s="11" t="str">
        <f>(IF(B1750=Локализация!$C$64,1,IF(B1750=Локализация!$C$65,2,IF(B1750=Локализация!$C$66,3,IF(B1750=Локализация!$C$67,4,IF(B1750=Локализация!$C$68,5,IF(OR(B1750=1,B1750=2,B1750=3,B1750=4,B1750=5),B1750,"")))))))</f>
        <v/>
      </c>
      <c r="E1750" s="11" t="str">
        <f>(IF(C1750=Локализация!$C$70,1,IF(C1750=Локализация!$C$71,2,IF(C1750=Локализация!$C$72,3,IF(C1750=Локализация!$C$73,4,IF(C1750=Локализация!$C$74,5,IF(OR(C1750=1,C1750=2,C1750=3,C1750=4,C1750=5),C1750,"")))))))</f>
        <v/>
      </c>
      <c r="F1750" s="55" t="e">
        <f t="shared" si="40"/>
        <v>#VALUE!</v>
      </c>
    </row>
    <row r="1751" spans="4:6" x14ac:dyDescent="0.3">
      <c r="D1751" s="11" t="str">
        <f>(IF(B1751=Локализация!$C$64,1,IF(B1751=Локализация!$C$65,2,IF(B1751=Локализация!$C$66,3,IF(B1751=Локализация!$C$67,4,IF(B1751=Локализация!$C$68,5,IF(OR(B1751=1,B1751=2,B1751=3,B1751=4,B1751=5),B1751,"")))))))</f>
        <v/>
      </c>
      <c r="E1751" s="11" t="str">
        <f>(IF(C1751=Локализация!$C$70,1,IF(C1751=Локализация!$C$71,2,IF(C1751=Локализация!$C$72,3,IF(C1751=Локализация!$C$73,4,IF(C1751=Локализация!$C$74,5,IF(OR(C1751=1,C1751=2,C1751=3,C1751=4,C1751=5),C1751,"")))))))</f>
        <v/>
      </c>
      <c r="F1751" s="55" t="e">
        <f t="shared" si="40"/>
        <v>#VALUE!</v>
      </c>
    </row>
    <row r="1752" spans="4:6" x14ac:dyDescent="0.3">
      <c r="D1752" s="11" t="str">
        <f>(IF(B1752=Локализация!$C$64,1,IF(B1752=Локализация!$C$65,2,IF(B1752=Локализация!$C$66,3,IF(B1752=Локализация!$C$67,4,IF(B1752=Локализация!$C$68,5,IF(OR(B1752=1,B1752=2,B1752=3,B1752=4,B1752=5),B1752,"")))))))</f>
        <v/>
      </c>
      <c r="E1752" s="11" t="str">
        <f>(IF(C1752=Локализация!$C$70,1,IF(C1752=Локализация!$C$71,2,IF(C1752=Локализация!$C$72,3,IF(C1752=Локализация!$C$73,4,IF(C1752=Локализация!$C$74,5,IF(OR(C1752=1,C1752=2,C1752=3,C1752=4,C1752=5),C1752,"")))))))</f>
        <v/>
      </c>
      <c r="F1752" s="55" t="e">
        <f t="shared" si="40"/>
        <v>#VALUE!</v>
      </c>
    </row>
    <row r="1753" spans="4:6" x14ac:dyDescent="0.3">
      <c r="D1753" s="11" t="str">
        <f>(IF(B1753=Локализация!$C$64,1,IF(B1753=Локализация!$C$65,2,IF(B1753=Локализация!$C$66,3,IF(B1753=Локализация!$C$67,4,IF(B1753=Локализация!$C$68,5,IF(OR(B1753=1,B1753=2,B1753=3,B1753=4,B1753=5),B1753,"")))))))</f>
        <v/>
      </c>
      <c r="E1753" s="11" t="str">
        <f>(IF(C1753=Локализация!$C$70,1,IF(C1753=Локализация!$C$71,2,IF(C1753=Локализация!$C$72,3,IF(C1753=Локализация!$C$73,4,IF(C1753=Локализация!$C$74,5,IF(OR(C1753=1,C1753=2,C1753=3,C1753=4,C1753=5),C1753,"")))))))</f>
        <v/>
      </c>
      <c r="F1753" s="55" t="e">
        <f t="shared" si="40"/>
        <v>#VALUE!</v>
      </c>
    </row>
    <row r="1754" spans="4:6" x14ac:dyDescent="0.3">
      <c r="D1754" s="11" t="str">
        <f>(IF(B1754=Локализация!$C$64,1,IF(B1754=Локализация!$C$65,2,IF(B1754=Локализация!$C$66,3,IF(B1754=Локализация!$C$67,4,IF(B1754=Локализация!$C$68,5,IF(OR(B1754=1,B1754=2,B1754=3,B1754=4,B1754=5),B1754,"")))))))</f>
        <v/>
      </c>
      <c r="E1754" s="11" t="str">
        <f>(IF(C1754=Локализация!$C$70,1,IF(C1754=Локализация!$C$71,2,IF(C1754=Локализация!$C$72,3,IF(C1754=Локализация!$C$73,4,IF(C1754=Локализация!$C$74,5,IF(OR(C1754=1,C1754=2,C1754=3,C1754=4,C1754=5),C1754,"")))))))</f>
        <v/>
      </c>
      <c r="F1754" s="55" t="e">
        <f t="shared" si="40"/>
        <v>#VALUE!</v>
      </c>
    </row>
    <row r="1755" spans="4:6" x14ac:dyDescent="0.3">
      <c r="D1755" s="11" t="str">
        <f>(IF(B1755=Локализация!$C$64,1,IF(B1755=Локализация!$C$65,2,IF(B1755=Локализация!$C$66,3,IF(B1755=Локализация!$C$67,4,IF(B1755=Локализация!$C$68,5,IF(OR(B1755=1,B1755=2,B1755=3,B1755=4,B1755=5),B1755,"")))))))</f>
        <v/>
      </c>
      <c r="E1755" s="11" t="str">
        <f>(IF(C1755=Локализация!$C$70,1,IF(C1755=Локализация!$C$71,2,IF(C1755=Локализация!$C$72,3,IF(C1755=Локализация!$C$73,4,IF(C1755=Локализация!$C$74,5,IF(OR(C1755=1,C1755=2,C1755=3,C1755=4,C1755=5),C1755,"")))))))</f>
        <v/>
      </c>
      <c r="F1755" s="55" t="e">
        <f t="shared" si="40"/>
        <v>#VALUE!</v>
      </c>
    </row>
    <row r="1756" spans="4:6" x14ac:dyDescent="0.3">
      <c r="D1756" s="11" t="str">
        <f>(IF(B1756=Локализация!$C$64,1,IF(B1756=Локализация!$C$65,2,IF(B1756=Локализация!$C$66,3,IF(B1756=Локализация!$C$67,4,IF(B1756=Локализация!$C$68,5,IF(OR(B1756=1,B1756=2,B1756=3,B1756=4,B1756=5),B1756,"")))))))</f>
        <v/>
      </c>
      <c r="E1756" s="11" t="str">
        <f>(IF(C1756=Локализация!$C$70,1,IF(C1756=Локализация!$C$71,2,IF(C1756=Локализация!$C$72,3,IF(C1756=Локализация!$C$73,4,IF(C1756=Локализация!$C$74,5,IF(OR(C1756=1,C1756=2,C1756=3,C1756=4,C1756=5),C1756,"")))))))</f>
        <v/>
      </c>
      <c r="F1756" s="55" t="e">
        <f t="shared" si="40"/>
        <v>#VALUE!</v>
      </c>
    </row>
    <row r="1757" spans="4:6" x14ac:dyDescent="0.3">
      <c r="D1757" s="11" t="str">
        <f>(IF(B1757=Локализация!$C$64,1,IF(B1757=Локализация!$C$65,2,IF(B1757=Локализация!$C$66,3,IF(B1757=Локализация!$C$67,4,IF(B1757=Локализация!$C$68,5,IF(OR(B1757=1,B1757=2,B1757=3,B1757=4,B1757=5),B1757,"")))))))</f>
        <v/>
      </c>
      <c r="E1757" s="11" t="str">
        <f>(IF(C1757=Локализация!$C$70,1,IF(C1757=Локализация!$C$71,2,IF(C1757=Локализация!$C$72,3,IF(C1757=Локализация!$C$73,4,IF(C1757=Локализация!$C$74,5,IF(OR(C1757=1,C1757=2,C1757=3,C1757=4,C1757=5),C1757,"")))))))</f>
        <v/>
      </c>
      <c r="F1757" s="55" t="e">
        <f t="shared" si="40"/>
        <v>#VALUE!</v>
      </c>
    </row>
    <row r="1758" spans="4:6" x14ac:dyDescent="0.3">
      <c r="D1758" s="11" t="str">
        <f>(IF(B1758=Локализация!$C$64,1,IF(B1758=Локализация!$C$65,2,IF(B1758=Локализация!$C$66,3,IF(B1758=Локализация!$C$67,4,IF(B1758=Локализация!$C$68,5,IF(OR(B1758=1,B1758=2,B1758=3,B1758=4,B1758=5),B1758,"")))))))</f>
        <v/>
      </c>
      <c r="E1758" s="11" t="str">
        <f>(IF(C1758=Локализация!$C$70,1,IF(C1758=Локализация!$C$71,2,IF(C1758=Локализация!$C$72,3,IF(C1758=Локализация!$C$73,4,IF(C1758=Локализация!$C$74,5,IF(OR(C1758=1,C1758=2,C1758=3,C1758=4,C1758=5),C1758,"")))))))</f>
        <v/>
      </c>
      <c r="F1758" s="55" t="e">
        <f t="shared" si="40"/>
        <v>#VALUE!</v>
      </c>
    </row>
    <row r="1759" spans="4:6" x14ac:dyDescent="0.3">
      <c r="D1759" s="11" t="str">
        <f>(IF(B1759=Локализация!$C$64,1,IF(B1759=Локализация!$C$65,2,IF(B1759=Локализация!$C$66,3,IF(B1759=Локализация!$C$67,4,IF(B1759=Локализация!$C$68,5,IF(OR(B1759=1,B1759=2,B1759=3,B1759=4,B1759=5),B1759,"")))))))</f>
        <v/>
      </c>
      <c r="E1759" s="11" t="str">
        <f>(IF(C1759=Локализация!$C$70,1,IF(C1759=Локализация!$C$71,2,IF(C1759=Локализация!$C$72,3,IF(C1759=Локализация!$C$73,4,IF(C1759=Локализация!$C$74,5,IF(OR(C1759=1,C1759=2,C1759=3,C1759=4,C1759=5),C1759,"")))))))</f>
        <v/>
      </c>
      <c r="F1759" s="55" t="e">
        <f t="shared" si="40"/>
        <v>#VALUE!</v>
      </c>
    </row>
    <row r="1760" spans="4:6" x14ac:dyDescent="0.3">
      <c r="D1760" s="11" t="str">
        <f>(IF(B1760=Локализация!$C$64,1,IF(B1760=Локализация!$C$65,2,IF(B1760=Локализация!$C$66,3,IF(B1760=Локализация!$C$67,4,IF(B1760=Локализация!$C$68,5,IF(OR(B1760=1,B1760=2,B1760=3,B1760=4,B1760=5),B1760,"")))))))</f>
        <v/>
      </c>
      <c r="E1760" s="11" t="str">
        <f>(IF(C1760=Локализация!$C$70,1,IF(C1760=Локализация!$C$71,2,IF(C1760=Локализация!$C$72,3,IF(C1760=Локализация!$C$73,4,IF(C1760=Локализация!$C$74,5,IF(OR(C1760=1,C1760=2,C1760=3,C1760=4,C1760=5),C1760,"")))))))</f>
        <v/>
      </c>
      <c r="F1760" s="55" t="e">
        <f t="shared" si="40"/>
        <v>#VALUE!</v>
      </c>
    </row>
    <row r="1761" spans="4:6" x14ac:dyDescent="0.3">
      <c r="D1761" s="11" t="str">
        <f>(IF(B1761=Локализация!$C$64,1,IF(B1761=Локализация!$C$65,2,IF(B1761=Локализация!$C$66,3,IF(B1761=Локализация!$C$67,4,IF(B1761=Локализация!$C$68,5,IF(OR(B1761=1,B1761=2,B1761=3,B1761=4,B1761=5),B1761,"")))))))</f>
        <v/>
      </c>
      <c r="E1761" s="11" t="str">
        <f>(IF(C1761=Локализация!$C$70,1,IF(C1761=Локализация!$C$71,2,IF(C1761=Локализация!$C$72,3,IF(C1761=Локализация!$C$73,4,IF(C1761=Локализация!$C$74,5,IF(OR(C1761=1,C1761=2,C1761=3,C1761=4,C1761=5),C1761,"")))))))</f>
        <v/>
      </c>
      <c r="F1761" s="55" t="e">
        <f t="shared" si="40"/>
        <v>#VALUE!</v>
      </c>
    </row>
    <row r="1762" spans="4:6" x14ac:dyDescent="0.3">
      <c r="D1762" s="11" t="str">
        <f>(IF(B1762=Локализация!$C$64,1,IF(B1762=Локализация!$C$65,2,IF(B1762=Локализация!$C$66,3,IF(B1762=Локализация!$C$67,4,IF(B1762=Локализация!$C$68,5,IF(OR(B1762=1,B1762=2,B1762=3,B1762=4,B1762=5),B1762,"")))))))</f>
        <v/>
      </c>
      <c r="E1762" s="11" t="str">
        <f>(IF(C1762=Локализация!$C$70,1,IF(C1762=Локализация!$C$71,2,IF(C1762=Локализация!$C$72,3,IF(C1762=Локализация!$C$73,4,IF(C1762=Локализация!$C$74,5,IF(OR(C1762=1,C1762=2,C1762=3,C1762=4,C1762=5),C1762,"")))))))</f>
        <v/>
      </c>
      <c r="F1762" s="55" t="e">
        <f t="shared" ref="F1762:F1825" si="41">(((D1762+E1762)-2)/8)</f>
        <v>#VALUE!</v>
      </c>
    </row>
    <row r="1763" spans="4:6" x14ac:dyDescent="0.3">
      <c r="D1763" s="11" t="str">
        <f>(IF(B1763=Локализация!$C$64,1,IF(B1763=Локализация!$C$65,2,IF(B1763=Локализация!$C$66,3,IF(B1763=Локализация!$C$67,4,IF(B1763=Локализация!$C$68,5,IF(OR(B1763=1,B1763=2,B1763=3,B1763=4,B1763=5),B1763,"")))))))</f>
        <v/>
      </c>
      <c r="E1763" s="11" t="str">
        <f>(IF(C1763=Локализация!$C$70,1,IF(C1763=Локализация!$C$71,2,IF(C1763=Локализация!$C$72,3,IF(C1763=Локализация!$C$73,4,IF(C1763=Локализация!$C$74,5,IF(OR(C1763=1,C1763=2,C1763=3,C1763=4,C1763=5),C1763,"")))))))</f>
        <v/>
      </c>
      <c r="F1763" s="55" t="e">
        <f t="shared" si="41"/>
        <v>#VALUE!</v>
      </c>
    </row>
    <row r="1764" spans="4:6" x14ac:dyDescent="0.3">
      <c r="D1764" s="11" t="str">
        <f>(IF(B1764=Локализация!$C$64,1,IF(B1764=Локализация!$C$65,2,IF(B1764=Локализация!$C$66,3,IF(B1764=Локализация!$C$67,4,IF(B1764=Локализация!$C$68,5,IF(OR(B1764=1,B1764=2,B1764=3,B1764=4,B1764=5),B1764,"")))))))</f>
        <v/>
      </c>
      <c r="E1764" s="11" t="str">
        <f>(IF(C1764=Локализация!$C$70,1,IF(C1764=Локализация!$C$71,2,IF(C1764=Локализация!$C$72,3,IF(C1764=Локализация!$C$73,4,IF(C1764=Локализация!$C$74,5,IF(OR(C1764=1,C1764=2,C1764=3,C1764=4,C1764=5),C1764,"")))))))</f>
        <v/>
      </c>
      <c r="F1764" s="55" t="e">
        <f t="shared" si="41"/>
        <v>#VALUE!</v>
      </c>
    </row>
    <row r="1765" spans="4:6" x14ac:dyDescent="0.3">
      <c r="D1765" s="11" t="str">
        <f>(IF(B1765=Локализация!$C$64,1,IF(B1765=Локализация!$C$65,2,IF(B1765=Локализация!$C$66,3,IF(B1765=Локализация!$C$67,4,IF(B1765=Локализация!$C$68,5,IF(OR(B1765=1,B1765=2,B1765=3,B1765=4,B1765=5),B1765,"")))))))</f>
        <v/>
      </c>
      <c r="E1765" s="11" t="str">
        <f>(IF(C1765=Локализация!$C$70,1,IF(C1765=Локализация!$C$71,2,IF(C1765=Локализация!$C$72,3,IF(C1765=Локализация!$C$73,4,IF(C1765=Локализация!$C$74,5,IF(OR(C1765=1,C1765=2,C1765=3,C1765=4,C1765=5),C1765,"")))))))</f>
        <v/>
      </c>
      <c r="F1765" s="55" t="e">
        <f t="shared" si="41"/>
        <v>#VALUE!</v>
      </c>
    </row>
    <row r="1766" spans="4:6" x14ac:dyDescent="0.3">
      <c r="D1766" s="11" t="str">
        <f>(IF(B1766=Локализация!$C$64,1,IF(B1766=Локализация!$C$65,2,IF(B1766=Локализация!$C$66,3,IF(B1766=Локализация!$C$67,4,IF(B1766=Локализация!$C$68,5,IF(OR(B1766=1,B1766=2,B1766=3,B1766=4,B1766=5),B1766,"")))))))</f>
        <v/>
      </c>
      <c r="E1766" s="11" t="str">
        <f>(IF(C1766=Локализация!$C$70,1,IF(C1766=Локализация!$C$71,2,IF(C1766=Локализация!$C$72,3,IF(C1766=Локализация!$C$73,4,IF(C1766=Локализация!$C$74,5,IF(OR(C1766=1,C1766=2,C1766=3,C1766=4,C1766=5),C1766,"")))))))</f>
        <v/>
      </c>
      <c r="F1766" s="55" t="e">
        <f t="shared" si="41"/>
        <v>#VALUE!</v>
      </c>
    </row>
    <row r="1767" spans="4:6" x14ac:dyDescent="0.3">
      <c r="D1767" s="11" t="str">
        <f>(IF(B1767=Локализация!$C$64,1,IF(B1767=Локализация!$C$65,2,IF(B1767=Локализация!$C$66,3,IF(B1767=Локализация!$C$67,4,IF(B1767=Локализация!$C$68,5,IF(OR(B1767=1,B1767=2,B1767=3,B1767=4,B1767=5),B1767,"")))))))</f>
        <v/>
      </c>
      <c r="E1767" s="11" t="str">
        <f>(IF(C1767=Локализация!$C$70,1,IF(C1767=Локализация!$C$71,2,IF(C1767=Локализация!$C$72,3,IF(C1767=Локализация!$C$73,4,IF(C1767=Локализация!$C$74,5,IF(OR(C1767=1,C1767=2,C1767=3,C1767=4,C1767=5),C1767,"")))))))</f>
        <v/>
      </c>
      <c r="F1767" s="55" t="e">
        <f t="shared" si="41"/>
        <v>#VALUE!</v>
      </c>
    </row>
    <row r="1768" spans="4:6" x14ac:dyDescent="0.3">
      <c r="D1768" s="11" t="str">
        <f>(IF(B1768=Локализация!$C$64,1,IF(B1768=Локализация!$C$65,2,IF(B1768=Локализация!$C$66,3,IF(B1768=Локализация!$C$67,4,IF(B1768=Локализация!$C$68,5,IF(OR(B1768=1,B1768=2,B1768=3,B1768=4,B1768=5),B1768,"")))))))</f>
        <v/>
      </c>
      <c r="E1768" s="11" t="str">
        <f>(IF(C1768=Локализация!$C$70,1,IF(C1768=Локализация!$C$71,2,IF(C1768=Локализация!$C$72,3,IF(C1768=Локализация!$C$73,4,IF(C1768=Локализация!$C$74,5,IF(OR(C1768=1,C1768=2,C1768=3,C1768=4,C1768=5),C1768,"")))))))</f>
        <v/>
      </c>
      <c r="F1768" s="55" t="e">
        <f t="shared" si="41"/>
        <v>#VALUE!</v>
      </c>
    </row>
    <row r="1769" spans="4:6" x14ac:dyDescent="0.3">
      <c r="D1769" s="11" t="str">
        <f>(IF(B1769=Локализация!$C$64,1,IF(B1769=Локализация!$C$65,2,IF(B1769=Локализация!$C$66,3,IF(B1769=Локализация!$C$67,4,IF(B1769=Локализация!$C$68,5,IF(OR(B1769=1,B1769=2,B1769=3,B1769=4,B1769=5),B1769,"")))))))</f>
        <v/>
      </c>
      <c r="E1769" s="11" t="str">
        <f>(IF(C1769=Локализация!$C$70,1,IF(C1769=Локализация!$C$71,2,IF(C1769=Локализация!$C$72,3,IF(C1769=Локализация!$C$73,4,IF(C1769=Локализация!$C$74,5,IF(OR(C1769=1,C1769=2,C1769=3,C1769=4,C1769=5),C1769,"")))))))</f>
        <v/>
      </c>
      <c r="F1769" s="55" t="e">
        <f t="shared" si="41"/>
        <v>#VALUE!</v>
      </c>
    </row>
    <row r="1770" spans="4:6" x14ac:dyDescent="0.3">
      <c r="D1770" s="11" t="str">
        <f>(IF(B1770=Локализация!$C$64,1,IF(B1770=Локализация!$C$65,2,IF(B1770=Локализация!$C$66,3,IF(B1770=Локализация!$C$67,4,IF(B1770=Локализация!$C$68,5,IF(OR(B1770=1,B1770=2,B1770=3,B1770=4,B1770=5),B1770,"")))))))</f>
        <v/>
      </c>
      <c r="E1770" s="11" t="str">
        <f>(IF(C1770=Локализация!$C$70,1,IF(C1770=Локализация!$C$71,2,IF(C1770=Локализация!$C$72,3,IF(C1770=Локализация!$C$73,4,IF(C1770=Локализация!$C$74,5,IF(OR(C1770=1,C1770=2,C1770=3,C1770=4,C1770=5),C1770,"")))))))</f>
        <v/>
      </c>
      <c r="F1770" s="55" t="e">
        <f t="shared" si="41"/>
        <v>#VALUE!</v>
      </c>
    </row>
    <row r="1771" spans="4:6" x14ac:dyDescent="0.3">
      <c r="D1771" s="11" t="str">
        <f>(IF(B1771=Локализация!$C$64,1,IF(B1771=Локализация!$C$65,2,IF(B1771=Локализация!$C$66,3,IF(B1771=Локализация!$C$67,4,IF(B1771=Локализация!$C$68,5,IF(OR(B1771=1,B1771=2,B1771=3,B1771=4,B1771=5),B1771,"")))))))</f>
        <v/>
      </c>
      <c r="E1771" s="11" t="str">
        <f>(IF(C1771=Локализация!$C$70,1,IF(C1771=Локализация!$C$71,2,IF(C1771=Локализация!$C$72,3,IF(C1771=Локализация!$C$73,4,IF(C1771=Локализация!$C$74,5,IF(OR(C1771=1,C1771=2,C1771=3,C1771=4,C1771=5),C1771,"")))))))</f>
        <v/>
      </c>
      <c r="F1771" s="55" t="e">
        <f t="shared" si="41"/>
        <v>#VALUE!</v>
      </c>
    </row>
    <row r="1772" spans="4:6" x14ac:dyDescent="0.3">
      <c r="D1772" s="11" t="str">
        <f>(IF(B1772=Локализация!$C$64,1,IF(B1772=Локализация!$C$65,2,IF(B1772=Локализация!$C$66,3,IF(B1772=Локализация!$C$67,4,IF(B1772=Локализация!$C$68,5,IF(OR(B1772=1,B1772=2,B1772=3,B1772=4,B1772=5),B1772,"")))))))</f>
        <v/>
      </c>
      <c r="E1772" s="11" t="str">
        <f>(IF(C1772=Локализация!$C$70,1,IF(C1772=Локализация!$C$71,2,IF(C1772=Локализация!$C$72,3,IF(C1772=Локализация!$C$73,4,IF(C1772=Локализация!$C$74,5,IF(OR(C1772=1,C1772=2,C1772=3,C1772=4,C1772=5),C1772,"")))))))</f>
        <v/>
      </c>
      <c r="F1772" s="55" t="e">
        <f t="shared" si="41"/>
        <v>#VALUE!</v>
      </c>
    </row>
    <row r="1773" spans="4:6" x14ac:dyDescent="0.3">
      <c r="D1773" s="11" t="str">
        <f>(IF(B1773=Локализация!$C$64,1,IF(B1773=Локализация!$C$65,2,IF(B1773=Локализация!$C$66,3,IF(B1773=Локализация!$C$67,4,IF(B1773=Локализация!$C$68,5,IF(OR(B1773=1,B1773=2,B1773=3,B1773=4,B1773=5),B1773,"")))))))</f>
        <v/>
      </c>
      <c r="E1773" s="11" t="str">
        <f>(IF(C1773=Локализация!$C$70,1,IF(C1773=Локализация!$C$71,2,IF(C1773=Локализация!$C$72,3,IF(C1773=Локализация!$C$73,4,IF(C1773=Локализация!$C$74,5,IF(OR(C1773=1,C1773=2,C1773=3,C1773=4,C1773=5),C1773,"")))))))</f>
        <v/>
      </c>
      <c r="F1773" s="55" t="e">
        <f t="shared" si="41"/>
        <v>#VALUE!</v>
      </c>
    </row>
    <row r="1774" spans="4:6" x14ac:dyDescent="0.3">
      <c r="D1774" s="11" t="str">
        <f>(IF(B1774=Локализация!$C$64,1,IF(B1774=Локализация!$C$65,2,IF(B1774=Локализация!$C$66,3,IF(B1774=Локализация!$C$67,4,IF(B1774=Локализация!$C$68,5,IF(OR(B1774=1,B1774=2,B1774=3,B1774=4,B1774=5),B1774,"")))))))</f>
        <v/>
      </c>
      <c r="E1774" s="11" t="str">
        <f>(IF(C1774=Локализация!$C$70,1,IF(C1774=Локализация!$C$71,2,IF(C1774=Локализация!$C$72,3,IF(C1774=Локализация!$C$73,4,IF(C1774=Локализация!$C$74,5,IF(OR(C1774=1,C1774=2,C1774=3,C1774=4,C1774=5),C1774,"")))))))</f>
        <v/>
      </c>
      <c r="F1774" s="55" t="e">
        <f t="shared" si="41"/>
        <v>#VALUE!</v>
      </c>
    </row>
    <row r="1775" spans="4:6" x14ac:dyDescent="0.3">
      <c r="D1775" s="11" t="str">
        <f>(IF(B1775=Локализация!$C$64,1,IF(B1775=Локализация!$C$65,2,IF(B1775=Локализация!$C$66,3,IF(B1775=Локализация!$C$67,4,IF(B1775=Локализация!$C$68,5,IF(OR(B1775=1,B1775=2,B1775=3,B1775=4,B1775=5),B1775,"")))))))</f>
        <v/>
      </c>
      <c r="E1775" s="11" t="str">
        <f>(IF(C1775=Локализация!$C$70,1,IF(C1775=Локализация!$C$71,2,IF(C1775=Локализация!$C$72,3,IF(C1775=Локализация!$C$73,4,IF(C1775=Локализация!$C$74,5,IF(OR(C1775=1,C1775=2,C1775=3,C1775=4,C1775=5),C1775,"")))))))</f>
        <v/>
      </c>
      <c r="F1775" s="55" t="e">
        <f t="shared" si="41"/>
        <v>#VALUE!</v>
      </c>
    </row>
    <row r="1776" spans="4:6" x14ac:dyDescent="0.3">
      <c r="D1776" s="11" t="str">
        <f>(IF(B1776=Локализация!$C$64,1,IF(B1776=Локализация!$C$65,2,IF(B1776=Локализация!$C$66,3,IF(B1776=Локализация!$C$67,4,IF(B1776=Локализация!$C$68,5,IF(OR(B1776=1,B1776=2,B1776=3,B1776=4,B1776=5),B1776,"")))))))</f>
        <v/>
      </c>
      <c r="E1776" s="11" t="str">
        <f>(IF(C1776=Локализация!$C$70,1,IF(C1776=Локализация!$C$71,2,IF(C1776=Локализация!$C$72,3,IF(C1776=Локализация!$C$73,4,IF(C1776=Локализация!$C$74,5,IF(OR(C1776=1,C1776=2,C1776=3,C1776=4,C1776=5),C1776,"")))))))</f>
        <v/>
      </c>
      <c r="F1776" s="55" t="e">
        <f t="shared" si="41"/>
        <v>#VALUE!</v>
      </c>
    </row>
    <row r="1777" spans="4:6" x14ac:dyDescent="0.3">
      <c r="D1777" s="11" t="str">
        <f>(IF(B1777=Локализация!$C$64,1,IF(B1777=Локализация!$C$65,2,IF(B1777=Локализация!$C$66,3,IF(B1777=Локализация!$C$67,4,IF(B1777=Локализация!$C$68,5,IF(OR(B1777=1,B1777=2,B1777=3,B1777=4,B1777=5),B1777,"")))))))</f>
        <v/>
      </c>
      <c r="E1777" s="11" t="str">
        <f>(IF(C1777=Локализация!$C$70,1,IF(C1777=Локализация!$C$71,2,IF(C1777=Локализация!$C$72,3,IF(C1777=Локализация!$C$73,4,IF(C1777=Локализация!$C$74,5,IF(OR(C1777=1,C1777=2,C1777=3,C1777=4,C1777=5),C1777,"")))))))</f>
        <v/>
      </c>
      <c r="F1777" s="55" t="e">
        <f t="shared" si="41"/>
        <v>#VALUE!</v>
      </c>
    </row>
    <row r="1778" spans="4:6" x14ac:dyDescent="0.3">
      <c r="D1778" s="11" t="str">
        <f>(IF(B1778=Локализация!$C$64,1,IF(B1778=Локализация!$C$65,2,IF(B1778=Локализация!$C$66,3,IF(B1778=Локализация!$C$67,4,IF(B1778=Локализация!$C$68,5,IF(OR(B1778=1,B1778=2,B1778=3,B1778=4,B1778=5),B1778,"")))))))</f>
        <v/>
      </c>
      <c r="E1778" s="11" t="str">
        <f>(IF(C1778=Локализация!$C$70,1,IF(C1778=Локализация!$C$71,2,IF(C1778=Локализация!$C$72,3,IF(C1778=Локализация!$C$73,4,IF(C1778=Локализация!$C$74,5,IF(OR(C1778=1,C1778=2,C1778=3,C1778=4,C1778=5),C1778,"")))))))</f>
        <v/>
      </c>
      <c r="F1778" s="55" t="e">
        <f t="shared" si="41"/>
        <v>#VALUE!</v>
      </c>
    </row>
    <row r="1779" spans="4:6" x14ac:dyDescent="0.3">
      <c r="D1779" s="11" t="str">
        <f>(IF(B1779=Локализация!$C$64,1,IF(B1779=Локализация!$C$65,2,IF(B1779=Локализация!$C$66,3,IF(B1779=Локализация!$C$67,4,IF(B1779=Локализация!$C$68,5,IF(OR(B1779=1,B1779=2,B1779=3,B1779=4,B1779=5),B1779,"")))))))</f>
        <v/>
      </c>
      <c r="E1779" s="11" t="str">
        <f>(IF(C1779=Локализация!$C$70,1,IF(C1779=Локализация!$C$71,2,IF(C1779=Локализация!$C$72,3,IF(C1779=Локализация!$C$73,4,IF(C1779=Локализация!$C$74,5,IF(OR(C1779=1,C1779=2,C1779=3,C1779=4,C1779=5),C1779,"")))))))</f>
        <v/>
      </c>
      <c r="F1779" s="55" t="e">
        <f t="shared" si="41"/>
        <v>#VALUE!</v>
      </c>
    </row>
    <row r="1780" spans="4:6" x14ac:dyDescent="0.3">
      <c r="D1780" s="11" t="str">
        <f>(IF(B1780=Локализация!$C$64,1,IF(B1780=Локализация!$C$65,2,IF(B1780=Локализация!$C$66,3,IF(B1780=Локализация!$C$67,4,IF(B1780=Локализация!$C$68,5,IF(OR(B1780=1,B1780=2,B1780=3,B1780=4,B1780=5),B1780,"")))))))</f>
        <v/>
      </c>
      <c r="E1780" s="11" t="str">
        <f>(IF(C1780=Локализация!$C$70,1,IF(C1780=Локализация!$C$71,2,IF(C1780=Локализация!$C$72,3,IF(C1780=Локализация!$C$73,4,IF(C1780=Локализация!$C$74,5,IF(OR(C1780=1,C1780=2,C1780=3,C1780=4,C1780=5),C1780,"")))))))</f>
        <v/>
      </c>
      <c r="F1780" s="55" t="e">
        <f t="shared" si="41"/>
        <v>#VALUE!</v>
      </c>
    </row>
    <row r="1781" spans="4:6" x14ac:dyDescent="0.3">
      <c r="D1781" s="11" t="str">
        <f>(IF(B1781=Локализация!$C$64,1,IF(B1781=Локализация!$C$65,2,IF(B1781=Локализация!$C$66,3,IF(B1781=Локализация!$C$67,4,IF(B1781=Локализация!$C$68,5,IF(OR(B1781=1,B1781=2,B1781=3,B1781=4,B1781=5),B1781,"")))))))</f>
        <v/>
      </c>
      <c r="E1781" s="11" t="str">
        <f>(IF(C1781=Локализация!$C$70,1,IF(C1781=Локализация!$C$71,2,IF(C1781=Локализация!$C$72,3,IF(C1781=Локализация!$C$73,4,IF(C1781=Локализация!$C$74,5,IF(OR(C1781=1,C1781=2,C1781=3,C1781=4,C1781=5),C1781,"")))))))</f>
        <v/>
      </c>
      <c r="F1781" s="55" t="e">
        <f t="shared" si="41"/>
        <v>#VALUE!</v>
      </c>
    </row>
    <row r="1782" spans="4:6" x14ac:dyDescent="0.3">
      <c r="D1782" s="11" t="str">
        <f>(IF(B1782=Локализация!$C$64,1,IF(B1782=Локализация!$C$65,2,IF(B1782=Локализация!$C$66,3,IF(B1782=Локализация!$C$67,4,IF(B1782=Локализация!$C$68,5,IF(OR(B1782=1,B1782=2,B1782=3,B1782=4,B1782=5),B1782,"")))))))</f>
        <v/>
      </c>
      <c r="E1782" s="11" t="str">
        <f>(IF(C1782=Локализация!$C$70,1,IF(C1782=Локализация!$C$71,2,IF(C1782=Локализация!$C$72,3,IF(C1782=Локализация!$C$73,4,IF(C1782=Локализация!$C$74,5,IF(OR(C1782=1,C1782=2,C1782=3,C1782=4,C1782=5),C1782,"")))))))</f>
        <v/>
      </c>
      <c r="F1782" s="55" t="e">
        <f t="shared" si="41"/>
        <v>#VALUE!</v>
      </c>
    </row>
    <row r="1783" spans="4:6" x14ac:dyDescent="0.3">
      <c r="D1783" s="11" t="str">
        <f>(IF(B1783=Локализация!$C$64,1,IF(B1783=Локализация!$C$65,2,IF(B1783=Локализация!$C$66,3,IF(B1783=Локализация!$C$67,4,IF(B1783=Локализация!$C$68,5,IF(OR(B1783=1,B1783=2,B1783=3,B1783=4,B1783=5),B1783,"")))))))</f>
        <v/>
      </c>
      <c r="E1783" s="11" t="str">
        <f>(IF(C1783=Локализация!$C$70,1,IF(C1783=Локализация!$C$71,2,IF(C1783=Локализация!$C$72,3,IF(C1783=Локализация!$C$73,4,IF(C1783=Локализация!$C$74,5,IF(OR(C1783=1,C1783=2,C1783=3,C1783=4,C1783=5),C1783,"")))))))</f>
        <v/>
      </c>
      <c r="F1783" s="55" t="e">
        <f t="shared" si="41"/>
        <v>#VALUE!</v>
      </c>
    </row>
    <row r="1784" spans="4:6" x14ac:dyDescent="0.3">
      <c r="D1784" s="11" t="str">
        <f>(IF(B1784=Локализация!$C$64,1,IF(B1784=Локализация!$C$65,2,IF(B1784=Локализация!$C$66,3,IF(B1784=Локализация!$C$67,4,IF(B1784=Локализация!$C$68,5,IF(OR(B1784=1,B1784=2,B1784=3,B1784=4,B1784=5),B1784,"")))))))</f>
        <v/>
      </c>
      <c r="E1784" s="11" t="str">
        <f>(IF(C1784=Локализация!$C$70,1,IF(C1784=Локализация!$C$71,2,IF(C1784=Локализация!$C$72,3,IF(C1784=Локализация!$C$73,4,IF(C1784=Локализация!$C$74,5,IF(OR(C1784=1,C1784=2,C1784=3,C1784=4,C1784=5),C1784,"")))))))</f>
        <v/>
      </c>
      <c r="F1784" s="55" t="e">
        <f t="shared" si="41"/>
        <v>#VALUE!</v>
      </c>
    </row>
    <row r="1785" spans="4:6" x14ac:dyDescent="0.3">
      <c r="D1785" s="11" t="str">
        <f>(IF(B1785=Локализация!$C$64,1,IF(B1785=Локализация!$C$65,2,IF(B1785=Локализация!$C$66,3,IF(B1785=Локализация!$C$67,4,IF(B1785=Локализация!$C$68,5,IF(OR(B1785=1,B1785=2,B1785=3,B1785=4,B1785=5),B1785,"")))))))</f>
        <v/>
      </c>
      <c r="E1785" s="11" t="str">
        <f>(IF(C1785=Локализация!$C$70,1,IF(C1785=Локализация!$C$71,2,IF(C1785=Локализация!$C$72,3,IF(C1785=Локализация!$C$73,4,IF(C1785=Локализация!$C$74,5,IF(OR(C1785=1,C1785=2,C1785=3,C1785=4,C1785=5),C1785,"")))))))</f>
        <v/>
      </c>
      <c r="F1785" s="55" t="e">
        <f t="shared" si="41"/>
        <v>#VALUE!</v>
      </c>
    </row>
    <row r="1786" spans="4:6" x14ac:dyDescent="0.3">
      <c r="D1786" s="11" t="str">
        <f>(IF(B1786=Локализация!$C$64,1,IF(B1786=Локализация!$C$65,2,IF(B1786=Локализация!$C$66,3,IF(B1786=Локализация!$C$67,4,IF(B1786=Локализация!$C$68,5,IF(OR(B1786=1,B1786=2,B1786=3,B1786=4,B1786=5),B1786,"")))))))</f>
        <v/>
      </c>
      <c r="E1786" s="11" t="str">
        <f>(IF(C1786=Локализация!$C$70,1,IF(C1786=Локализация!$C$71,2,IF(C1786=Локализация!$C$72,3,IF(C1786=Локализация!$C$73,4,IF(C1786=Локализация!$C$74,5,IF(OR(C1786=1,C1786=2,C1786=3,C1786=4,C1786=5),C1786,"")))))))</f>
        <v/>
      </c>
      <c r="F1786" s="55" t="e">
        <f t="shared" si="41"/>
        <v>#VALUE!</v>
      </c>
    </row>
    <row r="1787" spans="4:6" x14ac:dyDescent="0.3">
      <c r="D1787" s="11" t="str">
        <f>(IF(B1787=Локализация!$C$64,1,IF(B1787=Локализация!$C$65,2,IF(B1787=Локализация!$C$66,3,IF(B1787=Локализация!$C$67,4,IF(B1787=Локализация!$C$68,5,IF(OR(B1787=1,B1787=2,B1787=3,B1787=4,B1787=5),B1787,"")))))))</f>
        <v/>
      </c>
      <c r="E1787" s="11" t="str">
        <f>(IF(C1787=Локализация!$C$70,1,IF(C1787=Локализация!$C$71,2,IF(C1787=Локализация!$C$72,3,IF(C1787=Локализация!$C$73,4,IF(C1787=Локализация!$C$74,5,IF(OR(C1787=1,C1787=2,C1787=3,C1787=4,C1787=5),C1787,"")))))))</f>
        <v/>
      </c>
      <c r="F1787" s="55" t="e">
        <f t="shared" si="41"/>
        <v>#VALUE!</v>
      </c>
    </row>
    <row r="1788" spans="4:6" x14ac:dyDescent="0.3">
      <c r="D1788" s="11" t="str">
        <f>(IF(B1788=Локализация!$C$64,1,IF(B1788=Локализация!$C$65,2,IF(B1788=Локализация!$C$66,3,IF(B1788=Локализация!$C$67,4,IF(B1788=Локализация!$C$68,5,IF(OR(B1788=1,B1788=2,B1788=3,B1788=4,B1788=5),B1788,"")))))))</f>
        <v/>
      </c>
      <c r="E1788" s="11" t="str">
        <f>(IF(C1788=Локализация!$C$70,1,IF(C1788=Локализация!$C$71,2,IF(C1788=Локализация!$C$72,3,IF(C1788=Локализация!$C$73,4,IF(C1788=Локализация!$C$74,5,IF(OR(C1788=1,C1788=2,C1788=3,C1788=4,C1788=5),C1788,"")))))))</f>
        <v/>
      </c>
      <c r="F1788" s="55" t="e">
        <f t="shared" si="41"/>
        <v>#VALUE!</v>
      </c>
    </row>
    <row r="1789" spans="4:6" x14ac:dyDescent="0.3">
      <c r="D1789" s="11" t="str">
        <f>(IF(B1789=Локализация!$C$64,1,IF(B1789=Локализация!$C$65,2,IF(B1789=Локализация!$C$66,3,IF(B1789=Локализация!$C$67,4,IF(B1789=Локализация!$C$68,5,IF(OR(B1789=1,B1789=2,B1789=3,B1789=4,B1789=5),B1789,"")))))))</f>
        <v/>
      </c>
      <c r="E1789" s="11" t="str">
        <f>(IF(C1789=Локализация!$C$70,1,IF(C1789=Локализация!$C$71,2,IF(C1789=Локализация!$C$72,3,IF(C1789=Локализация!$C$73,4,IF(C1789=Локализация!$C$74,5,IF(OR(C1789=1,C1789=2,C1789=3,C1789=4,C1789=5),C1789,"")))))))</f>
        <v/>
      </c>
      <c r="F1789" s="55" t="e">
        <f t="shared" si="41"/>
        <v>#VALUE!</v>
      </c>
    </row>
    <row r="1790" spans="4:6" x14ac:dyDescent="0.3">
      <c r="D1790" s="11" t="str">
        <f>(IF(B1790=Локализация!$C$64,1,IF(B1790=Локализация!$C$65,2,IF(B1790=Локализация!$C$66,3,IF(B1790=Локализация!$C$67,4,IF(B1790=Локализация!$C$68,5,IF(OR(B1790=1,B1790=2,B1790=3,B1790=4,B1790=5),B1790,"")))))))</f>
        <v/>
      </c>
      <c r="E1790" s="11" t="str">
        <f>(IF(C1790=Локализация!$C$70,1,IF(C1790=Локализация!$C$71,2,IF(C1790=Локализация!$C$72,3,IF(C1790=Локализация!$C$73,4,IF(C1790=Локализация!$C$74,5,IF(OR(C1790=1,C1790=2,C1790=3,C1790=4,C1790=5),C1790,"")))))))</f>
        <v/>
      </c>
      <c r="F1790" s="55" t="e">
        <f t="shared" si="41"/>
        <v>#VALUE!</v>
      </c>
    </row>
    <row r="1791" spans="4:6" x14ac:dyDescent="0.3">
      <c r="D1791" s="11" t="str">
        <f>(IF(B1791=Локализация!$C$64,1,IF(B1791=Локализация!$C$65,2,IF(B1791=Локализация!$C$66,3,IF(B1791=Локализация!$C$67,4,IF(B1791=Локализация!$C$68,5,IF(OR(B1791=1,B1791=2,B1791=3,B1791=4,B1791=5),B1791,"")))))))</f>
        <v/>
      </c>
      <c r="E1791" s="11" t="str">
        <f>(IF(C1791=Локализация!$C$70,1,IF(C1791=Локализация!$C$71,2,IF(C1791=Локализация!$C$72,3,IF(C1791=Локализация!$C$73,4,IF(C1791=Локализация!$C$74,5,IF(OR(C1791=1,C1791=2,C1791=3,C1791=4,C1791=5),C1791,"")))))))</f>
        <v/>
      </c>
      <c r="F1791" s="55" t="e">
        <f t="shared" si="41"/>
        <v>#VALUE!</v>
      </c>
    </row>
    <row r="1792" spans="4:6" x14ac:dyDescent="0.3">
      <c r="D1792" s="11" t="str">
        <f>(IF(B1792=Локализация!$C$64,1,IF(B1792=Локализация!$C$65,2,IF(B1792=Локализация!$C$66,3,IF(B1792=Локализация!$C$67,4,IF(B1792=Локализация!$C$68,5,IF(OR(B1792=1,B1792=2,B1792=3,B1792=4,B1792=5),B1792,"")))))))</f>
        <v/>
      </c>
      <c r="E1792" s="11" t="str">
        <f>(IF(C1792=Локализация!$C$70,1,IF(C1792=Локализация!$C$71,2,IF(C1792=Локализация!$C$72,3,IF(C1792=Локализация!$C$73,4,IF(C1792=Локализация!$C$74,5,IF(OR(C1792=1,C1792=2,C1792=3,C1792=4,C1792=5),C1792,"")))))))</f>
        <v/>
      </c>
      <c r="F1792" s="55" t="e">
        <f t="shared" si="41"/>
        <v>#VALUE!</v>
      </c>
    </row>
    <row r="1793" spans="4:6" x14ac:dyDescent="0.3">
      <c r="D1793" s="11" t="str">
        <f>(IF(B1793=Локализация!$C$64,1,IF(B1793=Локализация!$C$65,2,IF(B1793=Локализация!$C$66,3,IF(B1793=Локализация!$C$67,4,IF(B1793=Локализация!$C$68,5,IF(OR(B1793=1,B1793=2,B1793=3,B1793=4,B1793=5),B1793,"")))))))</f>
        <v/>
      </c>
      <c r="E1793" s="11" t="str">
        <f>(IF(C1793=Локализация!$C$70,1,IF(C1793=Локализация!$C$71,2,IF(C1793=Локализация!$C$72,3,IF(C1793=Локализация!$C$73,4,IF(C1793=Локализация!$C$74,5,IF(OR(C1793=1,C1793=2,C1793=3,C1793=4,C1793=5),C1793,"")))))))</f>
        <v/>
      </c>
      <c r="F1793" s="55" t="e">
        <f t="shared" si="41"/>
        <v>#VALUE!</v>
      </c>
    </row>
    <row r="1794" spans="4:6" x14ac:dyDescent="0.3">
      <c r="D1794" s="11" t="str">
        <f>(IF(B1794=Локализация!$C$64,1,IF(B1794=Локализация!$C$65,2,IF(B1794=Локализация!$C$66,3,IF(B1794=Локализация!$C$67,4,IF(B1794=Локализация!$C$68,5,IF(OR(B1794=1,B1794=2,B1794=3,B1794=4,B1794=5),B1794,"")))))))</f>
        <v/>
      </c>
      <c r="E1794" s="11" t="str">
        <f>(IF(C1794=Локализация!$C$70,1,IF(C1794=Локализация!$C$71,2,IF(C1794=Локализация!$C$72,3,IF(C1794=Локализация!$C$73,4,IF(C1794=Локализация!$C$74,5,IF(OR(C1794=1,C1794=2,C1794=3,C1794=4,C1794=5),C1794,"")))))))</f>
        <v/>
      </c>
      <c r="F1794" s="55" t="e">
        <f t="shared" si="41"/>
        <v>#VALUE!</v>
      </c>
    </row>
    <row r="1795" spans="4:6" x14ac:dyDescent="0.3">
      <c r="D1795" s="11" t="str">
        <f>(IF(B1795=Локализация!$C$64,1,IF(B1795=Локализация!$C$65,2,IF(B1795=Локализация!$C$66,3,IF(B1795=Локализация!$C$67,4,IF(B1795=Локализация!$C$68,5,IF(OR(B1795=1,B1795=2,B1795=3,B1795=4,B1795=5),B1795,"")))))))</f>
        <v/>
      </c>
      <c r="E1795" s="11" t="str">
        <f>(IF(C1795=Локализация!$C$70,1,IF(C1795=Локализация!$C$71,2,IF(C1795=Локализация!$C$72,3,IF(C1795=Локализация!$C$73,4,IF(C1795=Локализация!$C$74,5,IF(OR(C1795=1,C1795=2,C1795=3,C1795=4,C1795=5),C1795,"")))))))</f>
        <v/>
      </c>
      <c r="F1795" s="55" t="e">
        <f t="shared" si="41"/>
        <v>#VALUE!</v>
      </c>
    </row>
    <row r="1796" spans="4:6" x14ac:dyDescent="0.3">
      <c r="D1796" s="11" t="str">
        <f>(IF(B1796=Локализация!$C$64,1,IF(B1796=Локализация!$C$65,2,IF(B1796=Локализация!$C$66,3,IF(B1796=Локализация!$C$67,4,IF(B1796=Локализация!$C$68,5,IF(OR(B1796=1,B1796=2,B1796=3,B1796=4,B1796=5),B1796,"")))))))</f>
        <v/>
      </c>
      <c r="E1796" s="11" t="str">
        <f>(IF(C1796=Локализация!$C$70,1,IF(C1796=Локализация!$C$71,2,IF(C1796=Локализация!$C$72,3,IF(C1796=Локализация!$C$73,4,IF(C1796=Локализация!$C$74,5,IF(OR(C1796=1,C1796=2,C1796=3,C1796=4,C1796=5),C1796,"")))))))</f>
        <v/>
      </c>
      <c r="F1796" s="55" t="e">
        <f t="shared" si="41"/>
        <v>#VALUE!</v>
      </c>
    </row>
    <row r="1797" spans="4:6" x14ac:dyDescent="0.3">
      <c r="D1797" s="11" t="str">
        <f>(IF(B1797=Локализация!$C$64,1,IF(B1797=Локализация!$C$65,2,IF(B1797=Локализация!$C$66,3,IF(B1797=Локализация!$C$67,4,IF(B1797=Локализация!$C$68,5,IF(OR(B1797=1,B1797=2,B1797=3,B1797=4,B1797=5),B1797,"")))))))</f>
        <v/>
      </c>
      <c r="E1797" s="11" t="str">
        <f>(IF(C1797=Локализация!$C$70,1,IF(C1797=Локализация!$C$71,2,IF(C1797=Локализация!$C$72,3,IF(C1797=Локализация!$C$73,4,IF(C1797=Локализация!$C$74,5,IF(OR(C1797=1,C1797=2,C1797=3,C1797=4,C1797=5),C1797,"")))))))</f>
        <v/>
      </c>
      <c r="F1797" s="55" t="e">
        <f t="shared" si="41"/>
        <v>#VALUE!</v>
      </c>
    </row>
    <row r="1798" spans="4:6" x14ac:dyDescent="0.3">
      <c r="D1798" s="11" t="str">
        <f>(IF(B1798=Локализация!$C$64,1,IF(B1798=Локализация!$C$65,2,IF(B1798=Локализация!$C$66,3,IF(B1798=Локализация!$C$67,4,IF(B1798=Локализация!$C$68,5,IF(OR(B1798=1,B1798=2,B1798=3,B1798=4,B1798=5),B1798,"")))))))</f>
        <v/>
      </c>
      <c r="E1798" s="11" t="str">
        <f>(IF(C1798=Локализация!$C$70,1,IF(C1798=Локализация!$C$71,2,IF(C1798=Локализация!$C$72,3,IF(C1798=Локализация!$C$73,4,IF(C1798=Локализация!$C$74,5,IF(OR(C1798=1,C1798=2,C1798=3,C1798=4,C1798=5),C1798,"")))))))</f>
        <v/>
      </c>
      <c r="F1798" s="55" t="e">
        <f t="shared" si="41"/>
        <v>#VALUE!</v>
      </c>
    </row>
    <row r="1799" spans="4:6" x14ac:dyDescent="0.3">
      <c r="D1799" s="11" t="str">
        <f>(IF(B1799=Локализация!$C$64,1,IF(B1799=Локализация!$C$65,2,IF(B1799=Локализация!$C$66,3,IF(B1799=Локализация!$C$67,4,IF(B1799=Локализация!$C$68,5,IF(OR(B1799=1,B1799=2,B1799=3,B1799=4,B1799=5),B1799,"")))))))</f>
        <v/>
      </c>
      <c r="E1799" s="11" t="str">
        <f>(IF(C1799=Локализация!$C$70,1,IF(C1799=Локализация!$C$71,2,IF(C1799=Локализация!$C$72,3,IF(C1799=Локализация!$C$73,4,IF(C1799=Локализация!$C$74,5,IF(OR(C1799=1,C1799=2,C1799=3,C1799=4,C1799=5),C1799,"")))))))</f>
        <v/>
      </c>
      <c r="F1799" s="55" t="e">
        <f t="shared" si="41"/>
        <v>#VALUE!</v>
      </c>
    </row>
    <row r="1800" spans="4:6" x14ac:dyDescent="0.3">
      <c r="D1800" s="11" t="str">
        <f>(IF(B1800=Локализация!$C$64,1,IF(B1800=Локализация!$C$65,2,IF(B1800=Локализация!$C$66,3,IF(B1800=Локализация!$C$67,4,IF(B1800=Локализация!$C$68,5,IF(OR(B1800=1,B1800=2,B1800=3,B1800=4,B1800=5),B1800,"")))))))</f>
        <v/>
      </c>
      <c r="E1800" s="11" t="str">
        <f>(IF(C1800=Локализация!$C$70,1,IF(C1800=Локализация!$C$71,2,IF(C1800=Локализация!$C$72,3,IF(C1800=Локализация!$C$73,4,IF(C1800=Локализация!$C$74,5,IF(OR(C1800=1,C1800=2,C1800=3,C1800=4,C1800=5),C1800,"")))))))</f>
        <v/>
      </c>
      <c r="F1800" s="55" t="e">
        <f t="shared" si="41"/>
        <v>#VALUE!</v>
      </c>
    </row>
    <row r="1801" spans="4:6" x14ac:dyDescent="0.3">
      <c r="D1801" s="11" t="str">
        <f>(IF(B1801=Локализация!$C$64,1,IF(B1801=Локализация!$C$65,2,IF(B1801=Локализация!$C$66,3,IF(B1801=Локализация!$C$67,4,IF(B1801=Локализация!$C$68,5,IF(OR(B1801=1,B1801=2,B1801=3,B1801=4,B1801=5),B1801,"")))))))</f>
        <v/>
      </c>
      <c r="E1801" s="11" t="str">
        <f>(IF(C1801=Локализация!$C$70,1,IF(C1801=Локализация!$C$71,2,IF(C1801=Локализация!$C$72,3,IF(C1801=Локализация!$C$73,4,IF(C1801=Локализация!$C$74,5,IF(OR(C1801=1,C1801=2,C1801=3,C1801=4,C1801=5),C1801,"")))))))</f>
        <v/>
      </c>
      <c r="F1801" s="55" t="e">
        <f t="shared" si="41"/>
        <v>#VALUE!</v>
      </c>
    </row>
    <row r="1802" spans="4:6" x14ac:dyDescent="0.3">
      <c r="D1802" s="11" t="str">
        <f>(IF(B1802=Локализация!$C$64,1,IF(B1802=Локализация!$C$65,2,IF(B1802=Локализация!$C$66,3,IF(B1802=Локализация!$C$67,4,IF(B1802=Локализация!$C$68,5,IF(OR(B1802=1,B1802=2,B1802=3,B1802=4,B1802=5),B1802,"")))))))</f>
        <v/>
      </c>
      <c r="E1802" s="11" t="str">
        <f>(IF(C1802=Локализация!$C$70,1,IF(C1802=Локализация!$C$71,2,IF(C1802=Локализация!$C$72,3,IF(C1802=Локализация!$C$73,4,IF(C1802=Локализация!$C$74,5,IF(OR(C1802=1,C1802=2,C1802=3,C1802=4,C1802=5),C1802,"")))))))</f>
        <v/>
      </c>
      <c r="F1802" s="55" t="e">
        <f t="shared" si="41"/>
        <v>#VALUE!</v>
      </c>
    </row>
    <row r="1803" spans="4:6" x14ac:dyDescent="0.3">
      <c r="D1803" s="11" t="str">
        <f>(IF(B1803=Локализация!$C$64,1,IF(B1803=Локализация!$C$65,2,IF(B1803=Локализация!$C$66,3,IF(B1803=Локализация!$C$67,4,IF(B1803=Локализация!$C$68,5,IF(OR(B1803=1,B1803=2,B1803=3,B1803=4,B1803=5),B1803,"")))))))</f>
        <v/>
      </c>
      <c r="E1803" s="11" t="str">
        <f>(IF(C1803=Локализация!$C$70,1,IF(C1803=Локализация!$C$71,2,IF(C1803=Локализация!$C$72,3,IF(C1803=Локализация!$C$73,4,IF(C1803=Локализация!$C$74,5,IF(OR(C1803=1,C1803=2,C1803=3,C1803=4,C1803=5),C1803,"")))))))</f>
        <v/>
      </c>
      <c r="F1803" s="55" t="e">
        <f t="shared" si="41"/>
        <v>#VALUE!</v>
      </c>
    </row>
    <row r="1804" spans="4:6" x14ac:dyDescent="0.3">
      <c r="D1804" s="11" t="str">
        <f>(IF(B1804=Локализация!$C$64,1,IF(B1804=Локализация!$C$65,2,IF(B1804=Локализация!$C$66,3,IF(B1804=Локализация!$C$67,4,IF(B1804=Локализация!$C$68,5,IF(OR(B1804=1,B1804=2,B1804=3,B1804=4,B1804=5),B1804,"")))))))</f>
        <v/>
      </c>
      <c r="E1804" s="11" t="str">
        <f>(IF(C1804=Локализация!$C$70,1,IF(C1804=Локализация!$C$71,2,IF(C1804=Локализация!$C$72,3,IF(C1804=Локализация!$C$73,4,IF(C1804=Локализация!$C$74,5,IF(OR(C1804=1,C1804=2,C1804=3,C1804=4,C1804=5),C1804,"")))))))</f>
        <v/>
      </c>
      <c r="F1804" s="55" t="e">
        <f t="shared" si="41"/>
        <v>#VALUE!</v>
      </c>
    </row>
    <row r="1805" spans="4:6" x14ac:dyDescent="0.3">
      <c r="D1805" s="11" t="str">
        <f>(IF(B1805=Локализация!$C$64,1,IF(B1805=Локализация!$C$65,2,IF(B1805=Локализация!$C$66,3,IF(B1805=Локализация!$C$67,4,IF(B1805=Локализация!$C$68,5,IF(OR(B1805=1,B1805=2,B1805=3,B1805=4,B1805=5),B1805,"")))))))</f>
        <v/>
      </c>
      <c r="E1805" s="11" t="str">
        <f>(IF(C1805=Локализация!$C$70,1,IF(C1805=Локализация!$C$71,2,IF(C1805=Локализация!$C$72,3,IF(C1805=Локализация!$C$73,4,IF(C1805=Локализация!$C$74,5,IF(OR(C1805=1,C1805=2,C1805=3,C1805=4,C1805=5),C1805,"")))))))</f>
        <v/>
      </c>
      <c r="F1805" s="55" t="e">
        <f t="shared" si="41"/>
        <v>#VALUE!</v>
      </c>
    </row>
    <row r="1806" spans="4:6" x14ac:dyDescent="0.3">
      <c r="D1806" s="11" t="str">
        <f>(IF(B1806=Локализация!$C$64,1,IF(B1806=Локализация!$C$65,2,IF(B1806=Локализация!$C$66,3,IF(B1806=Локализация!$C$67,4,IF(B1806=Локализация!$C$68,5,IF(OR(B1806=1,B1806=2,B1806=3,B1806=4,B1806=5),B1806,"")))))))</f>
        <v/>
      </c>
      <c r="E1806" s="11" t="str">
        <f>(IF(C1806=Локализация!$C$70,1,IF(C1806=Локализация!$C$71,2,IF(C1806=Локализация!$C$72,3,IF(C1806=Локализация!$C$73,4,IF(C1806=Локализация!$C$74,5,IF(OR(C1806=1,C1806=2,C1806=3,C1806=4,C1806=5),C1806,"")))))))</f>
        <v/>
      </c>
      <c r="F1806" s="55" t="e">
        <f t="shared" si="41"/>
        <v>#VALUE!</v>
      </c>
    </row>
    <row r="1807" spans="4:6" x14ac:dyDescent="0.3">
      <c r="D1807" s="11" t="str">
        <f>(IF(B1807=Локализация!$C$64,1,IF(B1807=Локализация!$C$65,2,IF(B1807=Локализация!$C$66,3,IF(B1807=Локализация!$C$67,4,IF(B1807=Локализация!$C$68,5,IF(OR(B1807=1,B1807=2,B1807=3,B1807=4,B1807=5),B1807,"")))))))</f>
        <v/>
      </c>
      <c r="E1807" s="11" t="str">
        <f>(IF(C1807=Локализация!$C$70,1,IF(C1807=Локализация!$C$71,2,IF(C1807=Локализация!$C$72,3,IF(C1807=Локализация!$C$73,4,IF(C1807=Локализация!$C$74,5,IF(OR(C1807=1,C1807=2,C1807=3,C1807=4,C1807=5),C1807,"")))))))</f>
        <v/>
      </c>
      <c r="F1807" s="55" t="e">
        <f t="shared" si="41"/>
        <v>#VALUE!</v>
      </c>
    </row>
    <row r="1808" spans="4:6" x14ac:dyDescent="0.3">
      <c r="D1808" s="11" t="str">
        <f>(IF(B1808=Локализация!$C$64,1,IF(B1808=Локализация!$C$65,2,IF(B1808=Локализация!$C$66,3,IF(B1808=Локализация!$C$67,4,IF(B1808=Локализация!$C$68,5,IF(OR(B1808=1,B1808=2,B1808=3,B1808=4,B1808=5),B1808,"")))))))</f>
        <v/>
      </c>
      <c r="E1808" s="11" t="str">
        <f>(IF(C1808=Локализация!$C$70,1,IF(C1808=Локализация!$C$71,2,IF(C1808=Локализация!$C$72,3,IF(C1808=Локализация!$C$73,4,IF(C1808=Локализация!$C$74,5,IF(OR(C1808=1,C1808=2,C1808=3,C1808=4,C1808=5),C1808,"")))))))</f>
        <v/>
      </c>
      <c r="F1808" s="55" t="e">
        <f t="shared" si="41"/>
        <v>#VALUE!</v>
      </c>
    </row>
    <row r="1809" spans="4:6" x14ac:dyDescent="0.3">
      <c r="D1809" s="11" t="str">
        <f>(IF(B1809=Локализация!$C$64,1,IF(B1809=Локализация!$C$65,2,IF(B1809=Локализация!$C$66,3,IF(B1809=Локализация!$C$67,4,IF(B1809=Локализация!$C$68,5,IF(OR(B1809=1,B1809=2,B1809=3,B1809=4,B1809=5),B1809,"")))))))</f>
        <v/>
      </c>
      <c r="E1809" s="11" t="str">
        <f>(IF(C1809=Локализация!$C$70,1,IF(C1809=Локализация!$C$71,2,IF(C1809=Локализация!$C$72,3,IF(C1809=Локализация!$C$73,4,IF(C1809=Локализация!$C$74,5,IF(OR(C1809=1,C1809=2,C1809=3,C1809=4,C1809=5),C1809,"")))))))</f>
        <v/>
      </c>
      <c r="F1809" s="55" t="e">
        <f t="shared" si="41"/>
        <v>#VALUE!</v>
      </c>
    </row>
    <row r="1810" spans="4:6" x14ac:dyDescent="0.3">
      <c r="D1810" s="11" t="str">
        <f>(IF(B1810=Локализация!$C$64,1,IF(B1810=Локализация!$C$65,2,IF(B1810=Локализация!$C$66,3,IF(B1810=Локализация!$C$67,4,IF(B1810=Локализация!$C$68,5,IF(OR(B1810=1,B1810=2,B1810=3,B1810=4,B1810=5),B1810,"")))))))</f>
        <v/>
      </c>
      <c r="E1810" s="11" t="str">
        <f>(IF(C1810=Локализация!$C$70,1,IF(C1810=Локализация!$C$71,2,IF(C1810=Локализация!$C$72,3,IF(C1810=Локализация!$C$73,4,IF(C1810=Локализация!$C$74,5,IF(OR(C1810=1,C1810=2,C1810=3,C1810=4,C1810=5),C1810,"")))))))</f>
        <v/>
      </c>
      <c r="F1810" s="55" t="e">
        <f t="shared" si="41"/>
        <v>#VALUE!</v>
      </c>
    </row>
    <row r="1811" spans="4:6" x14ac:dyDescent="0.3">
      <c r="D1811" s="11" t="str">
        <f>(IF(B1811=Локализация!$C$64,1,IF(B1811=Локализация!$C$65,2,IF(B1811=Локализация!$C$66,3,IF(B1811=Локализация!$C$67,4,IF(B1811=Локализация!$C$68,5,IF(OR(B1811=1,B1811=2,B1811=3,B1811=4,B1811=5),B1811,"")))))))</f>
        <v/>
      </c>
      <c r="E1811" s="11" t="str">
        <f>(IF(C1811=Локализация!$C$70,1,IF(C1811=Локализация!$C$71,2,IF(C1811=Локализация!$C$72,3,IF(C1811=Локализация!$C$73,4,IF(C1811=Локализация!$C$74,5,IF(OR(C1811=1,C1811=2,C1811=3,C1811=4,C1811=5),C1811,"")))))))</f>
        <v/>
      </c>
      <c r="F1811" s="55" t="e">
        <f t="shared" si="41"/>
        <v>#VALUE!</v>
      </c>
    </row>
    <row r="1812" spans="4:6" x14ac:dyDescent="0.3">
      <c r="D1812" s="11" t="str">
        <f>(IF(B1812=Локализация!$C$64,1,IF(B1812=Локализация!$C$65,2,IF(B1812=Локализация!$C$66,3,IF(B1812=Локализация!$C$67,4,IF(B1812=Локализация!$C$68,5,IF(OR(B1812=1,B1812=2,B1812=3,B1812=4,B1812=5),B1812,"")))))))</f>
        <v/>
      </c>
      <c r="E1812" s="11" t="str">
        <f>(IF(C1812=Локализация!$C$70,1,IF(C1812=Локализация!$C$71,2,IF(C1812=Локализация!$C$72,3,IF(C1812=Локализация!$C$73,4,IF(C1812=Локализация!$C$74,5,IF(OR(C1812=1,C1812=2,C1812=3,C1812=4,C1812=5),C1812,"")))))))</f>
        <v/>
      </c>
      <c r="F1812" s="55" t="e">
        <f t="shared" si="41"/>
        <v>#VALUE!</v>
      </c>
    </row>
    <row r="1813" spans="4:6" x14ac:dyDescent="0.3">
      <c r="D1813" s="11" t="str">
        <f>(IF(B1813=Локализация!$C$64,1,IF(B1813=Локализация!$C$65,2,IF(B1813=Локализация!$C$66,3,IF(B1813=Локализация!$C$67,4,IF(B1813=Локализация!$C$68,5,IF(OR(B1813=1,B1813=2,B1813=3,B1813=4,B1813=5),B1813,"")))))))</f>
        <v/>
      </c>
      <c r="E1813" s="11" t="str">
        <f>(IF(C1813=Локализация!$C$70,1,IF(C1813=Локализация!$C$71,2,IF(C1813=Локализация!$C$72,3,IF(C1813=Локализация!$C$73,4,IF(C1813=Локализация!$C$74,5,IF(OR(C1813=1,C1813=2,C1813=3,C1813=4,C1813=5),C1813,"")))))))</f>
        <v/>
      </c>
      <c r="F1813" s="55" t="e">
        <f t="shared" si="41"/>
        <v>#VALUE!</v>
      </c>
    </row>
    <row r="1814" spans="4:6" x14ac:dyDescent="0.3">
      <c r="D1814" s="11" t="str">
        <f>(IF(B1814=Локализация!$C$64,1,IF(B1814=Локализация!$C$65,2,IF(B1814=Локализация!$C$66,3,IF(B1814=Локализация!$C$67,4,IF(B1814=Локализация!$C$68,5,IF(OR(B1814=1,B1814=2,B1814=3,B1814=4,B1814=5),B1814,"")))))))</f>
        <v/>
      </c>
      <c r="E1814" s="11" t="str">
        <f>(IF(C1814=Локализация!$C$70,1,IF(C1814=Локализация!$C$71,2,IF(C1814=Локализация!$C$72,3,IF(C1814=Локализация!$C$73,4,IF(C1814=Локализация!$C$74,5,IF(OR(C1814=1,C1814=2,C1814=3,C1814=4,C1814=5),C1814,"")))))))</f>
        <v/>
      </c>
      <c r="F1814" s="55" t="e">
        <f t="shared" si="41"/>
        <v>#VALUE!</v>
      </c>
    </row>
    <row r="1815" spans="4:6" x14ac:dyDescent="0.3">
      <c r="D1815" s="11" t="str">
        <f>(IF(B1815=Локализация!$C$64,1,IF(B1815=Локализация!$C$65,2,IF(B1815=Локализация!$C$66,3,IF(B1815=Локализация!$C$67,4,IF(B1815=Локализация!$C$68,5,IF(OR(B1815=1,B1815=2,B1815=3,B1815=4,B1815=5),B1815,"")))))))</f>
        <v/>
      </c>
      <c r="E1815" s="11" t="str">
        <f>(IF(C1815=Локализация!$C$70,1,IF(C1815=Локализация!$C$71,2,IF(C1815=Локализация!$C$72,3,IF(C1815=Локализация!$C$73,4,IF(C1815=Локализация!$C$74,5,IF(OR(C1815=1,C1815=2,C1815=3,C1815=4,C1815=5),C1815,"")))))))</f>
        <v/>
      </c>
      <c r="F1815" s="55" t="e">
        <f t="shared" si="41"/>
        <v>#VALUE!</v>
      </c>
    </row>
    <row r="1816" spans="4:6" x14ac:dyDescent="0.3">
      <c r="D1816" s="11" t="str">
        <f>(IF(B1816=Локализация!$C$64,1,IF(B1816=Локализация!$C$65,2,IF(B1816=Локализация!$C$66,3,IF(B1816=Локализация!$C$67,4,IF(B1816=Локализация!$C$68,5,IF(OR(B1816=1,B1816=2,B1816=3,B1816=4,B1816=5),B1816,"")))))))</f>
        <v/>
      </c>
      <c r="E1816" s="11" t="str">
        <f>(IF(C1816=Локализация!$C$70,1,IF(C1816=Локализация!$C$71,2,IF(C1816=Локализация!$C$72,3,IF(C1816=Локализация!$C$73,4,IF(C1816=Локализация!$C$74,5,IF(OR(C1816=1,C1816=2,C1816=3,C1816=4,C1816=5),C1816,"")))))))</f>
        <v/>
      </c>
      <c r="F1816" s="55" t="e">
        <f t="shared" si="41"/>
        <v>#VALUE!</v>
      </c>
    </row>
    <row r="1817" spans="4:6" x14ac:dyDescent="0.3">
      <c r="D1817" s="11" t="str">
        <f>(IF(B1817=Локализация!$C$64,1,IF(B1817=Локализация!$C$65,2,IF(B1817=Локализация!$C$66,3,IF(B1817=Локализация!$C$67,4,IF(B1817=Локализация!$C$68,5,IF(OR(B1817=1,B1817=2,B1817=3,B1817=4,B1817=5),B1817,"")))))))</f>
        <v/>
      </c>
      <c r="E1817" s="11" t="str">
        <f>(IF(C1817=Локализация!$C$70,1,IF(C1817=Локализация!$C$71,2,IF(C1817=Локализация!$C$72,3,IF(C1817=Локализация!$C$73,4,IF(C1817=Локализация!$C$74,5,IF(OR(C1817=1,C1817=2,C1817=3,C1817=4,C1817=5),C1817,"")))))))</f>
        <v/>
      </c>
      <c r="F1817" s="55" t="e">
        <f t="shared" si="41"/>
        <v>#VALUE!</v>
      </c>
    </row>
    <row r="1818" spans="4:6" x14ac:dyDescent="0.3">
      <c r="D1818" s="11" t="str">
        <f>(IF(B1818=Локализация!$C$64,1,IF(B1818=Локализация!$C$65,2,IF(B1818=Локализация!$C$66,3,IF(B1818=Локализация!$C$67,4,IF(B1818=Локализация!$C$68,5,IF(OR(B1818=1,B1818=2,B1818=3,B1818=4,B1818=5),B1818,"")))))))</f>
        <v/>
      </c>
      <c r="E1818" s="11" t="str">
        <f>(IF(C1818=Локализация!$C$70,1,IF(C1818=Локализация!$C$71,2,IF(C1818=Локализация!$C$72,3,IF(C1818=Локализация!$C$73,4,IF(C1818=Локализация!$C$74,5,IF(OR(C1818=1,C1818=2,C1818=3,C1818=4,C1818=5),C1818,"")))))))</f>
        <v/>
      </c>
      <c r="F1818" s="55" t="e">
        <f t="shared" si="41"/>
        <v>#VALUE!</v>
      </c>
    </row>
    <row r="1819" spans="4:6" x14ac:dyDescent="0.3">
      <c r="D1819" s="11" t="str">
        <f>(IF(B1819=Локализация!$C$64,1,IF(B1819=Локализация!$C$65,2,IF(B1819=Локализация!$C$66,3,IF(B1819=Локализация!$C$67,4,IF(B1819=Локализация!$C$68,5,IF(OR(B1819=1,B1819=2,B1819=3,B1819=4,B1819=5),B1819,"")))))))</f>
        <v/>
      </c>
      <c r="E1819" s="11" t="str">
        <f>(IF(C1819=Локализация!$C$70,1,IF(C1819=Локализация!$C$71,2,IF(C1819=Локализация!$C$72,3,IF(C1819=Локализация!$C$73,4,IF(C1819=Локализация!$C$74,5,IF(OR(C1819=1,C1819=2,C1819=3,C1819=4,C1819=5),C1819,"")))))))</f>
        <v/>
      </c>
      <c r="F1819" s="55" t="e">
        <f t="shared" si="41"/>
        <v>#VALUE!</v>
      </c>
    </row>
    <row r="1820" spans="4:6" x14ac:dyDescent="0.3">
      <c r="D1820" s="11" t="str">
        <f>(IF(B1820=Локализация!$C$64,1,IF(B1820=Локализация!$C$65,2,IF(B1820=Локализация!$C$66,3,IF(B1820=Локализация!$C$67,4,IF(B1820=Локализация!$C$68,5,IF(OR(B1820=1,B1820=2,B1820=3,B1820=4,B1820=5),B1820,"")))))))</f>
        <v/>
      </c>
      <c r="E1820" s="11" t="str">
        <f>(IF(C1820=Локализация!$C$70,1,IF(C1820=Локализация!$C$71,2,IF(C1820=Локализация!$C$72,3,IF(C1820=Локализация!$C$73,4,IF(C1820=Локализация!$C$74,5,IF(OR(C1820=1,C1820=2,C1820=3,C1820=4,C1820=5),C1820,"")))))))</f>
        <v/>
      </c>
      <c r="F1820" s="55" t="e">
        <f t="shared" si="41"/>
        <v>#VALUE!</v>
      </c>
    </row>
    <row r="1821" spans="4:6" x14ac:dyDescent="0.3">
      <c r="D1821" s="11" t="str">
        <f>(IF(B1821=Локализация!$C$64,1,IF(B1821=Локализация!$C$65,2,IF(B1821=Локализация!$C$66,3,IF(B1821=Локализация!$C$67,4,IF(B1821=Локализация!$C$68,5,IF(OR(B1821=1,B1821=2,B1821=3,B1821=4,B1821=5),B1821,"")))))))</f>
        <v/>
      </c>
      <c r="E1821" s="11" t="str">
        <f>(IF(C1821=Локализация!$C$70,1,IF(C1821=Локализация!$C$71,2,IF(C1821=Локализация!$C$72,3,IF(C1821=Локализация!$C$73,4,IF(C1821=Локализация!$C$74,5,IF(OR(C1821=1,C1821=2,C1821=3,C1821=4,C1821=5),C1821,"")))))))</f>
        <v/>
      </c>
      <c r="F1821" s="55" t="e">
        <f t="shared" si="41"/>
        <v>#VALUE!</v>
      </c>
    </row>
    <row r="1822" spans="4:6" x14ac:dyDescent="0.3">
      <c r="D1822" s="11" t="str">
        <f>(IF(B1822=Локализация!$C$64,1,IF(B1822=Локализация!$C$65,2,IF(B1822=Локализация!$C$66,3,IF(B1822=Локализация!$C$67,4,IF(B1822=Локализация!$C$68,5,IF(OR(B1822=1,B1822=2,B1822=3,B1822=4,B1822=5),B1822,"")))))))</f>
        <v/>
      </c>
      <c r="E1822" s="11" t="str">
        <f>(IF(C1822=Локализация!$C$70,1,IF(C1822=Локализация!$C$71,2,IF(C1822=Локализация!$C$72,3,IF(C1822=Локализация!$C$73,4,IF(C1822=Локализация!$C$74,5,IF(OR(C1822=1,C1822=2,C1822=3,C1822=4,C1822=5),C1822,"")))))))</f>
        <v/>
      </c>
      <c r="F1822" s="55" t="e">
        <f t="shared" si="41"/>
        <v>#VALUE!</v>
      </c>
    </row>
    <row r="1823" spans="4:6" x14ac:dyDescent="0.3">
      <c r="D1823" s="11" t="str">
        <f>(IF(B1823=Локализация!$C$64,1,IF(B1823=Локализация!$C$65,2,IF(B1823=Локализация!$C$66,3,IF(B1823=Локализация!$C$67,4,IF(B1823=Локализация!$C$68,5,IF(OR(B1823=1,B1823=2,B1823=3,B1823=4,B1823=5),B1823,"")))))))</f>
        <v/>
      </c>
      <c r="E1823" s="11" t="str">
        <f>(IF(C1823=Локализация!$C$70,1,IF(C1823=Локализация!$C$71,2,IF(C1823=Локализация!$C$72,3,IF(C1823=Локализация!$C$73,4,IF(C1823=Локализация!$C$74,5,IF(OR(C1823=1,C1823=2,C1823=3,C1823=4,C1823=5),C1823,"")))))))</f>
        <v/>
      </c>
      <c r="F1823" s="55" t="e">
        <f t="shared" si="41"/>
        <v>#VALUE!</v>
      </c>
    </row>
    <row r="1824" spans="4:6" x14ac:dyDescent="0.3">
      <c r="D1824" s="11" t="str">
        <f>(IF(B1824=Локализация!$C$64,1,IF(B1824=Локализация!$C$65,2,IF(B1824=Локализация!$C$66,3,IF(B1824=Локализация!$C$67,4,IF(B1824=Локализация!$C$68,5,IF(OR(B1824=1,B1824=2,B1824=3,B1824=4,B1824=5),B1824,"")))))))</f>
        <v/>
      </c>
      <c r="E1824" s="11" t="str">
        <f>(IF(C1824=Локализация!$C$70,1,IF(C1824=Локализация!$C$71,2,IF(C1824=Локализация!$C$72,3,IF(C1824=Локализация!$C$73,4,IF(C1824=Локализация!$C$74,5,IF(OR(C1824=1,C1824=2,C1824=3,C1824=4,C1824=5),C1824,"")))))))</f>
        <v/>
      </c>
      <c r="F1824" s="55" t="e">
        <f t="shared" si="41"/>
        <v>#VALUE!</v>
      </c>
    </row>
    <row r="1825" spans="4:6" x14ac:dyDescent="0.3">
      <c r="D1825" s="11" t="str">
        <f>(IF(B1825=Локализация!$C$64,1,IF(B1825=Локализация!$C$65,2,IF(B1825=Локализация!$C$66,3,IF(B1825=Локализация!$C$67,4,IF(B1825=Локализация!$C$68,5,IF(OR(B1825=1,B1825=2,B1825=3,B1825=4,B1825=5),B1825,"")))))))</f>
        <v/>
      </c>
      <c r="E1825" s="11" t="str">
        <f>(IF(C1825=Локализация!$C$70,1,IF(C1825=Локализация!$C$71,2,IF(C1825=Локализация!$C$72,3,IF(C1825=Локализация!$C$73,4,IF(C1825=Локализация!$C$74,5,IF(OR(C1825=1,C1825=2,C1825=3,C1825=4,C1825=5),C1825,"")))))))</f>
        <v/>
      </c>
      <c r="F1825" s="55" t="e">
        <f t="shared" si="41"/>
        <v>#VALUE!</v>
      </c>
    </row>
    <row r="1826" spans="4:6" x14ac:dyDescent="0.3">
      <c r="D1826" s="11" t="str">
        <f>(IF(B1826=Локализация!$C$64,1,IF(B1826=Локализация!$C$65,2,IF(B1826=Локализация!$C$66,3,IF(B1826=Локализация!$C$67,4,IF(B1826=Локализация!$C$68,5,IF(OR(B1826=1,B1826=2,B1826=3,B1826=4,B1826=5),B1826,"")))))))</f>
        <v/>
      </c>
      <c r="E1826" s="11" t="str">
        <f>(IF(C1826=Локализация!$C$70,1,IF(C1826=Локализация!$C$71,2,IF(C1826=Локализация!$C$72,3,IF(C1826=Локализация!$C$73,4,IF(C1826=Локализация!$C$74,5,IF(OR(C1826=1,C1826=2,C1826=3,C1826=4,C1826=5),C1826,"")))))))</f>
        <v/>
      </c>
      <c r="F1826" s="55" t="e">
        <f t="shared" ref="F1826:F1889" si="42">(((D1826+E1826)-2)/8)</f>
        <v>#VALUE!</v>
      </c>
    </row>
    <row r="1827" spans="4:6" x14ac:dyDescent="0.3">
      <c r="D1827" s="11" t="str">
        <f>(IF(B1827=Локализация!$C$64,1,IF(B1827=Локализация!$C$65,2,IF(B1827=Локализация!$C$66,3,IF(B1827=Локализация!$C$67,4,IF(B1827=Локализация!$C$68,5,IF(OR(B1827=1,B1827=2,B1827=3,B1827=4,B1827=5),B1827,"")))))))</f>
        <v/>
      </c>
      <c r="E1827" s="11" t="str">
        <f>(IF(C1827=Локализация!$C$70,1,IF(C1827=Локализация!$C$71,2,IF(C1827=Локализация!$C$72,3,IF(C1827=Локализация!$C$73,4,IF(C1827=Локализация!$C$74,5,IF(OR(C1827=1,C1827=2,C1827=3,C1827=4,C1827=5),C1827,"")))))))</f>
        <v/>
      </c>
      <c r="F1827" s="55" t="e">
        <f t="shared" si="42"/>
        <v>#VALUE!</v>
      </c>
    </row>
    <row r="1828" spans="4:6" x14ac:dyDescent="0.3">
      <c r="D1828" s="11" t="str">
        <f>(IF(B1828=Локализация!$C$64,1,IF(B1828=Локализация!$C$65,2,IF(B1828=Локализация!$C$66,3,IF(B1828=Локализация!$C$67,4,IF(B1828=Локализация!$C$68,5,IF(OR(B1828=1,B1828=2,B1828=3,B1828=4,B1828=5),B1828,"")))))))</f>
        <v/>
      </c>
      <c r="E1828" s="11" t="str">
        <f>(IF(C1828=Локализация!$C$70,1,IF(C1828=Локализация!$C$71,2,IF(C1828=Локализация!$C$72,3,IF(C1828=Локализация!$C$73,4,IF(C1828=Локализация!$C$74,5,IF(OR(C1828=1,C1828=2,C1828=3,C1828=4,C1828=5),C1828,"")))))))</f>
        <v/>
      </c>
      <c r="F1828" s="55" t="e">
        <f t="shared" si="42"/>
        <v>#VALUE!</v>
      </c>
    </row>
    <row r="1829" spans="4:6" x14ac:dyDescent="0.3">
      <c r="D1829" s="11" t="str">
        <f>(IF(B1829=Локализация!$C$64,1,IF(B1829=Локализация!$C$65,2,IF(B1829=Локализация!$C$66,3,IF(B1829=Локализация!$C$67,4,IF(B1829=Локализация!$C$68,5,IF(OR(B1829=1,B1829=2,B1829=3,B1829=4,B1829=5),B1829,"")))))))</f>
        <v/>
      </c>
      <c r="E1829" s="11" t="str">
        <f>(IF(C1829=Локализация!$C$70,1,IF(C1829=Локализация!$C$71,2,IF(C1829=Локализация!$C$72,3,IF(C1829=Локализация!$C$73,4,IF(C1829=Локализация!$C$74,5,IF(OR(C1829=1,C1829=2,C1829=3,C1829=4,C1829=5),C1829,"")))))))</f>
        <v/>
      </c>
      <c r="F1829" s="55" t="e">
        <f t="shared" si="42"/>
        <v>#VALUE!</v>
      </c>
    </row>
    <row r="1830" spans="4:6" x14ac:dyDescent="0.3">
      <c r="D1830" s="11" t="str">
        <f>(IF(B1830=Локализация!$C$64,1,IF(B1830=Локализация!$C$65,2,IF(B1830=Локализация!$C$66,3,IF(B1830=Локализация!$C$67,4,IF(B1830=Локализация!$C$68,5,IF(OR(B1830=1,B1830=2,B1830=3,B1830=4,B1830=5),B1830,"")))))))</f>
        <v/>
      </c>
      <c r="E1830" s="11" t="str">
        <f>(IF(C1830=Локализация!$C$70,1,IF(C1830=Локализация!$C$71,2,IF(C1830=Локализация!$C$72,3,IF(C1830=Локализация!$C$73,4,IF(C1830=Локализация!$C$74,5,IF(OR(C1830=1,C1830=2,C1830=3,C1830=4,C1830=5),C1830,"")))))))</f>
        <v/>
      </c>
      <c r="F1830" s="55" t="e">
        <f t="shared" si="42"/>
        <v>#VALUE!</v>
      </c>
    </row>
    <row r="1831" spans="4:6" x14ac:dyDescent="0.3">
      <c r="D1831" s="11" t="str">
        <f>(IF(B1831=Локализация!$C$64,1,IF(B1831=Локализация!$C$65,2,IF(B1831=Локализация!$C$66,3,IF(B1831=Локализация!$C$67,4,IF(B1831=Локализация!$C$68,5,IF(OR(B1831=1,B1831=2,B1831=3,B1831=4,B1831=5),B1831,"")))))))</f>
        <v/>
      </c>
      <c r="E1831" s="11" t="str">
        <f>(IF(C1831=Локализация!$C$70,1,IF(C1831=Локализация!$C$71,2,IF(C1831=Локализация!$C$72,3,IF(C1831=Локализация!$C$73,4,IF(C1831=Локализация!$C$74,5,IF(OR(C1831=1,C1831=2,C1831=3,C1831=4,C1831=5),C1831,"")))))))</f>
        <v/>
      </c>
      <c r="F1831" s="55" t="e">
        <f t="shared" si="42"/>
        <v>#VALUE!</v>
      </c>
    </row>
    <row r="1832" spans="4:6" x14ac:dyDescent="0.3">
      <c r="D1832" s="11" t="str">
        <f>(IF(B1832=Локализация!$C$64,1,IF(B1832=Локализация!$C$65,2,IF(B1832=Локализация!$C$66,3,IF(B1832=Локализация!$C$67,4,IF(B1832=Локализация!$C$68,5,IF(OR(B1832=1,B1832=2,B1832=3,B1832=4,B1832=5),B1832,"")))))))</f>
        <v/>
      </c>
      <c r="E1832" s="11" t="str">
        <f>(IF(C1832=Локализация!$C$70,1,IF(C1832=Локализация!$C$71,2,IF(C1832=Локализация!$C$72,3,IF(C1832=Локализация!$C$73,4,IF(C1832=Локализация!$C$74,5,IF(OR(C1832=1,C1832=2,C1832=3,C1832=4,C1832=5),C1832,"")))))))</f>
        <v/>
      </c>
      <c r="F1832" s="55" t="e">
        <f t="shared" si="42"/>
        <v>#VALUE!</v>
      </c>
    </row>
    <row r="1833" spans="4:6" x14ac:dyDescent="0.3">
      <c r="D1833" s="11" t="str">
        <f>(IF(B1833=Локализация!$C$64,1,IF(B1833=Локализация!$C$65,2,IF(B1833=Локализация!$C$66,3,IF(B1833=Локализация!$C$67,4,IF(B1833=Локализация!$C$68,5,IF(OR(B1833=1,B1833=2,B1833=3,B1833=4,B1833=5),B1833,"")))))))</f>
        <v/>
      </c>
      <c r="E1833" s="11" t="str">
        <f>(IF(C1833=Локализация!$C$70,1,IF(C1833=Локализация!$C$71,2,IF(C1833=Локализация!$C$72,3,IF(C1833=Локализация!$C$73,4,IF(C1833=Локализация!$C$74,5,IF(OR(C1833=1,C1833=2,C1833=3,C1833=4,C1833=5),C1833,"")))))))</f>
        <v/>
      </c>
      <c r="F1833" s="55" t="e">
        <f t="shared" si="42"/>
        <v>#VALUE!</v>
      </c>
    </row>
    <row r="1834" spans="4:6" x14ac:dyDescent="0.3">
      <c r="D1834" s="11" t="str">
        <f>(IF(B1834=Локализация!$C$64,1,IF(B1834=Локализация!$C$65,2,IF(B1834=Локализация!$C$66,3,IF(B1834=Локализация!$C$67,4,IF(B1834=Локализация!$C$68,5,IF(OR(B1834=1,B1834=2,B1834=3,B1834=4,B1834=5),B1834,"")))))))</f>
        <v/>
      </c>
      <c r="E1834" s="11" t="str">
        <f>(IF(C1834=Локализация!$C$70,1,IF(C1834=Локализация!$C$71,2,IF(C1834=Локализация!$C$72,3,IF(C1834=Локализация!$C$73,4,IF(C1834=Локализация!$C$74,5,IF(OR(C1834=1,C1834=2,C1834=3,C1834=4,C1834=5),C1834,"")))))))</f>
        <v/>
      </c>
      <c r="F1834" s="55" t="e">
        <f t="shared" si="42"/>
        <v>#VALUE!</v>
      </c>
    </row>
    <row r="1835" spans="4:6" x14ac:dyDescent="0.3">
      <c r="D1835" s="11" t="str">
        <f>(IF(B1835=Локализация!$C$64,1,IF(B1835=Локализация!$C$65,2,IF(B1835=Локализация!$C$66,3,IF(B1835=Локализация!$C$67,4,IF(B1835=Локализация!$C$68,5,IF(OR(B1835=1,B1835=2,B1835=3,B1835=4,B1835=5),B1835,"")))))))</f>
        <v/>
      </c>
      <c r="E1835" s="11" t="str">
        <f>(IF(C1835=Локализация!$C$70,1,IF(C1835=Локализация!$C$71,2,IF(C1835=Локализация!$C$72,3,IF(C1835=Локализация!$C$73,4,IF(C1835=Локализация!$C$74,5,IF(OR(C1835=1,C1835=2,C1835=3,C1835=4,C1835=5),C1835,"")))))))</f>
        <v/>
      </c>
      <c r="F1835" s="55" t="e">
        <f t="shared" si="42"/>
        <v>#VALUE!</v>
      </c>
    </row>
    <row r="1836" spans="4:6" x14ac:dyDescent="0.3">
      <c r="D1836" s="11" t="str">
        <f>(IF(B1836=Локализация!$C$64,1,IF(B1836=Локализация!$C$65,2,IF(B1836=Локализация!$C$66,3,IF(B1836=Локализация!$C$67,4,IF(B1836=Локализация!$C$68,5,IF(OR(B1836=1,B1836=2,B1836=3,B1836=4,B1836=5),B1836,"")))))))</f>
        <v/>
      </c>
      <c r="E1836" s="11" t="str">
        <f>(IF(C1836=Локализация!$C$70,1,IF(C1836=Локализация!$C$71,2,IF(C1836=Локализация!$C$72,3,IF(C1836=Локализация!$C$73,4,IF(C1836=Локализация!$C$74,5,IF(OR(C1836=1,C1836=2,C1836=3,C1836=4,C1836=5),C1836,"")))))))</f>
        <v/>
      </c>
      <c r="F1836" s="55" t="e">
        <f t="shared" si="42"/>
        <v>#VALUE!</v>
      </c>
    </row>
    <row r="1837" spans="4:6" x14ac:dyDescent="0.3">
      <c r="D1837" s="11" t="str">
        <f>(IF(B1837=Локализация!$C$64,1,IF(B1837=Локализация!$C$65,2,IF(B1837=Локализация!$C$66,3,IF(B1837=Локализация!$C$67,4,IF(B1837=Локализация!$C$68,5,IF(OR(B1837=1,B1837=2,B1837=3,B1837=4,B1837=5),B1837,"")))))))</f>
        <v/>
      </c>
      <c r="E1837" s="11" t="str">
        <f>(IF(C1837=Локализация!$C$70,1,IF(C1837=Локализация!$C$71,2,IF(C1837=Локализация!$C$72,3,IF(C1837=Локализация!$C$73,4,IF(C1837=Локализация!$C$74,5,IF(OR(C1837=1,C1837=2,C1837=3,C1837=4,C1837=5),C1837,"")))))))</f>
        <v/>
      </c>
      <c r="F1837" s="55" t="e">
        <f t="shared" si="42"/>
        <v>#VALUE!</v>
      </c>
    </row>
    <row r="1838" spans="4:6" x14ac:dyDescent="0.3">
      <c r="D1838" s="11" t="str">
        <f>(IF(B1838=Локализация!$C$64,1,IF(B1838=Локализация!$C$65,2,IF(B1838=Локализация!$C$66,3,IF(B1838=Локализация!$C$67,4,IF(B1838=Локализация!$C$68,5,IF(OR(B1838=1,B1838=2,B1838=3,B1838=4,B1838=5),B1838,"")))))))</f>
        <v/>
      </c>
      <c r="E1838" s="11" t="str">
        <f>(IF(C1838=Локализация!$C$70,1,IF(C1838=Локализация!$C$71,2,IF(C1838=Локализация!$C$72,3,IF(C1838=Локализация!$C$73,4,IF(C1838=Локализация!$C$74,5,IF(OR(C1838=1,C1838=2,C1838=3,C1838=4,C1838=5),C1838,"")))))))</f>
        <v/>
      </c>
      <c r="F1838" s="55" t="e">
        <f t="shared" si="42"/>
        <v>#VALUE!</v>
      </c>
    </row>
    <row r="1839" spans="4:6" x14ac:dyDescent="0.3">
      <c r="D1839" s="11" t="str">
        <f>(IF(B1839=Локализация!$C$64,1,IF(B1839=Локализация!$C$65,2,IF(B1839=Локализация!$C$66,3,IF(B1839=Локализация!$C$67,4,IF(B1839=Локализация!$C$68,5,IF(OR(B1839=1,B1839=2,B1839=3,B1839=4,B1839=5),B1839,"")))))))</f>
        <v/>
      </c>
      <c r="E1839" s="11" t="str">
        <f>(IF(C1839=Локализация!$C$70,1,IF(C1839=Локализация!$C$71,2,IF(C1839=Локализация!$C$72,3,IF(C1839=Локализация!$C$73,4,IF(C1839=Локализация!$C$74,5,IF(OR(C1839=1,C1839=2,C1839=3,C1839=4,C1839=5),C1839,"")))))))</f>
        <v/>
      </c>
      <c r="F1839" s="55" t="e">
        <f t="shared" si="42"/>
        <v>#VALUE!</v>
      </c>
    </row>
    <row r="1840" spans="4:6" x14ac:dyDescent="0.3">
      <c r="D1840" s="11" t="str">
        <f>(IF(B1840=Локализация!$C$64,1,IF(B1840=Локализация!$C$65,2,IF(B1840=Локализация!$C$66,3,IF(B1840=Локализация!$C$67,4,IF(B1840=Локализация!$C$68,5,IF(OR(B1840=1,B1840=2,B1840=3,B1840=4,B1840=5),B1840,"")))))))</f>
        <v/>
      </c>
      <c r="E1840" s="11" t="str">
        <f>(IF(C1840=Локализация!$C$70,1,IF(C1840=Локализация!$C$71,2,IF(C1840=Локализация!$C$72,3,IF(C1840=Локализация!$C$73,4,IF(C1840=Локализация!$C$74,5,IF(OR(C1840=1,C1840=2,C1840=3,C1840=4,C1840=5),C1840,"")))))))</f>
        <v/>
      </c>
      <c r="F1840" s="55" t="e">
        <f t="shared" si="42"/>
        <v>#VALUE!</v>
      </c>
    </row>
    <row r="1841" spans="4:6" x14ac:dyDescent="0.3">
      <c r="D1841" s="11" t="str">
        <f>(IF(B1841=Локализация!$C$64,1,IF(B1841=Локализация!$C$65,2,IF(B1841=Локализация!$C$66,3,IF(B1841=Локализация!$C$67,4,IF(B1841=Локализация!$C$68,5,IF(OR(B1841=1,B1841=2,B1841=3,B1841=4,B1841=5),B1841,"")))))))</f>
        <v/>
      </c>
      <c r="E1841" s="11" t="str">
        <f>(IF(C1841=Локализация!$C$70,1,IF(C1841=Локализация!$C$71,2,IF(C1841=Локализация!$C$72,3,IF(C1841=Локализация!$C$73,4,IF(C1841=Локализация!$C$74,5,IF(OR(C1841=1,C1841=2,C1841=3,C1841=4,C1841=5),C1841,"")))))))</f>
        <v/>
      </c>
      <c r="F1841" s="55" t="e">
        <f t="shared" si="42"/>
        <v>#VALUE!</v>
      </c>
    </row>
    <row r="1842" spans="4:6" x14ac:dyDescent="0.3">
      <c r="D1842" s="11" t="str">
        <f>(IF(B1842=Локализация!$C$64,1,IF(B1842=Локализация!$C$65,2,IF(B1842=Локализация!$C$66,3,IF(B1842=Локализация!$C$67,4,IF(B1842=Локализация!$C$68,5,IF(OR(B1842=1,B1842=2,B1842=3,B1842=4,B1842=5),B1842,"")))))))</f>
        <v/>
      </c>
      <c r="E1842" s="11" t="str">
        <f>(IF(C1842=Локализация!$C$70,1,IF(C1842=Локализация!$C$71,2,IF(C1842=Локализация!$C$72,3,IF(C1842=Локализация!$C$73,4,IF(C1842=Локализация!$C$74,5,IF(OR(C1842=1,C1842=2,C1842=3,C1842=4,C1842=5),C1842,"")))))))</f>
        <v/>
      </c>
      <c r="F1842" s="55" t="e">
        <f t="shared" si="42"/>
        <v>#VALUE!</v>
      </c>
    </row>
    <row r="1843" spans="4:6" x14ac:dyDescent="0.3">
      <c r="D1843" s="11" t="str">
        <f>(IF(B1843=Локализация!$C$64,1,IF(B1843=Локализация!$C$65,2,IF(B1843=Локализация!$C$66,3,IF(B1843=Локализация!$C$67,4,IF(B1843=Локализация!$C$68,5,IF(OR(B1843=1,B1843=2,B1843=3,B1843=4,B1843=5),B1843,"")))))))</f>
        <v/>
      </c>
      <c r="E1843" s="11" t="str">
        <f>(IF(C1843=Локализация!$C$70,1,IF(C1843=Локализация!$C$71,2,IF(C1843=Локализация!$C$72,3,IF(C1843=Локализация!$C$73,4,IF(C1843=Локализация!$C$74,5,IF(OR(C1843=1,C1843=2,C1843=3,C1843=4,C1843=5),C1843,"")))))))</f>
        <v/>
      </c>
      <c r="F1843" s="55" t="e">
        <f t="shared" si="42"/>
        <v>#VALUE!</v>
      </c>
    </row>
    <row r="1844" spans="4:6" x14ac:dyDescent="0.3">
      <c r="D1844" s="11" t="str">
        <f>(IF(B1844=Локализация!$C$64,1,IF(B1844=Локализация!$C$65,2,IF(B1844=Локализация!$C$66,3,IF(B1844=Локализация!$C$67,4,IF(B1844=Локализация!$C$68,5,IF(OR(B1844=1,B1844=2,B1844=3,B1844=4,B1844=5),B1844,"")))))))</f>
        <v/>
      </c>
      <c r="E1844" s="11" t="str">
        <f>(IF(C1844=Локализация!$C$70,1,IF(C1844=Локализация!$C$71,2,IF(C1844=Локализация!$C$72,3,IF(C1844=Локализация!$C$73,4,IF(C1844=Локализация!$C$74,5,IF(OR(C1844=1,C1844=2,C1844=3,C1844=4,C1844=5),C1844,"")))))))</f>
        <v/>
      </c>
      <c r="F1844" s="55" t="e">
        <f t="shared" si="42"/>
        <v>#VALUE!</v>
      </c>
    </row>
    <row r="1845" spans="4:6" x14ac:dyDescent="0.3">
      <c r="D1845" s="11" t="str">
        <f>(IF(B1845=Локализация!$C$64,1,IF(B1845=Локализация!$C$65,2,IF(B1845=Локализация!$C$66,3,IF(B1845=Локализация!$C$67,4,IF(B1845=Локализация!$C$68,5,IF(OR(B1845=1,B1845=2,B1845=3,B1845=4,B1845=5),B1845,"")))))))</f>
        <v/>
      </c>
      <c r="E1845" s="11" t="str">
        <f>(IF(C1845=Локализация!$C$70,1,IF(C1845=Локализация!$C$71,2,IF(C1845=Локализация!$C$72,3,IF(C1845=Локализация!$C$73,4,IF(C1845=Локализация!$C$74,5,IF(OR(C1845=1,C1845=2,C1845=3,C1845=4,C1845=5),C1845,"")))))))</f>
        <v/>
      </c>
      <c r="F1845" s="55" t="e">
        <f t="shared" si="42"/>
        <v>#VALUE!</v>
      </c>
    </row>
    <row r="1846" spans="4:6" x14ac:dyDescent="0.3">
      <c r="D1846" s="11" t="str">
        <f>(IF(B1846=Локализация!$C$64,1,IF(B1846=Локализация!$C$65,2,IF(B1846=Локализация!$C$66,3,IF(B1846=Локализация!$C$67,4,IF(B1846=Локализация!$C$68,5,IF(OR(B1846=1,B1846=2,B1846=3,B1846=4,B1846=5),B1846,"")))))))</f>
        <v/>
      </c>
      <c r="E1846" s="11" t="str">
        <f>(IF(C1846=Локализация!$C$70,1,IF(C1846=Локализация!$C$71,2,IF(C1846=Локализация!$C$72,3,IF(C1846=Локализация!$C$73,4,IF(C1846=Локализация!$C$74,5,IF(OR(C1846=1,C1846=2,C1846=3,C1846=4,C1846=5),C1846,"")))))))</f>
        <v/>
      </c>
      <c r="F1846" s="55" t="e">
        <f t="shared" si="42"/>
        <v>#VALUE!</v>
      </c>
    </row>
    <row r="1847" spans="4:6" x14ac:dyDescent="0.3">
      <c r="D1847" s="11" t="str">
        <f>(IF(B1847=Локализация!$C$64,1,IF(B1847=Локализация!$C$65,2,IF(B1847=Локализация!$C$66,3,IF(B1847=Локализация!$C$67,4,IF(B1847=Локализация!$C$68,5,IF(OR(B1847=1,B1847=2,B1847=3,B1847=4,B1847=5),B1847,"")))))))</f>
        <v/>
      </c>
      <c r="E1847" s="11" t="str">
        <f>(IF(C1847=Локализация!$C$70,1,IF(C1847=Локализация!$C$71,2,IF(C1847=Локализация!$C$72,3,IF(C1847=Локализация!$C$73,4,IF(C1847=Локализация!$C$74,5,IF(OR(C1847=1,C1847=2,C1847=3,C1847=4,C1847=5),C1847,"")))))))</f>
        <v/>
      </c>
      <c r="F1847" s="55" t="e">
        <f t="shared" si="42"/>
        <v>#VALUE!</v>
      </c>
    </row>
    <row r="1848" spans="4:6" x14ac:dyDescent="0.3">
      <c r="D1848" s="11" t="str">
        <f>(IF(B1848=Локализация!$C$64,1,IF(B1848=Локализация!$C$65,2,IF(B1848=Локализация!$C$66,3,IF(B1848=Локализация!$C$67,4,IF(B1848=Локализация!$C$68,5,IF(OR(B1848=1,B1848=2,B1848=3,B1848=4,B1848=5),B1848,"")))))))</f>
        <v/>
      </c>
      <c r="E1848" s="11" t="str">
        <f>(IF(C1848=Локализация!$C$70,1,IF(C1848=Локализация!$C$71,2,IF(C1848=Локализация!$C$72,3,IF(C1848=Локализация!$C$73,4,IF(C1848=Локализация!$C$74,5,IF(OR(C1848=1,C1848=2,C1848=3,C1848=4,C1848=5),C1848,"")))))))</f>
        <v/>
      </c>
      <c r="F1848" s="55" t="e">
        <f t="shared" si="42"/>
        <v>#VALUE!</v>
      </c>
    </row>
    <row r="1849" spans="4:6" x14ac:dyDescent="0.3">
      <c r="D1849" s="11" t="str">
        <f>(IF(B1849=Локализация!$C$64,1,IF(B1849=Локализация!$C$65,2,IF(B1849=Локализация!$C$66,3,IF(B1849=Локализация!$C$67,4,IF(B1849=Локализация!$C$68,5,IF(OR(B1849=1,B1849=2,B1849=3,B1849=4,B1849=5),B1849,"")))))))</f>
        <v/>
      </c>
      <c r="E1849" s="11" t="str">
        <f>(IF(C1849=Локализация!$C$70,1,IF(C1849=Локализация!$C$71,2,IF(C1849=Локализация!$C$72,3,IF(C1849=Локализация!$C$73,4,IF(C1849=Локализация!$C$74,5,IF(OR(C1849=1,C1849=2,C1849=3,C1849=4,C1849=5),C1849,"")))))))</f>
        <v/>
      </c>
      <c r="F1849" s="55" t="e">
        <f t="shared" si="42"/>
        <v>#VALUE!</v>
      </c>
    </row>
    <row r="1850" spans="4:6" x14ac:dyDescent="0.3">
      <c r="D1850" s="11" t="str">
        <f>(IF(B1850=Локализация!$C$64,1,IF(B1850=Локализация!$C$65,2,IF(B1850=Локализация!$C$66,3,IF(B1850=Локализация!$C$67,4,IF(B1850=Локализация!$C$68,5,IF(OR(B1850=1,B1850=2,B1850=3,B1850=4,B1850=5),B1850,"")))))))</f>
        <v/>
      </c>
      <c r="E1850" s="11" t="str">
        <f>(IF(C1850=Локализация!$C$70,1,IF(C1850=Локализация!$C$71,2,IF(C1850=Локализация!$C$72,3,IF(C1850=Локализация!$C$73,4,IF(C1850=Локализация!$C$74,5,IF(OR(C1850=1,C1850=2,C1850=3,C1850=4,C1850=5),C1850,"")))))))</f>
        <v/>
      </c>
      <c r="F1850" s="55" t="e">
        <f t="shared" si="42"/>
        <v>#VALUE!</v>
      </c>
    </row>
    <row r="1851" spans="4:6" x14ac:dyDescent="0.3">
      <c r="D1851" s="11" t="str">
        <f>(IF(B1851=Локализация!$C$64,1,IF(B1851=Локализация!$C$65,2,IF(B1851=Локализация!$C$66,3,IF(B1851=Локализация!$C$67,4,IF(B1851=Локализация!$C$68,5,IF(OR(B1851=1,B1851=2,B1851=3,B1851=4,B1851=5),B1851,"")))))))</f>
        <v/>
      </c>
      <c r="E1851" s="11" t="str">
        <f>(IF(C1851=Локализация!$C$70,1,IF(C1851=Локализация!$C$71,2,IF(C1851=Локализация!$C$72,3,IF(C1851=Локализация!$C$73,4,IF(C1851=Локализация!$C$74,5,IF(OR(C1851=1,C1851=2,C1851=3,C1851=4,C1851=5),C1851,"")))))))</f>
        <v/>
      </c>
      <c r="F1851" s="55" t="e">
        <f t="shared" si="42"/>
        <v>#VALUE!</v>
      </c>
    </row>
    <row r="1852" spans="4:6" x14ac:dyDescent="0.3">
      <c r="D1852" s="11" t="str">
        <f>(IF(B1852=Локализация!$C$64,1,IF(B1852=Локализация!$C$65,2,IF(B1852=Локализация!$C$66,3,IF(B1852=Локализация!$C$67,4,IF(B1852=Локализация!$C$68,5,IF(OR(B1852=1,B1852=2,B1852=3,B1852=4,B1852=5),B1852,"")))))))</f>
        <v/>
      </c>
      <c r="E1852" s="11" t="str">
        <f>(IF(C1852=Локализация!$C$70,1,IF(C1852=Локализация!$C$71,2,IF(C1852=Локализация!$C$72,3,IF(C1852=Локализация!$C$73,4,IF(C1852=Локализация!$C$74,5,IF(OR(C1852=1,C1852=2,C1852=3,C1852=4,C1852=5),C1852,"")))))))</f>
        <v/>
      </c>
      <c r="F1852" s="55" t="e">
        <f t="shared" si="42"/>
        <v>#VALUE!</v>
      </c>
    </row>
    <row r="1853" spans="4:6" x14ac:dyDescent="0.3">
      <c r="D1853" s="11" t="str">
        <f>(IF(B1853=Локализация!$C$64,1,IF(B1853=Локализация!$C$65,2,IF(B1853=Локализация!$C$66,3,IF(B1853=Локализация!$C$67,4,IF(B1853=Локализация!$C$68,5,IF(OR(B1853=1,B1853=2,B1853=3,B1853=4,B1853=5),B1853,"")))))))</f>
        <v/>
      </c>
      <c r="E1853" s="11" t="str">
        <f>(IF(C1853=Локализация!$C$70,1,IF(C1853=Локализация!$C$71,2,IF(C1853=Локализация!$C$72,3,IF(C1853=Локализация!$C$73,4,IF(C1853=Локализация!$C$74,5,IF(OR(C1853=1,C1853=2,C1853=3,C1853=4,C1853=5),C1853,"")))))))</f>
        <v/>
      </c>
      <c r="F1853" s="55" t="e">
        <f t="shared" si="42"/>
        <v>#VALUE!</v>
      </c>
    </row>
    <row r="1854" spans="4:6" x14ac:dyDescent="0.3">
      <c r="D1854" s="11" t="str">
        <f>(IF(B1854=Локализация!$C$64,1,IF(B1854=Локализация!$C$65,2,IF(B1854=Локализация!$C$66,3,IF(B1854=Локализация!$C$67,4,IF(B1854=Локализация!$C$68,5,IF(OR(B1854=1,B1854=2,B1854=3,B1854=4,B1854=5),B1854,"")))))))</f>
        <v/>
      </c>
      <c r="E1854" s="11" t="str">
        <f>(IF(C1854=Локализация!$C$70,1,IF(C1854=Локализация!$C$71,2,IF(C1854=Локализация!$C$72,3,IF(C1854=Локализация!$C$73,4,IF(C1854=Локализация!$C$74,5,IF(OR(C1854=1,C1854=2,C1854=3,C1854=4,C1854=5),C1854,"")))))))</f>
        <v/>
      </c>
      <c r="F1854" s="55" t="e">
        <f t="shared" si="42"/>
        <v>#VALUE!</v>
      </c>
    </row>
    <row r="1855" spans="4:6" x14ac:dyDescent="0.3">
      <c r="D1855" s="11" t="str">
        <f>(IF(B1855=Локализация!$C$64,1,IF(B1855=Локализация!$C$65,2,IF(B1855=Локализация!$C$66,3,IF(B1855=Локализация!$C$67,4,IF(B1855=Локализация!$C$68,5,IF(OR(B1855=1,B1855=2,B1855=3,B1855=4,B1855=5),B1855,"")))))))</f>
        <v/>
      </c>
      <c r="E1855" s="11" t="str">
        <f>(IF(C1855=Локализация!$C$70,1,IF(C1855=Локализация!$C$71,2,IF(C1855=Локализация!$C$72,3,IF(C1855=Локализация!$C$73,4,IF(C1855=Локализация!$C$74,5,IF(OR(C1855=1,C1855=2,C1855=3,C1855=4,C1855=5),C1855,"")))))))</f>
        <v/>
      </c>
      <c r="F1855" s="55" t="e">
        <f t="shared" si="42"/>
        <v>#VALUE!</v>
      </c>
    </row>
    <row r="1856" spans="4:6" x14ac:dyDescent="0.3">
      <c r="D1856" s="11" t="str">
        <f>(IF(B1856=Локализация!$C$64,1,IF(B1856=Локализация!$C$65,2,IF(B1856=Локализация!$C$66,3,IF(B1856=Локализация!$C$67,4,IF(B1856=Локализация!$C$68,5,IF(OR(B1856=1,B1856=2,B1856=3,B1856=4,B1856=5),B1856,"")))))))</f>
        <v/>
      </c>
      <c r="E1856" s="11" t="str">
        <f>(IF(C1856=Локализация!$C$70,1,IF(C1856=Локализация!$C$71,2,IF(C1856=Локализация!$C$72,3,IF(C1856=Локализация!$C$73,4,IF(C1856=Локализация!$C$74,5,IF(OR(C1856=1,C1856=2,C1856=3,C1856=4,C1856=5),C1856,"")))))))</f>
        <v/>
      </c>
      <c r="F1856" s="55" t="e">
        <f t="shared" si="42"/>
        <v>#VALUE!</v>
      </c>
    </row>
    <row r="1857" spans="4:6" x14ac:dyDescent="0.3">
      <c r="D1857" s="11" t="str">
        <f>(IF(B1857=Локализация!$C$64,1,IF(B1857=Локализация!$C$65,2,IF(B1857=Локализация!$C$66,3,IF(B1857=Локализация!$C$67,4,IF(B1857=Локализация!$C$68,5,IF(OR(B1857=1,B1857=2,B1857=3,B1857=4,B1857=5),B1857,"")))))))</f>
        <v/>
      </c>
      <c r="E1857" s="11" t="str">
        <f>(IF(C1857=Локализация!$C$70,1,IF(C1857=Локализация!$C$71,2,IF(C1857=Локализация!$C$72,3,IF(C1857=Локализация!$C$73,4,IF(C1857=Локализация!$C$74,5,IF(OR(C1857=1,C1857=2,C1857=3,C1857=4,C1857=5),C1857,"")))))))</f>
        <v/>
      </c>
      <c r="F1857" s="55" t="e">
        <f t="shared" si="42"/>
        <v>#VALUE!</v>
      </c>
    </row>
    <row r="1858" spans="4:6" x14ac:dyDescent="0.3">
      <c r="D1858" s="11" t="str">
        <f>(IF(B1858=Локализация!$C$64,1,IF(B1858=Локализация!$C$65,2,IF(B1858=Локализация!$C$66,3,IF(B1858=Локализация!$C$67,4,IF(B1858=Локализация!$C$68,5,IF(OR(B1858=1,B1858=2,B1858=3,B1858=4,B1858=5),B1858,"")))))))</f>
        <v/>
      </c>
      <c r="E1858" s="11" t="str">
        <f>(IF(C1858=Локализация!$C$70,1,IF(C1858=Локализация!$C$71,2,IF(C1858=Локализация!$C$72,3,IF(C1858=Локализация!$C$73,4,IF(C1858=Локализация!$C$74,5,IF(OR(C1858=1,C1858=2,C1858=3,C1858=4,C1858=5),C1858,"")))))))</f>
        <v/>
      </c>
      <c r="F1858" s="55" t="e">
        <f t="shared" si="42"/>
        <v>#VALUE!</v>
      </c>
    </row>
    <row r="1859" spans="4:6" x14ac:dyDescent="0.3">
      <c r="D1859" s="11" t="str">
        <f>(IF(B1859=Локализация!$C$64,1,IF(B1859=Локализация!$C$65,2,IF(B1859=Локализация!$C$66,3,IF(B1859=Локализация!$C$67,4,IF(B1859=Локализация!$C$68,5,IF(OR(B1859=1,B1859=2,B1859=3,B1859=4,B1859=5),B1859,"")))))))</f>
        <v/>
      </c>
      <c r="E1859" s="11" t="str">
        <f>(IF(C1859=Локализация!$C$70,1,IF(C1859=Локализация!$C$71,2,IF(C1859=Локализация!$C$72,3,IF(C1859=Локализация!$C$73,4,IF(C1859=Локализация!$C$74,5,IF(OR(C1859=1,C1859=2,C1859=3,C1859=4,C1859=5),C1859,"")))))))</f>
        <v/>
      </c>
      <c r="F1859" s="55" t="e">
        <f t="shared" si="42"/>
        <v>#VALUE!</v>
      </c>
    </row>
    <row r="1860" spans="4:6" x14ac:dyDescent="0.3">
      <c r="D1860" s="11" t="str">
        <f>(IF(B1860=Локализация!$C$64,1,IF(B1860=Локализация!$C$65,2,IF(B1860=Локализация!$C$66,3,IF(B1860=Локализация!$C$67,4,IF(B1860=Локализация!$C$68,5,IF(OR(B1860=1,B1860=2,B1860=3,B1860=4,B1860=5),B1860,"")))))))</f>
        <v/>
      </c>
      <c r="E1860" s="11" t="str">
        <f>(IF(C1860=Локализация!$C$70,1,IF(C1860=Локализация!$C$71,2,IF(C1860=Локализация!$C$72,3,IF(C1860=Локализация!$C$73,4,IF(C1860=Локализация!$C$74,5,IF(OR(C1860=1,C1860=2,C1860=3,C1860=4,C1860=5),C1860,"")))))))</f>
        <v/>
      </c>
      <c r="F1860" s="55" t="e">
        <f t="shared" si="42"/>
        <v>#VALUE!</v>
      </c>
    </row>
    <row r="1861" spans="4:6" x14ac:dyDescent="0.3">
      <c r="D1861" s="11" t="str">
        <f>(IF(B1861=Локализация!$C$64,1,IF(B1861=Локализация!$C$65,2,IF(B1861=Локализация!$C$66,3,IF(B1861=Локализация!$C$67,4,IF(B1861=Локализация!$C$68,5,IF(OR(B1861=1,B1861=2,B1861=3,B1861=4,B1861=5),B1861,"")))))))</f>
        <v/>
      </c>
      <c r="E1861" s="11" t="str">
        <f>(IF(C1861=Локализация!$C$70,1,IF(C1861=Локализация!$C$71,2,IF(C1861=Локализация!$C$72,3,IF(C1861=Локализация!$C$73,4,IF(C1861=Локализация!$C$74,5,IF(OR(C1861=1,C1861=2,C1861=3,C1861=4,C1861=5),C1861,"")))))))</f>
        <v/>
      </c>
      <c r="F1861" s="55" t="e">
        <f t="shared" si="42"/>
        <v>#VALUE!</v>
      </c>
    </row>
    <row r="1862" spans="4:6" x14ac:dyDescent="0.3">
      <c r="D1862" s="11" t="str">
        <f>(IF(B1862=Локализация!$C$64,1,IF(B1862=Локализация!$C$65,2,IF(B1862=Локализация!$C$66,3,IF(B1862=Локализация!$C$67,4,IF(B1862=Локализация!$C$68,5,IF(OR(B1862=1,B1862=2,B1862=3,B1862=4,B1862=5),B1862,"")))))))</f>
        <v/>
      </c>
      <c r="E1862" s="11" t="str">
        <f>(IF(C1862=Локализация!$C$70,1,IF(C1862=Локализация!$C$71,2,IF(C1862=Локализация!$C$72,3,IF(C1862=Локализация!$C$73,4,IF(C1862=Локализация!$C$74,5,IF(OR(C1862=1,C1862=2,C1862=3,C1862=4,C1862=5),C1862,"")))))))</f>
        <v/>
      </c>
      <c r="F1862" s="55" t="e">
        <f t="shared" si="42"/>
        <v>#VALUE!</v>
      </c>
    </row>
    <row r="1863" spans="4:6" x14ac:dyDescent="0.3">
      <c r="D1863" s="11" t="str">
        <f>(IF(B1863=Локализация!$C$64,1,IF(B1863=Локализация!$C$65,2,IF(B1863=Локализация!$C$66,3,IF(B1863=Локализация!$C$67,4,IF(B1863=Локализация!$C$68,5,IF(OR(B1863=1,B1863=2,B1863=3,B1863=4,B1863=5),B1863,"")))))))</f>
        <v/>
      </c>
      <c r="E1863" s="11" t="str">
        <f>(IF(C1863=Локализация!$C$70,1,IF(C1863=Локализация!$C$71,2,IF(C1863=Локализация!$C$72,3,IF(C1863=Локализация!$C$73,4,IF(C1863=Локализация!$C$74,5,IF(OR(C1863=1,C1863=2,C1863=3,C1863=4,C1863=5),C1863,"")))))))</f>
        <v/>
      </c>
      <c r="F1863" s="55" t="e">
        <f t="shared" si="42"/>
        <v>#VALUE!</v>
      </c>
    </row>
    <row r="1864" spans="4:6" x14ac:dyDescent="0.3">
      <c r="D1864" s="11" t="str">
        <f>(IF(B1864=Локализация!$C$64,1,IF(B1864=Локализация!$C$65,2,IF(B1864=Локализация!$C$66,3,IF(B1864=Локализация!$C$67,4,IF(B1864=Локализация!$C$68,5,IF(OR(B1864=1,B1864=2,B1864=3,B1864=4,B1864=5),B1864,"")))))))</f>
        <v/>
      </c>
      <c r="E1864" s="11" t="str">
        <f>(IF(C1864=Локализация!$C$70,1,IF(C1864=Локализация!$C$71,2,IF(C1864=Локализация!$C$72,3,IF(C1864=Локализация!$C$73,4,IF(C1864=Локализация!$C$74,5,IF(OR(C1864=1,C1864=2,C1864=3,C1864=4,C1864=5),C1864,"")))))))</f>
        <v/>
      </c>
      <c r="F1864" s="55" t="e">
        <f t="shared" si="42"/>
        <v>#VALUE!</v>
      </c>
    </row>
    <row r="1865" spans="4:6" x14ac:dyDescent="0.3">
      <c r="D1865" s="11" t="str">
        <f>(IF(B1865=Локализация!$C$64,1,IF(B1865=Локализация!$C$65,2,IF(B1865=Локализация!$C$66,3,IF(B1865=Локализация!$C$67,4,IF(B1865=Локализация!$C$68,5,IF(OR(B1865=1,B1865=2,B1865=3,B1865=4,B1865=5),B1865,"")))))))</f>
        <v/>
      </c>
      <c r="E1865" s="11" t="str">
        <f>(IF(C1865=Локализация!$C$70,1,IF(C1865=Локализация!$C$71,2,IF(C1865=Локализация!$C$72,3,IF(C1865=Локализация!$C$73,4,IF(C1865=Локализация!$C$74,5,IF(OR(C1865=1,C1865=2,C1865=3,C1865=4,C1865=5),C1865,"")))))))</f>
        <v/>
      </c>
      <c r="F1865" s="55" t="e">
        <f t="shared" si="42"/>
        <v>#VALUE!</v>
      </c>
    </row>
    <row r="1866" spans="4:6" x14ac:dyDescent="0.3">
      <c r="D1866" s="11" t="str">
        <f>(IF(B1866=Локализация!$C$64,1,IF(B1866=Локализация!$C$65,2,IF(B1866=Локализация!$C$66,3,IF(B1866=Локализация!$C$67,4,IF(B1866=Локализация!$C$68,5,IF(OR(B1866=1,B1866=2,B1866=3,B1866=4,B1866=5),B1866,"")))))))</f>
        <v/>
      </c>
      <c r="E1866" s="11" t="str">
        <f>(IF(C1866=Локализация!$C$70,1,IF(C1866=Локализация!$C$71,2,IF(C1866=Локализация!$C$72,3,IF(C1866=Локализация!$C$73,4,IF(C1866=Локализация!$C$74,5,IF(OR(C1866=1,C1866=2,C1866=3,C1866=4,C1866=5),C1866,"")))))))</f>
        <v/>
      </c>
      <c r="F1866" s="55" t="e">
        <f t="shared" si="42"/>
        <v>#VALUE!</v>
      </c>
    </row>
    <row r="1867" spans="4:6" x14ac:dyDescent="0.3">
      <c r="D1867" s="11" t="str">
        <f>(IF(B1867=Локализация!$C$64,1,IF(B1867=Локализация!$C$65,2,IF(B1867=Локализация!$C$66,3,IF(B1867=Локализация!$C$67,4,IF(B1867=Локализация!$C$68,5,IF(OR(B1867=1,B1867=2,B1867=3,B1867=4,B1867=5),B1867,"")))))))</f>
        <v/>
      </c>
      <c r="E1867" s="11" t="str">
        <f>(IF(C1867=Локализация!$C$70,1,IF(C1867=Локализация!$C$71,2,IF(C1867=Локализация!$C$72,3,IF(C1867=Локализация!$C$73,4,IF(C1867=Локализация!$C$74,5,IF(OR(C1867=1,C1867=2,C1867=3,C1867=4,C1867=5),C1867,"")))))))</f>
        <v/>
      </c>
      <c r="F1867" s="55" t="e">
        <f t="shared" si="42"/>
        <v>#VALUE!</v>
      </c>
    </row>
    <row r="1868" spans="4:6" x14ac:dyDescent="0.3">
      <c r="D1868" s="11" t="str">
        <f>(IF(B1868=Локализация!$C$64,1,IF(B1868=Локализация!$C$65,2,IF(B1868=Локализация!$C$66,3,IF(B1868=Локализация!$C$67,4,IF(B1868=Локализация!$C$68,5,IF(OR(B1868=1,B1868=2,B1868=3,B1868=4,B1868=5),B1868,"")))))))</f>
        <v/>
      </c>
      <c r="E1868" s="11" t="str">
        <f>(IF(C1868=Локализация!$C$70,1,IF(C1868=Локализация!$C$71,2,IF(C1868=Локализация!$C$72,3,IF(C1868=Локализация!$C$73,4,IF(C1868=Локализация!$C$74,5,IF(OR(C1868=1,C1868=2,C1868=3,C1868=4,C1868=5),C1868,"")))))))</f>
        <v/>
      </c>
      <c r="F1868" s="55" t="e">
        <f t="shared" si="42"/>
        <v>#VALUE!</v>
      </c>
    </row>
    <row r="1869" spans="4:6" x14ac:dyDescent="0.3">
      <c r="D1869" s="11" t="str">
        <f>(IF(B1869=Локализация!$C$64,1,IF(B1869=Локализация!$C$65,2,IF(B1869=Локализация!$C$66,3,IF(B1869=Локализация!$C$67,4,IF(B1869=Локализация!$C$68,5,IF(OR(B1869=1,B1869=2,B1869=3,B1869=4,B1869=5),B1869,"")))))))</f>
        <v/>
      </c>
      <c r="E1869" s="11" t="str">
        <f>(IF(C1869=Локализация!$C$70,1,IF(C1869=Локализация!$C$71,2,IF(C1869=Локализация!$C$72,3,IF(C1869=Локализация!$C$73,4,IF(C1869=Локализация!$C$74,5,IF(OR(C1869=1,C1869=2,C1869=3,C1869=4,C1869=5),C1869,"")))))))</f>
        <v/>
      </c>
      <c r="F1869" s="55" t="e">
        <f t="shared" si="42"/>
        <v>#VALUE!</v>
      </c>
    </row>
    <row r="1870" spans="4:6" x14ac:dyDescent="0.3">
      <c r="D1870" s="11" t="str">
        <f>(IF(B1870=Локализация!$C$64,1,IF(B1870=Локализация!$C$65,2,IF(B1870=Локализация!$C$66,3,IF(B1870=Локализация!$C$67,4,IF(B1870=Локализация!$C$68,5,IF(OR(B1870=1,B1870=2,B1870=3,B1870=4,B1870=5),B1870,"")))))))</f>
        <v/>
      </c>
      <c r="E1870" s="11" t="str">
        <f>(IF(C1870=Локализация!$C$70,1,IF(C1870=Локализация!$C$71,2,IF(C1870=Локализация!$C$72,3,IF(C1870=Локализация!$C$73,4,IF(C1870=Локализация!$C$74,5,IF(OR(C1870=1,C1870=2,C1870=3,C1870=4,C1870=5),C1870,"")))))))</f>
        <v/>
      </c>
      <c r="F1870" s="55" t="e">
        <f t="shared" si="42"/>
        <v>#VALUE!</v>
      </c>
    </row>
    <row r="1871" spans="4:6" x14ac:dyDescent="0.3">
      <c r="D1871" s="11" t="str">
        <f>(IF(B1871=Локализация!$C$64,1,IF(B1871=Локализация!$C$65,2,IF(B1871=Локализация!$C$66,3,IF(B1871=Локализация!$C$67,4,IF(B1871=Локализация!$C$68,5,IF(OR(B1871=1,B1871=2,B1871=3,B1871=4,B1871=5),B1871,"")))))))</f>
        <v/>
      </c>
      <c r="E1871" s="11" t="str">
        <f>(IF(C1871=Локализация!$C$70,1,IF(C1871=Локализация!$C$71,2,IF(C1871=Локализация!$C$72,3,IF(C1871=Локализация!$C$73,4,IF(C1871=Локализация!$C$74,5,IF(OR(C1871=1,C1871=2,C1871=3,C1871=4,C1871=5),C1871,"")))))))</f>
        <v/>
      </c>
      <c r="F1871" s="55" t="e">
        <f t="shared" si="42"/>
        <v>#VALUE!</v>
      </c>
    </row>
    <row r="1872" spans="4:6" x14ac:dyDescent="0.3">
      <c r="D1872" s="11" t="str">
        <f>(IF(B1872=Локализация!$C$64,1,IF(B1872=Локализация!$C$65,2,IF(B1872=Локализация!$C$66,3,IF(B1872=Локализация!$C$67,4,IF(B1872=Локализация!$C$68,5,IF(OR(B1872=1,B1872=2,B1872=3,B1872=4,B1872=5),B1872,"")))))))</f>
        <v/>
      </c>
      <c r="E1872" s="11" t="str">
        <f>(IF(C1872=Локализация!$C$70,1,IF(C1872=Локализация!$C$71,2,IF(C1872=Локализация!$C$72,3,IF(C1872=Локализация!$C$73,4,IF(C1872=Локализация!$C$74,5,IF(OR(C1872=1,C1872=2,C1872=3,C1872=4,C1872=5),C1872,"")))))))</f>
        <v/>
      </c>
      <c r="F1872" s="55" t="e">
        <f t="shared" si="42"/>
        <v>#VALUE!</v>
      </c>
    </row>
    <row r="1873" spans="4:6" x14ac:dyDescent="0.3">
      <c r="D1873" s="11" t="str">
        <f>(IF(B1873=Локализация!$C$64,1,IF(B1873=Локализация!$C$65,2,IF(B1873=Локализация!$C$66,3,IF(B1873=Локализация!$C$67,4,IF(B1873=Локализация!$C$68,5,IF(OR(B1873=1,B1873=2,B1873=3,B1873=4,B1873=5),B1873,"")))))))</f>
        <v/>
      </c>
      <c r="E1873" s="11" t="str">
        <f>(IF(C1873=Локализация!$C$70,1,IF(C1873=Локализация!$C$71,2,IF(C1873=Локализация!$C$72,3,IF(C1873=Локализация!$C$73,4,IF(C1873=Локализация!$C$74,5,IF(OR(C1873=1,C1873=2,C1873=3,C1873=4,C1873=5),C1873,"")))))))</f>
        <v/>
      </c>
      <c r="F1873" s="55" t="e">
        <f t="shared" si="42"/>
        <v>#VALUE!</v>
      </c>
    </row>
    <row r="1874" spans="4:6" x14ac:dyDescent="0.3">
      <c r="D1874" s="11" t="str">
        <f>(IF(B1874=Локализация!$C$64,1,IF(B1874=Локализация!$C$65,2,IF(B1874=Локализация!$C$66,3,IF(B1874=Локализация!$C$67,4,IF(B1874=Локализация!$C$68,5,IF(OR(B1874=1,B1874=2,B1874=3,B1874=4,B1874=5),B1874,"")))))))</f>
        <v/>
      </c>
      <c r="E1874" s="11" t="str">
        <f>(IF(C1874=Локализация!$C$70,1,IF(C1874=Локализация!$C$71,2,IF(C1874=Локализация!$C$72,3,IF(C1874=Локализация!$C$73,4,IF(C1874=Локализация!$C$74,5,IF(OR(C1874=1,C1874=2,C1874=3,C1874=4,C1874=5),C1874,"")))))))</f>
        <v/>
      </c>
      <c r="F1874" s="55" t="e">
        <f t="shared" si="42"/>
        <v>#VALUE!</v>
      </c>
    </row>
    <row r="1875" spans="4:6" x14ac:dyDescent="0.3">
      <c r="D1875" s="11" t="str">
        <f>(IF(B1875=Локализация!$C$64,1,IF(B1875=Локализация!$C$65,2,IF(B1875=Локализация!$C$66,3,IF(B1875=Локализация!$C$67,4,IF(B1875=Локализация!$C$68,5,IF(OR(B1875=1,B1875=2,B1875=3,B1875=4,B1875=5),B1875,"")))))))</f>
        <v/>
      </c>
      <c r="E1875" s="11" t="str">
        <f>(IF(C1875=Локализация!$C$70,1,IF(C1875=Локализация!$C$71,2,IF(C1875=Локализация!$C$72,3,IF(C1875=Локализация!$C$73,4,IF(C1875=Локализация!$C$74,5,IF(OR(C1875=1,C1875=2,C1875=3,C1875=4,C1875=5),C1875,"")))))))</f>
        <v/>
      </c>
      <c r="F1875" s="55" t="e">
        <f t="shared" si="42"/>
        <v>#VALUE!</v>
      </c>
    </row>
    <row r="1876" spans="4:6" x14ac:dyDescent="0.3">
      <c r="D1876" s="11" t="str">
        <f>(IF(B1876=Локализация!$C$64,1,IF(B1876=Локализация!$C$65,2,IF(B1876=Локализация!$C$66,3,IF(B1876=Локализация!$C$67,4,IF(B1876=Локализация!$C$68,5,IF(OR(B1876=1,B1876=2,B1876=3,B1876=4,B1876=5),B1876,"")))))))</f>
        <v/>
      </c>
      <c r="E1876" s="11" t="str">
        <f>(IF(C1876=Локализация!$C$70,1,IF(C1876=Локализация!$C$71,2,IF(C1876=Локализация!$C$72,3,IF(C1876=Локализация!$C$73,4,IF(C1876=Локализация!$C$74,5,IF(OR(C1876=1,C1876=2,C1876=3,C1876=4,C1876=5),C1876,"")))))))</f>
        <v/>
      </c>
      <c r="F1876" s="55" t="e">
        <f t="shared" si="42"/>
        <v>#VALUE!</v>
      </c>
    </row>
    <row r="1877" spans="4:6" x14ac:dyDescent="0.3">
      <c r="D1877" s="11" t="str">
        <f>(IF(B1877=Локализация!$C$64,1,IF(B1877=Локализация!$C$65,2,IF(B1877=Локализация!$C$66,3,IF(B1877=Локализация!$C$67,4,IF(B1877=Локализация!$C$68,5,IF(OR(B1877=1,B1877=2,B1877=3,B1877=4,B1877=5),B1877,"")))))))</f>
        <v/>
      </c>
      <c r="E1877" s="11" t="str">
        <f>(IF(C1877=Локализация!$C$70,1,IF(C1877=Локализация!$C$71,2,IF(C1877=Локализация!$C$72,3,IF(C1877=Локализация!$C$73,4,IF(C1877=Локализация!$C$74,5,IF(OR(C1877=1,C1877=2,C1877=3,C1877=4,C1877=5),C1877,"")))))))</f>
        <v/>
      </c>
      <c r="F1877" s="55" t="e">
        <f t="shared" si="42"/>
        <v>#VALUE!</v>
      </c>
    </row>
    <row r="1878" spans="4:6" x14ac:dyDescent="0.3">
      <c r="D1878" s="11" t="str">
        <f>(IF(B1878=Локализация!$C$64,1,IF(B1878=Локализация!$C$65,2,IF(B1878=Локализация!$C$66,3,IF(B1878=Локализация!$C$67,4,IF(B1878=Локализация!$C$68,5,IF(OR(B1878=1,B1878=2,B1878=3,B1878=4,B1878=5),B1878,"")))))))</f>
        <v/>
      </c>
      <c r="E1878" s="11" t="str">
        <f>(IF(C1878=Локализация!$C$70,1,IF(C1878=Локализация!$C$71,2,IF(C1878=Локализация!$C$72,3,IF(C1878=Локализация!$C$73,4,IF(C1878=Локализация!$C$74,5,IF(OR(C1878=1,C1878=2,C1878=3,C1878=4,C1878=5),C1878,"")))))))</f>
        <v/>
      </c>
      <c r="F1878" s="55" t="e">
        <f t="shared" si="42"/>
        <v>#VALUE!</v>
      </c>
    </row>
    <row r="1879" spans="4:6" x14ac:dyDescent="0.3">
      <c r="D1879" s="11" t="str">
        <f>(IF(B1879=Локализация!$C$64,1,IF(B1879=Локализация!$C$65,2,IF(B1879=Локализация!$C$66,3,IF(B1879=Локализация!$C$67,4,IF(B1879=Локализация!$C$68,5,IF(OR(B1879=1,B1879=2,B1879=3,B1879=4,B1879=5),B1879,"")))))))</f>
        <v/>
      </c>
      <c r="E1879" s="11" t="str">
        <f>(IF(C1879=Локализация!$C$70,1,IF(C1879=Локализация!$C$71,2,IF(C1879=Локализация!$C$72,3,IF(C1879=Локализация!$C$73,4,IF(C1879=Локализация!$C$74,5,IF(OR(C1879=1,C1879=2,C1879=3,C1879=4,C1879=5),C1879,"")))))))</f>
        <v/>
      </c>
      <c r="F1879" s="55" t="e">
        <f t="shared" si="42"/>
        <v>#VALUE!</v>
      </c>
    </row>
    <row r="1880" spans="4:6" x14ac:dyDescent="0.3">
      <c r="D1880" s="11" t="str">
        <f>(IF(B1880=Локализация!$C$64,1,IF(B1880=Локализация!$C$65,2,IF(B1880=Локализация!$C$66,3,IF(B1880=Локализация!$C$67,4,IF(B1880=Локализация!$C$68,5,IF(OR(B1880=1,B1880=2,B1880=3,B1880=4,B1880=5),B1880,"")))))))</f>
        <v/>
      </c>
      <c r="E1880" s="11" t="str">
        <f>(IF(C1880=Локализация!$C$70,1,IF(C1880=Локализация!$C$71,2,IF(C1880=Локализация!$C$72,3,IF(C1880=Локализация!$C$73,4,IF(C1880=Локализация!$C$74,5,IF(OR(C1880=1,C1880=2,C1880=3,C1880=4,C1880=5),C1880,"")))))))</f>
        <v/>
      </c>
      <c r="F1880" s="55" t="e">
        <f t="shared" si="42"/>
        <v>#VALUE!</v>
      </c>
    </row>
    <row r="1881" spans="4:6" x14ac:dyDescent="0.3">
      <c r="D1881" s="11" t="str">
        <f>(IF(B1881=Локализация!$C$64,1,IF(B1881=Локализация!$C$65,2,IF(B1881=Локализация!$C$66,3,IF(B1881=Локализация!$C$67,4,IF(B1881=Локализация!$C$68,5,IF(OR(B1881=1,B1881=2,B1881=3,B1881=4,B1881=5),B1881,"")))))))</f>
        <v/>
      </c>
      <c r="E1881" s="11" t="str">
        <f>(IF(C1881=Локализация!$C$70,1,IF(C1881=Локализация!$C$71,2,IF(C1881=Локализация!$C$72,3,IF(C1881=Локализация!$C$73,4,IF(C1881=Локализация!$C$74,5,IF(OR(C1881=1,C1881=2,C1881=3,C1881=4,C1881=5),C1881,"")))))))</f>
        <v/>
      </c>
      <c r="F1881" s="55" t="e">
        <f t="shared" si="42"/>
        <v>#VALUE!</v>
      </c>
    </row>
    <row r="1882" spans="4:6" x14ac:dyDescent="0.3">
      <c r="D1882" s="11" t="str">
        <f>(IF(B1882=Локализация!$C$64,1,IF(B1882=Локализация!$C$65,2,IF(B1882=Локализация!$C$66,3,IF(B1882=Локализация!$C$67,4,IF(B1882=Локализация!$C$68,5,IF(OR(B1882=1,B1882=2,B1882=3,B1882=4,B1882=5),B1882,"")))))))</f>
        <v/>
      </c>
      <c r="E1882" s="11" t="str">
        <f>(IF(C1882=Локализация!$C$70,1,IF(C1882=Локализация!$C$71,2,IF(C1882=Локализация!$C$72,3,IF(C1882=Локализация!$C$73,4,IF(C1882=Локализация!$C$74,5,IF(OR(C1882=1,C1882=2,C1882=3,C1882=4,C1882=5),C1882,"")))))))</f>
        <v/>
      </c>
      <c r="F1882" s="55" t="e">
        <f t="shared" si="42"/>
        <v>#VALUE!</v>
      </c>
    </row>
    <row r="1883" spans="4:6" x14ac:dyDescent="0.3">
      <c r="D1883" s="11" t="str">
        <f>(IF(B1883=Локализация!$C$64,1,IF(B1883=Локализация!$C$65,2,IF(B1883=Локализация!$C$66,3,IF(B1883=Локализация!$C$67,4,IF(B1883=Локализация!$C$68,5,IF(OR(B1883=1,B1883=2,B1883=3,B1883=4,B1883=5),B1883,"")))))))</f>
        <v/>
      </c>
      <c r="E1883" s="11" t="str">
        <f>(IF(C1883=Локализация!$C$70,1,IF(C1883=Локализация!$C$71,2,IF(C1883=Локализация!$C$72,3,IF(C1883=Локализация!$C$73,4,IF(C1883=Локализация!$C$74,5,IF(OR(C1883=1,C1883=2,C1883=3,C1883=4,C1883=5),C1883,"")))))))</f>
        <v/>
      </c>
      <c r="F1883" s="55" t="e">
        <f t="shared" si="42"/>
        <v>#VALUE!</v>
      </c>
    </row>
    <row r="1884" spans="4:6" x14ac:dyDescent="0.3">
      <c r="D1884" s="11" t="str">
        <f>(IF(B1884=Локализация!$C$64,1,IF(B1884=Локализация!$C$65,2,IF(B1884=Локализация!$C$66,3,IF(B1884=Локализация!$C$67,4,IF(B1884=Локализация!$C$68,5,IF(OR(B1884=1,B1884=2,B1884=3,B1884=4,B1884=5),B1884,"")))))))</f>
        <v/>
      </c>
      <c r="E1884" s="11" t="str">
        <f>(IF(C1884=Локализация!$C$70,1,IF(C1884=Локализация!$C$71,2,IF(C1884=Локализация!$C$72,3,IF(C1884=Локализация!$C$73,4,IF(C1884=Локализация!$C$74,5,IF(OR(C1884=1,C1884=2,C1884=3,C1884=4,C1884=5),C1884,"")))))))</f>
        <v/>
      </c>
      <c r="F1884" s="55" t="e">
        <f t="shared" si="42"/>
        <v>#VALUE!</v>
      </c>
    </row>
    <row r="1885" spans="4:6" x14ac:dyDescent="0.3">
      <c r="D1885" s="11" t="str">
        <f>(IF(B1885=Локализация!$C$64,1,IF(B1885=Локализация!$C$65,2,IF(B1885=Локализация!$C$66,3,IF(B1885=Локализация!$C$67,4,IF(B1885=Локализация!$C$68,5,IF(OR(B1885=1,B1885=2,B1885=3,B1885=4,B1885=5),B1885,"")))))))</f>
        <v/>
      </c>
      <c r="E1885" s="11" t="str">
        <f>(IF(C1885=Локализация!$C$70,1,IF(C1885=Локализация!$C$71,2,IF(C1885=Локализация!$C$72,3,IF(C1885=Локализация!$C$73,4,IF(C1885=Локализация!$C$74,5,IF(OR(C1885=1,C1885=2,C1885=3,C1885=4,C1885=5),C1885,"")))))))</f>
        <v/>
      </c>
      <c r="F1885" s="55" t="e">
        <f t="shared" si="42"/>
        <v>#VALUE!</v>
      </c>
    </row>
    <row r="1886" spans="4:6" x14ac:dyDescent="0.3">
      <c r="D1886" s="11" t="str">
        <f>(IF(B1886=Локализация!$C$64,1,IF(B1886=Локализация!$C$65,2,IF(B1886=Локализация!$C$66,3,IF(B1886=Локализация!$C$67,4,IF(B1886=Локализация!$C$68,5,IF(OR(B1886=1,B1886=2,B1886=3,B1886=4,B1886=5),B1886,"")))))))</f>
        <v/>
      </c>
      <c r="E1886" s="11" t="str">
        <f>(IF(C1886=Локализация!$C$70,1,IF(C1886=Локализация!$C$71,2,IF(C1886=Локализация!$C$72,3,IF(C1886=Локализация!$C$73,4,IF(C1886=Локализация!$C$74,5,IF(OR(C1886=1,C1886=2,C1886=3,C1886=4,C1886=5),C1886,"")))))))</f>
        <v/>
      </c>
      <c r="F1886" s="55" t="e">
        <f t="shared" si="42"/>
        <v>#VALUE!</v>
      </c>
    </row>
    <row r="1887" spans="4:6" x14ac:dyDescent="0.3">
      <c r="D1887" s="11" t="str">
        <f>(IF(B1887=Локализация!$C$64,1,IF(B1887=Локализация!$C$65,2,IF(B1887=Локализация!$C$66,3,IF(B1887=Локализация!$C$67,4,IF(B1887=Локализация!$C$68,5,IF(OR(B1887=1,B1887=2,B1887=3,B1887=4,B1887=5),B1887,"")))))))</f>
        <v/>
      </c>
      <c r="E1887" s="11" t="str">
        <f>(IF(C1887=Локализация!$C$70,1,IF(C1887=Локализация!$C$71,2,IF(C1887=Локализация!$C$72,3,IF(C1887=Локализация!$C$73,4,IF(C1887=Локализация!$C$74,5,IF(OR(C1887=1,C1887=2,C1887=3,C1887=4,C1887=5),C1887,"")))))))</f>
        <v/>
      </c>
      <c r="F1887" s="55" t="e">
        <f t="shared" si="42"/>
        <v>#VALUE!</v>
      </c>
    </row>
    <row r="1888" spans="4:6" x14ac:dyDescent="0.3">
      <c r="D1888" s="11" t="str">
        <f>(IF(B1888=Локализация!$C$64,1,IF(B1888=Локализация!$C$65,2,IF(B1888=Локализация!$C$66,3,IF(B1888=Локализация!$C$67,4,IF(B1888=Локализация!$C$68,5,IF(OR(B1888=1,B1888=2,B1888=3,B1888=4,B1888=5),B1888,"")))))))</f>
        <v/>
      </c>
      <c r="E1888" s="11" t="str">
        <f>(IF(C1888=Локализация!$C$70,1,IF(C1888=Локализация!$C$71,2,IF(C1888=Локализация!$C$72,3,IF(C1888=Локализация!$C$73,4,IF(C1888=Локализация!$C$74,5,IF(OR(C1888=1,C1888=2,C1888=3,C1888=4,C1888=5),C1888,"")))))))</f>
        <v/>
      </c>
      <c r="F1888" s="55" t="e">
        <f t="shared" si="42"/>
        <v>#VALUE!</v>
      </c>
    </row>
    <row r="1889" spans="4:6" x14ac:dyDescent="0.3">
      <c r="D1889" s="11" t="str">
        <f>(IF(B1889=Локализация!$C$64,1,IF(B1889=Локализация!$C$65,2,IF(B1889=Локализация!$C$66,3,IF(B1889=Локализация!$C$67,4,IF(B1889=Локализация!$C$68,5,IF(OR(B1889=1,B1889=2,B1889=3,B1889=4,B1889=5),B1889,"")))))))</f>
        <v/>
      </c>
      <c r="E1889" s="11" t="str">
        <f>(IF(C1889=Локализация!$C$70,1,IF(C1889=Локализация!$C$71,2,IF(C1889=Локализация!$C$72,3,IF(C1889=Локализация!$C$73,4,IF(C1889=Локализация!$C$74,5,IF(OR(C1889=1,C1889=2,C1889=3,C1889=4,C1889=5),C1889,"")))))))</f>
        <v/>
      </c>
      <c r="F1889" s="55" t="e">
        <f t="shared" si="42"/>
        <v>#VALUE!</v>
      </c>
    </row>
    <row r="1890" spans="4:6" x14ac:dyDescent="0.3">
      <c r="D1890" s="11" t="str">
        <f>(IF(B1890=Локализация!$C$64,1,IF(B1890=Локализация!$C$65,2,IF(B1890=Локализация!$C$66,3,IF(B1890=Локализация!$C$67,4,IF(B1890=Локализация!$C$68,5,IF(OR(B1890=1,B1890=2,B1890=3,B1890=4,B1890=5),B1890,"")))))))</f>
        <v/>
      </c>
      <c r="E1890" s="11" t="str">
        <f>(IF(C1890=Локализация!$C$70,1,IF(C1890=Локализация!$C$71,2,IF(C1890=Локализация!$C$72,3,IF(C1890=Локализация!$C$73,4,IF(C1890=Локализация!$C$74,5,IF(OR(C1890=1,C1890=2,C1890=3,C1890=4,C1890=5),C1890,"")))))))</f>
        <v/>
      </c>
      <c r="F1890" s="55" t="e">
        <f t="shared" ref="F1890:F1953" si="43">(((D1890+E1890)-2)/8)</f>
        <v>#VALUE!</v>
      </c>
    </row>
    <row r="1891" spans="4:6" x14ac:dyDescent="0.3">
      <c r="D1891" s="11" t="str">
        <f>(IF(B1891=Локализация!$C$64,1,IF(B1891=Локализация!$C$65,2,IF(B1891=Локализация!$C$66,3,IF(B1891=Локализация!$C$67,4,IF(B1891=Локализация!$C$68,5,IF(OR(B1891=1,B1891=2,B1891=3,B1891=4,B1891=5),B1891,"")))))))</f>
        <v/>
      </c>
      <c r="E1891" s="11" t="str">
        <f>(IF(C1891=Локализация!$C$70,1,IF(C1891=Локализация!$C$71,2,IF(C1891=Локализация!$C$72,3,IF(C1891=Локализация!$C$73,4,IF(C1891=Локализация!$C$74,5,IF(OR(C1891=1,C1891=2,C1891=3,C1891=4,C1891=5),C1891,"")))))))</f>
        <v/>
      </c>
      <c r="F1891" s="55" t="e">
        <f t="shared" si="43"/>
        <v>#VALUE!</v>
      </c>
    </row>
    <row r="1892" spans="4:6" x14ac:dyDescent="0.3">
      <c r="D1892" s="11" t="str">
        <f>(IF(B1892=Локализация!$C$64,1,IF(B1892=Локализация!$C$65,2,IF(B1892=Локализация!$C$66,3,IF(B1892=Локализация!$C$67,4,IF(B1892=Локализация!$C$68,5,IF(OR(B1892=1,B1892=2,B1892=3,B1892=4,B1892=5),B1892,"")))))))</f>
        <v/>
      </c>
      <c r="E1892" s="11" t="str">
        <f>(IF(C1892=Локализация!$C$70,1,IF(C1892=Локализация!$C$71,2,IF(C1892=Локализация!$C$72,3,IF(C1892=Локализация!$C$73,4,IF(C1892=Локализация!$C$74,5,IF(OR(C1892=1,C1892=2,C1892=3,C1892=4,C1892=5),C1892,"")))))))</f>
        <v/>
      </c>
      <c r="F1892" s="55" t="e">
        <f t="shared" si="43"/>
        <v>#VALUE!</v>
      </c>
    </row>
    <row r="1893" spans="4:6" x14ac:dyDescent="0.3">
      <c r="D1893" s="11" t="str">
        <f>(IF(B1893=Локализация!$C$64,1,IF(B1893=Локализация!$C$65,2,IF(B1893=Локализация!$C$66,3,IF(B1893=Локализация!$C$67,4,IF(B1893=Локализация!$C$68,5,IF(OR(B1893=1,B1893=2,B1893=3,B1893=4,B1893=5),B1893,"")))))))</f>
        <v/>
      </c>
      <c r="E1893" s="11" t="str">
        <f>(IF(C1893=Локализация!$C$70,1,IF(C1893=Локализация!$C$71,2,IF(C1893=Локализация!$C$72,3,IF(C1893=Локализация!$C$73,4,IF(C1893=Локализация!$C$74,5,IF(OR(C1893=1,C1893=2,C1893=3,C1893=4,C1893=5),C1893,"")))))))</f>
        <v/>
      </c>
      <c r="F1893" s="55" t="e">
        <f t="shared" si="43"/>
        <v>#VALUE!</v>
      </c>
    </row>
    <row r="1894" spans="4:6" x14ac:dyDescent="0.3">
      <c r="D1894" s="11" t="str">
        <f>(IF(B1894=Локализация!$C$64,1,IF(B1894=Локализация!$C$65,2,IF(B1894=Локализация!$C$66,3,IF(B1894=Локализация!$C$67,4,IF(B1894=Локализация!$C$68,5,IF(OR(B1894=1,B1894=2,B1894=3,B1894=4,B1894=5),B1894,"")))))))</f>
        <v/>
      </c>
      <c r="E1894" s="11" t="str">
        <f>(IF(C1894=Локализация!$C$70,1,IF(C1894=Локализация!$C$71,2,IF(C1894=Локализация!$C$72,3,IF(C1894=Локализация!$C$73,4,IF(C1894=Локализация!$C$74,5,IF(OR(C1894=1,C1894=2,C1894=3,C1894=4,C1894=5),C1894,"")))))))</f>
        <v/>
      </c>
      <c r="F1894" s="55" t="e">
        <f t="shared" si="43"/>
        <v>#VALUE!</v>
      </c>
    </row>
    <row r="1895" spans="4:6" x14ac:dyDescent="0.3">
      <c r="D1895" s="11" t="str">
        <f>(IF(B1895=Локализация!$C$64,1,IF(B1895=Локализация!$C$65,2,IF(B1895=Локализация!$C$66,3,IF(B1895=Локализация!$C$67,4,IF(B1895=Локализация!$C$68,5,IF(OR(B1895=1,B1895=2,B1895=3,B1895=4,B1895=5),B1895,"")))))))</f>
        <v/>
      </c>
      <c r="E1895" s="11" t="str">
        <f>(IF(C1895=Локализация!$C$70,1,IF(C1895=Локализация!$C$71,2,IF(C1895=Локализация!$C$72,3,IF(C1895=Локализация!$C$73,4,IF(C1895=Локализация!$C$74,5,IF(OR(C1895=1,C1895=2,C1895=3,C1895=4,C1895=5),C1895,"")))))))</f>
        <v/>
      </c>
      <c r="F1895" s="55" t="e">
        <f t="shared" si="43"/>
        <v>#VALUE!</v>
      </c>
    </row>
    <row r="1896" spans="4:6" x14ac:dyDescent="0.3">
      <c r="D1896" s="11" t="str">
        <f>(IF(B1896=Локализация!$C$64,1,IF(B1896=Локализация!$C$65,2,IF(B1896=Локализация!$C$66,3,IF(B1896=Локализация!$C$67,4,IF(B1896=Локализация!$C$68,5,IF(OR(B1896=1,B1896=2,B1896=3,B1896=4,B1896=5),B1896,"")))))))</f>
        <v/>
      </c>
      <c r="E1896" s="11" t="str">
        <f>(IF(C1896=Локализация!$C$70,1,IF(C1896=Локализация!$C$71,2,IF(C1896=Локализация!$C$72,3,IF(C1896=Локализация!$C$73,4,IF(C1896=Локализация!$C$74,5,IF(OR(C1896=1,C1896=2,C1896=3,C1896=4,C1896=5),C1896,"")))))))</f>
        <v/>
      </c>
      <c r="F1896" s="55" t="e">
        <f t="shared" si="43"/>
        <v>#VALUE!</v>
      </c>
    </row>
    <row r="1897" spans="4:6" x14ac:dyDescent="0.3">
      <c r="D1897" s="11" t="str">
        <f>(IF(B1897=Локализация!$C$64,1,IF(B1897=Локализация!$C$65,2,IF(B1897=Локализация!$C$66,3,IF(B1897=Локализация!$C$67,4,IF(B1897=Локализация!$C$68,5,IF(OR(B1897=1,B1897=2,B1897=3,B1897=4,B1897=5),B1897,"")))))))</f>
        <v/>
      </c>
      <c r="E1897" s="11" t="str">
        <f>(IF(C1897=Локализация!$C$70,1,IF(C1897=Локализация!$C$71,2,IF(C1897=Локализация!$C$72,3,IF(C1897=Локализация!$C$73,4,IF(C1897=Локализация!$C$74,5,IF(OR(C1897=1,C1897=2,C1897=3,C1897=4,C1897=5),C1897,"")))))))</f>
        <v/>
      </c>
      <c r="F1897" s="55" t="e">
        <f t="shared" si="43"/>
        <v>#VALUE!</v>
      </c>
    </row>
    <row r="1898" spans="4:6" x14ac:dyDescent="0.3">
      <c r="D1898" s="11" t="str">
        <f>(IF(B1898=Локализация!$C$64,1,IF(B1898=Локализация!$C$65,2,IF(B1898=Локализация!$C$66,3,IF(B1898=Локализация!$C$67,4,IF(B1898=Локализация!$C$68,5,IF(OR(B1898=1,B1898=2,B1898=3,B1898=4,B1898=5),B1898,"")))))))</f>
        <v/>
      </c>
      <c r="E1898" s="11" t="str">
        <f>(IF(C1898=Локализация!$C$70,1,IF(C1898=Локализация!$C$71,2,IF(C1898=Локализация!$C$72,3,IF(C1898=Локализация!$C$73,4,IF(C1898=Локализация!$C$74,5,IF(OR(C1898=1,C1898=2,C1898=3,C1898=4,C1898=5),C1898,"")))))))</f>
        <v/>
      </c>
      <c r="F1898" s="55" t="e">
        <f t="shared" si="43"/>
        <v>#VALUE!</v>
      </c>
    </row>
    <row r="1899" spans="4:6" x14ac:dyDescent="0.3">
      <c r="D1899" s="11" t="str">
        <f>(IF(B1899=Локализация!$C$64,1,IF(B1899=Локализация!$C$65,2,IF(B1899=Локализация!$C$66,3,IF(B1899=Локализация!$C$67,4,IF(B1899=Локализация!$C$68,5,IF(OR(B1899=1,B1899=2,B1899=3,B1899=4,B1899=5),B1899,"")))))))</f>
        <v/>
      </c>
      <c r="E1899" s="11" t="str">
        <f>(IF(C1899=Локализация!$C$70,1,IF(C1899=Локализация!$C$71,2,IF(C1899=Локализация!$C$72,3,IF(C1899=Локализация!$C$73,4,IF(C1899=Локализация!$C$74,5,IF(OR(C1899=1,C1899=2,C1899=3,C1899=4,C1899=5),C1899,"")))))))</f>
        <v/>
      </c>
      <c r="F1899" s="55" t="e">
        <f t="shared" si="43"/>
        <v>#VALUE!</v>
      </c>
    </row>
    <row r="1900" spans="4:6" x14ac:dyDescent="0.3">
      <c r="D1900" s="11" t="str">
        <f>(IF(B1900=Локализация!$C$64,1,IF(B1900=Локализация!$C$65,2,IF(B1900=Локализация!$C$66,3,IF(B1900=Локализация!$C$67,4,IF(B1900=Локализация!$C$68,5,IF(OR(B1900=1,B1900=2,B1900=3,B1900=4,B1900=5),B1900,"")))))))</f>
        <v/>
      </c>
      <c r="E1900" s="11" t="str">
        <f>(IF(C1900=Локализация!$C$70,1,IF(C1900=Локализация!$C$71,2,IF(C1900=Локализация!$C$72,3,IF(C1900=Локализация!$C$73,4,IF(C1900=Локализация!$C$74,5,IF(OR(C1900=1,C1900=2,C1900=3,C1900=4,C1900=5),C1900,"")))))))</f>
        <v/>
      </c>
      <c r="F1900" s="55" t="e">
        <f t="shared" si="43"/>
        <v>#VALUE!</v>
      </c>
    </row>
    <row r="1901" spans="4:6" x14ac:dyDescent="0.3">
      <c r="D1901" s="11" t="str">
        <f>(IF(B1901=Локализация!$C$64,1,IF(B1901=Локализация!$C$65,2,IF(B1901=Локализация!$C$66,3,IF(B1901=Локализация!$C$67,4,IF(B1901=Локализация!$C$68,5,IF(OR(B1901=1,B1901=2,B1901=3,B1901=4,B1901=5),B1901,"")))))))</f>
        <v/>
      </c>
      <c r="E1901" s="11" t="str">
        <f>(IF(C1901=Локализация!$C$70,1,IF(C1901=Локализация!$C$71,2,IF(C1901=Локализация!$C$72,3,IF(C1901=Локализация!$C$73,4,IF(C1901=Локализация!$C$74,5,IF(OR(C1901=1,C1901=2,C1901=3,C1901=4,C1901=5),C1901,"")))))))</f>
        <v/>
      </c>
      <c r="F1901" s="55" t="e">
        <f t="shared" si="43"/>
        <v>#VALUE!</v>
      </c>
    </row>
    <row r="1902" spans="4:6" x14ac:dyDescent="0.3">
      <c r="D1902" s="11" t="str">
        <f>(IF(B1902=Локализация!$C$64,1,IF(B1902=Локализация!$C$65,2,IF(B1902=Локализация!$C$66,3,IF(B1902=Локализация!$C$67,4,IF(B1902=Локализация!$C$68,5,IF(OR(B1902=1,B1902=2,B1902=3,B1902=4,B1902=5),B1902,"")))))))</f>
        <v/>
      </c>
      <c r="E1902" s="11" t="str">
        <f>(IF(C1902=Локализация!$C$70,1,IF(C1902=Локализация!$C$71,2,IF(C1902=Локализация!$C$72,3,IF(C1902=Локализация!$C$73,4,IF(C1902=Локализация!$C$74,5,IF(OR(C1902=1,C1902=2,C1902=3,C1902=4,C1902=5),C1902,"")))))))</f>
        <v/>
      </c>
      <c r="F1902" s="55" t="e">
        <f t="shared" si="43"/>
        <v>#VALUE!</v>
      </c>
    </row>
    <row r="1903" spans="4:6" x14ac:dyDescent="0.3">
      <c r="D1903" s="11" t="str">
        <f>(IF(B1903=Локализация!$C$64,1,IF(B1903=Локализация!$C$65,2,IF(B1903=Локализация!$C$66,3,IF(B1903=Локализация!$C$67,4,IF(B1903=Локализация!$C$68,5,IF(OR(B1903=1,B1903=2,B1903=3,B1903=4,B1903=5),B1903,"")))))))</f>
        <v/>
      </c>
      <c r="E1903" s="11" t="str">
        <f>(IF(C1903=Локализация!$C$70,1,IF(C1903=Локализация!$C$71,2,IF(C1903=Локализация!$C$72,3,IF(C1903=Локализация!$C$73,4,IF(C1903=Локализация!$C$74,5,IF(OR(C1903=1,C1903=2,C1903=3,C1903=4,C1903=5),C1903,"")))))))</f>
        <v/>
      </c>
      <c r="F1903" s="55" t="e">
        <f t="shared" si="43"/>
        <v>#VALUE!</v>
      </c>
    </row>
    <row r="1904" spans="4:6" x14ac:dyDescent="0.3">
      <c r="D1904" s="11" t="str">
        <f>(IF(B1904=Локализация!$C$64,1,IF(B1904=Локализация!$C$65,2,IF(B1904=Локализация!$C$66,3,IF(B1904=Локализация!$C$67,4,IF(B1904=Локализация!$C$68,5,IF(OR(B1904=1,B1904=2,B1904=3,B1904=4,B1904=5),B1904,"")))))))</f>
        <v/>
      </c>
      <c r="E1904" s="11" t="str">
        <f>(IF(C1904=Локализация!$C$70,1,IF(C1904=Локализация!$C$71,2,IF(C1904=Локализация!$C$72,3,IF(C1904=Локализация!$C$73,4,IF(C1904=Локализация!$C$74,5,IF(OR(C1904=1,C1904=2,C1904=3,C1904=4,C1904=5),C1904,"")))))))</f>
        <v/>
      </c>
      <c r="F1904" s="55" t="e">
        <f t="shared" si="43"/>
        <v>#VALUE!</v>
      </c>
    </row>
    <row r="1905" spans="4:6" x14ac:dyDescent="0.3">
      <c r="D1905" s="11" t="str">
        <f>(IF(B1905=Локализация!$C$64,1,IF(B1905=Локализация!$C$65,2,IF(B1905=Локализация!$C$66,3,IF(B1905=Локализация!$C$67,4,IF(B1905=Локализация!$C$68,5,IF(OR(B1905=1,B1905=2,B1905=3,B1905=4,B1905=5),B1905,"")))))))</f>
        <v/>
      </c>
      <c r="E1905" s="11" t="str">
        <f>(IF(C1905=Локализация!$C$70,1,IF(C1905=Локализация!$C$71,2,IF(C1905=Локализация!$C$72,3,IF(C1905=Локализация!$C$73,4,IF(C1905=Локализация!$C$74,5,IF(OR(C1905=1,C1905=2,C1905=3,C1905=4,C1905=5),C1905,"")))))))</f>
        <v/>
      </c>
      <c r="F1905" s="55" t="e">
        <f t="shared" si="43"/>
        <v>#VALUE!</v>
      </c>
    </row>
    <row r="1906" spans="4:6" x14ac:dyDescent="0.3">
      <c r="D1906" s="11" t="str">
        <f>(IF(B1906=Локализация!$C$64,1,IF(B1906=Локализация!$C$65,2,IF(B1906=Локализация!$C$66,3,IF(B1906=Локализация!$C$67,4,IF(B1906=Локализация!$C$68,5,IF(OR(B1906=1,B1906=2,B1906=3,B1906=4,B1906=5),B1906,"")))))))</f>
        <v/>
      </c>
      <c r="E1906" s="11" t="str">
        <f>(IF(C1906=Локализация!$C$70,1,IF(C1906=Локализация!$C$71,2,IF(C1906=Локализация!$C$72,3,IF(C1906=Локализация!$C$73,4,IF(C1906=Локализация!$C$74,5,IF(OR(C1906=1,C1906=2,C1906=3,C1906=4,C1906=5),C1906,"")))))))</f>
        <v/>
      </c>
      <c r="F1906" s="55" t="e">
        <f t="shared" si="43"/>
        <v>#VALUE!</v>
      </c>
    </row>
    <row r="1907" spans="4:6" x14ac:dyDescent="0.3">
      <c r="D1907" s="11" t="str">
        <f>(IF(B1907=Локализация!$C$64,1,IF(B1907=Локализация!$C$65,2,IF(B1907=Локализация!$C$66,3,IF(B1907=Локализация!$C$67,4,IF(B1907=Локализация!$C$68,5,IF(OR(B1907=1,B1907=2,B1907=3,B1907=4,B1907=5),B1907,"")))))))</f>
        <v/>
      </c>
      <c r="E1907" s="11" t="str">
        <f>(IF(C1907=Локализация!$C$70,1,IF(C1907=Локализация!$C$71,2,IF(C1907=Локализация!$C$72,3,IF(C1907=Локализация!$C$73,4,IF(C1907=Локализация!$C$74,5,IF(OR(C1907=1,C1907=2,C1907=3,C1907=4,C1907=5),C1907,"")))))))</f>
        <v/>
      </c>
      <c r="F1907" s="55" t="e">
        <f t="shared" si="43"/>
        <v>#VALUE!</v>
      </c>
    </row>
    <row r="1908" spans="4:6" x14ac:dyDescent="0.3">
      <c r="D1908" s="11" t="str">
        <f>(IF(B1908=Локализация!$C$64,1,IF(B1908=Локализация!$C$65,2,IF(B1908=Локализация!$C$66,3,IF(B1908=Локализация!$C$67,4,IF(B1908=Локализация!$C$68,5,IF(OR(B1908=1,B1908=2,B1908=3,B1908=4,B1908=5),B1908,"")))))))</f>
        <v/>
      </c>
      <c r="E1908" s="11" t="str">
        <f>(IF(C1908=Локализация!$C$70,1,IF(C1908=Локализация!$C$71,2,IF(C1908=Локализация!$C$72,3,IF(C1908=Локализация!$C$73,4,IF(C1908=Локализация!$C$74,5,IF(OR(C1908=1,C1908=2,C1908=3,C1908=4,C1908=5),C1908,"")))))))</f>
        <v/>
      </c>
      <c r="F1908" s="55" t="e">
        <f t="shared" si="43"/>
        <v>#VALUE!</v>
      </c>
    </row>
    <row r="1909" spans="4:6" x14ac:dyDescent="0.3">
      <c r="D1909" s="11" t="str">
        <f>(IF(B1909=Локализация!$C$64,1,IF(B1909=Локализация!$C$65,2,IF(B1909=Локализация!$C$66,3,IF(B1909=Локализация!$C$67,4,IF(B1909=Локализация!$C$68,5,IF(OR(B1909=1,B1909=2,B1909=3,B1909=4,B1909=5),B1909,"")))))))</f>
        <v/>
      </c>
      <c r="E1909" s="11" t="str">
        <f>(IF(C1909=Локализация!$C$70,1,IF(C1909=Локализация!$C$71,2,IF(C1909=Локализация!$C$72,3,IF(C1909=Локализация!$C$73,4,IF(C1909=Локализация!$C$74,5,IF(OR(C1909=1,C1909=2,C1909=3,C1909=4,C1909=5),C1909,"")))))))</f>
        <v/>
      </c>
      <c r="F1909" s="55" t="e">
        <f t="shared" si="43"/>
        <v>#VALUE!</v>
      </c>
    </row>
    <row r="1910" spans="4:6" x14ac:dyDescent="0.3">
      <c r="D1910" s="11" t="str">
        <f>(IF(B1910=Локализация!$C$64,1,IF(B1910=Локализация!$C$65,2,IF(B1910=Локализация!$C$66,3,IF(B1910=Локализация!$C$67,4,IF(B1910=Локализация!$C$68,5,IF(OR(B1910=1,B1910=2,B1910=3,B1910=4,B1910=5),B1910,"")))))))</f>
        <v/>
      </c>
      <c r="E1910" s="11" t="str">
        <f>(IF(C1910=Локализация!$C$70,1,IF(C1910=Локализация!$C$71,2,IF(C1910=Локализация!$C$72,3,IF(C1910=Локализация!$C$73,4,IF(C1910=Локализация!$C$74,5,IF(OR(C1910=1,C1910=2,C1910=3,C1910=4,C1910=5),C1910,"")))))))</f>
        <v/>
      </c>
      <c r="F1910" s="55" t="e">
        <f t="shared" si="43"/>
        <v>#VALUE!</v>
      </c>
    </row>
    <row r="1911" spans="4:6" x14ac:dyDescent="0.3">
      <c r="D1911" s="11" t="str">
        <f>(IF(B1911=Локализация!$C$64,1,IF(B1911=Локализация!$C$65,2,IF(B1911=Локализация!$C$66,3,IF(B1911=Локализация!$C$67,4,IF(B1911=Локализация!$C$68,5,IF(OR(B1911=1,B1911=2,B1911=3,B1911=4,B1911=5),B1911,"")))))))</f>
        <v/>
      </c>
      <c r="E1911" s="11" t="str">
        <f>(IF(C1911=Локализация!$C$70,1,IF(C1911=Локализация!$C$71,2,IF(C1911=Локализация!$C$72,3,IF(C1911=Локализация!$C$73,4,IF(C1911=Локализация!$C$74,5,IF(OR(C1911=1,C1911=2,C1911=3,C1911=4,C1911=5),C1911,"")))))))</f>
        <v/>
      </c>
      <c r="F1911" s="55" t="e">
        <f t="shared" si="43"/>
        <v>#VALUE!</v>
      </c>
    </row>
    <row r="1912" spans="4:6" x14ac:dyDescent="0.3">
      <c r="D1912" s="11" t="str">
        <f>(IF(B1912=Локализация!$C$64,1,IF(B1912=Локализация!$C$65,2,IF(B1912=Локализация!$C$66,3,IF(B1912=Локализация!$C$67,4,IF(B1912=Локализация!$C$68,5,IF(OR(B1912=1,B1912=2,B1912=3,B1912=4,B1912=5),B1912,"")))))))</f>
        <v/>
      </c>
      <c r="E1912" s="11" t="str">
        <f>(IF(C1912=Локализация!$C$70,1,IF(C1912=Локализация!$C$71,2,IF(C1912=Локализация!$C$72,3,IF(C1912=Локализация!$C$73,4,IF(C1912=Локализация!$C$74,5,IF(OR(C1912=1,C1912=2,C1912=3,C1912=4,C1912=5),C1912,"")))))))</f>
        <v/>
      </c>
      <c r="F1912" s="55" t="e">
        <f t="shared" si="43"/>
        <v>#VALUE!</v>
      </c>
    </row>
    <row r="1913" spans="4:6" x14ac:dyDescent="0.3">
      <c r="D1913" s="11" t="str">
        <f>(IF(B1913=Локализация!$C$64,1,IF(B1913=Локализация!$C$65,2,IF(B1913=Локализация!$C$66,3,IF(B1913=Локализация!$C$67,4,IF(B1913=Локализация!$C$68,5,IF(OR(B1913=1,B1913=2,B1913=3,B1913=4,B1913=5),B1913,"")))))))</f>
        <v/>
      </c>
      <c r="E1913" s="11" t="str">
        <f>(IF(C1913=Локализация!$C$70,1,IF(C1913=Локализация!$C$71,2,IF(C1913=Локализация!$C$72,3,IF(C1913=Локализация!$C$73,4,IF(C1913=Локализация!$C$74,5,IF(OR(C1913=1,C1913=2,C1913=3,C1913=4,C1913=5),C1913,"")))))))</f>
        <v/>
      </c>
      <c r="F1913" s="55" t="e">
        <f t="shared" si="43"/>
        <v>#VALUE!</v>
      </c>
    </row>
    <row r="1914" spans="4:6" x14ac:dyDescent="0.3">
      <c r="D1914" s="11" t="str">
        <f>(IF(B1914=Локализация!$C$64,1,IF(B1914=Локализация!$C$65,2,IF(B1914=Локализация!$C$66,3,IF(B1914=Локализация!$C$67,4,IF(B1914=Локализация!$C$68,5,IF(OR(B1914=1,B1914=2,B1914=3,B1914=4,B1914=5),B1914,"")))))))</f>
        <v/>
      </c>
      <c r="E1914" s="11" t="str">
        <f>(IF(C1914=Локализация!$C$70,1,IF(C1914=Локализация!$C$71,2,IF(C1914=Локализация!$C$72,3,IF(C1914=Локализация!$C$73,4,IF(C1914=Локализация!$C$74,5,IF(OR(C1914=1,C1914=2,C1914=3,C1914=4,C1914=5),C1914,"")))))))</f>
        <v/>
      </c>
      <c r="F1914" s="55" t="e">
        <f t="shared" si="43"/>
        <v>#VALUE!</v>
      </c>
    </row>
    <row r="1915" spans="4:6" x14ac:dyDescent="0.3">
      <c r="D1915" s="11" t="str">
        <f>(IF(B1915=Локализация!$C$64,1,IF(B1915=Локализация!$C$65,2,IF(B1915=Локализация!$C$66,3,IF(B1915=Локализация!$C$67,4,IF(B1915=Локализация!$C$68,5,IF(OR(B1915=1,B1915=2,B1915=3,B1915=4,B1915=5),B1915,"")))))))</f>
        <v/>
      </c>
      <c r="E1915" s="11" t="str">
        <f>(IF(C1915=Локализация!$C$70,1,IF(C1915=Локализация!$C$71,2,IF(C1915=Локализация!$C$72,3,IF(C1915=Локализация!$C$73,4,IF(C1915=Локализация!$C$74,5,IF(OR(C1915=1,C1915=2,C1915=3,C1915=4,C1915=5),C1915,"")))))))</f>
        <v/>
      </c>
      <c r="F1915" s="55" t="e">
        <f t="shared" si="43"/>
        <v>#VALUE!</v>
      </c>
    </row>
    <row r="1916" spans="4:6" x14ac:dyDescent="0.3">
      <c r="D1916" s="11" t="str">
        <f>(IF(B1916=Локализация!$C$64,1,IF(B1916=Локализация!$C$65,2,IF(B1916=Локализация!$C$66,3,IF(B1916=Локализация!$C$67,4,IF(B1916=Локализация!$C$68,5,IF(OR(B1916=1,B1916=2,B1916=3,B1916=4,B1916=5),B1916,"")))))))</f>
        <v/>
      </c>
      <c r="E1916" s="11" t="str">
        <f>(IF(C1916=Локализация!$C$70,1,IF(C1916=Локализация!$C$71,2,IF(C1916=Локализация!$C$72,3,IF(C1916=Локализация!$C$73,4,IF(C1916=Локализация!$C$74,5,IF(OR(C1916=1,C1916=2,C1916=3,C1916=4,C1916=5),C1916,"")))))))</f>
        <v/>
      </c>
      <c r="F1916" s="55" t="e">
        <f t="shared" si="43"/>
        <v>#VALUE!</v>
      </c>
    </row>
    <row r="1917" spans="4:6" x14ac:dyDescent="0.3">
      <c r="D1917" s="11" t="str">
        <f>(IF(B1917=Локализация!$C$64,1,IF(B1917=Локализация!$C$65,2,IF(B1917=Локализация!$C$66,3,IF(B1917=Локализация!$C$67,4,IF(B1917=Локализация!$C$68,5,IF(OR(B1917=1,B1917=2,B1917=3,B1917=4,B1917=5),B1917,"")))))))</f>
        <v/>
      </c>
      <c r="E1917" s="11" t="str">
        <f>(IF(C1917=Локализация!$C$70,1,IF(C1917=Локализация!$C$71,2,IF(C1917=Локализация!$C$72,3,IF(C1917=Локализация!$C$73,4,IF(C1917=Локализация!$C$74,5,IF(OR(C1917=1,C1917=2,C1917=3,C1917=4,C1917=5),C1917,"")))))))</f>
        <v/>
      </c>
      <c r="F1917" s="55" t="e">
        <f t="shared" si="43"/>
        <v>#VALUE!</v>
      </c>
    </row>
    <row r="1918" spans="4:6" x14ac:dyDescent="0.3">
      <c r="D1918" s="11" t="str">
        <f>(IF(B1918=Локализация!$C$64,1,IF(B1918=Локализация!$C$65,2,IF(B1918=Локализация!$C$66,3,IF(B1918=Локализация!$C$67,4,IF(B1918=Локализация!$C$68,5,IF(OR(B1918=1,B1918=2,B1918=3,B1918=4,B1918=5),B1918,"")))))))</f>
        <v/>
      </c>
      <c r="E1918" s="11" t="str">
        <f>(IF(C1918=Локализация!$C$70,1,IF(C1918=Локализация!$C$71,2,IF(C1918=Локализация!$C$72,3,IF(C1918=Локализация!$C$73,4,IF(C1918=Локализация!$C$74,5,IF(OR(C1918=1,C1918=2,C1918=3,C1918=4,C1918=5),C1918,"")))))))</f>
        <v/>
      </c>
      <c r="F1918" s="55" t="e">
        <f t="shared" si="43"/>
        <v>#VALUE!</v>
      </c>
    </row>
    <row r="1919" spans="4:6" x14ac:dyDescent="0.3">
      <c r="D1919" s="11" t="str">
        <f>(IF(B1919=Локализация!$C$64,1,IF(B1919=Локализация!$C$65,2,IF(B1919=Локализация!$C$66,3,IF(B1919=Локализация!$C$67,4,IF(B1919=Локализация!$C$68,5,IF(OR(B1919=1,B1919=2,B1919=3,B1919=4,B1919=5),B1919,"")))))))</f>
        <v/>
      </c>
      <c r="E1919" s="11" t="str">
        <f>(IF(C1919=Локализация!$C$70,1,IF(C1919=Локализация!$C$71,2,IF(C1919=Локализация!$C$72,3,IF(C1919=Локализация!$C$73,4,IF(C1919=Локализация!$C$74,5,IF(OR(C1919=1,C1919=2,C1919=3,C1919=4,C1919=5),C1919,"")))))))</f>
        <v/>
      </c>
      <c r="F1919" s="55" t="e">
        <f t="shared" si="43"/>
        <v>#VALUE!</v>
      </c>
    </row>
    <row r="1920" spans="4:6" x14ac:dyDescent="0.3">
      <c r="D1920" s="11" t="str">
        <f>(IF(B1920=Локализация!$C$64,1,IF(B1920=Локализация!$C$65,2,IF(B1920=Локализация!$C$66,3,IF(B1920=Локализация!$C$67,4,IF(B1920=Локализация!$C$68,5,IF(OR(B1920=1,B1920=2,B1920=3,B1920=4,B1920=5),B1920,"")))))))</f>
        <v/>
      </c>
      <c r="E1920" s="11" t="str">
        <f>(IF(C1920=Локализация!$C$70,1,IF(C1920=Локализация!$C$71,2,IF(C1920=Локализация!$C$72,3,IF(C1920=Локализация!$C$73,4,IF(C1920=Локализация!$C$74,5,IF(OR(C1920=1,C1920=2,C1920=3,C1920=4,C1920=5),C1920,"")))))))</f>
        <v/>
      </c>
      <c r="F1920" s="55" t="e">
        <f t="shared" si="43"/>
        <v>#VALUE!</v>
      </c>
    </row>
    <row r="1921" spans="4:6" x14ac:dyDescent="0.3">
      <c r="D1921" s="11" t="str">
        <f>(IF(B1921=Локализация!$C$64,1,IF(B1921=Локализация!$C$65,2,IF(B1921=Локализация!$C$66,3,IF(B1921=Локализация!$C$67,4,IF(B1921=Локализация!$C$68,5,IF(OR(B1921=1,B1921=2,B1921=3,B1921=4,B1921=5),B1921,"")))))))</f>
        <v/>
      </c>
      <c r="E1921" s="11" t="str">
        <f>(IF(C1921=Локализация!$C$70,1,IF(C1921=Локализация!$C$71,2,IF(C1921=Локализация!$C$72,3,IF(C1921=Локализация!$C$73,4,IF(C1921=Локализация!$C$74,5,IF(OR(C1921=1,C1921=2,C1921=3,C1921=4,C1921=5),C1921,"")))))))</f>
        <v/>
      </c>
      <c r="F1921" s="55" t="e">
        <f t="shared" si="43"/>
        <v>#VALUE!</v>
      </c>
    </row>
    <row r="1922" spans="4:6" x14ac:dyDescent="0.3">
      <c r="D1922" s="11" t="str">
        <f>(IF(B1922=Локализация!$C$64,1,IF(B1922=Локализация!$C$65,2,IF(B1922=Локализация!$C$66,3,IF(B1922=Локализация!$C$67,4,IF(B1922=Локализация!$C$68,5,IF(OR(B1922=1,B1922=2,B1922=3,B1922=4,B1922=5),B1922,"")))))))</f>
        <v/>
      </c>
      <c r="E1922" s="11" t="str">
        <f>(IF(C1922=Локализация!$C$70,1,IF(C1922=Локализация!$C$71,2,IF(C1922=Локализация!$C$72,3,IF(C1922=Локализация!$C$73,4,IF(C1922=Локализация!$C$74,5,IF(OR(C1922=1,C1922=2,C1922=3,C1922=4,C1922=5),C1922,"")))))))</f>
        <v/>
      </c>
      <c r="F1922" s="55" t="e">
        <f t="shared" si="43"/>
        <v>#VALUE!</v>
      </c>
    </row>
    <row r="1923" spans="4:6" x14ac:dyDescent="0.3">
      <c r="D1923" s="11" t="str">
        <f>(IF(B1923=Локализация!$C$64,1,IF(B1923=Локализация!$C$65,2,IF(B1923=Локализация!$C$66,3,IF(B1923=Локализация!$C$67,4,IF(B1923=Локализация!$C$68,5,IF(OR(B1923=1,B1923=2,B1923=3,B1923=4,B1923=5),B1923,"")))))))</f>
        <v/>
      </c>
      <c r="E1923" s="11" t="str">
        <f>(IF(C1923=Локализация!$C$70,1,IF(C1923=Локализация!$C$71,2,IF(C1923=Локализация!$C$72,3,IF(C1923=Локализация!$C$73,4,IF(C1923=Локализация!$C$74,5,IF(OR(C1923=1,C1923=2,C1923=3,C1923=4,C1923=5),C1923,"")))))))</f>
        <v/>
      </c>
      <c r="F1923" s="55" t="e">
        <f t="shared" si="43"/>
        <v>#VALUE!</v>
      </c>
    </row>
    <row r="1924" spans="4:6" x14ac:dyDescent="0.3">
      <c r="D1924" s="11" t="str">
        <f>(IF(B1924=Локализация!$C$64,1,IF(B1924=Локализация!$C$65,2,IF(B1924=Локализация!$C$66,3,IF(B1924=Локализация!$C$67,4,IF(B1924=Локализация!$C$68,5,IF(OR(B1924=1,B1924=2,B1924=3,B1924=4,B1924=5),B1924,"")))))))</f>
        <v/>
      </c>
      <c r="E1924" s="11" t="str">
        <f>(IF(C1924=Локализация!$C$70,1,IF(C1924=Локализация!$C$71,2,IF(C1924=Локализация!$C$72,3,IF(C1924=Локализация!$C$73,4,IF(C1924=Локализация!$C$74,5,IF(OR(C1924=1,C1924=2,C1924=3,C1924=4,C1924=5),C1924,"")))))))</f>
        <v/>
      </c>
      <c r="F1924" s="55" t="e">
        <f t="shared" si="43"/>
        <v>#VALUE!</v>
      </c>
    </row>
    <row r="1925" spans="4:6" x14ac:dyDescent="0.3">
      <c r="D1925" s="11" t="str">
        <f>(IF(B1925=Локализация!$C$64,1,IF(B1925=Локализация!$C$65,2,IF(B1925=Локализация!$C$66,3,IF(B1925=Локализация!$C$67,4,IF(B1925=Локализация!$C$68,5,IF(OR(B1925=1,B1925=2,B1925=3,B1925=4,B1925=5),B1925,"")))))))</f>
        <v/>
      </c>
      <c r="E1925" s="11" t="str">
        <f>(IF(C1925=Локализация!$C$70,1,IF(C1925=Локализация!$C$71,2,IF(C1925=Локализация!$C$72,3,IF(C1925=Локализация!$C$73,4,IF(C1925=Локализация!$C$74,5,IF(OR(C1925=1,C1925=2,C1925=3,C1925=4,C1925=5),C1925,"")))))))</f>
        <v/>
      </c>
      <c r="F1925" s="55" t="e">
        <f t="shared" si="43"/>
        <v>#VALUE!</v>
      </c>
    </row>
    <row r="1926" spans="4:6" x14ac:dyDescent="0.3">
      <c r="D1926" s="11" t="str">
        <f>(IF(B1926=Локализация!$C$64,1,IF(B1926=Локализация!$C$65,2,IF(B1926=Локализация!$C$66,3,IF(B1926=Локализация!$C$67,4,IF(B1926=Локализация!$C$68,5,IF(OR(B1926=1,B1926=2,B1926=3,B1926=4,B1926=5),B1926,"")))))))</f>
        <v/>
      </c>
      <c r="E1926" s="11" t="str">
        <f>(IF(C1926=Локализация!$C$70,1,IF(C1926=Локализация!$C$71,2,IF(C1926=Локализация!$C$72,3,IF(C1926=Локализация!$C$73,4,IF(C1926=Локализация!$C$74,5,IF(OR(C1926=1,C1926=2,C1926=3,C1926=4,C1926=5),C1926,"")))))))</f>
        <v/>
      </c>
      <c r="F1926" s="55" t="e">
        <f t="shared" si="43"/>
        <v>#VALUE!</v>
      </c>
    </row>
    <row r="1927" spans="4:6" x14ac:dyDescent="0.3">
      <c r="D1927" s="11" t="str">
        <f>(IF(B1927=Локализация!$C$64,1,IF(B1927=Локализация!$C$65,2,IF(B1927=Локализация!$C$66,3,IF(B1927=Локализация!$C$67,4,IF(B1927=Локализация!$C$68,5,IF(OR(B1927=1,B1927=2,B1927=3,B1927=4,B1927=5),B1927,"")))))))</f>
        <v/>
      </c>
      <c r="E1927" s="11" t="str">
        <f>(IF(C1927=Локализация!$C$70,1,IF(C1927=Локализация!$C$71,2,IF(C1927=Локализация!$C$72,3,IF(C1927=Локализация!$C$73,4,IF(C1927=Локализация!$C$74,5,IF(OR(C1927=1,C1927=2,C1927=3,C1927=4,C1927=5),C1927,"")))))))</f>
        <v/>
      </c>
      <c r="F1927" s="55" t="e">
        <f t="shared" si="43"/>
        <v>#VALUE!</v>
      </c>
    </row>
    <row r="1928" spans="4:6" x14ac:dyDescent="0.3">
      <c r="D1928" s="11" t="str">
        <f>(IF(B1928=Локализация!$C$64,1,IF(B1928=Локализация!$C$65,2,IF(B1928=Локализация!$C$66,3,IF(B1928=Локализация!$C$67,4,IF(B1928=Локализация!$C$68,5,IF(OR(B1928=1,B1928=2,B1928=3,B1928=4,B1928=5),B1928,"")))))))</f>
        <v/>
      </c>
      <c r="E1928" s="11" t="str">
        <f>(IF(C1928=Локализация!$C$70,1,IF(C1928=Локализация!$C$71,2,IF(C1928=Локализация!$C$72,3,IF(C1928=Локализация!$C$73,4,IF(C1928=Локализация!$C$74,5,IF(OR(C1928=1,C1928=2,C1928=3,C1928=4,C1928=5),C1928,"")))))))</f>
        <v/>
      </c>
      <c r="F1928" s="55" t="e">
        <f t="shared" si="43"/>
        <v>#VALUE!</v>
      </c>
    </row>
    <row r="1929" spans="4:6" x14ac:dyDescent="0.3">
      <c r="D1929" s="11" t="str">
        <f>(IF(B1929=Локализация!$C$64,1,IF(B1929=Локализация!$C$65,2,IF(B1929=Локализация!$C$66,3,IF(B1929=Локализация!$C$67,4,IF(B1929=Локализация!$C$68,5,IF(OR(B1929=1,B1929=2,B1929=3,B1929=4,B1929=5),B1929,"")))))))</f>
        <v/>
      </c>
      <c r="E1929" s="11" t="str">
        <f>(IF(C1929=Локализация!$C$70,1,IF(C1929=Локализация!$C$71,2,IF(C1929=Локализация!$C$72,3,IF(C1929=Локализация!$C$73,4,IF(C1929=Локализация!$C$74,5,IF(OR(C1929=1,C1929=2,C1929=3,C1929=4,C1929=5),C1929,"")))))))</f>
        <v/>
      </c>
      <c r="F1929" s="55" t="e">
        <f t="shared" si="43"/>
        <v>#VALUE!</v>
      </c>
    </row>
    <row r="1930" spans="4:6" x14ac:dyDescent="0.3">
      <c r="D1930" s="11" t="str">
        <f>(IF(B1930=Локализация!$C$64,1,IF(B1930=Локализация!$C$65,2,IF(B1930=Локализация!$C$66,3,IF(B1930=Локализация!$C$67,4,IF(B1930=Локализация!$C$68,5,IF(OR(B1930=1,B1930=2,B1930=3,B1930=4,B1930=5),B1930,"")))))))</f>
        <v/>
      </c>
      <c r="E1930" s="11" t="str">
        <f>(IF(C1930=Локализация!$C$70,1,IF(C1930=Локализация!$C$71,2,IF(C1930=Локализация!$C$72,3,IF(C1930=Локализация!$C$73,4,IF(C1930=Локализация!$C$74,5,IF(OR(C1930=1,C1930=2,C1930=3,C1930=4,C1930=5),C1930,"")))))))</f>
        <v/>
      </c>
      <c r="F1930" s="55" t="e">
        <f t="shared" si="43"/>
        <v>#VALUE!</v>
      </c>
    </row>
    <row r="1931" spans="4:6" x14ac:dyDescent="0.3">
      <c r="D1931" s="11" t="str">
        <f>(IF(B1931=Локализация!$C$64,1,IF(B1931=Локализация!$C$65,2,IF(B1931=Локализация!$C$66,3,IF(B1931=Локализация!$C$67,4,IF(B1931=Локализация!$C$68,5,IF(OR(B1931=1,B1931=2,B1931=3,B1931=4,B1931=5),B1931,"")))))))</f>
        <v/>
      </c>
      <c r="E1931" s="11" t="str">
        <f>(IF(C1931=Локализация!$C$70,1,IF(C1931=Локализация!$C$71,2,IF(C1931=Локализация!$C$72,3,IF(C1931=Локализация!$C$73,4,IF(C1931=Локализация!$C$74,5,IF(OR(C1931=1,C1931=2,C1931=3,C1931=4,C1931=5),C1931,"")))))))</f>
        <v/>
      </c>
      <c r="F1931" s="55" t="e">
        <f t="shared" si="43"/>
        <v>#VALUE!</v>
      </c>
    </row>
    <row r="1932" spans="4:6" x14ac:dyDescent="0.3">
      <c r="D1932" s="11" t="str">
        <f>(IF(B1932=Локализация!$C$64,1,IF(B1932=Локализация!$C$65,2,IF(B1932=Локализация!$C$66,3,IF(B1932=Локализация!$C$67,4,IF(B1932=Локализация!$C$68,5,IF(OR(B1932=1,B1932=2,B1932=3,B1932=4,B1932=5),B1932,"")))))))</f>
        <v/>
      </c>
      <c r="E1932" s="11" t="str">
        <f>(IF(C1932=Локализация!$C$70,1,IF(C1932=Локализация!$C$71,2,IF(C1932=Локализация!$C$72,3,IF(C1932=Локализация!$C$73,4,IF(C1932=Локализация!$C$74,5,IF(OR(C1932=1,C1932=2,C1932=3,C1932=4,C1932=5),C1932,"")))))))</f>
        <v/>
      </c>
      <c r="F1932" s="55" t="e">
        <f t="shared" si="43"/>
        <v>#VALUE!</v>
      </c>
    </row>
    <row r="1933" spans="4:6" x14ac:dyDescent="0.3">
      <c r="D1933" s="11" t="str">
        <f>(IF(B1933=Локализация!$C$64,1,IF(B1933=Локализация!$C$65,2,IF(B1933=Локализация!$C$66,3,IF(B1933=Локализация!$C$67,4,IF(B1933=Локализация!$C$68,5,IF(OR(B1933=1,B1933=2,B1933=3,B1933=4,B1933=5),B1933,"")))))))</f>
        <v/>
      </c>
      <c r="E1933" s="11" t="str">
        <f>(IF(C1933=Локализация!$C$70,1,IF(C1933=Локализация!$C$71,2,IF(C1933=Локализация!$C$72,3,IF(C1933=Локализация!$C$73,4,IF(C1933=Локализация!$C$74,5,IF(OR(C1933=1,C1933=2,C1933=3,C1933=4,C1933=5),C1933,"")))))))</f>
        <v/>
      </c>
      <c r="F1933" s="55" t="e">
        <f t="shared" si="43"/>
        <v>#VALUE!</v>
      </c>
    </row>
    <row r="1934" spans="4:6" x14ac:dyDescent="0.3">
      <c r="D1934" s="11" t="str">
        <f>(IF(B1934=Локализация!$C$64,1,IF(B1934=Локализация!$C$65,2,IF(B1934=Локализация!$C$66,3,IF(B1934=Локализация!$C$67,4,IF(B1934=Локализация!$C$68,5,IF(OR(B1934=1,B1934=2,B1934=3,B1934=4,B1934=5),B1934,"")))))))</f>
        <v/>
      </c>
      <c r="E1934" s="11" t="str">
        <f>(IF(C1934=Локализация!$C$70,1,IF(C1934=Локализация!$C$71,2,IF(C1934=Локализация!$C$72,3,IF(C1934=Локализация!$C$73,4,IF(C1934=Локализация!$C$74,5,IF(OR(C1934=1,C1934=2,C1934=3,C1934=4,C1934=5),C1934,"")))))))</f>
        <v/>
      </c>
      <c r="F1934" s="55" t="e">
        <f t="shared" si="43"/>
        <v>#VALUE!</v>
      </c>
    </row>
    <row r="1935" spans="4:6" x14ac:dyDescent="0.3">
      <c r="D1935" s="11" t="str">
        <f>(IF(B1935=Локализация!$C$64,1,IF(B1935=Локализация!$C$65,2,IF(B1935=Локализация!$C$66,3,IF(B1935=Локализация!$C$67,4,IF(B1935=Локализация!$C$68,5,IF(OR(B1935=1,B1935=2,B1935=3,B1935=4,B1935=5),B1935,"")))))))</f>
        <v/>
      </c>
      <c r="E1935" s="11" t="str">
        <f>(IF(C1935=Локализация!$C$70,1,IF(C1935=Локализация!$C$71,2,IF(C1935=Локализация!$C$72,3,IF(C1935=Локализация!$C$73,4,IF(C1935=Локализация!$C$74,5,IF(OR(C1935=1,C1935=2,C1935=3,C1935=4,C1935=5),C1935,"")))))))</f>
        <v/>
      </c>
      <c r="F1935" s="55" t="e">
        <f t="shared" si="43"/>
        <v>#VALUE!</v>
      </c>
    </row>
    <row r="1936" spans="4:6" x14ac:dyDescent="0.3">
      <c r="D1936" s="11" t="str">
        <f>(IF(B1936=Локализация!$C$64,1,IF(B1936=Локализация!$C$65,2,IF(B1936=Локализация!$C$66,3,IF(B1936=Локализация!$C$67,4,IF(B1936=Локализация!$C$68,5,IF(OR(B1936=1,B1936=2,B1936=3,B1936=4,B1936=5),B1936,"")))))))</f>
        <v/>
      </c>
      <c r="E1936" s="11" t="str">
        <f>(IF(C1936=Локализация!$C$70,1,IF(C1936=Локализация!$C$71,2,IF(C1936=Локализация!$C$72,3,IF(C1936=Локализация!$C$73,4,IF(C1936=Локализация!$C$74,5,IF(OR(C1936=1,C1936=2,C1936=3,C1936=4,C1936=5),C1936,"")))))))</f>
        <v/>
      </c>
      <c r="F1936" s="55" t="e">
        <f t="shared" si="43"/>
        <v>#VALUE!</v>
      </c>
    </row>
    <row r="1937" spans="4:6" x14ac:dyDescent="0.3">
      <c r="D1937" s="11" t="str">
        <f>(IF(B1937=Локализация!$C$64,1,IF(B1937=Локализация!$C$65,2,IF(B1937=Локализация!$C$66,3,IF(B1937=Локализация!$C$67,4,IF(B1937=Локализация!$C$68,5,IF(OR(B1937=1,B1937=2,B1937=3,B1937=4,B1937=5),B1937,"")))))))</f>
        <v/>
      </c>
      <c r="E1937" s="11" t="str">
        <f>(IF(C1937=Локализация!$C$70,1,IF(C1937=Локализация!$C$71,2,IF(C1937=Локализация!$C$72,3,IF(C1937=Локализация!$C$73,4,IF(C1937=Локализация!$C$74,5,IF(OR(C1937=1,C1937=2,C1937=3,C1937=4,C1937=5),C1937,"")))))))</f>
        <v/>
      </c>
      <c r="F1937" s="55" t="e">
        <f t="shared" si="43"/>
        <v>#VALUE!</v>
      </c>
    </row>
    <row r="1938" spans="4:6" x14ac:dyDescent="0.3">
      <c r="D1938" s="11" t="str">
        <f>(IF(B1938=Локализация!$C$64,1,IF(B1938=Локализация!$C$65,2,IF(B1938=Локализация!$C$66,3,IF(B1938=Локализация!$C$67,4,IF(B1938=Локализация!$C$68,5,IF(OR(B1938=1,B1938=2,B1938=3,B1938=4,B1938=5),B1938,"")))))))</f>
        <v/>
      </c>
      <c r="E1938" s="11" t="str">
        <f>(IF(C1938=Локализация!$C$70,1,IF(C1938=Локализация!$C$71,2,IF(C1938=Локализация!$C$72,3,IF(C1938=Локализация!$C$73,4,IF(C1938=Локализация!$C$74,5,IF(OR(C1938=1,C1938=2,C1938=3,C1938=4,C1938=5),C1938,"")))))))</f>
        <v/>
      </c>
      <c r="F1938" s="55" t="e">
        <f t="shared" si="43"/>
        <v>#VALUE!</v>
      </c>
    </row>
    <row r="1939" spans="4:6" x14ac:dyDescent="0.3">
      <c r="D1939" s="11" t="str">
        <f>(IF(B1939=Локализация!$C$64,1,IF(B1939=Локализация!$C$65,2,IF(B1939=Локализация!$C$66,3,IF(B1939=Локализация!$C$67,4,IF(B1939=Локализация!$C$68,5,IF(OR(B1939=1,B1939=2,B1939=3,B1939=4,B1939=5),B1939,"")))))))</f>
        <v/>
      </c>
      <c r="E1939" s="11" t="str">
        <f>(IF(C1939=Локализация!$C$70,1,IF(C1939=Локализация!$C$71,2,IF(C1939=Локализация!$C$72,3,IF(C1939=Локализация!$C$73,4,IF(C1939=Локализация!$C$74,5,IF(OR(C1939=1,C1939=2,C1939=3,C1939=4,C1939=5),C1939,"")))))))</f>
        <v/>
      </c>
      <c r="F1939" s="55" t="e">
        <f t="shared" si="43"/>
        <v>#VALUE!</v>
      </c>
    </row>
    <row r="1940" spans="4:6" x14ac:dyDescent="0.3">
      <c r="D1940" s="11" t="str">
        <f>(IF(B1940=Локализация!$C$64,1,IF(B1940=Локализация!$C$65,2,IF(B1940=Локализация!$C$66,3,IF(B1940=Локализация!$C$67,4,IF(B1940=Локализация!$C$68,5,IF(OR(B1940=1,B1940=2,B1940=3,B1940=4,B1940=5),B1940,"")))))))</f>
        <v/>
      </c>
      <c r="E1940" s="11" t="str">
        <f>(IF(C1940=Локализация!$C$70,1,IF(C1940=Локализация!$C$71,2,IF(C1940=Локализация!$C$72,3,IF(C1940=Локализация!$C$73,4,IF(C1940=Локализация!$C$74,5,IF(OR(C1940=1,C1940=2,C1940=3,C1940=4,C1940=5),C1940,"")))))))</f>
        <v/>
      </c>
      <c r="F1940" s="55" t="e">
        <f t="shared" si="43"/>
        <v>#VALUE!</v>
      </c>
    </row>
    <row r="1941" spans="4:6" x14ac:dyDescent="0.3">
      <c r="D1941" s="11" t="str">
        <f>(IF(B1941=Локализация!$C$64,1,IF(B1941=Локализация!$C$65,2,IF(B1941=Локализация!$C$66,3,IF(B1941=Локализация!$C$67,4,IF(B1941=Локализация!$C$68,5,IF(OR(B1941=1,B1941=2,B1941=3,B1941=4,B1941=5),B1941,"")))))))</f>
        <v/>
      </c>
      <c r="E1941" s="11" t="str">
        <f>(IF(C1941=Локализация!$C$70,1,IF(C1941=Локализация!$C$71,2,IF(C1941=Локализация!$C$72,3,IF(C1941=Локализация!$C$73,4,IF(C1941=Локализация!$C$74,5,IF(OR(C1941=1,C1941=2,C1941=3,C1941=4,C1941=5),C1941,"")))))))</f>
        <v/>
      </c>
      <c r="F1941" s="55" t="e">
        <f t="shared" si="43"/>
        <v>#VALUE!</v>
      </c>
    </row>
    <row r="1942" spans="4:6" x14ac:dyDescent="0.3">
      <c r="D1942" s="11" t="str">
        <f>(IF(B1942=Локализация!$C$64,1,IF(B1942=Локализация!$C$65,2,IF(B1942=Локализация!$C$66,3,IF(B1942=Локализация!$C$67,4,IF(B1942=Локализация!$C$68,5,IF(OR(B1942=1,B1942=2,B1942=3,B1942=4,B1942=5),B1942,"")))))))</f>
        <v/>
      </c>
      <c r="E1942" s="11" t="str">
        <f>(IF(C1942=Локализация!$C$70,1,IF(C1942=Локализация!$C$71,2,IF(C1942=Локализация!$C$72,3,IF(C1942=Локализация!$C$73,4,IF(C1942=Локализация!$C$74,5,IF(OR(C1942=1,C1942=2,C1942=3,C1942=4,C1942=5),C1942,"")))))))</f>
        <v/>
      </c>
      <c r="F1942" s="55" t="e">
        <f t="shared" si="43"/>
        <v>#VALUE!</v>
      </c>
    </row>
    <row r="1943" spans="4:6" x14ac:dyDescent="0.3">
      <c r="D1943" s="11" t="str">
        <f>(IF(B1943=Локализация!$C$64,1,IF(B1943=Локализация!$C$65,2,IF(B1943=Локализация!$C$66,3,IF(B1943=Локализация!$C$67,4,IF(B1943=Локализация!$C$68,5,IF(OR(B1943=1,B1943=2,B1943=3,B1943=4,B1943=5),B1943,"")))))))</f>
        <v/>
      </c>
      <c r="E1943" s="11" t="str">
        <f>(IF(C1943=Локализация!$C$70,1,IF(C1943=Локализация!$C$71,2,IF(C1943=Локализация!$C$72,3,IF(C1943=Локализация!$C$73,4,IF(C1943=Локализация!$C$74,5,IF(OR(C1943=1,C1943=2,C1943=3,C1943=4,C1943=5),C1943,"")))))))</f>
        <v/>
      </c>
      <c r="F1943" s="55" t="e">
        <f t="shared" si="43"/>
        <v>#VALUE!</v>
      </c>
    </row>
    <row r="1944" spans="4:6" x14ac:dyDescent="0.3">
      <c r="D1944" s="11" t="str">
        <f>(IF(B1944=Локализация!$C$64,1,IF(B1944=Локализация!$C$65,2,IF(B1944=Локализация!$C$66,3,IF(B1944=Локализация!$C$67,4,IF(B1944=Локализация!$C$68,5,IF(OR(B1944=1,B1944=2,B1944=3,B1944=4,B1944=5),B1944,"")))))))</f>
        <v/>
      </c>
      <c r="E1944" s="11" t="str">
        <f>(IF(C1944=Локализация!$C$70,1,IF(C1944=Локализация!$C$71,2,IF(C1944=Локализация!$C$72,3,IF(C1944=Локализация!$C$73,4,IF(C1944=Локализация!$C$74,5,IF(OR(C1944=1,C1944=2,C1944=3,C1944=4,C1944=5),C1944,"")))))))</f>
        <v/>
      </c>
      <c r="F1944" s="55" t="e">
        <f t="shared" si="43"/>
        <v>#VALUE!</v>
      </c>
    </row>
    <row r="1945" spans="4:6" x14ac:dyDescent="0.3">
      <c r="D1945" s="11" t="str">
        <f>(IF(B1945=Локализация!$C$64,1,IF(B1945=Локализация!$C$65,2,IF(B1945=Локализация!$C$66,3,IF(B1945=Локализация!$C$67,4,IF(B1945=Локализация!$C$68,5,IF(OR(B1945=1,B1945=2,B1945=3,B1945=4,B1945=5),B1945,"")))))))</f>
        <v/>
      </c>
      <c r="E1945" s="11" t="str">
        <f>(IF(C1945=Локализация!$C$70,1,IF(C1945=Локализация!$C$71,2,IF(C1945=Локализация!$C$72,3,IF(C1945=Локализация!$C$73,4,IF(C1945=Локализация!$C$74,5,IF(OR(C1945=1,C1945=2,C1945=3,C1945=4,C1945=5),C1945,"")))))))</f>
        <v/>
      </c>
      <c r="F1945" s="55" t="e">
        <f t="shared" si="43"/>
        <v>#VALUE!</v>
      </c>
    </row>
    <row r="1946" spans="4:6" x14ac:dyDescent="0.3">
      <c r="D1946" s="11" t="str">
        <f>(IF(B1946=Локализация!$C$64,1,IF(B1946=Локализация!$C$65,2,IF(B1946=Локализация!$C$66,3,IF(B1946=Локализация!$C$67,4,IF(B1946=Локализация!$C$68,5,IF(OR(B1946=1,B1946=2,B1946=3,B1946=4,B1946=5),B1946,"")))))))</f>
        <v/>
      </c>
      <c r="E1946" s="11" t="str">
        <f>(IF(C1946=Локализация!$C$70,1,IF(C1946=Локализация!$C$71,2,IF(C1946=Локализация!$C$72,3,IF(C1946=Локализация!$C$73,4,IF(C1946=Локализация!$C$74,5,IF(OR(C1946=1,C1946=2,C1946=3,C1946=4,C1946=5),C1946,"")))))))</f>
        <v/>
      </c>
      <c r="F1946" s="55" t="e">
        <f t="shared" si="43"/>
        <v>#VALUE!</v>
      </c>
    </row>
    <row r="1947" spans="4:6" x14ac:dyDescent="0.3">
      <c r="D1947" s="11" t="str">
        <f>(IF(B1947=Локализация!$C$64,1,IF(B1947=Локализация!$C$65,2,IF(B1947=Локализация!$C$66,3,IF(B1947=Локализация!$C$67,4,IF(B1947=Локализация!$C$68,5,IF(OR(B1947=1,B1947=2,B1947=3,B1947=4,B1947=5),B1947,"")))))))</f>
        <v/>
      </c>
      <c r="E1947" s="11" t="str">
        <f>(IF(C1947=Локализация!$C$70,1,IF(C1947=Локализация!$C$71,2,IF(C1947=Локализация!$C$72,3,IF(C1947=Локализация!$C$73,4,IF(C1947=Локализация!$C$74,5,IF(OR(C1947=1,C1947=2,C1947=3,C1947=4,C1947=5),C1947,"")))))))</f>
        <v/>
      </c>
      <c r="F1947" s="55" t="e">
        <f t="shared" si="43"/>
        <v>#VALUE!</v>
      </c>
    </row>
    <row r="1948" spans="4:6" x14ac:dyDescent="0.3">
      <c r="D1948" s="11" t="str">
        <f>(IF(B1948=Локализация!$C$64,1,IF(B1948=Локализация!$C$65,2,IF(B1948=Локализация!$C$66,3,IF(B1948=Локализация!$C$67,4,IF(B1948=Локализация!$C$68,5,IF(OR(B1948=1,B1948=2,B1948=3,B1948=4,B1948=5),B1948,"")))))))</f>
        <v/>
      </c>
      <c r="E1948" s="11" t="str">
        <f>(IF(C1948=Локализация!$C$70,1,IF(C1948=Локализация!$C$71,2,IF(C1948=Локализация!$C$72,3,IF(C1948=Локализация!$C$73,4,IF(C1948=Локализация!$C$74,5,IF(OR(C1948=1,C1948=2,C1948=3,C1948=4,C1948=5),C1948,"")))))))</f>
        <v/>
      </c>
      <c r="F1948" s="55" t="e">
        <f t="shared" si="43"/>
        <v>#VALUE!</v>
      </c>
    </row>
    <row r="1949" spans="4:6" x14ac:dyDescent="0.3">
      <c r="D1949" s="11" t="str">
        <f>(IF(B1949=Локализация!$C$64,1,IF(B1949=Локализация!$C$65,2,IF(B1949=Локализация!$C$66,3,IF(B1949=Локализация!$C$67,4,IF(B1949=Локализация!$C$68,5,IF(OR(B1949=1,B1949=2,B1949=3,B1949=4,B1949=5),B1949,"")))))))</f>
        <v/>
      </c>
      <c r="E1949" s="11" t="str">
        <f>(IF(C1949=Локализация!$C$70,1,IF(C1949=Локализация!$C$71,2,IF(C1949=Локализация!$C$72,3,IF(C1949=Локализация!$C$73,4,IF(C1949=Локализация!$C$74,5,IF(OR(C1949=1,C1949=2,C1949=3,C1949=4,C1949=5),C1949,"")))))))</f>
        <v/>
      </c>
      <c r="F1949" s="55" t="e">
        <f t="shared" si="43"/>
        <v>#VALUE!</v>
      </c>
    </row>
    <row r="1950" spans="4:6" x14ac:dyDescent="0.3">
      <c r="D1950" s="11" t="str">
        <f>(IF(B1950=Локализация!$C$64,1,IF(B1950=Локализация!$C$65,2,IF(B1950=Локализация!$C$66,3,IF(B1950=Локализация!$C$67,4,IF(B1950=Локализация!$C$68,5,IF(OR(B1950=1,B1950=2,B1950=3,B1950=4,B1950=5),B1950,"")))))))</f>
        <v/>
      </c>
      <c r="E1950" s="11" t="str">
        <f>(IF(C1950=Локализация!$C$70,1,IF(C1950=Локализация!$C$71,2,IF(C1950=Локализация!$C$72,3,IF(C1950=Локализация!$C$73,4,IF(C1950=Локализация!$C$74,5,IF(OR(C1950=1,C1950=2,C1950=3,C1950=4,C1950=5),C1950,"")))))))</f>
        <v/>
      </c>
      <c r="F1950" s="55" t="e">
        <f t="shared" si="43"/>
        <v>#VALUE!</v>
      </c>
    </row>
    <row r="1951" spans="4:6" x14ac:dyDescent="0.3">
      <c r="D1951" s="11" t="str">
        <f>(IF(B1951=Локализация!$C$64,1,IF(B1951=Локализация!$C$65,2,IF(B1951=Локализация!$C$66,3,IF(B1951=Локализация!$C$67,4,IF(B1951=Локализация!$C$68,5,IF(OR(B1951=1,B1951=2,B1951=3,B1951=4,B1951=5),B1951,"")))))))</f>
        <v/>
      </c>
      <c r="E1951" s="11" t="str">
        <f>(IF(C1951=Локализация!$C$70,1,IF(C1951=Локализация!$C$71,2,IF(C1951=Локализация!$C$72,3,IF(C1951=Локализация!$C$73,4,IF(C1951=Локализация!$C$74,5,IF(OR(C1951=1,C1951=2,C1951=3,C1951=4,C1951=5),C1951,"")))))))</f>
        <v/>
      </c>
      <c r="F1951" s="55" t="e">
        <f t="shared" si="43"/>
        <v>#VALUE!</v>
      </c>
    </row>
    <row r="1952" spans="4:6" x14ac:dyDescent="0.3">
      <c r="D1952" s="11" t="str">
        <f>(IF(B1952=Локализация!$C$64,1,IF(B1952=Локализация!$C$65,2,IF(B1952=Локализация!$C$66,3,IF(B1952=Локализация!$C$67,4,IF(B1952=Локализация!$C$68,5,IF(OR(B1952=1,B1952=2,B1952=3,B1952=4,B1952=5),B1952,"")))))))</f>
        <v/>
      </c>
      <c r="E1952" s="11" t="str">
        <f>(IF(C1952=Локализация!$C$70,1,IF(C1952=Локализация!$C$71,2,IF(C1952=Локализация!$C$72,3,IF(C1952=Локализация!$C$73,4,IF(C1952=Локализация!$C$74,5,IF(OR(C1952=1,C1952=2,C1952=3,C1952=4,C1952=5),C1952,"")))))))</f>
        <v/>
      </c>
      <c r="F1952" s="55" t="e">
        <f t="shared" si="43"/>
        <v>#VALUE!</v>
      </c>
    </row>
    <row r="1953" spans="4:6" x14ac:dyDescent="0.3">
      <c r="D1953" s="11" t="str">
        <f>(IF(B1953=Локализация!$C$64,1,IF(B1953=Локализация!$C$65,2,IF(B1953=Локализация!$C$66,3,IF(B1953=Локализация!$C$67,4,IF(B1953=Локализация!$C$68,5,IF(OR(B1953=1,B1953=2,B1953=3,B1953=4,B1953=5),B1953,"")))))))</f>
        <v/>
      </c>
      <c r="E1953" s="11" t="str">
        <f>(IF(C1953=Локализация!$C$70,1,IF(C1953=Локализация!$C$71,2,IF(C1953=Локализация!$C$72,3,IF(C1953=Локализация!$C$73,4,IF(C1953=Локализация!$C$74,5,IF(OR(C1953=1,C1953=2,C1953=3,C1953=4,C1953=5),C1953,"")))))))</f>
        <v/>
      </c>
      <c r="F1953" s="55" t="e">
        <f t="shared" si="43"/>
        <v>#VALUE!</v>
      </c>
    </row>
    <row r="1954" spans="4:6" x14ac:dyDescent="0.3">
      <c r="D1954" s="11" t="str">
        <f>(IF(B1954=Локализация!$C$64,1,IF(B1954=Локализация!$C$65,2,IF(B1954=Локализация!$C$66,3,IF(B1954=Локализация!$C$67,4,IF(B1954=Локализация!$C$68,5,IF(OR(B1954=1,B1954=2,B1954=3,B1954=4,B1954=5),B1954,"")))))))</f>
        <v/>
      </c>
      <c r="E1954" s="11" t="str">
        <f>(IF(C1954=Локализация!$C$70,1,IF(C1954=Локализация!$C$71,2,IF(C1954=Локализация!$C$72,3,IF(C1954=Локализация!$C$73,4,IF(C1954=Локализация!$C$74,5,IF(OR(C1954=1,C1954=2,C1954=3,C1954=4,C1954=5),C1954,"")))))))</f>
        <v/>
      </c>
      <c r="F1954" s="55" t="e">
        <f t="shared" ref="F1954:F2017" si="44">(((D1954+E1954)-2)/8)</f>
        <v>#VALUE!</v>
      </c>
    </row>
    <row r="1955" spans="4:6" x14ac:dyDescent="0.3">
      <c r="D1955" s="11" t="str">
        <f>(IF(B1955=Локализация!$C$64,1,IF(B1955=Локализация!$C$65,2,IF(B1955=Локализация!$C$66,3,IF(B1955=Локализация!$C$67,4,IF(B1955=Локализация!$C$68,5,IF(OR(B1955=1,B1955=2,B1955=3,B1955=4,B1955=5),B1955,"")))))))</f>
        <v/>
      </c>
      <c r="E1955" s="11" t="str">
        <f>(IF(C1955=Локализация!$C$70,1,IF(C1955=Локализация!$C$71,2,IF(C1955=Локализация!$C$72,3,IF(C1955=Локализация!$C$73,4,IF(C1955=Локализация!$C$74,5,IF(OR(C1955=1,C1955=2,C1955=3,C1955=4,C1955=5),C1955,"")))))))</f>
        <v/>
      </c>
      <c r="F1955" s="55" t="e">
        <f t="shared" si="44"/>
        <v>#VALUE!</v>
      </c>
    </row>
    <row r="1956" spans="4:6" x14ac:dyDescent="0.3">
      <c r="D1956" s="11" t="str">
        <f>(IF(B1956=Локализация!$C$64,1,IF(B1956=Локализация!$C$65,2,IF(B1956=Локализация!$C$66,3,IF(B1956=Локализация!$C$67,4,IF(B1956=Локализация!$C$68,5,IF(OR(B1956=1,B1956=2,B1956=3,B1956=4,B1956=5),B1956,"")))))))</f>
        <v/>
      </c>
      <c r="E1956" s="11" t="str">
        <f>(IF(C1956=Локализация!$C$70,1,IF(C1956=Локализация!$C$71,2,IF(C1956=Локализация!$C$72,3,IF(C1956=Локализация!$C$73,4,IF(C1956=Локализация!$C$74,5,IF(OR(C1956=1,C1956=2,C1956=3,C1956=4,C1956=5),C1956,"")))))))</f>
        <v/>
      </c>
      <c r="F1956" s="55" t="e">
        <f t="shared" si="44"/>
        <v>#VALUE!</v>
      </c>
    </row>
    <row r="1957" spans="4:6" x14ac:dyDescent="0.3">
      <c r="D1957" s="11" t="str">
        <f>(IF(B1957=Локализация!$C$64,1,IF(B1957=Локализация!$C$65,2,IF(B1957=Локализация!$C$66,3,IF(B1957=Локализация!$C$67,4,IF(B1957=Локализация!$C$68,5,IF(OR(B1957=1,B1957=2,B1957=3,B1957=4,B1957=5),B1957,"")))))))</f>
        <v/>
      </c>
      <c r="E1957" s="11" t="str">
        <f>(IF(C1957=Локализация!$C$70,1,IF(C1957=Локализация!$C$71,2,IF(C1957=Локализация!$C$72,3,IF(C1957=Локализация!$C$73,4,IF(C1957=Локализация!$C$74,5,IF(OR(C1957=1,C1957=2,C1957=3,C1957=4,C1957=5),C1957,"")))))))</f>
        <v/>
      </c>
      <c r="F1957" s="55" t="e">
        <f t="shared" si="44"/>
        <v>#VALUE!</v>
      </c>
    </row>
    <row r="1958" spans="4:6" x14ac:dyDescent="0.3">
      <c r="D1958" s="11" t="str">
        <f>(IF(B1958=Локализация!$C$64,1,IF(B1958=Локализация!$C$65,2,IF(B1958=Локализация!$C$66,3,IF(B1958=Локализация!$C$67,4,IF(B1958=Локализация!$C$68,5,IF(OR(B1958=1,B1958=2,B1958=3,B1958=4,B1958=5),B1958,"")))))))</f>
        <v/>
      </c>
      <c r="E1958" s="11" t="str">
        <f>(IF(C1958=Локализация!$C$70,1,IF(C1958=Локализация!$C$71,2,IF(C1958=Локализация!$C$72,3,IF(C1958=Локализация!$C$73,4,IF(C1958=Локализация!$C$74,5,IF(OR(C1958=1,C1958=2,C1958=3,C1958=4,C1958=5),C1958,"")))))))</f>
        <v/>
      </c>
      <c r="F1958" s="55" t="e">
        <f t="shared" si="44"/>
        <v>#VALUE!</v>
      </c>
    </row>
    <row r="1959" spans="4:6" x14ac:dyDescent="0.3">
      <c r="D1959" s="11" t="str">
        <f>(IF(B1959=Локализация!$C$64,1,IF(B1959=Локализация!$C$65,2,IF(B1959=Локализация!$C$66,3,IF(B1959=Локализация!$C$67,4,IF(B1959=Локализация!$C$68,5,IF(OR(B1959=1,B1959=2,B1959=3,B1959=4,B1959=5),B1959,"")))))))</f>
        <v/>
      </c>
      <c r="E1959" s="11" t="str">
        <f>(IF(C1959=Локализация!$C$70,1,IF(C1959=Локализация!$C$71,2,IF(C1959=Локализация!$C$72,3,IF(C1959=Локализация!$C$73,4,IF(C1959=Локализация!$C$74,5,IF(OR(C1959=1,C1959=2,C1959=3,C1959=4,C1959=5),C1959,"")))))))</f>
        <v/>
      </c>
      <c r="F1959" s="55" t="e">
        <f t="shared" si="44"/>
        <v>#VALUE!</v>
      </c>
    </row>
    <row r="1960" spans="4:6" x14ac:dyDescent="0.3">
      <c r="D1960" s="11" t="str">
        <f>(IF(B1960=Локализация!$C$64,1,IF(B1960=Локализация!$C$65,2,IF(B1960=Локализация!$C$66,3,IF(B1960=Локализация!$C$67,4,IF(B1960=Локализация!$C$68,5,IF(OR(B1960=1,B1960=2,B1960=3,B1960=4,B1960=5),B1960,"")))))))</f>
        <v/>
      </c>
      <c r="E1960" s="11" t="str">
        <f>(IF(C1960=Локализация!$C$70,1,IF(C1960=Локализация!$C$71,2,IF(C1960=Локализация!$C$72,3,IF(C1960=Локализация!$C$73,4,IF(C1960=Локализация!$C$74,5,IF(OR(C1960=1,C1960=2,C1960=3,C1960=4,C1960=5),C1960,"")))))))</f>
        <v/>
      </c>
      <c r="F1960" s="55" t="e">
        <f t="shared" si="44"/>
        <v>#VALUE!</v>
      </c>
    </row>
    <row r="1961" spans="4:6" x14ac:dyDescent="0.3">
      <c r="D1961" s="11" t="str">
        <f>(IF(B1961=Локализация!$C$64,1,IF(B1961=Локализация!$C$65,2,IF(B1961=Локализация!$C$66,3,IF(B1961=Локализация!$C$67,4,IF(B1961=Локализация!$C$68,5,IF(OR(B1961=1,B1961=2,B1961=3,B1961=4,B1961=5),B1961,"")))))))</f>
        <v/>
      </c>
      <c r="E1961" s="11" t="str">
        <f>(IF(C1961=Локализация!$C$70,1,IF(C1961=Локализация!$C$71,2,IF(C1961=Локализация!$C$72,3,IF(C1961=Локализация!$C$73,4,IF(C1961=Локализация!$C$74,5,IF(OR(C1961=1,C1961=2,C1961=3,C1961=4,C1961=5),C1961,"")))))))</f>
        <v/>
      </c>
      <c r="F1961" s="55" t="e">
        <f t="shared" si="44"/>
        <v>#VALUE!</v>
      </c>
    </row>
    <row r="1962" spans="4:6" x14ac:dyDescent="0.3">
      <c r="D1962" s="11" t="str">
        <f>(IF(B1962=Локализация!$C$64,1,IF(B1962=Локализация!$C$65,2,IF(B1962=Локализация!$C$66,3,IF(B1962=Локализация!$C$67,4,IF(B1962=Локализация!$C$68,5,IF(OR(B1962=1,B1962=2,B1962=3,B1962=4,B1962=5),B1962,"")))))))</f>
        <v/>
      </c>
      <c r="E1962" s="11" t="str">
        <f>(IF(C1962=Локализация!$C$70,1,IF(C1962=Локализация!$C$71,2,IF(C1962=Локализация!$C$72,3,IF(C1962=Локализация!$C$73,4,IF(C1962=Локализация!$C$74,5,IF(OR(C1962=1,C1962=2,C1962=3,C1962=4,C1962=5),C1962,"")))))))</f>
        <v/>
      </c>
      <c r="F1962" s="55" t="e">
        <f t="shared" si="44"/>
        <v>#VALUE!</v>
      </c>
    </row>
    <row r="1963" spans="4:6" x14ac:dyDescent="0.3">
      <c r="D1963" s="11" t="str">
        <f>(IF(B1963=Локализация!$C$64,1,IF(B1963=Локализация!$C$65,2,IF(B1963=Локализация!$C$66,3,IF(B1963=Локализация!$C$67,4,IF(B1963=Локализация!$C$68,5,IF(OR(B1963=1,B1963=2,B1963=3,B1963=4,B1963=5),B1963,"")))))))</f>
        <v/>
      </c>
      <c r="E1963" s="11" t="str">
        <f>(IF(C1963=Локализация!$C$70,1,IF(C1963=Локализация!$C$71,2,IF(C1963=Локализация!$C$72,3,IF(C1963=Локализация!$C$73,4,IF(C1963=Локализация!$C$74,5,IF(OR(C1963=1,C1963=2,C1963=3,C1963=4,C1963=5),C1963,"")))))))</f>
        <v/>
      </c>
      <c r="F1963" s="55" t="e">
        <f t="shared" si="44"/>
        <v>#VALUE!</v>
      </c>
    </row>
    <row r="1964" spans="4:6" x14ac:dyDescent="0.3">
      <c r="D1964" s="11" t="str">
        <f>(IF(B1964=Локализация!$C$64,1,IF(B1964=Локализация!$C$65,2,IF(B1964=Локализация!$C$66,3,IF(B1964=Локализация!$C$67,4,IF(B1964=Локализация!$C$68,5,IF(OR(B1964=1,B1964=2,B1964=3,B1964=4,B1964=5),B1964,"")))))))</f>
        <v/>
      </c>
      <c r="E1964" s="11" t="str">
        <f>(IF(C1964=Локализация!$C$70,1,IF(C1964=Локализация!$C$71,2,IF(C1964=Локализация!$C$72,3,IF(C1964=Локализация!$C$73,4,IF(C1964=Локализация!$C$74,5,IF(OR(C1964=1,C1964=2,C1964=3,C1964=4,C1964=5),C1964,"")))))))</f>
        <v/>
      </c>
      <c r="F1964" s="55" t="e">
        <f t="shared" si="44"/>
        <v>#VALUE!</v>
      </c>
    </row>
    <row r="1965" spans="4:6" x14ac:dyDescent="0.3">
      <c r="D1965" s="11" t="str">
        <f>(IF(B1965=Локализация!$C$64,1,IF(B1965=Локализация!$C$65,2,IF(B1965=Локализация!$C$66,3,IF(B1965=Локализация!$C$67,4,IF(B1965=Локализация!$C$68,5,IF(OR(B1965=1,B1965=2,B1965=3,B1965=4,B1965=5),B1965,"")))))))</f>
        <v/>
      </c>
      <c r="E1965" s="11" t="str">
        <f>(IF(C1965=Локализация!$C$70,1,IF(C1965=Локализация!$C$71,2,IF(C1965=Локализация!$C$72,3,IF(C1965=Локализация!$C$73,4,IF(C1965=Локализация!$C$74,5,IF(OR(C1965=1,C1965=2,C1965=3,C1965=4,C1965=5),C1965,"")))))))</f>
        <v/>
      </c>
      <c r="F1965" s="55" t="e">
        <f t="shared" si="44"/>
        <v>#VALUE!</v>
      </c>
    </row>
    <row r="1966" spans="4:6" x14ac:dyDescent="0.3">
      <c r="D1966" s="11" t="str">
        <f>(IF(B1966=Локализация!$C$64,1,IF(B1966=Локализация!$C$65,2,IF(B1966=Локализация!$C$66,3,IF(B1966=Локализация!$C$67,4,IF(B1966=Локализация!$C$68,5,IF(OR(B1966=1,B1966=2,B1966=3,B1966=4,B1966=5),B1966,"")))))))</f>
        <v/>
      </c>
      <c r="E1966" s="11" t="str">
        <f>(IF(C1966=Локализация!$C$70,1,IF(C1966=Локализация!$C$71,2,IF(C1966=Локализация!$C$72,3,IF(C1966=Локализация!$C$73,4,IF(C1966=Локализация!$C$74,5,IF(OR(C1966=1,C1966=2,C1966=3,C1966=4,C1966=5),C1966,"")))))))</f>
        <v/>
      </c>
      <c r="F1966" s="55" t="e">
        <f t="shared" si="44"/>
        <v>#VALUE!</v>
      </c>
    </row>
    <row r="1967" spans="4:6" x14ac:dyDescent="0.3">
      <c r="D1967" s="11" t="str">
        <f>(IF(B1967=Локализация!$C$64,1,IF(B1967=Локализация!$C$65,2,IF(B1967=Локализация!$C$66,3,IF(B1967=Локализация!$C$67,4,IF(B1967=Локализация!$C$68,5,IF(OR(B1967=1,B1967=2,B1967=3,B1967=4,B1967=5),B1967,"")))))))</f>
        <v/>
      </c>
      <c r="E1967" s="11" t="str">
        <f>(IF(C1967=Локализация!$C$70,1,IF(C1967=Локализация!$C$71,2,IF(C1967=Локализация!$C$72,3,IF(C1967=Локализация!$C$73,4,IF(C1967=Локализация!$C$74,5,IF(OR(C1967=1,C1967=2,C1967=3,C1967=4,C1967=5),C1967,"")))))))</f>
        <v/>
      </c>
      <c r="F1967" s="55" t="e">
        <f t="shared" si="44"/>
        <v>#VALUE!</v>
      </c>
    </row>
    <row r="1968" spans="4:6" x14ac:dyDescent="0.3">
      <c r="D1968" s="11" t="str">
        <f>(IF(B1968=Локализация!$C$64,1,IF(B1968=Локализация!$C$65,2,IF(B1968=Локализация!$C$66,3,IF(B1968=Локализация!$C$67,4,IF(B1968=Локализация!$C$68,5,IF(OR(B1968=1,B1968=2,B1968=3,B1968=4,B1968=5),B1968,"")))))))</f>
        <v/>
      </c>
      <c r="E1968" s="11" t="str">
        <f>(IF(C1968=Локализация!$C$70,1,IF(C1968=Локализация!$C$71,2,IF(C1968=Локализация!$C$72,3,IF(C1968=Локализация!$C$73,4,IF(C1968=Локализация!$C$74,5,IF(OR(C1968=1,C1968=2,C1968=3,C1968=4,C1968=5),C1968,"")))))))</f>
        <v/>
      </c>
      <c r="F1968" s="55" t="e">
        <f t="shared" si="44"/>
        <v>#VALUE!</v>
      </c>
    </row>
    <row r="1969" spans="4:6" x14ac:dyDescent="0.3">
      <c r="D1969" s="11" t="str">
        <f>(IF(B1969=Локализация!$C$64,1,IF(B1969=Локализация!$C$65,2,IF(B1969=Локализация!$C$66,3,IF(B1969=Локализация!$C$67,4,IF(B1969=Локализация!$C$68,5,IF(OR(B1969=1,B1969=2,B1969=3,B1969=4,B1969=5),B1969,"")))))))</f>
        <v/>
      </c>
      <c r="E1969" s="11" t="str">
        <f>(IF(C1969=Локализация!$C$70,1,IF(C1969=Локализация!$C$71,2,IF(C1969=Локализация!$C$72,3,IF(C1969=Локализация!$C$73,4,IF(C1969=Локализация!$C$74,5,IF(OR(C1969=1,C1969=2,C1969=3,C1969=4,C1969=5),C1969,"")))))))</f>
        <v/>
      </c>
      <c r="F1969" s="55" t="e">
        <f t="shared" si="44"/>
        <v>#VALUE!</v>
      </c>
    </row>
    <row r="1970" spans="4:6" x14ac:dyDescent="0.3">
      <c r="D1970" s="11" t="str">
        <f>(IF(B1970=Локализация!$C$64,1,IF(B1970=Локализация!$C$65,2,IF(B1970=Локализация!$C$66,3,IF(B1970=Локализация!$C$67,4,IF(B1970=Локализация!$C$68,5,IF(OR(B1970=1,B1970=2,B1970=3,B1970=4,B1970=5),B1970,"")))))))</f>
        <v/>
      </c>
      <c r="E1970" s="11" t="str">
        <f>(IF(C1970=Локализация!$C$70,1,IF(C1970=Локализация!$C$71,2,IF(C1970=Локализация!$C$72,3,IF(C1970=Локализация!$C$73,4,IF(C1970=Локализация!$C$74,5,IF(OR(C1970=1,C1970=2,C1970=3,C1970=4,C1970=5),C1970,"")))))))</f>
        <v/>
      </c>
      <c r="F1970" s="55" t="e">
        <f t="shared" si="44"/>
        <v>#VALUE!</v>
      </c>
    </row>
    <row r="1971" spans="4:6" x14ac:dyDescent="0.3">
      <c r="D1971" s="11" t="str">
        <f>(IF(B1971=Локализация!$C$64,1,IF(B1971=Локализация!$C$65,2,IF(B1971=Локализация!$C$66,3,IF(B1971=Локализация!$C$67,4,IF(B1971=Локализация!$C$68,5,IF(OR(B1971=1,B1971=2,B1971=3,B1971=4,B1971=5),B1971,"")))))))</f>
        <v/>
      </c>
      <c r="E1971" s="11" t="str">
        <f>(IF(C1971=Локализация!$C$70,1,IF(C1971=Локализация!$C$71,2,IF(C1971=Локализация!$C$72,3,IF(C1971=Локализация!$C$73,4,IF(C1971=Локализация!$C$74,5,IF(OR(C1971=1,C1971=2,C1971=3,C1971=4,C1971=5),C1971,"")))))))</f>
        <v/>
      </c>
      <c r="F1971" s="55" t="e">
        <f t="shared" si="44"/>
        <v>#VALUE!</v>
      </c>
    </row>
    <row r="1972" spans="4:6" x14ac:dyDescent="0.3">
      <c r="D1972" s="11" t="str">
        <f>(IF(B1972=Локализация!$C$64,1,IF(B1972=Локализация!$C$65,2,IF(B1972=Локализация!$C$66,3,IF(B1972=Локализация!$C$67,4,IF(B1972=Локализация!$C$68,5,IF(OR(B1972=1,B1972=2,B1972=3,B1972=4,B1972=5),B1972,"")))))))</f>
        <v/>
      </c>
      <c r="E1972" s="11" t="str">
        <f>(IF(C1972=Локализация!$C$70,1,IF(C1972=Локализация!$C$71,2,IF(C1972=Локализация!$C$72,3,IF(C1972=Локализация!$C$73,4,IF(C1972=Локализация!$C$74,5,IF(OR(C1972=1,C1972=2,C1972=3,C1972=4,C1972=5),C1972,"")))))))</f>
        <v/>
      </c>
      <c r="F1972" s="55" t="e">
        <f t="shared" si="44"/>
        <v>#VALUE!</v>
      </c>
    </row>
    <row r="1973" spans="4:6" x14ac:dyDescent="0.3">
      <c r="D1973" s="11" t="str">
        <f>(IF(B1973=Локализация!$C$64,1,IF(B1973=Локализация!$C$65,2,IF(B1973=Локализация!$C$66,3,IF(B1973=Локализация!$C$67,4,IF(B1973=Локализация!$C$68,5,IF(OR(B1973=1,B1973=2,B1973=3,B1973=4,B1973=5),B1973,"")))))))</f>
        <v/>
      </c>
      <c r="E1973" s="11" t="str">
        <f>(IF(C1973=Локализация!$C$70,1,IF(C1973=Локализация!$C$71,2,IF(C1973=Локализация!$C$72,3,IF(C1973=Локализация!$C$73,4,IF(C1973=Локализация!$C$74,5,IF(OR(C1973=1,C1973=2,C1973=3,C1973=4,C1973=5),C1973,"")))))))</f>
        <v/>
      </c>
      <c r="F1973" s="55" t="e">
        <f t="shared" si="44"/>
        <v>#VALUE!</v>
      </c>
    </row>
    <row r="1974" spans="4:6" x14ac:dyDescent="0.3">
      <c r="D1974" s="11" t="str">
        <f>(IF(B1974=Локализация!$C$64,1,IF(B1974=Локализация!$C$65,2,IF(B1974=Локализация!$C$66,3,IF(B1974=Локализация!$C$67,4,IF(B1974=Локализация!$C$68,5,IF(OR(B1974=1,B1974=2,B1974=3,B1974=4,B1974=5),B1974,"")))))))</f>
        <v/>
      </c>
      <c r="E1974" s="11" t="str">
        <f>(IF(C1974=Локализация!$C$70,1,IF(C1974=Локализация!$C$71,2,IF(C1974=Локализация!$C$72,3,IF(C1974=Локализация!$C$73,4,IF(C1974=Локализация!$C$74,5,IF(OR(C1974=1,C1974=2,C1974=3,C1974=4,C1974=5),C1974,"")))))))</f>
        <v/>
      </c>
      <c r="F1974" s="55" t="e">
        <f t="shared" si="44"/>
        <v>#VALUE!</v>
      </c>
    </row>
    <row r="1975" spans="4:6" x14ac:dyDescent="0.3">
      <c r="D1975" s="11" t="str">
        <f>(IF(B1975=Локализация!$C$64,1,IF(B1975=Локализация!$C$65,2,IF(B1975=Локализация!$C$66,3,IF(B1975=Локализация!$C$67,4,IF(B1975=Локализация!$C$68,5,IF(OR(B1975=1,B1975=2,B1975=3,B1975=4,B1975=5),B1975,"")))))))</f>
        <v/>
      </c>
      <c r="E1975" s="11" t="str">
        <f>(IF(C1975=Локализация!$C$70,1,IF(C1975=Локализация!$C$71,2,IF(C1975=Локализация!$C$72,3,IF(C1975=Локализация!$C$73,4,IF(C1975=Локализация!$C$74,5,IF(OR(C1975=1,C1975=2,C1975=3,C1975=4,C1975=5),C1975,"")))))))</f>
        <v/>
      </c>
      <c r="F1975" s="55" t="e">
        <f t="shared" si="44"/>
        <v>#VALUE!</v>
      </c>
    </row>
    <row r="1976" spans="4:6" x14ac:dyDescent="0.3">
      <c r="D1976" s="11" t="str">
        <f>(IF(B1976=Локализация!$C$64,1,IF(B1976=Локализация!$C$65,2,IF(B1976=Локализация!$C$66,3,IF(B1976=Локализация!$C$67,4,IF(B1976=Локализация!$C$68,5,IF(OR(B1976=1,B1976=2,B1976=3,B1976=4,B1976=5),B1976,"")))))))</f>
        <v/>
      </c>
      <c r="E1976" s="11" t="str">
        <f>(IF(C1976=Локализация!$C$70,1,IF(C1976=Локализация!$C$71,2,IF(C1976=Локализация!$C$72,3,IF(C1976=Локализация!$C$73,4,IF(C1976=Локализация!$C$74,5,IF(OR(C1976=1,C1976=2,C1976=3,C1976=4,C1976=5),C1976,"")))))))</f>
        <v/>
      </c>
      <c r="F1976" s="55" t="e">
        <f t="shared" si="44"/>
        <v>#VALUE!</v>
      </c>
    </row>
    <row r="1977" spans="4:6" x14ac:dyDescent="0.3">
      <c r="D1977" s="11" t="str">
        <f>(IF(B1977=Локализация!$C$64,1,IF(B1977=Локализация!$C$65,2,IF(B1977=Локализация!$C$66,3,IF(B1977=Локализация!$C$67,4,IF(B1977=Локализация!$C$68,5,IF(OR(B1977=1,B1977=2,B1977=3,B1977=4,B1977=5),B1977,"")))))))</f>
        <v/>
      </c>
      <c r="E1977" s="11" t="str">
        <f>(IF(C1977=Локализация!$C$70,1,IF(C1977=Локализация!$C$71,2,IF(C1977=Локализация!$C$72,3,IF(C1977=Локализация!$C$73,4,IF(C1977=Локализация!$C$74,5,IF(OR(C1977=1,C1977=2,C1977=3,C1977=4,C1977=5),C1977,"")))))))</f>
        <v/>
      </c>
      <c r="F1977" s="55" t="e">
        <f t="shared" si="44"/>
        <v>#VALUE!</v>
      </c>
    </row>
    <row r="1978" spans="4:6" x14ac:dyDescent="0.3">
      <c r="D1978" s="11" t="str">
        <f>(IF(B1978=Локализация!$C$64,1,IF(B1978=Локализация!$C$65,2,IF(B1978=Локализация!$C$66,3,IF(B1978=Локализация!$C$67,4,IF(B1978=Локализация!$C$68,5,IF(OR(B1978=1,B1978=2,B1978=3,B1978=4,B1978=5),B1978,"")))))))</f>
        <v/>
      </c>
      <c r="E1978" s="11" t="str">
        <f>(IF(C1978=Локализация!$C$70,1,IF(C1978=Локализация!$C$71,2,IF(C1978=Локализация!$C$72,3,IF(C1978=Локализация!$C$73,4,IF(C1978=Локализация!$C$74,5,IF(OR(C1978=1,C1978=2,C1978=3,C1978=4,C1978=5),C1978,"")))))))</f>
        <v/>
      </c>
      <c r="F1978" s="55" t="e">
        <f t="shared" si="44"/>
        <v>#VALUE!</v>
      </c>
    </row>
    <row r="1979" spans="4:6" x14ac:dyDescent="0.3">
      <c r="D1979" s="11" t="str">
        <f>(IF(B1979=Локализация!$C$64,1,IF(B1979=Локализация!$C$65,2,IF(B1979=Локализация!$C$66,3,IF(B1979=Локализация!$C$67,4,IF(B1979=Локализация!$C$68,5,IF(OR(B1979=1,B1979=2,B1979=3,B1979=4,B1979=5),B1979,"")))))))</f>
        <v/>
      </c>
      <c r="E1979" s="11" t="str">
        <f>(IF(C1979=Локализация!$C$70,1,IF(C1979=Локализация!$C$71,2,IF(C1979=Локализация!$C$72,3,IF(C1979=Локализация!$C$73,4,IF(C1979=Локализация!$C$74,5,IF(OR(C1979=1,C1979=2,C1979=3,C1979=4,C1979=5),C1979,"")))))))</f>
        <v/>
      </c>
      <c r="F1979" s="55" t="e">
        <f t="shared" si="44"/>
        <v>#VALUE!</v>
      </c>
    </row>
    <row r="1980" spans="4:6" x14ac:dyDescent="0.3">
      <c r="D1980" s="11" t="str">
        <f>(IF(B1980=Локализация!$C$64,1,IF(B1980=Локализация!$C$65,2,IF(B1980=Локализация!$C$66,3,IF(B1980=Локализация!$C$67,4,IF(B1980=Локализация!$C$68,5,IF(OR(B1980=1,B1980=2,B1980=3,B1980=4,B1980=5),B1980,"")))))))</f>
        <v/>
      </c>
      <c r="E1980" s="11" t="str">
        <f>(IF(C1980=Локализация!$C$70,1,IF(C1980=Локализация!$C$71,2,IF(C1980=Локализация!$C$72,3,IF(C1980=Локализация!$C$73,4,IF(C1980=Локализация!$C$74,5,IF(OR(C1980=1,C1980=2,C1980=3,C1980=4,C1980=5),C1980,"")))))))</f>
        <v/>
      </c>
      <c r="F1980" s="55" t="e">
        <f t="shared" si="44"/>
        <v>#VALUE!</v>
      </c>
    </row>
    <row r="1981" spans="4:6" x14ac:dyDescent="0.3">
      <c r="D1981" s="11" t="str">
        <f>(IF(B1981=Локализация!$C$64,1,IF(B1981=Локализация!$C$65,2,IF(B1981=Локализация!$C$66,3,IF(B1981=Локализация!$C$67,4,IF(B1981=Локализация!$C$68,5,IF(OR(B1981=1,B1981=2,B1981=3,B1981=4,B1981=5),B1981,"")))))))</f>
        <v/>
      </c>
      <c r="E1981" s="11" t="str">
        <f>(IF(C1981=Локализация!$C$70,1,IF(C1981=Локализация!$C$71,2,IF(C1981=Локализация!$C$72,3,IF(C1981=Локализация!$C$73,4,IF(C1981=Локализация!$C$74,5,IF(OR(C1981=1,C1981=2,C1981=3,C1981=4,C1981=5),C1981,"")))))))</f>
        <v/>
      </c>
      <c r="F1981" s="55" t="e">
        <f t="shared" si="44"/>
        <v>#VALUE!</v>
      </c>
    </row>
    <row r="1982" spans="4:6" x14ac:dyDescent="0.3">
      <c r="D1982" s="11" t="str">
        <f>(IF(B1982=Локализация!$C$64,1,IF(B1982=Локализация!$C$65,2,IF(B1982=Локализация!$C$66,3,IF(B1982=Локализация!$C$67,4,IF(B1982=Локализация!$C$68,5,IF(OR(B1982=1,B1982=2,B1982=3,B1982=4,B1982=5),B1982,"")))))))</f>
        <v/>
      </c>
      <c r="E1982" s="11" t="str">
        <f>(IF(C1982=Локализация!$C$70,1,IF(C1982=Локализация!$C$71,2,IF(C1982=Локализация!$C$72,3,IF(C1982=Локализация!$C$73,4,IF(C1982=Локализация!$C$74,5,IF(OR(C1982=1,C1982=2,C1982=3,C1982=4,C1982=5),C1982,"")))))))</f>
        <v/>
      </c>
      <c r="F1982" s="55" t="e">
        <f t="shared" si="44"/>
        <v>#VALUE!</v>
      </c>
    </row>
    <row r="1983" spans="4:6" x14ac:dyDescent="0.3">
      <c r="D1983" s="11" t="str">
        <f>(IF(B1983=Локализация!$C$64,1,IF(B1983=Локализация!$C$65,2,IF(B1983=Локализация!$C$66,3,IF(B1983=Локализация!$C$67,4,IF(B1983=Локализация!$C$68,5,IF(OR(B1983=1,B1983=2,B1983=3,B1983=4,B1983=5),B1983,"")))))))</f>
        <v/>
      </c>
      <c r="E1983" s="11" t="str">
        <f>(IF(C1983=Локализация!$C$70,1,IF(C1983=Локализация!$C$71,2,IF(C1983=Локализация!$C$72,3,IF(C1983=Локализация!$C$73,4,IF(C1983=Локализация!$C$74,5,IF(OR(C1983=1,C1983=2,C1983=3,C1983=4,C1983=5),C1983,"")))))))</f>
        <v/>
      </c>
      <c r="F1983" s="55" t="e">
        <f t="shared" si="44"/>
        <v>#VALUE!</v>
      </c>
    </row>
    <row r="1984" spans="4:6" x14ac:dyDescent="0.3">
      <c r="D1984" s="11" t="str">
        <f>(IF(B1984=Локализация!$C$64,1,IF(B1984=Локализация!$C$65,2,IF(B1984=Локализация!$C$66,3,IF(B1984=Локализация!$C$67,4,IF(B1984=Локализация!$C$68,5,IF(OR(B1984=1,B1984=2,B1984=3,B1984=4,B1984=5),B1984,"")))))))</f>
        <v/>
      </c>
      <c r="E1984" s="11" t="str">
        <f>(IF(C1984=Локализация!$C$70,1,IF(C1984=Локализация!$C$71,2,IF(C1984=Локализация!$C$72,3,IF(C1984=Локализация!$C$73,4,IF(C1984=Локализация!$C$74,5,IF(OR(C1984=1,C1984=2,C1984=3,C1984=4,C1984=5),C1984,"")))))))</f>
        <v/>
      </c>
      <c r="F1984" s="55" t="e">
        <f t="shared" si="44"/>
        <v>#VALUE!</v>
      </c>
    </row>
    <row r="1985" spans="4:6" x14ac:dyDescent="0.3">
      <c r="D1985" s="11" t="str">
        <f>(IF(B1985=Локализация!$C$64,1,IF(B1985=Локализация!$C$65,2,IF(B1985=Локализация!$C$66,3,IF(B1985=Локализация!$C$67,4,IF(B1985=Локализация!$C$68,5,IF(OR(B1985=1,B1985=2,B1985=3,B1985=4,B1985=5),B1985,"")))))))</f>
        <v/>
      </c>
      <c r="E1985" s="11" t="str">
        <f>(IF(C1985=Локализация!$C$70,1,IF(C1985=Локализация!$C$71,2,IF(C1985=Локализация!$C$72,3,IF(C1985=Локализация!$C$73,4,IF(C1985=Локализация!$C$74,5,IF(OR(C1985=1,C1985=2,C1985=3,C1985=4,C1985=5),C1985,"")))))))</f>
        <v/>
      </c>
      <c r="F1985" s="55" t="e">
        <f t="shared" si="44"/>
        <v>#VALUE!</v>
      </c>
    </row>
    <row r="1986" spans="4:6" x14ac:dyDescent="0.3">
      <c r="D1986" s="11" t="str">
        <f>(IF(B1986=Локализация!$C$64,1,IF(B1986=Локализация!$C$65,2,IF(B1986=Локализация!$C$66,3,IF(B1986=Локализация!$C$67,4,IF(B1986=Локализация!$C$68,5,IF(OR(B1986=1,B1986=2,B1986=3,B1986=4,B1986=5),B1986,"")))))))</f>
        <v/>
      </c>
      <c r="E1986" s="11" t="str">
        <f>(IF(C1986=Локализация!$C$70,1,IF(C1986=Локализация!$C$71,2,IF(C1986=Локализация!$C$72,3,IF(C1986=Локализация!$C$73,4,IF(C1986=Локализация!$C$74,5,IF(OR(C1986=1,C1986=2,C1986=3,C1986=4,C1986=5),C1986,"")))))))</f>
        <v/>
      </c>
      <c r="F1986" s="55" t="e">
        <f t="shared" si="44"/>
        <v>#VALUE!</v>
      </c>
    </row>
    <row r="1987" spans="4:6" x14ac:dyDescent="0.3">
      <c r="D1987" s="11" t="str">
        <f>(IF(B1987=Локализация!$C$64,1,IF(B1987=Локализация!$C$65,2,IF(B1987=Локализация!$C$66,3,IF(B1987=Локализация!$C$67,4,IF(B1987=Локализация!$C$68,5,IF(OR(B1987=1,B1987=2,B1987=3,B1987=4,B1987=5),B1987,"")))))))</f>
        <v/>
      </c>
      <c r="E1987" s="11" t="str">
        <f>(IF(C1987=Локализация!$C$70,1,IF(C1987=Локализация!$C$71,2,IF(C1987=Локализация!$C$72,3,IF(C1987=Локализация!$C$73,4,IF(C1987=Локализация!$C$74,5,IF(OR(C1987=1,C1987=2,C1987=3,C1987=4,C1987=5),C1987,"")))))))</f>
        <v/>
      </c>
      <c r="F1987" s="55" t="e">
        <f t="shared" si="44"/>
        <v>#VALUE!</v>
      </c>
    </row>
    <row r="1988" spans="4:6" x14ac:dyDescent="0.3">
      <c r="D1988" s="11" t="str">
        <f>(IF(B1988=Локализация!$C$64,1,IF(B1988=Локализация!$C$65,2,IF(B1988=Локализация!$C$66,3,IF(B1988=Локализация!$C$67,4,IF(B1988=Локализация!$C$68,5,IF(OR(B1988=1,B1988=2,B1988=3,B1988=4,B1988=5),B1988,"")))))))</f>
        <v/>
      </c>
      <c r="E1988" s="11" t="str">
        <f>(IF(C1988=Локализация!$C$70,1,IF(C1988=Локализация!$C$71,2,IF(C1988=Локализация!$C$72,3,IF(C1988=Локализация!$C$73,4,IF(C1988=Локализация!$C$74,5,IF(OR(C1988=1,C1988=2,C1988=3,C1988=4,C1988=5),C1988,"")))))))</f>
        <v/>
      </c>
      <c r="F1988" s="55" t="e">
        <f t="shared" si="44"/>
        <v>#VALUE!</v>
      </c>
    </row>
    <row r="1989" spans="4:6" x14ac:dyDescent="0.3">
      <c r="D1989" s="11" t="str">
        <f>(IF(B1989=Локализация!$C$64,1,IF(B1989=Локализация!$C$65,2,IF(B1989=Локализация!$C$66,3,IF(B1989=Локализация!$C$67,4,IF(B1989=Локализация!$C$68,5,IF(OR(B1989=1,B1989=2,B1989=3,B1989=4,B1989=5),B1989,"")))))))</f>
        <v/>
      </c>
      <c r="E1989" s="11" t="str">
        <f>(IF(C1989=Локализация!$C$70,1,IF(C1989=Локализация!$C$71,2,IF(C1989=Локализация!$C$72,3,IF(C1989=Локализация!$C$73,4,IF(C1989=Локализация!$C$74,5,IF(OR(C1989=1,C1989=2,C1989=3,C1989=4,C1989=5),C1989,"")))))))</f>
        <v/>
      </c>
      <c r="F1989" s="55" t="e">
        <f t="shared" si="44"/>
        <v>#VALUE!</v>
      </c>
    </row>
    <row r="1990" spans="4:6" x14ac:dyDescent="0.3">
      <c r="D1990" s="11" t="str">
        <f>(IF(B1990=Локализация!$C$64,1,IF(B1990=Локализация!$C$65,2,IF(B1990=Локализация!$C$66,3,IF(B1990=Локализация!$C$67,4,IF(B1990=Локализация!$C$68,5,IF(OR(B1990=1,B1990=2,B1990=3,B1990=4,B1990=5),B1990,"")))))))</f>
        <v/>
      </c>
      <c r="E1990" s="11" t="str">
        <f>(IF(C1990=Локализация!$C$70,1,IF(C1990=Локализация!$C$71,2,IF(C1990=Локализация!$C$72,3,IF(C1990=Локализация!$C$73,4,IF(C1990=Локализация!$C$74,5,IF(OR(C1990=1,C1990=2,C1990=3,C1990=4,C1990=5),C1990,"")))))))</f>
        <v/>
      </c>
      <c r="F1990" s="55" t="e">
        <f t="shared" si="44"/>
        <v>#VALUE!</v>
      </c>
    </row>
    <row r="1991" spans="4:6" x14ac:dyDescent="0.3">
      <c r="D1991" s="11" t="str">
        <f>(IF(B1991=Локализация!$C$64,1,IF(B1991=Локализация!$C$65,2,IF(B1991=Локализация!$C$66,3,IF(B1991=Локализация!$C$67,4,IF(B1991=Локализация!$C$68,5,IF(OR(B1991=1,B1991=2,B1991=3,B1991=4,B1991=5),B1991,"")))))))</f>
        <v/>
      </c>
      <c r="E1991" s="11" t="str">
        <f>(IF(C1991=Локализация!$C$70,1,IF(C1991=Локализация!$C$71,2,IF(C1991=Локализация!$C$72,3,IF(C1991=Локализация!$C$73,4,IF(C1991=Локализация!$C$74,5,IF(OR(C1991=1,C1991=2,C1991=3,C1991=4,C1991=5),C1991,"")))))))</f>
        <v/>
      </c>
      <c r="F1991" s="55" t="e">
        <f t="shared" si="44"/>
        <v>#VALUE!</v>
      </c>
    </row>
    <row r="1992" spans="4:6" x14ac:dyDescent="0.3">
      <c r="D1992" s="11" t="str">
        <f>(IF(B1992=Локализация!$C$64,1,IF(B1992=Локализация!$C$65,2,IF(B1992=Локализация!$C$66,3,IF(B1992=Локализация!$C$67,4,IF(B1992=Локализация!$C$68,5,IF(OR(B1992=1,B1992=2,B1992=3,B1992=4,B1992=5),B1992,"")))))))</f>
        <v/>
      </c>
      <c r="E1992" s="11" t="str">
        <f>(IF(C1992=Локализация!$C$70,1,IF(C1992=Локализация!$C$71,2,IF(C1992=Локализация!$C$72,3,IF(C1992=Локализация!$C$73,4,IF(C1992=Локализация!$C$74,5,IF(OR(C1992=1,C1992=2,C1992=3,C1992=4,C1992=5),C1992,"")))))))</f>
        <v/>
      </c>
      <c r="F1992" s="55" t="e">
        <f t="shared" si="44"/>
        <v>#VALUE!</v>
      </c>
    </row>
    <row r="1993" spans="4:6" x14ac:dyDescent="0.3">
      <c r="D1993" s="11" t="str">
        <f>(IF(B1993=Локализация!$C$64,1,IF(B1993=Локализация!$C$65,2,IF(B1993=Локализация!$C$66,3,IF(B1993=Локализация!$C$67,4,IF(B1993=Локализация!$C$68,5,IF(OR(B1993=1,B1993=2,B1993=3,B1993=4,B1993=5),B1993,"")))))))</f>
        <v/>
      </c>
      <c r="E1993" s="11" t="str">
        <f>(IF(C1993=Локализация!$C$70,1,IF(C1993=Локализация!$C$71,2,IF(C1993=Локализация!$C$72,3,IF(C1993=Локализация!$C$73,4,IF(C1993=Локализация!$C$74,5,IF(OR(C1993=1,C1993=2,C1993=3,C1993=4,C1993=5),C1993,"")))))))</f>
        <v/>
      </c>
      <c r="F1993" s="55" t="e">
        <f t="shared" si="44"/>
        <v>#VALUE!</v>
      </c>
    </row>
    <row r="1994" spans="4:6" x14ac:dyDescent="0.3">
      <c r="D1994" s="11" t="str">
        <f>(IF(B1994=Локализация!$C$64,1,IF(B1994=Локализация!$C$65,2,IF(B1994=Локализация!$C$66,3,IF(B1994=Локализация!$C$67,4,IF(B1994=Локализация!$C$68,5,IF(OR(B1994=1,B1994=2,B1994=3,B1994=4,B1994=5),B1994,"")))))))</f>
        <v/>
      </c>
      <c r="E1994" s="11" t="str">
        <f>(IF(C1994=Локализация!$C$70,1,IF(C1994=Локализация!$C$71,2,IF(C1994=Локализация!$C$72,3,IF(C1994=Локализация!$C$73,4,IF(C1994=Локализация!$C$74,5,IF(OR(C1994=1,C1994=2,C1994=3,C1994=4,C1994=5),C1994,"")))))))</f>
        <v/>
      </c>
      <c r="F1994" s="55" t="e">
        <f t="shared" si="44"/>
        <v>#VALUE!</v>
      </c>
    </row>
    <row r="1995" spans="4:6" x14ac:dyDescent="0.3">
      <c r="D1995" s="11" t="str">
        <f>(IF(B1995=Локализация!$C$64,1,IF(B1995=Локализация!$C$65,2,IF(B1995=Локализация!$C$66,3,IF(B1995=Локализация!$C$67,4,IF(B1995=Локализация!$C$68,5,IF(OR(B1995=1,B1995=2,B1995=3,B1995=4,B1995=5),B1995,"")))))))</f>
        <v/>
      </c>
      <c r="E1995" s="11" t="str">
        <f>(IF(C1995=Локализация!$C$70,1,IF(C1995=Локализация!$C$71,2,IF(C1995=Локализация!$C$72,3,IF(C1995=Локализация!$C$73,4,IF(C1995=Локализация!$C$74,5,IF(OR(C1995=1,C1995=2,C1995=3,C1995=4,C1995=5),C1995,"")))))))</f>
        <v/>
      </c>
      <c r="F1995" s="55" t="e">
        <f t="shared" si="44"/>
        <v>#VALUE!</v>
      </c>
    </row>
    <row r="1996" spans="4:6" x14ac:dyDescent="0.3">
      <c r="D1996" s="11" t="str">
        <f>(IF(B1996=Локализация!$C$64,1,IF(B1996=Локализация!$C$65,2,IF(B1996=Локализация!$C$66,3,IF(B1996=Локализация!$C$67,4,IF(B1996=Локализация!$C$68,5,IF(OR(B1996=1,B1996=2,B1996=3,B1996=4,B1996=5),B1996,"")))))))</f>
        <v/>
      </c>
      <c r="E1996" s="11" t="str">
        <f>(IF(C1996=Локализация!$C$70,1,IF(C1996=Локализация!$C$71,2,IF(C1996=Локализация!$C$72,3,IF(C1996=Локализация!$C$73,4,IF(C1996=Локализация!$C$74,5,IF(OR(C1996=1,C1996=2,C1996=3,C1996=4,C1996=5),C1996,"")))))))</f>
        <v/>
      </c>
      <c r="F1996" s="55" t="e">
        <f t="shared" si="44"/>
        <v>#VALUE!</v>
      </c>
    </row>
    <row r="1997" spans="4:6" x14ac:dyDescent="0.3">
      <c r="D1997" s="11" t="str">
        <f>(IF(B1997=Локализация!$C$64,1,IF(B1997=Локализация!$C$65,2,IF(B1997=Локализация!$C$66,3,IF(B1997=Локализация!$C$67,4,IF(B1997=Локализация!$C$68,5,IF(OR(B1997=1,B1997=2,B1997=3,B1997=4,B1997=5),B1997,"")))))))</f>
        <v/>
      </c>
      <c r="E1997" s="11" t="str">
        <f>(IF(C1997=Локализация!$C$70,1,IF(C1997=Локализация!$C$71,2,IF(C1997=Локализация!$C$72,3,IF(C1997=Локализация!$C$73,4,IF(C1997=Локализация!$C$74,5,IF(OR(C1997=1,C1997=2,C1997=3,C1997=4,C1997=5),C1997,"")))))))</f>
        <v/>
      </c>
      <c r="F1997" s="55" t="e">
        <f t="shared" si="44"/>
        <v>#VALUE!</v>
      </c>
    </row>
    <row r="1998" spans="4:6" x14ac:dyDescent="0.3">
      <c r="D1998" s="11" t="str">
        <f>(IF(B1998=Локализация!$C$64,1,IF(B1998=Локализация!$C$65,2,IF(B1998=Локализация!$C$66,3,IF(B1998=Локализация!$C$67,4,IF(B1998=Локализация!$C$68,5,IF(OR(B1998=1,B1998=2,B1998=3,B1998=4,B1998=5),B1998,"")))))))</f>
        <v/>
      </c>
      <c r="E1998" s="11" t="str">
        <f>(IF(C1998=Локализация!$C$70,1,IF(C1998=Локализация!$C$71,2,IF(C1998=Локализация!$C$72,3,IF(C1998=Локализация!$C$73,4,IF(C1998=Локализация!$C$74,5,IF(OR(C1998=1,C1998=2,C1998=3,C1998=4,C1998=5),C1998,"")))))))</f>
        <v/>
      </c>
      <c r="F1998" s="55" t="e">
        <f t="shared" si="44"/>
        <v>#VALUE!</v>
      </c>
    </row>
    <row r="1999" spans="4:6" x14ac:dyDescent="0.3">
      <c r="D1999" s="11" t="str">
        <f>(IF(B1999=Локализация!$C$64,1,IF(B1999=Локализация!$C$65,2,IF(B1999=Локализация!$C$66,3,IF(B1999=Локализация!$C$67,4,IF(B1999=Локализация!$C$68,5,IF(OR(B1999=1,B1999=2,B1999=3,B1999=4,B1999=5),B1999,"")))))))</f>
        <v/>
      </c>
      <c r="E1999" s="11" t="str">
        <f>(IF(C1999=Локализация!$C$70,1,IF(C1999=Локализация!$C$71,2,IF(C1999=Локализация!$C$72,3,IF(C1999=Локализация!$C$73,4,IF(C1999=Локализация!$C$74,5,IF(OR(C1999=1,C1999=2,C1999=3,C1999=4,C1999=5),C1999,"")))))))</f>
        <v/>
      </c>
      <c r="F1999" s="55" t="e">
        <f t="shared" si="44"/>
        <v>#VALUE!</v>
      </c>
    </row>
    <row r="2000" spans="4:6" x14ac:dyDescent="0.3">
      <c r="D2000" s="11" t="str">
        <f>(IF(B2000=Локализация!$C$64,1,IF(B2000=Локализация!$C$65,2,IF(B2000=Локализация!$C$66,3,IF(B2000=Локализация!$C$67,4,IF(B2000=Локализация!$C$68,5,IF(OR(B2000=1,B2000=2,B2000=3,B2000=4,B2000=5),B2000,"")))))))</f>
        <v/>
      </c>
      <c r="E2000" s="11" t="str">
        <f>(IF(C2000=Локализация!$C$70,1,IF(C2000=Локализация!$C$71,2,IF(C2000=Локализация!$C$72,3,IF(C2000=Локализация!$C$73,4,IF(C2000=Локализация!$C$74,5,IF(OR(C2000=1,C2000=2,C2000=3,C2000=4,C2000=5),C2000,"")))))))</f>
        <v/>
      </c>
      <c r="F2000" s="55" t="e">
        <f t="shared" si="44"/>
        <v>#VALUE!</v>
      </c>
    </row>
    <row r="2001" spans="4:6" x14ac:dyDescent="0.3">
      <c r="D2001" s="11" t="str">
        <f>(IF(B2001=Локализация!$C$64,1,IF(B2001=Локализация!$C$65,2,IF(B2001=Локализация!$C$66,3,IF(B2001=Локализация!$C$67,4,IF(B2001=Локализация!$C$68,5,IF(OR(B2001=1,B2001=2,B2001=3,B2001=4,B2001=5),B2001,"")))))))</f>
        <v/>
      </c>
      <c r="E2001" s="11" t="str">
        <f>(IF(C2001=Локализация!$C$70,1,IF(C2001=Локализация!$C$71,2,IF(C2001=Локализация!$C$72,3,IF(C2001=Локализация!$C$73,4,IF(C2001=Локализация!$C$74,5,IF(OR(C2001=1,C2001=2,C2001=3,C2001=4,C2001=5),C2001,"")))))))</f>
        <v/>
      </c>
      <c r="F2001" s="55" t="e">
        <f t="shared" si="44"/>
        <v>#VALUE!</v>
      </c>
    </row>
    <row r="2002" spans="4:6" x14ac:dyDescent="0.3">
      <c r="D2002" s="11" t="str">
        <f>(IF(B2002=Локализация!$C$64,1,IF(B2002=Локализация!$C$65,2,IF(B2002=Локализация!$C$66,3,IF(B2002=Локализация!$C$67,4,IF(B2002=Локализация!$C$68,5,IF(OR(B2002=1,B2002=2,B2002=3,B2002=4,B2002=5),B2002,"")))))))</f>
        <v/>
      </c>
      <c r="E2002" s="11" t="str">
        <f>(IF(C2002=Локализация!$C$70,1,IF(C2002=Локализация!$C$71,2,IF(C2002=Локализация!$C$72,3,IF(C2002=Локализация!$C$73,4,IF(C2002=Локализация!$C$74,5,IF(OR(C2002=1,C2002=2,C2002=3,C2002=4,C2002=5),C2002,"")))))))</f>
        <v/>
      </c>
      <c r="F2002" s="55" t="e">
        <f t="shared" si="44"/>
        <v>#VALUE!</v>
      </c>
    </row>
    <row r="2003" spans="4:6" x14ac:dyDescent="0.3">
      <c r="D2003" s="11" t="str">
        <f>(IF(B2003=Локализация!$C$64,1,IF(B2003=Локализация!$C$65,2,IF(B2003=Локализация!$C$66,3,IF(B2003=Локализация!$C$67,4,IF(B2003=Локализация!$C$68,5,IF(OR(B2003=1,B2003=2,B2003=3,B2003=4,B2003=5),B2003,"")))))))</f>
        <v/>
      </c>
      <c r="E2003" s="11" t="str">
        <f>(IF(C2003=Локализация!$C$70,1,IF(C2003=Локализация!$C$71,2,IF(C2003=Локализация!$C$72,3,IF(C2003=Локализация!$C$73,4,IF(C2003=Локализация!$C$74,5,IF(OR(C2003=1,C2003=2,C2003=3,C2003=4,C2003=5),C2003,"")))))))</f>
        <v/>
      </c>
      <c r="F2003" s="55" t="e">
        <f t="shared" si="44"/>
        <v>#VALUE!</v>
      </c>
    </row>
    <row r="2004" spans="4:6" x14ac:dyDescent="0.3">
      <c r="D2004" s="11" t="str">
        <f>(IF(B2004=Локализация!$C$64,1,IF(B2004=Локализация!$C$65,2,IF(B2004=Локализация!$C$66,3,IF(B2004=Локализация!$C$67,4,IF(B2004=Локализация!$C$68,5,IF(OR(B2004=1,B2004=2,B2004=3,B2004=4,B2004=5),B2004,"")))))))</f>
        <v/>
      </c>
      <c r="E2004" s="11" t="str">
        <f>(IF(C2004=Локализация!$C$70,1,IF(C2004=Локализация!$C$71,2,IF(C2004=Локализация!$C$72,3,IF(C2004=Локализация!$C$73,4,IF(C2004=Локализация!$C$74,5,IF(OR(C2004=1,C2004=2,C2004=3,C2004=4,C2004=5),C2004,"")))))))</f>
        <v/>
      </c>
      <c r="F2004" s="55" t="e">
        <f t="shared" si="44"/>
        <v>#VALUE!</v>
      </c>
    </row>
    <row r="2005" spans="4:6" x14ac:dyDescent="0.3">
      <c r="D2005" s="11" t="str">
        <f>(IF(B2005=Локализация!$C$64,1,IF(B2005=Локализация!$C$65,2,IF(B2005=Локализация!$C$66,3,IF(B2005=Локализация!$C$67,4,IF(B2005=Локализация!$C$68,5,IF(OR(B2005=1,B2005=2,B2005=3,B2005=4,B2005=5),B2005,"")))))))</f>
        <v/>
      </c>
      <c r="E2005" s="11" t="str">
        <f>(IF(C2005=Локализация!$C$70,1,IF(C2005=Локализация!$C$71,2,IF(C2005=Локализация!$C$72,3,IF(C2005=Локализация!$C$73,4,IF(C2005=Локализация!$C$74,5,IF(OR(C2005=1,C2005=2,C2005=3,C2005=4,C2005=5),C2005,"")))))))</f>
        <v/>
      </c>
      <c r="F2005" s="55" t="e">
        <f t="shared" si="44"/>
        <v>#VALUE!</v>
      </c>
    </row>
    <row r="2006" spans="4:6" x14ac:dyDescent="0.3">
      <c r="D2006" s="11" t="str">
        <f>(IF(B2006=Локализация!$C$64,1,IF(B2006=Локализация!$C$65,2,IF(B2006=Локализация!$C$66,3,IF(B2006=Локализация!$C$67,4,IF(B2006=Локализация!$C$68,5,IF(OR(B2006=1,B2006=2,B2006=3,B2006=4,B2006=5),B2006,"")))))))</f>
        <v/>
      </c>
      <c r="E2006" s="11" t="str">
        <f>(IF(C2006=Локализация!$C$70,1,IF(C2006=Локализация!$C$71,2,IF(C2006=Локализация!$C$72,3,IF(C2006=Локализация!$C$73,4,IF(C2006=Локализация!$C$74,5,IF(OR(C2006=1,C2006=2,C2006=3,C2006=4,C2006=5),C2006,"")))))))</f>
        <v/>
      </c>
      <c r="F2006" s="55" t="e">
        <f t="shared" si="44"/>
        <v>#VALUE!</v>
      </c>
    </row>
    <row r="2007" spans="4:6" x14ac:dyDescent="0.3">
      <c r="D2007" s="11" t="str">
        <f>(IF(B2007=Локализация!$C$64,1,IF(B2007=Локализация!$C$65,2,IF(B2007=Локализация!$C$66,3,IF(B2007=Локализация!$C$67,4,IF(B2007=Локализация!$C$68,5,IF(OR(B2007=1,B2007=2,B2007=3,B2007=4,B2007=5),B2007,"")))))))</f>
        <v/>
      </c>
      <c r="E2007" s="11" t="str">
        <f>(IF(C2007=Локализация!$C$70,1,IF(C2007=Локализация!$C$71,2,IF(C2007=Локализация!$C$72,3,IF(C2007=Локализация!$C$73,4,IF(C2007=Локализация!$C$74,5,IF(OR(C2007=1,C2007=2,C2007=3,C2007=4,C2007=5),C2007,"")))))))</f>
        <v/>
      </c>
      <c r="F2007" s="55" t="e">
        <f t="shared" si="44"/>
        <v>#VALUE!</v>
      </c>
    </row>
    <row r="2008" spans="4:6" x14ac:dyDescent="0.3">
      <c r="D2008" s="11" t="str">
        <f>(IF(B2008=Локализация!$C$64,1,IF(B2008=Локализация!$C$65,2,IF(B2008=Локализация!$C$66,3,IF(B2008=Локализация!$C$67,4,IF(B2008=Локализация!$C$68,5,IF(OR(B2008=1,B2008=2,B2008=3,B2008=4,B2008=5),B2008,"")))))))</f>
        <v/>
      </c>
      <c r="E2008" s="11" t="str">
        <f>(IF(C2008=Локализация!$C$70,1,IF(C2008=Локализация!$C$71,2,IF(C2008=Локализация!$C$72,3,IF(C2008=Локализация!$C$73,4,IF(C2008=Локализация!$C$74,5,IF(OR(C2008=1,C2008=2,C2008=3,C2008=4,C2008=5),C2008,"")))))))</f>
        <v/>
      </c>
      <c r="F2008" s="55" t="e">
        <f t="shared" si="44"/>
        <v>#VALUE!</v>
      </c>
    </row>
    <row r="2009" spans="4:6" x14ac:dyDescent="0.3">
      <c r="D2009" s="11" t="str">
        <f>(IF(B2009=Локализация!$C$64,1,IF(B2009=Локализация!$C$65,2,IF(B2009=Локализация!$C$66,3,IF(B2009=Локализация!$C$67,4,IF(B2009=Локализация!$C$68,5,IF(OR(B2009=1,B2009=2,B2009=3,B2009=4,B2009=5),B2009,"")))))))</f>
        <v/>
      </c>
      <c r="E2009" s="11" t="str">
        <f>(IF(C2009=Локализация!$C$70,1,IF(C2009=Локализация!$C$71,2,IF(C2009=Локализация!$C$72,3,IF(C2009=Локализация!$C$73,4,IF(C2009=Локализация!$C$74,5,IF(OR(C2009=1,C2009=2,C2009=3,C2009=4,C2009=5),C2009,"")))))))</f>
        <v/>
      </c>
      <c r="F2009" s="55" t="e">
        <f t="shared" si="44"/>
        <v>#VALUE!</v>
      </c>
    </row>
    <row r="2010" spans="4:6" x14ac:dyDescent="0.3">
      <c r="D2010" s="11" t="str">
        <f>(IF(B2010=Локализация!$C$64,1,IF(B2010=Локализация!$C$65,2,IF(B2010=Локализация!$C$66,3,IF(B2010=Локализация!$C$67,4,IF(B2010=Локализация!$C$68,5,IF(OR(B2010=1,B2010=2,B2010=3,B2010=4,B2010=5),B2010,"")))))))</f>
        <v/>
      </c>
      <c r="E2010" s="11" t="str">
        <f>(IF(C2010=Локализация!$C$70,1,IF(C2010=Локализация!$C$71,2,IF(C2010=Локализация!$C$72,3,IF(C2010=Локализация!$C$73,4,IF(C2010=Локализация!$C$74,5,IF(OR(C2010=1,C2010=2,C2010=3,C2010=4,C2010=5),C2010,"")))))))</f>
        <v/>
      </c>
      <c r="F2010" s="55" t="e">
        <f t="shared" si="44"/>
        <v>#VALUE!</v>
      </c>
    </row>
    <row r="2011" spans="4:6" x14ac:dyDescent="0.3">
      <c r="D2011" s="11" t="str">
        <f>(IF(B2011=Локализация!$C$64,1,IF(B2011=Локализация!$C$65,2,IF(B2011=Локализация!$C$66,3,IF(B2011=Локализация!$C$67,4,IF(B2011=Локализация!$C$68,5,IF(OR(B2011=1,B2011=2,B2011=3,B2011=4,B2011=5),B2011,"")))))))</f>
        <v/>
      </c>
      <c r="E2011" s="11" t="str">
        <f>(IF(C2011=Локализация!$C$70,1,IF(C2011=Локализация!$C$71,2,IF(C2011=Локализация!$C$72,3,IF(C2011=Локализация!$C$73,4,IF(C2011=Локализация!$C$74,5,IF(OR(C2011=1,C2011=2,C2011=3,C2011=4,C2011=5),C2011,"")))))))</f>
        <v/>
      </c>
      <c r="F2011" s="55" t="e">
        <f t="shared" si="44"/>
        <v>#VALUE!</v>
      </c>
    </row>
    <row r="2012" spans="4:6" x14ac:dyDescent="0.3">
      <c r="D2012" s="11" t="str">
        <f>(IF(B2012=Локализация!$C$64,1,IF(B2012=Локализация!$C$65,2,IF(B2012=Локализация!$C$66,3,IF(B2012=Локализация!$C$67,4,IF(B2012=Локализация!$C$68,5,IF(OR(B2012=1,B2012=2,B2012=3,B2012=4,B2012=5),B2012,"")))))))</f>
        <v/>
      </c>
      <c r="E2012" s="11" t="str">
        <f>(IF(C2012=Локализация!$C$70,1,IF(C2012=Локализация!$C$71,2,IF(C2012=Локализация!$C$72,3,IF(C2012=Локализация!$C$73,4,IF(C2012=Локализация!$C$74,5,IF(OR(C2012=1,C2012=2,C2012=3,C2012=4,C2012=5),C2012,"")))))))</f>
        <v/>
      </c>
      <c r="F2012" s="55" t="e">
        <f t="shared" si="44"/>
        <v>#VALUE!</v>
      </c>
    </row>
    <row r="2013" spans="4:6" x14ac:dyDescent="0.3">
      <c r="D2013" s="11" t="str">
        <f>(IF(B2013=Локализация!$C$64,1,IF(B2013=Локализация!$C$65,2,IF(B2013=Локализация!$C$66,3,IF(B2013=Локализация!$C$67,4,IF(B2013=Локализация!$C$68,5,IF(OR(B2013=1,B2013=2,B2013=3,B2013=4,B2013=5),B2013,"")))))))</f>
        <v/>
      </c>
      <c r="E2013" s="11" t="str">
        <f>(IF(C2013=Локализация!$C$70,1,IF(C2013=Локализация!$C$71,2,IF(C2013=Локализация!$C$72,3,IF(C2013=Локализация!$C$73,4,IF(C2013=Локализация!$C$74,5,IF(OR(C2013=1,C2013=2,C2013=3,C2013=4,C2013=5),C2013,"")))))))</f>
        <v/>
      </c>
      <c r="F2013" s="55" t="e">
        <f t="shared" si="44"/>
        <v>#VALUE!</v>
      </c>
    </row>
    <row r="2014" spans="4:6" x14ac:dyDescent="0.3">
      <c r="D2014" s="11" t="str">
        <f>(IF(B2014=Локализация!$C$64,1,IF(B2014=Локализация!$C$65,2,IF(B2014=Локализация!$C$66,3,IF(B2014=Локализация!$C$67,4,IF(B2014=Локализация!$C$68,5,IF(OR(B2014=1,B2014=2,B2014=3,B2014=4,B2014=5),B2014,"")))))))</f>
        <v/>
      </c>
      <c r="E2014" s="11" t="str">
        <f>(IF(C2014=Локализация!$C$70,1,IF(C2014=Локализация!$C$71,2,IF(C2014=Локализация!$C$72,3,IF(C2014=Локализация!$C$73,4,IF(C2014=Локализация!$C$74,5,IF(OR(C2014=1,C2014=2,C2014=3,C2014=4,C2014=5),C2014,"")))))))</f>
        <v/>
      </c>
      <c r="F2014" s="55" t="e">
        <f t="shared" si="44"/>
        <v>#VALUE!</v>
      </c>
    </row>
    <row r="2015" spans="4:6" x14ac:dyDescent="0.3">
      <c r="D2015" s="11" t="str">
        <f>(IF(B2015=Локализация!$C$64,1,IF(B2015=Локализация!$C$65,2,IF(B2015=Локализация!$C$66,3,IF(B2015=Локализация!$C$67,4,IF(B2015=Локализация!$C$68,5,IF(OR(B2015=1,B2015=2,B2015=3,B2015=4,B2015=5),B2015,"")))))))</f>
        <v/>
      </c>
      <c r="E2015" s="11" t="str">
        <f>(IF(C2015=Локализация!$C$70,1,IF(C2015=Локализация!$C$71,2,IF(C2015=Локализация!$C$72,3,IF(C2015=Локализация!$C$73,4,IF(C2015=Локализация!$C$74,5,IF(OR(C2015=1,C2015=2,C2015=3,C2015=4,C2015=5),C2015,"")))))))</f>
        <v/>
      </c>
      <c r="F2015" s="55" t="e">
        <f t="shared" si="44"/>
        <v>#VALUE!</v>
      </c>
    </row>
    <row r="2016" spans="4:6" x14ac:dyDescent="0.3">
      <c r="D2016" s="11" t="str">
        <f>(IF(B2016=Локализация!$C$64,1,IF(B2016=Локализация!$C$65,2,IF(B2016=Локализация!$C$66,3,IF(B2016=Локализация!$C$67,4,IF(B2016=Локализация!$C$68,5,IF(OR(B2016=1,B2016=2,B2016=3,B2016=4,B2016=5),B2016,"")))))))</f>
        <v/>
      </c>
      <c r="E2016" s="11" t="str">
        <f>(IF(C2016=Локализация!$C$70,1,IF(C2016=Локализация!$C$71,2,IF(C2016=Локализация!$C$72,3,IF(C2016=Локализация!$C$73,4,IF(C2016=Локализация!$C$74,5,IF(OR(C2016=1,C2016=2,C2016=3,C2016=4,C2016=5),C2016,"")))))))</f>
        <v/>
      </c>
      <c r="F2016" s="55" t="e">
        <f t="shared" si="44"/>
        <v>#VALUE!</v>
      </c>
    </row>
    <row r="2017" spans="4:6" x14ac:dyDescent="0.3">
      <c r="D2017" s="11" t="str">
        <f>(IF(B2017=Локализация!$C$64,1,IF(B2017=Локализация!$C$65,2,IF(B2017=Локализация!$C$66,3,IF(B2017=Локализация!$C$67,4,IF(B2017=Локализация!$C$68,5,IF(OR(B2017=1,B2017=2,B2017=3,B2017=4,B2017=5),B2017,"")))))))</f>
        <v/>
      </c>
      <c r="E2017" s="11" t="str">
        <f>(IF(C2017=Локализация!$C$70,1,IF(C2017=Локализация!$C$71,2,IF(C2017=Локализация!$C$72,3,IF(C2017=Локализация!$C$73,4,IF(C2017=Локализация!$C$74,5,IF(OR(C2017=1,C2017=2,C2017=3,C2017=4,C2017=5),C2017,"")))))))</f>
        <v/>
      </c>
      <c r="F2017" s="55" t="e">
        <f t="shared" si="44"/>
        <v>#VALUE!</v>
      </c>
    </row>
    <row r="2018" spans="4:6" x14ac:dyDescent="0.3">
      <c r="D2018" s="11" t="str">
        <f>(IF(B2018=Локализация!$C$64,1,IF(B2018=Локализация!$C$65,2,IF(B2018=Локализация!$C$66,3,IF(B2018=Локализация!$C$67,4,IF(B2018=Локализация!$C$68,5,IF(OR(B2018=1,B2018=2,B2018=3,B2018=4,B2018=5),B2018,"")))))))</f>
        <v/>
      </c>
      <c r="E2018" s="11" t="str">
        <f>(IF(C2018=Локализация!$C$70,1,IF(C2018=Локализация!$C$71,2,IF(C2018=Локализация!$C$72,3,IF(C2018=Локализация!$C$73,4,IF(C2018=Локализация!$C$74,5,IF(OR(C2018=1,C2018=2,C2018=3,C2018=4,C2018=5),C2018,"")))))))</f>
        <v/>
      </c>
      <c r="F2018" s="55" t="e">
        <f t="shared" ref="F2018:F2081" si="45">(((D2018+E2018)-2)/8)</f>
        <v>#VALUE!</v>
      </c>
    </row>
    <row r="2019" spans="4:6" x14ac:dyDescent="0.3">
      <c r="D2019" s="11" t="str">
        <f>(IF(B2019=Локализация!$C$64,1,IF(B2019=Локализация!$C$65,2,IF(B2019=Локализация!$C$66,3,IF(B2019=Локализация!$C$67,4,IF(B2019=Локализация!$C$68,5,IF(OR(B2019=1,B2019=2,B2019=3,B2019=4,B2019=5),B2019,"")))))))</f>
        <v/>
      </c>
      <c r="E2019" s="11" t="str">
        <f>(IF(C2019=Локализация!$C$70,1,IF(C2019=Локализация!$C$71,2,IF(C2019=Локализация!$C$72,3,IF(C2019=Локализация!$C$73,4,IF(C2019=Локализация!$C$74,5,IF(OR(C2019=1,C2019=2,C2019=3,C2019=4,C2019=5),C2019,"")))))))</f>
        <v/>
      </c>
      <c r="F2019" s="55" t="e">
        <f t="shared" si="45"/>
        <v>#VALUE!</v>
      </c>
    </row>
    <row r="2020" spans="4:6" x14ac:dyDescent="0.3">
      <c r="D2020" s="11" t="str">
        <f>(IF(B2020=Локализация!$C$64,1,IF(B2020=Локализация!$C$65,2,IF(B2020=Локализация!$C$66,3,IF(B2020=Локализация!$C$67,4,IF(B2020=Локализация!$C$68,5,IF(OR(B2020=1,B2020=2,B2020=3,B2020=4,B2020=5),B2020,"")))))))</f>
        <v/>
      </c>
      <c r="E2020" s="11" t="str">
        <f>(IF(C2020=Локализация!$C$70,1,IF(C2020=Локализация!$C$71,2,IF(C2020=Локализация!$C$72,3,IF(C2020=Локализация!$C$73,4,IF(C2020=Локализация!$C$74,5,IF(OR(C2020=1,C2020=2,C2020=3,C2020=4,C2020=5),C2020,"")))))))</f>
        <v/>
      </c>
      <c r="F2020" s="55" t="e">
        <f t="shared" si="45"/>
        <v>#VALUE!</v>
      </c>
    </row>
    <row r="2021" spans="4:6" x14ac:dyDescent="0.3">
      <c r="D2021" s="11" t="str">
        <f>(IF(B2021=Локализация!$C$64,1,IF(B2021=Локализация!$C$65,2,IF(B2021=Локализация!$C$66,3,IF(B2021=Локализация!$C$67,4,IF(B2021=Локализация!$C$68,5,IF(OR(B2021=1,B2021=2,B2021=3,B2021=4,B2021=5),B2021,"")))))))</f>
        <v/>
      </c>
      <c r="E2021" s="11" t="str">
        <f>(IF(C2021=Локализация!$C$70,1,IF(C2021=Локализация!$C$71,2,IF(C2021=Локализация!$C$72,3,IF(C2021=Локализация!$C$73,4,IF(C2021=Локализация!$C$74,5,IF(OR(C2021=1,C2021=2,C2021=3,C2021=4,C2021=5),C2021,"")))))))</f>
        <v/>
      </c>
      <c r="F2021" s="55" t="e">
        <f t="shared" si="45"/>
        <v>#VALUE!</v>
      </c>
    </row>
    <row r="2022" spans="4:6" x14ac:dyDescent="0.3">
      <c r="D2022" s="11" t="str">
        <f>(IF(B2022=Локализация!$C$64,1,IF(B2022=Локализация!$C$65,2,IF(B2022=Локализация!$C$66,3,IF(B2022=Локализация!$C$67,4,IF(B2022=Локализация!$C$68,5,IF(OR(B2022=1,B2022=2,B2022=3,B2022=4,B2022=5),B2022,"")))))))</f>
        <v/>
      </c>
      <c r="E2022" s="11" t="str">
        <f>(IF(C2022=Локализация!$C$70,1,IF(C2022=Локализация!$C$71,2,IF(C2022=Локализация!$C$72,3,IF(C2022=Локализация!$C$73,4,IF(C2022=Локализация!$C$74,5,IF(OR(C2022=1,C2022=2,C2022=3,C2022=4,C2022=5),C2022,"")))))))</f>
        <v/>
      </c>
      <c r="F2022" s="55" t="e">
        <f t="shared" si="45"/>
        <v>#VALUE!</v>
      </c>
    </row>
    <row r="2023" spans="4:6" x14ac:dyDescent="0.3">
      <c r="D2023" s="11" t="str">
        <f>(IF(B2023=Локализация!$C$64,1,IF(B2023=Локализация!$C$65,2,IF(B2023=Локализация!$C$66,3,IF(B2023=Локализация!$C$67,4,IF(B2023=Локализация!$C$68,5,IF(OR(B2023=1,B2023=2,B2023=3,B2023=4,B2023=5),B2023,"")))))))</f>
        <v/>
      </c>
      <c r="E2023" s="11" t="str">
        <f>(IF(C2023=Локализация!$C$70,1,IF(C2023=Локализация!$C$71,2,IF(C2023=Локализация!$C$72,3,IF(C2023=Локализация!$C$73,4,IF(C2023=Локализация!$C$74,5,IF(OR(C2023=1,C2023=2,C2023=3,C2023=4,C2023=5),C2023,"")))))))</f>
        <v/>
      </c>
      <c r="F2023" s="55" t="e">
        <f t="shared" si="45"/>
        <v>#VALUE!</v>
      </c>
    </row>
    <row r="2024" spans="4:6" x14ac:dyDescent="0.3">
      <c r="D2024" s="11" t="str">
        <f>(IF(B2024=Локализация!$C$64,1,IF(B2024=Локализация!$C$65,2,IF(B2024=Локализация!$C$66,3,IF(B2024=Локализация!$C$67,4,IF(B2024=Локализация!$C$68,5,IF(OR(B2024=1,B2024=2,B2024=3,B2024=4,B2024=5),B2024,"")))))))</f>
        <v/>
      </c>
      <c r="E2024" s="11" t="str">
        <f>(IF(C2024=Локализация!$C$70,1,IF(C2024=Локализация!$C$71,2,IF(C2024=Локализация!$C$72,3,IF(C2024=Локализация!$C$73,4,IF(C2024=Локализация!$C$74,5,IF(OR(C2024=1,C2024=2,C2024=3,C2024=4,C2024=5),C2024,"")))))))</f>
        <v/>
      </c>
      <c r="F2024" s="55" t="e">
        <f t="shared" si="45"/>
        <v>#VALUE!</v>
      </c>
    </row>
    <row r="2025" spans="4:6" x14ac:dyDescent="0.3">
      <c r="D2025" s="11" t="str">
        <f>(IF(B2025=Локализация!$C$64,1,IF(B2025=Локализация!$C$65,2,IF(B2025=Локализация!$C$66,3,IF(B2025=Локализация!$C$67,4,IF(B2025=Локализация!$C$68,5,IF(OR(B2025=1,B2025=2,B2025=3,B2025=4,B2025=5),B2025,"")))))))</f>
        <v/>
      </c>
      <c r="E2025" s="11" t="str">
        <f>(IF(C2025=Локализация!$C$70,1,IF(C2025=Локализация!$C$71,2,IF(C2025=Локализация!$C$72,3,IF(C2025=Локализация!$C$73,4,IF(C2025=Локализация!$C$74,5,IF(OR(C2025=1,C2025=2,C2025=3,C2025=4,C2025=5),C2025,"")))))))</f>
        <v/>
      </c>
      <c r="F2025" s="55" t="e">
        <f t="shared" si="45"/>
        <v>#VALUE!</v>
      </c>
    </row>
    <row r="2026" spans="4:6" x14ac:dyDescent="0.3">
      <c r="D2026" s="11" t="str">
        <f>(IF(B2026=Локализация!$C$64,1,IF(B2026=Локализация!$C$65,2,IF(B2026=Локализация!$C$66,3,IF(B2026=Локализация!$C$67,4,IF(B2026=Локализация!$C$68,5,IF(OR(B2026=1,B2026=2,B2026=3,B2026=4,B2026=5),B2026,"")))))))</f>
        <v/>
      </c>
      <c r="E2026" s="11" t="str">
        <f>(IF(C2026=Локализация!$C$70,1,IF(C2026=Локализация!$C$71,2,IF(C2026=Локализация!$C$72,3,IF(C2026=Локализация!$C$73,4,IF(C2026=Локализация!$C$74,5,IF(OR(C2026=1,C2026=2,C2026=3,C2026=4,C2026=5),C2026,"")))))))</f>
        <v/>
      </c>
      <c r="F2026" s="55" t="e">
        <f t="shared" si="45"/>
        <v>#VALUE!</v>
      </c>
    </row>
    <row r="2027" spans="4:6" x14ac:dyDescent="0.3">
      <c r="D2027" s="11" t="str">
        <f>(IF(B2027=Локализация!$C$64,1,IF(B2027=Локализация!$C$65,2,IF(B2027=Локализация!$C$66,3,IF(B2027=Локализация!$C$67,4,IF(B2027=Локализация!$C$68,5,IF(OR(B2027=1,B2027=2,B2027=3,B2027=4,B2027=5),B2027,"")))))))</f>
        <v/>
      </c>
      <c r="E2027" s="11" t="str">
        <f>(IF(C2027=Локализация!$C$70,1,IF(C2027=Локализация!$C$71,2,IF(C2027=Локализация!$C$72,3,IF(C2027=Локализация!$C$73,4,IF(C2027=Локализация!$C$74,5,IF(OR(C2027=1,C2027=2,C2027=3,C2027=4,C2027=5),C2027,"")))))))</f>
        <v/>
      </c>
      <c r="F2027" s="55" t="e">
        <f t="shared" si="45"/>
        <v>#VALUE!</v>
      </c>
    </row>
    <row r="2028" spans="4:6" x14ac:dyDescent="0.3">
      <c r="D2028" s="11" t="str">
        <f>(IF(B2028=Локализация!$C$64,1,IF(B2028=Локализация!$C$65,2,IF(B2028=Локализация!$C$66,3,IF(B2028=Локализация!$C$67,4,IF(B2028=Локализация!$C$68,5,IF(OR(B2028=1,B2028=2,B2028=3,B2028=4,B2028=5),B2028,"")))))))</f>
        <v/>
      </c>
      <c r="E2028" s="11" t="str">
        <f>(IF(C2028=Локализация!$C$70,1,IF(C2028=Локализация!$C$71,2,IF(C2028=Локализация!$C$72,3,IF(C2028=Локализация!$C$73,4,IF(C2028=Локализация!$C$74,5,IF(OR(C2028=1,C2028=2,C2028=3,C2028=4,C2028=5),C2028,"")))))))</f>
        <v/>
      </c>
      <c r="F2028" s="55" t="e">
        <f t="shared" si="45"/>
        <v>#VALUE!</v>
      </c>
    </row>
    <row r="2029" spans="4:6" x14ac:dyDescent="0.3">
      <c r="D2029" s="11" t="str">
        <f>(IF(B2029=Локализация!$C$64,1,IF(B2029=Локализация!$C$65,2,IF(B2029=Локализация!$C$66,3,IF(B2029=Локализация!$C$67,4,IF(B2029=Локализация!$C$68,5,IF(OR(B2029=1,B2029=2,B2029=3,B2029=4,B2029=5),B2029,"")))))))</f>
        <v/>
      </c>
      <c r="E2029" s="11" t="str">
        <f>(IF(C2029=Локализация!$C$70,1,IF(C2029=Локализация!$C$71,2,IF(C2029=Локализация!$C$72,3,IF(C2029=Локализация!$C$73,4,IF(C2029=Локализация!$C$74,5,IF(OR(C2029=1,C2029=2,C2029=3,C2029=4,C2029=5),C2029,"")))))))</f>
        <v/>
      </c>
      <c r="F2029" s="55" t="e">
        <f t="shared" si="45"/>
        <v>#VALUE!</v>
      </c>
    </row>
    <row r="2030" spans="4:6" x14ac:dyDescent="0.3">
      <c r="D2030" s="11" t="str">
        <f>(IF(B2030=Локализация!$C$64,1,IF(B2030=Локализация!$C$65,2,IF(B2030=Локализация!$C$66,3,IF(B2030=Локализация!$C$67,4,IF(B2030=Локализация!$C$68,5,IF(OR(B2030=1,B2030=2,B2030=3,B2030=4,B2030=5),B2030,"")))))))</f>
        <v/>
      </c>
      <c r="E2030" s="11" t="str">
        <f>(IF(C2030=Локализация!$C$70,1,IF(C2030=Локализация!$C$71,2,IF(C2030=Локализация!$C$72,3,IF(C2030=Локализация!$C$73,4,IF(C2030=Локализация!$C$74,5,IF(OR(C2030=1,C2030=2,C2030=3,C2030=4,C2030=5),C2030,"")))))))</f>
        <v/>
      </c>
      <c r="F2030" s="55" t="e">
        <f t="shared" si="45"/>
        <v>#VALUE!</v>
      </c>
    </row>
    <row r="2031" spans="4:6" x14ac:dyDescent="0.3">
      <c r="D2031" s="11" t="str">
        <f>(IF(B2031=Локализация!$C$64,1,IF(B2031=Локализация!$C$65,2,IF(B2031=Локализация!$C$66,3,IF(B2031=Локализация!$C$67,4,IF(B2031=Локализация!$C$68,5,IF(OR(B2031=1,B2031=2,B2031=3,B2031=4,B2031=5),B2031,"")))))))</f>
        <v/>
      </c>
      <c r="E2031" s="11" t="str">
        <f>(IF(C2031=Локализация!$C$70,1,IF(C2031=Локализация!$C$71,2,IF(C2031=Локализация!$C$72,3,IF(C2031=Локализация!$C$73,4,IF(C2031=Локализация!$C$74,5,IF(OR(C2031=1,C2031=2,C2031=3,C2031=4,C2031=5),C2031,"")))))))</f>
        <v/>
      </c>
      <c r="F2031" s="55" t="e">
        <f t="shared" si="45"/>
        <v>#VALUE!</v>
      </c>
    </row>
    <row r="2032" spans="4:6" x14ac:dyDescent="0.3">
      <c r="D2032" s="11" t="str">
        <f>(IF(B2032=Локализация!$C$64,1,IF(B2032=Локализация!$C$65,2,IF(B2032=Локализация!$C$66,3,IF(B2032=Локализация!$C$67,4,IF(B2032=Локализация!$C$68,5,IF(OR(B2032=1,B2032=2,B2032=3,B2032=4,B2032=5),B2032,"")))))))</f>
        <v/>
      </c>
      <c r="E2032" s="11" t="str">
        <f>(IF(C2032=Локализация!$C$70,1,IF(C2032=Локализация!$C$71,2,IF(C2032=Локализация!$C$72,3,IF(C2032=Локализация!$C$73,4,IF(C2032=Локализация!$C$74,5,IF(OR(C2032=1,C2032=2,C2032=3,C2032=4,C2032=5),C2032,"")))))))</f>
        <v/>
      </c>
      <c r="F2032" s="55" t="e">
        <f t="shared" si="45"/>
        <v>#VALUE!</v>
      </c>
    </row>
    <row r="2033" spans="4:6" x14ac:dyDescent="0.3">
      <c r="D2033" s="11" t="str">
        <f>(IF(B2033=Локализация!$C$64,1,IF(B2033=Локализация!$C$65,2,IF(B2033=Локализация!$C$66,3,IF(B2033=Локализация!$C$67,4,IF(B2033=Локализация!$C$68,5,IF(OR(B2033=1,B2033=2,B2033=3,B2033=4,B2033=5),B2033,"")))))))</f>
        <v/>
      </c>
      <c r="E2033" s="11" t="str">
        <f>(IF(C2033=Локализация!$C$70,1,IF(C2033=Локализация!$C$71,2,IF(C2033=Локализация!$C$72,3,IF(C2033=Локализация!$C$73,4,IF(C2033=Локализация!$C$74,5,IF(OR(C2033=1,C2033=2,C2033=3,C2033=4,C2033=5),C2033,"")))))))</f>
        <v/>
      </c>
      <c r="F2033" s="55" t="e">
        <f t="shared" si="45"/>
        <v>#VALUE!</v>
      </c>
    </row>
    <row r="2034" spans="4:6" x14ac:dyDescent="0.3">
      <c r="D2034" s="11" t="str">
        <f>(IF(B2034=Локализация!$C$64,1,IF(B2034=Локализация!$C$65,2,IF(B2034=Локализация!$C$66,3,IF(B2034=Локализация!$C$67,4,IF(B2034=Локализация!$C$68,5,IF(OR(B2034=1,B2034=2,B2034=3,B2034=4,B2034=5),B2034,"")))))))</f>
        <v/>
      </c>
      <c r="E2034" s="11" t="str">
        <f>(IF(C2034=Локализация!$C$70,1,IF(C2034=Локализация!$C$71,2,IF(C2034=Локализация!$C$72,3,IF(C2034=Локализация!$C$73,4,IF(C2034=Локализация!$C$74,5,IF(OR(C2034=1,C2034=2,C2034=3,C2034=4,C2034=5),C2034,"")))))))</f>
        <v/>
      </c>
      <c r="F2034" s="55" t="e">
        <f t="shared" si="45"/>
        <v>#VALUE!</v>
      </c>
    </row>
    <row r="2035" spans="4:6" x14ac:dyDescent="0.3">
      <c r="D2035" s="11" t="str">
        <f>(IF(B2035=Локализация!$C$64,1,IF(B2035=Локализация!$C$65,2,IF(B2035=Локализация!$C$66,3,IF(B2035=Локализация!$C$67,4,IF(B2035=Локализация!$C$68,5,IF(OR(B2035=1,B2035=2,B2035=3,B2035=4,B2035=5),B2035,"")))))))</f>
        <v/>
      </c>
      <c r="E2035" s="11" t="str">
        <f>(IF(C2035=Локализация!$C$70,1,IF(C2035=Локализация!$C$71,2,IF(C2035=Локализация!$C$72,3,IF(C2035=Локализация!$C$73,4,IF(C2035=Локализация!$C$74,5,IF(OR(C2035=1,C2035=2,C2035=3,C2035=4,C2035=5),C2035,"")))))))</f>
        <v/>
      </c>
      <c r="F2035" s="55" t="e">
        <f t="shared" si="45"/>
        <v>#VALUE!</v>
      </c>
    </row>
    <row r="2036" spans="4:6" x14ac:dyDescent="0.3">
      <c r="D2036" s="11" t="str">
        <f>(IF(B2036=Локализация!$C$64,1,IF(B2036=Локализация!$C$65,2,IF(B2036=Локализация!$C$66,3,IF(B2036=Локализация!$C$67,4,IF(B2036=Локализация!$C$68,5,IF(OR(B2036=1,B2036=2,B2036=3,B2036=4,B2036=5),B2036,"")))))))</f>
        <v/>
      </c>
      <c r="E2036" s="11" t="str">
        <f>(IF(C2036=Локализация!$C$70,1,IF(C2036=Локализация!$C$71,2,IF(C2036=Локализация!$C$72,3,IF(C2036=Локализация!$C$73,4,IF(C2036=Локализация!$C$74,5,IF(OR(C2036=1,C2036=2,C2036=3,C2036=4,C2036=5),C2036,"")))))))</f>
        <v/>
      </c>
      <c r="F2036" s="55" t="e">
        <f t="shared" si="45"/>
        <v>#VALUE!</v>
      </c>
    </row>
    <row r="2037" spans="4:6" x14ac:dyDescent="0.3">
      <c r="D2037" s="11" t="str">
        <f>(IF(B2037=Локализация!$C$64,1,IF(B2037=Локализация!$C$65,2,IF(B2037=Локализация!$C$66,3,IF(B2037=Локализация!$C$67,4,IF(B2037=Локализация!$C$68,5,IF(OR(B2037=1,B2037=2,B2037=3,B2037=4,B2037=5),B2037,"")))))))</f>
        <v/>
      </c>
      <c r="E2037" s="11" t="str">
        <f>(IF(C2037=Локализация!$C$70,1,IF(C2037=Локализация!$C$71,2,IF(C2037=Локализация!$C$72,3,IF(C2037=Локализация!$C$73,4,IF(C2037=Локализация!$C$74,5,IF(OR(C2037=1,C2037=2,C2037=3,C2037=4,C2037=5),C2037,"")))))))</f>
        <v/>
      </c>
      <c r="F2037" s="55" t="e">
        <f t="shared" si="45"/>
        <v>#VALUE!</v>
      </c>
    </row>
    <row r="2038" spans="4:6" x14ac:dyDescent="0.3">
      <c r="D2038" s="11" t="str">
        <f>(IF(B2038=Локализация!$C$64,1,IF(B2038=Локализация!$C$65,2,IF(B2038=Локализация!$C$66,3,IF(B2038=Локализация!$C$67,4,IF(B2038=Локализация!$C$68,5,IF(OR(B2038=1,B2038=2,B2038=3,B2038=4,B2038=5),B2038,"")))))))</f>
        <v/>
      </c>
      <c r="E2038" s="11" t="str">
        <f>(IF(C2038=Локализация!$C$70,1,IF(C2038=Локализация!$C$71,2,IF(C2038=Локализация!$C$72,3,IF(C2038=Локализация!$C$73,4,IF(C2038=Локализация!$C$74,5,IF(OR(C2038=1,C2038=2,C2038=3,C2038=4,C2038=5),C2038,"")))))))</f>
        <v/>
      </c>
      <c r="F2038" s="55" t="e">
        <f t="shared" si="45"/>
        <v>#VALUE!</v>
      </c>
    </row>
    <row r="2039" spans="4:6" x14ac:dyDescent="0.3">
      <c r="D2039" s="11" t="str">
        <f>(IF(B2039=Локализация!$C$64,1,IF(B2039=Локализация!$C$65,2,IF(B2039=Локализация!$C$66,3,IF(B2039=Локализация!$C$67,4,IF(B2039=Локализация!$C$68,5,IF(OR(B2039=1,B2039=2,B2039=3,B2039=4,B2039=5),B2039,"")))))))</f>
        <v/>
      </c>
      <c r="E2039" s="11" t="str">
        <f>(IF(C2039=Локализация!$C$70,1,IF(C2039=Локализация!$C$71,2,IF(C2039=Локализация!$C$72,3,IF(C2039=Локализация!$C$73,4,IF(C2039=Локализация!$C$74,5,IF(OR(C2039=1,C2039=2,C2039=3,C2039=4,C2039=5),C2039,"")))))))</f>
        <v/>
      </c>
      <c r="F2039" s="55" t="e">
        <f t="shared" si="45"/>
        <v>#VALUE!</v>
      </c>
    </row>
    <row r="2040" spans="4:6" x14ac:dyDescent="0.3">
      <c r="D2040" s="11" t="str">
        <f>(IF(B2040=Локализация!$C$64,1,IF(B2040=Локализация!$C$65,2,IF(B2040=Локализация!$C$66,3,IF(B2040=Локализация!$C$67,4,IF(B2040=Локализация!$C$68,5,IF(OR(B2040=1,B2040=2,B2040=3,B2040=4,B2040=5),B2040,"")))))))</f>
        <v/>
      </c>
      <c r="E2040" s="11" t="str">
        <f>(IF(C2040=Локализация!$C$70,1,IF(C2040=Локализация!$C$71,2,IF(C2040=Локализация!$C$72,3,IF(C2040=Локализация!$C$73,4,IF(C2040=Локализация!$C$74,5,IF(OR(C2040=1,C2040=2,C2040=3,C2040=4,C2040=5),C2040,"")))))))</f>
        <v/>
      </c>
      <c r="F2040" s="55" t="e">
        <f t="shared" si="45"/>
        <v>#VALUE!</v>
      </c>
    </row>
    <row r="2041" spans="4:6" x14ac:dyDescent="0.3">
      <c r="D2041" s="11" t="str">
        <f>(IF(B2041=Локализация!$C$64,1,IF(B2041=Локализация!$C$65,2,IF(B2041=Локализация!$C$66,3,IF(B2041=Локализация!$C$67,4,IF(B2041=Локализация!$C$68,5,IF(OR(B2041=1,B2041=2,B2041=3,B2041=4,B2041=5),B2041,"")))))))</f>
        <v/>
      </c>
      <c r="E2041" s="11" t="str">
        <f>(IF(C2041=Локализация!$C$70,1,IF(C2041=Локализация!$C$71,2,IF(C2041=Локализация!$C$72,3,IF(C2041=Локализация!$C$73,4,IF(C2041=Локализация!$C$74,5,IF(OR(C2041=1,C2041=2,C2041=3,C2041=4,C2041=5),C2041,"")))))))</f>
        <v/>
      </c>
      <c r="F2041" s="55" t="e">
        <f t="shared" si="45"/>
        <v>#VALUE!</v>
      </c>
    </row>
    <row r="2042" spans="4:6" x14ac:dyDescent="0.3">
      <c r="D2042" s="11" t="str">
        <f>(IF(B2042=Локализация!$C$64,1,IF(B2042=Локализация!$C$65,2,IF(B2042=Локализация!$C$66,3,IF(B2042=Локализация!$C$67,4,IF(B2042=Локализация!$C$68,5,IF(OR(B2042=1,B2042=2,B2042=3,B2042=4,B2042=5),B2042,"")))))))</f>
        <v/>
      </c>
      <c r="E2042" s="11" t="str">
        <f>(IF(C2042=Локализация!$C$70,1,IF(C2042=Локализация!$C$71,2,IF(C2042=Локализация!$C$72,3,IF(C2042=Локализация!$C$73,4,IF(C2042=Локализация!$C$74,5,IF(OR(C2042=1,C2042=2,C2042=3,C2042=4,C2042=5),C2042,"")))))))</f>
        <v/>
      </c>
      <c r="F2042" s="55" t="e">
        <f t="shared" si="45"/>
        <v>#VALUE!</v>
      </c>
    </row>
    <row r="2043" spans="4:6" x14ac:dyDescent="0.3">
      <c r="D2043" s="11" t="str">
        <f>(IF(B2043=Локализация!$C$64,1,IF(B2043=Локализация!$C$65,2,IF(B2043=Локализация!$C$66,3,IF(B2043=Локализация!$C$67,4,IF(B2043=Локализация!$C$68,5,IF(OR(B2043=1,B2043=2,B2043=3,B2043=4,B2043=5),B2043,"")))))))</f>
        <v/>
      </c>
      <c r="E2043" s="11" t="str">
        <f>(IF(C2043=Локализация!$C$70,1,IF(C2043=Локализация!$C$71,2,IF(C2043=Локализация!$C$72,3,IF(C2043=Локализация!$C$73,4,IF(C2043=Локализация!$C$74,5,IF(OR(C2043=1,C2043=2,C2043=3,C2043=4,C2043=5),C2043,"")))))))</f>
        <v/>
      </c>
      <c r="F2043" s="55" t="e">
        <f t="shared" si="45"/>
        <v>#VALUE!</v>
      </c>
    </row>
    <row r="2044" spans="4:6" x14ac:dyDescent="0.3">
      <c r="D2044" s="11" t="str">
        <f>(IF(B2044=Локализация!$C$64,1,IF(B2044=Локализация!$C$65,2,IF(B2044=Локализация!$C$66,3,IF(B2044=Локализация!$C$67,4,IF(B2044=Локализация!$C$68,5,IF(OR(B2044=1,B2044=2,B2044=3,B2044=4,B2044=5),B2044,"")))))))</f>
        <v/>
      </c>
      <c r="E2044" s="11" t="str">
        <f>(IF(C2044=Локализация!$C$70,1,IF(C2044=Локализация!$C$71,2,IF(C2044=Локализация!$C$72,3,IF(C2044=Локализация!$C$73,4,IF(C2044=Локализация!$C$74,5,IF(OR(C2044=1,C2044=2,C2044=3,C2044=4,C2044=5),C2044,"")))))))</f>
        <v/>
      </c>
      <c r="F2044" s="55" t="e">
        <f t="shared" si="45"/>
        <v>#VALUE!</v>
      </c>
    </row>
    <row r="2045" spans="4:6" x14ac:dyDescent="0.3">
      <c r="D2045" s="11" t="str">
        <f>(IF(B2045=Локализация!$C$64,1,IF(B2045=Локализация!$C$65,2,IF(B2045=Локализация!$C$66,3,IF(B2045=Локализация!$C$67,4,IF(B2045=Локализация!$C$68,5,IF(OR(B2045=1,B2045=2,B2045=3,B2045=4,B2045=5),B2045,"")))))))</f>
        <v/>
      </c>
      <c r="E2045" s="11" t="str">
        <f>(IF(C2045=Локализация!$C$70,1,IF(C2045=Локализация!$C$71,2,IF(C2045=Локализация!$C$72,3,IF(C2045=Локализация!$C$73,4,IF(C2045=Локализация!$C$74,5,IF(OR(C2045=1,C2045=2,C2045=3,C2045=4,C2045=5),C2045,"")))))))</f>
        <v/>
      </c>
      <c r="F2045" s="55" t="e">
        <f t="shared" si="45"/>
        <v>#VALUE!</v>
      </c>
    </row>
    <row r="2046" spans="4:6" x14ac:dyDescent="0.3">
      <c r="D2046" s="11" t="str">
        <f>(IF(B2046=Локализация!$C$64,1,IF(B2046=Локализация!$C$65,2,IF(B2046=Локализация!$C$66,3,IF(B2046=Локализация!$C$67,4,IF(B2046=Локализация!$C$68,5,IF(OR(B2046=1,B2046=2,B2046=3,B2046=4,B2046=5),B2046,"")))))))</f>
        <v/>
      </c>
      <c r="E2046" s="11" t="str">
        <f>(IF(C2046=Локализация!$C$70,1,IF(C2046=Локализация!$C$71,2,IF(C2046=Локализация!$C$72,3,IF(C2046=Локализация!$C$73,4,IF(C2046=Локализация!$C$74,5,IF(OR(C2046=1,C2046=2,C2046=3,C2046=4,C2046=5),C2046,"")))))))</f>
        <v/>
      </c>
      <c r="F2046" s="55" t="e">
        <f t="shared" si="45"/>
        <v>#VALUE!</v>
      </c>
    </row>
    <row r="2047" spans="4:6" x14ac:dyDescent="0.3">
      <c r="D2047" s="11" t="str">
        <f>(IF(B2047=Локализация!$C$64,1,IF(B2047=Локализация!$C$65,2,IF(B2047=Локализация!$C$66,3,IF(B2047=Локализация!$C$67,4,IF(B2047=Локализация!$C$68,5,IF(OR(B2047=1,B2047=2,B2047=3,B2047=4,B2047=5),B2047,"")))))))</f>
        <v/>
      </c>
      <c r="E2047" s="11" t="str">
        <f>(IF(C2047=Локализация!$C$70,1,IF(C2047=Локализация!$C$71,2,IF(C2047=Локализация!$C$72,3,IF(C2047=Локализация!$C$73,4,IF(C2047=Локализация!$C$74,5,IF(OR(C2047=1,C2047=2,C2047=3,C2047=4,C2047=5),C2047,"")))))))</f>
        <v/>
      </c>
      <c r="F2047" s="55" t="e">
        <f t="shared" si="45"/>
        <v>#VALUE!</v>
      </c>
    </row>
    <row r="2048" spans="4:6" x14ac:dyDescent="0.3">
      <c r="D2048" s="11" t="str">
        <f>(IF(B2048=Локализация!$C$64,1,IF(B2048=Локализация!$C$65,2,IF(B2048=Локализация!$C$66,3,IF(B2048=Локализация!$C$67,4,IF(B2048=Локализация!$C$68,5,IF(OR(B2048=1,B2048=2,B2048=3,B2048=4,B2048=5),B2048,"")))))))</f>
        <v/>
      </c>
      <c r="E2048" s="11" t="str">
        <f>(IF(C2048=Локализация!$C$70,1,IF(C2048=Локализация!$C$71,2,IF(C2048=Локализация!$C$72,3,IF(C2048=Локализация!$C$73,4,IF(C2048=Локализация!$C$74,5,IF(OR(C2048=1,C2048=2,C2048=3,C2048=4,C2048=5),C2048,"")))))))</f>
        <v/>
      </c>
      <c r="F2048" s="55" t="e">
        <f t="shared" si="45"/>
        <v>#VALUE!</v>
      </c>
    </row>
    <row r="2049" spans="4:6" x14ac:dyDescent="0.3">
      <c r="D2049" s="11" t="str">
        <f>(IF(B2049=Локализация!$C$64,1,IF(B2049=Локализация!$C$65,2,IF(B2049=Локализация!$C$66,3,IF(B2049=Локализация!$C$67,4,IF(B2049=Локализация!$C$68,5,IF(OR(B2049=1,B2049=2,B2049=3,B2049=4,B2049=5),B2049,"")))))))</f>
        <v/>
      </c>
      <c r="E2049" s="11" t="str">
        <f>(IF(C2049=Локализация!$C$70,1,IF(C2049=Локализация!$C$71,2,IF(C2049=Локализация!$C$72,3,IF(C2049=Локализация!$C$73,4,IF(C2049=Локализация!$C$74,5,IF(OR(C2049=1,C2049=2,C2049=3,C2049=4,C2049=5),C2049,"")))))))</f>
        <v/>
      </c>
      <c r="F2049" s="55" t="e">
        <f t="shared" si="45"/>
        <v>#VALUE!</v>
      </c>
    </row>
    <row r="2050" spans="4:6" x14ac:dyDescent="0.3">
      <c r="D2050" s="11" t="str">
        <f>(IF(B2050=Локализация!$C$64,1,IF(B2050=Локализация!$C$65,2,IF(B2050=Локализация!$C$66,3,IF(B2050=Локализация!$C$67,4,IF(B2050=Локализация!$C$68,5,IF(OR(B2050=1,B2050=2,B2050=3,B2050=4,B2050=5),B2050,"")))))))</f>
        <v/>
      </c>
      <c r="E2050" s="11" t="str">
        <f>(IF(C2050=Локализация!$C$70,1,IF(C2050=Локализация!$C$71,2,IF(C2050=Локализация!$C$72,3,IF(C2050=Локализация!$C$73,4,IF(C2050=Локализация!$C$74,5,IF(OR(C2050=1,C2050=2,C2050=3,C2050=4,C2050=5),C2050,"")))))))</f>
        <v/>
      </c>
      <c r="F2050" s="55" t="e">
        <f t="shared" si="45"/>
        <v>#VALUE!</v>
      </c>
    </row>
    <row r="2051" spans="4:6" x14ac:dyDescent="0.3">
      <c r="D2051" s="11" t="str">
        <f>(IF(B2051=Локализация!$C$64,1,IF(B2051=Локализация!$C$65,2,IF(B2051=Локализация!$C$66,3,IF(B2051=Локализация!$C$67,4,IF(B2051=Локализация!$C$68,5,IF(OR(B2051=1,B2051=2,B2051=3,B2051=4,B2051=5),B2051,"")))))))</f>
        <v/>
      </c>
      <c r="E2051" s="11" t="str">
        <f>(IF(C2051=Локализация!$C$70,1,IF(C2051=Локализация!$C$71,2,IF(C2051=Локализация!$C$72,3,IF(C2051=Локализация!$C$73,4,IF(C2051=Локализация!$C$74,5,IF(OR(C2051=1,C2051=2,C2051=3,C2051=4,C2051=5),C2051,"")))))))</f>
        <v/>
      </c>
      <c r="F2051" s="55" t="e">
        <f t="shared" si="45"/>
        <v>#VALUE!</v>
      </c>
    </row>
    <row r="2052" spans="4:6" x14ac:dyDescent="0.3">
      <c r="D2052" s="11" t="str">
        <f>(IF(B2052=Локализация!$C$64,1,IF(B2052=Локализация!$C$65,2,IF(B2052=Локализация!$C$66,3,IF(B2052=Локализация!$C$67,4,IF(B2052=Локализация!$C$68,5,IF(OR(B2052=1,B2052=2,B2052=3,B2052=4,B2052=5),B2052,"")))))))</f>
        <v/>
      </c>
      <c r="E2052" s="11" t="str">
        <f>(IF(C2052=Локализация!$C$70,1,IF(C2052=Локализация!$C$71,2,IF(C2052=Локализация!$C$72,3,IF(C2052=Локализация!$C$73,4,IF(C2052=Локализация!$C$74,5,IF(OR(C2052=1,C2052=2,C2052=3,C2052=4,C2052=5),C2052,"")))))))</f>
        <v/>
      </c>
      <c r="F2052" s="55" t="e">
        <f t="shared" si="45"/>
        <v>#VALUE!</v>
      </c>
    </row>
    <row r="2053" spans="4:6" x14ac:dyDescent="0.3">
      <c r="D2053" s="11" t="str">
        <f>(IF(B2053=Локализация!$C$64,1,IF(B2053=Локализация!$C$65,2,IF(B2053=Локализация!$C$66,3,IF(B2053=Локализация!$C$67,4,IF(B2053=Локализация!$C$68,5,IF(OR(B2053=1,B2053=2,B2053=3,B2053=4,B2053=5),B2053,"")))))))</f>
        <v/>
      </c>
      <c r="E2053" s="11" t="str">
        <f>(IF(C2053=Локализация!$C$70,1,IF(C2053=Локализация!$C$71,2,IF(C2053=Локализация!$C$72,3,IF(C2053=Локализация!$C$73,4,IF(C2053=Локализация!$C$74,5,IF(OR(C2053=1,C2053=2,C2053=3,C2053=4,C2053=5),C2053,"")))))))</f>
        <v/>
      </c>
      <c r="F2053" s="55" t="e">
        <f t="shared" si="45"/>
        <v>#VALUE!</v>
      </c>
    </row>
    <row r="2054" spans="4:6" x14ac:dyDescent="0.3">
      <c r="D2054" s="11" t="str">
        <f>(IF(B2054=Локализация!$C$64,1,IF(B2054=Локализация!$C$65,2,IF(B2054=Локализация!$C$66,3,IF(B2054=Локализация!$C$67,4,IF(B2054=Локализация!$C$68,5,IF(OR(B2054=1,B2054=2,B2054=3,B2054=4,B2054=5),B2054,"")))))))</f>
        <v/>
      </c>
      <c r="E2054" s="11" t="str">
        <f>(IF(C2054=Локализация!$C$70,1,IF(C2054=Локализация!$C$71,2,IF(C2054=Локализация!$C$72,3,IF(C2054=Локализация!$C$73,4,IF(C2054=Локализация!$C$74,5,IF(OR(C2054=1,C2054=2,C2054=3,C2054=4,C2054=5),C2054,"")))))))</f>
        <v/>
      </c>
      <c r="F2054" s="55" t="e">
        <f t="shared" si="45"/>
        <v>#VALUE!</v>
      </c>
    </row>
    <row r="2055" spans="4:6" x14ac:dyDescent="0.3">
      <c r="D2055" s="11" t="str">
        <f>(IF(B2055=Локализация!$C$64,1,IF(B2055=Локализация!$C$65,2,IF(B2055=Локализация!$C$66,3,IF(B2055=Локализация!$C$67,4,IF(B2055=Локализация!$C$68,5,IF(OR(B2055=1,B2055=2,B2055=3,B2055=4,B2055=5),B2055,"")))))))</f>
        <v/>
      </c>
      <c r="E2055" s="11" t="str">
        <f>(IF(C2055=Локализация!$C$70,1,IF(C2055=Локализация!$C$71,2,IF(C2055=Локализация!$C$72,3,IF(C2055=Локализация!$C$73,4,IF(C2055=Локализация!$C$74,5,IF(OR(C2055=1,C2055=2,C2055=3,C2055=4,C2055=5),C2055,"")))))))</f>
        <v/>
      </c>
      <c r="F2055" s="55" t="e">
        <f t="shared" si="45"/>
        <v>#VALUE!</v>
      </c>
    </row>
    <row r="2056" spans="4:6" x14ac:dyDescent="0.3">
      <c r="D2056" s="11" t="str">
        <f>(IF(B2056=Локализация!$C$64,1,IF(B2056=Локализация!$C$65,2,IF(B2056=Локализация!$C$66,3,IF(B2056=Локализация!$C$67,4,IF(B2056=Локализация!$C$68,5,IF(OR(B2056=1,B2056=2,B2056=3,B2056=4,B2056=5),B2056,"")))))))</f>
        <v/>
      </c>
      <c r="E2056" s="11" t="str">
        <f>(IF(C2056=Локализация!$C$70,1,IF(C2056=Локализация!$C$71,2,IF(C2056=Локализация!$C$72,3,IF(C2056=Локализация!$C$73,4,IF(C2056=Локализация!$C$74,5,IF(OR(C2056=1,C2056=2,C2056=3,C2056=4,C2056=5),C2056,"")))))))</f>
        <v/>
      </c>
      <c r="F2056" s="55" t="e">
        <f t="shared" si="45"/>
        <v>#VALUE!</v>
      </c>
    </row>
    <row r="2057" spans="4:6" x14ac:dyDescent="0.3">
      <c r="D2057" s="11" t="str">
        <f>(IF(B2057=Локализация!$C$64,1,IF(B2057=Локализация!$C$65,2,IF(B2057=Локализация!$C$66,3,IF(B2057=Локализация!$C$67,4,IF(B2057=Локализация!$C$68,5,IF(OR(B2057=1,B2057=2,B2057=3,B2057=4,B2057=5),B2057,"")))))))</f>
        <v/>
      </c>
      <c r="E2057" s="11" t="str">
        <f>(IF(C2057=Локализация!$C$70,1,IF(C2057=Локализация!$C$71,2,IF(C2057=Локализация!$C$72,3,IF(C2057=Локализация!$C$73,4,IF(C2057=Локализация!$C$74,5,IF(OR(C2057=1,C2057=2,C2057=3,C2057=4,C2057=5),C2057,"")))))))</f>
        <v/>
      </c>
      <c r="F2057" s="55" t="e">
        <f t="shared" si="45"/>
        <v>#VALUE!</v>
      </c>
    </row>
    <row r="2058" spans="4:6" x14ac:dyDescent="0.3">
      <c r="D2058" s="11" t="str">
        <f>(IF(B2058=Локализация!$C$64,1,IF(B2058=Локализация!$C$65,2,IF(B2058=Локализация!$C$66,3,IF(B2058=Локализация!$C$67,4,IF(B2058=Локализация!$C$68,5,IF(OR(B2058=1,B2058=2,B2058=3,B2058=4,B2058=5),B2058,"")))))))</f>
        <v/>
      </c>
      <c r="E2058" s="11" t="str">
        <f>(IF(C2058=Локализация!$C$70,1,IF(C2058=Локализация!$C$71,2,IF(C2058=Локализация!$C$72,3,IF(C2058=Локализация!$C$73,4,IF(C2058=Локализация!$C$74,5,IF(OR(C2058=1,C2058=2,C2058=3,C2058=4,C2058=5),C2058,"")))))))</f>
        <v/>
      </c>
      <c r="F2058" s="55" t="e">
        <f t="shared" si="45"/>
        <v>#VALUE!</v>
      </c>
    </row>
    <row r="2059" spans="4:6" x14ac:dyDescent="0.3">
      <c r="D2059" s="11" t="str">
        <f>(IF(B2059=Локализация!$C$64,1,IF(B2059=Локализация!$C$65,2,IF(B2059=Локализация!$C$66,3,IF(B2059=Локализация!$C$67,4,IF(B2059=Локализация!$C$68,5,IF(OR(B2059=1,B2059=2,B2059=3,B2059=4,B2059=5),B2059,"")))))))</f>
        <v/>
      </c>
      <c r="E2059" s="11" t="str">
        <f>(IF(C2059=Локализация!$C$70,1,IF(C2059=Локализация!$C$71,2,IF(C2059=Локализация!$C$72,3,IF(C2059=Локализация!$C$73,4,IF(C2059=Локализация!$C$74,5,IF(OR(C2059=1,C2059=2,C2059=3,C2059=4,C2059=5),C2059,"")))))))</f>
        <v/>
      </c>
      <c r="F2059" s="55" t="e">
        <f t="shared" si="45"/>
        <v>#VALUE!</v>
      </c>
    </row>
    <row r="2060" spans="4:6" x14ac:dyDescent="0.3">
      <c r="D2060" s="11" t="str">
        <f>(IF(B2060=Локализация!$C$64,1,IF(B2060=Локализация!$C$65,2,IF(B2060=Локализация!$C$66,3,IF(B2060=Локализация!$C$67,4,IF(B2060=Локализация!$C$68,5,IF(OR(B2060=1,B2060=2,B2060=3,B2060=4,B2060=5),B2060,"")))))))</f>
        <v/>
      </c>
      <c r="E2060" s="11" t="str">
        <f>(IF(C2060=Локализация!$C$70,1,IF(C2060=Локализация!$C$71,2,IF(C2060=Локализация!$C$72,3,IF(C2060=Локализация!$C$73,4,IF(C2060=Локализация!$C$74,5,IF(OR(C2060=1,C2060=2,C2060=3,C2060=4,C2060=5),C2060,"")))))))</f>
        <v/>
      </c>
      <c r="F2060" s="55" t="e">
        <f t="shared" si="45"/>
        <v>#VALUE!</v>
      </c>
    </row>
    <row r="2061" spans="4:6" x14ac:dyDescent="0.3">
      <c r="D2061" s="11" t="str">
        <f>(IF(B2061=Локализация!$C$64,1,IF(B2061=Локализация!$C$65,2,IF(B2061=Локализация!$C$66,3,IF(B2061=Локализация!$C$67,4,IF(B2061=Локализация!$C$68,5,IF(OR(B2061=1,B2061=2,B2061=3,B2061=4,B2061=5),B2061,"")))))))</f>
        <v/>
      </c>
      <c r="E2061" s="11" t="str">
        <f>(IF(C2061=Локализация!$C$70,1,IF(C2061=Локализация!$C$71,2,IF(C2061=Локализация!$C$72,3,IF(C2061=Локализация!$C$73,4,IF(C2061=Локализация!$C$74,5,IF(OR(C2061=1,C2061=2,C2061=3,C2061=4,C2061=5),C2061,"")))))))</f>
        <v/>
      </c>
      <c r="F2061" s="55" t="e">
        <f t="shared" si="45"/>
        <v>#VALUE!</v>
      </c>
    </row>
    <row r="2062" spans="4:6" x14ac:dyDescent="0.3">
      <c r="D2062" s="11" t="str">
        <f>(IF(B2062=Локализация!$C$64,1,IF(B2062=Локализация!$C$65,2,IF(B2062=Локализация!$C$66,3,IF(B2062=Локализация!$C$67,4,IF(B2062=Локализация!$C$68,5,IF(OR(B2062=1,B2062=2,B2062=3,B2062=4,B2062=5),B2062,"")))))))</f>
        <v/>
      </c>
      <c r="E2062" s="11" t="str">
        <f>(IF(C2062=Локализация!$C$70,1,IF(C2062=Локализация!$C$71,2,IF(C2062=Локализация!$C$72,3,IF(C2062=Локализация!$C$73,4,IF(C2062=Локализация!$C$74,5,IF(OR(C2062=1,C2062=2,C2062=3,C2062=4,C2062=5),C2062,"")))))))</f>
        <v/>
      </c>
      <c r="F2062" s="55" t="e">
        <f t="shared" si="45"/>
        <v>#VALUE!</v>
      </c>
    </row>
    <row r="2063" spans="4:6" x14ac:dyDescent="0.3">
      <c r="D2063" s="11" t="str">
        <f>(IF(B2063=Локализация!$C$64,1,IF(B2063=Локализация!$C$65,2,IF(B2063=Локализация!$C$66,3,IF(B2063=Локализация!$C$67,4,IF(B2063=Локализация!$C$68,5,IF(OR(B2063=1,B2063=2,B2063=3,B2063=4,B2063=5),B2063,"")))))))</f>
        <v/>
      </c>
      <c r="E2063" s="11" t="str">
        <f>(IF(C2063=Локализация!$C$70,1,IF(C2063=Локализация!$C$71,2,IF(C2063=Локализация!$C$72,3,IF(C2063=Локализация!$C$73,4,IF(C2063=Локализация!$C$74,5,IF(OR(C2063=1,C2063=2,C2063=3,C2063=4,C2063=5),C2063,"")))))))</f>
        <v/>
      </c>
      <c r="F2063" s="55" t="e">
        <f t="shared" si="45"/>
        <v>#VALUE!</v>
      </c>
    </row>
    <row r="2064" spans="4:6" x14ac:dyDescent="0.3">
      <c r="D2064" s="11" t="str">
        <f>(IF(B2064=Локализация!$C$64,1,IF(B2064=Локализация!$C$65,2,IF(B2064=Локализация!$C$66,3,IF(B2064=Локализация!$C$67,4,IF(B2064=Локализация!$C$68,5,IF(OR(B2064=1,B2064=2,B2064=3,B2064=4,B2064=5),B2064,"")))))))</f>
        <v/>
      </c>
      <c r="E2064" s="11" t="str">
        <f>(IF(C2064=Локализация!$C$70,1,IF(C2064=Локализация!$C$71,2,IF(C2064=Локализация!$C$72,3,IF(C2064=Локализация!$C$73,4,IF(C2064=Локализация!$C$74,5,IF(OR(C2064=1,C2064=2,C2064=3,C2064=4,C2064=5),C2064,"")))))))</f>
        <v/>
      </c>
      <c r="F2064" s="55" t="e">
        <f t="shared" si="45"/>
        <v>#VALUE!</v>
      </c>
    </row>
    <row r="2065" spans="4:6" x14ac:dyDescent="0.3">
      <c r="D2065" s="11" t="str">
        <f>(IF(B2065=Локализация!$C$64,1,IF(B2065=Локализация!$C$65,2,IF(B2065=Локализация!$C$66,3,IF(B2065=Локализация!$C$67,4,IF(B2065=Локализация!$C$68,5,IF(OR(B2065=1,B2065=2,B2065=3,B2065=4,B2065=5),B2065,"")))))))</f>
        <v/>
      </c>
      <c r="E2065" s="11" t="str">
        <f>(IF(C2065=Локализация!$C$70,1,IF(C2065=Локализация!$C$71,2,IF(C2065=Локализация!$C$72,3,IF(C2065=Локализация!$C$73,4,IF(C2065=Локализация!$C$74,5,IF(OR(C2065=1,C2065=2,C2065=3,C2065=4,C2065=5),C2065,"")))))))</f>
        <v/>
      </c>
      <c r="F2065" s="55" t="e">
        <f t="shared" si="45"/>
        <v>#VALUE!</v>
      </c>
    </row>
    <row r="2066" spans="4:6" x14ac:dyDescent="0.3">
      <c r="D2066" s="11" t="str">
        <f>(IF(B2066=Локализация!$C$64,1,IF(B2066=Локализация!$C$65,2,IF(B2066=Локализация!$C$66,3,IF(B2066=Локализация!$C$67,4,IF(B2066=Локализация!$C$68,5,IF(OR(B2066=1,B2066=2,B2066=3,B2066=4,B2066=5),B2066,"")))))))</f>
        <v/>
      </c>
      <c r="E2066" s="11" t="str">
        <f>(IF(C2066=Локализация!$C$70,1,IF(C2066=Локализация!$C$71,2,IF(C2066=Локализация!$C$72,3,IF(C2066=Локализация!$C$73,4,IF(C2066=Локализация!$C$74,5,IF(OR(C2066=1,C2066=2,C2066=3,C2066=4,C2066=5),C2066,"")))))))</f>
        <v/>
      </c>
      <c r="F2066" s="55" t="e">
        <f t="shared" si="45"/>
        <v>#VALUE!</v>
      </c>
    </row>
    <row r="2067" spans="4:6" x14ac:dyDescent="0.3">
      <c r="D2067" s="11" t="str">
        <f>(IF(B2067=Локализация!$C$64,1,IF(B2067=Локализация!$C$65,2,IF(B2067=Локализация!$C$66,3,IF(B2067=Локализация!$C$67,4,IF(B2067=Локализация!$C$68,5,IF(OR(B2067=1,B2067=2,B2067=3,B2067=4,B2067=5),B2067,"")))))))</f>
        <v/>
      </c>
      <c r="E2067" s="11" t="str">
        <f>(IF(C2067=Локализация!$C$70,1,IF(C2067=Локализация!$C$71,2,IF(C2067=Локализация!$C$72,3,IF(C2067=Локализация!$C$73,4,IF(C2067=Локализация!$C$74,5,IF(OR(C2067=1,C2067=2,C2067=3,C2067=4,C2067=5),C2067,"")))))))</f>
        <v/>
      </c>
      <c r="F2067" s="55" t="e">
        <f t="shared" si="45"/>
        <v>#VALUE!</v>
      </c>
    </row>
    <row r="2068" spans="4:6" x14ac:dyDescent="0.3">
      <c r="D2068" s="11" t="str">
        <f>(IF(B2068=Локализация!$C$64,1,IF(B2068=Локализация!$C$65,2,IF(B2068=Локализация!$C$66,3,IF(B2068=Локализация!$C$67,4,IF(B2068=Локализация!$C$68,5,IF(OR(B2068=1,B2068=2,B2068=3,B2068=4,B2068=5),B2068,"")))))))</f>
        <v/>
      </c>
      <c r="E2068" s="11" t="str">
        <f>(IF(C2068=Локализация!$C$70,1,IF(C2068=Локализация!$C$71,2,IF(C2068=Локализация!$C$72,3,IF(C2068=Локализация!$C$73,4,IF(C2068=Локализация!$C$74,5,IF(OR(C2068=1,C2068=2,C2068=3,C2068=4,C2068=5),C2068,"")))))))</f>
        <v/>
      </c>
      <c r="F2068" s="55" t="e">
        <f t="shared" si="45"/>
        <v>#VALUE!</v>
      </c>
    </row>
    <row r="2069" spans="4:6" x14ac:dyDescent="0.3">
      <c r="D2069" s="11" t="str">
        <f>(IF(B2069=Локализация!$C$64,1,IF(B2069=Локализация!$C$65,2,IF(B2069=Локализация!$C$66,3,IF(B2069=Локализация!$C$67,4,IF(B2069=Локализация!$C$68,5,IF(OR(B2069=1,B2069=2,B2069=3,B2069=4,B2069=5),B2069,"")))))))</f>
        <v/>
      </c>
      <c r="E2069" s="11" t="str">
        <f>(IF(C2069=Локализация!$C$70,1,IF(C2069=Локализация!$C$71,2,IF(C2069=Локализация!$C$72,3,IF(C2069=Локализация!$C$73,4,IF(C2069=Локализация!$C$74,5,IF(OR(C2069=1,C2069=2,C2069=3,C2069=4,C2069=5),C2069,"")))))))</f>
        <v/>
      </c>
      <c r="F2069" s="55" t="e">
        <f t="shared" si="45"/>
        <v>#VALUE!</v>
      </c>
    </row>
    <row r="2070" spans="4:6" x14ac:dyDescent="0.3">
      <c r="D2070" s="11" t="str">
        <f>(IF(B2070=Локализация!$C$64,1,IF(B2070=Локализация!$C$65,2,IF(B2070=Локализация!$C$66,3,IF(B2070=Локализация!$C$67,4,IF(B2070=Локализация!$C$68,5,IF(OR(B2070=1,B2070=2,B2070=3,B2070=4,B2070=5),B2070,"")))))))</f>
        <v/>
      </c>
      <c r="E2070" s="11" t="str">
        <f>(IF(C2070=Локализация!$C$70,1,IF(C2070=Локализация!$C$71,2,IF(C2070=Локализация!$C$72,3,IF(C2070=Локализация!$C$73,4,IF(C2070=Локализация!$C$74,5,IF(OR(C2070=1,C2070=2,C2070=3,C2070=4,C2070=5),C2070,"")))))))</f>
        <v/>
      </c>
      <c r="F2070" s="55" t="e">
        <f t="shared" si="45"/>
        <v>#VALUE!</v>
      </c>
    </row>
    <row r="2071" spans="4:6" x14ac:dyDescent="0.3">
      <c r="D2071" s="11" t="str">
        <f>(IF(B2071=Локализация!$C$64,1,IF(B2071=Локализация!$C$65,2,IF(B2071=Локализация!$C$66,3,IF(B2071=Локализация!$C$67,4,IF(B2071=Локализация!$C$68,5,IF(OR(B2071=1,B2071=2,B2071=3,B2071=4,B2071=5),B2071,"")))))))</f>
        <v/>
      </c>
      <c r="E2071" s="11" t="str">
        <f>(IF(C2071=Локализация!$C$70,1,IF(C2071=Локализация!$C$71,2,IF(C2071=Локализация!$C$72,3,IF(C2071=Локализация!$C$73,4,IF(C2071=Локализация!$C$74,5,IF(OR(C2071=1,C2071=2,C2071=3,C2071=4,C2071=5),C2071,"")))))))</f>
        <v/>
      </c>
      <c r="F2071" s="55" t="e">
        <f t="shared" si="45"/>
        <v>#VALUE!</v>
      </c>
    </row>
    <row r="2072" spans="4:6" x14ac:dyDescent="0.3">
      <c r="D2072" s="11" t="str">
        <f>(IF(B2072=Локализация!$C$64,1,IF(B2072=Локализация!$C$65,2,IF(B2072=Локализация!$C$66,3,IF(B2072=Локализация!$C$67,4,IF(B2072=Локализация!$C$68,5,IF(OR(B2072=1,B2072=2,B2072=3,B2072=4,B2072=5),B2072,"")))))))</f>
        <v/>
      </c>
      <c r="E2072" s="11" t="str">
        <f>(IF(C2072=Локализация!$C$70,1,IF(C2072=Локализация!$C$71,2,IF(C2072=Локализация!$C$72,3,IF(C2072=Локализация!$C$73,4,IF(C2072=Локализация!$C$74,5,IF(OR(C2072=1,C2072=2,C2072=3,C2072=4,C2072=5),C2072,"")))))))</f>
        <v/>
      </c>
      <c r="F2072" s="55" t="e">
        <f t="shared" si="45"/>
        <v>#VALUE!</v>
      </c>
    </row>
    <row r="2073" spans="4:6" x14ac:dyDescent="0.3">
      <c r="D2073" s="11" t="str">
        <f>(IF(B2073=Локализация!$C$64,1,IF(B2073=Локализация!$C$65,2,IF(B2073=Локализация!$C$66,3,IF(B2073=Локализация!$C$67,4,IF(B2073=Локализация!$C$68,5,IF(OR(B2073=1,B2073=2,B2073=3,B2073=4,B2073=5),B2073,"")))))))</f>
        <v/>
      </c>
      <c r="E2073" s="11" t="str">
        <f>(IF(C2073=Локализация!$C$70,1,IF(C2073=Локализация!$C$71,2,IF(C2073=Локализация!$C$72,3,IF(C2073=Локализация!$C$73,4,IF(C2073=Локализация!$C$74,5,IF(OR(C2073=1,C2073=2,C2073=3,C2073=4,C2073=5),C2073,"")))))))</f>
        <v/>
      </c>
      <c r="F2073" s="55" t="e">
        <f t="shared" si="45"/>
        <v>#VALUE!</v>
      </c>
    </row>
    <row r="2074" spans="4:6" x14ac:dyDescent="0.3">
      <c r="D2074" s="11" t="str">
        <f>(IF(B2074=Локализация!$C$64,1,IF(B2074=Локализация!$C$65,2,IF(B2074=Локализация!$C$66,3,IF(B2074=Локализация!$C$67,4,IF(B2074=Локализация!$C$68,5,IF(OR(B2074=1,B2074=2,B2074=3,B2074=4,B2074=5),B2074,"")))))))</f>
        <v/>
      </c>
      <c r="E2074" s="11" t="str">
        <f>(IF(C2074=Локализация!$C$70,1,IF(C2074=Локализация!$C$71,2,IF(C2074=Локализация!$C$72,3,IF(C2074=Локализация!$C$73,4,IF(C2074=Локализация!$C$74,5,IF(OR(C2074=1,C2074=2,C2074=3,C2074=4,C2074=5),C2074,"")))))))</f>
        <v/>
      </c>
      <c r="F2074" s="55" t="e">
        <f t="shared" si="45"/>
        <v>#VALUE!</v>
      </c>
    </row>
    <row r="2075" spans="4:6" x14ac:dyDescent="0.3">
      <c r="D2075" s="11" t="str">
        <f>(IF(B2075=Локализация!$C$64,1,IF(B2075=Локализация!$C$65,2,IF(B2075=Локализация!$C$66,3,IF(B2075=Локализация!$C$67,4,IF(B2075=Локализация!$C$68,5,IF(OR(B2075=1,B2075=2,B2075=3,B2075=4,B2075=5),B2075,"")))))))</f>
        <v/>
      </c>
      <c r="E2075" s="11" t="str">
        <f>(IF(C2075=Локализация!$C$70,1,IF(C2075=Локализация!$C$71,2,IF(C2075=Локализация!$C$72,3,IF(C2075=Локализация!$C$73,4,IF(C2075=Локализация!$C$74,5,IF(OR(C2075=1,C2075=2,C2075=3,C2075=4,C2075=5),C2075,"")))))))</f>
        <v/>
      </c>
      <c r="F2075" s="55" t="e">
        <f t="shared" si="45"/>
        <v>#VALUE!</v>
      </c>
    </row>
    <row r="2076" spans="4:6" x14ac:dyDescent="0.3">
      <c r="D2076" s="11" t="str">
        <f>(IF(B2076=Локализация!$C$64,1,IF(B2076=Локализация!$C$65,2,IF(B2076=Локализация!$C$66,3,IF(B2076=Локализация!$C$67,4,IF(B2076=Локализация!$C$68,5,IF(OR(B2076=1,B2076=2,B2076=3,B2076=4,B2076=5),B2076,"")))))))</f>
        <v/>
      </c>
      <c r="E2076" s="11" t="str">
        <f>(IF(C2076=Локализация!$C$70,1,IF(C2076=Локализация!$C$71,2,IF(C2076=Локализация!$C$72,3,IF(C2076=Локализация!$C$73,4,IF(C2076=Локализация!$C$74,5,IF(OR(C2076=1,C2076=2,C2076=3,C2076=4,C2076=5),C2076,"")))))))</f>
        <v/>
      </c>
      <c r="F2076" s="55" t="e">
        <f t="shared" si="45"/>
        <v>#VALUE!</v>
      </c>
    </row>
    <row r="2077" spans="4:6" x14ac:dyDescent="0.3">
      <c r="D2077" s="11" t="str">
        <f>(IF(B2077=Локализация!$C$64,1,IF(B2077=Локализация!$C$65,2,IF(B2077=Локализация!$C$66,3,IF(B2077=Локализация!$C$67,4,IF(B2077=Локализация!$C$68,5,IF(OR(B2077=1,B2077=2,B2077=3,B2077=4,B2077=5),B2077,"")))))))</f>
        <v/>
      </c>
      <c r="E2077" s="11" t="str">
        <f>(IF(C2077=Локализация!$C$70,1,IF(C2077=Локализация!$C$71,2,IF(C2077=Локализация!$C$72,3,IF(C2077=Локализация!$C$73,4,IF(C2077=Локализация!$C$74,5,IF(OR(C2077=1,C2077=2,C2077=3,C2077=4,C2077=5),C2077,"")))))))</f>
        <v/>
      </c>
      <c r="F2077" s="55" t="e">
        <f t="shared" si="45"/>
        <v>#VALUE!</v>
      </c>
    </row>
    <row r="2078" spans="4:6" x14ac:dyDescent="0.3">
      <c r="D2078" s="11" t="str">
        <f>(IF(B2078=Локализация!$C$64,1,IF(B2078=Локализация!$C$65,2,IF(B2078=Локализация!$C$66,3,IF(B2078=Локализация!$C$67,4,IF(B2078=Локализация!$C$68,5,IF(OR(B2078=1,B2078=2,B2078=3,B2078=4,B2078=5),B2078,"")))))))</f>
        <v/>
      </c>
      <c r="E2078" s="11" t="str">
        <f>(IF(C2078=Локализация!$C$70,1,IF(C2078=Локализация!$C$71,2,IF(C2078=Локализация!$C$72,3,IF(C2078=Локализация!$C$73,4,IF(C2078=Локализация!$C$74,5,IF(OR(C2078=1,C2078=2,C2078=3,C2078=4,C2078=5),C2078,"")))))))</f>
        <v/>
      </c>
      <c r="F2078" s="55" t="e">
        <f t="shared" si="45"/>
        <v>#VALUE!</v>
      </c>
    </row>
    <row r="2079" spans="4:6" x14ac:dyDescent="0.3">
      <c r="D2079" s="11" t="str">
        <f>(IF(B2079=Локализация!$C$64,1,IF(B2079=Локализация!$C$65,2,IF(B2079=Локализация!$C$66,3,IF(B2079=Локализация!$C$67,4,IF(B2079=Локализация!$C$68,5,IF(OR(B2079=1,B2079=2,B2079=3,B2079=4,B2079=5),B2079,"")))))))</f>
        <v/>
      </c>
      <c r="E2079" s="11" t="str">
        <f>(IF(C2079=Локализация!$C$70,1,IF(C2079=Локализация!$C$71,2,IF(C2079=Локализация!$C$72,3,IF(C2079=Локализация!$C$73,4,IF(C2079=Локализация!$C$74,5,IF(OR(C2079=1,C2079=2,C2079=3,C2079=4,C2079=5),C2079,"")))))))</f>
        <v/>
      </c>
      <c r="F2079" s="55" t="e">
        <f t="shared" si="45"/>
        <v>#VALUE!</v>
      </c>
    </row>
    <row r="2080" spans="4:6" x14ac:dyDescent="0.3">
      <c r="D2080" s="11" t="str">
        <f>(IF(B2080=Локализация!$C$64,1,IF(B2080=Локализация!$C$65,2,IF(B2080=Локализация!$C$66,3,IF(B2080=Локализация!$C$67,4,IF(B2080=Локализация!$C$68,5,IF(OR(B2080=1,B2080=2,B2080=3,B2080=4,B2080=5),B2080,"")))))))</f>
        <v/>
      </c>
      <c r="E2080" s="11" t="str">
        <f>(IF(C2080=Локализация!$C$70,1,IF(C2080=Локализация!$C$71,2,IF(C2080=Локализация!$C$72,3,IF(C2080=Локализация!$C$73,4,IF(C2080=Локализация!$C$74,5,IF(OR(C2080=1,C2080=2,C2080=3,C2080=4,C2080=5),C2080,"")))))))</f>
        <v/>
      </c>
      <c r="F2080" s="55" t="e">
        <f t="shared" si="45"/>
        <v>#VALUE!</v>
      </c>
    </row>
    <row r="2081" spans="4:6" x14ac:dyDescent="0.3">
      <c r="D2081" s="11" t="str">
        <f>(IF(B2081=Локализация!$C$64,1,IF(B2081=Локализация!$C$65,2,IF(B2081=Локализация!$C$66,3,IF(B2081=Локализация!$C$67,4,IF(B2081=Локализация!$C$68,5,IF(OR(B2081=1,B2081=2,B2081=3,B2081=4,B2081=5),B2081,"")))))))</f>
        <v/>
      </c>
      <c r="E2081" s="11" t="str">
        <f>(IF(C2081=Локализация!$C$70,1,IF(C2081=Локализация!$C$71,2,IF(C2081=Локализация!$C$72,3,IF(C2081=Локализация!$C$73,4,IF(C2081=Локализация!$C$74,5,IF(OR(C2081=1,C2081=2,C2081=3,C2081=4,C2081=5),C2081,"")))))))</f>
        <v/>
      </c>
      <c r="F2081" s="55" t="e">
        <f t="shared" si="45"/>
        <v>#VALUE!</v>
      </c>
    </row>
    <row r="2082" spans="4:6" x14ac:dyDescent="0.3">
      <c r="D2082" s="11" t="str">
        <f>(IF(B2082=Локализация!$C$64,1,IF(B2082=Локализация!$C$65,2,IF(B2082=Локализация!$C$66,3,IF(B2082=Локализация!$C$67,4,IF(B2082=Локализация!$C$68,5,IF(OR(B2082=1,B2082=2,B2082=3,B2082=4,B2082=5),B2082,"")))))))</f>
        <v/>
      </c>
      <c r="E2082" s="11" t="str">
        <f>(IF(C2082=Локализация!$C$70,1,IF(C2082=Локализация!$C$71,2,IF(C2082=Локализация!$C$72,3,IF(C2082=Локализация!$C$73,4,IF(C2082=Локализация!$C$74,5,IF(OR(C2082=1,C2082=2,C2082=3,C2082=4,C2082=5),C2082,"")))))))</f>
        <v/>
      </c>
      <c r="F2082" s="55" t="e">
        <f t="shared" ref="F2082:F2145" si="46">(((D2082+E2082)-2)/8)</f>
        <v>#VALUE!</v>
      </c>
    </row>
    <row r="2083" spans="4:6" x14ac:dyDescent="0.3">
      <c r="D2083" s="11" t="str">
        <f>(IF(B2083=Локализация!$C$64,1,IF(B2083=Локализация!$C$65,2,IF(B2083=Локализация!$C$66,3,IF(B2083=Локализация!$C$67,4,IF(B2083=Локализация!$C$68,5,IF(OR(B2083=1,B2083=2,B2083=3,B2083=4,B2083=5),B2083,"")))))))</f>
        <v/>
      </c>
      <c r="E2083" s="11" t="str">
        <f>(IF(C2083=Локализация!$C$70,1,IF(C2083=Локализация!$C$71,2,IF(C2083=Локализация!$C$72,3,IF(C2083=Локализация!$C$73,4,IF(C2083=Локализация!$C$74,5,IF(OR(C2083=1,C2083=2,C2083=3,C2083=4,C2083=5),C2083,"")))))))</f>
        <v/>
      </c>
      <c r="F2083" s="55" t="e">
        <f t="shared" si="46"/>
        <v>#VALUE!</v>
      </c>
    </row>
    <row r="2084" spans="4:6" x14ac:dyDescent="0.3">
      <c r="D2084" s="11" t="str">
        <f>(IF(B2084=Локализация!$C$64,1,IF(B2084=Локализация!$C$65,2,IF(B2084=Локализация!$C$66,3,IF(B2084=Локализация!$C$67,4,IF(B2084=Локализация!$C$68,5,IF(OR(B2084=1,B2084=2,B2084=3,B2084=4,B2084=5),B2084,"")))))))</f>
        <v/>
      </c>
      <c r="E2084" s="11" t="str">
        <f>(IF(C2084=Локализация!$C$70,1,IF(C2084=Локализация!$C$71,2,IF(C2084=Локализация!$C$72,3,IF(C2084=Локализация!$C$73,4,IF(C2084=Локализация!$C$74,5,IF(OR(C2084=1,C2084=2,C2084=3,C2084=4,C2084=5),C2084,"")))))))</f>
        <v/>
      </c>
      <c r="F2084" s="55" t="e">
        <f t="shared" si="46"/>
        <v>#VALUE!</v>
      </c>
    </row>
    <row r="2085" spans="4:6" x14ac:dyDescent="0.3">
      <c r="D2085" s="11" t="str">
        <f>(IF(B2085=Локализация!$C$64,1,IF(B2085=Локализация!$C$65,2,IF(B2085=Локализация!$C$66,3,IF(B2085=Локализация!$C$67,4,IF(B2085=Локализация!$C$68,5,IF(OR(B2085=1,B2085=2,B2085=3,B2085=4,B2085=5),B2085,"")))))))</f>
        <v/>
      </c>
      <c r="E2085" s="11" t="str">
        <f>(IF(C2085=Локализация!$C$70,1,IF(C2085=Локализация!$C$71,2,IF(C2085=Локализация!$C$72,3,IF(C2085=Локализация!$C$73,4,IF(C2085=Локализация!$C$74,5,IF(OR(C2085=1,C2085=2,C2085=3,C2085=4,C2085=5),C2085,"")))))))</f>
        <v/>
      </c>
      <c r="F2085" s="55" t="e">
        <f t="shared" si="46"/>
        <v>#VALUE!</v>
      </c>
    </row>
    <row r="2086" spans="4:6" x14ac:dyDescent="0.3">
      <c r="D2086" s="11" t="str">
        <f>(IF(B2086=Локализация!$C$64,1,IF(B2086=Локализация!$C$65,2,IF(B2086=Локализация!$C$66,3,IF(B2086=Локализация!$C$67,4,IF(B2086=Локализация!$C$68,5,IF(OR(B2086=1,B2086=2,B2086=3,B2086=4,B2086=5),B2086,"")))))))</f>
        <v/>
      </c>
      <c r="E2086" s="11" t="str">
        <f>(IF(C2086=Локализация!$C$70,1,IF(C2086=Локализация!$C$71,2,IF(C2086=Локализация!$C$72,3,IF(C2086=Локализация!$C$73,4,IF(C2086=Локализация!$C$74,5,IF(OR(C2086=1,C2086=2,C2086=3,C2086=4,C2086=5),C2086,"")))))))</f>
        <v/>
      </c>
      <c r="F2086" s="55" t="e">
        <f t="shared" si="46"/>
        <v>#VALUE!</v>
      </c>
    </row>
    <row r="2087" spans="4:6" x14ac:dyDescent="0.3">
      <c r="D2087" s="11" t="str">
        <f>(IF(B2087=Локализация!$C$64,1,IF(B2087=Локализация!$C$65,2,IF(B2087=Локализация!$C$66,3,IF(B2087=Локализация!$C$67,4,IF(B2087=Локализация!$C$68,5,IF(OR(B2087=1,B2087=2,B2087=3,B2087=4,B2087=5),B2087,"")))))))</f>
        <v/>
      </c>
      <c r="E2087" s="11" t="str">
        <f>(IF(C2087=Локализация!$C$70,1,IF(C2087=Локализация!$C$71,2,IF(C2087=Локализация!$C$72,3,IF(C2087=Локализация!$C$73,4,IF(C2087=Локализация!$C$74,5,IF(OR(C2087=1,C2087=2,C2087=3,C2087=4,C2087=5),C2087,"")))))))</f>
        <v/>
      </c>
      <c r="F2087" s="55" t="e">
        <f t="shared" si="46"/>
        <v>#VALUE!</v>
      </c>
    </row>
    <row r="2088" spans="4:6" x14ac:dyDescent="0.3">
      <c r="D2088" s="11" t="str">
        <f>(IF(B2088=Локализация!$C$64,1,IF(B2088=Локализация!$C$65,2,IF(B2088=Локализация!$C$66,3,IF(B2088=Локализация!$C$67,4,IF(B2088=Локализация!$C$68,5,IF(OR(B2088=1,B2088=2,B2088=3,B2088=4,B2088=5),B2088,"")))))))</f>
        <v/>
      </c>
      <c r="E2088" s="11" t="str">
        <f>(IF(C2088=Локализация!$C$70,1,IF(C2088=Локализация!$C$71,2,IF(C2088=Локализация!$C$72,3,IF(C2088=Локализация!$C$73,4,IF(C2088=Локализация!$C$74,5,IF(OR(C2088=1,C2088=2,C2088=3,C2088=4,C2088=5),C2088,"")))))))</f>
        <v/>
      </c>
      <c r="F2088" s="55" t="e">
        <f t="shared" si="46"/>
        <v>#VALUE!</v>
      </c>
    </row>
    <row r="2089" spans="4:6" x14ac:dyDescent="0.3">
      <c r="D2089" s="11" t="str">
        <f>(IF(B2089=Локализация!$C$64,1,IF(B2089=Локализация!$C$65,2,IF(B2089=Локализация!$C$66,3,IF(B2089=Локализация!$C$67,4,IF(B2089=Локализация!$C$68,5,IF(OR(B2089=1,B2089=2,B2089=3,B2089=4,B2089=5),B2089,"")))))))</f>
        <v/>
      </c>
      <c r="E2089" s="11" t="str">
        <f>(IF(C2089=Локализация!$C$70,1,IF(C2089=Локализация!$C$71,2,IF(C2089=Локализация!$C$72,3,IF(C2089=Локализация!$C$73,4,IF(C2089=Локализация!$C$74,5,IF(OR(C2089=1,C2089=2,C2089=3,C2089=4,C2089=5),C2089,"")))))))</f>
        <v/>
      </c>
      <c r="F2089" s="55" t="e">
        <f t="shared" si="46"/>
        <v>#VALUE!</v>
      </c>
    </row>
    <row r="2090" spans="4:6" x14ac:dyDescent="0.3">
      <c r="D2090" s="11" t="str">
        <f>(IF(B2090=Локализация!$C$64,1,IF(B2090=Локализация!$C$65,2,IF(B2090=Локализация!$C$66,3,IF(B2090=Локализация!$C$67,4,IF(B2090=Локализация!$C$68,5,IF(OR(B2090=1,B2090=2,B2090=3,B2090=4,B2090=5),B2090,"")))))))</f>
        <v/>
      </c>
      <c r="E2090" s="11" t="str">
        <f>(IF(C2090=Локализация!$C$70,1,IF(C2090=Локализация!$C$71,2,IF(C2090=Локализация!$C$72,3,IF(C2090=Локализация!$C$73,4,IF(C2090=Локализация!$C$74,5,IF(OR(C2090=1,C2090=2,C2090=3,C2090=4,C2090=5),C2090,"")))))))</f>
        <v/>
      </c>
      <c r="F2090" s="55" t="e">
        <f t="shared" si="46"/>
        <v>#VALUE!</v>
      </c>
    </row>
    <row r="2091" spans="4:6" x14ac:dyDescent="0.3">
      <c r="D2091" s="11" t="str">
        <f>(IF(B2091=Локализация!$C$64,1,IF(B2091=Локализация!$C$65,2,IF(B2091=Локализация!$C$66,3,IF(B2091=Локализация!$C$67,4,IF(B2091=Локализация!$C$68,5,IF(OR(B2091=1,B2091=2,B2091=3,B2091=4,B2091=5),B2091,"")))))))</f>
        <v/>
      </c>
      <c r="E2091" s="11" t="str">
        <f>(IF(C2091=Локализация!$C$70,1,IF(C2091=Локализация!$C$71,2,IF(C2091=Локализация!$C$72,3,IF(C2091=Локализация!$C$73,4,IF(C2091=Локализация!$C$74,5,IF(OR(C2091=1,C2091=2,C2091=3,C2091=4,C2091=5),C2091,"")))))))</f>
        <v/>
      </c>
      <c r="F2091" s="55" t="e">
        <f t="shared" si="46"/>
        <v>#VALUE!</v>
      </c>
    </row>
    <row r="2092" spans="4:6" x14ac:dyDescent="0.3">
      <c r="D2092" s="11" t="str">
        <f>(IF(B2092=Локализация!$C$64,1,IF(B2092=Локализация!$C$65,2,IF(B2092=Локализация!$C$66,3,IF(B2092=Локализация!$C$67,4,IF(B2092=Локализация!$C$68,5,IF(OR(B2092=1,B2092=2,B2092=3,B2092=4,B2092=5),B2092,"")))))))</f>
        <v/>
      </c>
      <c r="E2092" s="11" t="str">
        <f>(IF(C2092=Локализация!$C$70,1,IF(C2092=Локализация!$C$71,2,IF(C2092=Локализация!$C$72,3,IF(C2092=Локализация!$C$73,4,IF(C2092=Локализация!$C$74,5,IF(OR(C2092=1,C2092=2,C2092=3,C2092=4,C2092=5),C2092,"")))))))</f>
        <v/>
      </c>
      <c r="F2092" s="55" t="e">
        <f t="shared" si="46"/>
        <v>#VALUE!</v>
      </c>
    </row>
    <row r="2093" spans="4:6" x14ac:dyDescent="0.3">
      <c r="D2093" s="11" t="str">
        <f>(IF(B2093=Локализация!$C$64,1,IF(B2093=Локализация!$C$65,2,IF(B2093=Локализация!$C$66,3,IF(B2093=Локализация!$C$67,4,IF(B2093=Локализация!$C$68,5,IF(OR(B2093=1,B2093=2,B2093=3,B2093=4,B2093=5),B2093,"")))))))</f>
        <v/>
      </c>
      <c r="E2093" s="11" t="str">
        <f>(IF(C2093=Локализация!$C$70,1,IF(C2093=Локализация!$C$71,2,IF(C2093=Локализация!$C$72,3,IF(C2093=Локализация!$C$73,4,IF(C2093=Локализация!$C$74,5,IF(OR(C2093=1,C2093=2,C2093=3,C2093=4,C2093=5),C2093,"")))))))</f>
        <v/>
      </c>
      <c r="F2093" s="55" t="e">
        <f t="shared" si="46"/>
        <v>#VALUE!</v>
      </c>
    </row>
    <row r="2094" spans="4:6" x14ac:dyDescent="0.3">
      <c r="D2094" s="11" t="str">
        <f>(IF(B2094=Локализация!$C$64,1,IF(B2094=Локализация!$C$65,2,IF(B2094=Локализация!$C$66,3,IF(B2094=Локализация!$C$67,4,IF(B2094=Локализация!$C$68,5,IF(OR(B2094=1,B2094=2,B2094=3,B2094=4,B2094=5),B2094,"")))))))</f>
        <v/>
      </c>
      <c r="E2094" s="11" t="str">
        <f>(IF(C2094=Локализация!$C$70,1,IF(C2094=Локализация!$C$71,2,IF(C2094=Локализация!$C$72,3,IF(C2094=Локализация!$C$73,4,IF(C2094=Локализация!$C$74,5,IF(OR(C2094=1,C2094=2,C2094=3,C2094=4,C2094=5),C2094,"")))))))</f>
        <v/>
      </c>
      <c r="F2094" s="55" t="e">
        <f t="shared" si="46"/>
        <v>#VALUE!</v>
      </c>
    </row>
    <row r="2095" spans="4:6" x14ac:dyDescent="0.3">
      <c r="D2095" s="11" t="str">
        <f>(IF(B2095=Локализация!$C$64,1,IF(B2095=Локализация!$C$65,2,IF(B2095=Локализация!$C$66,3,IF(B2095=Локализация!$C$67,4,IF(B2095=Локализация!$C$68,5,IF(OR(B2095=1,B2095=2,B2095=3,B2095=4,B2095=5),B2095,"")))))))</f>
        <v/>
      </c>
      <c r="E2095" s="11" t="str">
        <f>(IF(C2095=Локализация!$C$70,1,IF(C2095=Локализация!$C$71,2,IF(C2095=Локализация!$C$72,3,IF(C2095=Локализация!$C$73,4,IF(C2095=Локализация!$C$74,5,IF(OR(C2095=1,C2095=2,C2095=3,C2095=4,C2095=5),C2095,"")))))))</f>
        <v/>
      </c>
      <c r="F2095" s="55" t="e">
        <f t="shared" si="46"/>
        <v>#VALUE!</v>
      </c>
    </row>
    <row r="2096" spans="4:6" x14ac:dyDescent="0.3">
      <c r="D2096" s="11" t="str">
        <f>(IF(B2096=Локализация!$C$64,1,IF(B2096=Локализация!$C$65,2,IF(B2096=Локализация!$C$66,3,IF(B2096=Локализация!$C$67,4,IF(B2096=Локализация!$C$68,5,IF(OR(B2096=1,B2096=2,B2096=3,B2096=4,B2096=5),B2096,"")))))))</f>
        <v/>
      </c>
      <c r="E2096" s="11" t="str">
        <f>(IF(C2096=Локализация!$C$70,1,IF(C2096=Локализация!$C$71,2,IF(C2096=Локализация!$C$72,3,IF(C2096=Локализация!$C$73,4,IF(C2096=Локализация!$C$74,5,IF(OR(C2096=1,C2096=2,C2096=3,C2096=4,C2096=5),C2096,"")))))))</f>
        <v/>
      </c>
      <c r="F2096" s="55" t="e">
        <f t="shared" si="46"/>
        <v>#VALUE!</v>
      </c>
    </row>
    <row r="2097" spans="4:6" x14ac:dyDescent="0.3">
      <c r="D2097" s="11" t="str">
        <f>(IF(B2097=Локализация!$C$64,1,IF(B2097=Локализация!$C$65,2,IF(B2097=Локализация!$C$66,3,IF(B2097=Локализация!$C$67,4,IF(B2097=Локализация!$C$68,5,IF(OR(B2097=1,B2097=2,B2097=3,B2097=4,B2097=5),B2097,"")))))))</f>
        <v/>
      </c>
      <c r="E2097" s="11" t="str">
        <f>(IF(C2097=Локализация!$C$70,1,IF(C2097=Локализация!$C$71,2,IF(C2097=Локализация!$C$72,3,IF(C2097=Локализация!$C$73,4,IF(C2097=Локализация!$C$74,5,IF(OR(C2097=1,C2097=2,C2097=3,C2097=4,C2097=5),C2097,"")))))))</f>
        <v/>
      </c>
      <c r="F2097" s="55" t="e">
        <f t="shared" si="46"/>
        <v>#VALUE!</v>
      </c>
    </row>
    <row r="2098" spans="4:6" x14ac:dyDescent="0.3">
      <c r="D2098" s="11" t="str">
        <f>(IF(B2098=Локализация!$C$64,1,IF(B2098=Локализация!$C$65,2,IF(B2098=Локализация!$C$66,3,IF(B2098=Локализация!$C$67,4,IF(B2098=Локализация!$C$68,5,IF(OR(B2098=1,B2098=2,B2098=3,B2098=4,B2098=5),B2098,"")))))))</f>
        <v/>
      </c>
      <c r="E2098" s="11" t="str">
        <f>(IF(C2098=Локализация!$C$70,1,IF(C2098=Локализация!$C$71,2,IF(C2098=Локализация!$C$72,3,IF(C2098=Локализация!$C$73,4,IF(C2098=Локализация!$C$74,5,IF(OR(C2098=1,C2098=2,C2098=3,C2098=4,C2098=5),C2098,"")))))))</f>
        <v/>
      </c>
      <c r="F2098" s="55" t="e">
        <f t="shared" si="46"/>
        <v>#VALUE!</v>
      </c>
    </row>
    <row r="2099" spans="4:6" x14ac:dyDescent="0.3">
      <c r="D2099" s="11" t="str">
        <f>(IF(B2099=Локализация!$C$64,1,IF(B2099=Локализация!$C$65,2,IF(B2099=Локализация!$C$66,3,IF(B2099=Локализация!$C$67,4,IF(B2099=Локализация!$C$68,5,IF(OR(B2099=1,B2099=2,B2099=3,B2099=4,B2099=5),B2099,"")))))))</f>
        <v/>
      </c>
      <c r="E2099" s="11" t="str">
        <f>(IF(C2099=Локализация!$C$70,1,IF(C2099=Локализация!$C$71,2,IF(C2099=Локализация!$C$72,3,IF(C2099=Локализация!$C$73,4,IF(C2099=Локализация!$C$74,5,IF(OR(C2099=1,C2099=2,C2099=3,C2099=4,C2099=5),C2099,"")))))))</f>
        <v/>
      </c>
      <c r="F2099" s="55" t="e">
        <f t="shared" si="46"/>
        <v>#VALUE!</v>
      </c>
    </row>
    <row r="2100" spans="4:6" x14ac:dyDescent="0.3">
      <c r="D2100" s="11" t="str">
        <f>(IF(B2100=Локализация!$C$64,1,IF(B2100=Локализация!$C$65,2,IF(B2100=Локализация!$C$66,3,IF(B2100=Локализация!$C$67,4,IF(B2100=Локализация!$C$68,5,IF(OR(B2100=1,B2100=2,B2100=3,B2100=4,B2100=5),B2100,"")))))))</f>
        <v/>
      </c>
      <c r="E2100" s="11" t="str">
        <f>(IF(C2100=Локализация!$C$70,1,IF(C2100=Локализация!$C$71,2,IF(C2100=Локализация!$C$72,3,IF(C2100=Локализация!$C$73,4,IF(C2100=Локализация!$C$74,5,IF(OR(C2100=1,C2100=2,C2100=3,C2100=4,C2100=5),C2100,"")))))))</f>
        <v/>
      </c>
      <c r="F2100" s="55" t="e">
        <f t="shared" si="46"/>
        <v>#VALUE!</v>
      </c>
    </row>
    <row r="2101" spans="4:6" x14ac:dyDescent="0.3">
      <c r="D2101" s="11" t="str">
        <f>(IF(B2101=Локализация!$C$64,1,IF(B2101=Локализация!$C$65,2,IF(B2101=Локализация!$C$66,3,IF(B2101=Локализация!$C$67,4,IF(B2101=Локализация!$C$68,5,IF(OR(B2101=1,B2101=2,B2101=3,B2101=4,B2101=5),B2101,"")))))))</f>
        <v/>
      </c>
      <c r="E2101" s="11" t="str">
        <f>(IF(C2101=Локализация!$C$70,1,IF(C2101=Локализация!$C$71,2,IF(C2101=Локализация!$C$72,3,IF(C2101=Локализация!$C$73,4,IF(C2101=Локализация!$C$74,5,IF(OR(C2101=1,C2101=2,C2101=3,C2101=4,C2101=5),C2101,"")))))))</f>
        <v/>
      </c>
      <c r="F2101" s="55" t="e">
        <f t="shared" si="46"/>
        <v>#VALUE!</v>
      </c>
    </row>
    <row r="2102" spans="4:6" x14ac:dyDescent="0.3">
      <c r="D2102" s="11" t="str">
        <f>(IF(B2102=Локализация!$C$64,1,IF(B2102=Локализация!$C$65,2,IF(B2102=Локализация!$C$66,3,IF(B2102=Локализация!$C$67,4,IF(B2102=Локализация!$C$68,5,IF(OR(B2102=1,B2102=2,B2102=3,B2102=4,B2102=5),B2102,"")))))))</f>
        <v/>
      </c>
      <c r="E2102" s="11" t="str">
        <f>(IF(C2102=Локализация!$C$70,1,IF(C2102=Локализация!$C$71,2,IF(C2102=Локализация!$C$72,3,IF(C2102=Локализация!$C$73,4,IF(C2102=Локализация!$C$74,5,IF(OR(C2102=1,C2102=2,C2102=3,C2102=4,C2102=5),C2102,"")))))))</f>
        <v/>
      </c>
      <c r="F2102" s="55" t="e">
        <f t="shared" si="46"/>
        <v>#VALUE!</v>
      </c>
    </row>
    <row r="2103" spans="4:6" x14ac:dyDescent="0.3">
      <c r="D2103" s="11" t="str">
        <f>(IF(B2103=Локализация!$C$64,1,IF(B2103=Локализация!$C$65,2,IF(B2103=Локализация!$C$66,3,IF(B2103=Локализация!$C$67,4,IF(B2103=Локализация!$C$68,5,IF(OR(B2103=1,B2103=2,B2103=3,B2103=4,B2103=5),B2103,"")))))))</f>
        <v/>
      </c>
      <c r="E2103" s="11" t="str">
        <f>(IF(C2103=Локализация!$C$70,1,IF(C2103=Локализация!$C$71,2,IF(C2103=Локализация!$C$72,3,IF(C2103=Локализация!$C$73,4,IF(C2103=Локализация!$C$74,5,IF(OR(C2103=1,C2103=2,C2103=3,C2103=4,C2103=5),C2103,"")))))))</f>
        <v/>
      </c>
      <c r="F2103" s="55" t="e">
        <f t="shared" si="46"/>
        <v>#VALUE!</v>
      </c>
    </row>
    <row r="2104" spans="4:6" x14ac:dyDescent="0.3">
      <c r="D2104" s="11" t="str">
        <f>(IF(B2104=Локализация!$C$64,1,IF(B2104=Локализация!$C$65,2,IF(B2104=Локализация!$C$66,3,IF(B2104=Локализация!$C$67,4,IF(B2104=Локализация!$C$68,5,IF(OR(B2104=1,B2104=2,B2104=3,B2104=4,B2104=5),B2104,"")))))))</f>
        <v/>
      </c>
      <c r="E2104" s="11" t="str">
        <f>(IF(C2104=Локализация!$C$70,1,IF(C2104=Локализация!$C$71,2,IF(C2104=Локализация!$C$72,3,IF(C2104=Локализация!$C$73,4,IF(C2104=Локализация!$C$74,5,IF(OR(C2104=1,C2104=2,C2104=3,C2104=4,C2104=5),C2104,"")))))))</f>
        <v/>
      </c>
      <c r="F2104" s="55" t="e">
        <f t="shared" si="46"/>
        <v>#VALUE!</v>
      </c>
    </row>
    <row r="2105" spans="4:6" x14ac:dyDescent="0.3">
      <c r="D2105" s="11" t="str">
        <f>(IF(B2105=Локализация!$C$64,1,IF(B2105=Локализация!$C$65,2,IF(B2105=Локализация!$C$66,3,IF(B2105=Локализация!$C$67,4,IF(B2105=Локализация!$C$68,5,IF(OR(B2105=1,B2105=2,B2105=3,B2105=4,B2105=5),B2105,"")))))))</f>
        <v/>
      </c>
      <c r="E2105" s="11" t="str">
        <f>(IF(C2105=Локализация!$C$70,1,IF(C2105=Локализация!$C$71,2,IF(C2105=Локализация!$C$72,3,IF(C2105=Локализация!$C$73,4,IF(C2105=Локализация!$C$74,5,IF(OR(C2105=1,C2105=2,C2105=3,C2105=4,C2105=5),C2105,"")))))))</f>
        <v/>
      </c>
      <c r="F2105" s="55" t="e">
        <f t="shared" si="46"/>
        <v>#VALUE!</v>
      </c>
    </row>
    <row r="2106" spans="4:6" x14ac:dyDescent="0.3">
      <c r="D2106" s="11" t="str">
        <f>(IF(B2106=Локализация!$C$64,1,IF(B2106=Локализация!$C$65,2,IF(B2106=Локализация!$C$66,3,IF(B2106=Локализация!$C$67,4,IF(B2106=Локализация!$C$68,5,IF(OR(B2106=1,B2106=2,B2106=3,B2106=4,B2106=5),B2106,"")))))))</f>
        <v/>
      </c>
      <c r="E2106" s="11" t="str">
        <f>(IF(C2106=Локализация!$C$70,1,IF(C2106=Локализация!$C$71,2,IF(C2106=Локализация!$C$72,3,IF(C2106=Локализация!$C$73,4,IF(C2106=Локализация!$C$74,5,IF(OR(C2106=1,C2106=2,C2106=3,C2106=4,C2106=5),C2106,"")))))))</f>
        <v/>
      </c>
      <c r="F2106" s="55" t="e">
        <f t="shared" si="46"/>
        <v>#VALUE!</v>
      </c>
    </row>
    <row r="2107" spans="4:6" x14ac:dyDescent="0.3">
      <c r="D2107" s="11" t="str">
        <f>(IF(B2107=Локализация!$C$64,1,IF(B2107=Локализация!$C$65,2,IF(B2107=Локализация!$C$66,3,IF(B2107=Локализация!$C$67,4,IF(B2107=Локализация!$C$68,5,IF(OR(B2107=1,B2107=2,B2107=3,B2107=4,B2107=5),B2107,"")))))))</f>
        <v/>
      </c>
      <c r="E2107" s="11" t="str">
        <f>(IF(C2107=Локализация!$C$70,1,IF(C2107=Локализация!$C$71,2,IF(C2107=Локализация!$C$72,3,IF(C2107=Локализация!$C$73,4,IF(C2107=Локализация!$C$74,5,IF(OR(C2107=1,C2107=2,C2107=3,C2107=4,C2107=5),C2107,"")))))))</f>
        <v/>
      </c>
      <c r="F2107" s="55" t="e">
        <f t="shared" si="46"/>
        <v>#VALUE!</v>
      </c>
    </row>
    <row r="2108" spans="4:6" x14ac:dyDescent="0.3">
      <c r="D2108" s="11" t="str">
        <f>(IF(B2108=Локализация!$C$64,1,IF(B2108=Локализация!$C$65,2,IF(B2108=Локализация!$C$66,3,IF(B2108=Локализация!$C$67,4,IF(B2108=Локализация!$C$68,5,IF(OR(B2108=1,B2108=2,B2108=3,B2108=4,B2108=5),B2108,"")))))))</f>
        <v/>
      </c>
      <c r="E2108" s="11" t="str">
        <f>(IF(C2108=Локализация!$C$70,1,IF(C2108=Локализация!$C$71,2,IF(C2108=Локализация!$C$72,3,IF(C2108=Локализация!$C$73,4,IF(C2108=Локализация!$C$74,5,IF(OR(C2108=1,C2108=2,C2108=3,C2108=4,C2108=5),C2108,"")))))))</f>
        <v/>
      </c>
      <c r="F2108" s="55" t="e">
        <f t="shared" si="46"/>
        <v>#VALUE!</v>
      </c>
    </row>
    <row r="2109" spans="4:6" x14ac:dyDescent="0.3">
      <c r="D2109" s="11" t="str">
        <f>(IF(B2109=Локализация!$C$64,1,IF(B2109=Локализация!$C$65,2,IF(B2109=Локализация!$C$66,3,IF(B2109=Локализация!$C$67,4,IF(B2109=Локализация!$C$68,5,IF(OR(B2109=1,B2109=2,B2109=3,B2109=4,B2109=5),B2109,"")))))))</f>
        <v/>
      </c>
      <c r="E2109" s="11" t="str">
        <f>(IF(C2109=Локализация!$C$70,1,IF(C2109=Локализация!$C$71,2,IF(C2109=Локализация!$C$72,3,IF(C2109=Локализация!$C$73,4,IF(C2109=Локализация!$C$74,5,IF(OR(C2109=1,C2109=2,C2109=3,C2109=4,C2109=5),C2109,"")))))))</f>
        <v/>
      </c>
      <c r="F2109" s="55" t="e">
        <f t="shared" si="46"/>
        <v>#VALUE!</v>
      </c>
    </row>
    <row r="2110" spans="4:6" x14ac:dyDescent="0.3">
      <c r="D2110" s="11" t="str">
        <f>(IF(B2110=Локализация!$C$64,1,IF(B2110=Локализация!$C$65,2,IF(B2110=Локализация!$C$66,3,IF(B2110=Локализация!$C$67,4,IF(B2110=Локализация!$C$68,5,IF(OR(B2110=1,B2110=2,B2110=3,B2110=4,B2110=5),B2110,"")))))))</f>
        <v/>
      </c>
      <c r="E2110" s="11" t="str">
        <f>(IF(C2110=Локализация!$C$70,1,IF(C2110=Локализация!$C$71,2,IF(C2110=Локализация!$C$72,3,IF(C2110=Локализация!$C$73,4,IF(C2110=Локализация!$C$74,5,IF(OR(C2110=1,C2110=2,C2110=3,C2110=4,C2110=5),C2110,"")))))))</f>
        <v/>
      </c>
      <c r="F2110" s="55" t="e">
        <f t="shared" si="46"/>
        <v>#VALUE!</v>
      </c>
    </row>
    <row r="2111" spans="4:6" x14ac:dyDescent="0.3">
      <c r="D2111" s="11" t="str">
        <f>(IF(B2111=Локализация!$C$64,1,IF(B2111=Локализация!$C$65,2,IF(B2111=Локализация!$C$66,3,IF(B2111=Локализация!$C$67,4,IF(B2111=Локализация!$C$68,5,IF(OR(B2111=1,B2111=2,B2111=3,B2111=4,B2111=5),B2111,"")))))))</f>
        <v/>
      </c>
      <c r="E2111" s="11" t="str">
        <f>(IF(C2111=Локализация!$C$70,1,IF(C2111=Локализация!$C$71,2,IF(C2111=Локализация!$C$72,3,IF(C2111=Локализация!$C$73,4,IF(C2111=Локализация!$C$74,5,IF(OR(C2111=1,C2111=2,C2111=3,C2111=4,C2111=5),C2111,"")))))))</f>
        <v/>
      </c>
      <c r="F2111" s="55" t="e">
        <f t="shared" si="46"/>
        <v>#VALUE!</v>
      </c>
    </row>
    <row r="2112" spans="4:6" x14ac:dyDescent="0.3">
      <c r="D2112" s="11" t="str">
        <f>(IF(B2112=Локализация!$C$64,1,IF(B2112=Локализация!$C$65,2,IF(B2112=Локализация!$C$66,3,IF(B2112=Локализация!$C$67,4,IF(B2112=Локализация!$C$68,5,IF(OR(B2112=1,B2112=2,B2112=3,B2112=4,B2112=5),B2112,"")))))))</f>
        <v/>
      </c>
      <c r="E2112" s="11" t="str">
        <f>(IF(C2112=Локализация!$C$70,1,IF(C2112=Локализация!$C$71,2,IF(C2112=Локализация!$C$72,3,IF(C2112=Локализация!$C$73,4,IF(C2112=Локализация!$C$74,5,IF(OR(C2112=1,C2112=2,C2112=3,C2112=4,C2112=5),C2112,"")))))))</f>
        <v/>
      </c>
      <c r="F2112" s="55" t="e">
        <f t="shared" si="46"/>
        <v>#VALUE!</v>
      </c>
    </row>
    <row r="2113" spans="4:6" x14ac:dyDescent="0.3">
      <c r="D2113" s="11" t="str">
        <f>(IF(B2113=Локализация!$C$64,1,IF(B2113=Локализация!$C$65,2,IF(B2113=Локализация!$C$66,3,IF(B2113=Локализация!$C$67,4,IF(B2113=Локализация!$C$68,5,IF(OR(B2113=1,B2113=2,B2113=3,B2113=4,B2113=5),B2113,"")))))))</f>
        <v/>
      </c>
      <c r="E2113" s="11" t="str">
        <f>(IF(C2113=Локализация!$C$70,1,IF(C2113=Локализация!$C$71,2,IF(C2113=Локализация!$C$72,3,IF(C2113=Локализация!$C$73,4,IF(C2113=Локализация!$C$74,5,IF(OR(C2113=1,C2113=2,C2113=3,C2113=4,C2113=5),C2113,"")))))))</f>
        <v/>
      </c>
      <c r="F2113" s="55" t="e">
        <f t="shared" si="46"/>
        <v>#VALUE!</v>
      </c>
    </row>
    <row r="2114" spans="4:6" x14ac:dyDescent="0.3">
      <c r="D2114" s="11" t="str">
        <f>(IF(B2114=Локализация!$C$64,1,IF(B2114=Локализация!$C$65,2,IF(B2114=Локализация!$C$66,3,IF(B2114=Локализация!$C$67,4,IF(B2114=Локализация!$C$68,5,IF(OR(B2114=1,B2114=2,B2114=3,B2114=4,B2114=5),B2114,"")))))))</f>
        <v/>
      </c>
      <c r="E2114" s="11" t="str">
        <f>(IF(C2114=Локализация!$C$70,1,IF(C2114=Локализация!$C$71,2,IF(C2114=Локализация!$C$72,3,IF(C2114=Локализация!$C$73,4,IF(C2114=Локализация!$C$74,5,IF(OR(C2114=1,C2114=2,C2114=3,C2114=4,C2114=5),C2114,"")))))))</f>
        <v/>
      </c>
      <c r="F2114" s="55" t="e">
        <f t="shared" si="46"/>
        <v>#VALUE!</v>
      </c>
    </row>
    <row r="2115" spans="4:6" x14ac:dyDescent="0.3">
      <c r="D2115" s="11" t="str">
        <f>(IF(B2115=Локализация!$C$64,1,IF(B2115=Локализация!$C$65,2,IF(B2115=Локализация!$C$66,3,IF(B2115=Локализация!$C$67,4,IF(B2115=Локализация!$C$68,5,IF(OR(B2115=1,B2115=2,B2115=3,B2115=4,B2115=5),B2115,"")))))))</f>
        <v/>
      </c>
      <c r="E2115" s="11" t="str">
        <f>(IF(C2115=Локализация!$C$70,1,IF(C2115=Локализация!$C$71,2,IF(C2115=Локализация!$C$72,3,IF(C2115=Локализация!$C$73,4,IF(C2115=Локализация!$C$74,5,IF(OR(C2115=1,C2115=2,C2115=3,C2115=4,C2115=5),C2115,"")))))))</f>
        <v/>
      </c>
      <c r="F2115" s="55" t="e">
        <f t="shared" si="46"/>
        <v>#VALUE!</v>
      </c>
    </row>
    <row r="2116" spans="4:6" x14ac:dyDescent="0.3">
      <c r="D2116" s="11" t="str">
        <f>(IF(B2116=Локализация!$C$64,1,IF(B2116=Локализация!$C$65,2,IF(B2116=Локализация!$C$66,3,IF(B2116=Локализация!$C$67,4,IF(B2116=Локализация!$C$68,5,IF(OR(B2116=1,B2116=2,B2116=3,B2116=4,B2116=5),B2116,"")))))))</f>
        <v/>
      </c>
      <c r="E2116" s="11" t="str">
        <f>(IF(C2116=Локализация!$C$70,1,IF(C2116=Локализация!$C$71,2,IF(C2116=Локализация!$C$72,3,IF(C2116=Локализация!$C$73,4,IF(C2116=Локализация!$C$74,5,IF(OR(C2116=1,C2116=2,C2116=3,C2116=4,C2116=5),C2116,"")))))))</f>
        <v/>
      </c>
      <c r="F2116" s="55" t="e">
        <f t="shared" si="46"/>
        <v>#VALUE!</v>
      </c>
    </row>
    <row r="2117" spans="4:6" x14ac:dyDescent="0.3">
      <c r="D2117" s="11" t="str">
        <f>(IF(B2117=Локализация!$C$64,1,IF(B2117=Локализация!$C$65,2,IF(B2117=Локализация!$C$66,3,IF(B2117=Локализация!$C$67,4,IF(B2117=Локализация!$C$68,5,IF(OR(B2117=1,B2117=2,B2117=3,B2117=4,B2117=5),B2117,"")))))))</f>
        <v/>
      </c>
      <c r="E2117" s="11" t="str">
        <f>(IF(C2117=Локализация!$C$70,1,IF(C2117=Локализация!$C$71,2,IF(C2117=Локализация!$C$72,3,IF(C2117=Локализация!$C$73,4,IF(C2117=Локализация!$C$74,5,IF(OR(C2117=1,C2117=2,C2117=3,C2117=4,C2117=5),C2117,"")))))))</f>
        <v/>
      </c>
      <c r="F2117" s="55" t="e">
        <f t="shared" si="46"/>
        <v>#VALUE!</v>
      </c>
    </row>
    <row r="2118" spans="4:6" x14ac:dyDescent="0.3">
      <c r="D2118" s="11" t="str">
        <f>(IF(B2118=Локализация!$C$64,1,IF(B2118=Локализация!$C$65,2,IF(B2118=Локализация!$C$66,3,IF(B2118=Локализация!$C$67,4,IF(B2118=Локализация!$C$68,5,IF(OR(B2118=1,B2118=2,B2118=3,B2118=4,B2118=5),B2118,"")))))))</f>
        <v/>
      </c>
      <c r="E2118" s="11" t="str">
        <f>(IF(C2118=Локализация!$C$70,1,IF(C2118=Локализация!$C$71,2,IF(C2118=Локализация!$C$72,3,IF(C2118=Локализация!$C$73,4,IF(C2118=Локализация!$C$74,5,IF(OR(C2118=1,C2118=2,C2118=3,C2118=4,C2118=5),C2118,"")))))))</f>
        <v/>
      </c>
      <c r="F2118" s="55" t="e">
        <f t="shared" si="46"/>
        <v>#VALUE!</v>
      </c>
    </row>
    <row r="2119" spans="4:6" x14ac:dyDescent="0.3">
      <c r="D2119" s="11" t="str">
        <f>(IF(B2119=Локализация!$C$64,1,IF(B2119=Локализация!$C$65,2,IF(B2119=Локализация!$C$66,3,IF(B2119=Локализация!$C$67,4,IF(B2119=Локализация!$C$68,5,IF(OR(B2119=1,B2119=2,B2119=3,B2119=4,B2119=5),B2119,"")))))))</f>
        <v/>
      </c>
      <c r="E2119" s="11" t="str">
        <f>(IF(C2119=Локализация!$C$70,1,IF(C2119=Локализация!$C$71,2,IF(C2119=Локализация!$C$72,3,IF(C2119=Локализация!$C$73,4,IF(C2119=Локализация!$C$74,5,IF(OR(C2119=1,C2119=2,C2119=3,C2119=4,C2119=5),C2119,"")))))))</f>
        <v/>
      </c>
      <c r="F2119" s="55" t="e">
        <f t="shared" si="46"/>
        <v>#VALUE!</v>
      </c>
    </row>
    <row r="2120" spans="4:6" x14ac:dyDescent="0.3">
      <c r="D2120" s="11" t="str">
        <f>(IF(B2120=Локализация!$C$64,1,IF(B2120=Локализация!$C$65,2,IF(B2120=Локализация!$C$66,3,IF(B2120=Локализация!$C$67,4,IF(B2120=Локализация!$C$68,5,IF(OR(B2120=1,B2120=2,B2120=3,B2120=4,B2120=5),B2120,"")))))))</f>
        <v/>
      </c>
      <c r="E2120" s="11" t="str">
        <f>(IF(C2120=Локализация!$C$70,1,IF(C2120=Локализация!$C$71,2,IF(C2120=Локализация!$C$72,3,IF(C2120=Локализация!$C$73,4,IF(C2120=Локализация!$C$74,5,IF(OR(C2120=1,C2120=2,C2120=3,C2120=4,C2120=5),C2120,"")))))))</f>
        <v/>
      </c>
      <c r="F2120" s="55" t="e">
        <f t="shared" si="46"/>
        <v>#VALUE!</v>
      </c>
    </row>
    <row r="2121" spans="4:6" x14ac:dyDescent="0.3">
      <c r="D2121" s="11" t="str">
        <f>(IF(B2121=Локализация!$C$64,1,IF(B2121=Локализация!$C$65,2,IF(B2121=Локализация!$C$66,3,IF(B2121=Локализация!$C$67,4,IF(B2121=Локализация!$C$68,5,IF(OR(B2121=1,B2121=2,B2121=3,B2121=4,B2121=5),B2121,"")))))))</f>
        <v/>
      </c>
      <c r="E2121" s="11" t="str">
        <f>(IF(C2121=Локализация!$C$70,1,IF(C2121=Локализация!$C$71,2,IF(C2121=Локализация!$C$72,3,IF(C2121=Локализация!$C$73,4,IF(C2121=Локализация!$C$74,5,IF(OR(C2121=1,C2121=2,C2121=3,C2121=4,C2121=5),C2121,"")))))))</f>
        <v/>
      </c>
      <c r="F2121" s="55" t="e">
        <f t="shared" si="46"/>
        <v>#VALUE!</v>
      </c>
    </row>
    <row r="2122" spans="4:6" x14ac:dyDescent="0.3">
      <c r="D2122" s="11" t="str">
        <f>(IF(B2122=Локализация!$C$64,1,IF(B2122=Локализация!$C$65,2,IF(B2122=Локализация!$C$66,3,IF(B2122=Локализация!$C$67,4,IF(B2122=Локализация!$C$68,5,IF(OR(B2122=1,B2122=2,B2122=3,B2122=4,B2122=5),B2122,"")))))))</f>
        <v/>
      </c>
      <c r="E2122" s="11" t="str">
        <f>(IF(C2122=Локализация!$C$70,1,IF(C2122=Локализация!$C$71,2,IF(C2122=Локализация!$C$72,3,IF(C2122=Локализация!$C$73,4,IF(C2122=Локализация!$C$74,5,IF(OR(C2122=1,C2122=2,C2122=3,C2122=4,C2122=5),C2122,"")))))))</f>
        <v/>
      </c>
      <c r="F2122" s="55" t="e">
        <f t="shared" si="46"/>
        <v>#VALUE!</v>
      </c>
    </row>
    <row r="2123" spans="4:6" x14ac:dyDescent="0.3">
      <c r="D2123" s="11" t="str">
        <f>(IF(B2123=Локализация!$C$64,1,IF(B2123=Локализация!$C$65,2,IF(B2123=Локализация!$C$66,3,IF(B2123=Локализация!$C$67,4,IF(B2123=Локализация!$C$68,5,IF(OR(B2123=1,B2123=2,B2123=3,B2123=4,B2123=5),B2123,"")))))))</f>
        <v/>
      </c>
      <c r="E2123" s="11" t="str">
        <f>(IF(C2123=Локализация!$C$70,1,IF(C2123=Локализация!$C$71,2,IF(C2123=Локализация!$C$72,3,IF(C2123=Локализация!$C$73,4,IF(C2123=Локализация!$C$74,5,IF(OR(C2123=1,C2123=2,C2123=3,C2123=4,C2123=5),C2123,"")))))))</f>
        <v/>
      </c>
      <c r="F2123" s="55" t="e">
        <f t="shared" si="46"/>
        <v>#VALUE!</v>
      </c>
    </row>
    <row r="2124" spans="4:6" x14ac:dyDescent="0.3">
      <c r="D2124" s="11" t="str">
        <f>(IF(B2124=Локализация!$C$64,1,IF(B2124=Локализация!$C$65,2,IF(B2124=Локализация!$C$66,3,IF(B2124=Локализация!$C$67,4,IF(B2124=Локализация!$C$68,5,IF(OR(B2124=1,B2124=2,B2124=3,B2124=4,B2124=5),B2124,"")))))))</f>
        <v/>
      </c>
      <c r="E2124" s="11" t="str">
        <f>(IF(C2124=Локализация!$C$70,1,IF(C2124=Локализация!$C$71,2,IF(C2124=Локализация!$C$72,3,IF(C2124=Локализация!$C$73,4,IF(C2124=Локализация!$C$74,5,IF(OR(C2124=1,C2124=2,C2124=3,C2124=4,C2124=5),C2124,"")))))))</f>
        <v/>
      </c>
      <c r="F2124" s="55" t="e">
        <f t="shared" si="46"/>
        <v>#VALUE!</v>
      </c>
    </row>
    <row r="2125" spans="4:6" x14ac:dyDescent="0.3">
      <c r="D2125" s="11" t="str">
        <f>(IF(B2125=Локализация!$C$64,1,IF(B2125=Локализация!$C$65,2,IF(B2125=Локализация!$C$66,3,IF(B2125=Локализация!$C$67,4,IF(B2125=Локализация!$C$68,5,IF(OR(B2125=1,B2125=2,B2125=3,B2125=4,B2125=5),B2125,"")))))))</f>
        <v/>
      </c>
      <c r="E2125" s="11" t="str">
        <f>(IF(C2125=Локализация!$C$70,1,IF(C2125=Локализация!$C$71,2,IF(C2125=Локализация!$C$72,3,IF(C2125=Локализация!$C$73,4,IF(C2125=Локализация!$C$74,5,IF(OR(C2125=1,C2125=2,C2125=3,C2125=4,C2125=5),C2125,"")))))))</f>
        <v/>
      </c>
      <c r="F2125" s="55" t="e">
        <f t="shared" si="46"/>
        <v>#VALUE!</v>
      </c>
    </row>
    <row r="2126" spans="4:6" x14ac:dyDescent="0.3">
      <c r="D2126" s="11" t="str">
        <f>(IF(B2126=Локализация!$C$64,1,IF(B2126=Локализация!$C$65,2,IF(B2126=Локализация!$C$66,3,IF(B2126=Локализация!$C$67,4,IF(B2126=Локализация!$C$68,5,IF(OR(B2126=1,B2126=2,B2126=3,B2126=4,B2126=5),B2126,"")))))))</f>
        <v/>
      </c>
      <c r="E2126" s="11" t="str">
        <f>(IF(C2126=Локализация!$C$70,1,IF(C2126=Локализация!$C$71,2,IF(C2126=Локализация!$C$72,3,IF(C2126=Локализация!$C$73,4,IF(C2126=Локализация!$C$74,5,IF(OR(C2126=1,C2126=2,C2126=3,C2126=4,C2126=5),C2126,"")))))))</f>
        <v/>
      </c>
      <c r="F2126" s="55" t="e">
        <f t="shared" si="46"/>
        <v>#VALUE!</v>
      </c>
    </row>
    <row r="2127" spans="4:6" x14ac:dyDescent="0.3">
      <c r="D2127" s="11" t="str">
        <f>(IF(B2127=Локализация!$C$64,1,IF(B2127=Локализация!$C$65,2,IF(B2127=Локализация!$C$66,3,IF(B2127=Локализация!$C$67,4,IF(B2127=Локализация!$C$68,5,IF(OR(B2127=1,B2127=2,B2127=3,B2127=4,B2127=5),B2127,"")))))))</f>
        <v/>
      </c>
      <c r="E2127" s="11" t="str">
        <f>(IF(C2127=Локализация!$C$70,1,IF(C2127=Локализация!$C$71,2,IF(C2127=Локализация!$C$72,3,IF(C2127=Локализация!$C$73,4,IF(C2127=Локализация!$C$74,5,IF(OR(C2127=1,C2127=2,C2127=3,C2127=4,C2127=5),C2127,"")))))))</f>
        <v/>
      </c>
      <c r="F2127" s="55" t="e">
        <f t="shared" si="46"/>
        <v>#VALUE!</v>
      </c>
    </row>
    <row r="2128" spans="4:6" x14ac:dyDescent="0.3">
      <c r="D2128" s="11" t="str">
        <f>(IF(B2128=Локализация!$C$64,1,IF(B2128=Локализация!$C$65,2,IF(B2128=Локализация!$C$66,3,IF(B2128=Локализация!$C$67,4,IF(B2128=Локализация!$C$68,5,IF(OR(B2128=1,B2128=2,B2128=3,B2128=4,B2128=5),B2128,"")))))))</f>
        <v/>
      </c>
      <c r="E2128" s="11" t="str">
        <f>(IF(C2128=Локализация!$C$70,1,IF(C2128=Локализация!$C$71,2,IF(C2128=Локализация!$C$72,3,IF(C2128=Локализация!$C$73,4,IF(C2128=Локализация!$C$74,5,IF(OR(C2128=1,C2128=2,C2128=3,C2128=4,C2128=5),C2128,"")))))))</f>
        <v/>
      </c>
      <c r="F2128" s="55" t="e">
        <f t="shared" si="46"/>
        <v>#VALUE!</v>
      </c>
    </row>
    <row r="2129" spans="4:6" x14ac:dyDescent="0.3">
      <c r="D2129" s="11" t="str">
        <f>(IF(B2129=Локализация!$C$64,1,IF(B2129=Локализация!$C$65,2,IF(B2129=Локализация!$C$66,3,IF(B2129=Локализация!$C$67,4,IF(B2129=Локализация!$C$68,5,IF(OR(B2129=1,B2129=2,B2129=3,B2129=4,B2129=5),B2129,"")))))))</f>
        <v/>
      </c>
      <c r="E2129" s="11" t="str">
        <f>(IF(C2129=Локализация!$C$70,1,IF(C2129=Локализация!$C$71,2,IF(C2129=Локализация!$C$72,3,IF(C2129=Локализация!$C$73,4,IF(C2129=Локализация!$C$74,5,IF(OR(C2129=1,C2129=2,C2129=3,C2129=4,C2129=5),C2129,"")))))))</f>
        <v/>
      </c>
      <c r="F2129" s="55" t="e">
        <f t="shared" si="46"/>
        <v>#VALUE!</v>
      </c>
    </row>
    <row r="2130" spans="4:6" x14ac:dyDescent="0.3">
      <c r="D2130" s="11" t="str">
        <f>(IF(B2130=Локализация!$C$64,1,IF(B2130=Локализация!$C$65,2,IF(B2130=Локализация!$C$66,3,IF(B2130=Локализация!$C$67,4,IF(B2130=Локализация!$C$68,5,IF(OR(B2130=1,B2130=2,B2130=3,B2130=4,B2130=5),B2130,"")))))))</f>
        <v/>
      </c>
      <c r="E2130" s="11" t="str">
        <f>(IF(C2130=Локализация!$C$70,1,IF(C2130=Локализация!$C$71,2,IF(C2130=Локализация!$C$72,3,IF(C2130=Локализация!$C$73,4,IF(C2130=Локализация!$C$74,5,IF(OR(C2130=1,C2130=2,C2130=3,C2130=4,C2130=5),C2130,"")))))))</f>
        <v/>
      </c>
      <c r="F2130" s="55" t="e">
        <f t="shared" si="46"/>
        <v>#VALUE!</v>
      </c>
    </row>
    <row r="2131" spans="4:6" x14ac:dyDescent="0.3">
      <c r="D2131" s="11" t="str">
        <f>(IF(B2131=Локализация!$C$64,1,IF(B2131=Локализация!$C$65,2,IF(B2131=Локализация!$C$66,3,IF(B2131=Локализация!$C$67,4,IF(B2131=Локализация!$C$68,5,IF(OR(B2131=1,B2131=2,B2131=3,B2131=4,B2131=5),B2131,"")))))))</f>
        <v/>
      </c>
      <c r="E2131" s="11" t="str">
        <f>(IF(C2131=Локализация!$C$70,1,IF(C2131=Локализация!$C$71,2,IF(C2131=Локализация!$C$72,3,IF(C2131=Локализация!$C$73,4,IF(C2131=Локализация!$C$74,5,IF(OR(C2131=1,C2131=2,C2131=3,C2131=4,C2131=5),C2131,"")))))))</f>
        <v/>
      </c>
      <c r="F2131" s="55" t="e">
        <f t="shared" si="46"/>
        <v>#VALUE!</v>
      </c>
    </row>
    <row r="2132" spans="4:6" x14ac:dyDescent="0.3">
      <c r="D2132" s="11" t="str">
        <f>(IF(B2132=Локализация!$C$64,1,IF(B2132=Локализация!$C$65,2,IF(B2132=Локализация!$C$66,3,IF(B2132=Локализация!$C$67,4,IF(B2132=Локализация!$C$68,5,IF(OR(B2132=1,B2132=2,B2132=3,B2132=4,B2132=5),B2132,"")))))))</f>
        <v/>
      </c>
      <c r="E2132" s="11" t="str">
        <f>(IF(C2132=Локализация!$C$70,1,IF(C2132=Локализация!$C$71,2,IF(C2132=Локализация!$C$72,3,IF(C2132=Локализация!$C$73,4,IF(C2132=Локализация!$C$74,5,IF(OR(C2132=1,C2132=2,C2132=3,C2132=4,C2132=5),C2132,"")))))))</f>
        <v/>
      </c>
      <c r="F2132" s="55" t="e">
        <f t="shared" si="46"/>
        <v>#VALUE!</v>
      </c>
    </row>
    <row r="2133" spans="4:6" x14ac:dyDescent="0.3">
      <c r="D2133" s="11" t="str">
        <f>(IF(B2133=Локализация!$C$64,1,IF(B2133=Локализация!$C$65,2,IF(B2133=Локализация!$C$66,3,IF(B2133=Локализация!$C$67,4,IF(B2133=Локализация!$C$68,5,IF(OR(B2133=1,B2133=2,B2133=3,B2133=4,B2133=5),B2133,"")))))))</f>
        <v/>
      </c>
      <c r="E2133" s="11" t="str">
        <f>(IF(C2133=Локализация!$C$70,1,IF(C2133=Локализация!$C$71,2,IF(C2133=Локализация!$C$72,3,IF(C2133=Локализация!$C$73,4,IF(C2133=Локализация!$C$74,5,IF(OR(C2133=1,C2133=2,C2133=3,C2133=4,C2133=5),C2133,"")))))))</f>
        <v/>
      </c>
      <c r="F2133" s="55" t="e">
        <f t="shared" si="46"/>
        <v>#VALUE!</v>
      </c>
    </row>
    <row r="2134" spans="4:6" x14ac:dyDescent="0.3">
      <c r="D2134" s="11" t="str">
        <f>(IF(B2134=Локализация!$C$64,1,IF(B2134=Локализация!$C$65,2,IF(B2134=Локализация!$C$66,3,IF(B2134=Локализация!$C$67,4,IF(B2134=Локализация!$C$68,5,IF(OR(B2134=1,B2134=2,B2134=3,B2134=4,B2134=5),B2134,"")))))))</f>
        <v/>
      </c>
      <c r="E2134" s="11" t="str">
        <f>(IF(C2134=Локализация!$C$70,1,IF(C2134=Локализация!$C$71,2,IF(C2134=Локализация!$C$72,3,IF(C2134=Локализация!$C$73,4,IF(C2134=Локализация!$C$74,5,IF(OR(C2134=1,C2134=2,C2134=3,C2134=4,C2134=5),C2134,"")))))))</f>
        <v/>
      </c>
      <c r="F2134" s="55" t="e">
        <f t="shared" si="46"/>
        <v>#VALUE!</v>
      </c>
    </row>
    <row r="2135" spans="4:6" x14ac:dyDescent="0.3">
      <c r="D2135" s="11" t="str">
        <f>(IF(B2135=Локализация!$C$64,1,IF(B2135=Локализация!$C$65,2,IF(B2135=Локализация!$C$66,3,IF(B2135=Локализация!$C$67,4,IF(B2135=Локализация!$C$68,5,IF(OR(B2135=1,B2135=2,B2135=3,B2135=4,B2135=5),B2135,"")))))))</f>
        <v/>
      </c>
      <c r="E2135" s="11" t="str">
        <f>(IF(C2135=Локализация!$C$70,1,IF(C2135=Локализация!$C$71,2,IF(C2135=Локализация!$C$72,3,IF(C2135=Локализация!$C$73,4,IF(C2135=Локализация!$C$74,5,IF(OR(C2135=1,C2135=2,C2135=3,C2135=4,C2135=5),C2135,"")))))))</f>
        <v/>
      </c>
      <c r="F2135" s="55" t="e">
        <f t="shared" si="46"/>
        <v>#VALUE!</v>
      </c>
    </row>
    <row r="2136" spans="4:6" x14ac:dyDescent="0.3">
      <c r="D2136" s="11" t="str">
        <f>(IF(B2136=Локализация!$C$64,1,IF(B2136=Локализация!$C$65,2,IF(B2136=Локализация!$C$66,3,IF(B2136=Локализация!$C$67,4,IF(B2136=Локализация!$C$68,5,IF(OR(B2136=1,B2136=2,B2136=3,B2136=4,B2136=5),B2136,"")))))))</f>
        <v/>
      </c>
      <c r="E2136" s="11" t="str">
        <f>(IF(C2136=Локализация!$C$70,1,IF(C2136=Локализация!$C$71,2,IF(C2136=Локализация!$C$72,3,IF(C2136=Локализация!$C$73,4,IF(C2136=Локализация!$C$74,5,IF(OR(C2136=1,C2136=2,C2136=3,C2136=4,C2136=5),C2136,"")))))))</f>
        <v/>
      </c>
      <c r="F2136" s="55" t="e">
        <f t="shared" si="46"/>
        <v>#VALUE!</v>
      </c>
    </row>
    <row r="2137" spans="4:6" x14ac:dyDescent="0.3">
      <c r="D2137" s="11" t="str">
        <f>(IF(B2137=Локализация!$C$64,1,IF(B2137=Локализация!$C$65,2,IF(B2137=Локализация!$C$66,3,IF(B2137=Локализация!$C$67,4,IF(B2137=Локализация!$C$68,5,IF(OR(B2137=1,B2137=2,B2137=3,B2137=4,B2137=5),B2137,"")))))))</f>
        <v/>
      </c>
      <c r="E2137" s="11" t="str">
        <f>(IF(C2137=Локализация!$C$70,1,IF(C2137=Локализация!$C$71,2,IF(C2137=Локализация!$C$72,3,IF(C2137=Локализация!$C$73,4,IF(C2137=Локализация!$C$74,5,IF(OR(C2137=1,C2137=2,C2137=3,C2137=4,C2137=5),C2137,"")))))))</f>
        <v/>
      </c>
      <c r="F2137" s="55" t="e">
        <f t="shared" si="46"/>
        <v>#VALUE!</v>
      </c>
    </row>
    <row r="2138" spans="4:6" x14ac:dyDescent="0.3">
      <c r="D2138" s="11" t="str">
        <f>(IF(B2138=Локализация!$C$64,1,IF(B2138=Локализация!$C$65,2,IF(B2138=Локализация!$C$66,3,IF(B2138=Локализация!$C$67,4,IF(B2138=Локализация!$C$68,5,IF(OR(B2138=1,B2138=2,B2138=3,B2138=4,B2138=5),B2138,"")))))))</f>
        <v/>
      </c>
      <c r="E2138" s="11" t="str">
        <f>(IF(C2138=Локализация!$C$70,1,IF(C2138=Локализация!$C$71,2,IF(C2138=Локализация!$C$72,3,IF(C2138=Локализация!$C$73,4,IF(C2138=Локализация!$C$74,5,IF(OR(C2138=1,C2138=2,C2138=3,C2138=4,C2138=5),C2138,"")))))))</f>
        <v/>
      </c>
      <c r="F2138" s="55" t="e">
        <f t="shared" si="46"/>
        <v>#VALUE!</v>
      </c>
    </row>
    <row r="2139" spans="4:6" x14ac:dyDescent="0.3">
      <c r="D2139" s="11" t="str">
        <f>(IF(B2139=Локализация!$C$64,1,IF(B2139=Локализация!$C$65,2,IF(B2139=Локализация!$C$66,3,IF(B2139=Локализация!$C$67,4,IF(B2139=Локализация!$C$68,5,IF(OR(B2139=1,B2139=2,B2139=3,B2139=4,B2139=5),B2139,"")))))))</f>
        <v/>
      </c>
      <c r="E2139" s="11" t="str">
        <f>(IF(C2139=Локализация!$C$70,1,IF(C2139=Локализация!$C$71,2,IF(C2139=Локализация!$C$72,3,IF(C2139=Локализация!$C$73,4,IF(C2139=Локализация!$C$74,5,IF(OR(C2139=1,C2139=2,C2139=3,C2139=4,C2139=5),C2139,"")))))))</f>
        <v/>
      </c>
      <c r="F2139" s="55" t="e">
        <f t="shared" si="46"/>
        <v>#VALUE!</v>
      </c>
    </row>
    <row r="2140" spans="4:6" x14ac:dyDescent="0.3">
      <c r="D2140" s="11" t="str">
        <f>(IF(B2140=Локализация!$C$64,1,IF(B2140=Локализация!$C$65,2,IF(B2140=Локализация!$C$66,3,IF(B2140=Локализация!$C$67,4,IF(B2140=Локализация!$C$68,5,IF(OR(B2140=1,B2140=2,B2140=3,B2140=4,B2140=5),B2140,"")))))))</f>
        <v/>
      </c>
      <c r="E2140" s="11" t="str">
        <f>(IF(C2140=Локализация!$C$70,1,IF(C2140=Локализация!$C$71,2,IF(C2140=Локализация!$C$72,3,IF(C2140=Локализация!$C$73,4,IF(C2140=Локализация!$C$74,5,IF(OR(C2140=1,C2140=2,C2140=3,C2140=4,C2140=5),C2140,"")))))))</f>
        <v/>
      </c>
      <c r="F2140" s="55" t="e">
        <f t="shared" si="46"/>
        <v>#VALUE!</v>
      </c>
    </row>
    <row r="2141" spans="4:6" x14ac:dyDescent="0.3">
      <c r="D2141" s="11" t="str">
        <f>(IF(B2141=Локализация!$C$64,1,IF(B2141=Локализация!$C$65,2,IF(B2141=Локализация!$C$66,3,IF(B2141=Локализация!$C$67,4,IF(B2141=Локализация!$C$68,5,IF(OR(B2141=1,B2141=2,B2141=3,B2141=4,B2141=5),B2141,"")))))))</f>
        <v/>
      </c>
      <c r="E2141" s="11" t="str">
        <f>(IF(C2141=Локализация!$C$70,1,IF(C2141=Локализация!$C$71,2,IF(C2141=Локализация!$C$72,3,IF(C2141=Локализация!$C$73,4,IF(C2141=Локализация!$C$74,5,IF(OR(C2141=1,C2141=2,C2141=3,C2141=4,C2141=5),C2141,"")))))))</f>
        <v/>
      </c>
      <c r="F2141" s="55" t="e">
        <f t="shared" si="46"/>
        <v>#VALUE!</v>
      </c>
    </row>
    <row r="2142" spans="4:6" x14ac:dyDescent="0.3">
      <c r="D2142" s="11" t="str">
        <f>(IF(B2142=Локализация!$C$64,1,IF(B2142=Локализация!$C$65,2,IF(B2142=Локализация!$C$66,3,IF(B2142=Локализация!$C$67,4,IF(B2142=Локализация!$C$68,5,IF(OR(B2142=1,B2142=2,B2142=3,B2142=4,B2142=5),B2142,"")))))))</f>
        <v/>
      </c>
      <c r="E2142" s="11" t="str">
        <f>(IF(C2142=Локализация!$C$70,1,IF(C2142=Локализация!$C$71,2,IF(C2142=Локализация!$C$72,3,IF(C2142=Локализация!$C$73,4,IF(C2142=Локализация!$C$74,5,IF(OR(C2142=1,C2142=2,C2142=3,C2142=4,C2142=5),C2142,"")))))))</f>
        <v/>
      </c>
      <c r="F2142" s="55" t="e">
        <f t="shared" si="46"/>
        <v>#VALUE!</v>
      </c>
    </row>
    <row r="2143" spans="4:6" x14ac:dyDescent="0.3">
      <c r="D2143" s="11" t="str">
        <f>(IF(B2143=Локализация!$C$64,1,IF(B2143=Локализация!$C$65,2,IF(B2143=Локализация!$C$66,3,IF(B2143=Локализация!$C$67,4,IF(B2143=Локализация!$C$68,5,IF(OR(B2143=1,B2143=2,B2143=3,B2143=4,B2143=5),B2143,"")))))))</f>
        <v/>
      </c>
      <c r="E2143" s="11" t="str">
        <f>(IF(C2143=Локализация!$C$70,1,IF(C2143=Локализация!$C$71,2,IF(C2143=Локализация!$C$72,3,IF(C2143=Локализация!$C$73,4,IF(C2143=Локализация!$C$74,5,IF(OR(C2143=1,C2143=2,C2143=3,C2143=4,C2143=5),C2143,"")))))))</f>
        <v/>
      </c>
      <c r="F2143" s="55" t="e">
        <f t="shared" si="46"/>
        <v>#VALUE!</v>
      </c>
    </row>
    <row r="2144" spans="4:6" x14ac:dyDescent="0.3">
      <c r="D2144" s="11" t="str">
        <f>(IF(B2144=Локализация!$C$64,1,IF(B2144=Локализация!$C$65,2,IF(B2144=Локализация!$C$66,3,IF(B2144=Локализация!$C$67,4,IF(B2144=Локализация!$C$68,5,IF(OR(B2144=1,B2144=2,B2144=3,B2144=4,B2144=5),B2144,"")))))))</f>
        <v/>
      </c>
      <c r="E2144" s="11" t="str">
        <f>(IF(C2144=Локализация!$C$70,1,IF(C2144=Локализация!$C$71,2,IF(C2144=Локализация!$C$72,3,IF(C2144=Локализация!$C$73,4,IF(C2144=Локализация!$C$74,5,IF(OR(C2144=1,C2144=2,C2144=3,C2144=4,C2144=5),C2144,"")))))))</f>
        <v/>
      </c>
      <c r="F2144" s="55" t="e">
        <f t="shared" si="46"/>
        <v>#VALUE!</v>
      </c>
    </row>
    <row r="2145" spans="4:6" x14ac:dyDescent="0.3">
      <c r="D2145" s="11" t="str">
        <f>(IF(B2145=Локализация!$C$64,1,IF(B2145=Локализация!$C$65,2,IF(B2145=Локализация!$C$66,3,IF(B2145=Локализация!$C$67,4,IF(B2145=Локализация!$C$68,5,IF(OR(B2145=1,B2145=2,B2145=3,B2145=4,B2145=5),B2145,"")))))))</f>
        <v/>
      </c>
      <c r="E2145" s="11" t="str">
        <f>(IF(C2145=Локализация!$C$70,1,IF(C2145=Локализация!$C$71,2,IF(C2145=Локализация!$C$72,3,IF(C2145=Локализация!$C$73,4,IF(C2145=Локализация!$C$74,5,IF(OR(C2145=1,C2145=2,C2145=3,C2145=4,C2145=5),C2145,"")))))))</f>
        <v/>
      </c>
      <c r="F2145" s="55" t="e">
        <f t="shared" si="46"/>
        <v>#VALUE!</v>
      </c>
    </row>
    <row r="2146" spans="4:6" x14ac:dyDescent="0.3">
      <c r="D2146" s="11" t="str">
        <f>(IF(B2146=Локализация!$C$64,1,IF(B2146=Локализация!$C$65,2,IF(B2146=Локализация!$C$66,3,IF(B2146=Локализация!$C$67,4,IF(B2146=Локализация!$C$68,5,IF(OR(B2146=1,B2146=2,B2146=3,B2146=4,B2146=5),B2146,"")))))))</f>
        <v/>
      </c>
      <c r="E2146" s="11" t="str">
        <f>(IF(C2146=Локализация!$C$70,1,IF(C2146=Локализация!$C$71,2,IF(C2146=Локализация!$C$72,3,IF(C2146=Локализация!$C$73,4,IF(C2146=Локализация!$C$74,5,IF(OR(C2146=1,C2146=2,C2146=3,C2146=4,C2146=5),C2146,"")))))))</f>
        <v/>
      </c>
      <c r="F2146" s="55" t="e">
        <f t="shared" ref="F2146:F2209" si="47">(((D2146+E2146)-2)/8)</f>
        <v>#VALUE!</v>
      </c>
    </row>
    <row r="2147" spans="4:6" x14ac:dyDescent="0.3">
      <c r="D2147" s="11" t="str">
        <f>(IF(B2147=Локализация!$C$64,1,IF(B2147=Локализация!$C$65,2,IF(B2147=Локализация!$C$66,3,IF(B2147=Локализация!$C$67,4,IF(B2147=Локализация!$C$68,5,IF(OR(B2147=1,B2147=2,B2147=3,B2147=4,B2147=5),B2147,"")))))))</f>
        <v/>
      </c>
      <c r="E2147" s="11" t="str">
        <f>(IF(C2147=Локализация!$C$70,1,IF(C2147=Локализация!$C$71,2,IF(C2147=Локализация!$C$72,3,IF(C2147=Локализация!$C$73,4,IF(C2147=Локализация!$C$74,5,IF(OR(C2147=1,C2147=2,C2147=3,C2147=4,C2147=5),C2147,"")))))))</f>
        <v/>
      </c>
      <c r="F2147" s="55" t="e">
        <f t="shared" si="47"/>
        <v>#VALUE!</v>
      </c>
    </row>
    <row r="2148" spans="4:6" x14ac:dyDescent="0.3">
      <c r="D2148" s="11" t="str">
        <f>(IF(B2148=Локализация!$C$64,1,IF(B2148=Локализация!$C$65,2,IF(B2148=Локализация!$C$66,3,IF(B2148=Локализация!$C$67,4,IF(B2148=Локализация!$C$68,5,IF(OR(B2148=1,B2148=2,B2148=3,B2148=4,B2148=5),B2148,"")))))))</f>
        <v/>
      </c>
      <c r="E2148" s="11" t="str">
        <f>(IF(C2148=Локализация!$C$70,1,IF(C2148=Локализация!$C$71,2,IF(C2148=Локализация!$C$72,3,IF(C2148=Локализация!$C$73,4,IF(C2148=Локализация!$C$74,5,IF(OR(C2148=1,C2148=2,C2148=3,C2148=4,C2148=5),C2148,"")))))))</f>
        <v/>
      </c>
      <c r="F2148" s="55" t="e">
        <f t="shared" si="47"/>
        <v>#VALUE!</v>
      </c>
    </row>
    <row r="2149" spans="4:6" x14ac:dyDescent="0.3">
      <c r="D2149" s="11" t="str">
        <f>(IF(B2149=Локализация!$C$64,1,IF(B2149=Локализация!$C$65,2,IF(B2149=Локализация!$C$66,3,IF(B2149=Локализация!$C$67,4,IF(B2149=Локализация!$C$68,5,IF(OR(B2149=1,B2149=2,B2149=3,B2149=4,B2149=5),B2149,"")))))))</f>
        <v/>
      </c>
      <c r="E2149" s="11" t="str">
        <f>(IF(C2149=Локализация!$C$70,1,IF(C2149=Локализация!$C$71,2,IF(C2149=Локализация!$C$72,3,IF(C2149=Локализация!$C$73,4,IF(C2149=Локализация!$C$74,5,IF(OR(C2149=1,C2149=2,C2149=3,C2149=4,C2149=5),C2149,"")))))))</f>
        <v/>
      </c>
      <c r="F2149" s="55" t="e">
        <f t="shared" si="47"/>
        <v>#VALUE!</v>
      </c>
    </row>
    <row r="2150" spans="4:6" x14ac:dyDescent="0.3">
      <c r="D2150" s="11" t="str">
        <f>(IF(B2150=Локализация!$C$64,1,IF(B2150=Локализация!$C$65,2,IF(B2150=Локализация!$C$66,3,IF(B2150=Локализация!$C$67,4,IF(B2150=Локализация!$C$68,5,IF(OR(B2150=1,B2150=2,B2150=3,B2150=4,B2150=5),B2150,"")))))))</f>
        <v/>
      </c>
      <c r="E2150" s="11" t="str">
        <f>(IF(C2150=Локализация!$C$70,1,IF(C2150=Локализация!$C$71,2,IF(C2150=Локализация!$C$72,3,IF(C2150=Локализация!$C$73,4,IF(C2150=Локализация!$C$74,5,IF(OR(C2150=1,C2150=2,C2150=3,C2150=4,C2150=5),C2150,"")))))))</f>
        <v/>
      </c>
      <c r="F2150" s="55" t="e">
        <f t="shared" si="47"/>
        <v>#VALUE!</v>
      </c>
    </row>
    <row r="2151" spans="4:6" x14ac:dyDescent="0.3">
      <c r="D2151" s="11" t="str">
        <f>(IF(B2151=Локализация!$C$64,1,IF(B2151=Локализация!$C$65,2,IF(B2151=Локализация!$C$66,3,IF(B2151=Локализация!$C$67,4,IF(B2151=Локализация!$C$68,5,IF(OR(B2151=1,B2151=2,B2151=3,B2151=4,B2151=5),B2151,"")))))))</f>
        <v/>
      </c>
      <c r="E2151" s="11" t="str">
        <f>(IF(C2151=Локализация!$C$70,1,IF(C2151=Локализация!$C$71,2,IF(C2151=Локализация!$C$72,3,IF(C2151=Локализация!$C$73,4,IF(C2151=Локализация!$C$74,5,IF(OR(C2151=1,C2151=2,C2151=3,C2151=4,C2151=5),C2151,"")))))))</f>
        <v/>
      </c>
      <c r="F2151" s="55" t="e">
        <f t="shared" si="47"/>
        <v>#VALUE!</v>
      </c>
    </row>
    <row r="2152" spans="4:6" x14ac:dyDescent="0.3">
      <c r="D2152" s="11" t="str">
        <f>(IF(B2152=Локализация!$C$64,1,IF(B2152=Локализация!$C$65,2,IF(B2152=Локализация!$C$66,3,IF(B2152=Локализация!$C$67,4,IF(B2152=Локализация!$C$68,5,IF(OR(B2152=1,B2152=2,B2152=3,B2152=4,B2152=5),B2152,"")))))))</f>
        <v/>
      </c>
      <c r="E2152" s="11" t="str">
        <f>(IF(C2152=Локализация!$C$70,1,IF(C2152=Локализация!$C$71,2,IF(C2152=Локализация!$C$72,3,IF(C2152=Локализация!$C$73,4,IF(C2152=Локализация!$C$74,5,IF(OR(C2152=1,C2152=2,C2152=3,C2152=4,C2152=5),C2152,"")))))))</f>
        <v/>
      </c>
      <c r="F2152" s="55" t="e">
        <f t="shared" si="47"/>
        <v>#VALUE!</v>
      </c>
    </row>
    <row r="2153" spans="4:6" x14ac:dyDescent="0.3">
      <c r="D2153" s="11" t="str">
        <f>(IF(B2153=Локализация!$C$64,1,IF(B2153=Локализация!$C$65,2,IF(B2153=Локализация!$C$66,3,IF(B2153=Локализация!$C$67,4,IF(B2153=Локализация!$C$68,5,IF(OR(B2153=1,B2153=2,B2153=3,B2153=4,B2153=5),B2153,"")))))))</f>
        <v/>
      </c>
      <c r="E2153" s="11" t="str">
        <f>(IF(C2153=Локализация!$C$70,1,IF(C2153=Локализация!$C$71,2,IF(C2153=Локализация!$C$72,3,IF(C2153=Локализация!$C$73,4,IF(C2153=Локализация!$C$74,5,IF(OR(C2153=1,C2153=2,C2153=3,C2153=4,C2153=5),C2153,"")))))))</f>
        <v/>
      </c>
      <c r="F2153" s="55" t="e">
        <f t="shared" si="47"/>
        <v>#VALUE!</v>
      </c>
    </row>
    <row r="2154" spans="4:6" x14ac:dyDescent="0.3">
      <c r="D2154" s="11" t="str">
        <f>(IF(B2154=Локализация!$C$64,1,IF(B2154=Локализация!$C$65,2,IF(B2154=Локализация!$C$66,3,IF(B2154=Локализация!$C$67,4,IF(B2154=Локализация!$C$68,5,IF(OR(B2154=1,B2154=2,B2154=3,B2154=4,B2154=5),B2154,"")))))))</f>
        <v/>
      </c>
      <c r="E2154" s="11" t="str">
        <f>(IF(C2154=Локализация!$C$70,1,IF(C2154=Локализация!$C$71,2,IF(C2154=Локализация!$C$72,3,IF(C2154=Локализация!$C$73,4,IF(C2154=Локализация!$C$74,5,IF(OR(C2154=1,C2154=2,C2154=3,C2154=4,C2154=5),C2154,"")))))))</f>
        <v/>
      </c>
      <c r="F2154" s="55" t="e">
        <f t="shared" si="47"/>
        <v>#VALUE!</v>
      </c>
    </row>
    <row r="2155" spans="4:6" x14ac:dyDescent="0.3">
      <c r="D2155" s="11" t="str">
        <f>(IF(B2155=Локализация!$C$64,1,IF(B2155=Локализация!$C$65,2,IF(B2155=Локализация!$C$66,3,IF(B2155=Локализация!$C$67,4,IF(B2155=Локализация!$C$68,5,IF(OR(B2155=1,B2155=2,B2155=3,B2155=4,B2155=5),B2155,"")))))))</f>
        <v/>
      </c>
      <c r="E2155" s="11" t="str">
        <f>(IF(C2155=Локализация!$C$70,1,IF(C2155=Локализация!$C$71,2,IF(C2155=Локализация!$C$72,3,IF(C2155=Локализация!$C$73,4,IF(C2155=Локализация!$C$74,5,IF(OR(C2155=1,C2155=2,C2155=3,C2155=4,C2155=5),C2155,"")))))))</f>
        <v/>
      </c>
      <c r="F2155" s="55" t="e">
        <f t="shared" si="47"/>
        <v>#VALUE!</v>
      </c>
    </row>
    <row r="2156" spans="4:6" x14ac:dyDescent="0.3">
      <c r="D2156" s="11" t="str">
        <f>(IF(B2156=Локализация!$C$64,1,IF(B2156=Локализация!$C$65,2,IF(B2156=Локализация!$C$66,3,IF(B2156=Локализация!$C$67,4,IF(B2156=Локализация!$C$68,5,IF(OR(B2156=1,B2156=2,B2156=3,B2156=4,B2156=5),B2156,"")))))))</f>
        <v/>
      </c>
      <c r="E2156" s="11" t="str">
        <f>(IF(C2156=Локализация!$C$70,1,IF(C2156=Локализация!$C$71,2,IF(C2156=Локализация!$C$72,3,IF(C2156=Локализация!$C$73,4,IF(C2156=Локализация!$C$74,5,IF(OR(C2156=1,C2156=2,C2156=3,C2156=4,C2156=5),C2156,"")))))))</f>
        <v/>
      </c>
      <c r="F2156" s="55" t="e">
        <f t="shared" si="47"/>
        <v>#VALUE!</v>
      </c>
    </row>
    <row r="2157" spans="4:6" x14ac:dyDescent="0.3">
      <c r="D2157" s="11" t="str">
        <f>(IF(B2157=Локализация!$C$64,1,IF(B2157=Локализация!$C$65,2,IF(B2157=Локализация!$C$66,3,IF(B2157=Локализация!$C$67,4,IF(B2157=Локализация!$C$68,5,IF(OR(B2157=1,B2157=2,B2157=3,B2157=4,B2157=5),B2157,"")))))))</f>
        <v/>
      </c>
      <c r="E2157" s="11" t="str">
        <f>(IF(C2157=Локализация!$C$70,1,IF(C2157=Локализация!$C$71,2,IF(C2157=Локализация!$C$72,3,IF(C2157=Локализация!$C$73,4,IF(C2157=Локализация!$C$74,5,IF(OR(C2157=1,C2157=2,C2157=3,C2157=4,C2157=5),C2157,"")))))))</f>
        <v/>
      </c>
      <c r="F2157" s="55" t="e">
        <f t="shared" si="47"/>
        <v>#VALUE!</v>
      </c>
    </row>
    <row r="2158" spans="4:6" x14ac:dyDescent="0.3">
      <c r="D2158" s="11" t="str">
        <f>(IF(B2158=Локализация!$C$64,1,IF(B2158=Локализация!$C$65,2,IF(B2158=Локализация!$C$66,3,IF(B2158=Локализация!$C$67,4,IF(B2158=Локализация!$C$68,5,IF(OR(B2158=1,B2158=2,B2158=3,B2158=4,B2158=5),B2158,"")))))))</f>
        <v/>
      </c>
      <c r="E2158" s="11" t="str">
        <f>(IF(C2158=Локализация!$C$70,1,IF(C2158=Локализация!$C$71,2,IF(C2158=Локализация!$C$72,3,IF(C2158=Локализация!$C$73,4,IF(C2158=Локализация!$C$74,5,IF(OR(C2158=1,C2158=2,C2158=3,C2158=4,C2158=5),C2158,"")))))))</f>
        <v/>
      </c>
      <c r="F2158" s="55" t="e">
        <f t="shared" si="47"/>
        <v>#VALUE!</v>
      </c>
    </row>
    <row r="2159" spans="4:6" x14ac:dyDescent="0.3">
      <c r="D2159" s="11" t="str">
        <f>(IF(B2159=Локализация!$C$64,1,IF(B2159=Локализация!$C$65,2,IF(B2159=Локализация!$C$66,3,IF(B2159=Локализация!$C$67,4,IF(B2159=Локализация!$C$68,5,IF(OR(B2159=1,B2159=2,B2159=3,B2159=4,B2159=5),B2159,"")))))))</f>
        <v/>
      </c>
      <c r="E2159" s="11" t="str">
        <f>(IF(C2159=Локализация!$C$70,1,IF(C2159=Локализация!$C$71,2,IF(C2159=Локализация!$C$72,3,IF(C2159=Локализация!$C$73,4,IF(C2159=Локализация!$C$74,5,IF(OR(C2159=1,C2159=2,C2159=3,C2159=4,C2159=5),C2159,"")))))))</f>
        <v/>
      </c>
      <c r="F2159" s="55" t="e">
        <f t="shared" si="47"/>
        <v>#VALUE!</v>
      </c>
    </row>
    <row r="2160" spans="4:6" x14ac:dyDescent="0.3">
      <c r="D2160" s="11" t="str">
        <f>(IF(B2160=Локализация!$C$64,1,IF(B2160=Локализация!$C$65,2,IF(B2160=Локализация!$C$66,3,IF(B2160=Локализация!$C$67,4,IF(B2160=Локализация!$C$68,5,IF(OR(B2160=1,B2160=2,B2160=3,B2160=4,B2160=5),B2160,"")))))))</f>
        <v/>
      </c>
      <c r="E2160" s="11" t="str">
        <f>(IF(C2160=Локализация!$C$70,1,IF(C2160=Локализация!$C$71,2,IF(C2160=Локализация!$C$72,3,IF(C2160=Локализация!$C$73,4,IF(C2160=Локализация!$C$74,5,IF(OR(C2160=1,C2160=2,C2160=3,C2160=4,C2160=5),C2160,"")))))))</f>
        <v/>
      </c>
      <c r="F2160" s="55" t="e">
        <f t="shared" si="47"/>
        <v>#VALUE!</v>
      </c>
    </row>
    <row r="2161" spans="4:6" x14ac:dyDescent="0.3">
      <c r="D2161" s="11" t="str">
        <f>(IF(B2161=Локализация!$C$64,1,IF(B2161=Локализация!$C$65,2,IF(B2161=Локализация!$C$66,3,IF(B2161=Локализация!$C$67,4,IF(B2161=Локализация!$C$68,5,IF(OR(B2161=1,B2161=2,B2161=3,B2161=4,B2161=5),B2161,"")))))))</f>
        <v/>
      </c>
      <c r="E2161" s="11" t="str">
        <f>(IF(C2161=Локализация!$C$70,1,IF(C2161=Локализация!$C$71,2,IF(C2161=Локализация!$C$72,3,IF(C2161=Локализация!$C$73,4,IF(C2161=Локализация!$C$74,5,IF(OR(C2161=1,C2161=2,C2161=3,C2161=4,C2161=5),C2161,"")))))))</f>
        <v/>
      </c>
      <c r="F2161" s="55" t="e">
        <f t="shared" si="47"/>
        <v>#VALUE!</v>
      </c>
    </row>
    <row r="2162" spans="4:6" x14ac:dyDescent="0.3">
      <c r="D2162" s="11" t="str">
        <f>(IF(B2162=Локализация!$C$64,1,IF(B2162=Локализация!$C$65,2,IF(B2162=Локализация!$C$66,3,IF(B2162=Локализация!$C$67,4,IF(B2162=Локализация!$C$68,5,IF(OR(B2162=1,B2162=2,B2162=3,B2162=4,B2162=5),B2162,"")))))))</f>
        <v/>
      </c>
      <c r="E2162" s="11" t="str">
        <f>(IF(C2162=Локализация!$C$70,1,IF(C2162=Локализация!$C$71,2,IF(C2162=Локализация!$C$72,3,IF(C2162=Локализация!$C$73,4,IF(C2162=Локализация!$C$74,5,IF(OR(C2162=1,C2162=2,C2162=3,C2162=4,C2162=5),C2162,"")))))))</f>
        <v/>
      </c>
      <c r="F2162" s="55" t="e">
        <f t="shared" si="47"/>
        <v>#VALUE!</v>
      </c>
    </row>
    <row r="2163" spans="4:6" x14ac:dyDescent="0.3">
      <c r="D2163" s="11" t="str">
        <f>(IF(B2163=Локализация!$C$64,1,IF(B2163=Локализация!$C$65,2,IF(B2163=Локализация!$C$66,3,IF(B2163=Локализация!$C$67,4,IF(B2163=Локализация!$C$68,5,IF(OR(B2163=1,B2163=2,B2163=3,B2163=4,B2163=5),B2163,"")))))))</f>
        <v/>
      </c>
      <c r="E2163" s="11" t="str">
        <f>(IF(C2163=Локализация!$C$70,1,IF(C2163=Локализация!$C$71,2,IF(C2163=Локализация!$C$72,3,IF(C2163=Локализация!$C$73,4,IF(C2163=Локализация!$C$74,5,IF(OR(C2163=1,C2163=2,C2163=3,C2163=4,C2163=5),C2163,"")))))))</f>
        <v/>
      </c>
      <c r="F2163" s="55" t="e">
        <f t="shared" si="47"/>
        <v>#VALUE!</v>
      </c>
    </row>
    <row r="2164" spans="4:6" x14ac:dyDescent="0.3">
      <c r="D2164" s="11" t="str">
        <f>(IF(B2164=Локализация!$C$64,1,IF(B2164=Локализация!$C$65,2,IF(B2164=Локализация!$C$66,3,IF(B2164=Локализация!$C$67,4,IF(B2164=Локализация!$C$68,5,IF(OR(B2164=1,B2164=2,B2164=3,B2164=4,B2164=5),B2164,"")))))))</f>
        <v/>
      </c>
      <c r="E2164" s="11" t="str">
        <f>(IF(C2164=Локализация!$C$70,1,IF(C2164=Локализация!$C$71,2,IF(C2164=Локализация!$C$72,3,IF(C2164=Локализация!$C$73,4,IF(C2164=Локализация!$C$74,5,IF(OR(C2164=1,C2164=2,C2164=3,C2164=4,C2164=5),C2164,"")))))))</f>
        <v/>
      </c>
      <c r="F2164" s="55" t="e">
        <f t="shared" si="47"/>
        <v>#VALUE!</v>
      </c>
    </row>
    <row r="2165" spans="4:6" x14ac:dyDescent="0.3">
      <c r="D2165" s="11" t="str">
        <f>(IF(B2165=Локализация!$C$64,1,IF(B2165=Локализация!$C$65,2,IF(B2165=Локализация!$C$66,3,IF(B2165=Локализация!$C$67,4,IF(B2165=Локализация!$C$68,5,IF(OR(B2165=1,B2165=2,B2165=3,B2165=4,B2165=5),B2165,"")))))))</f>
        <v/>
      </c>
      <c r="E2165" s="11" t="str">
        <f>(IF(C2165=Локализация!$C$70,1,IF(C2165=Локализация!$C$71,2,IF(C2165=Локализация!$C$72,3,IF(C2165=Локализация!$C$73,4,IF(C2165=Локализация!$C$74,5,IF(OR(C2165=1,C2165=2,C2165=3,C2165=4,C2165=5),C2165,"")))))))</f>
        <v/>
      </c>
      <c r="F2165" s="55" t="e">
        <f t="shared" si="47"/>
        <v>#VALUE!</v>
      </c>
    </row>
    <row r="2166" spans="4:6" x14ac:dyDescent="0.3">
      <c r="D2166" s="11" t="str">
        <f>(IF(B2166=Локализация!$C$64,1,IF(B2166=Локализация!$C$65,2,IF(B2166=Локализация!$C$66,3,IF(B2166=Локализация!$C$67,4,IF(B2166=Локализация!$C$68,5,IF(OR(B2166=1,B2166=2,B2166=3,B2166=4,B2166=5),B2166,"")))))))</f>
        <v/>
      </c>
      <c r="E2166" s="11" t="str">
        <f>(IF(C2166=Локализация!$C$70,1,IF(C2166=Локализация!$C$71,2,IF(C2166=Локализация!$C$72,3,IF(C2166=Локализация!$C$73,4,IF(C2166=Локализация!$C$74,5,IF(OR(C2166=1,C2166=2,C2166=3,C2166=4,C2166=5),C2166,"")))))))</f>
        <v/>
      </c>
      <c r="F2166" s="55" t="e">
        <f t="shared" si="47"/>
        <v>#VALUE!</v>
      </c>
    </row>
    <row r="2167" spans="4:6" x14ac:dyDescent="0.3">
      <c r="D2167" s="11" t="str">
        <f>(IF(B2167=Локализация!$C$64,1,IF(B2167=Локализация!$C$65,2,IF(B2167=Локализация!$C$66,3,IF(B2167=Локализация!$C$67,4,IF(B2167=Локализация!$C$68,5,IF(OR(B2167=1,B2167=2,B2167=3,B2167=4,B2167=5),B2167,"")))))))</f>
        <v/>
      </c>
      <c r="E2167" s="11" t="str">
        <f>(IF(C2167=Локализация!$C$70,1,IF(C2167=Локализация!$C$71,2,IF(C2167=Локализация!$C$72,3,IF(C2167=Локализация!$C$73,4,IF(C2167=Локализация!$C$74,5,IF(OR(C2167=1,C2167=2,C2167=3,C2167=4,C2167=5),C2167,"")))))))</f>
        <v/>
      </c>
      <c r="F2167" s="55" t="e">
        <f t="shared" si="47"/>
        <v>#VALUE!</v>
      </c>
    </row>
    <row r="2168" spans="4:6" x14ac:dyDescent="0.3">
      <c r="D2168" s="11" t="str">
        <f>(IF(B2168=Локализация!$C$64,1,IF(B2168=Локализация!$C$65,2,IF(B2168=Локализация!$C$66,3,IF(B2168=Локализация!$C$67,4,IF(B2168=Локализация!$C$68,5,IF(OR(B2168=1,B2168=2,B2168=3,B2168=4,B2168=5),B2168,"")))))))</f>
        <v/>
      </c>
      <c r="E2168" s="11" t="str">
        <f>(IF(C2168=Локализация!$C$70,1,IF(C2168=Локализация!$C$71,2,IF(C2168=Локализация!$C$72,3,IF(C2168=Локализация!$C$73,4,IF(C2168=Локализация!$C$74,5,IF(OR(C2168=1,C2168=2,C2168=3,C2168=4,C2168=5),C2168,"")))))))</f>
        <v/>
      </c>
      <c r="F2168" s="55" t="e">
        <f t="shared" si="47"/>
        <v>#VALUE!</v>
      </c>
    </row>
    <row r="2169" spans="4:6" x14ac:dyDescent="0.3">
      <c r="D2169" s="11" t="str">
        <f>(IF(B2169=Локализация!$C$64,1,IF(B2169=Локализация!$C$65,2,IF(B2169=Локализация!$C$66,3,IF(B2169=Локализация!$C$67,4,IF(B2169=Локализация!$C$68,5,IF(OR(B2169=1,B2169=2,B2169=3,B2169=4,B2169=5),B2169,"")))))))</f>
        <v/>
      </c>
      <c r="E2169" s="11" t="str">
        <f>(IF(C2169=Локализация!$C$70,1,IF(C2169=Локализация!$C$71,2,IF(C2169=Локализация!$C$72,3,IF(C2169=Локализация!$C$73,4,IF(C2169=Локализация!$C$74,5,IF(OR(C2169=1,C2169=2,C2169=3,C2169=4,C2169=5),C2169,"")))))))</f>
        <v/>
      </c>
      <c r="F2169" s="55" t="e">
        <f t="shared" si="47"/>
        <v>#VALUE!</v>
      </c>
    </row>
    <row r="2170" spans="4:6" x14ac:dyDescent="0.3">
      <c r="D2170" s="11" t="str">
        <f>(IF(B2170=Локализация!$C$64,1,IF(B2170=Локализация!$C$65,2,IF(B2170=Локализация!$C$66,3,IF(B2170=Локализация!$C$67,4,IF(B2170=Локализация!$C$68,5,IF(OR(B2170=1,B2170=2,B2170=3,B2170=4,B2170=5),B2170,"")))))))</f>
        <v/>
      </c>
      <c r="E2170" s="11" t="str">
        <f>(IF(C2170=Локализация!$C$70,1,IF(C2170=Локализация!$C$71,2,IF(C2170=Локализация!$C$72,3,IF(C2170=Локализация!$C$73,4,IF(C2170=Локализация!$C$74,5,IF(OR(C2170=1,C2170=2,C2170=3,C2170=4,C2170=5),C2170,"")))))))</f>
        <v/>
      </c>
      <c r="F2170" s="55" t="e">
        <f t="shared" si="47"/>
        <v>#VALUE!</v>
      </c>
    </row>
    <row r="2171" spans="4:6" x14ac:dyDescent="0.3">
      <c r="D2171" s="11" t="str">
        <f>(IF(B2171=Локализация!$C$64,1,IF(B2171=Локализация!$C$65,2,IF(B2171=Локализация!$C$66,3,IF(B2171=Локализация!$C$67,4,IF(B2171=Локализация!$C$68,5,IF(OR(B2171=1,B2171=2,B2171=3,B2171=4,B2171=5),B2171,"")))))))</f>
        <v/>
      </c>
      <c r="E2171" s="11" t="str">
        <f>(IF(C2171=Локализация!$C$70,1,IF(C2171=Локализация!$C$71,2,IF(C2171=Локализация!$C$72,3,IF(C2171=Локализация!$C$73,4,IF(C2171=Локализация!$C$74,5,IF(OR(C2171=1,C2171=2,C2171=3,C2171=4,C2171=5),C2171,"")))))))</f>
        <v/>
      </c>
      <c r="F2171" s="55" t="e">
        <f t="shared" si="47"/>
        <v>#VALUE!</v>
      </c>
    </row>
    <row r="2172" spans="4:6" x14ac:dyDescent="0.3">
      <c r="D2172" s="11" t="str">
        <f>(IF(B2172=Локализация!$C$64,1,IF(B2172=Локализация!$C$65,2,IF(B2172=Локализация!$C$66,3,IF(B2172=Локализация!$C$67,4,IF(B2172=Локализация!$C$68,5,IF(OR(B2172=1,B2172=2,B2172=3,B2172=4,B2172=5),B2172,"")))))))</f>
        <v/>
      </c>
      <c r="E2172" s="11" t="str">
        <f>(IF(C2172=Локализация!$C$70,1,IF(C2172=Локализация!$C$71,2,IF(C2172=Локализация!$C$72,3,IF(C2172=Локализация!$C$73,4,IF(C2172=Локализация!$C$74,5,IF(OR(C2172=1,C2172=2,C2172=3,C2172=4,C2172=5),C2172,"")))))))</f>
        <v/>
      </c>
      <c r="F2172" s="55" t="e">
        <f t="shared" si="47"/>
        <v>#VALUE!</v>
      </c>
    </row>
    <row r="2173" spans="4:6" x14ac:dyDescent="0.3">
      <c r="D2173" s="11" t="str">
        <f>(IF(B2173=Локализация!$C$64,1,IF(B2173=Локализация!$C$65,2,IF(B2173=Локализация!$C$66,3,IF(B2173=Локализация!$C$67,4,IF(B2173=Локализация!$C$68,5,IF(OR(B2173=1,B2173=2,B2173=3,B2173=4,B2173=5),B2173,"")))))))</f>
        <v/>
      </c>
      <c r="E2173" s="11" t="str">
        <f>(IF(C2173=Локализация!$C$70,1,IF(C2173=Локализация!$C$71,2,IF(C2173=Локализация!$C$72,3,IF(C2173=Локализация!$C$73,4,IF(C2173=Локализация!$C$74,5,IF(OR(C2173=1,C2173=2,C2173=3,C2173=4,C2173=5),C2173,"")))))))</f>
        <v/>
      </c>
      <c r="F2173" s="55" t="e">
        <f t="shared" si="47"/>
        <v>#VALUE!</v>
      </c>
    </row>
    <row r="2174" spans="4:6" x14ac:dyDescent="0.3">
      <c r="D2174" s="11" t="str">
        <f>(IF(B2174=Локализация!$C$64,1,IF(B2174=Локализация!$C$65,2,IF(B2174=Локализация!$C$66,3,IF(B2174=Локализация!$C$67,4,IF(B2174=Локализация!$C$68,5,IF(OR(B2174=1,B2174=2,B2174=3,B2174=4,B2174=5),B2174,"")))))))</f>
        <v/>
      </c>
      <c r="E2174" s="11" t="str">
        <f>(IF(C2174=Локализация!$C$70,1,IF(C2174=Локализация!$C$71,2,IF(C2174=Локализация!$C$72,3,IF(C2174=Локализация!$C$73,4,IF(C2174=Локализация!$C$74,5,IF(OR(C2174=1,C2174=2,C2174=3,C2174=4,C2174=5),C2174,"")))))))</f>
        <v/>
      </c>
      <c r="F2174" s="55" t="e">
        <f t="shared" si="47"/>
        <v>#VALUE!</v>
      </c>
    </row>
    <row r="2175" spans="4:6" x14ac:dyDescent="0.3">
      <c r="D2175" s="11" t="str">
        <f>(IF(B2175=Локализация!$C$64,1,IF(B2175=Локализация!$C$65,2,IF(B2175=Локализация!$C$66,3,IF(B2175=Локализация!$C$67,4,IF(B2175=Локализация!$C$68,5,IF(OR(B2175=1,B2175=2,B2175=3,B2175=4,B2175=5),B2175,"")))))))</f>
        <v/>
      </c>
      <c r="E2175" s="11" t="str">
        <f>(IF(C2175=Локализация!$C$70,1,IF(C2175=Локализация!$C$71,2,IF(C2175=Локализация!$C$72,3,IF(C2175=Локализация!$C$73,4,IF(C2175=Локализация!$C$74,5,IF(OR(C2175=1,C2175=2,C2175=3,C2175=4,C2175=5),C2175,"")))))))</f>
        <v/>
      </c>
      <c r="F2175" s="55" t="e">
        <f t="shared" si="47"/>
        <v>#VALUE!</v>
      </c>
    </row>
    <row r="2176" spans="4:6" x14ac:dyDescent="0.3">
      <c r="D2176" s="11" t="str">
        <f>(IF(B2176=Локализация!$C$64,1,IF(B2176=Локализация!$C$65,2,IF(B2176=Локализация!$C$66,3,IF(B2176=Локализация!$C$67,4,IF(B2176=Локализация!$C$68,5,IF(OR(B2176=1,B2176=2,B2176=3,B2176=4,B2176=5),B2176,"")))))))</f>
        <v/>
      </c>
      <c r="E2176" s="11" t="str">
        <f>(IF(C2176=Локализация!$C$70,1,IF(C2176=Локализация!$C$71,2,IF(C2176=Локализация!$C$72,3,IF(C2176=Локализация!$C$73,4,IF(C2176=Локализация!$C$74,5,IF(OR(C2176=1,C2176=2,C2176=3,C2176=4,C2176=5),C2176,"")))))))</f>
        <v/>
      </c>
      <c r="F2176" s="55" t="e">
        <f t="shared" si="47"/>
        <v>#VALUE!</v>
      </c>
    </row>
    <row r="2177" spans="4:6" x14ac:dyDescent="0.3">
      <c r="D2177" s="11" t="str">
        <f>(IF(B2177=Локализация!$C$64,1,IF(B2177=Локализация!$C$65,2,IF(B2177=Локализация!$C$66,3,IF(B2177=Локализация!$C$67,4,IF(B2177=Локализация!$C$68,5,IF(OR(B2177=1,B2177=2,B2177=3,B2177=4,B2177=5),B2177,"")))))))</f>
        <v/>
      </c>
      <c r="E2177" s="11" t="str">
        <f>(IF(C2177=Локализация!$C$70,1,IF(C2177=Локализация!$C$71,2,IF(C2177=Локализация!$C$72,3,IF(C2177=Локализация!$C$73,4,IF(C2177=Локализация!$C$74,5,IF(OR(C2177=1,C2177=2,C2177=3,C2177=4,C2177=5),C2177,"")))))))</f>
        <v/>
      </c>
      <c r="F2177" s="55" t="e">
        <f t="shared" si="47"/>
        <v>#VALUE!</v>
      </c>
    </row>
    <row r="2178" spans="4:6" x14ac:dyDescent="0.3">
      <c r="D2178" s="11" t="str">
        <f>(IF(B2178=Локализация!$C$64,1,IF(B2178=Локализация!$C$65,2,IF(B2178=Локализация!$C$66,3,IF(B2178=Локализация!$C$67,4,IF(B2178=Локализация!$C$68,5,IF(OR(B2178=1,B2178=2,B2178=3,B2178=4,B2178=5),B2178,"")))))))</f>
        <v/>
      </c>
      <c r="E2178" s="11" t="str">
        <f>(IF(C2178=Локализация!$C$70,1,IF(C2178=Локализация!$C$71,2,IF(C2178=Локализация!$C$72,3,IF(C2178=Локализация!$C$73,4,IF(C2178=Локализация!$C$74,5,IF(OR(C2178=1,C2178=2,C2178=3,C2178=4,C2178=5),C2178,"")))))))</f>
        <v/>
      </c>
      <c r="F2178" s="55" t="e">
        <f t="shared" si="47"/>
        <v>#VALUE!</v>
      </c>
    </row>
    <row r="2179" spans="4:6" x14ac:dyDescent="0.3">
      <c r="D2179" s="11" t="str">
        <f>(IF(B2179=Локализация!$C$64,1,IF(B2179=Локализация!$C$65,2,IF(B2179=Локализация!$C$66,3,IF(B2179=Локализация!$C$67,4,IF(B2179=Локализация!$C$68,5,IF(OR(B2179=1,B2179=2,B2179=3,B2179=4,B2179=5),B2179,"")))))))</f>
        <v/>
      </c>
      <c r="E2179" s="11" t="str">
        <f>(IF(C2179=Локализация!$C$70,1,IF(C2179=Локализация!$C$71,2,IF(C2179=Локализация!$C$72,3,IF(C2179=Локализация!$C$73,4,IF(C2179=Локализация!$C$74,5,IF(OR(C2179=1,C2179=2,C2179=3,C2179=4,C2179=5),C2179,"")))))))</f>
        <v/>
      </c>
      <c r="F2179" s="55" t="e">
        <f t="shared" si="47"/>
        <v>#VALUE!</v>
      </c>
    </row>
    <row r="2180" spans="4:6" x14ac:dyDescent="0.3">
      <c r="D2180" s="11" t="str">
        <f>(IF(B2180=Локализация!$C$64,1,IF(B2180=Локализация!$C$65,2,IF(B2180=Локализация!$C$66,3,IF(B2180=Локализация!$C$67,4,IF(B2180=Локализация!$C$68,5,IF(OR(B2180=1,B2180=2,B2180=3,B2180=4,B2180=5),B2180,"")))))))</f>
        <v/>
      </c>
      <c r="E2180" s="11" t="str">
        <f>(IF(C2180=Локализация!$C$70,1,IF(C2180=Локализация!$C$71,2,IF(C2180=Локализация!$C$72,3,IF(C2180=Локализация!$C$73,4,IF(C2180=Локализация!$C$74,5,IF(OR(C2180=1,C2180=2,C2180=3,C2180=4,C2180=5),C2180,"")))))))</f>
        <v/>
      </c>
      <c r="F2180" s="55" t="e">
        <f t="shared" si="47"/>
        <v>#VALUE!</v>
      </c>
    </row>
    <row r="2181" spans="4:6" x14ac:dyDescent="0.3">
      <c r="D2181" s="11" t="str">
        <f>(IF(B2181=Локализация!$C$64,1,IF(B2181=Локализация!$C$65,2,IF(B2181=Локализация!$C$66,3,IF(B2181=Локализация!$C$67,4,IF(B2181=Локализация!$C$68,5,IF(OR(B2181=1,B2181=2,B2181=3,B2181=4,B2181=5),B2181,"")))))))</f>
        <v/>
      </c>
      <c r="E2181" s="11" t="str">
        <f>(IF(C2181=Локализация!$C$70,1,IF(C2181=Локализация!$C$71,2,IF(C2181=Локализация!$C$72,3,IF(C2181=Локализация!$C$73,4,IF(C2181=Локализация!$C$74,5,IF(OR(C2181=1,C2181=2,C2181=3,C2181=4,C2181=5),C2181,"")))))))</f>
        <v/>
      </c>
      <c r="F2181" s="55" t="e">
        <f t="shared" si="47"/>
        <v>#VALUE!</v>
      </c>
    </row>
    <row r="2182" spans="4:6" x14ac:dyDescent="0.3">
      <c r="D2182" s="11" t="str">
        <f>(IF(B2182=Локализация!$C$64,1,IF(B2182=Локализация!$C$65,2,IF(B2182=Локализация!$C$66,3,IF(B2182=Локализация!$C$67,4,IF(B2182=Локализация!$C$68,5,IF(OR(B2182=1,B2182=2,B2182=3,B2182=4,B2182=5),B2182,"")))))))</f>
        <v/>
      </c>
      <c r="E2182" s="11" t="str">
        <f>(IF(C2182=Локализация!$C$70,1,IF(C2182=Локализация!$C$71,2,IF(C2182=Локализация!$C$72,3,IF(C2182=Локализация!$C$73,4,IF(C2182=Локализация!$C$74,5,IF(OR(C2182=1,C2182=2,C2182=3,C2182=4,C2182=5),C2182,"")))))))</f>
        <v/>
      </c>
      <c r="F2182" s="55" t="e">
        <f t="shared" si="47"/>
        <v>#VALUE!</v>
      </c>
    </row>
    <row r="2183" spans="4:6" x14ac:dyDescent="0.3">
      <c r="D2183" s="11" t="str">
        <f>(IF(B2183=Локализация!$C$64,1,IF(B2183=Локализация!$C$65,2,IF(B2183=Локализация!$C$66,3,IF(B2183=Локализация!$C$67,4,IF(B2183=Локализация!$C$68,5,IF(OR(B2183=1,B2183=2,B2183=3,B2183=4,B2183=5),B2183,"")))))))</f>
        <v/>
      </c>
      <c r="E2183" s="11" t="str">
        <f>(IF(C2183=Локализация!$C$70,1,IF(C2183=Локализация!$C$71,2,IF(C2183=Локализация!$C$72,3,IF(C2183=Локализация!$C$73,4,IF(C2183=Локализация!$C$74,5,IF(OR(C2183=1,C2183=2,C2183=3,C2183=4,C2183=5),C2183,"")))))))</f>
        <v/>
      </c>
      <c r="F2183" s="55" t="e">
        <f t="shared" si="47"/>
        <v>#VALUE!</v>
      </c>
    </row>
    <row r="2184" spans="4:6" x14ac:dyDescent="0.3">
      <c r="D2184" s="11" t="str">
        <f>(IF(B2184=Локализация!$C$64,1,IF(B2184=Локализация!$C$65,2,IF(B2184=Локализация!$C$66,3,IF(B2184=Локализация!$C$67,4,IF(B2184=Локализация!$C$68,5,IF(OR(B2184=1,B2184=2,B2184=3,B2184=4,B2184=5),B2184,"")))))))</f>
        <v/>
      </c>
      <c r="E2184" s="11" t="str">
        <f>(IF(C2184=Локализация!$C$70,1,IF(C2184=Локализация!$C$71,2,IF(C2184=Локализация!$C$72,3,IF(C2184=Локализация!$C$73,4,IF(C2184=Локализация!$C$74,5,IF(OR(C2184=1,C2184=2,C2184=3,C2184=4,C2184=5),C2184,"")))))))</f>
        <v/>
      </c>
      <c r="F2184" s="55" t="e">
        <f t="shared" si="47"/>
        <v>#VALUE!</v>
      </c>
    </row>
    <row r="2185" spans="4:6" x14ac:dyDescent="0.3">
      <c r="D2185" s="11" t="str">
        <f>(IF(B2185=Локализация!$C$64,1,IF(B2185=Локализация!$C$65,2,IF(B2185=Локализация!$C$66,3,IF(B2185=Локализация!$C$67,4,IF(B2185=Локализация!$C$68,5,IF(OR(B2185=1,B2185=2,B2185=3,B2185=4,B2185=5),B2185,"")))))))</f>
        <v/>
      </c>
      <c r="E2185" s="11" t="str">
        <f>(IF(C2185=Локализация!$C$70,1,IF(C2185=Локализация!$C$71,2,IF(C2185=Локализация!$C$72,3,IF(C2185=Локализация!$C$73,4,IF(C2185=Локализация!$C$74,5,IF(OR(C2185=1,C2185=2,C2185=3,C2185=4,C2185=5),C2185,"")))))))</f>
        <v/>
      </c>
      <c r="F2185" s="55" t="e">
        <f t="shared" si="47"/>
        <v>#VALUE!</v>
      </c>
    </row>
    <row r="2186" spans="4:6" x14ac:dyDescent="0.3">
      <c r="D2186" s="11" t="str">
        <f>(IF(B2186=Локализация!$C$64,1,IF(B2186=Локализация!$C$65,2,IF(B2186=Локализация!$C$66,3,IF(B2186=Локализация!$C$67,4,IF(B2186=Локализация!$C$68,5,IF(OR(B2186=1,B2186=2,B2186=3,B2186=4,B2186=5),B2186,"")))))))</f>
        <v/>
      </c>
      <c r="E2186" s="11" t="str">
        <f>(IF(C2186=Локализация!$C$70,1,IF(C2186=Локализация!$C$71,2,IF(C2186=Локализация!$C$72,3,IF(C2186=Локализация!$C$73,4,IF(C2186=Локализация!$C$74,5,IF(OR(C2186=1,C2186=2,C2186=3,C2186=4,C2186=5),C2186,"")))))))</f>
        <v/>
      </c>
      <c r="F2186" s="55" t="e">
        <f t="shared" si="47"/>
        <v>#VALUE!</v>
      </c>
    </row>
    <row r="2187" spans="4:6" x14ac:dyDescent="0.3">
      <c r="D2187" s="11" t="str">
        <f>(IF(B2187=Локализация!$C$64,1,IF(B2187=Локализация!$C$65,2,IF(B2187=Локализация!$C$66,3,IF(B2187=Локализация!$C$67,4,IF(B2187=Локализация!$C$68,5,IF(OR(B2187=1,B2187=2,B2187=3,B2187=4,B2187=5),B2187,"")))))))</f>
        <v/>
      </c>
      <c r="E2187" s="11" t="str">
        <f>(IF(C2187=Локализация!$C$70,1,IF(C2187=Локализация!$C$71,2,IF(C2187=Локализация!$C$72,3,IF(C2187=Локализация!$C$73,4,IF(C2187=Локализация!$C$74,5,IF(OR(C2187=1,C2187=2,C2187=3,C2187=4,C2187=5),C2187,"")))))))</f>
        <v/>
      </c>
      <c r="F2187" s="55" t="e">
        <f t="shared" si="47"/>
        <v>#VALUE!</v>
      </c>
    </row>
    <row r="2188" spans="4:6" x14ac:dyDescent="0.3">
      <c r="D2188" s="11" t="str">
        <f>(IF(B2188=Локализация!$C$64,1,IF(B2188=Локализация!$C$65,2,IF(B2188=Локализация!$C$66,3,IF(B2188=Локализация!$C$67,4,IF(B2188=Локализация!$C$68,5,IF(OR(B2188=1,B2188=2,B2188=3,B2188=4,B2188=5),B2188,"")))))))</f>
        <v/>
      </c>
      <c r="E2188" s="11" t="str">
        <f>(IF(C2188=Локализация!$C$70,1,IF(C2188=Локализация!$C$71,2,IF(C2188=Локализация!$C$72,3,IF(C2188=Локализация!$C$73,4,IF(C2188=Локализация!$C$74,5,IF(OR(C2188=1,C2188=2,C2188=3,C2188=4,C2188=5),C2188,"")))))))</f>
        <v/>
      </c>
      <c r="F2188" s="55" t="e">
        <f t="shared" si="47"/>
        <v>#VALUE!</v>
      </c>
    </row>
    <row r="2189" spans="4:6" x14ac:dyDescent="0.3">
      <c r="D2189" s="11" t="str">
        <f>(IF(B2189=Локализация!$C$64,1,IF(B2189=Локализация!$C$65,2,IF(B2189=Локализация!$C$66,3,IF(B2189=Локализация!$C$67,4,IF(B2189=Локализация!$C$68,5,IF(OR(B2189=1,B2189=2,B2189=3,B2189=4,B2189=5),B2189,"")))))))</f>
        <v/>
      </c>
      <c r="E2189" s="11" t="str">
        <f>(IF(C2189=Локализация!$C$70,1,IF(C2189=Локализация!$C$71,2,IF(C2189=Локализация!$C$72,3,IF(C2189=Локализация!$C$73,4,IF(C2189=Локализация!$C$74,5,IF(OR(C2189=1,C2189=2,C2189=3,C2189=4,C2189=5),C2189,"")))))))</f>
        <v/>
      </c>
      <c r="F2189" s="55" t="e">
        <f t="shared" si="47"/>
        <v>#VALUE!</v>
      </c>
    </row>
    <row r="2190" spans="4:6" x14ac:dyDescent="0.3">
      <c r="D2190" s="11" t="str">
        <f>(IF(B2190=Локализация!$C$64,1,IF(B2190=Локализация!$C$65,2,IF(B2190=Локализация!$C$66,3,IF(B2190=Локализация!$C$67,4,IF(B2190=Локализация!$C$68,5,IF(OR(B2190=1,B2190=2,B2190=3,B2190=4,B2190=5),B2190,"")))))))</f>
        <v/>
      </c>
      <c r="E2190" s="11" t="str">
        <f>(IF(C2190=Локализация!$C$70,1,IF(C2190=Локализация!$C$71,2,IF(C2190=Локализация!$C$72,3,IF(C2190=Локализация!$C$73,4,IF(C2190=Локализация!$C$74,5,IF(OR(C2190=1,C2190=2,C2190=3,C2190=4,C2190=5),C2190,"")))))))</f>
        <v/>
      </c>
      <c r="F2190" s="55" t="e">
        <f t="shared" si="47"/>
        <v>#VALUE!</v>
      </c>
    </row>
    <row r="2191" spans="4:6" x14ac:dyDescent="0.3">
      <c r="D2191" s="11" t="str">
        <f>(IF(B2191=Локализация!$C$64,1,IF(B2191=Локализация!$C$65,2,IF(B2191=Локализация!$C$66,3,IF(B2191=Локализация!$C$67,4,IF(B2191=Локализация!$C$68,5,IF(OR(B2191=1,B2191=2,B2191=3,B2191=4,B2191=5),B2191,"")))))))</f>
        <v/>
      </c>
      <c r="E2191" s="11" t="str">
        <f>(IF(C2191=Локализация!$C$70,1,IF(C2191=Локализация!$C$71,2,IF(C2191=Локализация!$C$72,3,IF(C2191=Локализация!$C$73,4,IF(C2191=Локализация!$C$74,5,IF(OR(C2191=1,C2191=2,C2191=3,C2191=4,C2191=5),C2191,"")))))))</f>
        <v/>
      </c>
      <c r="F2191" s="55" t="e">
        <f t="shared" si="47"/>
        <v>#VALUE!</v>
      </c>
    </row>
    <row r="2192" spans="4:6" x14ac:dyDescent="0.3">
      <c r="D2192" s="11" t="str">
        <f>(IF(B2192=Локализация!$C$64,1,IF(B2192=Локализация!$C$65,2,IF(B2192=Локализация!$C$66,3,IF(B2192=Локализация!$C$67,4,IF(B2192=Локализация!$C$68,5,IF(OR(B2192=1,B2192=2,B2192=3,B2192=4,B2192=5),B2192,"")))))))</f>
        <v/>
      </c>
      <c r="E2192" s="11" t="str">
        <f>(IF(C2192=Локализация!$C$70,1,IF(C2192=Локализация!$C$71,2,IF(C2192=Локализация!$C$72,3,IF(C2192=Локализация!$C$73,4,IF(C2192=Локализация!$C$74,5,IF(OR(C2192=1,C2192=2,C2192=3,C2192=4,C2192=5),C2192,"")))))))</f>
        <v/>
      </c>
      <c r="F2192" s="55" t="e">
        <f t="shared" si="47"/>
        <v>#VALUE!</v>
      </c>
    </row>
    <row r="2193" spans="4:6" x14ac:dyDescent="0.3">
      <c r="D2193" s="11" t="str">
        <f>(IF(B2193=Локализация!$C$64,1,IF(B2193=Локализация!$C$65,2,IF(B2193=Локализация!$C$66,3,IF(B2193=Локализация!$C$67,4,IF(B2193=Локализация!$C$68,5,IF(OR(B2193=1,B2193=2,B2193=3,B2193=4,B2193=5),B2193,"")))))))</f>
        <v/>
      </c>
      <c r="E2193" s="11" t="str">
        <f>(IF(C2193=Локализация!$C$70,1,IF(C2193=Локализация!$C$71,2,IF(C2193=Локализация!$C$72,3,IF(C2193=Локализация!$C$73,4,IF(C2193=Локализация!$C$74,5,IF(OR(C2193=1,C2193=2,C2193=3,C2193=4,C2193=5),C2193,"")))))))</f>
        <v/>
      </c>
      <c r="F2193" s="55" t="e">
        <f t="shared" si="47"/>
        <v>#VALUE!</v>
      </c>
    </row>
    <row r="2194" spans="4:6" x14ac:dyDescent="0.3">
      <c r="D2194" s="11" t="str">
        <f>(IF(B2194=Локализация!$C$64,1,IF(B2194=Локализация!$C$65,2,IF(B2194=Локализация!$C$66,3,IF(B2194=Локализация!$C$67,4,IF(B2194=Локализация!$C$68,5,IF(OR(B2194=1,B2194=2,B2194=3,B2194=4,B2194=5),B2194,"")))))))</f>
        <v/>
      </c>
      <c r="E2194" s="11" t="str">
        <f>(IF(C2194=Локализация!$C$70,1,IF(C2194=Локализация!$C$71,2,IF(C2194=Локализация!$C$72,3,IF(C2194=Локализация!$C$73,4,IF(C2194=Локализация!$C$74,5,IF(OR(C2194=1,C2194=2,C2194=3,C2194=4,C2194=5),C2194,"")))))))</f>
        <v/>
      </c>
      <c r="F2194" s="55" t="e">
        <f t="shared" si="47"/>
        <v>#VALUE!</v>
      </c>
    </row>
    <row r="2195" spans="4:6" x14ac:dyDescent="0.3">
      <c r="D2195" s="11" t="str">
        <f>(IF(B2195=Локализация!$C$64,1,IF(B2195=Локализация!$C$65,2,IF(B2195=Локализация!$C$66,3,IF(B2195=Локализация!$C$67,4,IF(B2195=Локализация!$C$68,5,IF(OR(B2195=1,B2195=2,B2195=3,B2195=4,B2195=5),B2195,"")))))))</f>
        <v/>
      </c>
      <c r="E2195" s="11" t="str">
        <f>(IF(C2195=Локализация!$C$70,1,IF(C2195=Локализация!$C$71,2,IF(C2195=Локализация!$C$72,3,IF(C2195=Локализация!$C$73,4,IF(C2195=Локализация!$C$74,5,IF(OR(C2195=1,C2195=2,C2195=3,C2195=4,C2195=5),C2195,"")))))))</f>
        <v/>
      </c>
      <c r="F2195" s="55" t="e">
        <f t="shared" si="47"/>
        <v>#VALUE!</v>
      </c>
    </row>
    <row r="2196" spans="4:6" x14ac:dyDescent="0.3">
      <c r="D2196" s="11" t="str">
        <f>(IF(B2196=Локализация!$C$64,1,IF(B2196=Локализация!$C$65,2,IF(B2196=Локализация!$C$66,3,IF(B2196=Локализация!$C$67,4,IF(B2196=Локализация!$C$68,5,IF(OR(B2196=1,B2196=2,B2196=3,B2196=4,B2196=5),B2196,"")))))))</f>
        <v/>
      </c>
      <c r="E2196" s="11" t="str">
        <f>(IF(C2196=Локализация!$C$70,1,IF(C2196=Локализация!$C$71,2,IF(C2196=Локализация!$C$72,3,IF(C2196=Локализация!$C$73,4,IF(C2196=Локализация!$C$74,5,IF(OR(C2196=1,C2196=2,C2196=3,C2196=4,C2196=5),C2196,"")))))))</f>
        <v/>
      </c>
      <c r="F2196" s="55" t="e">
        <f t="shared" si="47"/>
        <v>#VALUE!</v>
      </c>
    </row>
    <row r="2197" spans="4:6" x14ac:dyDescent="0.3">
      <c r="D2197" s="11" t="str">
        <f>(IF(B2197=Локализация!$C$64,1,IF(B2197=Локализация!$C$65,2,IF(B2197=Локализация!$C$66,3,IF(B2197=Локализация!$C$67,4,IF(B2197=Локализация!$C$68,5,IF(OR(B2197=1,B2197=2,B2197=3,B2197=4,B2197=5),B2197,"")))))))</f>
        <v/>
      </c>
      <c r="E2197" s="11" t="str">
        <f>(IF(C2197=Локализация!$C$70,1,IF(C2197=Локализация!$C$71,2,IF(C2197=Локализация!$C$72,3,IF(C2197=Локализация!$C$73,4,IF(C2197=Локализация!$C$74,5,IF(OR(C2197=1,C2197=2,C2197=3,C2197=4,C2197=5),C2197,"")))))))</f>
        <v/>
      </c>
      <c r="F2197" s="55" t="e">
        <f t="shared" si="47"/>
        <v>#VALUE!</v>
      </c>
    </row>
    <row r="2198" spans="4:6" x14ac:dyDescent="0.3">
      <c r="D2198" s="11" t="str">
        <f>(IF(B2198=Локализация!$C$64,1,IF(B2198=Локализация!$C$65,2,IF(B2198=Локализация!$C$66,3,IF(B2198=Локализация!$C$67,4,IF(B2198=Локализация!$C$68,5,IF(OR(B2198=1,B2198=2,B2198=3,B2198=4,B2198=5),B2198,"")))))))</f>
        <v/>
      </c>
      <c r="E2198" s="11" t="str">
        <f>(IF(C2198=Локализация!$C$70,1,IF(C2198=Локализация!$C$71,2,IF(C2198=Локализация!$C$72,3,IF(C2198=Локализация!$C$73,4,IF(C2198=Локализация!$C$74,5,IF(OR(C2198=1,C2198=2,C2198=3,C2198=4,C2198=5),C2198,"")))))))</f>
        <v/>
      </c>
      <c r="F2198" s="55" t="e">
        <f t="shared" si="47"/>
        <v>#VALUE!</v>
      </c>
    </row>
    <row r="2199" spans="4:6" x14ac:dyDescent="0.3">
      <c r="D2199" s="11" t="str">
        <f>(IF(B2199=Локализация!$C$64,1,IF(B2199=Локализация!$C$65,2,IF(B2199=Локализация!$C$66,3,IF(B2199=Локализация!$C$67,4,IF(B2199=Локализация!$C$68,5,IF(OR(B2199=1,B2199=2,B2199=3,B2199=4,B2199=5),B2199,"")))))))</f>
        <v/>
      </c>
      <c r="E2199" s="11" t="str">
        <f>(IF(C2199=Локализация!$C$70,1,IF(C2199=Локализация!$C$71,2,IF(C2199=Локализация!$C$72,3,IF(C2199=Локализация!$C$73,4,IF(C2199=Локализация!$C$74,5,IF(OR(C2199=1,C2199=2,C2199=3,C2199=4,C2199=5),C2199,"")))))))</f>
        <v/>
      </c>
      <c r="F2199" s="55" t="e">
        <f t="shared" si="47"/>
        <v>#VALUE!</v>
      </c>
    </row>
    <row r="2200" spans="4:6" x14ac:dyDescent="0.3">
      <c r="D2200" s="11" t="str">
        <f>(IF(B2200=Локализация!$C$64,1,IF(B2200=Локализация!$C$65,2,IF(B2200=Локализация!$C$66,3,IF(B2200=Локализация!$C$67,4,IF(B2200=Локализация!$C$68,5,IF(OR(B2200=1,B2200=2,B2200=3,B2200=4,B2200=5),B2200,"")))))))</f>
        <v/>
      </c>
      <c r="E2200" s="11" t="str">
        <f>(IF(C2200=Локализация!$C$70,1,IF(C2200=Локализация!$C$71,2,IF(C2200=Локализация!$C$72,3,IF(C2200=Локализация!$C$73,4,IF(C2200=Локализация!$C$74,5,IF(OR(C2200=1,C2200=2,C2200=3,C2200=4,C2200=5),C2200,"")))))))</f>
        <v/>
      </c>
      <c r="F2200" s="55" t="e">
        <f t="shared" si="47"/>
        <v>#VALUE!</v>
      </c>
    </row>
    <row r="2201" spans="4:6" x14ac:dyDescent="0.3">
      <c r="D2201" s="11" t="str">
        <f>(IF(B2201=Локализация!$C$64,1,IF(B2201=Локализация!$C$65,2,IF(B2201=Локализация!$C$66,3,IF(B2201=Локализация!$C$67,4,IF(B2201=Локализация!$C$68,5,IF(OR(B2201=1,B2201=2,B2201=3,B2201=4,B2201=5),B2201,"")))))))</f>
        <v/>
      </c>
      <c r="E2201" s="11" t="str">
        <f>(IF(C2201=Локализация!$C$70,1,IF(C2201=Локализация!$C$71,2,IF(C2201=Локализация!$C$72,3,IF(C2201=Локализация!$C$73,4,IF(C2201=Локализация!$C$74,5,IF(OR(C2201=1,C2201=2,C2201=3,C2201=4,C2201=5),C2201,"")))))))</f>
        <v/>
      </c>
      <c r="F2201" s="55" t="e">
        <f t="shared" si="47"/>
        <v>#VALUE!</v>
      </c>
    </row>
    <row r="2202" spans="4:6" x14ac:dyDescent="0.3">
      <c r="D2202" s="11" t="str">
        <f>(IF(B2202=Локализация!$C$64,1,IF(B2202=Локализация!$C$65,2,IF(B2202=Локализация!$C$66,3,IF(B2202=Локализация!$C$67,4,IF(B2202=Локализация!$C$68,5,IF(OR(B2202=1,B2202=2,B2202=3,B2202=4,B2202=5),B2202,"")))))))</f>
        <v/>
      </c>
      <c r="E2202" s="11" t="str">
        <f>(IF(C2202=Локализация!$C$70,1,IF(C2202=Локализация!$C$71,2,IF(C2202=Локализация!$C$72,3,IF(C2202=Локализация!$C$73,4,IF(C2202=Локализация!$C$74,5,IF(OR(C2202=1,C2202=2,C2202=3,C2202=4,C2202=5),C2202,"")))))))</f>
        <v/>
      </c>
      <c r="F2202" s="55" t="e">
        <f t="shared" si="47"/>
        <v>#VALUE!</v>
      </c>
    </row>
    <row r="2203" spans="4:6" x14ac:dyDescent="0.3">
      <c r="D2203" s="11" t="str">
        <f>(IF(B2203=Локализация!$C$64,1,IF(B2203=Локализация!$C$65,2,IF(B2203=Локализация!$C$66,3,IF(B2203=Локализация!$C$67,4,IF(B2203=Локализация!$C$68,5,IF(OR(B2203=1,B2203=2,B2203=3,B2203=4,B2203=5),B2203,"")))))))</f>
        <v/>
      </c>
      <c r="E2203" s="11" t="str">
        <f>(IF(C2203=Локализация!$C$70,1,IF(C2203=Локализация!$C$71,2,IF(C2203=Локализация!$C$72,3,IF(C2203=Локализация!$C$73,4,IF(C2203=Локализация!$C$74,5,IF(OR(C2203=1,C2203=2,C2203=3,C2203=4,C2203=5),C2203,"")))))))</f>
        <v/>
      </c>
      <c r="F2203" s="55" t="e">
        <f t="shared" si="47"/>
        <v>#VALUE!</v>
      </c>
    </row>
    <row r="2204" spans="4:6" x14ac:dyDescent="0.3">
      <c r="D2204" s="11" t="str">
        <f>(IF(B2204=Локализация!$C$64,1,IF(B2204=Локализация!$C$65,2,IF(B2204=Локализация!$C$66,3,IF(B2204=Локализация!$C$67,4,IF(B2204=Локализация!$C$68,5,IF(OR(B2204=1,B2204=2,B2204=3,B2204=4,B2204=5),B2204,"")))))))</f>
        <v/>
      </c>
      <c r="E2204" s="11" t="str">
        <f>(IF(C2204=Локализация!$C$70,1,IF(C2204=Локализация!$C$71,2,IF(C2204=Локализация!$C$72,3,IF(C2204=Локализация!$C$73,4,IF(C2204=Локализация!$C$74,5,IF(OR(C2204=1,C2204=2,C2204=3,C2204=4,C2204=5),C2204,"")))))))</f>
        <v/>
      </c>
      <c r="F2204" s="55" t="e">
        <f t="shared" si="47"/>
        <v>#VALUE!</v>
      </c>
    </row>
    <row r="2205" spans="4:6" x14ac:dyDescent="0.3">
      <c r="D2205" s="11" t="str">
        <f>(IF(B2205=Локализация!$C$64,1,IF(B2205=Локализация!$C$65,2,IF(B2205=Локализация!$C$66,3,IF(B2205=Локализация!$C$67,4,IF(B2205=Локализация!$C$68,5,IF(OR(B2205=1,B2205=2,B2205=3,B2205=4,B2205=5),B2205,"")))))))</f>
        <v/>
      </c>
      <c r="E2205" s="11" t="str">
        <f>(IF(C2205=Локализация!$C$70,1,IF(C2205=Локализация!$C$71,2,IF(C2205=Локализация!$C$72,3,IF(C2205=Локализация!$C$73,4,IF(C2205=Локализация!$C$74,5,IF(OR(C2205=1,C2205=2,C2205=3,C2205=4,C2205=5),C2205,"")))))))</f>
        <v/>
      </c>
      <c r="F2205" s="55" t="e">
        <f t="shared" si="47"/>
        <v>#VALUE!</v>
      </c>
    </row>
    <row r="2206" spans="4:6" x14ac:dyDescent="0.3">
      <c r="D2206" s="11" t="str">
        <f>(IF(B2206=Локализация!$C$64,1,IF(B2206=Локализация!$C$65,2,IF(B2206=Локализация!$C$66,3,IF(B2206=Локализация!$C$67,4,IF(B2206=Локализация!$C$68,5,IF(OR(B2206=1,B2206=2,B2206=3,B2206=4,B2206=5),B2206,"")))))))</f>
        <v/>
      </c>
      <c r="E2206" s="11" t="str">
        <f>(IF(C2206=Локализация!$C$70,1,IF(C2206=Локализация!$C$71,2,IF(C2206=Локализация!$C$72,3,IF(C2206=Локализация!$C$73,4,IF(C2206=Локализация!$C$74,5,IF(OR(C2206=1,C2206=2,C2206=3,C2206=4,C2206=5),C2206,"")))))))</f>
        <v/>
      </c>
      <c r="F2206" s="55" t="e">
        <f t="shared" si="47"/>
        <v>#VALUE!</v>
      </c>
    </row>
    <row r="2207" spans="4:6" x14ac:dyDescent="0.3">
      <c r="D2207" s="11" t="str">
        <f>(IF(B2207=Локализация!$C$64,1,IF(B2207=Локализация!$C$65,2,IF(B2207=Локализация!$C$66,3,IF(B2207=Локализация!$C$67,4,IF(B2207=Локализация!$C$68,5,IF(OR(B2207=1,B2207=2,B2207=3,B2207=4,B2207=5),B2207,"")))))))</f>
        <v/>
      </c>
      <c r="E2207" s="11" t="str">
        <f>(IF(C2207=Локализация!$C$70,1,IF(C2207=Локализация!$C$71,2,IF(C2207=Локализация!$C$72,3,IF(C2207=Локализация!$C$73,4,IF(C2207=Локализация!$C$74,5,IF(OR(C2207=1,C2207=2,C2207=3,C2207=4,C2207=5),C2207,"")))))))</f>
        <v/>
      </c>
      <c r="F2207" s="55" t="e">
        <f t="shared" si="47"/>
        <v>#VALUE!</v>
      </c>
    </row>
    <row r="2208" spans="4:6" x14ac:dyDescent="0.3">
      <c r="D2208" s="11" t="str">
        <f>(IF(B2208=Локализация!$C$64,1,IF(B2208=Локализация!$C$65,2,IF(B2208=Локализация!$C$66,3,IF(B2208=Локализация!$C$67,4,IF(B2208=Локализация!$C$68,5,IF(OR(B2208=1,B2208=2,B2208=3,B2208=4,B2208=5),B2208,"")))))))</f>
        <v/>
      </c>
      <c r="E2208" s="11" t="str">
        <f>(IF(C2208=Локализация!$C$70,1,IF(C2208=Локализация!$C$71,2,IF(C2208=Локализация!$C$72,3,IF(C2208=Локализация!$C$73,4,IF(C2208=Локализация!$C$74,5,IF(OR(C2208=1,C2208=2,C2208=3,C2208=4,C2208=5),C2208,"")))))))</f>
        <v/>
      </c>
      <c r="F2208" s="55" t="e">
        <f t="shared" si="47"/>
        <v>#VALUE!</v>
      </c>
    </row>
    <row r="2209" spans="4:6" x14ac:dyDescent="0.3">
      <c r="D2209" s="11" t="str">
        <f>(IF(B2209=Локализация!$C$64,1,IF(B2209=Локализация!$C$65,2,IF(B2209=Локализация!$C$66,3,IF(B2209=Локализация!$C$67,4,IF(B2209=Локализация!$C$68,5,IF(OR(B2209=1,B2209=2,B2209=3,B2209=4,B2209=5),B2209,"")))))))</f>
        <v/>
      </c>
      <c r="E2209" s="11" t="str">
        <f>(IF(C2209=Локализация!$C$70,1,IF(C2209=Локализация!$C$71,2,IF(C2209=Локализация!$C$72,3,IF(C2209=Локализация!$C$73,4,IF(C2209=Локализация!$C$74,5,IF(OR(C2209=1,C2209=2,C2209=3,C2209=4,C2209=5),C2209,"")))))))</f>
        <v/>
      </c>
      <c r="F2209" s="55" t="e">
        <f t="shared" si="47"/>
        <v>#VALUE!</v>
      </c>
    </row>
    <row r="2210" spans="4:6" x14ac:dyDescent="0.3">
      <c r="D2210" s="11" t="str">
        <f>(IF(B2210=Локализация!$C$64,1,IF(B2210=Локализация!$C$65,2,IF(B2210=Локализация!$C$66,3,IF(B2210=Локализация!$C$67,4,IF(B2210=Локализация!$C$68,5,IF(OR(B2210=1,B2210=2,B2210=3,B2210=4,B2210=5),B2210,"")))))))</f>
        <v/>
      </c>
      <c r="E2210" s="11" t="str">
        <f>(IF(C2210=Локализация!$C$70,1,IF(C2210=Локализация!$C$71,2,IF(C2210=Локализация!$C$72,3,IF(C2210=Локализация!$C$73,4,IF(C2210=Локализация!$C$74,5,IF(OR(C2210=1,C2210=2,C2210=3,C2210=4,C2210=5),C2210,"")))))))</f>
        <v/>
      </c>
      <c r="F2210" s="55" t="e">
        <f t="shared" ref="F2210:F2273" si="48">(((D2210+E2210)-2)/8)</f>
        <v>#VALUE!</v>
      </c>
    </row>
    <row r="2211" spans="4:6" x14ac:dyDescent="0.3">
      <c r="D2211" s="11" t="str">
        <f>(IF(B2211=Локализация!$C$64,1,IF(B2211=Локализация!$C$65,2,IF(B2211=Локализация!$C$66,3,IF(B2211=Локализация!$C$67,4,IF(B2211=Локализация!$C$68,5,IF(OR(B2211=1,B2211=2,B2211=3,B2211=4,B2211=5),B2211,"")))))))</f>
        <v/>
      </c>
      <c r="E2211" s="11" t="str">
        <f>(IF(C2211=Локализация!$C$70,1,IF(C2211=Локализация!$C$71,2,IF(C2211=Локализация!$C$72,3,IF(C2211=Локализация!$C$73,4,IF(C2211=Локализация!$C$74,5,IF(OR(C2211=1,C2211=2,C2211=3,C2211=4,C2211=5),C2211,"")))))))</f>
        <v/>
      </c>
      <c r="F2211" s="55" t="e">
        <f t="shared" si="48"/>
        <v>#VALUE!</v>
      </c>
    </row>
    <row r="2212" spans="4:6" x14ac:dyDescent="0.3">
      <c r="D2212" s="11" t="str">
        <f>(IF(B2212=Локализация!$C$64,1,IF(B2212=Локализация!$C$65,2,IF(B2212=Локализация!$C$66,3,IF(B2212=Локализация!$C$67,4,IF(B2212=Локализация!$C$68,5,IF(OR(B2212=1,B2212=2,B2212=3,B2212=4,B2212=5),B2212,"")))))))</f>
        <v/>
      </c>
      <c r="E2212" s="11" t="str">
        <f>(IF(C2212=Локализация!$C$70,1,IF(C2212=Локализация!$C$71,2,IF(C2212=Локализация!$C$72,3,IF(C2212=Локализация!$C$73,4,IF(C2212=Локализация!$C$74,5,IF(OR(C2212=1,C2212=2,C2212=3,C2212=4,C2212=5),C2212,"")))))))</f>
        <v/>
      </c>
      <c r="F2212" s="55" t="e">
        <f t="shared" si="48"/>
        <v>#VALUE!</v>
      </c>
    </row>
    <row r="2213" spans="4:6" x14ac:dyDescent="0.3">
      <c r="D2213" s="11" t="str">
        <f>(IF(B2213=Локализация!$C$64,1,IF(B2213=Локализация!$C$65,2,IF(B2213=Локализация!$C$66,3,IF(B2213=Локализация!$C$67,4,IF(B2213=Локализация!$C$68,5,IF(OR(B2213=1,B2213=2,B2213=3,B2213=4,B2213=5),B2213,"")))))))</f>
        <v/>
      </c>
      <c r="E2213" s="11" t="str">
        <f>(IF(C2213=Локализация!$C$70,1,IF(C2213=Локализация!$C$71,2,IF(C2213=Локализация!$C$72,3,IF(C2213=Локализация!$C$73,4,IF(C2213=Локализация!$C$74,5,IF(OR(C2213=1,C2213=2,C2213=3,C2213=4,C2213=5),C2213,"")))))))</f>
        <v/>
      </c>
      <c r="F2213" s="55" t="e">
        <f t="shared" si="48"/>
        <v>#VALUE!</v>
      </c>
    </row>
    <row r="2214" spans="4:6" x14ac:dyDescent="0.3">
      <c r="D2214" s="11" t="str">
        <f>(IF(B2214=Локализация!$C$64,1,IF(B2214=Локализация!$C$65,2,IF(B2214=Локализация!$C$66,3,IF(B2214=Локализация!$C$67,4,IF(B2214=Локализация!$C$68,5,IF(OR(B2214=1,B2214=2,B2214=3,B2214=4,B2214=5),B2214,"")))))))</f>
        <v/>
      </c>
      <c r="E2214" s="11" t="str">
        <f>(IF(C2214=Локализация!$C$70,1,IF(C2214=Локализация!$C$71,2,IF(C2214=Локализация!$C$72,3,IF(C2214=Локализация!$C$73,4,IF(C2214=Локализация!$C$74,5,IF(OR(C2214=1,C2214=2,C2214=3,C2214=4,C2214=5),C2214,"")))))))</f>
        <v/>
      </c>
      <c r="F2214" s="55" t="e">
        <f t="shared" si="48"/>
        <v>#VALUE!</v>
      </c>
    </row>
    <row r="2215" spans="4:6" x14ac:dyDescent="0.3">
      <c r="D2215" s="11" t="str">
        <f>(IF(B2215=Локализация!$C$64,1,IF(B2215=Локализация!$C$65,2,IF(B2215=Локализация!$C$66,3,IF(B2215=Локализация!$C$67,4,IF(B2215=Локализация!$C$68,5,IF(OR(B2215=1,B2215=2,B2215=3,B2215=4,B2215=5),B2215,"")))))))</f>
        <v/>
      </c>
      <c r="E2215" s="11" t="str">
        <f>(IF(C2215=Локализация!$C$70,1,IF(C2215=Локализация!$C$71,2,IF(C2215=Локализация!$C$72,3,IF(C2215=Локализация!$C$73,4,IF(C2215=Локализация!$C$74,5,IF(OR(C2215=1,C2215=2,C2215=3,C2215=4,C2215=5),C2215,"")))))))</f>
        <v/>
      </c>
      <c r="F2215" s="55" t="e">
        <f t="shared" si="48"/>
        <v>#VALUE!</v>
      </c>
    </row>
    <row r="2216" spans="4:6" x14ac:dyDescent="0.3">
      <c r="D2216" s="11" t="str">
        <f>(IF(B2216=Локализация!$C$64,1,IF(B2216=Локализация!$C$65,2,IF(B2216=Локализация!$C$66,3,IF(B2216=Локализация!$C$67,4,IF(B2216=Локализация!$C$68,5,IF(OR(B2216=1,B2216=2,B2216=3,B2216=4,B2216=5),B2216,"")))))))</f>
        <v/>
      </c>
      <c r="E2216" s="11" t="str">
        <f>(IF(C2216=Локализация!$C$70,1,IF(C2216=Локализация!$C$71,2,IF(C2216=Локализация!$C$72,3,IF(C2216=Локализация!$C$73,4,IF(C2216=Локализация!$C$74,5,IF(OR(C2216=1,C2216=2,C2216=3,C2216=4,C2216=5),C2216,"")))))))</f>
        <v/>
      </c>
      <c r="F2216" s="55" t="e">
        <f t="shared" si="48"/>
        <v>#VALUE!</v>
      </c>
    </row>
    <row r="2217" spans="4:6" x14ac:dyDescent="0.3">
      <c r="D2217" s="11" t="str">
        <f>(IF(B2217=Локализация!$C$64,1,IF(B2217=Локализация!$C$65,2,IF(B2217=Локализация!$C$66,3,IF(B2217=Локализация!$C$67,4,IF(B2217=Локализация!$C$68,5,IF(OR(B2217=1,B2217=2,B2217=3,B2217=4,B2217=5),B2217,"")))))))</f>
        <v/>
      </c>
      <c r="E2217" s="11" t="str">
        <f>(IF(C2217=Локализация!$C$70,1,IF(C2217=Локализация!$C$71,2,IF(C2217=Локализация!$C$72,3,IF(C2217=Локализация!$C$73,4,IF(C2217=Локализация!$C$74,5,IF(OR(C2217=1,C2217=2,C2217=3,C2217=4,C2217=5),C2217,"")))))))</f>
        <v/>
      </c>
      <c r="F2217" s="55" t="e">
        <f t="shared" si="48"/>
        <v>#VALUE!</v>
      </c>
    </row>
    <row r="2218" spans="4:6" x14ac:dyDescent="0.3">
      <c r="D2218" s="11" t="str">
        <f>(IF(B2218=Локализация!$C$64,1,IF(B2218=Локализация!$C$65,2,IF(B2218=Локализация!$C$66,3,IF(B2218=Локализация!$C$67,4,IF(B2218=Локализация!$C$68,5,IF(OR(B2218=1,B2218=2,B2218=3,B2218=4,B2218=5),B2218,"")))))))</f>
        <v/>
      </c>
      <c r="E2218" s="11" t="str">
        <f>(IF(C2218=Локализация!$C$70,1,IF(C2218=Локализация!$C$71,2,IF(C2218=Локализация!$C$72,3,IF(C2218=Локализация!$C$73,4,IF(C2218=Локализация!$C$74,5,IF(OR(C2218=1,C2218=2,C2218=3,C2218=4,C2218=5),C2218,"")))))))</f>
        <v/>
      </c>
      <c r="F2218" s="55" t="e">
        <f t="shared" si="48"/>
        <v>#VALUE!</v>
      </c>
    </row>
    <row r="2219" spans="4:6" x14ac:dyDescent="0.3">
      <c r="D2219" s="11" t="str">
        <f>(IF(B2219=Локализация!$C$64,1,IF(B2219=Локализация!$C$65,2,IF(B2219=Локализация!$C$66,3,IF(B2219=Локализация!$C$67,4,IF(B2219=Локализация!$C$68,5,IF(OR(B2219=1,B2219=2,B2219=3,B2219=4,B2219=5),B2219,"")))))))</f>
        <v/>
      </c>
      <c r="E2219" s="11" t="str">
        <f>(IF(C2219=Локализация!$C$70,1,IF(C2219=Локализация!$C$71,2,IF(C2219=Локализация!$C$72,3,IF(C2219=Локализация!$C$73,4,IF(C2219=Локализация!$C$74,5,IF(OR(C2219=1,C2219=2,C2219=3,C2219=4,C2219=5),C2219,"")))))))</f>
        <v/>
      </c>
      <c r="F2219" s="55" t="e">
        <f t="shared" si="48"/>
        <v>#VALUE!</v>
      </c>
    </row>
    <row r="2220" spans="4:6" x14ac:dyDescent="0.3">
      <c r="D2220" s="11" t="str">
        <f>(IF(B2220=Локализация!$C$64,1,IF(B2220=Локализация!$C$65,2,IF(B2220=Локализация!$C$66,3,IF(B2220=Локализация!$C$67,4,IF(B2220=Локализация!$C$68,5,IF(OR(B2220=1,B2220=2,B2220=3,B2220=4,B2220=5),B2220,"")))))))</f>
        <v/>
      </c>
      <c r="E2220" s="11" t="str">
        <f>(IF(C2220=Локализация!$C$70,1,IF(C2220=Локализация!$C$71,2,IF(C2220=Локализация!$C$72,3,IF(C2220=Локализация!$C$73,4,IF(C2220=Локализация!$C$74,5,IF(OR(C2220=1,C2220=2,C2220=3,C2220=4,C2220=5),C2220,"")))))))</f>
        <v/>
      </c>
      <c r="F2220" s="55" t="e">
        <f t="shared" si="48"/>
        <v>#VALUE!</v>
      </c>
    </row>
    <row r="2221" spans="4:6" x14ac:dyDescent="0.3">
      <c r="D2221" s="11" t="str">
        <f>(IF(B2221=Локализация!$C$64,1,IF(B2221=Локализация!$C$65,2,IF(B2221=Локализация!$C$66,3,IF(B2221=Локализация!$C$67,4,IF(B2221=Локализация!$C$68,5,IF(OR(B2221=1,B2221=2,B2221=3,B2221=4,B2221=5),B2221,"")))))))</f>
        <v/>
      </c>
      <c r="E2221" s="11" t="str">
        <f>(IF(C2221=Локализация!$C$70,1,IF(C2221=Локализация!$C$71,2,IF(C2221=Локализация!$C$72,3,IF(C2221=Локализация!$C$73,4,IF(C2221=Локализация!$C$74,5,IF(OR(C2221=1,C2221=2,C2221=3,C2221=4,C2221=5),C2221,"")))))))</f>
        <v/>
      </c>
      <c r="F2221" s="55" t="e">
        <f t="shared" si="48"/>
        <v>#VALUE!</v>
      </c>
    </row>
    <row r="2222" spans="4:6" x14ac:dyDescent="0.3">
      <c r="D2222" s="11" t="str">
        <f>(IF(B2222=Локализация!$C$64,1,IF(B2222=Локализация!$C$65,2,IF(B2222=Локализация!$C$66,3,IF(B2222=Локализация!$C$67,4,IF(B2222=Локализация!$C$68,5,IF(OR(B2222=1,B2222=2,B2222=3,B2222=4,B2222=5),B2222,"")))))))</f>
        <v/>
      </c>
      <c r="E2222" s="11" t="str">
        <f>(IF(C2222=Локализация!$C$70,1,IF(C2222=Локализация!$C$71,2,IF(C2222=Локализация!$C$72,3,IF(C2222=Локализация!$C$73,4,IF(C2222=Локализация!$C$74,5,IF(OR(C2222=1,C2222=2,C2222=3,C2222=4,C2222=5),C2222,"")))))))</f>
        <v/>
      </c>
      <c r="F2222" s="55" t="e">
        <f t="shared" si="48"/>
        <v>#VALUE!</v>
      </c>
    </row>
    <row r="2223" spans="4:6" x14ac:dyDescent="0.3">
      <c r="D2223" s="11" t="str">
        <f>(IF(B2223=Локализация!$C$64,1,IF(B2223=Локализация!$C$65,2,IF(B2223=Локализация!$C$66,3,IF(B2223=Локализация!$C$67,4,IF(B2223=Локализация!$C$68,5,IF(OR(B2223=1,B2223=2,B2223=3,B2223=4,B2223=5),B2223,"")))))))</f>
        <v/>
      </c>
      <c r="E2223" s="11" t="str">
        <f>(IF(C2223=Локализация!$C$70,1,IF(C2223=Локализация!$C$71,2,IF(C2223=Локализация!$C$72,3,IF(C2223=Локализация!$C$73,4,IF(C2223=Локализация!$C$74,5,IF(OR(C2223=1,C2223=2,C2223=3,C2223=4,C2223=5),C2223,"")))))))</f>
        <v/>
      </c>
      <c r="F2223" s="55" t="e">
        <f t="shared" si="48"/>
        <v>#VALUE!</v>
      </c>
    </row>
    <row r="2224" spans="4:6" x14ac:dyDescent="0.3">
      <c r="D2224" s="11" t="str">
        <f>(IF(B2224=Локализация!$C$64,1,IF(B2224=Локализация!$C$65,2,IF(B2224=Локализация!$C$66,3,IF(B2224=Локализация!$C$67,4,IF(B2224=Локализация!$C$68,5,IF(OR(B2224=1,B2224=2,B2224=3,B2224=4,B2224=5),B2224,"")))))))</f>
        <v/>
      </c>
      <c r="E2224" s="11" t="str">
        <f>(IF(C2224=Локализация!$C$70,1,IF(C2224=Локализация!$C$71,2,IF(C2224=Локализация!$C$72,3,IF(C2224=Локализация!$C$73,4,IF(C2224=Локализация!$C$74,5,IF(OR(C2224=1,C2224=2,C2224=3,C2224=4,C2224=5),C2224,"")))))))</f>
        <v/>
      </c>
      <c r="F2224" s="55" t="e">
        <f t="shared" si="48"/>
        <v>#VALUE!</v>
      </c>
    </row>
    <row r="2225" spans="4:6" x14ac:dyDescent="0.3">
      <c r="D2225" s="11" t="str">
        <f>(IF(B2225=Локализация!$C$64,1,IF(B2225=Локализация!$C$65,2,IF(B2225=Локализация!$C$66,3,IF(B2225=Локализация!$C$67,4,IF(B2225=Локализация!$C$68,5,IF(OR(B2225=1,B2225=2,B2225=3,B2225=4,B2225=5),B2225,"")))))))</f>
        <v/>
      </c>
      <c r="E2225" s="11" t="str">
        <f>(IF(C2225=Локализация!$C$70,1,IF(C2225=Локализация!$C$71,2,IF(C2225=Локализация!$C$72,3,IF(C2225=Локализация!$C$73,4,IF(C2225=Локализация!$C$74,5,IF(OR(C2225=1,C2225=2,C2225=3,C2225=4,C2225=5),C2225,"")))))))</f>
        <v/>
      </c>
      <c r="F2225" s="55" t="e">
        <f t="shared" si="48"/>
        <v>#VALUE!</v>
      </c>
    </row>
    <row r="2226" spans="4:6" x14ac:dyDescent="0.3">
      <c r="D2226" s="11" t="str">
        <f>(IF(B2226=Локализация!$C$64,1,IF(B2226=Локализация!$C$65,2,IF(B2226=Локализация!$C$66,3,IF(B2226=Локализация!$C$67,4,IF(B2226=Локализация!$C$68,5,IF(OR(B2226=1,B2226=2,B2226=3,B2226=4,B2226=5),B2226,"")))))))</f>
        <v/>
      </c>
      <c r="E2226" s="11" t="str">
        <f>(IF(C2226=Локализация!$C$70,1,IF(C2226=Локализация!$C$71,2,IF(C2226=Локализация!$C$72,3,IF(C2226=Локализация!$C$73,4,IF(C2226=Локализация!$C$74,5,IF(OR(C2226=1,C2226=2,C2226=3,C2226=4,C2226=5),C2226,"")))))))</f>
        <v/>
      </c>
      <c r="F2226" s="55" t="e">
        <f t="shared" si="48"/>
        <v>#VALUE!</v>
      </c>
    </row>
    <row r="2227" spans="4:6" x14ac:dyDescent="0.3">
      <c r="D2227" s="11" t="str">
        <f>(IF(B2227=Локализация!$C$64,1,IF(B2227=Локализация!$C$65,2,IF(B2227=Локализация!$C$66,3,IF(B2227=Локализация!$C$67,4,IF(B2227=Локализация!$C$68,5,IF(OR(B2227=1,B2227=2,B2227=3,B2227=4,B2227=5),B2227,"")))))))</f>
        <v/>
      </c>
      <c r="E2227" s="11" t="str">
        <f>(IF(C2227=Локализация!$C$70,1,IF(C2227=Локализация!$C$71,2,IF(C2227=Локализация!$C$72,3,IF(C2227=Локализация!$C$73,4,IF(C2227=Локализация!$C$74,5,IF(OR(C2227=1,C2227=2,C2227=3,C2227=4,C2227=5),C2227,"")))))))</f>
        <v/>
      </c>
      <c r="F2227" s="55" t="e">
        <f t="shared" si="48"/>
        <v>#VALUE!</v>
      </c>
    </row>
    <row r="2228" spans="4:6" x14ac:dyDescent="0.3">
      <c r="D2228" s="11" t="str">
        <f>(IF(B2228=Локализация!$C$64,1,IF(B2228=Локализация!$C$65,2,IF(B2228=Локализация!$C$66,3,IF(B2228=Локализация!$C$67,4,IF(B2228=Локализация!$C$68,5,IF(OR(B2228=1,B2228=2,B2228=3,B2228=4,B2228=5),B2228,"")))))))</f>
        <v/>
      </c>
      <c r="E2228" s="11" t="str">
        <f>(IF(C2228=Локализация!$C$70,1,IF(C2228=Локализация!$C$71,2,IF(C2228=Локализация!$C$72,3,IF(C2228=Локализация!$C$73,4,IF(C2228=Локализация!$C$74,5,IF(OR(C2228=1,C2228=2,C2228=3,C2228=4,C2228=5),C2228,"")))))))</f>
        <v/>
      </c>
      <c r="F2228" s="55" t="e">
        <f t="shared" si="48"/>
        <v>#VALUE!</v>
      </c>
    </row>
    <row r="2229" spans="4:6" x14ac:dyDescent="0.3">
      <c r="D2229" s="11" t="str">
        <f>(IF(B2229=Локализация!$C$64,1,IF(B2229=Локализация!$C$65,2,IF(B2229=Локализация!$C$66,3,IF(B2229=Локализация!$C$67,4,IF(B2229=Локализация!$C$68,5,IF(OR(B2229=1,B2229=2,B2229=3,B2229=4,B2229=5),B2229,"")))))))</f>
        <v/>
      </c>
      <c r="E2229" s="11" t="str">
        <f>(IF(C2229=Локализация!$C$70,1,IF(C2229=Локализация!$C$71,2,IF(C2229=Локализация!$C$72,3,IF(C2229=Локализация!$C$73,4,IF(C2229=Локализация!$C$74,5,IF(OR(C2229=1,C2229=2,C2229=3,C2229=4,C2229=5),C2229,"")))))))</f>
        <v/>
      </c>
      <c r="F2229" s="55" t="e">
        <f t="shared" si="48"/>
        <v>#VALUE!</v>
      </c>
    </row>
    <row r="2230" spans="4:6" x14ac:dyDescent="0.3">
      <c r="D2230" s="11" t="str">
        <f>(IF(B2230=Локализация!$C$64,1,IF(B2230=Локализация!$C$65,2,IF(B2230=Локализация!$C$66,3,IF(B2230=Локализация!$C$67,4,IF(B2230=Локализация!$C$68,5,IF(OR(B2230=1,B2230=2,B2230=3,B2230=4,B2230=5),B2230,"")))))))</f>
        <v/>
      </c>
      <c r="E2230" s="11" t="str">
        <f>(IF(C2230=Локализация!$C$70,1,IF(C2230=Локализация!$C$71,2,IF(C2230=Локализация!$C$72,3,IF(C2230=Локализация!$C$73,4,IF(C2230=Локализация!$C$74,5,IF(OR(C2230=1,C2230=2,C2230=3,C2230=4,C2230=5),C2230,"")))))))</f>
        <v/>
      </c>
      <c r="F2230" s="55" t="e">
        <f t="shared" si="48"/>
        <v>#VALUE!</v>
      </c>
    </row>
    <row r="2231" spans="4:6" x14ac:dyDescent="0.3">
      <c r="D2231" s="11" t="str">
        <f>(IF(B2231=Локализация!$C$64,1,IF(B2231=Локализация!$C$65,2,IF(B2231=Локализация!$C$66,3,IF(B2231=Локализация!$C$67,4,IF(B2231=Локализация!$C$68,5,IF(OR(B2231=1,B2231=2,B2231=3,B2231=4,B2231=5),B2231,"")))))))</f>
        <v/>
      </c>
      <c r="E2231" s="11" t="str">
        <f>(IF(C2231=Локализация!$C$70,1,IF(C2231=Локализация!$C$71,2,IF(C2231=Локализация!$C$72,3,IF(C2231=Локализация!$C$73,4,IF(C2231=Локализация!$C$74,5,IF(OR(C2231=1,C2231=2,C2231=3,C2231=4,C2231=5),C2231,"")))))))</f>
        <v/>
      </c>
      <c r="F2231" s="55" t="e">
        <f t="shared" si="48"/>
        <v>#VALUE!</v>
      </c>
    </row>
    <row r="2232" spans="4:6" x14ac:dyDescent="0.3">
      <c r="D2232" s="11" t="str">
        <f>(IF(B2232=Локализация!$C$64,1,IF(B2232=Локализация!$C$65,2,IF(B2232=Локализация!$C$66,3,IF(B2232=Локализация!$C$67,4,IF(B2232=Локализация!$C$68,5,IF(OR(B2232=1,B2232=2,B2232=3,B2232=4,B2232=5),B2232,"")))))))</f>
        <v/>
      </c>
      <c r="E2232" s="11" t="str">
        <f>(IF(C2232=Локализация!$C$70,1,IF(C2232=Локализация!$C$71,2,IF(C2232=Локализация!$C$72,3,IF(C2232=Локализация!$C$73,4,IF(C2232=Локализация!$C$74,5,IF(OR(C2232=1,C2232=2,C2232=3,C2232=4,C2232=5),C2232,"")))))))</f>
        <v/>
      </c>
      <c r="F2232" s="55" t="e">
        <f t="shared" si="48"/>
        <v>#VALUE!</v>
      </c>
    </row>
    <row r="2233" spans="4:6" x14ac:dyDescent="0.3">
      <c r="D2233" s="11" t="str">
        <f>(IF(B2233=Локализация!$C$64,1,IF(B2233=Локализация!$C$65,2,IF(B2233=Локализация!$C$66,3,IF(B2233=Локализация!$C$67,4,IF(B2233=Локализация!$C$68,5,IF(OR(B2233=1,B2233=2,B2233=3,B2233=4,B2233=5),B2233,"")))))))</f>
        <v/>
      </c>
      <c r="E2233" s="11" t="str">
        <f>(IF(C2233=Локализация!$C$70,1,IF(C2233=Локализация!$C$71,2,IF(C2233=Локализация!$C$72,3,IF(C2233=Локализация!$C$73,4,IF(C2233=Локализация!$C$74,5,IF(OR(C2233=1,C2233=2,C2233=3,C2233=4,C2233=5),C2233,"")))))))</f>
        <v/>
      </c>
      <c r="F2233" s="55" t="e">
        <f t="shared" si="48"/>
        <v>#VALUE!</v>
      </c>
    </row>
    <row r="2234" spans="4:6" x14ac:dyDescent="0.3">
      <c r="D2234" s="11" t="str">
        <f>(IF(B2234=Локализация!$C$64,1,IF(B2234=Локализация!$C$65,2,IF(B2234=Локализация!$C$66,3,IF(B2234=Локализация!$C$67,4,IF(B2234=Локализация!$C$68,5,IF(OR(B2234=1,B2234=2,B2234=3,B2234=4,B2234=5),B2234,"")))))))</f>
        <v/>
      </c>
      <c r="E2234" s="11" t="str">
        <f>(IF(C2234=Локализация!$C$70,1,IF(C2234=Локализация!$C$71,2,IF(C2234=Локализация!$C$72,3,IF(C2234=Локализация!$C$73,4,IF(C2234=Локализация!$C$74,5,IF(OR(C2234=1,C2234=2,C2234=3,C2234=4,C2234=5),C2234,"")))))))</f>
        <v/>
      </c>
      <c r="F2234" s="55" t="e">
        <f t="shared" si="48"/>
        <v>#VALUE!</v>
      </c>
    </row>
    <row r="2235" spans="4:6" x14ac:dyDescent="0.3">
      <c r="D2235" s="11" t="str">
        <f>(IF(B2235=Локализация!$C$64,1,IF(B2235=Локализация!$C$65,2,IF(B2235=Локализация!$C$66,3,IF(B2235=Локализация!$C$67,4,IF(B2235=Локализация!$C$68,5,IF(OR(B2235=1,B2235=2,B2235=3,B2235=4,B2235=5),B2235,"")))))))</f>
        <v/>
      </c>
      <c r="E2235" s="11" t="str">
        <f>(IF(C2235=Локализация!$C$70,1,IF(C2235=Локализация!$C$71,2,IF(C2235=Локализация!$C$72,3,IF(C2235=Локализация!$C$73,4,IF(C2235=Локализация!$C$74,5,IF(OR(C2235=1,C2235=2,C2235=3,C2235=4,C2235=5),C2235,"")))))))</f>
        <v/>
      </c>
      <c r="F2235" s="55" t="e">
        <f t="shared" si="48"/>
        <v>#VALUE!</v>
      </c>
    </row>
    <row r="2236" spans="4:6" x14ac:dyDescent="0.3">
      <c r="D2236" s="11" t="str">
        <f>(IF(B2236=Локализация!$C$64,1,IF(B2236=Локализация!$C$65,2,IF(B2236=Локализация!$C$66,3,IF(B2236=Локализация!$C$67,4,IF(B2236=Локализация!$C$68,5,IF(OR(B2236=1,B2236=2,B2236=3,B2236=4,B2236=5),B2236,"")))))))</f>
        <v/>
      </c>
      <c r="E2236" s="11" t="str">
        <f>(IF(C2236=Локализация!$C$70,1,IF(C2236=Локализация!$C$71,2,IF(C2236=Локализация!$C$72,3,IF(C2236=Локализация!$C$73,4,IF(C2236=Локализация!$C$74,5,IF(OR(C2236=1,C2236=2,C2236=3,C2236=4,C2236=5),C2236,"")))))))</f>
        <v/>
      </c>
      <c r="F2236" s="55" t="e">
        <f t="shared" si="48"/>
        <v>#VALUE!</v>
      </c>
    </row>
    <row r="2237" spans="4:6" x14ac:dyDescent="0.3">
      <c r="D2237" s="11" t="str">
        <f>(IF(B2237=Локализация!$C$64,1,IF(B2237=Локализация!$C$65,2,IF(B2237=Локализация!$C$66,3,IF(B2237=Локализация!$C$67,4,IF(B2237=Локализация!$C$68,5,IF(OR(B2237=1,B2237=2,B2237=3,B2237=4,B2237=5),B2237,"")))))))</f>
        <v/>
      </c>
      <c r="E2237" s="11" t="str">
        <f>(IF(C2237=Локализация!$C$70,1,IF(C2237=Локализация!$C$71,2,IF(C2237=Локализация!$C$72,3,IF(C2237=Локализация!$C$73,4,IF(C2237=Локализация!$C$74,5,IF(OR(C2237=1,C2237=2,C2237=3,C2237=4,C2237=5),C2237,"")))))))</f>
        <v/>
      </c>
      <c r="F2237" s="55" t="e">
        <f t="shared" si="48"/>
        <v>#VALUE!</v>
      </c>
    </row>
    <row r="2238" spans="4:6" x14ac:dyDescent="0.3">
      <c r="D2238" s="11" t="str">
        <f>(IF(B2238=Локализация!$C$64,1,IF(B2238=Локализация!$C$65,2,IF(B2238=Локализация!$C$66,3,IF(B2238=Локализация!$C$67,4,IF(B2238=Локализация!$C$68,5,IF(OR(B2238=1,B2238=2,B2238=3,B2238=4,B2238=5),B2238,"")))))))</f>
        <v/>
      </c>
      <c r="E2238" s="11" t="str">
        <f>(IF(C2238=Локализация!$C$70,1,IF(C2238=Локализация!$C$71,2,IF(C2238=Локализация!$C$72,3,IF(C2238=Локализация!$C$73,4,IF(C2238=Локализация!$C$74,5,IF(OR(C2238=1,C2238=2,C2238=3,C2238=4,C2238=5),C2238,"")))))))</f>
        <v/>
      </c>
      <c r="F2238" s="55" t="e">
        <f t="shared" si="48"/>
        <v>#VALUE!</v>
      </c>
    </row>
    <row r="2239" spans="4:6" x14ac:dyDescent="0.3">
      <c r="D2239" s="11" t="str">
        <f>(IF(B2239=Локализация!$C$64,1,IF(B2239=Локализация!$C$65,2,IF(B2239=Локализация!$C$66,3,IF(B2239=Локализация!$C$67,4,IF(B2239=Локализация!$C$68,5,IF(OR(B2239=1,B2239=2,B2239=3,B2239=4,B2239=5),B2239,"")))))))</f>
        <v/>
      </c>
      <c r="E2239" s="11" t="str">
        <f>(IF(C2239=Локализация!$C$70,1,IF(C2239=Локализация!$C$71,2,IF(C2239=Локализация!$C$72,3,IF(C2239=Локализация!$C$73,4,IF(C2239=Локализация!$C$74,5,IF(OR(C2239=1,C2239=2,C2239=3,C2239=4,C2239=5),C2239,"")))))))</f>
        <v/>
      </c>
      <c r="F2239" s="55" t="e">
        <f t="shared" si="48"/>
        <v>#VALUE!</v>
      </c>
    </row>
    <row r="2240" spans="4:6" x14ac:dyDescent="0.3">
      <c r="D2240" s="11" t="str">
        <f>(IF(B2240=Локализация!$C$64,1,IF(B2240=Локализация!$C$65,2,IF(B2240=Локализация!$C$66,3,IF(B2240=Локализация!$C$67,4,IF(B2240=Локализация!$C$68,5,IF(OR(B2240=1,B2240=2,B2240=3,B2240=4,B2240=5),B2240,"")))))))</f>
        <v/>
      </c>
      <c r="E2240" s="11" t="str">
        <f>(IF(C2240=Локализация!$C$70,1,IF(C2240=Локализация!$C$71,2,IF(C2240=Локализация!$C$72,3,IF(C2240=Локализация!$C$73,4,IF(C2240=Локализация!$C$74,5,IF(OR(C2240=1,C2240=2,C2240=3,C2240=4,C2240=5),C2240,"")))))))</f>
        <v/>
      </c>
      <c r="F2240" s="55" t="e">
        <f t="shared" si="48"/>
        <v>#VALUE!</v>
      </c>
    </row>
    <row r="2241" spans="4:6" x14ac:dyDescent="0.3">
      <c r="D2241" s="11" t="str">
        <f>(IF(B2241=Локализация!$C$64,1,IF(B2241=Локализация!$C$65,2,IF(B2241=Локализация!$C$66,3,IF(B2241=Локализация!$C$67,4,IF(B2241=Локализация!$C$68,5,IF(OR(B2241=1,B2241=2,B2241=3,B2241=4,B2241=5),B2241,"")))))))</f>
        <v/>
      </c>
      <c r="E2241" s="11" t="str">
        <f>(IF(C2241=Локализация!$C$70,1,IF(C2241=Локализация!$C$71,2,IF(C2241=Локализация!$C$72,3,IF(C2241=Локализация!$C$73,4,IF(C2241=Локализация!$C$74,5,IF(OR(C2241=1,C2241=2,C2241=3,C2241=4,C2241=5),C2241,"")))))))</f>
        <v/>
      </c>
      <c r="F2241" s="55" t="e">
        <f t="shared" si="48"/>
        <v>#VALUE!</v>
      </c>
    </row>
    <row r="2242" spans="4:6" x14ac:dyDescent="0.3">
      <c r="D2242" s="11" t="str">
        <f>(IF(B2242=Локализация!$C$64,1,IF(B2242=Локализация!$C$65,2,IF(B2242=Локализация!$C$66,3,IF(B2242=Локализация!$C$67,4,IF(B2242=Локализация!$C$68,5,IF(OR(B2242=1,B2242=2,B2242=3,B2242=4,B2242=5),B2242,"")))))))</f>
        <v/>
      </c>
      <c r="E2242" s="11" t="str">
        <f>(IF(C2242=Локализация!$C$70,1,IF(C2242=Локализация!$C$71,2,IF(C2242=Локализация!$C$72,3,IF(C2242=Локализация!$C$73,4,IF(C2242=Локализация!$C$74,5,IF(OR(C2242=1,C2242=2,C2242=3,C2242=4,C2242=5),C2242,"")))))))</f>
        <v/>
      </c>
      <c r="F2242" s="55" t="e">
        <f t="shared" si="48"/>
        <v>#VALUE!</v>
      </c>
    </row>
    <row r="2243" spans="4:6" x14ac:dyDescent="0.3">
      <c r="D2243" s="11" t="str">
        <f>(IF(B2243=Локализация!$C$64,1,IF(B2243=Локализация!$C$65,2,IF(B2243=Локализация!$C$66,3,IF(B2243=Локализация!$C$67,4,IF(B2243=Локализация!$C$68,5,IF(OR(B2243=1,B2243=2,B2243=3,B2243=4,B2243=5),B2243,"")))))))</f>
        <v/>
      </c>
      <c r="E2243" s="11" t="str">
        <f>(IF(C2243=Локализация!$C$70,1,IF(C2243=Локализация!$C$71,2,IF(C2243=Локализация!$C$72,3,IF(C2243=Локализация!$C$73,4,IF(C2243=Локализация!$C$74,5,IF(OR(C2243=1,C2243=2,C2243=3,C2243=4,C2243=5),C2243,"")))))))</f>
        <v/>
      </c>
      <c r="F2243" s="55" t="e">
        <f t="shared" si="48"/>
        <v>#VALUE!</v>
      </c>
    </row>
    <row r="2244" spans="4:6" x14ac:dyDescent="0.3">
      <c r="D2244" s="11" t="str">
        <f>(IF(B2244=Локализация!$C$64,1,IF(B2244=Локализация!$C$65,2,IF(B2244=Локализация!$C$66,3,IF(B2244=Локализация!$C$67,4,IF(B2244=Локализация!$C$68,5,IF(OR(B2244=1,B2244=2,B2244=3,B2244=4,B2244=5),B2244,"")))))))</f>
        <v/>
      </c>
      <c r="E2244" s="11" t="str">
        <f>(IF(C2244=Локализация!$C$70,1,IF(C2244=Локализация!$C$71,2,IF(C2244=Локализация!$C$72,3,IF(C2244=Локализация!$C$73,4,IF(C2244=Локализация!$C$74,5,IF(OR(C2244=1,C2244=2,C2244=3,C2244=4,C2244=5),C2244,"")))))))</f>
        <v/>
      </c>
      <c r="F2244" s="55" t="e">
        <f t="shared" si="48"/>
        <v>#VALUE!</v>
      </c>
    </row>
    <row r="2245" spans="4:6" x14ac:dyDescent="0.3">
      <c r="D2245" s="11" t="str">
        <f>(IF(B2245=Локализация!$C$64,1,IF(B2245=Локализация!$C$65,2,IF(B2245=Локализация!$C$66,3,IF(B2245=Локализация!$C$67,4,IF(B2245=Локализация!$C$68,5,IF(OR(B2245=1,B2245=2,B2245=3,B2245=4,B2245=5),B2245,"")))))))</f>
        <v/>
      </c>
      <c r="E2245" s="11" t="str">
        <f>(IF(C2245=Локализация!$C$70,1,IF(C2245=Локализация!$C$71,2,IF(C2245=Локализация!$C$72,3,IF(C2245=Локализация!$C$73,4,IF(C2245=Локализация!$C$74,5,IF(OR(C2245=1,C2245=2,C2245=3,C2245=4,C2245=5),C2245,"")))))))</f>
        <v/>
      </c>
      <c r="F2245" s="55" t="e">
        <f t="shared" si="48"/>
        <v>#VALUE!</v>
      </c>
    </row>
    <row r="2246" spans="4:6" x14ac:dyDescent="0.3">
      <c r="D2246" s="11" t="str">
        <f>(IF(B2246=Локализация!$C$64,1,IF(B2246=Локализация!$C$65,2,IF(B2246=Локализация!$C$66,3,IF(B2246=Локализация!$C$67,4,IF(B2246=Локализация!$C$68,5,IF(OR(B2246=1,B2246=2,B2246=3,B2246=4,B2246=5),B2246,"")))))))</f>
        <v/>
      </c>
      <c r="E2246" s="11" t="str">
        <f>(IF(C2246=Локализация!$C$70,1,IF(C2246=Локализация!$C$71,2,IF(C2246=Локализация!$C$72,3,IF(C2246=Локализация!$C$73,4,IF(C2246=Локализация!$C$74,5,IF(OR(C2246=1,C2246=2,C2246=3,C2246=4,C2246=5),C2246,"")))))))</f>
        <v/>
      </c>
      <c r="F2246" s="55" t="e">
        <f t="shared" si="48"/>
        <v>#VALUE!</v>
      </c>
    </row>
    <row r="2247" spans="4:6" x14ac:dyDescent="0.3">
      <c r="D2247" s="11" t="str">
        <f>(IF(B2247=Локализация!$C$64,1,IF(B2247=Локализация!$C$65,2,IF(B2247=Локализация!$C$66,3,IF(B2247=Локализация!$C$67,4,IF(B2247=Локализация!$C$68,5,IF(OR(B2247=1,B2247=2,B2247=3,B2247=4,B2247=5),B2247,"")))))))</f>
        <v/>
      </c>
      <c r="E2247" s="11" t="str">
        <f>(IF(C2247=Локализация!$C$70,1,IF(C2247=Локализация!$C$71,2,IF(C2247=Локализация!$C$72,3,IF(C2247=Локализация!$C$73,4,IF(C2247=Локализация!$C$74,5,IF(OR(C2247=1,C2247=2,C2247=3,C2247=4,C2247=5),C2247,"")))))))</f>
        <v/>
      </c>
      <c r="F2247" s="55" t="e">
        <f t="shared" si="48"/>
        <v>#VALUE!</v>
      </c>
    </row>
    <row r="2248" spans="4:6" x14ac:dyDescent="0.3">
      <c r="D2248" s="11" t="str">
        <f>(IF(B2248=Локализация!$C$64,1,IF(B2248=Локализация!$C$65,2,IF(B2248=Локализация!$C$66,3,IF(B2248=Локализация!$C$67,4,IF(B2248=Локализация!$C$68,5,IF(OR(B2248=1,B2248=2,B2248=3,B2248=4,B2248=5),B2248,"")))))))</f>
        <v/>
      </c>
      <c r="E2248" s="11" t="str">
        <f>(IF(C2248=Локализация!$C$70,1,IF(C2248=Локализация!$C$71,2,IF(C2248=Локализация!$C$72,3,IF(C2248=Локализация!$C$73,4,IF(C2248=Локализация!$C$74,5,IF(OR(C2248=1,C2248=2,C2248=3,C2248=4,C2248=5),C2248,"")))))))</f>
        <v/>
      </c>
      <c r="F2248" s="55" t="e">
        <f t="shared" si="48"/>
        <v>#VALUE!</v>
      </c>
    </row>
    <row r="2249" spans="4:6" x14ac:dyDescent="0.3">
      <c r="D2249" s="11" t="str">
        <f>(IF(B2249=Локализация!$C$64,1,IF(B2249=Локализация!$C$65,2,IF(B2249=Локализация!$C$66,3,IF(B2249=Локализация!$C$67,4,IF(B2249=Локализация!$C$68,5,IF(OR(B2249=1,B2249=2,B2249=3,B2249=4,B2249=5),B2249,"")))))))</f>
        <v/>
      </c>
      <c r="E2249" s="11" t="str">
        <f>(IF(C2249=Локализация!$C$70,1,IF(C2249=Локализация!$C$71,2,IF(C2249=Локализация!$C$72,3,IF(C2249=Локализация!$C$73,4,IF(C2249=Локализация!$C$74,5,IF(OR(C2249=1,C2249=2,C2249=3,C2249=4,C2249=5),C2249,"")))))))</f>
        <v/>
      </c>
      <c r="F2249" s="55" t="e">
        <f t="shared" si="48"/>
        <v>#VALUE!</v>
      </c>
    </row>
    <row r="2250" spans="4:6" x14ac:dyDescent="0.3">
      <c r="D2250" s="11" t="str">
        <f>(IF(B2250=Локализация!$C$64,1,IF(B2250=Локализация!$C$65,2,IF(B2250=Локализация!$C$66,3,IF(B2250=Локализация!$C$67,4,IF(B2250=Локализация!$C$68,5,IF(OR(B2250=1,B2250=2,B2250=3,B2250=4,B2250=5),B2250,"")))))))</f>
        <v/>
      </c>
      <c r="E2250" s="11" t="str">
        <f>(IF(C2250=Локализация!$C$70,1,IF(C2250=Локализация!$C$71,2,IF(C2250=Локализация!$C$72,3,IF(C2250=Локализация!$C$73,4,IF(C2250=Локализация!$C$74,5,IF(OR(C2250=1,C2250=2,C2250=3,C2250=4,C2250=5),C2250,"")))))))</f>
        <v/>
      </c>
      <c r="F2250" s="55" t="e">
        <f t="shared" si="48"/>
        <v>#VALUE!</v>
      </c>
    </row>
    <row r="2251" spans="4:6" x14ac:dyDescent="0.3">
      <c r="D2251" s="11" t="str">
        <f>(IF(B2251=Локализация!$C$64,1,IF(B2251=Локализация!$C$65,2,IF(B2251=Локализация!$C$66,3,IF(B2251=Локализация!$C$67,4,IF(B2251=Локализация!$C$68,5,IF(OR(B2251=1,B2251=2,B2251=3,B2251=4,B2251=5),B2251,"")))))))</f>
        <v/>
      </c>
      <c r="E2251" s="11" t="str">
        <f>(IF(C2251=Локализация!$C$70,1,IF(C2251=Локализация!$C$71,2,IF(C2251=Локализация!$C$72,3,IF(C2251=Локализация!$C$73,4,IF(C2251=Локализация!$C$74,5,IF(OR(C2251=1,C2251=2,C2251=3,C2251=4,C2251=5),C2251,"")))))))</f>
        <v/>
      </c>
      <c r="F2251" s="55" t="e">
        <f t="shared" si="48"/>
        <v>#VALUE!</v>
      </c>
    </row>
    <row r="2252" spans="4:6" x14ac:dyDescent="0.3">
      <c r="D2252" s="11" t="str">
        <f>(IF(B2252=Локализация!$C$64,1,IF(B2252=Локализация!$C$65,2,IF(B2252=Локализация!$C$66,3,IF(B2252=Локализация!$C$67,4,IF(B2252=Локализация!$C$68,5,IF(OR(B2252=1,B2252=2,B2252=3,B2252=4,B2252=5),B2252,"")))))))</f>
        <v/>
      </c>
      <c r="E2252" s="11" t="str">
        <f>(IF(C2252=Локализация!$C$70,1,IF(C2252=Локализация!$C$71,2,IF(C2252=Локализация!$C$72,3,IF(C2252=Локализация!$C$73,4,IF(C2252=Локализация!$C$74,5,IF(OR(C2252=1,C2252=2,C2252=3,C2252=4,C2252=5),C2252,"")))))))</f>
        <v/>
      </c>
      <c r="F2252" s="55" t="e">
        <f t="shared" si="48"/>
        <v>#VALUE!</v>
      </c>
    </row>
    <row r="2253" spans="4:6" x14ac:dyDescent="0.3">
      <c r="D2253" s="11" t="str">
        <f>(IF(B2253=Локализация!$C$64,1,IF(B2253=Локализация!$C$65,2,IF(B2253=Локализация!$C$66,3,IF(B2253=Локализация!$C$67,4,IF(B2253=Локализация!$C$68,5,IF(OR(B2253=1,B2253=2,B2253=3,B2253=4,B2253=5),B2253,"")))))))</f>
        <v/>
      </c>
      <c r="E2253" s="11" t="str">
        <f>(IF(C2253=Локализация!$C$70,1,IF(C2253=Локализация!$C$71,2,IF(C2253=Локализация!$C$72,3,IF(C2253=Локализация!$C$73,4,IF(C2253=Локализация!$C$74,5,IF(OR(C2253=1,C2253=2,C2253=3,C2253=4,C2253=5),C2253,"")))))))</f>
        <v/>
      </c>
      <c r="F2253" s="55" t="e">
        <f t="shared" si="48"/>
        <v>#VALUE!</v>
      </c>
    </row>
    <row r="2254" spans="4:6" x14ac:dyDescent="0.3">
      <c r="D2254" s="11" t="str">
        <f>(IF(B2254=Локализация!$C$64,1,IF(B2254=Локализация!$C$65,2,IF(B2254=Локализация!$C$66,3,IF(B2254=Локализация!$C$67,4,IF(B2254=Локализация!$C$68,5,IF(OR(B2254=1,B2254=2,B2254=3,B2254=4,B2254=5),B2254,"")))))))</f>
        <v/>
      </c>
      <c r="E2254" s="11" t="str">
        <f>(IF(C2254=Локализация!$C$70,1,IF(C2254=Локализация!$C$71,2,IF(C2254=Локализация!$C$72,3,IF(C2254=Локализация!$C$73,4,IF(C2254=Локализация!$C$74,5,IF(OR(C2254=1,C2254=2,C2254=3,C2254=4,C2254=5),C2254,"")))))))</f>
        <v/>
      </c>
      <c r="F2254" s="55" t="e">
        <f t="shared" si="48"/>
        <v>#VALUE!</v>
      </c>
    </row>
    <row r="2255" spans="4:6" x14ac:dyDescent="0.3">
      <c r="D2255" s="11" t="str">
        <f>(IF(B2255=Локализация!$C$64,1,IF(B2255=Локализация!$C$65,2,IF(B2255=Локализация!$C$66,3,IF(B2255=Локализация!$C$67,4,IF(B2255=Локализация!$C$68,5,IF(OR(B2255=1,B2255=2,B2255=3,B2255=4,B2255=5),B2255,"")))))))</f>
        <v/>
      </c>
      <c r="E2255" s="11" t="str">
        <f>(IF(C2255=Локализация!$C$70,1,IF(C2255=Локализация!$C$71,2,IF(C2255=Локализация!$C$72,3,IF(C2255=Локализация!$C$73,4,IF(C2255=Локализация!$C$74,5,IF(OR(C2255=1,C2255=2,C2255=3,C2255=4,C2255=5),C2255,"")))))))</f>
        <v/>
      </c>
      <c r="F2255" s="55" t="e">
        <f t="shared" si="48"/>
        <v>#VALUE!</v>
      </c>
    </row>
    <row r="2256" spans="4:6" x14ac:dyDescent="0.3">
      <c r="D2256" s="11" t="str">
        <f>(IF(B2256=Локализация!$C$64,1,IF(B2256=Локализация!$C$65,2,IF(B2256=Локализация!$C$66,3,IF(B2256=Локализация!$C$67,4,IF(B2256=Локализация!$C$68,5,IF(OR(B2256=1,B2256=2,B2256=3,B2256=4,B2256=5),B2256,"")))))))</f>
        <v/>
      </c>
      <c r="E2256" s="11" t="str">
        <f>(IF(C2256=Локализация!$C$70,1,IF(C2256=Локализация!$C$71,2,IF(C2256=Локализация!$C$72,3,IF(C2256=Локализация!$C$73,4,IF(C2256=Локализация!$C$74,5,IF(OR(C2256=1,C2256=2,C2256=3,C2256=4,C2256=5),C2256,"")))))))</f>
        <v/>
      </c>
      <c r="F2256" s="55" t="e">
        <f t="shared" si="48"/>
        <v>#VALUE!</v>
      </c>
    </row>
    <row r="2257" spans="4:6" x14ac:dyDescent="0.3">
      <c r="D2257" s="11" t="str">
        <f>(IF(B2257=Локализация!$C$64,1,IF(B2257=Локализация!$C$65,2,IF(B2257=Локализация!$C$66,3,IF(B2257=Локализация!$C$67,4,IF(B2257=Локализация!$C$68,5,IF(OR(B2257=1,B2257=2,B2257=3,B2257=4,B2257=5),B2257,"")))))))</f>
        <v/>
      </c>
      <c r="E2257" s="11" t="str">
        <f>(IF(C2257=Локализация!$C$70,1,IF(C2257=Локализация!$C$71,2,IF(C2257=Локализация!$C$72,3,IF(C2257=Локализация!$C$73,4,IF(C2257=Локализация!$C$74,5,IF(OR(C2257=1,C2257=2,C2257=3,C2257=4,C2257=5),C2257,"")))))))</f>
        <v/>
      </c>
      <c r="F2257" s="55" t="e">
        <f t="shared" si="48"/>
        <v>#VALUE!</v>
      </c>
    </row>
    <row r="2258" spans="4:6" x14ac:dyDescent="0.3">
      <c r="D2258" s="11" t="str">
        <f>(IF(B2258=Локализация!$C$64,1,IF(B2258=Локализация!$C$65,2,IF(B2258=Локализация!$C$66,3,IF(B2258=Локализация!$C$67,4,IF(B2258=Локализация!$C$68,5,IF(OR(B2258=1,B2258=2,B2258=3,B2258=4,B2258=5),B2258,"")))))))</f>
        <v/>
      </c>
      <c r="E2258" s="11" t="str">
        <f>(IF(C2258=Локализация!$C$70,1,IF(C2258=Локализация!$C$71,2,IF(C2258=Локализация!$C$72,3,IF(C2258=Локализация!$C$73,4,IF(C2258=Локализация!$C$74,5,IF(OR(C2258=1,C2258=2,C2258=3,C2258=4,C2258=5),C2258,"")))))))</f>
        <v/>
      </c>
      <c r="F2258" s="55" t="e">
        <f t="shared" si="48"/>
        <v>#VALUE!</v>
      </c>
    </row>
    <row r="2259" spans="4:6" x14ac:dyDescent="0.3">
      <c r="D2259" s="11" t="str">
        <f>(IF(B2259=Локализация!$C$64,1,IF(B2259=Локализация!$C$65,2,IF(B2259=Локализация!$C$66,3,IF(B2259=Локализация!$C$67,4,IF(B2259=Локализация!$C$68,5,IF(OR(B2259=1,B2259=2,B2259=3,B2259=4,B2259=5),B2259,"")))))))</f>
        <v/>
      </c>
      <c r="E2259" s="11" t="str">
        <f>(IF(C2259=Локализация!$C$70,1,IF(C2259=Локализация!$C$71,2,IF(C2259=Локализация!$C$72,3,IF(C2259=Локализация!$C$73,4,IF(C2259=Локализация!$C$74,5,IF(OR(C2259=1,C2259=2,C2259=3,C2259=4,C2259=5),C2259,"")))))))</f>
        <v/>
      </c>
      <c r="F2259" s="55" t="e">
        <f t="shared" si="48"/>
        <v>#VALUE!</v>
      </c>
    </row>
    <row r="2260" spans="4:6" x14ac:dyDescent="0.3">
      <c r="D2260" s="11" t="str">
        <f>(IF(B2260=Локализация!$C$64,1,IF(B2260=Локализация!$C$65,2,IF(B2260=Локализация!$C$66,3,IF(B2260=Локализация!$C$67,4,IF(B2260=Локализация!$C$68,5,IF(OR(B2260=1,B2260=2,B2260=3,B2260=4,B2260=5),B2260,"")))))))</f>
        <v/>
      </c>
      <c r="E2260" s="11" t="str">
        <f>(IF(C2260=Локализация!$C$70,1,IF(C2260=Локализация!$C$71,2,IF(C2260=Локализация!$C$72,3,IF(C2260=Локализация!$C$73,4,IF(C2260=Локализация!$C$74,5,IF(OR(C2260=1,C2260=2,C2260=3,C2260=4,C2260=5),C2260,"")))))))</f>
        <v/>
      </c>
      <c r="F2260" s="55" t="e">
        <f t="shared" si="48"/>
        <v>#VALUE!</v>
      </c>
    </row>
    <row r="2261" spans="4:6" x14ac:dyDescent="0.3">
      <c r="D2261" s="11" t="str">
        <f>(IF(B2261=Локализация!$C$64,1,IF(B2261=Локализация!$C$65,2,IF(B2261=Локализация!$C$66,3,IF(B2261=Локализация!$C$67,4,IF(B2261=Локализация!$C$68,5,IF(OR(B2261=1,B2261=2,B2261=3,B2261=4,B2261=5),B2261,"")))))))</f>
        <v/>
      </c>
      <c r="E2261" s="11" t="str">
        <f>(IF(C2261=Локализация!$C$70,1,IF(C2261=Локализация!$C$71,2,IF(C2261=Локализация!$C$72,3,IF(C2261=Локализация!$C$73,4,IF(C2261=Локализация!$C$74,5,IF(OR(C2261=1,C2261=2,C2261=3,C2261=4,C2261=5),C2261,"")))))))</f>
        <v/>
      </c>
      <c r="F2261" s="55" t="e">
        <f t="shared" si="48"/>
        <v>#VALUE!</v>
      </c>
    </row>
    <row r="2262" spans="4:6" x14ac:dyDescent="0.3">
      <c r="D2262" s="11" t="str">
        <f>(IF(B2262=Локализация!$C$64,1,IF(B2262=Локализация!$C$65,2,IF(B2262=Локализация!$C$66,3,IF(B2262=Локализация!$C$67,4,IF(B2262=Локализация!$C$68,5,IF(OR(B2262=1,B2262=2,B2262=3,B2262=4,B2262=5),B2262,"")))))))</f>
        <v/>
      </c>
      <c r="E2262" s="11" t="str">
        <f>(IF(C2262=Локализация!$C$70,1,IF(C2262=Локализация!$C$71,2,IF(C2262=Локализация!$C$72,3,IF(C2262=Локализация!$C$73,4,IF(C2262=Локализация!$C$74,5,IF(OR(C2262=1,C2262=2,C2262=3,C2262=4,C2262=5),C2262,"")))))))</f>
        <v/>
      </c>
      <c r="F2262" s="55" t="e">
        <f t="shared" si="48"/>
        <v>#VALUE!</v>
      </c>
    </row>
    <row r="2263" spans="4:6" x14ac:dyDescent="0.3">
      <c r="D2263" s="11" t="str">
        <f>(IF(B2263=Локализация!$C$64,1,IF(B2263=Локализация!$C$65,2,IF(B2263=Локализация!$C$66,3,IF(B2263=Локализация!$C$67,4,IF(B2263=Локализация!$C$68,5,IF(OR(B2263=1,B2263=2,B2263=3,B2263=4,B2263=5),B2263,"")))))))</f>
        <v/>
      </c>
      <c r="E2263" s="11" t="str">
        <f>(IF(C2263=Локализация!$C$70,1,IF(C2263=Локализация!$C$71,2,IF(C2263=Локализация!$C$72,3,IF(C2263=Локализация!$C$73,4,IF(C2263=Локализация!$C$74,5,IF(OR(C2263=1,C2263=2,C2263=3,C2263=4,C2263=5),C2263,"")))))))</f>
        <v/>
      </c>
      <c r="F2263" s="55" t="e">
        <f t="shared" si="48"/>
        <v>#VALUE!</v>
      </c>
    </row>
    <row r="2264" spans="4:6" x14ac:dyDescent="0.3">
      <c r="D2264" s="11" t="str">
        <f>(IF(B2264=Локализация!$C$64,1,IF(B2264=Локализация!$C$65,2,IF(B2264=Локализация!$C$66,3,IF(B2264=Локализация!$C$67,4,IF(B2264=Локализация!$C$68,5,IF(OR(B2264=1,B2264=2,B2264=3,B2264=4,B2264=5),B2264,"")))))))</f>
        <v/>
      </c>
      <c r="E2264" s="11" t="str">
        <f>(IF(C2264=Локализация!$C$70,1,IF(C2264=Локализация!$C$71,2,IF(C2264=Локализация!$C$72,3,IF(C2264=Локализация!$C$73,4,IF(C2264=Локализация!$C$74,5,IF(OR(C2264=1,C2264=2,C2264=3,C2264=4,C2264=5),C2264,"")))))))</f>
        <v/>
      </c>
      <c r="F2264" s="55" t="e">
        <f t="shared" si="48"/>
        <v>#VALUE!</v>
      </c>
    </row>
    <row r="2265" spans="4:6" x14ac:dyDescent="0.3">
      <c r="D2265" s="11" t="str">
        <f>(IF(B2265=Локализация!$C$64,1,IF(B2265=Локализация!$C$65,2,IF(B2265=Локализация!$C$66,3,IF(B2265=Локализация!$C$67,4,IF(B2265=Локализация!$C$68,5,IF(OR(B2265=1,B2265=2,B2265=3,B2265=4,B2265=5),B2265,"")))))))</f>
        <v/>
      </c>
      <c r="E2265" s="11" t="str">
        <f>(IF(C2265=Локализация!$C$70,1,IF(C2265=Локализация!$C$71,2,IF(C2265=Локализация!$C$72,3,IF(C2265=Локализация!$C$73,4,IF(C2265=Локализация!$C$74,5,IF(OR(C2265=1,C2265=2,C2265=3,C2265=4,C2265=5),C2265,"")))))))</f>
        <v/>
      </c>
      <c r="F2265" s="55" t="e">
        <f t="shared" si="48"/>
        <v>#VALUE!</v>
      </c>
    </row>
    <row r="2266" spans="4:6" x14ac:dyDescent="0.3">
      <c r="D2266" s="11" t="str">
        <f>(IF(B2266=Локализация!$C$64,1,IF(B2266=Локализация!$C$65,2,IF(B2266=Локализация!$C$66,3,IF(B2266=Локализация!$C$67,4,IF(B2266=Локализация!$C$68,5,IF(OR(B2266=1,B2266=2,B2266=3,B2266=4,B2266=5),B2266,"")))))))</f>
        <v/>
      </c>
      <c r="E2266" s="11" t="str">
        <f>(IF(C2266=Локализация!$C$70,1,IF(C2266=Локализация!$C$71,2,IF(C2266=Локализация!$C$72,3,IF(C2266=Локализация!$C$73,4,IF(C2266=Локализация!$C$74,5,IF(OR(C2266=1,C2266=2,C2266=3,C2266=4,C2266=5),C2266,"")))))))</f>
        <v/>
      </c>
      <c r="F2266" s="55" t="e">
        <f t="shared" si="48"/>
        <v>#VALUE!</v>
      </c>
    </row>
    <row r="2267" spans="4:6" x14ac:dyDescent="0.3">
      <c r="D2267" s="11" t="str">
        <f>(IF(B2267=Локализация!$C$64,1,IF(B2267=Локализация!$C$65,2,IF(B2267=Локализация!$C$66,3,IF(B2267=Локализация!$C$67,4,IF(B2267=Локализация!$C$68,5,IF(OR(B2267=1,B2267=2,B2267=3,B2267=4,B2267=5),B2267,"")))))))</f>
        <v/>
      </c>
      <c r="E2267" s="11" t="str">
        <f>(IF(C2267=Локализация!$C$70,1,IF(C2267=Локализация!$C$71,2,IF(C2267=Локализация!$C$72,3,IF(C2267=Локализация!$C$73,4,IF(C2267=Локализация!$C$74,5,IF(OR(C2267=1,C2267=2,C2267=3,C2267=4,C2267=5),C2267,"")))))))</f>
        <v/>
      </c>
      <c r="F2267" s="55" t="e">
        <f t="shared" si="48"/>
        <v>#VALUE!</v>
      </c>
    </row>
    <row r="2268" spans="4:6" x14ac:dyDescent="0.3">
      <c r="D2268" s="11" t="str">
        <f>(IF(B2268=Локализация!$C$64,1,IF(B2268=Локализация!$C$65,2,IF(B2268=Локализация!$C$66,3,IF(B2268=Локализация!$C$67,4,IF(B2268=Локализация!$C$68,5,IF(OR(B2268=1,B2268=2,B2268=3,B2268=4,B2268=5),B2268,"")))))))</f>
        <v/>
      </c>
      <c r="E2268" s="11" t="str">
        <f>(IF(C2268=Локализация!$C$70,1,IF(C2268=Локализация!$C$71,2,IF(C2268=Локализация!$C$72,3,IF(C2268=Локализация!$C$73,4,IF(C2268=Локализация!$C$74,5,IF(OR(C2268=1,C2268=2,C2268=3,C2268=4,C2268=5),C2268,"")))))))</f>
        <v/>
      </c>
      <c r="F2268" s="55" t="e">
        <f t="shared" si="48"/>
        <v>#VALUE!</v>
      </c>
    </row>
    <row r="2269" spans="4:6" x14ac:dyDescent="0.3">
      <c r="D2269" s="11" t="str">
        <f>(IF(B2269=Локализация!$C$64,1,IF(B2269=Локализация!$C$65,2,IF(B2269=Локализация!$C$66,3,IF(B2269=Локализация!$C$67,4,IF(B2269=Локализация!$C$68,5,IF(OR(B2269=1,B2269=2,B2269=3,B2269=4,B2269=5),B2269,"")))))))</f>
        <v/>
      </c>
      <c r="E2269" s="11" t="str">
        <f>(IF(C2269=Локализация!$C$70,1,IF(C2269=Локализация!$C$71,2,IF(C2269=Локализация!$C$72,3,IF(C2269=Локализация!$C$73,4,IF(C2269=Локализация!$C$74,5,IF(OR(C2269=1,C2269=2,C2269=3,C2269=4,C2269=5),C2269,"")))))))</f>
        <v/>
      </c>
      <c r="F2269" s="55" t="e">
        <f t="shared" si="48"/>
        <v>#VALUE!</v>
      </c>
    </row>
    <row r="2270" spans="4:6" x14ac:dyDescent="0.3">
      <c r="D2270" s="11" t="str">
        <f>(IF(B2270=Локализация!$C$64,1,IF(B2270=Локализация!$C$65,2,IF(B2270=Локализация!$C$66,3,IF(B2270=Локализация!$C$67,4,IF(B2270=Локализация!$C$68,5,IF(OR(B2270=1,B2270=2,B2270=3,B2270=4,B2270=5),B2270,"")))))))</f>
        <v/>
      </c>
      <c r="E2270" s="11" t="str">
        <f>(IF(C2270=Локализация!$C$70,1,IF(C2270=Локализация!$C$71,2,IF(C2270=Локализация!$C$72,3,IF(C2270=Локализация!$C$73,4,IF(C2270=Локализация!$C$74,5,IF(OR(C2270=1,C2270=2,C2270=3,C2270=4,C2270=5),C2270,"")))))))</f>
        <v/>
      </c>
      <c r="F2270" s="55" t="e">
        <f t="shared" si="48"/>
        <v>#VALUE!</v>
      </c>
    </row>
    <row r="2271" spans="4:6" x14ac:dyDescent="0.3">
      <c r="D2271" s="11" t="str">
        <f>(IF(B2271=Локализация!$C$64,1,IF(B2271=Локализация!$C$65,2,IF(B2271=Локализация!$C$66,3,IF(B2271=Локализация!$C$67,4,IF(B2271=Локализация!$C$68,5,IF(OR(B2271=1,B2271=2,B2271=3,B2271=4,B2271=5),B2271,"")))))))</f>
        <v/>
      </c>
      <c r="E2271" s="11" t="str">
        <f>(IF(C2271=Локализация!$C$70,1,IF(C2271=Локализация!$C$71,2,IF(C2271=Локализация!$C$72,3,IF(C2271=Локализация!$C$73,4,IF(C2271=Локализация!$C$74,5,IF(OR(C2271=1,C2271=2,C2271=3,C2271=4,C2271=5),C2271,"")))))))</f>
        <v/>
      </c>
      <c r="F2271" s="55" t="e">
        <f t="shared" si="48"/>
        <v>#VALUE!</v>
      </c>
    </row>
    <row r="2272" spans="4:6" x14ac:dyDescent="0.3">
      <c r="D2272" s="11" t="str">
        <f>(IF(B2272=Локализация!$C$64,1,IF(B2272=Локализация!$C$65,2,IF(B2272=Локализация!$C$66,3,IF(B2272=Локализация!$C$67,4,IF(B2272=Локализация!$C$68,5,IF(OR(B2272=1,B2272=2,B2272=3,B2272=4,B2272=5),B2272,"")))))))</f>
        <v/>
      </c>
      <c r="E2272" s="11" t="str">
        <f>(IF(C2272=Локализация!$C$70,1,IF(C2272=Локализация!$C$71,2,IF(C2272=Локализация!$C$72,3,IF(C2272=Локализация!$C$73,4,IF(C2272=Локализация!$C$74,5,IF(OR(C2272=1,C2272=2,C2272=3,C2272=4,C2272=5),C2272,"")))))))</f>
        <v/>
      </c>
      <c r="F2272" s="55" t="e">
        <f t="shared" si="48"/>
        <v>#VALUE!</v>
      </c>
    </row>
    <row r="2273" spans="4:6" x14ac:dyDescent="0.3">
      <c r="D2273" s="11" t="str">
        <f>(IF(B2273=Локализация!$C$64,1,IF(B2273=Локализация!$C$65,2,IF(B2273=Локализация!$C$66,3,IF(B2273=Локализация!$C$67,4,IF(B2273=Локализация!$C$68,5,IF(OR(B2273=1,B2273=2,B2273=3,B2273=4,B2273=5),B2273,"")))))))</f>
        <v/>
      </c>
      <c r="E2273" s="11" t="str">
        <f>(IF(C2273=Локализация!$C$70,1,IF(C2273=Локализация!$C$71,2,IF(C2273=Локализация!$C$72,3,IF(C2273=Локализация!$C$73,4,IF(C2273=Локализация!$C$74,5,IF(OR(C2273=1,C2273=2,C2273=3,C2273=4,C2273=5),C2273,"")))))))</f>
        <v/>
      </c>
      <c r="F2273" s="55" t="e">
        <f t="shared" si="48"/>
        <v>#VALUE!</v>
      </c>
    </row>
    <row r="2274" spans="4:6" x14ac:dyDescent="0.3">
      <c r="D2274" s="11" t="str">
        <f>(IF(B2274=Локализация!$C$64,1,IF(B2274=Локализация!$C$65,2,IF(B2274=Локализация!$C$66,3,IF(B2274=Локализация!$C$67,4,IF(B2274=Локализация!$C$68,5,IF(OR(B2274=1,B2274=2,B2274=3,B2274=4,B2274=5),B2274,"")))))))</f>
        <v/>
      </c>
      <c r="E2274" s="11" t="str">
        <f>(IF(C2274=Локализация!$C$70,1,IF(C2274=Локализация!$C$71,2,IF(C2274=Локализация!$C$72,3,IF(C2274=Локализация!$C$73,4,IF(C2274=Локализация!$C$74,5,IF(OR(C2274=1,C2274=2,C2274=3,C2274=4,C2274=5),C2274,"")))))))</f>
        <v/>
      </c>
      <c r="F2274" s="55" t="e">
        <f t="shared" ref="F2274:F2337" si="49">(((D2274+E2274)-2)/8)</f>
        <v>#VALUE!</v>
      </c>
    </row>
    <row r="2275" spans="4:6" x14ac:dyDescent="0.3">
      <c r="D2275" s="11" t="str">
        <f>(IF(B2275=Локализация!$C$64,1,IF(B2275=Локализация!$C$65,2,IF(B2275=Локализация!$C$66,3,IF(B2275=Локализация!$C$67,4,IF(B2275=Локализация!$C$68,5,IF(OR(B2275=1,B2275=2,B2275=3,B2275=4,B2275=5),B2275,"")))))))</f>
        <v/>
      </c>
      <c r="E2275" s="11" t="str">
        <f>(IF(C2275=Локализация!$C$70,1,IF(C2275=Локализация!$C$71,2,IF(C2275=Локализация!$C$72,3,IF(C2275=Локализация!$C$73,4,IF(C2275=Локализация!$C$74,5,IF(OR(C2275=1,C2275=2,C2275=3,C2275=4,C2275=5),C2275,"")))))))</f>
        <v/>
      </c>
      <c r="F2275" s="55" t="e">
        <f t="shared" si="49"/>
        <v>#VALUE!</v>
      </c>
    </row>
    <row r="2276" spans="4:6" x14ac:dyDescent="0.3">
      <c r="D2276" s="11" t="str">
        <f>(IF(B2276=Локализация!$C$64,1,IF(B2276=Локализация!$C$65,2,IF(B2276=Локализация!$C$66,3,IF(B2276=Локализация!$C$67,4,IF(B2276=Локализация!$C$68,5,IF(OR(B2276=1,B2276=2,B2276=3,B2276=4,B2276=5),B2276,"")))))))</f>
        <v/>
      </c>
      <c r="E2276" s="11" t="str">
        <f>(IF(C2276=Локализация!$C$70,1,IF(C2276=Локализация!$C$71,2,IF(C2276=Локализация!$C$72,3,IF(C2276=Локализация!$C$73,4,IF(C2276=Локализация!$C$74,5,IF(OR(C2276=1,C2276=2,C2276=3,C2276=4,C2276=5),C2276,"")))))))</f>
        <v/>
      </c>
      <c r="F2276" s="55" t="e">
        <f t="shared" si="49"/>
        <v>#VALUE!</v>
      </c>
    </row>
    <row r="2277" spans="4:6" x14ac:dyDescent="0.3">
      <c r="D2277" s="11" t="str">
        <f>(IF(B2277=Локализация!$C$64,1,IF(B2277=Локализация!$C$65,2,IF(B2277=Локализация!$C$66,3,IF(B2277=Локализация!$C$67,4,IF(B2277=Локализация!$C$68,5,IF(OR(B2277=1,B2277=2,B2277=3,B2277=4,B2277=5),B2277,"")))))))</f>
        <v/>
      </c>
      <c r="E2277" s="11" t="str">
        <f>(IF(C2277=Локализация!$C$70,1,IF(C2277=Локализация!$C$71,2,IF(C2277=Локализация!$C$72,3,IF(C2277=Локализация!$C$73,4,IF(C2277=Локализация!$C$74,5,IF(OR(C2277=1,C2277=2,C2277=3,C2277=4,C2277=5),C2277,"")))))))</f>
        <v/>
      </c>
      <c r="F2277" s="55" t="e">
        <f t="shared" si="49"/>
        <v>#VALUE!</v>
      </c>
    </row>
    <row r="2278" spans="4:6" x14ac:dyDescent="0.3">
      <c r="D2278" s="11" t="str">
        <f>(IF(B2278=Локализация!$C$64,1,IF(B2278=Локализация!$C$65,2,IF(B2278=Локализация!$C$66,3,IF(B2278=Локализация!$C$67,4,IF(B2278=Локализация!$C$68,5,IF(OR(B2278=1,B2278=2,B2278=3,B2278=4,B2278=5),B2278,"")))))))</f>
        <v/>
      </c>
      <c r="E2278" s="11" t="str">
        <f>(IF(C2278=Локализация!$C$70,1,IF(C2278=Локализация!$C$71,2,IF(C2278=Локализация!$C$72,3,IF(C2278=Локализация!$C$73,4,IF(C2278=Локализация!$C$74,5,IF(OR(C2278=1,C2278=2,C2278=3,C2278=4,C2278=5),C2278,"")))))))</f>
        <v/>
      </c>
      <c r="F2278" s="55" t="e">
        <f t="shared" si="49"/>
        <v>#VALUE!</v>
      </c>
    </row>
    <row r="2279" spans="4:6" x14ac:dyDescent="0.3">
      <c r="D2279" s="11" t="str">
        <f>(IF(B2279=Локализация!$C$64,1,IF(B2279=Локализация!$C$65,2,IF(B2279=Локализация!$C$66,3,IF(B2279=Локализация!$C$67,4,IF(B2279=Локализация!$C$68,5,IF(OR(B2279=1,B2279=2,B2279=3,B2279=4,B2279=5),B2279,"")))))))</f>
        <v/>
      </c>
      <c r="E2279" s="11" t="str">
        <f>(IF(C2279=Локализация!$C$70,1,IF(C2279=Локализация!$C$71,2,IF(C2279=Локализация!$C$72,3,IF(C2279=Локализация!$C$73,4,IF(C2279=Локализация!$C$74,5,IF(OR(C2279=1,C2279=2,C2279=3,C2279=4,C2279=5),C2279,"")))))))</f>
        <v/>
      </c>
      <c r="F2279" s="55" t="e">
        <f t="shared" si="49"/>
        <v>#VALUE!</v>
      </c>
    </row>
    <row r="2280" spans="4:6" x14ac:dyDescent="0.3">
      <c r="D2280" s="11" t="str">
        <f>(IF(B2280=Локализация!$C$64,1,IF(B2280=Локализация!$C$65,2,IF(B2280=Локализация!$C$66,3,IF(B2280=Локализация!$C$67,4,IF(B2280=Локализация!$C$68,5,IF(OR(B2280=1,B2280=2,B2280=3,B2280=4,B2280=5),B2280,"")))))))</f>
        <v/>
      </c>
      <c r="E2280" s="11" t="str">
        <f>(IF(C2280=Локализация!$C$70,1,IF(C2280=Локализация!$C$71,2,IF(C2280=Локализация!$C$72,3,IF(C2280=Локализация!$C$73,4,IF(C2280=Локализация!$C$74,5,IF(OR(C2280=1,C2280=2,C2280=3,C2280=4,C2280=5),C2280,"")))))))</f>
        <v/>
      </c>
      <c r="F2280" s="55" t="e">
        <f t="shared" si="49"/>
        <v>#VALUE!</v>
      </c>
    </row>
    <row r="2281" spans="4:6" x14ac:dyDescent="0.3">
      <c r="D2281" s="11" t="str">
        <f>(IF(B2281=Локализация!$C$64,1,IF(B2281=Локализация!$C$65,2,IF(B2281=Локализация!$C$66,3,IF(B2281=Локализация!$C$67,4,IF(B2281=Локализация!$C$68,5,IF(OR(B2281=1,B2281=2,B2281=3,B2281=4,B2281=5),B2281,"")))))))</f>
        <v/>
      </c>
      <c r="E2281" s="11" t="str">
        <f>(IF(C2281=Локализация!$C$70,1,IF(C2281=Локализация!$C$71,2,IF(C2281=Локализация!$C$72,3,IF(C2281=Локализация!$C$73,4,IF(C2281=Локализация!$C$74,5,IF(OR(C2281=1,C2281=2,C2281=3,C2281=4,C2281=5),C2281,"")))))))</f>
        <v/>
      </c>
      <c r="F2281" s="55" t="e">
        <f t="shared" si="49"/>
        <v>#VALUE!</v>
      </c>
    </row>
    <row r="2282" spans="4:6" x14ac:dyDescent="0.3">
      <c r="D2282" s="11" t="str">
        <f>(IF(B2282=Локализация!$C$64,1,IF(B2282=Локализация!$C$65,2,IF(B2282=Локализация!$C$66,3,IF(B2282=Локализация!$C$67,4,IF(B2282=Локализация!$C$68,5,IF(OR(B2282=1,B2282=2,B2282=3,B2282=4,B2282=5),B2282,"")))))))</f>
        <v/>
      </c>
      <c r="E2282" s="11" t="str">
        <f>(IF(C2282=Локализация!$C$70,1,IF(C2282=Локализация!$C$71,2,IF(C2282=Локализация!$C$72,3,IF(C2282=Локализация!$C$73,4,IF(C2282=Локализация!$C$74,5,IF(OR(C2282=1,C2282=2,C2282=3,C2282=4,C2282=5),C2282,"")))))))</f>
        <v/>
      </c>
      <c r="F2282" s="55" t="e">
        <f t="shared" si="49"/>
        <v>#VALUE!</v>
      </c>
    </row>
    <row r="2283" spans="4:6" x14ac:dyDescent="0.3">
      <c r="D2283" s="11" t="str">
        <f>(IF(B2283=Локализация!$C$64,1,IF(B2283=Локализация!$C$65,2,IF(B2283=Локализация!$C$66,3,IF(B2283=Локализация!$C$67,4,IF(B2283=Локализация!$C$68,5,IF(OR(B2283=1,B2283=2,B2283=3,B2283=4,B2283=5),B2283,"")))))))</f>
        <v/>
      </c>
      <c r="E2283" s="11" t="str">
        <f>(IF(C2283=Локализация!$C$70,1,IF(C2283=Локализация!$C$71,2,IF(C2283=Локализация!$C$72,3,IF(C2283=Локализация!$C$73,4,IF(C2283=Локализация!$C$74,5,IF(OR(C2283=1,C2283=2,C2283=3,C2283=4,C2283=5),C2283,"")))))))</f>
        <v/>
      </c>
      <c r="F2283" s="55" t="e">
        <f t="shared" si="49"/>
        <v>#VALUE!</v>
      </c>
    </row>
    <row r="2284" spans="4:6" x14ac:dyDescent="0.3">
      <c r="D2284" s="11" t="str">
        <f>(IF(B2284=Локализация!$C$64,1,IF(B2284=Локализация!$C$65,2,IF(B2284=Локализация!$C$66,3,IF(B2284=Локализация!$C$67,4,IF(B2284=Локализация!$C$68,5,IF(OR(B2284=1,B2284=2,B2284=3,B2284=4,B2284=5),B2284,"")))))))</f>
        <v/>
      </c>
      <c r="E2284" s="11" t="str">
        <f>(IF(C2284=Локализация!$C$70,1,IF(C2284=Локализация!$C$71,2,IF(C2284=Локализация!$C$72,3,IF(C2284=Локализация!$C$73,4,IF(C2284=Локализация!$C$74,5,IF(OR(C2284=1,C2284=2,C2284=3,C2284=4,C2284=5),C2284,"")))))))</f>
        <v/>
      </c>
      <c r="F2284" s="55" t="e">
        <f t="shared" si="49"/>
        <v>#VALUE!</v>
      </c>
    </row>
    <row r="2285" spans="4:6" x14ac:dyDescent="0.3">
      <c r="D2285" s="11" t="str">
        <f>(IF(B2285=Локализация!$C$64,1,IF(B2285=Локализация!$C$65,2,IF(B2285=Локализация!$C$66,3,IF(B2285=Локализация!$C$67,4,IF(B2285=Локализация!$C$68,5,IF(OR(B2285=1,B2285=2,B2285=3,B2285=4,B2285=5),B2285,"")))))))</f>
        <v/>
      </c>
      <c r="E2285" s="11" t="str">
        <f>(IF(C2285=Локализация!$C$70,1,IF(C2285=Локализация!$C$71,2,IF(C2285=Локализация!$C$72,3,IF(C2285=Локализация!$C$73,4,IF(C2285=Локализация!$C$74,5,IF(OR(C2285=1,C2285=2,C2285=3,C2285=4,C2285=5),C2285,"")))))))</f>
        <v/>
      </c>
      <c r="F2285" s="55" t="e">
        <f t="shared" si="49"/>
        <v>#VALUE!</v>
      </c>
    </row>
    <row r="2286" spans="4:6" x14ac:dyDescent="0.3">
      <c r="D2286" s="11" t="str">
        <f>(IF(B2286=Локализация!$C$64,1,IF(B2286=Локализация!$C$65,2,IF(B2286=Локализация!$C$66,3,IF(B2286=Локализация!$C$67,4,IF(B2286=Локализация!$C$68,5,IF(OR(B2286=1,B2286=2,B2286=3,B2286=4,B2286=5),B2286,"")))))))</f>
        <v/>
      </c>
      <c r="E2286" s="11" t="str">
        <f>(IF(C2286=Локализация!$C$70,1,IF(C2286=Локализация!$C$71,2,IF(C2286=Локализация!$C$72,3,IF(C2286=Локализация!$C$73,4,IF(C2286=Локализация!$C$74,5,IF(OR(C2286=1,C2286=2,C2286=3,C2286=4,C2286=5),C2286,"")))))))</f>
        <v/>
      </c>
      <c r="F2286" s="55" t="e">
        <f t="shared" si="49"/>
        <v>#VALUE!</v>
      </c>
    </row>
    <row r="2287" spans="4:6" x14ac:dyDescent="0.3">
      <c r="D2287" s="11" t="str">
        <f>(IF(B2287=Локализация!$C$64,1,IF(B2287=Локализация!$C$65,2,IF(B2287=Локализация!$C$66,3,IF(B2287=Локализация!$C$67,4,IF(B2287=Локализация!$C$68,5,IF(OR(B2287=1,B2287=2,B2287=3,B2287=4,B2287=5),B2287,"")))))))</f>
        <v/>
      </c>
      <c r="E2287" s="11" t="str">
        <f>(IF(C2287=Локализация!$C$70,1,IF(C2287=Локализация!$C$71,2,IF(C2287=Локализация!$C$72,3,IF(C2287=Локализация!$C$73,4,IF(C2287=Локализация!$C$74,5,IF(OR(C2287=1,C2287=2,C2287=3,C2287=4,C2287=5),C2287,"")))))))</f>
        <v/>
      </c>
      <c r="F2287" s="55" t="e">
        <f t="shared" si="49"/>
        <v>#VALUE!</v>
      </c>
    </row>
    <row r="2288" spans="4:6" x14ac:dyDescent="0.3">
      <c r="D2288" s="11" t="str">
        <f>(IF(B2288=Локализация!$C$64,1,IF(B2288=Локализация!$C$65,2,IF(B2288=Локализация!$C$66,3,IF(B2288=Локализация!$C$67,4,IF(B2288=Локализация!$C$68,5,IF(OR(B2288=1,B2288=2,B2288=3,B2288=4,B2288=5),B2288,"")))))))</f>
        <v/>
      </c>
      <c r="E2288" s="11" t="str">
        <f>(IF(C2288=Локализация!$C$70,1,IF(C2288=Локализация!$C$71,2,IF(C2288=Локализация!$C$72,3,IF(C2288=Локализация!$C$73,4,IF(C2288=Локализация!$C$74,5,IF(OR(C2288=1,C2288=2,C2288=3,C2288=4,C2288=5),C2288,"")))))))</f>
        <v/>
      </c>
      <c r="F2288" s="55" t="e">
        <f t="shared" si="49"/>
        <v>#VALUE!</v>
      </c>
    </row>
    <row r="2289" spans="4:6" x14ac:dyDescent="0.3">
      <c r="D2289" s="11" t="str">
        <f>(IF(B2289=Локализация!$C$64,1,IF(B2289=Локализация!$C$65,2,IF(B2289=Локализация!$C$66,3,IF(B2289=Локализация!$C$67,4,IF(B2289=Локализация!$C$68,5,IF(OR(B2289=1,B2289=2,B2289=3,B2289=4,B2289=5),B2289,"")))))))</f>
        <v/>
      </c>
      <c r="E2289" s="11" t="str">
        <f>(IF(C2289=Локализация!$C$70,1,IF(C2289=Локализация!$C$71,2,IF(C2289=Локализация!$C$72,3,IF(C2289=Локализация!$C$73,4,IF(C2289=Локализация!$C$74,5,IF(OR(C2289=1,C2289=2,C2289=3,C2289=4,C2289=5),C2289,"")))))))</f>
        <v/>
      </c>
      <c r="F2289" s="55" t="e">
        <f t="shared" si="49"/>
        <v>#VALUE!</v>
      </c>
    </row>
    <row r="2290" spans="4:6" x14ac:dyDescent="0.3">
      <c r="D2290" s="11" t="str">
        <f>(IF(B2290=Локализация!$C$64,1,IF(B2290=Локализация!$C$65,2,IF(B2290=Локализация!$C$66,3,IF(B2290=Локализация!$C$67,4,IF(B2290=Локализация!$C$68,5,IF(OR(B2290=1,B2290=2,B2290=3,B2290=4,B2290=5),B2290,"")))))))</f>
        <v/>
      </c>
      <c r="E2290" s="11" t="str">
        <f>(IF(C2290=Локализация!$C$70,1,IF(C2290=Локализация!$C$71,2,IF(C2290=Локализация!$C$72,3,IF(C2290=Локализация!$C$73,4,IF(C2290=Локализация!$C$74,5,IF(OR(C2290=1,C2290=2,C2290=3,C2290=4,C2290=5),C2290,"")))))))</f>
        <v/>
      </c>
      <c r="F2290" s="55" t="e">
        <f t="shared" si="49"/>
        <v>#VALUE!</v>
      </c>
    </row>
    <row r="2291" spans="4:6" x14ac:dyDescent="0.3">
      <c r="D2291" s="11" t="str">
        <f>(IF(B2291=Локализация!$C$64,1,IF(B2291=Локализация!$C$65,2,IF(B2291=Локализация!$C$66,3,IF(B2291=Локализация!$C$67,4,IF(B2291=Локализация!$C$68,5,IF(OR(B2291=1,B2291=2,B2291=3,B2291=4,B2291=5),B2291,"")))))))</f>
        <v/>
      </c>
      <c r="E2291" s="11" t="str">
        <f>(IF(C2291=Локализация!$C$70,1,IF(C2291=Локализация!$C$71,2,IF(C2291=Локализация!$C$72,3,IF(C2291=Локализация!$C$73,4,IF(C2291=Локализация!$C$74,5,IF(OR(C2291=1,C2291=2,C2291=3,C2291=4,C2291=5),C2291,"")))))))</f>
        <v/>
      </c>
      <c r="F2291" s="55" t="e">
        <f t="shared" si="49"/>
        <v>#VALUE!</v>
      </c>
    </row>
    <row r="2292" spans="4:6" x14ac:dyDescent="0.3">
      <c r="D2292" s="11" t="str">
        <f>(IF(B2292=Локализация!$C$64,1,IF(B2292=Локализация!$C$65,2,IF(B2292=Локализация!$C$66,3,IF(B2292=Локализация!$C$67,4,IF(B2292=Локализация!$C$68,5,IF(OR(B2292=1,B2292=2,B2292=3,B2292=4,B2292=5),B2292,"")))))))</f>
        <v/>
      </c>
      <c r="E2292" s="11" t="str">
        <f>(IF(C2292=Локализация!$C$70,1,IF(C2292=Локализация!$C$71,2,IF(C2292=Локализация!$C$72,3,IF(C2292=Локализация!$C$73,4,IF(C2292=Локализация!$C$74,5,IF(OR(C2292=1,C2292=2,C2292=3,C2292=4,C2292=5),C2292,"")))))))</f>
        <v/>
      </c>
      <c r="F2292" s="55" t="e">
        <f t="shared" si="49"/>
        <v>#VALUE!</v>
      </c>
    </row>
    <row r="2293" spans="4:6" x14ac:dyDescent="0.3">
      <c r="D2293" s="11" t="str">
        <f>(IF(B2293=Локализация!$C$64,1,IF(B2293=Локализация!$C$65,2,IF(B2293=Локализация!$C$66,3,IF(B2293=Локализация!$C$67,4,IF(B2293=Локализация!$C$68,5,IF(OR(B2293=1,B2293=2,B2293=3,B2293=4,B2293=5),B2293,"")))))))</f>
        <v/>
      </c>
      <c r="E2293" s="11" t="str">
        <f>(IF(C2293=Локализация!$C$70,1,IF(C2293=Локализация!$C$71,2,IF(C2293=Локализация!$C$72,3,IF(C2293=Локализация!$C$73,4,IF(C2293=Локализация!$C$74,5,IF(OR(C2293=1,C2293=2,C2293=3,C2293=4,C2293=5),C2293,"")))))))</f>
        <v/>
      </c>
      <c r="F2293" s="55" t="e">
        <f t="shared" si="49"/>
        <v>#VALUE!</v>
      </c>
    </row>
    <row r="2294" spans="4:6" x14ac:dyDescent="0.3">
      <c r="D2294" s="11" t="str">
        <f>(IF(B2294=Локализация!$C$64,1,IF(B2294=Локализация!$C$65,2,IF(B2294=Локализация!$C$66,3,IF(B2294=Локализация!$C$67,4,IF(B2294=Локализация!$C$68,5,IF(OR(B2294=1,B2294=2,B2294=3,B2294=4,B2294=5),B2294,"")))))))</f>
        <v/>
      </c>
      <c r="E2294" s="11" t="str">
        <f>(IF(C2294=Локализация!$C$70,1,IF(C2294=Локализация!$C$71,2,IF(C2294=Локализация!$C$72,3,IF(C2294=Локализация!$C$73,4,IF(C2294=Локализация!$C$74,5,IF(OR(C2294=1,C2294=2,C2294=3,C2294=4,C2294=5),C2294,"")))))))</f>
        <v/>
      </c>
      <c r="F2294" s="55" t="e">
        <f t="shared" si="49"/>
        <v>#VALUE!</v>
      </c>
    </row>
    <row r="2295" spans="4:6" x14ac:dyDescent="0.3">
      <c r="D2295" s="11" t="str">
        <f>(IF(B2295=Локализация!$C$64,1,IF(B2295=Локализация!$C$65,2,IF(B2295=Локализация!$C$66,3,IF(B2295=Локализация!$C$67,4,IF(B2295=Локализация!$C$68,5,IF(OR(B2295=1,B2295=2,B2295=3,B2295=4,B2295=5),B2295,"")))))))</f>
        <v/>
      </c>
      <c r="E2295" s="11" t="str">
        <f>(IF(C2295=Локализация!$C$70,1,IF(C2295=Локализация!$C$71,2,IF(C2295=Локализация!$C$72,3,IF(C2295=Локализация!$C$73,4,IF(C2295=Локализация!$C$74,5,IF(OR(C2295=1,C2295=2,C2295=3,C2295=4,C2295=5),C2295,"")))))))</f>
        <v/>
      </c>
      <c r="F2295" s="55" t="e">
        <f t="shared" si="49"/>
        <v>#VALUE!</v>
      </c>
    </row>
    <row r="2296" spans="4:6" x14ac:dyDescent="0.3">
      <c r="D2296" s="11" t="str">
        <f>(IF(B2296=Локализация!$C$64,1,IF(B2296=Локализация!$C$65,2,IF(B2296=Локализация!$C$66,3,IF(B2296=Локализация!$C$67,4,IF(B2296=Локализация!$C$68,5,IF(OR(B2296=1,B2296=2,B2296=3,B2296=4,B2296=5),B2296,"")))))))</f>
        <v/>
      </c>
      <c r="E2296" s="11" t="str">
        <f>(IF(C2296=Локализация!$C$70,1,IF(C2296=Локализация!$C$71,2,IF(C2296=Локализация!$C$72,3,IF(C2296=Локализация!$C$73,4,IF(C2296=Локализация!$C$74,5,IF(OR(C2296=1,C2296=2,C2296=3,C2296=4,C2296=5),C2296,"")))))))</f>
        <v/>
      </c>
      <c r="F2296" s="55" t="e">
        <f t="shared" si="49"/>
        <v>#VALUE!</v>
      </c>
    </row>
    <row r="2297" spans="4:6" x14ac:dyDescent="0.3">
      <c r="D2297" s="11" t="str">
        <f>(IF(B2297=Локализация!$C$64,1,IF(B2297=Локализация!$C$65,2,IF(B2297=Локализация!$C$66,3,IF(B2297=Локализация!$C$67,4,IF(B2297=Локализация!$C$68,5,IF(OR(B2297=1,B2297=2,B2297=3,B2297=4,B2297=5),B2297,"")))))))</f>
        <v/>
      </c>
      <c r="E2297" s="11" t="str">
        <f>(IF(C2297=Локализация!$C$70,1,IF(C2297=Локализация!$C$71,2,IF(C2297=Локализация!$C$72,3,IF(C2297=Локализация!$C$73,4,IF(C2297=Локализация!$C$74,5,IF(OR(C2297=1,C2297=2,C2297=3,C2297=4,C2297=5),C2297,"")))))))</f>
        <v/>
      </c>
      <c r="F2297" s="55" t="e">
        <f t="shared" si="49"/>
        <v>#VALUE!</v>
      </c>
    </row>
    <row r="2298" spans="4:6" x14ac:dyDescent="0.3">
      <c r="D2298" s="11" t="str">
        <f>(IF(B2298=Локализация!$C$64,1,IF(B2298=Локализация!$C$65,2,IF(B2298=Локализация!$C$66,3,IF(B2298=Локализация!$C$67,4,IF(B2298=Локализация!$C$68,5,IF(OR(B2298=1,B2298=2,B2298=3,B2298=4,B2298=5),B2298,"")))))))</f>
        <v/>
      </c>
      <c r="E2298" s="11" t="str">
        <f>(IF(C2298=Локализация!$C$70,1,IF(C2298=Локализация!$C$71,2,IF(C2298=Локализация!$C$72,3,IF(C2298=Локализация!$C$73,4,IF(C2298=Локализация!$C$74,5,IF(OR(C2298=1,C2298=2,C2298=3,C2298=4,C2298=5),C2298,"")))))))</f>
        <v/>
      </c>
      <c r="F2298" s="55" t="e">
        <f t="shared" si="49"/>
        <v>#VALUE!</v>
      </c>
    </row>
    <row r="2299" spans="4:6" x14ac:dyDescent="0.3">
      <c r="D2299" s="11" t="str">
        <f>(IF(B2299=Локализация!$C$64,1,IF(B2299=Локализация!$C$65,2,IF(B2299=Локализация!$C$66,3,IF(B2299=Локализация!$C$67,4,IF(B2299=Локализация!$C$68,5,IF(OR(B2299=1,B2299=2,B2299=3,B2299=4,B2299=5),B2299,"")))))))</f>
        <v/>
      </c>
      <c r="E2299" s="11" t="str">
        <f>(IF(C2299=Локализация!$C$70,1,IF(C2299=Локализация!$C$71,2,IF(C2299=Локализация!$C$72,3,IF(C2299=Локализация!$C$73,4,IF(C2299=Локализация!$C$74,5,IF(OR(C2299=1,C2299=2,C2299=3,C2299=4,C2299=5),C2299,"")))))))</f>
        <v/>
      </c>
      <c r="F2299" s="55" t="e">
        <f t="shared" si="49"/>
        <v>#VALUE!</v>
      </c>
    </row>
    <row r="2300" spans="4:6" x14ac:dyDescent="0.3">
      <c r="D2300" s="11" t="str">
        <f>(IF(B2300=Локализация!$C$64,1,IF(B2300=Локализация!$C$65,2,IF(B2300=Локализация!$C$66,3,IF(B2300=Локализация!$C$67,4,IF(B2300=Локализация!$C$68,5,IF(OR(B2300=1,B2300=2,B2300=3,B2300=4,B2300=5),B2300,"")))))))</f>
        <v/>
      </c>
      <c r="E2300" s="11" t="str">
        <f>(IF(C2300=Локализация!$C$70,1,IF(C2300=Локализация!$C$71,2,IF(C2300=Локализация!$C$72,3,IF(C2300=Локализация!$C$73,4,IF(C2300=Локализация!$C$74,5,IF(OR(C2300=1,C2300=2,C2300=3,C2300=4,C2300=5),C2300,"")))))))</f>
        <v/>
      </c>
      <c r="F2300" s="55" t="e">
        <f t="shared" si="49"/>
        <v>#VALUE!</v>
      </c>
    </row>
    <row r="2301" spans="4:6" x14ac:dyDescent="0.3">
      <c r="D2301" s="11" t="str">
        <f>(IF(B2301=Локализация!$C$64,1,IF(B2301=Локализация!$C$65,2,IF(B2301=Локализация!$C$66,3,IF(B2301=Локализация!$C$67,4,IF(B2301=Локализация!$C$68,5,IF(OR(B2301=1,B2301=2,B2301=3,B2301=4,B2301=5),B2301,"")))))))</f>
        <v/>
      </c>
      <c r="E2301" s="11" t="str">
        <f>(IF(C2301=Локализация!$C$70,1,IF(C2301=Локализация!$C$71,2,IF(C2301=Локализация!$C$72,3,IF(C2301=Локализация!$C$73,4,IF(C2301=Локализация!$C$74,5,IF(OR(C2301=1,C2301=2,C2301=3,C2301=4,C2301=5),C2301,"")))))))</f>
        <v/>
      </c>
      <c r="F2301" s="55" t="e">
        <f t="shared" si="49"/>
        <v>#VALUE!</v>
      </c>
    </row>
    <row r="2302" spans="4:6" x14ac:dyDescent="0.3">
      <c r="D2302" s="11" t="str">
        <f>(IF(B2302=Локализация!$C$64,1,IF(B2302=Локализация!$C$65,2,IF(B2302=Локализация!$C$66,3,IF(B2302=Локализация!$C$67,4,IF(B2302=Локализация!$C$68,5,IF(OR(B2302=1,B2302=2,B2302=3,B2302=4,B2302=5),B2302,"")))))))</f>
        <v/>
      </c>
      <c r="E2302" s="11" t="str">
        <f>(IF(C2302=Локализация!$C$70,1,IF(C2302=Локализация!$C$71,2,IF(C2302=Локализация!$C$72,3,IF(C2302=Локализация!$C$73,4,IF(C2302=Локализация!$C$74,5,IF(OR(C2302=1,C2302=2,C2302=3,C2302=4,C2302=5),C2302,"")))))))</f>
        <v/>
      </c>
      <c r="F2302" s="55" t="e">
        <f t="shared" si="49"/>
        <v>#VALUE!</v>
      </c>
    </row>
    <row r="2303" spans="4:6" x14ac:dyDescent="0.3">
      <c r="D2303" s="11" t="str">
        <f>(IF(B2303=Локализация!$C$64,1,IF(B2303=Локализация!$C$65,2,IF(B2303=Локализация!$C$66,3,IF(B2303=Локализация!$C$67,4,IF(B2303=Локализация!$C$68,5,IF(OR(B2303=1,B2303=2,B2303=3,B2303=4,B2303=5),B2303,"")))))))</f>
        <v/>
      </c>
      <c r="E2303" s="11" t="str">
        <f>(IF(C2303=Локализация!$C$70,1,IF(C2303=Локализация!$C$71,2,IF(C2303=Локализация!$C$72,3,IF(C2303=Локализация!$C$73,4,IF(C2303=Локализация!$C$74,5,IF(OR(C2303=1,C2303=2,C2303=3,C2303=4,C2303=5),C2303,"")))))))</f>
        <v/>
      </c>
      <c r="F2303" s="55" t="e">
        <f t="shared" si="49"/>
        <v>#VALUE!</v>
      </c>
    </row>
    <row r="2304" spans="4:6" x14ac:dyDescent="0.3">
      <c r="D2304" s="11" t="str">
        <f>(IF(B2304=Локализация!$C$64,1,IF(B2304=Локализация!$C$65,2,IF(B2304=Локализация!$C$66,3,IF(B2304=Локализация!$C$67,4,IF(B2304=Локализация!$C$68,5,IF(OR(B2304=1,B2304=2,B2304=3,B2304=4,B2304=5),B2304,"")))))))</f>
        <v/>
      </c>
      <c r="E2304" s="11" t="str">
        <f>(IF(C2304=Локализация!$C$70,1,IF(C2304=Локализация!$C$71,2,IF(C2304=Локализация!$C$72,3,IF(C2304=Локализация!$C$73,4,IF(C2304=Локализация!$C$74,5,IF(OR(C2304=1,C2304=2,C2304=3,C2304=4,C2304=5),C2304,"")))))))</f>
        <v/>
      </c>
      <c r="F2304" s="55" t="e">
        <f t="shared" si="49"/>
        <v>#VALUE!</v>
      </c>
    </row>
    <row r="2305" spans="4:6" x14ac:dyDescent="0.3">
      <c r="D2305" s="11" t="str">
        <f>(IF(B2305=Локализация!$C$64,1,IF(B2305=Локализация!$C$65,2,IF(B2305=Локализация!$C$66,3,IF(B2305=Локализация!$C$67,4,IF(B2305=Локализация!$C$68,5,IF(OR(B2305=1,B2305=2,B2305=3,B2305=4,B2305=5),B2305,"")))))))</f>
        <v/>
      </c>
      <c r="E2305" s="11" t="str">
        <f>(IF(C2305=Локализация!$C$70,1,IF(C2305=Локализация!$C$71,2,IF(C2305=Локализация!$C$72,3,IF(C2305=Локализация!$C$73,4,IF(C2305=Локализация!$C$74,5,IF(OR(C2305=1,C2305=2,C2305=3,C2305=4,C2305=5),C2305,"")))))))</f>
        <v/>
      </c>
      <c r="F2305" s="55" t="e">
        <f t="shared" si="49"/>
        <v>#VALUE!</v>
      </c>
    </row>
    <row r="2306" spans="4:6" x14ac:dyDescent="0.3">
      <c r="D2306" s="11" t="str">
        <f>(IF(B2306=Локализация!$C$64,1,IF(B2306=Локализация!$C$65,2,IF(B2306=Локализация!$C$66,3,IF(B2306=Локализация!$C$67,4,IF(B2306=Локализация!$C$68,5,IF(OR(B2306=1,B2306=2,B2306=3,B2306=4,B2306=5),B2306,"")))))))</f>
        <v/>
      </c>
      <c r="E2306" s="11" t="str">
        <f>(IF(C2306=Локализация!$C$70,1,IF(C2306=Локализация!$C$71,2,IF(C2306=Локализация!$C$72,3,IF(C2306=Локализация!$C$73,4,IF(C2306=Локализация!$C$74,5,IF(OR(C2306=1,C2306=2,C2306=3,C2306=4,C2306=5),C2306,"")))))))</f>
        <v/>
      </c>
      <c r="F2306" s="55" t="e">
        <f t="shared" si="49"/>
        <v>#VALUE!</v>
      </c>
    </row>
    <row r="2307" spans="4:6" x14ac:dyDescent="0.3">
      <c r="D2307" s="11" t="str">
        <f>(IF(B2307=Локализация!$C$64,1,IF(B2307=Локализация!$C$65,2,IF(B2307=Локализация!$C$66,3,IF(B2307=Локализация!$C$67,4,IF(B2307=Локализация!$C$68,5,IF(OR(B2307=1,B2307=2,B2307=3,B2307=4,B2307=5),B2307,"")))))))</f>
        <v/>
      </c>
      <c r="E2307" s="11" t="str">
        <f>(IF(C2307=Локализация!$C$70,1,IF(C2307=Локализация!$C$71,2,IF(C2307=Локализация!$C$72,3,IF(C2307=Локализация!$C$73,4,IF(C2307=Локализация!$C$74,5,IF(OR(C2307=1,C2307=2,C2307=3,C2307=4,C2307=5),C2307,"")))))))</f>
        <v/>
      </c>
      <c r="F2307" s="55" t="e">
        <f t="shared" si="49"/>
        <v>#VALUE!</v>
      </c>
    </row>
    <row r="2308" spans="4:6" x14ac:dyDescent="0.3">
      <c r="D2308" s="11" t="str">
        <f>(IF(B2308=Локализация!$C$64,1,IF(B2308=Локализация!$C$65,2,IF(B2308=Локализация!$C$66,3,IF(B2308=Локализация!$C$67,4,IF(B2308=Локализация!$C$68,5,IF(OR(B2308=1,B2308=2,B2308=3,B2308=4,B2308=5),B2308,"")))))))</f>
        <v/>
      </c>
      <c r="E2308" s="11" t="str">
        <f>(IF(C2308=Локализация!$C$70,1,IF(C2308=Локализация!$C$71,2,IF(C2308=Локализация!$C$72,3,IF(C2308=Локализация!$C$73,4,IF(C2308=Локализация!$C$74,5,IF(OR(C2308=1,C2308=2,C2308=3,C2308=4,C2308=5),C2308,"")))))))</f>
        <v/>
      </c>
      <c r="F2308" s="55" t="e">
        <f t="shared" si="49"/>
        <v>#VALUE!</v>
      </c>
    </row>
    <row r="2309" spans="4:6" x14ac:dyDescent="0.3">
      <c r="D2309" s="11" t="str">
        <f>(IF(B2309=Локализация!$C$64,1,IF(B2309=Локализация!$C$65,2,IF(B2309=Локализация!$C$66,3,IF(B2309=Локализация!$C$67,4,IF(B2309=Локализация!$C$68,5,IF(OR(B2309=1,B2309=2,B2309=3,B2309=4,B2309=5),B2309,"")))))))</f>
        <v/>
      </c>
      <c r="E2309" s="11" t="str">
        <f>(IF(C2309=Локализация!$C$70,1,IF(C2309=Локализация!$C$71,2,IF(C2309=Локализация!$C$72,3,IF(C2309=Локализация!$C$73,4,IF(C2309=Локализация!$C$74,5,IF(OR(C2309=1,C2309=2,C2309=3,C2309=4,C2309=5),C2309,"")))))))</f>
        <v/>
      </c>
      <c r="F2309" s="55" t="e">
        <f t="shared" si="49"/>
        <v>#VALUE!</v>
      </c>
    </row>
    <row r="2310" spans="4:6" x14ac:dyDescent="0.3">
      <c r="D2310" s="11" t="str">
        <f>(IF(B2310=Локализация!$C$64,1,IF(B2310=Локализация!$C$65,2,IF(B2310=Локализация!$C$66,3,IF(B2310=Локализация!$C$67,4,IF(B2310=Локализация!$C$68,5,IF(OR(B2310=1,B2310=2,B2310=3,B2310=4,B2310=5),B2310,"")))))))</f>
        <v/>
      </c>
      <c r="E2310" s="11" t="str">
        <f>(IF(C2310=Локализация!$C$70,1,IF(C2310=Локализация!$C$71,2,IF(C2310=Локализация!$C$72,3,IF(C2310=Локализация!$C$73,4,IF(C2310=Локализация!$C$74,5,IF(OR(C2310=1,C2310=2,C2310=3,C2310=4,C2310=5),C2310,"")))))))</f>
        <v/>
      </c>
      <c r="F2310" s="55" t="e">
        <f t="shared" si="49"/>
        <v>#VALUE!</v>
      </c>
    </row>
    <row r="2311" spans="4:6" x14ac:dyDescent="0.3">
      <c r="D2311" s="11" t="str">
        <f>(IF(B2311=Локализация!$C$64,1,IF(B2311=Локализация!$C$65,2,IF(B2311=Локализация!$C$66,3,IF(B2311=Локализация!$C$67,4,IF(B2311=Локализация!$C$68,5,IF(OR(B2311=1,B2311=2,B2311=3,B2311=4,B2311=5),B2311,"")))))))</f>
        <v/>
      </c>
      <c r="E2311" s="11" t="str">
        <f>(IF(C2311=Локализация!$C$70,1,IF(C2311=Локализация!$C$71,2,IF(C2311=Локализация!$C$72,3,IF(C2311=Локализация!$C$73,4,IF(C2311=Локализация!$C$74,5,IF(OR(C2311=1,C2311=2,C2311=3,C2311=4,C2311=5),C2311,"")))))))</f>
        <v/>
      </c>
      <c r="F2311" s="55" t="e">
        <f t="shared" si="49"/>
        <v>#VALUE!</v>
      </c>
    </row>
    <row r="2312" spans="4:6" x14ac:dyDescent="0.3">
      <c r="D2312" s="11" t="str">
        <f>(IF(B2312=Локализация!$C$64,1,IF(B2312=Локализация!$C$65,2,IF(B2312=Локализация!$C$66,3,IF(B2312=Локализация!$C$67,4,IF(B2312=Локализация!$C$68,5,IF(OR(B2312=1,B2312=2,B2312=3,B2312=4,B2312=5),B2312,"")))))))</f>
        <v/>
      </c>
      <c r="E2312" s="11" t="str">
        <f>(IF(C2312=Локализация!$C$70,1,IF(C2312=Локализация!$C$71,2,IF(C2312=Локализация!$C$72,3,IF(C2312=Локализация!$C$73,4,IF(C2312=Локализация!$C$74,5,IF(OR(C2312=1,C2312=2,C2312=3,C2312=4,C2312=5),C2312,"")))))))</f>
        <v/>
      </c>
      <c r="F2312" s="55" t="e">
        <f t="shared" si="49"/>
        <v>#VALUE!</v>
      </c>
    </row>
    <row r="2313" spans="4:6" x14ac:dyDescent="0.3">
      <c r="D2313" s="11" t="str">
        <f>(IF(B2313=Локализация!$C$64,1,IF(B2313=Локализация!$C$65,2,IF(B2313=Локализация!$C$66,3,IF(B2313=Локализация!$C$67,4,IF(B2313=Локализация!$C$68,5,IF(OR(B2313=1,B2313=2,B2313=3,B2313=4,B2313=5),B2313,"")))))))</f>
        <v/>
      </c>
      <c r="E2313" s="11" t="str">
        <f>(IF(C2313=Локализация!$C$70,1,IF(C2313=Локализация!$C$71,2,IF(C2313=Локализация!$C$72,3,IF(C2313=Локализация!$C$73,4,IF(C2313=Локализация!$C$74,5,IF(OR(C2313=1,C2313=2,C2313=3,C2313=4,C2313=5),C2313,"")))))))</f>
        <v/>
      </c>
      <c r="F2313" s="55" t="e">
        <f t="shared" si="49"/>
        <v>#VALUE!</v>
      </c>
    </row>
    <row r="2314" spans="4:6" x14ac:dyDescent="0.3">
      <c r="D2314" s="11" t="str">
        <f>(IF(B2314=Локализация!$C$64,1,IF(B2314=Локализация!$C$65,2,IF(B2314=Локализация!$C$66,3,IF(B2314=Локализация!$C$67,4,IF(B2314=Локализация!$C$68,5,IF(OR(B2314=1,B2314=2,B2314=3,B2314=4,B2314=5),B2314,"")))))))</f>
        <v/>
      </c>
      <c r="E2314" s="11" t="str">
        <f>(IF(C2314=Локализация!$C$70,1,IF(C2314=Локализация!$C$71,2,IF(C2314=Локализация!$C$72,3,IF(C2314=Локализация!$C$73,4,IF(C2314=Локализация!$C$74,5,IF(OR(C2314=1,C2314=2,C2314=3,C2314=4,C2314=5),C2314,"")))))))</f>
        <v/>
      </c>
      <c r="F2314" s="55" t="e">
        <f t="shared" si="49"/>
        <v>#VALUE!</v>
      </c>
    </row>
    <row r="2315" spans="4:6" x14ac:dyDescent="0.3">
      <c r="D2315" s="11" t="str">
        <f>(IF(B2315=Локализация!$C$64,1,IF(B2315=Локализация!$C$65,2,IF(B2315=Локализация!$C$66,3,IF(B2315=Локализация!$C$67,4,IF(B2315=Локализация!$C$68,5,IF(OR(B2315=1,B2315=2,B2315=3,B2315=4,B2315=5),B2315,"")))))))</f>
        <v/>
      </c>
      <c r="E2315" s="11" t="str">
        <f>(IF(C2315=Локализация!$C$70,1,IF(C2315=Локализация!$C$71,2,IF(C2315=Локализация!$C$72,3,IF(C2315=Локализация!$C$73,4,IF(C2315=Локализация!$C$74,5,IF(OR(C2315=1,C2315=2,C2315=3,C2315=4,C2315=5),C2315,"")))))))</f>
        <v/>
      </c>
      <c r="F2315" s="55" t="e">
        <f t="shared" si="49"/>
        <v>#VALUE!</v>
      </c>
    </row>
    <row r="2316" spans="4:6" x14ac:dyDescent="0.3">
      <c r="D2316" s="11" t="str">
        <f>(IF(B2316=Локализация!$C$64,1,IF(B2316=Локализация!$C$65,2,IF(B2316=Локализация!$C$66,3,IF(B2316=Локализация!$C$67,4,IF(B2316=Локализация!$C$68,5,IF(OR(B2316=1,B2316=2,B2316=3,B2316=4,B2316=5),B2316,"")))))))</f>
        <v/>
      </c>
      <c r="E2316" s="11" t="str">
        <f>(IF(C2316=Локализация!$C$70,1,IF(C2316=Локализация!$C$71,2,IF(C2316=Локализация!$C$72,3,IF(C2316=Локализация!$C$73,4,IF(C2316=Локализация!$C$74,5,IF(OR(C2316=1,C2316=2,C2316=3,C2316=4,C2316=5),C2316,"")))))))</f>
        <v/>
      </c>
      <c r="F2316" s="55" t="e">
        <f t="shared" si="49"/>
        <v>#VALUE!</v>
      </c>
    </row>
    <row r="2317" spans="4:6" x14ac:dyDescent="0.3">
      <c r="D2317" s="11" t="str">
        <f>(IF(B2317=Локализация!$C$64,1,IF(B2317=Локализация!$C$65,2,IF(B2317=Локализация!$C$66,3,IF(B2317=Локализация!$C$67,4,IF(B2317=Локализация!$C$68,5,IF(OR(B2317=1,B2317=2,B2317=3,B2317=4,B2317=5),B2317,"")))))))</f>
        <v/>
      </c>
      <c r="E2317" s="11" t="str">
        <f>(IF(C2317=Локализация!$C$70,1,IF(C2317=Локализация!$C$71,2,IF(C2317=Локализация!$C$72,3,IF(C2317=Локализация!$C$73,4,IF(C2317=Локализация!$C$74,5,IF(OR(C2317=1,C2317=2,C2317=3,C2317=4,C2317=5),C2317,"")))))))</f>
        <v/>
      </c>
      <c r="F2317" s="55" t="e">
        <f t="shared" si="49"/>
        <v>#VALUE!</v>
      </c>
    </row>
    <row r="2318" spans="4:6" x14ac:dyDescent="0.3">
      <c r="D2318" s="11" t="str">
        <f>(IF(B2318=Локализация!$C$64,1,IF(B2318=Локализация!$C$65,2,IF(B2318=Локализация!$C$66,3,IF(B2318=Локализация!$C$67,4,IF(B2318=Локализация!$C$68,5,IF(OR(B2318=1,B2318=2,B2318=3,B2318=4,B2318=5),B2318,"")))))))</f>
        <v/>
      </c>
      <c r="E2318" s="11" t="str">
        <f>(IF(C2318=Локализация!$C$70,1,IF(C2318=Локализация!$C$71,2,IF(C2318=Локализация!$C$72,3,IF(C2318=Локализация!$C$73,4,IF(C2318=Локализация!$C$74,5,IF(OR(C2318=1,C2318=2,C2318=3,C2318=4,C2318=5),C2318,"")))))))</f>
        <v/>
      </c>
      <c r="F2318" s="55" t="e">
        <f t="shared" si="49"/>
        <v>#VALUE!</v>
      </c>
    </row>
    <row r="2319" spans="4:6" x14ac:dyDescent="0.3">
      <c r="D2319" s="11" t="str">
        <f>(IF(B2319=Локализация!$C$64,1,IF(B2319=Локализация!$C$65,2,IF(B2319=Локализация!$C$66,3,IF(B2319=Локализация!$C$67,4,IF(B2319=Локализация!$C$68,5,IF(OR(B2319=1,B2319=2,B2319=3,B2319=4,B2319=5),B2319,"")))))))</f>
        <v/>
      </c>
      <c r="E2319" s="11" t="str">
        <f>(IF(C2319=Локализация!$C$70,1,IF(C2319=Локализация!$C$71,2,IF(C2319=Локализация!$C$72,3,IF(C2319=Локализация!$C$73,4,IF(C2319=Локализация!$C$74,5,IF(OR(C2319=1,C2319=2,C2319=3,C2319=4,C2319=5),C2319,"")))))))</f>
        <v/>
      </c>
      <c r="F2319" s="55" t="e">
        <f t="shared" si="49"/>
        <v>#VALUE!</v>
      </c>
    </row>
    <row r="2320" spans="4:6" x14ac:dyDescent="0.3">
      <c r="D2320" s="11" t="str">
        <f>(IF(B2320=Локализация!$C$64,1,IF(B2320=Локализация!$C$65,2,IF(B2320=Локализация!$C$66,3,IF(B2320=Локализация!$C$67,4,IF(B2320=Локализация!$C$68,5,IF(OR(B2320=1,B2320=2,B2320=3,B2320=4,B2320=5),B2320,"")))))))</f>
        <v/>
      </c>
      <c r="E2320" s="11" t="str">
        <f>(IF(C2320=Локализация!$C$70,1,IF(C2320=Локализация!$C$71,2,IF(C2320=Локализация!$C$72,3,IF(C2320=Локализация!$C$73,4,IF(C2320=Локализация!$C$74,5,IF(OR(C2320=1,C2320=2,C2320=3,C2320=4,C2320=5),C2320,"")))))))</f>
        <v/>
      </c>
      <c r="F2320" s="55" t="e">
        <f t="shared" si="49"/>
        <v>#VALUE!</v>
      </c>
    </row>
    <row r="2321" spans="4:6" x14ac:dyDescent="0.3">
      <c r="D2321" s="11" t="str">
        <f>(IF(B2321=Локализация!$C$64,1,IF(B2321=Локализация!$C$65,2,IF(B2321=Локализация!$C$66,3,IF(B2321=Локализация!$C$67,4,IF(B2321=Локализация!$C$68,5,IF(OR(B2321=1,B2321=2,B2321=3,B2321=4,B2321=5),B2321,"")))))))</f>
        <v/>
      </c>
      <c r="E2321" s="11" t="str">
        <f>(IF(C2321=Локализация!$C$70,1,IF(C2321=Локализация!$C$71,2,IF(C2321=Локализация!$C$72,3,IF(C2321=Локализация!$C$73,4,IF(C2321=Локализация!$C$74,5,IF(OR(C2321=1,C2321=2,C2321=3,C2321=4,C2321=5),C2321,"")))))))</f>
        <v/>
      </c>
      <c r="F2321" s="55" t="e">
        <f t="shared" si="49"/>
        <v>#VALUE!</v>
      </c>
    </row>
    <row r="2322" spans="4:6" x14ac:dyDescent="0.3">
      <c r="D2322" s="11" t="str">
        <f>(IF(B2322=Локализация!$C$64,1,IF(B2322=Локализация!$C$65,2,IF(B2322=Локализация!$C$66,3,IF(B2322=Локализация!$C$67,4,IF(B2322=Локализация!$C$68,5,IF(OR(B2322=1,B2322=2,B2322=3,B2322=4,B2322=5),B2322,"")))))))</f>
        <v/>
      </c>
      <c r="E2322" s="11" t="str">
        <f>(IF(C2322=Локализация!$C$70,1,IF(C2322=Локализация!$C$71,2,IF(C2322=Локализация!$C$72,3,IF(C2322=Локализация!$C$73,4,IF(C2322=Локализация!$C$74,5,IF(OR(C2322=1,C2322=2,C2322=3,C2322=4,C2322=5),C2322,"")))))))</f>
        <v/>
      </c>
      <c r="F2322" s="55" t="e">
        <f t="shared" si="49"/>
        <v>#VALUE!</v>
      </c>
    </row>
    <row r="2323" spans="4:6" x14ac:dyDescent="0.3">
      <c r="D2323" s="11" t="str">
        <f>(IF(B2323=Локализация!$C$64,1,IF(B2323=Локализация!$C$65,2,IF(B2323=Локализация!$C$66,3,IF(B2323=Локализация!$C$67,4,IF(B2323=Локализация!$C$68,5,IF(OR(B2323=1,B2323=2,B2323=3,B2323=4,B2323=5),B2323,"")))))))</f>
        <v/>
      </c>
      <c r="E2323" s="11" t="str">
        <f>(IF(C2323=Локализация!$C$70,1,IF(C2323=Локализация!$C$71,2,IF(C2323=Локализация!$C$72,3,IF(C2323=Локализация!$C$73,4,IF(C2323=Локализация!$C$74,5,IF(OR(C2323=1,C2323=2,C2323=3,C2323=4,C2323=5),C2323,"")))))))</f>
        <v/>
      </c>
      <c r="F2323" s="55" t="e">
        <f t="shared" si="49"/>
        <v>#VALUE!</v>
      </c>
    </row>
    <row r="2324" spans="4:6" x14ac:dyDescent="0.3">
      <c r="D2324" s="11" t="str">
        <f>(IF(B2324=Локализация!$C$64,1,IF(B2324=Локализация!$C$65,2,IF(B2324=Локализация!$C$66,3,IF(B2324=Локализация!$C$67,4,IF(B2324=Локализация!$C$68,5,IF(OR(B2324=1,B2324=2,B2324=3,B2324=4,B2324=5),B2324,"")))))))</f>
        <v/>
      </c>
      <c r="E2324" s="11" t="str">
        <f>(IF(C2324=Локализация!$C$70,1,IF(C2324=Локализация!$C$71,2,IF(C2324=Локализация!$C$72,3,IF(C2324=Локализация!$C$73,4,IF(C2324=Локализация!$C$74,5,IF(OR(C2324=1,C2324=2,C2324=3,C2324=4,C2324=5),C2324,"")))))))</f>
        <v/>
      </c>
      <c r="F2324" s="55" t="e">
        <f t="shared" si="49"/>
        <v>#VALUE!</v>
      </c>
    </row>
    <row r="2325" spans="4:6" x14ac:dyDescent="0.3">
      <c r="D2325" s="11" t="str">
        <f>(IF(B2325=Локализация!$C$64,1,IF(B2325=Локализация!$C$65,2,IF(B2325=Локализация!$C$66,3,IF(B2325=Локализация!$C$67,4,IF(B2325=Локализация!$C$68,5,IF(OR(B2325=1,B2325=2,B2325=3,B2325=4,B2325=5),B2325,"")))))))</f>
        <v/>
      </c>
      <c r="E2325" s="11" t="str">
        <f>(IF(C2325=Локализация!$C$70,1,IF(C2325=Локализация!$C$71,2,IF(C2325=Локализация!$C$72,3,IF(C2325=Локализация!$C$73,4,IF(C2325=Локализация!$C$74,5,IF(OR(C2325=1,C2325=2,C2325=3,C2325=4,C2325=5),C2325,"")))))))</f>
        <v/>
      </c>
      <c r="F2325" s="55" t="e">
        <f t="shared" si="49"/>
        <v>#VALUE!</v>
      </c>
    </row>
    <row r="2326" spans="4:6" x14ac:dyDescent="0.3">
      <c r="D2326" s="11" t="str">
        <f>(IF(B2326=Локализация!$C$64,1,IF(B2326=Локализация!$C$65,2,IF(B2326=Локализация!$C$66,3,IF(B2326=Локализация!$C$67,4,IF(B2326=Локализация!$C$68,5,IF(OR(B2326=1,B2326=2,B2326=3,B2326=4,B2326=5),B2326,"")))))))</f>
        <v/>
      </c>
      <c r="E2326" s="11" t="str">
        <f>(IF(C2326=Локализация!$C$70,1,IF(C2326=Локализация!$C$71,2,IF(C2326=Локализация!$C$72,3,IF(C2326=Локализация!$C$73,4,IF(C2326=Локализация!$C$74,5,IF(OR(C2326=1,C2326=2,C2326=3,C2326=4,C2326=5),C2326,"")))))))</f>
        <v/>
      </c>
      <c r="F2326" s="55" t="e">
        <f t="shared" si="49"/>
        <v>#VALUE!</v>
      </c>
    </row>
    <row r="2327" spans="4:6" x14ac:dyDescent="0.3">
      <c r="D2327" s="11" t="str">
        <f>(IF(B2327=Локализация!$C$64,1,IF(B2327=Локализация!$C$65,2,IF(B2327=Локализация!$C$66,3,IF(B2327=Локализация!$C$67,4,IF(B2327=Локализация!$C$68,5,IF(OR(B2327=1,B2327=2,B2327=3,B2327=4,B2327=5),B2327,"")))))))</f>
        <v/>
      </c>
      <c r="E2327" s="11" t="str">
        <f>(IF(C2327=Локализация!$C$70,1,IF(C2327=Локализация!$C$71,2,IF(C2327=Локализация!$C$72,3,IF(C2327=Локализация!$C$73,4,IF(C2327=Локализация!$C$74,5,IF(OR(C2327=1,C2327=2,C2327=3,C2327=4,C2327=5),C2327,"")))))))</f>
        <v/>
      </c>
      <c r="F2327" s="55" t="e">
        <f t="shared" si="49"/>
        <v>#VALUE!</v>
      </c>
    </row>
    <row r="2328" spans="4:6" x14ac:dyDescent="0.3">
      <c r="D2328" s="11" t="str">
        <f>(IF(B2328=Локализация!$C$64,1,IF(B2328=Локализация!$C$65,2,IF(B2328=Локализация!$C$66,3,IF(B2328=Локализация!$C$67,4,IF(B2328=Локализация!$C$68,5,IF(OR(B2328=1,B2328=2,B2328=3,B2328=4,B2328=5),B2328,"")))))))</f>
        <v/>
      </c>
      <c r="E2328" s="11" t="str">
        <f>(IF(C2328=Локализация!$C$70,1,IF(C2328=Локализация!$C$71,2,IF(C2328=Локализация!$C$72,3,IF(C2328=Локализация!$C$73,4,IF(C2328=Локализация!$C$74,5,IF(OR(C2328=1,C2328=2,C2328=3,C2328=4,C2328=5),C2328,"")))))))</f>
        <v/>
      </c>
      <c r="F2328" s="55" t="e">
        <f t="shared" si="49"/>
        <v>#VALUE!</v>
      </c>
    </row>
    <row r="2329" spans="4:6" x14ac:dyDescent="0.3">
      <c r="D2329" s="11" t="str">
        <f>(IF(B2329=Локализация!$C$64,1,IF(B2329=Локализация!$C$65,2,IF(B2329=Локализация!$C$66,3,IF(B2329=Локализация!$C$67,4,IF(B2329=Локализация!$C$68,5,IF(OR(B2329=1,B2329=2,B2329=3,B2329=4,B2329=5),B2329,"")))))))</f>
        <v/>
      </c>
      <c r="E2329" s="11" t="str">
        <f>(IF(C2329=Локализация!$C$70,1,IF(C2329=Локализация!$C$71,2,IF(C2329=Локализация!$C$72,3,IF(C2329=Локализация!$C$73,4,IF(C2329=Локализация!$C$74,5,IF(OR(C2329=1,C2329=2,C2329=3,C2329=4,C2329=5),C2329,"")))))))</f>
        <v/>
      </c>
      <c r="F2329" s="55" t="e">
        <f t="shared" si="49"/>
        <v>#VALUE!</v>
      </c>
    </row>
    <row r="2330" spans="4:6" x14ac:dyDescent="0.3">
      <c r="D2330" s="11" t="str">
        <f>(IF(B2330=Локализация!$C$64,1,IF(B2330=Локализация!$C$65,2,IF(B2330=Локализация!$C$66,3,IF(B2330=Локализация!$C$67,4,IF(B2330=Локализация!$C$68,5,IF(OR(B2330=1,B2330=2,B2330=3,B2330=4,B2330=5),B2330,"")))))))</f>
        <v/>
      </c>
      <c r="E2330" s="11" t="str">
        <f>(IF(C2330=Локализация!$C$70,1,IF(C2330=Локализация!$C$71,2,IF(C2330=Локализация!$C$72,3,IF(C2330=Локализация!$C$73,4,IF(C2330=Локализация!$C$74,5,IF(OR(C2330=1,C2330=2,C2330=3,C2330=4,C2330=5),C2330,"")))))))</f>
        <v/>
      </c>
      <c r="F2330" s="55" t="e">
        <f t="shared" si="49"/>
        <v>#VALUE!</v>
      </c>
    </row>
    <row r="2331" spans="4:6" x14ac:dyDescent="0.3">
      <c r="D2331" s="11" t="str">
        <f>(IF(B2331=Локализация!$C$64,1,IF(B2331=Локализация!$C$65,2,IF(B2331=Локализация!$C$66,3,IF(B2331=Локализация!$C$67,4,IF(B2331=Локализация!$C$68,5,IF(OR(B2331=1,B2331=2,B2331=3,B2331=4,B2331=5),B2331,"")))))))</f>
        <v/>
      </c>
      <c r="E2331" s="11" t="str">
        <f>(IF(C2331=Локализация!$C$70,1,IF(C2331=Локализация!$C$71,2,IF(C2331=Локализация!$C$72,3,IF(C2331=Локализация!$C$73,4,IF(C2331=Локализация!$C$74,5,IF(OR(C2331=1,C2331=2,C2331=3,C2331=4,C2331=5),C2331,"")))))))</f>
        <v/>
      </c>
      <c r="F2331" s="55" t="e">
        <f t="shared" si="49"/>
        <v>#VALUE!</v>
      </c>
    </row>
    <row r="2332" spans="4:6" x14ac:dyDescent="0.3">
      <c r="D2332" s="11" t="str">
        <f>(IF(B2332=Локализация!$C$64,1,IF(B2332=Локализация!$C$65,2,IF(B2332=Локализация!$C$66,3,IF(B2332=Локализация!$C$67,4,IF(B2332=Локализация!$C$68,5,IF(OR(B2332=1,B2332=2,B2332=3,B2332=4,B2332=5),B2332,"")))))))</f>
        <v/>
      </c>
      <c r="E2332" s="11" t="str">
        <f>(IF(C2332=Локализация!$C$70,1,IF(C2332=Локализация!$C$71,2,IF(C2332=Локализация!$C$72,3,IF(C2332=Локализация!$C$73,4,IF(C2332=Локализация!$C$74,5,IF(OR(C2332=1,C2332=2,C2332=3,C2332=4,C2332=5),C2332,"")))))))</f>
        <v/>
      </c>
      <c r="F2332" s="55" t="e">
        <f t="shared" si="49"/>
        <v>#VALUE!</v>
      </c>
    </row>
    <row r="2333" spans="4:6" x14ac:dyDescent="0.3">
      <c r="D2333" s="11" t="str">
        <f>(IF(B2333=Локализация!$C$64,1,IF(B2333=Локализация!$C$65,2,IF(B2333=Локализация!$C$66,3,IF(B2333=Локализация!$C$67,4,IF(B2333=Локализация!$C$68,5,IF(OR(B2333=1,B2333=2,B2333=3,B2333=4,B2333=5),B2333,"")))))))</f>
        <v/>
      </c>
      <c r="E2333" s="11" t="str">
        <f>(IF(C2333=Локализация!$C$70,1,IF(C2333=Локализация!$C$71,2,IF(C2333=Локализация!$C$72,3,IF(C2333=Локализация!$C$73,4,IF(C2333=Локализация!$C$74,5,IF(OR(C2333=1,C2333=2,C2333=3,C2333=4,C2333=5),C2333,"")))))))</f>
        <v/>
      </c>
      <c r="F2333" s="55" t="e">
        <f t="shared" si="49"/>
        <v>#VALUE!</v>
      </c>
    </row>
    <row r="2334" spans="4:6" x14ac:dyDescent="0.3">
      <c r="D2334" s="11" t="str">
        <f>(IF(B2334=Локализация!$C$64,1,IF(B2334=Локализация!$C$65,2,IF(B2334=Локализация!$C$66,3,IF(B2334=Локализация!$C$67,4,IF(B2334=Локализация!$C$68,5,IF(OR(B2334=1,B2334=2,B2334=3,B2334=4,B2334=5),B2334,"")))))))</f>
        <v/>
      </c>
      <c r="E2334" s="11" t="str">
        <f>(IF(C2334=Локализация!$C$70,1,IF(C2334=Локализация!$C$71,2,IF(C2334=Локализация!$C$72,3,IF(C2334=Локализация!$C$73,4,IF(C2334=Локализация!$C$74,5,IF(OR(C2334=1,C2334=2,C2334=3,C2334=4,C2334=5),C2334,"")))))))</f>
        <v/>
      </c>
      <c r="F2334" s="55" t="e">
        <f t="shared" si="49"/>
        <v>#VALUE!</v>
      </c>
    </row>
    <row r="2335" spans="4:6" x14ac:dyDescent="0.3">
      <c r="D2335" s="11" t="str">
        <f>(IF(B2335=Локализация!$C$64,1,IF(B2335=Локализация!$C$65,2,IF(B2335=Локализация!$C$66,3,IF(B2335=Локализация!$C$67,4,IF(B2335=Локализация!$C$68,5,IF(OR(B2335=1,B2335=2,B2335=3,B2335=4,B2335=5),B2335,"")))))))</f>
        <v/>
      </c>
      <c r="E2335" s="11" t="str">
        <f>(IF(C2335=Локализация!$C$70,1,IF(C2335=Локализация!$C$71,2,IF(C2335=Локализация!$C$72,3,IF(C2335=Локализация!$C$73,4,IF(C2335=Локализация!$C$74,5,IF(OR(C2335=1,C2335=2,C2335=3,C2335=4,C2335=5),C2335,"")))))))</f>
        <v/>
      </c>
      <c r="F2335" s="55" t="e">
        <f t="shared" si="49"/>
        <v>#VALUE!</v>
      </c>
    </row>
    <row r="2336" spans="4:6" x14ac:dyDescent="0.3">
      <c r="D2336" s="11" t="str">
        <f>(IF(B2336=Локализация!$C$64,1,IF(B2336=Локализация!$C$65,2,IF(B2336=Локализация!$C$66,3,IF(B2336=Локализация!$C$67,4,IF(B2336=Локализация!$C$68,5,IF(OR(B2336=1,B2336=2,B2336=3,B2336=4,B2336=5),B2336,"")))))))</f>
        <v/>
      </c>
      <c r="E2336" s="11" t="str">
        <f>(IF(C2336=Локализация!$C$70,1,IF(C2336=Локализация!$C$71,2,IF(C2336=Локализация!$C$72,3,IF(C2336=Локализация!$C$73,4,IF(C2336=Локализация!$C$74,5,IF(OR(C2336=1,C2336=2,C2336=3,C2336=4,C2336=5),C2336,"")))))))</f>
        <v/>
      </c>
      <c r="F2336" s="55" t="e">
        <f t="shared" si="49"/>
        <v>#VALUE!</v>
      </c>
    </row>
    <row r="2337" spans="4:6" x14ac:dyDescent="0.3">
      <c r="D2337" s="11" t="str">
        <f>(IF(B2337=Локализация!$C$64,1,IF(B2337=Локализация!$C$65,2,IF(B2337=Локализация!$C$66,3,IF(B2337=Локализация!$C$67,4,IF(B2337=Локализация!$C$68,5,IF(OR(B2337=1,B2337=2,B2337=3,B2337=4,B2337=5),B2337,"")))))))</f>
        <v/>
      </c>
      <c r="E2337" s="11" t="str">
        <f>(IF(C2337=Локализация!$C$70,1,IF(C2337=Локализация!$C$71,2,IF(C2337=Локализация!$C$72,3,IF(C2337=Локализация!$C$73,4,IF(C2337=Локализация!$C$74,5,IF(OR(C2337=1,C2337=2,C2337=3,C2337=4,C2337=5),C2337,"")))))))</f>
        <v/>
      </c>
      <c r="F2337" s="55" t="e">
        <f t="shared" si="49"/>
        <v>#VALUE!</v>
      </c>
    </row>
    <row r="2338" spans="4:6" x14ac:dyDescent="0.3">
      <c r="D2338" s="11" t="str">
        <f>(IF(B2338=Локализация!$C$64,1,IF(B2338=Локализация!$C$65,2,IF(B2338=Локализация!$C$66,3,IF(B2338=Локализация!$C$67,4,IF(B2338=Локализация!$C$68,5,IF(OR(B2338=1,B2338=2,B2338=3,B2338=4,B2338=5),B2338,"")))))))</f>
        <v/>
      </c>
      <c r="E2338" s="11" t="str">
        <f>(IF(C2338=Локализация!$C$70,1,IF(C2338=Локализация!$C$71,2,IF(C2338=Локализация!$C$72,3,IF(C2338=Локализация!$C$73,4,IF(C2338=Локализация!$C$74,5,IF(OR(C2338=1,C2338=2,C2338=3,C2338=4,C2338=5),C2338,"")))))))</f>
        <v/>
      </c>
      <c r="F2338" s="55" t="e">
        <f t="shared" ref="F2338:F2401" si="50">(((D2338+E2338)-2)/8)</f>
        <v>#VALUE!</v>
      </c>
    </row>
    <row r="2339" spans="4:6" x14ac:dyDescent="0.3">
      <c r="D2339" s="11" t="str">
        <f>(IF(B2339=Локализация!$C$64,1,IF(B2339=Локализация!$C$65,2,IF(B2339=Локализация!$C$66,3,IF(B2339=Локализация!$C$67,4,IF(B2339=Локализация!$C$68,5,IF(OR(B2339=1,B2339=2,B2339=3,B2339=4,B2339=5),B2339,"")))))))</f>
        <v/>
      </c>
      <c r="E2339" s="11" t="str">
        <f>(IF(C2339=Локализация!$C$70,1,IF(C2339=Локализация!$C$71,2,IF(C2339=Локализация!$C$72,3,IF(C2339=Локализация!$C$73,4,IF(C2339=Локализация!$C$74,5,IF(OR(C2339=1,C2339=2,C2339=3,C2339=4,C2339=5),C2339,"")))))))</f>
        <v/>
      </c>
      <c r="F2339" s="55" t="e">
        <f t="shared" si="50"/>
        <v>#VALUE!</v>
      </c>
    </row>
    <row r="2340" spans="4:6" x14ac:dyDescent="0.3">
      <c r="D2340" s="11" t="str">
        <f>(IF(B2340=Локализация!$C$64,1,IF(B2340=Локализация!$C$65,2,IF(B2340=Локализация!$C$66,3,IF(B2340=Локализация!$C$67,4,IF(B2340=Локализация!$C$68,5,IF(OR(B2340=1,B2340=2,B2340=3,B2340=4,B2340=5),B2340,"")))))))</f>
        <v/>
      </c>
      <c r="E2340" s="11" t="str">
        <f>(IF(C2340=Локализация!$C$70,1,IF(C2340=Локализация!$C$71,2,IF(C2340=Локализация!$C$72,3,IF(C2340=Локализация!$C$73,4,IF(C2340=Локализация!$C$74,5,IF(OR(C2340=1,C2340=2,C2340=3,C2340=4,C2340=5),C2340,"")))))))</f>
        <v/>
      </c>
      <c r="F2340" s="55" t="e">
        <f t="shared" si="50"/>
        <v>#VALUE!</v>
      </c>
    </row>
    <row r="2341" spans="4:6" x14ac:dyDescent="0.3">
      <c r="D2341" s="11" t="str">
        <f>(IF(B2341=Локализация!$C$64,1,IF(B2341=Локализация!$C$65,2,IF(B2341=Локализация!$C$66,3,IF(B2341=Локализация!$C$67,4,IF(B2341=Локализация!$C$68,5,IF(OR(B2341=1,B2341=2,B2341=3,B2341=4,B2341=5),B2341,"")))))))</f>
        <v/>
      </c>
      <c r="E2341" s="11" t="str">
        <f>(IF(C2341=Локализация!$C$70,1,IF(C2341=Локализация!$C$71,2,IF(C2341=Локализация!$C$72,3,IF(C2341=Локализация!$C$73,4,IF(C2341=Локализация!$C$74,5,IF(OR(C2341=1,C2341=2,C2341=3,C2341=4,C2341=5),C2341,"")))))))</f>
        <v/>
      </c>
      <c r="F2341" s="55" t="e">
        <f t="shared" si="50"/>
        <v>#VALUE!</v>
      </c>
    </row>
    <row r="2342" spans="4:6" x14ac:dyDescent="0.3">
      <c r="D2342" s="11" t="str">
        <f>(IF(B2342=Локализация!$C$64,1,IF(B2342=Локализация!$C$65,2,IF(B2342=Локализация!$C$66,3,IF(B2342=Локализация!$C$67,4,IF(B2342=Локализация!$C$68,5,IF(OR(B2342=1,B2342=2,B2342=3,B2342=4,B2342=5),B2342,"")))))))</f>
        <v/>
      </c>
      <c r="E2342" s="11" t="str">
        <f>(IF(C2342=Локализация!$C$70,1,IF(C2342=Локализация!$C$71,2,IF(C2342=Локализация!$C$72,3,IF(C2342=Локализация!$C$73,4,IF(C2342=Локализация!$C$74,5,IF(OR(C2342=1,C2342=2,C2342=3,C2342=4,C2342=5),C2342,"")))))))</f>
        <v/>
      </c>
      <c r="F2342" s="55" t="e">
        <f t="shared" si="50"/>
        <v>#VALUE!</v>
      </c>
    </row>
    <row r="2343" spans="4:6" x14ac:dyDescent="0.3">
      <c r="D2343" s="11" t="str">
        <f>(IF(B2343=Локализация!$C$64,1,IF(B2343=Локализация!$C$65,2,IF(B2343=Локализация!$C$66,3,IF(B2343=Локализация!$C$67,4,IF(B2343=Локализация!$C$68,5,IF(OR(B2343=1,B2343=2,B2343=3,B2343=4,B2343=5),B2343,"")))))))</f>
        <v/>
      </c>
      <c r="E2343" s="11" t="str">
        <f>(IF(C2343=Локализация!$C$70,1,IF(C2343=Локализация!$C$71,2,IF(C2343=Локализация!$C$72,3,IF(C2343=Локализация!$C$73,4,IF(C2343=Локализация!$C$74,5,IF(OR(C2343=1,C2343=2,C2343=3,C2343=4,C2343=5),C2343,"")))))))</f>
        <v/>
      </c>
      <c r="F2343" s="55" t="e">
        <f t="shared" si="50"/>
        <v>#VALUE!</v>
      </c>
    </row>
    <row r="2344" spans="4:6" x14ac:dyDescent="0.3">
      <c r="D2344" s="11" t="str">
        <f>(IF(B2344=Локализация!$C$64,1,IF(B2344=Локализация!$C$65,2,IF(B2344=Локализация!$C$66,3,IF(B2344=Локализация!$C$67,4,IF(B2344=Локализация!$C$68,5,IF(OR(B2344=1,B2344=2,B2344=3,B2344=4,B2344=5),B2344,"")))))))</f>
        <v/>
      </c>
      <c r="E2344" s="11" t="str">
        <f>(IF(C2344=Локализация!$C$70,1,IF(C2344=Локализация!$C$71,2,IF(C2344=Локализация!$C$72,3,IF(C2344=Локализация!$C$73,4,IF(C2344=Локализация!$C$74,5,IF(OR(C2344=1,C2344=2,C2344=3,C2344=4,C2344=5),C2344,"")))))))</f>
        <v/>
      </c>
      <c r="F2344" s="55" t="e">
        <f t="shared" si="50"/>
        <v>#VALUE!</v>
      </c>
    </row>
    <row r="2345" spans="4:6" x14ac:dyDescent="0.3">
      <c r="D2345" s="11" t="str">
        <f>(IF(B2345=Локализация!$C$64,1,IF(B2345=Локализация!$C$65,2,IF(B2345=Локализация!$C$66,3,IF(B2345=Локализация!$C$67,4,IF(B2345=Локализация!$C$68,5,IF(OR(B2345=1,B2345=2,B2345=3,B2345=4,B2345=5),B2345,"")))))))</f>
        <v/>
      </c>
      <c r="E2345" s="11" t="str">
        <f>(IF(C2345=Локализация!$C$70,1,IF(C2345=Локализация!$C$71,2,IF(C2345=Локализация!$C$72,3,IF(C2345=Локализация!$C$73,4,IF(C2345=Локализация!$C$74,5,IF(OR(C2345=1,C2345=2,C2345=3,C2345=4,C2345=5),C2345,"")))))))</f>
        <v/>
      </c>
      <c r="F2345" s="55" t="e">
        <f t="shared" si="50"/>
        <v>#VALUE!</v>
      </c>
    </row>
    <row r="2346" spans="4:6" x14ac:dyDescent="0.3">
      <c r="D2346" s="11" t="str">
        <f>(IF(B2346=Локализация!$C$64,1,IF(B2346=Локализация!$C$65,2,IF(B2346=Локализация!$C$66,3,IF(B2346=Локализация!$C$67,4,IF(B2346=Локализация!$C$68,5,IF(OR(B2346=1,B2346=2,B2346=3,B2346=4,B2346=5),B2346,"")))))))</f>
        <v/>
      </c>
      <c r="E2346" s="11" t="str">
        <f>(IF(C2346=Локализация!$C$70,1,IF(C2346=Локализация!$C$71,2,IF(C2346=Локализация!$C$72,3,IF(C2346=Локализация!$C$73,4,IF(C2346=Локализация!$C$74,5,IF(OR(C2346=1,C2346=2,C2346=3,C2346=4,C2346=5),C2346,"")))))))</f>
        <v/>
      </c>
      <c r="F2346" s="55" t="e">
        <f t="shared" si="50"/>
        <v>#VALUE!</v>
      </c>
    </row>
    <row r="2347" spans="4:6" x14ac:dyDescent="0.3">
      <c r="D2347" s="11" t="str">
        <f>(IF(B2347=Локализация!$C$64,1,IF(B2347=Локализация!$C$65,2,IF(B2347=Локализация!$C$66,3,IF(B2347=Локализация!$C$67,4,IF(B2347=Локализация!$C$68,5,IF(OR(B2347=1,B2347=2,B2347=3,B2347=4,B2347=5),B2347,"")))))))</f>
        <v/>
      </c>
      <c r="E2347" s="11" t="str">
        <f>(IF(C2347=Локализация!$C$70,1,IF(C2347=Локализация!$C$71,2,IF(C2347=Локализация!$C$72,3,IF(C2347=Локализация!$C$73,4,IF(C2347=Локализация!$C$74,5,IF(OR(C2347=1,C2347=2,C2347=3,C2347=4,C2347=5),C2347,"")))))))</f>
        <v/>
      </c>
      <c r="F2347" s="55" t="e">
        <f t="shared" si="50"/>
        <v>#VALUE!</v>
      </c>
    </row>
    <row r="2348" spans="4:6" x14ac:dyDescent="0.3">
      <c r="D2348" s="11" t="str">
        <f>(IF(B2348=Локализация!$C$64,1,IF(B2348=Локализация!$C$65,2,IF(B2348=Локализация!$C$66,3,IF(B2348=Локализация!$C$67,4,IF(B2348=Локализация!$C$68,5,IF(OR(B2348=1,B2348=2,B2348=3,B2348=4,B2348=5),B2348,"")))))))</f>
        <v/>
      </c>
      <c r="E2348" s="11" t="str">
        <f>(IF(C2348=Локализация!$C$70,1,IF(C2348=Локализация!$C$71,2,IF(C2348=Локализация!$C$72,3,IF(C2348=Локализация!$C$73,4,IF(C2348=Локализация!$C$74,5,IF(OR(C2348=1,C2348=2,C2348=3,C2348=4,C2348=5),C2348,"")))))))</f>
        <v/>
      </c>
      <c r="F2348" s="55" t="e">
        <f t="shared" si="50"/>
        <v>#VALUE!</v>
      </c>
    </row>
    <row r="2349" spans="4:6" x14ac:dyDescent="0.3">
      <c r="D2349" s="11" t="str">
        <f>(IF(B2349=Локализация!$C$64,1,IF(B2349=Локализация!$C$65,2,IF(B2349=Локализация!$C$66,3,IF(B2349=Локализация!$C$67,4,IF(B2349=Локализация!$C$68,5,IF(OR(B2349=1,B2349=2,B2349=3,B2349=4,B2349=5),B2349,"")))))))</f>
        <v/>
      </c>
      <c r="E2349" s="11" t="str">
        <f>(IF(C2349=Локализация!$C$70,1,IF(C2349=Локализация!$C$71,2,IF(C2349=Локализация!$C$72,3,IF(C2349=Локализация!$C$73,4,IF(C2349=Локализация!$C$74,5,IF(OR(C2349=1,C2349=2,C2349=3,C2349=4,C2349=5),C2349,"")))))))</f>
        <v/>
      </c>
      <c r="F2349" s="55" t="e">
        <f t="shared" si="50"/>
        <v>#VALUE!</v>
      </c>
    </row>
    <row r="2350" spans="4:6" x14ac:dyDescent="0.3">
      <c r="D2350" s="11" t="str">
        <f>(IF(B2350=Локализация!$C$64,1,IF(B2350=Локализация!$C$65,2,IF(B2350=Локализация!$C$66,3,IF(B2350=Локализация!$C$67,4,IF(B2350=Локализация!$C$68,5,IF(OR(B2350=1,B2350=2,B2350=3,B2350=4,B2350=5),B2350,"")))))))</f>
        <v/>
      </c>
      <c r="E2350" s="11" t="str">
        <f>(IF(C2350=Локализация!$C$70,1,IF(C2350=Локализация!$C$71,2,IF(C2350=Локализация!$C$72,3,IF(C2350=Локализация!$C$73,4,IF(C2350=Локализация!$C$74,5,IF(OR(C2350=1,C2350=2,C2350=3,C2350=4,C2350=5),C2350,"")))))))</f>
        <v/>
      </c>
      <c r="F2350" s="55" t="e">
        <f t="shared" si="50"/>
        <v>#VALUE!</v>
      </c>
    </row>
    <row r="2351" spans="4:6" x14ac:dyDescent="0.3">
      <c r="D2351" s="11" t="str">
        <f>(IF(B2351=Локализация!$C$64,1,IF(B2351=Локализация!$C$65,2,IF(B2351=Локализация!$C$66,3,IF(B2351=Локализация!$C$67,4,IF(B2351=Локализация!$C$68,5,IF(OR(B2351=1,B2351=2,B2351=3,B2351=4,B2351=5),B2351,"")))))))</f>
        <v/>
      </c>
      <c r="E2351" s="11" t="str">
        <f>(IF(C2351=Локализация!$C$70,1,IF(C2351=Локализация!$C$71,2,IF(C2351=Локализация!$C$72,3,IF(C2351=Локализация!$C$73,4,IF(C2351=Локализация!$C$74,5,IF(OR(C2351=1,C2351=2,C2351=3,C2351=4,C2351=5),C2351,"")))))))</f>
        <v/>
      </c>
      <c r="F2351" s="55" t="e">
        <f t="shared" si="50"/>
        <v>#VALUE!</v>
      </c>
    </row>
    <row r="2352" spans="4:6" x14ac:dyDescent="0.3">
      <c r="D2352" s="11" t="str">
        <f>(IF(B2352=Локализация!$C$64,1,IF(B2352=Локализация!$C$65,2,IF(B2352=Локализация!$C$66,3,IF(B2352=Локализация!$C$67,4,IF(B2352=Локализация!$C$68,5,IF(OR(B2352=1,B2352=2,B2352=3,B2352=4,B2352=5),B2352,"")))))))</f>
        <v/>
      </c>
      <c r="E2352" s="11" t="str">
        <f>(IF(C2352=Локализация!$C$70,1,IF(C2352=Локализация!$C$71,2,IF(C2352=Локализация!$C$72,3,IF(C2352=Локализация!$C$73,4,IF(C2352=Локализация!$C$74,5,IF(OR(C2352=1,C2352=2,C2352=3,C2352=4,C2352=5),C2352,"")))))))</f>
        <v/>
      </c>
      <c r="F2352" s="55" t="e">
        <f t="shared" si="50"/>
        <v>#VALUE!</v>
      </c>
    </row>
    <row r="2353" spans="4:6" x14ac:dyDescent="0.3">
      <c r="D2353" s="11" t="str">
        <f>(IF(B2353=Локализация!$C$64,1,IF(B2353=Локализация!$C$65,2,IF(B2353=Локализация!$C$66,3,IF(B2353=Локализация!$C$67,4,IF(B2353=Локализация!$C$68,5,IF(OR(B2353=1,B2353=2,B2353=3,B2353=4,B2353=5),B2353,"")))))))</f>
        <v/>
      </c>
      <c r="E2353" s="11" t="str">
        <f>(IF(C2353=Локализация!$C$70,1,IF(C2353=Локализация!$C$71,2,IF(C2353=Локализация!$C$72,3,IF(C2353=Локализация!$C$73,4,IF(C2353=Локализация!$C$74,5,IF(OR(C2353=1,C2353=2,C2353=3,C2353=4,C2353=5),C2353,"")))))))</f>
        <v/>
      </c>
      <c r="F2353" s="55" t="e">
        <f t="shared" si="50"/>
        <v>#VALUE!</v>
      </c>
    </row>
    <row r="2354" spans="4:6" x14ac:dyDescent="0.3">
      <c r="D2354" s="11" t="str">
        <f>(IF(B2354=Локализация!$C$64,1,IF(B2354=Локализация!$C$65,2,IF(B2354=Локализация!$C$66,3,IF(B2354=Локализация!$C$67,4,IF(B2354=Локализация!$C$68,5,IF(OR(B2354=1,B2354=2,B2354=3,B2354=4,B2354=5),B2354,"")))))))</f>
        <v/>
      </c>
      <c r="E2354" s="11" t="str">
        <f>(IF(C2354=Локализация!$C$70,1,IF(C2354=Локализация!$C$71,2,IF(C2354=Локализация!$C$72,3,IF(C2354=Локализация!$C$73,4,IF(C2354=Локализация!$C$74,5,IF(OR(C2354=1,C2354=2,C2354=3,C2354=4,C2354=5),C2354,"")))))))</f>
        <v/>
      </c>
      <c r="F2354" s="55" t="e">
        <f t="shared" si="50"/>
        <v>#VALUE!</v>
      </c>
    </row>
    <row r="2355" spans="4:6" x14ac:dyDescent="0.3">
      <c r="D2355" s="11" t="str">
        <f>(IF(B2355=Локализация!$C$64,1,IF(B2355=Локализация!$C$65,2,IF(B2355=Локализация!$C$66,3,IF(B2355=Локализация!$C$67,4,IF(B2355=Локализация!$C$68,5,IF(OR(B2355=1,B2355=2,B2355=3,B2355=4,B2355=5),B2355,"")))))))</f>
        <v/>
      </c>
      <c r="E2355" s="11" t="str">
        <f>(IF(C2355=Локализация!$C$70,1,IF(C2355=Локализация!$C$71,2,IF(C2355=Локализация!$C$72,3,IF(C2355=Локализация!$C$73,4,IF(C2355=Локализация!$C$74,5,IF(OR(C2355=1,C2355=2,C2355=3,C2355=4,C2355=5),C2355,"")))))))</f>
        <v/>
      </c>
      <c r="F2355" s="55" t="e">
        <f t="shared" si="50"/>
        <v>#VALUE!</v>
      </c>
    </row>
    <row r="2356" spans="4:6" x14ac:dyDescent="0.3">
      <c r="D2356" s="11" t="str">
        <f>(IF(B2356=Локализация!$C$64,1,IF(B2356=Локализация!$C$65,2,IF(B2356=Локализация!$C$66,3,IF(B2356=Локализация!$C$67,4,IF(B2356=Локализация!$C$68,5,IF(OR(B2356=1,B2356=2,B2356=3,B2356=4,B2356=5),B2356,"")))))))</f>
        <v/>
      </c>
      <c r="E2356" s="11" t="str">
        <f>(IF(C2356=Локализация!$C$70,1,IF(C2356=Локализация!$C$71,2,IF(C2356=Локализация!$C$72,3,IF(C2356=Локализация!$C$73,4,IF(C2356=Локализация!$C$74,5,IF(OR(C2356=1,C2356=2,C2356=3,C2356=4,C2356=5),C2356,"")))))))</f>
        <v/>
      </c>
      <c r="F2356" s="55" t="e">
        <f t="shared" si="50"/>
        <v>#VALUE!</v>
      </c>
    </row>
    <row r="2357" spans="4:6" x14ac:dyDescent="0.3">
      <c r="D2357" s="11" t="str">
        <f>(IF(B2357=Локализация!$C$64,1,IF(B2357=Локализация!$C$65,2,IF(B2357=Локализация!$C$66,3,IF(B2357=Локализация!$C$67,4,IF(B2357=Локализация!$C$68,5,IF(OR(B2357=1,B2357=2,B2357=3,B2357=4,B2357=5),B2357,"")))))))</f>
        <v/>
      </c>
      <c r="E2357" s="11" t="str">
        <f>(IF(C2357=Локализация!$C$70,1,IF(C2357=Локализация!$C$71,2,IF(C2357=Локализация!$C$72,3,IF(C2357=Локализация!$C$73,4,IF(C2357=Локализация!$C$74,5,IF(OR(C2357=1,C2357=2,C2357=3,C2357=4,C2357=5),C2357,"")))))))</f>
        <v/>
      </c>
      <c r="F2357" s="55" t="e">
        <f t="shared" si="50"/>
        <v>#VALUE!</v>
      </c>
    </row>
    <row r="2358" spans="4:6" x14ac:dyDescent="0.3">
      <c r="D2358" s="11" t="str">
        <f>(IF(B2358=Локализация!$C$64,1,IF(B2358=Локализация!$C$65,2,IF(B2358=Локализация!$C$66,3,IF(B2358=Локализация!$C$67,4,IF(B2358=Локализация!$C$68,5,IF(OR(B2358=1,B2358=2,B2358=3,B2358=4,B2358=5),B2358,"")))))))</f>
        <v/>
      </c>
      <c r="E2358" s="11" t="str">
        <f>(IF(C2358=Локализация!$C$70,1,IF(C2358=Локализация!$C$71,2,IF(C2358=Локализация!$C$72,3,IF(C2358=Локализация!$C$73,4,IF(C2358=Локализация!$C$74,5,IF(OR(C2358=1,C2358=2,C2358=3,C2358=4,C2358=5),C2358,"")))))))</f>
        <v/>
      </c>
      <c r="F2358" s="55" t="e">
        <f t="shared" si="50"/>
        <v>#VALUE!</v>
      </c>
    </row>
    <row r="2359" spans="4:6" x14ac:dyDescent="0.3">
      <c r="D2359" s="11" t="str">
        <f>(IF(B2359=Локализация!$C$64,1,IF(B2359=Локализация!$C$65,2,IF(B2359=Локализация!$C$66,3,IF(B2359=Локализация!$C$67,4,IF(B2359=Локализация!$C$68,5,IF(OR(B2359=1,B2359=2,B2359=3,B2359=4,B2359=5),B2359,"")))))))</f>
        <v/>
      </c>
      <c r="E2359" s="11" t="str">
        <f>(IF(C2359=Локализация!$C$70,1,IF(C2359=Локализация!$C$71,2,IF(C2359=Локализация!$C$72,3,IF(C2359=Локализация!$C$73,4,IF(C2359=Локализация!$C$74,5,IF(OR(C2359=1,C2359=2,C2359=3,C2359=4,C2359=5),C2359,"")))))))</f>
        <v/>
      </c>
      <c r="F2359" s="55" t="e">
        <f t="shared" si="50"/>
        <v>#VALUE!</v>
      </c>
    </row>
    <row r="2360" spans="4:6" x14ac:dyDescent="0.3">
      <c r="D2360" s="11" t="str">
        <f>(IF(B2360=Локализация!$C$64,1,IF(B2360=Локализация!$C$65,2,IF(B2360=Локализация!$C$66,3,IF(B2360=Локализация!$C$67,4,IF(B2360=Локализация!$C$68,5,IF(OR(B2360=1,B2360=2,B2360=3,B2360=4,B2360=5),B2360,"")))))))</f>
        <v/>
      </c>
      <c r="E2360" s="11" t="str">
        <f>(IF(C2360=Локализация!$C$70,1,IF(C2360=Локализация!$C$71,2,IF(C2360=Локализация!$C$72,3,IF(C2360=Локализация!$C$73,4,IF(C2360=Локализация!$C$74,5,IF(OR(C2360=1,C2360=2,C2360=3,C2360=4,C2360=5),C2360,"")))))))</f>
        <v/>
      </c>
      <c r="F2360" s="55" t="e">
        <f t="shared" si="50"/>
        <v>#VALUE!</v>
      </c>
    </row>
    <row r="2361" spans="4:6" x14ac:dyDescent="0.3">
      <c r="D2361" s="11" t="str">
        <f>(IF(B2361=Локализация!$C$64,1,IF(B2361=Локализация!$C$65,2,IF(B2361=Локализация!$C$66,3,IF(B2361=Локализация!$C$67,4,IF(B2361=Локализация!$C$68,5,IF(OR(B2361=1,B2361=2,B2361=3,B2361=4,B2361=5),B2361,"")))))))</f>
        <v/>
      </c>
      <c r="E2361" s="11" t="str">
        <f>(IF(C2361=Локализация!$C$70,1,IF(C2361=Локализация!$C$71,2,IF(C2361=Локализация!$C$72,3,IF(C2361=Локализация!$C$73,4,IF(C2361=Локализация!$C$74,5,IF(OR(C2361=1,C2361=2,C2361=3,C2361=4,C2361=5),C2361,"")))))))</f>
        <v/>
      </c>
      <c r="F2361" s="55" t="e">
        <f t="shared" si="50"/>
        <v>#VALUE!</v>
      </c>
    </row>
    <row r="2362" spans="4:6" x14ac:dyDescent="0.3">
      <c r="D2362" s="11" t="str">
        <f>(IF(B2362=Локализация!$C$64,1,IF(B2362=Локализация!$C$65,2,IF(B2362=Локализация!$C$66,3,IF(B2362=Локализация!$C$67,4,IF(B2362=Локализация!$C$68,5,IF(OR(B2362=1,B2362=2,B2362=3,B2362=4,B2362=5),B2362,"")))))))</f>
        <v/>
      </c>
      <c r="E2362" s="11" t="str">
        <f>(IF(C2362=Локализация!$C$70,1,IF(C2362=Локализация!$C$71,2,IF(C2362=Локализация!$C$72,3,IF(C2362=Локализация!$C$73,4,IF(C2362=Локализация!$C$74,5,IF(OR(C2362=1,C2362=2,C2362=3,C2362=4,C2362=5),C2362,"")))))))</f>
        <v/>
      </c>
      <c r="F2362" s="55" t="e">
        <f t="shared" si="50"/>
        <v>#VALUE!</v>
      </c>
    </row>
    <row r="2363" spans="4:6" x14ac:dyDescent="0.3">
      <c r="D2363" s="11" t="str">
        <f>(IF(B2363=Локализация!$C$64,1,IF(B2363=Локализация!$C$65,2,IF(B2363=Локализация!$C$66,3,IF(B2363=Локализация!$C$67,4,IF(B2363=Локализация!$C$68,5,IF(OR(B2363=1,B2363=2,B2363=3,B2363=4,B2363=5),B2363,"")))))))</f>
        <v/>
      </c>
      <c r="E2363" s="11" t="str">
        <f>(IF(C2363=Локализация!$C$70,1,IF(C2363=Локализация!$C$71,2,IF(C2363=Локализация!$C$72,3,IF(C2363=Локализация!$C$73,4,IF(C2363=Локализация!$C$74,5,IF(OR(C2363=1,C2363=2,C2363=3,C2363=4,C2363=5),C2363,"")))))))</f>
        <v/>
      </c>
      <c r="F2363" s="55" t="e">
        <f t="shared" si="50"/>
        <v>#VALUE!</v>
      </c>
    </row>
    <row r="2364" spans="4:6" x14ac:dyDescent="0.3">
      <c r="D2364" s="11" t="str">
        <f>(IF(B2364=Локализация!$C$64,1,IF(B2364=Локализация!$C$65,2,IF(B2364=Локализация!$C$66,3,IF(B2364=Локализация!$C$67,4,IF(B2364=Локализация!$C$68,5,IF(OR(B2364=1,B2364=2,B2364=3,B2364=4,B2364=5),B2364,"")))))))</f>
        <v/>
      </c>
      <c r="E2364" s="11" t="str">
        <f>(IF(C2364=Локализация!$C$70,1,IF(C2364=Локализация!$C$71,2,IF(C2364=Локализация!$C$72,3,IF(C2364=Локализация!$C$73,4,IF(C2364=Локализация!$C$74,5,IF(OR(C2364=1,C2364=2,C2364=3,C2364=4,C2364=5),C2364,"")))))))</f>
        <v/>
      </c>
      <c r="F2364" s="55" t="e">
        <f t="shared" si="50"/>
        <v>#VALUE!</v>
      </c>
    </row>
    <row r="2365" spans="4:6" x14ac:dyDescent="0.3">
      <c r="D2365" s="11" t="str">
        <f>(IF(B2365=Локализация!$C$64,1,IF(B2365=Локализация!$C$65,2,IF(B2365=Локализация!$C$66,3,IF(B2365=Локализация!$C$67,4,IF(B2365=Локализация!$C$68,5,IF(OR(B2365=1,B2365=2,B2365=3,B2365=4,B2365=5),B2365,"")))))))</f>
        <v/>
      </c>
      <c r="E2365" s="11" t="str">
        <f>(IF(C2365=Локализация!$C$70,1,IF(C2365=Локализация!$C$71,2,IF(C2365=Локализация!$C$72,3,IF(C2365=Локализация!$C$73,4,IF(C2365=Локализация!$C$74,5,IF(OR(C2365=1,C2365=2,C2365=3,C2365=4,C2365=5),C2365,"")))))))</f>
        <v/>
      </c>
      <c r="F2365" s="55" t="e">
        <f t="shared" si="50"/>
        <v>#VALUE!</v>
      </c>
    </row>
    <row r="2366" spans="4:6" x14ac:dyDescent="0.3">
      <c r="D2366" s="11" t="str">
        <f>(IF(B2366=Локализация!$C$64,1,IF(B2366=Локализация!$C$65,2,IF(B2366=Локализация!$C$66,3,IF(B2366=Локализация!$C$67,4,IF(B2366=Локализация!$C$68,5,IF(OR(B2366=1,B2366=2,B2366=3,B2366=4,B2366=5),B2366,"")))))))</f>
        <v/>
      </c>
      <c r="E2366" s="11" t="str">
        <f>(IF(C2366=Локализация!$C$70,1,IF(C2366=Локализация!$C$71,2,IF(C2366=Локализация!$C$72,3,IF(C2366=Локализация!$C$73,4,IF(C2366=Локализация!$C$74,5,IF(OR(C2366=1,C2366=2,C2366=3,C2366=4,C2366=5),C2366,"")))))))</f>
        <v/>
      </c>
      <c r="F2366" s="55" t="e">
        <f t="shared" si="50"/>
        <v>#VALUE!</v>
      </c>
    </row>
    <row r="2367" spans="4:6" x14ac:dyDescent="0.3">
      <c r="D2367" s="11" t="str">
        <f>(IF(B2367=Локализация!$C$64,1,IF(B2367=Локализация!$C$65,2,IF(B2367=Локализация!$C$66,3,IF(B2367=Локализация!$C$67,4,IF(B2367=Локализация!$C$68,5,IF(OR(B2367=1,B2367=2,B2367=3,B2367=4,B2367=5),B2367,"")))))))</f>
        <v/>
      </c>
      <c r="E2367" s="11" t="str">
        <f>(IF(C2367=Локализация!$C$70,1,IF(C2367=Локализация!$C$71,2,IF(C2367=Локализация!$C$72,3,IF(C2367=Локализация!$C$73,4,IF(C2367=Локализация!$C$74,5,IF(OR(C2367=1,C2367=2,C2367=3,C2367=4,C2367=5),C2367,"")))))))</f>
        <v/>
      </c>
      <c r="F2367" s="55" t="e">
        <f t="shared" si="50"/>
        <v>#VALUE!</v>
      </c>
    </row>
    <row r="2368" spans="4:6" x14ac:dyDescent="0.3">
      <c r="D2368" s="11" t="str">
        <f>(IF(B2368=Локализация!$C$64,1,IF(B2368=Локализация!$C$65,2,IF(B2368=Локализация!$C$66,3,IF(B2368=Локализация!$C$67,4,IF(B2368=Локализация!$C$68,5,IF(OR(B2368=1,B2368=2,B2368=3,B2368=4,B2368=5),B2368,"")))))))</f>
        <v/>
      </c>
      <c r="E2368" s="11" t="str">
        <f>(IF(C2368=Локализация!$C$70,1,IF(C2368=Локализация!$C$71,2,IF(C2368=Локализация!$C$72,3,IF(C2368=Локализация!$C$73,4,IF(C2368=Локализация!$C$74,5,IF(OR(C2368=1,C2368=2,C2368=3,C2368=4,C2368=5),C2368,"")))))))</f>
        <v/>
      </c>
      <c r="F2368" s="55" t="e">
        <f t="shared" si="50"/>
        <v>#VALUE!</v>
      </c>
    </row>
    <row r="2369" spans="4:6" x14ac:dyDescent="0.3">
      <c r="D2369" s="11" t="str">
        <f>(IF(B2369=Локализация!$C$64,1,IF(B2369=Локализация!$C$65,2,IF(B2369=Локализация!$C$66,3,IF(B2369=Локализация!$C$67,4,IF(B2369=Локализация!$C$68,5,IF(OR(B2369=1,B2369=2,B2369=3,B2369=4,B2369=5),B2369,"")))))))</f>
        <v/>
      </c>
      <c r="E2369" s="11" t="str">
        <f>(IF(C2369=Локализация!$C$70,1,IF(C2369=Локализация!$C$71,2,IF(C2369=Локализация!$C$72,3,IF(C2369=Локализация!$C$73,4,IF(C2369=Локализация!$C$74,5,IF(OR(C2369=1,C2369=2,C2369=3,C2369=4,C2369=5),C2369,"")))))))</f>
        <v/>
      </c>
      <c r="F2369" s="55" t="e">
        <f t="shared" si="50"/>
        <v>#VALUE!</v>
      </c>
    </row>
    <row r="2370" spans="4:6" x14ac:dyDescent="0.3">
      <c r="D2370" s="11" t="str">
        <f>(IF(B2370=Локализация!$C$64,1,IF(B2370=Локализация!$C$65,2,IF(B2370=Локализация!$C$66,3,IF(B2370=Локализация!$C$67,4,IF(B2370=Локализация!$C$68,5,IF(OR(B2370=1,B2370=2,B2370=3,B2370=4,B2370=5),B2370,"")))))))</f>
        <v/>
      </c>
      <c r="E2370" s="11" t="str">
        <f>(IF(C2370=Локализация!$C$70,1,IF(C2370=Локализация!$C$71,2,IF(C2370=Локализация!$C$72,3,IF(C2370=Локализация!$C$73,4,IF(C2370=Локализация!$C$74,5,IF(OR(C2370=1,C2370=2,C2370=3,C2370=4,C2370=5),C2370,"")))))))</f>
        <v/>
      </c>
      <c r="F2370" s="55" t="e">
        <f t="shared" si="50"/>
        <v>#VALUE!</v>
      </c>
    </row>
    <row r="2371" spans="4:6" x14ac:dyDescent="0.3">
      <c r="D2371" s="11" t="str">
        <f>(IF(B2371=Локализация!$C$64,1,IF(B2371=Локализация!$C$65,2,IF(B2371=Локализация!$C$66,3,IF(B2371=Локализация!$C$67,4,IF(B2371=Локализация!$C$68,5,IF(OR(B2371=1,B2371=2,B2371=3,B2371=4,B2371=5),B2371,"")))))))</f>
        <v/>
      </c>
      <c r="E2371" s="11" t="str">
        <f>(IF(C2371=Локализация!$C$70,1,IF(C2371=Локализация!$C$71,2,IF(C2371=Локализация!$C$72,3,IF(C2371=Локализация!$C$73,4,IF(C2371=Локализация!$C$74,5,IF(OR(C2371=1,C2371=2,C2371=3,C2371=4,C2371=5),C2371,"")))))))</f>
        <v/>
      </c>
      <c r="F2371" s="55" t="e">
        <f t="shared" si="50"/>
        <v>#VALUE!</v>
      </c>
    </row>
    <row r="2372" spans="4:6" x14ac:dyDescent="0.3">
      <c r="D2372" s="11" t="str">
        <f>(IF(B2372=Локализация!$C$64,1,IF(B2372=Локализация!$C$65,2,IF(B2372=Локализация!$C$66,3,IF(B2372=Локализация!$C$67,4,IF(B2372=Локализация!$C$68,5,IF(OR(B2372=1,B2372=2,B2372=3,B2372=4,B2372=5),B2372,"")))))))</f>
        <v/>
      </c>
      <c r="E2372" s="11" t="str">
        <f>(IF(C2372=Локализация!$C$70,1,IF(C2372=Локализация!$C$71,2,IF(C2372=Локализация!$C$72,3,IF(C2372=Локализация!$C$73,4,IF(C2372=Локализация!$C$74,5,IF(OR(C2372=1,C2372=2,C2372=3,C2372=4,C2372=5),C2372,"")))))))</f>
        <v/>
      </c>
      <c r="F2372" s="55" t="e">
        <f t="shared" si="50"/>
        <v>#VALUE!</v>
      </c>
    </row>
    <row r="2373" spans="4:6" x14ac:dyDescent="0.3">
      <c r="D2373" s="11" t="str">
        <f>(IF(B2373=Локализация!$C$64,1,IF(B2373=Локализация!$C$65,2,IF(B2373=Локализация!$C$66,3,IF(B2373=Локализация!$C$67,4,IF(B2373=Локализация!$C$68,5,IF(OR(B2373=1,B2373=2,B2373=3,B2373=4,B2373=5),B2373,"")))))))</f>
        <v/>
      </c>
      <c r="E2373" s="11" t="str">
        <f>(IF(C2373=Локализация!$C$70,1,IF(C2373=Локализация!$C$71,2,IF(C2373=Локализация!$C$72,3,IF(C2373=Локализация!$C$73,4,IF(C2373=Локализация!$C$74,5,IF(OR(C2373=1,C2373=2,C2373=3,C2373=4,C2373=5),C2373,"")))))))</f>
        <v/>
      </c>
      <c r="F2373" s="55" t="e">
        <f t="shared" si="50"/>
        <v>#VALUE!</v>
      </c>
    </row>
    <row r="2374" spans="4:6" x14ac:dyDescent="0.3">
      <c r="D2374" s="11" t="str">
        <f>(IF(B2374=Локализация!$C$64,1,IF(B2374=Локализация!$C$65,2,IF(B2374=Локализация!$C$66,3,IF(B2374=Локализация!$C$67,4,IF(B2374=Локализация!$C$68,5,IF(OR(B2374=1,B2374=2,B2374=3,B2374=4,B2374=5),B2374,"")))))))</f>
        <v/>
      </c>
      <c r="E2374" s="11" t="str">
        <f>(IF(C2374=Локализация!$C$70,1,IF(C2374=Локализация!$C$71,2,IF(C2374=Локализация!$C$72,3,IF(C2374=Локализация!$C$73,4,IF(C2374=Локализация!$C$74,5,IF(OR(C2374=1,C2374=2,C2374=3,C2374=4,C2374=5),C2374,"")))))))</f>
        <v/>
      </c>
      <c r="F2374" s="55" t="e">
        <f t="shared" si="50"/>
        <v>#VALUE!</v>
      </c>
    </row>
    <row r="2375" spans="4:6" x14ac:dyDescent="0.3">
      <c r="D2375" s="11" t="str">
        <f>(IF(B2375=Локализация!$C$64,1,IF(B2375=Локализация!$C$65,2,IF(B2375=Локализация!$C$66,3,IF(B2375=Локализация!$C$67,4,IF(B2375=Локализация!$C$68,5,IF(OR(B2375=1,B2375=2,B2375=3,B2375=4,B2375=5),B2375,"")))))))</f>
        <v/>
      </c>
      <c r="E2375" s="11" t="str">
        <f>(IF(C2375=Локализация!$C$70,1,IF(C2375=Локализация!$C$71,2,IF(C2375=Локализация!$C$72,3,IF(C2375=Локализация!$C$73,4,IF(C2375=Локализация!$C$74,5,IF(OR(C2375=1,C2375=2,C2375=3,C2375=4,C2375=5),C2375,"")))))))</f>
        <v/>
      </c>
      <c r="F2375" s="55" t="e">
        <f t="shared" si="50"/>
        <v>#VALUE!</v>
      </c>
    </row>
    <row r="2376" spans="4:6" x14ac:dyDescent="0.3">
      <c r="D2376" s="11" t="str">
        <f>(IF(B2376=Локализация!$C$64,1,IF(B2376=Локализация!$C$65,2,IF(B2376=Локализация!$C$66,3,IF(B2376=Локализация!$C$67,4,IF(B2376=Локализация!$C$68,5,IF(OR(B2376=1,B2376=2,B2376=3,B2376=4,B2376=5),B2376,"")))))))</f>
        <v/>
      </c>
      <c r="E2376" s="11" t="str">
        <f>(IF(C2376=Локализация!$C$70,1,IF(C2376=Локализация!$C$71,2,IF(C2376=Локализация!$C$72,3,IF(C2376=Локализация!$C$73,4,IF(C2376=Локализация!$C$74,5,IF(OR(C2376=1,C2376=2,C2376=3,C2376=4,C2376=5),C2376,"")))))))</f>
        <v/>
      </c>
      <c r="F2376" s="55" t="e">
        <f t="shared" si="50"/>
        <v>#VALUE!</v>
      </c>
    </row>
    <row r="2377" spans="4:6" x14ac:dyDescent="0.3">
      <c r="D2377" s="11" t="str">
        <f>(IF(B2377=Локализация!$C$64,1,IF(B2377=Локализация!$C$65,2,IF(B2377=Локализация!$C$66,3,IF(B2377=Локализация!$C$67,4,IF(B2377=Локализация!$C$68,5,IF(OR(B2377=1,B2377=2,B2377=3,B2377=4,B2377=5),B2377,"")))))))</f>
        <v/>
      </c>
      <c r="E2377" s="11" t="str">
        <f>(IF(C2377=Локализация!$C$70,1,IF(C2377=Локализация!$C$71,2,IF(C2377=Локализация!$C$72,3,IF(C2377=Локализация!$C$73,4,IF(C2377=Локализация!$C$74,5,IF(OR(C2377=1,C2377=2,C2377=3,C2377=4,C2377=5),C2377,"")))))))</f>
        <v/>
      </c>
      <c r="F2377" s="55" t="e">
        <f t="shared" si="50"/>
        <v>#VALUE!</v>
      </c>
    </row>
    <row r="2378" spans="4:6" x14ac:dyDescent="0.3">
      <c r="D2378" s="11" t="str">
        <f>(IF(B2378=Локализация!$C$64,1,IF(B2378=Локализация!$C$65,2,IF(B2378=Локализация!$C$66,3,IF(B2378=Локализация!$C$67,4,IF(B2378=Локализация!$C$68,5,IF(OR(B2378=1,B2378=2,B2378=3,B2378=4,B2378=5),B2378,"")))))))</f>
        <v/>
      </c>
      <c r="E2378" s="11" t="str">
        <f>(IF(C2378=Локализация!$C$70,1,IF(C2378=Локализация!$C$71,2,IF(C2378=Локализация!$C$72,3,IF(C2378=Локализация!$C$73,4,IF(C2378=Локализация!$C$74,5,IF(OR(C2378=1,C2378=2,C2378=3,C2378=4,C2378=5),C2378,"")))))))</f>
        <v/>
      </c>
      <c r="F2378" s="55" t="e">
        <f t="shared" si="50"/>
        <v>#VALUE!</v>
      </c>
    </row>
    <row r="2379" spans="4:6" x14ac:dyDescent="0.3">
      <c r="D2379" s="11" t="str">
        <f>(IF(B2379=Локализация!$C$64,1,IF(B2379=Локализация!$C$65,2,IF(B2379=Локализация!$C$66,3,IF(B2379=Локализация!$C$67,4,IF(B2379=Локализация!$C$68,5,IF(OR(B2379=1,B2379=2,B2379=3,B2379=4,B2379=5),B2379,"")))))))</f>
        <v/>
      </c>
      <c r="E2379" s="11" t="str">
        <f>(IF(C2379=Локализация!$C$70,1,IF(C2379=Локализация!$C$71,2,IF(C2379=Локализация!$C$72,3,IF(C2379=Локализация!$C$73,4,IF(C2379=Локализация!$C$74,5,IF(OR(C2379=1,C2379=2,C2379=3,C2379=4,C2379=5),C2379,"")))))))</f>
        <v/>
      </c>
      <c r="F2379" s="55" t="e">
        <f t="shared" si="50"/>
        <v>#VALUE!</v>
      </c>
    </row>
    <row r="2380" spans="4:6" x14ac:dyDescent="0.3">
      <c r="D2380" s="11" t="str">
        <f>(IF(B2380=Локализация!$C$64,1,IF(B2380=Локализация!$C$65,2,IF(B2380=Локализация!$C$66,3,IF(B2380=Локализация!$C$67,4,IF(B2380=Локализация!$C$68,5,IF(OR(B2380=1,B2380=2,B2380=3,B2380=4,B2380=5),B2380,"")))))))</f>
        <v/>
      </c>
      <c r="E2380" s="11" t="str">
        <f>(IF(C2380=Локализация!$C$70,1,IF(C2380=Локализация!$C$71,2,IF(C2380=Локализация!$C$72,3,IF(C2380=Локализация!$C$73,4,IF(C2380=Локализация!$C$74,5,IF(OR(C2380=1,C2380=2,C2380=3,C2380=4,C2380=5),C2380,"")))))))</f>
        <v/>
      </c>
      <c r="F2380" s="55" t="e">
        <f t="shared" si="50"/>
        <v>#VALUE!</v>
      </c>
    </row>
    <row r="2381" spans="4:6" x14ac:dyDescent="0.3">
      <c r="D2381" s="11" t="str">
        <f>(IF(B2381=Локализация!$C$64,1,IF(B2381=Локализация!$C$65,2,IF(B2381=Локализация!$C$66,3,IF(B2381=Локализация!$C$67,4,IF(B2381=Локализация!$C$68,5,IF(OR(B2381=1,B2381=2,B2381=3,B2381=4,B2381=5),B2381,"")))))))</f>
        <v/>
      </c>
      <c r="E2381" s="11" t="str">
        <f>(IF(C2381=Локализация!$C$70,1,IF(C2381=Локализация!$C$71,2,IF(C2381=Локализация!$C$72,3,IF(C2381=Локализация!$C$73,4,IF(C2381=Локализация!$C$74,5,IF(OR(C2381=1,C2381=2,C2381=3,C2381=4,C2381=5),C2381,"")))))))</f>
        <v/>
      </c>
      <c r="F2381" s="55" t="e">
        <f t="shared" si="50"/>
        <v>#VALUE!</v>
      </c>
    </row>
    <row r="2382" spans="4:6" x14ac:dyDescent="0.3">
      <c r="D2382" s="11" t="str">
        <f>(IF(B2382=Локализация!$C$64,1,IF(B2382=Локализация!$C$65,2,IF(B2382=Локализация!$C$66,3,IF(B2382=Локализация!$C$67,4,IF(B2382=Локализация!$C$68,5,IF(OR(B2382=1,B2382=2,B2382=3,B2382=4,B2382=5),B2382,"")))))))</f>
        <v/>
      </c>
      <c r="E2382" s="11" t="str">
        <f>(IF(C2382=Локализация!$C$70,1,IF(C2382=Локализация!$C$71,2,IF(C2382=Локализация!$C$72,3,IF(C2382=Локализация!$C$73,4,IF(C2382=Локализация!$C$74,5,IF(OR(C2382=1,C2382=2,C2382=3,C2382=4,C2382=5),C2382,"")))))))</f>
        <v/>
      </c>
      <c r="F2382" s="55" t="e">
        <f t="shared" si="50"/>
        <v>#VALUE!</v>
      </c>
    </row>
    <row r="2383" spans="4:6" x14ac:dyDescent="0.3">
      <c r="D2383" s="11" t="str">
        <f>(IF(B2383=Локализация!$C$64,1,IF(B2383=Локализация!$C$65,2,IF(B2383=Локализация!$C$66,3,IF(B2383=Локализация!$C$67,4,IF(B2383=Локализация!$C$68,5,IF(OR(B2383=1,B2383=2,B2383=3,B2383=4,B2383=5),B2383,"")))))))</f>
        <v/>
      </c>
      <c r="E2383" s="11" t="str">
        <f>(IF(C2383=Локализация!$C$70,1,IF(C2383=Локализация!$C$71,2,IF(C2383=Локализация!$C$72,3,IF(C2383=Локализация!$C$73,4,IF(C2383=Локализация!$C$74,5,IF(OR(C2383=1,C2383=2,C2383=3,C2383=4,C2383=5),C2383,"")))))))</f>
        <v/>
      </c>
      <c r="F2383" s="55" t="e">
        <f t="shared" si="50"/>
        <v>#VALUE!</v>
      </c>
    </row>
    <row r="2384" spans="4:6" x14ac:dyDescent="0.3">
      <c r="D2384" s="11" t="str">
        <f>(IF(B2384=Локализация!$C$64,1,IF(B2384=Локализация!$C$65,2,IF(B2384=Локализация!$C$66,3,IF(B2384=Локализация!$C$67,4,IF(B2384=Локализация!$C$68,5,IF(OR(B2384=1,B2384=2,B2384=3,B2384=4,B2384=5),B2384,"")))))))</f>
        <v/>
      </c>
      <c r="E2384" s="11" t="str">
        <f>(IF(C2384=Локализация!$C$70,1,IF(C2384=Локализация!$C$71,2,IF(C2384=Локализация!$C$72,3,IF(C2384=Локализация!$C$73,4,IF(C2384=Локализация!$C$74,5,IF(OR(C2384=1,C2384=2,C2384=3,C2384=4,C2384=5),C2384,"")))))))</f>
        <v/>
      </c>
      <c r="F2384" s="55" t="e">
        <f t="shared" si="50"/>
        <v>#VALUE!</v>
      </c>
    </row>
    <row r="2385" spans="4:6" x14ac:dyDescent="0.3">
      <c r="D2385" s="11" t="str">
        <f>(IF(B2385=Локализация!$C$64,1,IF(B2385=Локализация!$C$65,2,IF(B2385=Локализация!$C$66,3,IF(B2385=Локализация!$C$67,4,IF(B2385=Локализация!$C$68,5,IF(OR(B2385=1,B2385=2,B2385=3,B2385=4,B2385=5),B2385,"")))))))</f>
        <v/>
      </c>
      <c r="E2385" s="11" t="str">
        <f>(IF(C2385=Локализация!$C$70,1,IF(C2385=Локализация!$C$71,2,IF(C2385=Локализация!$C$72,3,IF(C2385=Локализация!$C$73,4,IF(C2385=Локализация!$C$74,5,IF(OR(C2385=1,C2385=2,C2385=3,C2385=4,C2385=5),C2385,"")))))))</f>
        <v/>
      </c>
      <c r="F2385" s="55" t="e">
        <f t="shared" si="50"/>
        <v>#VALUE!</v>
      </c>
    </row>
    <row r="2386" spans="4:6" x14ac:dyDescent="0.3">
      <c r="D2386" s="11" t="str">
        <f>(IF(B2386=Локализация!$C$64,1,IF(B2386=Локализация!$C$65,2,IF(B2386=Локализация!$C$66,3,IF(B2386=Локализация!$C$67,4,IF(B2386=Локализация!$C$68,5,IF(OR(B2386=1,B2386=2,B2386=3,B2386=4,B2386=5),B2386,"")))))))</f>
        <v/>
      </c>
      <c r="E2386" s="11" t="str">
        <f>(IF(C2386=Локализация!$C$70,1,IF(C2386=Локализация!$C$71,2,IF(C2386=Локализация!$C$72,3,IF(C2386=Локализация!$C$73,4,IF(C2386=Локализация!$C$74,5,IF(OR(C2386=1,C2386=2,C2386=3,C2386=4,C2386=5),C2386,"")))))))</f>
        <v/>
      </c>
      <c r="F2386" s="55" t="e">
        <f t="shared" si="50"/>
        <v>#VALUE!</v>
      </c>
    </row>
    <row r="2387" spans="4:6" x14ac:dyDescent="0.3">
      <c r="D2387" s="11" t="str">
        <f>(IF(B2387=Локализация!$C$64,1,IF(B2387=Локализация!$C$65,2,IF(B2387=Локализация!$C$66,3,IF(B2387=Локализация!$C$67,4,IF(B2387=Локализация!$C$68,5,IF(OR(B2387=1,B2387=2,B2387=3,B2387=4,B2387=5),B2387,"")))))))</f>
        <v/>
      </c>
      <c r="E2387" s="11" t="str">
        <f>(IF(C2387=Локализация!$C$70,1,IF(C2387=Локализация!$C$71,2,IF(C2387=Локализация!$C$72,3,IF(C2387=Локализация!$C$73,4,IF(C2387=Локализация!$C$74,5,IF(OR(C2387=1,C2387=2,C2387=3,C2387=4,C2387=5),C2387,"")))))))</f>
        <v/>
      </c>
      <c r="F2387" s="55" t="e">
        <f t="shared" si="50"/>
        <v>#VALUE!</v>
      </c>
    </row>
    <row r="2388" spans="4:6" x14ac:dyDescent="0.3">
      <c r="D2388" s="11" t="str">
        <f>(IF(B2388=Локализация!$C$64,1,IF(B2388=Локализация!$C$65,2,IF(B2388=Локализация!$C$66,3,IF(B2388=Локализация!$C$67,4,IF(B2388=Локализация!$C$68,5,IF(OR(B2388=1,B2388=2,B2388=3,B2388=4,B2388=5),B2388,"")))))))</f>
        <v/>
      </c>
      <c r="E2388" s="11" t="str">
        <f>(IF(C2388=Локализация!$C$70,1,IF(C2388=Локализация!$C$71,2,IF(C2388=Локализация!$C$72,3,IF(C2388=Локализация!$C$73,4,IF(C2388=Локализация!$C$74,5,IF(OR(C2388=1,C2388=2,C2388=3,C2388=4,C2388=5),C2388,"")))))))</f>
        <v/>
      </c>
      <c r="F2388" s="55" t="e">
        <f t="shared" si="50"/>
        <v>#VALUE!</v>
      </c>
    </row>
    <row r="2389" spans="4:6" x14ac:dyDescent="0.3">
      <c r="D2389" s="11" t="str">
        <f>(IF(B2389=Локализация!$C$64,1,IF(B2389=Локализация!$C$65,2,IF(B2389=Локализация!$C$66,3,IF(B2389=Локализация!$C$67,4,IF(B2389=Локализация!$C$68,5,IF(OR(B2389=1,B2389=2,B2389=3,B2389=4,B2389=5),B2389,"")))))))</f>
        <v/>
      </c>
      <c r="E2389" s="11" t="str">
        <f>(IF(C2389=Локализация!$C$70,1,IF(C2389=Локализация!$C$71,2,IF(C2389=Локализация!$C$72,3,IF(C2389=Локализация!$C$73,4,IF(C2389=Локализация!$C$74,5,IF(OR(C2389=1,C2389=2,C2389=3,C2389=4,C2389=5),C2389,"")))))))</f>
        <v/>
      </c>
      <c r="F2389" s="55" t="e">
        <f t="shared" si="50"/>
        <v>#VALUE!</v>
      </c>
    </row>
    <row r="2390" spans="4:6" x14ac:dyDescent="0.3">
      <c r="D2390" s="11" t="str">
        <f>(IF(B2390=Локализация!$C$64,1,IF(B2390=Локализация!$C$65,2,IF(B2390=Локализация!$C$66,3,IF(B2390=Локализация!$C$67,4,IF(B2390=Локализация!$C$68,5,IF(OR(B2390=1,B2390=2,B2390=3,B2390=4,B2390=5),B2390,"")))))))</f>
        <v/>
      </c>
      <c r="E2390" s="11" t="str">
        <f>(IF(C2390=Локализация!$C$70,1,IF(C2390=Локализация!$C$71,2,IF(C2390=Локализация!$C$72,3,IF(C2390=Локализация!$C$73,4,IF(C2390=Локализация!$C$74,5,IF(OR(C2390=1,C2390=2,C2390=3,C2390=4,C2390=5),C2390,"")))))))</f>
        <v/>
      </c>
      <c r="F2390" s="55" t="e">
        <f t="shared" si="50"/>
        <v>#VALUE!</v>
      </c>
    </row>
    <row r="2391" spans="4:6" x14ac:dyDescent="0.3">
      <c r="D2391" s="11" t="str">
        <f>(IF(B2391=Локализация!$C$64,1,IF(B2391=Локализация!$C$65,2,IF(B2391=Локализация!$C$66,3,IF(B2391=Локализация!$C$67,4,IF(B2391=Локализация!$C$68,5,IF(OR(B2391=1,B2391=2,B2391=3,B2391=4,B2391=5),B2391,"")))))))</f>
        <v/>
      </c>
      <c r="E2391" s="11" t="str">
        <f>(IF(C2391=Локализация!$C$70,1,IF(C2391=Локализация!$C$71,2,IF(C2391=Локализация!$C$72,3,IF(C2391=Локализация!$C$73,4,IF(C2391=Локализация!$C$74,5,IF(OR(C2391=1,C2391=2,C2391=3,C2391=4,C2391=5),C2391,"")))))))</f>
        <v/>
      </c>
      <c r="F2391" s="55" t="e">
        <f t="shared" si="50"/>
        <v>#VALUE!</v>
      </c>
    </row>
    <row r="2392" spans="4:6" x14ac:dyDescent="0.3">
      <c r="D2392" s="11" t="str">
        <f>(IF(B2392=Локализация!$C$64,1,IF(B2392=Локализация!$C$65,2,IF(B2392=Локализация!$C$66,3,IF(B2392=Локализация!$C$67,4,IF(B2392=Локализация!$C$68,5,IF(OR(B2392=1,B2392=2,B2392=3,B2392=4,B2392=5),B2392,"")))))))</f>
        <v/>
      </c>
      <c r="E2392" s="11" t="str">
        <f>(IF(C2392=Локализация!$C$70,1,IF(C2392=Локализация!$C$71,2,IF(C2392=Локализация!$C$72,3,IF(C2392=Локализация!$C$73,4,IF(C2392=Локализация!$C$74,5,IF(OR(C2392=1,C2392=2,C2392=3,C2392=4,C2392=5),C2392,"")))))))</f>
        <v/>
      </c>
      <c r="F2392" s="55" t="e">
        <f t="shared" si="50"/>
        <v>#VALUE!</v>
      </c>
    </row>
    <row r="2393" spans="4:6" x14ac:dyDescent="0.3">
      <c r="D2393" s="11" t="str">
        <f>(IF(B2393=Локализация!$C$64,1,IF(B2393=Локализация!$C$65,2,IF(B2393=Локализация!$C$66,3,IF(B2393=Локализация!$C$67,4,IF(B2393=Локализация!$C$68,5,IF(OR(B2393=1,B2393=2,B2393=3,B2393=4,B2393=5),B2393,"")))))))</f>
        <v/>
      </c>
      <c r="E2393" s="11" t="str">
        <f>(IF(C2393=Локализация!$C$70,1,IF(C2393=Локализация!$C$71,2,IF(C2393=Локализация!$C$72,3,IF(C2393=Локализация!$C$73,4,IF(C2393=Локализация!$C$74,5,IF(OR(C2393=1,C2393=2,C2393=3,C2393=4,C2393=5),C2393,"")))))))</f>
        <v/>
      </c>
      <c r="F2393" s="55" t="e">
        <f t="shared" si="50"/>
        <v>#VALUE!</v>
      </c>
    </row>
    <row r="2394" spans="4:6" x14ac:dyDescent="0.3">
      <c r="D2394" s="11" t="str">
        <f>(IF(B2394=Локализация!$C$64,1,IF(B2394=Локализация!$C$65,2,IF(B2394=Локализация!$C$66,3,IF(B2394=Локализация!$C$67,4,IF(B2394=Локализация!$C$68,5,IF(OR(B2394=1,B2394=2,B2394=3,B2394=4,B2394=5),B2394,"")))))))</f>
        <v/>
      </c>
      <c r="E2394" s="11" t="str">
        <f>(IF(C2394=Локализация!$C$70,1,IF(C2394=Локализация!$C$71,2,IF(C2394=Локализация!$C$72,3,IF(C2394=Локализация!$C$73,4,IF(C2394=Локализация!$C$74,5,IF(OR(C2394=1,C2394=2,C2394=3,C2394=4,C2394=5),C2394,"")))))))</f>
        <v/>
      </c>
      <c r="F2394" s="55" t="e">
        <f t="shared" si="50"/>
        <v>#VALUE!</v>
      </c>
    </row>
    <row r="2395" spans="4:6" x14ac:dyDescent="0.3">
      <c r="D2395" s="11" t="str">
        <f>(IF(B2395=Локализация!$C$64,1,IF(B2395=Локализация!$C$65,2,IF(B2395=Локализация!$C$66,3,IF(B2395=Локализация!$C$67,4,IF(B2395=Локализация!$C$68,5,IF(OR(B2395=1,B2395=2,B2395=3,B2395=4,B2395=5),B2395,"")))))))</f>
        <v/>
      </c>
      <c r="E2395" s="11" t="str">
        <f>(IF(C2395=Локализация!$C$70,1,IF(C2395=Локализация!$C$71,2,IF(C2395=Локализация!$C$72,3,IF(C2395=Локализация!$C$73,4,IF(C2395=Локализация!$C$74,5,IF(OR(C2395=1,C2395=2,C2395=3,C2395=4,C2395=5),C2395,"")))))))</f>
        <v/>
      </c>
      <c r="F2395" s="55" t="e">
        <f t="shared" si="50"/>
        <v>#VALUE!</v>
      </c>
    </row>
    <row r="2396" spans="4:6" x14ac:dyDescent="0.3">
      <c r="D2396" s="11" t="str">
        <f>(IF(B2396=Локализация!$C$64,1,IF(B2396=Локализация!$C$65,2,IF(B2396=Локализация!$C$66,3,IF(B2396=Локализация!$C$67,4,IF(B2396=Локализация!$C$68,5,IF(OR(B2396=1,B2396=2,B2396=3,B2396=4,B2396=5),B2396,"")))))))</f>
        <v/>
      </c>
      <c r="E2396" s="11" t="str">
        <f>(IF(C2396=Локализация!$C$70,1,IF(C2396=Локализация!$C$71,2,IF(C2396=Локализация!$C$72,3,IF(C2396=Локализация!$C$73,4,IF(C2396=Локализация!$C$74,5,IF(OR(C2396=1,C2396=2,C2396=3,C2396=4,C2396=5),C2396,"")))))))</f>
        <v/>
      </c>
      <c r="F2396" s="55" t="e">
        <f t="shared" si="50"/>
        <v>#VALUE!</v>
      </c>
    </row>
    <row r="2397" spans="4:6" x14ac:dyDescent="0.3">
      <c r="D2397" s="11" t="str">
        <f>(IF(B2397=Локализация!$C$64,1,IF(B2397=Локализация!$C$65,2,IF(B2397=Локализация!$C$66,3,IF(B2397=Локализация!$C$67,4,IF(B2397=Локализация!$C$68,5,IF(OR(B2397=1,B2397=2,B2397=3,B2397=4,B2397=5),B2397,"")))))))</f>
        <v/>
      </c>
      <c r="E2397" s="11" t="str">
        <f>(IF(C2397=Локализация!$C$70,1,IF(C2397=Локализация!$C$71,2,IF(C2397=Локализация!$C$72,3,IF(C2397=Локализация!$C$73,4,IF(C2397=Локализация!$C$74,5,IF(OR(C2397=1,C2397=2,C2397=3,C2397=4,C2397=5),C2397,"")))))))</f>
        <v/>
      </c>
      <c r="F2397" s="55" t="e">
        <f t="shared" si="50"/>
        <v>#VALUE!</v>
      </c>
    </row>
    <row r="2398" spans="4:6" x14ac:dyDescent="0.3">
      <c r="D2398" s="11" t="str">
        <f>(IF(B2398=Локализация!$C$64,1,IF(B2398=Локализация!$C$65,2,IF(B2398=Локализация!$C$66,3,IF(B2398=Локализация!$C$67,4,IF(B2398=Локализация!$C$68,5,IF(OR(B2398=1,B2398=2,B2398=3,B2398=4,B2398=5),B2398,"")))))))</f>
        <v/>
      </c>
      <c r="E2398" s="11" t="str">
        <f>(IF(C2398=Локализация!$C$70,1,IF(C2398=Локализация!$C$71,2,IF(C2398=Локализация!$C$72,3,IF(C2398=Локализация!$C$73,4,IF(C2398=Локализация!$C$74,5,IF(OR(C2398=1,C2398=2,C2398=3,C2398=4,C2398=5),C2398,"")))))))</f>
        <v/>
      </c>
      <c r="F2398" s="55" t="e">
        <f t="shared" si="50"/>
        <v>#VALUE!</v>
      </c>
    </row>
    <row r="2399" spans="4:6" x14ac:dyDescent="0.3">
      <c r="D2399" s="11" t="str">
        <f>(IF(B2399=Локализация!$C$64,1,IF(B2399=Локализация!$C$65,2,IF(B2399=Локализация!$C$66,3,IF(B2399=Локализация!$C$67,4,IF(B2399=Локализация!$C$68,5,IF(OR(B2399=1,B2399=2,B2399=3,B2399=4,B2399=5),B2399,"")))))))</f>
        <v/>
      </c>
      <c r="E2399" s="11" t="str">
        <f>(IF(C2399=Локализация!$C$70,1,IF(C2399=Локализация!$C$71,2,IF(C2399=Локализация!$C$72,3,IF(C2399=Локализация!$C$73,4,IF(C2399=Локализация!$C$74,5,IF(OR(C2399=1,C2399=2,C2399=3,C2399=4,C2399=5),C2399,"")))))))</f>
        <v/>
      </c>
      <c r="F2399" s="55" t="e">
        <f t="shared" si="50"/>
        <v>#VALUE!</v>
      </c>
    </row>
    <row r="2400" spans="4:6" x14ac:dyDescent="0.3">
      <c r="D2400" s="11" t="str">
        <f>(IF(B2400=Локализация!$C$64,1,IF(B2400=Локализация!$C$65,2,IF(B2400=Локализация!$C$66,3,IF(B2400=Локализация!$C$67,4,IF(B2400=Локализация!$C$68,5,IF(OR(B2400=1,B2400=2,B2400=3,B2400=4,B2400=5),B2400,"")))))))</f>
        <v/>
      </c>
      <c r="E2400" s="11" t="str">
        <f>(IF(C2400=Локализация!$C$70,1,IF(C2400=Локализация!$C$71,2,IF(C2400=Локализация!$C$72,3,IF(C2400=Локализация!$C$73,4,IF(C2400=Локализация!$C$74,5,IF(OR(C2400=1,C2400=2,C2400=3,C2400=4,C2400=5),C2400,"")))))))</f>
        <v/>
      </c>
      <c r="F2400" s="55" t="e">
        <f t="shared" si="50"/>
        <v>#VALUE!</v>
      </c>
    </row>
    <row r="2401" spans="4:6" x14ac:dyDescent="0.3">
      <c r="D2401" s="11" t="str">
        <f>(IF(B2401=Локализация!$C$64,1,IF(B2401=Локализация!$C$65,2,IF(B2401=Локализация!$C$66,3,IF(B2401=Локализация!$C$67,4,IF(B2401=Локализация!$C$68,5,IF(OR(B2401=1,B2401=2,B2401=3,B2401=4,B2401=5),B2401,"")))))))</f>
        <v/>
      </c>
      <c r="E2401" s="11" t="str">
        <f>(IF(C2401=Локализация!$C$70,1,IF(C2401=Локализация!$C$71,2,IF(C2401=Локализация!$C$72,3,IF(C2401=Локализация!$C$73,4,IF(C2401=Локализация!$C$74,5,IF(OR(C2401=1,C2401=2,C2401=3,C2401=4,C2401=5),C2401,"")))))))</f>
        <v/>
      </c>
      <c r="F2401" s="55" t="e">
        <f t="shared" si="50"/>
        <v>#VALUE!</v>
      </c>
    </row>
    <row r="2402" spans="4:6" x14ac:dyDescent="0.3">
      <c r="D2402" s="11" t="str">
        <f>(IF(B2402=Локализация!$C$64,1,IF(B2402=Локализация!$C$65,2,IF(B2402=Локализация!$C$66,3,IF(B2402=Локализация!$C$67,4,IF(B2402=Локализация!$C$68,5,IF(OR(B2402=1,B2402=2,B2402=3,B2402=4,B2402=5),B2402,"")))))))</f>
        <v/>
      </c>
      <c r="E2402" s="11" t="str">
        <f>(IF(C2402=Локализация!$C$70,1,IF(C2402=Локализация!$C$71,2,IF(C2402=Локализация!$C$72,3,IF(C2402=Локализация!$C$73,4,IF(C2402=Локализация!$C$74,5,IF(OR(C2402=1,C2402=2,C2402=3,C2402=4,C2402=5),C2402,"")))))))</f>
        <v/>
      </c>
      <c r="F2402" s="55" t="e">
        <f t="shared" ref="F2402:F2465" si="51">(((D2402+E2402)-2)/8)</f>
        <v>#VALUE!</v>
      </c>
    </row>
    <row r="2403" spans="4:6" x14ac:dyDescent="0.3">
      <c r="D2403" s="11" t="str">
        <f>(IF(B2403=Локализация!$C$64,1,IF(B2403=Локализация!$C$65,2,IF(B2403=Локализация!$C$66,3,IF(B2403=Локализация!$C$67,4,IF(B2403=Локализация!$C$68,5,IF(OR(B2403=1,B2403=2,B2403=3,B2403=4,B2403=5),B2403,"")))))))</f>
        <v/>
      </c>
      <c r="E2403" s="11" t="str">
        <f>(IF(C2403=Локализация!$C$70,1,IF(C2403=Локализация!$C$71,2,IF(C2403=Локализация!$C$72,3,IF(C2403=Локализация!$C$73,4,IF(C2403=Локализация!$C$74,5,IF(OR(C2403=1,C2403=2,C2403=3,C2403=4,C2403=5),C2403,"")))))))</f>
        <v/>
      </c>
      <c r="F2403" s="55" t="e">
        <f t="shared" si="51"/>
        <v>#VALUE!</v>
      </c>
    </row>
    <row r="2404" spans="4:6" x14ac:dyDescent="0.3">
      <c r="D2404" s="11" t="str">
        <f>(IF(B2404=Локализация!$C$64,1,IF(B2404=Локализация!$C$65,2,IF(B2404=Локализация!$C$66,3,IF(B2404=Локализация!$C$67,4,IF(B2404=Локализация!$C$68,5,IF(OR(B2404=1,B2404=2,B2404=3,B2404=4,B2404=5),B2404,"")))))))</f>
        <v/>
      </c>
      <c r="E2404" s="11" t="str">
        <f>(IF(C2404=Локализация!$C$70,1,IF(C2404=Локализация!$C$71,2,IF(C2404=Локализация!$C$72,3,IF(C2404=Локализация!$C$73,4,IF(C2404=Локализация!$C$74,5,IF(OR(C2404=1,C2404=2,C2404=3,C2404=4,C2404=5),C2404,"")))))))</f>
        <v/>
      </c>
      <c r="F2404" s="55" t="e">
        <f t="shared" si="51"/>
        <v>#VALUE!</v>
      </c>
    </row>
    <row r="2405" spans="4:6" x14ac:dyDescent="0.3">
      <c r="D2405" s="11" t="str">
        <f>(IF(B2405=Локализация!$C$64,1,IF(B2405=Локализация!$C$65,2,IF(B2405=Локализация!$C$66,3,IF(B2405=Локализация!$C$67,4,IF(B2405=Локализация!$C$68,5,IF(OR(B2405=1,B2405=2,B2405=3,B2405=4,B2405=5),B2405,"")))))))</f>
        <v/>
      </c>
      <c r="E2405" s="11" t="str">
        <f>(IF(C2405=Локализация!$C$70,1,IF(C2405=Локализация!$C$71,2,IF(C2405=Локализация!$C$72,3,IF(C2405=Локализация!$C$73,4,IF(C2405=Локализация!$C$74,5,IF(OR(C2405=1,C2405=2,C2405=3,C2405=4,C2405=5),C2405,"")))))))</f>
        <v/>
      </c>
      <c r="F2405" s="55" t="e">
        <f t="shared" si="51"/>
        <v>#VALUE!</v>
      </c>
    </row>
    <row r="2406" spans="4:6" x14ac:dyDescent="0.3">
      <c r="D2406" s="11" t="str">
        <f>(IF(B2406=Локализация!$C$64,1,IF(B2406=Локализация!$C$65,2,IF(B2406=Локализация!$C$66,3,IF(B2406=Локализация!$C$67,4,IF(B2406=Локализация!$C$68,5,IF(OR(B2406=1,B2406=2,B2406=3,B2406=4,B2406=5),B2406,"")))))))</f>
        <v/>
      </c>
      <c r="E2406" s="11" t="str">
        <f>(IF(C2406=Локализация!$C$70,1,IF(C2406=Локализация!$C$71,2,IF(C2406=Локализация!$C$72,3,IF(C2406=Локализация!$C$73,4,IF(C2406=Локализация!$C$74,5,IF(OR(C2406=1,C2406=2,C2406=3,C2406=4,C2406=5),C2406,"")))))))</f>
        <v/>
      </c>
      <c r="F2406" s="55" t="e">
        <f t="shared" si="51"/>
        <v>#VALUE!</v>
      </c>
    </row>
    <row r="2407" spans="4:6" x14ac:dyDescent="0.3">
      <c r="D2407" s="11" t="str">
        <f>(IF(B2407=Локализация!$C$64,1,IF(B2407=Локализация!$C$65,2,IF(B2407=Локализация!$C$66,3,IF(B2407=Локализация!$C$67,4,IF(B2407=Локализация!$C$68,5,IF(OR(B2407=1,B2407=2,B2407=3,B2407=4,B2407=5),B2407,"")))))))</f>
        <v/>
      </c>
      <c r="E2407" s="11" t="str">
        <f>(IF(C2407=Локализация!$C$70,1,IF(C2407=Локализация!$C$71,2,IF(C2407=Локализация!$C$72,3,IF(C2407=Локализация!$C$73,4,IF(C2407=Локализация!$C$74,5,IF(OR(C2407=1,C2407=2,C2407=3,C2407=4,C2407=5),C2407,"")))))))</f>
        <v/>
      </c>
      <c r="F2407" s="55" t="e">
        <f t="shared" si="51"/>
        <v>#VALUE!</v>
      </c>
    </row>
    <row r="2408" spans="4:6" x14ac:dyDescent="0.3">
      <c r="D2408" s="11" t="str">
        <f>(IF(B2408=Локализация!$C$64,1,IF(B2408=Локализация!$C$65,2,IF(B2408=Локализация!$C$66,3,IF(B2408=Локализация!$C$67,4,IF(B2408=Локализация!$C$68,5,IF(OR(B2408=1,B2408=2,B2408=3,B2408=4,B2408=5),B2408,"")))))))</f>
        <v/>
      </c>
      <c r="E2408" s="11" t="str">
        <f>(IF(C2408=Локализация!$C$70,1,IF(C2408=Локализация!$C$71,2,IF(C2408=Локализация!$C$72,3,IF(C2408=Локализация!$C$73,4,IF(C2408=Локализация!$C$74,5,IF(OR(C2408=1,C2408=2,C2408=3,C2408=4,C2408=5),C2408,"")))))))</f>
        <v/>
      </c>
      <c r="F2408" s="55" t="e">
        <f t="shared" si="51"/>
        <v>#VALUE!</v>
      </c>
    </row>
    <row r="2409" spans="4:6" x14ac:dyDescent="0.3">
      <c r="D2409" s="11" t="str">
        <f>(IF(B2409=Локализация!$C$64,1,IF(B2409=Локализация!$C$65,2,IF(B2409=Локализация!$C$66,3,IF(B2409=Локализация!$C$67,4,IF(B2409=Локализация!$C$68,5,IF(OR(B2409=1,B2409=2,B2409=3,B2409=4,B2409=5),B2409,"")))))))</f>
        <v/>
      </c>
      <c r="E2409" s="11" t="str">
        <f>(IF(C2409=Локализация!$C$70,1,IF(C2409=Локализация!$C$71,2,IF(C2409=Локализация!$C$72,3,IF(C2409=Локализация!$C$73,4,IF(C2409=Локализация!$C$74,5,IF(OR(C2409=1,C2409=2,C2409=3,C2409=4,C2409=5),C2409,"")))))))</f>
        <v/>
      </c>
      <c r="F2409" s="55" t="e">
        <f t="shared" si="51"/>
        <v>#VALUE!</v>
      </c>
    </row>
    <row r="2410" spans="4:6" x14ac:dyDescent="0.3">
      <c r="D2410" s="11" t="str">
        <f>(IF(B2410=Локализация!$C$64,1,IF(B2410=Локализация!$C$65,2,IF(B2410=Локализация!$C$66,3,IF(B2410=Локализация!$C$67,4,IF(B2410=Локализация!$C$68,5,IF(OR(B2410=1,B2410=2,B2410=3,B2410=4,B2410=5),B2410,"")))))))</f>
        <v/>
      </c>
      <c r="E2410" s="11" t="str">
        <f>(IF(C2410=Локализация!$C$70,1,IF(C2410=Локализация!$C$71,2,IF(C2410=Локализация!$C$72,3,IF(C2410=Локализация!$C$73,4,IF(C2410=Локализация!$C$74,5,IF(OR(C2410=1,C2410=2,C2410=3,C2410=4,C2410=5),C2410,"")))))))</f>
        <v/>
      </c>
      <c r="F2410" s="55" t="e">
        <f t="shared" si="51"/>
        <v>#VALUE!</v>
      </c>
    </row>
    <row r="2411" spans="4:6" x14ac:dyDescent="0.3">
      <c r="D2411" s="11" t="str">
        <f>(IF(B2411=Локализация!$C$64,1,IF(B2411=Локализация!$C$65,2,IF(B2411=Локализация!$C$66,3,IF(B2411=Локализация!$C$67,4,IF(B2411=Локализация!$C$68,5,IF(OR(B2411=1,B2411=2,B2411=3,B2411=4,B2411=5),B2411,"")))))))</f>
        <v/>
      </c>
      <c r="E2411" s="11" t="str">
        <f>(IF(C2411=Локализация!$C$70,1,IF(C2411=Локализация!$C$71,2,IF(C2411=Локализация!$C$72,3,IF(C2411=Локализация!$C$73,4,IF(C2411=Локализация!$C$74,5,IF(OR(C2411=1,C2411=2,C2411=3,C2411=4,C2411=5),C2411,"")))))))</f>
        <v/>
      </c>
      <c r="F2411" s="55" t="e">
        <f t="shared" si="51"/>
        <v>#VALUE!</v>
      </c>
    </row>
    <row r="2412" spans="4:6" x14ac:dyDescent="0.3">
      <c r="D2412" s="11" t="str">
        <f>(IF(B2412=Локализация!$C$64,1,IF(B2412=Локализация!$C$65,2,IF(B2412=Локализация!$C$66,3,IF(B2412=Локализация!$C$67,4,IF(B2412=Локализация!$C$68,5,IF(OR(B2412=1,B2412=2,B2412=3,B2412=4,B2412=5),B2412,"")))))))</f>
        <v/>
      </c>
      <c r="E2412" s="11" t="str">
        <f>(IF(C2412=Локализация!$C$70,1,IF(C2412=Локализация!$C$71,2,IF(C2412=Локализация!$C$72,3,IF(C2412=Локализация!$C$73,4,IF(C2412=Локализация!$C$74,5,IF(OR(C2412=1,C2412=2,C2412=3,C2412=4,C2412=5),C2412,"")))))))</f>
        <v/>
      </c>
      <c r="F2412" s="55" t="e">
        <f t="shared" si="51"/>
        <v>#VALUE!</v>
      </c>
    </row>
    <row r="2413" spans="4:6" x14ac:dyDescent="0.3">
      <c r="D2413" s="11" t="str">
        <f>(IF(B2413=Локализация!$C$64,1,IF(B2413=Локализация!$C$65,2,IF(B2413=Локализация!$C$66,3,IF(B2413=Локализация!$C$67,4,IF(B2413=Локализация!$C$68,5,IF(OR(B2413=1,B2413=2,B2413=3,B2413=4,B2413=5),B2413,"")))))))</f>
        <v/>
      </c>
      <c r="E2413" s="11" t="str">
        <f>(IF(C2413=Локализация!$C$70,1,IF(C2413=Локализация!$C$71,2,IF(C2413=Локализация!$C$72,3,IF(C2413=Локализация!$C$73,4,IF(C2413=Локализация!$C$74,5,IF(OR(C2413=1,C2413=2,C2413=3,C2413=4,C2413=5),C2413,"")))))))</f>
        <v/>
      </c>
      <c r="F2413" s="55" t="e">
        <f t="shared" si="51"/>
        <v>#VALUE!</v>
      </c>
    </row>
    <row r="2414" spans="4:6" x14ac:dyDescent="0.3">
      <c r="D2414" s="11" t="str">
        <f>(IF(B2414=Локализация!$C$64,1,IF(B2414=Локализация!$C$65,2,IF(B2414=Локализация!$C$66,3,IF(B2414=Локализация!$C$67,4,IF(B2414=Локализация!$C$68,5,IF(OR(B2414=1,B2414=2,B2414=3,B2414=4,B2414=5),B2414,"")))))))</f>
        <v/>
      </c>
      <c r="E2414" s="11" t="str">
        <f>(IF(C2414=Локализация!$C$70,1,IF(C2414=Локализация!$C$71,2,IF(C2414=Локализация!$C$72,3,IF(C2414=Локализация!$C$73,4,IF(C2414=Локализация!$C$74,5,IF(OR(C2414=1,C2414=2,C2414=3,C2414=4,C2414=5),C2414,"")))))))</f>
        <v/>
      </c>
      <c r="F2414" s="55" t="e">
        <f t="shared" si="51"/>
        <v>#VALUE!</v>
      </c>
    </row>
    <row r="2415" spans="4:6" x14ac:dyDescent="0.3">
      <c r="D2415" s="11" t="str">
        <f>(IF(B2415=Локализация!$C$64,1,IF(B2415=Локализация!$C$65,2,IF(B2415=Локализация!$C$66,3,IF(B2415=Локализация!$C$67,4,IF(B2415=Локализация!$C$68,5,IF(OR(B2415=1,B2415=2,B2415=3,B2415=4,B2415=5),B2415,"")))))))</f>
        <v/>
      </c>
      <c r="E2415" s="11" t="str">
        <f>(IF(C2415=Локализация!$C$70,1,IF(C2415=Локализация!$C$71,2,IF(C2415=Локализация!$C$72,3,IF(C2415=Локализация!$C$73,4,IF(C2415=Локализация!$C$74,5,IF(OR(C2415=1,C2415=2,C2415=3,C2415=4,C2415=5),C2415,"")))))))</f>
        <v/>
      </c>
      <c r="F2415" s="55" t="e">
        <f t="shared" si="51"/>
        <v>#VALUE!</v>
      </c>
    </row>
    <row r="2416" spans="4:6" x14ac:dyDescent="0.3">
      <c r="D2416" s="11" t="str">
        <f>(IF(B2416=Локализация!$C$64,1,IF(B2416=Локализация!$C$65,2,IF(B2416=Локализация!$C$66,3,IF(B2416=Локализация!$C$67,4,IF(B2416=Локализация!$C$68,5,IF(OR(B2416=1,B2416=2,B2416=3,B2416=4,B2416=5),B2416,"")))))))</f>
        <v/>
      </c>
      <c r="E2416" s="11" t="str">
        <f>(IF(C2416=Локализация!$C$70,1,IF(C2416=Локализация!$C$71,2,IF(C2416=Локализация!$C$72,3,IF(C2416=Локализация!$C$73,4,IF(C2416=Локализация!$C$74,5,IF(OR(C2416=1,C2416=2,C2416=3,C2416=4,C2416=5),C2416,"")))))))</f>
        <v/>
      </c>
      <c r="F2416" s="55" t="e">
        <f t="shared" si="51"/>
        <v>#VALUE!</v>
      </c>
    </row>
    <row r="2417" spans="4:6" x14ac:dyDescent="0.3">
      <c r="D2417" s="11" t="str">
        <f>(IF(B2417=Локализация!$C$64,1,IF(B2417=Локализация!$C$65,2,IF(B2417=Локализация!$C$66,3,IF(B2417=Локализация!$C$67,4,IF(B2417=Локализация!$C$68,5,IF(OR(B2417=1,B2417=2,B2417=3,B2417=4,B2417=5),B2417,"")))))))</f>
        <v/>
      </c>
      <c r="E2417" s="11" t="str">
        <f>(IF(C2417=Локализация!$C$70,1,IF(C2417=Локализация!$C$71,2,IF(C2417=Локализация!$C$72,3,IF(C2417=Локализация!$C$73,4,IF(C2417=Локализация!$C$74,5,IF(OR(C2417=1,C2417=2,C2417=3,C2417=4,C2417=5),C2417,"")))))))</f>
        <v/>
      </c>
      <c r="F2417" s="55" t="e">
        <f t="shared" si="51"/>
        <v>#VALUE!</v>
      </c>
    </row>
    <row r="2418" spans="4:6" x14ac:dyDescent="0.3">
      <c r="D2418" s="11" t="str">
        <f>(IF(B2418=Локализация!$C$64,1,IF(B2418=Локализация!$C$65,2,IF(B2418=Локализация!$C$66,3,IF(B2418=Локализация!$C$67,4,IF(B2418=Локализация!$C$68,5,IF(OR(B2418=1,B2418=2,B2418=3,B2418=4,B2418=5),B2418,"")))))))</f>
        <v/>
      </c>
      <c r="E2418" s="11" t="str">
        <f>(IF(C2418=Локализация!$C$70,1,IF(C2418=Локализация!$C$71,2,IF(C2418=Локализация!$C$72,3,IF(C2418=Локализация!$C$73,4,IF(C2418=Локализация!$C$74,5,IF(OR(C2418=1,C2418=2,C2418=3,C2418=4,C2418=5),C2418,"")))))))</f>
        <v/>
      </c>
      <c r="F2418" s="55" t="e">
        <f t="shared" si="51"/>
        <v>#VALUE!</v>
      </c>
    </row>
    <row r="2419" spans="4:6" x14ac:dyDescent="0.3">
      <c r="D2419" s="11" t="str">
        <f>(IF(B2419=Локализация!$C$64,1,IF(B2419=Локализация!$C$65,2,IF(B2419=Локализация!$C$66,3,IF(B2419=Локализация!$C$67,4,IF(B2419=Локализация!$C$68,5,IF(OR(B2419=1,B2419=2,B2419=3,B2419=4,B2419=5),B2419,"")))))))</f>
        <v/>
      </c>
      <c r="E2419" s="11" t="str">
        <f>(IF(C2419=Локализация!$C$70,1,IF(C2419=Локализация!$C$71,2,IF(C2419=Локализация!$C$72,3,IF(C2419=Локализация!$C$73,4,IF(C2419=Локализация!$C$74,5,IF(OR(C2419=1,C2419=2,C2419=3,C2419=4,C2419=5),C2419,"")))))))</f>
        <v/>
      </c>
      <c r="F2419" s="55" t="e">
        <f t="shared" si="51"/>
        <v>#VALUE!</v>
      </c>
    </row>
    <row r="2420" spans="4:6" x14ac:dyDescent="0.3">
      <c r="D2420" s="11" t="str">
        <f>(IF(B2420=Локализация!$C$64,1,IF(B2420=Локализация!$C$65,2,IF(B2420=Локализация!$C$66,3,IF(B2420=Локализация!$C$67,4,IF(B2420=Локализация!$C$68,5,IF(OR(B2420=1,B2420=2,B2420=3,B2420=4,B2420=5),B2420,"")))))))</f>
        <v/>
      </c>
      <c r="E2420" s="11" t="str">
        <f>(IF(C2420=Локализация!$C$70,1,IF(C2420=Локализация!$C$71,2,IF(C2420=Локализация!$C$72,3,IF(C2420=Локализация!$C$73,4,IF(C2420=Локализация!$C$74,5,IF(OR(C2420=1,C2420=2,C2420=3,C2420=4,C2420=5),C2420,"")))))))</f>
        <v/>
      </c>
      <c r="F2420" s="55" t="e">
        <f t="shared" si="51"/>
        <v>#VALUE!</v>
      </c>
    </row>
    <row r="2421" spans="4:6" x14ac:dyDescent="0.3">
      <c r="D2421" s="11" t="str">
        <f>(IF(B2421=Локализация!$C$64,1,IF(B2421=Локализация!$C$65,2,IF(B2421=Локализация!$C$66,3,IF(B2421=Локализация!$C$67,4,IF(B2421=Локализация!$C$68,5,IF(OR(B2421=1,B2421=2,B2421=3,B2421=4,B2421=5),B2421,"")))))))</f>
        <v/>
      </c>
      <c r="E2421" s="11" t="str">
        <f>(IF(C2421=Локализация!$C$70,1,IF(C2421=Локализация!$C$71,2,IF(C2421=Локализация!$C$72,3,IF(C2421=Локализация!$C$73,4,IF(C2421=Локализация!$C$74,5,IF(OR(C2421=1,C2421=2,C2421=3,C2421=4,C2421=5),C2421,"")))))))</f>
        <v/>
      </c>
      <c r="F2421" s="55" t="e">
        <f t="shared" si="51"/>
        <v>#VALUE!</v>
      </c>
    </row>
    <row r="2422" spans="4:6" x14ac:dyDescent="0.3">
      <c r="D2422" s="11" t="str">
        <f>(IF(B2422=Локализация!$C$64,1,IF(B2422=Локализация!$C$65,2,IF(B2422=Локализация!$C$66,3,IF(B2422=Локализация!$C$67,4,IF(B2422=Локализация!$C$68,5,IF(OR(B2422=1,B2422=2,B2422=3,B2422=4,B2422=5),B2422,"")))))))</f>
        <v/>
      </c>
      <c r="E2422" s="11" t="str">
        <f>(IF(C2422=Локализация!$C$70,1,IF(C2422=Локализация!$C$71,2,IF(C2422=Локализация!$C$72,3,IF(C2422=Локализация!$C$73,4,IF(C2422=Локализация!$C$74,5,IF(OR(C2422=1,C2422=2,C2422=3,C2422=4,C2422=5),C2422,"")))))))</f>
        <v/>
      </c>
      <c r="F2422" s="55" t="e">
        <f t="shared" si="51"/>
        <v>#VALUE!</v>
      </c>
    </row>
    <row r="2423" spans="4:6" x14ac:dyDescent="0.3">
      <c r="D2423" s="11" t="str">
        <f>(IF(B2423=Локализация!$C$64,1,IF(B2423=Локализация!$C$65,2,IF(B2423=Локализация!$C$66,3,IF(B2423=Локализация!$C$67,4,IF(B2423=Локализация!$C$68,5,IF(OR(B2423=1,B2423=2,B2423=3,B2423=4,B2423=5),B2423,"")))))))</f>
        <v/>
      </c>
      <c r="E2423" s="11" t="str">
        <f>(IF(C2423=Локализация!$C$70,1,IF(C2423=Локализация!$C$71,2,IF(C2423=Локализация!$C$72,3,IF(C2423=Локализация!$C$73,4,IF(C2423=Локализация!$C$74,5,IF(OR(C2423=1,C2423=2,C2423=3,C2423=4,C2423=5),C2423,"")))))))</f>
        <v/>
      </c>
      <c r="F2423" s="55" t="e">
        <f t="shared" si="51"/>
        <v>#VALUE!</v>
      </c>
    </row>
    <row r="2424" spans="4:6" x14ac:dyDescent="0.3">
      <c r="D2424" s="11" t="str">
        <f>(IF(B2424=Локализация!$C$64,1,IF(B2424=Локализация!$C$65,2,IF(B2424=Локализация!$C$66,3,IF(B2424=Локализация!$C$67,4,IF(B2424=Локализация!$C$68,5,IF(OR(B2424=1,B2424=2,B2424=3,B2424=4,B2424=5),B2424,"")))))))</f>
        <v/>
      </c>
      <c r="E2424" s="11" t="str">
        <f>(IF(C2424=Локализация!$C$70,1,IF(C2424=Локализация!$C$71,2,IF(C2424=Локализация!$C$72,3,IF(C2424=Локализация!$C$73,4,IF(C2424=Локализация!$C$74,5,IF(OR(C2424=1,C2424=2,C2424=3,C2424=4,C2424=5),C2424,"")))))))</f>
        <v/>
      </c>
      <c r="F2424" s="55" t="e">
        <f t="shared" si="51"/>
        <v>#VALUE!</v>
      </c>
    </row>
    <row r="2425" spans="4:6" x14ac:dyDescent="0.3">
      <c r="D2425" s="11" t="str">
        <f>(IF(B2425=Локализация!$C$64,1,IF(B2425=Локализация!$C$65,2,IF(B2425=Локализация!$C$66,3,IF(B2425=Локализация!$C$67,4,IF(B2425=Локализация!$C$68,5,IF(OR(B2425=1,B2425=2,B2425=3,B2425=4,B2425=5),B2425,"")))))))</f>
        <v/>
      </c>
      <c r="E2425" s="11" t="str">
        <f>(IF(C2425=Локализация!$C$70,1,IF(C2425=Локализация!$C$71,2,IF(C2425=Локализация!$C$72,3,IF(C2425=Локализация!$C$73,4,IF(C2425=Локализация!$C$74,5,IF(OR(C2425=1,C2425=2,C2425=3,C2425=4,C2425=5),C2425,"")))))))</f>
        <v/>
      </c>
      <c r="F2425" s="55" t="e">
        <f t="shared" si="51"/>
        <v>#VALUE!</v>
      </c>
    </row>
    <row r="2426" spans="4:6" x14ac:dyDescent="0.3">
      <c r="D2426" s="11" t="str">
        <f>(IF(B2426=Локализация!$C$64,1,IF(B2426=Локализация!$C$65,2,IF(B2426=Локализация!$C$66,3,IF(B2426=Локализация!$C$67,4,IF(B2426=Локализация!$C$68,5,IF(OR(B2426=1,B2426=2,B2426=3,B2426=4,B2426=5),B2426,"")))))))</f>
        <v/>
      </c>
      <c r="E2426" s="11" t="str">
        <f>(IF(C2426=Локализация!$C$70,1,IF(C2426=Локализация!$C$71,2,IF(C2426=Локализация!$C$72,3,IF(C2426=Локализация!$C$73,4,IF(C2426=Локализация!$C$74,5,IF(OR(C2426=1,C2426=2,C2426=3,C2426=4,C2426=5),C2426,"")))))))</f>
        <v/>
      </c>
      <c r="F2426" s="55" t="e">
        <f t="shared" si="51"/>
        <v>#VALUE!</v>
      </c>
    </row>
    <row r="2427" spans="4:6" x14ac:dyDescent="0.3">
      <c r="D2427" s="11" t="str">
        <f>(IF(B2427=Локализация!$C$64,1,IF(B2427=Локализация!$C$65,2,IF(B2427=Локализация!$C$66,3,IF(B2427=Локализация!$C$67,4,IF(B2427=Локализация!$C$68,5,IF(OR(B2427=1,B2427=2,B2427=3,B2427=4,B2427=5),B2427,"")))))))</f>
        <v/>
      </c>
      <c r="E2427" s="11" t="str">
        <f>(IF(C2427=Локализация!$C$70,1,IF(C2427=Локализация!$C$71,2,IF(C2427=Локализация!$C$72,3,IF(C2427=Локализация!$C$73,4,IF(C2427=Локализация!$C$74,5,IF(OR(C2427=1,C2427=2,C2427=3,C2427=4,C2427=5),C2427,"")))))))</f>
        <v/>
      </c>
      <c r="F2427" s="55" t="e">
        <f t="shared" si="51"/>
        <v>#VALUE!</v>
      </c>
    </row>
    <row r="2428" spans="4:6" x14ac:dyDescent="0.3">
      <c r="D2428" s="11" t="str">
        <f>(IF(B2428=Локализация!$C$64,1,IF(B2428=Локализация!$C$65,2,IF(B2428=Локализация!$C$66,3,IF(B2428=Локализация!$C$67,4,IF(B2428=Локализация!$C$68,5,IF(OR(B2428=1,B2428=2,B2428=3,B2428=4,B2428=5),B2428,"")))))))</f>
        <v/>
      </c>
      <c r="E2428" s="11" t="str">
        <f>(IF(C2428=Локализация!$C$70,1,IF(C2428=Локализация!$C$71,2,IF(C2428=Локализация!$C$72,3,IF(C2428=Локализация!$C$73,4,IF(C2428=Локализация!$C$74,5,IF(OR(C2428=1,C2428=2,C2428=3,C2428=4,C2428=5),C2428,"")))))))</f>
        <v/>
      </c>
      <c r="F2428" s="55" t="e">
        <f t="shared" si="51"/>
        <v>#VALUE!</v>
      </c>
    </row>
    <row r="2429" spans="4:6" x14ac:dyDescent="0.3">
      <c r="D2429" s="11" t="str">
        <f>(IF(B2429=Локализация!$C$64,1,IF(B2429=Локализация!$C$65,2,IF(B2429=Локализация!$C$66,3,IF(B2429=Локализация!$C$67,4,IF(B2429=Локализация!$C$68,5,IF(OR(B2429=1,B2429=2,B2429=3,B2429=4,B2429=5),B2429,"")))))))</f>
        <v/>
      </c>
      <c r="E2429" s="11" t="str">
        <f>(IF(C2429=Локализация!$C$70,1,IF(C2429=Локализация!$C$71,2,IF(C2429=Локализация!$C$72,3,IF(C2429=Локализация!$C$73,4,IF(C2429=Локализация!$C$74,5,IF(OR(C2429=1,C2429=2,C2429=3,C2429=4,C2429=5),C2429,"")))))))</f>
        <v/>
      </c>
      <c r="F2429" s="55" t="e">
        <f t="shared" si="51"/>
        <v>#VALUE!</v>
      </c>
    </row>
    <row r="2430" spans="4:6" x14ac:dyDescent="0.3">
      <c r="D2430" s="11" t="str">
        <f>(IF(B2430=Локализация!$C$64,1,IF(B2430=Локализация!$C$65,2,IF(B2430=Локализация!$C$66,3,IF(B2430=Локализация!$C$67,4,IF(B2430=Локализация!$C$68,5,IF(OR(B2430=1,B2430=2,B2430=3,B2430=4,B2430=5),B2430,"")))))))</f>
        <v/>
      </c>
      <c r="E2430" s="11" t="str">
        <f>(IF(C2430=Локализация!$C$70,1,IF(C2430=Локализация!$C$71,2,IF(C2430=Локализация!$C$72,3,IF(C2430=Локализация!$C$73,4,IF(C2430=Локализация!$C$74,5,IF(OR(C2430=1,C2430=2,C2430=3,C2430=4,C2430=5),C2430,"")))))))</f>
        <v/>
      </c>
      <c r="F2430" s="55" t="e">
        <f t="shared" si="51"/>
        <v>#VALUE!</v>
      </c>
    </row>
    <row r="2431" spans="4:6" x14ac:dyDescent="0.3">
      <c r="D2431" s="11" t="str">
        <f>(IF(B2431=Локализация!$C$64,1,IF(B2431=Локализация!$C$65,2,IF(B2431=Локализация!$C$66,3,IF(B2431=Локализация!$C$67,4,IF(B2431=Локализация!$C$68,5,IF(OR(B2431=1,B2431=2,B2431=3,B2431=4,B2431=5),B2431,"")))))))</f>
        <v/>
      </c>
      <c r="E2431" s="11" t="str">
        <f>(IF(C2431=Локализация!$C$70,1,IF(C2431=Локализация!$C$71,2,IF(C2431=Локализация!$C$72,3,IF(C2431=Локализация!$C$73,4,IF(C2431=Локализация!$C$74,5,IF(OR(C2431=1,C2431=2,C2431=3,C2431=4,C2431=5),C2431,"")))))))</f>
        <v/>
      </c>
      <c r="F2431" s="55" t="e">
        <f t="shared" si="51"/>
        <v>#VALUE!</v>
      </c>
    </row>
    <row r="2432" spans="4:6" x14ac:dyDescent="0.3">
      <c r="D2432" s="11" t="str">
        <f>(IF(B2432=Локализация!$C$64,1,IF(B2432=Локализация!$C$65,2,IF(B2432=Локализация!$C$66,3,IF(B2432=Локализация!$C$67,4,IF(B2432=Локализация!$C$68,5,IF(OR(B2432=1,B2432=2,B2432=3,B2432=4,B2432=5),B2432,"")))))))</f>
        <v/>
      </c>
      <c r="E2432" s="11" t="str">
        <f>(IF(C2432=Локализация!$C$70,1,IF(C2432=Локализация!$C$71,2,IF(C2432=Локализация!$C$72,3,IF(C2432=Локализация!$C$73,4,IF(C2432=Локализация!$C$74,5,IF(OR(C2432=1,C2432=2,C2432=3,C2432=4,C2432=5),C2432,"")))))))</f>
        <v/>
      </c>
      <c r="F2432" s="55" t="e">
        <f t="shared" si="51"/>
        <v>#VALUE!</v>
      </c>
    </row>
    <row r="2433" spans="4:6" x14ac:dyDescent="0.3">
      <c r="D2433" s="11" t="str">
        <f>(IF(B2433=Локализация!$C$64,1,IF(B2433=Локализация!$C$65,2,IF(B2433=Локализация!$C$66,3,IF(B2433=Локализация!$C$67,4,IF(B2433=Локализация!$C$68,5,IF(OR(B2433=1,B2433=2,B2433=3,B2433=4,B2433=5),B2433,"")))))))</f>
        <v/>
      </c>
      <c r="E2433" s="11" t="str">
        <f>(IF(C2433=Локализация!$C$70,1,IF(C2433=Локализация!$C$71,2,IF(C2433=Локализация!$C$72,3,IF(C2433=Локализация!$C$73,4,IF(C2433=Локализация!$C$74,5,IF(OR(C2433=1,C2433=2,C2433=3,C2433=4,C2433=5),C2433,"")))))))</f>
        <v/>
      </c>
      <c r="F2433" s="55" t="e">
        <f t="shared" si="51"/>
        <v>#VALUE!</v>
      </c>
    </row>
    <row r="2434" spans="4:6" x14ac:dyDescent="0.3">
      <c r="D2434" s="11" t="str">
        <f>(IF(B2434=Локализация!$C$64,1,IF(B2434=Локализация!$C$65,2,IF(B2434=Локализация!$C$66,3,IF(B2434=Локализация!$C$67,4,IF(B2434=Локализация!$C$68,5,IF(OR(B2434=1,B2434=2,B2434=3,B2434=4,B2434=5),B2434,"")))))))</f>
        <v/>
      </c>
      <c r="E2434" s="11" t="str">
        <f>(IF(C2434=Локализация!$C$70,1,IF(C2434=Локализация!$C$71,2,IF(C2434=Локализация!$C$72,3,IF(C2434=Локализация!$C$73,4,IF(C2434=Локализация!$C$74,5,IF(OR(C2434=1,C2434=2,C2434=3,C2434=4,C2434=5),C2434,"")))))))</f>
        <v/>
      </c>
      <c r="F2434" s="55" t="e">
        <f t="shared" si="51"/>
        <v>#VALUE!</v>
      </c>
    </row>
    <row r="2435" spans="4:6" x14ac:dyDescent="0.3">
      <c r="D2435" s="11" t="str">
        <f>(IF(B2435=Локализация!$C$64,1,IF(B2435=Локализация!$C$65,2,IF(B2435=Локализация!$C$66,3,IF(B2435=Локализация!$C$67,4,IF(B2435=Локализация!$C$68,5,IF(OR(B2435=1,B2435=2,B2435=3,B2435=4,B2435=5),B2435,"")))))))</f>
        <v/>
      </c>
      <c r="E2435" s="11" t="str">
        <f>(IF(C2435=Локализация!$C$70,1,IF(C2435=Локализация!$C$71,2,IF(C2435=Локализация!$C$72,3,IF(C2435=Локализация!$C$73,4,IF(C2435=Локализация!$C$74,5,IF(OR(C2435=1,C2435=2,C2435=3,C2435=4,C2435=5),C2435,"")))))))</f>
        <v/>
      </c>
      <c r="F2435" s="55" t="e">
        <f t="shared" si="51"/>
        <v>#VALUE!</v>
      </c>
    </row>
    <row r="2436" spans="4:6" x14ac:dyDescent="0.3">
      <c r="D2436" s="11" t="str">
        <f>(IF(B2436=Локализация!$C$64,1,IF(B2436=Локализация!$C$65,2,IF(B2436=Локализация!$C$66,3,IF(B2436=Локализация!$C$67,4,IF(B2436=Локализация!$C$68,5,IF(OR(B2436=1,B2436=2,B2436=3,B2436=4,B2436=5),B2436,"")))))))</f>
        <v/>
      </c>
      <c r="E2436" s="11" t="str">
        <f>(IF(C2436=Локализация!$C$70,1,IF(C2436=Локализация!$C$71,2,IF(C2436=Локализация!$C$72,3,IF(C2436=Локализация!$C$73,4,IF(C2436=Локализация!$C$74,5,IF(OR(C2436=1,C2436=2,C2436=3,C2436=4,C2436=5),C2436,"")))))))</f>
        <v/>
      </c>
      <c r="F2436" s="55" t="e">
        <f t="shared" si="51"/>
        <v>#VALUE!</v>
      </c>
    </row>
    <row r="2437" spans="4:6" x14ac:dyDescent="0.3">
      <c r="D2437" s="11" t="str">
        <f>(IF(B2437=Локализация!$C$64,1,IF(B2437=Локализация!$C$65,2,IF(B2437=Локализация!$C$66,3,IF(B2437=Локализация!$C$67,4,IF(B2437=Локализация!$C$68,5,IF(OR(B2437=1,B2437=2,B2437=3,B2437=4,B2437=5),B2437,"")))))))</f>
        <v/>
      </c>
      <c r="E2437" s="11" t="str">
        <f>(IF(C2437=Локализация!$C$70,1,IF(C2437=Локализация!$C$71,2,IF(C2437=Локализация!$C$72,3,IF(C2437=Локализация!$C$73,4,IF(C2437=Локализация!$C$74,5,IF(OR(C2437=1,C2437=2,C2437=3,C2437=4,C2437=5),C2437,"")))))))</f>
        <v/>
      </c>
      <c r="F2437" s="55" t="e">
        <f t="shared" si="51"/>
        <v>#VALUE!</v>
      </c>
    </row>
    <row r="2438" spans="4:6" x14ac:dyDescent="0.3">
      <c r="D2438" s="11" t="str">
        <f>(IF(B2438=Локализация!$C$64,1,IF(B2438=Локализация!$C$65,2,IF(B2438=Локализация!$C$66,3,IF(B2438=Локализация!$C$67,4,IF(B2438=Локализация!$C$68,5,IF(OR(B2438=1,B2438=2,B2438=3,B2438=4,B2438=5),B2438,"")))))))</f>
        <v/>
      </c>
      <c r="E2438" s="11" t="str">
        <f>(IF(C2438=Локализация!$C$70,1,IF(C2438=Локализация!$C$71,2,IF(C2438=Локализация!$C$72,3,IF(C2438=Локализация!$C$73,4,IF(C2438=Локализация!$C$74,5,IF(OR(C2438=1,C2438=2,C2438=3,C2438=4,C2438=5),C2438,"")))))))</f>
        <v/>
      </c>
      <c r="F2438" s="55" t="e">
        <f t="shared" si="51"/>
        <v>#VALUE!</v>
      </c>
    </row>
    <row r="2439" spans="4:6" x14ac:dyDescent="0.3">
      <c r="D2439" s="11" t="str">
        <f>(IF(B2439=Локализация!$C$64,1,IF(B2439=Локализация!$C$65,2,IF(B2439=Локализация!$C$66,3,IF(B2439=Локализация!$C$67,4,IF(B2439=Локализация!$C$68,5,IF(OR(B2439=1,B2439=2,B2439=3,B2439=4,B2439=5),B2439,"")))))))</f>
        <v/>
      </c>
      <c r="E2439" s="11" t="str">
        <f>(IF(C2439=Локализация!$C$70,1,IF(C2439=Локализация!$C$71,2,IF(C2439=Локализация!$C$72,3,IF(C2439=Локализация!$C$73,4,IF(C2439=Локализация!$C$74,5,IF(OR(C2439=1,C2439=2,C2439=3,C2439=4,C2439=5),C2439,"")))))))</f>
        <v/>
      </c>
      <c r="F2439" s="55" t="e">
        <f t="shared" si="51"/>
        <v>#VALUE!</v>
      </c>
    </row>
    <row r="2440" spans="4:6" x14ac:dyDescent="0.3">
      <c r="D2440" s="11" t="str">
        <f>(IF(B2440=Локализация!$C$64,1,IF(B2440=Локализация!$C$65,2,IF(B2440=Локализация!$C$66,3,IF(B2440=Локализация!$C$67,4,IF(B2440=Локализация!$C$68,5,IF(OR(B2440=1,B2440=2,B2440=3,B2440=4,B2440=5),B2440,"")))))))</f>
        <v/>
      </c>
      <c r="E2440" s="11" t="str">
        <f>(IF(C2440=Локализация!$C$70,1,IF(C2440=Локализация!$C$71,2,IF(C2440=Локализация!$C$72,3,IF(C2440=Локализация!$C$73,4,IF(C2440=Локализация!$C$74,5,IF(OR(C2440=1,C2440=2,C2440=3,C2440=4,C2440=5),C2440,"")))))))</f>
        <v/>
      </c>
      <c r="F2440" s="55" t="e">
        <f t="shared" si="51"/>
        <v>#VALUE!</v>
      </c>
    </row>
    <row r="2441" spans="4:6" x14ac:dyDescent="0.3">
      <c r="D2441" s="11" t="str">
        <f>(IF(B2441=Локализация!$C$64,1,IF(B2441=Локализация!$C$65,2,IF(B2441=Локализация!$C$66,3,IF(B2441=Локализация!$C$67,4,IF(B2441=Локализация!$C$68,5,IF(OR(B2441=1,B2441=2,B2441=3,B2441=4,B2441=5),B2441,"")))))))</f>
        <v/>
      </c>
      <c r="E2441" s="11" t="str">
        <f>(IF(C2441=Локализация!$C$70,1,IF(C2441=Локализация!$C$71,2,IF(C2441=Локализация!$C$72,3,IF(C2441=Локализация!$C$73,4,IF(C2441=Локализация!$C$74,5,IF(OR(C2441=1,C2441=2,C2441=3,C2441=4,C2441=5),C2441,"")))))))</f>
        <v/>
      </c>
      <c r="F2441" s="55" t="e">
        <f t="shared" si="51"/>
        <v>#VALUE!</v>
      </c>
    </row>
    <row r="2442" spans="4:6" x14ac:dyDescent="0.3">
      <c r="D2442" s="11" t="str">
        <f>(IF(B2442=Локализация!$C$64,1,IF(B2442=Локализация!$C$65,2,IF(B2442=Локализация!$C$66,3,IF(B2442=Локализация!$C$67,4,IF(B2442=Локализация!$C$68,5,IF(OR(B2442=1,B2442=2,B2442=3,B2442=4,B2442=5),B2442,"")))))))</f>
        <v/>
      </c>
      <c r="E2442" s="11" t="str">
        <f>(IF(C2442=Локализация!$C$70,1,IF(C2442=Локализация!$C$71,2,IF(C2442=Локализация!$C$72,3,IF(C2442=Локализация!$C$73,4,IF(C2442=Локализация!$C$74,5,IF(OR(C2442=1,C2442=2,C2442=3,C2442=4,C2442=5),C2442,"")))))))</f>
        <v/>
      </c>
      <c r="F2442" s="55" t="e">
        <f t="shared" si="51"/>
        <v>#VALUE!</v>
      </c>
    </row>
    <row r="2443" spans="4:6" x14ac:dyDescent="0.3">
      <c r="D2443" s="11" t="str">
        <f>(IF(B2443=Локализация!$C$64,1,IF(B2443=Локализация!$C$65,2,IF(B2443=Локализация!$C$66,3,IF(B2443=Локализация!$C$67,4,IF(B2443=Локализация!$C$68,5,IF(OR(B2443=1,B2443=2,B2443=3,B2443=4,B2443=5),B2443,"")))))))</f>
        <v/>
      </c>
      <c r="E2443" s="11" t="str">
        <f>(IF(C2443=Локализация!$C$70,1,IF(C2443=Локализация!$C$71,2,IF(C2443=Локализация!$C$72,3,IF(C2443=Локализация!$C$73,4,IF(C2443=Локализация!$C$74,5,IF(OR(C2443=1,C2443=2,C2443=3,C2443=4,C2443=5),C2443,"")))))))</f>
        <v/>
      </c>
      <c r="F2443" s="55" t="e">
        <f t="shared" si="51"/>
        <v>#VALUE!</v>
      </c>
    </row>
    <row r="2444" spans="4:6" x14ac:dyDescent="0.3">
      <c r="D2444" s="11" t="str">
        <f>(IF(B2444=Локализация!$C$64,1,IF(B2444=Локализация!$C$65,2,IF(B2444=Локализация!$C$66,3,IF(B2444=Локализация!$C$67,4,IF(B2444=Локализация!$C$68,5,IF(OR(B2444=1,B2444=2,B2444=3,B2444=4,B2444=5),B2444,"")))))))</f>
        <v/>
      </c>
      <c r="E2444" s="11" t="str">
        <f>(IF(C2444=Локализация!$C$70,1,IF(C2444=Локализация!$C$71,2,IF(C2444=Локализация!$C$72,3,IF(C2444=Локализация!$C$73,4,IF(C2444=Локализация!$C$74,5,IF(OR(C2444=1,C2444=2,C2444=3,C2444=4,C2444=5),C2444,"")))))))</f>
        <v/>
      </c>
      <c r="F2444" s="55" t="e">
        <f t="shared" si="51"/>
        <v>#VALUE!</v>
      </c>
    </row>
    <row r="2445" spans="4:6" x14ac:dyDescent="0.3">
      <c r="D2445" s="11" t="str">
        <f>(IF(B2445=Локализация!$C$64,1,IF(B2445=Локализация!$C$65,2,IF(B2445=Локализация!$C$66,3,IF(B2445=Локализация!$C$67,4,IF(B2445=Локализация!$C$68,5,IF(OR(B2445=1,B2445=2,B2445=3,B2445=4,B2445=5),B2445,"")))))))</f>
        <v/>
      </c>
      <c r="E2445" s="11" t="str">
        <f>(IF(C2445=Локализация!$C$70,1,IF(C2445=Локализация!$C$71,2,IF(C2445=Локализация!$C$72,3,IF(C2445=Локализация!$C$73,4,IF(C2445=Локализация!$C$74,5,IF(OR(C2445=1,C2445=2,C2445=3,C2445=4,C2445=5),C2445,"")))))))</f>
        <v/>
      </c>
      <c r="F2445" s="55" t="e">
        <f t="shared" si="51"/>
        <v>#VALUE!</v>
      </c>
    </row>
    <row r="2446" spans="4:6" x14ac:dyDescent="0.3">
      <c r="D2446" s="11" t="str">
        <f>(IF(B2446=Локализация!$C$64,1,IF(B2446=Локализация!$C$65,2,IF(B2446=Локализация!$C$66,3,IF(B2446=Локализация!$C$67,4,IF(B2446=Локализация!$C$68,5,IF(OR(B2446=1,B2446=2,B2446=3,B2446=4,B2446=5),B2446,"")))))))</f>
        <v/>
      </c>
      <c r="E2446" s="11" t="str">
        <f>(IF(C2446=Локализация!$C$70,1,IF(C2446=Локализация!$C$71,2,IF(C2446=Локализация!$C$72,3,IF(C2446=Локализация!$C$73,4,IF(C2446=Локализация!$C$74,5,IF(OR(C2446=1,C2446=2,C2446=3,C2446=4,C2446=5),C2446,"")))))))</f>
        <v/>
      </c>
      <c r="F2446" s="55" t="e">
        <f t="shared" si="51"/>
        <v>#VALUE!</v>
      </c>
    </row>
    <row r="2447" spans="4:6" x14ac:dyDescent="0.3">
      <c r="D2447" s="11" t="str">
        <f>(IF(B2447=Локализация!$C$64,1,IF(B2447=Локализация!$C$65,2,IF(B2447=Локализация!$C$66,3,IF(B2447=Локализация!$C$67,4,IF(B2447=Локализация!$C$68,5,IF(OR(B2447=1,B2447=2,B2447=3,B2447=4,B2447=5),B2447,"")))))))</f>
        <v/>
      </c>
      <c r="E2447" s="11" t="str">
        <f>(IF(C2447=Локализация!$C$70,1,IF(C2447=Локализация!$C$71,2,IF(C2447=Локализация!$C$72,3,IF(C2447=Локализация!$C$73,4,IF(C2447=Локализация!$C$74,5,IF(OR(C2447=1,C2447=2,C2447=3,C2447=4,C2447=5),C2447,"")))))))</f>
        <v/>
      </c>
      <c r="F2447" s="55" t="e">
        <f t="shared" si="51"/>
        <v>#VALUE!</v>
      </c>
    </row>
    <row r="2448" spans="4:6" x14ac:dyDescent="0.3">
      <c r="D2448" s="11" t="str">
        <f>(IF(B2448=Локализация!$C$64,1,IF(B2448=Локализация!$C$65,2,IF(B2448=Локализация!$C$66,3,IF(B2448=Локализация!$C$67,4,IF(B2448=Локализация!$C$68,5,IF(OR(B2448=1,B2448=2,B2448=3,B2448=4,B2448=5),B2448,"")))))))</f>
        <v/>
      </c>
      <c r="E2448" s="11" t="str">
        <f>(IF(C2448=Локализация!$C$70,1,IF(C2448=Локализация!$C$71,2,IF(C2448=Локализация!$C$72,3,IF(C2448=Локализация!$C$73,4,IF(C2448=Локализация!$C$74,5,IF(OR(C2448=1,C2448=2,C2448=3,C2448=4,C2448=5),C2448,"")))))))</f>
        <v/>
      </c>
      <c r="F2448" s="55" t="e">
        <f t="shared" si="51"/>
        <v>#VALUE!</v>
      </c>
    </row>
    <row r="2449" spans="4:6" x14ac:dyDescent="0.3">
      <c r="D2449" s="11" t="str">
        <f>(IF(B2449=Локализация!$C$64,1,IF(B2449=Локализация!$C$65,2,IF(B2449=Локализация!$C$66,3,IF(B2449=Локализация!$C$67,4,IF(B2449=Локализация!$C$68,5,IF(OR(B2449=1,B2449=2,B2449=3,B2449=4,B2449=5),B2449,"")))))))</f>
        <v/>
      </c>
      <c r="E2449" s="11" t="str">
        <f>(IF(C2449=Локализация!$C$70,1,IF(C2449=Локализация!$C$71,2,IF(C2449=Локализация!$C$72,3,IF(C2449=Локализация!$C$73,4,IF(C2449=Локализация!$C$74,5,IF(OR(C2449=1,C2449=2,C2449=3,C2449=4,C2449=5),C2449,"")))))))</f>
        <v/>
      </c>
      <c r="F2449" s="55" t="e">
        <f t="shared" si="51"/>
        <v>#VALUE!</v>
      </c>
    </row>
    <row r="2450" spans="4:6" x14ac:dyDescent="0.3">
      <c r="D2450" s="11" t="str">
        <f>(IF(B2450=Локализация!$C$64,1,IF(B2450=Локализация!$C$65,2,IF(B2450=Локализация!$C$66,3,IF(B2450=Локализация!$C$67,4,IF(B2450=Локализация!$C$68,5,IF(OR(B2450=1,B2450=2,B2450=3,B2450=4,B2450=5),B2450,"")))))))</f>
        <v/>
      </c>
      <c r="E2450" s="11" t="str">
        <f>(IF(C2450=Локализация!$C$70,1,IF(C2450=Локализация!$C$71,2,IF(C2450=Локализация!$C$72,3,IF(C2450=Локализация!$C$73,4,IF(C2450=Локализация!$C$74,5,IF(OR(C2450=1,C2450=2,C2450=3,C2450=4,C2450=5),C2450,"")))))))</f>
        <v/>
      </c>
      <c r="F2450" s="55" t="e">
        <f t="shared" si="51"/>
        <v>#VALUE!</v>
      </c>
    </row>
    <row r="2451" spans="4:6" x14ac:dyDescent="0.3">
      <c r="D2451" s="11" t="str">
        <f>(IF(B2451=Локализация!$C$64,1,IF(B2451=Локализация!$C$65,2,IF(B2451=Локализация!$C$66,3,IF(B2451=Локализация!$C$67,4,IF(B2451=Локализация!$C$68,5,IF(OR(B2451=1,B2451=2,B2451=3,B2451=4,B2451=5),B2451,"")))))))</f>
        <v/>
      </c>
      <c r="E2451" s="11" t="str">
        <f>(IF(C2451=Локализация!$C$70,1,IF(C2451=Локализация!$C$71,2,IF(C2451=Локализация!$C$72,3,IF(C2451=Локализация!$C$73,4,IF(C2451=Локализация!$C$74,5,IF(OR(C2451=1,C2451=2,C2451=3,C2451=4,C2451=5),C2451,"")))))))</f>
        <v/>
      </c>
      <c r="F2451" s="55" t="e">
        <f t="shared" si="51"/>
        <v>#VALUE!</v>
      </c>
    </row>
    <row r="2452" spans="4:6" x14ac:dyDescent="0.3">
      <c r="D2452" s="11" t="str">
        <f>(IF(B2452=Локализация!$C$64,1,IF(B2452=Локализация!$C$65,2,IF(B2452=Локализация!$C$66,3,IF(B2452=Локализация!$C$67,4,IF(B2452=Локализация!$C$68,5,IF(OR(B2452=1,B2452=2,B2452=3,B2452=4,B2452=5),B2452,"")))))))</f>
        <v/>
      </c>
      <c r="E2452" s="11" t="str">
        <f>(IF(C2452=Локализация!$C$70,1,IF(C2452=Локализация!$C$71,2,IF(C2452=Локализация!$C$72,3,IF(C2452=Локализация!$C$73,4,IF(C2452=Локализация!$C$74,5,IF(OR(C2452=1,C2452=2,C2452=3,C2452=4,C2452=5),C2452,"")))))))</f>
        <v/>
      </c>
      <c r="F2452" s="55" t="e">
        <f t="shared" si="51"/>
        <v>#VALUE!</v>
      </c>
    </row>
    <row r="2453" spans="4:6" x14ac:dyDescent="0.3">
      <c r="D2453" s="11" t="str">
        <f>(IF(B2453=Локализация!$C$64,1,IF(B2453=Локализация!$C$65,2,IF(B2453=Локализация!$C$66,3,IF(B2453=Локализация!$C$67,4,IF(B2453=Локализация!$C$68,5,IF(OR(B2453=1,B2453=2,B2453=3,B2453=4,B2453=5),B2453,"")))))))</f>
        <v/>
      </c>
      <c r="E2453" s="11" t="str">
        <f>(IF(C2453=Локализация!$C$70,1,IF(C2453=Локализация!$C$71,2,IF(C2453=Локализация!$C$72,3,IF(C2453=Локализация!$C$73,4,IF(C2453=Локализация!$C$74,5,IF(OR(C2453=1,C2453=2,C2453=3,C2453=4,C2453=5),C2453,"")))))))</f>
        <v/>
      </c>
      <c r="F2453" s="55" t="e">
        <f t="shared" si="51"/>
        <v>#VALUE!</v>
      </c>
    </row>
    <row r="2454" spans="4:6" x14ac:dyDescent="0.3">
      <c r="D2454" s="11" t="str">
        <f>(IF(B2454=Локализация!$C$64,1,IF(B2454=Локализация!$C$65,2,IF(B2454=Локализация!$C$66,3,IF(B2454=Локализация!$C$67,4,IF(B2454=Локализация!$C$68,5,IF(OR(B2454=1,B2454=2,B2454=3,B2454=4,B2454=5),B2454,"")))))))</f>
        <v/>
      </c>
      <c r="E2454" s="11" t="str">
        <f>(IF(C2454=Локализация!$C$70,1,IF(C2454=Локализация!$C$71,2,IF(C2454=Локализация!$C$72,3,IF(C2454=Локализация!$C$73,4,IF(C2454=Локализация!$C$74,5,IF(OR(C2454=1,C2454=2,C2454=3,C2454=4,C2454=5),C2454,"")))))))</f>
        <v/>
      </c>
      <c r="F2454" s="55" t="e">
        <f t="shared" si="51"/>
        <v>#VALUE!</v>
      </c>
    </row>
    <row r="2455" spans="4:6" x14ac:dyDescent="0.3">
      <c r="D2455" s="11" t="str">
        <f>(IF(B2455=Локализация!$C$64,1,IF(B2455=Локализация!$C$65,2,IF(B2455=Локализация!$C$66,3,IF(B2455=Локализация!$C$67,4,IF(B2455=Локализация!$C$68,5,IF(OR(B2455=1,B2455=2,B2455=3,B2455=4,B2455=5),B2455,"")))))))</f>
        <v/>
      </c>
      <c r="E2455" s="11" t="str">
        <f>(IF(C2455=Локализация!$C$70,1,IF(C2455=Локализация!$C$71,2,IF(C2455=Локализация!$C$72,3,IF(C2455=Локализация!$C$73,4,IF(C2455=Локализация!$C$74,5,IF(OR(C2455=1,C2455=2,C2455=3,C2455=4,C2455=5),C2455,"")))))))</f>
        <v/>
      </c>
      <c r="F2455" s="55" t="e">
        <f t="shared" si="51"/>
        <v>#VALUE!</v>
      </c>
    </row>
    <row r="2456" spans="4:6" x14ac:dyDescent="0.3">
      <c r="D2456" s="11" t="str">
        <f>(IF(B2456=Локализация!$C$64,1,IF(B2456=Локализация!$C$65,2,IF(B2456=Локализация!$C$66,3,IF(B2456=Локализация!$C$67,4,IF(B2456=Локализация!$C$68,5,IF(OR(B2456=1,B2456=2,B2456=3,B2456=4,B2456=5),B2456,"")))))))</f>
        <v/>
      </c>
      <c r="E2456" s="11" t="str">
        <f>(IF(C2456=Локализация!$C$70,1,IF(C2456=Локализация!$C$71,2,IF(C2456=Локализация!$C$72,3,IF(C2456=Локализация!$C$73,4,IF(C2456=Локализация!$C$74,5,IF(OR(C2456=1,C2456=2,C2456=3,C2456=4,C2456=5),C2456,"")))))))</f>
        <v/>
      </c>
      <c r="F2456" s="55" t="e">
        <f t="shared" si="51"/>
        <v>#VALUE!</v>
      </c>
    </row>
    <row r="2457" spans="4:6" x14ac:dyDescent="0.3">
      <c r="D2457" s="11" t="str">
        <f>(IF(B2457=Локализация!$C$64,1,IF(B2457=Локализация!$C$65,2,IF(B2457=Локализация!$C$66,3,IF(B2457=Локализация!$C$67,4,IF(B2457=Локализация!$C$68,5,IF(OR(B2457=1,B2457=2,B2457=3,B2457=4,B2457=5),B2457,"")))))))</f>
        <v/>
      </c>
      <c r="E2457" s="11" t="str">
        <f>(IF(C2457=Локализация!$C$70,1,IF(C2457=Локализация!$C$71,2,IF(C2457=Локализация!$C$72,3,IF(C2457=Локализация!$C$73,4,IF(C2457=Локализация!$C$74,5,IF(OR(C2457=1,C2457=2,C2457=3,C2457=4,C2457=5),C2457,"")))))))</f>
        <v/>
      </c>
      <c r="F2457" s="55" t="e">
        <f t="shared" si="51"/>
        <v>#VALUE!</v>
      </c>
    </row>
    <row r="2458" spans="4:6" x14ac:dyDescent="0.3">
      <c r="D2458" s="11" t="str">
        <f>(IF(B2458=Локализация!$C$64,1,IF(B2458=Локализация!$C$65,2,IF(B2458=Локализация!$C$66,3,IF(B2458=Локализация!$C$67,4,IF(B2458=Локализация!$C$68,5,IF(OR(B2458=1,B2458=2,B2458=3,B2458=4,B2458=5),B2458,"")))))))</f>
        <v/>
      </c>
      <c r="E2458" s="11" t="str">
        <f>(IF(C2458=Локализация!$C$70,1,IF(C2458=Локализация!$C$71,2,IF(C2458=Локализация!$C$72,3,IF(C2458=Локализация!$C$73,4,IF(C2458=Локализация!$C$74,5,IF(OR(C2458=1,C2458=2,C2458=3,C2458=4,C2458=5),C2458,"")))))))</f>
        <v/>
      </c>
      <c r="F2458" s="55" t="e">
        <f t="shared" si="51"/>
        <v>#VALUE!</v>
      </c>
    </row>
    <row r="2459" spans="4:6" x14ac:dyDescent="0.3">
      <c r="D2459" s="11" t="str">
        <f>(IF(B2459=Локализация!$C$64,1,IF(B2459=Локализация!$C$65,2,IF(B2459=Локализация!$C$66,3,IF(B2459=Локализация!$C$67,4,IF(B2459=Локализация!$C$68,5,IF(OR(B2459=1,B2459=2,B2459=3,B2459=4,B2459=5),B2459,"")))))))</f>
        <v/>
      </c>
      <c r="E2459" s="11" t="str">
        <f>(IF(C2459=Локализация!$C$70,1,IF(C2459=Локализация!$C$71,2,IF(C2459=Локализация!$C$72,3,IF(C2459=Локализация!$C$73,4,IF(C2459=Локализация!$C$74,5,IF(OR(C2459=1,C2459=2,C2459=3,C2459=4,C2459=5),C2459,"")))))))</f>
        <v/>
      </c>
      <c r="F2459" s="55" t="e">
        <f t="shared" si="51"/>
        <v>#VALUE!</v>
      </c>
    </row>
    <row r="2460" spans="4:6" x14ac:dyDescent="0.3">
      <c r="D2460" s="11" t="str">
        <f>(IF(B2460=Локализация!$C$64,1,IF(B2460=Локализация!$C$65,2,IF(B2460=Локализация!$C$66,3,IF(B2460=Локализация!$C$67,4,IF(B2460=Локализация!$C$68,5,IF(OR(B2460=1,B2460=2,B2460=3,B2460=4,B2460=5),B2460,"")))))))</f>
        <v/>
      </c>
      <c r="E2460" s="11" t="str">
        <f>(IF(C2460=Локализация!$C$70,1,IF(C2460=Локализация!$C$71,2,IF(C2460=Локализация!$C$72,3,IF(C2460=Локализация!$C$73,4,IF(C2460=Локализация!$C$74,5,IF(OR(C2460=1,C2460=2,C2460=3,C2460=4,C2460=5),C2460,"")))))))</f>
        <v/>
      </c>
      <c r="F2460" s="55" t="e">
        <f t="shared" si="51"/>
        <v>#VALUE!</v>
      </c>
    </row>
    <row r="2461" spans="4:6" x14ac:dyDescent="0.3">
      <c r="D2461" s="11" t="str">
        <f>(IF(B2461=Локализация!$C$64,1,IF(B2461=Локализация!$C$65,2,IF(B2461=Локализация!$C$66,3,IF(B2461=Локализация!$C$67,4,IF(B2461=Локализация!$C$68,5,IF(OR(B2461=1,B2461=2,B2461=3,B2461=4,B2461=5),B2461,"")))))))</f>
        <v/>
      </c>
      <c r="E2461" s="11" t="str">
        <f>(IF(C2461=Локализация!$C$70,1,IF(C2461=Локализация!$C$71,2,IF(C2461=Локализация!$C$72,3,IF(C2461=Локализация!$C$73,4,IF(C2461=Локализация!$C$74,5,IF(OR(C2461=1,C2461=2,C2461=3,C2461=4,C2461=5),C2461,"")))))))</f>
        <v/>
      </c>
      <c r="F2461" s="55" t="e">
        <f t="shared" si="51"/>
        <v>#VALUE!</v>
      </c>
    </row>
    <row r="2462" spans="4:6" x14ac:dyDescent="0.3">
      <c r="D2462" s="11" t="str">
        <f>(IF(B2462=Локализация!$C$64,1,IF(B2462=Локализация!$C$65,2,IF(B2462=Локализация!$C$66,3,IF(B2462=Локализация!$C$67,4,IF(B2462=Локализация!$C$68,5,IF(OR(B2462=1,B2462=2,B2462=3,B2462=4,B2462=5),B2462,"")))))))</f>
        <v/>
      </c>
      <c r="E2462" s="11" t="str">
        <f>(IF(C2462=Локализация!$C$70,1,IF(C2462=Локализация!$C$71,2,IF(C2462=Локализация!$C$72,3,IF(C2462=Локализация!$C$73,4,IF(C2462=Локализация!$C$74,5,IF(OR(C2462=1,C2462=2,C2462=3,C2462=4,C2462=5),C2462,"")))))))</f>
        <v/>
      </c>
      <c r="F2462" s="55" t="e">
        <f t="shared" si="51"/>
        <v>#VALUE!</v>
      </c>
    </row>
    <row r="2463" spans="4:6" x14ac:dyDescent="0.3">
      <c r="D2463" s="11" t="str">
        <f>(IF(B2463=Локализация!$C$64,1,IF(B2463=Локализация!$C$65,2,IF(B2463=Локализация!$C$66,3,IF(B2463=Локализация!$C$67,4,IF(B2463=Локализация!$C$68,5,IF(OR(B2463=1,B2463=2,B2463=3,B2463=4,B2463=5),B2463,"")))))))</f>
        <v/>
      </c>
      <c r="E2463" s="11" t="str">
        <f>(IF(C2463=Локализация!$C$70,1,IF(C2463=Локализация!$C$71,2,IF(C2463=Локализация!$C$72,3,IF(C2463=Локализация!$C$73,4,IF(C2463=Локализация!$C$74,5,IF(OR(C2463=1,C2463=2,C2463=3,C2463=4,C2463=5),C2463,"")))))))</f>
        <v/>
      </c>
      <c r="F2463" s="55" t="e">
        <f t="shared" si="51"/>
        <v>#VALUE!</v>
      </c>
    </row>
    <row r="2464" spans="4:6" x14ac:dyDescent="0.3">
      <c r="D2464" s="11" t="str">
        <f>(IF(B2464=Локализация!$C$64,1,IF(B2464=Локализация!$C$65,2,IF(B2464=Локализация!$C$66,3,IF(B2464=Локализация!$C$67,4,IF(B2464=Локализация!$C$68,5,IF(OR(B2464=1,B2464=2,B2464=3,B2464=4,B2464=5),B2464,"")))))))</f>
        <v/>
      </c>
      <c r="E2464" s="11" t="str">
        <f>(IF(C2464=Локализация!$C$70,1,IF(C2464=Локализация!$C$71,2,IF(C2464=Локализация!$C$72,3,IF(C2464=Локализация!$C$73,4,IF(C2464=Локализация!$C$74,5,IF(OR(C2464=1,C2464=2,C2464=3,C2464=4,C2464=5),C2464,"")))))))</f>
        <v/>
      </c>
      <c r="F2464" s="55" t="e">
        <f t="shared" si="51"/>
        <v>#VALUE!</v>
      </c>
    </row>
    <row r="2465" spans="4:6" x14ac:dyDescent="0.3">
      <c r="D2465" s="11" t="str">
        <f>(IF(B2465=Локализация!$C$64,1,IF(B2465=Локализация!$C$65,2,IF(B2465=Локализация!$C$66,3,IF(B2465=Локализация!$C$67,4,IF(B2465=Локализация!$C$68,5,IF(OR(B2465=1,B2465=2,B2465=3,B2465=4,B2465=5),B2465,"")))))))</f>
        <v/>
      </c>
      <c r="E2465" s="11" t="str">
        <f>(IF(C2465=Локализация!$C$70,1,IF(C2465=Локализация!$C$71,2,IF(C2465=Локализация!$C$72,3,IF(C2465=Локализация!$C$73,4,IF(C2465=Локализация!$C$74,5,IF(OR(C2465=1,C2465=2,C2465=3,C2465=4,C2465=5),C2465,"")))))))</f>
        <v/>
      </c>
      <c r="F2465" s="55" t="e">
        <f t="shared" si="51"/>
        <v>#VALUE!</v>
      </c>
    </row>
    <row r="2466" spans="4:6" x14ac:dyDescent="0.3">
      <c r="D2466" s="11" t="str">
        <f>(IF(B2466=Локализация!$C$64,1,IF(B2466=Локализация!$C$65,2,IF(B2466=Локализация!$C$66,3,IF(B2466=Локализация!$C$67,4,IF(B2466=Локализация!$C$68,5,IF(OR(B2466=1,B2466=2,B2466=3,B2466=4,B2466=5),B2466,"")))))))</f>
        <v/>
      </c>
      <c r="E2466" s="11" t="str">
        <f>(IF(C2466=Локализация!$C$70,1,IF(C2466=Локализация!$C$71,2,IF(C2466=Локализация!$C$72,3,IF(C2466=Локализация!$C$73,4,IF(C2466=Локализация!$C$74,5,IF(OR(C2466=1,C2466=2,C2466=3,C2466=4,C2466=5),C2466,"")))))))</f>
        <v/>
      </c>
      <c r="F2466" s="55" t="e">
        <f t="shared" ref="F2466:F2529" si="52">(((D2466+E2466)-2)/8)</f>
        <v>#VALUE!</v>
      </c>
    </row>
    <row r="2467" spans="4:6" x14ac:dyDescent="0.3">
      <c r="D2467" s="11" t="str">
        <f>(IF(B2467=Локализация!$C$64,1,IF(B2467=Локализация!$C$65,2,IF(B2467=Локализация!$C$66,3,IF(B2467=Локализация!$C$67,4,IF(B2467=Локализация!$C$68,5,IF(OR(B2467=1,B2467=2,B2467=3,B2467=4,B2467=5),B2467,"")))))))</f>
        <v/>
      </c>
      <c r="E2467" s="11" t="str">
        <f>(IF(C2467=Локализация!$C$70,1,IF(C2467=Локализация!$C$71,2,IF(C2467=Локализация!$C$72,3,IF(C2467=Локализация!$C$73,4,IF(C2467=Локализация!$C$74,5,IF(OR(C2467=1,C2467=2,C2467=3,C2467=4,C2467=5),C2467,"")))))))</f>
        <v/>
      </c>
      <c r="F2467" s="55" t="e">
        <f t="shared" si="52"/>
        <v>#VALUE!</v>
      </c>
    </row>
    <row r="2468" spans="4:6" x14ac:dyDescent="0.3">
      <c r="D2468" s="11" t="str">
        <f>(IF(B2468=Локализация!$C$64,1,IF(B2468=Локализация!$C$65,2,IF(B2468=Локализация!$C$66,3,IF(B2468=Локализация!$C$67,4,IF(B2468=Локализация!$C$68,5,IF(OR(B2468=1,B2468=2,B2468=3,B2468=4,B2468=5),B2468,"")))))))</f>
        <v/>
      </c>
      <c r="E2468" s="11" t="str">
        <f>(IF(C2468=Локализация!$C$70,1,IF(C2468=Локализация!$C$71,2,IF(C2468=Локализация!$C$72,3,IF(C2468=Локализация!$C$73,4,IF(C2468=Локализация!$C$74,5,IF(OR(C2468=1,C2468=2,C2468=3,C2468=4,C2468=5),C2468,"")))))))</f>
        <v/>
      </c>
      <c r="F2468" s="55" t="e">
        <f t="shared" si="52"/>
        <v>#VALUE!</v>
      </c>
    </row>
    <row r="2469" spans="4:6" x14ac:dyDescent="0.3">
      <c r="D2469" s="11" t="str">
        <f>(IF(B2469=Локализация!$C$64,1,IF(B2469=Локализация!$C$65,2,IF(B2469=Локализация!$C$66,3,IF(B2469=Локализация!$C$67,4,IF(B2469=Локализация!$C$68,5,IF(OR(B2469=1,B2469=2,B2469=3,B2469=4,B2469=5),B2469,"")))))))</f>
        <v/>
      </c>
      <c r="E2469" s="11" t="str">
        <f>(IF(C2469=Локализация!$C$70,1,IF(C2469=Локализация!$C$71,2,IF(C2469=Локализация!$C$72,3,IF(C2469=Локализация!$C$73,4,IF(C2469=Локализация!$C$74,5,IF(OR(C2469=1,C2469=2,C2469=3,C2469=4,C2469=5),C2469,"")))))))</f>
        <v/>
      </c>
      <c r="F2469" s="55" t="e">
        <f t="shared" si="52"/>
        <v>#VALUE!</v>
      </c>
    </row>
    <row r="2470" spans="4:6" x14ac:dyDescent="0.3">
      <c r="D2470" s="11" t="str">
        <f>(IF(B2470=Локализация!$C$64,1,IF(B2470=Локализация!$C$65,2,IF(B2470=Локализация!$C$66,3,IF(B2470=Локализация!$C$67,4,IF(B2470=Локализация!$C$68,5,IF(OR(B2470=1,B2470=2,B2470=3,B2470=4,B2470=5),B2470,"")))))))</f>
        <v/>
      </c>
      <c r="E2470" s="11" t="str">
        <f>(IF(C2470=Локализация!$C$70,1,IF(C2470=Локализация!$C$71,2,IF(C2470=Локализация!$C$72,3,IF(C2470=Локализация!$C$73,4,IF(C2470=Локализация!$C$74,5,IF(OR(C2470=1,C2470=2,C2470=3,C2470=4,C2470=5),C2470,"")))))))</f>
        <v/>
      </c>
      <c r="F2470" s="55" t="e">
        <f t="shared" si="52"/>
        <v>#VALUE!</v>
      </c>
    </row>
    <row r="2471" spans="4:6" x14ac:dyDescent="0.3">
      <c r="D2471" s="11" t="str">
        <f>(IF(B2471=Локализация!$C$64,1,IF(B2471=Локализация!$C$65,2,IF(B2471=Локализация!$C$66,3,IF(B2471=Локализация!$C$67,4,IF(B2471=Локализация!$C$68,5,IF(OR(B2471=1,B2471=2,B2471=3,B2471=4,B2471=5),B2471,"")))))))</f>
        <v/>
      </c>
      <c r="E2471" s="11" t="str">
        <f>(IF(C2471=Локализация!$C$70,1,IF(C2471=Локализация!$C$71,2,IF(C2471=Локализация!$C$72,3,IF(C2471=Локализация!$C$73,4,IF(C2471=Локализация!$C$74,5,IF(OR(C2471=1,C2471=2,C2471=3,C2471=4,C2471=5),C2471,"")))))))</f>
        <v/>
      </c>
      <c r="F2471" s="55" t="e">
        <f t="shared" si="52"/>
        <v>#VALUE!</v>
      </c>
    </row>
    <row r="2472" spans="4:6" x14ac:dyDescent="0.3">
      <c r="D2472" s="11" t="str">
        <f>(IF(B2472=Локализация!$C$64,1,IF(B2472=Локализация!$C$65,2,IF(B2472=Локализация!$C$66,3,IF(B2472=Локализация!$C$67,4,IF(B2472=Локализация!$C$68,5,IF(OR(B2472=1,B2472=2,B2472=3,B2472=4,B2472=5),B2472,"")))))))</f>
        <v/>
      </c>
      <c r="E2472" s="11" t="str">
        <f>(IF(C2472=Локализация!$C$70,1,IF(C2472=Локализация!$C$71,2,IF(C2472=Локализация!$C$72,3,IF(C2472=Локализация!$C$73,4,IF(C2472=Локализация!$C$74,5,IF(OR(C2472=1,C2472=2,C2472=3,C2472=4,C2472=5),C2472,"")))))))</f>
        <v/>
      </c>
      <c r="F2472" s="55" t="e">
        <f t="shared" si="52"/>
        <v>#VALUE!</v>
      </c>
    </row>
    <row r="2473" spans="4:6" x14ac:dyDescent="0.3">
      <c r="D2473" s="11" t="str">
        <f>(IF(B2473=Локализация!$C$64,1,IF(B2473=Локализация!$C$65,2,IF(B2473=Локализация!$C$66,3,IF(B2473=Локализация!$C$67,4,IF(B2473=Локализация!$C$68,5,IF(OR(B2473=1,B2473=2,B2473=3,B2473=4,B2473=5),B2473,"")))))))</f>
        <v/>
      </c>
      <c r="E2473" s="11" t="str">
        <f>(IF(C2473=Локализация!$C$70,1,IF(C2473=Локализация!$C$71,2,IF(C2473=Локализация!$C$72,3,IF(C2473=Локализация!$C$73,4,IF(C2473=Локализация!$C$74,5,IF(OR(C2473=1,C2473=2,C2473=3,C2473=4,C2473=5),C2473,"")))))))</f>
        <v/>
      </c>
      <c r="F2473" s="55" t="e">
        <f t="shared" si="52"/>
        <v>#VALUE!</v>
      </c>
    </row>
    <row r="2474" spans="4:6" x14ac:dyDescent="0.3">
      <c r="D2474" s="11" t="str">
        <f>(IF(B2474=Локализация!$C$64,1,IF(B2474=Локализация!$C$65,2,IF(B2474=Локализация!$C$66,3,IF(B2474=Локализация!$C$67,4,IF(B2474=Локализация!$C$68,5,IF(OR(B2474=1,B2474=2,B2474=3,B2474=4,B2474=5),B2474,"")))))))</f>
        <v/>
      </c>
      <c r="E2474" s="11" t="str">
        <f>(IF(C2474=Локализация!$C$70,1,IF(C2474=Локализация!$C$71,2,IF(C2474=Локализация!$C$72,3,IF(C2474=Локализация!$C$73,4,IF(C2474=Локализация!$C$74,5,IF(OR(C2474=1,C2474=2,C2474=3,C2474=4,C2474=5),C2474,"")))))))</f>
        <v/>
      </c>
      <c r="F2474" s="55" t="e">
        <f t="shared" si="52"/>
        <v>#VALUE!</v>
      </c>
    </row>
    <row r="2475" spans="4:6" x14ac:dyDescent="0.3">
      <c r="D2475" s="11" t="str">
        <f>(IF(B2475=Локализация!$C$64,1,IF(B2475=Локализация!$C$65,2,IF(B2475=Локализация!$C$66,3,IF(B2475=Локализация!$C$67,4,IF(B2475=Локализация!$C$68,5,IF(OR(B2475=1,B2475=2,B2475=3,B2475=4,B2475=5),B2475,"")))))))</f>
        <v/>
      </c>
      <c r="E2475" s="11" t="str">
        <f>(IF(C2475=Локализация!$C$70,1,IF(C2475=Локализация!$C$71,2,IF(C2475=Локализация!$C$72,3,IF(C2475=Локализация!$C$73,4,IF(C2475=Локализация!$C$74,5,IF(OR(C2475=1,C2475=2,C2475=3,C2475=4,C2475=5),C2475,"")))))))</f>
        <v/>
      </c>
      <c r="F2475" s="55" t="e">
        <f t="shared" si="52"/>
        <v>#VALUE!</v>
      </c>
    </row>
    <row r="2476" spans="4:6" x14ac:dyDescent="0.3">
      <c r="D2476" s="11" t="str">
        <f>(IF(B2476=Локализация!$C$64,1,IF(B2476=Локализация!$C$65,2,IF(B2476=Локализация!$C$66,3,IF(B2476=Локализация!$C$67,4,IF(B2476=Локализация!$C$68,5,IF(OR(B2476=1,B2476=2,B2476=3,B2476=4,B2476=5),B2476,"")))))))</f>
        <v/>
      </c>
      <c r="E2476" s="11" t="str">
        <f>(IF(C2476=Локализация!$C$70,1,IF(C2476=Локализация!$C$71,2,IF(C2476=Локализация!$C$72,3,IF(C2476=Локализация!$C$73,4,IF(C2476=Локализация!$C$74,5,IF(OR(C2476=1,C2476=2,C2476=3,C2476=4,C2476=5),C2476,"")))))))</f>
        <v/>
      </c>
      <c r="F2476" s="55" t="e">
        <f t="shared" si="52"/>
        <v>#VALUE!</v>
      </c>
    </row>
    <row r="2477" spans="4:6" x14ac:dyDescent="0.3">
      <c r="D2477" s="11" t="str">
        <f>(IF(B2477=Локализация!$C$64,1,IF(B2477=Локализация!$C$65,2,IF(B2477=Локализация!$C$66,3,IF(B2477=Локализация!$C$67,4,IF(B2477=Локализация!$C$68,5,IF(OR(B2477=1,B2477=2,B2477=3,B2477=4,B2477=5),B2477,"")))))))</f>
        <v/>
      </c>
      <c r="E2477" s="11" t="str">
        <f>(IF(C2477=Локализация!$C$70,1,IF(C2477=Локализация!$C$71,2,IF(C2477=Локализация!$C$72,3,IF(C2477=Локализация!$C$73,4,IF(C2477=Локализация!$C$74,5,IF(OR(C2477=1,C2477=2,C2477=3,C2477=4,C2477=5),C2477,"")))))))</f>
        <v/>
      </c>
      <c r="F2477" s="55" t="e">
        <f t="shared" si="52"/>
        <v>#VALUE!</v>
      </c>
    </row>
    <row r="2478" spans="4:6" x14ac:dyDescent="0.3">
      <c r="D2478" s="11" t="str">
        <f>(IF(B2478=Локализация!$C$64,1,IF(B2478=Локализация!$C$65,2,IF(B2478=Локализация!$C$66,3,IF(B2478=Локализация!$C$67,4,IF(B2478=Локализация!$C$68,5,IF(OR(B2478=1,B2478=2,B2478=3,B2478=4,B2478=5),B2478,"")))))))</f>
        <v/>
      </c>
      <c r="E2478" s="11" t="str">
        <f>(IF(C2478=Локализация!$C$70,1,IF(C2478=Локализация!$C$71,2,IF(C2478=Локализация!$C$72,3,IF(C2478=Локализация!$C$73,4,IF(C2478=Локализация!$C$74,5,IF(OR(C2478=1,C2478=2,C2478=3,C2478=4,C2478=5),C2478,"")))))))</f>
        <v/>
      </c>
      <c r="F2478" s="55" t="e">
        <f t="shared" si="52"/>
        <v>#VALUE!</v>
      </c>
    </row>
    <row r="2479" spans="4:6" x14ac:dyDescent="0.3">
      <c r="D2479" s="11" t="str">
        <f>(IF(B2479=Локализация!$C$64,1,IF(B2479=Локализация!$C$65,2,IF(B2479=Локализация!$C$66,3,IF(B2479=Локализация!$C$67,4,IF(B2479=Локализация!$C$68,5,IF(OR(B2479=1,B2479=2,B2479=3,B2479=4,B2479=5),B2479,"")))))))</f>
        <v/>
      </c>
      <c r="E2479" s="11" t="str">
        <f>(IF(C2479=Локализация!$C$70,1,IF(C2479=Локализация!$C$71,2,IF(C2479=Локализация!$C$72,3,IF(C2479=Локализация!$C$73,4,IF(C2479=Локализация!$C$74,5,IF(OR(C2479=1,C2479=2,C2479=3,C2479=4,C2479=5),C2479,"")))))))</f>
        <v/>
      </c>
      <c r="F2479" s="55" t="e">
        <f t="shared" si="52"/>
        <v>#VALUE!</v>
      </c>
    </row>
    <row r="2480" spans="4:6" x14ac:dyDescent="0.3">
      <c r="D2480" s="11" t="str">
        <f>(IF(B2480=Локализация!$C$64,1,IF(B2480=Локализация!$C$65,2,IF(B2480=Локализация!$C$66,3,IF(B2480=Локализация!$C$67,4,IF(B2480=Локализация!$C$68,5,IF(OR(B2480=1,B2480=2,B2480=3,B2480=4,B2480=5),B2480,"")))))))</f>
        <v/>
      </c>
      <c r="E2480" s="11" t="str">
        <f>(IF(C2480=Локализация!$C$70,1,IF(C2480=Локализация!$C$71,2,IF(C2480=Локализация!$C$72,3,IF(C2480=Локализация!$C$73,4,IF(C2480=Локализация!$C$74,5,IF(OR(C2480=1,C2480=2,C2480=3,C2480=4,C2480=5),C2480,"")))))))</f>
        <v/>
      </c>
      <c r="F2480" s="55" t="e">
        <f t="shared" si="52"/>
        <v>#VALUE!</v>
      </c>
    </row>
    <row r="2481" spans="4:6" x14ac:dyDescent="0.3">
      <c r="D2481" s="11" t="str">
        <f>(IF(B2481=Локализация!$C$64,1,IF(B2481=Локализация!$C$65,2,IF(B2481=Локализация!$C$66,3,IF(B2481=Локализация!$C$67,4,IF(B2481=Локализация!$C$68,5,IF(OR(B2481=1,B2481=2,B2481=3,B2481=4,B2481=5),B2481,"")))))))</f>
        <v/>
      </c>
      <c r="E2481" s="11" t="str">
        <f>(IF(C2481=Локализация!$C$70,1,IF(C2481=Локализация!$C$71,2,IF(C2481=Локализация!$C$72,3,IF(C2481=Локализация!$C$73,4,IF(C2481=Локализация!$C$74,5,IF(OR(C2481=1,C2481=2,C2481=3,C2481=4,C2481=5),C2481,"")))))))</f>
        <v/>
      </c>
      <c r="F2481" s="55" t="e">
        <f t="shared" si="52"/>
        <v>#VALUE!</v>
      </c>
    </row>
    <row r="2482" spans="4:6" x14ac:dyDescent="0.3">
      <c r="D2482" s="11" t="str">
        <f>(IF(B2482=Локализация!$C$64,1,IF(B2482=Локализация!$C$65,2,IF(B2482=Локализация!$C$66,3,IF(B2482=Локализация!$C$67,4,IF(B2482=Локализация!$C$68,5,IF(OR(B2482=1,B2482=2,B2482=3,B2482=4,B2482=5),B2482,"")))))))</f>
        <v/>
      </c>
      <c r="E2482" s="11" t="str">
        <f>(IF(C2482=Локализация!$C$70,1,IF(C2482=Локализация!$C$71,2,IF(C2482=Локализация!$C$72,3,IF(C2482=Локализация!$C$73,4,IF(C2482=Локализация!$C$74,5,IF(OR(C2482=1,C2482=2,C2482=3,C2482=4,C2482=5),C2482,"")))))))</f>
        <v/>
      </c>
      <c r="F2482" s="55" t="e">
        <f t="shared" si="52"/>
        <v>#VALUE!</v>
      </c>
    </row>
    <row r="2483" spans="4:6" x14ac:dyDescent="0.3">
      <c r="D2483" s="11" t="str">
        <f>(IF(B2483=Локализация!$C$64,1,IF(B2483=Локализация!$C$65,2,IF(B2483=Локализация!$C$66,3,IF(B2483=Локализация!$C$67,4,IF(B2483=Локализация!$C$68,5,IF(OR(B2483=1,B2483=2,B2483=3,B2483=4,B2483=5),B2483,"")))))))</f>
        <v/>
      </c>
      <c r="E2483" s="11" t="str">
        <f>(IF(C2483=Локализация!$C$70,1,IF(C2483=Локализация!$C$71,2,IF(C2483=Локализация!$C$72,3,IF(C2483=Локализация!$C$73,4,IF(C2483=Локализация!$C$74,5,IF(OR(C2483=1,C2483=2,C2483=3,C2483=4,C2483=5),C2483,"")))))))</f>
        <v/>
      </c>
      <c r="F2483" s="55" t="e">
        <f t="shared" si="52"/>
        <v>#VALUE!</v>
      </c>
    </row>
    <row r="2484" spans="4:6" x14ac:dyDescent="0.3">
      <c r="D2484" s="11" t="str">
        <f>(IF(B2484=Локализация!$C$64,1,IF(B2484=Локализация!$C$65,2,IF(B2484=Локализация!$C$66,3,IF(B2484=Локализация!$C$67,4,IF(B2484=Локализация!$C$68,5,IF(OR(B2484=1,B2484=2,B2484=3,B2484=4,B2484=5),B2484,"")))))))</f>
        <v/>
      </c>
      <c r="E2484" s="11" t="str">
        <f>(IF(C2484=Локализация!$C$70,1,IF(C2484=Локализация!$C$71,2,IF(C2484=Локализация!$C$72,3,IF(C2484=Локализация!$C$73,4,IF(C2484=Локализация!$C$74,5,IF(OR(C2484=1,C2484=2,C2484=3,C2484=4,C2484=5),C2484,"")))))))</f>
        <v/>
      </c>
      <c r="F2484" s="55" t="e">
        <f t="shared" si="52"/>
        <v>#VALUE!</v>
      </c>
    </row>
    <row r="2485" spans="4:6" x14ac:dyDescent="0.3">
      <c r="D2485" s="11" t="str">
        <f>(IF(B2485=Локализация!$C$64,1,IF(B2485=Локализация!$C$65,2,IF(B2485=Локализация!$C$66,3,IF(B2485=Локализация!$C$67,4,IF(B2485=Локализация!$C$68,5,IF(OR(B2485=1,B2485=2,B2485=3,B2485=4,B2485=5),B2485,"")))))))</f>
        <v/>
      </c>
      <c r="E2485" s="11" t="str">
        <f>(IF(C2485=Локализация!$C$70,1,IF(C2485=Локализация!$C$71,2,IF(C2485=Локализация!$C$72,3,IF(C2485=Локализация!$C$73,4,IF(C2485=Локализация!$C$74,5,IF(OR(C2485=1,C2485=2,C2485=3,C2485=4,C2485=5),C2485,"")))))))</f>
        <v/>
      </c>
      <c r="F2485" s="55" t="e">
        <f t="shared" si="52"/>
        <v>#VALUE!</v>
      </c>
    </row>
    <row r="2486" spans="4:6" x14ac:dyDescent="0.3">
      <c r="D2486" s="11" t="str">
        <f>(IF(B2486=Локализация!$C$64,1,IF(B2486=Локализация!$C$65,2,IF(B2486=Локализация!$C$66,3,IF(B2486=Локализация!$C$67,4,IF(B2486=Локализация!$C$68,5,IF(OR(B2486=1,B2486=2,B2486=3,B2486=4,B2486=5),B2486,"")))))))</f>
        <v/>
      </c>
      <c r="E2486" s="11" t="str">
        <f>(IF(C2486=Локализация!$C$70,1,IF(C2486=Локализация!$C$71,2,IF(C2486=Локализация!$C$72,3,IF(C2486=Локализация!$C$73,4,IF(C2486=Локализация!$C$74,5,IF(OR(C2486=1,C2486=2,C2486=3,C2486=4,C2486=5),C2486,"")))))))</f>
        <v/>
      </c>
      <c r="F2486" s="55" t="e">
        <f t="shared" si="52"/>
        <v>#VALUE!</v>
      </c>
    </row>
    <row r="2487" spans="4:6" x14ac:dyDescent="0.3">
      <c r="D2487" s="11" t="str">
        <f>(IF(B2487=Локализация!$C$64,1,IF(B2487=Локализация!$C$65,2,IF(B2487=Локализация!$C$66,3,IF(B2487=Локализация!$C$67,4,IF(B2487=Локализация!$C$68,5,IF(OR(B2487=1,B2487=2,B2487=3,B2487=4,B2487=5),B2487,"")))))))</f>
        <v/>
      </c>
      <c r="E2487" s="11" t="str">
        <f>(IF(C2487=Локализация!$C$70,1,IF(C2487=Локализация!$C$71,2,IF(C2487=Локализация!$C$72,3,IF(C2487=Локализация!$C$73,4,IF(C2487=Локализация!$C$74,5,IF(OR(C2487=1,C2487=2,C2487=3,C2487=4,C2487=5),C2487,"")))))))</f>
        <v/>
      </c>
      <c r="F2487" s="55" t="e">
        <f t="shared" si="52"/>
        <v>#VALUE!</v>
      </c>
    </row>
    <row r="2488" spans="4:6" x14ac:dyDescent="0.3">
      <c r="D2488" s="11" t="str">
        <f>(IF(B2488=Локализация!$C$64,1,IF(B2488=Локализация!$C$65,2,IF(B2488=Локализация!$C$66,3,IF(B2488=Локализация!$C$67,4,IF(B2488=Локализация!$C$68,5,IF(OR(B2488=1,B2488=2,B2488=3,B2488=4,B2488=5),B2488,"")))))))</f>
        <v/>
      </c>
      <c r="E2488" s="11" t="str">
        <f>(IF(C2488=Локализация!$C$70,1,IF(C2488=Локализация!$C$71,2,IF(C2488=Локализация!$C$72,3,IF(C2488=Локализация!$C$73,4,IF(C2488=Локализация!$C$74,5,IF(OR(C2488=1,C2488=2,C2488=3,C2488=4,C2488=5),C2488,"")))))))</f>
        <v/>
      </c>
      <c r="F2488" s="55" t="e">
        <f t="shared" si="52"/>
        <v>#VALUE!</v>
      </c>
    </row>
    <row r="2489" spans="4:6" x14ac:dyDescent="0.3">
      <c r="D2489" s="11" t="str">
        <f>(IF(B2489=Локализация!$C$64,1,IF(B2489=Локализация!$C$65,2,IF(B2489=Локализация!$C$66,3,IF(B2489=Локализация!$C$67,4,IF(B2489=Локализация!$C$68,5,IF(OR(B2489=1,B2489=2,B2489=3,B2489=4,B2489=5),B2489,"")))))))</f>
        <v/>
      </c>
      <c r="E2489" s="11" t="str">
        <f>(IF(C2489=Локализация!$C$70,1,IF(C2489=Локализация!$C$71,2,IF(C2489=Локализация!$C$72,3,IF(C2489=Локализация!$C$73,4,IF(C2489=Локализация!$C$74,5,IF(OR(C2489=1,C2489=2,C2489=3,C2489=4,C2489=5),C2489,"")))))))</f>
        <v/>
      </c>
      <c r="F2489" s="55" t="e">
        <f t="shared" si="52"/>
        <v>#VALUE!</v>
      </c>
    </row>
    <row r="2490" spans="4:6" x14ac:dyDescent="0.3">
      <c r="D2490" s="11" t="str">
        <f>(IF(B2490=Локализация!$C$64,1,IF(B2490=Локализация!$C$65,2,IF(B2490=Локализация!$C$66,3,IF(B2490=Локализация!$C$67,4,IF(B2490=Локализация!$C$68,5,IF(OR(B2490=1,B2490=2,B2490=3,B2490=4,B2490=5),B2490,"")))))))</f>
        <v/>
      </c>
      <c r="E2490" s="11" t="str">
        <f>(IF(C2490=Локализация!$C$70,1,IF(C2490=Локализация!$C$71,2,IF(C2490=Локализация!$C$72,3,IF(C2490=Локализация!$C$73,4,IF(C2490=Локализация!$C$74,5,IF(OR(C2490=1,C2490=2,C2490=3,C2490=4,C2490=5),C2490,"")))))))</f>
        <v/>
      </c>
      <c r="F2490" s="55" t="e">
        <f t="shared" si="52"/>
        <v>#VALUE!</v>
      </c>
    </row>
    <row r="2491" spans="4:6" x14ac:dyDescent="0.3">
      <c r="D2491" s="11" t="str">
        <f>(IF(B2491=Локализация!$C$64,1,IF(B2491=Локализация!$C$65,2,IF(B2491=Локализация!$C$66,3,IF(B2491=Локализация!$C$67,4,IF(B2491=Локализация!$C$68,5,IF(OR(B2491=1,B2491=2,B2491=3,B2491=4,B2491=5),B2491,"")))))))</f>
        <v/>
      </c>
      <c r="E2491" s="11" t="str">
        <f>(IF(C2491=Локализация!$C$70,1,IF(C2491=Локализация!$C$71,2,IF(C2491=Локализация!$C$72,3,IF(C2491=Локализация!$C$73,4,IF(C2491=Локализация!$C$74,5,IF(OR(C2491=1,C2491=2,C2491=3,C2491=4,C2491=5),C2491,"")))))))</f>
        <v/>
      </c>
      <c r="F2491" s="55" t="e">
        <f t="shared" si="52"/>
        <v>#VALUE!</v>
      </c>
    </row>
    <row r="2492" spans="4:6" x14ac:dyDescent="0.3">
      <c r="D2492" s="11" t="str">
        <f>(IF(B2492=Локализация!$C$64,1,IF(B2492=Локализация!$C$65,2,IF(B2492=Локализация!$C$66,3,IF(B2492=Локализация!$C$67,4,IF(B2492=Локализация!$C$68,5,IF(OR(B2492=1,B2492=2,B2492=3,B2492=4,B2492=5),B2492,"")))))))</f>
        <v/>
      </c>
      <c r="E2492" s="11" t="str">
        <f>(IF(C2492=Локализация!$C$70,1,IF(C2492=Локализация!$C$71,2,IF(C2492=Локализация!$C$72,3,IF(C2492=Локализация!$C$73,4,IF(C2492=Локализация!$C$74,5,IF(OR(C2492=1,C2492=2,C2492=3,C2492=4,C2492=5),C2492,"")))))))</f>
        <v/>
      </c>
      <c r="F2492" s="55" t="e">
        <f t="shared" si="52"/>
        <v>#VALUE!</v>
      </c>
    </row>
    <row r="2493" spans="4:6" x14ac:dyDescent="0.3">
      <c r="D2493" s="11" t="str">
        <f>(IF(B2493=Локализация!$C$64,1,IF(B2493=Локализация!$C$65,2,IF(B2493=Локализация!$C$66,3,IF(B2493=Локализация!$C$67,4,IF(B2493=Локализация!$C$68,5,IF(OR(B2493=1,B2493=2,B2493=3,B2493=4,B2493=5),B2493,"")))))))</f>
        <v/>
      </c>
      <c r="E2493" s="11" t="str">
        <f>(IF(C2493=Локализация!$C$70,1,IF(C2493=Локализация!$C$71,2,IF(C2493=Локализация!$C$72,3,IF(C2493=Локализация!$C$73,4,IF(C2493=Локализация!$C$74,5,IF(OR(C2493=1,C2493=2,C2493=3,C2493=4,C2493=5),C2493,"")))))))</f>
        <v/>
      </c>
      <c r="F2493" s="55" t="e">
        <f t="shared" si="52"/>
        <v>#VALUE!</v>
      </c>
    </row>
    <row r="2494" spans="4:6" x14ac:dyDescent="0.3">
      <c r="D2494" s="11" t="str">
        <f>(IF(B2494=Локализация!$C$64,1,IF(B2494=Локализация!$C$65,2,IF(B2494=Локализация!$C$66,3,IF(B2494=Локализация!$C$67,4,IF(B2494=Локализация!$C$68,5,IF(OR(B2494=1,B2494=2,B2494=3,B2494=4,B2494=5),B2494,"")))))))</f>
        <v/>
      </c>
      <c r="E2494" s="11" t="str">
        <f>(IF(C2494=Локализация!$C$70,1,IF(C2494=Локализация!$C$71,2,IF(C2494=Локализация!$C$72,3,IF(C2494=Локализация!$C$73,4,IF(C2494=Локализация!$C$74,5,IF(OR(C2494=1,C2494=2,C2494=3,C2494=4,C2494=5),C2494,"")))))))</f>
        <v/>
      </c>
      <c r="F2494" s="55" t="e">
        <f t="shared" si="52"/>
        <v>#VALUE!</v>
      </c>
    </row>
    <row r="2495" spans="4:6" x14ac:dyDescent="0.3">
      <c r="D2495" s="11" t="str">
        <f>(IF(B2495=Локализация!$C$64,1,IF(B2495=Локализация!$C$65,2,IF(B2495=Локализация!$C$66,3,IF(B2495=Локализация!$C$67,4,IF(B2495=Локализация!$C$68,5,IF(OR(B2495=1,B2495=2,B2495=3,B2495=4,B2495=5),B2495,"")))))))</f>
        <v/>
      </c>
      <c r="E2495" s="11" t="str">
        <f>(IF(C2495=Локализация!$C$70,1,IF(C2495=Локализация!$C$71,2,IF(C2495=Локализация!$C$72,3,IF(C2495=Локализация!$C$73,4,IF(C2495=Локализация!$C$74,5,IF(OR(C2495=1,C2495=2,C2495=3,C2495=4,C2495=5),C2495,"")))))))</f>
        <v/>
      </c>
      <c r="F2495" s="55" t="e">
        <f t="shared" si="52"/>
        <v>#VALUE!</v>
      </c>
    </row>
    <row r="2496" spans="4:6" x14ac:dyDescent="0.3">
      <c r="D2496" s="11" t="str">
        <f>(IF(B2496=Локализация!$C$64,1,IF(B2496=Локализация!$C$65,2,IF(B2496=Локализация!$C$66,3,IF(B2496=Локализация!$C$67,4,IF(B2496=Локализация!$C$68,5,IF(OR(B2496=1,B2496=2,B2496=3,B2496=4,B2496=5),B2496,"")))))))</f>
        <v/>
      </c>
      <c r="E2496" s="11" t="str">
        <f>(IF(C2496=Локализация!$C$70,1,IF(C2496=Локализация!$C$71,2,IF(C2496=Локализация!$C$72,3,IF(C2496=Локализация!$C$73,4,IF(C2496=Локализация!$C$74,5,IF(OR(C2496=1,C2496=2,C2496=3,C2496=4,C2496=5),C2496,"")))))))</f>
        <v/>
      </c>
      <c r="F2496" s="55" t="e">
        <f t="shared" si="52"/>
        <v>#VALUE!</v>
      </c>
    </row>
    <row r="2497" spans="4:6" x14ac:dyDescent="0.3">
      <c r="D2497" s="11" t="str">
        <f>(IF(B2497=Локализация!$C$64,1,IF(B2497=Локализация!$C$65,2,IF(B2497=Локализация!$C$66,3,IF(B2497=Локализация!$C$67,4,IF(B2497=Локализация!$C$68,5,IF(OR(B2497=1,B2497=2,B2497=3,B2497=4,B2497=5),B2497,"")))))))</f>
        <v/>
      </c>
      <c r="E2497" s="11" t="str">
        <f>(IF(C2497=Локализация!$C$70,1,IF(C2497=Локализация!$C$71,2,IF(C2497=Локализация!$C$72,3,IF(C2497=Локализация!$C$73,4,IF(C2497=Локализация!$C$74,5,IF(OR(C2497=1,C2497=2,C2497=3,C2497=4,C2497=5),C2497,"")))))))</f>
        <v/>
      </c>
      <c r="F2497" s="55" t="e">
        <f t="shared" si="52"/>
        <v>#VALUE!</v>
      </c>
    </row>
    <row r="2498" spans="4:6" x14ac:dyDescent="0.3">
      <c r="D2498" s="11" t="str">
        <f>(IF(B2498=Локализация!$C$64,1,IF(B2498=Локализация!$C$65,2,IF(B2498=Локализация!$C$66,3,IF(B2498=Локализация!$C$67,4,IF(B2498=Локализация!$C$68,5,IF(OR(B2498=1,B2498=2,B2498=3,B2498=4,B2498=5),B2498,"")))))))</f>
        <v/>
      </c>
      <c r="E2498" s="11" t="str">
        <f>(IF(C2498=Локализация!$C$70,1,IF(C2498=Локализация!$C$71,2,IF(C2498=Локализация!$C$72,3,IF(C2498=Локализация!$C$73,4,IF(C2498=Локализация!$C$74,5,IF(OR(C2498=1,C2498=2,C2498=3,C2498=4,C2498=5),C2498,"")))))))</f>
        <v/>
      </c>
      <c r="F2498" s="55" t="e">
        <f t="shared" si="52"/>
        <v>#VALUE!</v>
      </c>
    </row>
    <row r="2499" spans="4:6" x14ac:dyDescent="0.3">
      <c r="D2499" s="11" t="str">
        <f>(IF(B2499=Локализация!$C$64,1,IF(B2499=Локализация!$C$65,2,IF(B2499=Локализация!$C$66,3,IF(B2499=Локализация!$C$67,4,IF(B2499=Локализация!$C$68,5,IF(OR(B2499=1,B2499=2,B2499=3,B2499=4,B2499=5),B2499,"")))))))</f>
        <v/>
      </c>
      <c r="E2499" s="11" t="str">
        <f>(IF(C2499=Локализация!$C$70,1,IF(C2499=Локализация!$C$71,2,IF(C2499=Локализация!$C$72,3,IF(C2499=Локализация!$C$73,4,IF(C2499=Локализация!$C$74,5,IF(OR(C2499=1,C2499=2,C2499=3,C2499=4,C2499=5),C2499,"")))))))</f>
        <v/>
      </c>
      <c r="F2499" s="55" t="e">
        <f t="shared" si="52"/>
        <v>#VALUE!</v>
      </c>
    </row>
    <row r="2500" spans="4:6" x14ac:dyDescent="0.3">
      <c r="D2500" s="11" t="str">
        <f>(IF(B2500=Локализация!$C$64,1,IF(B2500=Локализация!$C$65,2,IF(B2500=Локализация!$C$66,3,IF(B2500=Локализация!$C$67,4,IF(B2500=Локализация!$C$68,5,IF(OR(B2500=1,B2500=2,B2500=3,B2500=4,B2500=5),B2500,"")))))))</f>
        <v/>
      </c>
      <c r="E2500" s="11" t="str">
        <f>(IF(C2500=Локализация!$C$70,1,IF(C2500=Локализация!$C$71,2,IF(C2500=Локализация!$C$72,3,IF(C2500=Локализация!$C$73,4,IF(C2500=Локализация!$C$74,5,IF(OR(C2500=1,C2500=2,C2500=3,C2500=4,C2500=5),C2500,"")))))))</f>
        <v/>
      </c>
      <c r="F2500" s="55" t="e">
        <f t="shared" si="52"/>
        <v>#VALUE!</v>
      </c>
    </row>
    <row r="2501" spans="4:6" x14ac:dyDescent="0.3">
      <c r="D2501" s="11" t="str">
        <f>(IF(B2501=Локализация!$C$64,1,IF(B2501=Локализация!$C$65,2,IF(B2501=Локализация!$C$66,3,IF(B2501=Локализация!$C$67,4,IF(B2501=Локализация!$C$68,5,IF(OR(B2501=1,B2501=2,B2501=3,B2501=4,B2501=5),B2501,"")))))))</f>
        <v/>
      </c>
      <c r="E2501" s="11" t="str">
        <f>(IF(C2501=Локализация!$C$70,1,IF(C2501=Локализация!$C$71,2,IF(C2501=Локализация!$C$72,3,IF(C2501=Локализация!$C$73,4,IF(C2501=Локализация!$C$74,5,IF(OR(C2501=1,C2501=2,C2501=3,C2501=4,C2501=5),C2501,"")))))))</f>
        <v/>
      </c>
      <c r="F2501" s="55" t="e">
        <f t="shared" si="52"/>
        <v>#VALUE!</v>
      </c>
    </row>
    <row r="2502" spans="4:6" x14ac:dyDescent="0.3">
      <c r="D2502" s="11" t="str">
        <f>(IF(B2502=Локализация!$C$64,1,IF(B2502=Локализация!$C$65,2,IF(B2502=Локализация!$C$66,3,IF(B2502=Локализация!$C$67,4,IF(B2502=Локализация!$C$68,5,IF(OR(B2502=1,B2502=2,B2502=3,B2502=4,B2502=5),B2502,"")))))))</f>
        <v/>
      </c>
      <c r="E2502" s="11" t="str">
        <f>(IF(C2502=Локализация!$C$70,1,IF(C2502=Локализация!$C$71,2,IF(C2502=Локализация!$C$72,3,IF(C2502=Локализация!$C$73,4,IF(C2502=Локализация!$C$74,5,IF(OR(C2502=1,C2502=2,C2502=3,C2502=4,C2502=5),C2502,"")))))))</f>
        <v/>
      </c>
      <c r="F2502" s="55" t="e">
        <f t="shared" si="52"/>
        <v>#VALUE!</v>
      </c>
    </row>
    <row r="2503" spans="4:6" x14ac:dyDescent="0.3">
      <c r="D2503" s="11" t="str">
        <f>(IF(B2503=Локализация!$C$64,1,IF(B2503=Локализация!$C$65,2,IF(B2503=Локализация!$C$66,3,IF(B2503=Локализация!$C$67,4,IF(B2503=Локализация!$C$68,5,IF(OR(B2503=1,B2503=2,B2503=3,B2503=4,B2503=5),B2503,"")))))))</f>
        <v/>
      </c>
      <c r="E2503" s="11" t="str">
        <f>(IF(C2503=Локализация!$C$70,1,IF(C2503=Локализация!$C$71,2,IF(C2503=Локализация!$C$72,3,IF(C2503=Локализация!$C$73,4,IF(C2503=Локализация!$C$74,5,IF(OR(C2503=1,C2503=2,C2503=3,C2503=4,C2503=5),C2503,"")))))))</f>
        <v/>
      </c>
      <c r="F2503" s="55" t="e">
        <f t="shared" si="52"/>
        <v>#VALUE!</v>
      </c>
    </row>
    <row r="2504" spans="4:6" x14ac:dyDescent="0.3">
      <c r="D2504" s="11" t="str">
        <f>(IF(B2504=Локализация!$C$64,1,IF(B2504=Локализация!$C$65,2,IF(B2504=Локализация!$C$66,3,IF(B2504=Локализация!$C$67,4,IF(B2504=Локализация!$C$68,5,IF(OR(B2504=1,B2504=2,B2504=3,B2504=4,B2504=5),B2504,"")))))))</f>
        <v/>
      </c>
      <c r="E2504" s="11" t="str">
        <f>(IF(C2504=Локализация!$C$70,1,IF(C2504=Локализация!$C$71,2,IF(C2504=Локализация!$C$72,3,IF(C2504=Локализация!$C$73,4,IF(C2504=Локализация!$C$74,5,IF(OR(C2504=1,C2504=2,C2504=3,C2504=4,C2504=5),C2504,"")))))))</f>
        <v/>
      </c>
      <c r="F2504" s="55" t="e">
        <f t="shared" si="52"/>
        <v>#VALUE!</v>
      </c>
    </row>
    <row r="2505" spans="4:6" x14ac:dyDescent="0.3">
      <c r="D2505" s="11" t="str">
        <f>(IF(B2505=Локализация!$C$64,1,IF(B2505=Локализация!$C$65,2,IF(B2505=Локализация!$C$66,3,IF(B2505=Локализация!$C$67,4,IF(B2505=Локализация!$C$68,5,IF(OR(B2505=1,B2505=2,B2505=3,B2505=4,B2505=5),B2505,"")))))))</f>
        <v/>
      </c>
      <c r="E2505" s="11" t="str">
        <f>(IF(C2505=Локализация!$C$70,1,IF(C2505=Локализация!$C$71,2,IF(C2505=Локализация!$C$72,3,IF(C2505=Локализация!$C$73,4,IF(C2505=Локализация!$C$74,5,IF(OR(C2505=1,C2505=2,C2505=3,C2505=4,C2505=5),C2505,"")))))))</f>
        <v/>
      </c>
      <c r="F2505" s="55" t="e">
        <f t="shared" si="52"/>
        <v>#VALUE!</v>
      </c>
    </row>
    <row r="2506" spans="4:6" x14ac:dyDescent="0.3">
      <c r="D2506" s="11" t="str">
        <f>(IF(B2506=Локализация!$C$64,1,IF(B2506=Локализация!$C$65,2,IF(B2506=Локализация!$C$66,3,IF(B2506=Локализация!$C$67,4,IF(B2506=Локализация!$C$68,5,IF(OR(B2506=1,B2506=2,B2506=3,B2506=4,B2506=5),B2506,"")))))))</f>
        <v/>
      </c>
      <c r="E2506" s="11" t="str">
        <f>(IF(C2506=Локализация!$C$70,1,IF(C2506=Локализация!$C$71,2,IF(C2506=Локализация!$C$72,3,IF(C2506=Локализация!$C$73,4,IF(C2506=Локализация!$C$74,5,IF(OR(C2506=1,C2506=2,C2506=3,C2506=4,C2506=5),C2506,"")))))))</f>
        <v/>
      </c>
      <c r="F2506" s="55" t="e">
        <f t="shared" si="52"/>
        <v>#VALUE!</v>
      </c>
    </row>
    <row r="2507" spans="4:6" x14ac:dyDescent="0.3">
      <c r="D2507" s="11" t="str">
        <f>(IF(B2507=Локализация!$C$64,1,IF(B2507=Локализация!$C$65,2,IF(B2507=Локализация!$C$66,3,IF(B2507=Локализация!$C$67,4,IF(B2507=Локализация!$C$68,5,IF(OR(B2507=1,B2507=2,B2507=3,B2507=4,B2507=5),B2507,"")))))))</f>
        <v/>
      </c>
      <c r="E2507" s="11" t="str">
        <f>(IF(C2507=Локализация!$C$70,1,IF(C2507=Локализация!$C$71,2,IF(C2507=Локализация!$C$72,3,IF(C2507=Локализация!$C$73,4,IF(C2507=Локализация!$C$74,5,IF(OR(C2507=1,C2507=2,C2507=3,C2507=4,C2507=5),C2507,"")))))))</f>
        <v/>
      </c>
      <c r="F2507" s="55" t="e">
        <f t="shared" si="52"/>
        <v>#VALUE!</v>
      </c>
    </row>
    <row r="2508" spans="4:6" x14ac:dyDescent="0.3">
      <c r="D2508" s="11" t="str">
        <f>(IF(B2508=Локализация!$C$64,1,IF(B2508=Локализация!$C$65,2,IF(B2508=Локализация!$C$66,3,IF(B2508=Локализация!$C$67,4,IF(B2508=Локализация!$C$68,5,IF(OR(B2508=1,B2508=2,B2508=3,B2508=4,B2508=5),B2508,"")))))))</f>
        <v/>
      </c>
      <c r="E2508" s="11" t="str">
        <f>(IF(C2508=Локализация!$C$70,1,IF(C2508=Локализация!$C$71,2,IF(C2508=Локализация!$C$72,3,IF(C2508=Локализация!$C$73,4,IF(C2508=Локализация!$C$74,5,IF(OR(C2508=1,C2508=2,C2508=3,C2508=4,C2508=5),C2508,"")))))))</f>
        <v/>
      </c>
      <c r="F2508" s="55" t="e">
        <f t="shared" si="52"/>
        <v>#VALUE!</v>
      </c>
    </row>
    <row r="2509" spans="4:6" x14ac:dyDescent="0.3">
      <c r="D2509" s="11" t="str">
        <f>(IF(B2509=Локализация!$C$64,1,IF(B2509=Локализация!$C$65,2,IF(B2509=Локализация!$C$66,3,IF(B2509=Локализация!$C$67,4,IF(B2509=Локализация!$C$68,5,IF(OR(B2509=1,B2509=2,B2509=3,B2509=4,B2509=5),B2509,"")))))))</f>
        <v/>
      </c>
      <c r="E2509" s="11" t="str">
        <f>(IF(C2509=Локализация!$C$70,1,IF(C2509=Локализация!$C$71,2,IF(C2509=Локализация!$C$72,3,IF(C2509=Локализация!$C$73,4,IF(C2509=Локализация!$C$74,5,IF(OR(C2509=1,C2509=2,C2509=3,C2509=4,C2509=5),C2509,"")))))))</f>
        <v/>
      </c>
      <c r="F2509" s="55" t="e">
        <f t="shared" si="52"/>
        <v>#VALUE!</v>
      </c>
    </row>
    <row r="2510" spans="4:6" x14ac:dyDescent="0.3">
      <c r="D2510" s="11" t="str">
        <f>(IF(B2510=Локализация!$C$64,1,IF(B2510=Локализация!$C$65,2,IF(B2510=Локализация!$C$66,3,IF(B2510=Локализация!$C$67,4,IF(B2510=Локализация!$C$68,5,IF(OR(B2510=1,B2510=2,B2510=3,B2510=4,B2510=5),B2510,"")))))))</f>
        <v/>
      </c>
      <c r="E2510" s="11" t="str">
        <f>(IF(C2510=Локализация!$C$70,1,IF(C2510=Локализация!$C$71,2,IF(C2510=Локализация!$C$72,3,IF(C2510=Локализация!$C$73,4,IF(C2510=Локализация!$C$74,5,IF(OR(C2510=1,C2510=2,C2510=3,C2510=4,C2510=5),C2510,"")))))))</f>
        <v/>
      </c>
      <c r="F2510" s="55" t="e">
        <f t="shared" si="52"/>
        <v>#VALUE!</v>
      </c>
    </row>
    <row r="2511" spans="4:6" x14ac:dyDescent="0.3">
      <c r="D2511" s="11" t="str">
        <f>(IF(B2511=Локализация!$C$64,1,IF(B2511=Локализация!$C$65,2,IF(B2511=Локализация!$C$66,3,IF(B2511=Локализация!$C$67,4,IF(B2511=Локализация!$C$68,5,IF(OR(B2511=1,B2511=2,B2511=3,B2511=4,B2511=5),B2511,"")))))))</f>
        <v/>
      </c>
      <c r="E2511" s="11" t="str">
        <f>(IF(C2511=Локализация!$C$70,1,IF(C2511=Локализация!$C$71,2,IF(C2511=Локализация!$C$72,3,IF(C2511=Локализация!$C$73,4,IF(C2511=Локализация!$C$74,5,IF(OR(C2511=1,C2511=2,C2511=3,C2511=4,C2511=5),C2511,"")))))))</f>
        <v/>
      </c>
      <c r="F2511" s="55" t="e">
        <f t="shared" si="52"/>
        <v>#VALUE!</v>
      </c>
    </row>
    <row r="2512" spans="4:6" x14ac:dyDescent="0.3">
      <c r="D2512" s="11" t="str">
        <f>(IF(B2512=Локализация!$C$64,1,IF(B2512=Локализация!$C$65,2,IF(B2512=Локализация!$C$66,3,IF(B2512=Локализация!$C$67,4,IF(B2512=Локализация!$C$68,5,IF(OR(B2512=1,B2512=2,B2512=3,B2512=4,B2512=5),B2512,"")))))))</f>
        <v/>
      </c>
      <c r="E2512" s="11" t="str">
        <f>(IF(C2512=Локализация!$C$70,1,IF(C2512=Локализация!$C$71,2,IF(C2512=Локализация!$C$72,3,IF(C2512=Локализация!$C$73,4,IF(C2512=Локализация!$C$74,5,IF(OR(C2512=1,C2512=2,C2512=3,C2512=4,C2512=5),C2512,"")))))))</f>
        <v/>
      </c>
      <c r="F2512" s="55" t="e">
        <f t="shared" si="52"/>
        <v>#VALUE!</v>
      </c>
    </row>
    <row r="2513" spans="4:6" x14ac:dyDescent="0.3">
      <c r="D2513" s="11" t="str">
        <f>(IF(B2513=Локализация!$C$64,1,IF(B2513=Локализация!$C$65,2,IF(B2513=Локализация!$C$66,3,IF(B2513=Локализация!$C$67,4,IF(B2513=Локализация!$C$68,5,IF(OR(B2513=1,B2513=2,B2513=3,B2513=4,B2513=5),B2513,"")))))))</f>
        <v/>
      </c>
      <c r="E2513" s="11" t="str">
        <f>(IF(C2513=Локализация!$C$70,1,IF(C2513=Локализация!$C$71,2,IF(C2513=Локализация!$C$72,3,IF(C2513=Локализация!$C$73,4,IF(C2513=Локализация!$C$74,5,IF(OR(C2513=1,C2513=2,C2513=3,C2513=4,C2513=5),C2513,"")))))))</f>
        <v/>
      </c>
      <c r="F2513" s="55" t="e">
        <f t="shared" si="52"/>
        <v>#VALUE!</v>
      </c>
    </row>
    <row r="2514" spans="4:6" x14ac:dyDescent="0.3">
      <c r="D2514" s="11" t="str">
        <f>(IF(B2514=Локализация!$C$64,1,IF(B2514=Локализация!$C$65,2,IF(B2514=Локализация!$C$66,3,IF(B2514=Локализация!$C$67,4,IF(B2514=Локализация!$C$68,5,IF(OR(B2514=1,B2514=2,B2514=3,B2514=4,B2514=5),B2514,"")))))))</f>
        <v/>
      </c>
      <c r="E2514" s="11" t="str">
        <f>(IF(C2514=Локализация!$C$70,1,IF(C2514=Локализация!$C$71,2,IF(C2514=Локализация!$C$72,3,IF(C2514=Локализация!$C$73,4,IF(C2514=Локализация!$C$74,5,IF(OR(C2514=1,C2514=2,C2514=3,C2514=4,C2514=5),C2514,"")))))))</f>
        <v/>
      </c>
      <c r="F2514" s="55" t="e">
        <f t="shared" si="52"/>
        <v>#VALUE!</v>
      </c>
    </row>
    <row r="2515" spans="4:6" x14ac:dyDescent="0.3">
      <c r="D2515" s="11" t="str">
        <f>(IF(B2515=Локализация!$C$64,1,IF(B2515=Локализация!$C$65,2,IF(B2515=Локализация!$C$66,3,IF(B2515=Локализация!$C$67,4,IF(B2515=Локализация!$C$68,5,IF(OR(B2515=1,B2515=2,B2515=3,B2515=4,B2515=5),B2515,"")))))))</f>
        <v/>
      </c>
      <c r="E2515" s="11" t="str">
        <f>(IF(C2515=Локализация!$C$70,1,IF(C2515=Локализация!$C$71,2,IF(C2515=Локализация!$C$72,3,IF(C2515=Локализация!$C$73,4,IF(C2515=Локализация!$C$74,5,IF(OR(C2515=1,C2515=2,C2515=3,C2515=4,C2515=5),C2515,"")))))))</f>
        <v/>
      </c>
      <c r="F2515" s="55" t="e">
        <f t="shared" si="52"/>
        <v>#VALUE!</v>
      </c>
    </row>
    <row r="2516" spans="4:6" x14ac:dyDescent="0.3">
      <c r="D2516" s="11" t="str">
        <f>(IF(B2516=Локализация!$C$64,1,IF(B2516=Локализация!$C$65,2,IF(B2516=Локализация!$C$66,3,IF(B2516=Локализация!$C$67,4,IF(B2516=Локализация!$C$68,5,IF(OR(B2516=1,B2516=2,B2516=3,B2516=4,B2516=5),B2516,"")))))))</f>
        <v/>
      </c>
      <c r="E2516" s="11" t="str">
        <f>(IF(C2516=Локализация!$C$70,1,IF(C2516=Локализация!$C$71,2,IF(C2516=Локализация!$C$72,3,IF(C2516=Локализация!$C$73,4,IF(C2516=Локализация!$C$74,5,IF(OR(C2516=1,C2516=2,C2516=3,C2516=4,C2516=5),C2516,"")))))))</f>
        <v/>
      </c>
      <c r="F2516" s="55" t="e">
        <f t="shared" si="52"/>
        <v>#VALUE!</v>
      </c>
    </row>
    <row r="2517" spans="4:6" x14ac:dyDescent="0.3">
      <c r="D2517" s="11" t="str">
        <f>(IF(B2517=Локализация!$C$64,1,IF(B2517=Локализация!$C$65,2,IF(B2517=Локализация!$C$66,3,IF(B2517=Локализация!$C$67,4,IF(B2517=Локализация!$C$68,5,IF(OR(B2517=1,B2517=2,B2517=3,B2517=4,B2517=5),B2517,"")))))))</f>
        <v/>
      </c>
      <c r="E2517" s="11" t="str">
        <f>(IF(C2517=Локализация!$C$70,1,IF(C2517=Локализация!$C$71,2,IF(C2517=Локализация!$C$72,3,IF(C2517=Локализация!$C$73,4,IF(C2517=Локализация!$C$74,5,IF(OR(C2517=1,C2517=2,C2517=3,C2517=4,C2517=5),C2517,"")))))))</f>
        <v/>
      </c>
      <c r="F2517" s="55" t="e">
        <f t="shared" si="52"/>
        <v>#VALUE!</v>
      </c>
    </row>
    <row r="2518" spans="4:6" x14ac:dyDescent="0.3">
      <c r="D2518" s="11" t="str">
        <f>(IF(B2518=Локализация!$C$64,1,IF(B2518=Локализация!$C$65,2,IF(B2518=Локализация!$C$66,3,IF(B2518=Локализация!$C$67,4,IF(B2518=Локализация!$C$68,5,IF(OR(B2518=1,B2518=2,B2518=3,B2518=4,B2518=5),B2518,"")))))))</f>
        <v/>
      </c>
      <c r="E2518" s="11" t="str">
        <f>(IF(C2518=Локализация!$C$70,1,IF(C2518=Локализация!$C$71,2,IF(C2518=Локализация!$C$72,3,IF(C2518=Локализация!$C$73,4,IF(C2518=Локализация!$C$74,5,IF(OR(C2518=1,C2518=2,C2518=3,C2518=4,C2518=5),C2518,"")))))))</f>
        <v/>
      </c>
      <c r="F2518" s="55" t="e">
        <f t="shared" si="52"/>
        <v>#VALUE!</v>
      </c>
    </row>
    <row r="2519" spans="4:6" x14ac:dyDescent="0.3">
      <c r="D2519" s="11" t="str">
        <f>(IF(B2519=Локализация!$C$64,1,IF(B2519=Локализация!$C$65,2,IF(B2519=Локализация!$C$66,3,IF(B2519=Локализация!$C$67,4,IF(B2519=Локализация!$C$68,5,IF(OR(B2519=1,B2519=2,B2519=3,B2519=4,B2519=5),B2519,"")))))))</f>
        <v/>
      </c>
      <c r="E2519" s="11" t="str">
        <f>(IF(C2519=Локализация!$C$70,1,IF(C2519=Локализация!$C$71,2,IF(C2519=Локализация!$C$72,3,IF(C2519=Локализация!$C$73,4,IF(C2519=Локализация!$C$74,5,IF(OR(C2519=1,C2519=2,C2519=3,C2519=4,C2519=5),C2519,"")))))))</f>
        <v/>
      </c>
      <c r="F2519" s="55" t="e">
        <f t="shared" si="52"/>
        <v>#VALUE!</v>
      </c>
    </row>
    <row r="2520" spans="4:6" x14ac:dyDescent="0.3">
      <c r="D2520" s="11" t="str">
        <f>(IF(B2520=Локализация!$C$64,1,IF(B2520=Локализация!$C$65,2,IF(B2520=Локализация!$C$66,3,IF(B2520=Локализация!$C$67,4,IF(B2520=Локализация!$C$68,5,IF(OR(B2520=1,B2520=2,B2520=3,B2520=4,B2520=5),B2520,"")))))))</f>
        <v/>
      </c>
      <c r="E2520" s="11" t="str">
        <f>(IF(C2520=Локализация!$C$70,1,IF(C2520=Локализация!$C$71,2,IF(C2520=Локализация!$C$72,3,IF(C2520=Локализация!$C$73,4,IF(C2520=Локализация!$C$74,5,IF(OR(C2520=1,C2520=2,C2520=3,C2520=4,C2520=5),C2520,"")))))))</f>
        <v/>
      </c>
      <c r="F2520" s="55" t="e">
        <f t="shared" si="52"/>
        <v>#VALUE!</v>
      </c>
    </row>
    <row r="2521" spans="4:6" x14ac:dyDescent="0.3">
      <c r="D2521" s="11" t="str">
        <f>(IF(B2521=Локализация!$C$64,1,IF(B2521=Локализация!$C$65,2,IF(B2521=Локализация!$C$66,3,IF(B2521=Локализация!$C$67,4,IF(B2521=Локализация!$C$68,5,IF(OR(B2521=1,B2521=2,B2521=3,B2521=4,B2521=5),B2521,"")))))))</f>
        <v/>
      </c>
      <c r="E2521" s="11" t="str">
        <f>(IF(C2521=Локализация!$C$70,1,IF(C2521=Локализация!$C$71,2,IF(C2521=Локализация!$C$72,3,IF(C2521=Локализация!$C$73,4,IF(C2521=Локализация!$C$74,5,IF(OR(C2521=1,C2521=2,C2521=3,C2521=4,C2521=5),C2521,"")))))))</f>
        <v/>
      </c>
      <c r="F2521" s="55" t="e">
        <f t="shared" si="52"/>
        <v>#VALUE!</v>
      </c>
    </row>
    <row r="2522" spans="4:6" x14ac:dyDescent="0.3">
      <c r="D2522" s="11" t="str">
        <f>(IF(B2522=Локализация!$C$64,1,IF(B2522=Локализация!$C$65,2,IF(B2522=Локализация!$C$66,3,IF(B2522=Локализация!$C$67,4,IF(B2522=Локализация!$C$68,5,IF(OR(B2522=1,B2522=2,B2522=3,B2522=4,B2522=5),B2522,"")))))))</f>
        <v/>
      </c>
      <c r="E2522" s="11" t="str">
        <f>(IF(C2522=Локализация!$C$70,1,IF(C2522=Локализация!$C$71,2,IF(C2522=Локализация!$C$72,3,IF(C2522=Локализация!$C$73,4,IF(C2522=Локализация!$C$74,5,IF(OR(C2522=1,C2522=2,C2522=3,C2522=4,C2522=5),C2522,"")))))))</f>
        <v/>
      </c>
      <c r="F2522" s="55" t="e">
        <f t="shared" si="52"/>
        <v>#VALUE!</v>
      </c>
    </row>
    <row r="2523" spans="4:6" x14ac:dyDescent="0.3">
      <c r="D2523" s="11" t="str">
        <f>(IF(B2523=Локализация!$C$64,1,IF(B2523=Локализация!$C$65,2,IF(B2523=Локализация!$C$66,3,IF(B2523=Локализация!$C$67,4,IF(B2523=Локализация!$C$68,5,IF(OR(B2523=1,B2523=2,B2523=3,B2523=4,B2523=5),B2523,"")))))))</f>
        <v/>
      </c>
      <c r="E2523" s="11" t="str">
        <f>(IF(C2523=Локализация!$C$70,1,IF(C2523=Локализация!$C$71,2,IF(C2523=Локализация!$C$72,3,IF(C2523=Локализация!$C$73,4,IF(C2523=Локализация!$C$74,5,IF(OR(C2523=1,C2523=2,C2523=3,C2523=4,C2523=5),C2523,"")))))))</f>
        <v/>
      </c>
      <c r="F2523" s="55" t="e">
        <f t="shared" si="52"/>
        <v>#VALUE!</v>
      </c>
    </row>
    <row r="2524" spans="4:6" x14ac:dyDescent="0.3">
      <c r="D2524" s="11" t="str">
        <f>(IF(B2524=Локализация!$C$64,1,IF(B2524=Локализация!$C$65,2,IF(B2524=Локализация!$C$66,3,IF(B2524=Локализация!$C$67,4,IF(B2524=Локализация!$C$68,5,IF(OR(B2524=1,B2524=2,B2524=3,B2524=4,B2524=5),B2524,"")))))))</f>
        <v/>
      </c>
      <c r="E2524" s="11" t="str">
        <f>(IF(C2524=Локализация!$C$70,1,IF(C2524=Локализация!$C$71,2,IF(C2524=Локализация!$C$72,3,IF(C2524=Локализация!$C$73,4,IF(C2524=Локализация!$C$74,5,IF(OR(C2524=1,C2524=2,C2524=3,C2524=4,C2524=5),C2524,"")))))))</f>
        <v/>
      </c>
      <c r="F2524" s="55" t="e">
        <f t="shared" si="52"/>
        <v>#VALUE!</v>
      </c>
    </row>
    <row r="2525" spans="4:6" x14ac:dyDescent="0.3">
      <c r="D2525" s="11" t="str">
        <f>(IF(B2525=Локализация!$C$64,1,IF(B2525=Локализация!$C$65,2,IF(B2525=Локализация!$C$66,3,IF(B2525=Локализация!$C$67,4,IF(B2525=Локализация!$C$68,5,IF(OR(B2525=1,B2525=2,B2525=3,B2525=4,B2525=5),B2525,"")))))))</f>
        <v/>
      </c>
      <c r="E2525" s="11" t="str">
        <f>(IF(C2525=Локализация!$C$70,1,IF(C2525=Локализация!$C$71,2,IF(C2525=Локализация!$C$72,3,IF(C2525=Локализация!$C$73,4,IF(C2525=Локализация!$C$74,5,IF(OR(C2525=1,C2525=2,C2525=3,C2525=4,C2525=5),C2525,"")))))))</f>
        <v/>
      </c>
      <c r="F2525" s="55" t="e">
        <f t="shared" si="52"/>
        <v>#VALUE!</v>
      </c>
    </row>
    <row r="2526" spans="4:6" x14ac:dyDescent="0.3">
      <c r="D2526" s="11" t="str">
        <f>(IF(B2526=Локализация!$C$64,1,IF(B2526=Локализация!$C$65,2,IF(B2526=Локализация!$C$66,3,IF(B2526=Локализация!$C$67,4,IF(B2526=Локализация!$C$68,5,IF(OR(B2526=1,B2526=2,B2526=3,B2526=4,B2526=5),B2526,"")))))))</f>
        <v/>
      </c>
      <c r="E2526" s="11" t="str">
        <f>(IF(C2526=Локализация!$C$70,1,IF(C2526=Локализация!$C$71,2,IF(C2526=Локализация!$C$72,3,IF(C2526=Локализация!$C$73,4,IF(C2526=Локализация!$C$74,5,IF(OR(C2526=1,C2526=2,C2526=3,C2526=4,C2526=5),C2526,"")))))))</f>
        <v/>
      </c>
      <c r="F2526" s="55" t="e">
        <f t="shared" si="52"/>
        <v>#VALUE!</v>
      </c>
    </row>
    <row r="2527" spans="4:6" x14ac:dyDescent="0.3">
      <c r="D2527" s="11" t="str">
        <f>(IF(B2527=Локализация!$C$64,1,IF(B2527=Локализация!$C$65,2,IF(B2527=Локализация!$C$66,3,IF(B2527=Локализация!$C$67,4,IF(B2527=Локализация!$C$68,5,IF(OR(B2527=1,B2527=2,B2527=3,B2527=4,B2527=5),B2527,"")))))))</f>
        <v/>
      </c>
      <c r="E2527" s="11" t="str">
        <f>(IF(C2527=Локализация!$C$70,1,IF(C2527=Локализация!$C$71,2,IF(C2527=Локализация!$C$72,3,IF(C2527=Локализация!$C$73,4,IF(C2527=Локализация!$C$74,5,IF(OR(C2527=1,C2527=2,C2527=3,C2527=4,C2527=5),C2527,"")))))))</f>
        <v/>
      </c>
      <c r="F2527" s="55" t="e">
        <f t="shared" si="52"/>
        <v>#VALUE!</v>
      </c>
    </row>
    <row r="2528" spans="4:6" x14ac:dyDescent="0.3">
      <c r="D2528" s="11" t="str">
        <f>(IF(B2528=Локализация!$C$64,1,IF(B2528=Локализация!$C$65,2,IF(B2528=Локализация!$C$66,3,IF(B2528=Локализация!$C$67,4,IF(B2528=Локализация!$C$68,5,IF(OR(B2528=1,B2528=2,B2528=3,B2528=4,B2528=5),B2528,"")))))))</f>
        <v/>
      </c>
      <c r="E2528" s="11" t="str">
        <f>(IF(C2528=Локализация!$C$70,1,IF(C2528=Локализация!$C$71,2,IF(C2528=Локализация!$C$72,3,IF(C2528=Локализация!$C$73,4,IF(C2528=Локализация!$C$74,5,IF(OR(C2528=1,C2528=2,C2528=3,C2528=4,C2528=5),C2528,"")))))))</f>
        <v/>
      </c>
      <c r="F2528" s="55" t="e">
        <f t="shared" si="52"/>
        <v>#VALUE!</v>
      </c>
    </row>
    <row r="2529" spans="4:6" x14ac:dyDescent="0.3">
      <c r="D2529" s="11" t="str">
        <f>(IF(B2529=Локализация!$C$64,1,IF(B2529=Локализация!$C$65,2,IF(B2529=Локализация!$C$66,3,IF(B2529=Локализация!$C$67,4,IF(B2529=Локализация!$C$68,5,IF(OR(B2529=1,B2529=2,B2529=3,B2529=4,B2529=5),B2529,"")))))))</f>
        <v/>
      </c>
      <c r="E2529" s="11" t="str">
        <f>(IF(C2529=Локализация!$C$70,1,IF(C2529=Локализация!$C$71,2,IF(C2529=Локализация!$C$72,3,IF(C2529=Локализация!$C$73,4,IF(C2529=Локализация!$C$74,5,IF(OR(C2529=1,C2529=2,C2529=3,C2529=4,C2529=5),C2529,"")))))))</f>
        <v/>
      </c>
      <c r="F2529" s="55" t="e">
        <f t="shared" si="52"/>
        <v>#VALUE!</v>
      </c>
    </row>
    <row r="2530" spans="4:6" x14ac:dyDescent="0.3">
      <c r="D2530" s="11" t="str">
        <f>(IF(B2530=Локализация!$C$64,1,IF(B2530=Локализация!$C$65,2,IF(B2530=Локализация!$C$66,3,IF(B2530=Локализация!$C$67,4,IF(B2530=Локализация!$C$68,5,IF(OR(B2530=1,B2530=2,B2530=3,B2530=4,B2530=5),B2530,"")))))))</f>
        <v/>
      </c>
      <c r="E2530" s="11" t="str">
        <f>(IF(C2530=Локализация!$C$70,1,IF(C2530=Локализация!$C$71,2,IF(C2530=Локализация!$C$72,3,IF(C2530=Локализация!$C$73,4,IF(C2530=Локализация!$C$74,5,IF(OR(C2530=1,C2530=2,C2530=3,C2530=4,C2530=5),C2530,"")))))))</f>
        <v/>
      </c>
      <c r="F2530" s="55" t="e">
        <f t="shared" ref="F2530:F2593" si="53">(((D2530+E2530)-2)/8)</f>
        <v>#VALUE!</v>
      </c>
    </row>
    <row r="2531" spans="4:6" x14ac:dyDescent="0.3">
      <c r="D2531" s="11" t="str">
        <f>(IF(B2531=Локализация!$C$64,1,IF(B2531=Локализация!$C$65,2,IF(B2531=Локализация!$C$66,3,IF(B2531=Локализация!$C$67,4,IF(B2531=Локализация!$C$68,5,IF(OR(B2531=1,B2531=2,B2531=3,B2531=4,B2531=5),B2531,"")))))))</f>
        <v/>
      </c>
      <c r="E2531" s="11" t="str">
        <f>(IF(C2531=Локализация!$C$70,1,IF(C2531=Локализация!$C$71,2,IF(C2531=Локализация!$C$72,3,IF(C2531=Локализация!$C$73,4,IF(C2531=Локализация!$C$74,5,IF(OR(C2531=1,C2531=2,C2531=3,C2531=4,C2531=5),C2531,"")))))))</f>
        <v/>
      </c>
      <c r="F2531" s="55" t="e">
        <f t="shared" si="53"/>
        <v>#VALUE!</v>
      </c>
    </row>
    <row r="2532" spans="4:6" x14ac:dyDescent="0.3">
      <c r="D2532" s="11" t="str">
        <f>(IF(B2532=Локализация!$C$64,1,IF(B2532=Локализация!$C$65,2,IF(B2532=Локализация!$C$66,3,IF(B2532=Локализация!$C$67,4,IF(B2532=Локализация!$C$68,5,IF(OR(B2532=1,B2532=2,B2532=3,B2532=4,B2532=5),B2532,"")))))))</f>
        <v/>
      </c>
      <c r="E2532" s="11" t="str">
        <f>(IF(C2532=Локализация!$C$70,1,IF(C2532=Локализация!$C$71,2,IF(C2532=Локализация!$C$72,3,IF(C2532=Локализация!$C$73,4,IF(C2532=Локализация!$C$74,5,IF(OR(C2532=1,C2532=2,C2532=3,C2532=4,C2532=5),C2532,"")))))))</f>
        <v/>
      </c>
      <c r="F2532" s="55" t="e">
        <f t="shared" si="53"/>
        <v>#VALUE!</v>
      </c>
    </row>
    <row r="2533" spans="4:6" x14ac:dyDescent="0.3">
      <c r="D2533" s="11" t="str">
        <f>(IF(B2533=Локализация!$C$64,1,IF(B2533=Локализация!$C$65,2,IF(B2533=Локализация!$C$66,3,IF(B2533=Локализация!$C$67,4,IF(B2533=Локализация!$C$68,5,IF(OR(B2533=1,B2533=2,B2533=3,B2533=4,B2533=5),B2533,"")))))))</f>
        <v/>
      </c>
      <c r="E2533" s="11" t="str">
        <f>(IF(C2533=Локализация!$C$70,1,IF(C2533=Локализация!$C$71,2,IF(C2533=Локализация!$C$72,3,IF(C2533=Локализация!$C$73,4,IF(C2533=Локализация!$C$74,5,IF(OR(C2533=1,C2533=2,C2533=3,C2533=4,C2533=5),C2533,"")))))))</f>
        <v/>
      </c>
      <c r="F2533" s="55" t="e">
        <f t="shared" si="53"/>
        <v>#VALUE!</v>
      </c>
    </row>
    <row r="2534" spans="4:6" x14ac:dyDescent="0.3">
      <c r="D2534" s="11" t="str">
        <f>(IF(B2534=Локализация!$C$64,1,IF(B2534=Локализация!$C$65,2,IF(B2534=Локализация!$C$66,3,IF(B2534=Локализация!$C$67,4,IF(B2534=Локализация!$C$68,5,IF(OR(B2534=1,B2534=2,B2534=3,B2534=4,B2534=5),B2534,"")))))))</f>
        <v/>
      </c>
      <c r="E2534" s="11" t="str">
        <f>(IF(C2534=Локализация!$C$70,1,IF(C2534=Локализация!$C$71,2,IF(C2534=Локализация!$C$72,3,IF(C2534=Локализация!$C$73,4,IF(C2534=Локализация!$C$74,5,IF(OR(C2534=1,C2534=2,C2534=3,C2534=4,C2534=5),C2534,"")))))))</f>
        <v/>
      </c>
      <c r="F2534" s="55" t="e">
        <f t="shared" si="53"/>
        <v>#VALUE!</v>
      </c>
    </row>
    <row r="2535" spans="4:6" x14ac:dyDescent="0.3">
      <c r="D2535" s="11" t="str">
        <f>(IF(B2535=Локализация!$C$64,1,IF(B2535=Локализация!$C$65,2,IF(B2535=Локализация!$C$66,3,IF(B2535=Локализация!$C$67,4,IF(B2535=Локализация!$C$68,5,IF(OR(B2535=1,B2535=2,B2535=3,B2535=4,B2535=5),B2535,"")))))))</f>
        <v/>
      </c>
      <c r="E2535" s="11" t="str">
        <f>(IF(C2535=Локализация!$C$70,1,IF(C2535=Локализация!$C$71,2,IF(C2535=Локализация!$C$72,3,IF(C2535=Локализация!$C$73,4,IF(C2535=Локализация!$C$74,5,IF(OR(C2535=1,C2535=2,C2535=3,C2535=4,C2535=5),C2535,"")))))))</f>
        <v/>
      </c>
      <c r="F2535" s="55" t="e">
        <f t="shared" si="53"/>
        <v>#VALUE!</v>
      </c>
    </row>
    <row r="2536" spans="4:6" x14ac:dyDescent="0.3">
      <c r="D2536" s="11" t="str">
        <f>(IF(B2536=Локализация!$C$64,1,IF(B2536=Локализация!$C$65,2,IF(B2536=Локализация!$C$66,3,IF(B2536=Локализация!$C$67,4,IF(B2536=Локализация!$C$68,5,IF(OR(B2536=1,B2536=2,B2536=3,B2536=4,B2536=5),B2536,"")))))))</f>
        <v/>
      </c>
      <c r="E2536" s="11" t="str">
        <f>(IF(C2536=Локализация!$C$70,1,IF(C2536=Локализация!$C$71,2,IF(C2536=Локализация!$C$72,3,IF(C2536=Локализация!$C$73,4,IF(C2536=Локализация!$C$74,5,IF(OR(C2536=1,C2536=2,C2536=3,C2536=4,C2536=5),C2536,"")))))))</f>
        <v/>
      </c>
      <c r="F2536" s="55" t="e">
        <f t="shared" si="53"/>
        <v>#VALUE!</v>
      </c>
    </row>
    <row r="2537" spans="4:6" x14ac:dyDescent="0.3">
      <c r="D2537" s="11" t="str">
        <f>(IF(B2537=Локализация!$C$64,1,IF(B2537=Локализация!$C$65,2,IF(B2537=Локализация!$C$66,3,IF(B2537=Локализация!$C$67,4,IF(B2537=Локализация!$C$68,5,IF(OR(B2537=1,B2537=2,B2537=3,B2537=4,B2537=5),B2537,"")))))))</f>
        <v/>
      </c>
      <c r="E2537" s="11" t="str">
        <f>(IF(C2537=Локализация!$C$70,1,IF(C2537=Локализация!$C$71,2,IF(C2537=Локализация!$C$72,3,IF(C2537=Локализация!$C$73,4,IF(C2537=Локализация!$C$74,5,IF(OR(C2537=1,C2537=2,C2537=3,C2537=4,C2537=5),C2537,"")))))))</f>
        <v/>
      </c>
      <c r="F2537" s="55" t="e">
        <f t="shared" si="53"/>
        <v>#VALUE!</v>
      </c>
    </row>
    <row r="2538" spans="4:6" x14ac:dyDescent="0.3">
      <c r="D2538" s="11" t="str">
        <f>(IF(B2538=Локализация!$C$64,1,IF(B2538=Локализация!$C$65,2,IF(B2538=Локализация!$C$66,3,IF(B2538=Локализация!$C$67,4,IF(B2538=Локализация!$C$68,5,IF(OR(B2538=1,B2538=2,B2538=3,B2538=4,B2538=5),B2538,"")))))))</f>
        <v/>
      </c>
      <c r="E2538" s="11" t="str">
        <f>(IF(C2538=Локализация!$C$70,1,IF(C2538=Локализация!$C$71,2,IF(C2538=Локализация!$C$72,3,IF(C2538=Локализация!$C$73,4,IF(C2538=Локализация!$C$74,5,IF(OR(C2538=1,C2538=2,C2538=3,C2538=4,C2538=5),C2538,"")))))))</f>
        <v/>
      </c>
      <c r="F2538" s="55" t="e">
        <f t="shared" si="53"/>
        <v>#VALUE!</v>
      </c>
    </row>
    <row r="2539" spans="4:6" x14ac:dyDescent="0.3">
      <c r="D2539" s="11" t="str">
        <f>(IF(B2539=Локализация!$C$64,1,IF(B2539=Локализация!$C$65,2,IF(B2539=Локализация!$C$66,3,IF(B2539=Локализация!$C$67,4,IF(B2539=Локализация!$C$68,5,IF(OR(B2539=1,B2539=2,B2539=3,B2539=4,B2539=5),B2539,"")))))))</f>
        <v/>
      </c>
      <c r="E2539" s="11" t="str">
        <f>(IF(C2539=Локализация!$C$70,1,IF(C2539=Локализация!$C$71,2,IF(C2539=Локализация!$C$72,3,IF(C2539=Локализация!$C$73,4,IF(C2539=Локализация!$C$74,5,IF(OR(C2539=1,C2539=2,C2539=3,C2539=4,C2539=5),C2539,"")))))))</f>
        <v/>
      </c>
      <c r="F2539" s="55" t="e">
        <f t="shared" si="53"/>
        <v>#VALUE!</v>
      </c>
    </row>
    <row r="2540" spans="4:6" x14ac:dyDescent="0.3">
      <c r="D2540" s="11" t="str">
        <f>(IF(B2540=Локализация!$C$64,1,IF(B2540=Локализация!$C$65,2,IF(B2540=Локализация!$C$66,3,IF(B2540=Локализация!$C$67,4,IF(B2540=Локализация!$C$68,5,IF(OR(B2540=1,B2540=2,B2540=3,B2540=4,B2540=5),B2540,"")))))))</f>
        <v/>
      </c>
      <c r="E2540" s="11" t="str">
        <f>(IF(C2540=Локализация!$C$70,1,IF(C2540=Локализация!$C$71,2,IF(C2540=Локализация!$C$72,3,IF(C2540=Локализация!$C$73,4,IF(C2540=Локализация!$C$74,5,IF(OR(C2540=1,C2540=2,C2540=3,C2540=4,C2540=5),C2540,"")))))))</f>
        <v/>
      </c>
      <c r="F2540" s="55" t="e">
        <f t="shared" si="53"/>
        <v>#VALUE!</v>
      </c>
    </row>
    <row r="2541" spans="4:6" x14ac:dyDescent="0.3">
      <c r="D2541" s="11" t="str">
        <f>(IF(B2541=Локализация!$C$64,1,IF(B2541=Локализация!$C$65,2,IF(B2541=Локализация!$C$66,3,IF(B2541=Локализация!$C$67,4,IF(B2541=Локализация!$C$68,5,IF(OR(B2541=1,B2541=2,B2541=3,B2541=4,B2541=5),B2541,"")))))))</f>
        <v/>
      </c>
      <c r="E2541" s="11" t="str">
        <f>(IF(C2541=Локализация!$C$70,1,IF(C2541=Локализация!$C$71,2,IF(C2541=Локализация!$C$72,3,IF(C2541=Локализация!$C$73,4,IF(C2541=Локализация!$C$74,5,IF(OR(C2541=1,C2541=2,C2541=3,C2541=4,C2541=5),C2541,"")))))))</f>
        <v/>
      </c>
      <c r="F2541" s="55" t="e">
        <f t="shared" si="53"/>
        <v>#VALUE!</v>
      </c>
    </row>
    <row r="2542" spans="4:6" x14ac:dyDescent="0.3">
      <c r="D2542" s="11" t="str">
        <f>(IF(B2542=Локализация!$C$64,1,IF(B2542=Локализация!$C$65,2,IF(B2542=Локализация!$C$66,3,IF(B2542=Локализация!$C$67,4,IF(B2542=Локализация!$C$68,5,IF(OR(B2542=1,B2542=2,B2542=3,B2542=4,B2542=5),B2542,"")))))))</f>
        <v/>
      </c>
      <c r="E2542" s="11" t="str">
        <f>(IF(C2542=Локализация!$C$70,1,IF(C2542=Локализация!$C$71,2,IF(C2542=Локализация!$C$72,3,IF(C2542=Локализация!$C$73,4,IF(C2542=Локализация!$C$74,5,IF(OR(C2542=1,C2542=2,C2542=3,C2542=4,C2542=5),C2542,"")))))))</f>
        <v/>
      </c>
      <c r="F2542" s="55" t="e">
        <f t="shared" si="53"/>
        <v>#VALUE!</v>
      </c>
    </row>
    <row r="2543" spans="4:6" x14ac:dyDescent="0.3">
      <c r="D2543" s="11" t="str">
        <f>(IF(B2543=Локализация!$C$64,1,IF(B2543=Локализация!$C$65,2,IF(B2543=Локализация!$C$66,3,IF(B2543=Локализация!$C$67,4,IF(B2543=Локализация!$C$68,5,IF(OR(B2543=1,B2543=2,B2543=3,B2543=4,B2543=5),B2543,"")))))))</f>
        <v/>
      </c>
      <c r="E2543" s="11" t="str">
        <f>(IF(C2543=Локализация!$C$70,1,IF(C2543=Локализация!$C$71,2,IF(C2543=Локализация!$C$72,3,IF(C2543=Локализация!$C$73,4,IF(C2543=Локализация!$C$74,5,IF(OR(C2543=1,C2543=2,C2543=3,C2543=4,C2543=5),C2543,"")))))))</f>
        <v/>
      </c>
      <c r="F2543" s="55" t="e">
        <f t="shared" si="53"/>
        <v>#VALUE!</v>
      </c>
    </row>
    <row r="2544" spans="4:6" x14ac:dyDescent="0.3">
      <c r="D2544" s="11" t="str">
        <f>(IF(B2544=Локализация!$C$64,1,IF(B2544=Локализация!$C$65,2,IF(B2544=Локализация!$C$66,3,IF(B2544=Локализация!$C$67,4,IF(B2544=Локализация!$C$68,5,IF(OR(B2544=1,B2544=2,B2544=3,B2544=4,B2544=5),B2544,"")))))))</f>
        <v/>
      </c>
      <c r="E2544" s="11" t="str">
        <f>(IF(C2544=Локализация!$C$70,1,IF(C2544=Локализация!$C$71,2,IF(C2544=Локализация!$C$72,3,IF(C2544=Локализация!$C$73,4,IF(C2544=Локализация!$C$74,5,IF(OR(C2544=1,C2544=2,C2544=3,C2544=4,C2544=5),C2544,"")))))))</f>
        <v/>
      </c>
      <c r="F2544" s="55" t="e">
        <f t="shared" si="53"/>
        <v>#VALUE!</v>
      </c>
    </row>
    <row r="2545" spans="4:6" x14ac:dyDescent="0.3">
      <c r="D2545" s="11" t="str">
        <f>(IF(B2545=Локализация!$C$64,1,IF(B2545=Локализация!$C$65,2,IF(B2545=Локализация!$C$66,3,IF(B2545=Локализация!$C$67,4,IF(B2545=Локализация!$C$68,5,IF(OR(B2545=1,B2545=2,B2545=3,B2545=4,B2545=5),B2545,"")))))))</f>
        <v/>
      </c>
      <c r="E2545" s="11" t="str">
        <f>(IF(C2545=Локализация!$C$70,1,IF(C2545=Локализация!$C$71,2,IF(C2545=Локализация!$C$72,3,IF(C2545=Локализация!$C$73,4,IF(C2545=Локализация!$C$74,5,IF(OR(C2545=1,C2545=2,C2545=3,C2545=4,C2545=5),C2545,"")))))))</f>
        <v/>
      </c>
      <c r="F2545" s="55" t="e">
        <f t="shared" si="53"/>
        <v>#VALUE!</v>
      </c>
    </row>
    <row r="2546" spans="4:6" x14ac:dyDescent="0.3">
      <c r="D2546" s="11" t="str">
        <f>(IF(B2546=Локализация!$C$64,1,IF(B2546=Локализация!$C$65,2,IF(B2546=Локализация!$C$66,3,IF(B2546=Локализация!$C$67,4,IF(B2546=Локализация!$C$68,5,IF(OR(B2546=1,B2546=2,B2546=3,B2546=4,B2546=5),B2546,"")))))))</f>
        <v/>
      </c>
      <c r="E2546" s="11" t="str">
        <f>(IF(C2546=Локализация!$C$70,1,IF(C2546=Локализация!$C$71,2,IF(C2546=Локализация!$C$72,3,IF(C2546=Локализация!$C$73,4,IF(C2546=Локализация!$C$74,5,IF(OR(C2546=1,C2546=2,C2546=3,C2546=4,C2546=5),C2546,"")))))))</f>
        <v/>
      </c>
      <c r="F2546" s="55" t="e">
        <f t="shared" si="53"/>
        <v>#VALUE!</v>
      </c>
    </row>
    <row r="2547" spans="4:6" x14ac:dyDescent="0.3">
      <c r="D2547" s="11" t="str">
        <f>(IF(B2547=Локализация!$C$64,1,IF(B2547=Локализация!$C$65,2,IF(B2547=Локализация!$C$66,3,IF(B2547=Локализация!$C$67,4,IF(B2547=Локализация!$C$68,5,IF(OR(B2547=1,B2547=2,B2547=3,B2547=4,B2547=5),B2547,"")))))))</f>
        <v/>
      </c>
      <c r="E2547" s="11" t="str">
        <f>(IF(C2547=Локализация!$C$70,1,IF(C2547=Локализация!$C$71,2,IF(C2547=Локализация!$C$72,3,IF(C2547=Локализация!$C$73,4,IF(C2547=Локализация!$C$74,5,IF(OR(C2547=1,C2547=2,C2547=3,C2547=4,C2547=5),C2547,"")))))))</f>
        <v/>
      </c>
      <c r="F2547" s="55" t="e">
        <f t="shared" si="53"/>
        <v>#VALUE!</v>
      </c>
    </row>
    <row r="2548" spans="4:6" x14ac:dyDescent="0.3">
      <c r="D2548" s="11" t="str">
        <f>(IF(B2548=Локализация!$C$64,1,IF(B2548=Локализация!$C$65,2,IF(B2548=Локализация!$C$66,3,IF(B2548=Локализация!$C$67,4,IF(B2548=Локализация!$C$68,5,IF(OR(B2548=1,B2548=2,B2548=3,B2548=4,B2548=5),B2548,"")))))))</f>
        <v/>
      </c>
      <c r="E2548" s="11" t="str">
        <f>(IF(C2548=Локализация!$C$70,1,IF(C2548=Локализация!$C$71,2,IF(C2548=Локализация!$C$72,3,IF(C2548=Локализация!$C$73,4,IF(C2548=Локализация!$C$74,5,IF(OR(C2548=1,C2548=2,C2548=3,C2548=4,C2548=5),C2548,"")))))))</f>
        <v/>
      </c>
      <c r="F2548" s="55" t="e">
        <f t="shared" si="53"/>
        <v>#VALUE!</v>
      </c>
    </row>
    <row r="2549" spans="4:6" x14ac:dyDescent="0.3">
      <c r="D2549" s="11" t="str">
        <f>(IF(B2549=Локализация!$C$64,1,IF(B2549=Локализация!$C$65,2,IF(B2549=Локализация!$C$66,3,IF(B2549=Локализация!$C$67,4,IF(B2549=Локализация!$C$68,5,IF(OR(B2549=1,B2549=2,B2549=3,B2549=4,B2549=5),B2549,"")))))))</f>
        <v/>
      </c>
      <c r="E2549" s="11" t="str">
        <f>(IF(C2549=Локализация!$C$70,1,IF(C2549=Локализация!$C$71,2,IF(C2549=Локализация!$C$72,3,IF(C2549=Локализация!$C$73,4,IF(C2549=Локализация!$C$74,5,IF(OR(C2549=1,C2549=2,C2549=3,C2549=4,C2549=5),C2549,"")))))))</f>
        <v/>
      </c>
      <c r="F2549" s="55" t="e">
        <f t="shared" si="53"/>
        <v>#VALUE!</v>
      </c>
    </row>
    <row r="2550" spans="4:6" x14ac:dyDescent="0.3">
      <c r="D2550" s="11" t="str">
        <f>(IF(B2550=Локализация!$C$64,1,IF(B2550=Локализация!$C$65,2,IF(B2550=Локализация!$C$66,3,IF(B2550=Локализация!$C$67,4,IF(B2550=Локализация!$C$68,5,IF(OR(B2550=1,B2550=2,B2550=3,B2550=4,B2550=5),B2550,"")))))))</f>
        <v/>
      </c>
      <c r="E2550" s="11" t="str">
        <f>(IF(C2550=Локализация!$C$70,1,IF(C2550=Локализация!$C$71,2,IF(C2550=Локализация!$C$72,3,IF(C2550=Локализация!$C$73,4,IF(C2550=Локализация!$C$74,5,IF(OR(C2550=1,C2550=2,C2550=3,C2550=4,C2550=5),C2550,"")))))))</f>
        <v/>
      </c>
      <c r="F2550" s="55" t="e">
        <f t="shared" si="53"/>
        <v>#VALUE!</v>
      </c>
    </row>
    <row r="2551" spans="4:6" x14ac:dyDescent="0.3">
      <c r="D2551" s="11" t="str">
        <f>(IF(B2551=Локализация!$C$64,1,IF(B2551=Локализация!$C$65,2,IF(B2551=Локализация!$C$66,3,IF(B2551=Локализация!$C$67,4,IF(B2551=Локализация!$C$68,5,IF(OR(B2551=1,B2551=2,B2551=3,B2551=4,B2551=5),B2551,"")))))))</f>
        <v/>
      </c>
      <c r="E2551" s="11" t="str">
        <f>(IF(C2551=Локализация!$C$70,1,IF(C2551=Локализация!$C$71,2,IF(C2551=Локализация!$C$72,3,IF(C2551=Локализация!$C$73,4,IF(C2551=Локализация!$C$74,5,IF(OR(C2551=1,C2551=2,C2551=3,C2551=4,C2551=5),C2551,"")))))))</f>
        <v/>
      </c>
      <c r="F2551" s="55" t="e">
        <f t="shared" si="53"/>
        <v>#VALUE!</v>
      </c>
    </row>
    <row r="2552" spans="4:6" x14ac:dyDescent="0.3">
      <c r="D2552" s="11" t="str">
        <f>(IF(B2552=Локализация!$C$64,1,IF(B2552=Локализация!$C$65,2,IF(B2552=Локализация!$C$66,3,IF(B2552=Локализация!$C$67,4,IF(B2552=Локализация!$C$68,5,IF(OR(B2552=1,B2552=2,B2552=3,B2552=4,B2552=5),B2552,"")))))))</f>
        <v/>
      </c>
      <c r="E2552" s="11" t="str">
        <f>(IF(C2552=Локализация!$C$70,1,IF(C2552=Локализация!$C$71,2,IF(C2552=Локализация!$C$72,3,IF(C2552=Локализация!$C$73,4,IF(C2552=Локализация!$C$74,5,IF(OR(C2552=1,C2552=2,C2552=3,C2552=4,C2552=5),C2552,"")))))))</f>
        <v/>
      </c>
      <c r="F2552" s="55" t="e">
        <f t="shared" si="53"/>
        <v>#VALUE!</v>
      </c>
    </row>
    <row r="2553" spans="4:6" x14ac:dyDescent="0.3">
      <c r="D2553" s="11" t="str">
        <f>(IF(B2553=Локализация!$C$64,1,IF(B2553=Локализация!$C$65,2,IF(B2553=Локализация!$C$66,3,IF(B2553=Локализация!$C$67,4,IF(B2553=Локализация!$C$68,5,IF(OR(B2553=1,B2553=2,B2553=3,B2553=4,B2553=5),B2553,"")))))))</f>
        <v/>
      </c>
      <c r="E2553" s="11" t="str">
        <f>(IF(C2553=Локализация!$C$70,1,IF(C2553=Локализация!$C$71,2,IF(C2553=Локализация!$C$72,3,IF(C2553=Локализация!$C$73,4,IF(C2553=Локализация!$C$74,5,IF(OR(C2553=1,C2553=2,C2553=3,C2553=4,C2553=5),C2553,"")))))))</f>
        <v/>
      </c>
      <c r="F2553" s="55" t="e">
        <f t="shared" si="53"/>
        <v>#VALUE!</v>
      </c>
    </row>
    <row r="2554" spans="4:6" x14ac:dyDescent="0.3">
      <c r="D2554" s="11" t="str">
        <f>(IF(B2554=Локализация!$C$64,1,IF(B2554=Локализация!$C$65,2,IF(B2554=Локализация!$C$66,3,IF(B2554=Локализация!$C$67,4,IF(B2554=Локализация!$C$68,5,IF(OR(B2554=1,B2554=2,B2554=3,B2554=4,B2554=5),B2554,"")))))))</f>
        <v/>
      </c>
      <c r="E2554" s="11" t="str">
        <f>(IF(C2554=Локализация!$C$70,1,IF(C2554=Локализация!$C$71,2,IF(C2554=Локализация!$C$72,3,IF(C2554=Локализация!$C$73,4,IF(C2554=Локализация!$C$74,5,IF(OR(C2554=1,C2554=2,C2554=3,C2554=4,C2554=5),C2554,"")))))))</f>
        <v/>
      </c>
      <c r="F2554" s="55" t="e">
        <f t="shared" si="53"/>
        <v>#VALUE!</v>
      </c>
    </row>
    <row r="2555" spans="4:6" x14ac:dyDescent="0.3">
      <c r="D2555" s="11" t="str">
        <f>(IF(B2555=Локализация!$C$64,1,IF(B2555=Локализация!$C$65,2,IF(B2555=Локализация!$C$66,3,IF(B2555=Локализация!$C$67,4,IF(B2555=Локализация!$C$68,5,IF(OR(B2555=1,B2555=2,B2555=3,B2555=4,B2555=5),B2555,"")))))))</f>
        <v/>
      </c>
      <c r="E2555" s="11" t="str">
        <f>(IF(C2555=Локализация!$C$70,1,IF(C2555=Локализация!$C$71,2,IF(C2555=Локализация!$C$72,3,IF(C2555=Локализация!$C$73,4,IF(C2555=Локализация!$C$74,5,IF(OR(C2555=1,C2555=2,C2555=3,C2555=4,C2555=5),C2555,"")))))))</f>
        <v/>
      </c>
      <c r="F2555" s="55" t="e">
        <f t="shared" si="53"/>
        <v>#VALUE!</v>
      </c>
    </row>
    <row r="2556" spans="4:6" x14ac:dyDescent="0.3">
      <c r="D2556" s="11" t="str">
        <f>(IF(B2556=Локализация!$C$64,1,IF(B2556=Локализация!$C$65,2,IF(B2556=Локализация!$C$66,3,IF(B2556=Локализация!$C$67,4,IF(B2556=Локализация!$C$68,5,IF(OR(B2556=1,B2556=2,B2556=3,B2556=4,B2556=5),B2556,"")))))))</f>
        <v/>
      </c>
      <c r="E2556" s="11" t="str">
        <f>(IF(C2556=Локализация!$C$70,1,IF(C2556=Локализация!$C$71,2,IF(C2556=Локализация!$C$72,3,IF(C2556=Локализация!$C$73,4,IF(C2556=Локализация!$C$74,5,IF(OR(C2556=1,C2556=2,C2556=3,C2556=4,C2556=5),C2556,"")))))))</f>
        <v/>
      </c>
      <c r="F2556" s="55" t="e">
        <f t="shared" si="53"/>
        <v>#VALUE!</v>
      </c>
    </row>
    <row r="2557" spans="4:6" x14ac:dyDescent="0.3">
      <c r="D2557" s="11" t="str">
        <f>(IF(B2557=Локализация!$C$64,1,IF(B2557=Локализация!$C$65,2,IF(B2557=Локализация!$C$66,3,IF(B2557=Локализация!$C$67,4,IF(B2557=Локализация!$C$68,5,IF(OR(B2557=1,B2557=2,B2557=3,B2557=4,B2557=5),B2557,"")))))))</f>
        <v/>
      </c>
      <c r="E2557" s="11" t="str">
        <f>(IF(C2557=Локализация!$C$70,1,IF(C2557=Локализация!$C$71,2,IF(C2557=Локализация!$C$72,3,IF(C2557=Локализация!$C$73,4,IF(C2557=Локализация!$C$74,5,IF(OR(C2557=1,C2557=2,C2557=3,C2557=4,C2557=5),C2557,"")))))))</f>
        <v/>
      </c>
      <c r="F2557" s="55" t="e">
        <f t="shared" si="53"/>
        <v>#VALUE!</v>
      </c>
    </row>
    <row r="2558" spans="4:6" x14ac:dyDescent="0.3">
      <c r="D2558" s="11" t="str">
        <f>(IF(B2558=Локализация!$C$64,1,IF(B2558=Локализация!$C$65,2,IF(B2558=Локализация!$C$66,3,IF(B2558=Локализация!$C$67,4,IF(B2558=Локализация!$C$68,5,IF(OR(B2558=1,B2558=2,B2558=3,B2558=4,B2558=5),B2558,"")))))))</f>
        <v/>
      </c>
      <c r="E2558" s="11" t="str">
        <f>(IF(C2558=Локализация!$C$70,1,IF(C2558=Локализация!$C$71,2,IF(C2558=Локализация!$C$72,3,IF(C2558=Локализация!$C$73,4,IF(C2558=Локализация!$C$74,5,IF(OR(C2558=1,C2558=2,C2558=3,C2558=4,C2558=5),C2558,"")))))))</f>
        <v/>
      </c>
      <c r="F2558" s="55" t="e">
        <f t="shared" si="53"/>
        <v>#VALUE!</v>
      </c>
    </row>
    <row r="2559" spans="4:6" x14ac:dyDescent="0.3">
      <c r="D2559" s="11" t="str">
        <f>(IF(B2559=Локализация!$C$64,1,IF(B2559=Локализация!$C$65,2,IF(B2559=Локализация!$C$66,3,IF(B2559=Локализация!$C$67,4,IF(B2559=Локализация!$C$68,5,IF(OR(B2559=1,B2559=2,B2559=3,B2559=4,B2559=5),B2559,"")))))))</f>
        <v/>
      </c>
      <c r="E2559" s="11" t="str">
        <f>(IF(C2559=Локализация!$C$70,1,IF(C2559=Локализация!$C$71,2,IF(C2559=Локализация!$C$72,3,IF(C2559=Локализация!$C$73,4,IF(C2559=Локализация!$C$74,5,IF(OR(C2559=1,C2559=2,C2559=3,C2559=4,C2559=5),C2559,"")))))))</f>
        <v/>
      </c>
      <c r="F2559" s="55" t="e">
        <f t="shared" si="53"/>
        <v>#VALUE!</v>
      </c>
    </row>
    <row r="2560" spans="4:6" x14ac:dyDescent="0.3">
      <c r="D2560" s="11" t="str">
        <f>(IF(B2560=Локализация!$C$64,1,IF(B2560=Локализация!$C$65,2,IF(B2560=Локализация!$C$66,3,IF(B2560=Локализация!$C$67,4,IF(B2560=Локализация!$C$68,5,IF(OR(B2560=1,B2560=2,B2560=3,B2560=4,B2560=5),B2560,"")))))))</f>
        <v/>
      </c>
      <c r="E2560" s="11" t="str">
        <f>(IF(C2560=Локализация!$C$70,1,IF(C2560=Локализация!$C$71,2,IF(C2560=Локализация!$C$72,3,IF(C2560=Локализация!$C$73,4,IF(C2560=Локализация!$C$74,5,IF(OR(C2560=1,C2560=2,C2560=3,C2560=4,C2560=5),C2560,"")))))))</f>
        <v/>
      </c>
      <c r="F2560" s="55" t="e">
        <f t="shared" si="53"/>
        <v>#VALUE!</v>
      </c>
    </row>
    <row r="2561" spans="4:6" x14ac:dyDescent="0.3">
      <c r="D2561" s="11" t="str">
        <f>(IF(B2561=Локализация!$C$64,1,IF(B2561=Локализация!$C$65,2,IF(B2561=Локализация!$C$66,3,IF(B2561=Локализация!$C$67,4,IF(B2561=Локализация!$C$68,5,IF(OR(B2561=1,B2561=2,B2561=3,B2561=4,B2561=5),B2561,"")))))))</f>
        <v/>
      </c>
      <c r="E2561" s="11" t="str">
        <f>(IF(C2561=Локализация!$C$70,1,IF(C2561=Локализация!$C$71,2,IF(C2561=Локализация!$C$72,3,IF(C2561=Локализация!$C$73,4,IF(C2561=Локализация!$C$74,5,IF(OR(C2561=1,C2561=2,C2561=3,C2561=4,C2561=5),C2561,"")))))))</f>
        <v/>
      </c>
      <c r="F2561" s="55" t="e">
        <f t="shared" si="53"/>
        <v>#VALUE!</v>
      </c>
    </row>
    <row r="2562" spans="4:6" x14ac:dyDescent="0.3">
      <c r="D2562" s="11" t="str">
        <f>(IF(B2562=Локализация!$C$64,1,IF(B2562=Локализация!$C$65,2,IF(B2562=Локализация!$C$66,3,IF(B2562=Локализация!$C$67,4,IF(B2562=Локализация!$C$68,5,IF(OR(B2562=1,B2562=2,B2562=3,B2562=4,B2562=5),B2562,"")))))))</f>
        <v/>
      </c>
      <c r="E2562" s="11" t="str">
        <f>(IF(C2562=Локализация!$C$70,1,IF(C2562=Локализация!$C$71,2,IF(C2562=Локализация!$C$72,3,IF(C2562=Локализация!$C$73,4,IF(C2562=Локализация!$C$74,5,IF(OR(C2562=1,C2562=2,C2562=3,C2562=4,C2562=5),C2562,"")))))))</f>
        <v/>
      </c>
      <c r="F2562" s="55" t="e">
        <f t="shared" si="53"/>
        <v>#VALUE!</v>
      </c>
    </row>
    <row r="2563" spans="4:6" x14ac:dyDescent="0.3">
      <c r="D2563" s="11" t="str">
        <f>(IF(B2563=Локализация!$C$64,1,IF(B2563=Локализация!$C$65,2,IF(B2563=Локализация!$C$66,3,IF(B2563=Локализация!$C$67,4,IF(B2563=Локализация!$C$68,5,IF(OR(B2563=1,B2563=2,B2563=3,B2563=4,B2563=5),B2563,"")))))))</f>
        <v/>
      </c>
      <c r="E2563" s="11" t="str">
        <f>(IF(C2563=Локализация!$C$70,1,IF(C2563=Локализация!$C$71,2,IF(C2563=Локализация!$C$72,3,IF(C2563=Локализация!$C$73,4,IF(C2563=Локализация!$C$74,5,IF(OR(C2563=1,C2563=2,C2563=3,C2563=4,C2563=5),C2563,"")))))))</f>
        <v/>
      </c>
      <c r="F2563" s="55" t="e">
        <f t="shared" si="53"/>
        <v>#VALUE!</v>
      </c>
    </row>
    <row r="2564" spans="4:6" x14ac:dyDescent="0.3">
      <c r="D2564" s="11" t="str">
        <f>(IF(B2564=Локализация!$C$64,1,IF(B2564=Локализация!$C$65,2,IF(B2564=Локализация!$C$66,3,IF(B2564=Локализация!$C$67,4,IF(B2564=Локализация!$C$68,5,IF(OR(B2564=1,B2564=2,B2564=3,B2564=4,B2564=5),B2564,"")))))))</f>
        <v/>
      </c>
      <c r="E2564" s="11" t="str">
        <f>(IF(C2564=Локализация!$C$70,1,IF(C2564=Локализация!$C$71,2,IF(C2564=Локализация!$C$72,3,IF(C2564=Локализация!$C$73,4,IF(C2564=Локализация!$C$74,5,IF(OR(C2564=1,C2564=2,C2564=3,C2564=4,C2564=5),C2564,"")))))))</f>
        <v/>
      </c>
      <c r="F2564" s="55" t="e">
        <f t="shared" si="53"/>
        <v>#VALUE!</v>
      </c>
    </row>
    <row r="2565" spans="4:6" x14ac:dyDescent="0.3">
      <c r="D2565" s="11" t="str">
        <f>(IF(B2565=Локализация!$C$64,1,IF(B2565=Локализация!$C$65,2,IF(B2565=Локализация!$C$66,3,IF(B2565=Локализация!$C$67,4,IF(B2565=Локализация!$C$68,5,IF(OR(B2565=1,B2565=2,B2565=3,B2565=4,B2565=5),B2565,"")))))))</f>
        <v/>
      </c>
      <c r="E2565" s="11" t="str">
        <f>(IF(C2565=Локализация!$C$70,1,IF(C2565=Локализация!$C$71,2,IF(C2565=Локализация!$C$72,3,IF(C2565=Локализация!$C$73,4,IF(C2565=Локализация!$C$74,5,IF(OR(C2565=1,C2565=2,C2565=3,C2565=4,C2565=5),C2565,"")))))))</f>
        <v/>
      </c>
      <c r="F2565" s="55" t="e">
        <f t="shared" si="53"/>
        <v>#VALUE!</v>
      </c>
    </row>
    <row r="2566" spans="4:6" x14ac:dyDescent="0.3">
      <c r="D2566" s="11" t="str">
        <f>(IF(B2566=Локализация!$C$64,1,IF(B2566=Локализация!$C$65,2,IF(B2566=Локализация!$C$66,3,IF(B2566=Локализация!$C$67,4,IF(B2566=Локализация!$C$68,5,IF(OR(B2566=1,B2566=2,B2566=3,B2566=4,B2566=5),B2566,"")))))))</f>
        <v/>
      </c>
      <c r="E2566" s="11" t="str">
        <f>(IF(C2566=Локализация!$C$70,1,IF(C2566=Локализация!$C$71,2,IF(C2566=Локализация!$C$72,3,IF(C2566=Локализация!$C$73,4,IF(C2566=Локализация!$C$74,5,IF(OR(C2566=1,C2566=2,C2566=3,C2566=4,C2566=5),C2566,"")))))))</f>
        <v/>
      </c>
      <c r="F2566" s="55" t="e">
        <f t="shared" si="53"/>
        <v>#VALUE!</v>
      </c>
    </row>
    <row r="2567" spans="4:6" x14ac:dyDescent="0.3">
      <c r="D2567" s="11" t="str">
        <f>(IF(B2567=Локализация!$C$64,1,IF(B2567=Локализация!$C$65,2,IF(B2567=Локализация!$C$66,3,IF(B2567=Локализация!$C$67,4,IF(B2567=Локализация!$C$68,5,IF(OR(B2567=1,B2567=2,B2567=3,B2567=4,B2567=5),B2567,"")))))))</f>
        <v/>
      </c>
      <c r="E2567" s="11" t="str">
        <f>(IF(C2567=Локализация!$C$70,1,IF(C2567=Локализация!$C$71,2,IF(C2567=Локализация!$C$72,3,IF(C2567=Локализация!$C$73,4,IF(C2567=Локализация!$C$74,5,IF(OR(C2567=1,C2567=2,C2567=3,C2567=4,C2567=5),C2567,"")))))))</f>
        <v/>
      </c>
      <c r="F2567" s="55" t="e">
        <f t="shared" si="53"/>
        <v>#VALUE!</v>
      </c>
    </row>
    <row r="2568" spans="4:6" x14ac:dyDescent="0.3">
      <c r="D2568" s="11" t="str">
        <f>(IF(B2568=Локализация!$C$64,1,IF(B2568=Локализация!$C$65,2,IF(B2568=Локализация!$C$66,3,IF(B2568=Локализация!$C$67,4,IF(B2568=Локализация!$C$68,5,IF(OR(B2568=1,B2568=2,B2568=3,B2568=4,B2568=5),B2568,"")))))))</f>
        <v/>
      </c>
      <c r="E2568" s="11" t="str">
        <f>(IF(C2568=Локализация!$C$70,1,IF(C2568=Локализация!$C$71,2,IF(C2568=Локализация!$C$72,3,IF(C2568=Локализация!$C$73,4,IF(C2568=Локализация!$C$74,5,IF(OR(C2568=1,C2568=2,C2568=3,C2568=4,C2568=5),C2568,"")))))))</f>
        <v/>
      </c>
      <c r="F2568" s="55" t="e">
        <f t="shared" si="53"/>
        <v>#VALUE!</v>
      </c>
    </row>
    <row r="2569" spans="4:6" x14ac:dyDescent="0.3">
      <c r="D2569" s="11" t="str">
        <f>(IF(B2569=Локализация!$C$64,1,IF(B2569=Локализация!$C$65,2,IF(B2569=Локализация!$C$66,3,IF(B2569=Локализация!$C$67,4,IF(B2569=Локализация!$C$68,5,IF(OR(B2569=1,B2569=2,B2569=3,B2569=4,B2569=5),B2569,"")))))))</f>
        <v/>
      </c>
      <c r="E2569" s="11" t="str">
        <f>(IF(C2569=Локализация!$C$70,1,IF(C2569=Локализация!$C$71,2,IF(C2569=Локализация!$C$72,3,IF(C2569=Локализация!$C$73,4,IF(C2569=Локализация!$C$74,5,IF(OR(C2569=1,C2569=2,C2569=3,C2569=4,C2569=5),C2569,"")))))))</f>
        <v/>
      </c>
      <c r="F2569" s="55" t="e">
        <f t="shared" si="53"/>
        <v>#VALUE!</v>
      </c>
    </row>
    <row r="2570" spans="4:6" x14ac:dyDescent="0.3">
      <c r="D2570" s="11" t="str">
        <f>(IF(B2570=Локализация!$C$64,1,IF(B2570=Локализация!$C$65,2,IF(B2570=Локализация!$C$66,3,IF(B2570=Локализация!$C$67,4,IF(B2570=Локализация!$C$68,5,IF(OR(B2570=1,B2570=2,B2570=3,B2570=4,B2570=5),B2570,"")))))))</f>
        <v/>
      </c>
      <c r="E2570" s="11" t="str">
        <f>(IF(C2570=Локализация!$C$70,1,IF(C2570=Локализация!$C$71,2,IF(C2570=Локализация!$C$72,3,IF(C2570=Локализация!$C$73,4,IF(C2570=Локализация!$C$74,5,IF(OR(C2570=1,C2570=2,C2570=3,C2570=4,C2570=5),C2570,"")))))))</f>
        <v/>
      </c>
      <c r="F2570" s="55" t="e">
        <f t="shared" si="53"/>
        <v>#VALUE!</v>
      </c>
    </row>
    <row r="2571" spans="4:6" x14ac:dyDescent="0.3">
      <c r="D2571" s="11" t="str">
        <f>(IF(B2571=Локализация!$C$64,1,IF(B2571=Локализация!$C$65,2,IF(B2571=Локализация!$C$66,3,IF(B2571=Локализация!$C$67,4,IF(B2571=Локализация!$C$68,5,IF(OR(B2571=1,B2571=2,B2571=3,B2571=4,B2571=5),B2571,"")))))))</f>
        <v/>
      </c>
      <c r="E2571" s="11" t="str">
        <f>(IF(C2571=Локализация!$C$70,1,IF(C2571=Локализация!$C$71,2,IF(C2571=Локализация!$C$72,3,IF(C2571=Локализация!$C$73,4,IF(C2571=Локализация!$C$74,5,IF(OR(C2571=1,C2571=2,C2571=3,C2571=4,C2571=5),C2571,"")))))))</f>
        <v/>
      </c>
      <c r="F2571" s="55" t="e">
        <f t="shared" si="53"/>
        <v>#VALUE!</v>
      </c>
    </row>
    <row r="2572" spans="4:6" x14ac:dyDescent="0.3">
      <c r="D2572" s="11" t="str">
        <f>(IF(B2572=Локализация!$C$64,1,IF(B2572=Локализация!$C$65,2,IF(B2572=Локализация!$C$66,3,IF(B2572=Локализация!$C$67,4,IF(B2572=Локализация!$C$68,5,IF(OR(B2572=1,B2572=2,B2572=3,B2572=4,B2572=5),B2572,"")))))))</f>
        <v/>
      </c>
      <c r="E2572" s="11" t="str">
        <f>(IF(C2572=Локализация!$C$70,1,IF(C2572=Локализация!$C$71,2,IF(C2572=Локализация!$C$72,3,IF(C2572=Локализация!$C$73,4,IF(C2572=Локализация!$C$74,5,IF(OR(C2572=1,C2572=2,C2572=3,C2572=4,C2572=5),C2572,"")))))))</f>
        <v/>
      </c>
      <c r="F2572" s="55" t="e">
        <f t="shared" si="53"/>
        <v>#VALUE!</v>
      </c>
    </row>
    <row r="2573" spans="4:6" x14ac:dyDescent="0.3">
      <c r="D2573" s="11" t="str">
        <f>(IF(B2573=Локализация!$C$64,1,IF(B2573=Локализация!$C$65,2,IF(B2573=Локализация!$C$66,3,IF(B2573=Локализация!$C$67,4,IF(B2573=Локализация!$C$68,5,IF(OR(B2573=1,B2573=2,B2573=3,B2573=4,B2573=5),B2573,"")))))))</f>
        <v/>
      </c>
      <c r="E2573" s="11" t="str">
        <f>(IF(C2573=Локализация!$C$70,1,IF(C2573=Локализация!$C$71,2,IF(C2573=Локализация!$C$72,3,IF(C2573=Локализация!$C$73,4,IF(C2573=Локализация!$C$74,5,IF(OR(C2573=1,C2573=2,C2573=3,C2573=4,C2573=5),C2573,"")))))))</f>
        <v/>
      </c>
      <c r="F2573" s="55" t="e">
        <f t="shared" si="53"/>
        <v>#VALUE!</v>
      </c>
    </row>
    <row r="2574" spans="4:6" x14ac:dyDescent="0.3">
      <c r="D2574" s="11" t="str">
        <f>(IF(B2574=Локализация!$C$64,1,IF(B2574=Локализация!$C$65,2,IF(B2574=Локализация!$C$66,3,IF(B2574=Локализация!$C$67,4,IF(B2574=Локализация!$C$68,5,IF(OR(B2574=1,B2574=2,B2574=3,B2574=4,B2574=5),B2574,"")))))))</f>
        <v/>
      </c>
      <c r="E2574" s="11" t="str">
        <f>(IF(C2574=Локализация!$C$70,1,IF(C2574=Локализация!$C$71,2,IF(C2574=Локализация!$C$72,3,IF(C2574=Локализация!$C$73,4,IF(C2574=Локализация!$C$74,5,IF(OR(C2574=1,C2574=2,C2574=3,C2574=4,C2574=5),C2574,"")))))))</f>
        <v/>
      </c>
      <c r="F2574" s="55" t="e">
        <f t="shared" si="53"/>
        <v>#VALUE!</v>
      </c>
    </row>
    <row r="2575" spans="4:6" x14ac:dyDescent="0.3">
      <c r="D2575" s="11" t="str">
        <f>(IF(B2575=Локализация!$C$64,1,IF(B2575=Локализация!$C$65,2,IF(B2575=Локализация!$C$66,3,IF(B2575=Локализация!$C$67,4,IF(B2575=Локализация!$C$68,5,IF(OR(B2575=1,B2575=2,B2575=3,B2575=4,B2575=5),B2575,"")))))))</f>
        <v/>
      </c>
      <c r="E2575" s="11" t="str">
        <f>(IF(C2575=Локализация!$C$70,1,IF(C2575=Локализация!$C$71,2,IF(C2575=Локализация!$C$72,3,IF(C2575=Локализация!$C$73,4,IF(C2575=Локализация!$C$74,5,IF(OR(C2575=1,C2575=2,C2575=3,C2575=4,C2575=5),C2575,"")))))))</f>
        <v/>
      </c>
      <c r="F2575" s="55" t="e">
        <f t="shared" si="53"/>
        <v>#VALUE!</v>
      </c>
    </row>
    <row r="2576" spans="4:6" x14ac:dyDescent="0.3">
      <c r="D2576" s="11" t="str">
        <f>(IF(B2576=Локализация!$C$64,1,IF(B2576=Локализация!$C$65,2,IF(B2576=Локализация!$C$66,3,IF(B2576=Локализация!$C$67,4,IF(B2576=Локализация!$C$68,5,IF(OR(B2576=1,B2576=2,B2576=3,B2576=4,B2576=5),B2576,"")))))))</f>
        <v/>
      </c>
      <c r="E2576" s="11" t="str">
        <f>(IF(C2576=Локализация!$C$70,1,IF(C2576=Локализация!$C$71,2,IF(C2576=Локализация!$C$72,3,IF(C2576=Локализация!$C$73,4,IF(C2576=Локализация!$C$74,5,IF(OR(C2576=1,C2576=2,C2576=3,C2576=4,C2576=5),C2576,"")))))))</f>
        <v/>
      </c>
      <c r="F2576" s="55" t="e">
        <f t="shared" si="53"/>
        <v>#VALUE!</v>
      </c>
    </row>
    <row r="2577" spans="4:6" x14ac:dyDescent="0.3">
      <c r="D2577" s="11" t="str">
        <f>(IF(B2577=Локализация!$C$64,1,IF(B2577=Локализация!$C$65,2,IF(B2577=Локализация!$C$66,3,IF(B2577=Локализация!$C$67,4,IF(B2577=Локализация!$C$68,5,IF(OR(B2577=1,B2577=2,B2577=3,B2577=4,B2577=5),B2577,"")))))))</f>
        <v/>
      </c>
      <c r="E2577" s="11" t="str">
        <f>(IF(C2577=Локализация!$C$70,1,IF(C2577=Локализация!$C$71,2,IF(C2577=Локализация!$C$72,3,IF(C2577=Локализация!$C$73,4,IF(C2577=Локализация!$C$74,5,IF(OR(C2577=1,C2577=2,C2577=3,C2577=4,C2577=5),C2577,"")))))))</f>
        <v/>
      </c>
      <c r="F2577" s="55" t="e">
        <f t="shared" si="53"/>
        <v>#VALUE!</v>
      </c>
    </row>
    <row r="2578" spans="4:6" x14ac:dyDescent="0.3">
      <c r="D2578" s="11" t="str">
        <f>(IF(B2578=Локализация!$C$64,1,IF(B2578=Локализация!$C$65,2,IF(B2578=Локализация!$C$66,3,IF(B2578=Локализация!$C$67,4,IF(B2578=Локализация!$C$68,5,IF(OR(B2578=1,B2578=2,B2578=3,B2578=4,B2578=5),B2578,"")))))))</f>
        <v/>
      </c>
      <c r="E2578" s="11" t="str">
        <f>(IF(C2578=Локализация!$C$70,1,IF(C2578=Локализация!$C$71,2,IF(C2578=Локализация!$C$72,3,IF(C2578=Локализация!$C$73,4,IF(C2578=Локализация!$C$74,5,IF(OR(C2578=1,C2578=2,C2578=3,C2578=4,C2578=5),C2578,"")))))))</f>
        <v/>
      </c>
      <c r="F2578" s="55" t="e">
        <f t="shared" si="53"/>
        <v>#VALUE!</v>
      </c>
    </row>
    <row r="2579" spans="4:6" x14ac:dyDescent="0.3">
      <c r="D2579" s="11" t="str">
        <f>(IF(B2579=Локализация!$C$64,1,IF(B2579=Локализация!$C$65,2,IF(B2579=Локализация!$C$66,3,IF(B2579=Локализация!$C$67,4,IF(B2579=Локализация!$C$68,5,IF(OR(B2579=1,B2579=2,B2579=3,B2579=4,B2579=5),B2579,"")))))))</f>
        <v/>
      </c>
      <c r="E2579" s="11" t="str">
        <f>(IF(C2579=Локализация!$C$70,1,IF(C2579=Локализация!$C$71,2,IF(C2579=Локализация!$C$72,3,IF(C2579=Локализация!$C$73,4,IF(C2579=Локализация!$C$74,5,IF(OR(C2579=1,C2579=2,C2579=3,C2579=4,C2579=5),C2579,"")))))))</f>
        <v/>
      </c>
      <c r="F2579" s="55" t="e">
        <f t="shared" si="53"/>
        <v>#VALUE!</v>
      </c>
    </row>
    <row r="2580" spans="4:6" x14ac:dyDescent="0.3">
      <c r="D2580" s="11" t="str">
        <f>(IF(B2580=Локализация!$C$64,1,IF(B2580=Локализация!$C$65,2,IF(B2580=Локализация!$C$66,3,IF(B2580=Локализация!$C$67,4,IF(B2580=Локализация!$C$68,5,IF(OR(B2580=1,B2580=2,B2580=3,B2580=4,B2580=5),B2580,"")))))))</f>
        <v/>
      </c>
      <c r="E2580" s="11" t="str">
        <f>(IF(C2580=Локализация!$C$70,1,IF(C2580=Локализация!$C$71,2,IF(C2580=Локализация!$C$72,3,IF(C2580=Локализация!$C$73,4,IF(C2580=Локализация!$C$74,5,IF(OR(C2580=1,C2580=2,C2580=3,C2580=4,C2580=5),C2580,"")))))))</f>
        <v/>
      </c>
      <c r="F2580" s="55" t="e">
        <f t="shared" si="53"/>
        <v>#VALUE!</v>
      </c>
    </row>
    <row r="2581" spans="4:6" x14ac:dyDescent="0.3">
      <c r="D2581" s="11" t="str">
        <f>(IF(B2581=Локализация!$C$64,1,IF(B2581=Локализация!$C$65,2,IF(B2581=Локализация!$C$66,3,IF(B2581=Локализация!$C$67,4,IF(B2581=Локализация!$C$68,5,IF(OR(B2581=1,B2581=2,B2581=3,B2581=4,B2581=5),B2581,"")))))))</f>
        <v/>
      </c>
      <c r="E2581" s="11" t="str">
        <f>(IF(C2581=Локализация!$C$70,1,IF(C2581=Локализация!$C$71,2,IF(C2581=Локализация!$C$72,3,IF(C2581=Локализация!$C$73,4,IF(C2581=Локализация!$C$74,5,IF(OR(C2581=1,C2581=2,C2581=3,C2581=4,C2581=5),C2581,"")))))))</f>
        <v/>
      </c>
      <c r="F2581" s="55" t="e">
        <f t="shared" si="53"/>
        <v>#VALUE!</v>
      </c>
    </row>
    <row r="2582" spans="4:6" x14ac:dyDescent="0.3">
      <c r="D2582" s="11" t="str">
        <f>(IF(B2582=Локализация!$C$64,1,IF(B2582=Локализация!$C$65,2,IF(B2582=Локализация!$C$66,3,IF(B2582=Локализация!$C$67,4,IF(B2582=Локализация!$C$68,5,IF(OR(B2582=1,B2582=2,B2582=3,B2582=4,B2582=5),B2582,"")))))))</f>
        <v/>
      </c>
      <c r="E2582" s="11" t="str">
        <f>(IF(C2582=Локализация!$C$70,1,IF(C2582=Локализация!$C$71,2,IF(C2582=Локализация!$C$72,3,IF(C2582=Локализация!$C$73,4,IF(C2582=Локализация!$C$74,5,IF(OR(C2582=1,C2582=2,C2582=3,C2582=4,C2582=5),C2582,"")))))))</f>
        <v/>
      </c>
      <c r="F2582" s="55" t="e">
        <f t="shared" si="53"/>
        <v>#VALUE!</v>
      </c>
    </row>
    <row r="2583" spans="4:6" x14ac:dyDescent="0.3">
      <c r="D2583" s="11" t="str">
        <f>(IF(B2583=Локализация!$C$64,1,IF(B2583=Локализация!$C$65,2,IF(B2583=Локализация!$C$66,3,IF(B2583=Локализация!$C$67,4,IF(B2583=Локализация!$C$68,5,IF(OR(B2583=1,B2583=2,B2583=3,B2583=4,B2583=5),B2583,"")))))))</f>
        <v/>
      </c>
      <c r="E2583" s="11" t="str">
        <f>(IF(C2583=Локализация!$C$70,1,IF(C2583=Локализация!$C$71,2,IF(C2583=Локализация!$C$72,3,IF(C2583=Локализация!$C$73,4,IF(C2583=Локализация!$C$74,5,IF(OR(C2583=1,C2583=2,C2583=3,C2583=4,C2583=5),C2583,"")))))))</f>
        <v/>
      </c>
      <c r="F2583" s="55" t="e">
        <f t="shared" si="53"/>
        <v>#VALUE!</v>
      </c>
    </row>
    <row r="2584" spans="4:6" x14ac:dyDescent="0.3">
      <c r="D2584" s="11" t="str">
        <f>(IF(B2584=Локализация!$C$64,1,IF(B2584=Локализация!$C$65,2,IF(B2584=Локализация!$C$66,3,IF(B2584=Локализация!$C$67,4,IF(B2584=Локализация!$C$68,5,IF(OR(B2584=1,B2584=2,B2584=3,B2584=4,B2584=5),B2584,"")))))))</f>
        <v/>
      </c>
      <c r="E2584" s="11" t="str">
        <f>(IF(C2584=Локализация!$C$70,1,IF(C2584=Локализация!$C$71,2,IF(C2584=Локализация!$C$72,3,IF(C2584=Локализация!$C$73,4,IF(C2584=Локализация!$C$74,5,IF(OR(C2584=1,C2584=2,C2584=3,C2584=4,C2584=5),C2584,"")))))))</f>
        <v/>
      </c>
      <c r="F2584" s="55" t="e">
        <f t="shared" si="53"/>
        <v>#VALUE!</v>
      </c>
    </row>
    <row r="2585" spans="4:6" x14ac:dyDescent="0.3">
      <c r="D2585" s="11" t="str">
        <f>(IF(B2585=Локализация!$C$64,1,IF(B2585=Локализация!$C$65,2,IF(B2585=Локализация!$C$66,3,IF(B2585=Локализация!$C$67,4,IF(B2585=Локализация!$C$68,5,IF(OR(B2585=1,B2585=2,B2585=3,B2585=4,B2585=5),B2585,"")))))))</f>
        <v/>
      </c>
      <c r="E2585" s="11" t="str">
        <f>(IF(C2585=Локализация!$C$70,1,IF(C2585=Локализация!$C$71,2,IF(C2585=Локализация!$C$72,3,IF(C2585=Локализация!$C$73,4,IF(C2585=Локализация!$C$74,5,IF(OR(C2585=1,C2585=2,C2585=3,C2585=4,C2585=5),C2585,"")))))))</f>
        <v/>
      </c>
      <c r="F2585" s="55" t="e">
        <f t="shared" si="53"/>
        <v>#VALUE!</v>
      </c>
    </row>
    <row r="2586" spans="4:6" x14ac:dyDescent="0.3">
      <c r="D2586" s="11" t="str">
        <f>(IF(B2586=Локализация!$C$64,1,IF(B2586=Локализация!$C$65,2,IF(B2586=Локализация!$C$66,3,IF(B2586=Локализация!$C$67,4,IF(B2586=Локализация!$C$68,5,IF(OR(B2586=1,B2586=2,B2586=3,B2586=4,B2586=5),B2586,"")))))))</f>
        <v/>
      </c>
      <c r="E2586" s="11" t="str">
        <f>(IF(C2586=Локализация!$C$70,1,IF(C2586=Локализация!$C$71,2,IF(C2586=Локализация!$C$72,3,IF(C2586=Локализация!$C$73,4,IF(C2586=Локализация!$C$74,5,IF(OR(C2586=1,C2586=2,C2586=3,C2586=4,C2586=5),C2586,"")))))))</f>
        <v/>
      </c>
      <c r="F2586" s="55" t="e">
        <f t="shared" si="53"/>
        <v>#VALUE!</v>
      </c>
    </row>
    <row r="2587" spans="4:6" x14ac:dyDescent="0.3">
      <c r="D2587" s="11" t="str">
        <f>(IF(B2587=Локализация!$C$64,1,IF(B2587=Локализация!$C$65,2,IF(B2587=Локализация!$C$66,3,IF(B2587=Локализация!$C$67,4,IF(B2587=Локализация!$C$68,5,IF(OR(B2587=1,B2587=2,B2587=3,B2587=4,B2587=5),B2587,"")))))))</f>
        <v/>
      </c>
      <c r="E2587" s="11" t="str">
        <f>(IF(C2587=Локализация!$C$70,1,IF(C2587=Локализация!$C$71,2,IF(C2587=Локализация!$C$72,3,IF(C2587=Локализация!$C$73,4,IF(C2587=Локализация!$C$74,5,IF(OR(C2587=1,C2587=2,C2587=3,C2587=4,C2587=5),C2587,"")))))))</f>
        <v/>
      </c>
      <c r="F2587" s="55" t="e">
        <f t="shared" si="53"/>
        <v>#VALUE!</v>
      </c>
    </row>
    <row r="2588" spans="4:6" x14ac:dyDescent="0.3">
      <c r="D2588" s="11" t="str">
        <f>(IF(B2588=Локализация!$C$64,1,IF(B2588=Локализация!$C$65,2,IF(B2588=Локализация!$C$66,3,IF(B2588=Локализация!$C$67,4,IF(B2588=Локализация!$C$68,5,IF(OR(B2588=1,B2588=2,B2588=3,B2588=4,B2588=5),B2588,"")))))))</f>
        <v/>
      </c>
      <c r="E2588" s="11" t="str">
        <f>(IF(C2588=Локализация!$C$70,1,IF(C2588=Локализация!$C$71,2,IF(C2588=Локализация!$C$72,3,IF(C2588=Локализация!$C$73,4,IF(C2588=Локализация!$C$74,5,IF(OR(C2588=1,C2588=2,C2588=3,C2588=4,C2588=5),C2588,"")))))))</f>
        <v/>
      </c>
      <c r="F2588" s="55" t="e">
        <f t="shared" si="53"/>
        <v>#VALUE!</v>
      </c>
    </row>
    <row r="2589" spans="4:6" x14ac:dyDescent="0.3">
      <c r="D2589" s="11" t="str">
        <f>(IF(B2589=Локализация!$C$64,1,IF(B2589=Локализация!$C$65,2,IF(B2589=Локализация!$C$66,3,IF(B2589=Локализация!$C$67,4,IF(B2589=Локализация!$C$68,5,IF(OR(B2589=1,B2589=2,B2589=3,B2589=4,B2589=5),B2589,"")))))))</f>
        <v/>
      </c>
      <c r="E2589" s="11" t="str">
        <f>(IF(C2589=Локализация!$C$70,1,IF(C2589=Локализация!$C$71,2,IF(C2589=Локализация!$C$72,3,IF(C2589=Локализация!$C$73,4,IF(C2589=Локализация!$C$74,5,IF(OR(C2589=1,C2589=2,C2589=3,C2589=4,C2589=5),C2589,"")))))))</f>
        <v/>
      </c>
      <c r="F2589" s="55" t="e">
        <f t="shared" si="53"/>
        <v>#VALUE!</v>
      </c>
    </row>
    <row r="2590" spans="4:6" x14ac:dyDescent="0.3">
      <c r="D2590" s="11" t="str">
        <f>(IF(B2590=Локализация!$C$64,1,IF(B2590=Локализация!$C$65,2,IF(B2590=Локализация!$C$66,3,IF(B2590=Локализация!$C$67,4,IF(B2590=Локализация!$C$68,5,IF(OR(B2590=1,B2590=2,B2590=3,B2590=4,B2590=5),B2590,"")))))))</f>
        <v/>
      </c>
      <c r="E2590" s="11" t="str">
        <f>(IF(C2590=Локализация!$C$70,1,IF(C2590=Локализация!$C$71,2,IF(C2590=Локализация!$C$72,3,IF(C2590=Локализация!$C$73,4,IF(C2590=Локализация!$C$74,5,IF(OR(C2590=1,C2590=2,C2590=3,C2590=4,C2590=5),C2590,"")))))))</f>
        <v/>
      </c>
      <c r="F2590" s="55" t="e">
        <f t="shared" si="53"/>
        <v>#VALUE!</v>
      </c>
    </row>
    <row r="2591" spans="4:6" x14ac:dyDescent="0.3">
      <c r="D2591" s="11" t="str">
        <f>(IF(B2591=Локализация!$C$64,1,IF(B2591=Локализация!$C$65,2,IF(B2591=Локализация!$C$66,3,IF(B2591=Локализация!$C$67,4,IF(B2591=Локализация!$C$68,5,IF(OR(B2591=1,B2591=2,B2591=3,B2591=4,B2591=5),B2591,"")))))))</f>
        <v/>
      </c>
      <c r="E2591" s="11" t="str">
        <f>(IF(C2591=Локализация!$C$70,1,IF(C2591=Локализация!$C$71,2,IF(C2591=Локализация!$C$72,3,IF(C2591=Локализация!$C$73,4,IF(C2591=Локализация!$C$74,5,IF(OR(C2591=1,C2591=2,C2591=3,C2591=4,C2591=5),C2591,"")))))))</f>
        <v/>
      </c>
      <c r="F2591" s="55" t="e">
        <f t="shared" si="53"/>
        <v>#VALUE!</v>
      </c>
    </row>
    <row r="2592" spans="4:6" x14ac:dyDescent="0.3">
      <c r="D2592" s="11" t="str">
        <f>(IF(B2592=Локализация!$C$64,1,IF(B2592=Локализация!$C$65,2,IF(B2592=Локализация!$C$66,3,IF(B2592=Локализация!$C$67,4,IF(B2592=Локализация!$C$68,5,IF(OR(B2592=1,B2592=2,B2592=3,B2592=4,B2592=5),B2592,"")))))))</f>
        <v/>
      </c>
      <c r="E2592" s="11" t="str">
        <f>(IF(C2592=Локализация!$C$70,1,IF(C2592=Локализация!$C$71,2,IF(C2592=Локализация!$C$72,3,IF(C2592=Локализация!$C$73,4,IF(C2592=Локализация!$C$74,5,IF(OR(C2592=1,C2592=2,C2592=3,C2592=4,C2592=5),C2592,"")))))))</f>
        <v/>
      </c>
      <c r="F2592" s="55" t="e">
        <f t="shared" si="53"/>
        <v>#VALUE!</v>
      </c>
    </row>
    <row r="2593" spans="4:6" x14ac:dyDescent="0.3">
      <c r="D2593" s="11" t="str">
        <f>(IF(B2593=Локализация!$C$64,1,IF(B2593=Локализация!$C$65,2,IF(B2593=Локализация!$C$66,3,IF(B2593=Локализация!$C$67,4,IF(B2593=Локализация!$C$68,5,IF(OR(B2593=1,B2593=2,B2593=3,B2593=4,B2593=5),B2593,"")))))))</f>
        <v/>
      </c>
      <c r="E2593" s="11" t="str">
        <f>(IF(C2593=Локализация!$C$70,1,IF(C2593=Локализация!$C$71,2,IF(C2593=Локализация!$C$72,3,IF(C2593=Локализация!$C$73,4,IF(C2593=Локализация!$C$74,5,IF(OR(C2593=1,C2593=2,C2593=3,C2593=4,C2593=5),C2593,"")))))))</f>
        <v/>
      </c>
      <c r="F2593" s="55" t="e">
        <f t="shared" si="53"/>
        <v>#VALUE!</v>
      </c>
    </row>
    <row r="2594" spans="4:6" x14ac:dyDescent="0.3">
      <c r="D2594" s="11" t="str">
        <f>(IF(B2594=Локализация!$C$64,1,IF(B2594=Локализация!$C$65,2,IF(B2594=Локализация!$C$66,3,IF(B2594=Локализация!$C$67,4,IF(B2594=Локализация!$C$68,5,IF(OR(B2594=1,B2594=2,B2594=3,B2594=4,B2594=5),B2594,"")))))))</f>
        <v/>
      </c>
      <c r="E2594" s="11" t="str">
        <f>(IF(C2594=Локализация!$C$70,1,IF(C2594=Локализация!$C$71,2,IF(C2594=Локализация!$C$72,3,IF(C2594=Локализация!$C$73,4,IF(C2594=Локализация!$C$74,5,IF(OR(C2594=1,C2594=2,C2594=3,C2594=4,C2594=5),C2594,"")))))))</f>
        <v/>
      </c>
      <c r="F2594" s="55" t="e">
        <f t="shared" ref="F2594:F2657" si="54">(((D2594+E2594)-2)/8)</f>
        <v>#VALUE!</v>
      </c>
    </row>
    <row r="2595" spans="4:6" x14ac:dyDescent="0.3">
      <c r="D2595" s="11" t="str">
        <f>(IF(B2595=Локализация!$C$64,1,IF(B2595=Локализация!$C$65,2,IF(B2595=Локализация!$C$66,3,IF(B2595=Локализация!$C$67,4,IF(B2595=Локализация!$C$68,5,IF(OR(B2595=1,B2595=2,B2595=3,B2595=4,B2595=5),B2595,"")))))))</f>
        <v/>
      </c>
      <c r="E2595" s="11" t="str">
        <f>(IF(C2595=Локализация!$C$70,1,IF(C2595=Локализация!$C$71,2,IF(C2595=Локализация!$C$72,3,IF(C2595=Локализация!$C$73,4,IF(C2595=Локализация!$C$74,5,IF(OR(C2595=1,C2595=2,C2595=3,C2595=4,C2595=5),C2595,"")))))))</f>
        <v/>
      </c>
      <c r="F2595" s="55" t="e">
        <f t="shared" si="54"/>
        <v>#VALUE!</v>
      </c>
    </row>
    <row r="2596" spans="4:6" x14ac:dyDescent="0.3">
      <c r="D2596" s="11" t="str">
        <f>(IF(B2596=Локализация!$C$64,1,IF(B2596=Локализация!$C$65,2,IF(B2596=Локализация!$C$66,3,IF(B2596=Локализация!$C$67,4,IF(B2596=Локализация!$C$68,5,IF(OR(B2596=1,B2596=2,B2596=3,B2596=4,B2596=5),B2596,"")))))))</f>
        <v/>
      </c>
      <c r="E2596" s="11" t="str">
        <f>(IF(C2596=Локализация!$C$70,1,IF(C2596=Локализация!$C$71,2,IF(C2596=Локализация!$C$72,3,IF(C2596=Локализация!$C$73,4,IF(C2596=Локализация!$C$74,5,IF(OR(C2596=1,C2596=2,C2596=3,C2596=4,C2596=5),C2596,"")))))))</f>
        <v/>
      </c>
      <c r="F2596" s="55" t="e">
        <f t="shared" si="54"/>
        <v>#VALUE!</v>
      </c>
    </row>
    <row r="2597" spans="4:6" x14ac:dyDescent="0.3">
      <c r="D2597" s="11" t="str">
        <f>(IF(B2597=Локализация!$C$64,1,IF(B2597=Локализация!$C$65,2,IF(B2597=Локализация!$C$66,3,IF(B2597=Локализация!$C$67,4,IF(B2597=Локализация!$C$68,5,IF(OR(B2597=1,B2597=2,B2597=3,B2597=4,B2597=5),B2597,"")))))))</f>
        <v/>
      </c>
      <c r="E2597" s="11" t="str">
        <f>(IF(C2597=Локализация!$C$70,1,IF(C2597=Локализация!$C$71,2,IF(C2597=Локализация!$C$72,3,IF(C2597=Локализация!$C$73,4,IF(C2597=Локализация!$C$74,5,IF(OR(C2597=1,C2597=2,C2597=3,C2597=4,C2597=5),C2597,"")))))))</f>
        <v/>
      </c>
      <c r="F2597" s="55" t="e">
        <f t="shared" si="54"/>
        <v>#VALUE!</v>
      </c>
    </row>
    <row r="2598" spans="4:6" x14ac:dyDescent="0.3">
      <c r="D2598" s="11" t="str">
        <f>(IF(B2598=Локализация!$C$64,1,IF(B2598=Локализация!$C$65,2,IF(B2598=Локализация!$C$66,3,IF(B2598=Локализация!$C$67,4,IF(B2598=Локализация!$C$68,5,IF(OR(B2598=1,B2598=2,B2598=3,B2598=4,B2598=5),B2598,"")))))))</f>
        <v/>
      </c>
      <c r="E2598" s="11" t="str">
        <f>(IF(C2598=Локализация!$C$70,1,IF(C2598=Локализация!$C$71,2,IF(C2598=Локализация!$C$72,3,IF(C2598=Локализация!$C$73,4,IF(C2598=Локализация!$C$74,5,IF(OR(C2598=1,C2598=2,C2598=3,C2598=4,C2598=5),C2598,"")))))))</f>
        <v/>
      </c>
      <c r="F2598" s="55" t="e">
        <f t="shared" si="54"/>
        <v>#VALUE!</v>
      </c>
    </row>
    <row r="2599" spans="4:6" x14ac:dyDescent="0.3">
      <c r="D2599" s="11" t="str">
        <f>(IF(B2599=Локализация!$C$64,1,IF(B2599=Локализация!$C$65,2,IF(B2599=Локализация!$C$66,3,IF(B2599=Локализация!$C$67,4,IF(B2599=Локализация!$C$68,5,IF(OR(B2599=1,B2599=2,B2599=3,B2599=4,B2599=5),B2599,"")))))))</f>
        <v/>
      </c>
      <c r="E2599" s="11" t="str">
        <f>(IF(C2599=Локализация!$C$70,1,IF(C2599=Локализация!$C$71,2,IF(C2599=Локализация!$C$72,3,IF(C2599=Локализация!$C$73,4,IF(C2599=Локализация!$C$74,5,IF(OR(C2599=1,C2599=2,C2599=3,C2599=4,C2599=5),C2599,"")))))))</f>
        <v/>
      </c>
      <c r="F2599" s="55" t="e">
        <f t="shared" si="54"/>
        <v>#VALUE!</v>
      </c>
    </row>
    <row r="2600" spans="4:6" x14ac:dyDescent="0.3">
      <c r="D2600" s="11" t="str">
        <f>(IF(B2600=Локализация!$C$64,1,IF(B2600=Локализация!$C$65,2,IF(B2600=Локализация!$C$66,3,IF(B2600=Локализация!$C$67,4,IF(B2600=Локализация!$C$68,5,IF(OR(B2600=1,B2600=2,B2600=3,B2600=4,B2600=5),B2600,"")))))))</f>
        <v/>
      </c>
      <c r="E2600" s="11" t="str">
        <f>(IF(C2600=Локализация!$C$70,1,IF(C2600=Локализация!$C$71,2,IF(C2600=Локализация!$C$72,3,IF(C2600=Локализация!$C$73,4,IF(C2600=Локализация!$C$74,5,IF(OR(C2600=1,C2600=2,C2600=3,C2600=4,C2600=5),C2600,"")))))))</f>
        <v/>
      </c>
      <c r="F2600" s="55" t="e">
        <f t="shared" si="54"/>
        <v>#VALUE!</v>
      </c>
    </row>
    <row r="2601" spans="4:6" x14ac:dyDescent="0.3">
      <c r="D2601" s="11" t="str">
        <f>(IF(B2601=Локализация!$C$64,1,IF(B2601=Локализация!$C$65,2,IF(B2601=Локализация!$C$66,3,IF(B2601=Локализация!$C$67,4,IF(B2601=Локализация!$C$68,5,IF(OR(B2601=1,B2601=2,B2601=3,B2601=4,B2601=5),B2601,"")))))))</f>
        <v/>
      </c>
      <c r="E2601" s="11" t="str">
        <f>(IF(C2601=Локализация!$C$70,1,IF(C2601=Локализация!$C$71,2,IF(C2601=Локализация!$C$72,3,IF(C2601=Локализация!$C$73,4,IF(C2601=Локализация!$C$74,5,IF(OR(C2601=1,C2601=2,C2601=3,C2601=4,C2601=5),C2601,"")))))))</f>
        <v/>
      </c>
      <c r="F2601" s="55" t="e">
        <f t="shared" si="54"/>
        <v>#VALUE!</v>
      </c>
    </row>
    <row r="2602" spans="4:6" x14ac:dyDescent="0.3">
      <c r="D2602" s="11" t="str">
        <f>(IF(B2602=Локализация!$C$64,1,IF(B2602=Локализация!$C$65,2,IF(B2602=Локализация!$C$66,3,IF(B2602=Локализация!$C$67,4,IF(B2602=Локализация!$C$68,5,IF(OR(B2602=1,B2602=2,B2602=3,B2602=4,B2602=5),B2602,"")))))))</f>
        <v/>
      </c>
      <c r="E2602" s="11" t="str">
        <f>(IF(C2602=Локализация!$C$70,1,IF(C2602=Локализация!$C$71,2,IF(C2602=Локализация!$C$72,3,IF(C2602=Локализация!$C$73,4,IF(C2602=Локализация!$C$74,5,IF(OR(C2602=1,C2602=2,C2602=3,C2602=4,C2602=5),C2602,"")))))))</f>
        <v/>
      </c>
      <c r="F2602" s="55" t="e">
        <f t="shared" si="54"/>
        <v>#VALUE!</v>
      </c>
    </row>
    <row r="2603" spans="4:6" x14ac:dyDescent="0.3">
      <c r="D2603" s="11" t="str">
        <f>(IF(B2603=Локализация!$C$64,1,IF(B2603=Локализация!$C$65,2,IF(B2603=Локализация!$C$66,3,IF(B2603=Локализация!$C$67,4,IF(B2603=Локализация!$C$68,5,IF(OR(B2603=1,B2603=2,B2603=3,B2603=4,B2603=5),B2603,"")))))))</f>
        <v/>
      </c>
      <c r="E2603" s="11" t="str">
        <f>(IF(C2603=Локализация!$C$70,1,IF(C2603=Локализация!$C$71,2,IF(C2603=Локализация!$C$72,3,IF(C2603=Локализация!$C$73,4,IF(C2603=Локализация!$C$74,5,IF(OR(C2603=1,C2603=2,C2603=3,C2603=4,C2603=5),C2603,"")))))))</f>
        <v/>
      </c>
      <c r="F2603" s="55" t="e">
        <f t="shared" si="54"/>
        <v>#VALUE!</v>
      </c>
    </row>
    <row r="2604" spans="4:6" x14ac:dyDescent="0.3">
      <c r="D2604" s="11" t="str">
        <f>(IF(B2604=Локализация!$C$64,1,IF(B2604=Локализация!$C$65,2,IF(B2604=Локализация!$C$66,3,IF(B2604=Локализация!$C$67,4,IF(B2604=Локализация!$C$68,5,IF(OR(B2604=1,B2604=2,B2604=3,B2604=4,B2604=5),B2604,"")))))))</f>
        <v/>
      </c>
      <c r="E2604" s="11" t="str">
        <f>(IF(C2604=Локализация!$C$70,1,IF(C2604=Локализация!$C$71,2,IF(C2604=Локализация!$C$72,3,IF(C2604=Локализация!$C$73,4,IF(C2604=Локализация!$C$74,5,IF(OR(C2604=1,C2604=2,C2604=3,C2604=4,C2604=5),C2604,"")))))))</f>
        <v/>
      </c>
      <c r="F2604" s="55" t="e">
        <f t="shared" si="54"/>
        <v>#VALUE!</v>
      </c>
    </row>
    <row r="2605" spans="4:6" x14ac:dyDescent="0.3">
      <c r="D2605" s="11" t="str">
        <f>(IF(B2605=Локализация!$C$64,1,IF(B2605=Локализация!$C$65,2,IF(B2605=Локализация!$C$66,3,IF(B2605=Локализация!$C$67,4,IF(B2605=Локализация!$C$68,5,IF(OR(B2605=1,B2605=2,B2605=3,B2605=4,B2605=5),B2605,"")))))))</f>
        <v/>
      </c>
      <c r="E2605" s="11" t="str">
        <f>(IF(C2605=Локализация!$C$70,1,IF(C2605=Локализация!$C$71,2,IF(C2605=Локализация!$C$72,3,IF(C2605=Локализация!$C$73,4,IF(C2605=Локализация!$C$74,5,IF(OR(C2605=1,C2605=2,C2605=3,C2605=4,C2605=5),C2605,"")))))))</f>
        <v/>
      </c>
      <c r="F2605" s="55" t="e">
        <f t="shared" si="54"/>
        <v>#VALUE!</v>
      </c>
    </row>
    <row r="2606" spans="4:6" x14ac:dyDescent="0.3">
      <c r="D2606" s="11" t="str">
        <f>(IF(B2606=Локализация!$C$64,1,IF(B2606=Локализация!$C$65,2,IF(B2606=Локализация!$C$66,3,IF(B2606=Локализация!$C$67,4,IF(B2606=Локализация!$C$68,5,IF(OR(B2606=1,B2606=2,B2606=3,B2606=4,B2606=5),B2606,"")))))))</f>
        <v/>
      </c>
      <c r="E2606" s="11" t="str">
        <f>(IF(C2606=Локализация!$C$70,1,IF(C2606=Локализация!$C$71,2,IF(C2606=Локализация!$C$72,3,IF(C2606=Локализация!$C$73,4,IF(C2606=Локализация!$C$74,5,IF(OR(C2606=1,C2606=2,C2606=3,C2606=4,C2606=5),C2606,"")))))))</f>
        <v/>
      </c>
      <c r="F2606" s="55" t="e">
        <f t="shared" si="54"/>
        <v>#VALUE!</v>
      </c>
    </row>
    <row r="2607" spans="4:6" x14ac:dyDescent="0.3">
      <c r="D2607" s="11" t="str">
        <f>(IF(B2607=Локализация!$C$64,1,IF(B2607=Локализация!$C$65,2,IF(B2607=Локализация!$C$66,3,IF(B2607=Локализация!$C$67,4,IF(B2607=Локализация!$C$68,5,IF(OR(B2607=1,B2607=2,B2607=3,B2607=4,B2607=5),B2607,"")))))))</f>
        <v/>
      </c>
      <c r="E2607" s="11" t="str">
        <f>(IF(C2607=Локализация!$C$70,1,IF(C2607=Локализация!$C$71,2,IF(C2607=Локализация!$C$72,3,IF(C2607=Локализация!$C$73,4,IF(C2607=Локализация!$C$74,5,IF(OR(C2607=1,C2607=2,C2607=3,C2607=4,C2607=5),C2607,"")))))))</f>
        <v/>
      </c>
      <c r="F2607" s="55" t="e">
        <f t="shared" si="54"/>
        <v>#VALUE!</v>
      </c>
    </row>
    <row r="2608" spans="4:6" x14ac:dyDescent="0.3">
      <c r="D2608" s="11" t="str">
        <f>(IF(B2608=Локализация!$C$64,1,IF(B2608=Локализация!$C$65,2,IF(B2608=Локализация!$C$66,3,IF(B2608=Локализация!$C$67,4,IF(B2608=Локализация!$C$68,5,IF(OR(B2608=1,B2608=2,B2608=3,B2608=4,B2608=5),B2608,"")))))))</f>
        <v/>
      </c>
      <c r="E2608" s="11" t="str">
        <f>(IF(C2608=Локализация!$C$70,1,IF(C2608=Локализация!$C$71,2,IF(C2608=Локализация!$C$72,3,IF(C2608=Локализация!$C$73,4,IF(C2608=Локализация!$C$74,5,IF(OR(C2608=1,C2608=2,C2608=3,C2608=4,C2608=5),C2608,"")))))))</f>
        <v/>
      </c>
      <c r="F2608" s="55" t="e">
        <f t="shared" si="54"/>
        <v>#VALUE!</v>
      </c>
    </row>
    <row r="2609" spans="4:6" x14ac:dyDescent="0.3">
      <c r="D2609" s="11" t="str">
        <f>(IF(B2609=Локализация!$C$64,1,IF(B2609=Локализация!$C$65,2,IF(B2609=Локализация!$C$66,3,IF(B2609=Локализация!$C$67,4,IF(B2609=Локализация!$C$68,5,IF(OR(B2609=1,B2609=2,B2609=3,B2609=4,B2609=5),B2609,"")))))))</f>
        <v/>
      </c>
      <c r="E2609" s="11" t="str">
        <f>(IF(C2609=Локализация!$C$70,1,IF(C2609=Локализация!$C$71,2,IF(C2609=Локализация!$C$72,3,IF(C2609=Локализация!$C$73,4,IF(C2609=Локализация!$C$74,5,IF(OR(C2609=1,C2609=2,C2609=3,C2609=4,C2609=5),C2609,"")))))))</f>
        <v/>
      </c>
      <c r="F2609" s="55" t="e">
        <f t="shared" si="54"/>
        <v>#VALUE!</v>
      </c>
    </row>
    <row r="2610" spans="4:6" x14ac:dyDescent="0.3">
      <c r="D2610" s="11" t="str">
        <f>(IF(B2610=Локализация!$C$64,1,IF(B2610=Локализация!$C$65,2,IF(B2610=Локализация!$C$66,3,IF(B2610=Локализация!$C$67,4,IF(B2610=Локализация!$C$68,5,IF(OR(B2610=1,B2610=2,B2610=3,B2610=4,B2610=5),B2610,"")))))))</f>
        <v/>
      </c>
      <c r="E2610" s="11" t="str">
        <f>(IF(C2610=Локализация!$C$70,1,IF(C2610=Локализация!$C$71,2,IF(C2610=Локализация!$C$72,3,IF(C2610=Локализация!$C$73,4,IF(C2610=Локализация!$C$74,5,IF(OR(C2610=1,C2610=2,C2610=3,C2610=4,C2610=5),C2610,"")))))))</f>
        <v/>
      </c>
      <c r="F2610" s="55" t="e">
        <f t="shared" si="54"/>
        <v>#VALUE!</v>
      </c>
    </row>
    <row r="2611" spans="4:6" x14ac:dyDescent="0.3">
      <c r="D2611" s="11" t="str">
        <f>(IF(B2611=Локализация!$C$64,1,IF(B2611=Локализация!$C$65,2,IF(B2611=Локализация!$C$66,3,IF(B2611=Локализация!$C$67,4,IF(B2611=Локализация!$C$68,5,IF(OR(B2611=1,B2611=2,B2611=3,B2611=4,B2611=5),B2611,"")))))))</f>
        <v/>
      </c>
      <c r="E2611" s="11" t="str">
        <f>(IF(C2611=Локализация!$C$70,1,IF(C2611=Локализация!$C$71,2,IF(C2611=Локализация!$C$72,3,IF(C2611=Локализация!$C$73,4,IF(C2611=Локализация!$C$74,5,IF(OR(C2611=1,C2611=2,C2611=3,C2611=4,C2611=5),C2611,"")))))))</f>
        <v/>
      </c>
      <c r="F2611" s="55" t="e">
        <f t="shared" si="54"/>
        <v>#VALUE!</v>
      </c>
    </row>
    <row r="2612" spans="4:6" x14ac:dyDescent="0.3">
      <c r="D2612" s="11" t="str">
        <f>(IF(B2612=Локализация!$C$64,1,IF(B2612=Локализация!$C$65,2,IF(B2612=Локализация!$C$66,3,IF(B2612=Локализация!$C$67,4,IF(B2612=Локализация!$C$68,5,IF(OR(B2612=1,B2612=2,B2612=3,B2612=4,B2612=5),B2612,"")))))))</f>
        <v/>
      </c>
      <c r="E2612" s="11" t="str">
        <f>(IF(C2612=Локализация!$C$70,1,IF(C2612=Локализация!$C$71,2,IF(C2612=Локализация!$C$72,3,IF(C2612=Локализация!$C$73,4,IF(C2612=Локализация!$C$74,5,IF(OR(C2612=1,C2612=2,C2612=3,C2612=4,C2612=5),C2612,"")))))))</f>
        <v/>
      </c>
      <c r="F2612" s="55" t="e">
        <f t="shared" si="54"/>
        <v>#VALUE!</v>
      </c>
    </row>
    <row r="2613" spans="4:6" x14ac:dyDescent="0.3">
      <c r="D2613" s="11" t="str">
        <f>(IF(B2613=Локализация!$C$64,1,IF(B2613=Локализация!$C$65,2,IF(B2613=Локализация!$C$66,3,IF(B2613=Локализация!$C$67,4,IF(B2613=Локализация!$C$68,5,IF(OR(B2613=1,B2613=2,B2613=3,B2613=4,B2613=5),B2613,"")))))))</f>
        <v/>
      </c>
      <c r="E2613" s="11" t="str">
        <f>(IF(C2613=Локализация!$C$70,1,IF(C2613=Локализация!$C$71,2,IF(C2613=Локализация!$C$72,3,IF(C2613=Локализация!$C$73,4,IF(C2613=Локализация!$C$74,5,IF(OR(C2613=1,C2613=2,C2613=3,C2613=4,C2613=5),C2613,"")))))))</f>
        <v/>
      </c>
      <c r="F2613" s="55" t="e">
        <f t="shared" si="54"/>
        <v>#VALUE!</v>
      </c>
    </row>
    <row r="2614" spans="4:6" x14ac:dyDescent="0.3">
      <c r="D2614" s="11" t="str">
        <f>(IF(B2614=Локализация!$C$64,1,IF(B2614=Локализация!$C$65,2,IF(B2614=Локализация!$C$66,3,IF(B2614=Локализация!$C$67,4,IF(B2614=Локализация!$C$68,5,IF(OR(B2614=1,B2614=2,B2614=3,B2614=4,B2614=5),B2614,"")))))))</f>
        <v/>
      </c>
      <c r="E2614" s="11" t="str">
        <f>(IF(C2614=Локализация!$C$70,1,IF(C2614=Локализация!$C$71,2,IF(C2614=Локализация!$C$72,3,IF(C2614=Локализация!$C$73,4,IF(C2614=Локализация!$C$74,5,IF(OR(C2614=1,C2614=2,C2614=3,C2614=4,C2614=5),C2614,"")))))))</f>
        <v/>
      </c>
      <c r="F2614" s="55" t="e">
        <f t="shared" si="54"/>
        <v>#VALUE!</v>
      </c>
    </row>
    <row r="2615" spans="4:6" x14ac:dyDescent="0.3">
      <c r="D2615" s="11" t="str">
        <f>(IF(B2615=Локализация!$C$64,1,IF(B2615=Локализация!$C$65,2,IF(B2615=Локализация!$C$66,3,IF(B2615=Локализация!$C$67,4,IF(B2615=Локализация!$C$68,5,IF(OR(B2615=1,B2615=2,B2615=3,B2615=4,B2615=5),B2615,"")))))))</f>
        <v/>
      </c>
      <c r="E2615" s="11" t="str">
        <f>(IF(C2615=Локализация!$C$70,1,IF(C2615=Локализация!$C$71,2,IF(C2615=Локализация!$C$72,3,IF(C2615=Локализация!$C$73,4,IF(C2615=Локализация!$C$74,5,IF(OR(C2615=1,C2615=2,C2615=3,C2615=4,C2615=5),C2615,"")))))))</f>
        <v/>
      </c>
      <c r="F2615" s="55" t="e">
        <f t="shared" si="54"/>
        <v>#VALUE!</v>
      </c>
    </row>
    <row r="2616" spans="4:6" x14ac:dyDescent="0.3">
      <c r="D2616" s="11" t="str">
        <f>(IF(B2616=Локализация!$C$64,1,IF(B2616=Локализация!$C$65,2,IF(B2616=Локализация!$C$66,3,IF(B2616=Локализация!$C$67,4,IF(B2616=Локализация!$C$68,5,IF(OR(B2616=1,B2616=2,B2616=3,B2616=4,B2616=5),B2616,"")))))))</f>
        <v/>
      </c>
      <c r="E2616" s="11" t="str">
        <f>(IF(C2616=Локализация!$C$70,1,IF(C2616=Локализация!$C$71,2,IF(C2616=Локализация!$C$72,3,IF(C2616=Локализация!$C$73,4,IF(C2616=Локализация!$C$74,5,IF(OR(C2616=1,C2616=2,C2616=3,C2616=4,C2616=5),C2616,"")))))))</f>
        <v/>
      </c>
      <c r="F2616" s="55" t="e">
        <f t="shared" si="54"/>
        <v>#VALUE!</v>
      </c>
    </row>
    <row r="2617" spans="4:6" x14ac:dyDescent="0.3">
      <c r="D2617" s="11" t="str">
        <f>(IF(B2617=Локализация!$C$64,1,IF(B2617=Локализация!$C$65,2,IF(B2617=Локализация!$C$66,3,IF(B2617=Локализация!$C$67,4,IF(B2617=Локализация!$C$68,5,IF(OR(B2617=1,B2617=2,B2617=3,B2617=4,B2617=5),B2617,"")))))))</f>
        <v/>
      </c>
      <c r="E2617" s="11" t="str">
        <f>(IF(C2617=Локализация!$C$70,1,IF(C2617=Локализация!$C$71,2,IF(C2617=Локализация!$C$72,3,IF(C2617=Локализация!$C$73,4,IF(C2617=Локализация!$C$74,5,IF(OR(C2617=1,C2617=2,C2617=3,C2617=4,C2617=5),C2617,"")))))))</f>
        <v/>
      </c>
      <c r="F2617" s="55" t="e">
        <f t="shared" si="54"/>
        <v>#VALUE!</v>
      </c>
    </row>
    <row r="2618" spans="4:6" x14ac:dyDescent="0.3">
      <c r="D2618" s="11" t="str">
        <f>(IF(B2618=Локализация!$C$64,1,IF(B2618=Локализация!$C$65,2,IF(B2618=Локализация!$C$66,3,IF(B2618=Локализация!$C$67,4,IF(B2618=Локализация!$C$68,5,IF(OR(B2618=1,B2618=2,B2618=3,B2618=4,B2618=5),B2618,"")))))))</f>
        <v/>
      </c>
      <c r="E2618" s="11" t="str">
        <f>(IF(C2618=Локализация!$C$70,1,IF(C2618=Локализация!$C$71,2,IF(C2618=Локализация!$C$72,3,IF(C2618=Локализация!$C$73,4,IF(C2618=Локализация!$C$74,5,IF(OR(C2618=1,C2618=2,C2618=3,C2618=4,C2618=5),C2618,"")))))))</f>
        <v/>
      </c>
      <c r="F2618" s="55" t="e">
        <f t="shared" si="54"/>
        <v>#VALUE!</v>
      </c>
    </row>
    <row r="2619" spans="4:6" x14ac:dyDescent="0.3">
      <c r="D2619" s="11" t="str">
        <f>(IF(B2619=Локализация!$C$64,1,IF(B2619=Локализация!$C$65,2,IF(B2619=Локализация!$C$66,3,IF(B2619=Локализация!$C$67,4,IF(B2619=Локализация!$C$68,5,IF(OR(B2619=1,B2619=2,B2619=3,B2619=4,B2619=5),B2619,"")))))))</f>
        <v/>
      </c>
      <c r="E2619" s="11" t="str">
        <f>(IF(C2619=Локализация!$C$70,1,IF(C2619=Локализация!$C$71,2,IF(C2619=Локализация!$C$72,3,IF(C2619=Локализация!$C$73,4,IF(C2619=Локализация!$C$74,5,IF(OR(C2619=1,C2619=2,C2619=3,C2619=4,C2619=5),C2619,"")))))))</f>
        <v/>
      </c>
      <c r="F2619" s="55" t="e">
        <f t="shared" si="54"/>
        <v>#VALUE!</v>
      </c>
    </row>
    <row r="2620" spans="4:6" x14ac:dyDescent="0.3">
      <c r="D2620" s="11" t="str">
        <f>(IF(B2620=Локализация!$C$64,1,IF(B2620=Локализация!$C$65,2,IF(B2620=Локализация!$C$66,3,IF(B2620=Локализация!$C$67,4,IF(B2620=Локализация!$C$68,5,IF(OR(B2620=1,B2620=2,B2620=3,B2620=4,B2620=5),B2620,"")))))))</f>
        <v/>
      </c>
      <c r="E2620" s="11" t="str">
        <f>(IF(C2620=Локализация!$C$70,1,IF(C2620=Локализация!$C$71,2,IF(C2620=Локализация!$C$72,3,IF(C2620=Локализация!$C$73,4,IF(C2620=Локализация!$C$74,5,IF(OR(C2620=1,C2620=2,C2620=3,C2620=4,C2620=5),C2620,"")))))))</f>
        <v/>
      </c>
      <c r="F2620" s="55" t="e">
        <f t="shared" si="54"/>
        <v>#VALUE!</v>
      </c>
    </row>
    <row r="2621" spans="4:6" x14ac:dyDescent="0.3">
      <c r="D2621" s="11" t="str">
        <f>(IF(B2621=Локализация!$C$64,1,IF(B2621=Локализация!$C$65,2,IF(B2621=Локализация!$C$66,3,IF(B2621=Локализация!$C$67,4,IF(B2621=Локализация!$C$68,5,IF(OR(B2621=1,B2621=2,B2621=3,B2621=4,B2621=5),B2621,"")))))))</f>
        <v/>
      </c>
      <c r="E2621" s="11" t="str">
        <f>(IF(C2621=Локализация!$C$70,1,IF(C2621=Локализация!$C$71,2,IF(C2621=Локализация!$C$72,3,IF(C2621=Локализация!$C$73,4,IF(C2621=Локализация!$C$74,5,IF(OR(C2621=1,C2621=2,C2621=3,C2621=4,C2621=5),C2621,"")))))))</f>
        <v/>
      </c>
      <c r="F2621" s="55" t="e">
        <f t="shared" si="54"/>
        <v>#VALUE!</v>
      </c>
    </row>
    <row r="2622" spans="4:6" x14ac:dyDescent="0.3">
      <c r="D2622" s="11" t="str">
        <f>(IF(B2622=Локализация!$C$64,1,IF(B2622=Локализация!$C$65,2,IF(B2622=Локализация!$C$66,3,IF(B2622=Локализация!$C$67,4,IF(B2622=Локализация!$C$68,5,IF(OR(B2622=1,B2622=2,B2622=3,B2622=4,B2622=5),B2622,"")))))))</f>
        <v/>
      </c>
      <c r="E2622" s="11" t="str">
        <f>(IF(C2622=Локализация!$C$70,1,IF(C2622=Локализация!$C$71,2,IF(C2622=Локализация!$C$72,3,IF(C2622=Локализация!$C$73,4,IF(C2622=Локализация!$C$74,5,IF(OR(C2622=1,C2622=2,C2622=3,C2622=4,C2622=5),C2622,"")))))))</f>
        <v/>
      </c>
      <c r="F2622" s="55" t="e">
        <f t="shared" si="54"/>
        <v>#VALUE!</v>
      </c>
    </row>
    <row r="2623" spans="4:6" x14ac:dyDescent="0.3">
      <c r="D2623" s="11" t="str">
        <f>(IF(B2623=Локализация!$C$64,1,IF(B2623=Локализация!$C$65,2,IF(B2623=Локализация!$C$66,3,IF(B2623=Локализация!$C$67,4,IF(B2623=Локализация!$C$68,5,IF(OR(B2623=1,B2623=2,B2623=3,B2623=4,B2623=5),B2623,"")))))))</f>
        <v/>
      </c>
      <c r="E2623" s="11" t="str">
        <f>(IF(C2623=Локализация!$C$70,1,IF(C2623=Локализация!$C$71,2,IF(C2623=Локализация!$C$72,3,IF(C2623=Локализация!$C$73,4,IF(C2623=Локализация!$C$74,5,IF(OR(C2623=1,C2623=2,C2623=3,C2623=4,C2623=5),C2623,"")))))))</f>
        <v/>
      </c>
      <c r="F2623" s="55" t="e">
        <f t="shared" si="54"/>
        <v>#VALUE!</v>
      </c>
    </row>
    <row r="2624" spans="4:6" x14ac:dyDescent="0.3">
      <c r="D2624" s="11" t="str">
        <f>(IF(B2624=Локализация!$C$64,1,IF(B2624=Локализация!$C$65,2,IF(B2624=Локализация!$C$66,3,IF(B2624=Локализация!$C$67,4,IF(B2624=Локализация!$C$68,5,IF(OR(B2624=1,B2624=2,B2624=3,B2624=4,B2624=5),B2624,"")))))))</f>
        <v/>
      </c>
      <c r="E2624" s="11" t="str">
        <f>(IF(C2624=Локализация!$C$70,1,IF(C2624=Локализация!$C$71,2,IF(C2624=Локализация!$C$72,3,IF(C2624=Локализация!$C$73,4,IF(C2624=Локализация!$C$74,5,IF(OR(C2624=1,C2624=2,C2624=3,C2624=4,C2624=5),C2624,"")))))))</f>
        <v/>
      </c>
      <c r="F2624" s="55" t="e">
        <f t="shared" si="54"/>
        <v>#VALUE!</v>
      </c>
    </row>
    <row r="2625" spans="4:6" x14ac:dyDescent="0.3">
      <c r="D2625" s="11" t="str">
        <f>(IF(B2625=Локализация!$C$64,1,IF(B2625=Локализация!$C$65,2,IF(B2625=Локализация!$C$66,3,IF(B2625=Локализация!$C$67,4,IF(B2625=Локализация!$C$68,5,IF(OR(B2625=1,B2625=2,B2625=3,B2625=4,B2625=5),B2625,"")))))))</f>
        <v/>
      </c>
      <c r="E2625" s="11" t="str">
        <f>(IF(C2625=Локализация!$C$70,1,IF(C2625=Локализация!$C$71,2,IF(C2625=Локализация!$C$72,3,IF(C2625=Локализация!$C$73,4,IF(C2625=Локализация!$C$74,5,IF(OR(C2625=1,C2625=2,C2625=3,C2625=4,C2625=5),C2625,"")))))))</f>
        <v/>
      </c>
      <c r="F2625" s="55" t="e">
        <f t="shared" si="54"/>
        <v>#VALUE!</v>
      </c>
    </row>
    <row r="2626" spans="4:6" x14ac:dyDescent="0.3">
      <c r="D2626" s="11" t="str">
        <f>(IF(B2626=Локализация!$C$64,1,IF(B2626=Локализация!$C$65,2,IF(B2626=Локализация!$C$66,3,IF(B2626=Локализация!$C$67,4,IF(B2626=Локализация!$C$68,5,IF(OR(B2626=1,B2626=2,B2626=3,B2626=4,B2626=5),B2626,"")))))))</f>
        <v/>
      </c>
      <c r="E2626" s="11" t="str">
        <f>(IF(C2626=Локализация!$C$70,1,IF(C2626=Локализация!$C$71,2,IF(C2626=Локализация!$C$72,3,IF(C2626=Локализация!$C$73,4,IF(C2626=Локализация!$C$74,5,IF(OR(C2626=1,C2626=2,C2626=3,C2626=4,C2626=5),C2626,"")))))))</f>
        <v/>
      </c>
      <c r="F2626" s="55" t="e">
        <f t="shared" si="54"/>
        <v>#VALUE!</v>
      </c>
    </row>
    <row r="2627" spans="4:6" x14ac:dyDescent="0.3">
      <c r="D2627" s="11" t="str">
        <f>(IF(B2627=Локализация!$C$64,1,IF(B2627=Локализация!$C$65,2,IF(B2627=Локализация!$C$66,3,IF(B2627=Локализация!$C$67,4,IF(B2627=Локализация!$C$68,5,IF(OR(B2627=1,B2627=2,B2627=3,B2627=4,B2627=5),B2627,"")))))))</f>
        <v/>
      </c>
      <c r="E2627" s="11" t="str">
        <f>(IF(C2627=Локализация!$C$70,1,IF(C2627=Локализация!$C$71,2,IF(C2627=Локализация!$C$72,3,IF(C2627=Локализация!$C$73,4,IF(C2627=Локализация!$C$74,5,IF(OR(C2627=1,C2627=2,C2627=3,C2627=4,C2627=5),C2627,"")))))))</f>
        <v/>
      </c>
      <c r="F2627" s="55" t="e">
        <f t="shared" si="54"/>
        <v>#VALUE!</v>
      </c>
    </row>
    <row r="2628" spans="4:6" x14ac:dyDescent="0.3">
      <c r="D2628" s="11" t="str">
        <f>(IF(B2628=Локализация!$C$64,1,IF(B2628=Локализация!$C$65,2,IF(B2628=Локализация!$C$66,3,IF(B2628=Локализация!$C$67,4,IF(B2628=Локализация!$C$68,5,IF(OR(B2628=1,B2628=2,B2628=3,B2628=4,B2628=5),B2628,"")))))))</f>
        <v/>
      </c>
      <c r="E2628" s="11" t="str">
        <f>(IF(C2628=Локализация!$C$70,1,IF(C2628=Локализация!$C$71,2,IF(C2628=Локализация!$C$72,3,IF(C2628=Локализация!$C$73,4,IF(C2628=Локализация!$C$74,5,IF(OR(C2628=1,C2628=2,C2628=3,C2628=4,C2628=5),C2628,"")))))))</f>
        <v/>
      </c>
      <c r="F2628" s="55" t="e">
        <f t="shared" si="54"/>
        <v>#VALUE!</v>
      </c>
    </row>
    <row r="2629" spans="4:6" x14ac:dyDescent="0.3">
      <c r="D2629" s="11" t="str">
        <f>(IF(B2629=Локализация!$C$64,1,IF(B2629=Локализация!$C$65,2,IF(B2629=Локализация!$C$66,3,IF(B2629=Локализация!$C$67,4,IF(B2629=Локализация!$C$68,5,IF(OR(B2629=1,B2629=2,B2629=3,B2629=4,B2629=5),B2629,"")))))))</f>
        <v/>
      </c>
      <c r="E2629" s="11" t="str">
        <f>(IF(C2629=Локализация!$C$70,1,IF(C2629=Локализация!$C$71,2,IF(C2629=Локализация!$C$72,3,IF(C2629=Локализация!$C$73,4,IF(C2629=Локализация!$C$74,5,IF(OR(C2629=1,C2629=2,C2629=3,C2629=4,C2629=5),C2629,"")))))))</f>
        <v/>
      </c>
      <c r="F2629" s="55" t="e">
        <f t="shared" si="54"/>
        <v>#VALUE!</v>
      </c>
    </row>
    <row r="2630" spans="4:6" x14ac:dyDescent="0.3">
      <c r="D2630" s="11" t="str">
        <f>(IF(B2630=Локализация!$C$64,1,IF(B2630=Локализация!$C$65,2,IF(B2630=Локализация!$C$66,3,IF(B2630=Локализация!$C$67,4,IF(B2630=Локализация!$C$68,5,IF(OR(B2630=1,B2630=2,B2630=3,B2630=4,B2630=5),B2630,"")))))))</f>
        <v/>
      </c>
      <c r="E2630" s="11" t="str">
        <f>(IF(C2630=Локализация!$C$70,1,IF(C2630=Локализация!$C$71,2,IF(C2630=Локализация!$C$72,3,IF(C2630=Локализация!$C$73,4,IF(C2630=Локализация!$C$74,5,IF(OR(C2630=1,C2630=2,C2630=3,C2630=4,C2630=5),C2630,"")))))))</f>
        <v/>
      </c>
      <c r="F2630" s="55" t="e">
        <f t="shared" si="54"/>
        <v>#VALUE!</v>
      </c>
    </row>
    <row r="2631" spans="4:6" x14ac:dyDescent="0.3">
      <c r="D2631" s="11" t="str">
        <f>(IF(B2631=Локализация!$C$64,1,IF(B2631=Локализация!$C$65,2,IF(B2631=Локализация!$C$66,3,IF(B2631=Локализация!$C$67,4,IF(B2631=Локализация!$C$68,5,IF(OR(B2631=1,B2631=2,B2631=3,B2631=4,B2631=5),B2631,"")))))))</f>
        <v/>
      </c>
      <c r="E2631" s="11" t="str">
        <f>(IF(C2631=Локализация!$C$70,1,IF(C2631=Локализация!$C$71,2,IF(C2631=Локализация!$C$72,3,IF(C2631=Локализация!$C$73,4,IF(C2631=Локализация!$C$74,5,IF(OR(C2631=1,C2631=2,C2631=3,C2631=4,C2631=5),C2631,"")))))))</f>
        <v/>
      </c>
      <c r="F2631" s="55" t="e">
        <f t="shared" si="54"/>
        <v>#VALUE!</v>
      </c>
    </row>
    <row r="2632" spans="4:6" x14ac:dyDescent="0.3">
      <c r="D2632" s="11" t="str">
        <f>(IF(B2632=Локализация!$C$64,1,IF(B2632=Локализация!$C$65,2,IF(B2632=Локализация!$C$66,3,IF(B2632=Локализация!$C$67,4,IF(B2632=Локализация!$C$68,5,IF(OR(B2632=1,B2632=2,B2632=3,B2632=4,B2632=5),B2632,"")))))))</f>
        <v/>
      </c>
      <c r="E2632" s="11" t="str">
        <f>(IF(C2632=Локализация!$C$70,1,IF(C2632=Локализация!$C$71,2,IF(C2632=Локализация!$C$72,3,IF(C2632=Локализация!$C$73,4,IF(C2632=Локализация!$C$74,5,IF(OR(C2632=1,C2632=2,C2632=3,C2632=4,C2632=5),C2632,"")))))))</f>
        <v/>
      </c>
      <c r="F2632" s="55" t="e">
        <f t="shared" si="54"/>
        <v>#VALUE!</v>
      </c>
    </row>
    <row r="2633" spans="4:6" x14ac:dyDescent="0.3">
      <c r="D2633" s="11" t="str">
        <f>(IF(B2633=Локализация!$C$64,1,IF(B2633=Локализация!$C$65,2,IF(B2633=Локализация!$C$66,3,IF(B2633=Локализация!$C$67,4,IF(B2633=Локализация!$C$68,5,IF(OR(B2633=1,B2633=2,B2633=3,B2633=4,B2633=5),B2633,"")))))))</f>
        <v/>
      </c>
      <c r="E2633" s="11" t="str">
        <f>(IF(C2633=Локализация!$C$70,1,IF(C2633=Локализация!$C$71,2,IF(C2633=Локализация!$C$72,3,IF(C2633=Локализация!$C$73,4,IF(C2633=Локализация!$C$74,5,IF(OR(C2633=1,C2633=2,C2633=3,C2633=4,C2633=5),C2633,"")))))))</f>
        <v/>
      </c>
      <c r="F2633" s="55" t="e">
        <f t="shared" si="54"/>
        <v>#VALUE!</v>
      </c>
    </row>
    <row r="2634" spans="4:6" x14ac:dyDescent="0.3">
      <c r="D2634" s="11" t="str">
        <f>(IF(B2634=Локализация!$C$64,1,IF(B2634=Локализация!$C$65,2,IF(B2634=Локализация!$C$66,3,IF(B2634=Локализация!$C$67,4,IF(B2634=Локализация!$C$68,5,IF(OR(B2634=1,B2634=2,B2634=3,B2634=4,B2634=5),B2634,"")))))))</f>
        <v/>
      </c>
      <c r="E2634" s="11" t="str">
        <f>(IF(C2634=Локализация!$C$70,1,IF(C2634=Локализация!$C$71,2,IF(C2634=Локализация!$C$72,3,IF(C2634=Локализация!$C$73,4,IF(C2634=Локализация!$C$74,5,IF(OR(C2634=1,C2634=2,C2634=3,C2634=4,C2634=5),C2634,"")))))))</f>
        <v/>
      </c>
      <c r="F2634" s="55" t="e">
        <f t="shared" si="54"/>
        <v>#VALUE!</v>
      </c>
    </row>
    <row r="2635" spans="4:6" x14ac:dyDescent="0.3">
      <c r="D2635" s="11" t="str">
        <f>(IF(B2635=Локализация!$C$64,1,IF(B2635=Локализация!$C$65,2,IF(B2635=Локализация!$C$66,3,IF(B2635=Локализация!$C$67,4,IF(B2635=Локализация!$C$68,5,IF(OR(B2635=1,B2635=2,B2635=3,B2635=4,B2635=5),B2635,"")))))))</f>
        <v/>
      </c>
      <c r="E2635" s="11" t="str">
        <f>(IF(C2635=Локализация!$C$70,1,IF(C2635=Локализация!$C$71,2,IF(C2635=Локализация!$C$72,3,IF(C2635=Локализация!$C$73,4,IF(C2635=Локализация!$C$74,5,IF(OR(C2635=1,C2635=2,C2635=3,C2635=4,C2635=5),C2635,"")))))))</f>
        <v/>
      </c>
      <c r="F2635" s="55" t="e">
        <f t="shared" si="54"/>
        <v>#VALUE!</v>
      </c>
    </row>
    <row r="2636" spans="4:6" x14ac:dyDescent="0.3">
      <c r="D2636" s="11" t="str">
        <f>(IF(B2636=Локализация!$C$64,1,IF(B2636=Локализация!$C$65,2,IF(B2636=Локализация!$C$66,3,IF(B2636=Локализация!$C$67,4,IF(B2636=Локализация!$C$68,5,IF(OR(B2636=1,B2636=2,B2636=3,B2636=4,B2636=5),B2636,"")))))))</f>
        <v/>
      </c>
      <c r="E2636" s="11" t="str">
        <f>(IF(C2636=Локализация!$C$70,1,IF(C2636=Локализация!$C$71,2,IF(C2636=Локализация!$C$72,3,IF(C2636=Локализация!$C$73,4,IF(C2636=Локализация!$C$74,5,IF(OR(C2636=1,C2636=2,C2636=3,C2636=4,C2636=5),C2636,"")))))))</f>
        <v/>
      </c>
      <c r="F2636" s="55" t="e">
        <f t="shared" si="54"/>
        <v>#VALUE!</v>
      </c>
    </row>
    <row r="2637" spans="4:6" x14ac:dyDescent="0.3">
      <c r="D2637" s="11" t="str">
        <f>(IF(B2637=Локализация!$C$64,1,IF(B2637=Локализация!$C$65,2,IF(B2637=Локализация!$C$66,3,IF(B2637=Локализация!$C$67,4,IF(B2637=Локализация!$C$68,5,IF(OR(B2637=1,B2637=2,B2637=3,B2637=4,B2637=5),B2637,"")))))))</f>
        <v/>
      </c>
      <c r="E2637" s="11" t="str">
        <f>(IF(C2637=Локализация!$C$70,1,IF(C2637=Локализация!$C$71,2,IF(C2637=Локализация!$C$72,3,IF(C2637=Локализация!$C$73,4,IF(C2637=Локализация!$C$74,5,IF(OR(C2637=1,C2637=2,C2637=3,C2637=4,C2637=5),C2637,"")))))))</f>
        <v/>
      </c>
      <c r="F2637" s="55" t="e">
        <f t="shared" si="54"/>
        <v>#VALUE!</v>
      </c>
    </row>
    <row r="2638" spans="4:6" x14ac:dyDescent="0.3">
      <c r="D2638" s="11" t="str">
        <f>(IF(B2638=Локализация!$C$64,1,IF(B2638=Локализация!$C$65,2,IF(B2638=Локализация!$C$66,3,IF(B2638=Локализация!$C$67,4,IF(B2638=Локализация!$C$68,5,IF(OR(B2638=1,B2638=2,B2638=3,B2638=4,B2638=5),B2638,"")))))))</f>
        <v/>
      </c>
      <c r="E2638" s="11" t="str">
        <f>(IF(C2638=Локализация!$C$70,1,IF(C2638=Локализация!$C$71,2,IF(C2638=Локализация!$C$72,3,IF(C2638=Локализация!$C$73,4,IF(C2638=Локализация!$C$74,5,IF(OR(C2638=1,C2638=2,C2638=3,C2638=4,C2638=5),C2638,"")))))))</f>
        <v/>
      </c>
      <c r="F2638" s="55" t="e">
        <f t="shared" si="54"/>
        <v>#VALUE!</v>
      </c>
    </row>
    <row r="2639" spans="4:6" x14ac:dyDescent="0.3">
      <c r="D2639" s="11" t="str">
        <f>(IF(B2639=Локализация!$C$64,1,IF(B2639=Локализация!$C$65,2,IF(B2639=Локализация!$C$66,3,IF(B2639=Локализация!$C$67,4,IF(B2639=Локализация!$C$68,5,IF(OR(B2639=1,B2639=2,B2639=3,B2639=4,B2639=5),B2639,"")))))))</f>
        <v/>
      </c>
      <c r="E2639" s="11" t="str">
        <f>(IF(C2639=Локализация!$C$70,1,IF(C2639=Локализация!$C$71,2,IF(C2639=Локализация!$C$72,3,IF(C2639=Локализация!$C$73,4,IF(C2639=Локализация!$C$74,5,IF(OR(C2639=1,C2639=2,C2639=3,C2639=4,C2639=5),C2639,"")))))))</f>
        <v/>
      </c>
      <c r="F2639" s="55" t="e">
        <f t="shared" si="54"/>
        <v>#VALUE!</v>
      </c>
    </row>
    <row r="2640" spans="4:6" x14ac:dyDescent="0.3">
      <c r="D2640" s="11" t="str">
        <f>(IF(B2640=Локализация!$C$64,1,IF(B2640=Локализация!$C$65,2,IF(B2640=Локализация!$C$66,3,IF(B2640=Локализация!$C$67,4,IF(B2640=Локализация!$C$68,5,IF(OR(B2640=1,B2640=2,B2640=3,B2640=4,B2640=5),B2640,"")))))))</f>
        <v/>
      </c>
      <c r="E2640" s="11" t="str">
        <f>(IF(C2640=Локализация!$C$70,1,IF(C2640=Локализация!$C$71,2,IF(C2640=Локализация!$C$72,3,IF(C2640=Локализация!$C$73,4,IF(C2640=Локализация!$C$74,5,IF(OR(C2640=1,C2640=2,C2640=3,C2640=4,C2640=5),C2640,"")))))))</f>
        <v/>
      </c>
      <c r="F2640" s="55" t="e">
        <f t="shared" si="54"/>
        <v>#VALUE!</v>
      </c>
    </row>
    <row r="2641" spans="4:6" x14ac:dyDescent="0.3">
      <c r="D2641" s="11" t="str">
        <f>(IF(B2641=Локализация!$C$64,1,IF(B2641=Локализация!$C$65,2,IF(B2641=Локализация!$C$66,3,IF(B2641=Локализация!$C$67,4,IF(B2641=Локализация!$C$68,5,IF(OR(B2641=1,B2641=2,B2641=3,B2641=4,B2641=5),B2641,"")))))))</f>
        <v/>
      </c>
      <c r="E2641" s="11" t="str">
        <f>(IF(C2641=Локализация!$C$70,1,IF(C2641=Локализация!$C$71,2,IF(C2641=Локализация!$C$72,3,IF(C2641=Локализация!$C$73,4,IF(C2641=Локализация!$C$74,5,IF(OR(C2641=1,C2641=2,C2641=3,C2641=4,C2641=5),C2641,"")))))))</f>
        <v/>
      </c>
      <c r="F2641" s="55" t="e">
        <f t="shared" si="54"/>
        <v>#VALUE!</v>
      </c>
    </row>
    <row r="2642" spans="4:6" x14ac:dyDescent="0.3">
      <c r="D2642" s="11" t="str">
        <f>(IF(B2642=Локализация!$C$64,1,IF(B2642=Локализация!$C$65,2,IF(B2642=Локализация!$C$66,3,IF(B2642=Локализация!$C$67,4,IF(B2642=Локализация!$C$68,5,IF(OR(B2642=1,B2642=2,B2642=3,B2642=4,B2642=5),B2642,"")))))))</f>
        <v/>
      </c>
      <c r="E2642" s="11" t="str">
        <f>(IF(C2642=Локализация!$C$70,1,IF(C2642=Локализация!$C$71,2,IF(C2642=Локализация!$C$72,3,IF(C2642=Локализация!$C$73,4,IF(C2642=Локализация!$C$74,5,IF(OR(C2642=1,C2642=2,C2642=3,C2642=4,C2642=5),C2642,"")))))))</f>
        <v/>
      </c>
      <c r="F2642" s="55" t="e">
        <f t="shared" si="54"/>
        <v>#VALUE!</v>
      </c>
    </row>
    <row r="2643" spans="4:6" x14ac:dyDescent="0.3">
      <c r="D2643" s="11" t="str">
        <f>(IF(B2643=Локализация!$C$64,1,IF(B2643=Локализация!$C$65,2,IF(B2643=Локализация!$C$66,3,IF(B2643=Локализация!$C$67,4,IF(B2643=Локализация!$C$68,5,IF(OR(B2643=1,B2643=2,B2643=3,B2643=4,B2643=5),B2643,"")))))))</f>
        <v/>
      </c>
      <c r="E2643" s="11" t="str">
        <f>(IF(C2643=Локализация!$C$70,1,IF(C2643=Локализация!$C$71,2,IF(C2643=Локализация!$C$72,3,IF(C2643=Локализация!$C$73,4,IF(C2643=Локализация!$C$74,5,IF(OR(C2643=1,C2643=2,C2643=3,C2643=4,C2643=5),C2643,"")))))))</f>
        <v/>
      </c>
      <c r="F2643" s="55" t="e">
        <f t="shared" si="54"/>
        <v>#VALUE!</v>
      </c>
    </row>
    <row r="2644" spans="4:6" x14ac:dyDescent="0.3">
      <c r="D2644" s="11" t="str">
        <f>(IF(B2644=Локализация!$C$64,1,IF(B2644=Локализация!$C$65,2,IF(B2644=Локализация!$C$66,3,IF(B2644=Локализация!$C$67,4,IF(B2644=Локализация!$C$68,5,IF(OR(B2644=1,B2644=2,B2644=3,B2644=4,B2644=5),B2644,"")))))))</f>
        <v/>
      </c>
      <c r="E2644" s="11" t="str">
        <f>(IF(C2644=Локализация!$C$70,1,IF(C2644=Локализация!$C$71,2,IF(C2644=Локализация!$C$72,3,IF(C2644=Локализация!$C$73,4,IF(C2644=Локализация!$C$74,5,IF(OR(C2644=1,C2644=2,C2644=3,C2644=4,C2644=5),C2644,"")))))))</f>
        <v/>
      </c>
      <c r="F2644" s="55" t="e">
        <f t="shared" si="54"/>
        <v>#VALUE!</v>
      </c>
    </row>
    <row r="2645" spans="4:6" x14ac:dyDescent="0.3">
      <c r="D2645" s="11" t="str">
        <f>(IF(B2645=Локализация!$C$64,1,IF(B2645=Локализация!$C$65,2,IF(B2645=Локализация!$C$66,3,IF(B2645=Локализация!$C$67,4,IF(B2645=Локализация!$C$68,5,IF(OR(B2645=1,B2645=2,B2645=3,B2645=4,B2645=5),B2645,"")))))))</f>
        <v/>
      </c>
      <c r="E2645" s="11" t="str">
        <f>(IF(C2645=Локализация!$C$70,1,IF(C2645=Локализация!$C$71,2,IF(C2645=Локализация!$C$72,3,IF(C2645=Локализация!$C$73,4,IF(C2645=Локализация!$C$74,5,IF(OR(C2645=1,C2645=2,C2645=3,C2645=4,C2645=5),C2645,"")))))))</f>
        <v/>
      </c>
      <c r="F2645" s="55" t="e">
        <f t="shared" si="54"/>
        <v>#VALUE!</v>
      </c>
    </row>
    <row r="2646" spans="4:6" x14ac:dyDescent="0.3">
      <c r="D2646" s="11" t="str">
        <f>(IF(B2646=Локализация!$C$64,1,IF(B2646=Локализация!$C$65,2,IF(B2646=Локализация!$C$66,3,IF(B2646=Локализация!$C$67,4,IF(B2646=Локализация!$C$68,5,IF(OR(B2646=1,B2646=2,B2646=3,B2646=4,B2646=5),B2646,"")))))))</f>
        <v/>
      </c>
      <c r="E2646" s="11" t="str">
        <f>(IF(C2646=Локализация!$C$70,1,IF(C2646=Локализация!$C$71,2,IF(C2646=Локализация!$C$72,3,IF(C2646=Локализация!$C$73,4,IF(C2646=Локализация!$C$74,5,IF(OR(C2646=1,C2646=2,C2646=3,C2646=4,C2646=5),C2646,"")))))))</f>
        <v/>
      </c>
      <c r="F2646" s="55" t="e">
        <f t="shared" si="54"/>
        <v>#VALUE!</v>
      </c>
    </row>
    <row r="2647" spans="4:6" x14ac:dyDescent="0.3">
      <c r="D2647" s="11" t="str">
        <f>(IF(B2647=Локализация!$C$64,1,IF(B2647=Локализация!$C$65,2,IF(B2647=Локализация!$C$66,3,IF(B2647=Локализация!$C$67,4,IF(B2647=Локализация!$C$68,5,IF(OR(B2647=1,B2647=2,B2647=3,B2647=4,B2647=5),B2647,"")))))))</f>
        <v/>
      </c>
      <c r="E2647" s="11" t="str">
        <f>(IF(C2647=Локализация!$C$70,1,IF(C2647=Локализация!$C$71,2,IF(C2647=Локализация!$C$72,3,IF(C2647=Локализация!$C$73,4,IF(C2647=Локализация!$C$74,5,IF(OR(C2647=1,C2647=2,C2647=3,C2647=4,C2647=5),C2647,"")))))))</f>
        <v/>
      </c>
      <c r="F2647" s="55" t="e">
        <f t="shared" si="54"/>
        <v>#VALUE!</v>
      </c>
    </row>
    <row r="2648" spans="4:6" x14ac:dyDescent="0.3">
      <c r="D2648" s="11" t="str">
        <f>(IF(B2648=Локализация!$C$64,1,IF(B2648=Локализация!$C$65,2,IF(B2648=Локализация!$C$66,3,IF(B2648=Локализация!$C$67,4,IF(B2648=Локализация!$C$68,5,IF(OR(B2648=1,B2648=2,B2648=3,B2648=4,B2648=5),B2648,"")))))))</f>
        <v/>
      </c>
      <c r="E2648" s="11" t="str">
        <f>(IF(C2648=Локализация!$C$70,1,IF(C2648=Локализация!$C$71,2,IF(C2648=Локализация!$C$72,3,IF(C2648=Локализация!$C$73,4,IF(C2648=Локализация!$C$74,5,IF(OR(C2648=1,C2648=2,C2648=3,C2648=4,C2648=5),C2648,"")))))))</f>
        <v/>
      </c>
      <c r="F2648" s="55" t="e">
        <f t="shared" si="54"/>
        <v>#VALUE!</v>
      </c>
    </row>
    <row r="2649" spans="4:6" x14ac:dyDescent="0.3">
      <c r="D2649" s="11" t="str">
        <f>(IF(B2649=Локализация!$C$64,1,IF(B2649=Локализация!$C$65,2,IF(B2649=Локализация!$C$66,3,IF(B2649=Локализация!$C$67,4,IF(B2649=Локализация!$C$68,5,IF(OR(B2649=1,B2649=2,B2649=3,B2649=4,B2649=5),B2649,"")))))))</f>
        <v/>
      </c>
      <c r="E2649" s="11" t="str">
        <f>(IF(C2649=Локализация!$C$70,1,IF(C2649=Локализация!$C$71,2,IF(C2649=Локализация!$C$72,3,IF(C2649=Локализация!$C$73,4,IF(C2649=Локализация!$C$74,5,IF(OR(C2649=1,C2649=2,C2649=3,C2649=4,C2649=5),C2649,"")))))))</f>
        <v/>
      </c>
      <c r="F2649" s="55" t="e">
        <f t="shared" si="54"/>
        <v>#VALUE!</v>
      </c>
    </row>
    <row r="2650" spans="4:6" x14ac:dyDescent="0.3">
      <c r="D2650" s="11" t="str">
        <f>(IF(B2650=Локализация!$C$64,1,IF(B2650=Локализация!$C$65,2,IF(B2650=Локализация!$C$66,3,IF(B2650=Локализация!$C$67,4,IF(B2650=Локализация!$C$68,5,IF(OR(B2650=1,B2650=2,B2650=3,B2650=4,B2650=5),B2650,"")))))))</f>
        <v/>
      </c>
      <c r="E2650" s="11" t="str">
        <f>(IF(C2650=Локализация!$C$70,1,IF(C2650=Локализация!$C$71,2,IF(C2650=Локализация!$C$72,3,IF(C2650=Локализация!$C$73,4,IF(C2650=Локализация!$C$74,5,IF(OR(C2650=1,C2650=2,C2650=3,C2650=4,C2650=5),C2650,"")))))))</f>
        <v/>
      </c>
      <c r="F2650" s="55" t="e">
        <f t="shared" si="54"/>
        <v>#VALUE!</v>
      </c>
    </row>
    <row r="2651" spans="4:6" x14ac:dyDescent="0.3">
      <c r="D2651" s="11" t="str">
        <f>(IF(B2651=Локализация!$C$64,1,IF(B2651=Локализация!$C$65,2,IF(B2651=Локализация!$C$66,3,IF(B2651=Локализация!$C$67,4,IF(B2651=Локализация!$C$68,5,IF(OR(B2651=1,B2651=2,B2651=3,B2651=4,B2651=5),B2651,"")))))))</f>
        <v/>
      </c>
      <c r="E2651" s="11" t="str">
        <f>(IF(C2651=Локализация!$C$70,1,IF(C2651=Локализация!$C$71,2,IF(C2651=Локализация!$C$72,3,IF(C2651=Локализация!$C$73,4,IF(C2651=Локализация!$C$74,5,IF(OR(C2651=1,C2651=2,C2651=3,C2651=4,C2651=5),C2651,"")))))))</f>
        <v/>
      </c>
      <c r="F2651" s="55" t="e">
        <f t="shared" si="54"/>
        <v>#VALUE!</v>
      </c>
    </row>
    <row r="2652" spans="4:6" x14ac:dyDescent="0.3">
      <c r="D2652" s="11" t="str">
        <f>(IF(B2652=Локализация!$C$64,1,IF(B2652=Локализация!$C$65,2,IF(B2652=Локализация!$C$66,3,IF(B2652=Локализация!$C$67,4,IF(B2652=Локализация!$C$68,5,IF(OR(B2652=1,B2652=2,B2652=3,B2652=4,B2652=5),B2652,"")))))))</f>
        <v/>
      </c>
      <c r="E2652" s="11" t="str">
        <f>(IF(C2652=Локализация!$C$70,1,IF(C2652=Локализация!$C$71,2,IF(C2652=Локализация!$C$72,3,IF(C2652=Локализация!$C$73,4,IF(C2652=Локализация!$C$74,5,IF(OR(C2652=1,C2652=2,C2652=3,C2652=4,C2652=5),C2652,"")))))))</f>
        <v/>
      </c>
      <c r="F2652" s="55" t="e">
        <f t="shared" si="54"/>
        <v>#VALUE!</v>
      </c>
    </row>
    <row r="2653" spans="4:6" x14ac:dyDescent="0.3">
      <c r="D2653" s="11" t="str">
        <f>(IF(B2653=Локализация!$C$64,1,IF(B2653=Локализация!$C$65,2,IF(B2653=Локализация!$C$66,3,IF(B2653=Локализация!$C$67,4,IF(B2653=Локализация!$C$68,5,IF(OR(B2653=1,B2653=2,B2653=3,B2653=4,B2653=5),B2653,"")))))))</f>
        <v/>
      </c>
      <c r="E2653" s="11" t="str">
        <f>(IF(C2653=Локализация!$C$70,1,IF(C2653=Локализация!$C$71,2,IF(C2653=Локализация!$C$72,3,IF(C2653=Локализация!$C$73,4,IF(C2653=Локализация!$C$74,5,IF(OR(C2653=1,C2653=2,C2653=3,C2653=4,C2653=5),C2653,"")))))))</f>
        <v/>
      </c>
      <c r="F2653" s="55" t="e">
        <f t="shared" si="54"/>
        <v>#VALUE!</v>
      </c>
    </row>
    <row r="2654" spans="4:6" x14ac:dyDescent="0.3">
      <c r="D2654" s="11" t="str">
        <f>(IF(B2654=Локализация!$C$64,1,IF(B2654=Локализация!$C$65,2,IF(B2654=Локализация!$C$66,3,IF(B2654=Локализация!$C$67,4,IF(B2654=Локализация!$C$68,5,IF(OR(B2654=1,B2654=2,B2654=3,B2654=4,B2654=5),B2654,"")))))))</f>
        <v/>
      </c>
      <c r="E2654" s="11" t="str">
        <f>(IF(C2654=Локализация!$C$70,1,IF(C2654=Локализация!$C$71,2,IF(C2654=Локализация!$C$72,3,IF(C2654=Локализация!$C$73,4,IF(C2654=Локализация!$C$74,5,IF(OR(C2654=1,C2654=2,C2654=3,C2654=4,C2654=5),C2654,"")))))))</f>
        <v/>
      </c>
      <c r="F2654" s="55" t="e">
        <f t="shared" si="54"/>
        <v>#VALUE!</v>
      </c>
    </row>
    <row r="2655" spans="4:6" x14ac:dyDescent="0.3">
      <c r="D2655" s="11" t="str">
        <f>(IF(B2655=Локализация!$C$64,1,IF(B2655=Локализация!$C$65,2,IF(B2655=Локализация!$C$66,3,IF(B2655=Локализация!$C$67,4,IF(B2655=Локализация!$C$68,5,IF(OR(B2655=1,B2655=2,B2655=3,B2655=4,B2655=5),B2655,"")))))))</f>
        <v/>
      </c>
      <c r="E2655" s="11" t="str">
        <f>(IF(C2655=Локализация!$C$70,1,IF(C2655=Локализация!$C$71,2,IF(C2655=Локализация!$C$72,3,IF(C2655=Локализация!$C$73,4,IF(C2655=Локализация!$C$74,5,IF(OR(C2655=1,C2655=2,C2655=3,C2655=4,C2655=5),C2655,"")))))))</f>
        <v/>
      </c>
      <c r="F2655" s="55" t="e">
        <f t="shared" si="54"/>
        <v>#VALUE!</v>
      </c>
    </row>
    <row r="2656" spans="4:6" x14ac:dyDescent="0.3">
      <c r="D2656" s="11" t="str">
        <f>(IF(B2656=Локализация!$C$64,1,IF(B2656=Локализация!$C$65,2,IF(B2656=Локализация!$C$66,3,IF(B2656=Локализация!$C$67,4,IF(B2656=Локализация!$C$68,5,IF(OR(B2656=1,B2656=2,B2656=3,B2656=4,B2656=5),B2656,"")))))))</f>
        <v/>
      </c>
      <c r="E2656" s="11" t="str">
        <f>(IF(C2656=Локализация!$C$70,1,IF(C2656=Локализация!$C$71,2,IF(C2656=Локализация!$C$72,3,IF(C2656=Локализация!$C$73,4,IF(C2656=Локализация!$C$74,5,IF(OR(C2656=1,C2656=2,C2656=3,C2656=4,C2656=5),C2656,"")))))))</f>
        <v/>
      </c>
      <c r="F2656" s="55" t="e">
        <f t="shared" si="54"/>
        <v>#VALUE!</v>
      </c>
    </row>
    <row r="2657" spans="4:6" x14ac:dyDescent="0.3">
      <c r="D2657" s="11" t="str">
        <f>(IF(B2657=Локализация!$C$64,1,IF(B2657=Локализация!$C$65,2,IF(B2657=Локализация!$C$66,3,IF(B2657=Локализация!$C$67,4,IF(B2657=Локализация!$C$68,5,IF(OR(B2657=1,B2657=2,B2657=3,B2657=4,B2657=5),B2657,"")))))))</f>
        <v/>
      </c>
      <c r="E2657" s="11" t="str">
        <f>(IF(C2657=Локализация!$C$70,1,IF(C2657=Локализация!$C$71,2,IF(C2657=Локализация!$C$72,3,IF(C2657=Локализация!$C$73,4,IF(C2657=Локализация!$C$74,5,IF(OR(C2657=1,C2657=2,C2657=3,C2657=4,C2657=5),C2657,"")))))))</f>
        <v/>
      </c>
      <c r="F2657" s="55" t="e">
        <f t="shared" si="54"/>
        <v>#VALUE!</v>
      </c>
    </row>
    <row r="2658" spans="4:6" x14ac:dyDescent="0.3">
      <c r="D2658" s="11" t="str">
        <f>(IF(B2658=Локализация!$C$64,1,IF(B2658=Локализация!$C$65,2,IF(B2658=Локализация!$C$66,3,IF(B2658=Локализация!$C$67,4,IF(B2658=Локализация!$C$68,5,IF(OR(B2658=1,B2658=2,B2658=3,B2658=4,B2658=5),B2658,"")))))))</f>
        <v/>
      </c>
      <c r="E2658" s="11" t="str">
        <f>(IF(C2658=Локализация!$C$70,1,IF(C2658=Локализация!$C$71,2,IF(C2658=Локализация!$C$72,3,IF(C2658=Локализация!$C$73,4,IF(C2658=Локализация!$C$74,5,IF(OR(C2658=1,C2658=2,C2658=3,C2658=4,C2658=5),C2658,"")))))))</f>
        <v/>
      </c>
      <c r="F2658" s="55" t="e">
        <f t="shared" ref="F2658:F2721" si="55">(((D2658+E2658)-2)/8)</f>
        <v>#VALUE!</v>
      </c>
    </row>
    <row r="2659" spans="4:6" x14ac:dyDescent="0.3">
      <c r="D2659" s="11" t="str">
        <f>(IF(B2659=Локализация!$C$64,1,IF(B2659=Локализация!$C$65,2,IF(B2659=Локализация!$C$66,3,IF(B2659=Локализация!$C$67,4,IF(B2659=Локализация!$C$68,5,IF(OR(B2659=1,B2659=2,B2659=3,B2659=4,B2659=5),B2659,"")))))))</f>
        <v/>
      </c>
      <c r="E2659" s="11" t="str">
        <f>(IF(C2659=Локализация!$C$70,1,IF(C2659=Локализация!$C$71,2,IF(C2659=Локализация!$C$72,3,IF(C2659=Локализация!$C$73,4,IF(C2659=Локализация!$C$74,5,IF(OR(C2659=1,C2659=2,C2659=3,C2659=4,C2659=5),C2659,"")))))))</f>
        <v/>
      </c>
      <c r="F2659" s="55" t="e">
        <f t="shared" si="55"/>
        <v>#VALUE!</v>
      </c>
    </row>
    <row r="2660" spans="4:6" x14ac:dyDescent="0.3">
      <c r="D2660" s="11" t="str">
        <f>(IF(B2660=Локализация!$C$64,1,IF(B2660=Локализация!$C$65,2,IF(B2660=Локализация!$C$66,3,IF(B2660=Локализация!$C$67,4,IF(B2660=Локализация!$C$68,5,IF(OR(B2660=1,B2660=2,B2660=3,B2660=4,B2660=5),B2660,"")))))))</f>
        <v/>
      </c>
      <c r="E2660" s="11" t="str">
        <f>(IF(C2660=Локализация!$C$70,1,IF(C2660=Локализация!$C$71,2,IF(C2660=Локализация!$C$72,3,IF(C2660=Локализация!$C$73,4,IF(C2660=Локализация!$C$74,5,IF(OR(C2660=1,C2660=2,C2660=3,C2660=4,C2660=5),C2660,"")))))))</f>
        <v/>
      </c>
      <c r="F2660" s="55" t="e">
        <f t="shared" si="55"/>
        <v>#VALUE!</v>
      </c>
    </row>
    <row r="2661" spans="4:6" x14ac:dyDescent="0.3">
      <c r="D2661" s="11" t="str">
        <f>(IF(B2661=Локализация!$C$64,1,IF(B2661=Локализация!$C$65,2,IF(B2661=Локализация!$C$66,3,IF(B2661=Локализация!$C$67,4,IF(B2661=Локализация!$C$68,5,IF(OR(B2661=1,B2661=2,B2661=3,B2661=4,B2661=5),B2661,"")))))))</f>
        <v/>
      </c>
      <c r="E2661" s="11" t="str">
        <f>(IF(C2661=Локализация!$C$70,1,IF(C2661=Локализация!$C$71,2,IF(C2661=Локализация!$C$72,3,IF(C2661=Локализация!$C$73,4,IF(C2661=Локализация!$C$74,5,IF(OR(C2661=1,C2661=2,C2661=3,C2661=4,C2661=5),C2661,"")))))))</f>
        <v/>
      </c>
      <c r="F2661" s="55" t="e">
        <f t="shared" si="55"/>
        <v>#VALUE!</v>
      </c>
    </row>
    <row r="2662" spans="4:6" x14ac:dyDescent="0.3">
      <c r="D2662" s="11" t="str">
        <f>(IF(B2662=Локализация!$C$64,1,IF(B2662=Локализация!$C$65,2,IF(B2662=Локализация!$C$66,3,IF(B2662=Локализация!$C$67,4,IF(B2662=Локализация!$C$68,5,IF(OR(B2662=1,B2662=2,B2662=3,B2662=4,B2662=5),B2662,"")))))))</f>
        <v/>
      </c>
      <c r="E2662" s="11" t="str">
        <f>(IF(C2662=Локализация!$C$70,1,IF(C2662=Локализация!$C$71,2,IF(C2662=Локализация!$C$72,3,IF(C2662=Локализация!$C$73,4,IF(C2662=Локализация!$C$74,5,IF(OR(C2662=1,C2662=2,C2662=3,C2662=4,C2662=5),C2662,"")))))))</f>
        <v/>
      </c>
      <c r="F2662" s="55" t="e">
        <f t="shared" si="55"/>
        <v>#VALUE!</v>
      </c>
    </row>
    <row r="2663" spans="4:6" x14ac:dyDescent="0.3">
      <c r="D2663" s="11" t="str">
        <f>(IF(B2663=Локализация!$C$64,1,IF(B2663=Локализация!$C$65,2,IF(B2663=Локализация!$C$66,3,IF(B2663=Локализация!$C$67,4,IF(B2663=Локализация!$C$68,5,IF(OR(B2663=1,B2663=2,B2663=3,B2663=4,B2663=5),B2663,"")))))))</f>
        <v/>
      </c>
      <c r="E2663" s="11" t="str">
        <f>(IF(C2663=Локализация!$C$70,1,IF(C2663=Локализация!$C$71,2,IF(C2663=Локализация!$C$72,3,IF(C2663=Локализация!$C$73,4,IF(C2663=Локализация!$C$74,5,IF(OR(C2663=1,C2663=2,C2663=3,C2663=4,C2663=5),C2663,"")))))))</f>
        <v/>
      </c>
      <c r="F2663" s="55" t="e">
        <f t="shared" si="55"/>
        <v>#VALUE!</v>
      </c>
    </row>
    <row r="2664" spans="4:6" x14ac:dyDescent="0.3">
      <c r="D2664" s="11" t="str">
        <f>(IF(B2664=Локализация!$C$64,1,IF(B2664=Локализация!$C$65,2,IF(B2664=Локализация!$C$66,3,IF(B2664=Локализация!$C$67,4,IF(B2664=Локализация!$C$68,5,IF(OR(B2664=1,B2664=2,B2664=3,B2664=4,B2664=5),B2664,"")))))))</f>
        <v/>
      </c>
      <c r="E2664" s="11" t="str">
        <f>(IF(C2664=Локализация!$C$70,1,IF(C2664=Локализация!$C$71,2,IF(C2664=Локализация!$C$72,3,IF(C2664=Локализация!$C$73,4,IF(C2664=Локализация!$C$74,5,IF(OR(C2664=1,C2664=2,C2664=3,C2664=4,C2664=5),C2664,"")))))))</f>
        <v/>
      </c>
      <c r="F2664" s="55" t="e">
        <f t="shared" si="55"/>
        <v>#VALUE!</v>
      </c>
    </row>
    <row r="2665" spans="4:6" x14ac:dyDescent="0.3">
      <c r="D2665" s="11" t="str">
        <f>(IF(B2665=Локализация!$C$64,1,IF(B2665=Локализация!$C$65,2,IF(B2665=Локализация!$C$66,3,IF(B2665=Локализация!$C$67,4,IF(B2665=Локализация!$C$68,5,IF(OR(B2665=1,B2665=2,B2665=3,B2665=4,B2665=5),B2665,"")))))))</f>
        <v/>
      </c>
      <c r="E2665" s="11" t="str">
        <f>(IF(C2665=Локализация!$C$70,1,IF(C2665=Локализация!$C$71,2,IF(C2665=Локализация!$C$72,3,IF(C2665=Локализация!$C$73,4,IF(C2665=Локализация!$C$74,5,IF(OR(C2665=1,C2665=2,C2665=3,C2665=4,C2665=5),C2665,"")))))))</f>
        <v/>
      </c>
      <c r="F2665" s="55" t="e">
        <f t="shared" si="55"/>
        <v>#VALUE!</v>
      </c>
    </row>
    <row r="2666" spans="4:6" x14ac:dyDescent="0.3">
      <c r="D2666" s="11" t="str">
        <f>(IF(B2666=Локализация!$C$64,1,IF(B2666=Локализация!$C$65,2,IF(B2666=Локализация!$C$66,3,IF(B2666=Локализация!$C$67,4,IF(B2666=Локализация!$C$68,5,IF(OR(B2666=1,B2666=2,B2666=3,B2666=4,B2666=5),B2666,"")))))))</f>
        <v/>
      </c>
      <c r="E2666" s="11" t="str">
        <f>(IF(C2666=Локализация!$C$70,1,IF(C2666=Локализация!$C$71,2,IF(C2666=Локализация!$C$72,3,IF(C2666=Локализация!$C$73,4,IF(C2666=Локализация!$C$74,5,IF(OR(C2666=1,C2666=2,C2666=3,C2666=4,C2666=5),C2666,"")))))))</f>
        <v/>
      </c>
      <c r="F2666" s="55" t="e">
        <f t="shared" si="55"/>
        <v>#VALUE!</v>
      </c>
    </row>
    <row r="2667" spans="4:6" x14ac:dyDescent="0.3">
      <c r="D2667" s="11" t="str">
        <f>(IF(B2667=Локализация!$C$64,1,IF(B2667=Локализация!$C$65,2,IF(B2667=Локализация!$C$66,3,IF(B2667=Локализация!$C$67,4,IF(B2667=Локализация!$C$68,5,IF(OR(B2667=1,B2667=2,B2667=3,B2667=4,B2667=5),B2667,"")))))))</f>
        <v/>
      </c>
      <c r="E2667" s="11" t="str">
        <f>(IF(C2667=Локализация!$C$70,1,IF(C2667=Локализация!$C$71,2,IF(C2667=Локализация!$C$72,3,IF(C2667=Локализация!$C$73,4,IF(C2667=Локализация!$C$74,5,IF(OR(C2667=1,C2667=2,C2667=3,C2667=4,C2667=5),C2667,"")))))))</f>
        <v/>
      </c>
      <c r="F2667" s="55" t="e">
        <f t="shared" si="55"/>
        <v>#VALUE!</v>
      </c>
    </row>
    <row r="2668" spans="4:6" x14ac:dyDescent="0.3">
      <c r="D2668" s="11" t="str">
        <f>(IF(B2668=Локализация!$C$64,1,IF(B2668=Локализация!$C$65,2,IF(B2668=Локализация!$C$66,3,IF(B2668=Локализация!$C$67,4,IF(B2668=Локализация!$C$68,5,IF(OR(B2668=1,B2668=2,B2668=3,B2668=4,B2668=5),B2668,"")))))))</f>
        <v/>
      </c>
      <c r="E2668" s="11" t="str">
        <f>(IF(C2668=Локализация!$C$70,1,IF(C2668=Локализация!$C$71,2,IF(C2668=Локализация!$C$72,3,IF(C2668=Локализация!$C$73,4,IF(C2668=Локализация!$C$74,5,IF(OR(C2668=1,C2668=2,C2668=3,C2668=4,C2668=5),C2668,"")))))))</f>
        <v/>
      </c>
      <c r="F2668" s="55" t="e">
        <f t="shared" si="55"/>
        <v>#VALUE!</v>
      </c>
    </row>
    <row r="2669" spans="4:6" x14ac:dyDescent="0.3">
      <c r="D2669" s="11" t="str">
        <f>(IF(B2669=Локализация!$C$64,1,IF(B2669=Локализация!$C$65,2,IF(B2669=Локализация!$C$66,3,IF(B2669=Локализация!$C$67,4,IF(B2669=Локализация!$C$68,5,IF(OR(B2669=1,B2669=2,B2669=3,B2669=4,B2669=5),B2669,"")))))))</f>
        <v/>
      </c>
      <c r="E2669" s="11" t="str">
        <f>(IF(C2669=Локализация!$C$70,1,IF(C2669=Локализация!$C$71,2,IF(C2669=Локализация!$C$72,3,IF(C2669=Локализация!$C$73,4,IF(C2669=Локализация!$C$74,5,IF(OR(C2669=1,C2669=2,C2669=3,C2669=4,C2669=5),C2669,"")))))))</f>
        <v/>
      </c>
      <c r="F2669" s="55" t="e">
        <f t="shared" si="55"/>
        <v>#VALUE!</v>
      </c>
    </row>
    <row r="2670" spans="4:6" x14ac:dyDescent="0.3">
      <c r="D2670" s="11" t="str">
        <f>(IF(B2670=Локализация!$C$64,1,IF(B2670=Локализация!$C$65,2,IF(B2670=Локализация!$C$66,3,IF(B2670=Локализация!$C$67,4,IF(B2670=Локализация!$C$68,5,IF(OR(B2670=1,B2670=2,B2670=3,B2670=4,B2670=5),B2670,"")))))))</f>
        <v/>
      </c>
      <c r="E2670" s="11" t="str">
        <f>(IF(C2670=Локализация!$C$70,1,IF(C2670=Локализация!$C$71,2,IF(C2670=Локализация!$C$72,3,IF(C2670=Локализация!$C$73,4,IF(C2670=Локализация!$C$74,5,IF(OR(C2670=1,C2670=2,C2670=3,C2670=4,C2670=5),C2670,"")))))))</f>
        <v/>
      </c>
      <c r="F2670" s="55" t="e">
        <f t="shared" si="55"/>
        <v>#VALUE!</v>
      </c>
    </row>
    <row r="2671" spans="4:6" x14ac:dyDescent="0.3">
      <c r="D2671" s="11" t="str">
        <f>(IF(B2671=Локализация!$C$64,1,IF(B2671=Локализация!$C$65,2,IF(B2671=Локализация!$C$66,3,IF(B2671=Локализация!$C$67,4,IF(B2671=Локализация!$C$68,5,IF(OR(B2671=1,B2671=2,B2671=3,B2671=4,B2671=5),B2671,"")))))))</f>
        <v/>
      </c>
      <c r="E2671" s="11" t="str">
        <f>(IF(C2671=Локализация!$C$70,1,IF(C2671=Локализация!$C$71,2,IF(C2671=Локализация!$C$72,3,IF(C2671=Локализация!$C$73,4,IF(C2671=Локализация!$C$74,5,IF(OR(C2671=1,C2671=2,C2671=3,C2671=4,C2671=5),C2671,"")))))))</f>
        <v/>
      </c>
      <c r="F2671" s="55" t="e">
        <f t="shared" si="55"/>
        <v>#VALUE!</v>
      </c>
    </row>
    <row r="2672" spans="4:6" x14ac:dyDescent="0.3">
      <c r="D2672" s="11" t="str">
        <f>(IF(B2672=Локализация!$C$64,1,IF(B2672=Локализация!$C$65,2,IF(B2672=Локализация!$C$66,3,IF(B2672=Локализация!$C$67,4,IF(B2672=Локализация!$C$68,5,IF(OR(B2672=1,B2672=2,B2672=3,B2672=4,B2672=5),B2672,"")))))))</f>
        <v/>
      </c>
      <c r="E2672" s="11" t="str">
        <f>(IF(C2672=Локализация!$C$70,1,IF(C2672=Локализация!$C$71,2,IF(C2672=Локализация!$C$72,3,IF(C2672=Локализация!$C$73,4,IF(C2672=Локализация!$C$74,5,IF(OR(C2672=1,C2672=2,C2672=3,C2672=4,C2672=5),C2672,"")))))))</f>
        <v/>
      </c>
      <c r="F2672" s="55" t="e">
        <f t="shared" si="55"/>
        <v>#VALUE!</v>
      </c>
    </row>
    <row r="2673" spans="4:6" x14ac:dyDescent="0.3">
      <c r="D2673" s="11" t="str">
        <f>(IF(B2673=Локализация!$C$64,1,IF(B2673=Локализация!$C$65,2,IF(B2673=Локализация!$C$66,3,IF(B2673=Локализация!$C$67,4,IF(B2673=Локализация!$C$68,5,IF(OR(B2673=1,B2673=2,B2673=3,B2673=4,B2673=5),B2673,"")))))))</f>
        <v/>
      </c>
      <c r="E2673" s="11" t="str">
        <f>(IF(C2673=Локализация!$C$70,1,IF(C2673=Локализация!$C$71,2,IF(C2673=Локализация!$C$72,3,IF(C2673=Локализация!$C$73,4,IF(C2673=Локализация!$C$74,5,IF(OR(C2673=1,C2673=2,C2673=3,C2673=4,C2673=5),C2673,"")))))))</f>
        <v/>
      </c>
      <c r="F2673" s="55" t="e">
        <f t="shared" si="55"/>
        <v>#VALUE!</v>
      </c>
    </row>
    <row r="2674" spans="4:6" x14ac:dyDescent="0.3">
      <c r="D2674" s="11" t="str">
        <f>(IF(B2674=Локализация!$C$64,1,IF(B2674=Локализация!$C$65,2,IF(B2674=Локализация!$C$66,3,IF(B2674=Локализация!$C$67,4,IF(B2674=Локализация!$C$68,5,IF(OR(B2674=1,B2674=2,B2674=3,B2674=4,B2674=5),B2674,"")))))))</f>
        <v/>
      </c>
      <c r="E2674" s="11" t="str">
        <f>(IF(C2674=Локализация!$C$70,1,IF(C2674=Локализация!$C$71,2,IF(C2674=Локализация!$C$72,3,IF(C2674=Локализация!$C$73,4,IF(C2674=Локализация!$C$74,5,IF(OR(C2674=1,C2674=2,C2674=3,C2674=4,C2674=5),C2674,"")))))))</f>
        <v/>
      </c>
      <c r="F2674" s="55" t="e">
        <f t="shared" si="55"/>
        <v>#VALUE!</v>
      </c>
    </row>
    <row r="2675" spans="4:6" x14ac:dyDescent="0.3">
      <c r="D2675" s="11" t="str">
        <f>(IF(B2675=Локализация!$C$64,1,IF(B2675=Локализация!$C$65,2,IF(B2675=Локализация!$C$66,3,IF(B2675=Локализация!$C$67,4,IF(B2675=Локализация!$C$68,5,IF(OR(B2675=1,B2675=2,B2675=3,B2675=4,B2675=5),B2675,"")))))))</f>
        <v/>
      </c>
      <c r="E2675" s="11" t="str">
        <f>(IF(C2675=Локализация!$C$70,1,IF(C2675=Локализация!$C$71,2,IF(C2675=Локализация!$C$72,3,IF(C2675=Локализация!$C$73,4,IF(C2675=Локализация!$C$74,5,IF(OR(C2675=1,C2675=2,C2675=3,C2675=4,C2675=5),C2675,"")))))))</f>
        <v/>
      </c>
      <c r="F2675" s="55" t="e">
        <f t="shared" si="55"/>
        <v>#VALUE!</v>
      </c>
    </row>
    <row r="2676" spans="4:6" x14ac:dyDescent="0.3">
      <c r="D2676" s="11" t="str">
        <f>(IF(B2676=Локализация!$C$64,1,IF(B2676=Локализация!$C$65,2,IF(B2676=Локализация!$C$66,3,IF(B2676=Локализация!$C$67,4,IF(B2676=Локализация!$C$68,5,IF(OR(B2676=1,B2676=2,B2676=3,B2676=4,B2676=5),B2676,"")))))))</f>
        <v/>
      </c>
      <c r="E2676" s="11" t="str">
        <f>(IF(C2676=Локализация!$C$70,1,IF(C2676=Локализация!$C$71,2,IF(C2676=Локализация!$C$72,3,IF(C2676=Локализация!$C$73,4,IF(C2676=Локализация!$C$74,5,IF(OR(C2676=1,C2676=2,C2676=3,C2676=4,C2676=5),C2676,"")))))))</f>
        <v/>
      </c>
      <c r="F2676" s="55" t="e">
        <f t="shared" si="55"/>
        <v>#VALUE!</v>
      </c>
    </row>
    <row r="2677" spans="4:6" x14ac:dyDescent="0.3">
      <c r="D2677" s="11" t="str">
        <f>(IF(B2677=Локализация!$C$64,1,IF(B2677=Локализация!$C$65,2,IF(B2677=Локализация!$C$66,3,IF(B2677=Локализация!$C$67,4,IF(B2677=Локализация!$C$68,5,IF(OR(B2677=1,B2677=2,B2677=3,B2677=4,B2677=5),B2677,"")))))))</f>
        <v/>
      </c>
      <c r="E2677" s="11" t="str">
        <f>(IF(C2677=Локализация!$C$70,1,IF(C2677=Локализация!$C$71,2,IF(C2677=Локализация!$C$72,3,IF(C2677=Локализация!$C$73,4,IF(C2677=Локализация!$C$74,5,IF(OR(C2677=1,C2677=2,C2677=3,C2677=4,C2677=5),C2677,"")))))))</f>
        <v/>
      </c>
      <c r="F2677" s="55" t="e">
        <f t="shared" si="55"/>
        <v>#VALUE!</v>
      </c>
    </row>
    <row r="2678" spans="4:6" x14ac:dyDescent="0.3">
      <c r="D2678" s="11" t="str">
        <f>(IF(B2678=Локализация!$C$64,1,IF(B2678=Локализация!$C$65,2,IF(B2678=Локализация!$C$66,3,IF(B2678=Локализация!$C$67,4,IF(B2678=Локализация!$C$68,5,IF(OR(B2678=1,B2678=2,B2678=3,B2678=4,B2678=5),B2678,"")))))))</f>
        <v/>
      </c>
      <c r="E2678" s="11" t="str">
        <f>(IF(C2678=Локализация!$C$70,1,IF(C2678=Локализация!$C$71,2,IF(C2678=Локализация!$C$72,3,IF(C2678=Локализация!$C$73,4,IF(C2678=Локализация!$C$74,5,IF(OR(C2678=1,C2678=2,C2678=3,C2678=4,C2678=5),C2678,"")))))))</f>
        <v/>
      </c>
      <c r="F2678" s="55" t="e">
        <f t="shared" si="55"/>
        <v>#VALUE!</v>
      </c>
    </row>
    <row r="2679" spans="4:6" x14ac:dyDescent="0.3">
      <c r="D2679" s="11" t="str">
        <f>(IF(B2679=Локализация!$C$64,1,IF(B2679=Локализация!$C$65,2,IF(B2679=Локализация!$C$66,3,IF(B2679=Локализация!$C$67,4,IF(B2679=Локализация!$C$68,5,IF(OR(B2679=1,B2679=2,B2679=3,B2679=4,B2679=5),B2679,"")))))))</f>
        <v/>
      </c>
      <c r="E2679" s="11" t="str">
        <f>(IF(C2679=Локализация!$C$70,1,IF(C2679=Локализация!$C$71,2,IF(C2679=Локализация!$C$72,3,IF(C2679=Локализация!$C$73,4,IF(C2679=Локализация!$C$74,5,IF(OR(C2679=1,C2679=2,C2679=3,C2679=4,C2679=5),C2679,"")))))))</f>
        <v/>
      </c>
      <c r="F2679" s="55" t="e">
        <f t="shared" si="55"/>
        <v>#VALUE!</v>
      </c>
    </row>
    <row r="2680" spans="4:6" x14ac:dyDescent="0.3">
      <c r="D2680" s="11" t="str">
        <f>(IF(B2680=Локализация!$C$64,1,IF(B2680=Локализация!$C$65,2,IF(B2680=Локализация!$C$66,3,IF(B2680=Локализация!$C$67,4,IF(B2680=Локализация!$C$68,5,IF(OR(B2680=1,B2680=2,B2680=3,B2680=4,B2680=5),B2680,"")))))))</f>
        <v/>
      </c>
      <c r="E2680" s="11" t="str">
        <f>(IF(C2680=Локализация!$C$70,1,IF(C2680=Локализация!$C$71,2,IF(C2680=Локализация!$C$72,3,IF(C2680=Локализация!$C$73,4,IF(C2680=Локализация!$C$74,5,IF(OR(C2680=1,C2680=2,C2680=3,C2680=4,C2680=5),C2680,"")))))))</f>
        <v/>
      </c>
      <c r="F2680" s="55" t="e">
        <f t="shared" si="55"/>
        <v>#VALUE!</v>
      </c>
    </row>
    <row r="2681" spans="4:6" x14ac:dyDescent="0.3">
      <c r="D2681" s="11" t="str">
        <f>(IF(B2681=Локализация!$C$64,1,IF(B2681=Локализация!$C$65,2,IF(B2681=Локализация!$C$66,3,IF(B2681=Локализация!$C$67,4,IF(B2681=Локализация!$C$68,5,IF(OR(B2681=1,B2681=2,B2681=3,B2681=4,B2681=5),B2681,"")))))))</f>
        <v/>
      </c>
      <c r="E2681" s="11" t="str">
        <f>(IF(C2681=Локализация!$C$70,1,IF(C2681=Локализация!$C$71,2,IF(C2681=Локализация!$C$72,3,IF(C2681=Локализация!$C$73,4,IF(C2681=Локализация!$C$74,5,IF(OR(C2681=1,C2681=2,C2681=3,C2681=4,C2681=5),C2681,"")))))))</f>
        <v/>
      </c>
      <c r="F2681" s="55" t="e">
        <f t="shared" si="55"/>
        <v>#VALUE!</v>
      </c>
    </row>
    <row r="2682" spans="4:6" x14ac:dyDescent="0.3">
      <c r="D2682" s="11" t="str">
        <f>(IF(B2682=Локализация!$C$64,1,IF(B2682=Локализация!$C$65,2,IF(B2682=Локализация!$C$66,3,IF(B2682=Локализация!$C$67,4,IF(B2682=Локализация!$C$68,5,IF(OR(B2682=1,B2682=2,B2682=3,B2682=4,B2682=5),B2682,"")))))))</f>
        <v/>
      </c>
      <c r="E2682" s="11" t="str">
        <f>(IF(C2682=Локализация!$C$70,1,IF(C2682=Локализация!$C$71,2,IF(C2682=Локализация!$C$72,3,IF(C2682=Локализация!$C$73,4,IF(C2682=Локализация!$C$74,5,IF(OR(C2682=1,C2682=2,C2682=3,C2682=4,C2682=5),C2682,"")))))))</f>
        <v/>
      </c>
      <c r="F2682" s="55" t="e">
        <f t="shared" si="55"/>
        <v>#VALUE!</v>
      </c>
    </row>
    <row r="2683" spans="4:6" x14ac:dyDescent="0.3">
      <c r="D2683" s="11" t="str">
        <f>(IF(B2683=Локализация!$C$64,1,IF(B2683=Локализация!$C$65,2,IF(B2683=Локализация!$C$66,3,IF(B2683=Локализация!$C$67,4,IF(B2683=Локализация!$C$68,5,IF(OR(B2683=1,B2683=2,B2683=3,B2683=4,B2683=5),B2683,"")))))))</f>
        <v/>
      </c>
      <c r="E2683" s="11" t="str">
        <f>(IF(C2683=Локализация!$C$70,1,IF(C2683=Локализация!$C$71,2,IF(C2683=Локализация!$C$72,3,IF(C2683=Локализация!$C$73,4,IF(C2683=Локализация!$C$74,5,IF(OR(C2683=1,C2683=2,C2683=3,C2683=4,C2683=5),C2683,"")))))))</f>
        <v/>
      </c>
      <c r="F2683" s="55" t="e">
        <f t="shared" si="55"/>
        <v>#VALUE!</v>
      </c>
    </row>
    <row r="2684" spans="4:6" x14ac:dyDescent="0.3">
      <c r="D2684" s="11" t="str">
        <f>(IF(B2684=Локализация!$C$64,1,IF(B2684=Локализация!$C$65,2,IF(B2684=Локализация!$C$66,3,IF(B2684=Локализация!$C$67,4,IF(B2684=Локализация!$C$68,5,IF(OR(B2684=1,B2684=2,B2684=3,B2684=4,B2684=5),B2684,"")))))))</f>
        <v/>
      </c>
      <c r="E2684" s="11" t="str">
        <f>(IF(C2684=Локализация!$C$70,1,IF(C2684=Локализация!$C$71,2,IF(C2684=Локализация!$C$72,3,IF(C2684=Локализация!$C$73,4,IF(C2684=Локализация!$C$74,5,IF(OR(C2684=1,C2684=2,C2684=3,C2684=4,C2684=5),C2684,"")))))))</f>
        <v/>
      </c>
      <c r="F2684" s="55" t="e">
        <f t="shared" si="55"/>
        <v>#VALUE!</v>
      </c>
    </row>
    <row r="2685" spans="4:6" x14ac:dyDescent="0.3">
      <c r="D2685" s="11" t="str">
        <f>(IF(B2685=Локализация!$C$64,1,IF(B2685=Локализация!$C$65,2,IF(B2685=Локализация!$C$66,3,IF(B2685=Локализация!$C$67,4,IF(B2685=Локализация!$C$68,5,IF(OR(B2685=1,B2685=2,B2685=3,B2685=4,B2685=5),B2685,"")))))))</f>
        <v/>
      </c>
      <c r="E2685" s="11" t="str">
        <f>(IF(C2685=Локализация!$C$70,1,IF(C2685=Локализация!$C$71,2,IF(C2685=Локализация!$C$72,3,IF(C2685=Локализация!$C$73,4,IF(C2685=Локализация!$C$74,5,IF(OR(C2685=1,C2685=2,C2685=3,C2685=4,C2685=5),C2685,"")))))))</f>
        <v/>
      </c>
      <c r="F2685" s="55" t="e">
        <f t="shared" si="55"/>
        <v>#VALUE!</v>
      </c>
    </row>
    <row r="2686" spans="4:6" x14ac:dyDescent="0.3">
      <c r="D2686" s="11" t="str">
        <f>(IF(B2686=Локализация!$C$64,1,IF(B2686=Локализация!$C$65,2,IF(B2686=Локализация!$C$66,3,IF(B2686=Локализация!$C$67,4,IF(B2686=Локализация!$C$68,5,IF(OR(B2686=1,B2686=2,B2686=3,B2686=4,B2686=5),B2686,"")))))))</f>
        <v/>
      </c>
      <c r="E2686" s="11" t="str">
        <f>(IF(C2686=Локализация!$C$70,1,IF(C2686=Локализация!$C$71,2,IF(C2686=Локализация!$C$72,3,IF(C2686=Локализация!$C$73,4,IF(C2686=Локализация!$C$74,5,IF(OR(C2686=1,C2686=2,C2686=3,C2686=4,C2686=5),C2686,"")))))))</f>
        <v/>
      </c>
      <c r="F2686" s="55" t="e">
        <f t="shared" si="55"/>
        <v>#VALUE!</v>
      </c>
    </row>
    <row r="2687" spans="4:6" x14ac:dyDescent="0.3">
      <c r="D2687" s="11" t="str">
        <f>(IF(B2687=Локализация!$C$64,1,IF(B2687=Локализация!$C$65,2,IF(B2687=Локализация!$C$66,3,IF(B2687=Локализация!$C$67,4,IF(B2687=Локализация!$C$68,5,IF(OR(B2687=1,B2687=2,B2687=3,B2687=4,B2687=5),B2687,"")))))))</f>
        <v/>
      </c>
      <c r="E2687" s="11" t="str">
        <f>(IF(C2687=Локализация!$C$70,1,IF(C2687=Локализация!$C$71,2,IF(C2687=Локализация!$C$72,3,IF(C2687=Локализация!$C$73,4,IF(C2687=Локализация!$C$74,5,IF(OR(C2687=1,C2687=2,C2687=3,C2687=4,C2687=5),C2687,"")))))))</f>
        <v/>
      </c>
      <c r="F2687" s="55" t="e">
        <f t="shared" si="55"/>
        <v>#VALUE!</v>
      </c>
    </row>
    <row r="2688" spans="4:6" x14ac:dyDescent="0.3">
      <c r="D2688" s="11" t="str">
        <f>(IF(B2688=Локализация!$C$64,1,IF(B2688=Локализация!$C$65,2,IF(B2688=Локализация!$C$66,3,IF(B2688=Локализация!$C$67,4,IF(B2688=Локализация!$C$68,5,IF(OR(B2688=1,B2688=2,B2688=3,B2688=4,B2688=5),B2688,"")))))))</f>
        <v/>
      </c>
      <c r="E2688" s="11" t="str">
        <f>(IF(C2688=Локализация!$C$70,1,IF(C2688=Локализация!$C$71,2,IF(C2688=Локализация!$C$72,3,IF(C2688=Локализация!$C$73,4,IF(C2688=Локализация!$C$74,5,IF(OR(C2688=1,C2688=2,C2688=3,C2688=4,C2688=5),C2688,"")))))))</f>
        <v/>
      </c>
      <c r="F2688" s="55" t="e">
        <f t="shared" si="55"/>
        <v>#VALUE!</v>
      </c>
    </row>
    <row r="2689" spans="4:6" x14ac:dyDescent="0.3">
      <c r="D2689" s="11" t="str">
        <f>(IF(B2689=Локализация!$C$64,1,IF(B2689=Локализация!$C$65,2,IF(B2689=Локализация!$C$66,3,IF(B2689=Локализация!$C$67,4,IF(B2689=Локализация!$C$68,5,IF(OR(B2689=1,B2689=2,B2689=3,B2689=4,B2689=5),B2689,"")))))))</f>
        <v/>
      </c>
      <c r="E2689" s="11" t="str">
        <f>(IF(C2689=Локализация!$C$70,1,IF(C2689=Локализация!$C$71,2,IF(C2689=Локализация!$C$72,3,IF(C2689=Локализация!$C$73,4,IF(C2689=Локализация!$C$74,5,IF(OR(C2689=1,C2689=2,C2689=3,C2689=4,C2689=5),C2689,"")))))))</f>
        <v/>
      </c>
      <c r="F2689" s="55" t="e">
        <f t="shared" si="55"/>
        <v>#VALUE!</v>
      </c>
    </row>
    <row r="2690" spans="4:6" x14ac:dyDescent="0.3">
      <c r="D2690" s="11" t="str">
        <f>(IF(B2690=Локализация!$C$64,1,IF(B2690=Локализация!$C$65,2,IF(B2690=Локализация!$C$66,3,IF(B2690=Локализация!$C$67,4,IF(B2690=Локализация!$C$68,5,IF(OR(B2690=1,B2690=2,B2690=3,B2690=4,B2690=5),B2690,"")))))))</f>
        <v/>
      </c>
      <c r="E2690" s="11" t="str">
        <f>(IF(C2690=Локализация!$C$70,1,IF(C2690=Локализация!$C$71,2,IF(C2690=Локализация!$C$72,3,IF(C2690=Локализация!$C$73,4,IF(C2690=Локализация!$C$74,5,IF(OR(C2690=1,C2690=2,C2690=3,C2690=4,C2690=5),C2690,"")))))))</f>
        <v/>
      </c>
      <c r="F2690" s="55" t="e">
        <f t="shared" si="55"/>
        <v>#VALUE!</v>
      </c>
    </row>
    <row r="2691" spans="4:6" x14ac:dyDescent="0.3">
      <c r="D2691" s="11" t="str">
        <f>(IF(B2691=Локализация!$C$64,1,IF(B2691=Локализация!$C$65,2,IF(B2691=Локализация!$C$66,3,IF(B2691=Локализация!$C$67,4,IF(B2691=Локализация!$C$68,5,IF(OR(B2691=1,B2691=2,B2691=3,B2691=4,B2691=5),B2691,"")))))))</f>
        <v/>
      </c>
      <c r="E2691" s="11" t="str">
        <f>(IF(C2691=Локализация!$C$70,1,IF(C2691=Локализация!$C$71,2,IF(C2691=Локализация!$C$72,3,IF(C2691=Локализация!$C$73,4,IF(C2691=Локализация!$C$74,5,IF(OR(C2691=1,C2691=2,C2691=3,C2691=4,C2691=5),C2691,"")))))))</f>
        <v/>
      </c>
      <c r="F2691" s="55" t="e">
        <f t="shared" si="55"/>
        <v>#VALUE!</v>
      </c>
    </row>
    <row r="2692" spans="4:6" x14ac:dyDescent="0.3">
      <c r="D2692" s="11" t="str">
        <f>(IF(B2692=Локализация!$C$64,1,IF(B2692=Локализация!$C$65,2,IF(B2692=Локализация!$C$66,3,IF(B2692=Локализация!$C$67,4,IF(B2692=Локализация!$C$68,5,IF(OR(B2692=1,B2692=2,B2692=3,B2692=4,B2692=5),B2692,"")))))))</f>
        <v/>
      </c>
      <c r="E2692" s="11" t="str">
        <f>(IF(C2692=Локализация!$C$70,1,IF(C2692=Локализация!$C$71,2,IF(C2692=Локализация!$C$72,3,IF(C2692=Локализация!$C$73,4,IF(C2692=Локализация!$C$74,5,IF(OR(C2692=1,C2692=2,C2692=3,C2692=4,C2692=5),C2692,"")))))))</f>
        <v/>
      </c>
      <c r="F2692" s="55" t="e">
        <f t="shared" si="55"/>
        <v>#VALUE!</v>
      </c>
    </row>
    <row r="2693" spans="4:6" x14ac:dyDescent="0.3">
      <c r="D2693" s="11" t="str">
        <f>(IF(B2693=Локализация!$C$64,1,IF(B2693=Локализация!$C$65,2,IF(B2693=Локализация!$C$66,3,IF(B2693=Локализация!$C$67,4,IF(B2693=Локализация!$C$68,5,IF(OR(B2693=1,B2693=2,B2693=3,B2693=4,B2693=5),B2693,"")))))))</f>
        <v/>
      </c>
      <c r="E2693" s="11" t="str">
        <f>(IF(C2693=Локализация!$C$70,1,IF(C2693=Локализация!$C$71,2,IF(C2693=Локализация!$C$72,3,IF(C2693=Локализация!$C$73,4,IF(C2693=Локализация!$C$74,5,IF(OR(C2693=1,C2693=2,C2693=3,C2693=4,C2693=5),C2693,"")))))))</f>
        <v/>
      </c>
      <c r="F2693" s="55" t="e">
        <f t="shared" si="55"/>
        <v>#VALUE!</v>
      </c>
    </row>
    <row r="2694" spans="4:6" x14ac:dyDescent="0.3">
      <c r="D2694" s="11" t="str">
        <f>(IF(B2694=Локализация!$C$64,1,IF(B2694=Локализация!$C$65,2,IF(B2694=Локализация!$C$66,3,IF(B2694=Локализация!$C$67,4,IF(B2694=Локализация!$C$68,5,IF(OR(B2694=1,B2694=2,B2694=3,B2694=4,B2694=5),B2694,"")))))))</f>
        <v/>
      </c>
      <c r="E2694" s="11" t="str">
        <f>(IF(C2694=Локализация!$C$70,1,IF(C2694=Локализация!$C$71,2,IF(C2694=Локализация!$C$72,3,IF(C2694=Локализация!$C$73,4,IF(C2694=Локализация!$C$74,5,IF(OR(C2694=1,C2694=2,C2694=3,C2694=4,C2694=5),C2694,"")))))))</f>
        <v/>
      </c>
      <c r="F2694" s="55" t="e">
        <f t="shared" si="55"/>
        <v>#VALUE!</v>
      </c>
    </row>
    <row r="2695" spans="4:6" x14ac:dyDescent="0.3">
      <c r="D2695" s="11" t="str">
        <f>(IF(B2695=Локализация!$C$64,1,IF(B2695=Локализация!$C$65,2,IF(B2695=Локализация!$C$66,3,IF(B2695=Локализация!$C$67,4,IF(B2695=Локализация!$C$68,5,IF(OR(B2695=1,B2695=2,B2695=3,B2695=4,B2695=5),B2695,"")))))))</f>
        <v/>
      </c>
      <c r="E2695" s="11" t="str">
        <f>(IF(C2695=Локализация!$C$70,1,IF(C2695=Локализация!$C$71,2,IF(C2695=Локализация!$C$72,3,IF(C2695=Локализация!$C$73,4,IF(C2695=Локализация!$C$74,5,IF(OR(C2695=1,C2695=2,C2695=3,C2695=4,C2695=5),C2695,"")))))))</f>
        <v/>
      </c>
      <c r="F2695" s="55" t="e">
        <f t="shared" si="55"/>
        <v>#VALUE!</v>
      </c>
    </row>
    <row r="2696" spans="4:6" x14ac:dyDescent="0.3">
      <c r="D2696" s="11" t="str">
        <f>(IF(B2696=Локализация!$C$64,1,IF(B2696=Локализация!$C$65,2,IF(B2696=Локализация!$C$66,3,IF(B2696=Локализация!$C$67,4,IF(B2696=Локализация!$C$68,5,IF(OR(B2696=1,B2696=2,B2696=3,B2696=4,B2696=5),B2696,"")))))))</f>
        <v/>
      </c>
      <c r="E2696" s="11" t="str">
        <f>(IF(C2696=Локализация!$C$70,1,IF(C2696=Локализация!$C$71,2,IF(C2696=Локализация!$C$72,3,IF(C2696=Локализация!$C$73,4,IF(C2696=Локализация!$C$74,5,IF(OR(C2696=1,C2696=2,C2696=3,C2696=4,C2696=5),C2696,"")))))))</f>
        <v/>
      </c>
      <c r="F2696" s="55" t="e">
        <f t="shared" si="55"/>
        <v>#VALUE!</v>
      </c>
    </row>
    <row r="2697" spans="4:6" x14ac:dyDescent="0.3">
      <c r="D2697" s="11" t="str">
        <f>(IF(B2697=Локализация!$C$64,1,IF(B2697=Локализация!$C$65,2,IF(B2697=Локализация!$C$66,3,IF(B2697=Локализация!$C$67,4,IF(B2697=Локализация!$C$68,5,IF(OR(B2697=1,B2697=2,B2697=3,B2697=4,B2697=5),B2697,"")))))))</f>
        <v/>
      </c>
      <c r="E2697" s="11" t="str">
        <f>(IF(C2697=Локализация!$C$70,1,IF(C2697=Локализация!$C$71,2,IF(C2697=Локализация!$C$72,3,IF(C2697=Локализация!$C$73,4,IF(C2697=Локализация!$C$74,5,IF(OR(C2697=1,C2697=2,C2697=3,C2697=4,C2697=5),C2697,"")))))))</f>
        <v/>
      </c>
      <c r="F2697" s="55" t="e">
        <f t="shared" si="55"/>
        <v>#VALUE!</v>
      </c>
    </row>
    <row r="2698" spans="4:6" x14ac:dyDescent="0.3">
      <c r="D2698" s="11" t="str">
        <f>(IF(B2698=Локализация!$C$64,1,IF(B2698=Локализация!$C$65,2,IF(B2698=Локализация!$C$66,3,IF(B2698=Локализация!$C$67,4,IF(B2698=Локализация!$C$68,5,IF(OR(B2698=1,B2698=2,B2698=3,B2698=4,B2698=5),B2698,"")))))))</f>
        <v/>
      </c>
      <c r="E2698" s="11" t="str">
        <f>(IF(C2698=Локализация!$C$70,1,IF(C2698=Локализация!$C$71,2,IF(C2698=Локализация!$C$72,3,IF(C2698=Локализация!$C$73,4,IF(C2698=Локализация!$C$74,5,IF(OR(C2698=1,C2698=2,C2698=3,C2698=4,C2698=5),C2698,"")))))))</f>
        <v/>
      </c>
      <c r="F2698" s="55" t="e">
        <f t="shared" si="55"/>
        <v>#VALUE!</v>
      </c>
    </row>
    <row r="2699" spans="4:6" x14ac:dyDescent="0.3">
      <c r="D2699" s="11" t="str">
        <f>(IF(B2699=Локализация!$C$64,1,IF(B2699=Локализация!$C$65,2,IF(B2699=Локализация!$C$66,3,IF(B2699=Локализация!$C$67,4,IF(B2699=Локализация!$C$68,5,IF(OR(B2699=1,B2699=2,B2699=3,B2699=4,B2699=5),B2699,"")))))))</f>
        <v/>
      </c>
      <c r="E2699" s="11" t="str">
        <f>(IF(C2699=Локализация!$C$70,1,IF(C2699=Локализация!$C$71,2,IF(C2699=Локализация!$C$72,3,IF(C2699=Локализация!$C$73,4,IF(C2699=Локализация!$C$74,5,IF(OR(C2699=1,C2699=2,C2699=3,C2699=4,C2699=5),C2699,"")))))))</f>
        <v/>
      </c>
      <c r="F2699" s="55" t="e">
        <f t="shared" si="55"/>
        <v>#VALUE!</v>
      </c>
    </row>
    <row r="2700" spans="4:6" x14ac:dyDescent="0.3">
      <c r="D2700" s="11" t="str">
        <f>(IF(B2700=Локализация!$C$64,1,IF(B2700=Локализация!$C$65,2,IF(B2700=Локализация!$C$66,3,IF(B2700=Локализация!$C$67,4,IF(B2700=Локализация!$C$68,5,IF(OR(B2700=1,B2700=2,B2700=3,B2700=4,B2700=5),B2700,"")))))))</f>
        <v/>
      </c>
      <c r="E2700" s="11" t="str">
        <f>(IF(C2700=Локализация!$C$70,1,IF(C2700=Локализация!$C$71,2,IF(C2700=Локализация!$C$72,3,IF(C2700=Локализация!$C$73,4,IF(C2700=Локализация!$C$74,5,IF(OR(C2700=1,C2700=2,C2700=3,C2700=4,C2700=5),C2700,"")))))))</f>
        <v/>
      </c>
      <c r="F2700" s="55" t="e">
        <f t="shared" si="55"/>
        <v>#VALUE!</v>
      </c>
    </row>
    <row r="2701" spans="4:6" x14ac:dyDescent="0.3">
      <c r="D2701" s="11" t="str">
        <f>(IF(B2701=Локализация!$C$64,1,IF(B2701=Локализация!$C$65,2,IF(B2701=Локализация!$C$66,3,IF(B2701=Локализация!$C$67,4,IF(B2701=Локализация!$C$68,5,IF(OR(B2701=1,B2701=2,B2701=3,B2701=4,B2701=5),B2701,"")))))))</f>
        <v/>
      </c>
      <c r="E2701" s="11" t="str">
        <f>(IF(C2701=Локализация!$C$70,1,IF(C2701=Локализация!$C$71,2,IF(C2701=Локализация!$C$72,3,IF(C2701=Локализация!$C$73,4,IF(C2701=Локализация!$C$74,5,IF(OR(C2701=1,C2701=2,C2701=3,C2701=4,C2701=5),C2701,"")))))))</f>
        <v/>
      </c>
      <c r="F2701" s="55" t="e">
        <f t="shared" si="55"/>
        <v>#VALUE!</v>
      </c>
    </row>
    <row r="2702" spans="4:6" x14ac:dyDescent="0.3">
      <c r="D2702" s="11" t="str">
        <f>(IF(B2702=Локализация!$C$64,1,IF(B2702=Локализация!$C$65,2,IF(B2702=Локализация!$C$66,3,IF(B2702=Локализация!$C$67,4,IF(B2702=Локализация!$C$68,5,IF(OR(B2702=1,B2702=2,B2702=3,B2702=4,B2702=5),B2702,"")))))))</f>
        <v/>
      </c>
      <c r="E2702" s="11" t="str">
        <f>(IF(C2702=Локализация!$C$70,1,IF(C2702=Локализация!$C$71,2,IF(C2702=Локализация!$C$72,3,IF(C2702=Локализация!$C$73,4,IF(C2702=Локализация!$C$74,5,IF(OR(C2702=1,C2702=2,C2702=3,C2702=4,C2702=5),C2702,"")))))))</f>
        <v/>
      </c>
      <c r="F2702" s="55" t="e">
        <f t="shared" si="55"/>
        <v>#VALUE!</v>
      </c>
    </row>
    <row r="2703" spans="4:6" x14ac:dyDescent="0.3">
      <c r="D2703" s="11" t="str">
        <f>(IF(B2703=Локализация!$C$64,1,IF(B2703=Локализация!$C$65,2,IF(B2703=Локализация!$C$66,3,IF(B2703=Локализация!$C$67,4,IF(B2703=Локализация!$C$68,5,IF(OR(B2703=1,B2703=2,B2703=3,B2703=4,B2703=5),B2703,"")))))))</f>
        <v/>
      </c>
      <c r="E2703" s="11" t="str">
        <f>(IF(C2703=Локализация!$C$70,1,IF(C2703=Локализация!$C$71,2,IF(C2703=Локализация!$C$72,3,IF(C2703=Локализация!$C$73,4,IF(C2703=Локализация!$C$74,5,IF(OR(C2703=1,C2703=2,C2703=3,C2703=4,C2703=5),C2703,"")))))))</f>
        <v/>
      </c>
      <c r="F2703" s="55" t="e">
        <f t="shared" si="55"/>
        <v>#VALUE!</v>
      </c>
    </row>
    <row r="2704" spans="4:6" x14ac:dyDescent="0.3">
      <c r="D2704" s="11" t="str">
        <f>(IF(B2704=Локализация!$C$64,1,IF(B2704=Локализация!$C$65,2,IF(B2704=Локализация!$C$66,3,IF(B2704=Локализация!$C$67,4,IF(B2704=Локализация!$C$68,5,IF(OR(B2704=1,B2704=2,B2704=3,B2704=4,B2704=5),B2704,"")))))))</f>
        <v/>
      </c>
      <c r="E2704" s="11" t="str">
        <f>(IF(C2704=Локализация!$C$70,1,IF(C2704=Локализация!$C$71,2,IF(C2704=Локализация!$C$72,3,IF(C2704=Локализация!$C$73,4,IF(C2704=Локализация!$C$74,5,IF(OR(C2704=1,C2704=2,C2704=3,C2704=4,C2704=5),C2704,"")))))))</f>
        <v/>
      </c>
      <c r="F2704" s="55" t="e">
        <f t="shared" si="55"/>
        <v>#VALUE!</v>
      </c>
    </row>
    <row r="2705" spans="4:6" x14ac:dyDescent="0.3">
      <c r="D2705" s="11" t="str">
        <f>(IF(B2705=Локализация!$C$64,1,IF(B2705=Локализация!$C$65,2,IF(B2705=Локализация!$C$66,3,IF(B2705=Локализация!$C$67,4,IF(B2705=Локализация!$C$68,5,IF(OR(B2705=1,B2705=2,B2705=3,B2705=4,B2705=5),B2705,"")))))))</f>
        <v/>
      </c>
      <c r="E2705" s="11" t="str">
        <f>(IF(C2705=Локализация!$C$70,1,IF(C2705=Локализация!$C$71,2,IF(C2705=Локализация!$C$72,3,IF(C2705=Локализация!$C$73,4,IF(C2705=Локализация!$C$74,5,IF(OR(C2705=1,C2705=2,C2705=3,C2705=4,C2705=5),C2705,"")))))))</f>
        <v/>
      </c>
      <c r="F2705" s="55" t="e">
        <f t="shared" si="55"/>
        <v>#VALUE!</v>
      </c>
    </row>
    <row r="2706" spans="4:6" x14ac:dyDescent="0.3">
      <c r="D2706" s="11" t="str">
        <f>(IF(B2706=Локализация!$C$64,1,IF(B2706=Локализация!$C$65,2,IF(B2706=Локализация!$C$66,3,IF(B2706=Локализация!$C$67,4,IF(B2706=Локализация!$C$68,5,IF(OR(B2706=1,B2706=2,B2706=3,B2706=4,B2706=5),B2706,"")))))))</f>
        <v/>
      </c>
      <c r="E2706" s="11" t="str">
        <f>(IF(C2706=Локализация!$C$70,1,IF(C2706=Локализация!$C$71,2,IF(C2706=Локализация!$C$72,3,IF(C2706=Локализация!$C$73,4,IF(C2706=Локализация!$C$74,5,IF(OR(C2706=1,C2706=2,C2706=3,C2706=4,C2706=5),C2706,"")))))))</f>
        <v/>
      </c>
      <c r="F2706" s="55" t="e">
        <f t="shared" si="55"/>
        <v>#VALUE!</v>
      </c>
    </row>
    <row r="2707" spans="4:6" x14ac:dyDescent="0.3">
      <c r="D2707" s="11" t="str">
        <f>(IF(B2707=Локализация!$C$64,1,IF(B2707=Локализация!$C$65,2,IF(B2707=Локализация!$C$66,3,IF(B2707=Локализация!$C$67,4,IF(B2707=Локализация!$C$68,5,IF(OR(B2707=1,B2707=2,B2707=3,B2707=4,B2707=5),B2707,"")))))))</f>
        <v/>
      </c>
      <c r="E2707" s="11" t="str">
        <f>(IF(C2707=Локализация!$C$70,1,IF(C2707=Локализация!$C$71,2,IF(C2707=Локализация!$C$72,3,IF(C2707=Локализация!$C$73,4,IF(C2707=Локализация!$C$74,5,IF(OR(C2707=1,C2707=2,C2707=3,C2707=4,C2707=5),C2707,"")))))))</f>
        <v/>
      </c>
      <c r="F2707" s="55" t="e">
        <f t="shared" si="55"/>
        <v>#VALUE!</v>
      </c>
    </row>
    <row r="2708" spans="4:6" x14ac:dyDescent="0.3">
      <c r="D2708" s="11" t="str">
        <f>(IF(B2708=Локализация!$C$64,1,IF(B2708=Локализация!$C$65,2,IF(B2708=Локализация!$C$66,3,IF(B2708=Локализация!$C$67,4,IF(B2708=Локализация!$C$68,5,IF(OR(B2708=1,B2708=2,B2708=3,B2708=4,B2708=5),B2708,"")))))))</f>
        <v/>
      </c>
      <c r="E2708" s="11" t="str">
        <f>(IF(C2708=Локализация!$C$70,1,IF(C2708=Локализация!$C$71,2,IF(C2708=Локализация!$C$72,3,IF(C2708=Локализация!$C$73,4,IF(C2708=Локализация!$C$74,5,IF(OR(C2708=1,C2708=2,C2708=3,C2708=4,C2708=5),C2708,"")))))))</f>
        <v/>
      </c>
      <c r="F2708" s="55" t="e">
        <f t="shared" si="55"/>
        <v>#VALUE!</v>
      </c>
    </row>
    <row r="2709" spans="4:6" x14ac:dyDescent="0.3">
      <c r="D2709" s="11" t="str">
        <f>(IF(B2709=Локализация!$C$64,1,IF(B2709=Локализация!$C$65,2,IF(B2709=Локализация!$C$66,3,IF(B2709=Локализация!$C$67,4,IF(B2709=Локализация!$C$68,5,IF(OR(B2709=1,B2709=2,B2709=3,B2709=4,B2709=5),B2709,"")))))))</f>
        <v/>
      </c>
      <c r="E2709" s="11" t="str">
        <f>(IF(C2709=Локализация!$C$70,1,IF(C2709=Локализация!$C$71,2,IF(C2709=Локализация!$C$72,3,IF(C2709=Локализация!$C$73,4,IF(C2709=Локализация!$C$74,5,IF(OR(C2709=1,C2709=2,C2709=3,C2709=4,C2709=5),C2709,"")))))))</f>
        <v/>
      </c>
      <c r="F2709" s="55" t="e">
        <f t="shared" si="55"/>
        <v>#VALUE!</v>
      </c>
    </row>
    <row r="2710" spans="4:6" x14ac:dyDescent="0.3">
      <c r="D2710" s="11" t="str">
        <f>(IF(B2710=Локализация!$C$64,1,IF(B2710=Локализация!$C$65,2,IF(B2710=Локализация!$C$66,3,IF(B2710=Локализация!$C$67,4,IF(B2710=Локализация!$C$68,5,IF(OR(B2710=1,B2710=2,B2710=3,B2710=4,B2710=5),B2710,"")))))))</f>
        <v/>
      </c>
      <c r="E2710" s="11" t="str">
        <f>(IF(C2710=Локализация!$C$70,1,IF(C2710=Локализация!$C$71,2,IF(C2710=Локализация!$C$72,3,IF(C2710=Локализация!$C$73,4,IF(C2710=Локализация!$C$74,5,IF(OR(C2710=1,C2710=2,C2710=3,C2710=4,C2710=5),C2710,"")))))))</f>
        <v/>
      </c>
      <c r="F2710" s="55" t="e">
        <f t="shared" si="55"/>
        <v>#VALUE!</v>
      </c>
    </row>
    <row r="2711" spans="4:6" x14ac:dyDescent="0.3">
      <c r="D2711" s="11" t="str">
        <f>(IF(B2711=Локализация!$C$64,1,IF(B2711=Локализация!$C$65,2,IF(B2711=Локализация!$C$66,3,IF(B2711=Локализация!$C$67,4,IF(B2711=Локализация!$C$68,5,IF(OR(B2711=1,B2711=2,B2711=3,B2711=4,B2711=5),B2711,"")))))))</f>
        <v/>
      </c>
      <c r="E2711" s="11" t="str">
        <f>(IF(C2711=Локализация!$C$70,1,IF(C2711=Локализация!$C$71,2,IF(C2711=Локализация!$C$72,3,IF(C2711=Локализация!$C$73,4,IF(C2711=Локализация!$C$74,5,IF(OR(C2711=1,C2711=2,C2711=3,C2711=4,C2711=5),C2711,"")))))))</f>
        <v/>
      </c>
      <c r="F2711" s="55" t="e">
        <f t="shared" si="55"/>
        <v>#VALUE!</v>
      </c>
    </row>
    <row r="2712" spans="4:6" x14ac:dyDescent="0.3">
      <c r="D2712" s="11" t="str">
        <f>(IF(B2712=Локализация!$C$64,1,IF(B2712=Локализация!$C$65,2,IF(B2712=Локализация!$C$66,3,IF(B2712=Локализация!$C$67,4,IF(B2712=Локализация!$C$68,5,IF(OR(B2712=1,B2712=2,B2712=3,B2712=4,B2712=5),B2712,"")))))))</f>
        <v/>
      </c>
      <c r="E2712" s="11" t="str">
        <f>(IF(C2712=Локализация!$C$70,1,IF(C2712=Локализация!$C$71,2,IF(C2712=Локализация!$C$72,3,IF(C2712=Локализация!$C$73,4,IF(C2712=Локализация!$C$74,5,IF(OR(C2712=1,C2712=2,C2712=3,C2712=4,C2712=5),C2712,"")))))))</f>
        <v/>
      </c>
      <c r="F2712" s="55" t="e">
        <f t="shared" si="55"/>
        <v>#VALUE!</v>
      </c>
    </row>
    <row r="2713" spans="4:6" x14ac:dyDescent="0.3">
      <c r="D2713" s="11" t="str">
        <f>(IF(B2713=Локализация!$C$64,1,IF(B2713=Локализация!$C$65,2,IF(B2713=Локализация!$C$66,3,IF(B2713=Локализация!$C$67,4,IF(B2713=Локализация!$C$68,5,IF(OR(B2713=1,B2713=2,B2713=3,B2713=4,B2713=5),B2713,"")))))))</f>
        <v/>
      </c>
      <c r="E2713" s="11" t="str">
        <f>(IF(C2713=Локализация!$C$70,1,IF(C2713=Локализация!$C$71,2,IF(C2713=Локализация!$C$72,3,IF(C2713=Локализация!$C$73,4,IF(C2713=Локализация!$C$74,5,IF(OR(C2713=1,C2713=2,C2713=3,C2713=4,C2713=5),C2713,"")))))))</f>
        <v/>
      </c>
      <c r="F2713" s="55" t="e">
        <f t="shared" si="55"/>
        <v>#VALUE!</v>
      </c>
    </row>
    <row r="2714" spans="4:6" x14ac:dyDescent="0.3">
      <c r="D2714" s="11" t="str">
        <f>(IF(B2714=Локализация!$C$64,1,IF(B2714=Локализация!$C$65,2,IF(B2714=Локализация!$C$66,3,IF(B2714=Локализация!$C$67,4,IF(B2714=Локализация!$C$68,5,IF(OR(B2714=1,B2714=2,B2714=3,B2714=4,B2714=5),B2714,"")))))))</f>
        <v/>
      </c>
      <c r="E2714" s="11" t="str">
        <f>(IF(C2714=Локализация!$C$70,1,IF(C2714=Локализация!$C$71,2,IF(C2714=Локализация!$C$72,3,IF(C2714=Локализация!$C$73,4,IF(C2714=Локализация!$C$74,5,IF(OR(C2714=1,C2714=2,C2714=3,C2714=4,C2714=5),C2714,"")))))))</f>
        <v/>
      </c>
      <c r="F2714" s="55" t="e">
        <f t="shared" si="55"/>
        <v>#VALUE!</v>
      </c>
    </row>
    <row r="2715" spans="4:6" x14ac:dyDescent="0.3">
      <c r="D2715" s="11" t="str">
        <f>(IF(B2715=Локализация!$C$64,1,IF(B2715=Локализация!$C$65,2,IF(B2715=Локализация!$C$66,3,IF(B2715=Локализация!$C$67,4,IF(B2715=Локализация!$C$68,5,IF(OR(B2715=1,B2715=2,B2715=3,B2715=4,B2715=5),B2715,"")))))))</f>
        <v/>
      </c>
      <c r="E2715" s="11" t="str">
        <f>(IF(C2715=Локализация!$C$70,1,IF(C2715=Локализация!$C$71,2,IF(C2715=Локализация!$C$72,3,IF(C2715=Локализация!$C$73,4,IF(C2715=Локализация!$C$74,5,IF(OR(C2715=1,C2715=2,C2715=3,C2715=4,C2715=5),C2715,"")))))))</f>
        <v/>
      </c>
      <c r="F2715" s="55" t="e">
        <f t="shared" si="55"/>
        <v>#VALUE!</v>
      </c>
    </row>
    <row r="2716" spans="4:6" x14ac:dyDescent="0.3">
      <c r="D2716" s="11" t="str">
        <f>(IF(B2716=Локализация!$C$64,1,IF(B2716=Локализация!$C$65,2,IF(B2716=Локализация!$C$66,3,IF(B2716=Локализация!$C$67,4,IF(B2716=Локализация!$C$68,5,IF(OR(B2716=1,B2716=2,B2716=3,B2716=4,B2716=5),B2716,"")))))))</f>
        <v/>
      </c>
      <c r="E2716" s="11" t="str">
        <f>(IF(C2716=Локализация!$C$70,1,IF(C2716=Локализация!$C$71,2,IF(C2716=Локализация!$C$72,3,IF(C2716=Локализация!$C$73,4,IF(C2716=Локализация!$C$74,5,IF(OR(C2716=1,C2716=2,C2716=3,C2716=4,C2716=5),C2716,"")))))))</f>
        <v/>
      </c>
      <c r="F2716" s="55" t="e">
        <f t="shared" si="55"/>
        <v>#VALUE!</v>
      </c>
    </row>
    <row r="2717" spans="4:6" x14ac:dyDescent="0.3">
      <c r="D2717" s="11" t="str">
        <f>(IF(B2717=Локализация!$C$64,1,IF(B2717=Локализация!$C$65,2,IF(B2717=Локализация!$C$66,3,IF(B2717=Локализация!$C$67,4,IF(B2717=Локализация!$C$68,5,IF(OR(B2717=1,B2717=2,B2717=3,B2717=4,B2717=5),B2717,"")))))))</f>
        <v/>
      </c>
      <c r="E2717" s="11" t="str">
        <f>(IF(C2717=Локализация!$C$70,1,IF(C2717=Локализация!$C$71,2,IF(C2717=Локализация!$C$72,3,IF(C2717=Локализация!$C$73,4,IF(C2717=Локализация!$C$74,5,IF(OR(C2717=1,C2717=2,C2717=3,C2717=4,C2717=5),C2717,"")))))))</f>
        <v/>
      </c>
      <c r="F2717" s="55" t="e">
        <f t="shared" si="55"/>
        <v>#VALUE!</v>
      </c>
    </row>
    <row r="2718" spans="4:6" x14ac:dyDescent="0.3">
      <c r="D2718" s="11" t="str">
        <f>(IF(B2718=Локализация!$C$64,1,IF(B2718=Локализация!$C$65,2,IF(B2718=Локализация!$C$66,3,IF(B2718=Локализация!$C$67,4,IF(B2718=Локализация!$C$68,5,IF(OR(B2718=1,B2718=2,B2718=3,B2718=4,B2718=5),B2718,"")))))))</f>
        <v/>
      </c>
      <c r="E2718" s="11" t="str">
        <f>(IF(C2718=Локализация!$C$70,1,IF(C2718=Локализация!$C$71,2,IF(C2718=Локализация!$C$72,3,IF(C2718=Локализация!$C$73,4,IF(C2718=Локализация!$C$74,5,IF(OR(C2718=1,C2718=2,C2718=3,C2718=4,C2718=5),C2718,"")))))))</f>
        <v/>
      </c>
      <c r="F2718" s="55" t="e">
        <f t="shared" si="55"/>
        <v>#VALUE!</v>
      </c>
    </row>
    <row r="2719" spans="4:6" x14ac:dyDescent="0.3">
      <c r="D2719" s="11" t="str">
        <f>(IF(B2719=Локализация!$C$64,1,IF(B2719=Локализация!$C$65,2,IF(B2719=Локализация!$C$66,3,IF(B2719=Локализация!$C$67,4,IF(B2719=Локализация!$C$68,5,IF(OR(B2719=1,B2719=2,B2719=3,B2719=4,B2719=5),B2719,"")))))))</f>
        <v/>
      </c>
      <c r="E2719" s="11" t="str">
        <f>(IF(C2719=Локализация!$C$70,1,IF(C2719=Локализация!$C$71,2,IF(C2719=Локализация!$C$72,3,IF(C2719=Локализация!$C$73,4,IF(C2719=Локализация!$C$74,5,IF(OR(C2719=1,C2719=2,C2719=3,C2719=4,C2719=5),C2719,"")))))))</f>
        <v/>
      </c>
      <c r="F2719" s="55" t="e">
        <f t="shared" si="55"/>
        <v>#VALUE!</v>
      </c>
    </row>
    <row r="2720" spans="4:6" x14ac:dyDescent="0.3">
      <c r="D2720" s="11" t="str">
        <f>(IF(B2720=Локализация!$C$64,1,IF(B2720=Локализация!$C$65,2,IF(B2720=Локализация!$C$66,3,IF(B2720=Локализация!$C$67,4,IF(B2720=Локализация!$C$68,5,IF(OR(B2720=1,B2720=2,B2720=3,B2720=4,B2720=5),B2720,"")))))))</f>
        <v/>
      </c>
      <c r="E2720" s="11" t="str">
        <f>(IF(C2720=Локализация!$C$70,1,IF(C2720=Локализация!$C$71,2,IF(C2720=Локализация!$C$72,3,IF(C2720=Локализация!$C$73,4,IF(C2720=Локализация!$C$74,5,IF(OR(C2720=1,C2720=2,C2720=3,C2720=4,C2720=5),C2720,"")))))))</f>
        <v/>
      </c>
      <c r="F2720" s="55" t="e">
        <f t="shared" si="55"/>
        <v>#VALUE!</v>
      </c>
    </row>
    <row r="2721" spans="4:6" x14ac:dyDescent="0.3">
      <c r="D2721" s="11" t="str">
        <f>(IF(B2721=Локализация!$C$64,1,IF(B2721=Локализация!$C$65,2,IF(B2721=Локализация!$C$66,3,IF(B2721=Локализация!$C$67,4,IF(B2721=Локализация!$C$68,5,IF(OR(B2721=1,B2721=2,B2721=3,B2721=4,B2721=5),B2721,"")))))))</f>
        <v/>
      </c>
      <c r="E2721" s="11" t="str">
        <f>(IF(C2721=Локализация!$C$70,1,IF(C2721=Локализация!$C$71,2,IF(C2721=Локализация!$C$72,3,IF(C2721=Локализация!$C$73,4,IF(C2721=Локализация!$C$74,5,IF(OR(C2721=1,C2721=2,C2721=3,C2721=4,C2721=5),C2721,"")))))))</f>
        <v/>
      </c>
      <c r="F2721" s="55" t="e">
        <f t="shared" si="55"/>
        <v>#VALUE!</v>
      </c>
    </row>
    <row r="2722" spans="4:6" x14ac:dyDescent="0.3">
      <c r="D2722" s="11" t="str">
        <f>(IF(B2722=Локализация!$C$64,1,IF(B2722=Локализация!$C$65,2,IF(B2722=Локализация!$C$66,3,IF(B2722=Локализация!$C$67,4,IF(B2722=Локализация!$C$68,5,IF(OR(B2722=1,B2722=2,B2722=3,B2722=4,B2722=5),B2722,"")))))))</f>
        <v/>
      </c>
      <c r="E2722" s="11" t="str">
        <f>(IF(C2722=Локализация!$C$70,1,IF(C2722=Локализация!$C$71,2,IF(C2722=Локализация!$C$72,3,IF(C2722=Локализация!$C$73,4,IF(C2722=Локализация!$C$74,5,IF(OR(C2722=1,C2722=2,C2722=3,C2722=4,C2722=5),C2722,"")))))))</f>
        <v/>
      </c>
      <c r="F2722" s="55" t="e">
        <f t="shared" ref="F2722:F2785" si="56">(((D2722+E2722)-2)/8)</f>
        <v>#VALUE!</v>
      </c>
    </row>
    <row r="2723" spans="4:6" x14ac:dyDescent="0.3">
      <c r="D2723" s="11" t="str">
        <f>(IF(B2723=Локализация!$C$64,1,IF(B2723=Локализация!$C$65,2,IF(B2723=Локализация!$C$66,3,IF(B2723=Локализация!$C$67,4,IF(B2723=Локализация!$C$68,5,IF(OR(B2723=1,B2723=2,B2723=3,B2723=4,B2723=5),B2723,"")))))))</f>
        <v/>
      </c>
      <c r="E2723" s="11" t="str">
        <f>(IF(C2723=Локализация!$C$70,1,IF(C2723=Локализация!$C$71,2,IF(C2723=Локализация!$C$72,3,IF(C2723=Локализация!$C$73,4,IF(C2723=Локализация!$C$74,5,IF(OR(C2723=1,C2723=2,C2723=3,C2723=4,C2723=5),C2723,"")))))))</f>
        <v/>
      </c>
      <c r="F2723" s="55" t="e">
        <f t="shared" si="56"/>
        <v>#VALUE!</v>
      </c>
    </row>
    <row r="2724" spans="4:6" x14ac:dyDescent="0.3">
      <c r="D2724" s="11" t="str">
        <f>(IF(B2724=Локализация!$C$64,1,IF(B2724=Локализация!$C$65,2,IF(B2724=Локализация!$C$66,3,IF(B2724=Локализация!$C$67,4,IF(B2724=Локализация!$C$68,5,IF(OR(B2724=1,B2724=2,B2724=3,B2724=4,B2724=5),B2724,"")))))))</f>
        <v/>
      </c>
      <c r="E2724" s="11" t="str">
        <f>(IF(C2724=Локализация!$C$70,1,IF(C2724=Локализация!$C$71,2,IF(C2724=Локализация!$C$72,3,IF(C2724=Локализация!$C$73,4,IF(C2724=Локализация!$C$74,5,IF(OR(C2724=1,C2724=2,C2724=3,C2724=4,C2724=5),C2724,"")))))))</f>
        <v/>
      </c>
      <c r="F2724" s="55" t="e">
        <f t="shared" si="56"/>
        <v>#VALUE!</v>
      </c>
    </row>
    <row r="2725" spans="4:6" x14ac:dyDescent="0.3">
      <c r="D2725" s="11" t="str">
        <f>(IF(B2725=Локализация!$C$64,1,IF(B2725=Локализация!$C$65,2,IF(B2725=Локализация!$C$66,3,IF(B2725=Локализация!$C$67,4,IF(B2725=Локализация!$C$68,5,IF(OR(B2725=1,B2725=2,B2725=3,B2725=4,B2725=5),B2725,"")))))))</f>
        <v/>
      </c>
      <c r="E2725" s="11" t="str">
        <f>(IF(C2725=Локализация!$C$70,1,IF(C2725=Локализация!$C$71,2,IF(C2725=Локализация!$C$72,3,IF(C2725=Локализация!$C$73,4,IF(C2725=Локализация!$C$74,5,IF(OR(C2725=1,C2725=2,C2725=3,C2725=4,C2725=5),C2725,"")))))))</f>
        <v/>
      </c>
      <c r="F2725" s="55" t="e">
        <f t="shared" si="56"/>
        <v>#VALUE!</v>
      </c>
    </row>
    <row r="2726" spans="4:6" x14ac:dyDescent="0.3">
      <c r="D2726" s="11" t="str">
        <f>(IF(B2726=Локализация!$C$64,1,IF(B2726=Локализация!$C$65,2,IF(B2726=Локализация!$C$66,3,IF(B2726=Локализация!$C$67,4,IF(B2726=Локализация!$C$68,5,IF(OR(B2726=1,B2726=2,B2726=3,B2726=4,B2726=5),B2726,"")))))))</f>
        <v/>
      </c>
      <c r="E2726" s="11" t="str">
        <f>(IF(C2726=Локализация!$C$70,1,IF(C2726=Локализация!$C$71,2,IF(C2726=Локализация!$C$72,3,IF(C2726=Локализация!$C$73,4,IF(C2726=Локализация!$C$74,5,IF(OR(C2726=1,C2726=2,C2726=3,C2726=4,C2726=5),C2726,"")))))))</f>
        <v/>
      </c>
      <c r="F2726" s="55" t="e">
        <f t="shared" si="56"/>
        <v>#VALUE!</v>
      </c>
    </row>
    <row r="2727" spans="4:6" x14ac:dyDescent="0.3">
      <c r="D2727" s="11" t="str">
        <f>(IF(B2727=Локализация!$C$64,1,IF(B2727=Локализация!$C$65,2,IF(B2727=Локализация!$C$66,3,IF(B2727=Локализация!$C$67,4,IF(B2727=Локализация!$C$68,5,IF(OR(B2727=1,B2727=2,B2727=3,B2727=4,B2727=5),B2727,"")))))))</f>
        <v/>
      </c>
      <c r="E2727" s="11" t="str">
        <f>(IF(C2727=Локализация!$C$70,1,IF(C2727=Локализация!$C$71,2,IF(C2727=Локализация!$C$72,3,IF(C2727=Локализация!$C$73,4,IF(C2727=Локализация!$C$74,5,IF(OR(C2727=1,C2727=2,C2727=3,C2727=4,C2727=5),C2727,"")))))))</f>
        <v/>
      </c>
      <c r="F2727" s="55" t="e">
        <f t="shared" si="56"/>
        <v>#VALUE!</v>
      </c>
    </row>
    <row r="2728" spans="4:6" x14ac:dyDescent="0.3">
      <c r="D2728" s="11" t="str">
        <f>(IF(B2728=Локализация!$C$64,1,IF(B2728=Локализация!$C$65,2,IF(B2728=Локализация!$C$66,3,IF(B2728=Локализация!$C$67,4,IF(B2728=Локализация!$C$68,5,IF(OR(B2728=1,B2728=2,B2728=3,B2728=4,B2728=5),B2728,"")))))))</f>
        <v/>
      </c>
      <c r="E2728" s="11" t="str">
        <f>(IF(C2728=Локализация!$C$70,1,IF(C2728=Локализация!$C$71,2,IF(C2728=Локализация!$C$72,3,IF(C2728=Локализация!$C$73,4,IF(C2728=Локализация!$C$74,5,IF(OR(C2728=1,C2728=2,C2728=3,C2728=4,C2728=5),C2728,"")))))))</f>
        <v/>
      </c>
      <c r="F2728" s="55" t="e">
        <f t="shared" si="56"/>
        <v>#VALUE!</v>
      </c>
    </row>
    <row r="2729" spans="4:6" x14ac:dyDescent="0.3">
      <c r="D2729" s="11" t="str">
        <f>(IF(B2729=Локализация!$C$64,1,IF(B2729=Локализация!$C$65,2,IF(B2729=Локализация!$C$66,3,IF(B2729=Локализация!$C$67,4,IF(B2729=Локализация!$C$68,5,IF(OR(B2729=1,B2729=2,B2729=3,B2729=4,B2729=5),B2729,"")))))))</f>
        <v/>
      </c>
      <c r="E2729" s="11" t="str">
        <f>(IF(C2729=Локализация!$C$70,1,IF(C2729=Локализация!$C$71,2,IF(C2729=Локализация!$C$72,3,IF(C2729=Локализация!$C$73,4,IF(C2729=Локализация!$C$74,5,IF(OR(C2729=1,C2729=2,C2729=3,C2729=4,C2729=5),C2729,"")))))))</f>
        <v/>
      </c>
      <c r="F2729" s="55" t="e">
        <f t="shared" si="56"/>
        <v>#VALUE!</v>
      </c>
    </row>
    <row r="2730" spans="4:6" x14ac:dyDescent="0.3">
      <c r="D2730" s="11" t="str">
        <f>(IF(B2730=Локализация!$C$64,1,IF(B2730=Локализация!$C$65,2,IF(B2730=Локализация!$C$66,3,IF(B2730=Локализация!$C$67,4,IF(B2730=Локализация!$C$68,5,IF(OR(B2730=1,B2730=2,B2730=3,B2730=4,B2730=5),B2730,"")))))))</f>
        <v/>
      </c>
      <c r="E2730" s="11" t="str">
        <f>(IF(C2730=Локализация!$C$70,1,IF(C2730=Локализация!$C$71,2,IF(C2730=Локализация!$C$72,3,IF(C2730=Локализация!$C$73,4,IF(C2730=Локализация!$C$74,5,IF(OR(C2730=1,C2730=2,C2730=3,C2730=4,C2730=5),C2730,"")))))))</f>
        <v/>
      </c>
      <c r="F2730" s="55" t="e">
        <f t="shared" si="56"/>
        <v>#VALUE!</v>
      </c>
    </row>
    <row r="2731" spans="4:6" x14ac:dyDescent="0.3">
      <c r="D2731" s="11" t="str">
        <f>(IF(B2731=Локализация!$C$64,1,IF(B2731=Локализация!$C$65,2,IF(B2731=Локализация!$C$66,3,IF(B2731=Локализация!$C$67,4,IF(B2731=Локализация!$C$68,5,IF(OR(B2731=1,B2731=2,B2731=3,B2731=4,B2731=5),B2731,"")))))))</f>
        <v/>
      </c>
      <c r="E2731" s="11" t="str">
        <f>(IF(C2731=Локализация!$C$70,1,IF(C2731=Локализация!$C$71,2,IF(C2731=Локализация!$C$72,3,IF(C2731=Локализация!$C$73,4,IF(C2731=Локализация!$C$74,5,IF(OR(C2731=1,C2731=2,C2731=3,C2731=4,C2731=5),C2731,"")))))))</f>
        <v/>
      </c>
      <c r="F2731" s="55" t="e">
        <f t="shared" si="56"/>
        <v>#VALUE!</v>
      </c>
    </row>
    <row r="2732" spans="4:6" x14ac:dyDescent="0.3">
      <c r="D2732" s="11" t="str">
        <f>(IF(B2732=Локализация!$C$64,1,IF(B2732=Локализация!$C$65,2,IF(B2732=Локализация!$C$66,3,IF(B2732=Локализация!$C$67,4,IF(B2732=Локализация!$C$68,5,IF(OR(B2732=1,B2732=2,B2732=3,B2732=4,B2732=5),B2732,"")))))))</f>
        <v/>
      </c>
      <c r="E2732" s="11" t="str">
        <f>(IF(C2732=Локализация!$C$70,1,IF(C2732=Локализация!$C$71,2,IF(C2732=Локализация!$C$72,3,IF(C2732=Локализация!$C$73,4,IF(C2732=Локализация!$C$74,5,IF(OR(C2732=1,C2732=2,C2732=3,C2732=4,C2732=5),C2732,"")))))))</f>
        <v/>
      </c>
      <c r="F2732" s="55" t="e">
        <f t="shared" si="56"/>
        <v>#VALUE!</v>
      </c>
    </row>
    <row r="2733" spans="4:6" x14ac:dyDescent="0.3">
      <c r="D2733" s="11" t="str">
        <f>(IF(B2733=Локализация!$C$64,1,IF(B2733=Локализация!$C$65,2,IF(B2733=Локализация!$C$66,3,IF(B2733=Локализация!$C$67,4,IF(B2733=Локализация!$C$68,5,IF(OR(B2733=1,B2733=2,B2733=3,B2733=4,B2733=5),B2733,"")))))))</f>
        <v/>
      </c>
      <c r="E2733" s="11" t="str">
        <f>(IF(C2733=Локализация!$C$70,1,IF(C2733=Локализация!$C$71,2,IF(C2733=Локализация!$C$72,3,IF(C2733=Локализация!$C$73,4,IF(C2733=Локализация!$C$74,5,IF(OR(C2733=1,C2733=2,C2733=3,C2733=4,C2733=5),C2733,"")))))))</f>
        <v/>
      </c>
      <c r="F2733" s="55" t="e">
        <f t="shared" si="56"/>
        <v>#VALUE!</v>
      </c>
    </row>
    <row r="2734" spans="4:6" x14ac:dyDescent="0.3">
      <c r="D2734" s="11" t="str">
        <f>(IF(B2734=Локализация!$C$64,1,IF(B2734=Локализация!$C$65,2,IF(B2734=Локализация!$C$66,3,IF(B2734=Локализация!$C$67,4,IF(B2734=Локализация!$C$68,5,IF(OR(B2734=1,B2734=2,B2734=3,B2734=4,B2734=5),B2734,"")))))))</f>
        <v/>
      </c>
      <c r="E2734" s="11" t="str">
        <f>(IF(C2734=Локализация!$C$70,1,IF(C2734=Локализация!$C$71,2,IF(C2734=Локализация!$C$72,3,IF(C2734=Локализация!$C$73,4,IF(C2734=Локализация!$C$74,5,IF(OR(C2734=1,C2734=2,C2734=3,C2734=4,C2734=5),C2734,"")))))))</f>
        <v/>
      </c>
      <c r="F2734" s="55" t="e">
        <f t="shared" si="56"/>
        <v>#VALUE!</v>
      </c>
    </row>
    <row r="2735" spans="4:6" x14ac:dyDescent="0.3">
      <c r="D2735" s="11" t="str">
        <f>(IF(B2735=Локализация!$C$64,1,IF(B2735=Локализация!$C$65,2,IF(B2735=Локализация!$C$66,3,IF(B2735=Локализация!$C$67,4,IF(B2735=Локализация!$C$68,5,IF(OR(B2735=1,B2735=2,B2735=3,B2735=4,B2735=5),B2735,"")))))))</f>
        <v/>
      </c>
      <c r="E2735" s="11" t="str">
        <f>(IF(C2735=Локализация!$C$70,1,IF(C2735=Локализация!$C$71,2,IF(C2735=Локализация!$C$72,3,IF(C2735=Локализация!$C$73,4,IF(C2735=Локализация!$C$74,5,IF(OR(C2735=1,C2735=2,C2735=3,C2735=4,C2735=5),C2735,"")))))))</f>
        <v/>
      </c>
      <c r="F2735" s="55" t="e">
        <f t="shared" si="56"/>
        <v>#VALUE!</v>
      </c>
    </row>
    <row r="2736" spans="4:6" x14ac:dyDescent="0.3">
      <c r="D2736" s="11" t="str">
        <f>(IF(B2736=Локализация!$C$64,1,IF(B2736=Локализация!$C$65,2,IF(B2736=Локализация!$C$66,3,IF(B2736=Локализация!$C$67,4,IF(B2736=Локализация!$C$68,5,IF(OR(B2736=1,B2736=2,B2736=3,B2736=4,B2736=5),B2736,"")))))))</f>
        <v/>
      </c>
      <c r="E2736" s="11" t="str">
        <f>(IF(C2736=Локализация!$C$70,1,IF(C2736=Локализация!$C$71,2,IF(C2736=Локализация!$C$72,3,IF(C2736=Локализация!$C$73,4,IF(C2736=Локализация!$C$74,5,IF(OR(C2736=1,C2736=2,C2736=3,C2736=4,C2736=5),C2736,"")))))))</f>
        <v/>
      </c>
      <c r="F2736" s="55" t="e">
        <f t="shared" si="56"/>
        <v>#VALUE!</v>
      </c>
    </row>
    <row r="2737" spans="4:6" x14ac:dyDescent="0.3">
      <c r="D2737" s="11" t="str">
        <f>(IF(B2737=Локализация!$C$64,1,IF(B2737=Локализация!$C$65,2,IF(B2737=Локализация!$C$66,3,IF(B2737=Локализация!$C$67,4,IF(B2737=Локализация!$C$68,5,IF(OR(B2737=1,B2737=2,B2737=3,B2737=4,B2737=5),B2737,"")))))))</f>
        <v/>
      </c>
      <c r="E2737" s="11" t="str">
        <f>(IF(C2737=Локализация!$C$70,1,IF(C2737=Локализация!$C$71,2,IF(C2737=Локализация!$C$72,3,IF(C2737=Локализация!$C$73,4,IF(C2737=Локализация!$C$74,5,IF(OR(C2737=1,C2737=2,C2737=3,C2737=4,C2737=5),C2737,"")))))))</f>
        <v/>
      </c>
      <c r="F2737" s="55" t="e">
        <f t="shared" si="56"/>
        <v>#VALUE!</v>
      </c>
    </row>
    <row r="2738" spans="4:6" x14ac:dyDescent="0.3">
      <c r="D2738" s="11" t="str">
        <f>(IF(B2738=Локализация!$C$64,1,IF(B2738=Локализация!$C$65,2,IF(B2738=Локализация!$C$66,3,IF(B2738=Локализация!$C$67,4,IF(B2738=Локализация!$C$68,5,IF(OR(B2738=1,B2738=2,B2738=3,B2738=4,B2738=5),B2738,"")))))))</f>
        <v/>
      </c>
      <c r="E2738" s="11" t="str">
        <f>(IF(C2738=Локализация!$C$70,1,IF(C2738=Локализация!$C$71,2,IF(C2738=Локализация!$C$72,3,IF(C2738=Локализация!$C$73,4,IF(C2738=Локализация!$C$74,5,IF(OR(C2738=1,C2738=2,C2738=3,C2738=4,C2738=5),C2738,"")))))))</f>
        <v/>
      </c>
      <c r="F2738" s="55" t="e">
        <f t="shared" si="56"/>
        <v>#VALUE!</v>
      </c>
    </row>
    <row r="2739" spans="4:6" x14ac:dyDescent="0.3">
      <c r="D2739" s="11" t="str">
        <f>(IF(B2739=Локализация!$C$64,1,IF(B2739=Локализация!$C$65,2,IF(B2739=Локализация!$C$66,3,IF(B2739=Локализация!$C$67,4,IF(B2739=Локализация!$C$68,5,IF(OR(B2739=1,B2739=2,B2739=3,B2739=4,B2739=5),B2739,"")))))))</f>
        <v/>
      </c>
      <c r="E2739" s="11" t="str">
        <f>(IF(C2739=Локализация!$C$70,1,IF(C2739=Локализация!$C$71,2,IF(C2739=Локализация!$C$72,3,IF(C2739=Локализация!$C$73,4,IF(C2739=Локализация!$C$74,5,IF(OR(C2739=1,C2739=2,C2739=3,C2739=4,C2739=5),C2739,"")))))))</f>
        <v/>
      </c>
      <c r="F2739" s="55" t="e">
        <f t="shared" si="56"/>
        <v>#VALUE!</v>
      </c>
    </row>
    <row r="2740" spans="4:6" x14ac:dyDescent="0.3">
      <c r="D2740" s="11" t="str">
        <f>(IF(B2740=Локализация!$C$64,1,IF(B2740=Локализация!$C$65,2,IF(B2740=Локализация!$C$66,3,IF(B2740=Локализация!$C$67,4,IF(B2740=Локализация!$C$68,5,IF(OR(B2740=1,B2740=2,B2740=3,B2740=4,B2740=5),B2740,"")))))))</f>
        <v/>
      </c>
      <c r="E2740" s="11" t="str">
        <f>(IF(C2740=Локализация!$C$70,1,IF(C2740=Локализация!$C$71,2,IF(C2740=Локализация!$C$72,3,IF(C2740=Локализация!$C$73,4,IF(C2740=Локализация!$C$74,5,IF(OR(C2740=1,C2740=2,C2740=3,C2740=4,C2740=5),C2740,"")))))))</f>
        <v/>
      </c>
      <c r="F2740" s="55" t="e">
        <f t="shared" si="56"/>
        <v>#VALUE!</v>
      </c>
    </row>
    <row r="2741" spans="4:6" x14ac:dyDescent="0.3">
      <c r="D2741" s="11" t="str">
        <f>(IF(B2741=Локализация!$C$64,1,IF(B2741=Локализация!$C$65,2,IF(B2741=Локализация!$C$66,3,IF(B2741=Локализация!$C$67,4,IF(B2741=Локализация!$C$68,5,IF(OR(B2741=1,B2741=2,B2741=3,B2741=4,B2741=5),B2741,"")))))))</f>
        <v/>
      </c>
      <c r="E2741" s="11" t="str">
        <f>(IF(C2741=Локализация!$C$70,1,IF(C2741=Локализация!$C$71,2,IF(C2741=Локализация!$C$72,3,IF(C2741=Локализация!$C$73,4,IF(C2741=Локализация!$C$74,5,IF(OR(C2741=1,C2741=2,C2741=3,C2741=4,C2741=5),C2741,"")))))))</f>
        <v/>
      </c>
      <c r="F2741" s="55" t="e">
        <f t="shared" si="56"/>
        <v>#VALUE!</v>
      </c>
    </row>
    <row r="2742" spans="4:6" x14ac:dyDescent="0.3">
      <c r="D2742" s="11" t="str">
        <f>(IF(B2742=Локализация!$C$64,1,IF(B2742=Локализация!$C$65,2,IF(B2742=Локализация!$C$66,3,IF(B2742=Локализация!$C$67,4,IF(B2742=Локализация!$C$68,5,IF(OR(B2742=1,B2742=2,B2742=3,B2742=4,B2742=5),B2742,"")))))))</f>
        <v/>
      </c>
      <c r="E2742" s="11" t="str">
        <f>(IF(C2742=Локализация!$C$70,1,IF(C2742=Локализация!$C$71,2,IF(C2742=Локализация!$C$72,3,IF(C2742=Локализация!$C$73,4,IF(C2742=Локализация!$C$74,5,IF(OR(C2742=1,C2742=2,C2742=3,C2742=4,C2742=5),C2742,"")))))))</f>
        <v/>
      </c>
      <c r="F2742" s="55" t="e">
        <f t="shared" si="56"/>
        <v>#VALUE!</v>
      </c>
    </row>
    <row r="2743" spans="4:6" x14ac:dyDescent="0.3">
      <c r="D2743" s="11" t="str">
        <f>(IF(B2743=Локализация!$C$64,1,IF(B2743=Локализация!$C$65,2,IF(B2743=Локализация!$C$66,3,IF(B2743=Локализация!$C$67,4,IF(B2743=Локализация!$C$68,5,IF(OR(B2743=1,B2743=2,B2743=3,B2743=4,B2743=5),B2743,"")))))))</f>
        <v/>
      </c>
      <c r="E2743" s="11" t="str">
        <f>(IF(C2743=Локализация!$C$70,1,IF(C2743=Локализация!$C$71,2,IF(C2743=Локализация!$C$72,3,IF(C2743=Локализация!$C$73,4,IF(C2743=Локализация!$C$74,5,IF(OR(C2743=1,C2743=2,C2743=3,C2743=4,C2743=5),C2743,"")))))))</f>
        <v/>
      </c>
      <c r="F2743" s="55" t="e">
        <f t="shared" si="56"/>
        <v>#VALUE!</v>
      </c>
    </row>
    <row r="2744" spans="4:6" x14ac:dyDescent="0.3">
      <c r="D2744" s="11" t="str">
        <f>(IF(B2744=Локализация!$C$64,1,IF(B2744=Локализация!$C$65,2,IF(B2744=Локализация!$C$66,3,IF(B2744=Локализация!$C$67,4,IF(B2744=Локализация!$C$68,5,IF(OR(B2744=1,B2744=2,B2744=3,B2744=4,B2744=5),B2744,"")))))))</f>
        <v/>
      </c>
      <c r="E2744" s="11" t="str">
        <f>(IF(C2744=Локализация!$C$70,1,IF(C2744=Локализация!$C$71,2,IF(C2744=Локализация!$C$72,3,IF(C2744=Локализация!$C$73,4,IF(C2744=Локализация!$C$74,5,IF(OR(C2744=1,C2744=2,C2744=3,C2744=4,C2744=5),C2744,"")))))))</f>
        <v/>
      </c>
      <c r="F2744" s="55" t="e">
        <f t="shared" si="56"/>
        <v>#VALUE!</v>
      </c>
    </row>
    <row r="2745" spans="4:6" x14ac:dyDescent="0.3">
      <c r="D2745" s="11" t="str">
        <f>(IF(B2745=Локализация!$C$64,1,IF(B2745=Локализация!$C$65,2,IF(B2745=Локализация!$C$66,3,IF(B2745=Локализация!$C$67,4,IF(B2745=Локализация!$C$68,5,IF(OR(B2745=1,B2745=2,B2745=3,B2745=4,B2745=5),B2745,"")))))))</f>
        <v/>
      </c>
      <c r="E2745" s="11" t="str">
        <f>(IF(C2745=Локализация!$C$70,1,IF(C2745=Локализация!$C$71,2,IF(C2745=Локализация!$C$72,3,IF(C2745=Локализация!$C$73,4,IF(C2745=Локализация!$C$74,5,IF(OR(C2745=1,C2745=2,C2745=3,C2745=4,C2745=5),C2745,"")))))))</f>
        <v/>
      </c>
      <c r="F2745" s="55" t="e">
        <f t="shared" si="56"/>
        <v>#VALUE!</v>
      </c>
    </row>
    <row r="2746" spans="4:6" x14ac:dyDescent="0.3">
      <c r="D2746" s="11" t="str">
        <f>(IF(B2746=Локализация!$C$64,1,IF(B2746=Локализация!$C$65,2,IF(B2746=Локализация!$C$66,3,IF(B2746=Локализация!$C$67,4,IF(B2746=Локализация!$C$68,5,IF(OR(B2746=1,B2746=2,B2746=3,B2746=4,B2746=5),B2746,"")))))))</f>
        <v/>
      </c>
      <c r="E2746" s="11" t="str">
        <f>(IF(C2746=Локализация!$C$70,1,IF(C2746=Локализация!$C$71,2,IF(C2746=Локализация!$C$72,3,IF(C2746=Локализация!$C$73,4,IF(C2746=Локализация!$C$74,5,IF(OR(C2746=1,C2746=2,C2746=3,C2746=4,C2746=5),C2746,"")))))))</f>
        <v/>
      </c>
      <c r="F2746" s="55" t="e">
        <f t="shared" si="56"/>
        <v>#VALUE!</v>
      </c>
    </row>
    <row r="2747" spans="4:6" x14ac:dyDescent="0.3">
      <c r="D2747" s="11" t="str">
        <f>(IF(B2747=Локализация!$C$64,1,IF(B2747=Локализация!$C$65,2,IF(B2747=Локализация!$C$66,3,IF(B2747=Локализация!$C$67,4,IF(B2747=Локализация!$C$68,5,IF(OR(B2747=1,B2747=2,B2747=3,B2747=4,B2747=5),B2747,"")))))))</f>
        <v/>
      </c>
      <c r="E2747" s="11" t="str">
        <f>(IF(C2747=Локализация!$C$70,1,IF(C2747=Локализация!$C$71,2,IF(C2747=Локализация!$C$72,3,IF(C2747=Локализация!$C$73,4,IF(C2747=Локализация!$C$74,5,IF(OR(C2747=1,C2747=2,C2747=3,C2747=4,C2747=5),C2747,"")))))))</f>
        <v/>
      </c>
      <c r="F2747" s="55" t="e">
        <f t="shared" si="56"/>
        <v>#VALUE!</v>
      </c>
    </row>
    <row r="2748" spans="4:6" x14ac:dyDescent="0.3">
      <c r="D2748" s="11" t="str">
        <f>(IF(B2748=Локализация!$C$64,1,IF(B2748=Локализация!$C$65,2,IF(B2748=Локализация!$C$66,3,IF(B2748=Локализация!$C$67,4,IF(B2748=Локализация!$C$68,5,IF(OR(B2748=1,B2748=2,B2748=3,B2748=4,B2748=5),B2748,"")))))))</f>
        <v/>
      </c>
      <c r="E2748" s="11" t="str">
        <f>(IF(C2748=Локализация!$C$70,1,IF(C2748=Локализация!$C$71,2,IF(C2748=Локализация!$C$72,3,IF(C2748=Локализация!$C$73,4,IF(C2748=Локализация!$C$74,5,IF(OR(C2748=1,C2748=2,C2748=3,C2748=4,C2748=5),C2748,"")))))))</f>
        <v/>
      </c>
      <c r="F2748" s="55" t="e">
        <f t="shared" si="56"/>
        <v>#VALUE!</v>
      </c>
    </row>
    <row r="2749" spans="4:6" x14ac:dyDescent="0.3">
      <c r="D2749" s="11" t="str">
        <f>(IF(B2749=Локализация!$C$64,1,IF(B2749=Локализация!$C$65,2,IF(B2749=Локализация!$C$66,3,IF(B2749=Локализация!$C$67,4,IF(B2749=Локализация!$C$68,5,IF(OR(B2749=1,B2749=2,B2749=3,B2749=4,B2749=5),B2749,"")))))))</f>
        <v/>
      </c>
      <c r="E2749" s="11" t="str">
        <f>(IF(C2749=Локализация!$C$70,1,IF(C2749=Локализация!$C$71,2,IF(C2749=Локализация!$C$72,3,IF(C2749=Локализация!$C$73,4,IF(C2749=Локализация!$C$74,5,IF(OR(C2749=1,C2749=2,C2749=3,C2749=4,C2749=5),C2749,"")))))))</f>
        <v/>
      </c>
      <c r="F2749" s="55" t="e">
        <f t="shared" si="56"/>
        <v>#VALUE!</v>
      </c>
    </row>
    <row r="2750" spans="4:6" x14ac:dyDescent="0.3">
      <c r="D2750" s="11" t="str">
        <f>(IF(B2750=Локализация!$C$64,1,IF(B2750=Локализация!$C$65,2,IF(B2750=Локализация!$C$66,3,IF(B2750=Локализация!$C$67,4,IF(B2750=Локализация!$C$68,5,IF(OR(B2750=1,B2750=2,B2750=3,B2750=4,B2750=5),B2750,"")))))))</f>
        <v/>
      </c>
      <c r="E2750" s="11" t="str">
        <f>(IF(C2750=Локализация!$C$70,1,IF(C2750=Локализация!$C$71,2,IF(C2750=Локализация!$C$72,3,IF(C2750=Локализация!$C$73,4,IF(C2750=Локализация!$C$74,5,IF(OR(C2750=1,C2750=2,C2750=3,C2750=4,C2750=5),C2750,"")))))))</f>
        <v/>
      </c>
      <c r="F2750" s="55" t="e">
        <f t="shared" si="56"/>
        <v>#VALUE!</v>
      </c>
    </row>
    <row r="2751" spans="4:6" x14ac:dyDescent="0.3">
      <c r="D2751" s="11" t="str">
        <f>(IF(B2751=Локализация!$C$64,1,IF(B2751=Локализация!$C$65,2,IF(B2751=Локализация!$C$66,3,IF(B2751=Локализация!$C$67,4,IF(B2751=Локализация!$C$68,5,IF(OR(B2751=1,B2751=2,B2751=3,B2751=4,B2751=5),B2751,"")))))))</f>
        <v/>
      </c>
      <c r="E2751" s="11" t="str">
        <f>(IF(C2751=Локализация!$C$70,1,IF(C2751=Локализация!$C$71,2,IF(C2751=Локализация!$C$72,3,IF(C2751=Локализация!$C$73,4,IF(C2751=Локализация!$C$74,5,IF(OR(C2751=1,C2751=2,C2751=3,C2751=4,C2751=5),C2751,"")))))))</f>
        <v/>
      </c>
      <c r="F2751" s="55" t="e">
        <f t="shared" si="56"/>
        <v>#VALUE!</v>
      </c>
    </row>
    <row r="2752" spans="4:6" x14ac:dyDescent="0.3">
      <c r="D2752" s="11" t="str">
        <f>(IF(B2752=Локализация!$C$64,1,IF(B2752=Локализация!$C$65,2,IF(B2752=Локализация!$C$66,3,IF(B2752=Локализация!$C$67,4,IF(B2752=Локализация!$C$68,5,IF(OR(B2752=1,B2752=2,B2752=3,B2752=4,B2752=5),B2752,"")))))))</f>
        <v/>
      </c>
      <c r="E2752" s="11" t="str">
        <f>(IF(C2752=Локализация!$C$70,1,IF(C2752=Локализация!$C$71,2,IF(C2752=Локализация!$C$72,3,IF(C2752=Локализация!$C$73,4,IF(C2752=Локализация!$C$74,5,IF(OR(C2752=1,C2752=2,C2752=3,C2752=4,C2752=5),C2752,"")))))))</f>
        <v/>
      </c>
      <c r="F2752" s="55" t="e">
        <f t="shared" si="56"/>
        <v>#VALUE!</v>
      </c>
    </row>
    <row r="2753" spans="4:6" x14ac:dyDescent="0.3">
      <c r="D2753" s="11" t="str">
        <f>(IF(B2753=Локализация!$C$64,1,IF(B2753=Локализация!$C$65,2,IF(B2753=Локализация!$C$66,3,IF(B2753=Локализация!$C$67,4,IF(B2753=Локализация!$C$68,5,IF(OR(B2753=1,B2753=2,B2753=3,B2753=4,B2753=5),B2753,"")))))))</f>
        <v/>
      </c>
      <c r="E2753" s="11" t="str">
        <f>(IF(C2753=Локализация!$C$70,1,IF(C2753=Локализация!$C$71,2,IF(C2753=Локализация!$C$72,3,IF(C2753=Локализация!$C$73,4,IF(C2753=Локализация!$C$74,5,IF(OR(C2753=1,C2753=2,C2753=3,C2753=4,C2753=5),C2753,"")))))))</f>
        <v/>
      </c>
      <c r="F2753" s="55" t="e">
        <f t="shared" si="56"/>
        <v>#VALUE!</v>
      </c>
    </row>
    <row r="2754" spans="4:6" x14ac:dyDescent="0.3">
      <c r="D2754" s="11" t="str">
        <f>(IF(B2754=Локализация!$C$64,1,IF(B2754=Локализация!$C$65,2,IF(B2754=Локализация!$C$66,3,IF(B2754=Локализация!$C$67,4,IF(B2754=Локализация!$C$68,5,IF(OR(B2754=1,B2754=2,B2754=3,B2754=4,B2754=5),B2754,"")))))))</f>
        <v/>
      </c>
      <c r="E2754" s="11" t="str">
        <f>(IF(C2754=Локализация!$C$70,1,IF(C2754=Локализация!$C$71,2,IF(C2754=Локализация!$C$72,3,IF(C2754=Локализация!$C$73,4,IF(C2754=Локализация!$C$74,5,IF(OR(C2754=1,C2754=2,C2754=3,C2754=4,C2754=5),C2754,"")))))))</f>
        <v/>
      </c>
      <c r="F2754" s="55" t="e">
        <f t="shared" si="56"/>
        <v>#VALUE!</v>
      </c>
    </row>
    <row r="2755" spans="4:6" x14ac:dyDescent="0.3">
      <c r="D2755" s="11" t="str">
        <f>(IF(B2755=Локализация!$C$64,1,IF(B2755=Локализация!$C$65,2,IF(B2755=Локализация!$C$66,3,IF(B2755=Локализация!$C$67,4,IF(B2755=Локализация!$C$68,5,IF(OR(B2755=1,B2755=2,B2755=3,B2755=4,B2755=5),B2755,"")))))))</f>
        <v/>
      </c>
      <c r="E2755" s="11" t="str">
        <f>(IF(C2755=Локализация!$C$70,1,IF(C2755=Локализация!$C$71,2,IF(C2755=Локализация!$C$72,3,IF(C2755=Локализация!$C$73,4,IF(C2755=Локализация!$C$74,5,IF(OR(C2755=1,C2755=2,C2755=3,C2755=4,C2755=5),C2755,"")))))))</f>
        <v/>
      </c>
      <c r="F2755" s="55" t="e">
        <f t="shared" si="56"/>
        <v>#VALUE!</v>
      </c>
    </row>
    <row r="2756" spans="4:6" x14ac:dyDescent="0.3">
      <c r="D2756" s="11" t="str">
        <f>(IF(B2756=Локализация!$C$64,1,IF(B2756=Локализация!$C$65,2,IF(B2756=Локализация!$C$66,3,IF(B2756=Локализация!$C$67,4,IF(B2756=Локализация!$C$68,5,IF(OR(B2756=1,B2756=2,B2756=3,B2756=4,B2756=5),B2756,"")))))))</f>
        <v/>
      </c>
      <c r="E2756" s="11" t="str">
        <f>(IF(C2756=Локализация!$C$70,1,IF(C2756=Локализация!$C$71,2,IF(C2756=Локализация!$C$72,3,IF(C2756=Локализация!$C$73,4,IF(C2756=Локализация!$C$74,5,IF(OR(C2756=1,C2756=2,C2756=3,C2756=4,C2756=5),C2756,"")))))))</f>
        <v/>
      </c>
      <c r="F2756" s="55" t="e">
        <f t="shared" si="56"/>
        <v>#VALUE!</v>
      </c>
    </row>
    <row r="2757" spans="4:6" x14ac:dyDescent="0.3">
      <c r="D2757" s="11" t="str">
        <f>(IF(B2757=Локализация!$C$64,1,IF(B2757=Локализация!$C$65,2,IF(B2757=Локализация!$C$66,3,IF(B2757=Локализация!$C$67,4,IF(B2757=Локализация!$C$68,5,IF(OR(B2757=1,B2757=2,B2757=3,B2757=4,B2757=5),B2757,"")))))))</f>
        <v/>
      </c>
      <c r="E2757" s="11" t="str">
        <f>(IF(C2757=Локализация!$C$70,1,IF(C2757=Локализация!$C$71,2,IF(C2757=Локализация!$C$72,3,IF(C2757=Локализация!$C$73,4,IF(C2757=Локализация!$C$74,5,IF(OR(C2757=1,C2757=2,C2757=3,C2757=4,C2757=5),C2757,"")))))))</f>
        <v/>
      </c>
      <c r="F2757" s="55" t="e">
        <f t="shared" si="56"/>
        <v>#VALUE!</v>
      </c>
    </row>
    <row r="2758" spans="4:6" x14ac:dyDescent="0.3">
      <c r="D2758" s="11" t="str">
        <f>(IF(B2758=Локализация!$C$64,1,IF(B2758=Локализация!$C$65,2,IF(B2758=Локализация!$C$66,3,IF(B2758=Локализация!$C$67,4,IF(B2758=Локализация!$C$68,5,IF(OR(B2758=1,B2758=2,B2758=3,B2758=4,B2758=5),B2758,"")))))))</f>
        <v/>
      </c>
      <c r="E2758" s="11" t="str">
        <f>(IF(C2758=Локализация!$C$70,1,IF(C2758=Локализация!$C$71,2,IF(C2758=Локализация!$C$72,3,IF(C2758=Локализация!$C$73,4,IF(C2758=Локализация!$C$74,5,IF(OR(C2758=1,C2758=2,C2758=3,C2758=4,C2758=5),C2758,"")))))))</f>
        <v/>
      </c>
      <c r="F2758" s="55" t="e">
        <f t="shared" si="56"/>
        <v>#VALUE!</v>
      </c>
    </row>
    <row r="2759" spans="4:6" x14ac:dyDescent="0.3">
      <c r="D2759" s="11" t="str">
        <f>(IF(B2759=Локализация!$C$64,1,IF(B2759=Локализация!$C$65,2,IF(B2759=Локализация!$C$66,3,IF(B2759=Локализация!$C$67,4,IF(B2759=Локализация!$C$68,5,IF(OR(B2759=1,B2759=2,B2759=3,B2759=4,B2759=5),B2759,"")))))))</f>
        <v/>
      </c>
      <c r="E2759" s="11" t="str">
        <f>(IF(C2759=Локализация!$C$70,1,IF(C2759=Локализация!$C$71,2,IF(C2759=Локализация!$C$72,3,IF(C2759=Локализация!$C$73,4,IF(C2759=Локализация!$C$74,5,IF(OR(C2759=1,C2759=2,C2759=3,C2759=4,C2759=5),C2759,"")))))))</f>
        <v/>
      </c>
      <c r="F2759" s="55" t="e">
        <f t="shared" si="56"/>
        <v>#VALUE!</v>
      </c>
    </row>
    <row r="2760" spans="4:6" x14ac:dyDescent="0.3">
      <c r="D2760" s="11" t="str">
        <f>(IF(B2760=Локализация!$C$64,1,IF(B2760=Локализация!$C$65,2,IF(B2760=Локализация!$C$66,3,IF(B2760=Локализация!$C$67,4,IF(B2760=Локализация!$C$68,5,IF(OR(B2760=1,B2760=2,B2760=3,B2760=4,B2760=5),B2760,"")))))))</f>
        <v/>
      </c>
      <c r="E2760" s="11" t="str">
        <f>(IF(C2760=Локализация!$C$70,1,IF(C2760=Локализация!$C$71,2,IF(C2760=Локализация!$C$72,3,IF(C2760=Локализация!$C$73,4,IF(C2760=Локализация!$C$74,5,IF(OR(C2760=1,C2760=2,C2760=3,C2760=4,C2760=5),C2760,"")))))))</f>
        <v/>
      </c>
      <c r="F2760" s="55" t="e">
        <f t="shared" si="56"/>
        <v>#VALUE!</v>
      </c>
    </row>
    <row r="2761" spans="4:6" x14ac:dyDescent="0.3">
      <c r="D2761" s="11" t="str">
        <f>(IF(B2761=Локализация!$C$64,1,IF(B2761=Локализация!$C$65,2,IF(B2761=Локализация!$C$66,3,IF(B2761=Локализация!$C$67,4,IF(B2761=Локализация!$C$68,5,IF(OR(B2761=1,B2761=2,B2761=3,B2761=4,B2761=5),B2761,"")))))))</f>
        <v/>
      </c>
      <c r="E2761" s="11" t="str">
        <f>(IF(C2761=Локализация!$C$70,1,IF(C2761=Локализация!$C$71,2,IF(C2761=Локализация!$C$72,3,IF(C2761=Локализация!$C$73,4,IF(C2761=Локализация!$C$74,5,IF(OR(C2761=1,C2761=2,C2761=3,C2761=4,C2761=5),C2761,"")))))))</f>
        <v/>
      </c>
      <c r="F2761" s="55" t="e">
        <f t="shared" si="56"/>
        <v>#VALUE!</v>
      </c>
    </row>
    <row r="2762" spans="4:6" x14ac:dyDescent="0.3">
      <c r="D2762" s="11" t="str">
        <f>(IF(B2762=Локализация!$C$64,1,IF(B2762=Локализация!$C$65,2,IF(B2762=Локализация!$C$66,3,IF(B2762=Локализация!$C$67,4,IF(B2762=Локализация!$C$68,5,IF(OR(B2762=1,B2762=2,B2762=3,B2762=4,B2762=5),B2762,"")))))))</f>
        <v/>
      </c>
      <c r="E2762" s="11" t="str">
        <f>(IF(C2762=Локализация!$C$70,1,IF(C2762=Локализация!$C$71,2,IF(C2762=Локализация!$C$72,3,IF(C2762=Локализация!$C$73,4,IF(C2762=Локализация!$C$74,5,IF(OR(C2762=1,C2762=2,C2762=3,C2762=4,C2762=5),C2762,"")))))))</f>
        <v/>
      </c>
      <c r="F2762" s="55" t="e">
        <f t="shared" si="56"/>
        <v>#VALUE!</v>
      </c>
    </row>
    <row r="2763" spans="4:6" x14ac:dyDescent="0.3">
      <c r="D2763" s="11" t="str">
        <f>(IF(B2763=Локализация!$C$64,1,IF(B2763=Локализация!$C$65,2,IF(B2763=Локализация!$C$66,3,IF(B2763=Локализация!$C$67,4,IF(B2763=Локализация!$C$68,5,IF(OR(B2763=1,B2763=2,B2763=3,B2763=4,B2763=5),B2763,"")))))))</f>
        <v/>
      </c>
      <c r="E2763" s="11" t="str">
        <f>(IF(C2763=Локализация!$C$70,1,IF(C2763=Локализация!$C$71,2,IF(C2763=Локализация!$C$72,3,IF(C2763=Локализация!$C$73,4,IF(C2763=Локализация!$C$74,5,IF(OR(C2763=1,C2763=2,C2763=3,C2763=4,C2763=5),C2763,"")))))))</f>
        <v/>
      </c>
      <c r="F2763" s="55" t="e">
        <f t="shared" si="56"/>
        <v>#VALUE!</v>
      </c>
    </row>
    <row r="2764" spans="4:6" x14ac:dyDescent="0.3">
      <c r="D2764" s="11" t="str">
        <f>(IF(B2764=Локализация!$C$64,1,IF(B2764=Локализация!$C$65,2,IF(B2764=Локализация!$C$66,3,IF(B2764=Локализация!$C$67,4,IF(B2764=Локализация!$C$68,5,IF(OR(B2764=1,B2764=2,B2764=3,B2764=4,B2764=5),B2764,"")))))))</f>
        <v/>
      </c>
      <c r="E2764" s="11" t="str">
        <f>(IF(C2764=Локализация!$C$70,1,IF(C2764=Локализация!$C$71,2,IF(C2764=Локализация!$C$72,3,IF(C2764=Локализация!$C$73,4,IF(C2764=Локализация!$C$74,5,IF(OR(C2764=1,C2764=2,C2764=3,C2764=4,C2764=5),C2764,"")))))))</f>
        <v/>
      </c>
      <c r="F2764" s="55" t="e">
        <f t="shared" si="56"/>
        <v>#VALUE!</v>
      </c>
    </row>
    <row r="2765" spans="4:6" x14ac:dyDescent="0.3">
      <c r="D2765" s="11" t="str">
        <f>(IF(B2765=Локализация!$C$64,1,IF(B2765=Локализация!$C$65,2,IF(B2765=Локализация!$C$66,3,IF(B2765=Локализация!$C$67,4,IF(B2765=Локализация!$C$68,5,IF(OR(B2765=1,B2765=2,B2765=3,B2765=4,B2765=5),B2765,"")))))))</f>
        <v/>
      </c>
      <c r="E2765" s="11" t="str">
        <f>(IF(C2765=Локализация!$C$70,1,IF(C2765=Локализация!$C$71,2,IF(C2765=Локализация!$C$72,3,IF(C2765=Локализация!$C$73,4,IF(C2765=Локализация!$C$74,5,IF(OR(C2765=1,C2765=2,C2765=3,C2765=4,C2765=5),C2765,"")))))))</f>
        <v/>
      </c>
      <c r="F2765" s="55" t="e">
        <f t="shared" si="56"/>
        <v>#VALUE!</v>
      </c>
    </row>
    <row r="2766" spans="4:6" x14ac:dyDescent="0.3">
      <c r="D2766" s="11" t="str">
        <f>(IF(B2766=Локализация!$C$64,1,IF(B2766=Локализация!$C$65,2,IF(B2766=Локализация!$C$66,3,IF(B2766=Локализация!$C$67,4,IF(B2766=Локализация!$C$68,5,IF(OR(B2766=1,B2766=2,B2766=3,B2766=4,B2766=5),B2766,"")))))))</f>
        <v/>
      </c>
      <c r="E2766" s="11" t="str">
        <f>(IF(C2766=Локализация!$C$70,1,IF(C2766=Локализация!$C$71,2,IF(C2766=Локализация!$C$72,3,IF(C2766=Локализация!$C$73,4,IF(C2766=Локализация!$C$74,5,IF(OR(C2766=1,C2766=2,C2766=3,C2766=4,C2766=5),C2766,"")))))))</f>
        <v/>
      </c>
      <c r="F2766" s="55" t="e">
        <f t="shared" si="56"/>
        <v>#VALUE!</v>
      </c>
    </row>
    <row r="2767" spans="4:6" x14ac:dyDescent="0.3">
      <c r="D2767" s="11" t="str">
        <f>(IF(B2767=Локализация!$C$64,1,IF(B2767=Локализация!$C$65,2,IF(B2767=Локализация!$C$66,3,IF(B2767=Локализация!$C$67,4,IF(B2767=Локализация!$C$68,5,IF(OR(B2767=1,B2767=2,B2767=3,B2767=4,B2767=5),B2767,"")))))))</f>
        <v/>
      </c>
      <c r="E2767" s="11" t="str">
        <f>(IF(C2767=Локализация!$C$70,1,IF(C2767=Локализация!$C$71,2,IF(C2767=Локализация!$C$72,3,IF(C2767=Локализация!$C$73,4,IF(C2767=Локализация!$C$74,5,IF(OR(C2767=1,C2767=2,C2767=3,C2767=4,C2767=5),C2767,"")))))))</f>
        <v/>
      </c>
      <c r="F2767" s="55" t="e">
        <f t="shared" si="56"/>
        <v>#VALUE!</v>
      </c>
    </row>
    <row r="2768" spans="4:6" x14ac:dyDescent="0.3">
      <c r="D2768" s="11" t="str">
        <f>(IF(B2768=Локализация!$C$64,1,IF(B2768=Локализация!$C$65,2,IF(B2768=Локализация!$C$66,3,IF(B2768=Локализация!$C$67,4,IF(B2768=Локализация!$C$68,5,IF(OR(B2768=1,B2768=2,B2768=3,B2768=4,B2768=5),B2768,"")))))))</f>
        <v/>
      </c>
      <c r="E2768" s="11" t="str">
        <f>(IF(C2768=Локализация!$C$70,1,IF(C2768=Локализация!$C$71,2,IF(C2768=Локализация!$C$72,3,IF(C2768=Локализация!$C$73,4,IF(C2768=Локализация!$C$74,5,IF(OR(C2768=1,C2768=2,C2768=3,C2768=4,C2768=5),C2768,"")))))))</f>
        <v/>
      </c>
      <c r="F2768" s="55" t="e">
        <f t="shared" si="56"/>
        <v>#VALUE!</v>
      </c>
    </row>
    <row r="2769" spans="4:6" x14ac:dyDescent="0.3">
      <c r="D2769" s="11" t="str">
        <f>(IF(B2769=Локализация!$C$64,1,IF(B2769=Локализация!$C$65,2,IF(B2769=Локализация!$C$66,3,IF(B2769=Локализация!$C$67,4,IF(B2769=Локализация!$C$68,5,IF(OR(B2769=1,B2769=2,B2769=3,B2769=4,B2769=5),B2769,"")))))))</f>
        <v/>
      </c>
      <c r="E2769" s="11" t="str">
        <f>(IF(C2769=Локализация!$C$70,1,IF(C2769=Локализация!$C$71,2,IF(C2769=Локализация!$C$72,3,IF(C2769=Локализация!$C$73,4,IF(C2769=Локализация!$C$74,5,IF(OR(C2769=1,C2769=2,C2769=3,C2769=4,C2769=5),C2769,"")))))))</f>
        <v/>
      </c>
      <c r="F2769" s="55" t="e">
        <f t="shared" si="56"/>
        <v>#VALUE!</v>
      </c>
    </row>
    <row r="2770" spans="4:6" x14ac:dyDescent="0.3">
      <c r="D2770" s="11" t="str">
        <f>(IF(B2770=Локализация!$C$64,1,IF(B2770=Локализация!$C$65,2,IF(B2770=Локализация!$C$66,3,IF(B2770=Локализация!$C$67,4,IF(B2770=Локализация!$C$68,5,IF(OR(B2770=1,B2770=2,B2770=3,B2770=4,B2770=5),B2770,"")))))))</f>
        <v/>
      </c>
      <c r="E2770" s="11" t="str">
        <f>(IF(C2770=Локализация!$C$70,1,IF(C2770=Локализация!$C$71,2,IF(C2770=Локализация!$C$72,3,IF(C2770=Локализация!$C$73,4,IF(C2770=Локализация!$C$74,5,IF(OR(C2770=1,C2770=2,C2770=3,C2770=4,C2770=5),C2770,"")))))))</f>
        <v/>
      </c>
      <c r="F2770" s="55" t="e">
        <f t="shared" si="56"/>
        <v>#VALUE!</v>
      </c>
    </row>
    <row r="2771" spans="4:6" x14ac:dyDescent="0.3">
      <c r="D2771" s="11" t="str">
        <f>(IF(B2771=Локализация!$C$64,1,IF(B2771=Локализация!$C$65,2,IF(B2771=Локализация!$C$66,3,IF(B2771=Локализация!$C$67,4,IF(B2771=Локализация!$C$68,5,IF(OR(B2771=1,B2771=2,B2771=3,B2771=4,B2771=5),B2771,"")))))))</f>
        <v/>
      </c>
      <c r="E2771" s="11" t="str">
        <f>(IF(C2771=Локализация!$C$70,1,IF(C2771=Локализация!$C$71,2,IF(C2771=Локализация!$C$72,3,IF(C2771=Локализация!$C$73,4,IF(C2771=Локализация!$C$74,5,IF(OR(C2771=1,C2771=2,C2771=3,C2771=4,C2771=5),C2771,"")))))))</f>
        <v/>
      </c>
      <c r="F2771" s="55" t="e">
        <f t="shared" si="56"/>
        <v>#VALUE!</v>
      </c>
    </row>
    <row r="2772" spans="4:6" x14ac:dyDescent="0.3">
      <c r="D2772" s="11" t="str">
        <f>(IF(B2772=Локализация!$C$64,1,IF(B2772=Локализация!$C$65,2,IF(B2772=Локализация!$C$66,3,IF(B2772=Локализация!$C$67,4,IF(B2772=Локализация!$C$68,5,IF(OR(B2772=1,B2772=2,B2772=3,B2772=4,B2772=5),B2772,"")))))))</f>
        <v/>
      </c>
      <c r="E2772" s="11" t="str">
        <f>(IF(C2772=Локализация!$C$70,1,IF(C2772=Локализация!$C$71,2,IF(C2772=Локализация!$C$72,3,IF(C2772=Локализация!$C$73,4,IF(C2772=Локализация!$C$74,5,IF(OR(C2772=1,C2772=2,C2772=3,C2772=4,C2772=5),C2772,"")))))))</f>
        <v/>
      </c>
      <c r="F2772" s="55" t="e">
        <f t="shared" si="56"/>
        <v>#VALUE!</v>
      </c>
    </row>
    <row r="2773" spans="4:6" x14ac:dyDescent="0.3">
      <c r="D2773" s="11" t="str">
        <f>(IF(B2773=Локализация!$C$64,1,IF(B2773=Локализация!$C$65,2,IF(B2773=Локализация!$C$66,3,IF(B2773=Локализация!$C$67,4,IF(B2773=Локализация!$C$68,5,IF(OR(B2773=1,B2773=2,B2773=3,B2773=4,B2773=5),B2773,"")))))))</f>
        <v/>
      </c>
      <c r="E2773" s="11" t="str">
        <f>(IF(C2773=Локализация!$C$70,1,IF(C2773=Локализация!$C$71,2,IF(C2773=Локализация!$C$72,3,IF(C2773=Локализация!$C$73,4,IF(C2773=Локализация!$C$74,5,IF(OR(C2773=1,C2773=2,C2773=3,C2773=4,C2773=5),C2773,"")))))))</f>
        <v/>
      </c>
      <c r="F2773" s="55" t="e">
        <f t="shared" si="56"/>
        <v>#VALUE!</v>
      </c>
    </row>
    <row r="2774" spans="4:6" x14ac:dyDescent="0.3">
      <c r="D2774" s="11" t="str">
        <f>(IF(B2774=Локализация!$C$64,1,IF(B2774=Локализация!$C$65,2,IF(B2774=Локализация!$C$66,3,IF(B2774=Локализация!$C$67,4,IF(B2774=Локализация!$C$68,5,IF(OR(B2774=1,B2774=2,B2774=3,B2774=4,B2774=5),B2774,"")))))))</f>
        <v/>
      </c>
      <c r="E2774" s="11" t="str">
        <f>(IF(C2774=Локализация!$C$70,1,IF(C2774=Локализация!$C$71,2,IF(C2774=Локализация!$C$72,3,IF(C2774=Локализация!$C$73,4,IF(C2774=Локализация!$C$74,5,IF(OR(C2774=1,C2774=2,C2774=3,C2774=4,C2774=5),C2774,"")))))))</f>
        <v/>
      </c>
      <c r="F2774" s="55" t="e">
        <f t="shared" si="56"/>
        <v>#VALUE!</v>
      </c>
    </row>
    <row r="2775" spans="4:6" x14ac:dyDescent="0.3">
      <c r="D2775" s="11" t="str">
        <f>(IF(B2775=Локализация!$C$64,1,IF(B2775=Локализация!$C$65,2,IF(B2775=Локализация!$C$66,3,IF(B2775=Локализация!$C$67,4,IF(B2775=Локализация!$C$68,5,IF(OR(B2775=1,B2775=2,B2775=3,B2775=4,B2775=5),B2775,"")))))))</f>
        <v/>
      </c>
      <c r="E2775" s="11" t="str">
        <f>(IF(C2775=Локализация!$C$70,1,IF(C2775=Локализация!$C$71,2,IF(C2775=Локализация!$C$72,3,IF(C2775=Локализация!$C$73,4,IF(C2775=Локализация!$C$74,5,IF(OR(C2775=1,C2775=2,C2775=3,C2775=4,C2775=5),C2775,"")))))))</f>
        <v/>
      </c>
      <c r="F2775" s="55" t="e">
        <f t="shared" si="56"/>
        <v>#VALUE!</v>
      </c>
    </row>
    <row r="2776" spans="4:6" x14ac:dyDescent="0.3">
      <c r="D2776" s="11" t="str">
        <f>(IF(B2776=Локализация!$C$64,1,IF(B2776=Локализация!$C$65,2,IF(B2776=Локализация!$C$66,3,IF(B2776=Локализация!$C$67,4,IF(B2776=Локализация!$C$68,5,IF(OR(B2776=1,B2776=2,B2776=3,B2776=4,B2776=5),B2776,"")))))))</f>
        <v/>
      </c>
      <c r="E2776" s="11" t="str">
        <f>(IF(C2776=Локализация!$C$70,1,IF(C2776=Локализация!$C$71,2,IF(C2776=Локализация!$C$72,3,IF(C2776=Локализация!$C$73,4,IF(C2776=Локализация!$C$74,5,IF(OR(C2776=1,C2776=2,C2776=3,C2776=4,C2776=5),C2776,"")))))))</f>
        <v/>
      </c>
      <c r="F2776" s="55" t="e">
        <f t="shared" si="56"/>
        <v>#VALUE!</v>
      </c>
    </row>
    <row r="2777" spans="4:6" x14ac:dyDescent="0.3">
      <c r="D2777" s="11" t="str">
        <f>(IF(B2777=Локализация!$C$64,1,IF(B2777=Локализация!$C$65,2,IF(B2777=Локализация!$C$66,3,IF(B2777=Локализация!$C$67,4,IF(B2777=Локализация!$C$68,5,IF(OR(B2777=1,B2777=2,B2777=3,B2777=4,B2777=5),B2777,"")))))))</f>
        <v/>
      </c>
      <c r="E2777" s="11" t="str">
        <f>(IF(C2777=Локализация!$C$70,1,IF(C2777=Локализация!$C$71,2,IF(C2777=Локализация!$C$72,3,IF(C2777=Локализация!$C$73,4,IF(C2777=Локализация!$C$74,5,IF(OR(C2777=1,C2777=2,C2777=3,C2777=4,C2777=5),C2777,"")))))))</f>
        <v/>
      </c>
      <c r="F2777" s="55" t="e">
        <f t="shared" si="56"/>
        <v>#VALUE!</v>
      </c>
    </row>
    <row r="2778" spans="4:6" x14ac:dyDescent="0.3">
      <c r="D2778" s="11" t="str">
        <f>(IF(B2778=Локализация!$C$64,1,IF(B2778=Локализация!$C$65,2,IF(B2778=Локализация!$C$66,3,IF(B2778=Локализация!$C$67,4,IF(B2778=Локализация!$C$68,5,IF(OR(B2778=1,B2778=2,B2778=3,B2778=4,B2778=5),B2778,"")))))))</f>
        <v/>
      </c>
      <c r="E2778" s="11" t="str">
        <f>(IF(C2778=Локализация!$C$70,1,IF(C2778=Локализация!$C$71,2,IF(C2778=Локализация!$C$72,3,IF(C2778=Локализация!$C$73,4,IF(C2778=Локализация!$C$74,5,IF(OR(C2778=1,C2778=2,C2778=3,C2778=4,C2778=5),C2778,"")))))))</f>
        <v/>
      </c>
      <c r="F2778" s="55" t="e">
        <f t="shared" si="56"/>
        <v>#VALUE!</v>
      </c>
    </row>
    <row r="2779" spans="4:6" x14ac:dyDescent="0.3">
      <c r="D2779" s="11" t="str">
        <f>(IF(B2779=Локализация!$C$64,1,IF(B2779=Локализация!$C$65,2,IF(B2779=Локализация!$C$66,3,IF(B2779=Локализация!$C$67,4,IF(B2779=Локализация!$C$68,5,IF(OR(B2779=1,B2779=2,B2779=3,B2779=4,B2779=5),B2779,"")))))))</f>
        <v/>
      </c>
      <c r="E2779" s="11" t="str">
        <f>(IF(C2779=Локализация!$C$70,1,IF(C2779=Локализация!$C$71,2,IF(C2779=Локализация!$C$72,3,IF(C2779=Локализация!$C$73,4,IF(C2779=Локализация!$C$74,5,IF(OR(C2779=1,C2779=2,C2779=3,C2779=4,C2779=5),C2779,"")))))))</f>
        <v/>
      </c>
      <c r="F2779" s="55" t="e">
        <f t="shared" si="56"/>
        <v>#VALUE!</v>
      </c>
    </row>
    <row r="2780" spans="4:6" x14ac:dyDescent="0.3">
      <c r="D2780" s="11" t="str">
        <f>(IF(B2780=Локализация!$C$64,1,IF(B2780=Локализация!$C$65,2,IF(B2780=Локализация!$C$66,3,IF(B2780=Локализация!$C$67,4,IF(B2780=Локализация!$C$68,5,IF(OR(B2780=1,B2780=2,B2780=3,B2780=4,B2780=5),B2780,"")))))))</f>
        <v/>
      </c>
      <c r="E2780" s="11" t="str">
        <f>(IF(C2780=Локализация!$C$70,1,IF(C2780=Локализация!$C$71,2,IF(C2780=Локализация!$C$72,3,IF(C2780=Локализация!$C$73,4,IF(C2780=Локализация!$C$74,5,IF(OR(C2780=1,C2780=2,C2780=3,C2780=4,C2780=5),C2780,"")))))))</f>
        <v/>
      </c>
      <c r="F2780" s="55" t="e">
        <f t="shared" si="56"/>
        <v>#VALUE!</v>
      </c>
    </row>
    <row r="2781" spans="4:6" x14ac:dyDescent="0.3">
      <c r="D2781" s="11" t="str">
        <f>(IF(B2781=Локализация!$C$64,1,IF(B2781=Локализация!$C$65,2,IF(B2781=Локализация!$C$66,3,IF(B2781=Локализация!$C$67,4,IF(B2781=Локализация!$C$68,5,IF(OR(B2781=1,B2781=2,B2781=3,B2781=4,B2781=5),B2781,"")))))))</f>
        <v/>
      </c>
      <c r="E2781" s="11" t="str">
        <f>(IF(C2781=Локализация!$C$70,1,IF(C2781=Локализация!$C$71,2,IF(C2781=Локализация!$C$72,3,IF(C2781=Локализация!$C$73,4,IF(C2781=Локализация!$C$74,5,IF(OR(C2781=1,C2781=2,C2781=3,C2781=4,C2781=5),C2781,"")))))))</f>
        <v/>
      </c>
      <c r="F2781" s="55" t="e">
        <f t="shared" si="56"/>
        <v>#VALUE!</v>
      </c>
    </row>
    <row r="2782" spans="4:6" x14ac:dyDescent="0.3">
      <c r="D2782" s="11" t="str">
        <f>(IF(B2782=Локализация!$C$64,1,IF(B2782=Локализация!$C$65,2,IF(B2782=Локализация!$C$66,3,IF(B2782=Локализация!$C$67,4,IF(B2782=Локализация!$C$68,5,IF(OR(B2782=1,B2782=2,B2782=3,B2782=4,B2782=5),B2782,"")))))))</f>
        <v/>
      </c>
      <c r="E2782" s="11" t="str">
        <f>(IF(C2782=Локализация!$C$70,1,IF(C2782=Локализация!$C$71,2,IF(C2782=Локализация!$C$72,3,IF(C2782=Локализация!$C$73,4,IF(C2782=Локализация!$C$74,5,IF(OR(C2782=1,C2782=2,C2782=3,C2782=4,C2782=5),C2782,"")))))))</f>
        <v/>
      </c>
      <c r="F2782" s="55" t="e">
        <f t="shared" si="56"/>
        <v>#VALUE!</v>
      </c>
    </row>
    <row r="2783" spans="4:6" x14ac:dyDescent="0.3">
      <c r="D2783" s="11" t="str">
        <f>(IF(B2783=Локализация!$C$64,1,IF(B2783=Локализация!$C$65,2,IF(B2783=Локализация!$C$66,3,IF(B2783=Локализация!$C$67,4,IF(B2783=Локализация!$C$68,5,IF(OR(B2783=1,B2783=2,B2783=3,B2783=4,B2783=5),B2783,"")))))))</f>
        <v/>
      </c>
      <c r="E2783" s="11" t="str">
        <f>(IF(C2783=Локализация!$C$70,1,IF(C2783=Локализация!$C$71,2,IF(C2783=Локализация!$C$72,3,IF(C2783=Локализация!$C$73,4,IF(C2783=Локализация!$C$74,5,IF(OR(C2783=1,C2783=2,C2783=3,C2783=4,C2783=5),C2783,"")))))))</f>
        <v/>
      </c>
      <c r="F2783" s="55" t="e">
        <f t="shared" si="56"/>
        <v>#VALUE!</v>
      </c>
    </row>
    <row r="2784" spans="4:6" x14ac:dyDescent="0.3">
      <c r="D2784" s="11" t="str">
        <f>(IF(B2784=Локализация!$C$64,1,IF(B2784=Локализация!$C$65,2,IF(B2784=Локализация!$C$66,3,IF(B2784=Локализация!$C$67,4,IF(B2784=Локализация!$C$68,5,IF(OR(B2784=1,B2784=2,B2784=3,B2784=4,B2784=5),B2784,"")))))))</f>
        <v/>
      </c>
      <c r="E2784" s="11" t="str">
        <f>(IF(C2784=Локализация!$C$70,1,IF(C2784=Локализация!$C$71,2,IF(C2784=Локализация!$C$72,3,IF(C2784=Локализация!$C$73,4,IF(C2784=Локализация!$C$74,5,IF(OR(C2784=1,C2784=2,C2784=3,C2784=4,C2784=5),C2784,"")))))))</f>
        <v/>
      </c>
      <c r="F2784" s="55" t="e">
        <f t="shared" si="56"/>
        <v>#VALUE!</v>
      </c>
    </row>
    <row r="2785" spans="4:6" x14ac:dyDescent="0.3">
      <c r="D2785" s="11" t="str">
        <f>(IF(B2785=Локализация!$C$64,1,IF(B2785=Локализация!$C$65,2,IF(B2785=Локализация!$C$66,3,IF(B2785=Локализация!$C$67,4,IF(B2785=Локализация!$C$68,5,IF(OR(B2785=1,B2785=2,B2785=3,B2785=4,B2785=5),B2785,"")))))))</f>
        <v/>
      </c>
      <c r="E2785" s="11" t="str">
        <f>(IF(C2785=Локализация!$C$70,1,IF(C2785=Локализация!$C$71,2,IF(C2785=Локализация!$C$72,3,IF(C2785=Локализация!$C$73,4,IF(C2785=Локализация!$C$74,5,IF(OR(C2785=1,C2785=2,C2785=3,C2785=4,C2785=5),C2785,"")))))))</f>
        <v/>
      </c>
      <c r="F2785" s="55" t="e">
        <f t="shared" si="56"/>
        <v>#VALUE!</v>
      </c>
    </row>
    <row r="2786" spans="4:6" x14ac:dyDescent="0.3">
      <c r="D2786" s="11" t="str">
        <f>(IF(B2786=Локализация!$C$64,1,IF(B2786=Локализация!$C$65,2,IF(B2786=Локализация!$C$66,3,IF(B2786=Локализация!$C$67,4,IF(B2786=Локализация!$C$68,5,IF(OR(B2786=1,B2786=2,B2786=3,B2786=4,B2786=5),B2786,"")))))))</f>
        <v/>
      </c>
      <c r="E2786" s="11" t="str">
        <f>(IF(C2786=Локализация!$C$70,1,IF(C2786=Локализация!$C$71,2,IF(C2786=Локализация!$C$72,3,IF(C2786=Локализация!$C$73,4,IF(C2786=Локализация!$C$74,5,IF(OR(C2786=1,C2786=2,C2786=3,C2786=4,C2786=5),C2786,"")))))))</f>
        <v/>
      </c>
      <c r="F2786" s="55" t="e">
        <f t="shared" ref="F2786:F2849" si="57">(((D2786+E2786)-2)/8)</f>
        <v>#VALUE!</v>
      </c>
    </row>
    <row r="2787" spans="4:6" x14ac:dyDescent="0.3">
      <c r="D2787" s="11" t="str">
        <f>(IF(B2787=Локализация!$C$64,1,IF(B2787=Локализация!$C$65,2,IF(B2787=Локализация!$C$66,3,IF(B2787=Локализация!$C$67,4,IF(B2787=Локализация!$C$68,5,IF(OR(B2787=1,B2787=2,B2787=3,B2787=4,B2787=5),B2787,"")))))))</f>
        <v/>
      </c>
      <c r="E2787" s="11" t="str">
        <f>(IF(C2787=Локализация!$C$70,1,IF(C2787=Локализация!$C$71,2,IF(C2787=Локализация!$C$72,3,IF(C2787=Локализация!$C$73,4,IF(C2787=Локализация!$C$74,5,IF(OR(C2787=1,C2787=2,C2787=3,C2787=4,C2787=5),C2787,"")))))))</f>
        <v/>
      </c>
      <c r="F2787" s="55" t="e">
        <f t="shared" si="57"/>
        <v>#VALUE!</v>
      </c>
    </row>
    <row r="2788" spans="4:6" x14ac:dyDescent="0.3">
      <c r="D2788" s="11" t="str">
        <f>(IF(B2788=Локализация!$C$64,1,IF(B2788=Локализация!$C$65,2,IF(B2788=Локализация!$C$66,3,IF(B2788=Локализация!$C$67,4,IF(B2788=Локализация!$C$68,5,IF(OR(B2788=1,B2788=2,B2788=3,B2788=4,B2788=5),B2788,"")))))))</f>
        <v/>
      </c>
      <c r="E2788" s="11" t="str">
        <f>(IF(C2788=Локализация!$C$70,1,IF(C2788=Локализация!$C$71,2,IF(C2788=Локализация!$C$72,3,IF(C2788=Локализация!$C$73,4,IF(C2788=Локализация!$C$74,5,IF(OR(C2788=1,C2788=2,C2788=3,C2788=4,C2788=5),C2788,"")))))))</f>
        <v/>
      </c>
      <c r="F2788" s="55" t="e">
        <f t="shared" si="57"/>
        <v>#VALUE!</v>
      </c>
    </row>
    <row r="2789" spans="4:6" x14ac:dyDescent="0.3">
      <c r="D2789" s="11" t="str">
        <f>(IF(B2789=Локализация!$C$64,1,IF(B2789=Локализация!$C$65,2,IF(B2789=Локализация!$C$66,3,IF(B2789=Локализация!$C$67,4,IF(B2789=Локализация!$C$68,5,IF(OR(B2789=1,B2789=2,B2789=3,B2789=4,B2789=5),B2789,"")))))))</f>
        <v/>
      </c>
      <c r="E2789" s="11" t="str">
        <f>(IF(C2789=Локализация!$C$70,1,IF(C2789=Локализация!$C$71,2,IF(C2789=Локализация!$C$72,3,IF(C2789=Локализация!$C$73,4,IF(C2789=Локализация!$C$74,5,IF(OR(C2789=1,C2789=2,C2789=3,C2789=4,C2789=5),C2789,"")))))))</f>
        <v/>
      </c>
      <c r="F2789" s="55" t="e">
        <f t="shared" si="57"/>
        <v>#VALUE!</v>
      </c>
    </row>
    <row r="2790" spans="4:6" x14ac:dyDescent="0.3">
      <c r="D2790" s="11" t="str">
        <f>(IF(B2790=Локализация!$C$64,1,IF(B2790=Локализация!$C$65,2,IF(B2790=Локализация!$C$66,3,IF(B2790=Локализация!$C$67,4,IF(B2790=Локализация!$C$68,5,IF(OR(B2790=1,B2790=2,B2790=3,B2790=4,B2790=5),B2790,"")))))))</f>
        <v/>
      </c>
      <c r="E2790" s="11" t="str">
        <f>(IF(C2790=Локализация!$C$70,1,IF(C2790=Локализация!$C$71,2,IF(C2790=Локализация!$C$72,3,IF(C2790=Локализация!$C$73,4,IF(C2790=Локализация!$C$74,5,IF(OR(C2790=1,C2790=2,C2790=3,C2790=4,C2790=5),C2790,"")))))))</f>
        <v/>
      </c>
      <c r="F2790" s="55" t="e">
        <f t="shared" si="57"/>
        <v>#VALUE!</v>
      </c>
    </row>
    <row r="2791" spans="4:6" x14ac:dyDescent="0.3">
      <c r="D2791" s="11" t="str">
        <f>(IF(B2791=Локализация!$C$64,1,IF(B2791=Локализация!$C$65,2,IF(B2791=Локализация!$C$66,3,IF(B2791=Локализация!$C$67,4,IF(B2791=Локализация!$C$68,5,IF(OR(B2791=1,B2791=2,B2791=3,B2791=4,B2791=5),B2791,"")))))))</f>
        <v/>
      </c>
      <c r="E2791" s="11" t="str">
        <f>(IF(C2791=Локализация!$C$70,1,IF(C2791=Локализация!$C$71,2,IF(C2791=Локализация!$C$72,3,IF(C2791=Локализация!$C$73,4,IF(C2791=Локализация!$C$74,5,IF(OR(C2791=1,C2791=2,C2791=3,C2791=4,C2791=5),C2791,"")))))))</f>
        <v/>
      </c>
      <c r="F2791" s="55" t="e">
        <f t="shared" si="57"/>
        <v>#VALUE!</v>
      </c>
    </row>
    <row r="2792" spans="4:6" x14ac:dyDescent="0.3">
      <c r="D2792" s="11" t="str">
        <f>(IF(B2792=Локализация!$C$64,1,IF(B2792=Локализация!$C$65,2,IF(B2792=Локализация!$C$66,3,IF(B2792=Локализация!$C$67,4,IF(B2792=Локализация!$C$68,5,IF(OR(B2792=1,B2792=2,B2792=3,B2792=4,B2792=5),B2792,"")))))))</f>
        <v/>
      </c>
      <c r="E2792" s="11" t="str">
        <f>(IF(C2792=Локализация!$C$70,1,IF(C2792=Локализация!$C$71,2,IF(C2792=Локализация!$C$72,3,IF(C2792=Локализация!$C$73,4,IF(C2792=Локализация!$C$74,5,IF(OR(C2792=1,C2792=2,C2792=3,C2792=4,C2792=5),C2792,"")))))))</f>
        <v/>
      </c>
      <c r="F2792" s="55" t="e">
        <f t="shared" si="57"/>
        <v>#VALUE!</v>
      </c>
    </row>
    <row r="2793" spans="4:6" x14ac:dyDescent="0.3">
      <c r="D2793" s="11" t="str">
        <f>(IF(B2793=Локализация!$C$64,1,IF(B2793=Локализация!$C$65,2,IF(B2793=Локализация!$C$66,3,IF(B2793=Локализация!$C$67,4,IF(B2793=Локализация!$C$68,5,IF(OR(B2793=1,B2793=2,B2793=3,B2793=4,B2793=5),B2793,"")))))))</f>
        <v/>
      </c>
      <c r="E2793" s="11" t="str">
        <f>(IF(C2793=Локализация!$C$70,1,IF(C2793=Локализация!$C$71,2,IF(C2793=Локализация!$C$72,3,IF(C2793=Локализация!$C$73,4,IF(C2793=Локализация!$C$74,5,IF(OR(C2793=1,C2793=2,C2793=3,C2793=4,C2793=5),C2793,"")))))))</f>
        <v/>
      </c>
      <c r="F2793" s="55" t="e">
        <f t="shared" si="57"/>
        <v>#VALUE!</v>
      </c>
    </row>
    <row r="2794" spans="4:6" x14ac:dyDescent="0.3">
      <c r="D2794" s="11" t="str">
        <f>(IF(B2794=Локализация!$C$64,1,IF(B2794=Локализация!$C$65,2,IF(B2794=Локализация!$C$66,3,IF(B2794=Локализация!$C$67,4,IF(B2794=Локализация!$C$68,5,IF(OR(B2794=1,B2794=2,B2794=3,B2794=4,B2794=5),B2794,"")))))))</f>
        <v/>
      </c>
      <c r="E2794" s="11" t="str">
        <f>(IF(C2794=Локализация!$C$70,1,IF(C2794=Локализация!$C$71,2,IF(C2794=Локализация!$C$72,3,IF(C2794=Локализация!$C$73,4,IF(C2794=Локализация!$C$74,5,IF(OR(C2794=1,C2794=2,C2794=3,C2794=4,C2794=5),C2794,"")))))))</f>
        <v/>
      </c>
      <c r="F2794" s="55" t="e">
        <f t="shared" si="57"/>
        <v>#VALUE!</v>
      </c>
    </row>
    <row r="2795" spans="4:6" x14ac:dyDescent="0.3">
      <c r="D2795" s="11" t="str">
        <f>(IF(B2795=Локализация!$C$64,1,IF(B2795=Локализация!$C$65,2,IF(B2795=Локализация!$C$66,3,IF(B2795=Локализация!$C$67,4,IF(B2795=Локализация!$C$68,5,IF(OR(B2795=1,B2795=2,B2795=3,B2795=4,B2795=5),B2795,"")))))))</f>
        <v/>
      </c>
      <c r="E2795" s="11" t="str">
        <f>(IF(C2795=Локализация!$C$70,1,IF(C2795=Локализация!$C$71,2,IF(C2795=Локализация!$C$72,3,IF(C2795=Локализация!$C$73,4,IF(C2795=Локализация!$C$74,5,IF(OR(C2795=1,C2795=2,C2795=3,C2795=4,C2795=5),C2795,"")))))))</f>
        <v/>
      </c>
      <c r="F2795" s="55" t="e">
        <f t="shared" si="57"/>
        <v>#VALUE!</v>
      </c>
    </row>
    <row r="2796" spans="4:6" x14ac:dyDescent="0.3">
      <c r="D2796" s="11" t="str">
        <f>(IF(B2796=Локализация!$C$64,1,IF(B2796=Локализация!$C$65,2,IF(B2796=Локализация!$C$66,3,IF(B2796=Локализация!$C$67,4,IF(B2796=Локализация!$C$68,5,IF(OR(B2796=1,B2796=2,B2796=3,B2796=4,B2796=5),B2796,"")))))))</f>
        <v/>
      </c>
      <c r="E2796" s="11" t="str">
        <f>(IF(C2796=Локализация!$C$70,1,IF(C2796=Локализация!$C$71,2,IF(C2796=Локализация!$C$72,3,IF(C2796=Локализация!$C$73,4,IF(C2796=Локализация!$C$74,5,IF(OR(C2796=1,C2796=2,C2796=3,C2796=4,C2796=5),C2796,"")))))))</f>
        <v/>
      </c>
      <c r="F2796" s="55" t="e">
        <f t="shared" si="57"/>
        <v>#VALUE!</v>
      </c>
    </row>
    <row r="2797" spans="4:6" x14ac:dyDescent="0.3">
      <c r="D2797" s="11" t="str">
        <f>(IF(B2797=Локализация!$C$64,1,IF(B2797=Локализация!$C$65,2,IF(B2797=Локализация!$C$66,3,IF(B2797=Локализация!$C$67,4,IF(B2797=Локализация!$C$68,5,IF(OR(B2797=1,B2797=2,B2797=3,B2797=4,B2797=5),B2797,"")))))))</f>
        <v/>
      </c>
      <c r="E2797" s="11" t="str">
        <f>(IF(C2797=Локализация!$C$70,1,IF(C2797=Локализация!$C$71,2,IF(C2797=Локализация!$C$72,3,IF(C2797=Локализация!$C$73,4,IF(C2797=Локализация!$C$74,5,IF(OR(C2797=1,C2797=2,C2797=3,C2797=4,C2797=5),C2797,"")))))))</f>
        <v/>
      </c>
      <c r="F2797" s="55" t="e">
        <f t="shared" si="57"/>
        <v>#VALUE!</v>
      </c>
    </row>
    <row r="2798" spans="4:6" x14ac:dyDescent="0.3">
      <c r="D2798" s="11" t="str">
        <f>(IF(B2798=Локализация!$C$64,1,IF(B2798=Локализация!$C$65,2,IF(B2798=Локализация!$C$66,3,IF(B2798=Локализация!$C$67,4,IF(B2798=Локализация!$C$68,5,IF(OR(B2798=1,B2798=2,B2798=3,B2798=4,B2798=5),B2798,"")))))))</f>
        <v/>
      </c>
      <c r="E2798" s="11" t="str">
        <f>(IF(C2798=Локализация!$C$70,1,IF(C2798=Локализация!$C$71,2,IF(C2798=Локализация!$C$72,3,IF(C2798=Локализация!$C$73,4,IF(C2798=Локализация!$C$74,5,IF(OR(C2798=1,C2798=2,C2798=3,C2798=4,C2798=5),C2798,"")))))))</f>
        <v/>
      </c>
      <c r="F2798" s="55" t="e">
        <f t="shared" si="57"/>
        <v>#VALUE!</v>
      </c>
    </row>
    <row r="2799" spans="4:6" x14ac:dyDescent="0.3">
      <c r="D2799" s="11" t="str">
        <f>(IF(B2799=Локализация!$C$64,1,IF(B2799=Локализация!$C$65,2,IF(B2799=Локализация!$C$66,3,IF(B2799=Локализация!$C$67,4,IF(B2799=Локализация!$C$68,5,IF(OR(B2799=1,B2799=2,B2799=3,B2799=4,B2799=5),B2799,"")))))))</f>
        <v/>
      </c>
      <c r="E2799" s="11" t="str">
        <f>(IF(C2799=Локализация!$C$70,1,IF(C2799=Локализация!$C$71,2,IF(C2799=Локализация!$C$72,3,IF(C2799=Локализация!$C$73,4,IF(C2799=Локализация!$C$74,5,IF(OR(C2799=1,C2799=2,C2799=3,C2799=4,C2799=5),C2799,"")))))))</f>
        <v/>
      </c>
      <c r="F2799" s="55" t="e">
        <f t="shared" si="57"/>
        <v>#VALUE!</v>
      </c>
    </row>
    <row r="2800" spans="4:6" x14ac:dyDescent="0.3">
      <c r="D2800" s="11" t="str">
        <f>(IF(B2800=Локализация!$C$64,1,IF(B2800=Локализация!$C$65,2,IF(B2800=Локализация!$C$66,3,IF(B2800=Локализация!$C$67,4,IF(B2800=Локализация!$C$68,5,IF(OR(B2800=1,B2800=2,B2800=3,B2800=4,B2800=5),B2800,"")))))))</f>
        <v/>
      </c>
      <c r="E2800" s="11" t="str">
        <f>(IF(C2800=Локализация!$C$70,1,IF(C2800=Локализация!$C$71,2,IF(C2800=Локализация!$C$72,3,IF(C2800=Локализация!$C$73,4,IF(C2800=Локализация!$C$74,5,IF(OR(C2800=1,C2800=2,C2800=3,C2800=4,C2800=5),C2800,"")))))))</f>
        <v/>
      </c>
      <c r="F2800" s="55" t="e">
        <f t="shared" si="57"/>
        <v>#VALUE!</v>
      </c>
    </row>
    <row r="2801" spans="4:6" x14ac:dyDescent="0.3">
      <c r="D2801" s="11" t="str">
        <f>(IF(B2801=Локализация!$C$64,1,IF(B2801=Локализация!$C$65,2,IF(B2801=Локализация!$C$66,3,IF(B2801=Локализация!$C$67,4,IF(B2801=Локализация!$C$68,5,IF(OR(B2801=1,B2801=2,B2801=3,B2801=4,B2801=5),B2801,"")))))))</f>
        <v/>
      </c>
      <c r="E2801" s="11" t="str">
        <f>(IF(C2801=Локализация!$C$70,1,IF(C2801=Локализация!$C$71,2,IF(C2801=Локализация!$C$72,3,IF(C2801=Локализация!$C$73,4,IF(C2801=Локализация!$C$74,5,IF(OR(C2801=1,C2801=2,C2801=3,C2801=4,C2801=5),C2801,"")))))))</f>
        <v/>
      </c>
      <c r="F2801" s="55" t="e">
        <f t="shared" si="57"/>
        <v>#VALUE!</v>
      </c>
    </row>
    <row r="2802" spans="4:6" x14ac:dyDescent="0.3">
      <c r="D2802" s="11" t="str">
        <f>(IF(B2802=Локализация!$C$64,1,IF(B2802=Локализация!$C$65,2,IF(B2802=Локализация!$C$66,3,IF(B2802=Локализация!$C$67,4,IF(B2802=Локализация!$C$68,5,IF(OR(B2802=1,B2802=2,B2802=3,B2802=4,B2802=5),B2802,"")))))))</f>
        <v/>
      </c>
      <c r="E2802" s="11" t="str">
        <f>(IF(C2802=Локализация!$C$70,1,IF(C2802=Локализация!$C$71,2,IF(C2802=Локализация!$C$72,3,IF(C2802=Локализация!$C$73,4,IF(C2802=Локализация!$C$74,5,IF(OR(C2802=1,C2802=2,C2802=3,C2802=4,C2802=5),C2802,"")))))))</f>
        <v/>
      </c>
      <c r="F2802" s="55" t="e">
        <f t="shared" si="57"/>
        <v>#VALUE!</v>
      </c>
    </row>
    <row r="2803" spans="4:6" x14ac:dyDescent="0.3">
      <c r="D2803" s="11" t="str">
        <f>(IF(B2803=Локализация!$C$64,1,IF(B2803=Локализация!$C$65,2,IF(B2803=Локализация!$C$66,3,IF(B2803=Локализация!$C$67,4,IF(B2803=Локализация!$C$68,5,IF(OR(B2803=1,B2803=2,B2803=3,B2803=4,B2803=5),B2803,"")))))))</f>
        <v/>
      </c>
      <c r="E2803" s="11" t="str">
        <f>(IF(C2803=Локализация!$C$70,1,IF(C2803=Локализация!$C$71,2,IF(C2803=Локализация!$C$72,3,IF(C2803=Локализация!$C$73,4,IF(C2803=Локализация!$C$74,5,IF(OR(C2803=1,C2803=2,C2803=3,C2803=4,C2803=5),C2803,"")))))))</f>
        <v/>
      </c>
      <c r="F2803" s="55" t="e">
        <f t="shared" si="57"/>
        <v>#VALUE!</v>
      </c>
    </row>
    <row r="2804" spans="4:6" x14ac:dyDescent="0.3">
      <c r="D2804" s="11" t="str">
        <f>(IF(B2804=Локализация!$C$64,1,IF(B2804=Локализация!$C$65,2,IF(B2804=Локализация!$C$66,3,IF(B2804=Локализация!$C$67,4,IF(B2804=Локализация!$C$68,5,IF(OR(B2804=1,B2804=2,B2804=3,B2804=4,B2804=5),B2804,"")))))))</f>
        <v/>
      </c>
      <c r="E2804" s="11" t="str">
        <f>(IF(C2804=Локализация!$C$70,1,IF(C2804=Локализация!$C$71,2,IF(C2804=Локализация!$C$72,3,IF(C2804=Локализация!$C$73,4,IF(C2804=Локализация!$C$74,5,IF(OR(C2804=1,C2804=2,C2804=3,C2804=4,C2804=5),C2804,"")))))))</f>
        <v/>
      </c>
      <c r="F2804" s="55" t="e">
        <f t="shared" si="57"/>
        <v>#VALUE!</v>
      </c>
    </row>
    <row r="2805" spans="4:6" x14ac:dyDescent="0.3">
      <c r="D2805" s="11" t="str">
        <f>(IF(B2805=Локализация!$C$64,1,IF(B2805=Локализация!$C$65,2,IF(B2805=Локализация!$C$66,3,IF(B2805=Локализация!$C$67,4,IF(B2805=Локализация!$C$68,5,IF(OR(B2805=1,B2805=2,B2805=3,B2805=4,B2805=5),B2805,"")))))))</f>
        <v/>
      </c>
      <c r="E2805" s="11" t="str">
        <f>(IF(C2805=Локализация!$C$70,1,IF(C2805=Локализация!$C$71,2,IF(C2805=Локализация!$C$72,3,IF(C2805=Локализация!$C$73,4,IF(C2805=Локализация!$C$74,5,IF(OR(C2805=1,C2805=2,C2805=3,C2805=4,C2805=5),C2805,"")))))))</f>
        <v/>
      </c>
      <c r="F2805" s="55" t="e">
        <f t="shared" si="57"/>
        <v>#VALUE!</v>
      </c>
    </row>
    <row r="2806" spans="4:6" x14ac:dyDescent="0.3">
      <c r="D2806" s="11" t="str">
        <f>(IF(B2806=Локализация!$C$64,1,IF(B2806=Локализация!$C$65,2,IF(B2806=Локализация!$C$66,3,IF(B2806=Локализация!$C$67,4,IF(B2806=Локализация!$C$68,5,IF(OR(B2806=1,B2806=2,B2806=3,B2806=4,B2806=5),B2806,"")))))))</f>
        <v/>
      </c>
      <c r="E2806" s="11" t="str">
        <f>(IF(C2806=Локализация!$C$70,1,IF(C2806=Локализация!$C$71,2,IF(C2806=Локализация!$C$72,3,IF(C2806=Локализация!$C$73,4,IF(C2806=Локализация!$C$74,5,IF(OR(C2806=1,C2806=2,C2806=3,C2806=4,C2806=5),C2806,"")))))))</f>
        <v/>
      </c>
      <c r="F2806" s="55" t="e">
        <f t="shared" si="57"/>
        <v>#VALUE!</v>
      </c>
    </row>
    <row r="2807" spans="4:6" x14ac:dyDescent="0.3">
      <c r="D2807" s="11" t="str">
        <f>(IF(B2807=Локализация!$C$64,1,IF(B2807=Локализация!$C$65,2,IF(B2807=Локализация!$C$66,3,IF(B2807=Локализация!$C$67,4,IF(B2807=Локализация!$C$68,5,IF(OR(B2807=1,B2807=2,B2807=3,B2807=4,B2807=5),B2807,"")))))))</f>
        <v/>
      </c>
      <c r="E2807" s="11" t="str">
        <f>(IF(C2807=Локализация!$C$70,1,IF(C2807=Локализация!$C$71,2,IF(C2807=Локализация!$C$72,3,IF(C2807=Локализация!$C$73,4,IF(C2807=Локализация!$C$74,5,IF(OR(C2807=1,C2807=2,C2807=3,C2807=4,C2807=5),C2807,"")))))))</f>
        <v/>
      </c>
      <c r="F2807" s="55" t="e">
        <f t="shared" si="57"/>
        <v>#VALUE!</v>
      </c>
    </row>
    <row r="2808" spans="4:6" x14ac:dyDescent="0.3">
      <c r="D2808" s="11" t="str">
        <f>(IF(B2808=Локализация!$C$64,1,IF(B2808=Локализация!$C$65,2,IF(B2808=Локализация!$C$66,3,IF(B2808=Локализация!$C$67,4,IF(B2808=Локализация!$C$68,5,IF(OR(B2808=1,B2808=2,B2808=3,B2808=4,B2808=5),B2808,"")))))))</f>
        <v/>
      </c>
      <c r="E2808" s="11" t="str">
        <f>(IF(C2808=Локализация!$C$70,1,IF(C2808=Локализация!$C$71,2,IF(C2808=Локализация!$C$72,3,IF(C2808=Локализация!$C$73,4,IF(C2808=Локализация!$C$74,5,IF(OR(C2808=1,C2808=2,C2808=3,C2808=4,C2808=5),C2808,"")))))))</f>
        <v/>
      </c>
      <c r="F2808" s="55" t="e">
        <f t="shared" si="57"/>
        <v>#VALUE!</v>
      </c>
    </row>
    <row r="2809" spans="4:6" x14ac:dyDescent="0.3">
      <c r="D2809" s="11" t="str">
        <f>(IF(B2809=Локализация!$C$64,1,IF(B2809=Локализация!$C$65,2,IF(B2809=Локализация!$C$66,3,IF(B2809=Локализация!$C$67,4,IF(B2809=Локализация!$C$68,5,IF(OR(B2809=1,B2809=2,B2809=3,B2809=4,B2809=5),B2809,"")))))))</f>
        <v/>
      </c>
      <c r="E2809" s="11" t="str">
        <f>(IF(C2809=Локализация!$C$70,1,IF(C2809=Локализация!$C$71,2,IF(C2809=Локализация!$C$72,3,IF(C2809=Локализация!$C$73,4,IF(C2809=Локализация!$C$74,5,IF(OR(C2809=1,C2809=2,C2809=3,C2809=4,C2809=5),C2809,"")))))))</f>
        <v/>
      </c>
      <c r="F2809" s="55" t="e">
        <f t="shared" si="57"/>
        <v>#VALUE!</v>
      </c>
    </row>
    <row r="2810" spans="4:6" x14ac:dyDescent="0.3">
      <c r="D2810" s="11" t="str">
        <f>(IF(B2810=Локализация!$C$64,1,IF(B2810=Локализация!$C$65,2,IF(B2810=Локализация!$C$66,3,IF(B2810=Локализация!$C$67,4,IF(B2810=Локализация!$C$68,5,IF(OR(B2810=1,B2810=2,B2810=3,B2810=4,B2810=5),B2810,"")))))))</f>
        <v/>
      </c>
      <c r="E2810" s="11" t="str">
        <f>(IF(C2810=Локализация!$C$70,1,IF(C2810=Локализация!$C$71,2,IF(C2810=Локализация!$C$72,3,IF(C2810=Локализация!$C$73,4,IF(C2810=Локализация!$C$74,5,IF(OR(C2810=1,C2810=2,C2810=3,C2810=4,C2810=5),C2810,"")))))))</f>
        <v/>
      </c>
      <c r="F2810" s="55" t="e">
        <f t="shared" si="57"/>
        <v>#VALUE!</v>
      </c>
    </row>
    <row r="2811" spans="4:6" x14ac:dyDescent="0.3">
      <c r="D2811" s="11" t="str">
        <f>(IF(B2811=Локализация!$C$64,1,IF(B2811=Локализация!$C$65,2,IF(B2811=Локализация!$C$66,3,IF(B2811=Локализация!$C$67,4,IF(B2811=Локализация!$C$68,5,IF(OR(B2811=1,B2811=2,B2811=3,B2811=4,B2811=5),B2811,"")))))))</f>
        <v/>
      </c>
      <c r="E2811" s="11" t="str">
        <f>(IF(C2811=Локализация!$C$70,1,IF(C2811=Локализация!$C$71,2,IF(C2811=Локализация!$C$72,3,IF(C2811=Локализация!$C$73,4,IF(C2811=Локализация!$C$74,5,IF(OR(C2811=1,C2811=2,C2811=3,C2811=4,C2811=5),C2811,"")))))))</f>
        <v/>
      </c>
      <c r="F2811" s="55" t="e">
        <f t="shared" si="57"/>
        <v>#VALUE!</v>
      </c>
    </row>
    <row r="2812" spans="4:6" x14ac:dyDescent="0.3">
      <c r="D2812" s="11" t="str">
        <f>(IF(B2812=Локализация!$C$64,1,IF(B2812=Локализация!$C$65,2,IF(B2812=Локализация!$C$66,3,IF(B2812=Локализация!$C$67,4,IF(B2812=Локализация!$C$68,5,IF(OR(B2812=1,B2812=2,B2812=3,B2812=4,B2812=5),B2812,"")))))))</f>
        <v/>
      </c>
      <c r="E2812" s="11" t="str">
        <f>(IF(C2812=Локализация!$C$70,1,IF(C2812=Локализация!$C$71,2,IF(C2812=Локализация!$C$72,3,IF(C2812=Локализация!$C$73,4,IF(C2812=Локализация!$C$74,5,IF(OR(C2812=1,C2812=2,C2812=3,C2812=4,C2812=5),C2812,"")))))))</f>
        <v/>
      </c>
      <c r="F2812" s="55" t="e">
        <f t="shared" si="57"/>
        <v>#VALUE!</v>
      </c>
    </row>
    <row r="2813" spans="4:6" x14ac:dyDescent="0.3">
      <c r="D2813" s="11" t="str">
        <f>(IF(B2813=Локализация!$C$64,1,IF(B2813=Локализация!$C$65,2,IF(B2813=Локализация!$C$66,3,IF(B2813=Локализация!$C$67,4,IF(B2813=Локализация!$C$68,5,IF(OR(B2813=1,B2813=2,B2813=3,B2813=4,B2813=5),B2813,"")))))))</f>
        <v/>
      </c>
      <c r="E2813" s="11" t="str">
        <f>(IF(C2813=Локализация!$C$70,1,IF(C2813=Локализация!$C$71,2,IF(C2813=Локализация!$C$72,3,IF(C2813=Локализация!$C$73,4,IF(C2813=Локализация!$C$74,5,IF(OR(C2813=1,C2813=2,C2813=3,C2813=4,C2813=5),C2813,"")))))))</f>
        <v/>
      </c>
      <c r="F2813" s="55" t="e">
        <f t="shared" si="57"/>
        <v>#VALUE!</v>
      </c>
    </row>
    <row r="2814" spans="4:6" x14ac:dyDescent="0.3">
      <c r="D2814" s="11" t="str">
        <f>(IF(B2814=Локализация!$C$64,1,IF(B2814=Локализация!$C$65,2,IF(B2814=Локализация!$C$66,3,IF(B2814=Локализация!$C$67,4,IF(B2814=Локализация!$C$68,5,IF(OR(B2814=1,B2814=2,B2814=3,B2814=4,B2814=5),B2814,"")))))))</f>
        <v/>
      </c>
      <c r="E2814" s="11" t="str">
        <f>(IF(C2814=Локализация!$C$70,1,IF(C2814=Локализация!$C$71,2,IF(C2814=Локализация!$C$72,3,IF(C2814=Локализация!$C$73,4,IF(C2814=Локализация!$C$74,5,IF(OR(C2814=1,C2814=2,C2814=3,C2814=4,C2814=5),C2814,"")))))))</f>
        <v/>
      </c>
      <c r="F2814" s="55" t="e">
        <f t="shared" si="57"/>
        <v>#VALUE!</v>
      </c>
    </row>
    <row r="2815" spans="4:6" x14ac:dyDescent="0.3">
      <c r="D2815" s="11" t="str">
        <f>(IF(B2815=Локализация!$C$64,1,IF(B2815=Локализация!$C$65,2,IF(B2815=Локализация!$C$66,3,IF(B2815=Локализация!$C$67,4,IF(B2815=Локализация!$C$68,5,IF(OR(B2815=1,B2815=2,B2815=3,B2815=4,B2815=5),B2815,"")))))))</f>
        <v/>
      </c>
      <c r="E2815" s="11" t="str">
        <f>(IF(C2815=Локализация!$C$70,1,IF(C2815=Локализация!$C$71,2,IF(C2815=Локализация!$C$72,3,IF(C2815=Локализация!$C$73,4,IF(C2815=Локализация!$C$74,5,IF(OR(C2815=1,C2815=2,C2815=3,C2815=4,C2815=5),C2815,"")))))))</f>
        <v/>
      </c>
      <c r="F2815" s="55" t="e">
        <f t="shared" si="57"/>
        <v>#VALUE!</v>
      </c>
    </row>
    <row r="2816" spans="4:6" x14ac:dyDescent="0.3">
      <c r="D2816" s="11" t="str">
        <f>(IF(B2816=Локализация!$C$64,1,IF(B2816=Локализация!$C$65,2,IF(B2816=Локализация!$C$66,3,IF(B2816=Локализация!$C$67,4,IF(B2816=Локализация!$C$68,5,IF(OR(B2816=1,B2816=2,B2816=3,B2816=4,B2816=5),B2816,"")))))))</f>
        <v/>
      </c>
      <c r="E2816" s="11" t="str">
        <f>(IF(C2816=Локализация!$C$70,1,IF(C2816=Локализация!$C$71,2,IF(C2816=Локализация!$C$72,3,IF(C2816=Локализация!$C$73,4,IF(C2816=Локализация!$C$74,5,IF(OR(C2816=1,C2816=2,C2816=3,C2816=4,C2816=5),C2816,"")))))))</f>
        <v/>
      </c>
      <c r="F2816" s="55" t="e">
        <f t="shared" si="57"/>
        <v>#VALUE!</v>
      </c>
    </row>
    <row r="2817" spans="4:6" x14ac:dyDescent="0.3">
      <c r="D2817" s="11" t="str">
        <f>(IF(B2817=Локализация!$C$64,1,IF(B2817=Локализация!$C$65,2,IF(B2817=Локализация!$C$66,3,IF(B2817=Локализация!$C$67,4,IF(B2817=Локализация!$C$68,5,IF(OR(B2817=1,B2817=2,B2817=3,B2817=4,B2817=5),B2817,"")))))))</f>
        <v/>
      </c>
      <c r="E2817" s="11" t="str">
        <f>(IF(C2817=Локализация!$C$70,1,IF(C2817=Локализация!$C$71,2,IF(C2817=Локализация!$C$72,3,IF(C2817=Локализация!$C$73,4,IF(C2817=Локализация!$C$74,5,IF(OR(C2817=1,C2817=2,C2817=3,C2817=4,C2817=5),C2817,"")))))))</f>
        <v/>
      </c>
      <c r="F2817" s="55" t="e">
        <f t="shared" si="57"/>
        <v>#VALUE!</v>
      </c>
    </row>
    <row r="2818" spans="4:6" x14ac:dyDescent="0.3">
      <c r="D2818" s="11" t="str">
        <f>(IF(B2818=Локализация!$C$64,1,IF(B2818=Локализация!$C$65,2,IF(B2818=Локализация!$C$66,3,IF(B2818=Локализация!$C$67,4,IF(B2818=Локализация!$C$68,5,IF(OR(B2818=1,B2818=2,B2818=3,B2818=4,B2818=5),B2818,"")))))))</f>
        <v/>
      </c>
      <c r="E2818" s="11" t="str">
        <f>(IF(C2818=Локализация!$C$70,1,IF(C2818=Локализация!$C$71,2,IF(C2818=Локализация!$C$72,3,IF(C2818=Локализация!$C$73,4,IF(C2818=Локализация!$C$74,5,IF(OR(C2818=1,C2818=2,C2818=3,C2818=4,C2818=5),C2818,"")))))))</f>
        <v/>
      </c>
      <c r="F2818" s="55" t="e">
        <f t="shared" si="57"/>
        <v>#VALUE!</v>
      </c>
    </row>
    <row r="2819" spans="4:6" x14ac:dyDescent="0.3">
      <c r="D2819" s="11" t="str">
        <f>(IF(B2819=Локализация!$C$64,1,IF(B2819=Локализация!$C$65,2,IF(B2819=Локализация!$C$66,3,IF(B2819=Локализация!$C$67,4,IF(B2819=Локализация!$C$68,5,IF(OR(B2819=1,B2819=2,B2819=3,B2819=4,B2819=5),B2819,"")))))))</f>
        <v/>
      </c>
      <c r="E2819" s="11" t="str">
        <f>(IF(C2819=Локализация!$C$70,1,IF(C2819=Локализация!$C$71,2,IF(C2819=Локализация!$C$72,3,IF(C2819=Локализация!$C$73,4,IF(C2819=Локализация!$C$74,5,IF(OR(C2819=1,C2819=2,C2819=3,C2819=4,C2819=5),C2819,"")))))))</f>
        <v/>
      </c>
      <c r="F2819" s="55" t="e">
        <f t="shared" si="57"/>
        <v>#VALUE!</v>
      </c>
    </row>
    <row r="2820" spans="4:6" x14ac:dyDescent="0.3">
      <c r="D2820" s="11" t="str">
        <f>(IF(B2820=Локализация!$C$64,1,IF(B2820=Локализация!$C$65,2,IF(B2820=Локализация!$C$66,3,IF(B2820=Локализация!$C$67,4,IF(B2820=Локализация!$C$68,5,IF(OR(B2820=1,B2820=2,B2820=3,B2820=4,B2820=5),B2820,"")))))))</f>
        <v/>
      </c>
      <c r="E2820" s="11" t="str">
        <f>(IF(C2820=Локализация!$C$70,1,IF(C2820=Локализация!$C$71,2,IF(C2820=Локализация!$C$72,3,IF(C2820=Локализация!$C$73,4,IF(C2820=Локализация!$C$74,5,IF(OR(C2820=1,C2820=2,C2820=3,C2820=4,C2820=5),C2820,"")))))))</f>
        <v/>
      </c>
      <c r="F2820" s="55" t="e">
        <f t="shared" si="57"/>
        <v>#VALUE!</v>
      </c>
    </row>
    <row r="2821" spans="4:6" x14ac:dyDescent="0.3">
      <c r="D2821" s="11" t="str">
        <f>(IF(B2821=Локализация!$C$64,1,IF(B2821=Локализация!$C$65,2,IF(B2821=Локализация!$C$66,3,IF(B2821=Локализация!$C$67,4,IF(B2821=Локализация!$C$68,5,IF(OR(B2821=1,B2821=2,B2821=3,B2821=4,B2821=5),B2821,"")))))))</f>
        <v/>
      </c>
      <c r="E2821" s="11" t="str">
        <f>(IF(C2821=Локализация!$C$70,1,IF(C2821=Локализация!$C$71,2,IF(C2821=Локализация!$C$72,3,IF(C2821=Локализация!$C$73,4,IF(C2821=Локализация!$C$74,5,IF(OR(C2821=1,C2821=2,C2821=3,C2821=4,C2821=5),C2821,"")))))))</f>
        <v/>
      </c>
      <c r="F2821" s="55" t="e">
        <f t="shared" si="57"/>
        <v>#VALUE!</v>
      </c>
    </row>
    <row r="2822" spans="4:6" x14ac:dyDescent="0.3">
      <c r="D2822" s="11" t="str">
        <f>(IF(B2822=Локализация!$C$64,1,IF(B2822=Локализация!$C$65,2,IF(B2822=Локализация!$C$66,3,IF(B2822=Локализация!$C$67,4,IF(B2822=Локализация!$C$68,5,IF(OR(B2822=1,B2822=2,B2822=3,B2822=4,B2822=5),B2822,"")))))))</f>
        <v/>
      </c>
      <c r="E2822" s="11" t="str">
        <f>(IF(C2822=Локализация!$C$70,1,IF(C2822=Локализация!$C$71,2,IF(C2822=Локализация!$C$72,3,IF(C2822=Локализация!$C$73,4,IF(C2822=Локализация!$C$74,5,IF(OR(C2822=1,C2822=2,C2822=3,C2822=4,C2822=5),C2822,"")))))))</f>
        <v/>
      </c>
      <c r="F2822" s="55" t="e">
        <f t="shared" si="57"/>
        <v>#VALUE!</v>
      </c>
    </row>
    <row r="2823" spans="4:6" x14ac:dyDescent="0.3">
      <c r="D2823" s="11" t="str">
        <f>(IF(B2823=Локализация!$C$64,1,IF(B2823=Локализация!$C$65,2,IF(B2823=Локализация!$C$66,3,IF(B2823=Локализация!$C$67,4,IF(B2823=Локализация!$C$68,5,IF(OR(B2823=1,B2823=2,B2823=3,B2823=4,B2823=5),B2823,"")))))))</f>
        <v/>
      </c>
      <c r="E2823" s="11" t="str">
        <f>(IF(C2823=Локализация!$C$70,1,IF(C2823=Локализация!$C$71,2,IF(C2823=Локализация!$C$72,3,IF(C2823=Локализация!$C$73,4,IF(C2823=Локализация!$C$74,5,IF(OR(C2823=1,C2823=2,C2823=3,C2823=4,C2823=5),C2823,"")))))))</f>
        <v/>
      </c>
      <c r="F2823" s="55" t="e">
        <f t="shared" si="57"/>
        <v>#VALUE!</v>
      </c>
    </row>
    <row r="2824" spans="4:6" x14ac:dyDescent="0.3">
      <c r="D2824" s="11" t="str">
        <f>(IF(B2824=Локализация!$C$64,1,IF(B2824=Локализация!$C$65,2,IF(B2824=Локализация!$C$66,3,IF(B2824=Локализация!$C$67,4,IF(B2824=Локализация!$C$68,5,IF(OR(B2824=1,B2824=2,B2824=3,B2824=4,B2824=5),B2824,"")))))))</f>
        <v/>
      </c>
      <c r="E2824" s="11" t="str">
        <f>(IF(C2824=Локализация!$C$70,1,IF(C2824=Локализация!$C$71,2,IF(C2824=Локализация!$C$72,3,IF(C2824=Локализация!$C$73,4,IF(C2824=Локализация!$C$74,5,IF(OR(C2824=1,C2824=2,C2824=3,C2824=4,C2824=5),C2824,"")))))))</f>
        <v/>
      </c>
      <c r="F2824" s="55" t="e">
        <f t="shared" si="57"/>
        <v>#VALUE!</v>
      </c>
    </row>
    <row r="2825" spans="4:6" x14ac:dyDescent="0.3">
      <c r="D2825" s="11" t="str">
        <f>(IF(B2825=Локализация!$C$64,1,IF(B2825=Локализация!$C$65,2,IF(B2825=Локализация!$C$66,3,IF(B2825=Локализация!$C$67,4,IF(B2825=Локализация!$C$68,5,IF(OR(B2825=1,B2825=2,B2825=3,B2825=4,B2825=5),B2825,"")))))))</f>
        <v/>
      </c>
      <c r="E2825" s="11" t="str">
        <f>(IF(C2825=Локализация!$C$70,1,IF(C2825=Локализация!$C$71,2,IF(C2825=Локализация!$C$72,3,IF(C2825=Локализация!$C$73,4,IF(C2825=Локализация!$C$74,5,IF(OR(C2825=1,C2825=2,C2825=3,C2825=4,C2825=5),C2825,"")))))))</f>
        <v/>
      </c>
      <c r="F2825" s="55" t="e">
        <f t="shared" si="57"/>
        <v>#VALUE!</v>
      </c>
    </row>
    <row r="2826" spans="4:6" x14ac:dyDescent="0.3">
      <c r="D2826" s="11" t="str">
        <f>(IF(B2826=Локализация!$C$64,1,IF(B2826=Локализация!$C$65,2,IF(B2826=Локализация!$C$66,3,IF(B2826=Локализация!$C$67,4,IF(B2826=Локализация!$C$68,5,IF(OR(B2826=1,B2826=2,B2826=3,B2826=4,B2826=5),B2826,"")))))))</f>
        <v/>
      </c>
      <c r="E2826" s="11" t="str">
        <f>(IF(C2826=Локализация!$C$70,1,IF(C2826=Локализация!$C$71,2,IF(C2826=Локализация!$C$72,3,IF(C2826=Локализация!$C$73,4,IF(C2826=Локализация!$C$74,5,IF(OR(C2826=1,C2826=2,C2826=3,C2826=4,C2826=5),C2826,"")))))))</f>
        <v/>
      </c>
      <c r="F2826" s="55" t="e">
        <f t="shared" si="57"/>
        <v>#VALUE!</v>
      </c>
    </row>
    <row r="2827" spans="4:6" x14ac:dyDescent="0.3">
      <c r="D2827" s="11" t="str">
        <f>(IF(B2827=Локализация!$C$64,1,IF(B2827=Локализация!$C$65,2,IF(B2827=Локализация!$C$66,3,IF(B2827=Локализация!$C$67,4,IF(B2827=Локализация!$C$68,5,IF(OR(B2827=1,B2827=2,B2827=3,B2827=4,B2827=5),B2827,"")))))))</f>
        <v/>
      </c>
      <c r="E2827" s="11" t="str">
        <f>(IF(C2827=Локализация!$C$70,1,IF(C2827=Локализация!$C$71,2,IF(C2827=Локализация!$C$72,3,IF(C2827=Локализация!$C$73,4,IF(C2827=Локализация!$C$74,5,IF(OR(C2827=1,C2827=2,C2827=3,C2827=4,C2827=5),C2827,"")))))))</f>
        <v/>
      </c>
      <c r="F2827" s="55" t="e">
        <f t="shared" si="57"/>
        <v>#VALUE!</v>
      </c>
    </row>
    <row r="2828" spans="4:6" x14ac:dyDescent="0.3">
      <c r="D2828" s="11" t="str">
        <f>(IF(B2828=Локализация!$C$64,1,IF(B2828=Локализация!$C$65,2,IF(B2828=Локализация!$C$66,3,IF(B2828=Локализация!$C$67,4,IF(B2828=Локализация!$C$68,5,IF(OR(B2828=1,B2828=2,B2828=3,B2828=4,B2828=5),B2828,"")))))))</f>
        <v/>
      </c>
      <c r="E2828" s="11" t="str">
        <f>(IF(C2828=Локализация!$C$70,1,IF(C2828=Локализация!$C$71,2,IF(C2828=Локализация!$C$72,3,IF(C2828=Локализация!$C$73,4,IF(C2828=Локализация!$C$74,5,IF(OR(C2828=1,C2828=2,C2828=3,C2828=4,C2828=5),C2828,"")))))))</f>
        <v/>
      </c>
      <c r="F2828" s="55" t="e">
        <f t="shared" si="57"/>
        <v>#VALUE!</v>
      </c>
    </row>
    <row r="2829" spans="4:6" x14ac:dyDescent="0.3">
      <c r="D2829" s="11" t="str">
        <f>(IF(B2829=Локализация!$C$64,1,IF(B2829=Локализация!$C$65,2,IF(B2829=Локализация!$C$66,3,IF(B2829=Локализация!$C$67,4,IF(B2829=Локализация!$C$68,5,IF(OR(B2829=1,B2829=2,B2829=3,B2829=4,B2829=5),B2829,"")))))))</f>
        <v/>
      </c>
      <c r="E2829" s="11" t="str">
        <f>(IF(C2829=Локализация!$C$70,1,IF(C2829=Локализация!$C$71,2,IF(C2829=Локализация!$C$72,3,IF(C2829=Локализация!$C$73,4,IF(C2829=Локализация!$C$74,5,IF(OR(C2829=1,C2829=2,C2829=3,C2829=4,C2829=5),C2829,"")))))))</f>
        <v/>
      </c>
      <c r="F2829" s="55" t="e">
        <f t="shared" si="57"/>
        <v>#VALUE!</v>
      </c>
    </row>
    <row r="2830" spans="4:6" x14ac:dyDescent="0.3">
      <c r="D2830" s="11" t="str">
        <f>(IF(B2830=Локализация!$C$64,1,IF(B2830=Локализация!$C$65,2,IF(B2830=Локализация!$C$66,3,IF(B2830=Локализация!$C$67,4,IF(B2830=Локализация!$C$68,5,IF(OR(B2830=1,B2830=2,B2830=3,B2830=4,B2830=5),B2830,"")))))))</f>
        <v/>
      </c>
      <c r="E2830" s="11" t="str">
        <f>(IF(C2830=Локализация!$C$70,1,IF(C2830=Локализация!$C$71,2,IF(C2830=Локализация!$C$72,3,IF(C2830=Локализация!$C$73,4,IF(C2830=Локализация!$C$74,5,IF(OR(C2830=1,C2830=2,C2830=3,C2830=4,C2830=5),C2830,"")))))))</f>
        <v/>
      </c>
      <c r="F2830" s="55" t="e">
        <f t="shared" si="57"/>
        <v>#VALUE!</v>
      </c>
    </row>
    <row r="2831" spans="4:6" x14ac:dyDescent="0.3">
      <c r="D2831" s="11" t="str">
        <f>(IF(B2831=Локализация!$C$64,1,IF(B2831=Локализация!$C$65,2,IF(B2831=Локализация!$C$66,3,IF(B2831=Локализация!$C$67,4,IF(B2831=Локализация!$C$68,5,IF(OR(B2831=1,B2831=2,B2831=3,B2831=4,B2831=5),B2831,"")))))))</f>
        <v/>
      </c>
      <c r="E2831" s="11" t="str">
        <f>(IF(C2831=Локализация!$C$70,1,IF(C2831=Локализация!$C$71,2,IF(C2831=Локализация!$C$72,3,IF(C2831=Локализация!$C$73,4,IF(C2831=Локализация!$C$74,5,IF(OR(C2831=1,C2831=2,C2831=3,C2831=4,C2831=5),C2831,"")))))))</f>
        <v/>
      </c>
      <c r="F2831" s="55" t="e">
        <f t="shared" si="57"/>
        <v>#VALUE!</v>
      </c>
    </row>
    <row r="2832" spans="4:6" x14ac:dyDescent="0.3">
      <c r="D2832" s="11" t="str">
        <f>(IF(B2832=Локализация!$C$64,1,IF(B2832=Локализация!$C$65,2,IF(B2832=Локализация!$C$66,3,IF(B2832=Локализация!$C$67,4,IF(B2832=Локализация!$C$68,5,IF(OR(B2832=1,B2832=2,B2832=3,B2832=4,B2832=5),B2832,"")))))))</f>
        <v/>
      </c>
      <c r="E2832" s="11" t="str">
        <f>(IF(C2832=Локализация!$C$70,1,IF(C2832=Локализация!$C$71,2,IF(C2832=Локализация!$C$72,3,IF(C2832=Локализация!$C$73,4,IF(C2832=Локализация!$C$74,5,IF(OR(C2832=1,C2832=2,C2832=3,C2832=4,C2832=5),C2832,"")))))))</f>
        <v/>
      </c>
      <c r="F2832" s="55" t="e">
        <f t="shared" si="57"/>
        <v>#VALUE!</v>
      </c>
    </row>
    <row r="2833" spans="4:6" x14ac:dyDescent="0.3">
      <c r="D2833" s="11" t="str">
        <f>(IF(B2833=Локализация!$C$64,1,IF(B2833=Локализация!$C$65,2,IF(B2833=Локализация!$C$66,3,IF(B2833=Локализация!$C$67,4,IF(B2833=Локализация!$C$68,5,IF(OR(B2833=1,B2833=2,B2833=3,B2833=4,B2833=5),B2833,"")))))))</f>
        <v/>
      </c>
      <c r="E2833" s="11" t="str">
        <f>(IF(C2833=Локализация!$C$70,1,IF(C2833=Локализация!$C$71,2,IF(C2833=Локализация!$C$72,3,IF(C2833=Локализация!$C$73,4,IF(C2833=Локализация!$C$74,5,IF(OR(C2833=1,C2833=2,C2833=3,C2833=4,C2833=5),C2833,"")))))))</f>
        <v/>
      </c>
      <c r="F2833" s="55" t="e">
        <f t="shared" si="57"/>
        <v>#VALUE!</v>
      </c>
    </row>
    <row r="2834" spans="4:6" x14ac:dyDescent="0.3">
      <c r="D2834" s="11" t="str">
        <f>(IF(B2834=Локализация!$C$64,1,IF(B2834=Локализация!$C$65,2,IF(B2834=Локализация!$C$66,3,IF(B2834=Локализация!$C$67,4,IF(B2834=Локализация!$C$68,5,IF(OR(B2834=1,B2834=2,B2834=3,B2834=4,B2834=5),B2834,"")))))))</f>
        <v/>
      </c>
      <c r="E2834" s="11" t="str">
        <f>(IF(C2834=Локализация!$C$70,1,IF(C2834=Локализация!$C$71,2,IF(C2834=Локализация!$C$72,3,IF(C2834=Локализация!$C$73,4,IF(C2834=Локализация!$C$74,5,IF(OR(C2834=1,C2834=2,C2834=3,C2834=4,C2834=5),C2834,"")))))))</f>
        <v/>
      </c>
      <c r="F2834" s="55" t="e">
        <f t="shared" si="57"/>
        <v>#VALUE!</v>
      </c>
    </row>
    <row r="2835" spans="4:6" x14ac:dyDescent="0.3">
      <c r="D2835" s="11" t="str">
        <f>(IF(B2835=Локализация!$C$64,1,IF(B2835=Локализация!$C$65,2,IF(B2835=Локализация!$C$66,3,IF(B2835=Локализация!$C$67,4,IF(B2835=Локализация!$C$68,5,IF(OR(B2835=1,B2835=2,B2835=3,B2835=4,B2835=5),B2835,"")))))))</f>
        <v/>
      </c>
      <c r="E2835" s="11" t="str">
        <f>(IF(C2835=Локализация!$C$70,1,IF(C2835=Локализация!$C$71,2,IF(C2835=Локализация!$C$72,3,IF(C2835=Локализация!$C$73,4,IF(C2835=Локализация!$C$74,5,IF(OR(C2835=1,C2835=2,C2835=3,C2835=4,C2835=5),C2835,"")))))))</f>
        <v/>
      </c>
      <c r="F2835" s="55" t="e">
        <f t="shared" si="57"/>
        <v>#VALUE!</v>
      </c>
    </row>
    <row r="2836" spans="4:6" x14ac:dyDescent="0.3">
      <c r="D2836" s="11" t="str">
        <f>(IF(B2836=Локализация!$C$64,1,IF(B2836=Локализация!$C$65,2,IF(B2836=Локализация!$C$66,3,IF(B2836=Локализация!$C$67,4,IF(B2836=Локализация!$C$68,5,IF(OR(B2836=1,B2836=2,B2836=3,B2836=4,B2836=5),B2836,"")))))))</f>
        <v/>
      </c>
      <c r="E2836" s="11" t="str">
        <f>(IF(C2836=Локализация!$C$70,1,IF(C2836=Локализация!$C$71,2,IF(C2836=Локализация!$C$72,3,IF(C2836=Локализация!$C$73,4,IF(C2836=Локализация!$C$74,5,IF(OR(C2836=1,C2836=2,C2836=3,C2836=4,C2836=5),C2836,"")))))))</f>
        <v/>
      </c>
      <c r="F2836" s="55" t="e">
        <f t="shared" si="57"/>
        <v>#VALUE!</v>
      </c>
    </row>
    <row r="2837" spans="4:6" x14ac:dyDescent="0.3">
      <c r="D2837" s="11" t="str">
        <f>(IF(B2837=Локализация!$C$64,1,IF(B2837=Локализация!$C$65,2,IF(B2837=Локализация!$C$66,3,IF(B2837=Локализация!$C$67,4,IF(B2837=Локализация!$C$68,5,IF(OR(B2837=1,B2837=2,B2837=3,B2837=4,B2837=5),B2837,"")))))))</f>
        <v/>
      </c>
      <c r="E2837" s="11" t="str">
        <f>(IF(C2837=Локализация!$C$70,1,IF(C2837=Локализация!$C$71,2,IF(C2837=Локализация!$C$72,3,IF(C2837=Локализация!$C$73,4,IF(C2837=Локализация!$C$74,5,IF(OR(C2837=1,C2837=2,C2837=3,C2837=4,C2837=5),C2837,"")))))))</f>
        <v/>
      </c>
      <c r="F2837" s="55" t="e">
        <f t="shared" si="57"/>
        <v>#VALUE!</v>
      </c>
    </row>
    <row r="2838" spans="4:6" x14ac:dyDescent="0.3">
      <c r="D2838" s="11" t="str">
        <f>(IF(B2838=Локализация!$C$64,1,IF(B2838=Локализация!$C$65,2,IF(B2838=Локализация!$C$66,3,IF(B2838=Локализация!$C$67,4,IF(B2838=Локализация!$C$68,5,IF(OR(B2838=1,B2838=2,B2838=3,B2838=4,B2838=5),B2838,"")))))))</f>
        <v/>
      </c>
      <c r="E2838" s="11" t="str">
        <f>(IF(C2838=Локализация!$C$70,1,IF(C2838=Локализация!$C$71,2,IF(C2838=Локализация!$C$72,3,IF(C2838=Локализация!$C$73,4,IF(C2838=Локализация!$C$74,5,IF(OR(C2838=1,C2838=2,C2838=3,C2838=4,C2838=5),C2838,"")))))))</f>
        <v/>
      </c>
      <c r="F2838" s="55" t="e">
        <f t="shared" si="57"/>
        <v>#VALUE!</v>
      </c>
    </row>
    <row r="2839" spans="4:6" x14ac:dyDescent="0.3">
      <c r="D2839" s="11" t="str">
        <f>(IF(B2839=Локализация!$C$64,1,IF(B2839=Локализация!$C$65,2,IF(B2839=Локализация!$C$66,3,IF(B2839=Локализация!$C$67,4,IF(B2839=Локализация!$C$68,5,IF(OR(B2839=1,B2839=2,B2839=3,B2839=4,B2839=5),B2839,"")))))))</f>
        <v/>
      </c>
      <c r="E2839" s="11" t="str">
        <f>(IF(C2839=Локализация!$C$70,1,IF(C2839=Локализация!$C$71,2,IF(C2839=Локализация!$C$72,3,IF(C2839=Локализация!$C$73,4,IF(C2839=Локализация!$C$74,5,IF(OR(C2839=1,C2839=2,C2839=3,C2839=4,C2839=5),C2839,"")))))))</f>
        <v/>
      </c>
      <c r="F2839" s="55" t="e">
        <f t="shared" si="57"/>
        <v>#VALUE!</v>
      </c>
    </row>
    <row r="2840" spans="4:6" x14ac:dyDescent="0.3">
      <c r="D2840" s="11" t="str">
        <f>(IF(B2840=Локализация!$C$64,1,IF(B2840=Локализация!$C$65,2,IF(B2840=Локализация!$C$66,3,IF(B2840=Локализация!$C$67,4,IF(B2840=Локализация!$C$68,5,IF(OR(B2840=1,B2840=2,B2840=3,B2840=4,B2840=5),B2840,"")))))))</f>
        <v/>
      </c>
      <c r="E2840" s="11" t="str">
        <f>(IF(C2840=Локализация!$C$70,1,IF(C2840=Локализация!$C$71,2,IF(C2840=Локализация!$C$72,3,IF(C2840=Локализация!$C$73,4,IF(C2840=Локализация!$C$74,5,IF(OR(C2840=1,C2840=2,C2840=3,C2840=4,C2840=5),C2840,"")))))))</f>
        <v/>
      </c>
      <c r="F2840" s="55" t="e">
        <f t="shared" si="57"/>
        <v>#VALUE!</v>
      </c>
    </row>
    <row r="2841" spans="4:6" x14ac:dyDescent="0.3">
      <c r="D2841" s="11" t="str">
        <f>(IF(B2841=Локализация!$C$64,1,IF(B2841=Локализация!$C$65,2,IF(B2841=Локализация!$C$66,3,IF(B2841=Локализация!$C$67,4,IF(B2841=Локализация!$C$68,5,IF(OR(B2841=1,B2841=2,B2841=3,B2841=4,B2841=5),B2841,"")))))))</f>
        <v/>
      </c>
      <c r="E2841" s="11" t="str">
        <f>(IF(C2841=Локализация!$C$70,1,IF(C2841=Локализация!$C$71,2,IF(C2841=Локализация!$C$72,3,IF(C2841=Локализация!$C$73,4,IF(C2841=Локализация!$C$74,5,IF(OR(C2841=1,C2841=2,C2841=3,C2841=4,C2841=5),C2841,"")))))))</f>
        <v/>
      </c>
      <c r="F2841" s="55" t="e">
        <f t="shared" si="57"/>
        <v>#VALUE!</v>
      </c>
    </row>
    <row r="2842" spans="4:6" x14ac:dyDescent="0.3">
      <c r="D2842" s="11" t="str">
        <f>(IF(B2842=Локализация!$C$64,1,IF(B2842=Локализация!$C$65,2,IF(B2842=Локализация!$C$66,3,IF(B2842=Локализация!$C$67,4,IF(B2842=Локализация!$C$68,5,IF(OR(B2842=1,B2842=2,B2842=3,B2842=4,B2842=5),B2842,"")))))))</f>
        <v/>
      </c>
      <c r="E2842" s="11" t="str">
        <f>(IF(C2842=Локализация!$C$70,1,IF(C2842=Локализация!$C$71,2,IF(C2842=Локализация!$C$72,3,IF(C2842=Локализация!$C$73,4,IF(C2842=Локализация!$C$74,5,IF(OR(C2842=1,C2842=2,C2842=3,C2842=4,C2842=5),C2842,"")))))))</f>
        <v/>
      </c>
      <c r="F2842" s="55" t="e">
        <f t="shared" si="57"/>
        <v>#VALUE!</v>
      </c>
    </row>
    <row r="2843" spans="4:6" x14ac:dyDescent="0.3">
      <c r="D2843" s="11" t="str">
        <f>(IF(B2843=Локализация!$C$64,1,IF(B2843=Локализация!$C$65,2,IF(B2843=Локализация!$C$66,3,IF(B2843=Локализация!$C$67,4,IF(B2843=Локализация!$C$68,5,IF(OR(B2843=1,B2843=2,B2843=3,B2843=4,B2843=5),B2843,"")))))))</f>
        <v/>
      </c>
      <c r="E2843" s="11" t="str">
        <f>(IF(C2843=Локализация!$C$70,1,IF(C2843=Локализация!$C$71,2,IF(C2843=Локализация!$C$72,3,IF(C2843=Локализация!$C$73,4,IF(C2843=Локализация!$C$74,5,IF(OR(C2843=1,C2843=2,C2843=3,C2843=4,C2843=5),C2843,"")))))))</f>
        <v/>
      </c>
      <c r="F2843" s="55" t="e">
        <f t="shared" si="57"/>
        <v>#VALUE!</v>
      </c>
    </row>
    <row r="2844" spans="4:6" x14ac:dyDescent="0.3">
      <c r="D2844" s="11" t="str">
        <f>(IF(B2844=Локализация!$C$64,1,IF(B2844=Локализация!$C$65,2,IF(B2844=Локализация!$C$66,3,IF(B2844=Локализация!$C$67,4,IF(B2844=Локализация!$C$68,5,IF(OR(B2844=1,B2844=2,B2844=3,B2844=4,B2844=5),B2844,"")))))))</f>
        <v/>
      </c>
      <c r="E2844" s="11" t="str">
        <f>(IF(C2844=Локализация!$C$70,1,IF(C2844=Локализация!$C$71,2,IF(C2844=Локализация!$C$72,3,IF(C2844=Локализация!$C$73,4,IF(C2844=Локализация!$C$74,5,IF(OR(C2844=1,C2844=2,C2844=3,C2844=4,C2844=5),C2844,"")))))))</f>
        <v/>
      </c>
      <c r="F2844" s="55" t="e">
        <f t="shared" si="57"/>
        <v>#VALUE!</v>
      </c>
    </row>
    <row r="2845" spans="4:6" x14ac:dyDescent="0.3">
      <c r="D2845" s="11" t="str">
        <f>(IF(B2845=Локализация!$C$64,1,IF(B2845=Локализация!$C$65,2,IF(B2845=Локализация!$C$66,3,IF(B2845=Локализация!$C$67,4,IF(B2845=Локализация!$C$68,5,IF(OR(B2845=1,B2845=2,B2845=3,B2845=4,B2845=5),B2845,"")))))))</f>
        <v/>
      </c>
      <c r="E2845" s="11" t="str">
        <f>(IF(C2845=Локализация!$C$70,1,IF(C2845=Локализация!$C$71,2,IF(C2845=Локализация!$C$72,3,IF(C2845=Локализация!$C$73,4,IF(C2845=Локализация!$C$74,5,IF(OR(C2845=1,C2845=2,C2845=3,C2845=4,C2845=5),C2845,"")))))))</f>
        <v/>
      </c>
      <c r="F2845" s="55" t="e">
        <f t="shared" si="57"/>
        <v>#VALUE!</v>
      </c>
    </row>
    <row r="2846" spans="4:6" x14ac:dyDescent="0.3">
      <c r="D2846" s="11" t="str">
        <f>(IF(B2846=Локализация!$C$64,1,IF(B2846=Локализация!$C$65,2,IF(B2846=Локализация!$C$66,3,IF(B2846=Локализация!$C$67,4,IF(B2846=Локализация!$C$68,5,IF(OR(B2846=1,B2846=2,B2846=3,B2846=4,B2846=5),B2846,"")))))))</f>
        <v/>
      </c>
      <c r="E2846" s="11" t="str">
        <f>(IF(C2846=Локализация!$C$70,1,IF(C2846=Локализация!$C$71,2,IF(C2846=Локализация!$C$72,3,IF(C2846=Локализация!$C$73,4,IF(C2846=Локализация!$C$74,5,IF(OR(C2846=1,C2846=2,C2846=3,C2846=4,C2846=5),C2846,"")))))))</f>
        <v/>
      </c>
      <c r="F2846" s="55" t="e">
        <f t="shared" si="57"/>
        <v>#VALUE!</v>
      </c>
    </row>
    <row r="2847" spans="4:6" x14ac:dyDescent="0.3">
      <c r="D2847" s="11" t="str">
        <f>(IF(B2847=Локализация!$C$64,1,IF(B2847=Локализация!$C$65,2,IF(B2847=Локализация!$C$66,3,IF(B2847=Локализация!$C$67,4,IF(B2847=Локализация!$C$68,5,IF(OR(B2847=1,B2847=2,B2847=3,B2847=4,B2847=5),B2847,"")))))))</f>
        <v/>
      </c>
      <c r="E2847" s="11" t="str">
        <f>(IF(C2847=Локализация!$C$70,1,IF(C2847=Локализация!$C$71,2,IF(C2847=Локализация!$C$72,3,IF(C2847=Локализация!$C$73,4,IF(C2847=Локализация!$C$74,5,IF(OR(C2847=1,C2847=2,C2847=3,C2847=4,C2847=5),C2847,"")))))))</f>
        <v/>
      </c>
      <c r="F2847" s="55" t="e">
        <f t="shared" si="57"/>
        <v>#VALUE!</v>
      </c>
    </row>
    <row r="2848" spans="4:6" x14ac:dyDescent="0.3">
      <c r="D2848" s="11" t="str">
        <f>(IF(B2848=Локализация!$C$64,1,IF(B2848=Локализация!$C$65,2,IF(B2848=Локализация!$C$66,3,IF(B2848=Локализация!$C$67,4,IF(B2848=Локализация!$C$68,5,IF(OR(B2848=1,B2848=2,B2848=3,B2848=4,B2848=5),B2848,"")))))))</f>
        <v/>
      </c>
      <c r="E2848" s="11" t="str">
        <f>(IF(C2848=Локализация!$C$70,1,IF(C2848=Локализация!$C$71,2,IF(C2848=Локализация!$C$72,3,IF(C2848=Локализация!$C$73,4,IF(C2848=Локализация!$C$74,5,IF(OR(C2848=1,C2848=2,C2848=3,C2848=4,C2848=5),C2848,"")))))))</f>
        <v/>
      </c>
      <c r="F2848" s="55" t="e">
        <f t="shared" si="57"/>
        <v>#VALUE!</v>
      </c>
    </row>
    <row r="2849" spans="4:6" x14ac:dyDescent="0.3">
      <c r="D2849" s="11" t="str">
        <f>(IF(B2849=Локализация!$C$64,1,IF(B2849=Локализация!$C$65,2,IF(B2849=Локализация!$C$66,3,IF(B2849=Локализация!$C$67,4,IF(B2849=Локализация!$C$68,5,IF(OR(B2849=1,B2849=2,B2849=3,B2849=4,B2849=5),B2849,"")))))))</f>
        <v/>
      </c>
      <c r="E2849" s="11" t="str">
        <f>(IF(C2849=Локализация!$C$70,1,IF(C2849=Локализация!$C$71,2,IF(C2849=Локализация!$C$72,3,IF(C2849=Локализация!$C$73,4,IF(C2849=Локализация!$C$74,5,IF(OR(C2849=1,C2849=2,C2849=3,C2849=4,C2849=5),C2849,"")))))))</f>
        <v/>
      </c>
      <c r="F2849" s="55" t="e">
        <f t="shared" si="57"/>
        <v>#VALUE!</v>
      </c>
    </row>
    <row r="2850" spans="4:6" x14ac:dyDescent="0.3">
      <c r="D2850" s="11" t="str">
        <f>(IF(B2850=Локализация!$C$64,1,IF(B2850=Локализация!$C$65,2,IF(B2850=Локализация!$C$66,3,IF(B2850=Локализация!$C$67,4,IF(B2850=Локализация!$C$68,5,IF(OR(B2850=1,B2850=2,B2850=3,B2850=4,B2850=5),B2850,"")))))))</f>
        <v/>
      </c>
      <c r="E2850" s="11" t="str">
        <f>(IF(C2850=Локализация!$C$70,1,IF(C2850=Локализация!$C$71,2,IF(C2850=Локализация!$C$72,3,IF(C2850=Локализация!$C$73,4,IF(C2850=Локализация!$C$74,5,IF(OR(C2850=1,C2850=2,C2850=3,C2850=4,C2850=5),C2850,"")))))))</f>
        <v/>
      </c>
      <c r="F2850" s="55" t="e">
        <f t="shared" ref="F2850:F2913" si="58">(((D2850+E2850)-2)/8)</f>
        <v>#VALUE!</v>
      </c>
    </row>
    <row r="2851" spans="4:6" x14ac:dyDescent="0.3">
      <c r="D2851" s="11" t="str">
        <f>(IF(B2851=Локализация!$C$64,1,IF(B2851=Локализация!$C$65,2,IF(B2851=Локализация!$C$66,3,IF(B2851=Локализация!$C$67,4,IF(B2851=Локализация!$C$68,5,IF(OR(B2851=1,B2851=2,B2851=3,B2851=4,B2851=5),B2851,"")))))))</f>
        <v/>
      </c>
      <c r="E2851" s="11" t="str">
        <f>(IF(C2851=Локализация!$C$70,1,IF(C2851=Локализация!$C$71,2,IF(C2851=Локализация!$C$72,3,IF(C2851=Локализация!$C$73,4,IF(C2851=Локализация!$C$74,5,IF(OR(C2851=1,C2851=2,C2851=3,C2851=4,C2851=5),C2851,"")))))))</f>
        <v/>
      </c>
      <c r="F2851" s="55" t="e">
        <f t="shared" si="58"/>
        <v>#VALUE!</v>
      </c>
    </row>
    <row r="2852" spans="4:6" x14ac:dyDescent="0.3">
      <c r="D2852" s="11" t="str">
        <f>(IF(B2852=Локализация!$C$64,1,IF(B2852=Локализация!$C$65,2,IF(B2852=Локализация!$C$66,3,IF(B2852=Локализация!$C$67,4,IF(B2852=Локализация!$C$68,5,IF(OR(B2852=1,B2852=2,B2852=3,B2852=4,B2852=5),B2852,"")))))))</f>
        <v/>
      </c>
      <c r="E2852" s="11" t="str">
        <f>(IF(C2852=Локализация!$C$70,1,IF(C2852=Локализация!$C$71,2,IF(C2852=Локализация!$C$72,3,IF(C2852=Локализация!$C$73,4,IF(C2852=Локализация!$C$74,5,IF(OR(C2852=1,C2852=2,C2852=3,C2852=4,C2852=5),C2852,"")))))))</f>
        <v/>
      </c>
      <c r="F2852" s="55" t="e">
        <f t="shared" si="58"/>
        <v>#VALUE!</v>
      </c>
    </row>
    <row r="2853" spans="4:6" x14ac:dyDescent="0.3">
      <c r="D2853" s="11" t="str">
        <f>(IF(B2853=Локализация!$C$64,1,IF(B2853=Локализация!$C$65,2,IF(B2853=Локализация!$C$66,3,IF(B2853=Локализация!$C$67,4,IF(B2853=Локализация!$C$68,5,IF(OR(B2853=1,B2853=2,B2853=3,B2853=4,B2853=5),B2853,"")))))))</f>
        <v/>
      </c>
      <c r="E2853" s="11" t="str">
        <f>(IF(C2853=Локализация!$C$70,1,IF(C2853=Локализация!$C$71,2,IF(C2853=Локализация!$C$72,3,IF(C2853=Локализация!$C$73,4,IF(C2853=Локализация!$C$74,5,IF(OR(C2853=1,C2853=2,C2853=3,C2853=4,C2853=5),C2853,"")))))))</f>
        <v/>
      </c>
      <c r="F2853" s="55" t="e">
        <f t="shared" si="58"/>
        <v>#VALUE!</v>
      </c>
    </row>
    <row r="2854" spans="4:6" x14ac:dyDescent="0.3">
      <c r="D2854" s="11" t="str">
        <f>(IF(B2854=Локализация!$C$64,1,IF(B2854=Локализация!$C$65,2,IF(B2854=Локализация!$C$66,3,IF(B2854=Локализация!$C$67,4,IF(B2854=Локализация!$C$68,5,IF(OR(B2854=1,B2854=2,B2854=3,B2854=4,B2854=5),B2854,"")))))))</f>
        <v/>
      </c>
      <c r="E2854" s="11" t="str">
        <f>(IF(C2854=Локализация!$C$70,1,IF(C2854=Локализация!$C$71,2,IF(C2854=Локализация!$C$72,3,IF(C2854=Локализация!$C$73,4,IF(C2854=Локализация!$C$74,5,IF(OR(C2854=1,C2854=2,C2854=3,C2854=4,C2854=5),C2854,"")))))))</f>
        <v/>
      </c>
      <c r="F2854" s="55" t="e">
        <f t="shared" si="58"/>
        <v>#VALUE!</v>
      </c>
    </row>
    <row r="2855" spans="4:6" x14ac:dyDescent="0.3">
      <c r="D2855" s="11" t="str">
        <f>(IF(B2855=Локализация!$C$64,1,IF(B2855=Локализация!$C$65,2,IF(B2855=Локализация!$C$66,3,IF(B2855=Локализация!$C$67,4,IF(B2855=Локализация!$C$68,5,IF(OR(B2855=1,B2855=2,B2855=3,B2855=4,B2855=5),B2855,"")))))))</f>
        <v/>
      </c>
      <c r="E2855" s="11" t="str">
        <f>(IF(C2855=Локализация!$C$70,1,IF(C2855=Локализация!$C$71,2,IF(C2855=Локализация!$C$72,3,IF(C2855=Локализация!$C$73,4,IF(C2855=Локализация!$C$74,5,IF(OR(C2855=1,C2855=2,C2855=3,C2855=4,C2855=5),C2855,"")))))))</f>
        <v/>
      </c>
      <c r="F2855" s="55" t="e">
        <f t="shared" si="58"/>
        <v>#VALUE!</v>
      </c>
    </row>
    <row r="2856" spans="4:6" x14ac:dyDescent="0.3">
      <c r="D2856" s="11" t="str">
        <f>(IF(B2856=Локализация!$C$64,1,IF(B2856=Локализация!$C$65,2,IF(B2856=Локализация!$C$66,3,IF(B2856=Локализация!$C$67,4,IF(B2856=Локализация!$C$68,5,IF(OR(B2856=1,B2856=2,B2856=3,B2856=4,B2856=5),B2856,"")))))))</f>
        <v/>
      </c>
      <c r="E2856" s="11" t="str">
        <f>(IF(C2856=Локализация!$C$70,1,IF(C2856=Локализация!$C$71,2,IF(C2856=Локализация!$C$72,3,IF(C2856=Локализация!$C$73,4,IF(C2856=Локализация!$C$74,5,IF(OR(C2856=1,C2856=2,C2856=3,C2856=4,C2856=5),C2856,"")))))))</f>
        <v/>
      </c>
      <c r="F2856" s="55" t="e">
        <f t="shared" si="58"/>
        <v>#VALUE!</v>
      </c>
    </row>
    <row r="2857" spans="4:6" x14ac:dyDescent="0.3">
      <c r="D2857" s="11" t="str">
        <f>(IF(B2857=Локализация!$C$64,1,IF(B2857=Локализация!$C$65,2,IF(B2857=Локализация!$C$66,3,IF(B2857=Локализация!$C$67,4,IF(B2857=Локализация!$C$68,5,IF(OR(B2857=1,B2857=2,B2857=3,B2857=4,B2857=5),B2857,"")))))))</f>
        <v/>
      </c>
      <c r="E2857" s="11" t="str">
        <f>(IF(C2857=Локализация!$C$70,1,IF(C2857=Локализация!$C$71,2,IF(C2857=Локализация!$C$72,3,IF(C2857=Локализация!$C$73,4,IF(C2857=Локализация!$C$74,5,IF(OR(C2857=1,C2857=2,C2857=3,C2857=4,C2857=5),C2857,"")))))))</f>
        <v/>
      </c>
      <c r="F2857" s="55" t="e">
        <f t="shared" si="58"/>
        <v>#VALUE!</v>
      </c>
    </row>
    <row r="2858" spans="4:6" x14ac:dyDescent="0.3">
      <c r="D2858" s="11" t="str">
        <f>(IF(B2858=Локализация!$C$64,1,IF(B2858=Локализация!$C$65,2,IF(B2858=Локализация!$C$66,3,IF(B2858=Локализация!$C$67,4,IF(B2858=Локализация!$C$68,5,IF(OR(B2858=1,B2858=2,B2858=3,B2858=4,B2858=5),B2858,"")))))))</f>
        <v/>
      </c>
      <c r="E2858" s="11" t="str">
        <f>(IF(C2858=Локализация!$C$70,1,IF(C2858=Локализация!$C$71,2,IF(C2858=Локализация!$C$72,3,IF(C2858=Локализация!$C$73,4,IF(C2858=Локализация!$C$74,5,IF(OR(C2858=1,C2858=2,C2858=3,C2858=4,C2858=5),C2858,"")))))))</f>
        <v/>
      </c>
      <c r="F2858" s="55" t="e">
        <f t="shared" si="58"/>
        <v>#VALUE!</v>
      </c>
    </row>
    <row r="2859" spans="4:6" x14ac:dyDescent="0.3">
      <c r="D2859" s="11" t="str">
        <f>(IF(B2859=Локализация!$C$64,1,IF(B2859=Локализация!$C$65,2,IF(B2859=Локализация!$C$66,3,IF(B2859=Локализация!$C$67,4,IF(B2859=Локализация!$C$68,5,IF(OR(B2859=1,B2859=2,B2859=3,B2859=4,B2859=5),B2859,"")))))))</f>
        <v/>
      </c>
      <c r="E2859" s="11" t="str">
        <f>(IF(C2859=Локализация!$C$70,1,IF(C2859=Локализация!$C$71,2,IF(C2859=Локализация!$C$72,3,IF(C2859=Локализация!$C$73,4,IF(C2859=Локализация!$C$74,5,IF(OR(C2859=1,C2859=2,C2859=3,C2859=4,C2859=5),C2859,"")))))))</f>
        <v/>
      </c>
      <c r="F2859" s="55" t="e">
        <f t="shared" si="58"/>
        <v>#VALUE!</v>
      </c>
    </row>
    <row r="2860" spans="4:6" x14ac:dyDescent="0.3">
      <c r="D2860" s="11" t="str">
        <f>(IF(B2860=Локализация!$C$64,1,IF(B2860=Локализация!$C$65,2,IF(B2860=Локализация!$C$66,3,IF(B2860=Локализация!$C$67,4,IF(B2860=Локализация!$C$68,5,IF(OR(B2860=1,B2860=2,B2860=3,B2860=4,B2860=5),B2860,"")))))))</f>
        <v/>
      </c>
      <c r="E2860" s="11" t="str">
        <f>(IF(C2860=Локализация!$C$70,1,IF(C2860=Локализация!$C$71,2,IF(C2860=Локализация!$C$72,3,IF(C2860=Локализация!$C$73,4,IF(C2860=Локализация!$C$74,5,IF(OR(C2860=1,C2860=2,C2860=3,C2860=4,C2860=5),C2860,"")))))))</f>
        <v/>
      </c>
      <c r="F2860" s="55" t="e">
        <f t="shared" si="58"/>
        <v>#VALUE!</v>
      </c>
    </row>
    <row r="2861" spans="4:6" x14ac:dyDescent="0.3">
      <c r="D2861" s="11" t="str">
        <f>(IF(B2861=Локализация!$C$64,1,IF(B2861=Локализация!$C$65,2,IF(B2861=Локализация!$C$66,3,IF(B2861=Локализация!$C$67,4,IF(B2861=Локализация!$C$68,5,IF(OR(B2861=1,B2861=2,B2861=3,B2861=4,B2861=5),B2861,"")))))))</f>
        <v/>
      </c>
      <c r="E2861" s="11" t="str">
        <f>(IF(C2861=Локализация!$C$70,1,IF(C2861=Локализация!$C$71,2,IF(C2861=Локализация!$C$72,3,IF(C2861=Локализация!$C$73,4,IF(C2861=Локализация!$C$74,5,IF(OR(C2861=1,C2861=2,C2861=3,C2861=4,C2861=5),C2861,"")))))))</f>
        <v/>
      </c>
      <c r="F2861" s="55" t="e">
        <f t="shared" si="58"/>
        <v>#VALUE!</v>
      </c>
    </row>
    <row r="2862" spans="4:6" x14ac:dyDescent="0.3">
      <c r="D2862" s="11" t="str">
        <f>(IF(B2862=Локализация!$C$64,1,IF(B2862=Локализация!$C$65,2,IF(B2862=Локализация!$C$66,3,IF(B2862=Локализация!$C$67,4,IF(B2862=Локализация!$C$68,5,IF(OR(B2862=1,B2862=2,B2862=3,B2862=4,B2862=5),B2862,"")))))))</f>
        <v/>
      </c>
      <c r="E2862" s="11" t="str">
        <f>(IF(C2862=Локализация!$C$70,1,IF(C2862=Локализация!$C$71,2,IF(C2862=Локализация!$C$72,3,IF(C2862=Локализация!$C$73,4,IF(C2862=Локализация!$C$74,5,IF(OR(C2862=1,C2862=2,C2862=3,C2862=4,C2862=5),C2862,"")))))))</f>
        <v/>
      </c>
      <c r="F2862" s="55" t="e">
        <f t="shared" si="58"/>
        <v>#VALUE!</v>
      </c>
    </row>
    <row r="2863" spans="4:6" x14ac:dyDescent="0.3">
      <c r="D2863" s="11" t="str">
        <f>(IF(B2863=Локализация!$C$64,1,IF(B2863=Локализация!$C$65,2,IF(B2863=Локализация!$C$66,3,IF(B2863=Локализация!$C$67,4,IF(B2863=Локализация!$C$68,5,IF(OR(B2863=1,B2863=2,B2863=3,B2863=4,B2863=5),B2863,"")))))))</f>
        <v/>
      </c>
      <c r="E2863" s="11" t="str">
        <f>(IF(C2863=Локализация!$C$70,1,IF(C2863=Локализация!$C$71,2,IF(C2863=Локализация!$C$72,3,IF(C2863=Локализация!$C$73,4,IF(C2863=Локализация!$C$74,5,IF(OR(C2863=1,C2863=2,C2863=3,C2863=4,C2863=5),C2863,"")))))))</f>
        <v/>
      </c>
      <c r="F2863" s="55" t="e">
        <f t="shared" si="58"/>
        <v>#VALUE!</v>
      </c>
    </row>
    <row r="2864" spans="4:6" x14ac:dyDescent="0.3">
      <c r="D2864" s="11" t="str">
        <f>(IF(B2864=Локализация!$C$64,1,IF(B2864=Локализация!$C$65,2,IF(B2864=Локализация!$C$66,3,IF(B2864=Локализация!$C$67,4,IF(B2864=Локализация!$C$68,5,IF(OR(B2864=1,B2864=2,B2864=3,B2864=4,B2864=5),B2864,"")))))))</f>
        <v/>
      </c>
      <c r="E2864" s="11" t="str">
        <f>(IF(C2864=Локализация!$C$70,1,IF(C2864=Локализация!$C$71,2,IF(C2864=Локализация!$C$72,3,IF(C2864=Локализация!$C$73,4,IF(C2864=Локализация!$C$74,5,IF(OR(C2864=1,C2864=2,C2864=3,C2864=4,C2864=5),C2864,"")))))))</f>
        <v/>
      </c>
      <c r="F2864" s="55" t="e">
        <f t="shared" si="58"/>
        <v>#VALUE!</v>
      </c>
    </row>
    <row r="2865" spans="4:6" x14ac:dyDescent="0.3">
      <c r="D2865" s="11" t="str">
        <f>(IF(B2865=Локализация!$C$64,1,IF(B2865=Локализация!$C$65,2,IF(B2865=Локализация!$C$66,3,IF(B2865=Локализация!$C$67,4,IF(B2865=Локализация!$C$68,5,IF(OR(B2865=1,B2865=2,B2865=3,B2865=4,B2865=5),B2865,"")))))))</f>
        <v/>
      </c>
      <c r="E2865" s="11" t="str">
        <f>(IF(C2865=Локализация!$C$70,1,IF(C2865=Локализация!$C$71,2,IF(C2865=Локализация!$C$72,3,IF(C2865=Локализация!$C$73,4,IF(C2865=Локализация!$C$74,5,IF(OR(C2865=1,C2865=2,C2865=3,C2865=4,C2865=5),C2865,"")))))))</f>
        <v/>
      </c>
      <c r="F2865" s="55" t="e">
        <f t="shared" si="58"/>
        <v>#VALUE!</v>
      </c>
    </row>
    <row r="2866" spans="4:6" x14ac:dyDescent="0.3">
      <c r="D2866" s="11" t="str">
        <f>(IF(B2866=Локализация!$C$64,1,IF(B2866=Локализация!$C$65,2,IF(B2866=Локализация!$C$66,3,IF(B2866=Локализация!$C$67,4,IF(B2866=Локализация!$C$68,5,IF(OR(B2866=1,B2866=2,B2866=3,B2866=4,B2866=5),B2866,"")))))))</f>
        <v/>
      </c>
      <c r="E2866" s="11" t="str">
        <f>(IF(C2866=Локализация!$C$70,1,IF(C2866=Локализация!$C$71,2,IF(C2866=Локализация!$C$72,3,IF(C2866=Локализация!$C$73,4,IF(C2866=Локализация!$C$74,5,IF(OR(C2866=1,C2866=2,C2866=3,C2866=4,C2866=5),C2866,"")))))))</f>
        <v/>
      </c>
      <c r="F2866" s="55" t="e">
        <f t="shared" si="58"/>
        <v>#VALUE!</v>
      </c>
    </row>
    <row r="2867" spans="4:6" x14ac:dyDescent="0.3">
      <c r="D2867" s="11" t="str">
        <f>(IF(B2867=Локализация!$C$64,1,IF(B2867=Локализация!$C$65,2,IF(B2867=Локализация!$C$66,3,IF(B2867=Локализация!$C$67,4,IF(B2867=Локализация!$C$68,5,IF(OR(B2867=1,B2867=2,B2867=3,B2867=4,B2867=5),B2867,"")))))))</f>
        <v/>
      </c>
      <c r="E2867" s="11" t="str">
        <f>(IF(C2867=Локализация!$C$70,1,IF(C2867=Локализация!$C$71,2,IF(C2867=Локализация!$C$72,3,IF(C2867=Локализация!$C$73,4,IF(C2867=Локализация!$C$74,5,IF(OR(C2867=1,C2867=2,C2867=3,C2867=4,C2867=5),C2867,"")))))))</f>
        <v/>
      </c>
      <c r="F2867" s="55" t="e">
        <f t="shared" si="58"/>
        <v>#VALUE!</v>
      </c>
    </row>
    <row r="2868" spans="4:6" x14ac:dyDescent="0.3">
      <c r="D2868" s="11" t="str">
        <f>(IF(B2868=Локализация!$C$64,1,IF(B2868=Локализация!$C$65,2,IF(B2868=Локализация!$C$66,3,IF(B2868=Локализация!$C$67,4,IF(B2868=Локализация!$C$68,5,IF(OR(B2868=1,B2868=2,B2868=3,B2868=4,B2868=5),B2868,"")))))))</f>
        <v/>
      </c>
      <c r="E2868" s="11" t="str">
        <f>(IF(C2868=Локализация!$C$70,1,IF(C2868=Локализация!$C$71,2,IF(C2868=Локализация!$C$72,3,IF(C2868=Локализация!$C$73,4,IF(C2868=Локализация!$C$74,5,IF(OR(C2868=1,C2868=2,C2868=3,C2868=4,C2868=5),C2868,"")))))))</f>
        <v/>
      </c>
      <c r="F2868" s="55" t="e">
        <f t="shared" si="58"/>
        <v>#VALUE!</v>
      </c>
    </row>
    <row r="2869" spans="4:6" x14ac:dyDescent="0.3">
      <c r="D2869" s="11" t="str">
        <f>(IF(B2869=Локализация!$C$64,1,IF(B2869=Локализация!$C$65,2,IF(B2869=Локализация!$C$66,3,IF(B2869=Локализация!$C$67,4,IF(B2869=Локализация!$C$68,5,IF(OR(B2869=1,B2869=2,B2869=3,B2869=4,B2869=5),B2869,"")))))))</f>
        <v/>
      </c>
      <c r="E2869" s="11" t="str">
        <f>(IF(C2869=Локализация!$C$70,1,IF(C2869=Локализация!$C$71,2,IF(C2869=Локализация!$C$72,3,IF(C2869=Локализация!$C$73,4,IF(C2869=Локализация!$C$74,5,IF(OR(C2869=1,C2869=2,C2869=3,C2869=4,C2869=5),C2869,"")))))))</f>
        <v/>
      </c>
      <c r="F2869" s="55" t="e">
        <f t="shared" si="58"/>
        <v>#VALUE!</v>
      </c>
    </row>
    <row r="2870" spans="4:6" x14ac:dyDescent="0.3">
      <c r="D2870" s="11" t="str">
        <f>(IF(B2870=Локализация!$C$64,1,IF(B2870=Локализация!$C$65,2,IF(B2870=Локализация!$C$66,3,IF(B2870=Локализация!$C$67,4,IF(B2870=Локализация!$C$68,5,IF(OR(B2870=1,B2870=2,B2870=3,B2870=4,B2870=5),B2870,"")))))))</f>
        <v/>
      </c>
      <c r="E2870" s="11" t="str">
        <f>(IF(C2870=Локализация!$C$70,1,IF(C2870=Локализация!$C$71,2,IF(C2870=Локализация!$C$72,3,IF(C2870=Локализация!$C$73,4,IF(C2870=Локализация!$C$74,5,IF(OR(C2870=1,C2870=2,C2870=3,C2870=4,C2870=5),C2870,"")))))))</f>
        <v/>
      </c>
      <c r="F2870" s="55" t="e">
        <f t="shared" si="58"/>
        <v>#VALUE!</v>
      </c>
    </row>
    <row r="2871" spans="4:6" x14ac:dyDescent="0.3">
      <c r="D2871" s="11" t="str">
        <f>(IF(B2871=Локализация!$C$64,1,IF(B2871=Локализация!$C$65,2,IF(B2871=Локализация!$C$66,3,IF(B2871=Локализация!$C$67,4,IF(B2871=Локализация!$C$68,5,IF(OR(B2871=1,B2871=2,B2871=3,B2871=4,B2871=5),B2871,"")))))))</f>
        <v/>
      </c>
      <c r="E2871" s="11" t="str">
        <f>(IF(C2871=Локализация!$C$70,1,IF(C2871=Локализация!$C$71,2,IF(C2871=Локализация!$C$72,3,IF(C2871=Локализация!$C$73,4,IF(C2871=Локализация!$C$74,5,IF(OR(C2871=1,C2871=2,C2871=3,C2871=4,C2871=5),C2871,"")))))))</f>
        <v/>
      </c>
      <c r="F2871" s="55" t="e">
        <f t="shared" si="58"/>
        <v>#VALUE!</v>
      </c>
    </row>
    <row r="2872" spans="4:6" x14ac:dyDescent="0.3">
      <c r="D2872" s="11" t="str">
        <f>(IF(B2872=Локализация!$C$64,1,IF(B2872=Локализация!$C$65,2,IF(B2872=Локализация!$C$66,3,IF(B2872=Локализация!$C$67,4,IF(B2872=Локализация!$C$68,5,IF(OR(B2872=1,B2872=2,B2872=3,B2872=4,B2872=5),B2872,"")))))))</f>
        <v/>
      </c>
      <c r="E2872" s="11" t="str">
        <f>(IF(C2872=Локализация!$C$70,1,IF(C2872=Локализация!$C$71,2,IF(C2872=Локализация!$C$72,3,IF(C2872=Локализация!$C$73,4,IF(C2872=Локализация!$C$74,5,IF(OR(C2872=1,C2872=2,C2872=3,C2872=4,C2872=5),C2872,"")))))))</f>
        <v/>
      </c>
      <c r="F2872" s="55" t="e">
        <f t="shared" si="58"/>
        <v>#VALUE!</v>
      </c>
    </row>
    <row r="2873" spans="4:6" x14ac:dyDescent="0.3">
      <c r="D2873" s="11" t="str">
        <f>(IF(B2873=Локализация!$C$64,1,IF(B2873=Локализация!$C$65,2,IF(B2873=Локализация!$C$66,3,IF(B2873=Локализация!$C$67,4,IF(B2873=Локализация!$C$68,5,IF(OR(B2873=1,B2873=2,B2873=3,B2873=4,B2873=5),B2873,"")))))))</f>
        <v/>
      </c>
      <c r="E2873" s="11" t="str">
        <f>(IF(C2873=Локализация!$C$70,1,IF(C2873=Локализация!$C$71,2,IF(C2873=Локализация!$C$72,3,IF(C2873=Локализация!$C$73,4,IF(C2873=Локализация!$C$74,5,IF(OR(C2873=1,C2873=2,C2873=3,C2873=4,C2873=5),C2873,"")))))))</f>
        <v/>
      </c>
      <c r="F2873" s="55" t="e">
        <f t="shared" si="58"/>
        <v>#VALUE!</v>
      </c>
    </row>
    <row r="2874" spans="4:6" x14ac:dyDescent="0.3">
      <c r="D2874" s="11" t="str">
        <f>(IF(B2874=Локализация!$C$64,1,IF(B2874=Локализация!$C$65,2,IF(B2874=Локализация!$C$66,3,IF(B2874=Локализация!$C$67,4,IF(B2874=Локализация!$C$68,5,IF(OR(B2874=1,B2874=2,B2874=3,B2874=4,B2874=5),B2874,"")))))))</f>
        <v/>
      </c>
      <c r="E2874" s="11" t="str">
        <f>(IF(C2874=Локализация!$C$70,1,IF(C2874=Локализация!$C$71,2,IF(C2874=Локализация!$C$72,3,IF(C2874=Локализация!$C$73,4,IF(C2874=Локализация!$C$74,5,IF(OR(C2874=1,C2874=2,C2874=3,C2874=4,C2874=5),C2874,"")))))))</f>
        <v/>
      </c>
      <c r="F2874" s="55" t="e">
        <f t="shared" si="58"/>
        <v>#VALUE!</v>
      </c>
    </row>
    <row r="2875" spans="4:6" x14ac:dyDescent="0.3">
      <c r="D2875" s="11" t="str">
        <f>(IF(B2875=Локализация!$C$64,1,IF(B2875=Локализация!$C$65,2,IF(B2875=Локализация!$C$66,3,IF(B2875=Локализация!$C$67,4,IF(B2875=Локализация!$C$68,5,IF(OR(B2875=1,B2875=2,B2875=3,B2875=4,B2875=5),B2875,"")))))))</f>
        <v/>
      </c>
      <c r="E2875" s="11" t="str">
        <f>(IF(C2875=Локализация!$C$70,1,IF(C2875=Локализация!$C$71,2,IF(C2875=Локализация!$C$72,3,IF(C2875=Локализация!$C$73,4,IF(C2875=Локализация!$C$74,5,IF(OR(C2875=1,C2875=2,C2875=3,C2875=4,C2875=5),C2875,"")))))))</f>
        <v/>
      </c>
      <c r="F2875" s="55" t="e">
        <f t="shared" si="58"/>
        <v>#VALUE!</v>
      </c>
    </row>
    <row r="2876" spans="4:6" x14ac:dyDescent="0.3">
      <c r="D2876" s="11" t="str">
        <f>(IF(B2876=Локализация!$C$64,1,IF(B2876=Локализация!$C$65,2,IF(B2876=Локализация!$C$66,3,IF(B2876=Локализация!$C$67,4,IF(B2876=Локализация!$C$68,5,IF(OR(B2876=1,B2876=2,B2876=3,B2876=4,B2876=5),B2876,"")))))))</f>
        <v/>
      </c>
      <c r="E2876" s="11" t="str">
        <f>(IF(C2876=Локализация!$C$70,1,IF(C2876=Локализация!$C$71,2,IF(C2876=Локализация!$C$72,3,IF(C2876=Локализация!$C$73,4,IF(C2876=Локализация!$C$74,5,IF(OR(C2876=1,C2876=2,C2876=3,C2876=4,C2876=5),C2876,"")))))))</f>
        <v/>
      </c>
      <c r="F2876" s="55" t="e">
        <f t="shared" si="58"/>
        <v>#VALUE!</v>
      </c>
    </row>
    <row r="2877" spans="4:6" x14ac:dyDescent="0.3">
      <c r="D2877" s="11" t="str">
        <f>(IF(B2877=Локализация!$C$64,1,IF(B2877=Локализация!$C$65,2,IF(B2877=Локализация!$C$66,3,IF(B2877=Локализация!$C$67,4,IF(B2877=Локализация!$C$68,5,IF(OR(B2877=1,B2877=2,B2877=3,B2877=4,B2877=5),B2877,"")))))))</f>
        <v/>
      </c>
      <c r="E2877" s="11" t="str">
        <f>(IF(C2877=Локализация!$C$70,1,IF(C2877=Локализация!$C$71,2,IF(C2877=Локализация!$C$72,3,IF(C2877=Локализация!$C$73,4,IF(C2877=Локализация!$C$74,5,IF(OR(C2877=1,C2877=2,C2877=3,C2877=4,C2877=5),C2877,"")))))))</f>
        <v/>
      </c>
      <c r="F2877" s="55" t="e">
        <f t="shared" si="58"/>
        <v>#VALUE!</v>
      </c>
    </row>
    <row r="2878" spans="4:6" x14ac:dyDescent="0.3">
      <c r="D2878" s="11" t="str">
        <f>(IF(B2878=Локализация!$C$64,1,IF(B2878=Локализация!$C$65,2,IF(B2878=Локализация!$C$66,3,IF(B2878=Локализация!$C$67,4,IF(B2878=Локализация!$C$68,5,IF(OR(B2878=1,B2878=2,B2878=3,B2878=4,B2878=5),B2878,"")))))))</f>
        <v/>
      </c>
      <c r="E2878" s="11" t="str">
        <f>(IF(C2878=Локализация!$C$70,1,IF(C2878=Локализация!$C$71,2,IF(C2878=Локализация!$C$72,3,IF(C2878=Локализация!$C$73,4,IF(C2878=Локализация!$C$74,5,IF(OR(C2878=1,C2878=2,C2878=3,C2878=4,C2878=5),C2878,"")))))))</f>
        <v/>
      </c>
      <c r="F2878" s="55" t="e">
        <f t="shared" si="58"/>
        <v>#VALUE!</v>
      </c>
    </row>
    <row r="2879" spans="4:6" x14ac:dyDescent="0.3">
      <c r="D2879" s="11" t="str">
        <f>(IF(B2879=Локализация!$C$64,1,IF(B2879=Локализация!$C$65,2,IF(B2879=Локализация!$C$66,3,IF(B2879=Локализация!$C$67,4,IF(B2879=Локализация!$C$68,5,IF(OR(B2879=1,B2879=2,B2879=3,B2879=4,B2879=5),B2879,"")))))))</f>
        <v/>
      </c>
      <c r="E2879" s="11" t="str">
        <f>(IF(C2879=Локализация!$C$70,1,IF(C2879=Локализация!$C$71,2,IF(C2879=Локализация!$C$72,3,IF(C2879=Локализация!$C$73,4,IF(C2879=Локализация!$C$74,5,IF(OR(C2879=1,C2879=2,C2879=3,C2879=4,C2879=5),C2879,"")))))))</f>
        <v/>
      </c>
      <c r="F2879" s="55" t="e">
        <f t="shared" si="58"/>
        <v>#VALUE!</v>
      </c>
    </row>
    <row r="2880" spans="4:6" x14ac:dyDescent="0.3">
      <c r="D2880" s="11" t="str">
        <f>(IF(B2880=Локализация!$C$64,1,IF(B2880=Локализация!$C$65,2,IF(B2880=Локализация!$C$66,3,IF(B2880=Локализация!$C$67,4,IF(B2880=Локализация!$C$68,5,IF(OR(B2880=1,B2880=2,B2880=3,B2880=4,B2880=5),B2880,"")))))))</f>
        <v/>
      </c>
      <c r="E2880" s="11" t="str">
        <f>(IF(C2880=Локализация!$C$70,1,IF(C2880=Локализация!$C$71,2,IF(C2880=Локализация!$C$72,3,IF(C2880=Локализация!$C$73,4,IF(C2880=Локализация!$C$74,5,IF(OR(C2880=1,C2880=2,C2880=3,C2880=4,C2880=5),C2880,"")))))))</f>
        <v/>
      </c>
      <c r="F2880" s="55" t="e">
        <f t="shared" si="58"/>
        <v>#VALUE!</v>
      </c>
    </row>
    <row r="2881" spans="4:6" x14ac:dyDescent="0.3">
      <c r="D2881" s="11" t="str">
        <f>(IF(B2881=Локализация!$C$64,1,IF(B2881=Локализация!$C$65,2,IF(B2881=Локализация!$C$66,3,IF(B2881=Локализация!$C$67,4,IF(B2881=Локализация!$C$68,5,IF(OR(B2881=1,B2881=2,B2881=3,B2881=4,B2881=5),B2881,"")))))))</f>
        <v/>
      </c>
      <c r="E2881" s="11" t="str">
        <f>(IF(C2881=Локализация!$C$70,1,IF(C2881=Локализация!$C$71,2,IF(C2881=Локализация!$C$72,3,IF(C2881=Локализация!$C$73,4,IF(C2881=Локализация!$C$74,5,IF(OR(C2881=1,C2881=2,C2881=3,C2881=4,C2881=5),C2881,"")))))))</f>
        <v/>
      </c>
      <c r="F2881" s="55" t="e">
        <f t="shared" si="58"/>
        <v>#VALUE!</v>
      </c>
    </row>
    <row r="2882" spans="4:6" x14ac:dyDescent="0.3">
      <c r="D2882" s="11" t="str">
        <f>(IF(B2882=Локализация!$C$64,1,IF(B2882=Локализация!$C$65,2,IF(B2882=Локализация!$C$66,3,IF(B2882=Локализация!$C$67,4,IF(B2882=Локализация!$C$68,5,IF(OR(B2882=1,B2882=2,B2882=3,B2882=4,B2882=5),B2882,"")))))))</f>
        <v/>
      </c>
      <c r="E2882" s="11" t="str">
        <f>(IF(C2882=Локализация!$C$70,1,IF(C2882=Локализация!$C$71,2,IF(C2882=Локализация!$C$72,3,IF(C2882=Локализация!$C$73,4,IF(C2882=Локализация!$C$74,5,IF(OR(C2882=1,C2882=2,C2882=3,C2882=4,C2882=5),C2882,"")))))))</f>
        <v/>
      </c>
      <c r="F2882" s="55" t="e">
        <f t="shared" si="58"/>
        <v>#VALUE!</v>
      </c>
    </row>
    <row r="2883" spans="4:6" x14ac:dyDescent="0.3">
      <c r="D2883" s="11" t="str">
        <f>(IF(B2883=Локализация!$C$64,1,IF(B2883=Локализация!$C$65,2,IF(B2883=Локализация!$C$66,3,IF(B2883=Локализация!$C$67,4,IF(B2883=Локализация!$C$68,5,IF(OR(B2883=1,B2883=2,B2883=3,B2883=4,B2883=5),B2883,"")))))))</f>
        <v/>
      </c>
      <c r="E2883" s="11" t="str">
        <f>(IF(C2883=Локализация!$C$70,1,IF(C2883=Локализация!$C$71,2,IF(C2883=Локализация!$C$72,3,IF(C2883=Локализация!$C$73,4,IF(C2883=Локализация!$C$74,5,IF(OR(C2883=1,C2883=2,C2883=3,C2883=4,C2883=5),C2883,"")))))))</f>
        <v/>
      </c>
      <c r="F2883" s="55" t="e">
        <f t="shared" si="58"/>
        <v>#VALUE!</v>
      </c>
    </row>
    <row r="2884" spans="4:6" x14ac:dyDescent="0.3">
      <c r="D2884" s="11" t="str">
        <f>(IF(B2884=Локализация!$C$64,1,IF(B2884=Локализация!$C$65,2,IF(B2884=Локализация!$C$66,3,IF(B2884=Локализация!$C$67,4,IF(B2884=Локализация!$C$68,5,IF(OR(B2884=1,B2884=2,B2884=3,B2884=4,B2884=5),B2884,"")))))))</f>
        <v/>
      </c>
      <c r="E2884" s="11" t="str">
        <f>(IF(C2884=Локализация!$C$70,1,IF(C2884=Локализация!$C$71,2,IF(C2884=Локализация!$C$72,3,IF(C2884=Локализация!$C$73,4,IF(C2884=Локализация!$C$74,5,IF(OR(C2884=1,C2884=2,C2884=3,C2884=4,C2884=5),C2884,"")))))))</f>
        <v/>
      </c>
      <c r="F2884" s="55" t="e">
        <f t="shared" si="58"/>
        <v>#VALUE!</v>
      </c>
    </row>
    <row r="2885" spans="4:6" x14ac:dyDescent="0.3">
      <c r="D2885" s="11" t="str">
        <f>(IF(B2885=Локализация!$C$64,1,IF(B2885=Локализация!$C$65,2,IF(B2885=Локализация!$C$66,3,IF(B2885=Локализация!$C$67,4,IF(B2885=Локализация!$C$68,5,IF(OR(B2885=1,B2885=2,B2885=3,B2885=4,B2885=5),B2885,"")))))))</f>
        <v/>
      </c>
      <c r="E2885" s="11" t="str">
        <f>(IF(C2885=Локализация!$C$70,1,IF(C2885=Локализация!$C$71,2,IF(C2885=Локализация!$C$72,3,IF(C2885=Локализация!$C$73,4,IF(C2885=Локализация!$C$74,5,IF(OR(C2885=1,C2885=2,C2885=3,C2885=4,C2885=5),C2885,"")))))))</f>
        <v/>
      </c>
      <c r="F2885" s="55" t="e">
        <f t="shared" si="58"/>
        <v>#VALUE!</v>
      </c>
    </row>
    <row r="2886" spans="4:6" x14ac:dyDescent="0.3">
      <c r="D2886" s="11" t="str">
        <f>(IF(B2886=Локализация!$C$64,1,IF(B2886=Локализация!$C$65,2,IF(B2886=Локализация!$C$66,3,IF(B2886=Локализация!$C$67,4,IF(B2886=Локализация!$C$68,5,IF(OR(B2886=1,B2886=2,B2886=3,B2886=4,B2886=5),B2886,"")))))))</f>
        <v/>
      </c>
      <c r="E2886" s="11" t="str">
        <f>(IF(C2886=Локализация!$C$70,1,IF(C2886=Локализация!$C$71,2,IF(C2886=Локализация!$C$72,3,IF(C2886=Локализация!$C$73,4,IF(C2886=Локализация!$C$74,5,IF(OR(C2886=1,C2886=2,C2886=3,C2886=4,C2886=5),C2886,"")))))))</f>
        <v/>
      </c>
      <c r="F2886" s="55" t="e">
        <f t="shared" si="58"/>
        <v>#VALUE!</v>
      </c>
    </row>
    <row r="2887" spans="4:6" x14ac:dyDescent="0.3">
      <c r="D2887" s="11" t="str">
        <f>(IF(B2887=Локализация!$C$64,1,IF(B2887=Локализация!$C$65,2,IF(B2887=Локализация!$C$66,3,IF(B2887=Локализация!$C$67,4,IF(B2887=Локализация!$C$68,5,IF(OR(B2887=1,B2887=2,B2887=3,B2887=4,B2887=5),B2887,"")))))))</f>
        <v/>
      </c>
      <c r="E2887" s="11" t="str">
        <f>(IF(C2887=Локализация!$C$70,1,IF(C2887=Локализация!$C$71,2,IF(C2887=Локализация!$C$72,3,IF(C2887=Локализация!$C$73,4,IF(C2887=Локализация!$C$74,5,IF(OR(C2887=1,C2887=2,C2887=3,C2887=4,C2887=5),C2887,"")))))))</f>
        <v/>
      </c>
      <c r="F2887" s="55" t="e">
        <f t="shared" si="58"/>
        <v>#VALUE!</v>
      </c>
    </row>
    <row r="2888" spans="4:6" x14ac:dyDescent="0.3">
      <c r="D2888" s="11" t="str">
        <f>(IF(B2888=Локализация!$C$64,1,IF(B2888=Локализация!$C$65,2,IF(B2888=Локализация!$C$66,3,IF(B2888=Локализация!$C$67,4,IF(B2888=Локализация!$C$68,5,IF(OR(B2888=1,B2888=2,B2888=3,B2888=4,B2888=5),B2888,"")))))))</f>
        <v/>
      </c>
      <c r="E2888" s="11" t="str">
        <f>(IF(C2888=Локализация!$C$70,1,IF(C2888=Локализация!$C$71,2,IF(C2888=Локализация!$C$72,3,IF(C2888=Локализация!$C$73,4,IF(C2888=Локализация!$C$74,5,IF(OR(C2888=1,C2888=2,C2888=3,C2888=4,C2888=5),C2888,"")))))))</f>
        <v/>
      </c>
      <c r="F2888" s="55" t="e">
        <f t="shared" si="58"/>
        <v>#VALUE!</v>
      </c>
    </row>
    <row r="2889" spans="4:6" x14ac:dyDescent="0.3">
      <c r="D2889" s="11" t="str">
        <f>(IF(B2889=Локализация!$C$64,1,IF(B2889=Локализация!$C$65,2,IF(B2889=Локализация!$C$66,3,IF(B2889=Локализация!$C$67,4,IF(B2889=Локализация!$C$68,5,IF(OR(B2889=1,B2889=2,B2889=3,B2889=4,B2889=5),B2889,"")))))))</f>
        <v/>
      </c>
      <c r="E2889" s="11" t="str">
        <f>(IF(C2889=Локализация!$C$70,1,IF(C2889=Локализация!$C$71,2,IF(C2889=Локализация!$C$72,3,IF(C2889=Локализация!$C$73,4,IF(C2889=Локализация!$C$74,5,IF(OR(C2889=1,C2889=2,C2889=3,C2889=4,C2889=5),C2889,"")))))))</f>
        <v/>
      </c>
      <c r="F2889" s="55" t="e">
        <f t="shared" si="58"/>
        <v>#VALUE!</v>
      </c>
    </row>
    <row r="2890" spans="4:6" x14ac:dyDescent="0.3">
      <c r="D2890" s="11" t="str">
        <f>(IF(B2890=Локализация!$C$64,1,IF(B2890=Локализация!$C$65,2,IF(B2890=Локализация!$C$66,3,IF(B2890=Локализация!$C$67,4,IF(B2890=Локализация!$C$68,5,IF(OR(B2890=1,B2890=2,B2890=3,B2890=4,B2890=5),B2890,"")))))))</f>
        <v/>
      </c>
      <c r="E2890" s="11" t="str">
        <f>(IF(C2890=Локализация!$C$70,1,IF(C2890=Локализация!$C$71,2,IF(C2890=Локализация!$C$72,3,IF(C2890=Локализация!$C$73,4,IF(C2890=Локализация!$C$74,5,IF(OR(C2890=1,C2890=2,C2890=3,C2890=4,C2890=5),C2890,"")))))))</f>
        <v/>
      </c>
      <c r="F2890" s="55" t="e">
        <f t="shared" si="58"/>
        <v>#VALUE!</v>
      </c>
    </row>
    <row r="2891" spans="4:6" x14ac:dyDescent="0.3">
      <c r="D2891" s="11" t="str">
        <f>(IF(B2891=Локализация!$C$64,1,IF(B2891=Локализация!$C$65,2,IF(B2891=Локализация!$C$66,3,IF(B2891=Локализация!$C$67,4,IF(B2891=Локализация!$C$68,5,IF(OR(B2891=1,B2891=2,B2891=3,B2891=4,B2891=5),B2891,"")))))))</f>
        <v/>
      </c>
      <c r="E2891" s="11" t="str">
        <f>(IF(C2891=Локализация!$C$70,1,IF(C2891=Локализация!$C$71,2,IF(C2891=Локализация!$C$72,3,IF(C2891=Локализация!$C$73,4,IF(C2891=Локализация!$C$74,5,IF(OR(C2891=1,C2891=2,C2891=3,C2891=4,C2891=5),C2891,"")))))))</f>
        <v/>
      </c>
      <c r="F2891" s="55" t="e">
        <f t="shared" si="58"/>
        <v>#VALUE!</v>
      </c>
    </row>
    <row r="2892" spans="4:6" x14ac:dyDescent="0.3">
      <c r="D2892" s="11" t="str">
        <f>(IF(B2892=Локализация!$C$64,1,IF(B2892=Локализация!$C$65,2,IF(B2892=Локализация!$C$66,3,IF(B2892=Локализация!$C$67,4,IF(B2892=Локализация!$C$68,5,IF(OR(B2892=1,B2892=2,B2892=3,B2892=4,B2892=5),B2892,"")))))))</f>
        <v/>
      </c>
      <c r="E2892" s="11" t="str">
        <f>(IF(C2892=Локализация!$C$70,1,IF(C2892=Локализация!$C$71,2,IF(C2892=Локализация!$C$72,3,IF(C2892=Локализация!$C$73,4,IF(C2892=Локализация!$C$74,5,IF(OR(C2892=1,C2892=2,C2892=3,C2892=4,C2892=5),C2892,"")))))))</f>
        <v/>
      </c>
      <c r="F2892" s="55" t="e">
        <f t="shared" si="58"/>
        <v>#VALUE!</v>
      </c>
    </row>
    <row r="2893" spans="4:6" x14ac:dyDescent="0.3">
      <c r="D2893" s="11" t="str">
        <f>(IF(B2893=Локализация!$C$64,1,IF(B2893=Локализация!$C$65,2,IF(B2893=Локализация!$C$66,3,IF(B2893=Локализация!$C$67,4,IF(B2893=Локализация!$C$68,5,IF(OR(B2893=1,B2893=2,B2893=3,B2893=4,B2893=5),B2893,"")))))))</f>
        <v/>
      </c>
      <c r="E2893" s="11" t="str">
        <f>(IF(C2893=Локализация!$C$70,1,IF(C2893=Локализация!$C$71,2,IF(C2893=Локализация!$C$72,3,IF(C2893=Локализация!$C$73,4,IF(C2893=Локализация!$C$74,5,IF(OR(C2893=1,C2893=2,C2893=3,C2893=4,C2893=5),C2893,"")))))))</f>
        <v/>
      </c>
      <c r="F2893" s="55" t="e">
        <f t="shared" si="58"/>
        <v>#VALUE!</v>
      </c>
    </row>
    <row r="2894" spans="4:6" x14ac:dyDescent="0.3">
      <c r="D2894" s="11" t="str">
        <f>(IF(B2894=Локализация!$C$64,1,IF(B2894=Локализация!$C$65,2,IF(B2894=Локализация!$C$66,3,IF(B2894=Локализация!$C$67,4,IF(B2894=Локализация!$C$68,5,IF(OR(B2894=1,B2894=2,B2894=3,B2894=4,B2894=5),B2894,"")))))))</f>
        <v/>
      </c>
      <c r="E2894" s="11" t="str">
        <f>(IF(C2894=Локализация!$C$70,1,IF(C2894=Локализация!$C$71,2,IF(C2894=Локализация!$C$72,3,IF(C2894=Локализация!$C$73,4,IF(C2894=Локализация!$C$74,5,IF(OR(C2894=1,C2894=2,C2894=3,C2894=4,C2894=5),C2894,"")))))))</f>
        <v/>
      </c>
      <c r="F2894" s="55" t="e">
        <f t="shared" si="58"/>
        <v>#VALUE!</v>
      </c>
    </row>
    <row r="2895" spans="4:6" x14ac:dyDescent="0.3">
      <c r="D2895" s="11" t="str">
        <f>(IF(B2895=Локализация!$C$64,1,IF(B2895=Локализация!$C$65,2,IF(B2895=Локализация!$C$66,3,IF(B2895=Локализация!$C$67,4,IF(B2895=Локализация!$C$68,5,IF(OR(B2895=1,B2895=2,B2895=3,B2895=4,B2895=5),B2895,"")))))))</f>
        <v/>
      </c>
      <c r="E2895" s="11" t="str">
        <f>(IF(C2895=Локализация!$C$70,1,IF(C2895=Локализация!$C$71,2,IF(C2895=Локализация!$C$72,3,IF(C2895=Локализация!$C$73,4,IF(C2895=Локализация!$C$74,5,IF(OR(C2895=1,C2895=2,C2895=3,C2895=4,C2895=5),C2895,"")))))))</f>
        <v/>
      </c>
      <c r="F2895" s="55" t="e">
        <f t="shared" si="58"/>
        <v>#VALUE!</v>
      </c>
    </row>
    <row r="2896" spans="4:6" x14ac:dyDescent="0.3">
      <c r="D2896" s="11" t="str">
        <f>(IF(B2896=Локализация!$C$64,1,IF(B2896=Локализация!$C$65,2,IF(B2896=Локализация!$C$66,3,IF(B2896=Локализация!$C$67,4,IF(B2896=Локализация!$C$68,5,IF(OR(B2896=1,B2896=2,B2896=3,B2896=4,B2896=5),B2896,"")))))))</f>
        <v/>
      </c>
      <c r="E2896" s="11" t="str">
        <f>(IF(C2896=Локализация!$C$70,1,IF(C2896=Локализация!$C$71,2,IF(C2896=Локализация!$C$72,3,IF(C2896=Локализация!$C$73,4,IF(C2896=Локализация!$C$74,5,IF(OR(C2896=1,C2896=2,C2896=3,C2896=4,C2896=5),C2896,"")))))))</f>
        <v/>
      </c>
      <c r="F2896" s="55" t="e">
        <f t="shared" si="58"/>
        <v>#VALUE!</v>
      </c>
    </row>
    <row r="2897" spans="4:6" x14ac:dyDescent="0.3">
      <c r="D2897" s="11" t="str">
        <f>(IF(B2897=Локализация!$C$64,1,IF(B2897=Локализация!$C$65,2,IF(B2897=Локализация!$C$66,3,IF(B2897=Локализация!$C$67,4,IF(B2897=Локализация!$C$68,5,IF(OR(B2897=1,B2897=2,B2897=3,B2897=4,B2897=5),B2897,"")))))))</f>
        <v/>
      </c>
      <c r="E2897" s="11" t="str">
        <f>(IF(C2897=Локализация!$C$70,1,IF(C2897=Локализация!$C$71,2,IF(C2897=Локализация!$C$72,3,IF(C2897=Локализация!$C$73,4,IF(C2897=Локализация!$C$74,5,IF(OR(C2897=1,C2897=2,C2897=3,C2897=4,C2897=5),C2897,"")))))))</f>
        <v/>
      </c>
      <c r="F2897" s="55" t="e">
        <f t="shared" si="58"/>
        <v>#VALUE!</v>
      </c>
    </row>
    <row r="2898" spans="4:6" x14ac:dyDescent="0.3">
      <c r="D2898" s="11" t="str">
        <f>(IF(B2898=Локализация!$C$64,1,IF(B2898=Локализация!$C$65,2,IF(B2898=Локализация!$C$66,3,IF(B2898=Локализация!$C$67,4,IF(B2898=Локализация!$C$68,5,IF(OR(B2898=1,B2898=2,B2898=3,B2898=4,B2898=5),B2898,"")))))))</f>
        <v/>
      </c>
      <c r="E2898" s="11" t="str">
        <f>(IF(C2898=Локализация!$C$70,1,IF(C2898=Локализация!$C$71,2,IF(C2898=Локализация!$C$72,3,IF(C2898=Локализация!$C$73,4,IF(C2898=Локализация!$C$74,5,IF(OR(C2898=1,C2898=2,C2898=3,C2898=4,C2898=5),C2898,"")))))))</f>
        <v/>
      </c>
      <c r="F2898" s="55" t="e">
        <f t="shared" si="58"/>
        <v>#VALUE!</v>
      </c>
    </row>
    <row r="2899" spans="4:6" x14ac:dyDescent="0.3">
      <c r="D2899" s="11" t="str">
        <f>(IF(B2899=Локализация!$C$64,1,IF(B2899=Локализация!$C$65,2,IF(B2899=Локализация!$C$66,3,IF(B2899=Локализация!$C$67,4,IF(B2899=Локализация!$C$68,5,IF(OR(B2899=1,B2899=2,B2899=3,B2899=4,B2899=5),B2899,"")))))))</f>
        <v/>
      </c>
      <c r="E2899" s="11" t="str">
        <f>(IF(C2899=Локализация!$C$70,1,IF(C2899=Локализация!$C$71,2,IF(C2899=Локализация!$C$72,3,IF(C2899=Локализация!$C$73,4,IF(C2899=Локализация!$C$74,5,IF(OR(C2899=1,C2899=2,C2899=3,C2899=4,C2899=5),C2899,"")))))))</f>
        <v/>
      </c>
      <c r="F2899" s="55" t="e">
        <f t="shared" si="58"/>
        <v>#VALUE!</v>
      </c>
    </row>
    <row r="2900" spans="4:6" x14ac:dyDescent="0.3">
      <c r="D2900" s="11" t="str">
        <f>(IF(B2900=Локализация!$C$64,1,IF(B2900=Локализация!$C$65,2,IF(B2900=Локализация!$C$66,3,IF(B2900=Локализация!$C$67,4,IF(B2900=Локализация!$C$68,5,IF(OR(B2900=1,B2900=2,B2900=3,B2900=4,B2900=5),B2900,"")))))))</f>
        <v/>
      </c>
      <c r="E2900" s="11" t="str">
        <f>(IF(C2900=Локализация!$C$70,1,IF(C2900=Локализация!$C$71,2,IF(C2900=Локализация!$C$72,3,IF(C2900=Локализация!$C$73,4,IF(C2900=Локализация!$C$74,5,IF(OR(C2900=1,C2900=2,C2900=3,C2900=4,C2900=5),C2900,"")))))))</f>
        <v/>
      </c>
      <c r="F2900" s="55" t="e">
        <f t="shared" si="58"/>
        <v>#VALUE!</v>
      </c>
    </row>
    <row r="2901" spans="4:6" x14ac:dyDescent="0.3">
      <c r="D2901" s="11" t="str">
        <f>(IF(B2901=Локализация!$C$64,1,IF(B2901=Локализация!$C$65,2,IF(B2901=Локализация!$C$66,3,IF(B2901=Локализация!$C$67,4,IF(B2901=Локализация!$C$68,5,IF(OR(B2901=1,B2901=2,B2901=3,B2901=4,B2901=5),B2901,"")))))))</f>
        <v/>
      </c>
      <c r="E2901" s="11" t="str">
        <f>(IF(C2901=Локализация!$C$70,1,IF(C2901=Локализация!$C$71,2,IF(C2901=Локализация!$C$72,3,IF(C2901=Локализация!$C$73,4,IF(C2901=Локализация!$C$74,5,IF(OR(C2901=1,C2901=2,C2901=3,C2901=4,C2901=5),C2901,"")))))))</f>
        <v/>
      </c>
      <c r="F2901" s="55" t="e">
        <f t="shared" si="58"/>
        <v>#VALUE!</v>
      </c>
    </row>
    <row r="2902" spans="4:6" x14ac:dyDescent="0.3">
      <c r="D2902" s="11" t="str">
        <f>(IF(B2902=Локализация!$C$64,1,IF(B2902=Локализация!$C$65,2,IF(B2902=Локализация!$C$66,3,IF(B2902=Локализация!$C$67,4,IF(B2902=Локализация!$C$68,5,IF(OR(B2902=1,B2902=2,B2902=3,B2902=4,B2902=5),B2902,"")))))))</f>
        <v/>
      </c>
      <c r="E2902" s="11" t="str">
        <f>(IF(C2902=Локализация!$C$70,1,IF(C2902=Локализация!$C$71,2,IF(C2902=Локализация!$C$72,3,IF(C2902=Локализация!$C$73,4,IF(C2902=Локализация!$C$74,5,IF(OR(C2902=1,C2902=2,C2902=3,C2902=4,C2902=5),C2902,"")))))))</f>
        <v/>
      </c>
      <c r="F2902" s="55" t="e">
        <f t="shared" si="58"/>
        <v>#VALUE!</v>
      </c>
    </row>
    <row r="2903" spans="4:6" x14ac:dyDescent="0.3">
      <c r="D2903" s="11" t="str">
        <f>(IF(B2903=Локализация!$C$64,1,IF(B2903=Локализация!$C$65,2,IF(B2903=Локализация!$C$66,3,IF(B2903=Локализация!$C$67,4,IF(B2903=Локализация!$C$68,5,IF(OR(B2903=1,B2903=2,B2903=3,B2903=4,B2903=5),B2903,"")))))))</f>
        <v/>
      </c>
      <c r="E2903" s="11" t="str">
        <f>(IF(C2903=Локализация!$C$70,1,IF(C2903=Локализация!$C$71,2,IF(C2903=Локализация!$C$72,3,IF(C2903=Локализация!$C$73,4,IF(C2903=Локализация!$C$74,5,IF(OR(C2903=1,C2903=2,C2903=3,C2903=4,C2903=5),C2903,"")))))))</f>
        <v/>
      </c>
      <c r="F2903" s="55" t="e">
        <f t="shared" si="58"/>
        <v>#VALUE!</v>
      </c>
    </row>
    <row r="2904" spans="4:6" x14ac:dyDescent="0.3">
      <c r="D2904" s="11" t="str">
        <f>(IF(B2904=Локализация!$C$64,1,IF(B2904=Локализация!$C$65,2,IF(B2904=Локализация!$C$66,3,IF(B2904=Локализация!$C$67,4,IF(B2904=Локализация!$C$68,5,IF(OR(B2904=1,B2904=2,B2904=3,B2904=4,B2904=5),B2904,"")))))))</f>
        <v/>
      </c>
      <c r="E2904" s="11" t="str">
        <f>(IF(C2904=Локализация!$C$70,1,IF(C2904=Локализация!$C$71,2,IF(C2904=Локализация!$C$72,3,IF(C2904=Локализация!$C$73,4,IF(C2904=Локализация!$C$74,5,IF(OR(C2904=1,C2904=2,C2904=3,C2904=4,C2904=5),C2904,"")))))))</f>
        <v/>
      </c>
      <c r="F2904" s="55" t="e">
        <f t="shared" si="58"/>
        <v>#VALUE!</v>
      </c>
    </row>
    <row r="2905" spans="4:6" x14ac:dyDescent="0.3">
      <c r="D2905" s="11" t="str">
        <f>(IF(B2905=Локализация!$C$64,1,IF(B2905=Локализация!$C$65,2,IF(B2905=Локализация!$C$66,3,IF(B2905=Локализация!$C$67,4,IF(B2905=Локализация!$C$68,5,IF(OR(B2905=1,B2905=2,B2905=3,B2905=4,B2905=5),B2905,"")))))))</f>
        <v/>
      </c>
      <c r="E2905" s="11" t="str">
        <f>(IF(C2905=Локализация!$C$70,1,IF(C2905=Локализация!$C$71,2,IF(C2905=Локализация!$C$72,3,IF(C2905=Локализация!$C$73,4,IF(C2905=Локализация!$C$74,5,IF(OR(C2905=1,C2905=2,C2905=3,C2905=4,C2905=5),C2905,"")))))))</f>
        <v/>
      </c>
      <c r="F2905" s="55" t="e">
        <f t="shared" si="58"/>
        <v>#VALUE!</v>
      </c>
    </row>
    <row r="2906" spans="4:6" x14ac:dyDescent="0.3">
      <c r="D2906" s="11" t="str">
        <f>(IF(B2906=Локализация!$C$64,1,IF(B2906=Локализация!$C$65,2,IF(B2906=Локализация!$C$66,3,IF(B2906=Локализация!$C$67,4,IF(B2906=Локализация!$C$68,5,IF(OR(B2906=1,B2906=2,B2906=3,B2906=4,B2906=5),B2906,"")))))))</f>
        <v/>
      </c>
      <c r="E2906" s="11" t="str">
        <f>(IF(C2906=Локализация!$C$70,1,IF(C2906=Локализация!$C$71,2,IF(C2906=Локализация!$C$72,3,IF(C2906=Локализация!$C$73,4,IF(C2906=Локализация!$C$74,5,IF(OR(C2906=1,C2906=2,C2906=3,C2906=4,C2906=5),C2906,"")))))))</f>
        <v/>
      </c>
      <c r="F2906" s="55" t="e">
        <f t="shared" si="58"/>
        <v>#VALUE!</v>
      </c>
    </row>
    <row r="2907" spans="4:6" x14ac:dyDescent="0.3">
      <c r="D2907" s="11" t="str">
        <f>(IF(B2907=Локализация!$C$64,1,IF(B2907=Локализация!$C$65,2,IF(B2907=Локализация!$C$66,3,IF(B2907=Локализация!$C$67,4,IF(B2907=Локализация!$C$68,5,IF(OR(B2907=1,B2907=2,B2907=3,B2907=4,B2907=5),B2907,"")))))))</f>
        <v/>
      </c>
      <c r="E2907" s="11" t="str">
        <f>(IF(C2907=Локализация!$C$70,1,IF(C2907=Локализация!$C$71,2,IF(C2907=Локализация!$C$72,3,IF(C2907=Локализация!$C$73,4,IF(C2907=Локализация!$C$74,5,IF(OR(C2907=1,C2907=2,C2907=3,C2907=4,C2907=5),C2907,"")))))))</f>
        <v/>
      </c>
      <c r="F2907" s="55" t="e">
        <f t="shared" si="58"/>
        <v>#VALUE!</v>
      </c>
    </row>
    <row r="2908" spans="4:6" x14ac:dyDescent="0.3">
      <c r="D2908" s="11" t="str">
        <f>(IF(B2908=Локализация!$C$64,1,IF(B2908=Локализация!$C$65,2,IF(B2908=Локализация!$C$66,3,IF(B2908=Локализация!$C$67,4,IF(B2908=Локализация!$C$68,5,IF(OR(B2908=1,B2908=2,B2908=3,B2908=4,B2908=5),B2908,"")))))))</f>
        <v/>
      </c>
      <c r="E2908" s="11" t="str">
        <f>(IF(C2908=Локализация!$C$70,1,IF(C2908=Локализация!$C$71,2,IF(C2908=Локализация!$C$72,3,IF(C2908=Локализация!$C$73,4,IF(C2908=Локализация!$C$74,5,IF(OR(C2908=1,C2908=2,C2908=3,C2908=4,C2908=5),C2908,"")))))))</f>
        <v/>
      </c>
      <c r="F2908" s="55" t="e">
        <f t="shared" si="58"/>
        <v>#VALUE!</v>
      </c>
    </row>
    <row r="2909" spans="4:6" x14ac:dyDescent="0.3">
      <c r="D2909" s="11" t="str">
        <f>(IF(B2909=Локализация!$C$64,1,IF(B2909=Локализация!$C$65,2,IF(B2909=Локализация!$C$66,3,IF(B2909=Локализация!$C$67,4,IF(B2909=Локализация!$C$68,5,IF(OR(B2909=1,B2909=2,B2909=3,B2909=4,B2909=5),B2909,"")))))))</f>
        <v/>
      </c>
      <c r="E2909" s="11" t="str">
        <f>(IF(C2909=Локализация!$C$70,1,IF(C2909=Локализация!$C$71,2,IF(C2909=Локализация!$C$72,3,IF(C2909=Локализация!$C$73,4,IF(C2909=Локализация!$C$74,5,IF(OR(C2909=1,C2909=2,C2909=3,C2909=4,C2909=5),C2909,"")))))))</f>
        <v/>
      </c>
      <c r="F2909" s="55" t="e">
        <f t="shared" si="58"/>
        <v>#VALUE!</v>
      </c>
    </row>
    <row r="2910" spans="4:6" x14ac:dyDescent="0.3">
      <c r="D2910" s="11" t="str">
        <f>(IF(B2910=Локализация!$C$64,1,IF(B2910=Локализация!$C$65,2,IF(B2910=Локализация!$C$66,3,IF(B2910=Локализация!$C$67,4,IF(B2910=Локализация!$C$68,5,IF(OR(B2910=1,B2910=2,B2910=3,B2910=4,B2910=5),B2910,"")))))))</f>
        <v/>
      </c>
      <c r="E2910" s="11" t="str">
        <f>(IF(C2910=Локализация!$C$70,1,IF(C2910=Локализация!$C$71,2,IF(C2910=Локализация!$C$72,3,IF(C2910=Локализация!$C$73,4,IF(C2910=Локализация!$C$74,5,IF(OR(C2910=1,C2910=2,C2910=3,C2910=4,C2910=5),C2910,"")))))))</f>
        <v/>
      </c>
      <c r="F2910" s="55" t="e">
        <f t="shared" si="58"/>
        <v>#VALUE!</v>
      </c>
    </row>
    <row r="2911" spans="4:6" x14ac:dyDescent="0.3">
      <c r="D2911" s="11" t="str">
        <f>(IF(B2911=Локализация!$C$64,1,IF(B2911=Локализация!$C$65,2,IF(B2911=Локализация!$C$66,3,IF(B2911=Локализация!$C$67,4,IF(B2911=Локализация!$C$68,5,IF(OR(B2911=1,B2911=2,B2911=3,B2911=4,B2911=5),B2911,"")))))))</f>
        <v/>
      </c>
      <c r="E2911" s="11" t="str">
        <f>(IF(C2911=Локализация!$C$70,1,IF(C2911=Локализация!$C$71,2,IF(C2911=Локализация!$C$72,3,IF(C2911=Локализация!$C$73,4,IF(C2911=Локализация!$C$74,5,IF(OR(C2911=1,C2911=2,C2911=3,C2911=4,C2911=5),C2911,"")))))))</f>
        <v/>
      </c>
      <c r="F2911" s="55" t="e">
        <f t="shared" si="58"/>
        <v>#VALUE!</v>
      </c>
    </row>
    <row r="2912" spans="4:6" x14ac:dyDescent="0.3">
      <c r="D2912" s="11" t="str">
        <f>(IF(B2912=Локализация!$C$64,1,IF(B2912=Локализация!$C$65,2,IF(B2912=Локализация!$C$66,3,IF(B2912=Локализация!$C$67,4,IF(B2912=Локализация!$C$68,5,IF(OR(B2912=1,B2912=2,B2912=3,B2912=4,B2912=5),B2912,"")))))))</f>
        <v/>
      </c>
      <c r="E2912" s="11" t="str">
        <f>(IF(C2912=Локализация!$C$70,1,IF(C2912=Локализация!$C$71,2,IF(C2912=Локализация!$C$72,3,IF(C2912=Локализация!$C$73,4,IF(C2912=Локализация!$C$74,5,IF(OR(C2912=1,C2912=2,C2912=3,C2912=4,C2912=5),C2912,"")))))))</f>
        <v/>
      </c>
      <c r="F2912" s="55" t="e">
        <f t="shared" si="58"/>
        <v>#VALUE!</v>
      </c>
    </row>
    <row r="2913" spans="4:6" x14ac:dyDescent="0.3">
      <c r="D2913" s="11" t="str">
        <f>(IF(B2913=Локализация!$C$64,1,IF(B2913=Локализация!$C$65,2,IF(B2913=Локализация!$C$66,3,IF(B2913=Локализация!$C$67,4,IF(B2913=Локализация!$C$68,5,IF(OR(B2913=1,B2913=2,B2913=3,B2913=4,B2913=5),B2913,"")))))))</f>
        <v/>
      </c>
      <c r="E2913" s="11" t="str">
        <f>(IF(C2913=Локализация!$C$70,1,IF(C2913=Локализация!$C$71,2,IF(C2913=Локализация!$C$72,3,IF(C2913=Локализация!$C$73,4,IF(C2913=Локализация!$C$74,5,IF(OR(C2913=1,C2913=2,C2913=3,C2913=4,C2913=5),C2913,"")))))))</f>
        <v/>
      </c>
      <c r="F2913" s="55" t="e">
        <f t="shared" si="58"/>
        <v>#VALUE!</v>
      </c>
    </row>
    <row r="2914" spans="4:6" x14ac:dyDescent="0.3">
      <c r="D2914" s="11" t="str">
        <f>(IF(B2914=Локализация!$C$64,1,IF(B2914=Локализация!$C$65,2,IF(B2914=Локализация!$C$66,3,IF(B2914=Локализация!$C$67,4,IF(B2914=Локализация!$C$68,5,IF(OR(B2914=1,B2914=2,B2914=3,B2914=4,B2914=5),B2914,"")))))))</f>
        <v/>
      </c>
      <c r="E2914" s="11" t="str">
        <f>(IF(C2914=Локализация!$C$70,1,IF(C2914=Локализация!$C$71,2,IF(C2914=Локализация!$C$72,3,IF(C2914=Локализация!$C$73,4,IF(C2914=Локализация!$C$74,5,IF(OR(C2914=1,C2914=2,C2914=3,C2914=4,C2914=5),C2914,"")))))))</f>
        <v/>
      </c>
      <c r="F2914" s="55" t="e">
        <f t="shared" ref="F2914:F2977" si="59">(((D2914+E2914)-2)/8)</f>
        <v>#VALUE!</v>
      </c>
    </row>
    <row r="2915" spans="4:6" x14ac:dyDescent="0.3">
      <c r="D2915" s="11" t="str">
        <f>(IF(B2915=Локализация!$C$64,1,IF(B2915=Локализация!$C$65,2,IF(B2915=Локализация!$C$66,3,IF(B2915=Локализация!$C$67,4,IF(B2915=Локализация!$C$68,5,IF(OR(B2915=1,B2915=2,B2915=3,B2915=4,B2915=5),B2915,"")))))))</f>
        <v/>
      </c>
      <c r="E2915" s="11" t="str">
        <f>(IF(C2915=Локализация!$C$70,1,IF(C2915=Локализация!$C$71,2,IF(C2915=Локализация!$C$72,3,IF(C2915=Локализация!$C$73,4,IF(C2915=Локализация!$C$74,5,IF(OR(C2915=1,C2915=2,C2915=3,C2915=4,C2915=5),C2915,"")))))))</f>
        <v/>
      </c>
      <c r="F2915" s="55" t="e">
        <f t="shared" si="59"/>
        <v>#VALUE!</v>
      </c>
    </row>
    <row r="2916" spans="4:6" x14ac:dyDescent="0.3">
      <c r="D2916" s="11" t="str">
        <f>(IF(B2916=Локализация!$C$64,1,IF(B2916=Локализация!$C$65,2,IF(B2916=Локализация!$C$66,3,IF(B2916=Локализация!$C$67,4,IF(B2916=Локализация!$C$68,5,IF(OR(B2916=1,B2916=2,B2916=3,B2916=4,B2916=5),B2916,"")))))))</f>
        <v/>
      </c>
      <c r="E2916" s="11" t="str">
        <f>(IF(C2916=Локализация!$C$70,1,IF(C2916=Локализация!$C$71,2,IF(C2916=Локализация!$C$72,3,IF(C2916=Локализация!$C$73,4,IF(C2916=Локализация!$C$74,5,IF(OR(C2916=1,C2916=2,C2916=3,C2916=4,C2916=5),C2916,"")))))))</f>
        <v/>
      </c>
      <c r="F2916" s="55" t="e">
        <f t="shared" si="59"/>
        <v>#VALUE!</v>
      </c>
    </row>
    <row r="2917" spans="4:6" x14ac:dyDescent="0.3">
      <c r="D2917" s="11" t="str">
        <f>(IF(B2917=Локализация!$C$64,1,IF(B2917=Локализация!$C$65,2,IF(B2917=Локализация!$C$66,3,IF(B2917=Локализация!$C$67,4,IF(B2917=Локализация!$C$68,5,IF(OR(B2917=1,B2917=2,B2917=3,B2917=4,B2917=5),B2917,"")))))))</f>
        <v/>
      </c>
      <c r="E2917" s="11" t="str">
        <f>(IF(C2917=Локализация!$C$70,1,IF(C2917=Локализация!$C$71,2,IF(C2917=Локализация!$C$72,3,IF(C2917=Локализация!$C$73,4,IF(C2917=Локализация!$C$74,5,IF(OR(C2917=1,C2917=2,C2917=3,C2917=4,C2917=5),C2917,"")))))))</f>
        <v/>
      </c>
      <c r="F2917" s="55" t="e">
        <f t="shared" si="59"/>
        <v>#VALUE!</v>
      </c>
    </row>
    <row r="2918" spans="4:6" x14ac:dyDescent="0.3">
      <c r="D2918" s="11" t="str">
        <f>(IF(B2918=Локализация!$C$64,1,IF(B2918=Локализация!$C$65,2,IF(B2918=Локализация!$C$66,3,IF(B2918=Локализация!$C$67,4,IF(B2918=Локализация!$C$68,5,IF(OR(B2918=1,B2918=2,B2918=3,B2918=4,B2918=5),B2918,"")))))))</f>
        <v/>
      </c>
      <c r="E2918" s="11" t="str">
        <f>(IF(C2918=Локализация!$C$70,1,IF(C2918=Локализация!$C$71,2,IF(C2918=Локализация!$C$72,3,IF(C2918=Локализация!$C$73,4,IF(C2918=Локализация!$C$74,5,IF(OR(C2918=1,C2918=2,C2918=3,C2918=4,C2918=5),C2918,"")))))))</f>
        <v/>
      </c>
      <c r="F2918" s="55" t="e">
        <f t="shared" si="59"/>
        <v>#VALUE!</v>
      </c>
    </row>
    <row r="2919" spans="4:6" x14ac:dyDescent="0.3">
      <c r="D2919" s="11" t="str">
        <f>(IF(B2919=Локализация!$C$64,1,IF(B2919=Локализация!$C$65,2,IF(B2919=Локализация!$C$66,3,IF(B2919=Локализация!$C$67,4,IF(B2919=Локализация!$C$68,5,IF(OR(B2919=1,B2919=2,B2919=3,B2919=4,B2919=5),B2919,"")))))))</f>
        <v/>
      </c>
      <c r="E2919" s="11" t="str">
        <f>(IF(C2919=Локализация!$C$70,1,IF(C2919=Локализация!$C$71,2,IF(C2919=Локализация!$C$72,3,IF(C2919=Локализация!$C$73,4,IF(C2919=Локализация!$C$74,5,IF(OR(C2919=1,C2919=2,C2919=3,C2919=4,C2919=5),C2919,"")))))))</f>
        <v/>
      </c>
      <c r="F2919" s="55" t="e">
        <f t="shared" si="59"/>
        <v>#VALUE!</v>
      </c>
    </row>
    <row r="2920" spans="4:6" x14ac:dyDescent="0.3">
      <c r="D2920" s="11" t="str">
        <f>(IF(B2920=Локализация!$C$64,1,IF(B2920=Локализация!$C$65,2,IF(B2920=Локализация!$C$66,3,IF(B2920=Локализация!$C$67,4,IF(B2920=Локализация!$C$68,5,IF(OR(B2920=1,B2920=2,B2920=3,B2920=4,B2920=5),B2920,"")))))))</f>
        <v/>
      </c>
      <c r="E2920" s="11" t="str">
        <f>(IF(C2920=Локализация!$C$70,1,IF(C2920=Локализация!$C$71,2,IF(C2920=Локализация!$C$72,3,IF(C2920=Локализация!$C$73,4,IF(C2920=Локализация!$C$74,5,IF(OR(C2920=1,C2920=2,C2920=3,C2920=4,C2920=5),C2920,"")))))))</f>
        <v/>
      </c>
      <c r="F2920" s="55" t="e">
        <f t="shared" si="59"/>
        <v>#VALUE!</v>
      </c>
    </row>
    <row r="2921" spans="4:6" x14ac:dyDescent="0.3">
      <c r="D2921" s="11" t="str">
        <f>(IF(B2921=Локализация!$C$64,1,IF(B2921=Локализация!$C$65,2,IF(B2921=Локализация!$C$66,3,IF(B2921=Локализация!$C$67,4,IF(B2921=Локализация!$C$68,5,IF(OR(B2921=1,B2921=2,B2921=3,B2921=4,B2921=5),B2921,"")))))))</f>
        <v/>
      </c>
      <c r="E2921" s="11" t="str">
        <f>(IF(C2921=Локализация!$C$70,1,IF(C2921=Локализация!$C$71,2,IF(C2921=Локализация!$C$72,3,IF(C2921=Локализация!$C$73,4,IF(C2921=Локализация!$C$74,5,IF(OR(C2921=1,C2921=2,C2921=3,C2921=4,C2921=5),C2921,"")))))))</f>
        <v/>
      </c>
      <c r="F2921" s="55" t="e">
        <f t="shared" si="59"/>
        <v>#VALUE!</v>
      </c>
    </row>
    <row r="2922" spans="4:6" x14ac:dyDescent="0.3">
      <c r="D2922" s="11" t="str">
        <f>(IF(B2922=Локализация!$C$64,1,IF(B2922=Локализация!$C$65,2,IF(B2922=Локализация!$C$66,3,IF(B2922=Локализация!$C$67,4,IF(B2922=Локализация!$C$68,5,IF(OR(B2922=1,B2922=2,B2922=3,B2922=4,B2922=5),B2922,"")))))))</f>
        <v/>
      </c>
      <c r="E2922" s="11" t="str">
        <f>(IF(C2922=Локализация!$C$70,1,IF(C2922=Локализация!$C$71,2,IF(C2922=Локализация!$C$72,3,IF(C2922=Локализация!$C$73,4,IF(C2922=Локализация!$C$74,5,IF(OR(C2922=1,C2922=2,C2922=3,C2922=4,C2922=5),C2922,"")))))))</f>
        <v/>
      </c>
      <c r="F2922" s="55" t="e">
        <f t="shared" si="59"/>
        <v>#VALUE!</v>
      </c>
    </row>
    <row r="2923" spans="4:6" x14ac:dyDescent="0.3">
      <c r="D2923" s="11" t="str">
        <f>(IF(B2923=Локализация!$C$64,1,IF(B2923=Локализация!$C$65,2,IF(B2923=Локализация!$C$66,3,IF(B2923=Локализация!$C$67,4,IF(B2923=Локализация!$C$68,5,IF(OR(B2923=1,B2923=2,B2923=3,B2923=4,B2923=5),B2923,"")))))))</f>
        <v/>
      </c>
      <c r="E2923" s="11" t="str">
        <f>(IF(C2923=Локализация!$C$70,1,IF(C2923=Локализация!$C$71,2,IF(C2923=Локализация!$C$72,3,IF(C2923=Локализация!$C$73,4,IF(C2923=Локализация!$C$74,5,IF(OR(C2923=1,C2923=2,C2923=3,C2923=4,C2923=5),C2923,"")))))))</f>
        <v/>
      </c>
      <c r="F2923" s="55" t="e">
        <f t="shared" si="59"/>
        <v>#VALUE!</v>
      </c>
    </row>
    <row r="2924" spans="4:6" x14ac:dyDescent="0.3">
      <c r="D2924" s="11" t="str">
        <f>(IF(B2924=Локализация!$C$64,1,IF(B2924=Локализация!$C$65,2,IF(B2924=Локализация!$C$66,3,IF(B2924=Локализация!$C$67,4,IF(B2924=Локализация!$C$68,5,IF(OR(B2924=1,B2924=2,B2924=3,B2924=4,B2924=5),B2924,"")))))))</f>
        <v/>
      </c>
      <c r="E2924" s="11" t="str">
        <f>(IF(C2924=Локализация!$C$70,1,IF(C2924=Локализация!$C$71,2,IF(C2924=Локализация!$C$72,3,IF(C2924=Локализация!$C$73,4,IF(C2924=Локализация!$C$74,5,IF(OR(C2924=1,C2924=2,C2924=3,C2924=4,C2924=5),C2924,"")))))))</f>
        <v/>
      </c>
      <c r="F2924" s="55" t="e">
        <f t="shared" si="59"/>
        <v>#VALUE!</v>
      </c>
    </row>
    <row r="2925" spans="4:6" x14ac:dyDescent="0.3">
      <c r="D2925" s="11" t="str">
        <f>(IF(B2925=Локализация!$C$64,1,IF(B2925=Локализация!$C$65,2,IF(B2925=Локализация!$C$66,3,IF(B2925=Локализация!$C$67,4,IF(B2925=Локализация!$C$68,5,IF(OR(B2925=1,B2925=2,B2925=3,B2925=4,B2925=5),B2925,"")))))))</f>
        <v/>
      </c>
      <c r="E2925" s="11" t="str">
        <f>(IF(C2925=Локализация!$C$70,1,IF(C2925=Локализация!$C$71,2,IF(C2925=Локализация!$C$72,3,IF(C2925=Локализация!$C$73,4,IF(C2925=Локализация!$C$74,5,IF(OR(C2925=1,C2925=2,C2925=3,C2925=4,C2925=5),C2925,"")))))))</f>
        <v/>
      </c>
      <c r="F2925" s="55" t="e">
        <f t="shared" si="59"/>
        <v>#VALUE!</v>
      </c>
    </row>
    <row r="2926" spans="4:6" x14ac:dyDescent="0.3">
      <c r="D2926" s="11" t="str">
        <f>(IF(B2926=Локализация!$C$64,1,IF(B2926=Локализация!$C$65,2,IF(B2926=Локализация!$C$66,3,IF(B2926=Локализация!$C$67,4,IF(B2926=Локализация!$C$68,5,IF(OR(B2926=1,B2926=2,B2926=3,B2926=4,B2926=5),B2926,"")))))))</f>
        <v/>
      </c>
      <c r="E2926" s="11" t="str">
        <f>(IF(C2926=Локализация!$C$70,1,IF(C2926=Локализация!$C$71,2,IF(C2926=Локализация!$C$72,3,IF(C2926=Локализация!$C$73,4,IF(C2926=Локализация!$C$74,5,IF(OR(C2926=1,C2926=2,C2926=3,C2926=4,C2926=5),C2926,"")))))))</f>
        <v/>
      </c>
      <c r="F2926" s="55" t="e">
        <f t="shared" si="59"/>
        <v>#VALUE!</v>
      </c>
    </row>
    <row r="2927" spans="4:6" x14ac:dyDescent="0.3">
      <c r="D2927" s="11" t="str">
        <f>(IF(B2927=Локализация!$C$64,1,IF(B2927=Локализация!$C$65,2,IF(B2927=Локализация!$C$66,3,IF(B2927=Локализация!$C$67,4,IF(B2927=Локализация!$C$68,5,IF(OR(B2927=1,B2927=2,B2927=3,B2927=4,B2927=5),B2927,"")))))))</f>
        <v/>
      </c>
      <c r="E2927" s="11" t="str">
        <f>(IF(C2927=Локализация!$C$70,1,IF(C2927=Локализация!$C$71,2,IF(C2927=Локализация!$C$72,3,IF(C2927=Локализация!$C$73,4,IF(C2927=Локализация!$C$74,5,IF(OR(C2927=1,C2927=2,C2927=3,C2927=4,C2927=5),C2927,"")))))))</f>
        <v/>
      </c>
      <c r="F2927" s="55" t="e">
        <f t="shared" si="59"/>
        <v>#VALUE!</v>
      </c>
    </row>
    <row r="2928" spans="4:6" x14ac:dyDescent="0.3">
      <c r="D2928" s="11" t="str">
        <f>(IF(B2928=Локализация!$C$64,1,IF(B2928=Локализация!$C$65,2,IF(B2928=Локализация!$C$66,3,IF(B2928=Локализация!$C$67,4,IF(B2928=Локализация!$C$68,5,IF(OR(B2928=1,B2928=2,B2928=3,B2928=4,B2928=5),B2928,"")))))))</f>
        <v/>
      </c>
      <c r="E2928" s="11" t="str">
        <f>(IF(C2928=Локализация!$C$70,1,IF(C2928=Локализация!$C$71,2,IF(C2928=Локализация!$C$72,3,IF(C2928=Локализация!$C$73,4,IF(C2928=Локализация!$C$74,5,IF(OR(C2928=1,C2928=2,C2928=3,C2928=4,C2928=5),C2928,"")))))))</f>
        <v/>
      </c>
      <c r="F2928" s="55" t="e">
        <f t="shared" si="59"/>
        <v>#VALUE!</v>
      </c>
    </row>
    <row r="2929" spans="4:6" x14ac:dyDescent="0.3">
      <c r="D2929" s="11" t="str">
        <f>(IF(B2929=Локализация!$C$64,1,IF(B2929=Локализация!$C$65,2,IF(B2929=Локализация!$C$66,3,IF(B2929=Локализация!$C$67,4,IF(B2929=Локализация!$C$68,5,IF(OR(B2929=1,B2929=2,B2929=3,B2929=4,B2929=5),B2929,"")))))))</f>
        <v/>
      </c>
      <c r="E2929" s="11" t="str">
        <f>(IF(C2929=Локализация!$C$70,1,IF(C2929=Локализация!$C$71,2,IF(C2929=Локализация!$C$72,3,IF(C2929=Локализация!$C$73,4,IF(C2929=Локализация!$C$74,5,IF(OR(C2929=1,C2929=2,C2929=3,C2929=4,C2929=5),C2929,"")))))))</f>
        <v/>
      </c>
      <c r="F2929" s="55" t="e">
        <f t="shared" si="59"/>
        <v>#VALUE!</v>
      </c>
    </row>
    <row r="2930" spans="4:6" x14ac:dyDescent="0.3">
      <c r="D2930" s="11" t="str">
        <f>(IF(B2930=Локализация!$C$64,1,IF(B2930=Локализация!$C$65,2,IF(B2930=Локализация!$C$66,3,IF(B2930=Локализация!$C$67,4,IF(B2930=Локализация!$C$68,5,IF(OR(B2930=1,B2930=2,B2930=3,B2930=4,B2930=5),B2930,"")))))))</f>
        <v/>
      </c>
      <c r="E2930" s="11" t="str">
        <f>(IF(C2930=Локализация!$C$70,1,IF(C2930=Локализация!$C$71,2,IF(C2930=Локализация!$C$72,3,IF(C2930=Локализация!$C$73,4,IF(C2930=Локализация!$C$74,5,IF(OR(C2930=1,C2930=2,C2930=3,C2930=4,C2930=5),C2930,"")))))))</f>
        <v/>
      </c>
      <c r="F2930" s="55" t="e">
        <f t="shared" si="59"/>
        <v>#VALUE!</v>
      </c>
    </row>
    <row r="2931" spans="4:6" x14ac:dyDescent="0.3">
      <c r="D2931" s="11" t="str">
        <f>(IF(B2931=Локализация!$C$64,1,IF(B2931=Локализация!$C$65,2,IF(B2931=Локализация!$C$66,3,IF(B2931=Локализация!$C$67,4,IF(B2931=Локализация!$C$68,5,IF(OR(B2931=1,B2931=2,B2931=3,B2931=4,B2931=5),B2931,"")))))))</f>
        <v/>
      </c>
      <c r="E2931" s="11" t="str">
        <f>(IF(C2931=Локализация!$C$70,1,IF(C2931=Локализация!$C$71,2,IF(C2931=Локализация!$C$72,3,IF(C2931=Локализация!$C$73,4,IF(C2931=Локализация!$C$74,5,IF(OR(C2931=1,C2931=2,C2931=3,C2931=4,C2931=5),C2931,"")))))))</f>
        <v/>
      </c>
      <c r="F2931" s="55" t="e">
        <f t="shared" si="59"/>
        <v>#VALUE!</v>
      </c>
    </row>
    <row r="2932" spans="4:6" x14ac:dyDescent="0.3">
      <c r="D2932" s="11" t="str">
        <f>(IF(B2932=Локализация!$C$64,1,IF(B2932=Локализация!$C$65,2,IF(B2932=Локализация!$C$66,3,IF(B2932=Локализация!$C$67,4,IF(B2932=Локализация!$C$68,5,IF(OR(B2932=1,B2932=2,B2932=3,B2932=4,B2932=5),B2932,"")))))))</f>
        <v/>
      </c>
      <c r="E2932" s="11" t="str">
        <f>(IF(C2932=Локализация!$C$70,1,IF(C2932=Локализация!$C$71,2,IF(C2932=Локализация!$C$72,3,IF(C2932=Локализация!$C$73,4,IF(C2932=Локализация!$C$74,5,IF(OR(C2932=1,C2932=2,C2932=3,C2932=4,C2932=5),C2932,"")))))))</f>
        <v/>
      </c>
      <c r="F2932" s="55" t="e">
        <f t="shared" si="59"/>
        <v>#VALUE!</v>
      </c>
    </row>
    <row r="2933" spans="4:6" x14ac:dyDescent="0.3">
      <c r="D2933" s="11" t="str">
        <f>(IF(B2933=Локализация!$C$64,1,IF(B2933=Локализация!$C$65,2,IF(B2933=Локализация!$C$66,3,IF(B2933=Локализация!$C$67,4,IF(B2933=Локализация!$C$68,5,IF(OR(B2933=1,B2933=2,B2933=3,B2933=4,B2933=5),B2933,"")))))))</f>
        <v/>
      </c>
      <c r="E2933" s="11" t="str">
        <f>(IF(C2933=Локализация!$C$70,1,IF(C2933=Локализация!$C$71,2,IF(C2933=Локализация!$C$72,3,IF(C2933=Локализация!$C$73,4,IF(C2933=Локализация!$C$74,5,IF(OR(C2933=1,C2933=2,C2933=3,C2933=4,C2933=5),C2933,"")))))))</f>
        <v/>
      </c>
      <c r="F2933" s="55" t="e">
        <f t="shared" si="59"/>
        <v>#VALUE!</v>
      </c>
    </row>
    <row r="2934" spans="4:6" x14ac:dyDescent="0.3">
      <c r="D2934" s="11" t="str">
        <f>(IF(B2934=Локализация!$C$64,1,IF(B2934=Локализация!$C$65,2,IF(B2934=Локализация!$C$66,3,IF(B2934=Локализация!$C$67,4,IF(B2934=Локализация!$C$68,5,IF(OR(B2934=1,B2934=2,B2934=3,B2934=4,B2934=5),B2934,"")))))))</f>
        <v/>
      </c>
      <c r="E2934" s="11" t="str">
        <f>(IF(C2934=Локализация!$C$70,1,IF(C2934=Локализация!$C$71,2,IF(C2934=Локализация!$C$72,3,IF(C2934=Локализация!$C$73,4,IF(C2934=Локализация!$C$74,5,IF(OR(C2934=1,C2934=2,C2934=3,C2934=4,C2934=5),C2934,"")))))))</f>
        <v/>
      </c>
      <c r="F2934" s="55" t="e">
        <f t="shared" si="59"/>
        <v>#VALUE!</v>
      </c>
    </row>
    <row r="2935" spans="4:6" x14ac:dyDescent="0.3">
      <c r="D2935" s="11" t="str">
        <f>(IF(B2935=Локализация!$C$64,1,IF(B2935=Локализация!$C$65,2,IF(B2935=Локализация!$C$66,3,IF(B2935=Локализация!$C$67,4,IF(B2935=Локализация!$C$68,5,IF(OR(B2935=1,B2935=2,B2935=3,B2935=4,B2935=5),B2935,"")))))))</f>
        <v/>
      </c>
      <c r="E2935" s="11" t="str">
        <f>(IF(C2935=Локализация!$C$70,1,IF(C2935=Локализация!$C$71,2,IF(C2935=Локализация!$C$72,3,IF(C2935=Локализация!$C$73,4,IF(C2935=Локализация!$C$74,5,IF(OR(C2935=1,C2935=2,C2935=3,C2935=4,C2935=5),C2935,"")))))))</f>
        <v/>
      </c>
      <c r="F2935" s="55" t="e">
        <f t="shared" si="59"/>
        <v>#VALUE!</v>
      </c>
    </row>
    <row r="2936" spans="4:6" x14ac:dyDescent="0.3">
      <c r="D2936" s="11" t="str">
        <f>(IF(B2936=Локализация!$C$64,1,IF(B2936=Локализация!$C$65,2,IF(B2936=Локализация!$C$66,3,IF(B2936=Локализация!$C$67,4,IF(B2936=Локализация!$C$68,5,IF(OR(B2936=1,B2936=2,B2936=3,B2936=4,B2936=5),B2936,"")))))))</f>
        <v/>
      </c>
      <c r="E2936" s="11" t="str">
        <f>(IF(C2936=Локализация!$C$70,1,IF(C2936=Локализация!$C$71,2,IF(C2936=Локализация!$C$72,3,IF(C2936=Локализация!$C$73,4,IF(C2936=Локализация!$C$74,5,IF(OR(C2936=1,C2936=2,C2936=3,C2936=4,C2936=5),C2936,"")))))))</f>
        <v/>
      </c>
      <c r="F2936" s="55" t="e">
        <f t="shared" si="59"/>
        <v>#VALUE!</v>
      </c>
    </row>
    <row r="2937" spans="4:6" x14ac:dyDescent="0.3">
      <c r="D2937" s="11" t="str">
        <f>(IF(B2937=Локализация!$C$64,1,IF(B2937=Локализация!$C$65,2,IF(B2937=Локализация!$C$66,3,IF(B2937=Локализация!$C$67,4,IF(B2937=Локализация!$C$68,5,IF(OR(B2937=1,B2937=2,B2937=3,B2937=4,B2937=5),B2937,"")))))))</f>
        <v/>
      </c>
      <c r="E2937" s="11" t="str">
        <f>(IF(C2937=Локализация!$C$70,1,IF(C2937=Локализация!$C$71,2,IF(C2937=Локализация!$C$72,3,IF(C2937=Локализация!$C$73,4,IF(C2937=Локализация!$C$74,5,IF(OR(C2937=1,C2937=2,C2937=3,C2937=4,C2937=5),C2937,"")))))))</f>
        <v/>
      </c>
      <c r="F2937" s="55" t="e">
        <f t="shared" si="59"/>
        <v>#VALUE!</v>
      </c>
    </row>
    <row r="2938" spans="4:6" x14ac:dyDescent="0.3">
      <c r="D2938" s="11" t="str">
        <f>(IF(B2938=Локализация!$C$64,1,IF(B2938=Локализация!$C$65,2,IF(B2938=Локализация!$C$66,3,IF(B2938=Локализация!$C$67,4,IF(B2938=Локализация!$C$68,5,IF(OR(B2938=1,B2938=2,B2938=3,B2938=4,B2938=5),B2938,"")))))))</f>
        <v/>
      </c>
      <c r="E2938" s="11" t="str">
        <f>(IF(C2938=Локализация!$C$70,1,IF(C2938=Локализация!$C$71,2,IF(C2938=Локализация!$C$72,3,IF(C2938=Локализация!$C$73,4,IF(C2938=Локализация!$C$74,5,IF(OR(C2938=1,C2938=2,C2938=3,C2938=4,C2938=5),C2938,"")))))))</f>
        <v/>
      </c>
      <c r="F2938" s="55" t="e">
        <f t="shared" si="59"/>
        <v>#VALUE!</v>
      </c>
    </row>
    <row r="2939" spans="4:6" x14ac:dyDescent="0.3">
      <c r="D2939" s="11" t="str">
        <f>(IF(B2939=Локализация!$C$64,1,IF(B2939=Локализация!$C$65,2,IF(B2939=Локализация!$C$66,3,IF(B2939=Локализация!$C$67,4,IF(B2939=Локализация!$C$68,5,IF(OR(B2939=1,B2939=2,B2939=3,B2939=4,B2939=5),B2939,"")))))))</f>
        <v/>
      </c>
      <c r="E2939" s="11" t="str">
        <f>(IF(C2939=Локализация!$C$70,1,IF(C2939=Локализация!$C$71,2,IF(C2939=Локализация!$C$72,3,IF(C2939=Локализация!$C$73,4,IF(C2939=Локализация!$C$74,5,IF(OR(C2939=1,C2939=2,C2939=3,C2939=4,C2939=5),C2939,"")))))))</f>
        <v/>
      </c>
      <c r="F2939" s="55" t="e">
        <f t="shared" si="59"/>
        <v>#VALUE!</v>
      </c>
    </row>
    <row r="2940" spans="4:6" x14ac:dyDescent="0.3">
      <c r="D2940" s="11" t="str">
        <f>(IF(B2940=Локализация!$C$64,1,IF(B2940=Локализация!$C$65,2,IF(B2940=Локализация!$C$66,3,IF(B2940=Локализация!$C$67,4,IF(B2940=Локализация!$C$68,5,IF(OR(B2940=1,B2940=2,B2940=3,B2940=4,B2940=5),B2940,"")))))))</f>
        <v/>
      </c>
      <c r="E2940" s="11" t="str">
        <f>(IF(C2940=Локализация!$C$70,1,IF(C2940=Локализация!$C$71,2,IF(C2940=Локализация!$C$72,3,IF(C2940=Локализация!$C$73,4,IF(C2940=Локализация!$C$74,5,IF(OR(C2940=1,C2940=2,C2940=3,C2940=4,C2940=5),C2940,"")))))))</f>
        <v/>
      </c>
      <c r="F2940" s="55" t="e">
        <f t="shared" si="59"/>
        <v>#VALUE!</v>
      </c>
    </row>
    <row r="2941" spans="4:6" x14ac:dyDescent="0.3">
      <c r="D2941" s="11" t="str">
        <f>(IF(B2941=Локализация!$C$64,1,IF(B2941=Локализация!$C$65,2,IF(B2941=Локализация!$C$66,3,IF(B2941=Локализация!$C$67,4,IF(B2941=Локализация!$C$68,5,IF(OR(B2941=1,B2941=2,B2941=3,B2941=4,B2941=5),B2941,"")))))))</f>
        <v/>
      </c>
      <c r="E2941" s="11" t="str">
        <f>(IF(C2941=Локализация!$C$70,1,IF(C2941=Локализация!$C$71,2,IF(C2941=Локализация!$C$72,3,IF(C2941=Локализация!$C$73,4,IF(C2941=Локализация!$C$74,5,IF(OR(C2941=1,C2941=2,C2941=3,C2941=4,C2941=5),C2941,"")))))))</f>
        <v/>
      </c>
      <c r="F2941" s="55" t="e">
        <f t="shared" si="59"/>
        <v>#VALUE!</v>
      </c>
    </row>
    <row r="2942" spans="4:6" x14ac:dyDescent="0.3">
      <c r="D2942" s="11" t="str">
        <f>(IF(B2942=Локализация!$C$64,1,IF(B2942=Локализация!$C$65,2,IF(B2942=Локализация!$C$66,3,IF(B2942=Локализация!$C$67,4,IF(B2942=Локализация!$C$68,5,IF(OR(B2942=1,B2942=2,B2942=3,B2942=4,B2942=5),B2942,"")))))))</f>
        <v/>
      </c>
      <c r="E2942" s="11" t="str">
        <f>(IF(C2942=Локализация!$C$70,1,IF(C2942=Локализация!$C$71,2,IF(C2942=Локализация!$C$72,3,IF(C2942=Локализация!$C$73,4,IF(C2942=Локализация!$C$74,5,IF(OR(C2942=1,C2942=2,C2942=3,C2942=4,C2942=5),C2942,"")))))))</f>
        <v/>
      </c>
      <c r="F2942" s="55" t="e">
        <f t="shared" si="59"/>
        <v>#VALUE!</v>
      </c>
    </row>
    <row r="2943" spans="4:6" x14ac:dyDescent="0.3">
      <c r="D2943" s="11" t="str">
        <f>(IF(B2943=Локализация!$C$64,1,IF(B2943=Локализация!$C$65,2,IF(B2943=Локализация!$C$66,3,IF(B2943=Локализация!$C$67,4,IF(B2943=Локализация!$C$68,5,IF(OR(B2943=1,B2943=2,B2943=3,B2943=4,B2943=5),B2943,"")))))))</f>
        <v/>
      </c>
      <c r="E2943" s="11" t="str">
        <f>(IF(C2943=Локализация!$C$70,1,IF(C2943=Локализация!$C$71,2,IF(C2943=Локализация!$C$72,3,IF(C2943=Локализация!$C$73,4,IF(C2943=Локализация!$C$74,5,IF(OR(C2943=1,C2943=2,C2943=3,C2943=4,C2943=5),C2943,"")))))))</f>
        <v/>
      </c>
      <c r="F2943" s="55" t="e">
        <f t="shared" si="59"/>
        <v>#VALUE!</v>
      </c>
    </row>
    <row r="2944" spans="4:6" x14ac:dyDescent="0.3">
      <c r="D2944" s="11" t="str">
        <f>(IF(B2944=Локализация!$C$64,1,IF(B2944=Локализация!$C$65,2,IF(B2944=Локализация!$C$66,3,IF(B2944=Локализация!$C$67,4,IF(B2944=Локализация!$C$68,5,IF(OR(B2944=1,B2944=2,B2944=3,B2944=4,B2944=5),B2944,"")))))))</f>
        <v/>
      </c>
      <c r="E2944" s="11" t="str">
        <f>(IF(C2944=Локализация!$C$70,1,IF(C2944=Локализация!$C$71,2,IF(C2944=Локализация!$C$72,3,IF(C2944=Локализация!$C$73,4,IF(C2944=Локализация!$C$74,5,IF(OR(C2944=1,C2944=2,C2944=3,C2944=4,C2944=5),C2944,"")))))))</f>
        <v/>
      </c>
      <c r="F2944" s="55" t="e">
        <f t="shared" si="59"/>
        <v>#VALUE!</v>
      </c>
    </row>
    <row r="2945" spans="4:6" x14ac:dyDescent="0.3">
      <c r="D2945" s="11" t="str">
        <f>(IF(B2945=Локализация!$C$64,1,IF(B2945=Локализация!$C$65,2,IF(B2945=Локализация!$C$66,3,IF(B2945=Локализация!$C$67,4,IF(B2945=Локализация!$C$68,5,IF(OR(B2945=1,B2945=2,B2945=3,B2945=4,B2945=5),B2945,"")))))))</f>
        <v/>
      </c>
      <c r="E2945" s="11" t="str">
        <f>(IF(C2945=Локализация!$C$70,1,IF(C2945=Локализация!$C$71,2,IF(C2945=Локализация!$C$72,3,IF(C2945=Локализация!$C$73,4,IF(C2945=Локализация!$C$74,5,IF(OR(C2945=1,C2945=2,C2945=3,C2945=4,C2945=5),C2945,"")))))))</f>
        <v/>
      </c>
      <c r="F2945" s="55" t="e">
        <f t="shared" si="59"/>
        <v>#VALUE!</v>
      </c>
    </row>
    <row r="2946" spans="4:6" x14ac:dyDescent="0.3">
      <c r="D2946" s="11" t="str">
        <f>(IF(B2946=Локализация!$C$64,1,IF(B2946=Локализация!$C$65,2,IF(B2946=Локализация!$C$66,3,IF(B2946=Локализация!$C$67,4,IF(B2946=Локализация!$C$68,5,IF(OR(B2946=1,B2946=2,B2946=3,B2946=4,B2946=5),B2946,"")))))))</f>
        <v/>
      </c>
      <c r="E2946" s="11" t="str">
        <f>(IF(C2946=Локализация!$C$70,1,IF(C2946=Локализация!$C$71,2,IF(C2946=Локализация!$C$72,3,IF(C2946=Локализация!$C$73,4,IF(C2946=Локализация!$C$74,5,IF(OR(C2946=1,C2946=2,C2946=3,C2946=4,C2946=5),C2946,"")))))))</f>
        <v/>
      </c>
      <c r="F2946" s="55" t="e">
        <f t="shared" si="59"/>
        <v>#VALUE!</v>
      </c>
    </row>
    <row r="2947" spans="4:6" x14ac:dyDescent="0.3">
      <c r="D2947" s="11" t="str">
        <f>(IF(B2947=Локализация!$C$64,1,IF(B2947=Локализация!$C$65,2,IF(B2947=Локализация!$C$66,3,IF(B2947=Локализация!$C$67,4,IF(B2947=Локализация!$C$68,5,IF(OR(B2947=1,B2947=2,B2947=3,B2947=4,B2947=5),B2947,"")))))))</f>
        <v/>
      </c>
      <c r="E2947" s="11" t="str">
        <f>(IF(C2947=Локализация!$C$70,1,IF(C2947=Локализация!$C$71,2,IF(C2947=Локализация!$C$72,3,IF(C2947=Локализация!$C$73,4,IF(C2947=Локализация!$C$74,5,IF(OR(C2947=1,C2947=2,C2947=3,C2947=4,C2947=5),C2947,"")))))))</f>
        <v/>
      </c>
      <c r="F2947" s="55" t="e">
        <f t="shared" si="59"/>
        <v>#VALUE!</v>
      </c>
    </row>
    <row r="2948" spans="4:6" x14ac:dyDescent="0.3">
      <c r="D2948" s="11" t="str">
        <f>(IF(B2948=Локализация!$C$64,1,IF(B2948=Локализация!$C$65,2,IF(B2948=Локализация!$C$66,3,IF(B2948=Локализация!$C$67,4,IF(B2948=Локализация!$C$68,5,IF(OR(B2948=1,B2948=2,B2948=3,B2948=4,B2948=5),B2948,"")))))))</f>
        <v/>
      </c>
      <c r="E2948" s="11" t="str">
        <f>(IF(C2948=Локализация!$C$70,1,IF(C2948=Локализация!$C$71,2,IF(C2948=Локализация!$C$72,3,IF(C2948=Локализация!$C$73,4,IF(C2948=Локализация!$C$74,5,IF(OR(C2948=1,C2948=2,C2948=3,C2948=4,C2948=5),C2948,"")))))))</f>
        <v/>
      </c>
      <c r="F2948" s="55" t="e">
        <f t="shared" si="59"/>
        <v>#VALUE!</v>
      </c>
    </row>
    <row r="2949" spans="4:6" x14ac:dyDescent="0.3">
      <c r="D2949" s="11" t="str">
        <f>(IF(B2949=Локализация!$C$64,1,IF(B2949=Локализация!$C$65,2,IF(B2949=Локализация!$C$66,3,IF(B2949=Локализация!$C$67,4,IF(B2949=Локализация!$C$68,5,IF(OR(B2949=1,B2949=2,B2949=3,B2949=4,B2949=5),B2949,"")))))))</f>
        <v/>
      </c>
      <c r="E2949" s="11" t="str">
        <f>(IF(C2949=Локализация!$C$70,1,IF(C2949=Локализация!$C$71,2,IF(C2949=Локализация!$C$72,3,IF(C2949=Локализация!$C$73,4,IF(C2949=Локализация!$C$74,5,IF(OR(C2949=1,C2949=2,C2949=3,C2949=4,C2949=5),C2949,"")))))))</f>
        <v/>
      </c>
      <c r="F2949" s="55" t="e">
        <f t="shared" si="59"/>
        <v>#VALUE!</v>
      </c>
    </row>
    <row r="2950" spans="4:6" x14ac:dyDescent="0.3">
      <c r="D2950" s="11" t="str">
        <f>(IF(B2950=Локализация!$C$64,1,IF(B2950=Локализация!$C$65,2,IF(B2950=Локализация!$C$66,3,IF(B2950=Локализация!$C$67,4,IF(B2950=Локализация!$C$68,5,IF(OR(B2950=1,B2950=2,B2950=3,B2950=4,B2950=5),B2950,"")))))))</f>
        <v/>
      </c>
      <c r="E2950" s="11" t="str">
        <f>(IF(C2950=Локализация!$C$70,1,IF(C2950=Локализация!$C$71,2,IF(C2950=Локализация!$C$72,3,IF(C2950=Локализация!$C$73,4,IF(C2950=Локализация!$C$74,5,IF(OR(C2950=1,C2950=2,C2950=3,C2950=4,C2950=5),C2950,"")))))))</f>
        <v/>
      </c>
      <c r="F2950" s="55" t="e">
        <f t="shared" si="59"/>
        <v>#VALUE!</v>
      </c>
    </row>
    <row r="2951" spans="4:6" x14ac:dyDescent="0.3">
      <c r="D2951" s="11" t="str">
        <f>(IF(B2951=Локализация!$C$64,1,IF(B2951=Локализация!$C$65,2,IF(B2951=Локализация!$C$66,3,IF(B2951=Локализация!$C$67,4,IF(B2951=Локализация!$C$68,5,IF(OR(B2951=1,B2951=2,B2951=3,B2951=4,B2951=5),B2951,"")))))))</f>
        <v/>
      </c>
      <c r="E2951" s="11" t="str">
        <f>(IF(C2951=Локализация!$C$70,1,IF(C2951=Локализация!$C$71,2,IF(C2951=Локализация!$C$72,3,IF(C2951=Локализация!$C$73,4,IF(C2951=Локализация!$C$74,5,IF(OR(C2951=1,C2951=2,C2951=3,C2951=4,C2951=5),C2951,"")))))))</f>
        <v/>
      </c>
      <c r="F2951" s="55" t="e">
        <f t="shared" si="59"/>
        <v>#VALUE!</v>
      </c>
    </row>
    <row r="2952" spans="4:6" x14ac:dyDescent="0.3">
      <c r="D2952" s="11" t="str">
        <f>(IF(B2952=Локализация!$C$64,1,IF(B2952=Локализация!$C$65,2,IF(B2952=Локализация!$C$66,3,IF(B2952=Локализация!$C$67,4,IF(B2952=Локализация!$C$68,5,IF(OR(B2952=1,B2952=2,B2952=3,B2952=4,B2952=5),B2952,"")))))))</f>
        <v/>
      </c>
      <c r="E2952" s="11" t="str">
        <f>(IF(C2952=Локализация!$C$70,1,IF(C2952=Локализация!$C$71,2,IF(C2952=Локализация!$C$72,3,IF(C2952=Локализация!$C$73,4,IF(C2952=Локализация!$C$74,5,IF(OR(C2952=1,C2952=2,C2952=3,C2952=4,C2952=5),C2952,"")))))))</f>
        <v/>
      </c>
      <c r="F2952" s="55" t="e">
        <f t="shared" si="59"/>
        <v>#VALUE!</v>
      </c>
    </row>
    <row r="2953" spans="4:6" x14ac:dyDescent="0.3">
      <c r="D2953" s="11" t="str">
        <f>(IF(B2953=Локализация!$C$64,1,IF(B2953=Локализация!$C$65,2,IF(B2953=Локализация!$C$66,3,IF(B2953=Локализация!$C$67,4,IF(B2953=Локализация!$C$68,5,IF(OR(B2953=1,B2953=2,B2953=3,B2953=4,B2953=5),B2953,"")))))))</f>
        <v/>
      </c>
      <c r="E2953" s="11" t="str">
        <f>(IF(C2953=Локализация!$C$70,1,IF(C2953=Локализация!$C$71,2,IF(C2953=Локализация!$C$72,3,IF(C2953=Локализация!$C$73,4,IF(C2953=Локализация!$C$74,5,IF(OR(C2953=1,C2953=2,C2953=3,C2953=4,C2953=5),C2953,"")))))))</f>
        <v/>
      </c>
      <c r="F2953" s="55" t="e">
        <f t="shared" si="59"/>
        <v>#VALUE!</v>
      </c>
    </row>
    <row r="2954" spans="4:6" x14ac:dyDescent="0.3">
      <c r="D2954" s="11" t="str">
        <f>(IF(B2954=Локализация!$C$64,1,IF(B2954=Локализация!$C$65,2,IF(B2954=Локализация!$C$66,3,IF(B2954=Локализация!$C$67,4,IF(B2954=Локализация!$C$68,5,IF(OR(B2954=1,B2954=2,B2954=3,B2954=4,B2954=5),B2954,"")))))))</f>
        <v/>
      </c>
      <c r="E2954" s="11" t="str">
        <f>(IF(C2954=Локализация!$C$70,1,IF(C2954=Локализация!$C$71,2,IF(C2954=Локализация!$C$72,3,IF(C2954=Локализация!$C$73,4,IF(C2954=Локализация!$C$74,5,IF(OR(C2954=1,C2954=2,C2954=3,C2954=4,C2954=5),C2954,"")))))))</f>
        <v/>
      </c>
      <c r="F2954" s="55" t="e">
        <f t="shared" si="59"/>
        <v>#VALUE!</v>
      </c>
    </row>
    <row r="2955" spans="4:6" x14ac:dyDescent="0.3">
      <c r="D2955" s="11" t="str">
        <f>(IF(B2955=Локализация!$C$64,1,IF(B2955=Локализация!$C$65,2,IF(B2955=Локализация!$C$66,3,IF(B2955=Локализация!$C$67,4,IF(B2955=Локализация!$C$68,5,IF(OR(B2955=1,B2955=2,B2955=3,B2955=4,B2955=5),B2955,"")))))))</f>
        <v/>
      </c>
      <c r="E2955" s="11" t="str">
        <f>(IF(C2955=Локализация!$C$70,1,IF(C2955=Локализация!$C$71,2,IF(C2955=Локализация!$C$72,3,IF(C2955=Локализация!$C$73,4,IF(C2955=Локализация!$C$74,5,IF(OR(C2955=1,C2955=2,C2955=3,C2955=4,C2955=5),C2955,"")))))))</f>
        <v/>
      </c>
      <c r="F2955" s="55" t="e">
        <f t="shared" si="59"/>
        <v>#VALUE!</v>
      </c>
    </row>
    <row r="2956" spans="4:6" x14ac:dyDescent="0.3">
      <c r="D2956" s="11" t="str">
        <f>(IF(B2956=Локализация!$C$64,1,IF(B2956=Локализация!$C$65,2,IF(B2956=Локализация!$C$66,3,IF(B2956=Локализация!$C$67,4,IF(B2956=Локализация!$C$68,5,IF(OR(B2956=1,B2956=2,B2956=3,B2956=4,B2956=5),B2956,"")))))))</f>
        <v/>
      </c>
      <c r="E2956" s="11" t="str">
        <f>(IF(C2956=Локализация!$C$70,1,IF(C2956=Локализация!$C$71,2,IF(C2956=Локализация!$C$72,3,IF(C2956=Локализация!$C$73,4,IF(C2956=Локализация!$C$74,5,IF(OR(C2956=1,C2956=2,C2956=3,C2956=4,C2956=5),C2956,"")))))))</f>
        <v/>
      </c>
      <c r="F2956" s="55" t="e">
        <f t="shared" si="59"/>
        <v>#VALUE!</v>
      </c>
    </row>
    <row r="2957" spans="4:6" x14ac:dyDescent="0.3">
      <c r="D2957" s="11" t="str">
        <f>(IF(B2957=Локализация!$C$64,1,IF(B2957=Локализация!$C$65,2,IF(B2957=Локализация!$C$66,3,IF(B2957=Локализация!$C$67,4,IF(B2957=Локализация!$C$68,5,IF(OR(B2957=1,B2957=2,B2957=3,B2957=4,B2957=5),B2957,"")))))))</f>
        <v/>
      </c>
      <c r="E2957" s="11" t="str">
        <f>(IF(C2957=Локализация!$C$70,1,IF(C2957=Локализация!$C$71,2,IF(C2957=Локализация!$C$72,3,IF(C2957=Локализация!$C$73,4,IF(C2957=Локализация!$C$74,5,IF(OR(C2957=1,C2957=2,C2957=3,C2957=4,C2957=5),C2957,"")))))))</f>
        <v/>
      </c>
      <c r="F2957" s="55" t="e">
        <f t="shared" si="59"/>
        <v>#VALUE!</v>
      </c>
    </row>
    <row r="2958" spans="4:6" x14ac:dyDescent="0.3">
      <c r="D2958" s="11" t="str">
        <f>(IF(B2958=Локализация!$C$64,1,IF(B2958=Локализация!$C$65,2,IF(B2958=Локализация!$C$66,3,IF(B2958=Локализация!$C$67,4,IF(B2958=Локализация!$C$68,5,IF(OR(B2958=1,B2958=2,B2958=3,B2958=4,B2958=5),B2958,"")))))))</f>
        <v/>
      </c>
      <c r="E2958" s="11" t="str">
        <f>(IF(C2958=Локализация!$C$70,1,IF(C2958=Локализация!$C$71,2,IF(C2958=Локализация!$C$72,3,IF(C2958=Локализация!$C$73,4,IF(C2958=Локализация!$C$74,5,IF(OR(C2958=1,C2958=2,C2958=3,C2958=4,C2958=5),C2958,"")))))))</f>
        <v/>
      </c>
      <c r="F2958" s="55" t="e">
        <f t="shared" si="59"/>
        <v>#VALUE!</v>
      </c>
    </row>
    <row r="2959" spans="4:6" x14ac:dyDescent="0.3">
      <c r="D2959" s="11" t="str">
        <f>(IF(B2959=Локализация!$C$64,1,IF(B2959=Локализация!$C$65,2,IF(B2959=Локализация!$C$66,3,IF(B2959=Локализация!$C$67,4,IF(B2959=Локализация!$C$68,5,IF(OR(B2959=1,B2959=2,B2959=3,B2959=4,B2959=5),B2959,"")))))))</f>
        <v/>
      </c>
      <c r="E2959" s="11" t="str">
        <f>(IF(C2959=Локализация!$C$70,1,IF(C2959=Локализация!$C$71,2,IF(C2959=Локализация!$C$72,3,IF(C2959=Локализация!$C$73,4,IF(C2959=Локализация!$C$74,5,IF(OR(C2959=1,C2959=2,C2959=3,C2959=4,C2959=5),C2959,"")))))))</f>
        <v/>
      </c>
      <c r="F2959" s="55" t="e">
        <f t="shared" si="59"/>
        <v>#VALUE!</v>
      </c>
    </row>
    <row r="2960" spans="4:6" x14ac:dyDescent="0.3">
      <c r="D2960" s="11" t="str">
        <f>(IF(B2960=Локализация!$C$64,1,IF(B2960=Локализация!$C$65,2,IF(B2960=Локализация!$C$66,3,IF(B2960=Локализация!$C$67,4,IF(B2960=Локализация!$C$68,5,IF(OR(B2960=1,B2960=2,B2960=3,B2960=4,B2960=5),B2960,"")))))))</f>
        <v/>
      </c>
      <c r="E2960" s="11" t="str">
        <f>(IF(C2960=Локализация!$C$70,1,IF(C2960=Локализация!$C$71,2,IF(C2960=Локализация!$C$72,3,IF(C2960=Локализация!$C$73,4,IF(C2960=Локализация!$C$74,5,IF(OR(C2960=1,C2960=2,C2960=3,C2960=4,C2960=5),C2960,"")))))))</f>
        <v/>
      </c>
      <c r="F2960" s="55" t="e">
        <f t="shared" si="59"/>
        <v>#VALUE!</v>
      </c>
    </row>
    <row r="2961" spans="4:6" x14ac:dyDescent="0.3">
      <c r="D2961" s="11" t="str">
        <f>(IF(B2961=Локализация!$C$64,1,IF(B2961=Локализация!$C$65,2,IF(B2961=Локализация!$C$66,3,IF(B2961=Локализация!$C$67,4,IF(B2961=Локализация!$C$68,5,IF(OR(B2961=1,B2961=2,B2961=3,B2961=4,B2961=5),B2961,"")))))))</f>
        <v/>
      </c>
      <c r="E2961" s="11" t="str">
        <f>(IF(C2961=Локализация!$C$70,1,IF(C2961=Локализация!$C$71,2,IF(C2961=Локализация!$C$72,3,IF(C2961=Локализация!$C$73,4,IF(C2961=Локализация!$C$74,5,IF(OR(C2961=1,C2961=2,C2961=3,C2961=4,C2961=5),C2961,"")))))))</f>
        <v/>
      </c>
      <c r="F2961" s="55" t="e">
        <f t="shared" si="59"/>
        <v>#VALUE!</v>
      </c>
    </row>
    <row r="2962" spans="4:6" x14ac:dyDescent="0.3">
      <c r="D2962" s="11" t="str">
        <f>(IF(B2962=Локализация!$C$64,1,IF(B2962=Локализация!$C$65,2,IF(B2962=Локализация!$C$66,3,IF(B2962=Локализация!$C$67,4,IF(B2962=Локализация!$C$68,5,IF(OR(B2962=1,B2962=2,B2962=3,B2962=4,B2962=5),B2962,"")))))))</f>
        <v/>
      </c>
      <c r="E2962" s="11" t="str">
        <f>(IF(C2962=Локализация!$C$70,1,IF(C2962=Локализация!$C$71,2,IF(C2962=Локализация!$C$72,3,IF(C2962=Локализация!$C$73,4,IF(C2962=Локализация!$C$74,5,IF(OR(C2962=1,C2962=2,C2962=3,C2962=4,C2962=5),C2962,"")))))))</f>
        <v/>
      </c>
      <c r="F2962" s="55" t="e">
        <f t="shared" si="59"/>
        <v>#VALUE!</v>
      </c>
    </row>
    <row r="2963" spans="4:6" x14ac:dyDescent="0.3">
      <c r="D2963" s="11" t="str">
        <f>(IF(B2963=Локализация!$C$64,1,IF(B2963=Локализация!$C$65,2,IF(B2963=Локализация!$C$66,3,IF(B2963=Локализация!$C$67,4,IF(B2963=Локализация!$C$68,5,IF(OR(B2963=1,B2963=2,B2963=3,B2963=4,B2963=5),B2963,"")))))))</f>
        <v/>
      </c>
      <c r="E2963" s="11" t="str">
        <f>(IF(C2963=Локализация!$C$70,1,IF(C2963=Локализация!$C$71,2,IF(C2963=Локализация!$C$72,3,IF(C2963=Локализация!$C$73,4,IF(C2963=Локализация!$C$74,5,IF(OR(C2963=1,C2963=2,C2963=3,C2963=4,C2963=5),C2963,"")))))))</f>
        <v/>
      </c>
      <c r="F2963" s="55" t="e">
        <f t="shared" si="59"/>
        <v>#VALUE!</v>
      </c>
    </row>
    <row r="2964" spans="4:6" x14ac:dyDescent="0.3">
      <c r="D2964" s="11" t="str">
        <f>(IF(B2964=Локализация!$C$64,1,IF(B2964=Локализация!$C$65,2,IF(B2964=Локализация!$C$66,3,IF(B2964=Локализация!$C$67,4,IF(B2964=Локализация!$C$68,5,IF(OR(B2964=1,B2964=2,B2964=3,B2964=4,B2964=5),B2964,"")))))))</f>
        <v/>
      </c>
      <c r="E2964" s="11" t="str">
        <f>(IF(C2964=Локализация!$C$70,1,IF(C2964=Локализация!$C$71,2,IF(C2964=Локализация!$C$72,3,IF(C2964=Локализация!$C$73,4,IF(C2964=Локализация!$C$74,5,IF(OR(C2964=1,C2964=2,C2964=3,C2964=4,C2964=5),C2964,"")))))))</f>
        <v/>
      </c>
      <c r="F2964" s="55" t="e">
        <f t="shared" si="59"/>
        <v>#VALUE!</v>
      </c>
    </row>
    <row r="2965" spans="4:6" x14ac:dyDescent="0.3">
      <c r="D2965" s="11" t="str">
        <f>(IF(B2965=Локализация!$C$64,1,IF(B2965=Локализация!$C$65,2,IF(B2965=Локализация!$C$66,3,IF(B2965=Локализация!$C$67,4,IF(B2965=Локализация!$C$68,5,IF(OR(B2965=1,B2965=2,B2965=3,B2965=4,B2965=5),B2965,"")))))))</f>
        <v/>
      </c>
      <c r="E2965" s="11" t="str">
        <f>(IF(C2965=Локализация!$C$70,1,IF(C2965=Локализация!$C$71,2,IF(C2965=Локализация!$C$72,3,IF(C2965=Локализация!$C$73,4,IF(C2965=Локализация!$C$74,5,IF(OR(C2965=1,C2965=2,C2965=3,C2965=4,C2965=5),C2965,"")))))))</f>
        <v/>
      </c>
      <c r="F2965" s="55" t="e">
        <f t="shared" si="59"/>
        <v>#VALUE!</v>
      </c>
    </row>
    <row r="2966" spans="4:6" x14ac:dyDescent="0.3">
      <c r="D2966" s="11" t="str">
        <f>(IF(B2966=Локализация!$C$64,1,IF(B2966=Локализация!$C$65,2,IF(B2966=Локализация!$C$66,3,IF(B2966=Локализация!$C$67,4,IF(B2966=Локализация!$C$68,5,IF(OR(B2966=1,B2966=2,B2966=3,B2966=4,B2966=5),B2966,"")))))))</f>
        <v/>
      </c>
      <c r="E2966" s="11" t="str">
        <f>(IF(C2966=Локализация!$C$70,1,IF(C2966=Локализация!$C$71,2,IF(C2966=Локализация!$C$72,3,IF(C2966=Локализация!$C$73,4,IF(C2966=Локализация!$C$74,5,IF(OR(C2966=1,C2966=2,C2966=3,C2966=4,C2966=5),C2966,"")))))))</f>
        <v/>
      </c>
      <c r="F2966" s="55" t="e">
        <f t="shared" si="59"/>
        <v>#VALUE!</v>
      </c>
    </row>
    <row r="2967" spans="4:6" x14ac:dyDescent="0.3">
      <c r="D2967" s="11" t="str">
        <f>(IF(B2967=Локализация!$C$64,1,IF(B2967=Локализация!$C$65,2,IF(B2967=Локализация!$C$66,3,IF(B2967=Локализация!$C$67,4,IF(B2967=Локализация!$C$68,5,IF(OR(B2967=1,B2967=2,B2967=3,B2967=4,B2967=5),B2967,"")))))))</f>
        <v/>
      </c>
      <c r="E2967" s="11" t="str">
        <f>(IF(C2967=Локализация!$C$70,1,IF(C2967=Локализация!$C$71,2,IF(C2967=Локализация!$C$72,3,IF(C2967=Локализация!$C$73,4,IF(C2967=Локализация!$C$74,5,IF(OR(C2967=1,C2967=2,C2967=3,C2967=4,C2967=5),C2967,"")))))))</f>
        <v/>
      </c>
      <c r="F2967" s="55" t="e">
        <f t="shared" si="59"/>
        <v>#VALUE!</v>
      </c>
    </row>
    <row r="2968" spans="4:6" x14ac:dyDescent="0.3">
      <c r="D2968" s="11" t="str">
        <f>(IF(B2968=Локализация!$C$64,1,IF(B2968=Локализация!$C$65,2,IF(B2968=Локализация!$C$66,3,IF(B2968=Локализация!$C$67,4,IF(B2968=Локализация!$C$68,5,IF(OR(B2968=1,B2968=2,B2968=3,B2968=4,B2968=5),B2968,"")))))))</f>
        <v/>
      </c>
      <c r="E2968" s="11" t="str">
        <f>(IF(C2968=Локализация!$C$70,1,IF(C2968=Локализация!$C$71,2,IF(C2968=Локализация!$C$72,3,IF(C2968=Локализация!$C$73,4,IF(C2968=Локализация!$C$74,5,IF(OR(C2968=1,C2968=2,C2968=3,C2968=4,C2968=5),C2968,"")))))))</f>
        <v/>
      </c>
      <c r="F2968" s="55" t="e">
        <f t="shared" si="59"/>
        <v>#VALUE!</v>
      </c>
    </row>
    <row r="2969" spans="4:6" x14ac:dyDescent="0.3">
      <c r="D2969" s="11" t="str">
        <f>(IF(B2969=Локализация!$C$64,1,IF(B2969=Локализация!$C$65,2,IF(B2969=Локализация!$C$66,3,IF(B2969=Локализация!$C$67,4,IF(B2969=Локализация!$C$68,5,IF(OR(B2969=1,B2969=2,B2969=3,B2969=4,B2969=5),B2969,"")))))))</f>
        <v/>
      </c>
      <c r="E2969" s="11" t="str">
        <f>(IF(C2969=Локализация!$C$70,1,IF(C2969=Локализация!$C$71,2,IF(C2969=Локализация!$C$72,3,IF(C2969=Локализация!$C$73,4,IF(C2969=Локализация!$C$74,5,IF(OR(C2969=1,C2969=2,C2969=3,C2969=4,C2969=5),C2969,"")))))))</f>
        <v/>
      </c>
      <c r="F2969" s="55" t="e">
        <f t="shared" si="59"/>
        <v>#VALUE!</v>
      </c>
    </row>
    <row r="2970" spans="4:6" x14ac:dyDescent="0.3">
      <c r="D2970" s="11" t="str">
        <f>(IF(B2970=Локализация!$C$64,1,IF(B2970=Локализация!$C$65,2,IF(B2970=Локализация!$C$66,3,IF(B2970=Локализация!$C$67,4,IF(B2970=Локализация!$C$68,5,IF(OR(B2970=1,B2970=2,B2970=3,B2970=4,B2970=5),B2970,"")))))))</f>
        <v/>
      </c>
      <c r="E2970" s="11" t="str">
        <f>(IF(C2970=Локализация!$C$70,1,IF(C2970=Локализация!$C$71,2,IF(C2970=Локализация!$C$72,3,IF(C2970=Локализация!$C$73,4,IF(C2970=Локализация!$C$74,5,IF(OR(C2970=1,C2970=2,C2970=3,C2970=4,C2970=5),C2970,"")))))))</f>
        <v/>
      </c>
      <c r="F2970" s="55" t="e">
        <f t="shared" si="59"/>
        <v>#VALUE!</v>
      </c>
    </row>
    <row r="2971" spans="4:6" x14ac:dyDescent="0.3">
      <c r="D2971" s="11" t="str">
        <f>(IF(B2971=Локализация!$C$64,1,IF(B2971=Локализация!$C$65,2,IF(B2971=Локализация!$C$66,3,IF(B2971=Локализация!$C$67,4,IF(B2971=Локализация!$C$68,5,IF(OR(B2971=1,B2971=2,B2971=3,B2971=4,B2971=5),B2971,"")))))))</f>
        <v/>
      </c>
      <c r="E2971" s="11" t="str">
        <f>(IF(C2971=Локализация!$C$70,1,IF(C2971=Локализация!$C$71,2,IF(C2971=Локализация!$C$72,3,IF(C2971=Локализация!$C$73,4,IF(C2971=Локализация!$C$74,5,IF(OR(C2971=1,C2971=2,C2971=3,C2971=4,C2971=5),C2971,"")))))))</f>
        <v/>
      </c>
      <c r="F2971" s="55" t="e">
        <f t="shared" si="59"/>
        <v>#VALUE!</v>
      </c>
    </row>
    <row r="2972" spans="4:6" x14ac:dyDescent="0.3">
      <c r="D2972" s="11" t="str">
        <f>(IF(B2972=Локализация!$C$64,1,IF(B2972=Локализация!$C$65,2,IF(B2972=Локализация!$C$66,3,IF(B2972=Локализация!$C$67,4,IF(B2972=Локализация!$C$68,5,IF(OR(B2972=1,B2972=2,B2972=3,B2972=4,B2972=5),B2972,"")))))))</f>
        <v/>
      </c>
      <c r="E2972" s="11" t="str">
        <f>(IF(C2972=Локализация!$C$70,1,IF(C2972=Локализация!$C$71,2,IF(C2972=Локализация!$C$72,3,IF(C2972=Локализация!$C$73,4,IF(C2972=Локализация!$C$74,5,IF(OR(C2972=1,C2972=2,C2972=3,C2972=4,C2972=5),C2972,"")))))))</f>
        <v/>
      </c>
      <c r="F2972" s="55" t="e">
        <f t="shared" si="59"/>
        <v>#VALUE!</v>
      </c>
    </row>
    <row r="2973" spans="4:6" x14ac:dyDescent="0.3">
      <c r="D2973" s="11" t="str">
        <f>(IF(B2973=Локализация!$C$64,1,IF(B2973=Локализация!$C$65,2,IF(B2973=Локализация!$C$66,3,IF(B2973=Локализация!$C$67,4,IF(B2973=Локализация!$C$68,5,IF(OR(B2973=1,B2973=2,B2973=3,B2973=4,B2973=5),B2973,"")))))))</f>
        <v/>
      </c>
      <c r="E2973" s="11" t="str">
        <f>(IF(C2973=Локализация!$C$70,1,IF(C2973=Локализация!$C$71,2,IF(C2973=Локализация!$C$72,3,IF(C2973=Локализация!$C$73,4,IF(C2973=Локализация!$C$74,5,IF(OR(C2973=1,C2973=2,C2973=3,C2973=4,C2973=5),C2973,"")))))))</f>
        <v/>
      </c>
      <c r="F2973" s="55" t="e">
        <f t="shared" si="59"/>
        <v>#VALUE!</v>
      </c>
    </row>
    <row r="2974" spans="4:6" x14ac:dyDescent="0.3">
      <c r="D2974" s="11" t="str">
        <f>(IF(B2974=Локализация!$C$64,1,IF(B2974=Локализация!$C$65,2,IF(B2974=Локализация!$C$66,3,IF(B2974=Локализация!$C$67,4,IF(B2974=Локализация!$C$68,5,IF(OR(B2974=1,B2974=2,B2974=3,B2974=4,B2974=5),B2974,"")))))))</f>
        <v/>
      </c>
      <c r="E2974" s="11" t="str">
        <f>(IF(C2974=Локализация!$C$70,1,IF(C2974=Локализация!$C$71,2,IF(C2974=Локализация!$C$72,3,IF(C2974=Локализация!$C$73,4,IF(C2974=Локализация!$C$74,5,IF(OR(C2974=1,C2974=2,C2974=3,C2974=4,C2974=5),C2974,"")))))))</f>
        <v/>
      </c>
      <c r="F2974" s="55" t="e">
        <f t="shared" si="59"/>
        <v>#VALUE!</v>
      </c>
    </row>
    <row r="2975" spans="4:6" x14ac:dyDescent="0.3">
      <c r="D2975" s="11" t="str">
        <f>(IF(B2975=Локализация!$C$64,1,IF(B2975=Локализация!$C$65,2,IF(B2975=Локализация!$C$66,3,IF(B2975=Локализация!$C$67,4,IF(B2975=Локализация!$C$68,5,IF(OR(B2975=1,B2975=2,B2975=3,B2975=4,B2975=5),B2975,"")))))))</f>
        <v/>
      </c>
      <c r="E2975" s="11" t="str">
        <f>(IF(C2975=Локализация!$C$70,1,IF(C2975=Локализация!$C$71,2,IF(C2975=Локализация!$C$72,3,IF(C2975=Локализация!$C$73,4,IF(C2975=Локализация!$C$74,5,IF(OR(C2975=1,C2975=2,C2975=3,C2975=4,C2975=5),C2975,"")))))))</f>
        <v/>
      </c>
      <c r="F2975" s="55" t="e">
        <f t="shared" si="59"/>
        <v>#VALUE!</v>
      </c>
    </row>
    <row r="2976" spans="4:6" x14ac:dyDescent="0.3">
      <c r="D2976" s="11" t="str">
        <f>(IF(B2976=Локализация!$C$64,1,IF(B2976=Локализация!$C$65,2,IF(B2976=Локализация!$C$66,3,IF(B2976=Локализация!$C$67,4,IF(B2976=Локализация!$C$68,5,IF(OR(B2976=1,B2976=2,B2976=3,B2976=4,B2976=5),B2976,"")))))))</f>
        <v/>
      </c>
      <c r="E2976" s="11" t="str">
        <f>(IF(C2976=Локализация!$C$70,1,IF(C2976=Локализация!$C$71,2,IF(C2976=Локализация!$C$72,3,IF(C2976=Локализация!$C$73,4,IF(C2976=Локализация!$C$74,5,IF(OR(C2976=1,C2976=2,C2976=3,C2976=4,C2976=5),C2976,"")))))))</f>
        <v/>
      </c>
      <c r="F2976" s="55" t="e">
        <f t="shared" si="59"/>
        <v>#VALUE!</v>
      </c>
    </row>
    <row r="2977" spans="4:6" x14ac:dyDescent="0.3">
      <c r="D2977" s="11" t="str">
        <f>(IF(B2977=Локализация!$C$64,1,IF(B2977=Локализация!$C$65,2,IF(B2977=Локализация!$C$66,3,IF(B2977=Локализация!$C$67,4,IF(B2977=Локализация!$C$68,5,IF(OR(B2977=1,B2977=2,B2977=3,B2977=4,B2977=5),B2977,"")))))))</f>
        <v/>
      </c>
      <c r="E2977" s="11" t="str">
        <f>(IF(C2977=Локализация!$C$70,1,IF(C2977=Локализация!$C$71,2,IF(C2977=Локализация!$C$72,3,IF(C2977=Локализация!$C$73,4,IF(C2977=Локализация!$C$74,5,IF(OR(C2977=1,C2977=2,C2977=3,C2977=4,C2977=5),C2977,"")))))))</f>
        <v/>
      </c>
      <c r="F2977" s="55" t="e">
        <f t="shared" si="59"/>
        <v>#VALUE!</v>
      </c>
    </row>
    <row r="2978" spans="4:6" x14ac:dyDescent="0.3">
      <c r="D2978" s="11" t="str">
        <f>(IF(B2978=Локализация!$C$64,1,IF(B2978=Локализация!$C$65,2,IF(B2978=Локализация!$C$66,3,IF(B2978=Локализация!$C$67,4,IF(B2978=Локализация!$C$68,5,IF(OR(B2978=1,B2978=2,B2978=3,B2978=4,B2978=5),B2978,"")))))))</f>
        <v/>
      </c>
      <c r="E2978" s="11" t="str">
        <f>(IF(C2978=Локализация!$C$70,1,IF(C2978=Локализация!$C$71,2,IF(C2978=Локализация!$C$72,3,IF(C2978=Локализация!$C$73,4,IF(C2978=Локализация!$C$74,5,IF(OR(C2978=1,C2978=2,C2978=3,C2978=4,C2978=5),C2978,"")))))))</f>
        <v/>
      </c>
      <c r="F2978" s="55" t="e">
        <f t="shared" ref="F2978:F3041" si="60">(((D2978+E2978)-2)/8)</f>
        <v>#VALUE!</v>
      </c>
    </row>
    <row r="2979" spans="4:6" x14ac:dyDescent="0.3">
      <c r="D2979" s="11" t="str">
        <f>(IF(B2979=Локализация!$C$64,1,IF(B2979=Локализация!$C$65,2,IF(B2979=Локализация!$C$66,3,IF(B2979=Локализация!$C$67,4,IF(B2979=Локализация!$C$68,5,IF(OR(B2979=1,B2979=2,B2979=3,B2979=4,B2979=5),B2979,"")))))))</f>
        <v/>
      </c>
      <c r="E2979" s="11" t="str">
        <f>(IF(C2979=Локализация!$C$70,1,IF(C2979=Локализация!$C$71,2,IF(C2979=Локализация!$C$72,3,IF(C2979=Локализация!$C$73,4,IF(C2979=Локализация!$C$74,5,IF(OR(C2979=1,C2979=2,C2979=3,C2979=4,C2979=5),C2979,"")))))))</f>
        <v/>
      </c>
      <c r="F2979" s="55" t="e">
        <f t="shared" si="60"/>
        <v>#VALUE!</v>
      </c>
    </row>
    <row r="2980" spans="4:6" x14ac:dyDescent="0.3">
      <c r="D2980" s="11" t="str">
        <f>(IF(B2980=Локализация!$C$64,1,IF(B2980=Локализация!$C$65,2,IF(B2980=Локализация!$C$66,3,IF(B2980=Локализация!$C$67,4,IF(B2980=Локализация!$C$68,5,IF(OR(B2980=1,B2980=2,B2980=3,B2980=4,B2980=5),B2980,"")))))))</f>
        <v/>
      </c>
      <c r="E2980" s="11" t="str">
        <f>(IF(C2980=Локализация!$C$70,1,IF(C2980=Локализация!$C$71,2,IF(C2980=Локализация!$C$72,3,IF(C2980=Локализация!$C$73,4,IF(C2980=Локализация!$C$74,5,IF(OR(C2980=1,C2980=2,C2980=3,C2980=4,C2980=5),C2980,"")))))))</f>
        <v/>
      </c>
      <c r="F2980" s="55" t="e">
        <f t="shared" si="60"/>
        <v>#VALUE!</v>
      </c>
    </row>
    <row r="2981" spans="4:6" x14ac:dyDescent="0.3">
      <c r="D2981" s="11" t="str">
        <f>(IF(B2981=Локализация!$C$64,1,IF(B2981=Локализация!$C$65,2,IF(B2981=Локализация!$C$66,3,IF(B2981=Локализация!$C$67,4,IF(B2981=Локализация!$C$68,5,IF(OR(B2981=1,B2981=2,B2981=3,B2981=4,B2981=5),B2981,"")))))))</f>
        <v/>
      </c>
      <c r="E2981" s="11" t="str">
        <f>(IF(C2981=Локализация!$C$70,1,IF(C2981=Локализация!$C$71,2,IF(C2981=Локализация!$C$72,3,IF(C2981=Локализация!$C$73,4,IF(C2981=Локализация!$C$74,5,IF(OR(C2981=1,C2981=2,C2981=3,C2981=4,C2981=5),C2981,"")))))))</f>
        <v/>
      </c>
      <c r="F2981" s="55" t="e">
        <f t="shared" si="60"/>
        <v>#VALUE!</v>
      </c>
    </row>
    <row r="2982" spans="4:6" x14ac:dyDescent="0.3">
      <c r="D2982" s="11" t="str">
        <f>(IF(B2982=Локализация!$C$64,1,IF(B2982=Локализация!$C$65,2,IF(B2982=Локализация!$C$66,3,IF(B2982=Локализация!$C$67,4,IF(B2982=Локализация!$C$68,5,IF(OR(B2982=1,B2982=2,B2982=3,B2982=4,B2982=5),B2982,"")))))))</f>
        <v/>
      </c>
      <c r="E2982" s="11" t="str">
        <f>(IF(C2982=Локализация!$C$70,1,IF(C2982=Локализация!$C$71,2,IF(C2982=Локализация!$C$72,3,IF(C2982=Локализация!$C$73,4,IF(C2982=Локализация!$C$74,5,IF(OR(C2982=1,C2982=2,C2982=3,C2982=4,C2982=5),C2982,"")))))))</f>
        <v/>
      </c>
      <c r="F2982" s="55" t="e">
        <f t="shared" si="60"/>
        <v>#VALUE!</v>
      </c>
    </row>
    <row r="2983" spans="4:6" x14ac:dyDescent="0.3">
      <c r="D2983" s="11" t="str">
        <f>(IF(B2983=Локализация!$C$64,1,IF(B2983=Локализация!$C$65,2,IF(B2983=Локализация!$C$66,3,IF(B2983=Локализация!$C$67,4,IF(B2983=Локализация!$C$68,5,IF(OR(B2983=1,B2983=2,B2983=3,B2983=4,B2983=5),B2983,"")))))))</f>
        <v/>
      </c>
      <c r="E2983" s="11" t="str">
        <f>(IF(C2983=Локализация!$C$70,1,IF(C2983=Локализация!$C$71,2,IF(C2983=Локализация!$C$72,3,IF(C2983=Локализация!$C$73,4,IF(C2983=Локализация!$C$74,5,IF(OR(C2983=1,C2983=2,C2983=3,C2983=4,C2983=5),C2983,"")))))))</f>
        <v/>
      </c>
      <c r="F2983" s="55" t="e">
        <f t="shared" si="60"/>
        <v>#VALUE!</v>
      </c>
    </row>
    <row r="2984" spans="4:6" x14ac:dyDescent="0.3">
      <c r="D2984" s="11" t="str">
        <f>(IF(B2984=Локализация!$C$64,1,IF(B2984=Локализация!$C$65,2,IF(B2984=Локализация!$C$66,3,IF(B2984=Локализация!$C$67,4,IF(B2984=Локализация!$C$68,5,IF(OR(B2984=1,B2984=2,B2984=3,B2984=4,B2984=5),B2984,"")))))))</f>
        <v/>
      </c>
      <c r="E2984" s="11" t="str">
        <f>(IF(C2984=Локализация!$C$70,1,IF(C2984=Локализация!$C$71,2,IF(C2984=Локализация!$C$72,3,IF(C2984=Локализация!$C$73,4,IF(C2984=Локализация!$C$74,5,IF(OR(C2984=1,C2984=2,C2984=3,C2984=4,C2984=5),C2984,"")))))))</f>
        <v/>
      </c>
      <c r="F2984" s="55" t="e">
        <f t="shared" si="60"/>
        <v>#VALUE!</v>
      </c>
    </row>
    <row r="2985" spans="4:6" x14ac:dyDescent="0.3">
      <c r="D2985" s="11" t="str">
        <f>(IF(B2985=Локализация!$C$64,1,IF(B2985=Локализация!$C$65,2,IF(B2985=Локализация!$C$66,3,IF(B2985=Локализация!$C$67,4,IF(B2985=Локализация!$C$68,5,IF(OR(B2985=1,B2985=2,B2985=3,B2985=4,B2985=5),B2985,"")))))))</f>
        <v/>
      </c>
      <c r="E2985" s="11" t="str">
        <f>(IF(C2985=Локализация!$C$70,1,IF(C2985=Локализация!$C$71,2,IF(C2985=Локализация!$C$72,3,IF(C2985=Локализация!$C$73,4,IF(C2985=Локализация!$C$74,5,IF(OR(C2985=1,C2985=2,C2985=3,C2985=4,C2985=5),C2985,"")))))))</f>
        <v/>
      </c>
      <c r="F2985" s="55" t="e">
        <f t="shared" si="60"/>
        <v>#VALUE!</v>
      </c>
    </row>
    <row r="2986" spans="4:6" x14ac:dyDescent="0.3">
      <c r="D2986" s="11" t="str">
        <f>(IF(B2986=Локализация!$C$64,1,IF(B2986=Локализация!$C$65,2,IF(B2986=Локализация!$C$66,3,IF(B2986=Локализация!$C$67,4,IF(B2986=Локализация!$C$68,5,IF(OR(B2986=1,B2986=2,B2986=3,B2986=4,B2986=5),B2986,"")))))))</f>
        <v/>
      </c>
      <c r="E2986" s="11" t="str">
        <f>(IF(C2986=Локализация!$C$70,1,IF(C2986=Локализация!$C$71,2,IF(C2986=Локализация!$C$72,3,IF(C2986=Локализация!$C$73,4,IF(C2986=Локализация!$C$74,5,IF(OR(C2986=1,C2986=2,C2986=3,C2986=4,C2986=5),C2986,"")))))))</f>
        <v/>
      </c>
      <c r="F2986" s="55" t="e">
        <f t="shared" si="60"/>
        <v>#VALUE!</v>
      </c>
    </row>
    <row r="2987" spans="4:6" x14ac:dyDescent="0.3">
      <c r="D2987" s="11" t="str">
        <f>(IF(B2987=Локализация!$C$64,1,IF(B2987=Локализация!$C$65,2,IF(B2987=Локализация!$C$66,3,IF(B2987=Локализация!$C$67,4,IF(B2987=Локализация!$C$68,5,IF(OR(B2987=1,B2987=2,B2987=3,B2987=4,B2987=5),B2987,"")))))))</f>
        <v/>
      </c>
      <c r="E2987" s="11" t="str">
        <f>(IF(C2987=Локализация!$C$70,1,IF(C2987=Локализация!$C$71,2,IF(C2987=Локализация!$C$72,3,IF(C2987=Локализация!$C$73,4,IF(C2987=Локализация!$C$74,5,IF(OR(C2987=1,C2987=2,C2987=3,C2987=4,C2987=5),C2987,"")))))))</f>
        <v/>
      </c>
      <c r="F2987" s="55" t="e">
        <f t="shared" si="60"/>
        <v>#VALUE!</v>
      </c>
    </row>
    <row r="2988" spans="4:6" x14ac:dyDescent="0.3">
      <c r="D2988" s="11" t="str">
        <f>(IF(B2988=Локализация!$C$64,1,IF(B2988=Локализация!$C$65,2,IF(B2988=Локализация!$C$66,3,IF(B2988=Локализация!$C$67,4,IF(B2988=Локализация!$C$68,5,IF(OR(B2988=1,B2988=2,B2988=3,B2988=4,B2988=5),B2988,"")))))))</f>
        <v/>
      </c>
      <c r="E2988" s="11" t="str">
        <f>(IF(C2988=Локализация!$C$70,1,IF(C2988=Локализация!$C$71,2,IF(C2988=Локализация!$C$72,3,IF(C2988=Локализация!$C$73,4,IF(C2988=Локализация!$C$74,5,IF(OR(C2988=1,C2988=2,C2988=3,C2988=4,C2988=5),C2988,"")))))))</f>
        <v/>
      </c>
      <c r="F2988" s="55" t="e">
        <f t="shared" si="60"/>
        <v>#VALUE!</v>
      </c>
    </row>
    <row r="2989" spans="4:6" x14ac:dyDescent="0.3">
      <c r="D2989" s="11" t="str">
        <f>(IF(B2989=Локализация!$C$64,1,IF(B2989=Локализация!$C$65,2,IF(B2989=Локализация!$C$66,3,IF(B2989=Локализация!$C$67,4,IF(B2989=Локализация!$C$68,5,IF(OR(B2989=1,B2989=2,B2989=3,B2989=4,B2989=5),B2989,"")))))))</f>
        <v/>
      </c>
      <c r="E2989" s="11" t="str">
        <f>(IF(C2989=Локализация!$C$70,1,IF(C2989=Локализация!$C$71,2,IF(C2989=Локализация!$C$72,3,IF(C2989=Локализация!$C$73,4,IF(C2989=Локализация!$C$74,5,IF(OR(C2989=1,C2989=2,C2989=3,C2989=4,C2989=5),C2989,"")))))))</f>
        <v/>
      </c>
      <c r="F2989" s="55" t="e">
        <f t="shared" si="60"/>
        <v>#VALUE!</v>
      </c>
    </row>
    <row r="2990" spans="4:6" x14ac:dyDescent="0.3">
      <c r="D2990" s="11" t="str">
        <f>(IF(B2990=Локализация!$C$64,1,IF(B2990=Локализация!$C$65,2,IF(B2990=Локализация!$C$66,3,IF(B2990=Локализация!$C$67,4,IF(B2990=Локализация!$C$68,5,IF(OR(B2990=1,B2990=2,B2990=3,B2990=4,B2990=5),B2990,"")))))))</f>
        <v/>
      </c>
      <c r="E2990" s="11" t="str">
        <f>(IF(C2990=Локализация!$C$70,1,IF(C2990=Локализация!$C$71,2,IF(C2990=Локализация!$C$72,3,IF(C2990=Локализация!$C$73,4,IF(C2990=Локализация!$C$74,5,IF(OR(C2990=1,C2990=2,C2990=3,C2990=4,C2990=5),C2990,"")))))))</f>
        <v/>
      </c>
      <c r="F2990" s="55" t="e">
        <f t="shared" si="60"/>
        <v>#VALUE!</v>
      </c>
    </row>
    <row r="2991" spans="4:6" x14ac:dyDescent="0.3">
      <c r="D2991" s="11" t="str">
        <f>(IF(B2991=Локализация!$C$64,1,IF(B2991=Локализация!$C$65,2,IF(B2991=Локализация!$C$66,3,IF(B2991=Локализация!$C$67,4,IF(B2991=Локализация!$C$68,5,IF(OR(B2991=1,B2991=2,B2991=3,B2991=4,B2991=5),B2991,"")))))))</f>
        <v/>
      </c>
      <c r="E2991" s="11" t="str">
        <f>(IF(C2991=Локализация!$C$70,1,IF(C2991=Локализация!$C$71,2,IF(C2991=Локализация!$C$72,3,IF(C2991=Локализация!$C$73,4,IF(C2991=Локализация!$C$74,5,IF(OR(C2991=1,C2991=2,C2991=3,C2991=4,C2991=5),C2991,"")))))))</f>
        <v/>
      </c>
      <c r="F2991" s="55" t="e">
        <f t="shared" si="60"/>
        <v>#VALUE!</v>
      </c>
    </row>
    <row r="2992" spans="4:6" x14ac:dyDescent="0.3">
      <c r="D2992" s="11" t="str">
        <f>(IF(B2992=Локализация!$C$64,1,IF(B2992=Локализация!$C$65,2,IF(B2992=Локализация!$C$66,3,IF(B2992=Локализация!$C$67,4,IF(B2992=Локализация!$C$68,5,IF(OR(B2992=1,B2992=2,B2992=3,B2992=4,B2992=5),B2992,"")))))))</f>
        <v/>
      </c>
      <c r="E2992" s="11" t="str">
        <f>(IF(C2992=Локализация!$C$70,1,IF(C2992=Локализация!$C$71,2,IF(C2992=Локализация!$C$72,3,IF(C2992=Локализация!$C$73,4,IF(C2992=Локализация!$C$74,5,IF(OR(C2992=1,C2992=2,C2992=3,C2992=4,C2992=5),C2992,"")))))))</f>
        <v/>
      </c>
      <c r="F2992" s="55" t="e">
        <f t="shared" si="60"/>
        <v>#VALUE!</v>
      </c>
    </row>
    <row r="2993" spans="4:6" x14ac:dyDescent="0.3">
      <c r="D2993" s="11" t="str">
        <f>(IF(B2993=Локализация!$C$64,1,IF(B2993=Локализация!$C$65,2,IF(B2993=Локализация!$C$66,3,IF(B2993=Локализация!$C$67,4,IF(B2993=Локализация!$C$68,5,IF(OR(B2993=1,B2993=2,B2993=3,B2993=4,B2993=5),B2993,"")))))))</f>
        <v/>
      </c>
      <c r="E2993" s="11" t="str">
        <f>(IF(C2993=Локализация!$C$70,1,IF(C2993=Локализация!$C$71,2,IF(C2993=Локализация!$C$72,3,IF(C2993=Локализация!$C$73,4,IF(C2993=Локализация!$C$74,5,IF(OR(C2993=1,C2993=2,C2993=3,C2993=4,C2993=5),C2993,"")))))))</f>
        <v/>
      </c>
      <c r="F2993" s="55" t="e">
        <f t="shared" si="60"/>
        <v>#VALUE!</v>
      </c>
    </row>
    <row r="2994" spans="4:6" x14ac:dyDescent="0.3">
      <c r="D2994" s="11" t="str">
        <f>(IF(B2994=Локализация!$C$64,1,IF(B2994=Локализация!$C$65,2,IF(B2994=Локализация!$C$66,3,IF(B2994=Локализация!$C$67,4,IF(B2994=Локализация!$C$68,5,IF(OR(B2994=1,B2994=2,B2994=3,B2994=4,B2994=5),B2994,"")))))))</f>
        <v/>
      </c>
      <c r="E2994" s="11" t="str">
        <f>(IF(C2994=Локализация!$C$70,1,IF(C2994=Локализация!$C$71,2,IF(C2994=Локализация!$C$72,3,IF(C2994=Локализация!$C$73,4,IF(C2994=Локализация!$C$74,5,IF(OR(C2994=1,C2994=2,C2994=3,C2994=4,C2994=5),C2994,"")))))))</f>
        <v/>
      </c>
      <c r="F2994" s="55" t="e">
        <f t="shared" si="60"/>
        <v>#VALUE!</v>
      </c>
    </row>
    <row r="2995" spans="4:6" x14ac:dyDescent="0.3">
      <c r="D2995" s="11" t="str">
        <f>(IF(B2995=Локализация!$C$64,1,IF(B2995=Локализация!$C$65,2,IF(B2995=Локализация!$C$66,3,IF(B2995=Локализация!$C$67,4,IF(B2995=Локализация!$C$68,5,IF(OR(B2995=1,B2995=2,B2995=3,B2995=4,B2995=5),B2995,"")))))))</f>
        <v/>
      </c>
      <c r="E2995" s="11" t="str">
        <f>(IF(C2995=Локализация!$C$70,1,IF(C2995=Локализация!$C$71,2,IF(C2995=Локализация!$C$72,3,IF(C2995=Локализация!$C$73,4,IF(C2995=Локализация!$C$74,5,IF(OR(C2995=1,C2995=2,C2995=3,C2995=4,C2995=5),C2995,"")))))))</f>
        <v/>
      </c>
      <c r="F2995" s="55" t="e">
        <f t="shared" si="60"/>
        <v>#VALUE!</v>
      </c>
    </row>
    <row r="2996" spans="4:6" x14ac:dyDescent="0.3">
      <c r="D2996" s="11" t="str">
        <f>(IF(B2996=Локализация!$C$64,1,IF(B2996=Локализация!$C$65,2,IF(B2996=Локализация!$C$66,3,IF(B2996=Локализация!$C$67,4,IF(B2996=Локализация!$C$68,5,IF(OR(B2996=1,B2996=2,B2996=3,B2996=4,B2996=5),B2996,"")))))))</f>
        <v/>
      </c>
      <c r="E2996" s="11" t="str">
        <f>(IF(C2996=Локализация!$C$70,1,IF(C2996=Локализация!$C$71,2,IF(C2996=Локализация!$C$72,3,IF(C2996=Локализация!$C$73,4,IF(C2996=Локализация!$C$74,5,IF(OR(C2996=1,C2996=2,C2996=3,C2996=4,C2996=5),C2996,"")))))))</f>
        <v/>
      </c>
      <c r="F2996" s="55" t="e">
        <f t="shared" si="60"/>
        <v>#VALUE!</v>
      </c>
    </row>
    <row r="2997" spans="4:6" x14ac:dyDescent="0.3">
      <c r="D2997" s="11" t="str">
        <f>(IF(B2997=Локализация!$C$64,1,IF(B2997=Локализация!$C$65,2,IF(B2997=Локализация!$C$66,3,IF(B2997=Локализация!$C$67,4,IF(B2997=Локализация!$C$68,5,IF(OR(B2997=1,B2997=2,B2997=3,B2997=4,B2997=5),B2997,"")))))))</f>
        <v/>
      </c>
      <c r="E2997" s="11" t="str">
        <f>(IF(C2997=Локализация!$C$70,1,IF(C2997=Локализация!$C$71,2,IF(C2997=Локализация!$C$72,3,IF(C2997=Локализация!$C$73,4,IF(C2997=Локализация!$C$74,5,IF(OR(C2997=1,C2997=2,C2997=3,C2997=4,C2997=5),C2997,"")))))))</f>
        <v/>
      </c>
      <c r="F2997" s="55" t="e">
        <f t="shared" si="60"/>
        <v>#VALUE!</v>
      </c>
    </row>
    <row r="2998" spans="4:6" x14ac:dyDescent="0.3">
      <c r="D2998" s="11" t="str">
        <f>(IF(B2998=Локализация!$C$64,1,IF(B2998=Локализация!$C$65,2,IF(B2998=Локализация!$C$66,3,IF(B2998=Локализация!$C$67,4,IF(B2998=Локализация!$C$68,5,IF(OR(B2998=1,B2998=2,B2998=3,B2998=4,B2998=5),B2998,"")))))))</f>
        <v/>
      </c>
      <c r="E2998" s="11" t="str">
        <f>(IF(C2998=Локализация!$C$70,1,IF(C2998=Локализация!$C$71,2,IF(C2998=Локализация!$C$72,3,IF(C2998=Локализация!$C$73,4,IF(C2998=Локализация!$C$74,5,IF(OR(C2998=1,C2998=2,C2998=3,C2998=4,C2998=5),C2998,"")))))))</f>
        <v/>
      </c>
      <c r="F2998" s="55" t="e">
        <f t="shared" si="60"/>
        <v>#VALUE!</v>
      </c>
    </row>
    <row r="2999" spans="4:6" x14ac:dyDescent="0.3">
      <c r="D2999" s="11" t="str">
        <f>(IF(B2999=Локализация!$C$64,1,IF(B2999=Локализация!$C$65,2,IF(B2999=Локализация!$C$66,3,IF(B2999=Локализация!$C$67,4,IF(B2999=Локализация!$C$68,5,IF(OR(B2999=1,B2999=2,B2999=3,B2999=4,B2999=5),B2999,"")))))))</f>
        <v/>
      </c>
      <c r="E2999" s="11" t="str">
        <f>(IF(C2999=Локализация!$C$70,1,IF(C2999=Локализация!$C$71,2,IF(C2999=Локализация!$C$72,3,IF(C2999=Локализация!$C$73,4,IF(C2999=Локализация!$C$74,5,IF(OR(C2999=1,C2999=2,C2999=3,C2999=4,C2999=5),C2999,"")))))))</f>
        <v/>
      </c>
      <c r="F2999" s="55" t="e">
        <f t="shared" si="60"/>
        <v>#VALUE!</v>
      </c>
    </row>
    <row r="3000" spans="4:6" x14ac:dyDescent="0.3">
      <c r="D3000" s="11" t="str">
        <f>(IF(B3000=Локализация!$C$64,1,IF(B3000=Локализация!$C$65,2,IF(B3000=Локализация!$C$66,3,IF(B3000=Локализация!$C$67,4,IF(B3000=Локализация!$C$68,5,IF(OR(B3000=1,B3000=2,B3000=3,B3000=4,B3000=5),B3000,"")))))))</f>
        <v/>
      </c>
      <c r="E3000" s="11" t="str">
        <f>(IF(C3000=Локализация!$C$70,1,IF(C3000=Локализация!$C$71,2,IF(C3000=Локализация!$C$72,3,IF(C3000=Локализация!$C$73,4,IF(C3000=Локализация!$C$74,5,IF(OR(C3000=1,C3000=2,C3000=3,C3000=4,C3000=5),C3000,"")))))))</f>
        <v/>
      </c>
      <c r="F3000" s="55" t="e">
        <f t="shared" si="60"/>
        <v>#VALUE!</v>
      </c>
    </row>
    <row r="3001" spans="4:6" x14ac:dyDescent="0.3">
      <c r="D3001" s="11" t="str">
        <f>(IF(B3001=Локализация!$C$64,1,IF(B3001=Локализация!$C$65,2,IF(B3001=Локализация!$C$66,3,IF(B3001=Локализация!$C$67,4,IF(B3001=Локализация!$C$68,5,IF(OR(B3001=1,B3001=2,B3001=3,B3001=4,B3001=5),B3001,"")))))))</f>
        <v/>
      </c>
      <c r="E3001" s="11" t="str">
        <f>(IF(C3001=Локализация!$C$70,1,IF(C3001=Локализация!$C$71,2,IF(C3001=Локализация!$C$72,3,IF(C3001=Локализация!$C$73,4,IF(C3001=Локализация!$C$74,5,IF(OR(C3001=1,C3001=2,C3001=3,C3001=4,C3001=5),C3001,"")))))))</f>
        <v/>
      </c>
      <c r="F3001" s="55" t="e">
        <f t="shared" si="60"/>
        <v>#VALUE!</v>
      </c>
    </row>
    <row r="3002" spans="4:6" x14ac:dyDescent="0.3">
      <c r="D3002" s="11" t="str">
        <f>(IF(B3002=Локализация!$C$64,1,IF(B3002=Локализация!$C$65,2,IF(B3002=Локализация!$C$66,3,IF(B3002=Локализация!$C$67,4,IF(B3002=Локализация!$C$68,5,IF(OR(B3002=1,B3002=2,B3002=3,B3002=4,B3002=5),B3002,"")))))))</f>
        <v/>
      </c>
      <c r="E3002" s="11" t="str">
        <f>(IF(C3002=Локализация!$C$70,1,IF(C3002=Локализация!$C$71,2,IF(C3002=Локализация!$C$72,3,IF(C3002=Локализация!$C$73,4,IF(C3002=Локализация!$C$74,5,IF(OR(C3002=1,C3002=2,C3002=3,C3002=4,C3002=5),C3002,"")))))))</f>
        <v/>
      </c>
      <c r="F3002" s="55" t="e">
        <f t="shared" si="60"/>
        <v>#VALUE!</v>
      </c>
    </row>
    <row r="3003" spans="4:6" x14ac:dyDescent="0.3">
      <c r="D3003" s="11" t="str">
        <f>(IF(B3003=Локализация!$C$64,1,IF(B3003=Локализация!$C$65,2,IF(B3003=Локализация!$C$66,3,IF(B3003=Локализация!$C$67,4,IF(B3003=Локализация!$C$68,5,IF(OR(B3003=1,B3003=2,B3003=3,B3003=4,B3003=5),B3003,"")))))))</f>
        <v/>
      </c>
      <c r="E3003" s="11" t="str">
        <f>(IF(C3003=Локализация!$C$70,1,IF(C3003=Локализация!$C$71,2,IF(C3003=Локализация!$C$72,3,IF(C3003=Локализация!$C$73,4,IF(C3003=Локализация!$C$74,5,IF(OR(C3003=1,C3003=2,C3003=3,C3003=4,C3003=5),C3003,"")))))))</f>
        <v/>
      </c>
      <c r="F3003" s="55" t="e">
        <f t="shared" si="60"/>
        <v>#VALUE!</v>
      </c>
    </row>
    <row r="3004" spans="4:6" x14ac:dyDescent="0.3">
      <c r="D3004" s="11" t="str">
        <f>(IF(B3004=Локализация!$C$64,1,IF(B3004=Локализация!$C$65,2,IF(B3004=Локализация!$C$66,3,IF(B3004=Локализация!$C$67,4,IF(B3004=Локализация!$C$68,5,IF(OR(B3004=1,B3004=2,B3004=3,B3004=4,B3004=5),B3004,"")))))))</f>
        <v/>
      </c>
      <c r="E3004" s="11" t="str">
        <f>(IF(C3004=Локализация!$C$70,1,IF(C3004=Локализация!$C$71,2,IF(C3004=Локализация!$C$72,3,IF(C3004=Локализация!$C$73,4,IF(C3004=Локализация!$C$74,5,IF(OR(C3004=1,C3004=2,C3004=3,C3004=4,C3004=5),C3004,"")))))))</f>
        <v/>
      </c>
      <c r="F3004" s="55" t="e">
        <f t="shared" si="60"/>
        <v>#VALUE!</v>
      </c>
    </row>
    <row r="3005" spans="4:6" x14ac:dyDescent="0.3">
      <c r="D3005" s="11" t="str">
        <f>(IF(B3005=Локализация!$C$64,1,IF(B3005=Локализация!$C$65,2,IF(B3005=Локализация!$C$66,3,IF(B3005=Локализация!$C$67,4,IF(B3005=Локализация!$C$68,5,IF(OR(B3005=1,B3005=2,B3005=3,B3005=4,B3005=5),B3005,"")))))))</f>
        <v/>
      </c>
      <c r="E3005" s="11" t="str">
        <f>(IF(C3005=Локализация!$C$70,1,IF(C3005=Локализация!$C$71,2,IF(C3005=Локализация!$C$72,3,IF(C3005=Локализация!$C$73,4,IF(C3005=Локализация!$C$74,5,IF(OR(C3005=1,C3005=2,C3005=3,C3005=4,C3005=5),C3005,"")))))))</f>
        <v/>
      </c>
      <c r="F3005" s="55" t="e">
        <f t="shared" si="60"/>
        <v>#VALUE!</v>
      </c>
    </row>
    <row r="3006" spans="4:6" x14ac:dyDescent="0.3">
      <c r="D3006" s="11" t="str">
        <f>(IF(B3006=Локализация!$C$64,1,IF(B3006=Локализация!$C$65,2,IF(B3006=Локализация!$C$66,3,IF(B3006=Локализация!$C$67,4,IF(B3006=Локализация!$C$68,5,IF(OR(B3006=1,B3006=2,B3006=3,B3006=4,B3006=5),B3006,"")))))))</f>
        <v/>
      </c>
      <c r="E3006" s="11" t="str">
        <f>(IF(C3006=Локализация!$C$70,1,IF(C3006=Локализация!$C$71,2,IF(C3006=Локализация!$C$72,3,IF(C3006=Локализация!$C$73,4,IF(C3006=Локализация!$C$74,5,IF(OR(C3006=1,C3006=2,C3006=3,C3006=4,C3006=5),C3006,"")))))))</f>
        <v/>
      </c>
      <c r="F3006" s="55" t="e">
        <f t="shared" si="60"/>
        <v>#VALUE!</v>
      </c>
    </row>
    <row r="3007" spans="4:6" x14ac:dyDescent="0.3">
      <c r="D3007" s="11" t="str">
        <f>(IF(B3007=Локализация!$C$64,1,IF(B3007=Локализация!$C$65,2,IF(B3007=Локализация!$C$66,3,IF(B3007=Локализация!$C$67,4,IF(B3007=Локализация!$C$68,5,IF(OR(B3007=1,B3007=2,B3007=3,B3007=4,B3007=5),B3007,"")))))))</f>
        <v/>
      </c>
      <c r="E3007" s="11" t="str">
        <f>(IF(C3007=Локализация!$C$70,1,IF(C3007=Локализация!$C$71,2,IF(C3007=Локализация!$C$72,3,IF(C3007=Локализация!$C$73,4,IF(C3007=Локализация!$C$74,5,IF(OR(C3007=1,C3007=2,C3007=3,C3007=4,C3007=5),C3007,"")))))))</f>
        <v/>
      </c>
      <c r="F3007" s="55" t="e">
        <f t="shared" si="60"/>
        <v>#VALUE!</v>
      </c>
    </row>
    <row r="3008" spans="4:6" x14ac:dyDescent="0.3">
      <c r="D3008" s="11" t="str">
        <f>(IF(B3008=Локализация!$C$64,1,IF(B3008=Локализация!$C$65,2,IF(B3008=Локализация!$C$66,3,IF(B3008=Локализация!$C$67,4,IF(B3008=Локализация!$C$68,5,IF(OR(B3008=1,B3008=2,B3008=3,B3008=4,B3008=5),B3008,"")))))))</f>
        <v/>
      </c>
      <c r="E3008" s="11" t="str">
        <f>(IF(C3008=Локализация!$C$70,1,IF(C3008=Локализация!$C$71,2,IF(C3008=Локализация!$C$72,3,IF(C3008=Локализация!$C$73,4,IF(C3008=Локализация!$C$74,5,IF(OR(C3008=1,C3008=2,C3008=3,C3008=4,C3008=5),C3008,"")))))))</f>
        <v/>
      </c>
      <c r="F3008" s="55" t="e">
        <f t="shared" si="60"/>
        <v>#VALUE!</v>
      </c>
    </row>
    <row r="3009" spans="4:6" x14ac:dyDescent="0.3">
      <c r="D3009" s="11" t="str">
        <f>(IF(B3009=Локализация!$C$64,1,IF(B3009=Локализация!$C$65,2,IF(B3009=Локализация!$C$66,3,IF(B3009=Локализация!$C$67,4,IF(B3009=Локализация!$C$68,5,IF(OR(B3009=1,B3009=2,B3009=3,B3009=4,B3009=5),B3009,"")))))))</f>
        <v/>
      </c>
      <c r="E3009" s="11" t="str">
        <f>(IF(C3009=Локализация!$C$70,1,IF(C3009=Локализация!$C$71,2,IF(C3009=Локализация!$C$72,3,IF(C3009=Локализация!$C$73,4,IF(C3009=Локализация!$C$74,5,IF(OR(C3009=1,C3009=2,C3009=3,C3009=4,C3009=5),C3009,"")))))))</f>
        <v/>
      </c>
      <c r="F3009" s="55" t="e">
        <f t="shared" si="60"/>
        <v>#VALUE!</v>
      </c>
    </row>
    <row r="3010" spans="4:6" x14ac:dyDescent="0.3">
      <c r="D3010" s="11" t="str">
        <f>(IF(B3010=Локализация!$C$64,1,IF(B3010=Локализация!$C$65,2,IF(B3010=Локализация!$C$66,3,IF(B3010=Локализация!$C$67,4,IF(B3010=Локализация!$C$68,5,IF(OR(B3010=1,B3010=2,B3010=3,B3010=4,B3010=5),B3010,"")))))))</f>
        <v/>
      </c>
      <c r="E3010" s="11" t="str">
        <f>(IF(C3010=Локализация!$C$70,1,IF(C3010=Локализация!$C$71,2,IF(C3010=Локализация!$C$72,3,IF(C3010=Локализация!$C$73,4,IF(C3010=Локализация!$C$74,5,IF(OR(C3010=1,C3010=2,C3010=3,C3010=4,C3010=5),C3010,"")))))))</f>
        <v/>
      </c>
      <c r="F3010" s="55" t="e">
        <f t="shared" si="60"/>
        <v>#VALUE!</v>
      </c>
    </row>
    <row r="3011" spans="4:6" x14ac:dyDescent="0.3">
      <c r="D3011" s="11" t="str">
        <f>(IF(B3011=Локализация!$C$64,1,IF(B3011=Локализация!$C$65,2,IF(B3011=Локализация!$C$66,3,IF(B3011=Локализация!$C$67,4,IF(B3011=Локализация!$C$68,5,IF(OR(B3011=1,B3011=2,B3011=3,B3011=4,B3011=5),B3011,"")))))))</f>
        <v/>
      </c>
      <c r="E3011" s="11" t="str">
        <f>(IF(C3011=Локализация!$C$70,1,IF(C3011=Локализация!$C$71,2,IF(C3011=Локализация!$C$72,3,IF(C3011=Локализация!$C$73,4,IF(C3011=Локализация!$C$74,5,IF(OR(C3011=1,C3011=2,C3011=3,C3011=4,C3011=5),C3011,"")))))))</f>
        <v/>
      </c>
      <c r="F3011" s="55" t="e">
        <f t="shared" si="60"/>
        <v>#VALUE!</v>
      </c>
    </row>
    <row r="3012" spans="4:6" x14ac:dyDescent="0.3">
      <c r="D3012" s="11" t="str">
        <f>(IF(B3012=Локализация!$C$64,1,IF(B3012=Локализация!$C$65,2,IF(B3012=Локализация!$C$66,3,IF(B3012=Локализация!$C$67,4,IF(B3012=Локализация!$C$68,5,IF(OR(B3012=1,B3012=2,B3012=3,B3012=4,B3012=5),B3012,"")))))))</f>
        <v/>
      </c>
      <c r="E3012" s="11" t="str">
        <f>(IF(C3012=Локализация!$C$70,1,IF(C3012=Локализация!$C$71,2,IF(C3012=Локализация!$C$72,3,IF(C3012=Локализация!$C$73,4,IF(C3012=Локализация!$C$74,5,IF(OR(C3012=1,C3012=2,C3012=3,C3012=4,C3012=5),C3012,"")))))))</f>
        <v/>
      </c>
      <c r="F3012" s="55" t="e">
        <f t="shared" si="60"/>
        <v>#VALUE!</v>
      </c>
    </row>
    <row r="3013" spans="4:6" x14ac:dyDescent="0.3">
      <c r="D3013" s="11" t="str">
        <f>(IF(B3013=Локализация!$C$64,1,IF(B3013=Локализация!$C$65,2,IF(B3013=Локализация!$C$66,3,IF(B3013=Локализация!$C$67,4,IF(B3013=Локализация!$C$68,5,IF(OR(B3013=1,B3013=2,B3013=3,B3013=4,B3013=5),B3013,"")))))))</f>
        <v/>
      </c>
      <c r="E3013" s="11" t="str">
        <f>(IF(C3013=Локализация!$C$70,1,IF(C3013=Локализация!$C$71,2,IF(C3013=Локализация!$C$72,3,IF(C3013=Локализация!$C$73,4,IF(C3013=Локализация!$C$74,5,IF(OR(C3013=1,C3013=2,C3013=3,C3013=4,C3013=5),C3013,"")))))))</f>
        <v/>
      </c>
      <c r="F3013" s="55" t="e">
        <f t="shared" si="60"/>
        <v>#VALUE!</v>
      </c>
    </row>
    <row r="3014" spans="4:6" x14ac:dyDescent="0.3">
      <c r="D3014" s="11" t="str">
        <f>(IF(B3014=Локализация!$C$64,1,IF(B3014=Локализация!$C$65,2,IF(B3014=Локализация!$C$66,3,IF(B3014=Локализация!$C$67,4,IF(B3014=Локализация!$C$68,5,IF(OR(B3014=1,B3014=2,B3014=3,B3014=4,B3014=5),B3014,"")))))))</f>
        <v/>
      </c>
      <c r="E3014" s="11" t="str">
        <f>(IF(C3014=Локализация!$C$70,1,IF(C3014=Локализация!$C$71,2,IF(C3014=Локализация!$C$72,3,IF(C3014=Локализация!$C$73,4,IF(C3014=Локализация!$C$74,5,IF(OR(C3014=1,C3014=2,C3014=3,C3014=4,C3014=5),C3014,"")))))))</f>
        <v/>
      </c>
      <c r="F3014" s="55" t="e">
        <f t="shared" si="60"/>
        <v>#VALUE!</v>
      </c>
    </row>
    <row r="3015" spans="4:6" x14ac:dyDescent="0.3">
      <c r="D3015" s="11" t="str">
        <f>(IF(B3015=Локализация!$C$64,1,IF(B3015=Локализация!$C$65,2,IF(B3015=Локализация!$C$66,3,IF(B3015=Локализация!$C$67,4,IF(B3015=Локализация!$C$68,5,IF(OR(B3015=1,B3015=2,B3015=3,B3015=4,B3015=5),B3015,"")))))))</f>
        <v/>
      </c>
      <c r="E3015" s="11" t="str">
        <f>(IF(C3015=Локализация!$C$70,1,IF(C3015=Локализация!$C$71,2,IF(C3015=Локализация!$C$72,3,IF(C3015=Локализация!$C$73,4,IF(C3015=Локализация!$C$74,5,IF(OR(C3015=1,C3015=2,C3015=3,C3015=4,C3015=5),C3015,"")))))))</f>
        <v/>
      </c>
      <c r="F3015" s="55" t="e">
        <f t="shared" si="60"/>
        <v>#VALUE!</v>
      </c>
    </row>
    <row r="3016" spans="4:6" x14ac:dyDescent="0.3">
      <c r="D3016" s="11" t="str">
        <f>(IF(B3016=Локализация!$C$64,1,IF(B3016=Локализация!$C$65,2,IF(B3016=Локализация!$C$66,3,IF(B3016=Локализация!$C$67,4,IF(B3016=Локализация!$C$68,5,IF(OR(B3016=1,B3016=2,B3016=3,B3016=4,B3016=5),B3016,"")))))))</f>
        <v/>
      </c>
      <c r="E3016" s="11" t="str">
        <f>(IF(C3016=Локализация!$C$70,1,IF(C3016=Локализация!$C$71,2,IF(C3016=Локализация!$C$72,3,IF(C3016=Локализация!$C$73,4,IF(C3016=Локализация!$C$74,5,IF(OR(C3016=1,C3016=2,C3016=3,C3016=4,C3016=5),C3016,"")))))))</f>
        <v/>
      </c>
      <c r="F3016" s="55" t="e">
        <f t="shared" si="60"/>
        <v>#VALUE!</v>
      </c>
    </row>
    <row r="3017" spans="4:6" x14ac:dyDescent="0.3">
      <c r="D3017" s="11" t="str">
        <f>(IF(B3017=Локализация!$C$64,1,IF(B3017=Локализация!$C$65,2,IF(B3017=Локализация!$C$66,3,IF(B3017=Локализация!$C$67,4,IF(B3017=Локализация!$C$68,5,IF(OR(B3017=1,B3017=2,B3017=3,B3017=4,B3017=5),B3017,"")))))))</f>
        <v/>
      </c>
      <c r="E3017" s="11" t="str">
        <f>(IF(C3017=Локализация!$C$70,1,IF(C3017=Локализация!$C$71,2,IF(C3017=Локализация!$C$72,3,IF(C3017=Локализация!$C$73,4,IF(C3017=Локализация!$C$74,5,IF(OR(C3017=1,C3017=2,C3017=3,C3017=4,C3017=5),C3017,"")))))))</f>
        <v/>
      </c>
      <c r="F3017" s="55" t="e">
        <f t="shared" si="60"/>
        <v>#VALUE!</v>
      </c>
    </row>
    <row r="3018" spans="4:6" x14ac:dyDescent="0.3">
      <c r="D3018" s="11" t="str">
        <f>(IF(B3018=Локализация!$C$64,1,IF(B3018=Локализация!$C$65,2,IF(B3018=Локализация!$C$66,3,IF(B3018=Локализация!$C$67,4,IF(B3018=Локализация!$C$68,5,IF(OR(B3018=1,B3018=2,B3018=3,B3018=4,B3018=5),B3018,"")))))))</f>
        <v/>
      </c>
      <c r="E3018" s="11" t="str">
        <f>(IF(C3018=Локализация!$C$70,1,IF(C3018=Локализация!$C$71,2,IF(C3018=Локализация!$C$72,3,IF(C3018=Локализация!$C$73,4,IF(C3018=Локализация!$C$74,5,IF(OR(C3018=1,C3018=2,C3018=3,C3018=4,C3018=5),C3018,"")))))))</f>
        <v/>
      </c>
      <c r="F3018" s="55" t="e">
        <f t="shared" si="60"/>
        <v>#VALUE!</v>
      </c>
    </row>
    <row r="3019" spans="4:6" x14ac:dyDescent="0.3">
      <c r="D3019" s="11" t="str">
        <f>(IF(B3019=Локализация!$C$64,1,IF(B3019=Локализация!$C$65,2,IF(B3019=Локализация!$C$66,3,IF(B3019=Локализация!$C$67,4,IF(B3019=Локализация!$C$68,5,IF(OR(B3019=1,B3019=2,B3019=3,B3019=4,B3019=5),B3019,"")))))))</f>
        <v/>
      </c>
      <c r="E3019" s="11" t="str">
        <f>(IF(C3019=Локализация!$C$70,1,IF(C3019=Локализация!$C$71,2,IF(C3019=Локализация!$C$72,3,IF(C3019=Локализация!$C$73,4,IF(C3019=Локализация!$C$74,5,IF(OR(C3019=1,C3019=2,C3019=3,C3019=4,C3019=5),C3019,"")))))))</f>
        <v/>
      </c>
      <c r="F3019" s="55" t="e">
        <f t="shared" si="60"/>
        <v>#VALUE!</v>
      </c>
    </row>
    <row r="3020" spans="4:6" x14ac:dyDescent="0.3">
      <c r="D3020" s="11" t="str">
        <f>(IF(B3020=Локализация!$C$64,1,IF(B3020=Локализация!$C$65,2,IF(B3020=Локализация!$C$66,3,IF(B3020=Локализация!$C$67,4,IF(B3020=Локализация!$C$68,5,IF(OR(B3020=1,B3020=2,B3020=3,B3020=4,B3020=5),B3020,"")))))))</f>
        <v/>
      </c>
      <c r="E3020" s="11" t="str">
        <f>(IF(C3020=Локализация!$C$70,1,IF(C3020=Локализация!$C$71,2,IF(C3020=Локализация!$C$72,3,IF(C3020=Локализация!$C$73,4,IF(C3020=Локализация!$C$74,5,IF(OR(C3020=1,C3020=2,C3020=3,C3020=4,C3020=5),C3020,"")))))))</f>
        <v/>
      </c>
      <c r="F3020" s="55" t="e">
        <f t="shared" si="60"/>
        <v>#VALUE!</v>
      </c>
    </row>
    <row r="3021" spans="4:6" x14ac:dyDescent="0.3">
      <c r="D3021" s="11" t="str">
        <f>(IF(B3021=Локализация!$C$64,1,IF(B3021=Локализация!$C$65,2,IF(B3021=Локализация!$C$66,3,IF(B3021=Локализация!$C$67,4,IF(B3021=Локализация!$C$68,5,IF(OR(B3021=1,B3021=2,B3021=3,B3021=4,B3021=5),B3021,"")))))))</f>
        <v/>
      </c>
      <c r="E3021" s="11" t="str">
        <f>(IF(C3021=Локализация!$C$70,1,IF(C3021=Локализация!$C$71,2,IF(C3021=Локализация!$C$72,3,IF(C3021=Локализация!$C$73,4,IF(C3021=Локализация!$C$74,5,IF(OR(C3021=1,C3021=2,C3021=3,C3021=4,C3021=5),C3021,"")))))))</f>
        <v/>
      </c>
      <c r="F3021" s="55" t="e">
        <f t="shared" si="60"/>
        <v>#VALUE!</v>
      </c>
    </row>
    <row r="3022" spans="4:6" x14ac:dyDescent="0.3">
      <c r="D3022" s="11" t="str">
        <f>(IF(B3022=Локализация!$C$64,1,IF(B3022=Локализация!$C$65,2,IF(B3022=Локализация!$C$66,3,IF(B3022=Локализация!$C$67,4,IF(B3022=Локализация!$C$68,5,IF(OR(B3022=1,B3022=2,B3022=3,B3022=4,B3022=5),B3022,"")))))))</f>
        <v/>
      </c>
      <c r="E3022" s="11" t="str">
        <f>(IF(C3022=Локализация!$C$70,1,IF(C3022=Локализация!$C$71,2,IF(C3022=Локализация!$C$72,3,IF(C3022=Локализация!$C$73,4,IF(C3022=Локализация!$C$74,5,IF(OR(C3022=1,C3022=2,C3022=3,C3022=4,C3022=5),C3022,"")))))))</f>
        <v/>
      </c>
      <c r="F3022" s="55" t="e">
        <f t="shared" si="60"/>
        <v>#VALUE!</v>
      </c>
    </row>
    <row r="3023" spans="4:6" x14ac:dyDescent="0.3">
      <c r="D3023" s="11" t="str">
        <f>(IF(B3023=Локализация!$C$64,1,IF(B3023=Локализация!$C$65,2,IF(B3023=Локализация!$C$66,3,IF(B3023=Локализация!$C$67,4,IF(B3023=Локализация!$C$68,5,IF(OR(B3023=1,B3023=2,B3023=3,B3023=4,B3023=5),B3023,"")))))))</f>
        <v/>
      </c>
      <c r="E3023" s="11" t="str">
        <f>(IF(C3023=Локализация!$C$70,1,IF(C3023=Локализация!$C$71,2,IF(C3023=Локализация!$C$72,3,IF(C3023=Локализация!$C$73,4,IF(C3023=Локализация!$C$74,5,IF(OR(C3023=1,C3023=2,C3023=3,C3023=4,C3023=5),C3023,"")))))))</f>
        <v/>
      </c>
      <c r="F3023" s="55" t="e">
        <f t="shared" si="60"/>
        <v>#VALUE!</v>
      </c>
    </row>
    <row r="3024" spans="4:6" x14ac:dyDescent="0.3">
      <c r="D3024" s="11" t="str">
        <f>(IF(B3024=Локализация!$C$64,1,IF(B3024=Локализация!$C$65,2,IF(B3024=Локализация!$C$66,3,IF(B3024=Локализация!$C$67,4,IF(B3024=Локализация!$C$68,5,IF(OR(B3024=1,B3024=2,B3024=3,B3024=4,B3024=5),B3024,"")))))))</f>
        <v/>
      </c>
      <c r="E3024" s="11" t="str">
        <f>(IF(C3024=Локализация!$C$70,1,IF(C3024=Локализация!$C$71,2,IF(C3024=Локализация!$C$72,3,IF(C3024=Локализация!$C$73,4,IF(C3024=Локализация!$C$74,5,IF(OR(C3024=1,C3024=2,C3024=3,C3024=4,C3024=5),C3024,"")))))))</f>
        <v/>
      </c>
      <c r="F3024" s="55" t="e">
        <f t="shared" si="60"/>
        <v>#VALUE!</v>
      </c>
    </row>
    <row r="3025" spans="4:6" x14ac:dyDescent="0.3">
      <c r="D3025" s="11" t="str">
        <f>(IF(B3025=Локализация!$C$64,1,IF(B3025=Локализация!$C$65,2,IF(B3025=Локализация!$C$66,3,IF(B3025=Локализация!$C$67,4,IF(B3025=Локализация!$C$68,5,IF(OR(B3025=1,B3025=2,B3025=3,B3025=4,B3025=5),B3025,"")))))))</f>
        <v/>
      </c>
      <c r="E3025" s="11" t="str">
        <f>(IF(C3025=Локализация!$C$70,1,IF(C3025=Локализация!$C$71,2,IF(C3025=Локализация!$C$72,3,IF(C3025=Локализация!$C$73,4,IF(C3025=Локализация!$C$74,5,IF(OR(C3025=1,C3025=2,C3025=3,C3025=4,C3025=5),C3025,"")))))))</f>
        <v/>
      </c>
      <c r="F3025" s="55" t="e">
        <f t="shared" si="60"/>
        <v>#VALUE!</v>
      </c>
    </row>
    <row r="3026" spans="4:6" x14ac:dyDescent="0.3">
      <c r="D3026" s="11" t="str">
        <f>(IF(B3026=Локализация!$C$64,1,IF(B3026=Локализация!$C$65,2,IF(B3026=Локализация!$C$66,3,IF(B3026=Локализация!$C$67,4,IF(B3026=Локализация!$C$68,5,IF(OR(B3026=1,B3026=2,B3026=3,B3026=4,B3026=5),B3026,"")))))))</f>
        <v/>
      </c>
      <c r="E3026" s="11" t="str">
        <f>(IF(C3026=Локализация!$C$70,1,IF(C3026=Локализация!$C$71,2,IF(C3026=Локализация!$C$72,3,IF(C3026=Локализация!$C$73,4,IF(C3026=Локализация!$C$74,5,IF(OR(C3026=1,C3026=2,C3026=3,C3026=4,C3026=5),C3026,"")))))))</f>
        <v/>
      </c>
      <c r="F3026" s="55" t="e">
        <f t="shared" si="60"/>
        <v>#VALUE!</v>
      </c>
    </row>
    <row r="3027" spans="4:6" x14ac:dyDescent="0.3">
      <c r="D3027" s="11" t="str">
        <f>(IF(B3027=Локализация!$C$64,1,IF(B3027=Локализация!$C$65,2,IF(B3027=Локализация!$C$66,3,IF(B3027=Локализация!$C$67,4,IF(B3027=Локализация!$C$68,5,IF(OR(B3027=1,B3027=2,B3027=3,B3027=4,B3027=5),B3027,"")))))))</f>
        <v/>
      </c>
      <c r="E3027" s="11" t="str">
        <f>(IF(C3027=Локализация!$C$70,1,IF(C3027=Локализация!$C$71,2,IF(C3027=Локализация!$C$72,3,IF(C3027=Локализация!$C$73,4,IF(C3027=Локализация!$C$74,5,IF(OR(C3027=1,C3027=2,C3027=3,C3027=4,C3027=5),C3027,"")))))))</f>
        <v/>
      </c>
      <c r="F3027" s="55" t="e">
        <f t="shared" si="60"/>
        <v>#VALUE!</v>
      </c>
    </row>
    <row r="3028" spans="4:6" x14ac:dyDescent="0.3">
      <c r="D3028" s="11" t="str">
        <f>(IF(B3028=Локализация!$C$64,1,IF(B3028=Локализация!$C$65,2,IF(B3028=Локализация!$C$66,3,IF(B3028=Локализация!$C$67,4,IF(B3028=Локализация!$C$68,5,IF(OR(B3028=1,B3028=2,B3028=3,B3028=4,B3028=5),B3028,"")))))))</f>
        <v/>
      </c>
      <c r="E3028" s="11" t="str">
        <f>(IF(C3028=Локализация!$C$70,1,IF(C3028=Локализация!$C$71,2,IF(C3028=Локализация!$C$72,3,IF(C3028=Локализация!$C$73,4,IF(C3028=Локализация!$C$74,5,IF(OR(C3028=1,C3028=2,C3028=3,C3028=4,C3028=5),C3028,"")))))))</f>
        <v/>
      </c>
      <c r="F3028" s="55" t="e">
        <f t="shared" si="60"/>
        <v>#VALUE!</v>
      </c>
    </row>
    <row r="3029" spans="4:6" x14ac:dyDescent="0.3">
      <c r="D3029" s="11" t="str">
        <f>(IF(B3029=Локализация!$C$64,1,IF(B3029=Локализация!$C$65,2,IF(B3029=Локализация!$C$66,3,IF(B3029=Локализация!$C$67,4,IF(B3029=Локализация!$C$68,5,IF(OR(B3029=1,B3029=2,B3029=3,B3029=4,B3029=5),B3029,"")))))))</f>
        <v/>
      </c>
      <c r="E3029" s="11" t="str">
        <f>(IF(C3029=Локализация!$C$70,1,IF(C3029=Локализация!$C$71,2,IF(C3029=Локализация!$C$72,3,IF(C3029=Локализация!$C$73,4,IF(C3029=Локализация!$C$74,5,IF(OR(C3029=1,C3029=2,C3029=3,C3029=4,C3029=5),C3029,"")))))))</f>
        <v/>
      </c>
      <c r="F3029" s="55" t="e">
        <f t="shared" si="60"/>
        <v>#VALUE!</v>
      </c>
    </row>
    <row r="3030" spans="4:6" x14ac:dyDescent="0.3">
      <c r="D3030" s="11" t="str">
        <f>(IF(B3030=Локализация!$C$64,1,IF(B3030=Локализация!$C$65,2,IF(B3030=Локализация!$C$66,3,IF(B3030=Локализация!$C$67,4,IF(B3030=Локализация!$C$68,5,IF(OR(B3030=1,B3030=2,B3030=3,B3030=4,B3030=5),B3030,"")))))))</f>
        <v/>
      </c>
      <c r="E3030" s="11" t="str">
        <f>(IF(C3030=Локализация!$C$70,1,IF(C3030=Локализация!$C$71,2,IF(C3030=Локализация!$C$72,3,IF(C3030=Локализация!$C$73,4,IF(C3030=Локализация!$C$74,5,IF(OR(C3030=1,C3030=2,C3030=3,C3030=4,C3030=5),C3030,"")))))))</f>
        <v/>
      </c>
      <c r="F3030" s="55" t="e">
        <f t="shared" si="60"/>
        <v>#VALUE!</v>
      </c>
    </row>
    <row r="3031" spans="4:6" x14ac:dyDescent="0.3">
      <c r="D3031" s="11" t="str">
        <f>(IF(B3031=Локализация!$C$64,1,IF(B3031=Локализация!$C$65,2,IF(B3031=Локализация!$C$66,3,IF(B3031=Локализация!$C$67,4,IF(B3031=Локализация!$C$68,5,IF(OR(B3031=1,B3031=2,B3031=3,B3031=4,B3031=5),B3031,"")))))))</f>
        <v/>
      </c>
      <c r="E3031" s="11" t="str">
        <f>(IF(C3031=Локализация!$C$70,1,IF(C3031=Локализация!$C$71,2,IF(C3031=Локализация!$C$72,3,IF(C3031=Локализация!$C$73,4,IF(C3031=Локализация!$C$74,5,IF(OR(C3031=1,C3031=2,C3031=3,C3031=4,C3031=5),C3031,"")))))))</f>
        <v/>
      </c>
      <c r="F3031" s="55" t="e">
        <f t="shared" si="60"/>
        <v>#VALUE!</v>
      </c>
    </row>
    <row r="3032" spans="4:6" x14ac:dyDescent="0.3">
      <c r="D3032" s="11" t="str">
        <f>(IF(B3032=Локализация!$C$64,1,IF(B3032=Локализация!$C$65,2,IF(B3032=Локализация!$C$66,3,IF(B3032=Локализация!$C$67,4,IF(B3032=Локализация!$C$68,5,IF(OR(B3032=1,B3032=2,B3032=3,B3032=4,B3032=5),B3032,"")))))))</f>
        <v/>
      </c>
      <c r="E3032" s="11" t="str">
        <f>(IF(C3032=Локализация!$C$70,1,IF(C3032=Локализация!$C$71,2,IF(C3032=Локализация!$C$72,3,IF(C3032=Локализация!$C$73,4,IF(C3032=Локализация!$C$74,5,IF(OR(C3032=1,C3032=2,C3032=3,C3032=4,C3032=5),C3032,"")))))))</f>
        <v/>
      </c>
      <c r="F3032" s="55" t="e">
        <f t="shared" si="60"/>
        <v>#VALUE!</v>
      </c>
    </row>
    <row r="3033" spans="4:6" x14ac:dyDescent="0.3">
      <c r="D3033" s="11" t="str">
        <f>(IF(B3033=Локализация!$C$64,1,IF(B3033=Локализация!$C$65,2,IF(B3033=Локализация!$C$66,3,IF(B3033=Локализация!$C$67,4,IF(B3033=Локализация!$C$68,5,IF(OR(B3033=1,B3033=2,B3033=3,B3033=4,B3033=5),B3033,"")))))))</f>
        <v/>
      </c>
      <c r="E3033" s="11" t="str">
        <f>(IF(C3033=Локализация!$C$70,1,IF(C3033=Локализация!$C$71,2,IF(C3033=Локализация!$C$72,3,IF(C3033=Локализация!$C$73,4,IF(C3033=Локализация!$C$74,5,IF(OR(C3033=1,C3033=2,C3033=3,C3033=4,C3033=5),C3033,"")))))))</f>
        <v/>
      </c>
      <c r="F3033" s="55" t="e">
        <f t="shared" si="60"/>
        <v>#VALUE!</v>
      </c>
    </row>
    <row r="3034" spans="4:6" x14ac:dyDescent="0.3">
      <c r="D3034" s="11" t="str">
        <f>(IF(B3034=Локализация!$C$64,1,IF(B3034=Локализация!$C$65,2,IF(B3034=Локализация!$C$66,3,IF(B3034=Локализация!$C$67,4,IF(B3034=Локализация!$C$68,5,IF(OR(B3034=1,B3034=2,B3034=3,B3034=4,B3034=5),B3034,"")))))))</f>
        <v/>
      </c>
      <c r="E3034" s="11" t="str">
        <f>(IF(C3034=Локализация!$C$70,1,IF(C3034=Локализация!$C$71,2,IF(C3034=Локализация!$C$72,3,IF(C3034=Локализация!$C$73,4,IF(C3034=Локализация!$C$74,5,IF(OR(C3034=1,C3034=2,C3034=3,C3034=4,C3034=5),C3034,"")))))))</f>
        <v/>
      </c>
      <c r="F3034" s="55" t="e">
        <f t="shared" si="60"/>
        <v>#VALUE!</v>
      </c>
    </row>
    <row r="3035" spans="4:6" x14ac:dyDescent="0.3">
      <c r="D3035" s="11" t="str">
        <f>(IF(B3035=Локализация!$C$64,1,IF(B3035=Локализация!$C$65,2,IF(B3035=Локализация!$C$66,3,IF(B3035=Локализация!$C$67,4,IF(B3035=Локализация!$C$68,5,IF(OR(B3035=1,B3035=2,B3035=3,B3035=4,B3035=5),B3035,"")))))))</f>
        <v/>
      </c>
      <c r="E3035" s="11" t="str">
        <f>(IF(C3035=Локализация!$C$70,1,IF(C3035=Локализация!$C$71,2,IF(C3035=Локализация!$C$72,3,IF(C3035=Локализация!$C$73,4,IF(C3035=Локализация!$C$74,5,IF(OR(C3035=1,C3035=2,C3035=3,C3035=4,C3035=5),C3035,"")))))))</f>
        <v/>
      </c>
      <c r="F3035" s="55" t="e">
        <f t="shared" si="60"/>
        <v>#VALUE!</v>
      </c>
    </row>
    <row r="3036" spans="4:6" x14ac:dyDescent="0.3">
      <c r="D3036" s="11" t="str">
        <f>(IF(B3036=Локализация!$C$64,1,IF(B3036=Локализация!$C$65,2,IF(B3036=Локализация!$C$66,3,IF(B3036=Локализация!$C$67,4,IF(B3036=Локализация!$C$68,5,IF(OR(B3036=1,B3036=2,B3036=3,B3036=4,B3036=5),B3036,"")))))))</f>
        <v/>
      </c>
      <c r="E3036" s="11" t="str">
        <f>(IF(C3036=Локализация!$C$70,1,IF(C3036=Локализация!$C$71,2,IF(C3036=Локализация!$C$72,3,IF(C3036=Локализация!$C$73,4,IF(C3036=Локализация!$C$74,5,IF(OR(C3036=1,C3036=2,C3036=3,C3036=4,C3036=5),C3036,"")))))))</f>
        <v/>
      </c>
      <c r="F3036" s="55" t="e">
        <f t="shared" si="60"/>
        <v>#VALUE!</v>
      </c>
    </row>
    <row r="3037" spans="4:6" x14ac:dyDescent="0.3">
      <c r="D3037" s="11" t="str">
        <f>(IF(B3037=Локализация!$C$64,1,IF(B3037=Локализация!$C$65,2,IF(B3037=Локализация!$C$66,3,IF(B3037=Локализация!$C$67,4,IF(B3037=Локализация!$C$68,5,IF(OR(B3037=1,B3037=2,B3037=3,B3037=4,B3037=5),B3037,"")))))))</f>
        <v/>
      </c>
      <c r="E3037" s="11" t="str">
        <f>(IF(C3037=Локализация!$C$70,1,IF(C3037=Локализация!$C$71,2,IF(C3037=Локализация!$C$72,3,IF(C3037=Локализация!$C$73,4,IF(C3037=Локализация!$C$74,5,IF(OR(C3037=1,C3037=2,C3037=3,C3037=4,C3037=5),C3037,"")))))))</f>
        <v/>
      </c>
      <c r="F3037" s="55" t="e">
        <f t="shared" si="60"/>
        <v>#VALUE!</v>
      </c>
    </row>
    <row r="3038" spans="4:6" x14ac:dyDescent="0.3">
      <c r="D3038" s="11" t="str">
        <f>(IF(B3038=Локализация!$C$64,1,IF(B3038=Локализация!$C$65,2,IF(B3038=Локализация!$C$66,3,IF(B3038=Локализация!$C$67,4,IF(B3038=Локализация!$C$68,5,IF(OR(B3038=1,B3038=2,B3038=3,B3038=4,B3038=5),B3038,"")))))))</f>
        <v/>
      </c>
      <c r="E3038" s="11" t="str">
        <f>(IF(C3038=Локализация!$C$70,1,IF(C3038=Локализация!$C$71,2,IF(C3038=Локализация!$C$72,3,IF(C3038=Локализация!$C$73,4,IF(C3038=Локализация!$C$74,5,IF(OR(C3038=1,C3038=2,C3038=3,C3038=4,C3038=5),C3038,"")))))))</f>
        <v/>
      </c>
      <c r="F3038" s="55" t="e">
        <f t="shared" si="60"/>
        <v>#VALUE!</v>
      </c>
    </row>
    <row r="3039" spans="4:6" x14ac:dyDescent="0.3">
      <c r="D3039" s="11" t="str">
        <f>(IF(B3039=Локализация!$C$64,1,IF(B3039=Локализация!$C$65,2,IF(B3039=Локализация!$C$66,3,IF(B3039=Локализация!$C$67,4,IF(B3039=Локализация!$C$68,5,IF(OR(B3039=1,B3039=2,B3039=3,B3039=4,B3039=5),B3039,"")))))))</f>
        <v/>
      </c>
      <c r="E3039" s="11" t="str">
        <f>(IF(C3039=Локализация!$C$70,1,IF(C3039=Локализация!$C$71,2,IF(C3039=Локализация!$C$72,3,IF(C3039=Локализация!$C$73,4,IF(C3039=Локализация!$C$74,5,IF(OR(C3039=1,C3039=2,C3039=3,C3039=4,C3039=5),C3039,"")))))))</f>
        <v/>
      </c>
      <c r="F3039" s="55" t="e">
        <f t="shared" si="60"/>
        <v>#VALUE!</v>
      </c>
    </row>
    <row r="3040" spans="4:6" x14ac:dyDescent="0.3">
      <c r="D3040" s="11" t="str">
        <f>(IF(B3040=Локализация!$C$64,1,IF(B3040=Локализация!$C$65,2,IF(B3040=Локализация!$C$66,3,IF(B3040=Локализация!$C$67,4,IF(B3040=Локализация!$C$68,5,IF(OR(B3040=1,B3040=2,B3040=3,B3040=4,B3040=5),B3040,"")))))))</f>
        <v/>
      </c>
      <c r="E3040" s="11" t="str">
        <f>(IF(C3040=Локализация!$C$70,1,IF(C3040=Локализация!$C$71,2,IF(C3040=Локализация!$C$72,3,IF(C3040=Локализация!$C$73,4,IF(C3040=Локализация!$C$74,5,IF(OR(C3040=1,C3040=2,C3040=3,C3040=4,C3040=5),C3040,"")))))))</f>
        <v/>
      </c>
      <c r="F3040" s="55" t="e">
        <f t="shared" si="60"/>
        <v>#VALUE!</v>
      </c>
    </row>
    <row r="3041" spans="4:6" x14ac:dyDescent="0.3">
      <c r="D3041" s="11" t="str">
        <f>(IF(B3041=Локализация!$C$64,1,IF(B3041=Локализация!$C$65,2,IF(B3041=Локализация!$C$66,3,IF(B3041=Локализация!$C$67,4,IF(B3041=Локализация!$C$68,5,IF(OR(B3041=1,B3041=2,B3041=3,B3041=4,B3041=5),B3041,"")))))))</f>
        <v/>
      </c>
      <c r="E3041" s="11" t="str">
        <f>(IF(C3041=Локализация!$C$70,1,IF(C3041=Локализация!$C$71,2,IF(C3041=Локализация!$C$72,3,IF(C3041=Локализация!$C$73,4,IF(C3041=Локализация!$C$74,5,IF(OR(C3041=1,C3041=2,C3041=3,C3041=4,C3041=5),C3041,"")))))))</f>
        <v/>
      </c>
      <c r="F3041" s="55" t="e">
        <f t="shared" si="60"/>
        <v>#VALUE!</v>
      </c>
    </row>
    <row r="3042" spans="4:6" x14ac:dyDescent="0.3">
      <c r="D3042" s="11" t="str">
        <f>(IF(B3042=Локализация!$C$64,1,IF(B3042=Локализация!$C$65,2,IF(B3042=Локализация!$C$66,3,IF(B3042=Локализация!$C$67,4,IF(B3042=Локализация!$C$68,5,IF(OR(B3042=1,B3042=2,B3042=3,B3042=4,B3042=5),B3042,"")))))))</f>
        <v/>
      </c>
      <c r="E3042" s="11" t="str">
        <f>(IF(C3042=Локализация!$C$70,1,IF(C3042=Локализация!$C$71,2,IF(C3042=Локализация!$C$72,3,IF(C3042=Локализация!$C$73,4,IF(C3042=Локализация!$C$74,5,IF(OR(C3042=1,C3042=2,C3042=3,C3042=4,C3042=5),C3042,"")))))))</f>
        <v/>
      </c>
      <c r="F3042" s="55" t="e">
        <f t="shared" ref="F3042:F3105" si="61">(((D3042+E3042)-2)/8)</f>
        <v>#VALUE!</v>
      </c>
    </row>
    <row r="3043" spans="4:6" x14ac:dyDescent="0.3">
      <c r="D3043" s="11" t="str">
        <f>(IF(B3043=Локализация!$C$64,1,IF(B3043=Локализация!$C$65,2,IF(B3043=Локализация!$C$66,3,IF(B3043=Локализация!$C$67,4,IF(B3043=Локализация!$C$68,5,IF(OR(B3043=1,B3043=2,B3043=3,B3043=4,B3043=5),B3043,"")))))))</f>
        <v/>
      </c>
      <c r="E3043" s="11" t="str">
        <f>(IF(C3043=Локализация!$C$70,1,IF(C3043=Локализация!$C$71,2,IF(C3043=Локализация!$C$72,3,IF(C3043=Локализация!$C$73,4,IF(C3043=Локализация!$C$74,5,IF(OR(C3043=1,C3043=2,C3043=3,C3043=4,C3043=5),C3043,"")))))))</f>
        <v/>
      </c>
      <c r="F3043" s="55" t="e">
        <f t="shared" si="61"/>
        <v>#VALUE!</v>
      </c>
    </row>
    <row r="3044" spans="4:6" x14ac:dyDescent="0.3">
      <c r="D3044" s="11" t="str">
        <f>(IF(B3044=Локализация!$C$64,1,IF(B3044=Локализация!$C$65,2,IF(B3044=Локализация!$C$66,3,IF(B3044=Локализация!$C$67,4,IF(B3044=Локализация!$C$68,5,IF(OR(B3044=1,B3044=2,B3044=3,B3044=4,B3044=5),B3044,"")))))))</f>
        <v/>
      </c>
      <c r="E3044" s="11" t="str">
        <f>(IF(C3044=Локализация!$C$70,1,IF(C3044=Локализация!$C$71,2,IF(C3044=Локализация!$C$72,3,IF(C3044=Локализация!$C$73,4,IF(C3044=Локализация!$C$74,5,IF(OR(C3044=1,C3044=2,C3044=3,C3044=4,C3044=5),C3044,"")))))))</f>
        <v/>
      </c>
      <c r="F3044" s="55" t="e">
        <f t="shared" si="61"/>
        <v>#VALUE!</v>
      </c>
    </row>
    <row r="3045" spans="4:6" x14ac:dyDescent="0.3">
      <c r="D3045" s="11" t="str">
        <f>(IF(B3045=Локализация!$C$64,1,IF(B3045=Локализация!$C$65,2,IF(B3045=Локализация!$C$66,3,IF(B3045=Локализация!$C$67,4,IF(B3045=Локализация!$C$68,5,IF(OR(B3045=1,B3045=2,B3045=3,B3045=4,B3045=5),B3045,"")))))))</f>
        <v/>
      </c>
      <c r="E3045" s="11" t="str">
        <f>(IF(C3045=Локализация!$C$70,1,IF(C3045=Локализация!$C$71,2,IF(C3045=Локализация!$C$72,3,IF(C3045=Локализация!$C$73,4,IF(C3045=Локализация!$C$74,5,IF(OR(C3045=1,C3045=2,C3045=3,C3045=4,C3045=5),C3045,"")))))))</f>
        <v/>
      </c>
      <c r="F3045" s="55" t="e">
        <f t="shared" si="61"/>
        <v>#VALUE!</v>
      </c>
    </row>
    <row r="3046" spans="4:6" x14ac:dyDescent="0.3">
      <c r="D3046" s="11" t="str">
        <f>(IF(B3046=Локализация!$C$64,1,IF(B3046=Локализация!$C$65,2,IF(B3046=Локализация!$C$66,3,IF(B3046=Локализация!$C$67,4,IF(B3046=Локализация!$C$68,5,IF(OR(B3046=1,B3046=2,B3046=3,B3046=4,B3046=5),B3046,"")))))))</f>
        <v/>
      </c>
      <c r="E3046" s="11" t="str">
        <f>(IF(C3046=Локализация!$C$70,1,IF(C3046=Локализация!$C$71,2,IF(C3046=Локализация!$C$72,3,IF(C3046=Локализация!$C$73,4,IF(C3046=Локализация!$C$74,5,IF(OR(C3046=1,C3046=2,C3046=3,C3046=4,C3046=5),C3046,"")))))))</f>
        <v/>
      </c>
      <c r="F3046" s="55" t="e">
        <f t="shared" si="61"/>
        <v>#VALUE!</v>
      </c>
    </row>
    <row r="3047" spans="4:6" x14ac:dyDescent="0.3">
      <c r="D3047" s="11" t="str">
        <f>(IF(B3047=Локализация!$C$64,1,IF(B3047=Локализация!$C$65,2,IF(B3047=Локализация!$C$66,3,IF(B3047=Локализация!$C$67,4,IF(B3047=Локализация!$C$68,5,IF(OR(B3047=1,B3047=2,B3047=3,B3047=4,B3047=5),B3047,"")))))))</f>
        <v/>
      </c>
      <c r="E3047" s="11" t="str">
        <f>(IF(C3047=Локализация!$C$70,1,IF(C3047=Локализация!$C$71,2,IF(C3047=Локализация!$C$72,3,IF(C3047=Локализация!$C$73,4,IF(C3047=Локализация!$C$74,5,IF(OR(C3047=1,C3047=2,C3047=3,C3047=4,C3047=5),C3047,"")))))))</f>
        <v/>
      </c>
      <c r="F3047" s="55" t="e">
        <f t="shared" si="61"/>
        <v>#VALUE!</v>
      </c>
    </row>
    <row r="3048" spans="4:6" x14ac:dyDescent="0.3">
      <c r="D3048" s="11" t="str">
        <f>(IF(B3048=Локализация!$C$64,1,IF(B3048=Локализация!$C$65,2,IF(B3048=Локализация!$C$66,3,IF(B3048=Локализация!$C$67,4,IF(B3048=Локализация!$C$68,5,IF(OR(B3048=1,B3048=2,B3048=3,B3048=4,B3048=5),B3048,"")))))))</f>
        <v/>
      </c>
      <c r="E3048" s="11" t="str">
        <f>(IF(C3048=Локализация!$C$70,1,IF(C3048=Локализация!$C$71,2,IF(C3048=Локализация!$C$72,3,IF(C3048=Локализация!$C$73,4,IF(C3048=Локализация!$C$74,5,IF(OR(C3048=1,C3048=2,C3048=3,C3048=4,C3048=5),C3048,"")))))))</f>
        <v/>
      </c>
      <c r="F3048" s="55" t="e">
        <f t="shared" si="61"/>
        <v>#VALUE!</v>
      </c>
    </row>
    <row r="3049" spans="4:6" x14ac:dyDescent="0.3">
      <c r="D3049" s="11" t="str">
        <f>(IF(B3049=Локализация!$C$64,1,IF(B3049=Локализация!$C$65,2,IF(B3049=Локализация!$C$66,3,IF(B3049=Локализация!$C$67,4,IF(B3049=Локализация!$C$68,5,IF(OR(B3049=1,B3049=2,B3049=3,B3049=4,B3049=5),B3049,"")))))))</f>
        <v/>
      </c>
      <c r="E3049" s="11" t="str">
        <f>(IF(C3049=Локализация!$C$70,1,IF(C3049=Локализация!$C$71,2,IF(C3049=Локализация!$C$72,3,IF(C3049=Локализация!$C$73,4,IF(C3049=Локализация!$C$74,5,IF(OR(C3049=1,C3049=2,C3049=3,C3049=4,C3049=5),C3049,"")))))))</f>
        <v/>
      </c>
      <c r="F3049" s="55" t="e">
        <f t="shared" si="61"/>
        <v>#VALUE!</v>
      </c>
    </row>
    <row r="3050" spans="4:6" x14ac:dyDescent="0.3">
      <c r="D3050" s="11" t="str">
        <f>(IF(B3050=Локализация!$C$64,1,IF(B3050=Локализация!$C$65,2,IF(B3050=Локализация!$C$66,3,IF(B3050=Локализация!$C$67,4,IF(B3050=Локализация!$C$68,5,IF(OR(B3050=1,B3050=2,B3050=3,B3050=4,B3050=5),B3050,"")))))))</f>
        <v/>
      </c>
      <c r="E3050" s="11" t="str">
        <f>(IF(C3050=Локализация!$C$70,1,IF(C3050=Локализация!$C$71,2,IF(C3050=Локализация!$C$72,3,IF(C3050=Локализация!$C$73,4,IF(C3050=Локализация!$C$74,5,IF(OR(C3050=1,C3050=2,C3050=3,C3050=4,C3050=5),C3050,"")))))))</f>
        <v/>
      </c>
      <c r="F3050" s="55" t="e">
        <f t="shared" si="61"/>
        <v>#VALUE!</v>
      </c>
    </row>
    <row r="3051" spans="4:6" x14ac:dyDescent="0.3">
      <c r="D3051" s="11" t="str">
        <f>(IF(B3051=Локализация!$C$64,1,IF(B3051=Локализация!$C$65,2,IF(B3051=Локализация!$C$66,3,IF(B3051=Локализация!$C$67,4,IF(B3051=Локализация!$C$68,5,IF(OR(B3051=1,B3051=2,B3051=3,B3051=4,B3051=5),B3051,"")))))))</f>
        <v/>
      </c>
      <c r="E3051" s="11" t="str">
        <f>(IF(C3051=Локализация!$C$70,1,IF(C3051=Локализация!$C$71,2,IF(C3051=Локализация!$C$72,3,IF(C3051=Локализация!$C$73,4,IF(C3051=Локализация!$C$74,5,IF(OR(C3051=1,C3051=2,C3051=3,C3051=4,C3051=5),C3051,"")))))))</f>
        <v/>
      </c>
      <c r="F3051" s="55" t="e">
        <f t="shared" si="61"/>
        <v>#VALUE!</v>
      </c>
    </row>
    <row r="3052" spans="4:6" x14ac:dyDescent="0.3">
      <c r="D3052" s="11" t="str">
        <f>(IF(B3052=Локализация!$C$64,1,IF(B3052=Локализация!$C$65,2,IF(B3052=Локализация!$C$66,3,IF(B3052=Локализация!$C$67,4,IF(B3052=Локализация!$C$68,5,IF(OR(B3052=1,B3052=2,B3052=3,B3052=4,B3052=5),B3052,"")))))))</f>
        <v/>
      </c>
      <c r="E3052" s="11" t="str">
        <f>(IF(C3052=Локализация!$C$70,1,IF(C3052=Локализация!$C$71,2,IF(C3052=Локализация!$C$72,3,IF(C3052=Локализация!$C$73,4,IF(C3052=Локализация!$C$74,5,IF(OR(C3052=1,C3052=2,C3052=3,C3052=4,C3052=5),C3052,"")))))))</f>
        <v/>
      </c>
      <c r="F3052" s="55" t="e">
        <f t="shared" si="61"/>
        <v>#VALUE!</v>
      </c>
    </row>
    <row r="3053" spans="4:6" x14ac:dyDescent="0.3">
      <c r="D3053" s="11" t="str">
        <f>(IF(B3053=Локализация!$C$64,1,IF(B3053=Локализация!$C$65,2,IF(B3053=Локализация!$C$66,3,IF(B3053=Локализация!$C$67,4,IF(B3053=Локализация!$C$68,5,IF(OR(B3053=1,B3053=2,B3053=3,B3053=4,B3053=5),B3053,"")))))))</f>
        <v/>
      </c>
      <c r="E3053" s="11" t="str">
        <f>(IF(C3053=Локализация!$C$70,1,IF(C3053=Локализация!$C$71,2,IF(C3053=Локализация!$C$72,3,IF(C3053=Локализация!$C$73,4,IF(C3053=Локализация!$C$74,5,IF(OR(C3053=1,C3053=2,C3053=3,C3053=4,C3053=5),C3053,"")))))))</f>
        <v/>
      </c>
      <c r="F3053" s="55" t="e">
        <f t="shared" si="61"/>
        <v>#VALUE!</v>
      </c>
    </row>
    <row r="3054" spans="4:6" x14ac:dyDescent="0.3">
      <c r="D3054" s="11" t="str">
        <f>(IF(B3054=Локализация!$C$64,1,IF(B3054=Локализация!$C$65,2,IF(B3054=Локализация!$C$66,3,IF(B3054=Локализация!$C$67,4,IF(B3054=Локализация!$C$68,5,IF(OR(B3054=1,B3054=2,B3054=3,B3054=4,B3054=5),B3054,"")))))))</f>
        <v/>
      </c>
      <c r="E3054" s="11" t="str">
        <f>(IF(C3054=Локализация!$C$70,1,IF(C3054=Локализация!$C$71,2,IF(C3054=Локализация!$C$72,3,IF(C3054=Локализация!$C$73,4,IF(C3054=Локализация!$C$74,5,IF(OR(C3054=1,C3054=2,C3054=3,C3054=4,C3054=5),C3054,"")))))))</f>
        <v/>
      </c>
      <c r="F3054" s="55" t="e">
        <f t="shared" si="61"/>
        <v>#VALUE!</v>
      </c>
    </row>
    <row r="3055" spans="4:6" x14ac:dyDescent="0.3">
      <c r="D3055" s="11" t="str">
        <f>(IF(B3055=Локализация!$C$64,1,IF(B3055=Локализация!$C$65,2,IF(B3055=Локализация!$C$66,3,IF(B3055=Локализация!$C$67,4,IF(B3055=Локализация!$C$68,5,IF(OR(B3055=1,B3055=2,B3055=3,B3055=4,B3055=5),B3055,"")))))))</f>
        <v/>
      </c>
      <c r="E3055" s="11" t="str">
        <f>(IF(C3055=Локализация!$C$70,1,IF(C3055=Локализация!$C$71,2,IF(C3055=Локализация!$C$72,3,IF(C3055=Локализация!$C$73,4,IF(C3055=Локализация!$C$74,5,IF(OR(C3055=1,C3055=2,C3055=3,C3055=4,C3055=5),C3055,"")))))))</f>
        <v/>
      </c>
      <c r="F3055" s="55" t="e">
        <f t="shared" si="61"/>
        <v>#VALUE!</v>
      </c>
    </row>
    <row r="3056" spans="4:6" x14ac:dyDescent="0.3">
      <c r="D3056" s="11" t="str">
        <f>(IF(B3056=Локализация!$C$64,1,IF(B3056=Локализация!$C$65,2,IF(B3056=Локализация!$C$66,3,IF(B3056=Локализация!$C$67,4,IF(B3056=Локализация!$C$68,5,IF(OR(B3056=1,B3056=2,B3056=3,B3056=4,B3056=5),B3056,"")))))))</f>
        <v/>
      </c>
      <c r="E3056" s="11" t="str">
        <f>(IF(C3056=Локализация!$C$70,1,IF(C3056=Локализация!$C$71,2,IF(C3056=Локализация!$C$72,3,IF(C3056=Локализация!$C$73,4,IF(C3056=Локализация!$C$74,5,IF(OR(C3056=1,C3056=2,C3056=3,C3056=4,C3056=5),C3056,"")))))))</f>
        <v/>
      </c>
      <c r="F3056" s="55" t="e">
        <f t="shared" si="61"/>
        <v>#VALUE!</v>
      </c>
    </row>
    <row r="3057" spans="4:6" x14ac:dyDescent="0.3">
      <c r="D3057" s="11" t="str">
        <f>(IF(B3057=Локализация!$C$64,1,IF(B3057=Локализация!$C$65,2,IF(B3057=Локализация!$C$66,3,IF(B3057=Локализация!$C$67,4,IF(B3057=Локализация!$C$68,5,IF(OR(B3057=1,B3057=2,B3057=3,B3057=4,B3057=5),B3057,"")))))))</f>
        <v/>
      </c>
      <c r="E3057" s="11" t="str">
        <f>(IF(C3057=Локализация!$C$70,1,IF(C3057=Локализация!$C$71,2,IF(C3057=Локализация!$C$72,3,IF(C3057=Локализация!$C$73,4,IF(C3057=Локализация!$C$74,5,IF(OR(C3057=1,C3057=2,C3057=3,C3057=4,C3057=5),C3057,"")))))))</f>
        <v/>
      </c>
      <c r="F3057" s="55" t="e">
        <f t="shared" si="61"/>
        <v>#VALUE!</v>
      </c>
    </row>
    <row r="3058" spans="4:6" x14ac:dyDescent="0.3">
      <c r="D3058" s="11" t="str">
        <f>(IF(B3058=Локализация!$C$64,1,IF(B3058=Локализация!$C$65,2,IF(B3058=Локализация!$C$66,3,IF(B3058=Локализация!$C$67,4,IF(B3058=Локализация!$C$68,5,IF(OR(B3058=1,B3058=2,B3058=3,B3058=4,B3058=5),B3058,"")))))))</f>
        <v/>
      </c>
      <c r="E3058" s="11" t="str">
        <f>(IF(C3058=Локализация!$C$70,1,IF(C3058=Локализация!$C$71,2,IF(C3058=Локализация!$C$72,3,IF(C3058=Локализация!$C$73,4,IF(C3058=Локализация!$C$74,5,IF(OR(C3058=1,C3058=2,C3058=3,C3058=4,C3058=5),C3058,"")))))))</f>
        <v/>
      </c>
      <c r="F3058" s="55" t="e">
        <f t="shared" si="61"/>
        <v>#VALUE!</v>
      </c>
    </row>
    <row r="3059" spans="4:6" x14ac:dyDescent="0.3">
      <c r="D3059" s="11" t="str">
        <f>(IF(B3059=Локализация!$C$64,1,IF(B3059=Локализация!$C$65,2,IF(B3059=Локализация!$C$66,3,IF(B3059=Локализация!$C$67,4,IF(B3059=Локализация!$C$68,5,IF(OR(B3059=1,B3059=2,B3059=3,B3059=4,B3059=5),B3059,"")))))))</f>
        <v/>
      </c>
      <c r="E3059" s="11" t="str">
        <f>(IF(C3059=Локализация!$C$70,1,IF(C3059=Локализация!$C$71,2,IF(C3059=Локализация!$C$72,3,IF(C3059=Локализация!$C$73,4,IF(C3059=Локализация!$C$74,5,IF(OR(C3059=1,C3059=2,C3059=3,C3059=4,C3059=5),C3059,"")))))))</f>
        <v/>
      </c>
      <c r="F3059" s="55" t="e">
        <f t="shared" si="61"/>
        <v>#VALUE!</v>
      </c>
    </row>
    <row r="3060" spans="4:6" x14ac:dyDescent="0.3">
      <c r="D3060" s="11" t="str">
        <f>(IF(B3060=Локализация!$C$64,1,IF(B3060=Локализация!$C$65,2,IF(B3060=Локализация!$C$66,3,IF(B3060=Локализация!$C$67,4,IF(B3060=Локализация!$C$68,5,IF(OR(B3060=1,B3060=2,B3060=3,B3060=4,B3060=5),B3060,"")))))))</f>
        <v/>
      </c>
      <c r="E3060" s="11" t="str">
        <f>(IF(C3060=Локализация!$C$70,1,IF(C3060=Локализация!$C$71,2,IF(C3060=Локализация!$C$72,3,IF(C3060=Локализация!$C$73,4,IF(C3060=Локализация!$C$74,5,IF(OR(C3060=1,C3060=2,C3060=3,C3060=4,C3060=5),C3060,"")))))))</f>
        <v/>
      </c>
      <c r="F3060" s="55" t="e">
        <f t="shared" si="61"/>
        <v>#VALUE!</v>
      </c>
    </row>
    <row r="3061" spans="4:6" x14ac:dyDescent="0.3">
      <c r="D3061" s="11" t="str">
        <f>(IF(B3061=Локализация!$C$64,1,IF(B3061=Локализация!$C$65,2,IF(B3061=Локализация!$C$66,3,IF(B3061=Локализация!$C$67,4,IF(B3061=Локализация!$C$68,5,IF(OR(B3061=1,B3061=2,B3061=3,B3061=4,B3061=5),B3061,"")))))))</f>
        <v/>
      </c>
      <c r="E3061" s="11" t="str">
        <f>(IF(C3061=Локализация!$C$70,1,IF(C3061=Локализация!$C$71,2,IF(C3061=Локализация!$C$72,3,IF(C3061=Локализация!$C$73,4,IF(C3061=Локализация!$C$74,5,IF(OR(C3061=1,C3061=2,C3061=3,C3061=4,C3061=5),C3061,"")))))))</f>
        <v/>
      </c>
      <c r="F3061" s="55" t="e">
        <f t="shared" si="61"/>
        <v>#VALUE!</v>
      </c>
    </row>
    <row r="3062" spans="4:6" x14ac:dyDescent="0.3">
      <c r="D3062" s="11" t="str">
        <f>(IF(B3062=Локализация!$C$64,1,IF(B3062=Локализация!$C$65,2,IF(B3062=Локализация!$C$66,3,IF(B3062=Локализация!$C$67,4,IF(B3062=Локализация!$C$68,5,IF(OR(B3062=1,B3062=2,B3062=3,B3062=4,B3062=5),B3062,"")))))))</f>
        <v/>
      </c>
      <c r="E3062" s="11" t="str">
        <f>(IF(C3062=Локализация!$C$70,1,IF(C3062=Локализация!$C$71,2,IF(C3062=Локализация!$C$72,3,IF(C3062=Локализация!$C$73,4,IF(C3062=Локализация!$C$74,5,IF(OR(C3062=1,C3062=2,C3062=3,C3062=4,C3062=5),C3062,"")))))))</f>
        <v/>
      </c>
      <c r="F3062" s="55" t="e">
        <f t="shared" si="61"/>
        <v>#VALUE!</v>
      </c>
    </row>
    <row r="3063" spans="4:6" x14ac:dyDescent="0.3">
      <c r="D3063" s="11" t="str">
        <f>(IF(B3063=Локализация!$C$64,1,IF(B3063=Локализация!$C$65,2,IF(B3063=Локализация!$C$66,3,IF(B3063=Локализация!$C$67,4,IF(B3063=Локализация!$C$68,5,IF(OR(B3063=1,B3063=2,B3063=3,B3063=4,B3063=5),B3063,"")))))))</f>
        <v/>
      </c>
      <c r="E3063" s="11" t="str">
        <f>(IF(C3063=Локализация!$C$70,1,IF(C3063=Локализация!$C$71,2,IF(C3063=Локализация!$C$72,3,IF(C3063=Локализация!$C$73,4,IF(C3063=Локализация!$C$74,5,IF(OR(C3063=1,C3063=2,C3063=3,C3063=4,C3063=5),C3063,"")))))))</f>
        <v/>
      </c>
      <c r="F3063" s="55" t="e">
        <f t="shared" si="61"/>
        <v>#VALUE!</v>
      </c>
    </row>
    <row r="3064" spans="4:6" x14ac:dyDescent="0.3">
      <c r="D3064" s="11" t="str">
        <f>(IF(B3064=Локализация!$C$64,1,IF(B3064=Локализация!$C$65,2,IF(B3064=Локализация!$C$66,3,IF(B3064=Локализация!$C$67,4,IF(B3064=Локализация!$C$68,5,IF(OR(B3064=1,B3064=2,B3064=3,B3064=4,B3064=5),B3064,"")))))))</f>
        <v/>
      </c>
      <c r="E3064" s="11" t="str">
        <f>(IF(C3064=Локализация!$C$70,1,IF(C3064=Локализация!$C$71,2,IF(C3064=Локализация!$C$72,3,IF(C3064=Локализация!$C$73,4,IF(C3064=Локализация!$C$74,5,IF(OR(C3064=1,C3064=2,C3064=3,C3064=4,C3064=5),C3064,"")))))))</f>
        <v/>
      </c>
      <c r="F3064" s="55" t="e">
        <f t="shared" si="61"/>
        <v>#VALUE!</v>
      </c>
    </row>
    <row r="3065" spans="4:6" x14ac:dyDescent="0.3">
      <c r="D3065" s="11" t="str">
        <f>(IF(B3065=Локализация!$C$64,1,IF(B3065=Локализация!$C$65,2,IF(B3065=Локализация!$C$66,3,IF(B3065=Локализация!$C$67,4,IF(B3065=Локализация!$C$68,5,IF(OR(B3065=1,B3065=2,B3065=3,B3065=4,B3065=5),B3065,"")))))))</f>
        <v/>
      </c>
      <c r="E3065" s="11" t="str">
        <f>(IF(C3065=Локализация!$C$70,1,IF(C3065=Локализация!$C$71,2,IF(C3065=Локализация!$C$72,3,IF(C3065=Локализация!$C$73,4,IF(C3065=Локализация!$C$74,5,IF(OR(C3065=1,C3065=2,C3065=3,C3065=4,C3065=5),C3065,"")))))))</f>
        <v/>
      </c>
      <c r="F3065" s="55" t="e">
        <f t="shared" si="61"/>
        <v>#VALUE!</v>
      </c>
    </row>
    <row r="3066" spans="4:6" x14ac:dyDescent="0.3">
      <c r="D3066" s="11" t="str">
        <f>(IF(B3066=Локализация!$C$64,1,IF(B3066=Локализация!$C$65,2,IF(B3066=Локализация!$C$66,3,IF(B3066=Локализация!$C$67,4,IF(B3066=Локализация!$C$68,5,IF(OR(B3066=1,B3066=2,B3066=3,B3066=4,B3066=5),B3066,"")))))))</f>
        <v/>
      </c>
      <c r="E3066" s="11" t="str">
        <f>(IF(C3066=Локализация!$C$70,1,IF(C3066=Локализация!$C$71,2,IF(C3066=Локализация!$C$72,3,IF(C3066=Локализация!$C$73,4,IF(C3066=Локализация!$C$74,5,IF(OR(C3066=1,C3066=2,C3066=3,C3066=4,C3066=5),C3066,"")))))))</f>
        <v/>
      </c>
      <c r="F3066" s="55" t="e">
        <f t="shared" si="61"/>
        <v>#VALUE!</v>
      </c>
    </row>
    <row r="3067" spans="4:6" x14ac:dyDescent="0.3">
      <c r="D3067" s="11" t="str">
        <f>(IF(B3067=Локализация!$C$64,1,IF(B3067=Локализация!$C$65,2,IF(B3067=Локализация!$C$66,3,IF(B3067=Локализация!$C$67,4,IF(B3067=Локализация!$C$68,5,IF(OR(B3067=1,B3067=2,B3067=3,B3067=4,B3067=5),B3067,"")))))))</f>
        <v/>
      </c>
      <c r="E3067" s="11" t="str">
        <f>(IF(C3067=Локализация!$C$70,1,IF(C3067=Локализация!$C$71,2,IF(C3067=Локализация!$C$72,3,IF(C3067=Локализация!$C$73,4,IF(C3067=Локализация!$C$74,5,IF(OR(C3067=1,C3067=2,C3067=3,C3067=4,C3067=5),C3067,"")))))))</f>
        <v/>
      </c>
      <c r="F3067" s="55" t="e">
        <f t="shared" si="61"/>
        <v>#VALUE!</v>
      </c>
    </row>
    <row r="3068" spans="4:6" x14ac:dyDescent="0.3">
      <c r="D3068" s="11" t="str">
        <f>(IF(B3068=Локализация!$C$64,1,IF(B3068=Локализация!$C$65,2,IF(B3068=Локализация!$C$66,3,IF(B3068=Локализация!$C$67,4,IF(B3068=Локализация!$C$68,5,IF(OR(B3068=1,B3068=2,B3068=3,B3068=4,B3068=5),B3068,"")))))))</f>
        <v/>
      </c>
      <c r="E3068" s="11" t="str">
        <f>(IF(C3068=Локализация!$C$70,1,IF(C3068=Локализация!$C$71,2,IF(C3068=Локализация!$C$72,3,IF(C3068=Локализация!$C$73,4,IF(C3068=Локализация!$C$74,5,IF(OR(C3068=1,C3068=2,C3068=3,C3068=4,C3068=5),C3068,"")))))))</f>
        <v/>
      </c>
      <c r="F3068" s="55" t="e">
        <f t="shared" si="61"/>
        <v>#VALUE!</v>
      </c>
    </row>
    <row r="3069" spans="4:6" x14ac:dyDescent="0.3">
      <c r="D3069" s="11" t="str">
        <f>(IF(B3069=Локализация!$C$64,1,IF(B3069=Локализация!$C$65,2,IF(B3069=Локализация!$C$66,3,IF(B3069=Локализация!$C$67,4,IF(B3069=Локализация!$C$68,5,IF(OR(B3069=1,B3069=2,B3069=3,B3069=4,B3069=5),B3069,"")))))))</f>
        <v/>
      </c>
      <c r="E3069" s="11" t="str">
        <f>(IF(C3069=Локализация!$C$70,1,IF(C3069=Локализация!$C$71,2,IF(C3069=Локализация!$C$72,3,IF(C3069=Локализация!$C$73,4,IF(C3069=Локализация!$C$74,5,IF(OR(C3069=1,C3069=2,C3069=3,C3069=4,C3069=5),C3069,"")))))))</f>
        <v/>
      </c>
      <c r="F3069" s="55" t="e">
        <f t="shared" si="61"/>
        <v>#VALUE!</v>
      </c>
    </row>
    <row r="3070" spans="4:6" x14ac:dyDescent="0.3">
      <c r="D3070" s="11" t="str">
        <f>(IF(B3070=Локализация!$C$64,1,IF(B3070=Локализация!$C$65,2,IF(B3070=Локализация!$C$66,3,IF(B3070=Локализация!$C$67,4,IF(B3070=Локализация!$C$68,5,IF(OR(B3070=1,B3070=2,B3070=3,B3070=4,B3070=5),B3070,"")))))))</f>
        <v/>
      </c>
      <c r="E3070" s="11" t="str">
        <f>(IF(C3070=Локализация!$C$70,1,IF(C3070=Локализация!$C$71,2,IF(C3070=Локализация!$C$72,3,IF(C3070=Локализация!$C$73,4,IF(C3070=Локализация!$C$74,5,IF(OR(C3070=1,C3070=2,C3070=3,C3070=4,C3070=5),C3070,"")))))))</f>
        <v/>
      </c>
      <c r="F3070" s="55" t="e">
        <f t="shared" si="61"/>
        <v>#VALUE!</v>
      </c>
    </row>
    <row r="3071" spans="4:6" x14ac:dyDescent="0.3">
      <c r="D3071" s="11" t="str">
        <f>(IF(B3071=Локализация!$C$64,1,IF(B3071=Локализация!$C$65,2,IF(B3071=Локализация!$C$66,3,IF(B3071=Локализация!$C$67,4,IF(B3071=Локализация!$C$68,5,IF(OR(B3071=1,B3071=2,B3071=3,B3071=4,B3071=5),B3071,"")))))))</f>
        <v/>
      </c>
      <c r="E3071" s="11" t="str">
        <f>(IF(C3071=Локализация!$C$70,1,IF(C3071=Локализация!$C$71,2,IF(C3071=Локализация!$C$72,3,IF(C3071=Локализация!$C$73,4,IF(C3071=Локализация!$C$74,5,IF(OR(C3071=1,C3071=2,C3071=3,C3071=4,C3071=5),C3071,"")))))))</f>
        <v/>
      </c>
      <c r="F3071" s="55" t="e">
        <f t="shared" si="61"/>
        <v>#VALUE!</v>
      </c>
    </row>
    <row r="3072" spans="4:6" x14ac:dyDescent="0.3">
      <c r="D3072" s="11" t="str">
        <f>(IF(B3072=Локализация!$C$64,1,IF(B3072=Локализация!$C$65,2,IF(B3072=Локализация!$C$66,3,IF(B3072=Локализация!$C$67,4,IF(B3072=Локализация!$C$68,5,IF(OR(B3072=1,B3072=2,B3072=3,B3072=4,B3072=5),B3072,"")))))))</f>
        <v/>
      </c>
      <c r="E3072" s="11" t="str">
        <f>(IF(C3072=Локализация!$C$70,1,IF(C3072=Локализация!$C$71,2,IF(C3072=Локализация!$C$72,3,IF(C3072=Локализация!$C$73,4,IF(C3072=Локализация!$C$74,5,IF(OR(C3072=1,C3072=2,C3072=3,C3072=4,C3072=5),C3072,"")))))))</f>
        <v/>
      </c>
      <c r="F3072" s="55" t="e">
        <f t="shared" si="61"/>
        <v>#VALUE!</v>
      </c>
    </row>
    <row r="3073" spans="4:6" x14ac:dyDescent="0.3">
      <c r="D3073" s="11" t="str">
        <f>(IF(B3073=Локализация!$C$64,1,IF(B3073=Локализация!$C$65,2,IF(B3073=Локализация!$C$66,3,IF(B3073=Локализация!$C$67,4,IF(B3073=Локализация!$C$68,5,IF(OR(B3073=1,B3073=2,B3073=3,B3073=4,B3073=5),B3073,"")))))))</f>
        <v/>
      </c>
      <c r="E3073" s="11" t="str">
        <f>(IF(C3073=Локализация!$C$70,1,IF(C3073=Локализация!$C$71,2,IF(C3073=Локализация!$C$72,3,IF(C3073=Локализация!$C$73,4,IF(C3073=Локализация!$C$74,5,IF(OR(C3073=1,C3073=2,C3073=3,C3073=4,C3073=5),C3073,"")))))))</f>
        <v/>
      </c>
      <c r="F3073" s="55" t="e">
        <f t="shared" si="61"/>
        <v>#VALUE!</v>
      </c>
    </row>
    <row r="3074" spans="4:6" x14ac:dyDescent="0.3">
      <c r="D3074" s="11" t="str">
        <f>(IF(B3074=Локализация!$C$64,1,IF(B3074=Локализация!$C$65,2,IF(B3074=Локализация!$C$66,3,IF(B3074=Локализация!$C$67,4,IF(B3074=Локализация!$C$68,5,IF(OR(B3074=1,B3074=2,B3074=3,B3074=4,B3074=5),B3074,"")))))))</f>
        <v/>
      </c>
      <c r="E3074" s="11" t="str">
        <f>(IF(C3074=Локализация!$C$70,1,IF(C3074=Локализация!$C$71,2,IF(C3074=Локализация!$C$72,3,IF(C3074=Локализация!$C$73,4,IF(C3074=Локализация!$C$74,5,IF(OR(C3074=1,C3074=2,C3074=3,C3074=4,C3074=5),C3074,"")))))))</f>
        <v/>
      </c>
      <c r="F3074" s="55" t="e">
        <f t="shared" si="61"/>
        <v>#VALUE!</v>
      </c>
    </row>
    <row r="3075" spans="4:6" x14ac:dyDescent="0.3">
      <c r="D3075" s="11" t="str">
        <f>(IF(B3075=Локализация!$C$64,1,IF(B3075=Локализация!$C$65,2,IF(B3075=Локализация!$C$66,3,IF(B3075=Локализация!$C$67,4,IF(B3075=Локализация!$C$68,5,IF(OR(B3075=1,B3075=2,B3075=3,B3075=4,B3075=5),B3075,"")))))))</f>
        <v/>
      </c>
      <c r="E3075" s="11" t="str">
        <f>(IF(C3075=Локализация!$C$70,1,IF(C3075=Локализация!$C$71,2,IF(C3075=Локализация!$C$72,3,IF(C3075=Локализация!$C$73,4,IF(C3075=Локализация!$C$74,5,IF(OR(C3075=1,C3075=2,C3075=3,C3075=4,C3075=5),C3075,"")))))))</f>
        <v/>
      </c>
      <c r="F3075" s="55" t="e">
        <f t="shared" si="61"/>
        <v>#VALUE!</v>
      </c>
    </row>
    <row r="3076" spans="4:6" x14ac:dyDescent="0.3">
      <c r="D3076" s="11" t="str">
        <f>(IF(B3076=Локализация!$C$64,1,IF(B3076=Локализация!$C$65,2,IF(B3076=Локализация!$C$66,3,IF(B3076=Локализация!$C$67,4,IF(B3076=Локализация!$C$68,5,IF(OR(B3076=1,B3076=2,B3076=3,B3076=4,B3076=5),B3076,"")))))))</f>
        <v/>
      </c>
      <c r="E3076" s="11" t="str">
        <f>(IF(C3076=Локализация!$C$70,1,IF(C3076=Локализация!$C$71,2,IF(C3076=Локализация!$C$72,3,IF(C3076=Локализация!$C$73,4,IF(C3076=Локализация!$C$74,5,IF(OR(C3076=1,C3076=2,C3076=3,C3076=4,C3076=5),C3076,"")))))))</f>
        <v/>
      </c>
      <c r="F3076" s="55" t="e">
        <f t="shared" si="61"/>
        <v>#VALUE!</v>
      </c>
    </row>
    <row r="3077" spans="4:6" x14ac:dyDescent="0.3">
      <c r="D3077" s="11" t="str">
        <f>(IF(B3077=Локализация!$C$64,1,IF(B3077=Локализация!$C$65,2,IF(B3077=Локализация!$C$66,3,IF(B3077=Локализация!$C$67,4,IF(B3077=Локализация!$C$68,5,IF(OR(B3077=1,B3077=2,B3077=3,B3077=4,B3077=5),B3077,"")))))))</f>
        <v/>
      </c>
      <c r="E3077" s="11" t="str">
        <f>(IF(C3077=Локализация!$C$70,1,IF(C3077=Локализация!$C$71,2,IF(C3077=Локализация!$C$72,3,IF(C3077=Локализация!$C$73,4,IF(C3077=Локализация!$C$74,5,IF(OR(C3077=1,C3077=2,C3077=3,C3077=4,C3077=5),C3077,"")))))))</f>
        <v/>
      </c>
      <c r="F3077" s="55" t="e">
        <f t="shared" si="61"/>
        <v>#VALUE!</v>
      </c>
    </row>
    <row r="3078" spans="4:6" x14ac:dyDescent="0.3">
      <c r="D3078" s="11" t="str">
        <f>(IF(B3078=Локализация!$C$64,1,IF(B3078=Локализация!$C$65,2,IF(B3078=Локализация!$C$66,3,IF(B3078=Локализация!$C$67,4,IF(B3078=Локализация!$C$68,5,IF(OR(B3078=1,B3078=2,B3078=3,B3078=4,B3078=5),B3078,"")))))))</f>
        <v/>
      </c>
      <c r="E3078" s="11" t="str">
        <f>(IF(C3078=Локализация!$C$70,1,IF(C3078=Локализация!$C$71,2,IF(C3078=Локализация!$C$72,3,IF(C3078=Локализация!$C$73,4,IF(C3078=Локализация!$C$74,5,IF(OR(C3078=1,C3078=2,C3078=3,C3078=4,C3078=5),C3078,"")))))))</f>
        <v/>
      </c>
      <c r="F3078" s="55" t="e">
        <f t="shared" si="61"/>
        <v>#VALUE!</v>
      </c>
    </row>
    <row r="3079" spans="4:6" x14ac:dyDescent="0.3">
      <c r="D3079" s="11" t="str">
        <f>(IF(B3079=Локализация!$C$64,1,IF(B3079=Локализация!$C$65,2,IF(B3079=Локализация!$C$66,3,IF(B3079=Локализация!$C$67,4,IF(B3079=Локализация!$C$68,5,IF(OR(B3079=1,B3079=2,B3079=3,B3079=4,B3079=5),B3079,"")))))))</f>
        <v/>
      </c>
      <c r="E3079" s="11" t="str">
        <f>(IF(C3079=Локализация!$C$70,1,IF(C3079=Локализация!$C$71,2,IF(C3079=Локализация!$C$72,3,IF(C3079=Локализация!$C$73,4,IF(C3079=Локализация!$C$74,5,IF(OR(C3079=1,C3079=2,C3079=3,C3079=4,C3079=5),C3079,"")))))))</f>
        <v/>
      </c>
      <c r="F3079" s="55" t="e">
        <f t="shared" si="61"/>
        <v>#VALUE!</v>
      </c>
    </row>
    <row r="3080" spans="4:6" x14ac:dyDescent="0.3">
      <c r="D3080" s="11" t="str">
        <f>(IF(B3080=Локализация!$C$64,1,IF(B3080=Локализация!$C$65,2,IF(B3080=Локализация!$C$66,3,IF(B3080=Локализация!$C$67,4,IF(B3080=Локализация!$C$68,5,IF(OR(B3080=1,B3080=2,B3080=3,B3080=4,B3080=5),B3080,"")))))))</f>
        <v/>
      </c>
      <c r="E3080" s="11" t="str">
        <f>(IF(C3080=Локализация!$C$70,1,IF(C3080=Локализация!$C$71,2,IF(C3080=Локализация!$C$72,3,IF(C3080=Локализация!$C$73,4,IF(C3080=Локализация!$C$74,5,IF(OR(C3080=1,C3080=2,C3080=3,C3080=4,C3080=5),C3080,"")))))))</f>
        <v/>
      </c>
      <c r="F3080" s="55" t="e">
        <f t="shared" si="61"/>
        <v>#VALUE!</v>
      </c>
    </row>
    <row r="3081" spans="4:6" x14ac:dyDescent="0.3">
      <c r="D3081" s="11" t="str">
        <f>(IF(B3081=Локализация!$C$64,1,IF(B3081=Локализация!$C$65,2,IF(B3081=Локализация!$C$66,3,IF(B3081=Локализация!$C$67,4,IF(B3081=Локализация!$C$68,5,IF(OR(B3081=1,B3081=2,B3081=3,B3081=4,B3081=5),B3081,"")))))))</f>
        <v/>
      </c>
      <c r="E3081" s="11" t="str">
        <f>(IF(C3081=Локализация!$C$70,1,IF(C3081=Локализация!$C$71,2,IF(C3081=Локализация!$C$72,3,IF(C3081=Локализация!$C$73,4,IF(C3081=Локализация!$C$74,5,IF(OR(C3081=1,C3081=2,C3081=3,C3081=4,C3081=5),C3081,"")))))))</f>
        <v/>
      </c>
      <c r="F3081" s="55" t="e">
        <f t="shared" si="61"/>
        <v>#VALUE!</v>
      </c>
    </row>
    <row r="3082" spans="4:6" x14ac:dyDescent="0.3">
      <c r="D3082" s="11" t="str">
        <f>(IF(B3082=Локализация!$C$64,1,IF(B3082=Локализация!$C$65,2,IF(B3082=Локализация!$C$66,3,IF(B3082=Локализация!$C$67,4,IF(B3082=Локализация!$C$68,5,IF(OR(B3082=1,B3082=2,B3082=3,B3082=4,B3082=5),B3082,"")))))))</f>
        <v/>
      </c>
      <c r="E3082" s="11" t="str">
        <f>(IF(C3082=Локализация!$C$70,1,IF(C3082=Локализация!$C$71,2,IF(C3082=Локализация!$C$72,3,IF(C3082=Локализация!$C$73,4,IF(C3082=Локализация!$C$74,5,IF(OR(C3082=1,C3082=2,C3082=3,C3082=4,C3082=5),C3082,"")))))))</f>
        <v/>
      </c>
      <c r="F3082" s="55" t="e">
        <f t="shared" si="61"/>
        <v>#VALUE!</v>
      </c>
    </row>
    <row r="3083" spans="4:6" x14ac:dyDescent="0.3">
      <c r="D3083" s="11" t="str">
        <f>(IF(B3083=Локализация!$C$64,1,IF(B3083=Локализация!$C$65,2,IF(B3083=Локализация!$C$66,3,IF(B3083=Локализация!$C$67,4,IF(B3083=Локализация!$C$68,5,IF(OR(B3083=1,B3083=2,B3083=3,B3083=4,B3083=5),B3083,"")))))))</f>
        <v/>
      </c>
      <c r="E3083" s="11" t="str">
        <f>(IF(C3083=Локализация!$C$70,1,IF(C3083=Локализация!$C$71,2,IF(C3083=Локализация!$C$72,3,IF(C3083=Локализация!$C$73,4,IF(C3083=Локализация!$C$74,5,IF(OR(C3083=1,C3083=2,C3083=3,C3083=4,C3083=5),C3083,"")))))))</f>
        <v/>
      </c>
      <c r="F3083" s="55" t="e">
        <f t="shared" si="61"/>
        <v>#VALUE!</v>
      </c>
    </row>
    <row r="3084" spans="4:6" x14ac:dyDescent="0.3">
      <c r="D3084" s="11" t="str">
        <f>(IF(B3084=Локализация!$C$64,1,IF(B3084=Локализация!$C$65,2,IF(B3084=Локализация!$C$66,3,IF(B3084=Локализация!$C$67,4,IF(B3084=Локализация!$C$68,5,IF(OR(B3084=1,B3084=2,B3084=3,B3084=4,B3084=5),B3084,"")))))))</f>
        <v/>
      </c>
      <c r="E3084" s="11" t="str">
        <f>(IF(C3084=Локализация!$C$70,1,IF(C3084=Локализация!$C$71,2,IF(C3084=Локализация!$C$72,3,IF(C3084=Локализация!$C$73,4,IF(C3084=Локализация!$C$74,5,IF(OR(C3084=1,C3084=2,C3084=3,C3084=4,C3084=5),C3084,"")))))))</f>
        <v/>
      </c>
      <c r="F3084" s="55" t="e">
        <f t="shared" si="61"/>
        <v>#VALUE!</v>
      </c>
    </row>
    <row r="3085" spans="4:6" x14ac:dyDescent="0.3">
      <c r="D3085" s="11" t="str">
        <f>(IF(B3085=Локализация!$C$64,1,IF(B3085=Локализация!$C$65,2,IF(B3085=Локализация!$C$66,3,IF(B3085=Локализация!$C$67,4,IF(B3085=Локализация!$C$68,5,IF(OR(B3085=1,B3085=2,B3085=3,B3085=4,B3085=5),B3085,"")))))))</f>
        <v/>
      </c>
      <c r="E3085" s="11" t="str">
        <f>(IF(C3085=Локализация!$C$70,1,IF(C3085=Локализация!$C$71,2,IF(C3085=Локализация!$C$72,3,IF(C3085=Локализация!$C$73,4,IF(C3085=Локализация!$C$74,5,IF(OR(C3085=1,C3085=2,C3085=3,C3085=4,C3085=5),C3085,"")))))))</f>
        <v/>
      </c>
      <c r="F3085" s="55" t="e">
        <f t="shared" si="61"/>
        <v>#VALUE!</v>
      </c>
    </row>
    <row r="3086" spans="4:6" x14ac:dyDescent="0.3">
      <c r="D3086" s="11" t="str">
        <f>(IF(B3086=Локализация!$C$64,1,IF(B3086=Локализация!$C$65,2,IF(B3086=Локализация!$C$66,3,IF(B3086=Локализация!$C$67,4,IF(B3086=Локализация!$C$68,5,IF(OR(B3086=1,B3086=2,B3086=3,B3086=4,B3086=5),B3086,"")))))))</f>
        <v/>
      </c>
      <c r="E3086" s="11" t="str">
        <f>(IF(C3086=Локализация!$C$70,1,IF(C3086=Локализация!$C$71,2,IF(C3086=Локализация!$C$72,3,IF(C3086=Локализация!$C$73,4,IF(C3086=Локализация!$C$74,5,IF(OR(C3086=1,C3086=2,C3086=3,C3086=4,C3086=5),C3086,"")))))))</f>
        <v/>
      </c>
      <c r="F3086" s="55" t="e">
        <f t="shared" si="61"/>
        <v>#VALUE!</v>
      </c>
    </row>
    <row r="3087" spans="4:6" x14ac:dyDescent="0.3">
      <c r="D3087" s="11" t="str">
        <f>(IF(B3087=Локализация!$C$64,1,IF(B3087=Локализация!$C$65,2,IF(B3087=Локализация!$C$66,3,IF(B3087=Локализация!$C$67,4,IF(B3087=Локализация!$C$68,5,IF(OR(B3087=1,B3087=2,B3087=3,B3087=4,B3087=5),B3087,"")))))))</f>
        <v/>
      </c>
      <c r="E3087" s="11" t="str">
        <f>(IF(C3087=Локализация!$C$70,1,IF(C3087=Локализация!$C$71,2,IF(C3087=Локализация!$C$72,3,IF(C3087=Локализация!$C$73,4,IF(C3087=Локализация!$C$74,5,IF(OR(C3087=1,C3087=2,C3087=3,C3087=4,C3087=5),C3087,"")))))))</f>
        <v/>
      </c>
      <c r="F3087" s="55" t="e">
        <f t="shared" si="61"/>
        <v>#VALUE!</v>
      </c>
    </row>
    <row r="3088" spans="4:6" x14ac:dyDescent="0.3">
      <c r="D3088" s="11" t="str">
        <f>(IF(B3088=Локализация!$C$64,1,IF(B3088=Локализация!$C$65,2,IF(B3088=Локализация!$C$66,3,IF(B3088=Локализация!$C$67,4,IF(B3088=Локализация!$C$68,5,IF(OR(B3088=1,B3088=2,B3088=3,B3088=4,B3088=5),B3088,"")))))))</f>
        <v/>
      </c>
      <c r="E3088" s="11" t="str">
        <f>(IF(C3088=Локализация!$C$70,1,IF(C3088=Локализация!$C$71,2,IF(C3088=Локализация!$C$72,3,IF(C3088=Локализация!$C$73,4,IF(C3088=Локализация!$C$74,5,IF(OR(C3088=1,C3088=2,C3088=3,C3088=4,C3088=5),C3088,"")))))))</f>
        <v/>
      </c>
      <c r="F3088" s="55" t="e">
        <f t="shared" si="61"/>
        <v>#VALUE!</v>
      </c>
    </row>
    <row r="3089" spans="4:6" x14ac:dyDescent="0.3">
      <c r="D3089" s="11" t="str">
        <f>(IF(B3089=Локализация!$C$64,1,IF(B3089=Локализация!$C$65,2,IF(B3089=Локализация!$C$66,3,IF(B3089=Локализация!$C$67,4,IF(B3089=Локализация!$C$68,5,IF(OR(B3089=1,B3089=2,B3089=3,B3089=4,B3089=5),B3089,"")))))))</f>
        <v/>
      </c>
      <c r="E3089" s="11" t="str">
        <f>(IF(C3089=Локализация!$C$70,1,IF(C3089=Локализация!$C$71,2,IF(C3089=Локализация!$C$72,3,IF(C3089=Локализация!$C$73,4,IF(C3089=Локализация!$C$74,5,IF(OR(C3089=1,C3089=2,C3089=3,C3089=4,C3089=5),C3089,"")))))))</f>
        <v/>
      </c>
      <c r="F3089" s="55" t="e">
        <f t="shared" si="61"/>
        <v>#VALUE!</v>
      </c>
    </row>
    <row r="3090" spans="4:6" x14ac:dyDescent="0.3">
      <c r="D3090" s="11" t="str">
        <f>(IF(B3090=Локализация!$C$64,1,IF(B3090=Локализация!$C$65,2,IF(B3090=Локализация!$C$66,3,IF(B3090=Локализация!$C$67,4,IF(B3090=Локализация!$C$68,5,IF(OR(B3090=1,B3090=2,B3090=3,B3090=4,B3090=5),B3090,"")))))))</f>
        <v/>
      </c>
      <c r="E3090" s="11" t="str">
        <f>(IF(C3090=Локализация!$C$70,1,IF(C3090=Локализация!$C$71,2,IF(C3090=Локализация!$C$72,3,IF(C3090=Локализация!$C$73,4,IF(C3090=Локализация!$C$74,5,IF(OR(C3090=1,C3090=2,C3090=3,C3090=4,C3090=5),C3090,"")))))))</f>
        <v/>
      </c>
      <c r="F3090" s="55" t="e">
        <f t="shared" si="61"/>
        <v>#VALUE!</v>
      </c>
    </row>
    <row r="3091" spans="4:6" x14ac:dyDescent="0.3">
      <c r="D3091" s="11" t="str">
        <f>(IF(B3091=Локализация!$C$64,1,IF(B3091=Локализация!$C$65,2,IF(B3091=Локализация!$C$66,3,IF(B3091=Локализация!$C$67,4,IF(B3091=Локализация!$C$68,5,IF(OR(B3091=1,B3091=2,B3091=3,B3091=4,B3091=5),B3091,"")))))))</f>
        <v/>
      </c>
      <c r="E3091" s="11" t="str">
        <f>(IF(C3091=Локализация!$C$70,1,IF(C3091=Локализация!$C$71,2,IF(C3091=Локализация!$C$72,3,IF(C3091=Локализация!$C$73,4,IF(C3091=Локализация!$C$74,5,IF(OR(C3091=1,C3091=2,C3091=3,C3091=4,C3091=5),C3091,"")))))))</f>
        <v/>
      </c>
      <c r="F3091" s="55" t="e">
        <f t="shared" si="61"/>
        <v>#VALUE!</v>
      </c>
    </row>
    <row r="3092" spans="4:6" x14ac:dyDescent="0.3">
      <c r="D3092" s="11" t="str">
        <f>(IF(B3092=Локализация!$C$64,1,IF(B3092=Локализация!$C$65,2,IF(B3092=Локализация!$C$66,3,IF(B3092=Локализация!$C$67,4,IF(B3092=Локализация!$C$68,5,IF(OR(B3092=1,B3092=2,B3092=3,B3092=4,B3092=5),B3092,"")))))))</f>
        <v/>
      </c>
      <c r="E3092" s="11" t="str">
        <f>(IF(C3092=Локализация!$C$70,1,IF(C3092=Локализация!$C$71,2,IF(C3092=Локализация!$C$72,3,IF(C3092=Локализация!$C$73,4,IF(C3092=Локализация!$C$74,5,IF(OR(C3092=1,C3092=2,C3092=3,C3092=4,C3092=5),C3092,"")))))))</f>
        <v/>
      </c>
      <c r="F3092" s="55" t="e">
        <f t="shared" si="61"/>
        <v>#VALUE!</v>
      </c>
    </row>
    <row r="3093" spans="4:6" x14ac:dyDescent="0.3">
      <c r="D3093" s="11" t="str">
        <f>(IF(B3093=Локализация!$C$64,1,IF(B3093=Локализация!$C$65,2,IF(B3093=Локализация!$C$66,3,IF(B3093=Локализация!$C$67,4,IF(B3093=Локализация!$C$68,5,IF(OR(B3093=1,B3093=2,B3093=3,B3093=4,B3093=5),B3093,"")))))))</f>
        <v/>
      </c>
      <c r="E3093" s="11" t="str">
        <f>(IF(C3093=Локализация!$C$70,1,IF(C3093=Локализация!$C$71,2,IF(C3093=Локализация!$C$72,3,IF(C3093=Локализация!$C$73,4,IF(C3093=Локализация!$C$74,5,IF(OR(C3093=1,C3093=2,C3093=3,C3093=4,C3093=5),C3093,"")))))))</f>
        <v/>
      </c>
      <c r="F3093" s="55" t="e">
        <f t="shared" si="61"/>
        <v>#VALUE!</v>
      </c>
    </row>
    <row r="3094" spans="4:6" x14ac:dyDescent="0.3">
      <c r="D3094" s="11" t="str">
        <f>(IF(B3094=Локализация!$C$64,1,IF(B3094=Локализация!$C$65,2,IF(B3094=Локализация!$C$66,3,IF(B3094=Локализация!$C$67,4,IF(B3094=Локализация!$C$68,5,IF(OR(B3094=1,B3094=2,B3094=3,B3094=4,B3094=5),B3094,"")))))))</f>
        <v/>
      </c>
      <c r="E3094" s="11" t="str">
        <f>(IF(C3094=Локализация!$C$70,1,IF(C3094=Локализация!$C$71,2,IF(C3094=Локализация!$C$72,3,IF(C3094=Локализация!$C$73,4,IF(C3094=Локализация!$C$74,5,IF(OR(C3094=1,C3094=2,C3094=3,C3094=4,C3094=5),C3094,"")))))))</f>
        <v/>
      </c>
      <c r="F3094" s="55" t="e">
        <f t="shared" si="61"/>
        <v>#VALUE!</v>
      </c>
    </row>
    <row r="3095" spans="4:6" x14ac:dyDescent="0.3">
      <c r="D3095" s="11" t="str">
        <f>(IF(B3095=Локализация!$C$64,1,IF(B3095=Локализация!$C$65,2,IF(B3095=Локализация!$C$66,3,IF(B3095=Локализация!$C$67,4,IF(B3095=Локализация!$C$68,5,IF(OR(B3095=1,B3095=2,B3095=3,B3095=4,B3095=5),B3095,"")))))))</f>
        <v/>
      </c>
      <c r="E3095" s="11" t="str">
        <f>(IF(C3095=Локализация!$C$70,1,IF(C3095=Локализация!$C$71,2,IF(C3095=Локализация!$C$72,3,IF(C3095=Локализация!$C$73,4,IF(C3095=Локализация!$C$74,5,IF(OR(C3095=1,C3095=2,C3095=3,C3095=4,C3095=5),C3095,"")))))))</f>
        <v/>
      </c>
      <c r="F3095" s="55" t="e">
        <f t="shared" si="61"/>
        <v>#VALUE!</v>
      </c>
    </row>
    <row r="3096" spans="4:6" x14ac:dyDescent="0.3">
      <c r="D3096" s="11" t="str">
        <f>(IF(B3096=Локализация!$C$64,1,IF(B3096=Локализация!$C$65,2,IF(B3096=Локализация!$C$66,3,IF(B3096=Локализация!$C$67,4,IF(B3096=Локализация!$C$68,5,IF(OR(B3096=1,B3096=2,B3096=3,B3096=4,B3096=5),B3096,"")))))))</f>
        <v/>
      </c>
      <c r="E3096" s="11" t="str">
        <f>(IF(C3096=Локализация!$C$70,1,IF(C3096=Локализация!$C$71,2,IF(C3096=Локализация!$C$72,3,IF(C3096=Локализация!$C$73,4,IF(C3096=Локализация!$C$74,5,IF(OR(C3096=1,C3096=2,C3096=3,C3096=4,C3096=5),C3096,"")))))))</f>
        <v/>
      </c>
      <c r="F3096" s="55" t="e">
        <f t="shared" si="61"/>
        <v>#VALUE!</v>
      </c>
    </row>
    <row r="3097" spans="4:6" x14ac:dyDescent="0.3">
      <c r="D3097" s="11" t="str">
        <f>(IF(B3097=Локализация!$C$64,1,IF(B3097=Локализация!$C$65,2,IF(B3097=Локализация!$C$66,3,IF(B3097=Локализация!$C$67,4,IF(B3097=Локализация!$C$68,5,IF(OR(B3097=1,B3097=2,B3097=3,B3097=4,B3097=5),B3097,"")))))))</f>
        <v/>
      </c>
      <c r="E3097" s="11" t="str">
        <f>(IF(C3097=Локализация!$C$70,1,IF(C3097=Локализация!$C$71,2,IF(C3097=Локализация!$C$72,3,IF(C3097=Локализация!$C$73,4,IF(C3097=Локализация!$C$74,5,IF(OR(C3097=1,C3097=2,C3097=3,C3097=4,C3097=5),C3097,"")))))))</f>
        <v/>
      </c>
      <c r="F3097" s="55" t="e">
        <f t="shared" si="61"/>
        <v>#VALUE!</v>
      </c>
    </row>
    <row r="3098" spans="4:6" x14ac:dyDescent="0.3">
      <c r="D3098" s="11" t="str">
        <f>(IF(B3098=Локализация!$C$64,1,IF(B3098=Локализация!$C$65,2,IF(B3098=Локализация!$C$66,3,IF(B3098=Локализация!$C$67,4,IF(B3098=Локализация!$C$68,5,IF(OR(B3098=1,B3098=2,B3098=3,B3098=4,B3098=5),B3098,"")))))))</f>
        <v/>
      </c>
      <c r="E3098" s="11" t="str">
        <f>(IF(C3098=Локализация!$C$70,1,IF(C3098=Локализация!$C$71,2,IF(C3098=Локализация!$C$72,3,IF(C3098=Локализация!$C$73,4,IF(C3098=Локализация!$C$74,5,IF(OR(C3098=1,C3098=2,C3098=3,C3098=4,C3098=5),C3098,"")))))))</f>
        <v/>
      </c>
      <c r="F3098" s="55" t="e">
        <f t="shared" si="61"/>
        <v>#VALUE!</v>
      </c>
    </row>
    <row r="3099" spans="4:6" x14ac:dyDescent="0.3">
      <c r="D3099" s="11" t="str">
        <f>(IF(B3099=Локализация!$C$64,1,IF(B3099=Локализация!$C$65,2,IF(B3099=Локализация!$C$66,3,IF(B3099=Локализация!$C$67,4,IF(B3099=Локализация!$C$68,5,IF(OR(B3099=1,B3099=2,B3099=3,B3099=4,B3099=5),B3099,"")))))))</f>
        <v/>
      </c>
      <c r="E3099" s="11" t="str">
        <f>(IF(C3099=Локализация!$C$70,1,IF(C3099=Локализация!$C$71,2,IF(C3099=Локализация!$C$72,3,IF(C3099=Локализация!$C$73,4,IF(C3099=Локализация!$C$74,5,IF(OR(C3099=1,C3099=2,C3099=3,C3099=4,C3099=5),C3099,"")))))))</f>
        <v/>
      </c>
      <c r="F3099" s="55" t="e">
        <f t="shared" si="61"/>
        <v>#VALUE!</v>
      </c>
    </row>
    <row r="3100" spans="4:6" x14ac:dyDescent="0.3">
      <c r="D3100" s="11" t="str">
        <f>(IF(B3100=Локализация!$C$64,1,IF(B3100=Локализация!$C$65,2,IF(B3100=Локализация!$C$66,3,IF(B3100=Локализация!$C$67,4,IF(B3100=Локализация!$C$68,5,IF(OR(B3100=1,B3100=2,B3100=3,B3100=4,B3100=5),B3100,"")))))))</f>
        <v/>
      </c>
      <c r="E3100" s="11" t="str">
        <f>(IF(C3100=Локализация!$C$70,1,IF(C3100=Локализация!$C$71,2,IF(C3100=Локализация!$C$72,3,IF(C3100=Локализация!$C$73,4,IF(C3100=Локализация!$C$74,5,IF(OR(C3100=1,C3100=2,C3100=3,C3100=4,C3100=5),C3100,"")))))))</f>
        <v/>
      </c>
      <c r="F3100" s="55" t="e">
        <f t="shared" si="61"/>
        <v>#VALUE!</v>
      </c>
    </row>
    <row r="3101" spans="4:6" x14ac:dyDescent="0.3">
      <c r="D3101" s="11" t="str">
        <f>(IF(B3101=Локализация!$C$64,1,IF(B3101=Локализация!$C$65,2,IF(B3101=Локализация!$C$66,3,IF(B3101=Локализация!$C$67,4,IF(B3101=Локализация!$C$68,5,IF(OR(B3101=1,B3101=2,B3101=3,B3101=4,B3101=5),B3101,"")))))))</f>
        <v/>
      </c>
      <c r="E3101" s="11" t="str">
        <f>(IF(C3101=Локализация!$C$70,1,IF(C3101=Локализация!$C$71,2,IF(C3101=Локализация!$C$72,3,IF(C3101=Локализация!$C$73,4,IF(C3101=Локализация!$C$74,5,IF(OR(C3101=1,C3101=2,C3101=3,C3101=4,C3101=5),C3101,"")))))))</f>
        <v/>
      </c>
      <c r="F3101" s="55" t="e">
        <f t="shared" si="61"/>
        <v>#VALUE!</v>
      </c>
    </row>
    <row r="3102" spans="4:6" x14ac:dyDescent="0.3">
      <c r="D3102" s="11" t="str">
        <f>(IF(B3102=Локализация!$C$64,1,IF(B3102=Локализация!$C$65,2,IF(B3102=Локализация!$C$66,3,IF(B3102=Локализация!$C$67,4,IF(B3102=Локализация!$C$68,5,IF(OR(B3102=1,B3102=2,B3102=3,B3102=4,B3102=5),B3102,"")))))))</f>
        <v/>
      </c>
      <c r="E3102" s="11" t="str">
        <f>(IF(C3102=Локализация!$C$70,1,IF(C3102=Локализация!$C$71,2,IF(C3102=Локализация!$C$72,3,IF(C3102=Локализация!$C$73,4,IF(C3102=Локализация!$C$74,5,IF(OR(C3102=1,C3102=2,C3102=3,C3102=4,C3102=5),C3102,"")))))))</f>
        <v/>
      </c>
      <c r="F3102" s="55" t="e">
        <f t="shared" si="61"/>
        <v>#VALUE!</v>
      </c>
    </row>
    <row r="3103" spans="4:6" x14ac:dyDescent="0.3">
      <c r="D3103" s="11" t="str">
        <f>(IF(B3103=Локализация!$C$64,1,IF(B3103=Локализация!$C$65,2,IF(B3103=Локализация!$C$66,3,IF(B3103=Локализация!$C$67,4,IF(B3103=Локализация!$C$68,5,IF(OR(B3103=1,B3103=2,B3103=3,B3103=4,B3103=5),B3103,"")))))))</f>
        <v/>
      </c>
      <c r="E3103" s="11" t="str">
        <f>(IF(C3103=Локализация!$C$70,1,IF(C3103=Локализация!$C$71,2,IF(C3103=Локализация!$C$72,3,IF(C3103=Локализация!$C$73,4,IF(C3103=Локализация!$C$74,5,IF(OR(C3103=1,C3103=2,C3103=3,C3103=4,C3103=5),C3103,"")))))))</f>
        <v/>
      </c>
      <c r="F3103" s="55" t="e">
        <f t="shared" si="61"/>
        <v>#VALUE!</v>
      </c>
    </row>
    <row r="3104" spans="4:6" x14ac:dyDescent="0.3">
      <c r="D3104" s="11" t="str">
        <f>(IF(B3104=Локализация!$C$64,1,IF(B3104=Локализация!$C$65,2,IF(B3104=Локализация!$C$66,3,IF(B3104=Локализация!$C$67,4,IF(B3104=Локализация!$C$68,5,IF(OR(B3104=1,B3104=2,B3104=3,B3104=4,B3104=5),B3104,"")))))))</f>
        <v/>
      </c>
      <c r="E3104" s="11" t="str">
        <f>(IF(C3104=Локализация!$C$70,1,IF(C3104=Локализация!$C$71,2,IF(C3104=Локализация!$C$72,3,IF(C3104=Локализация!$C$73,4,IF(C3104=Локализация!$C$74,5,IF(OR(C3104=1,C3104=2,C3104=3,C3104=4,C3104=5),C3104,"")))))))</f>
        <v/>
      </c>
      <c r="F3104" s="55" t="e">
        <f t="shared" si="61"/>
        <v>#VALUE!</v>
      </c>
    </row>
    <row r="3105" spans="4:6" x14ac:dyDescent="0.3">
      <c r="D3105" s="11" t="str">
        <f>(IF(B3105=Локализация!$C$64,1,IF(B3105=Локализация!$C$65,2,IF(B3105=Локализация!$C$66,3,IF(B3105=Локализация!$C$67,4,IF(B3105=Локализация!$C$68,5,IF(OR(B3105=1,B3105=2,B3105=3,B3105=4,B3105=5),B3105,"")))))))</f>
        <v/>
      </c>
      <c r="E3105" s="11" t="str">
        <f>(IF(C3105=Локализация!$C$70,1,IF(C3105=Локализация!$C$71,2,IF(C3105=Локализация!$C$72,3,IF(C3105=Локализация!$C$73,4,IF(C3105=Локализация!$C$74,5,IF(OR(C3105=1,C3105=2,C3105=3,C3105=4,C3105=5),C3105,"")))))))</f>
        <v/>
      </c>
      <c r="F3105" s="55" t="e">
        <f t="shared" si="61"/>
        <v>#VALUE!</v>
      </c>
    </row>
    <row r="3106" spans="4:6" x14ac:dyDescent="0.3">
      <c r="D3106" s="11" t="str">
        <f>(IF(B3106=Локализация!$C$64,1,IF(B3106=Локализация!$C$65,2,IF(B3106=Локализация!$C$66,3,IF(B3106=Локализация!$C$67,4,IF(B3106=Локализация!$C$68,5,IF(OR(B3106=1,B3106=2,B3106=3,B3106=4,B3106=5),B3106,"")))))))</f>
        <v/>
      </c>
      <c r="E3106" s="11" t="str">
        <f>(IF(C3106=Локализация!$C$70,1,IF(C3106=Локализация!$C$71,2,IF(C3106=Локализация!$C$72,3,IF(C3106=Локализация!$C$73,4,IF(C3106=Локализация!$C$74,5,IF(OR(C3106=1,C3106=2,C3106=3,C3106=4,C3106=5),C3106,"")))))))</f>
        <v/>
      </c>
      <c r="F3106" s="55" t="e">
        <f t="shared" ref="F3106:F3169" si="62">(((D3106+E3106)-2)/8)</f>
        <v>#VALUE!</v>
      </c>
    </row>
    <row r="3107" spans="4:6" x14ac:dyDescent="0.3">
      <c r="D3107" s="11" t="str">
        <f>(IF(B3107=Локализация!$C$64,1,IF(B3107=Локализация!$C$65,2,IF(B3107=Локализация!$C$66,3,IF(B3107=Локализация!$C$67,4,IF(B3107=Локализация!$C$68,5,IF(OR(B3107=1,B3107=2,B3107=3,B3107=4,B3107=5),B3107,"")))))))</f>
        <v/>
      </c>
      <c r="E3107" s="11" t="str">
        <f>(IF(C3107=Локализация!$C$70,1,IF(C3107=Локализация!$C$71,2,IF(C3107=Локализация!$C$72,3,IF(C3107=Локализация!$C$73,4,IF(C3107=Локализация!$C$74,5,IF(OR(C3107=1,C3107=2,C3107=3,C3107=4,C3107=5),C3107,"")))))))</f>
        <v/>
      </c>
      <c r="F3107" s="55" t="e">
        <f t="shared" si="62"/>
        <v>#VALUE!</v>
      </c>
    </row>
    <row r="3108" spans="4:6" x14ac:dyDescent="0.3">
      <c r="D3108" s="11" t="str">
        <f>(IF(B3108=Локализация!$C$64,1,IF(B3108=Локализация!$C$65,2,IF(B3108=Локализация!$C$66,3,IF(B3108=Локализация!$C$67,4,IF(B3108=Локализация!$C$68,5,IF(OR(B3108=1,B3108=2,B3108=3,B3108=4,B3108=5),B3108,"")))))))</f>
        <v/>
      </c>
      <c r="E3108" s="11" t="str">
        <f>(IF(C3108=Локализация!$C$70,1,IF(C3108=Локализация!$C$71,2,IF(C3108=Локализация!$C$72,3,IF(C3108=Локализация!$C$73,4,IF(C3108=Локализация!$C$74,5,IF(OR(C3108=1,C3108=2,C3108=3,C3108=4,C3108=5),C3108,"")))))))</f>
        <v/>
      </c>
      <c r="F3108" s="55" t="e">
        <f t="shared" si="62"/>
        <v>#VALUE!</v>
      </c>
    </row>
    <row r="3109" spans="4:6" x14ac:dyDescent="0.3">
      <c r="D3109" s="11" t="str">
        <f>(IF(B3109=Локализация!$C$64,1,IF(B3109=Локализация!$C$65,2,IF(B3109=Локализация!$C$66,3,IF(B3109=Локализация!$C$67,4,IF(B3109=Локализация!$C$68,5,IF(OR(B3109=1,B3109=2,B3109=3,B3109=4,B3109=5),B3109,"")))))))</f>
        <v/>
      </c>
      <c r="E3109" s="11" t="str">
        <f>(IF(C3109=Локализация!$C$70,1,IF(C3109=Локализация!$C$71,2,IF(C3109=Локализация!$C$72,3,IF(C3109=Локализация!$C$73,4,IF(C3109=Локализация!$C$74,5,IF(OR(C3109=1,C3109=2,C3109=3,C3109=4,C3109=5),C3109,"")))))))</f>
        <v/>
      </c>
      <c r="F3109" s="55" t="e">
        <f t="shared" si="62"/>
        <v>#VALUE!</v>
      </c>
    </row>
    <row r="3110" spans="4:6" x14ac:dyDescent="0.3">
      <c r="D3110" s="11" t="str">
        <f>(IF(B3110=Локализация!$C$64,1,IF(B3110=Локализация!$C$65,2,IF(B3110=Локализация!$C$66,3,IF(B3110=Локализация!$C$67,4,IF(B3110=Локализация!$C$68,5,IF(OR(B3110=1,B3110=2,B3110=3,B3110=4,B3110=5),B3110,"")))))))</f>
        <v/>
      </c>
      <c r="E3110" s="11" t="str">
        <f>(IF(C3110=Локализация!$C$70,1,IF(C3110=Локализация!$C$71,2,IF(C3110=Локализация!$C$72,3,IF(C3110=Локализация!$C$73,4,IF(C3110=Локализация!$C$74,5,IF(OR(C3110=1,C3110=2,C3110=3,C3110=4,C3110=5),C3110,"")))))))</f>
        <v/>
      </c>
      <c r="F3110" s="55" t="e">
        <f t="shared" si="62"/>
        <v>#VALUE!</v>
      </c>
    </row>
    <row r="3111" spans="4:6" x14ac:dyDescent="0.3">
      <c r="D3111" s="11" t="str">
        <f>(IF(B3111=Локализация!$C$64,1,IF(B3111=Локализация!$C$65,2,IF(B3111=Локализация!$C$66,3,IF(B3111=Локализация!$C$67,4,IF(B3111=Локализация!$C$68,5,IF(OR(B3111=1,B3111=2,B3111=3,B3111=4,B3111=5),B3111,"")))))))</f>
        <v/>
      </c>
      <c r="E3111" s="11" t="str">
        <f>(IF(C3111=Локализация!$C$70,1,IF(C3111=Локализация!$C$71,2,IF(C3111=Локализация!$C$72,3,IF(C3111=Локализация!$C$73,4,IF(C3111=Локализация!$C$74,5,IF(OR(C3111=1,C3111=2,C3111=3,C3111=4,C3111=5),C3111,"")))))))</f>
        <v/>
      </c>
      <c r="F3111" s="55" t="e">
        <f t="shared" si="62"/>
        <v>#VALUE!</v>
      </c>
    </row>
    <row r="3112" spans="4:6" x14ac:dyDescent="0.3">
      <c r="D3112" s="11" t="str">
        <f>(IF(B3112=Локализация!$C$64,1,IF(B3112=Локализация!$C$65,2,IF(B3112=Локализация!$C$66,3,IF(B3112=Локализация!$C$67,4,IF(B3112=Локализация!$C$68,5,IF(OR(B3112=1,B3112=2,B3112=3,B3112=4,B3112=5),B3112,"")))))))</f>
        <v/>
      </c>
      <c r="E3112" s="11" t="str">
        <f>(IF(C3112=Локализация!$C$70,1,IF(C3112=Локализация!$C$71,2,IF(C3112=Локализация!$C$72,3,IF(C3112=Локализация!$C$73,4,IF(C3112=Локализация!$C$74,5,IF(OR(C3112=1,C3112=2,C3112=3,C3112=4,C3112=5),C3112,"")))))))</f>
        <v/>
      </c>
      <c r="F3112" s="55" t="e">
        <f t="shared" si="62"/>
        <v>#VALUE!</v>
      </c>
    </row>
    <row r="3113" spans="4:6" x14ac:dyDescent="0.3">
      <c r="D3113" s="11" t="str">
        <f>(IF(B3113=Локализация!$C$64,1,IF(B3113=Локализация!$C$65,2,IF(B3113=Локализация!$C$66,3,IF(B3113=Локализация!$C$67,4,IF(B3113=Локализация!$C$68,5,IF(OR(B3113=1,B3113=2,B3113=3,B3113=4,B3113=5),B3113,"")))))))</f>
        <v/>
      </c>
      <c r="E3113" s="11" t="str">
        <f>(IF(C3113=Локализация!$C$70,1,IF(C3113=Локализация!$C$71,2,IF(C3113=Локализация!$C$72,3,IF(C3113=Локализация!$C$73,4,IF(C3113=Локализация!$C$74,5,IF(OR(C3113=1,C3113=2,C3113=3,C3113=4,C3113=5),C3113,"")))))))</f>
        <v/>
      </c>
      <c r="F3113" s="55" t="e">
        <f t="shared" si="62"/>
        <v>#VALUE!</v>
      </c>
    </row>
    <row r="3114" spans="4:6" x14ac:dyDescent="0.3">
      <c r="D3114" s="11" t="str">
        <f>(IF(B3114=Локализация!$C$64,1,IF(B3114=Локализация!$C$65,2,IF(B3114=Локализация!$C$66,3,IF(B3114=Локализация!$C$67,4,IF(B3114=Локализация!$C$68,5,IF(OR(B3114=1,B3114=2,B3114=3,B3114=4,B3114=5),B3114,"")))))))</f>
        <v/>
      </c>
      <c r="E3114" s="11" t="str">
        <f>(IF(C3114=Локализация!$C$70,1,IF(C3114=Локализация!$C$71,2,IF(C3114=Локализация!$C$72,3,IF(C3114=Локализация!$C$73,4,IF(C3114=Локализация!$C$74,5,IF(OR(C3114=1,C3114=2,C3114=3,C3114=4,C3114=5),C3114,"")))))))</f>
        <v/>
      </c>
      <c r="F3114" s="55" t="e">
        <f t="shared" si="62"/>
        <v>#VALUE!</v>
      </c>
    </row>
    <row r="3115" spans="4:6" x14ac:dyDescent="0.3">
      <c r="D3115" s="11" t="str">
        <f>(IF(B3115=Локализация!$C$64,1,IF(B3115=Локализация!$C$65,2,IF(B3115=Локализация!$C$66,3,IF(B3115=Локализация!$C$67,4,IF(B3115=Локализация!$C$68,5,IF(OR(B3115=1,B3115=2,B3115=3,B3115=4,B3115=5),B3115,"")))))))</f>
        <v/>
      </c>
      <c r="E3115" s="11" t="str">
        <f>(IF(C3115=Локализация!$C$70,1,IF(C3115=Локализация!$C$71,2,IF(C3115=Локализация!$C$72,3,IF(C3115=Локализация!$C$73,4,IF(C3115=Локализация!$C$74,5,IF(OR(C3115=1,C3115=2,C3115=3,C3115=4,C3115=5),C3115,"")))))))</f>
        <v/>
      </c>
      <c r="F3115" s="55" t="e">
        <f t="shared" si="62"/>
        <v>#VALUE!</v>
      </c>
    </row>
    <row r="3116" spans="4:6" x14ac:dyDescent="0.3">
      <c r="D3116" s="11" t="str">
        <f>(IF(B3116=Локализация!$C$64,1,IF(B3116=Локализация!$C$65,2,IF(B3116=Локализация!$C$66,3,IF(B3116=Локализация!$C$67,4,IF(B3116=Локализация!$C$68,5,IF(OR(B3116=1,B3116=2,B3116=3,B3116=4,B3116=5),B3116,"")))))))</f>
        <v/>
      </c>
      <c r="E3116" s="11" t="str">
        <f>(IF(C3116=Локализация!$C$70,1,IF(C3116=Локализация!$C$71,2,IF(C3116=Локализация!$C$72,3,IF(C3116=Локализация!$C$73,4,IF(C3116=Локализация!$C$74,5,IF(OR(C3116=1,C3116=2,C3116=3,C3116=4,C3116=5),C3116,"")))))))</f>
        <v/>
      </c>
      <c r="F3116" s="55" t="e">
        <f t="shared" si="62"/>
        <v>#VALUE!</v>
      </c>
    </row>
    <row r="3117" spans="4:6" x14ac:dyDescent="0.3">
      <c r="D3117" s="11" t="str">
        <f>(IF(B3117=Локализация!$C$64,1,IF(B3117=Локализация!$C$65,2,IF(B3117=Локализация!$C$66,3,IF(B3117=Локализация!$C$67,4,IF(B3117=Локализация!$C$68,5,IF(OR(B3117=1,B3117=2,B3117=3,B3117=4,B3117=5),B3117,"")))))))</f>
        <v/>
      </c>
      <c r="E3117" s="11" t="str">
        <f>(IF(C3117=Локализация!$C$70,1,IF(C3117=Локализация!$C$71,2,IF(C3117=Локализация!$C$72,3,IF(C3117=Локализация!$C$73,4,IF(C3117=Локализация!$C$74,5,IF(OR(C3117=1,C3117=2,C3117=3,C3117=4,C3117=5),C3117,"")))))))</f>
        <v/>
      </c>
      <c r="F3117" s="55" t="e">
        <f t="shared" si="62"/>
        <v>#VALUE!</v>
      </c>
    </row>
    <row r="3118" spans="4:6" x14ac:dyDescent="0.3">
      <c r="D3118" s="11" t="str">
        <f>(IF(B3118=Локализация!$C$64,1,IF(B3118=Локализация!$C$65,2,IF(B3118=Локализация!$C$66,3,IF(B3118=Локализация!$C$67,4,IF(B3118=Локализация!$C$68,5,IF(OR(B3118=1,B3118=2,B3118=3,B3118=4,B3118=5),B3118,"")))))))</f>
        <v/>
      </c>
      <c r="E3118" s="11" t="str">
        <f>(IF(C3118=Локализация!$C$70,1,IF(C3118=Локализация!$C$71,2,IF(C3118=Локализация!$C$72,3,IF(C3118=Локализация!$C$73,4,IF(C3118=Локализация!$C$74,5,IF(OR(C3118=1,C3118=2,C3118=3,C3118=4,C3118=5),C3118,"")))))))</f>
        <v/>
      </c>
      <c r="F3118" s="55" t="e">
        <f t="shared" si="62"/>
        <v>#VALUE!</v>
      </c>
    </row>
    <row r="3119" spans="4:6" x14ac:dyDescent="0.3">
      <c r="D3119" s="11" t="str">
        <f>(IF(B3119=Локализация!$C$64,1,IF(B3119=Локализация!$C$65,2,IF(B3119=Локализация!$C$66,3,IF(B3119=Локализация!$C$67,4,IF(B3119=Локализация!$C$68,5,IF(OR(B3119=1,B3119=2,B3119=3,B3119=4,B3119=5),B3119,"")))))))</f>
        <v/>
      </c>
      <c r="E3119" s="11" t="str">
        <f>(IF(C3119=Локализация!$C$70,1,IF(C3119=Локализация!$C$71,2,IF(C3119=Локализация!$C$72,3,IF(C3119=Локализация!$C$73,4,IF(C3119=Локализация!$C$74,5,IF(OR(C3119=1,C3119=2,C3119=3,C3119=4,C3119=5),C3119,"")))))))</f>
        <v/>
      </c>
      <c r="F3119" s="55" t="e">
        <f t="shared" si="62"/>
        <v>#VALUE!</v>
      </c>
    </row>
    <row r="3120" spans="4:6" x14ac:dyDescent="0.3">
      <c r="D3120" s="11" t="str">
        <f>(IF(B3120=Локализация!$C$64,1,IF(B3120=Локализация!$C$65,2,IF(B3120=Локализация!$C$66,3,IF(B3120=Локализация!$C$67,4,IF(B3120=Локализация!$C$68,5,IF(OR(B3120=1,B3120=2,B3120=3,B3120=4,B3120=5),B3120,"")))))))</f>
        <v/>
      </c>
      <c r="E3120" s="11" t="str">
        <f>(IF(C3120=Локализация!$C$70,1,IF(C3120=Локализация!$C$71,2,IF(C3120=Локализация!$C$72,3,IF(C3120=Локализация!$C$73,4,IF(C3120=Локализация!$C$74,5,IF(OR(C3120=1,C3120=2,C3120=3,C3120=4,C3120=5),C3120,"")))))))</f>
        <v/>
      </c>
      <c r="F3120" s="55" t="e">
        <f t="shared" si="62"/>
        <v>#VALUE!</v>
      </c>
    </row>
    <row r="3121" spans="4:6" x14ac:dyDescent="0.3">
      <c r="D3121" s="11" t="str">
        <f>(IF(B3121=Локализация!$C$64,1,IF(B3121=Локализация!$C$65,2,IF(B3121=Локализация!$C$66,3,IF(B3121=Локализация!$C$67,4,IF(B3121=Локализация!$C$68,5,IF(OR(B3121=1,B3121=2,B3121=3,B3121=4,B3121=5),B3121,"")))))))</f>
        <v/>
      </c>
      <c r="E3121" s="11" t="str">
        <f>(IF(C3121=Локализация!$C$70,1,IF(C3121=Локализация!$C$71,2,IF(C3121=Локализация!$C$72,3,IF(C3121=Локализация!$C$73,4,IF(C3121=Локализация!$C$74,5,IF(OR(C3121=1,C3121=2,C3121=3,C3121=4,C3121=5),C3121,"")))))))</f>
        <v/>
      </c>
      <c r="F3121" s="55" t="e">
        <f t="shared" si="62"/>
        <v>#VALUE!</v>
      </c>
    </row>
    <row r="3122" spans="4:6" x14ac:dyDescent="0.3">
      <c r="D3122" s="11" t="str">
        <f>(IF(B3122=Локализация!$C$64,1,IF(B3122=Локализация!$C$65,2,IF(B3122=Локализация!$C$66,3,IF(B3122=Локализация!$C$67,4,IF(B3122=Локализация!$C$68,5,IF(OR(B3122=1,B3122=2,B3122=3,B3122=4,B3122=5),B3122,"")))))))</f>
        <v/>
      </c>
      <c r="E3122" s="11" t="str">
        <f>(IF(C3122=Локализация!$C$70,1,IF(C3122=Локализация!$C$71,2,IF(C3122=Локализация!$C$72,3,IF(C3122=Локализация!$C$73,4,IF(C3122=Локализация!$C$74,5,IF(OR(C3122=1,C3122=2,C3122=3,C3122=4,C3122=5),C3122,"")))))))</f>
        <v/>
      </c>
      <c r="F3122" s="55" t="e">
        <f t="shared" si="62"/>
        <v>#VALUE!</v>
      </c>
    </row>
    <row r="3123" spans="4:6" x14ac:dyDescent="0.3">
      <c r="D3123" s="11" t="str">
        <f>(IF(B3123=Локализация!$C$64,1,IF(B3123=Локализация!$C$65,2,IF(B3123=Локализация!$C$66,3,IF(B3123=Локализация!$C$67,4,IF(B3123=Локализация!$C$68,5,IF(OR(B3123=1,B3123=2,B3123=3,B3123=4,B3123=5),B3123,"")))))))</f>
        <v/>
      </c>
      <c r="E3123" s="11" t="str">
        <f>(IF(C3123=Локализация!$C$70,1,IF(C3123=Локализация!$C$71,2,IF(C3123=Локализация!$C$72,3,IF(C3123=Локализация!$C$73,4,IF(C3123=Локализация!$C$74,5,IF(OR(C3123=1,C3123=2,C3123=3,C3123=4,C3123=5),C3123,"")))))))</f>
        <v/>
      </c>
      <c r="F3123" s="55" t="e">
        <f t="shared" si="62"/>
        <v>#VALUE!</v>
      </c>
    </row>
    <row r="3124" spans="4:6" x14ac:dyDescent="0.3">
      <c r="D3124" s="11" t="str">
        <f>(IF(B3124=Локализация!$C$64,1,IF(B3124=Локализация!$C$65,2,IF(B3124=Локализация!$C$66,3,IF(B3124=Локализация!$C$67,4,IF(B3124=Локализация!$C$68,5,IF(OR(B3124=1,B3124=2,B3124=3,B3124=4,B3124=5),B3124,"")))))))</f>
        <v/>
      </c>
      <c r="E3124" s="11" t="str">
        <f>(IF(C3124=Локализация!$C$70,1,IF(C3124=Локализация!$C$71,2,IF(C3124=Локализация!$C$72,3,IF(C3124=Локализация!$C$73,4,IF(C3124=Локализация!$C$74,5,IF(OR(C3124=1,C3124=2,C3124=3,C3124=4,C3124=5),C3124,"")))))))</f>
        <v/>
      </c>
      <c r="F3124" s="55" t="e">
        <f t="shared" si="62"/>
        <v>#VALUE!</v>
      </c>
    </row>
    <row r="3125" spans="4:6" x14ac:dyDescent="0.3">
      <c r="D3125" s="11" t="str">
        <f>(IF(B3125=Локализация!$C$64,1,IF(B3125=Локализация!$C$65,2,IF(B3125=Локализация!$C$66,3,IF(B3125=Локализация!$C$67,4,IF(B3125=Локализация!$C$68,5,IF(OR(B3125=1,B3125=2,B3125=3,B3125=4,B3125=5),B3125,"")))))))</f>
        <v/>
      </c>
      <c r="E3125" s="11" t="str">
        <f>(IF(C3125=Локализация!$C$70,1,IF(C3125=Локализация!$C$71,2,IF(C3125=Локализация!$C$72,3,IF(C3125=Локализация!$C$73,4,IF(C3125=Локализация!$C$74,5,IF(OR(C3125=1,C3125=2,C3125=3,C3125=4,C3125=5),C3125,"")))))))</f>
        <v/>
      </c>
      <c r="F3125" s="55" t="e">
        <f t="shared" si="62"/>
        <v>#VALUE!</v>
      </c>
    </row>
    <row r="3126" spans="4:6" x14ac:dyDescent="0.3">
      <c r="D3126" s="11" t="str">
        <f>(IF(B3126=Локализация!$C$64,1,IF(B3126=Локализация!$C$65,2,IF(B3126=Локализация!$C$66,3,IF(B3126=Локализация!$C$67,4,IF(B3126=Локализация!$C$68,5,IF(OR(B3126=1,B3126=2,B3126=3,B3126=4,B3126=5),B3126,"")))))))</f>
        <v/>
      </c>
      <c r="E3126" s="11" t="str">
        <f>(IF(C3126=Локализация!$C$70,1,IF(C3126=Локализация!$C$71,2,IF(C3126=Локализация!$C$72,3,IF(C3126=Локализация!$C$73,4,IF(C3126=Локализация!$C$74,5,IF(OR(C3126=1,C3126=2,C3126=3,C3126=4,C3126=5),C3126,"")))))))</f>
        <v/>
      </c>
      <c r="F3126" s="55" t="e">
        <f t="shared" si="62"/>
        <v>#VALUE!</v>
      </c>
    </row>
    <row r="3127" spans="4:6" x14ac:dyDescent="0.3">
      <c r="D3127" s="11" t="str">
        <f>(IF(B3127=Локализация!$C$64,1,IF(B3127=Локализация!$C$65,2,IF(B3127=Локализация!$C$66,3,IF(B3127=Локализация!$C$67,4,IF(B3127=Локализация!$C$68,5,IF(OR(B3127=1,B3127=2,B3127=3,B3127=4,B3127=5),B3127,"")))))))</f>
        <v/>
      </c>
      <c r="E3127" s="11" t="str">
        <f>(IF(C3127=Локализация!$C$70,1,IF(C3127=Локализация!$C$71,2,IF(C3127=Локализация!$C$72,3,IF(C3127=Локализация!$C$73,4,IF(C3127=Локализация!$C$74,5,IF(OR(C3127=1,C3127=2,C3127=3,C3127=4,C3127=5),C3127,"")))))))</f>
        <v/>
      </c>
      <c r="F3127" s="55" t="e">
        <f t="shared" si="62"/>
        <v>#VALUE!</v>
      </c>
    </row>
    <row r="3128" spans="4:6" x14ac:dyDescent="0.3">
      <c r="D3128" s="11" t="str">
        <f>(IF(B3128=Локализация!$C$64,1,IF(B3128=Локализация!$C$65,2,IF(B3128=Локализация!$C$66,3,IF(B3128=Локализация!$C$67,4,IF(B3128=Локализация!$C$68,5,IF(OR(B3128=1,B3128=2,B3128=3,B3128=4,B3128=5),B3128,"")))))))</f>
        <v/>
      </c>
      <c r="E3128" s="11" t="str">
        <f>(IF(C3128=Локализация!$C$70,1,IF(C3128=Локализация!$C$71,2,IF(C3128=Локализация!$C$72,3,IF(C3128=Локализация!$C$73,4,IF(C3128=Локализация!$C$74,5,IF(OR(C3128=1,C3128=2,C3128=3,C3128=4,C3128=5),C3128,"")))))))</f>
        <v/>
      </c>
      <c r="F3128" s="55" t="e">
        <f t="shared" si="62"/>
        <v>#VALUE!</v>
      </c>
    </row>
    <row r="3129" spans="4:6" x14ac:dyDescent="0.3">
      <c r="D3129" s="11" t="str">
        <f>(IF(B3129=Локализация!$C$64,1,IF(B3129=Локализация!$C$65,2,IF(B3129=Локализация!$C$66,3,IF(B3129=Локализация!$C$67,4,IF(B3129=Локализация!$C$68,5,IF(OR(B3129=1,B3129=2,B3129=3,B3129=4,B3129=5),B3129,"")))))))</f>
        <v/>
      </c>
      <c r="E3129" s="11" t="str">
        <f>(IF(C3129=Локализация!$C$70,1,IF(C3129=Локализация!$C$71,2,IF(C3129=Локализация!$C$72,3,IF(C3129=Локализация!$C$73,4,IF(C3129=Локализация!$C$74,5,IF(OR(C3129=1,C3129=2,C3129=3,C3129=4,C3129=5),C3129,"")))))))</f>
        <v/>
      </c>
      <c r="F3129" s="55" t="e">
        <f t="shared" si="62"/>
        <v>#VALUE!</v>
      </c>
    </row>
    <row r="3130" spans="4:6" x14ac:dyDescent="0.3">
      <c r="D3130" s="11" t="str">
        <f>(IF(B3130=Локализация!$C$64,1,IF(B3130=Локализация!$C$65,2,IF(B3130=Локализация!$C$66,3,IF(B3130=Локализация!$C$67,4,IF(B3130=Локализация!$C$68,5,IF(OR(B3130=1,B3130=2,B3130=3,B3130=4,B3130=5),B3130,"")))))))</f>
        <v/>
      </c>
      <c r="E3130" s="11" t="str">
        <f>(IF(C3130=Локализация!$C$70,1,IF(C3130=Локализация!$C$71,2,IF(C3130=Локализация!$C$72,3,IF(C3130=Локализация!$C$73,4,IF(C3130=Локализация!$C$74,5,IF(OR(C3130=1,C3130=2,C3130=3,C3130=4,C3130=5),C3130,"")))))))</f>
        <v/>
      </c>
      <c r="F3130" s="55" t="e">
        <f t="shared" si="62"/>
        <v>#VALUE!</v>
      </c>
    </row>
    <row r="3131" spans="4:6" x14ac:dyDescent="0.3">
      <c r="D3131" s="11" t="str">
        <f>(IF(B3131=Локализация!$C$64,1,IF(B3131=Локализация!$C$65,2,IF(B3131=Локализация!$C$66,3,IF(B3131=Локализация!$C$67,4,IF(B3131=Локализация!$C$68,5,IF(OR(B3131=1,B3131=2,B3131=3,B3131=4,B3131=5),B3131,"")))))))</f>
        <v/>
      </c>
      <c r="E3131" s="11" t="str">
        <f>(IF(C3131=Локализация!$C$70,1,IF(C3131=Локализация!$C$71,2,IF(C3131=Локализация!$C$72,3,IF(C3131=Локализация!$C$73,4,IF(C3131=Локализация!$C$74,5,IF(OR(C3131=1,C3131=2,C3131=3,C3131=4,C3131=5),C3131,"")))))))</f>
        <v/>
      </c>
      <c r="F3131" s="55" t="e">
        <f t="shared" si="62"/>
        <v>#VALUE!</v>
      </c>
    </row>
    <row r="3132" spans="4:6" x14ac:dyDescent="0.3">
      <c r="D3132" s="11" t="str">
        <f>(IF(B3132=Локализация!$C$64,1,IF(B3132=Локализация!$C$65,2,IF(B3132=Локализация!$C$66,3,IF(B3132=Локализация!$C$67,4,IF(B3132=Локализация!$C$68,5,IF(OR(B3132=1,B3132=2,B3132=3,B3132=4,B3132=5),B3132,"")))))))</f>
        <v/>
      </c>
      <c r="E3132" s="11" t="str">
        <f>(IF(C3132=Локализация!$C$70,1,IF(C3132=Локализация!$C$71,2,IF(C3132=Локализация!$C$72,3,IF(C3132=Локализация!$C$73,4,IF(C3132=Локализация!$C$74,5,IF(OR(C3132=1,C3132=2,C3132=3,C3132=4,C3132=5),C3132,"")))))))</f>
        <v/>
      </c>
      <c r="F3132" s="55" t="e">
        <f t="shared" si="62"/>
        <v>#VALUE!</v>
      </c>
    </row>
    <row r="3133" spans="4:6" x14ac:dyDescent="0.3">
      <c r="D3133" s="11" t="str">
        <f>(IF(B3133=Локализация!$C$64,1,IF(B3133=Локализация!$C$65,2,IF(B3133=Локализация!$C$66,3,IF(B3133=Локализация!$C$67,4,IF(B3133=Локализация!$C$68,5,IF(OR(B3133=1,B3133=2,B3133=3,B3133=4,B3133=5),B3133,"")))))))</f>
        <v/>
      </c>
      <c r="E3133" s="11" t="str">
        <f>(IF(C3133=Локализация!$C$70,1,IF(C3133=Локализация!$C$71,2,IF(C3133=Локализация!$C$72,3,IF(C3133=Локализация!$C$73,4,IF(C3133=Локализация!$C$74,5,IF(OR(C3133=1,C3133=2,C3133=3,C3133=4,C3133=5),C3133,"")))))))</f>
        <v/>
      </c>
      <c r="F3133" s="55" t="e">
        <f t="shared" si="62"/>
        <v>#VALUE!</v>
      </c>
    </row>
    <row r="3134" spans="4:6" x14ac:dyDescent="0.3">
      <c r="D3134" s="11" t="str">
        <f>(IF(B3134=Локализация!$C$64,1,IF(B3134=Локализация!$C$65,2,IF(B3134=Локализация!$C$66,3,IF(B3134=Локализация!$C$67,4,IF(B3134=Локализация!$C$68,5,IF(OR(B3134=1,B3134=2,B3134=3,B3134=4,B3134=5),B3134,"")))))))</f>
        <v/>
      </c>
      <c r="E3134" s="11" t="str">
        <f>(IF(C3134=Локализация!$C$70,1,IF(C3134=Локализация!$C$71,2,IF(C3134=Локализация!$C$72,3,IF(C3134=Локализация!$C$73,4,IF(C3134=Локализация!$C$74,5,IF(OR(C3134=1,C3134=2,C3134=3,C3134=4,C3134=5),C3134,"")))))))</f>
        <v/>
      </c>
      <c r="F3134" s="55" t="e">
        <f t="shared" si="62"/>
        <v>#VALUE!</v>
      </c>
    </row>
    <row r="3135" spans="4:6" x14ac:dyDescent="0.3">
      <c r="D3135" s="11" t="str">
        <f>(IF(B3135=Локализация!$C$64,1,IF(B3135=Локализация!$C$65,2,IF(B3135=Локализация!$C$66,3,IF(B3135=Локализация!$C$67,4,IF(B3135=Локализация!$C$68,5,IF(OR(B3135=1,B3135=2,B3135=3,B3135=4,B3135=5),B3135,"")))))))</f>
        <v/>
      </c>
      <c r="E3135" s="11" t="str">
        <f>(IF(C3135=Локализация!$C$70,1,IF(C3135=Локализация!$C$71,2,IF(C3135=Локализация!$C$72,3,IF(C3135=Локализация!$C$73,4,IF(C3135=Локализация!$C$74,5,IF(OR(C3135=1,C3135=2,C3135=3,C3135=4,C3135=5),C3135,"")))))))</f>
        <v/>
      </c>
      <c r="F3135" s="55" t="e">
        <f t="shared" si="62"/>
        <v>#VALUE!</v>
      </c>
    </row>
    <row r="3136" spans="4:6" x14ac:dyDescent="0.3">
      <c r="D3136" s="11" t="str">
        <f>(IF(B3136=Локализация!$C$64,1,IF(B3136=Локализация!$C$65,2,IF(B3136=Локализация!$C$66,3,IF(B3136=Локализация!$C$67,4,IF(B3136=Локализация!$C$68,5,IF(OR(B3136=1,B3136=2,B3136=3,B3136=4,B3136=5),B3136,"")))))))</f>
        <v/>
      </c>
      <c r="E3136" s="11" t="str">
        <f>(IF(C3136=Локализация!$C$70,1,IF(C3136=Локализация!$C$71,2,IF(C3136=Локализация!$C$72,3,IF(C3136=Локализация!$C$73,4,IF(C3136=Локализация!$C$74,5,IF(OR(C3136=1,C3136=2,C3136=3,C3136=4,C3136=5),C3136,"")))))))</f>
        <v/>
      </c>
      <c r="F3136" s="55" t="e">
        <f t="shared" si="62"/>
        <v>#VALUE!</v>
      </c>
    </row>
    <row r="3137" spans="4:6" x14ac:dyDescent="0.3">
      <c r="D3137" s="11" t="str">
        <f>(IF(B3137=Локализация!$C$64,1,IF(B3137=Локализация!$C$65,2,IF(B3137=Локализация!$C$66,3,IF(B3137=Локализация!$C$67,4,IF(B3137=Локализация!$C$68,5,IF(OR(B3137=1,B3137=2,B3137=3,B3137=4,B3137=5),B3137,"")))))))</f>
        <v/>
      </c>
      <c r="E3137" s="11" t="str">
        <f>(IF(C3137=Локализация!$C$70,1,IF(C3137=Локализация!$C$71,2,IF(C3137=Локализация!$C$72,3,IF(C3137=Локализация!$C$73,4,IF(C3137=Локализация!$C$74,5,IF(OR(C3137=1,C3137=2,C3137=3,C3137=4,C3137=5),C3137,"")))))))</f>
        <v/>
      </c>
      <c r="F3137" s="55" t="e">
        <f t="shared" si="62"/>
        <v>#VALUE!</v>
      </c>
    </row>
    <row r="3138" spans="4:6" x14ac:dyDescent="0.3">
      <c r="D3138" s="11" t="str">
        <f>(IF(B3138=Локализация!$C$64,1,IF(B3138=Локализация!$C$65,2,IF(B3138=Локализация!$C$66,3,IF(B3138=Локализация!$C$67,4,IF(B3138=Локализация!$C$68,5,IF(OR(B3138=1,B3138=2,B3138=3,B3138=4,B3138=5),B3138,"")))))))</f>
        <v/>
      </c>
      <c r="E3138" s="11" t="str">
        <f>(IF(C3138=Локализация!$C$70,1,IF(C3138=Локализация!$C$71,2,IF(C3138=Локализация!$C$72,3,IF(C3138=Локализация!$C$73,4,IF(C3138=Локализация!$C$74,5,IF(OR(C3138=1,C3138=2,C3138=3,C3138=4,C3138=5),C3138,"")))))))</f>
        <v/>
      </c>
      <c r="F3138" s="55" t="e">
        <f t="shared" si="62"/>
        <v>#VALUE!</v>
      </c>
    </row>
    <row r="3139" spans="4:6" x14ac:dyDescent="0.3">
      <c r="D3139" s="11" t="str">
        <f>(IF(B3139=Локализация!$C$64,1,IF(B3139=Локализация!$C$65,2,IF(B3139=Локализация!$C$66,3,IF(B3139=Локализация!$C$67,4,IF(B3139=Локализация!$C$68,5,IF(OR(B3139=1,B3139=2,B3139=3,B3139=4,B3139=5),B3139,"")))))))</f>
        <v/>
      </c>
      <c r="E3139" s="11" t="str">
        <f>(IF(C3139=Локализация!$C$70,1,IF(C3139=Локализация!$C$71,2,IF(C3139=Локализация!$C$72,3,IF(C3139=Локализация!$C$73,4,IF(C3139=Локализация!$C$74,5,IF(OR(C3139=1,C3139=2,C3139=3,C3139=4,C3139=5),C3139,"")))))))</f>
        <v/>
      </c>
      <c r="F3139" s="55" t="e">
        <f t="shared" si="62"/>
        <v>#VALUE!</v>
      </c>
    </row>
    <row r="3140" spans="4:6" x14ac:dyDescent="0.3">
      <c r="D3140" s="11" t="str">
        <f>(IF(B3140=Локализация!$C$64,1,IF(B3140=Локализация!$C$65,2,IF(B3140=Локализация!$C$66,3,IF(B3140=Локализация!$C$67,4,IF(B3140=Локализация!$C$68,5,IF(OR(B3140=1,B3140=2,B3140=3,B3140=4,B3140=5),B3140,"")))))))</f>
        <v/>
      </c>
      <c r="E3140" s="11" t="str">
        <f>(IF(C3140=Локализация!$C$70,1,IF(C3140=Локализация!$C$71,2,IF(C3140=Локализация!$C$72,3,IF(C3140=Локализация!$C$73,4,IF(C3140=Локализация!$C$74,5,IF(OR(C3140=1,C3140=2,C3140=3,C3140=4,C3140=5),C3140,"")))))))</f>
        <v/>
      </c>
      <c r="F3140" s="55" t="e">
        <f t="shared" si="62"/>
        <v>#VALUE!</v>
      </c>
    </row>
    <row r="3141" spans="4:6" x14ac:dyDescent="0.3">
      <c r="D3141" s="11" t="str">
        <f>(IF(B3141=Локализация!$C$64,1,IF(B3141=Локализация!$C$65,2,IF(B3141=Локализация!$C$66,3,IF(B3141=Локализация!$C$67,4,IF(B3141=Локализация!$C$68,5,IF(OR(B3141=1,B3141=2,B3141=3,B3141=4,B3141=5),B3141,"")))))))</f>
        <v/>
      </c>
      <c r="E3141" s="11" t="str">
        <f>(IF(C3141=Локализация!$C$70,1,IF(C3141=Локализация!$C$71,2,IF(C3141=Локализация!$C$72,3,IF(C3141=Локализация!$C$73,4,IF(C3141=Локализация!$C$74,5,IF(OR(C3141=1,C3141=2,C3141=3,C3141=4,C3141=5),C3141,"")))))))</f>
        <v/>
      </c>
      <c r="F3141" s="55" t="e">
        <f t="shared" si="62"/>
        <v>#VALUE!</v>
      </c>
    </row>
    <row r="3142" spans="4:6" x14ac:dyDescent="0.3">
      <c r="D3142" s="11" t="str">
        <f>(IF(B3142=Локализация!$C$64,1,IF(B3142=Локализация!$C$65,2,IF(B3142=Локализация!$C$66,3,IF(B3142=Локализация!$C$67,4,IF(B3142=Локализация!$C$68,5,IF(OR(B3142=1,B3142=2,B3142=3,B3142=4,B3142=5),B3142,"")))))))</f>
        <v/>
      </c>
      <c r="E3142" s="11" t="str">
        <f>(IF(C3142=Локализация!$C$70,1,IF(C3142=Локализация!$C$71,2,IF(C3142=Локализация!$C$72,3,IF(C3142=Локализация!$C$73,4,IF(C3142=Локализация!$C$74,5,IF(OR(C3142=1,C3142=2,C3142=3,C3142=4,C3142=5),C3142,"")))))))</f>
        <v/>
      </c>
      <c r="F3142" s="55" t="e">
        <f t="shared" si="62"/>
        <v>#VALUE!</v>
      </c>
    </row>
    <row r="3143" spans="4:6" x14ac:dyDescent="0.3">
      <c r="D3143" s="11" t="str">
        <f>(IF(B3143=Локализация!$C$64,1,IF(B3143=Локализация!$C$65,2,IF(B3143=Локализация!$C$66,3,IF(B3143=Локализация!$C$67,4,IF(B3143=Локализация!$C$68,5,IF(OR(B3143=1,B3143=2,B3143=3,B3143=4,B3143=5),B3143,"")))))))</f>
        <v/>
      </c>
      <c r="E3143" s="11" t="str">
        <f>(IF(C3143=Локализация!$C$70,1,IF(C3143=Локализация!$C$71,2,IF(C3143=Локализация!$C$72,3,IF(C3143=Локализация!$C$73,4,IF(C3143=Локализация!$C$74,5,IF(OR(C3143=1,C3143=2,C3143=3,C3143=4,C3143=5),C3143,"")))))))</f>
        <v/>
      </c>
      <c r="F3143" s="55" t="e">
        <f t="shared" si="62"/>
        <v>#VALUE!</v>
      </c>
    </row>
    <row r="3144" spans="4:6" x14ac:dyDescent="0.3">
      <c r="D3144" s="11" t="str">
        <f>(IF(B3144=Локализация!$C$64,1,IF(B3144=Локализация!$C$65,2,IF(B3144=Локализация!$C$66,3,IF(B3144=Локализация!$C$67,4,IF(B3144=Локализация!$C$68,5,IF(OR(B3144=1,B3144=2,B3144=3,B3144=4,B3144=5),B3144,"")))))))</f>
        <v/>
      </c>
      <c r="E3144" s="11" t="str">
        <f>(IF(C3144=Локализация!$C$70,1,IF(C3144=Локализация!$C$71,2,IF(C3144=Локализация!$C$72,3,IF(C3144=Локализация!$C$73,4,IF(C3144=Локализация!$C$74,5,IF(OR(C3144=1,C3144=2,C3144=3,C3144=4,C3144=5),C3144,"")))))))</f>
        <v/>
      </c>
      <c r="F3144" s="55" t="e">
        <f t="shared" si="62"/>
        <v>#VALUE!</v>
      </c>
    </row>
    <row r="3145" spans="4:6" x14ac:dyDescent="0.3">
      <c r="D3145" s="11" t="str">
        <f>(IF(B3145=Локализация!$C$64,1,IF(B3145=Локализация!$C$65,2,IF(B3145=Локализация!$C$66,3,IF(B3145=Локализация!$C$67,4,IF(B3145=Локализация!$C$68,5,IF(OR(B3145=1,B3145=2,B3145=3,B3145=4,B3145=5),B3145,"")))))))</f>
        <v/>
      </c>
      <c r="E3145" s="11" t="str">
        <f>(IF(C3145=Локализация!$C$70,1,IF(C3145=Локализация!$C$71,2,IF(C3145=Локализация!$C$72,3,IF(C3145=Локализация!$C$73,4,IF(C3145=Локализация!$C$74,5,IF(OR(C3145=1,C3145=2,C3145=3,C3145=4,C3145=5),C3145,"")))))))</f>
        <v/>
      </c>
      <c r="F3145" s="55" t="e">
        <f t="shared" si="62"/>
        <v>#VALUE!</v>
      </c>
    </row>
    <row r="3146" spans="4:6" x14ac:dyDescent="0.3">
      <c r="D3146" s="11" t="str">
        <f>(IF(B3146=Локализация!$C$64,1,IF(B3146=Локализация!$C$65,2,IF(B3146=Локализация!$C$66,3,IF(B3146=Локализация!$C$67,4,IF(B3146=Локализация!$C$68,5,IF(OR(B3146=1,B3146=2,B3146=3,B3146=4,B3146=5),B3146,"")))))))</f>
        <v/>
      </c>
      <c r="E3146" s="11" t="str">
        <f>(IF(C3146=Локализация!$C$70,1,IF(C3146=Локализация!$C$71,2,IF(C3146=Локализация!$C$72,3,IF(C3146=Локализация!$C$73,4,IF(C3146=Локализация!$C$74,5,IF(OR(C3146=1,C3146=2,C3146=3,C3146=4,C3146=5),C3146,"")))))))</f>
        <v/>
      </c>
      <c r="F3146" s="55" t="e">
        <f t="shared" si="62"/>
        <v>#VALUE!</v>
      </c>
    </row>
    <row r="3147" spans="4:6" x14ac:dyDescent="0.3">
      <c r="D3147" s="11" t="str">
        <f>(IF(B3147=Локализация!$C$64,1,IF(B3147=Локализация!$C$65,2,IF(B3147=Локализация!$C$66,3,IF(B3147=Локализация!$C$67,4,IF(B3147=Локализация!$C$68,5,IF(OR(B3147=1,B3147=2,B3147=3,B3147=4,B3147=5),B3147,"")))))))</f>
        <v/>
      </c>
      <c r="E3147" s="11" t="str">
        <f>(IF(C3147=Локализация!$C$70,1,IF(C3147=Локализация!$C$71,2,IF(C3147=Локализация!$C$72,3,IF(C3147=Локализация!$C$73,4,IF(C3147=Локализация!$C$74,5,IF(OR(C3147=1,C3147=2,C3147=3,C3147=4,C3147=5),C3147,"")))))))</f>
        <v/>
      </c>
      <c r="F3147" s="55" t="e">
        <f t="shared" si="62"/>
        <v>#VALUE!</v>
      </c>
    </row>
    <row r="3148" spans="4:6" x14ac:dyDescent="0.3">
      <c r="D3148" s="11" t="str">
        <f>(IF(B3148=Локализация!$C$64,1,IF(B3148=Локализация!$C$65,2,IF(B3148=Локализация!$C$66,3,IF(B3148=Локализация!$C$67,4,IF(B3148=Локализация!$C$68,5,IF(OR(B3148=1,B3148=2,B3148=3,B3148=4,B3148=5),B3148,"")))))))</f>
        <v/>
      </c>
      <c r="E3148" s="11" t="str">
        <f>(IF(C3148=Локализация!$C$70,1,IF(C3148=Локализация!$C$71,2,IF(C3148=Локализация!$C$72,3,IF(C3148=Локализация!$C$73,4,IF(C3148=Локализация!$C$74,5,IF(OR(C3148=1,C3148=2,C3148=3,C3148=4,C3148=5),C3148,"")))))))</f>
        <v/>
      </c>
      <c r="F3148" s="55" t="e">
        <f t="shared" si="62"/>
        <v>#VALUE!</v>
      </c>
    </row>
    <row r="3149" spans="4:6" x14ac:dyDescent="0.3">
      <c r="D3149" s="11" t="str">
        <f>(IF(B3149=Локализация!$C$64,1,IF(B3149=Локализация!$C$65,2,IF(B3149=Локализация!$C$66,3,IF(B3149=Локализация!$C$67,4,IF(B3149=Локализация!$C$68,5,IF(OR(B3149=1,B3149=2,B3149=3,B3149=4,B3149=5),B3149,"")))))))</f>
        <v/>
      </c>
      <c r="E3149" s="11" t="str">
        <f>(IF(C3149=Локализация!$C$70,1,IF(C3149=Локализация!$C$71,2,IF(C3149=Локализация!$C$72,3,IF(C3149=Локализация!$C$73,4,IF(C3149=Локализация!$C$74,5,IF(OR(C3149=1,C3149=2,C3149=3,C3149=4,C3149=5),C3149,"")))))))</f>
        <v/>
      </c>
      <c r="F3149" s="55" t="e">
        <f t="shared" si="62"/>
        <v>#VALUE!</v>
      </c>
    </row>
    <row r="3150" spans="4:6" x14ac:dyDescent="0.3">
      <c r="D3150" s="11" t="str">
        <f>(IF(B3150=Локализация!$C$64,1,IF(B3150=Локализация!$C$65,2,IF(B3150=Локализация!$C$66,3,IF(B3150=Локализация!$C$67,4,IF(B3150=Локализация!$C$68,5,IF(OR(B3150=1,B3150=2,B3150=3,B3150=4,B3150=5),B3150,"")))))))</f>
        <v/>
      </c>
      <c r="E3150" s="11" t="str">
        <f>(IF(C3150=Локализация!$C$70,1,IF(C3150=Локализация!$C$71,2,IF(C3150=Локализация!$C$72,3,IF(C3150=Локализация!$C$73,4,IF(C3150=Локализация!$C$74,5,IF(OR(C3150=1,C3150=2,C3150=3,C3150=4,C3150=5),C3150,"")))))))</f>
        <v/>
      </c>
      <c r="F3150" s="55" t="e">
        <f t="shared" si="62"/>
        <v>#VALUE!</v>
      </c>
    </row>
    <row r="3151" spans="4:6" x14ac:dyDescent="0.3">
      <c r="D3151" s="11" t="str">
        <f>(IF(B3151=Локализация!$C$64,1,IF(B3151=Локализация!$C$65,2,IF(B3151=Локализация!$C$66,3,IF(B3151=Локализация!$C$67,4,IF(B3151=Локализация!$C$68,5,IF(OR(B3151=1,B3151=2,B3151=3,B3151=4,B3151=5),B3151,"")))))))</f>
        <v/>
      </c>
      <c r="E3151" s="11" t="str">
        <f>(IF(C3151=Локализация!$C$70,1,IF(C3151=Локализация!$C$71,2,IF(C3151=Локализация!$C$72,3,IF(C3151=Локализация!$C$73,4,IF(C3151=Локализация!$C$74,5,IF(OR(C3151=1,C3151=2,C3151=3,C3151=4,C3151=5),C3151,"")))))))</f>
        <v/>
      </c>
      <c r="F3151" s="55" t="e">
        <f t="shared" si="62"/>
        <v>#VALUE!</v>
      </c>
    </row>
    <row r="3152" spans="4:6" x14ac:dyDescent="0.3">
      <c r="D3152" s="11" t="str">
        <f>(IF(B3152=Локализация!$C$64,1,IF(B3152=Локализация!$C$65,2,IF(B3152=Локализация!$C$66,3,IF(B3152=Локализация!$C$67,4,IF(B3152=Локализация!$C$68,5,IF(OR(B3152=1,B3152=2,B3152=3,B3152=4,B3152=5),B3152,"")))))))</f>
        <v/>
      </c>
      <c r="E3152" s="11" t="str">
        <f>(IF(C3152=Локализация!$C$70,1,IF(C3152=Локализация!$C$71,2,IF(C3152=Локализация!$C$72,3,IF(C3152=Локализация!$C$73,4,IF(C3152=Локализация!$C$74,5,IF(OR(C3152=1,C3152=2,C3152=3,C3152=4,C3152=5),C3152,"")))))))</f>
        <v/>
      </c>
      <c r="F3152" s="55" t="e">
        <f t="shared" si="62"/>
        <v>#VALUE!</v>
      </c>
    </row>
    <row r="3153" spans="4:6" x14ac:dyDescent="0.3">
      <c r="D3153" s="11" t="str">
        <f>(IF(B3153=Локализация!$C$64,1,IF(B3153=Локализация!$C$65,2,IF(B3153=Локализация!$C$66,3,IF(B3153=Локализация!$C$67,4,IF(B3153=Локализация!$C$68,5,IF(OR(B3153=1,B3153=2,B3153=3,B3153=4,B3153=5),B3153,"")))))))</f>
        <v/>
      </c>
      <c r="E3153" s="11" t="str">
        <f>(IF(C3153=Локализация!$C$70,1,IF(C3153=Локализация!$C$71,2,IF(C3153=Локализация!$C$72,3,IF(C3153=Локализация!$C$73,4,IF(C3153=Локализация!$C$74,5,IF(OR(C3153=1,C3153=2,C3153=3,C3153=4,C3153=5),C3153,"")))))))</f>
        <v/>
      </c>
      <c r="F3153" s="55" t="e">
        <f t="shared" si="62"/>
        <v>#VALUE!</v>
      </c>
    </row>
    <row r="3154" spans="4:6" x14ac:dyDescent="0.3">
      <c r="D3154" s="11" t="str">
        <f>(IF(B3154=Локализация!$C$64,1,IF(B3154=Локализация!$C$65,2,IF(B3154=Локализация!$C$66,3,IF(B3154=Локализация!$C$67,4,IF(B3154=Локализация!$C$68,5,IF(OR(B3154=1,B3154=2,B3154=3,B3154=4,B3154=5),B3154,"")))))))</f>
        <v/>
      </c>
      <c r="E3154" s="11" t="str">
        <f>(IF(C3154=Локализация!$C$70,1,IF(C3154=Локализация!$C$71,2,IF(C3154=Локализация!$C$72,3,IF(C3154=Локализация!$C$73,4,IF(C3154=Локализация!$C$74,5,IF(OR(C3154=1,C3154=2,C3154=3,C3154=4,C3154=5),C3154,"")))))))</f>
        <v/>
      </c>
      <c r="F3154" s="55" t="e">
        <f t="shared" si="62"/>
        <v>#VALUE!</v>
      </c>
    </row>
    <row r="3155" spans="4:6" x14ac:dyDescent="0.3">
      <c r="D3155" s="11" t="str">
        <f>(IF(B3155=Локализация!$C$64,1,IF(B3155=Локализация!$C$65,2,IF(B3155=Локализация!$C$66,3,IF(B3155=Локализация!$C$67,4,IF(B3155=Локализация!$C$68,5,IF(OR(B3155=1,B3155=2,B3155=3,B3155=4,B3155=5),B3155,"")))))))</f>
        <v/>
      </c>
      <c r="E3155" s="11" t="str">
        <f>(IF(C3155=Локализация!$C$70,1,IF(C3155=Локализация!$C$71,2,IF(C3155=Локализация!$C$72,3,IF(C3155=Локализация!$C$73,4,IF(C3155=Локализация!$C$74,5,IF(OR(C3155=1,C3155=2,C3155=3,C3155=4,C3155=5),C3155,"")))))))</f>
        <v/>
      </c>
      <c r="F3155" s="55" t="e">
        <f t="shared" si="62"/>
        <v>#VALUE!</v>
      </c>
    </row>
    <row r="3156" spans="4:6" x14ac:dyDescent="0.3">
      <c r="D3156" s="11" t="str">
        <f>(IF(B3156=Локализация!$C$64,1,IF(B3156=Локализация!$C$65,2,IF(B3156=Локализация!$C$66,3,IF(B3156=Локализация!$C$67,4,IF(B3156=Локализация!$C$68,5,IF(OR(B3156=1,B3156=2,B3156=3,B3156=4,B3156=5),B3156,"")))))))</f>
        <v/>
      </c>
      <c r="E3156" s="11" t="str">
        <f>(IF(C3156=Локализация!$C$70,1,IF(C3156=Локализация!$C$71,2,IF(C3156=Локализация!$C$72,3,IF(C3156=Локализация!$C$73,4,IF(C3156=Локализация!$C$74,5,IF(OR(C3156=1,C3156=2,C3156=3,C3156=4,C3156=5),C3156,"")))))))</f>
        <v/>
      </c>
      <c r="F3156" s="55" t="e">
        <f t="shared" si="62"/>
        <v>#VALUE!</v>
      </c>
    </row>
    <row r="3157" spans="4:6" x14ac:dyDescent="0.3">
      <c r="D3157" s="11" t="str">
        <f>(IF(B3157=Локализация!$C$64,1,IF(B3157=Локализация!$C$65,2,IF(B3157=Локализация!$C$66,3,IF(B3157=Локализация!$C$67,4,IF(B3157=Локализация!$C$68,5,IF(OR(B3157=1,B3157=2,B3157=3,B3157=4,B3157=5),B3157,"")))))))</f>
        <v/>
      </c>
      <c r="E3157" s="11" t="str">
        <f>(IF(C3157=Локализация!$C$70,1,IF(C3157=Локализация!$C$71,2,IF(C3157=Локализация!$C$72,3,IF(C3157=Локализация!$C$73,4,IF(C3157=Локализация!$C$74,5,IF(OR(C3157=1,C3157=2,C3157=3,C3157=4,C3157=5),C3157,"")))))))</f>
        <v/>
      </c>
      <c r="F3157" s="55" t="e">
        <f t="shared" si="62"/>
        <v>#VALUE!</v>
      </c>
    </row>
    <row r="3158" spans="4:6" x14ac:dyDescent="0.3">
      <c r="D3158" s="11" t="str">
        <f>(IF(B3158=Локализация!$C$64,1,IF(B3158=Локализация!$C$65,2,IF(B3158=Локализация!$C$66,3,IF(B3158=Локализация!$C$67,4,IF(B3158=Локализация!$C$68,5,IF(OR(B3158=1,B3158=2,B3158=3,B3158=4,B3158=5),B3158,"")))))))</f>
        <v/>
      </c>
      <c r="E3158" s="11" t="str">
        <f>(IF(C3158=Локализация!$C$70,1,IF(C3158=Локализация!$C$71,2,IF(C3158=Локализация!$C$72,3,IF(C3158=Локализация!$C$73,4,IF(C3158=Локализация!$C$74,5,IF(OR(C3158=1,C3158=2,C3158=3,C3158=4,C3158=5),C3158,"")))))))</f>
        <v/>
      </c>
      <c r="F3158" s="55" t="e">
        <f t="shared" si="62"/>
        <v>#VALUE!</v>
      </c>
    </row>
    <row r="3159" spans="4:6" x14ac:dyDescent="0.3">
      <c r="D3159" s="11" t="str">
        <f>(IF(B3159=Локализация!$C$64,1,IF(B3159=Локализация!$C$65,2,IF(B3159=Локализация!$C$66,3,IF(B3159=Локализация!$C$67,4,IF(B3159=Локализация!$C$68,5,IF(OR(B3159=1,B3159=2,B3159=3,B3159=4,B3159=5),B3159,"")))))))</f>
        <v/>
      </c>
      <c r="E3159" s="11" t="str">
        <f>(IF(C3159=Локализация!$C$70,1,IF(C3159=Локализация!$C$71,2,IF(C3159=Локализация!$C$72,3,IF(C3159=Локализация!$C$73,4,IF(C3159=Локализация!$C$74,5,IF(OR(C3159=1,C3159=2,C3159=3,C3159=4,C3159=5),C3159,"")))))))</f>
        <v/>
      </c>
      <c r="F3159" s="55" t="e">
        <f t="shared" si="62"/>
        <v>#VALUE!</v>
      </c>
    </row>
    <row r="3160" spans="4:6" x14ac:dyDescent="0.3">
      <c r="D3160" s="11" t="str">
        <f>(IF(B3160=Локализация!$C$64,1,IF(B3160=Локализация!$C$65,2,IF(B3160=Локализация!$C$66,3,IF(B3160=Локализация!$C$67,4,IF(B3160=Локализация!$C$68,5,IF(OR(B3160=1,B3160=2,B3160=3,B3160=4,B3160=5),B3160,"")))))))</f>
        <v/>
      </c>
      <c r="E3160" s="11" t="str">
        <f>(IF(C3160=Локализация!$C$70,1,IF(C3160=Локализация!$C$71,2,IF(C3160=Локализация!$C$72,3,IF(C3160=Локализация!$C$73,4,IF(C3160=Локализация!$C$74,5,IF(OR(C3160=1,C3160=2,C3160=3,C3160=4,C3160=5),C3160,"")))))))</f>
        <v/>
      </c>
      <c r="F3160" s="55" t="e">
        <f t="shared" si="62"/>
        <v>#VALUE!</v>
      </c>
    </row>
    <row r="3161" spans="4:6" x14ac:dyDescent="0.3">
      <c r="D3161" s="11" t="str">
        <f>(IF(B3161=Локализация!$C$64,1,IF(B3161=Локализация!$C$65,2,IF(B3161=Локализация!$C$66,3,IF(B3161=Локализация!$C$67,4,IF(B3161=Локализация!$C$68,5,IF(OR(B3161=1,B3161=2,B3161=3,B3161=4,B3161=5),B3161,"")))))))</f>
        <v/>
      </c>
      <c r="E3161" s="11" t="str">
        <f>(IF(C3161=Локализация!$C$70,1,IF(C3161=Локализация!$C$71,2,IF(C3161=Локализация!$C$72,3,IF(C3161=Локализация!$C$73,4,IF(C3161=Локализация!$C$74,5,IF(OR(C3161=1,C3161=2,C3161=3,C3161=4,C3161=5),C3161,"")))))))</f>
        <v/>
      </c>
      <c r="F3161" s="55" t="e">
        <f t="shared" si="62"/>
        <v>#VALUE!</v>
      </c>
    </row>
    <row r="3162" spans="4:6" x14ac:dyDescent="0.3">
      <c r="D3162" s="11" t="str">
        <f>(IF(B3162=Локализация!$C$64,1,IF(B3162=Локализация!$C$65,2,IF(B3162=Локализация!$C$66,3,IF(B3162=Локализация!$C$67,4,IF(B3162=Локализация!$C$68,5,IF(OR(B3162=1,B3162=2,B3162=3,B3162=4,B3162=5),B3162,"")))))))</f>
        <v/>
      </c>
      <c r="E3162" s="11" t="str">
        <f>(IF(C3162=Локализация!$C$70,1,IF(C3162=Локализация!$C$71,2,IF(C3162=Локализация!$C$72,3,IF(C3162=Локализация!$C$73,4,IF(C3162=Локализация!$C$74,5,IF(OR(C3162=1,C3162=2,C3162=3,C3162=4,C3162=5),C3162,"")))))))</f>
        <v/>
      </c>
      <c r="F3162" s="55" t="e">
        <f t="shared" si="62"/>
        <v>#VALUE!</v>
      </c>
    </row>
    <row r="3163" spans="4:6" x14ac:dyDescent="0.3">
      <c r="D3163" s="11" t="str">
        <f>(IF(B3163=Локализация!$C$64,1,IF(B3163=Локализация!$C$65,2,IF(B3163=Локализация!$C$66,3,IF(B3163=Локализация!$C$67,4,IF(B3163=Локализация!$C$68,5,IF(OR(B3163=1,B3163=2,B3163=3,B3163=4,B3163=5),B3163,"")))))))</f>
        <v/>
      </c>
      <c r="E3163" s="11" t="str">
        <f>(IF(C3163=Локализация!$C$70,1,IF(C3163=Локализация!$C$71,2,IF(C3163=Локализация!$C$72,3,IF(C3163=Локализация!$C$73,4,IF(C3163=Локализация!$C$74,5,IF(OR(C3163=1,C3163=2,C3163=3,C3163=4,C3163=5),C3163,"")))))))</f>
        <v/>
      </c>
      <c r="F3163" s="55" t="e">
        <f t="shared" si="62"/>
        <v>#VALUE!</v>
      </c>
    </row>
    <row r="3164" spans="4:6" x14ac:dyDescent="0.3">
      <c r="D3164" s="11" t="str">
        <f>(IF(B3164=Локализация!$C$64,1,IF(B3164=Локализация!$C$65,2,IF(B3164=Локализация!$C$66,3,IF(B3164=Локализация!$C$67,4,IF(B3164=Локализация!$C$68,5,IF(OR(B3164=1,B3164=2,B3164=3,B3164=4,B3164=5),B3164,"")))))))</f>
        <v/>
      </c>
      <c r="E3164" s="11" t="str">
        <f>(IF(C3164=Локализация!$C$70,1,IF(C3164=Локализация!$C$71,2,IF(C3164=Локализация!$C$72,3,IF(C3164=Локализация!$C$73,4,IF(C3164=Локализация!$C$74,5,IF(OR(C3164=1,C3164=2,C3164=3,C3164=4,C3164=5),C3164,"")))))))</f>
        <v/>
      </c>
      <c r="F3164" s="55" t="e">
        <f t="shared" si="62"/>
        <v>#VALUE!</v>
      </c>
    </row>
    <row r="3165" spans="4:6" x14ac:dyDescent="0.3">
      <c r="D3165" s="11" t="str">
        <f>(IF(B3165=Локализация!$C$64,1,IF(B3165=Локализация!$C$65,2,IF(B3165=Локализация!$C$66,3,IF(B3165=Локализация!$C$67,4,IF(B3165=Локализация!$C$68,5,IF(OR(B3165=1,B3165=2,B3165=3,B3165=4,B3165=5),B3165,"")))))))</f>
        <v/>
      </c>
      <c r="E3165" s="11" t="str">
        <f>(IF(C3165=Локализация!$C$70,1,IF(C3165=Локализация!$C$71,2,IF(C3165=Локализация!$C$72,3,IF(C3165=Локализация!$C$73,4,IF(C3165=Локализация!$C$74,5,IF(OR(C3165=1,C3165=2,C3165=3,C3165=4,C3165=5),C3165,"")))))))</f>
        <v/>
      </c>
      <c r="F3165" s="55" t="e">
        <f t="shared" si="62"/>
        <v>#VALUE!</v>
      </c>
    </row>
    <row r="3166" spans="4:6" x14ac:dyDescent="0.3">
      <c r="D3166" s="11" t="str">
        <f>(IF(B3166=Локализация!$C$64,1,IF(B3166=Локализация!$C$65,2,IF(B3166=Локализация!$C$66,3,IF(B3166=Локализация!$C$67,4,IF(B3166=Локализация!$C$68,5,IF(OR(B3166=1,B3166=2,B3166=3,B3166=4,B3166=5),B3166,"")))))))</f>
        <v/>
      </c>
      <c r="E3166" s="11" t="str">
        <f>(IF(C3166=Локализация!$C$70,1,IF(C3166=Локализация!$C$71,2,IF(C3166=Локализация!$C$72,3,IF(C3166=Локализация!$C$73,4,IF(C3166=Локализация!$C$74,5,IF(OR(C3166=1,C3166=2,C3166=3,C3166=4,C3166=5),C3166,"")))))))</f>
        <v/>
      </c>
      <c r="F3166" s="55" t="e">
        <f t="shared" si="62"/>
        <v>#VALUE!</v>
      </c>
    </row>
    <row r="3167" spans="4:6" x14ac:dyDescent="0.3">
      <c r="D3167" s="11" t="str">
        <f>(IF(B3167=Локализация!$C$64,1,IF(B3167=Локализация!$C$65,2,IF(B3167=Локализация!$C$66,3,IF(B3167=Локализация!$C$67,4,IF(B3167=Локализация!$C$68,5,IF(OR(B3167=1,B3167=2,B3167=3,B3167=4,B3167=5),B3167,"")))))))</f>
        <v/>
      </c>
      <c r="E3167" s="11" t="str">
        <f>(IF(C3167=Локализация!$C$70,1,IF(C3167=Локализация!$C$71,2,IF(C3167=Локализация!$C$72,3,IF(C3167=Локализация!$C$73,4,IF(C3167=Локализация!$C$74,5,IF(OR(C3167=1,C3167=2,C3167=3,C3167=4,C3167=5),C3167,"")))))))</f>
        <v/>
      </c>
      <c r="F3167" s="55" t="e">
        <f t="shared" si="62"/>
        <v>#VALUE!</v>
      </c>
    </row>
    <row r="3168" spans="4:6" x14ac:dyDescent="0.3">
      <c r="D3168" s="11" t="str">
        <f>(IF(B3168=Локализация!$C$64,1,IF(B3168=Локализация!$C$65,2,IF(B3168=Локализация!$C$66,3,IF(B3168=Локализация!$C$67,4,IF(B3168=Локализация!$C$68,5,IF(OR(B3168=1,B3168=2,B3168=3,B3168=4,B3168=5),B3168,"")))))))</f>
        <v/>
      </c>
      <c r="E3168" s="11" t="str">
        <f>(IF(C3168=Локализация!$C$70,1,IF(C3168=Локализация!$C$71,2,IF(C3168=Локализация!$C$72,3,IF(C3168=Локализация!$C$73,4,IF(C3168=Локализация!$C$74,5,IF(OR(C3168=1,C3168=2,C3168=3,C3168=4,C3168=5),C3168,"")))))))</f>
        <v/>
      </c>
      <c r="F3168" s="55" t="e">
        <f t="shared" si="62"/>
        <v>#VALUE!</v>
      </c>
    </row>
    <row r="3169" spans="4:6" x14ac:dyDescent="0.3">
      <c r="D3169" s="11" t="str">
        <f>(IF(B3169=Локализация!$C$64,1,IF(B3169=Локализация!$C$65,2,IF(B3169=Локализация!$C$66,3,IF(B3169=Локализация!$C$67,4,IF(B3169=Локализация!$C$68,5,IF(OR(B3169=1,B3169=2,B3169=3,B3169=4,B3169=5),B3169,"")))))))</f>
        <v/>
      </c>
      <c r="E3169" s="11" t="str">
        <f>(IF(C3169=Локализация!$C$70,1,IF(C3169=Локализация!$C$71,2,IF(C3169=Локализация!$C$72,3,IF(C3169=Локализация!$C$73,4,IF(C3169=Локализация!$C$74,5,IF(OR(C3169=1,C3169=2,C3169=3,C3169=4,C3169=5),C3169,"")))))))</f>
        <v/>
      </c>
      <c r="F3169" s="55" t="e">
        <f t="shared" si="62"/>
        <v>#VALUE!</v>
      </c>
    </row>
    <row r="3170" spans="4:6" x14ac:dyDescent="0.3">
      <c r="D3170" s="11" t="str">
        <f>(IF(B3170=Локализация!$C$64,1,IF(B3170=Локализация!$C$65,2,IF(B3170=Локализация!$C$66,3,IF(B3170=Локализация!$C$67,4,IF(B3170=Локализация!$C$68,5,IF(OR(B3170=1,B3170=2,B3170=3,B3170=4,B3170=5),B3170,"")))))))</f>
        <v/>
      </c>
      <c r="E3170" s="11" t="str">
        <f>(IF(C3170=Локализация!$C$70,1,IF(C3170=Локализация!$C$71,2,IF(C3170=Локализация!$C$72,3,IF(C3170=Локализация!$C$73,4,IF(C3170=Локализация!$C$74,5,IF(OR(C3170=1,C3170=2,C3170=3,C3170=4,C3170=5),C3170,"")))))))</f>
        <v/>
      </c>
      <c r="F3170" s="55" t="e">
        <f t="shared" ref="F3170:F3233" si="63">(((D3170+E3170)-2)/8)</f>
        <v>#VALUE!</v>
      </c>
    </row>
    <row r="3171" spans="4:6" x14ac:dyDescent="0.3">
      <c r="D3171" s="11" t="str">
        <f>(IF(B3171=Локализация!$C$64,1,IF(B3171=Локализация!$C$65,2,IF(B3171=Локализация!$C$66,3,IF(B3171=Локализация!$C$67,4,IF(B3171=Локализация!$C$68,5,IF(OR(B3171=1,B3171=2,B3171=3,B3171=4,B3171=5),B3171,"")))))))</f>
        <v/>
      </c>
      <c r="E3171" s="11" t="str">
        <f>(IF(C3171=Локализация!$C$70,1,IF(C3171=Локализация!$C$71,2,IF(C3171=Локализация!$C$72,3,IF(C3171=Локализация!$C$73,4,IF(C3171=Локализация!$C$74,5,IF(OR(C3171=1,C3171=2,C3171=3,C3171=4,C3171=5),C3171,"")))))))</f>
        <v/>
      </c>
      <c r="F3171" s="55" t="e">
        <f t="shared" si="63"/>
        <v>#VALUE!</v>
      </c>
    </row>
    <row r="3172" spans="4:6" x14ac:dyDescent="0.3">
      <c r="D3172" s="11" t="str">
        <f>(IF(B3172=Локализация!$C$64,1,IF(B3172=Локализация!$C$65,2,IF(B3172=Локализация!$C$66,3,IF(B3172=Локализация!$C$67,4,IF(B3172=Локализация!$C$68,5,IF(OR(B3172=1,B3172=2,B3172=3,B3172=4,B3172=5),B3172,"")))))))</f>
        <v/>
      </c>
      <c r="E3172" s="11" t="str">
        <f>(IF(C3172=Локализация!$C$70,1,IF(C3172=Локализация!$C$71,2,IF(C3172=Локализация!$C$72,3,IF(C3172=Локализация!$C$73,4,IF(C3172=Локализация!$C$74,5,IF(OR(C3172=1,C3172=2,C3172=3,C3172=4,C3172=5),C3172,"")))))))</f>
        <v/>
      </c>
      <c r="F3172" s="55" t="e">
        <f t="shared" si="63"/>
        <v>#VALUE!</v>
      </c>
    </row>
    <row r="3173" spans="4:6" x14ac:dyDescent="0.3">
      <c r="D3173" s="11" t="str">
        <f>(IF(B3173=Локализация!$C$64,1,IF(B3173=Локализация!$C$65,2,IF(B3173=Локализация!$C$66,3,IF(B3173=Локализация!$C$67,4,IF(B3173=Локализация!$C$68,5,IF(OR(B3173=1,B3173=2,B3173=3,B3173=4,B3173=5),B3173,"")))))))</f>
        <v/>
      </c>
      <c r="E3173" s="11" t="str">
        <f>(IF(C3173=Локализация!$C$70,1,IF(C3173=Локализация!$C$71,2,IF(C3173=Локализация!$C$72,3,IF(C3173=Локализация!$C$73,4,IF(C3173=Локализация!$C$74,5,IF(OR(C3173=1,C3173=2,C3173=3,C3173=4,C3173=5),C3173,"")))))))</f>
        <v/>
      </c>
      <c r="F3173" s="55" t="e">
        <f t="shared" si="63"/>
        <v>#VALUE!</v>
      </c>
    </row>
    <row r="3174" spans="4:6" x14ac:dyDescent="0.3">
      <c r="D3174" s="11" t="str">
        <f>(IF(B3174=Локализация!$C$64,1,IF(B3174=Локализация!$C$65,2,IF(B3174=Локализация!$C$66,3,IF(B3174=Локализация!$C$67,4,IF(B3174=Локализация!$C$68,5,IF(OR(B3174=1,B3174=2,B3174=3,B3174=4,B3174=5),B3174,"")))))))</f>
        <v/>
      </c>
      <c r="E3174" s="11" t="str">
        <f>(IF(C3174=Локализация!$C$70,1,IF(C3174=Локализация!$C$71,2,IF(C3174=Локализация!$C$72,3,IF(C3174=Локализация!$C$73,4,IF(C3174=Локализация!$C$74,5,IF(OR(C3174=1,C3174=2,C3174=3,C3174=4,C3174=5),C3174,"")))))))</f>
        <v/>
      </c>
      <c r="F3174" s="55" t="e">
        <f t="shared" si="63"/>
        <v>#VALUE!</v>
      </c>
    </row>
    <row r="3175" spans="4:6" x14ac:dyDescent="0.3">
      <c r="D3175" s="11" t="str">
        <f>(IF(B3175=Локализация!$C$64,1,IF(B3175=Локализация!$C$65,2,IF(B3175=Локализация!$C$66,3,IF(B3175=Локализация!$C$67,4,IF(B3175=Локализация!$C$68,5,IF(OR(B3175=1,B3175=2,B3175=3,B3175=4,B3175=5),B3175,"")))))))</f>
        <v/>
      </c>
      <c r="E3175" s="11" t="str">
        <f>(IF(C3175=Локализация!$C$70,1,IF(C3175=Локализация!$C$71,2,IF(C3175=Локализация!$C$72,3,IF(C3175=Локализация!$C$73,4,IF(C3175=Локализация!$C$74,5,IF(OR(C3175=1,C3175=2,C3175=3,C3175=4,C3175=5),C3175,"")))))))</f>
        <v/>
      </c>
      <c r="F3175" s="55" t="e">
        <f t="shared" si="63"/>
        <v>#VALUE!</v>
      </c>
    </row>
    <row r="3176" spans="4:6" x14ac:dyDescent="0.3">
      <c r="D3176" s="11" t="str">
        <f>(IF(B3176=Локализация!$C$64,1,IF(B3176=Локализация!$C$65,2,IF(B3176=Локализация!$C$66,3,IF(B3176=Локализация!$C$67,4,IF(B3176=Локализация!$C$68,5,IF(OR(B3176=1,B3176=2,B3176=3,B3176=4,B3176=5),B3176,"")))))))</f>
        <v/>
      </c>
      <c r="E3176" s="11" t="str">
        <f>(IF(C3176=Локализация!$C$70,1,IF(C3176=Локализация!$C$71,2,IF(C3176=Локализация!$C$72,3,IF(C3176=Локализация!$C$73,4,IF(C3176=Локализация!$C$74,5,IF(OR(C3176=1,C3176=2,C3176=3,C3176=4,C3176=5),C3176,"")))))))</f>
        <v/>
      </c>
      <c r="F3176" s="55" t="e">
        <f t="shared" si="63"/>
        <v>#VALUE!</v>
      </c>
    </row>
    <row r="3177" spans="4:6" x14ac:dyDescent="0.3">
      <c r="D3177" s="11" t="str">
        <f>(IF(B3177=Локализация!$C$64,1,IF(B3177=Локализация!$C$65,2,IF(B3177=Локализация!$C$66,3,IF(B3177=Локализация!$C$67,4,IF(B3177=Локализация!$C$68,5,IF(OR(B3177=1,B3177=2,B3177=3,B3177=4,B3177=5),B3177,"")))))))</f>
        <v/>
      </c>
      <c r="E3177" s="11" t="str">
        <f>(IF(C3177=Локализация!$C$70,1,IF(C3177=Локализация!$C$71,2,IF(C3177=Локализация!$C$72,3,IF(C3177=Локализация!$C$73,4,IF(C3177=Локализация!$C$74,5,IF(OR(C3177=1,C3177=2,C3177=3,C3177=4,C3177=5),C3177,"")))))))</f>
        <v/>
      </c>
      <c r="F3177" s="55" t="e">
        <f t="shared" si="63"/>
        <v>#VALUE!</v>
      </c>
    </row>
    <row r="3178" spans="4:6" x14ac:dyDescent="0.3">
      <c r="D3178" s="11" t="str">
        <f>(IF(B3178=Локализация!$C$64,1,IF(B3178=Локализация!$C$65,2,IF(B3178=Локализация!$C$66,3,IF(B3178=Локализация!$C$67,4,IF(B3178=Локализация!$C$68,5,IF(OR(B3178=1,B3178=2,B3178=3,B3178=4,B3178=5),B3178,"")))))))</f>
        <v/>
      </c>
      <c r="E3178" s="11" t="str">
        <f>(IF(C3178=Локализация!$C$70,1,IF(C3178=Локализация!$C$71,2,IF(C3178=Локализация!$C$72,3,IF(C3178=Локализация!$C$73,4,IF(C3178=Локализация!$C$74,5,IF(OR(C3178=1,C3178=2,C3178=3,C3178=4,C3178=5),C3178,"")))))))</f>
        <v/>
      </c>
      <c r="F3178" s="55" t="e">
        <f t="shared" si="63"/>
        <v>#VALUE!</v>
      </c>
    </row>
    <row r="3179" spans="4:6" x14ac:dyDescent="0.3">
      <c r="D3179" s="11" t="str">
        <f>(IF(B3179=Локализация!$C$64,1,IF(B3179=Локализация!$C$65,2,IF(B3179=Локализация!$C$66,3,IF(B3179=Локализация!$C$67,4,IF(B3179=Локализация!$C$68,5,IF(OR(B3179=1,B3179=2,B3179=3,B3179=4,B3179=5),B3179,"")))))))</f>
        <v/>
      </c>
      <c r="E3179" s="11" t="str">
        <f>(IF(C3179=Локализация!$C$70,1,IF(C3179=Локализация!$C$71,2,IF(C3179=Локализация!$C$72,3,IF(C3179=Локализация!$C$73,4,IF(C3179=Локализация!$C$74,5,IF(OR(C3179=1,C3179=2,C3179=3,C3179=4,C3179=5),C3179,"")))))))</f>
        <v/>
      </c>
      <c r="F3179" s="55" t="e">
        <f t="shared" si="63"/>
        <v>#VALUE!</v>
      </c>
    </row>
    <row r="3180" spans="4:6" x14ac:dyDescent="0.3">
      <c r="D3180" s="11" t="str">
        <f>(IF(B3180=Локализация!$C$64,1,IF(B3180=Локализация!$C$65,2,IF(B3180=Локализация!$C$66,3,IF(B3180=Локализация!$C$67,4,IF(B3180=Локализация!$C$68,5,IF(OR(B3180=1,B3180=2,B3180=3,B3180=4,B3180=5),B3180,"")))))))</f>
        <v/>
      </c>
      <c r="E3180" s="11" t="str">
        <f>(IF(C3180=Локализация!$C$70,1,IF(C3180=Локализация!$C$71,2,IF(C3180=Локализация!$C$72,3,IF(C3180=Локализация!$C$73,4,IF(C3180=Локализация!$C$74,5,IF(OR(C3180=1,C3180=2,C3180=3,C3180=4,C3180=5),C3180,"")))))))</f>
        <v/>
      </c>
      <c r="F3180" s="55" t="e">
        <f t="shared" si="63"/>
        <v>#VALUE!</v>
      </c>
    </row>
    <row r="3181" spans="4:6" x14ac:dyDescent="0.3">
      <c r="D3181" s="11" t="str">
        <f>(IF(B3181=Локализация!$C$64,1,IF(B3181=Локализация!$C$65,2,IF(B3181=Локализация!$C$66,3,IF(B3181=Локализация!$C$67,4,IF(B3181=Локализация!$C$68,5,IF(OR(B3181=1,B3181=2,B3181=3,B3181=4,B3181=5),B3181,"")))))))</f>
        <v/>
      </c>
      <c r="E3181" s="11" t="str">
        <f>(IF(C3181=Локализация!$C$70,1,IF(C3181=Локализация!$C$71,2,IF(C3181=Локализация!$C$72,3,IF(C3181=Локализация!$C$73,4,IF(C3181=Локализация!$C$74,5,IF(OR(C3181=1,C3181=2,C3181=3,C3181=4,C3181=5),C3181,"")))))))</f>
        <v/>
      </c>
      <c r="F3181" s="55" t="e">
        <f t="shared" si="63"/>
        <v>#VALUE!</v>
      </c>
    </row>
    <row r="3182" spans="4:6" x14ac:dyDescent="0.3">
      <c r="D3182" s="11" t="str">
        <f>(IF(B3182=Локализация!$C$64,1,IF(B3182=Локализация!$C$65,2,IF(B3182=Локализация!$C$66,3,IF(B3182=Локализация!$C$67,4,IF(B3182=Локализация!$C$68,5,IF(OR(B3182=1,B3182=2,B3182=3,B3182=4,B3182=5),B3182,"")))))))</f>
        <v/>
      </c>
      <c r="E3182" s="11" t="str">
        <f>(IF(C3182=Локализация!$C$70,1,IF(C3182=Локализация!$C$71,2,IF(C3182=Локализация!$C$72,3,IF(C3182=Локализация!$C$73,4,IF(C3182=Локализация!$C$74,5,IF(OR(C3182=1,C3182=2,C3182=3,C3182=4,C3182=5),C3182,"")))))))</f>
        <v/>
      </c>
      <c r="F3182" s="55" t="e">
        <f t="shared" si="63"/>
        <v>#VALUE!</v>
      </c>
    </row>
    <row r="3183" spans="4:6" x14ac:dyDescent="0.3">
      <c r="D3183" s="11" t="str">
        <f>(IF(B3183=Локализация!$C$64,1,IF(B3183=Локализация!$C$65,2,IF(B3183=Локализация!$C$66,3,IF(B3183=Локализация!$C$67,4,IF(B3183=Локализация!$C$68,5,IF(OR(B3183=1,B3183=2,B3183=3,B3183=4,B3183=5),B3183,"")))))))</f>
        <v/>
      </c>
      <c r="E3183" s="11" t="str">
        <f>(IF(C3183=Локализация!$C$70,1,IF(C3183=Локализация!$C$71,2,IF(C3183=Локализация!$C$72,3,IF(C3183=Локализация!$C$73,4,IF(C3183=Локализация!$C$74,5,IF(OR(C3183=1,C3183=2,C3183=3,C3183=4,C3183=5),C3183,"")))))))</f>
        <v/>
      </c>
      <c r="F3183" s="55" t="e">
        <f t="shared" si="63"/>
        <v>#VALUE!</v>
      </c>
    </row>
    <row r="3184" spans="4:6" x14ac:dyDescent="0.3">
      <c r="D3184" s="11" t="str">
        <f>(IF(B3184=Локализация!$C$64,1,IF(B3184=Локализация!$C$65,2,IF(B3184=Локализация!$C$66,3,IF(B3184=Локализация!$C$67,4,IF(B3184=Локализация!$C$68,5,IF(OR(B3184=1,B3184=2,B3184=3,B3184=4,B3184=5),B3184,"")))))))</f>
        <v/>
      </c>
      <c r="E3184" s="11" t="str">
        <f>(IF(C3184=Локализация!$C$70,1,IF(C3184=Локализация!$C$71,2,IF(C3184=Локализация!$C$72,3,IF(C3184=Локализация!$C$73,4,IF(C3184=Локализация!$C$74,5,IF(OR(C3184=1,C3184=2,C3184=3,C3184=4,C3184=5),C3184,"")))))))</f>
        <v/>
      </c>
      <c r="F3184" s="55" t="e">
        <f t="shared" si="63"/>
        <v>#VALUE!</v>
      </c>
    </row>
    <row r="3185" spans="4:6" x14ac:dyDescent="0.3">
      <c r="D3185" s="11" t="str">
        <f>(IF(B3185=Локализация!$C$64,1,IF(B3185=Локализация!$C$65,2,IF(B3185=Локализация!$C$66,3,IF(B3185=Локализация!$C$67,4,IF(B3185=Локализация!$C$68,5,IF(OR(B3185=1,B3185=2,B3185=3,B3185=4,B3185=5),B3185,"")))))))</f>
        <v/>
      </c>
      <c r="E3185" s="11" t="str">
        <f>(IF(C3185=Локализация!$C$70,1,IF(C3185=Локализация!$C$71,2,IF(C3185=Локализация!$C$72,3,IF(C3185=Локализация!$C$73,4,IF(C3185=Локализация!$C$74,5,IF(OR(C3185=1,C3185=2,C3185=3,C3185=4,C3185=5),C3185,"")))))))</f>
        <v/>
      </c>
      <c r="F3185" s="55" t="e">
        <f t="shared" si="63"/>
        <v>#VALUE!</v>
      </c>
    </row>
    <row r="3186" spans="4:6" x14ac:dyDescent="0.3">
      <c r="D3186" s="11" t="str">
        <f>(IF(B3186=Локализация!$C$64,1,IF(B3186=Локализация!$C$65,2,IF(B3186=Локализация!$C$66,3,IF(B3186=Локализация!$C$67,4,IF(B3186=Локализация!$C$68,5,IF(OR(B3186=1,B3186=2,B3186=3,B3186=4,B3186=5),B3186,"")))))))</f>
        <v/>
      </c>
      <c r="E3186" s="11" t="str">
        <f>(IF(C3186=Локализация!$C$70,1,IF(C3186=Локализация!$C$71,2,IF(C3186=Локализация!$C$72,3,IF(C3186=Локализация!$C$73,4,IF(C3186=Локализация!$C$74,5,IF(OR(C3186=1,C3186=2,C3186=3,C3186=4,C3186=5),C3186,"")))))))</f>
        <v/>
      </c>
      <c r="F3186" s="55" t="e">
        <f t="shared" si="63"/>
        <v>#VALUE!</v>
      </c>
    </row>
    <row r="3187" spans="4:6" x14ac:dyDescent="0.3">
      <c r="D3187" s="11" t="str">
        <f>(IF(B3187=Локализация!$C$64,1,IF(B3187=Локализация!$C$65,2,IF(B3187=Локализация!$C$66,3,IF(B3187=Локализация!$C$67,4,IF(B3187=Локализация!$C$68,5,IF(OR(B3187=1,B3187=2,B3187=3,B3187=4,B3187=5),B3187,"")))))))</f>
        <v/>
      </c>
      <c r="E3187" s="11" t="str">
        <f>(IF(C3187=Локализация!$C$70,1,IF(C3187=Локализация!$C$71,2,IF(C3187=Локализация!$C$72,3,IF(C3187=Локализация!$C$73,4,IF(C3187=Локализация!$C$74,5,IF(OR(C3187=1,C3187=2,C3187=3,C3187=4,C3187=5),C3187,"")))))))</f>
        <v/>
      </c>
      <c r="F3187" s="55" t="e">
        <f t="shared" si="63"/>
        <v>#VALUE!</v>
      </c>
    </row>
    <row r="3188" spans="4:6" x14ac:dyDescent="0.3">
      <c r="D3188" s="11" t="str">
        <f>(IF(B3188=Локализация!$C$64,1,IF(B3188=Локализация!$C$65,2,IF(B3188=Локализация!$C$66,3,IF(B3188=Локализация!$C$67,4,IF(B3188=Локализация!$C$68,5,IF(OR(B3188=1,B3188=2,B3188=3,B3188=4,B3188=5),B3188,"")))))))</f>
        <v/>
      </c>
      <c r="E3188" s="11" t="str">
        <f>(IF(C3188=Локализация!$C$70,1,IF(C3188=Локализация!$C$71,2,IF(C3188=Локализация!$C$72,3,IF(C3188=Локализация!$C$73,4,IF(C3188=Локализация!$C$74,5,IF(OR(C3188=1,C3188=2,C3188=3,C3188=4,C3188=5),C3188,"")))))))</f>
        <v/>
      </c>
      <c r="F3188" s="55" t="e">
        <f t="shared" si="63"/>
        <v>#VALUE!</v>
      </c>
    </row>
    <row r="3189" spans="4:6" x14ac:dyDescent="0.3">
      <c r="D3189" s="11" t="str">
        <f>(IF(B3189=Локализация!$C$64,1,IF(B3189=Локализация!$C$65,2,IF(B3189=Локализация!$C$66,3,IF(B3189=Локализация!$C$67,4,IF(B3189=Локализация!$C$68,5,IF(OR(B3189=1,B3189=2,B3189=3,B3189=4,B3189=5),B3189,"")))))))</f>
        <v/>
      </c>
      <c r="E3189" s="11" t="str">
        <f>(IF(C3189=Локализация!$C$70,1,IF(C3189=Локализация!$C$71,2,IF(C3189=Локализация!$C$72,3,IF(C3189=Локализация!$C$73,4,IF(C3189=Локализация!$C$74,5,IF(OR(C3189=1,C3189=2,C3189=3,C3189=4,C3189=5),C3189,"")))))))</f>
        <v/>
      </c>
      <c r="F3189" s="55" t="e">
        <f t="shared" si="63"/>
        <v>#VALUE!</v>
      </c>
    </row>
    <row r="3190" spans="4:6" x14ac:dyDescent="0.3">
      <c r="D3190" s="11" t="str">
        <f>(IF(B3190=Локализация!$C$64,1,IF(B3190=Локализация!$C$65,2,IF(B3190=Локализация!$C$66,3,IF(B3190=Локализация!$C$67,4,IF(B3190=Локализация!$C$68,5,IF(OR(B3190=1,B3190=2,B3190=3,B3190=4,B3190=5),B3190,"")))))))</f>
        <v/>
      </c>
      <c r="E3190" s="11" t="str">
        <f>(IF(C3190=Локализация!$C$70,1,IF(C3190=Локализация!$C$71,2,IF(C3190=Локализация!$C$72,3,IF(C3190=Локализация!$C$73,4,IF(C3190=Локализация!$C$74,5,IF(OR(C3190=1,C3190=2,C3190=3,C3190=4,C3190=5),C3190,"")))))))</f>
        <v/>
      </c>
      <c r="F3190" s="55" t="e">
        <f t="shared" si="63"/>
        <v>#VALUE!</v>
      </c>
    </row>
    <row r="3191" spans="4:6" x14ac:dyDescent="0.3">
      <c r="D3191" s="11" t="str">
        <f>(IF(B3191=Локализация!$C$64,1,IF(B3191=Локализация!$C$65,2,IF(B3191=Локализация!$C$66,3,IF(B3191=Локализация!$C$67,4,IF(B3191=Локализация!$C$68,5,IF(OR(B3191=1,B3191=2,B3191=3,B3191=4,B3191=5),B3191,"")))))))</f>
        <v/>
      </c>
      <c r="E3191" s="11" t="str">
        <f>(IF(C3191=Локализация!$C$70,1,IF(C3191=Локализация!$C$71,2,IF(C3191=Локализация!$C$72,3,IF(C3191=Локализация!$C$73,4,IF(C3191=Локализация!$C$74,5,IF(OR(C3191=1,C3191=2,C3191=3,C3191=4,C3191=5),C3191,"")))))))</f>
        <v/>
      </c>
      <c r="F3191" s="55" t="e">
        <f t="shared" si="63"/>
        <v>#VALUE!</v>
      </c>
    </row>
    <row r="3192" spans="4:6" x14ac:dyDescent="0.3">
      <c r="D3192" s="11" t="str">
        <f>(IF(B3192=Локализация!$C$64,1,IF(B3192=Локализация!$C$65,2,IF(B3192=Локализация!$C$66,3,IF(B3192=Локализация!$C$67,4,IF(B3192=Локализация!$C$68,5,IF(OR(B3192=1,B3192=2,B3192=3,B3192=4,B3192=5),B3192,"")))))))</f>
        <v/>
      </c>
      <c r="E3192" s="11" t="str">
        <f>(IF(C3192=Локализация!$C$70,1,IF(C3192=Локализация!$C$71,2,IF(C3192=Локализация!$C$72,3,IF(C3192=Локализация!$C$73,4,IF(C3192=Локализация!$C$74,5,IF(OR(C3192=1,C3192=2,C3192=3,C3192=4,C3192=5),C3192,"")))))))</f>
        <v/>
      </c>
      <c r="F3192" s="55" t="e">
        <f t="shared" si="63"/>
        <v>#VALUE!</v>
      </c>
    </row>
    <row r="3193" spans="4:6" x14ac:dyDescent="0.3">
      <c r="D3193" s="11" t="str">
        <f>(IF(B3193=Локализация!$C$64,1,IF(B3193=Локализация!$C$65,2,IF(B3193=Локализация!$C$66,3,IF(B3193=Локализация!$C$67,4,IF(B3193=Локализация!$C$68,5,IF(OR(B3193=1,B3193=2,B3193=3,B3193=4,B3193=5),B3193,"")))))))</f>
        <v/>
      </c>
      <c r="E3193" s="11" t="str">
        <f>(IF(C3193=Локализация!$C$70,1,IF(C3193=Локализация!$C$71,2,IF(C3193=Локализация!$C$72,3,IF(C3193=Локализация!$C$73,4,IF(C3193=Локализация!$C$74,5,IF(OR(C3193=1,C3193=2,C3193=3,C3193=4,C3193=5),C3193,"")))))))</f>
        <v/>
      </c>
      <c r="F3193" s="55" t="e">
        <f t="shared" si="63"/>
        <v>#VALUE!</v>
      </c>
    </row>
    <row r="3194" spans="4:6" x14ac:dyDescent="0.3">
      <c r="D3194" s="11" t="str">
        <f>(IF(B3194=Локализация!$C$64,1,IF(B3194=Локализация!$C$65,2,IF(B3194=Локализация!$C$66,3,IF(B3194=Локализация!$C$67,4,IF(B3194=Локализация!$C$68,5,IF(OR(B3194=1,B3194=2,B3194=3,B3194=4,B3194=5),B3194,"")))))))</f>
        <v/>
      </c>
      <c r="E3194" s="11" t="str">
        <f>(IF(C3194=Локализация!$C$70,1,IF(C3194=Локализация!$C$71,2,IF(C3194=Локализация!$C$72,3,IF(C3194=Локализация!$C$73,4,IF(C3194=Локализация!$C$74,5,IF(OR(C3194=1,C3194=2,C3194=3,C3194=4,C3194=5),C3194,"")))))))</f>
        <v/>
      </c>
      <c r="F3194" s="55" t="e">
        <f t="shared" si="63"/>
        <v>#VALUE!</v>
      </c>
    </row>
    <row r="3195" spans="4:6" x14ac:dyDescent="0.3">
      <c r="D3195" s="11" t="str">
        <f>(IF(B3195=Локализация!$C$64,1,IF(B3195=Локализация!$C$65,2,IF(B3195=Локализация!$C$66,3,IF(B3195=Локализация!$C$67,4,IF(B3195=Локализация!$C$68,5,IF(OR(B3195=1,B3195=2,B3195=3,B3195=4,B3195=5),B3195,"")))))))</f>
        <v/>
      </c>
      <c r="E3195" s="11" t="str">
        <f>(IF(C3195=Локализация!$C$70,1,IF(C3195=Локализация!$C$71,2,IF(C3195=Локализация!$C$72,3,IF(C3195=Локализация!$C$73,4,IF(C3195=Локализация!$C$74,5,IF(OR(C3195=1,C3195=2,C3195=3,C3195=4,C3195=5),C3195,"")))))))</f>
        <v/>
      </c>
      <c r="F3195" s="55" t="e">
        <f t="shared" si="63"/>
        <v>#VALUE!</v>
      </c>
    </row>
    <row r="3196" spans="4:6" x14ac:dyDescent="0.3">
      <c r="D3196" s="11" t="str">
        <f>(IF(B3196=Локализация!$C$64,1,IF(B3196=Локализация!$C$65,2,IF(B3196=Локализация!$C$66,3,IF(B3196=Локализация!$C$67,4,IF(B3196=Локализация!$C$68,5,IF(OR(B3196=1,B3196=2,B3196=3,B3196=4,B3196=5),B3196,"")))))))</f>
        <v/>
      </c>
      <c r="E3196" s="11" t="str">
        <f>(IF(C3196=Локализация!$C$70,1,IF(C3196=Локализация!$C$71,2,IF(C3196=Локализация!$C$72,3,IF(C3196=Локализация!$C$73,4,IF(C3196=Локализация!$C$74,5,IF(OR(C3196=1,C3196=2,C3196=3,C3196=4,C3196=5),C3196,"")))))))</f>
        <v/>
      </c>
      <c r="F3196" s="55" t="e">
        <f t="shared" si="63"/>
        <v>#VALUE!</v>
      </c>
    </row>
    <row r="3197" spans="4:6" x14ac:dyDescent="0.3">
      <c r="D3197" s="11" t="str">
        <f>(IF(B3197=Локализация!$C$64,1,IF(B3197=Локализация!$C$65,2,IF(B3197=Локализация!$C$66,3,IF(B3197=Локализация!$C$67,4,IF(B3197=Локализация!$C$68,5,IF(OR(B3197=1,B3197=2,B3197=3,B3197=4,B3197=5),B3197,"")))))))</f>
        <v/>
      </c>
      <c r="E3197" s="11" t="str">
        <f>(IF(C3197=Локализация!$C$70,1,IF(C3197=Локализация!$C$71,2,IF(C3197=Локализация!$C$72,3,IF(C3197=Локализация!$C$73,4,IF(C3197=Локализация!$C$74,5,IF(OR(C3197=1,C3197=2,C3197=3,C3197=4,C3197=5),C3197,"")))))))</f>
        <v/>
      </c>
      <c r="F3197" s="55" t="e">
        <f t="shared" si="63"/>
        <v>#VALUE!</v>
      </c>
    </row>
    <row r="3198" spans="4:6" x14ac:dyDescent="0.3">
      <c r="D3198" s="11" t="str">
        <f>(IF(B3198=Локализация!$C$64,1,IF(B3198=Локализация!$C$65,2,IF(B3198=Локализация!$C$66,3,IF(B3198=Локализация!$C$67,4,IF(B3198=Локализация!$C$68,5,IF(OR(B3198=1,B3198=2,B3198=3,B3198=4,B3198=5),B3198,"")))))))</f>
        <v/>
      </c>
      <c r="E3198" s="11" t="str">
        <f>(IF(C3198=Локализация!$C$70,1,IF(C3198=Локализация!$C$71,2,IF(C3198=Локализация!$C$72,3,IF(C3198=Локализация!$C$73,4,IF(C3198=Локализация!$C$74,5,IF(OR(C3198=1,C3198=2,C3198=3,C3198=4,C3198=5),C3198,"")))))))</f>
        <v/>
      </c>
      <c r="F3198" s="55" t="e">
        <f t="shared" si="63"/>
        <v>#VALUE!</v>
      </c>
    </row>
    <row r="3199" spans="4:6" x14ac:dyDescent="0.3">
      <c r="D3199" s="11" t="str">
        <f>(IF(B3199=Локализация!$C$64,1,IF(B3199=Локализация!$C$65,2,IF(B3199=Локализация!$C$66,3,IF(B3199=Локализация!$C$67,4,IF(B3199=Локализация!$C$68,5,IF(OR(B3199=1,B3199=2,B3199=3,B3199=4,B3199=5),B3199,"")))))))</f>
        <v/>
      </c>
      <c r="E3199" s="11" t="str">
        <f>(IF(C3199=Локализация!$C$70,1,IF(C3199=Локализация!$C$71,2,IF(C3199=Локализация!$C$72,3,IF(C3199=Локализация!$C$73,4,IF(C3199=Локализация!$C$74,5,IF(OR(C3199=1,C3199=2,C3199=3,C3199=4,C3199=5),C3199,"")))))))</f>
        <v/>
      </c>
      <c r="F3199" s="55" t="e">
        <f t="shared" si="63"/>
        <v>#VALUE!</v>
      </c>
    </row>
    <row r="3200" spans="4:6" x14ac:dyDescent="0.3">
      <c r="D3200" s="11" t="str">
        <f>(IF(B3200=Локализация!$C$64,1,IF(B3200=Локализация!$C$65,2,IF(B3200=Локализация!$C$66,3,IF(B3200=Локализация!$C$67,4,IF(B3200=Локализация!$C$68,5,IF(OR(B3200=1,B3200=2,B3200=3,B3200=4,B3200=5),B3200,"")))))))</f>
        <v/>
      </c>
      <c r="E3200" s="11" t="str">
        <f>(IF(C3200=Локализация!$C$70,1,IF(C3200=Локализация!$C$71,2,IF(C3200=Локализация!$C$72,3,IF(C3200=Локализация!$C$73,4,IF(C3200=Локализация!$C$74,5,IF(OR(C3200=1,C3200=2,C3200=3,C3200=4,C3200=5),C3200,"")))))))</f>
        <v/>
      </c>
      <c r="F3200" s="55" t="e">
        <f t="shared" si="63"/>
        <v>#VALUE!</v>
      </c>
    </row>
    <row r="3201" spans="4:6" x14ac:dyDescent="0.3">
      <c r="D3201" s="11" t="str">
        <f>(IF(B3201=Локализация!$C$64,1,IF(B3201=Локализация!$C$65,2,IF(B3201=Локализация!$C$66,3,IF(B3201=Локализация!$C$67,4,IF(B3201=Локализация!$C$68,5,IF(OR(B3201=1,B3201=2,B3201=3,B3201=4,B3201=5),B3201,"")))))))</f>
        <v/>
      </c>
      <c r="E3201" s="11" t="str">
        <f>(IF(C3201=Локализация!$C$70,1,IF(C3201=Локализация!$C$71,2,IF(C3201=Локализация!$C$72,3,IF(C3201=Локализация!$C$73,4,IF(C3201=Локализация!$C$74,5,IF(OR(C3201=1,C3201=2,C3201=3,C3201=4,C3201=5),C3201,"")))))))</f>
        <v/>
      </c>
      <c r="F3201" s="55" t="e">
        <f t="shared" si="63"/>
        <v>#VALUE!</v>
      </c>
    </row>
    <row r="3202" spans="4:6" x14ac:dyDescent="0.3">
      <c r="D3202" s="11" t="str">
        <f>(IF(B3202=Локализация!$C$64,1,IF(B3202=Локализация!$C$65,2,IF(B3202=Локализация!$C$66,3,IF(B3202=Локализация!$C$67,4,IF(B3202=Локализация!$C$68,5,IF(OR(B3202=1,B3202=2,B3202=3,B3202=4,B3202=5),B3202,"")))))))</f>
        <v/>
      </c>
      <c r="E3202" s="11" t="str">
        <f>(IF(C3202=Локализация!$C$70,1,IF(C3202=Локализация!$C$71,2,IF(C3202=Локализация!$C$72,3,IF(C3202=Локализация!$C$73,4,IF(C3202=Локализация!$C$74,5,IF(OR(C3202=1,C3202=2,C3202=3,C3202=4,C3202=5),C3202,"")))))))</f>
        <v/>
      </c>
      <c r="F3202" s="55" t="e">
        <f t="shared" si="63"/>
        <v>#VALUE!</v>
      </c>
    </row>
    <row r="3203" spans="4:6" x14ac:dyDescent="0.3">
      <c r="D3203" s="11" t="str">
        <f>(IF(B3203=Локализация!$C$64,1,IF(B3203=Локализация!$C$65,2,IF(B3203=Локализация!$C$66,3,IF(B3203=Локализация!$C$67,4,IF(B3203=Локализация!$C$68,5,IF(OR(B3203=1,B3203=2,B3203=3,B3203=4,B3203=5),B3203,"")))))))</f>
        <v/>
      </c>
      <c r="E3203" s="11" t="str">
        <f>(IF(C3203=Локализация!$C$70,1,IF(C3203=Локализация!$C$71,2,IF(C3203=Локализация!$C$72,3,IF(C3203=Локализация!$C$73,4,IF(C3203=Локализация!$C$74,5,IF(OR(C3203=1,C3203=2,C3203=3,C3203=4,C3203=5),C3203,"")))))))</f>
        <v/>
      </c>
      <c r="F3203" s="55" t="e">
        <f t="shared" si="63"/>
        <v>#VALUE!</v>
      </c>
    </row>
    <row r="3204" spans="4:6" x14ac:dyDescent="0.3">
      <c r="D3204" s="11" t="str">
        <f>(IF(B3204=Локализация!$C$64,1,IF(B3204=Локализация!$C$65,2,IF(B3204=Локализация!$C$66,3,IF(B3204=Локализация!$C$67,4,IF(B3204=Локализация!$C$68,5,IF(OR(B3204=1,B3204=2,B3204=3,B3204=4,B3204=5),B3204,"")))))))</f>
        <v/>
      </c>
      <c r="E3204" s="11" t="str">
        <f>(IF(C3204=Локализация!$C$70,1,IF(C3204=Локализация!$C$71,2,IF(C3204=Локализация!$C$72,3,IF(C3204=Локализация!$C$73,4,IF(C3204=Локализация!$C$74,5,IF(OR(C3204=1,C3204=2,C3204=3,C3204=4,C3204=5),C3204,"")))))))</f>
        <v/>
      </c>
      <c r="F3204" s="55" t="e">
        <f t="shared" si="63"/>
        <v>#VALUE!</v>
      </c>
    </row>
    <row r="3205" spans="4:6" x14ac:dyDescent="0.3">
      <c r="D3205" s="11" t="str">
        <f>(IF(B3205=Локализация!$C$64,1,IF(B3205=Локализация!$C$65,2,IF(B3205=Локализация!$C$66,3,IF(B3205=Локализация!$C$67,4,IF(B3205=Локализация!$C$68,5,IF(OR(B3205=1,B3205=2,B3205=3,B3205=4,B3205=5),B3205,"")))))))</f>
        <v/>
      </c>
      <c r="E3205" s="11" t="str">
        <f>(IF(C3205=Локализация!$C$70,1,IF(C3205=Локализация!$C$71,2,IF(C3205=Локализация!$C$72,3,IF(C3205=Локализация!$C$73,4,IF(C3205=Локализация!$C$74,5,IF(OR(C3205=1,C3205=2,C3205=3,C3205=4,C3205=5),C3205,"")))))))</f>
        <v/>
      </c>
      <c r="F3205" s="55" t="e">
        <f t="shared" si="63"/>
        <v>#VALUE!</v>
      </c>
    </row>
    <row r="3206" spans="4:6" x14ac:dyDescent="0.3">
      <c r="D3206" s="11" t="str">
        <f>(IF(B3206=Локализация!$C$64,1,IF(B3206=Локализация!$C$65,2,IF(B3206=Локализация!$C$66,3,IF(B3206=Локализация!$C$67,4,IF(B3206=Локализация!$C$68,5,IF(OR(B3206=1,B3206=2,B3206=3,B3206=4,B3206=5),B3206,"")))))))</f>
        <v/>
      </c>
      <c r="E3206" s="11" t="str">
        <f>(IF(C3206=Локализация!$C$70,1,IF(C3206=Локализация!$C$71,2,IF(C3206=Локализация!$C$72,3,IF(C3206=Локализация!$C$73,4,IF(C3206=Локализация!$C$74,5,IF(OR(C3206=1,C3206=2,C3206=3,C3206=4,C3206=5),C3206,"")))))))</f>
        <v/>
      </c>
      <c r="F3206" s="55" t="e">
        <f t="shared" si="63"/>
        <v>#VALUE!</v>
      </c>
    </row>
    <row r="3207" spans="4:6" x14ac:dyDescent="0.3">
      <c r="D3207" s="11" t="str">
        <f>(IF(B3207=Локализация!$C$64,1,IF(B3207=Локализация!$C$65,2,IF(B3207=Локализация!$C$66,3,IF(B3207=Локализация!$C$67,4,IF(B3207=Локализация!$C$68,5,IF(OR(B3207=1,B3207=2,B3207=3,B3207=4,B3207=5),B3207,"")))))))</f>
        <v/>
      </c>
      <c r="E3207" s="11" t="str">
        <f>(IF(C3207=Локализация!$C$70,1,IF(C3207=Локализация!$C$71,2,IF(C3207=Локализация!$C$72,3,IF(C3207=Локализация!$C$73,4,IF(C3207=Локализация!$C$74,5,IF(OR(C3207=1,C3207=2,C3207=3,C3207=4,C3207=5),C3207,"")))))))</f>
        <v/>
      </c>
      <c r="F3207" s="55" t="e">
        <f t="shared" si="63"/>
        <v>#VALUE!</v>
      </c>
    </row>
    <row r="3208" spans="4:6" x14ac:dyDescent="0.3">
      <c r="D3208" s="11" t="str">
        <f>(IF(B3208=Локализация!$C$64,1,IF(B3208=Локализация!$C$65,2,IF(B3208=Локализация!$C$66,3,IF(B3208=Локализация!$C$67,4,IF(B3208=Локализация!$C$68,5,IF(OR(B3208=1,B3208=2,B3208=3,B3208=4,B3208=5),B3208,"")))))))</f>
        <v/>
      </c>
      <c r="E3208" s="11" t="str">
        <f>(IF(C3208=Локализация!$C$70,1,IF(C3208=Локализация!$C$71,2,IF(C3208=Локализация!$C$72,3,IF(C3208=Локализация!$C$73,4,IF(C3208=Локализация!$C$74,5,IF(OR(C3208=1,C3208=2,C3208=3,C3208=4,C3208=5),C3208,"")))))))</f>
        <v/>
      </c>
      <c r="F3208" s="55" t="e">
        <f t="shared" si="63"/>
        <v>#VALUE!</v>
      </c>
    </row>
    <row r="3209" spans="4:6" x14ac:dyDescent="0.3">
      <c r="D3209" s="11" t="str">
        <f>(IF(B3209=Локализация!$C$64,1,IF(B3209=Локализация!$C$65,2,IF(B3209=Локализация!$C$66,3,IF(B3209=Локализация!$C$67,4,IF(B3209=Локализация!$C$68,5,IF(OR(B3209=1,B3209=2,B3209=3,B3209=4,B3209=5),B3209,"")))))))</f>
        <v/>
      </c>
      <c r="E3209" s="11" t="str">
        <f>(IF(C3209=Локализация!$C$70,1,IF(C3209=Локализация!$C$71,2,IF(C3209=Локализация!$C$72,3,IF(C3209=Локализация!$C$73,4,IF(C3209=Локализация!$C$74,5,IF(OR(C3209=1,C3209=2,C3209=3,C3209=4,C3209=5),C3209,"")))))))</f>
        <v/>
      </c>
      <c r="F3209" s="55" t="e">
        <f t="shared" si="63"/>
        <v>#VALUE!</v>
      </c>
    </row>
    <row r="3210" spans="4:6" x14ac:dyDescent="0.3">
      <c r="D3210" s="11" t="str">
        <f>(IF(B3210=Локализация!$C$64,1,IF(B3210=Локализация!$C$65,2,IF(B3210=Локализация!$C$66,3,IF(B3210=Локализация!$C$67,4,IF(B3210=Локализация!$C$68,5,IF(OR(B3210=1,B3210=2,B3210=3,B3210=4,B3210=5),B3210,"")))))))</f>
        <v/>
      </c>
      <c r="E3210" s="11" t="str">
        <f>(IF(C3210=Локализация!$C$70,1,IF(C3210=Локализация!$C$71,2,IF(C3210=Локализация!$C$72,3,IF(C3210=Локализация!$C$73,4,IF(C3210=Локализация!$C$74,5,IF(OR(C3210=1,C3210=2,C3210=3,C3210=4,C3210=5),C3210,"")))))))</f>
        <v/>
      </c>
      <c r="F3210" s="55" t="e">
        <f t="shared" si="63"/>
        <v>#VALUE!</v>
      </c>
    </row>
    <row r="3211" spans="4:6" x14ac:dyDescent="0.3">
      <c r="D3211" s="11" t="str">
        <f>(IF(B3211=Локализация!$C$64,1,IF(B3211=Локализация!$C$65,2,IF(B3211=Локализация!$C$66,3,IF(B3211=Локализация!$C$67,4,IF(B3211=Локализация!$C$68,5,IF(OR(B3211=1,B3211=2,B3211=3,B3211=4,B3211=5),B3211,"")))))))</f>
        <v/>
      </c>
      <c r="E3211" s="11" t="str">
        <f>(IF(C3211=Локализация!$C$70,1,IF(C3211=Локализация!$C$71,2,IF(C3211=Локализация!$C$72,3,IF(C3211=Локализация!$C$73,4,IF(C3211=Локализация!$C$74,5,IF(OR(C3211=1,C3211=2,C3211=3,C3211=4,C3211=5),C3211,"")))))))</f>
        <v/>
      </c>
      <c r="F3211" s="55" t="e">
        <f t="shared" si="63"/>
        <v>#VALUE!</v>
      </c>
    </row>
    <row r="3212" spans="4:6" x14ac:dyDescent="0.3">
      <c r="D3212" s="11" t="str">
        <f>(IF(B3212=Локализация!$C$64,1,IF(B3212=Локализация!$C$65,2,IF(B3212=Локализация!$C$66,3,IF(B3212=Локализация!$C$67,4,IF(B3212=Локализация!$C$68,5,IF(OR(B3212=1,B3212=2,B3212=3,B3212=4,B3212=5),B3212,"")))))))</f>
        <v/>
      </c>
      <c r="E3212" s="11" t="str">
        <f>(IF(C3212=Локализация!$C$70,1,IF(C3212=Локализация!$C$71,2,IF(C3212=Локализация!$C$72,3,IF(C3212=Локализация!$C$73,4,IF(C3212=Локализация!$C$74,5,IF(OR(C3212=1,C3212=2,C3212=3,C3212=4,C3212=5),C3212,"")))))))</f>
        <v/>
      </c>
      <c r="F3212" s="55" t="e">
        <f t="shared" si="63"/>
        <v>#VALUE!</v>
      </c>
    </row>
    <row r="3213" spans="4:6" x14ac:dyDescent="0.3">
      <c r="D3213" s="11" t="str">
        <f>(IF(B3213=Локализация!$C$64,1,IF(B3213=Локализация!$C$65,2,IF(B3213=Локализация!$C$66,3,IF(B3213=Локализация!$C$67,4,IF(B3213=Локализация!$C$68,5,IF(OR(B3213=1,B3213=2,B3213=3,B3213=4,B3213=5),B3213,"")))))))</f>
        <v/>
      </c>
      <c r="E3213" s="11" t="str">
        <f>(IF(C3213=Локализация!$C$70,1,IF(C3213=Локализация!$C$71,2,IF(C3213=Локализация!$C$72,3,IF(C3213=Локализация!$C$73,4,IF(C3213=Локализация!$C$74,5,IF(OR(C3213=1,C3213=2,C3213=3,C3213=4,C3213=5),C3213,"")))))))</f>
        <v/>
      </c>
      <c r="F3213" s="55" t="e">
        <f t="shared" si="63"/>
        <v>#VALUE!</v>
      </c>
    </row>
    <row r="3214" spans="4:6" x14ac:dyDescent="0.3">
      <c r="D3214" s="11" t="str">
        <f>(IF(B3214=Локализация!$C$64,1,IF(B3214=Локализация!$C$65,2,IF(B3214=Локализация!$C$66,3,IF(B3214=Локализация!$C$67,4,IF(B3214=Локализация!$C$68,5,IF(OR(B3214=1,B3214=2,B3214=3,B3214=4,B3214=5),B3214,"")))))))</f>
        <v/>
      </c>
      <c r="E3214" s="11" t="str">
        <f>(IF(C3214=Локализация!$C$70,1,IF(C3214=Локализация!$C$71,2,IF(C3214=Локализация!$C$72,3,IF(C3214=Локализация!$C$73,4,IF(C3214=Локализация!$C$74,5,IF(OR(C3214=1,C3214=2,C3214=3,C3214=4,C3214=5),C3214,"")))))))</f>
        <v/>
      </c>
      <c r="F3214" s="55" t="e">
        <f t="shared" si="63"/>
        <v>#VALUE!</v>
      </c>
    </row>
    <row r="3215" spans="4:6" x14ac:dyDescent="0.3">
      <c r="D3215" s="11" t="str">
        <f>(IF(B3215=Локализация!$C$64,1,IF(B3215=Локализация!$C$65,2,IF(B3215=Локализация!$C$66,3,IF(B3215=Локализация!$C$67,4,IF(B3215=Локализация!$C$68,5,IF(OR(B3215=1,B3215=2,B3215=3,B3215=4,B3215=5),B3215,"")))))))</f>
        <v/>
      </c>
      <c r="E3215" s="11" t="str">
        <f>(IF(C3215=Локализация!$C$70,1,IF(C3215=Локализация!$C$71,2,IF(C3215=Локализация!$C$72,3,IF(C3215=Локализация!$C$73,4,IF(C3215=Локализация!$C$74,5,IF(OR(C3215=1,C3215=2,C3215=3,C3215=4,C3215=5),C3215,"")))))))</f>
        <v/>
      </c>
      <c r="F3215" s="55" t="e">
        <f t="shared" si="63"/>
        <v>#VALUE!</v>
      </c>
    </row>
    <row r="3216" spans="4:6" x14ac:dyDescent="0.3">
      <c r="D3216" s="11" t="str">
        <f>(IF(B3216=Локализация!$C$64,1,IF(B3216=Локализация!$C$65,2,IF(B3216=Локализация!$C$66,3,IF(B3216=Локализация!$C$67,4,IF(B3216=Локализация!$C$68,5,IF(OR(B3216=1,B3216=2,B3216=3,B3216=4,B3216=5),B3216,"")))))))</f>
        <v/>
      </c>
      <c r="E3216" s="11" t="str">
        <f>(IF(C3216=Локализация!$C$70,1,IF(C3216=Локализация!$C$71,2,IF(C3216=Локализация!$C$72,3,IF(C3216=Локализация!$C$73,4,IF(C3216=Локализация!$C$74,5,IF(OR(C3216=1,C3216=2,C3216=3,C3216=4,C3216=5),C3216,"")))))))</f>
        <v/>
      </c>
      <c r="F3216" s="55" t="e">
        <f t="shared" si="63"/>
        <v>#VALUE!</v>
      </c>
    </row>
    <row r="3217" spans="4:6" x14ac:dyDescent="0.3">
      <c r="D3217" s="11" t="str">
        <f>(IF(B3217=Локализация!$C$64,1,IF(B3217=Локализация!$C$65,2,IF(B3217=Локализация!$C$66,3,IF(B3217=Локализация!$C$67,4,IF(B3217=Локализация!$C$68,5,IF(OR(B3217=1,B3217=2,B3217=3,B3217=4,B3217=5),B3217,"")))))))</f>
        <v/>
      </c>
      <c r="E3217" s="11" t="str">
        <f>(IF(C3217=Локализация!$C$70,1,IF(C3217=Локализация!$C$71,2,IF(C3217=Локализация!$C$72,3,IF(C3217=Локализация!$C$73,4,IF(C3217=Локализация!$C$74,5,IF(OR(C3217=1,C3217=2,C3217=3,C3217=4,C3217=5),C3217,"")))))))</f>
        <v/>
      </c>
      <c r="F3217" s="55" t="e">
        <f t="shared" si="63"/>
        <v>#VALUE!</v>
      </c>
    </row>
    <row r="3218" spans="4:6" x14ac:dyDescent="0.3">
      <c r="D3218" s="11" t="str">
        <f>(IF(B3218=Локализация!$C$64,1,IF(B3218=Локализация!$C$65,2,IF(B3218=Локализация!$C$66,3,IF(B3218=Локализация!$C$67,4,IF(B3218=Локализация!$C$68,5,IF(OR(B3218=1,B3218=2,B3218=3,B3218=4,B3218=5),B3218,"")))))))</f>
        <v/>
      </c>
      <c r="E3218" s="11" t="str">
        <f>(IF(C3218=Локализация!$C$70,1,IF(C3218=Локализация!$C$71,2,IF(C3218=Локализация!$C$72,3,IF(C3218=Локализация!$C$73,4,IF(C3218=Локализация!$C$74,5,IF(OR(C3218=1,C3218=2,C3218=3,C3218=4,C3218=5),C3218,"")))))))</f>
        <v/>
      </c>
      <c r="F3218" s="55" t="e">
        <f t="shared" si="63"/>
        <v>#VALUE!</v>
      </c>
    </row>
    <row r="3219" spans="4:6" x14ac:dyDescent="0.3">
      <c r="D3219" s="11" t="str">
        <f>(IF(B3219=Локализация!$C$64,1,IF(B3219=Локализация!$C$65,2,IF(B3219=Локализация!$C$66,3,IF(B3219=Локализация!$C$67,4,IF(B3219=Локализация!$C$68,5,IF(OR(B3219=1,B3219=2,B3219=3,B3219=4,B3219=5),B3219,"")))))))</f>
        <v/>
      </c>
      <c r="E3219" s="11" t="str">
        <f>(IF(C3219=Локализация!$C$70,1,IF(C3219=Локализация!$C$71,2,IF(C3219=Локализация!$C$72,3,IF(C3219=Локализация!$C$73,4,IF(C3219=Локализация!$C$74,5,IF(OR(C3219=1,C3219=2,C3219=3,C3219=4,C3219=5),C3219,"")))))))</f>
        <v/>
      </c>
      <c r="F3219" s="55" t="e">
        <f t="shared" si="63"/>
        <v>#VALUE!</v>
      </c>
    </row>
    <row r="3220" spans="4:6" x14ac:dyDescent="0.3">
      <c r="D3220" s="11" t="str">
        <f>(IF(B3220=Локализация!$C$64,1,IF(B3220=Локализация!$C$65,2,IF(B3220=Локализация!$C$66,3,IF(B3220=Локализация!$C$67,4,IF(B3220=Локализация!$C$68,5,IF(OR(B3220=1,B3220=2,B3220=3,B3220=4,B3220=5),B3220,"")))))))</f>
        <v/>
      </c>
      <c r="E3220" s="11" t="str">
        <f>(IF(C3220=Локализация!$C$70,1,IF(C3220=Локализация!$C$71,2,IF(C3220=Локализация!$C$72,3,IF(C3220=Локализация!$C$73,4,IF(C3220=Локализация!$C$74,5,IF(OR(C3220=1,C3220=2,C3220=3,C3220=4,C3220=5),C3220,"")))))))</f>
        <v/>
      </c>
      <c r="F3220" s="55" t="e">
        <f t="shared" si="63"/>
        <v>#VALUE!</v>
      </c>
    </row>
    <row r="3221" spans="4:6" x14ac:dyDescent="0.3">
      <c r="D3221" s="11" t="str">
        <f>(IF(B3221=Локализация!$C$64,1,IF(B3221=Локализация!$C$65,2,IF(B3221=Локализация!$C$66,3,IF(B3221=Локализация!$C$67,4,IF(B3221=Локализация!$C$68,5,IF(OR(B3221=1,B3221=2,B3221=3,B3221=4,B3221=5),B3221,"")))))))</f>
        <v/>
      </c>
      <c r="E3221" s="11" t="str">
        <f>(IF(C3221=Локализация!$C$70,1,IF(C3221=Локализация!$C$71,2,IF(C3221=Локализация!$C$72,3,IF(C3221=Локализация!$C$73,4,IF(C3221=Локализация!$C$74,5,IF(OR(C3221=1,C3221=2,C3221=3,C3221=4,C3221=5),C3221,"")))))))</f>
        <v/>
      </c>
      <c r="F3221" s="55" t="e">
        <f t="shared" si="63"/>
        <v>#VALUE!</v>
      </c>
    </row>
    <row r="3222" spans="4:6" x14ac:dyDescent="0.3">
      <c r="D3222" s="11" t="str">
        <f>(IF(B3222=Локализация!$C$64,1,IF(B3222=Локализация!$C$65,2,IF(B3222=Локализация!$C$66,3,IF(B3222=Локализация!$C$67,4,IF(B3222=Локализация!$C$68,5,IF(OR(B3222=1,B3222=2,B3222=3,B3222=4,B3222=5),B3222,"")))))))</f>
        <v/>
      </c>
      <c r="E3222" s="11" t="str">
        <f>(IF(C3222=Локализация!$C$70,1,IF(C3222=Локализация!$C$71,2,IF(C3222=Локализация!$C$72,3,IF(C3222=Локализация!$C$73,4,IF(C3222=Локализация!$C$74,5,IF(OR(C3222=1,C3222=2,C3222=3,C3222=4,C3222=5),C3222,"")))))))</f>
        <v/>
      </c>
      <c r="F3222" s="55" t="e">
        <f t="shared" si="63"/>
        <v>#VALUE!</v>
      </c>
    </row>
    <row r="3223" spans="4:6" x14ac:dyDescent="0.3">
      <c r="D3223" s="11" t="str">
        <f>(IF(B3223=Локализация!$C$64,1,IF(B3223=Локализация!$C$65,2,IF(B3223=Локализация!$C$66,3,IF(B3223=Локализация!$C$67,4,IF(B3223=Локализация!$C$68,5,IF(OR(B3223=1,B3223=2,B3223=3,B3223=4,B3223=5),B3223,"")))))))</f>
        <v/>
      </c>
      <c r="E3223" s="11" t="str">
        <f>(IF(C3223=Локализация!$C$70,1,IF(C3223=Локализация!$C$71,2,IF(C3223=Локализация!$C$72,3,IF(C3223=Локализация!$C$73,4,IF(C3223=Локализация!$C$74,5,IF(OR(C3223=1,C3223=2,C3223=3,C3223=4,C3223=5),C3223,"")))))))</f>
        <v/>
      </c>
      <c r="F3223" s="55" t="e">
        <f t="shared" si="63"/>
        <v>#VALUE!</v>
      </c>
    </row>
    <row r="3224" spans="4:6" x14ac:dyDescent="0.3">
      <c r="D3224" s="11" t="str">
        <f>(IF(B3224=Локализация!$C$64,1,IF(B3224=Локализация!$C$65,2,IF(B3224=Локализация!$C$66,3,IF(B3224=Локализация!$C$67,4,IF(B3224=Локализация!$C$68,5,IF(OR(B3224=1,B3224=2,B3224=3,B3224=4,B3224=5),B3224,"")))))))</f>
        <v/>
      </c>
      <c r="E3224" s="11" t="str">
        <f>(IF(C3224=Локализация!$C$70,1,IF(C3224=Локализация!$C$71,2,IF(C3224=Локализация!$C$72,3,IF(C3224=Локализация!$C$73,4,IF(C3224=Локализация!$C$74,5,IF(OR(C3224=1,C3224=2,C3224=3,C3224=4,C3224=5),C3224,"")))))))</f>
        <v/>
      </c>
      <c r="F3224" s="55" t="e">
        <f t="shared" si="63"/>
        <v>#VALUE!</v>
      </c>
    </row>
    <row r="3225" spans="4:6" x14ac:dyDescent="0.3">
      <c r="D3225" s="11" t="str">
        <f>(IF(B3225=Локализация!$C$64,1,IF(B3225=Локализация!$C$65,2,IF(B3225=Локализация!$C$66,3,IF(B3225=Локализация!$C$67,4,IF(B3225=Локализация!$C$68,5,IF(OR(B3225=1,B3225=2,B3225=3,B3225=4,B3225=5),B3225,"")))))))</f>
        <v/>
      </c>
      <c r="E3225" s="11" t="str">
        <f>(IF(C3225=Локализация!$C$70,1,IF(C3225=Локализация!$C$71,2,IF(C3225=Локализация!$C$72,3,IF(C3225=Локализация!$C$73,4,IF(C3225=Локализация!$C$74,5,IF(OR(C3225=1,C3225=2,C3225=3,C3225=4,C3225=5),C3225,"")))))))</f>
        <v/>
      </c>
      <c r="F3225" s="55" t="e">
        <f t="shared" si="63"/>
        <v>#VALUE!</v>
      </c>
    </row>
    <row r="3226" spans="4:6" x14ac:dyDescent="0.3">
      <c r="D3226" s="11" t="str">
        <f>(IF(B3226=Локализация!$C$64,1,IF(B3226=Локализация!$C$65,2,IF(B3226=Локализация!$C$66,3,IF(B3226=Локализация!$C$67,4,IF(B3226=Локализация!$C$68,5,IF(OR(B3226=1,B3226=2,B3226=3,B3226=4,B3226=5),B3226,"")))))))</f>
        <v/>
      </c>
      <c r="E3226" s="11" t="str">
        <f>(IF(C3226=Локализация!$C$70,1,IF(C3226=Локализация!$C$71,2,IF(C3226=Локализация!$C$72,3,IF(C3226=Локализация!$C$73,4,IF(C3226=Локализация!$C$74,5,IF(OR(C3226=1,C3226=2,C3226=3,C3226=4,C3226=5),C3226,"")))))))</f>
        <v/>
      </c>
      <c r="F3226" s="55" t="e">
        <f t="shared" si="63"/>
        <v>#VALUE!</v>
      </c>
    </row>
    <row r="3227" spans="4:6" x14ac:dyDescent="0.3">
      <c r="D3227" s="11" t="str">
        <f>(IF(B3227=Локализация!$C$64,1,IF(B3227=Локализация!$C$65,2,IF(B3227=Локализация!$C$66,3,IF(B3227=Локализация!$C$67,4,IF(B3227=Локализация!$C$68,5,IF(OR(B3227=1,B3227=2,B3227=3,B3227=4,B3227=5),B3227,"")))))))</f>
        <v/>
      </c>
      <c r="E3227" s="11" t="str">
        <f>(IF(C3227=Локализация!$C$70,1,IF(C3227=Локализация!$C$71,2,IF(C3227=Локализация!$C$72,3,IF(C3227=Локализация!$C$73,4,IF(C3227=Локализация!$C$74,5,IF(OR(C3227=1,C3227=2,C3227=3,C3227=4,C3227=5),C3227,"")))))))</f>
        <v/>
      </c>
      <c r="F3227" s="55" t="e">
        <f t="shared" si="63"/>
        <v>#VALUE!</v>
      </c>
    </row>
    <row r="3228" spans="4:6" x14ac:dyDescent="0.3">
      <c r="D3228" s="11" t="str">
        <f>(IF(B3228=Локализация!$C$64,1,IF(B3228=Локализация!$C$65,2,IF(B3228=Локализация!$C$66,3,IF(B3228=Локализация!$C$67,4,IF(B3228=Локализация!$C$68,5,IF(OR(B3228=1,B3228=2,B3228=3,B3228=4,B3228=5),B3228,"")))))))</f>
        <v/>
      </c>
      <c r="E3228" s="11" t="str">
        <f>(IF(C3228=Локализация!$C$70,1,IF(C3228=Локализация!$C$71,2,IF(C3228=Локализация!$C$72,3,IF(C3228=Локализация!$C$73,4,IF(C3228=Локализация!$C$74,5,IF(OR(C3228=1,C3228=2,C3228=3,C3228=4,C3228=5),C3228,"")))))))</f>
        <v/>
      </c>
      <c r="F3228" s="55" t="e">
        <f t="shared" si="63"/>
        <v>#VALUE!</v>
      </c>
    </row>
    <row r="3229" spans="4:6" x14ac:dyDescent="0.3">
      <c r="D3229" s="11" t="str">
        <f>(IF(B3229=Локализация!$C$64,1,IF(B3229=Локализация!$C$65,2,IF(B3229=Локализация!$C$66,3,IF(B3229=Локализация!$C$67,4,IF(B3229=Локализация!$C$68,5,IF(OR(B3229=1,B3229=2,B3229=3,B3229=4,B3229=5),B3229,"")))))))</f>
        <v/>
      </c>
      <c r="E3229" s="11" t="str">
        <f>(IF(C3229=Локализация!$C$70,1,IF(C3229=Локализация!$C$71,2,IF(C3229=Локализация!$C$72,3,IF(C3229=Локализация!$C$73,4,IF(C3229=Локализация!$C$74,5,IF(OR(C3229=1,C3229=2,C3229=3,C3229=4,C3229=5),C3229,"")))))))</f>
        <v/>
      </c>
      <c r="F3229" s="55" t="e">
        <f t="shared" si="63"/>
        <v>#VALUE!</v>
      </c>
    </row>
    <row r="3230" spans="4:6" x14ac:dyDescent="0.3">
      <c r="D3230" s="11" t="str">
        <f>(IF(B3230=Локализация!$C$64,1,IF(B3230=Локализация!$C$65,2,IF(B3230=Локализация!$C$66,3,IF(B3230=Локализация!$C$67,4,IF(B3230=Локализация!$C$68,5,IF(OR(B3230=1,B3230=2,B3230=3,B3230=4,B3230=5),B3230,"")))))))</f>
        <v/>
      </c>
      <c r="E3230" s="11" t="str">
        <f>(IF(C3230=Локализация!$C$70,1,IF(C3230=Локализация!$C$71,2,IF(C3230=Локализация!$C$72,3,IF(C3230=Локализация!$C$73,4,IF(C3230=Локализация!$C$74,5,IF(OR(C3230=1,C3230=2,C3230=3,C3230=4,C3230=5),C3230,"")))))))</f>
        <v/>
      </c>
      <c r="F3230" s="55" t="e">
        <f t="shared" si="63"/>
        <v>#VALUE!</v>
      </c>
    </row>
    <row r="3231" spans="4:6" x14ac:dyDescent="0.3">
      <c r="D3231" s="11" t="str">
        <f>(IF(B3231=Локализация!$C$64,1,IF(B3231=Локализация!$C$65,2,IF(B3231=Локализация!$C$66,3,IF(B3231=Локализация!$C$67,4,IF(B3231=Локализация!$C$68,5,IF(OR(B3231=1,B3231=2,B3231=3,B3231=4,B3231=5),B3231,"")))))))</f>
        <v/>
      </c>
      <c r="E3231" s="11" t="str">
        <f>(IF(C3231=Локализация!$C$70,1,IF(C3231=Локализация!$C$71,2,IF(C3231=Локализация!$C$72,3,IF(C3231=Локализация!$C$73,4,IF(C3231=Локализация!$C$74,5,IF(OR(C3231=1,C3231=2,C3231=3,C3231=4,C3231=5),C3231,"")))))))</f>
        <v/>
      </c>
      <c r="F3231" s="55" t="e">
        <f t="shared" si="63"/>
        <v>#VALUE!</v>
      </c>
    </row>
    <row r="3232" spans="4:6" x14ac:dyDescent="0.3">
      <c r="D3232" s="11" t="str">
        <f>(IF(B3232=Локализация!$C$64,1,IF(B3232=Локализация!$C$65,2,IF(B3232=Локализация!$C$66,3,IF(B3232=Локализация!$C$67,4,IF(B3232=Локализация!$C$68,5,IF(OR(B3232=1,B3232=2,B3232=3,B3232=4,B3232=5),B3232,"")))))))</f>
        <v/>
      </c>
      <c r="E3232" s="11" t="str">
        <f>(IF(C3232=Локализация!$C$70,1,IF(C3232=Локализация!$C$71,2,IF(C3232=Локализация!$C$72,3,IF(C3232=Локализация!$C$73,4,IF(C3232=Локализация!$C$74,5,IF(OR(C3232=1,C3232=2,C3232=3,C3232=4,C3232=5),C3232,"")))))))</f>
        <v/>
      </c>
      <c r="F3232" s="55" t="e">
        <f t="shared" si="63"/>
        <v>#VALUE!</v>
      </c>
    </row>
    <row r="3233" spans="4:6" x14ac:dyDescent="0.3">
      <c r="D3233" s="11" t="str">
        <f>(IF(B3233=Локализация!$C$64,1,IF(B3233=Локализация!$C$65,2,IF(B3233=Локализация!$C$66,3,IF(B3233=Локализация!$C$67,4,IF(B3233=Локализация!$C$68,5,IF(OR(B3233=1,B3233=2,B3233=3,B3233=4,B3233=5),B3233,"")))))))</f>
        <v/>
      </c>
      <c r="E3233" s="11" t="str">
        <f>(IF(C3233=Локализация!$C$70,1,IF(C3233=Локализация!$C$71,2,IF(C3233=Локализация!$C$72,3,IF(C3233=Локализация!$C$73,4,IF(C3233=Локализация!$C$74,5,IF(OR(C3233=1,C3233=2,C3233=3,C3233=4,C3233=5),C3233,"")))))))</f>
        <v/>
      </c>
      <c r="F3233" s="55" t="e">
        <f t="shared" si="63"/>
        <v>#VALUE!</v>
      </c>
    </row>
    <row r="3234" spans="4:6" x14ac:dyDescent="0.3">
      <c r="D3234" s="11" t="str">
        <f>(IF(B3234=Локализация!$C$64,1,IF(B3234=Локализация!$C$65,2,IF(B3234=Локализация!$C$66,3,IF(B3234=Локализация!$C$67,4,IF(B3234=Локализация!$C$68,5,IF(OR(B3234=1,B3234=2,B3234=3,B3234=4,B3234=5),B3234,"")))))))</f>
        <v/>
      </c>
      <c r="E3234" s="11" t="str">
        <f>(IF(C3234=Локализация!$C$70,1,IF(C3234=Локализация!$C$71,2,IF(C3234=Локализация!$C$72,3,IF(C3234=Локализация!$C$73,4,IF(C3234=Локализация!$C$74,5,IF(OR(C3234=1,C3234=2,C3234=3,C3234=4,C3234=5),C3234,"")))))))</f>
        <v/>
      </c>
      <c r="F3234" s="55" t="e">
        <f t="shared" ref="F3234:F3297" si="64">(((D3234+E3234)-2)/8)</f>
        <v>#VALUE!</v>
      </c>
    </row>
    <row r="3235" spans="4:6" x14ac:dyDescent="0.3">
      <c r="D3235" s="11" t="str">
        <f>(IF(B3235=Локализация!$C$64,1,IF(B3235=Локализация!$C$65,2,IF(B3235=Локализация!$C$66,3,IF(B3235=Локализация!$C$67,4,IF(B3235=Локализация!$C$68,5,IF(OR(B3235=1,B3235=2,B3235=3,B3235=4,B3235=5),B3235,"")))))))</f>
        <v/>
      </c>
      <c r="E3235" s="11" t="str">
        <f>(IF(C3235=Локализация!$C$70,1,IF(C3235=Локализация!$C$71,2,IF(C3235=Локализация!$C$72,3,IF(C3235=Локализация!$C$73,4,IF(C3235=Локализация!$C$74,5,IF(OR(C3235=1,C3235=2,C3235=3,C3235=4,C3235=5),C3235,"")))))))</f>
        <v/>
      </c>
      <c r="F3235" s="55" t="e">
        <f t="shared" si="64"/>
        <v>#VALUE!</v>
      </c>
    </row>
    <row r="3236" spans="4:6" x14ac:dyDescent="0.3">
      <c r="D3236" s="11" t="str">
        <f>(IF(B3236=Локализация!$C$64,1,IF(B3236=Локализация!$C$65,2,IF(B3236=Локализация!$C$66,3,IF(B3236=Локализация!$C$67,4,IF(B3236=Локализация!$C$68,5,IF(OR(B3236=1,B3236=2,B3236=3,B3236=4,B3236=5),B3236,"")))))))</f>
        <v/>
      </c>
      <c r="E3236" s="11" t="str">
        <f>(IF(C3236=Локализация!$C$70,1,IF(C3236=Локализация!$C$71,2,IF(C3236=Локализация!$C$72,3,IF(C3236=Локализация!$C$73,4,IF(C3236=Локализация!$C$74,5,IF(OR(C3236=1,C3236=2,C3236=3,C3236=4,C3236=5),C3236,"")))))))</f>
        <v/>
      </c>
      <c r="F3236" s="55" t="e">
        <f t="shared" si="64"/>
        <v>#VALUE!</v>
      </c>
    </row>
    <row r="3237" spans="4:6" x14ac:dyDescent="0.3">
      <c r="D3237" s="11" t="str">
        <f>(IF(B3237=Локализация!$C$64,1,IF(B3237=Локализация!$C$65,2,IF(B3237=Локализация!$C$66,3,IF(B3237=Локализация!$C$67,4,IF(B3237=Локализация!$C$68,5,IF(OR(B3237=1,B3237=2,B3237=3,B3237=4,B3237=5),B3237,"")))))))</f>
        <v/>
      </c>
      <c r="E3237" s="11" t="str">
        <f>(IF(C3237=Локализация!$C$70,1,IF(C3237=Локализация!$C$71,2,IF(C3237=Локализация!$C$72,3,IF(C3237=Локализация!$C$73,4,IF(C3237=Локализация!$C$74,5,IF(OR(C3237=1,C3237=2,C3237=3,C3237=4,C3237=5),C3237,"")))))))</f>
        <v/>
      </c>
      <c r="F3237" s="55" t="e">
        <f t="shared" si="64"/>
        <v>#VALUE!</v>
      </c>
    </row>
    <row r="3238" spans="4:6" x14ac:dyDescent="0.3">
      <c r="D3238" s="11" t="str">
        <f>(IF(B3238=Локализация!$C$64,1,IF(B3238=Локализация!$C$65,2,IF(B3238=Локализация!$C$66,3,IF(B3238=Локализация!$C$67,4,IF(B3238=Локализация!$C$68,5,IF(OR(B3238=1,B3238=2,B3238=3,B3238=4,B3238=5),B3238,"")))))))</f>
        <v/>
      </c>
      <c r="E3238" s="11" t="str">
        <f>(IF(C3238=Локализация!$C$70,1,IF(C3238=Локализация!$C$71,2,IF(C3238=Локализация!$C$72,3,IF(C3238=Локализация!$C$73,4,IF(C3238=Локализация!$C$74,5,IF(OR(C3238=1,C3238=2,C3238=3,C3238=4,C3238=5),C3238,"")))))))</f>
        <v/>
      </c>
      <c r="F3238" s="55" t="e">
        <f t="shared" si="64"/>
        <v>#VALUE!</v>
      </c>
    </row>
    <row r="3239" spans="4:6" x14ac:dyDescent="0.3">
      <c r="D3239" s="11" t="str">
        <f>(IF(B3239=Локализация!$C$64,1,IF(B3239=Локализация!$C$65,2,IF(B3239=Локализация!$C$66,3,IF(B3239=Локализация!$C$67,4,IF(B3239=Локализация!$C$68,5,IF(OR(B3239=1,B3239=2,B3239=3,B3239=4,B3239=5),B3239,"")))))))</f>
        <v/>
      </c>
      <c r="E3239" s="11" t="str">
        <f>(IF(C3239=Локализация!$C$70,1,IF(C3239=Локализация!$C$71,2,IF(C3239=Локализация!$C$72,3,IF(C3239=Локализация!$C$73,4,IF(C3239=Локализация!$C$74,5,IF(OR(C3239=1,C3239=2,C3239=3,C3239=4,C3239=5),C3239,"")))))))</f>
        <v/>
      </c>
      <c r="F3239" s="55" t="e">
        <f t="shared" si="64"/>
        <v>#VALUE!</v>
      </c>
    </row>
    <row r="3240" spans="4:6" x14ac:dyDescent="0.3">
      <c r="D3240" s="11" t="str">
        <f>(IF(B3240=Локализация!$C$64,1,IF(B3240=Локализация!$C$65,2,IF(B3240=Локализация!$C$66,3,IF(B3240=Локализация!$C$67,4,IF(B3240=Локализация!$C$68,5,IF(OR(B3240=1,B3240=2,B3240=3,B3240=4,B3240=5),B3240,"")))))))</f>
        <v/>
      </c>
      <c r="E3240" s="11" t="str">
        <f>(IF(C3240=Локализация!$C$70,1,IF(C3240=Локализация!$C$71,2,IF(C3240=Локализация!$C$72,3,IF(C3240=Локализация!$C$73,4,IF(C3240=Локализация!$C$74,5,IF(OR(C3240=1,C3240=2,C3240=3,C3240=4,C3240=5),C3240,"")))))))</f>
        <v/>
      </c>
      <c r="F3240" s="55" t="e">
        <f t="shared" si="64"/>
        <v>#VALUE!</v>
      </c>
    </row>
    <row r="3241" spans="4:6" x14ac:dyDescent="0.3">
      <c r="D3241" s="11" t="str">
        <f>(IF(B3241=Локализация!$C$64,1,IF(B3241=Локализация!$C$65,2,IF(B3241=Локализация!$C$66,3,IF(B3241=Локализация!$C$67,4,IF(B3241=Локализация!$C$68,5,IF(OR(B3241=1,B3241=2,B3241=3,B3241=4,B3241=5),B3241,"")))))))</f>
        <v/>
      </c>
      <c r="E3241" s="11" t="str">
        <f>(IF(C3241=Локализация!$C$70,1,IF(C3241=Локализация!$C$71,2,IF(C3241=Локализация!$C$72,3,IF(C3241=Локализация!$C$73,4,IF(C3241=Локализация!$C$74,5,IF(OR(C3241=1,C3241=2,C3241=3,C3241=4,C3241=5),C3241,"")))))))</f>
        <v/>
      </c>
      <c r="F3241" s="55" t="e">
        <f t="shared" si="64"/>
        <v>#VALUE!</v>
      </c>
    </row>
    <row r="3242" spans="4:6" x14ac:dyDescent="0.3">
      <c r="D3242" s="11" t="str">
        <f>(IF(B3242=Локализация!$C$64,1,IF(B3242=Локализация!$C$65,2,IF(B3242=Локализация!$C$66,3,IF(B3242=Локализация!$C$67,4,IF(B3242=Локализация!$C$68,5,IF(OR(B3242=1,B3242=2,B3242=3,B3242=4,B3242=5),B3242,"")))))))</f>
        <v/>
      </c>
      <c r="E3242" s="11" t="str">
        <f>(IF(C3242=Локализация!$C$70,1,IF(C3242=Локализация!$C$71,2,IF(C3242=Локализация!$C$72,3,IF(C3242=Локализация!$C$73,4,IF(C3242=Локализация!$C$74,5,IF(OR(C3242=1,C3242=2,C3242=3,C3242=4,C3242=5),C3242,"")))))))</f>
        <v/>
      </c>
      <c r="F3242" s="55" t="e">
        <f t="shared" si="64"/>
        <v>#VALUE!</v>
      </c>
    </row>
    <row r="3243" spans="4:6" x14ac:dyDescent="0.3">
      <c r="D3243" s="11" t="str">
        <f>(IF(B3243=Локализация!$C$64,1,IF(B3243=Локализация!$C$65,2,IF(B3243=Локализация!$C$66,3,IF(B3243=Локализация!$C$67,4,IF(B3243=Локализация!$C$68,5,IF(OR(B3243=1,B3243=2,B3243=3,B3243=4,B3243=5),B3243,"")))))))</f>
        <v/>
      </c>
      <c r="E3243" s="11" t="str">
        <f>(IF(C3243=Локализация!$C$70,1,IF(C3243=Локализация!$C$71,2,IF(C3243=Локализация!$C$72,3,IF(C3243=Локализация!$C$73,4,IF(C3243=Локализация!$C$74,5,IF(OR(C3243=1,C3243=2,C3243=3,C3243=4,C3243=5),C3243,"")))))))</f>
        <v/>
      </c>
      <c r="F3243" s="55" t="e">
        <f t="shared" si="64"/>
        <v>#VALUE!</v>
      </c>
    </row>
    <row r="3244" spans="4:6" x14ac:dyDescent="0.3">
      <c r="D3244" s="11" t="str">
        <f>(IF(B3244=Локализация!$C$64,1,IF(B3244=Локализация!$C$65,2,IF(B3244=Локализация!$C$66,3,IF(B3244=Локализация!$C$67,4,IF(B3244=Локализация!$C$68,5,IF(OR(B3244=1,B3244=2,B3244=3,B3244=4,B3244=5),B3244,"")))))))</f>
        <v/>
      </c>
      <c r="E3244" s="11" t="str">
        <f>(IF(C3244=Локализация!$C$70,1,IF(C3244=Локализация!$C$71,2,IF(C3244=Локализация!$C$72,3,IF(C3244=Локализация!$C$73,4,IF(C3244=Локализация!$C$74,5,IF(OR(C3244=1,C3244=2,C3244=3,C3244=4,C3244=5),C3244,"")))))))</f>
        <v/>
      </c>
      <c r="F3244" s="55" t="e">
        <f t="shared" si="64"/>
        <v>#VALUE!</v>
      </c>
    </row>
    <row r="3245" spans="4:6" x14ac:dyDescent="0.3">
      <c r="D3245" s="11" t="str">
        <f>(IF(B3245=Локализация!$C$64,1,IF(B3245=Локализация!$C$65,2,IF(B3245=Локализация!$C$66,3,IF(B3245=Локализация!$C$67,4,IF(B3245=Локализация!$C$68,5,IF(OR(B3245=1,B3245=2,B3245=3,B3245=4,B3245=5),B3245,"")))))))</f>
        <v/>
      </c>
      <c r="E3245" s="11" t="str">
        <f>(IF(C3245=Локализация!$C$70,1,IF(C3245=Локализация!$C$71,2,IF(C3245=Локализация!$C$72,3,IF(C3245=Локализация!$C$73,4,IF(C3245=Локализация!$C$74,5,IF(OR(C3245=1,C3245=2,C3245=3,C3245=4,C3245=5),C3245,"")))))))</f>
        <v/>
      </c>
      <c r="F3245" s="55" t="e">
        <f t="shared" si="64"/>
        <v>#VALUE!</v>
      </c>
    </row>
    <row r="3246" spans="4:6" x14ac:dyDescent="0.3">
      <c r="D3246" s="11" t="str">
        <f>(IF(B3246=Локализация!$C$64,1,IF(B3246=Локализация!$C$65,2,IF(B3246=Локализация!$C$66,3,IF(B3246=Локализация!$C$67,4,IF(B3246=Локализация!$C$68,5,IF(OR(B3246=1,B3246=2,B3246=3,B3246=4,B3246=5),B3246,"")))))))</f>
        <v/>
      </c>
      <c r="E3246" s="11" t="str">
        <f>(IF(C3246=Локализация!$C$70,1,IF(C3246=Локализация!$C$71,2,IF(C3246=Локализация!$C$72,3,IF(C3246=Локализация!$C$73,4,IF(C3246=Локализация!$C$74,5,IF(OR(C3246=1,C3246=2,C3246=3,C3246=4,C3246=5),C3246,"")))))))</f>
        <v/>
      </c>
      <c r="F3246" s="55" t="e">
        <f t="shared" si="64"/>
        <v>#VALUE!</v>
      </c>
    </row>
    <row r="3247" spans="4:6" x14ac:dyDescent="0.3">
      <c r="D3247" s="11" t="str">
        <f>(IF(B3247=Локализация!$C$64,1,IF(B3247=Локализация!$C$65,2,IF(B3247=Локализация!$C$66,3,IF(B3247=Локализация!$C$67,4,IF(B3247=Локализация!$C$68,5,IF(OR(B3247=1,B3247=2,B3247=3,B3247=4,B3247=5),B3247,"")))))))</f>
        <v/>
      </c>
      <c r="E3247" s="11" t="str">
        <f>(IF(C3247=Локализация!$C$70,1,IF(C3247=Локализация!$C$71,2,IF(C3247=Локализация!$C$72,3,IF(C3247=Локализация!$C$73,4,IF(C3247=Локализация!$C$74,5,IF(OR(C3247=1,C3247=2,C3247=3,C3247=4,C3247=5),C3247,"")))))))</f>
        <v/>
      </c>
      <c r="F3247" s="55" t="e">
        <f t="shared" si="64"/>
        <v>#VALUE!</v>
      </c>
    </row>
    <row r="3248" spans="4:6" x14ac:dyDescent="0.3">
      <c r="D3248" s="11" t="str">
        <f>(IF(B3248=Локализация!$C$64,1,IF(B3248=Локализация!$C$65,2,IF(B3248=Локализация!$C$66,3,IF(B3248=Локализация!$C$67,4,IF(B3248=Локализация!$C$68,5,IF(OR(B3248=1,B3248=2,B3248=3,B3248=4,B3248=5),B3248,"")))))))</f>
        <v/>
      </c>
      <c r="E3248" s="11" t="str">
        <f>(IF(C3248=Локализация!$C$70,1,IF(C3248=Локализация!$C$71,2,IF(C3248=Локализация!$C$72,3,IF(C3248=Локализация!$C$73,4,IF(C3248=Локализация!$C$74,5,IF(OR(C3248=1,C3248=2,C3248=3,C3248=4,C3248=5),C3248,"")))))))</f>
        <v/>
      </c>
      <c r="F3248" s="55" t="e">
        <f t="shared" si="64"/>
        <v>#VALUE!</v>
      </c>
    </row>
    <row r="3249" spans="4:6" x14ac:dyDescent="0.3">
      <c r="D3249" s="11" t="str">
        <f>(IF(B3249=Локализация!$C$64,1,IF(B3249=Локализация!$C$65,2,IF(B3249=Локализация!$C$66,3,IF(B3249=Локализация!$C$67,4,IF(B3249=Локализация!$C$68,5,IF(OR(B3249=1,B3249=2,B3249=3,B3249=4,B3249=5),B3249,"")))))))</f>
        <v/>
      </c>
      <c r="E3249" s="11" t="str">
        <f>(IF(C3249=Локализация!$C$70,1,IF(C3249=Локализация!$C$71,2,IF(C3249=Локализация!$C$72,3,IF(C3249=Локализация!$C$73,4,IF(C3249=Локализация!$C$74,5,IF(OR(C3249=1,C3249=2,C3249=3,C3249=4,C3249=5),C3249,"")))))))</f>
        <v/>
      </c>
      <c r="F3249" s="55" t="e">
        <f t="shared" si="64"/>
        <v>#VALUE!</v>
      </c>
    </row>
    <row r="3250" spans="4:6" x14ac:dyDescent="0.3">
      <c r="D3250" s="11" t="str">
        <f>(IF(B3250=Локализация!$C$64,1,IF(B3250=Локализация!$C$65,2,IF(B3250=Локализация!$C$66,3,IF(B3250=Локализация!$C$67,4,IF(B3250=Локализация!$C$68,5,IF(OR(B3250=1,B3250=2,B3250=3,B3250=4,B3250=5),B3250,"")))))))</f>
        <v/>
      </c>
      <c r="E3250" s="11" t="str">
        <f>(IF(C3250=Локализация!$C$70,1,IF(C3250=Локализация!$C$71,2,IF(C3250=Локализация!$C$72,3,IF(C3250=Локализация!$C$73,4,IF(C3250=Локализация!$C$74,5,IF(OR(C3250=1,C3250=2,C3250=3,C3250=4,C3250=5),C3250,"")))))))</f>
        <v/>
      </c>
      <c r="F3250" s="55" t="e">
        <f t="shared" si="64"/>
        <v>#VALUE!</v>
      </c>
    </row>
    <row r="3251" spans="4:6" x14ac:dyDescent="0.3">
      <c r="D3251" s="11" t="str">
        <f>(IF(B3251=Локализация!$C$64,1,IF(B3251=Локализация!$C$65,2,IF(B3251=Локализация!$C$66,3,IF(B3251=Локализация!$C$67,4,IF(B3251=Локализация!$C$68,5,IF(OR(B3251=1,B3251=2,B3251=3,B3251=4,B3251=5),B3251,"")))))))</f>
        <v/>
      </c>
      <c r="E3251" s="11" t="str">
        <f>(IF(C3251=Локализация!$C$70,1,IF(C3251=Локализация!$C$71,2,IF(C3251=Локализация!$C$72,3,IF(C3251=Локализация!$C$73,4,IF(C3251=Локализация!$C$74,5,IF(OR(C3251=1,C3251=2,C3251=3,C3251=4,C3251=5),C3251,"")))))))</f>
        <v/>
      </c>
      <c r="F3251" s="55" t="e">
        <f t="shared" si="64"/>
        <v>#VALUE!</v>
      </c>
    </row>
    <row r="3252" spans="4:6" x14ac:dyDescent="0.3">
      <c r="D3252" s="11" t="str">
        <f>(IF(B3252=Локализация!$C$64,1,IF(B3252=Локализация!$C$65,2,IF(B3252=Локализация!$C$66,3,IF(B3252=Локализация!$C$67,4,IF(B3252=Локализация!$C$68,5,IF(OR(B3252=1,B3252=2,B3252=3,B3252=4,B3252=5),B3252,"")))))))</f>
        <v/>
      </c>
      <c r="E3252" s="11" t="str">
        <f>(IF(C3252=Локализация!$C$70,1,IF(C3252=Локализация!$C$71,2,IF(C3252=Локализация!$C$72,3,IF(C3252=Локализация!$C$73,4,IF(C3252=Локализация!$C$74,5,IF(OR(C3252=1,C3252=2,C3252=3,C3252=4,C3252=5),C3252,"")))))))</f>
        <v/>
      </c>
      <c r="F3252" s="55" t="e">
        <f t="shared" si="64"/>
        <v>#VALUE!</v>
      </c>
    </row>
    <row r="3253" spans="4:6" x14ac:dyDescent="0.3">
      <c r="D3253" s="11" t="str">
        <f>(IF(B3253=Локализация!$C$64,1,IF(B3253=Локализация!$C$65,2,IF(B3253=Локализация!$C$66,3,IF(B3253=Локализация!$C$67,4,IF(B3253=Локализация!$C$68,5,IF(OR(B3253=1,B3253=2,B3253=3,B3253=4,B3253=5),B3253,"")))))))</f>
        <v/>
      </c>
      <c r="E3253" s="11" t="str">
        <f>(IF(C3253=Локализация!$C$70,1,IF(C3253=Локализация!$C$71,2,IF(C3253=Локализация!$C$72,3,IF(C3253=Локализация!$C$73,4,IF(C3253=Локализация!$C$74,5,IF(OR(C3253=1,C3253=2,C3253=3,C3253=4,C3253=5),C3253,"")))))))</f>
        <v/>
      </c>
      <c r="F3253" s="55" t="e">
        <f t="shared" si="64"/>
        <v>#VALUE!</v>
      </c>
    </row>
    <row r="3254" spans="4:6" x14ac:dyDescent="0.3">
      <c r="D3254" s="11" t="str">
        <f>(IF(B3254=Локализация!$C$64,1,IF(B3254=Локализация!$C$65,2,IF(B3254=Локализация!$C$66,3,IF(B3254=Локализация!$C$67,4,IF(B3254=Локализация!$C$68,5,IF(OR(B3254=1,B3254=2,B3254=3,B3254=4,B3254=5),B3254,"")))))))</f>
        <v/>
      </c>
      <c r="E3254" s="11" t="str">
        <f>(IF(C3254=Локализация!$C$70,1,IF(C3254=Локализация!$C$71,2,IF(C3254=Локализация!$C$72,3,IF(C3254=Локализация!$C$73,4,IF(C3254=Локализация!$C$74,5,IF(OR(C3254=1,C3254=2,C3254=3,C3254=4,C3254=5),C3254,"")))))))</f>
        <v/>
      </c>
      <c r="F3254" s="55" t="e">
        <f t="shared" si="64"/>
        <v>#VALUE!</v>
      </c>
    </row>
    <row r="3255" spans="4:6" x14ac:dyDescent="0.3">
      <c r="D3255" s="11" t="str">
        <f>(IF(B3255=Локализация!$C$64,1,IF(B3255=Локализация!$C$65,2,IF(B3255=Локализация!$C$66,3,IF(B3255=Локализация!$C$67,4,IF(B3255=Локализация!$C$68,5,IF(OR(B3255=1,B3255=2,B3255=3,B3255=4,B3255=5),B3255,"")))))))</f>
        <v/>
      </c>
      <c r="E3255" s="11" t="str">
        <f>(IF(C3255=Локализация!$C$70,1,IF(C3255=Локализация!$C$71,2,IF(C3255=Локализация!$C$72,3,IF(C3255=Локализация!$C$73,4,IF(C3255=Локализация!$C$74,5,IF(OR(C3255=1,C3255=2,C3255=3,C3255=4,C3255=5),C3255,"")))))))</f>
        <v/>
      </c>
      <c r="F3255" s="55" t="e">
        <f t="shared" si="64"/>
        <v>#VALUE!</v>
      </c>
    </row>
    <row r="3256" spans="4:6" x14ac:dyDescent="0.3">
      <c r="D3256" s="11" t="str">
        <f>(IF(B3256=Локализация!$C$64,1,IF(B3256=Локализация!$C$65,2,IF(B3256=Локализация!$C$66,3,IF(B3256=Локализация!$C$67,4,IF(B3256=Локализация!$C$68,5,IF(OR(B3256=1,B3256=2,B3256=3,B3256=4,B3256=5),B3256,"")))))))</f>
        <v/>
      </c>
      <c r="E3256" s="11" t="str">
        <f>(IF(C3256=Локализация!$C$70,1,IF(C3256=Локализация!$C$71,2,IF(C3256=Локализация!$C$72,3,IF(C3256=Локализация!$C$73,4,IF(C3256=Локализация!$C$74,5,IF(OR(C3256=1,C3256=2,C3256=3,C3256=4,C3256=5),C3256,"")))))))</f>
        <v/>
      </c>
      <c r="F3256" s="55" t="e">
        <f t="shared" si="64"/>
        <v>#VALUE!</v>
      </c>
    </row>
    <row r="3257" spans="4:6" x14ac:dyDescent="0.3">
      <c r="D3257" s="11" t="str">
        <f>(IF(B3257=Локализация!$C$64,1,IF(B3257=Локализация!$C$65,2,IF(B3257=Локализация!$C$66,3,IF(B3257=Локализация!$C$67,4,IF(B3257=Локализация!$C$68,5,IF(OR(B3257=1,B3257=2,B3257=3,B3257=4,B3257=5),B3257,"")))))))</f>
        <v/>
      </c>
      <c r="E3257" s="11" t="str">
        <f>(IF(C3257=Локализация!$C$70,1,IF(C3257=Локализация!$C$71,2,IF(C3257=Локализация!$C$72,3,IF(C3257=Локализация!$C$73,4,IF(C3257=Локализация!$C$74,5,IF(OR(C3257=1,C3257=2,C3257=3,C3257=4,C3257=5),C3257,"")))))))</f>
        <v/>
      </c>
      <c r="F3257" s="55" t="e">
        <f t="shared" si="64"/>
        <v>#VALUE!</v>
      </c>
    </row>
    <row r="3258" spans="4:6" x14ac:dyDescent="0.3">
      <c r="D3258" s="11" t="str">
        <f>(IF(B3258=Локализация!$C$64,1,IF(B3258=Локализация!$C$65,2,IF(B3258=Локализация!$C$66,3,IF(B3258=Локализация!$C$67,4,IF(B3258=Локализация!$C$68,5,IF(OR(B3258=1,B3258=2,B3258=3,B3258=4,B3258=5),B3258,"")))))))</f>
        <v/>
      </c>
      <c r="E3258" s="11" t="str">
        <f>(IF(C3258=Локализация!$C$70,1,IF(C3258=Локализация!$C$71,2,IF(C3258=Локализация!$C$72,3,IF(C3258=Локализация!$C$73,4,IF(C3258=Локализация!$C$74,5,IF(OR(C3258=1,C3258=2,C3258=3,C3258=4,C3258=5),C3258,"")))))))</f>
        <v/>
      </c>
      <c r="F3258" s="55" t="e">
        <f t="shared" si="64"/>
        <v>#VALUE!</v>
      </c>
    </row>
    <row r="3259" spans="4:6" x14ac:dyDescent="0.3">
      <c r="D3259" s="11" t="str">
        <f>(IF(B3259=Локализация!$C$64,1,IF(B3259=Локализация!$C$65,2,IF(B3259=Локализация!$C$66,3,IF(B3259=Локализация!$C$67,4,IF(B3259=Локализация!$C$68,5,IF(OR(B3259=1,B3259=2,B3259=3,B3259=4,B3259=5),B3259,"")))))))</f>
        <v/>
      </c>
      <c r="E3259" s="11" t="str">
        <f>(IF(C3259=Локализация!$C$70,1,IF(C3259=Локализация!$C$71,2,IF(C3259=Локализация!$C$72,3,IF(C3259=Локализация!$C$73,4,IF(C3259=Локализация!$C$74,5,IF(OR(C3259=1,C3259=2,C3259=3,C3259=4,C3259=5),C3259,"")))))))</f>
        <v/>
      </c>
      <c r="F3259" s="55" t="e">
        <f t="shared" si="64"/>
        <v>#VALUE!</v>
      </c>
    </row>
    <row r="3260" spans="4:6" x14ac:dyDescent="0.3">
      <c r="D3260" s="11" t="str">
        <f>(IF(B3260=Локализация!$C$64,1,IF(B3260=Локализация!$C$65,2,IF(B3260=Локализация!$C$66,3,IF(B3260=Локализация!$C$67,4,IF(B3260=Локализация!$C$68,5,IF(OR(B3260=1,B3260=2,B3260=3,B3260=4,B3260=5),B3260,"")))))))</f>
        <v/>
      </c>
      <c r="E3260" s="11" t="str">
        <f>(IF(C3260=Локализация!$C$70,1,IF(C3260=Локализация!$C$71,2,IF(C3260=Локализация!$C$72,3,IF(C3260=Локализация!$C$73,4,IF(C3260=Локализация!$C$74,5,IF(OR(C3260=1,C3260=2,C3260=3,C3260=4,C3260=5),C3260,"")))))))</f>
        <v/>
      </c>
      <c r="F3260" s="55" t="e">
        <f t="shared" si="64"/>
        <v>#VALUE!</v>
      </c>
    </row>
    <row r="3261" spans="4:6" x14ac:dyDescent="0.3">
      <c r="D3261" s="11" t="str">
        <f>(IF(B3261=Локализация!$C$64,1,IF(B3261=Локализация!$C$65,2,IF(B3261=Локализация!$C$66,3,IF(B3261=Локализация!$C$67,4,IF(B3261=Локализация!$C$68,5,IF(OR(B3261=1,B3261=2,B3261=3,B3261=4,B3261=5),B3261,"")))))))</f>
        <v/>
      </c>
      <c r="E3261" s="11" t="str">
        <f>(IF(C3261=Локализация!$C$70,1,IF(C3261=Локализация!$C$71,2,IF(C3261=Локализация!$C$72,3,IF(C3261=Локализация!$C$73,4,IF(C3261=Локализация!$C$74,5,IF(OR(C3261=1,C3261=2,C3261=3,C3261=4,C3261=5),C3261,"")))))))</f>
        <v/>
      </c>
      <c r="F3261" s="55" t="e">
        <f t="shared" si="64"/>
        <v>#VALUE!</v>
      </c>
    </row>
    <row r="3262" spans="4:6" x14ac:dyDescent="0.3">
      <c r="D3262" s="11" t="str">
        <f>(IF(B3262=Локализация!$C$64,1,IF(B3262=Локализация!$C$65,2,IF(B3262=Локализация!$C$66,3,IF(B3262=Локализация!$C$67,4,IF(B3262=Локализация!$C$68,5,IF(OR(B3262=1,B3262=2,B3262=3,B3262=4,B3262=5),B3262,"")))))))</f>
        <v/>
      </c>
      <c r="E3262" s="11" t="str">
        <f>(IF(C3262=Локализация!$C$70,1,IF(C3262=Локализация!$C$71,2,IF(C3262=Локализация!$C$72,3,IF(C3262=Локализация!$C$73,4,IF(C3262=Локализация!$C$74,5,IF(OR(C3262=1,C3262=2,C3262=3,C3262=4,C3262=5),C3262,"")))))))</f>
        <v/>
      </c>
      <c r="F3262" s="55" t="e">
        <f t="shared" si="64"/>
        <v>#VALUE!</v>
      </c>
    </row>
    <row r="3263" spans="4:6" x14ac:dyDescent="0.3">
      <c r="D3263" s="11" t="str">
        <f>(IF(B3263=Локализация!$C$64,1,IF(B3263=Локализация!$C$65,2,IF(B3263=Локализация!$C$66,3,IF(B3263=Локализация!$C$67,4,IF(B3263=Локализация!$C$68,5,IF(OR(B3263=1,B3263=2,B3263=3,B3263=4,B3263=5),B3263,"")))))))</f>
        <v/>
      </c>
      <c r="E3263" s="11" t="str">
        <f>(IF(C3263=Локализация!$C$70,1,IF(C3263=Локализация!$C$71,2,IF(C3263=Локализация!$C$72,3,IF(C3263=Локализация!$C$73,4,IF(C3263=Локализация!$C$74,5,IF(OR(C3263=1,C3263=2,C3263=3,C3263=4,C3263=5),C3263,"")))))))</f>
        <v/>
      </c>
      <c r="F3263" s="55" t="e">
        <f t="shared" si="64"/>
        <v>#VALUE!</v>
      </c>
    </row>
    <row r="3264" spans="4:6" x14ac:dyDescent="0.3">
      <c r="D3264" s="11" t="str">
        <f>(IF(B3264=Локализация!$C$64,1,IF(B3264=Локализация!$C$65,2,IF(B3264=Локализация!$C$66,3,IF(B3264=Локализация!$C$67,4,IF(B3264=Локализация!$C$68,5,IF(OR(B3264=1,B3264=2,B3264=3,B3264=4,B3264=5),B3264,"")))))))</f>
        <v/>
      </c>
      <c r="E3264" s="11" t="str">
        <f>(IF(C3264=Локализация!$C$70,1,IF(C3264=Локализация!$C$71,2,IF(C3264=Локализация!$C$72,3,IF(C3264=Локализация!$C$73,4,IF(C3264=Локализация!$C$74,5,IF(OR(C3264=1,C3264=2,C3264=3,C3264=4,C3264=5),C3264,"")))))))</f>
        <v/>
      </c>
      <c r="F3264" s="55" t="e">
        <f t="shared" si="64"/>
        <v>#VALUE!</v>
      </c>
    </row>
    <row r="3265" spans="4:6" x14ac:dyDescent="0.3">
      <c r="D3265" s="11" t="str">
        <f>(IF(B3265=Локализация!$C$64,1,IF(B3265=Локализация!$C$65,2,IF(B3265=Локализация!$C$66,3,IF(B3265=Локализация!$C$67,4,IF(B3265=Локализация!$C$68,5,IF(OR(B3265=1,B3265=2,B3265=3,B3265=4,B3265=5),B3265,"")))))))</f>
        <v/>
      </c>
      <c r="E3265" s="11" t="str">
        <f>(IF(C3265=Локализация!$C$70,1,IF(C3265=Локализация!$C$71,2,IF(C3265=Локализация!$C$72,3,IF(C3265=Локализация!$C$73,4,IF(C3265=Локализация!$C$74,5,IF(OR(C3265=1,C3265=2,C3265=3,C3265=4,C3265=5),C3265,"")))))))</f>
        <v/>
      </c>
      <c r="F3265" s="55" t="e">
        <f t="shared" si="64"/>
        <v>#VALUE!</v>
      </c>
    </row>
    <row r="3266" spans="4:6" x14ac:dyDescent="0.3">
      <c r="D3266" s="11" t="str">
        <f>(IF(B3266=Локализация!$C$64,1,IF(B3266=Локализация!$C$65,2,IF(B3266=Локализация!$C$66,3,IF(B3266=Локализация!$C$67,4,IF(B3266=Локализация!$C$68,5,IF(OR(B3266=1,B3266=2,B3266=3,B3266=4,B3266=5),B3266,"")))))))</f>
        <v/>
      </c>
      <c r="E3266" s="11" t="str">
        <f>(IF(C3266=Локализация!$C$70,1,IF(C3266=Локализация!$C$71,2,IF(C3266=Локализация!$C$72,3,IF(C3266=Локализация!$C$73,4,IF(C3266=Локализация!$C$74,5,IF(OR(C3266=1,C3266=2,C3266=3,C3266=4,C3266=5),C3266,"")))))))</f>
        <v/>
      </c>
      <c r="F3266" s="55" t="e">
        <f t="shared" si="64"/>
        <v>#VALUE!</v>
      </c>
    </row>
    <row r="3267" spans="4:6" x14ac:dyDescent="0.3">
      <c r="D3267" s="11" t="str">
        <f>(IF(B3267=Локализация!$C$64,1,IF(B3267=Локализация!$C$65,2,IF(B3267=Локализация!$C$66,3,IF(B3267=Локализация!$C$67,4,IF(B3267=Локализация!$C$68,5,IF(OR(B3267=1,B3267=2,B3267=3,B3267=4,B3267=5),B3267,"")))))))</f>
        <v/>
      </c>
      <c r="E3267" s="11" t="str">
        <f>(IF(C3267=Локализация!$C$70,1,IF(C3267=Локализация!$C$71,2,IF(C3267=Локализация!$C$72,3,IF(C3267=Локализация!$C$73,4,IF(C3267=Локализация!$C$74,5,IF(OR(C3267=1,C3267=2,C3267=3,C3267=4,C3267=5),C3267,"")))))))</f>
        <v/>
      </c>
      <c r="F3267" s="55" t="e">
        <f t="shared" si="64"/>
        <v>#VALUE!</v>
      </c>
    </row>
    <row r="3268" spans="4:6" x14ac:dyDescent="0.3">
      <c r="D3268" s="11" t="str">
        <f>(IF(B3268=Локализация!$C$64,1,IF(B3268=Локализация!$C$65,2,IF(B3268=Локализация!$C$66,3,IF(B3268=Локализация!$C$67,4,IF(B3268=Локализация!$C$68,5,IF(OR(B3268=1,B3268=2,B3268=3,B3268=4,B3268=5),B3268,"")))))))</f>
        <v/>
      </c>
      <c r="E3268" s="11" t="str">
        <f>(IF(C3268=Локализация!$C$70,1,IF(C3268=Локализация!$C$71,2,IF(C3268=Локализация!$C$72,3,IF(C3268=Локализация!$C$73,4,IF(C3268=Локализация!$C$74,5,IF(OR(C3268=1,C3268=2,C3268=3,C3268=4,C3268=5),C3268,"")))))))</f>
        <v/>
      </c>
      <c r="F3268" s="55" t="e">
        <f t="shared" si="64"/>
        <v>#VALUE!</v>
      </c>
    </row>
    <row r="3269" spans="4:6" x14ac:dyDescent="0.3">
      <c r="D3269" s="11" t="str">
        <f>(IF(B3269=Локализация!$C$64,1,IF(B3269=Локализация!$C$65,2,IF(B3269=Локализация!$C$66,3,IF(B3269=Локализация!$C$67,4,IF(B3269=Локализация!$C$68,5,IF(OR(B3269=1,B3269=2,B3269=3,B3269=4,B3269=5),B3269,"")))))))</f>
        <v/>
      </c>
      <c r="E3269" s="11" t="str">
        <f>(IF(C3269=Локализация!$C$70,1,IF(C3269=Локализация!$C$71,2,IF(C3269=Локализация!$C$72,3,IF(C3269=Локализация!$C$73,4,IF(C3269=Локализация!$C$74,5,IF(OR(C3269=1,C3269=2,C3269=3,C3269=4,C3269=5),C3269,"")))))))</f>
        <v/>
      </c>
      <c r="F3269" s="55" t="e">
        <f t="shared" si="64"/>
        <v>#VALUE!</v>
      </c>
    </row>
    <row r="3270" spans="4:6" x14ac:dyDescent="0.3">
      <c r="D3270" s="11" t="str">
        <f>(IF(B3270=Локализация!$C$64,1,IF(B3270=Локализация!$C$65,2,IF(B3270=Локализация!$C$66,3,IF(B3270=Локализация!$C$67,4,IF(B3270=Локализация!$C$68,5,IF(OR(B3270=1,B3270=2,B3270=3,B3270=4,B3270=5),B3270,"")))))))</f>
        <v/>
      </c>
      <c r="E3270" s="11" t="str">
        <f>(IF(C3270=Локализация!$C$70,1,IF(C3270=Локализация!$C$71,2,IF(C3270=Локализация!$C$72,3,IF(C3270=Локализация!$C$73,4,IF(C3270=Локализация!$C$74,5,IF(OR(C3270=1,C3270=2,C3270=3,C3270=4,C3270=5),C3270,"")))))))</f>
        <v/>
      </c>
      <c r="F3270" s="55" t="e">
        <f t="shared" si="64"/>
        <v>#VALUE!</v>
      </c>
    </row>
    <row r="3271" spans="4:6" x14ac:dyDescent="0.3">
      <c r="D3271" s="11" t="str">
        <f>(IF(B3271=Локализация!$C$64,1,IF(B3271=Локализация!$C$65,2,IF(B3271=Локализация!$C$66,3,IF(B3271=Локализация!$C$67,4,IF(B3271=Локализация!$C$68,5,IF(OR(B3271=1,B3271=2,B3271=3,B3271=4,B3271=5),B3271,"")))))))</f>
        <v/>
      </c>
      <c r="E3271" s="11" t="str">
        <f>(IF(C3271=Локализация!$C$70,1,IF(C3271=Локализация!$C$71,2,IF(C3271=Локализация!$C$72,3,IF(C3271=Локализация!$C$73,4,IF(C3271=Локализация!$C$74,5,IF(OR(C3271=1,C3271=2,C3271=3,C3271=4,C3271=5),C3271,"")))))))</f>
        <v/>
      </c>
      <c r="F3271" s="55" t="e">
        <f t="shared" si="64"/>
        <v>#VALUE!</v>
      </c>
    </row>
    <row r="3272" spans="4:6" x14ac:dyDescent="0.3">
      <c r="D3272" s="11" t="str">
        <f>(IF(B3272=Локализация!$C$64,1,IF(B3272=Локализация!$C$65,2,IF(B3272=Локализация!$C$66,3,IF(B3272=Локализация!$C$67,4,IF(B3272=Локализация!$C$68,5,IF(OR(B3272=1,B3272=2,B3272=3,B3272=4,B3272=5),B3272,"")))))))</f>
        <v/>
      </c>
      <c r="E3272" s="11" t="str">
        <f>(IF(C3272=Локализация!$C$70,1,IF(C3272=Локализация!$C$71,2,IF(C3272=Локализация!$C$72,3,IF(C3272=Локализация!$C$73,4,IF(C3272=Локализация!$C$74,5,IF(OR(C3272=1,C3272=2,C3272=3,C3272=4,C3272=5),C3272,"")))))))</f>
        <v/>
      </c>
      <c r="F3272" s="55" t="e">
        <f t="shared" si="64"/>
        <v>#VALUE!</v>
      </c>
    </row>
    <row r="3273" spans="4:6" x14ac:dyDescent="0.3">
      <c r="D3273" s="11" t="str">
        <f>(IF(B3273=Локализация!$C$64,1,IF(B3273=Локализация!$C$65,2,IF(B3273=Локализация!$C$66,3,IF(B3273=Локализация!$C$67,4,IF(B3273=Локализация!$C$68,5,IF(OR(B3273=1,B3273=2,B3273=3,B3273=4,B3273=5),B3273,"")))))))</f>
        <v/>
      </c>
      <c r="E3273" s="11" t="str">
        <f>(IF(C3273=Локализация!$C$70,1,IF(C3273=Локализация!$C$71,2,IF(C3273=Локализация!$C$72,3,IF(C3273=Локализация!$C$73,4,IF(C3273=Локализация!$C$74,5,IF(OR(C3273=1,C3273=2,C3273=3,C3273=4,C3273=5),C3273,"")))))))</f>
        <v/>
      </c>
      <c r="F3273" s="55" t="e">
        <f t="shared" si="64"/>
        <v>#VALUE!</v>
      </c>
    </row>
    <row r="3274" spans="4:6" x14ac:dyDescent="0.3">
      <c r="D3274" s="11" t="str">
        <f>(IF(B3274=Локализация!$C$64,1,IF(B3274=Локализация!$C$65,2,IF(B3274=Локализация!$C$66,3,IF(B3274=Локализация!$C$67,4,IF(B3274=Локализация!$C$68,5,IF(OR(B3274=1,B3274=2,B3274=3,B3274=4,B3274=5),B3274,"")))))))</f>
        <v/>
      </c>
      <c r="E3274" s="11" t="str">
        <f>(IF(C3274=Локализация!$C$70,1,IF(C3274=Локализация!$C$71,2,IF(C3274=Локализация!$C$72,3,IF(C3274=Локализация!$C$73,4,IF(C3274=Локализация!$C$74,5,IF(OR(C3274=1,C3274=2,C3274=3,C3274=4,C3274=5),C3274,"")))))))</f>
        <v/>
      </c>
      <c r="F3274" s="55" t="e">
        <f t="shared" si="64"/>
        <v>#VALUE!</v>
      </c>
    </row>
    <row r="3275" spans="4:6" x14ac:dyDescent="0.3">
      <c r="D3275" s="11" t="str">
        <f>(IF(B3275=Локализация!$C$64,1,IF(B3275=Локализация!$C$65,2,IF(B3275=Локализация!$C$66,3,IF(B3275=Локализация!$C$67,4,IF(B3275=Локализация!$C$68,5,IF(OR(B3275=1,B3275=2,B3275=3,B3275=4,B3275=5),B3275,"")))))))</f>
        <v/>
      </c>
      <c r="E3275" s="11" t="str">
        <f>(IF(C3275=Локализация!$C$70,1,IF(C3275=Локализация!$C$71,2,IF(C3275=Локализация!$C$72,3,IF(C3275=Локализация!$C$73,4,IF(C3275=Локализация!$C$74,5,IF(OR(C3275=1,C3275=2,C3275=3,C3275=4,C3275=5),C3275,"")))))))</f>
        <v/>
      </c>
      <c r="F3275" s="55" t="e">
        <f t="shared" si="64"/>
        <v>#VALUE!</v>
      </c>
    </row>
    <row r="3276" spans="4:6" x14ac:dyDescent="0.3">
      <c r="D3276" s="11" t="str">
        <f>(IF(B3276=Локализация!$C$64,1,IF(B3276=Локализация!$C$65,2,IF(B3276=Локализация!$C$66,3,IF(B3276=Локализация!$C$67,4,IF(B3276=Локализация!$C$68,5,IF(OR(B3276=1,B3276=2,B3276=3,B3276=4,B3276=5),B3276,"")))))))</f>
        <v/>
      </c>
      <c r="E3276" s="11" t="str">
        <f>(IF(C3276=Локализация!$C$70,1,IF(C3276=Локализация!$C$71,2,IF(C3276=Локализация!$C$72,3,IF(C3276=Локализация!$C$73,4,IF(C3276=Локализация!$C$74,5,IF(OR(C3276=1,C3276=2,C3276=3,C3276=4,C3276=5),C3276,"")))))))</f>
        <v/>
      </c>
      <c r="F3276" s="55" t="e">
        <f t="shared" si="64"/>
        <v>#VALUE!</v>
      </c>
    </row>
    <row r="3277" spans="4:6" x14ac:dyDescent="0.3">
      <c r="D3277" s="11" t="str">
        <f>(IF(B3277=Локализация!$C$64,1,IF(B3277=Локализация!$C$65,2,IF(B3277=Локализация!$C$66,3,IF(B3277=Локализация!$C$67,4,IF(B3277=Локализация!$C$68,5,IF(OR(B3277=1,B3277=2,B3277=3,B3277=4,B3277=5),B3277,"")))))))</f>
        <v/>
      </c>
      <c r="E3277" s="11" t="str">
        <f>(IF(C3277=Локализация!$C$70,1,IF(C3277=Локализация!$C$71,2,IF(C3277=Локализация!$C$72,3,IF(C3277=Локализация!$C$73,4,IF(C3277=Локализация!$C$74,5,IF(OR(C3277=1,C3277=2,C3277=3,C3277=4,C3277=5),C3277,"")))))))</f>
        <v/>
      </c>
      <c r="F3277" s="55" t="e">
        <f t="shared" si="64"/>
        <v>#VALUE!</v>
      </c>
    </row>
    <row r="3278" spans="4:6" x14ac:dyDescent="0.3">
      <c r="D3278" s="11" t="str">
        <f>(IF(B3278=Локализация!$C$64,1,IF(B3278=Локализация!$C$65,2,IF(B3278=Локализация!$C$66,3,IF(B3278=Локализация!$C$67,4,IF(B3278=Локализация!$C$68,5,IF(OR(B3278=1,B3278=2,B3278=3,B3278=4,B3278=5),B3278,"")))))))</f>
        <v/>
      </c>
      <c r="E3278" s="11" t="str">
        <f>(IF(C3278=Локализация!$C$70,1,IF(C3278=Локализация!$C$71,2,IF(C3278=Локализация!$C$72,3,IF(C3278=Локализация!$C$73,4,IF(C3278=Локализация!$C$74,5,IF(OR(C3278=1,C3278=2,C3278=3,C3278=4,C3278=5),C3278,"")))))))</f>
        <v/>
      </c>
      <c r="F3278" s="55" t="e">
        <f t="shared" si="64"/>
        <v>#VALUE!</v>
      </c>
    </row>
    <row r="3279" spans="4:6" x14ac:dyDescent="0.3">
      <c r="D3279" s="11" t="str">
        <f>(IF(B3279=Локализация!$C$64,1,IF(B3279=Локализация!$C$65,2,IF(B3279=Локализация!$C$66,3,IF(B3279=Локализация!$C$67,4,IF(B3279=Локализация!$C$68,5,IF(OR(B3279=1,B3279=2,B3279=3,B3279=4,B3279=5),B3279,"")))))))</f>
        <v/>
      </c>
      <c r="E3279" s="11" t="str">
        <f>(IF(C3279=Локализация!$C$70,1,IF(C3279=Локализация!$C$71,2,IF(C3279=Локализация!$C$72,3,IF(C3279=Локализация!$C$73,4,IF(C3279=Локализация!$C$74,5,IF(OR(C3279=1,C3279=2,C3279=3,C3279=4,C3279=5),C3279,"")))))))</f>
        <v/>
      </c>
      <c r="F3279" s="55" t="e">
        <f t="shared" si="64"/>
        <v>#VALUE!</v>
      </c>
    </row>
    <row r="3280" spans="4:6" x14ac:dyDescent="0.3">
      <c r="D3280" s="11" t="str">
        <f>(IF(B3280=Локализация!$C$64,1,IF(B3280=Локализация!$C$65,2,IF(B3280=Локализация!$C$66,3,IF(B3280=Локализация!$C$67,4,IF(B3280=Локализация!$C$68,5,IF(OR(B3280=1,B3280=2,B3280=3,B3280=4,B3280=5),B3280,"")))))))</f>
        <v/>
      </c>
      <c r="E3280" s="11" t="str">
        <f>(IF(C3280=Локализация!$C$70,1,IF(C3280=Локализация!$C$71,2,IF(C3280=Локализация!$C$72,3,IF(C3280=Локализация!$C$73,4,IF(C3280=Локализация!$C$74,5,IF(OR(C3280=1,C3280=2,C3280=3,C3280=4,C3280=5),C3280,"")))))))</f>
        <v/>
      </c>
      <c r="F3280" s="55" t="e">
        <f t="shared" si="64"/>
        <v>#VALUE!</v>
      </c>
    </row>
    <row r="3281" spans="4:6" x14ac:dyDescent="0.3">
      <c r="D3281" s="11" t="str">
        <f>(IF(B3281=Локализация!$C$64,1,IF(B3281=Локализация!$C$65,2,IF(B3281=Локализация!$C$66,3,IF(B3281=Локализация!$C$67,4,IF(B3281=Локализация!$C$68,5,IF(OR(B3281=1,B3281=2,B3281=3,B3281=4,B3281=5),B3281,"")))))))</f>
        <v/>
      </c>
      <c r="E3281" s="11" t="str">
        <f>(IF(C3281=Локализация!$C$70,1,IF(C3281=Локализация!$C$71,2,IF(C3281=Локализация!$C$72,3,IF(C3281=Локализация!$C$73,4,IF(C3281=Локализация!$C$74,5,IF(OR(C3281=1,C3281=2,C3281=3,C3281=4,C3281=5),C3281,"")))))))</f>
        <v/>
      </c>
      <c r="F3281" s="55" t="e">
        <f t="shared" si="64"/>
        <v>#VALUE!</v>
      </c>
    </row>
    <row r="3282" spans="4:6" x14ac:dyDescent="0.3">
      <c r="D3282" s="11" t="str">
        <f>(IF(B3282=Локализация!$C$64,1,IF(B3282=Локализация!$C$65,2,IF(B3282=Локализация!$C$66,3,IF(B3282=Локализация!$C$67,4,IF(B3282=Локализация!$C$68,5,IF(OR(B3282=1,B3282=2,B3282=3,B3282=4,B3282=5),B3282,"")))))))</f>
        <v/>
      </c>
      <c r="E3282" s="11" t="str">
        <f>(IF(C3282=Локализация!$C$70,1,IF(C3282=Локализация!$C$71,2,IF(C3282=Локализация!$C$72,3,IF(C3282=Локализация!$C$73,4,IF(C3282=Локализация!$C$74,5,IF(OR(C3282=1,C3282=2,C3282=3,C3282=4,C3282=5),C3282,"")))))))</f>
        <v/>
      </c>
      <c r="F3282" s="55" t="e">
        <f t="shared" si="64"/>
        <v>#VALUE!</v>
      </c>
    </row>
    <row r="3283" spans="4:6" x14ac:dyDescent="0.3">
      <c r="D3283" s="11" t="str">
        <f>(IF(B3283=Локализация!$C$64,1,IF(B3283=Локализация!$C$65,2,IF(B3283=Локализация!$C$66,3,IF(B3283=Локализация!$C$67,4,IF(B3283=Локализация!$C$68,5,IF(OR(B3283=1,B3283=2,B3283=3,B3283=4,B3283=5),B3283,"")))))))</f>
        <v/>
      </c>
      <c r="E3283" s="11" t="str">
        <f>(IF(C3283=Локализация!$C$70,1,IF(C3283=Локализация!$C$71,2,IF(C3283=Локализация!$C$72,3,IF(C3283=Локализация!$C$73,4,IF(C3283=Локализация!$C$74,5,IF(OR(C3283=1,C3283=2,C3283=3,C3283=4,C3283=5),C3283,"")))))))</f>
        <v/>
      </c>
      <c r="F3283" s="55" t="e">
        <f t="shared" si="64"/>
        <v>#VALUE!</v>
      </c>
    </row>
    <row r="3284" spans="4:6" x14ac:dyDescent="0.3">
      <c r="D3284" s="11" t="str">
        <f>(IF(B3284=Локализация!$C$64,1,IF(B3284=Локализация!$C$65,2,IF(B3284=Локализация!$C$66,3,IF(B3284=Локализация!$C$67,4,IF(B3284=Локализация!$C$68,5,IF(OR(B3284=1,B3284=2,B3284=3,B3284=4,B3284=5),B3284,"")))))))</f>
        <v/>
      </c>
      <c r="E3284" s="11" t="str">
        <f>(IF(C3284=Локализация!$C$70,1,IF(C3284=Локализация!$C$71,2,IF(C3284=Локализация!$C$72,3,IF(C3284=Локализация!$C$73,4,IF(C3284=Локализация!$C$74,5,IF(OR(C3284=1,C3284=2,C3284=3,C3284=4,C3284=5),C3284,"")))))))</f>
        <v/>
      </c>
      <c r="F3284" s="55" t="e">
        <f t="shared" si="64"/>
        <v>#VALUE!</v>
      </c>
    </row>
    <row r="3285" spans="4:6" x14ac:dyDescent="0.3">
      <c r="D3285" s="11" t="str">
        <f>(IF(B3285=Локализация!$C$64,1,IF(B3285=Локализация!$C$65,2,IF(B3285=Локализация!$C$66,3,IF(B3285=Локализация!$C$67,4,IF(B3285=Локализация!$C$68,5,IF(OR(B3285=1,B3285=2,B3285=3,B3285=4,B3285=5),B3285,"")))))))</f>
        <v/>
      </c>
      <c r="E3285" s="11" t="str">
        <f>(IF(C3285=Локализация!$C$70,1,IF(C3285=Локализация!$C$71,2,IF(C3285=Локализация!$C$72,3,IF(C3285=Локализация!$C$73,4,IF(C3285=Локализация!$C$74,5,IF(OR(C3285=1,C3285=2,C3285=3,C3285=4,C3285=5),C3285,"")))))))</f>
        <v/>
      </c>
      <c r="F3285" s="55" t="e">
        <f t="shared" si="64"/>
        <v>#VALUE!</v>
      </c>
    </row>
    <row r="3286" spans="4:6" x14ac:dyDescent="0.3">
      <c r="D3286" s="11" t="str">
        <f>(IF(B3286=Локализация!$C$64,1,IF(B3286=Локализация!$C$65,2,IF(B3286=Локализация!$C$66,3,IF(B3286=Локализация!$C$67,4,IF(B3286=Локализация!$C$68,5,IF(OR(B3286=1,B3286=2,B3286=3,B3286=4,B3286=5),B3286,"")))))))</f>
        <v/>
      </c>
      <c r="E3286" s="11" t="str">
        <f>(IF(C3286=Локализация!$C$70,1,IF(C3286=Локализация!$C$71,2,IF(C3286=Локализация!$C$72,3,IF(C3286=Локализация!$C$73,4,IF(C3286=Локализация!$C$74,5,IF(OR(C3286=1,C3286=2,C3286=3,C3286=4,C3286=5),C3286,"")))))))</f>
        <v/>
      </c>
      <c r="F3286" s="55" t="e">
        <f t="shared" si="64"/>
        <v>#VALUE!</v>
      </c>
    </row>
    <row r="3287" spans="4:6" x14ac:dyDescent="0.3">
      <c r="D3287" s="11" t="str">
        <f>(IF(B3287=Локализация!$C$64,1,IF(B3287=Локализация!$C$65,2,IF(B3287=Локализация!$C$66,3,IF(B3287=Локализация!$C$67,4,IF(B3287=Локализация!$C$68,5,IF(OR(B3287=1,B3287=2,B3287=3,B3287=4,B3287=5),B3287,"")))))))</f>
        <v/>
      </c>
      <c r="E3287" s="11" t="str">
        <f>(IF(C3287=Локализация!$C$70,1,IF(C3287=Локализация!$C$71,2,IF(C3287=Локализация!$C$72,3,IF(C3287=Локализация!$C$73,4,IF(C3287=Локализация!$C$74,5,IF(OR(C3287=1,C3287=2,C3287=3,C3287=4,C3287=5),C3287,"")))))))</f>
        <v/>
      </c>
      <c r="F3287" s="55" t="e">
        <f t="shared" si="64"/>
        <v>#VALUE!</v>
      </c>
    </row>
    <row r="3288" spans="4:6" x14ac:dyDescent="0.3">
      <c r="D3288" s="11" t="str">
        <f>(IF(B3288=Локализация!$C$64,1,IF(B3288=Локализация!$C$65,2,IF(B3288=Локализация!$C$66,3,IF(B3288=Локализация!$C$67,4,IF(B3288=Локализация!$C$68,5,IF(OR(B3288=1,B3288=2,B3288=3,B3288=4,B3288=5),B3288,"")))))))</f>
        <v/>
      </c>
      <c r="E3288" s="11" t="str">
        <f>(IF(C3288=Локализация!$C$70,1,IF(C3288=Локализация!$C$71,2,IF(C3288=Локализация!$C$72,3,IF(C3288=Локализация!$C$73,4,IF(C3288=Локализация!$C$74,5,IF(OR(C3288=1,C3288=2,C3288=3,C3288=4,C3288=5),C3288,"")))))))</f>
        <v/>
      </c>
      <c r="F3288" s="55" t="e">
        <f t="shared" si="64"/>
        <v>#VALUE!</v>
      </c>
    </row>
    <row r="3289" spans="4:6" x14ac:dyDescent="0.3">
      <c r="D3289" s="11" t="str">
        <f>(IF(B3289=Локализация!$C$64,1,IF(B3289=Локализация!$C$65,2,IF(B3289=Локализация!$C$66,3,IF(B3289=Локализация!$C$67,4,IF(B3289=Локализация!$C$68,5,IF(OR(B3289=1,B3289=2,B3289=3,B3289=4,B3289=5),B3289,"")))))))</f>
        <v/>
      </c>
      <c r="E3289" s="11" t="str">
        <f>(IF(C3289=Локализация!$C$70,1,IF(C3289=Локализация!$C$71,2,IF(C3289=Локализация!$C$72,3,IF(C3289=Локализация!$C$73,4,IF(C3289=Локализация!$C$74,5,IF(OR(C3289=1,C3289=2,C3289=3,C3289=4,C3289=5),C3289,"")))))))</f>
        <v/>
      </c>
      <c r="F3289" s="55" t="e">
        <f t="shared" si="64"/>
        <v>#VALUE!</v>
      </c>
    </row>
    <row r="3290" spans="4:6" x14ac:dyDescent="0.3">
      <c r="D3290" s="11" t="str">
        <f>(IF(B3290=Локализация!$C$64,1,IF(B3290=Локализация!$C$65,2,IF(B3290=Локализация!$C$66,3,IF(B3290=Локализация!$C$67,4,IF(B3290=Локализация!$C$68,5,IF(OR(B3290=1,B3290=2,B3290=3,B3290=4,B3290=5),B3290,"")))))))</f>
        <v/>
      </c>
      <c r="E3290" s="11" t="str">
        <f>(IF(C3290=Локализация!$C$70,1,IF(C3290=Локализация!$C$71,2,IF(C3290=Локализация!$C$72,3,IF(C3290=Локализация!$C$73,4,IF(C3290=Локализация!$C$74,5,IF(OR(C3290=1,C3290=2,C3290=3,C3290=4,C3290=5),C3290,"")))))))</f>
        <v/>
      </c>
      <c r="F3290" s="55" t="e">
        <f t="shared" si="64"/>
        <v>#VALUE!</v>
      </c>
    </row>
    <row r="3291" spans="4:6" x14ac:dyDescent="0.3">
      <c r="D3291" s="11" t="str">
        <f>(IF(B3291=Локализация!$C$64,1,IF(B3291=Локализация!$C$65,2,IF(B3291=Локализация!$C$66,3,IF(B3291=Локализация!$C$67,4,IF(B3291=Локализация!$C$68,5,IF(OR(B3291=1,B3291=2,B3291=3,B3291=4,B3291=5),B3291,"")))))))</f>
        <v/>
      </c>
      <c r="E3291" s="11" t="str">
        <f>(IF(C3291=Локализация!$C$70,1,IF(C3291=Локализация!$C$71,2,IF(C3291=Локализация!$C$72,3,IF(C3291=Локализация!$C$73,4,IF(C3291=Локализация!$C$74,5,IF(OR(C3291=1,C3291=2,C3291=3,C3291=4,C3291=5),C3291,"")))))))</f>
        <v/>
      </c>
      <c r="F3291" s="55" t="e">
        <f t="shared" si="64"/>
        <v>#VALUE!</v>
      </c>
    </row>
    <row r="3292" spans="4:6" x14ac:dyDescent="0.3">
      <c r="D3292" s="11" t="str">
        <f>(IF(B3292=Локализация!$C$64,1,IF(B3292=Локализация!$C$65,2,IF(B3292=Локализация!$C$66,3,IF(B3292=Локализация!$C$67,4,IF(B3292=Локализация!$C$68,5,IF(OR(B3292=1,B3292=2,B3292=3,B3292=4,B3292=5),B3292,"")))))))</f>
        <v/>
      </c>
      <c r="E3292" s="11" t="str">
        <f>(IF(C3292=Локализация!$C$70,1,IF(C3292=Локализация!$C$71,2,IF(C3292=Локализация!$C$72,3,IF(C3292=Локализация!$C$73,4,IF(C3292=Локализация!$C$74,5,IF(OR(C3292=1,C3292=2,C3292=3,C3292=4,C3292=5),C3292,"")))))))</f>
        <v/>
      </c>
      <c r="F3292" s="55" t="e">
        <f t="shared" si="64"/>
        <v>#VALUE!</v>
      </c>
    </row>
    <row r="3293" spans="4:6" x14ac:dyDescent="0.3">
      <c r="D3293" s="11" t="str">
        <f>(IF(B3293=Локализация!$C$64,1,IF(B3293=Локализация!$C$65,2,IF(B3293=Локализация!$C$66,3,IF(B3293=Локализация!$C$67,4,IF(B3293=Локализация!$C$68,5,IF(OR(B3293=1,B3293=2,B3293=3,B3293=4,B3293=5),B3293,"")))))))</f>
        <v/>
      </c>
      <c r="E3293" s="11" t="str">
        <f>(IF(C3293=Локализация!$C$70,1,IF(C3293=Локализация!$C$71,2,IF(C3293=Локализация!$C$72,3,IF(C3293=Локализация!$C$73,4,IF(C3293=Локализация!$C$74,5,IF(OR(C3293=1,C3293=2,C3293=3,C3293=4,C3293=5),C3293,"")))))))</f>
        <v/>
      </c>
      <c r="F3293" s="55" t="e">
        <f t="shared" si="64"/>
        <v>#VALUE!</v>
      </c>
    </row>
    <row r="3294" spans="4:6" x14ac:dyDescent="0.3">
      <c r="D3294" s="11" t="str">
        <f>(IF(B3294=Локализация!$C$64,1,IF(B3294=Локализация!$C$65,2,IF(B3294=Локализация!$C$66,3,IF(B3294=Локализация!$C$67,4,IF(B3294=Локализация!$C$68,5,IF(OR(B3294=1,B3294=2,B3294=3,B3294=4,B3294=5),B3294,"")))))))</f>
        <v/>
      </c>
      <c r="E3294" s="11" t="str">
        <f>(IF(C3294=Локализация!$C$70,1,IF(C3294=Локализация!$C$71,2,IF(C3294=Локализация!$C$72,3,IF(C3294=Локализация!$C$73,4,IF(C3294=Локализация!$C$74,5,IF(OR(C3294=1,C3294=2,C3294=3,C3294=4,C3294=5),C3294,"")))))))</f>
        <v/>
      </c>
      <c r="F3294" s="55" t="e">
        <f t="shared" si="64"/>
        <v>#VALUE!</v>
      </c>
    </row>
    <row r="3295" spans="4:6" x14ac:dyDescent="0.3">
      <c r="D3295" s="11" t="str">
        <f>(IF(B3295=Локализация!$C$64,1,IF(B3295=Локализация!$C$65,2,IF(B3295=Локализация!$C$66,3,IF(B3295=Локализация!$C$67,4,IF(B3295=Локализация!$C$68,5,IF(OR(B3295=1,B3295=2,B3295=3,B3295=4,B3295=5),B3295,"")))))))</f>
        <v/>
      </c>
      <c r="E3295" s="11" t="str">
        <f>(IF(C3295=Локализация!$C$70,1,IF(C3295=Локализация!$C$71,2,IF(C3295=Локализация!$C$72,3,IF(C3295=Локализация!$C$73,4,IF(C3295=Локализация!$C$74,5,IF(OR(C3295=1,C3295=2,C3295=3,C3295=4,C3295=5),C3295,"")))))))</f>
        <v/>
      </c>
      <c r="F3295" s="55" t="e">
        <f t="shared" si="64"/>
        <v>#VALUE!</v>
      </c>
    </row>
    <row r="3296" spans="4:6" x14ac:dyDescent="0.3">
      <c r="D3296" s="11" t="str">
        <f>(IF(B3296=Локализация!$C$64,1,IF(B3296=Локализация!$C$65,2,IF(B3296=Локализация!$C$66,3,IF(B3296=Локализация!$C$67,4,IF(B3296=Локализация!$C$68,5,IF(OR(B3296=1,B3296=2,B3296=3,B3296=4,B3296=5),B3296,"")))))))</f>
        <v/>
      </c>
      <c r="E3296" s="11" t="str">
        <f>(IF(C3296=Локализация!$C$70,1,IF(C3296=Локализация!$C$71,2,IF(C3296=Локализация!$C$72,3,IF(C3296=Локализация!$C$73,4,IF(C3296=Локализация!$C$74,5,IF(OR(C3296=1,C3296=2,C3296=3,C3296=4,C3296=5),C3296,"")))))))</f>
        <v/>
      </c>
      <c r="F3296" s="55" t="e">
        <f t="shared" si="64"/>
        <v>#VALUE!</v>
      </c>
    </row>
    <row r="3297" spans="4:6" x14ac:dyDescent="0.3">
      <c r="D3297" s="11" t="str">
        <f>(IF(B3297=Локализация!$C$64,1,IF(B3297=Локализация!$C$65,2,IF(B3297=Локализация!$C$66,3,IF(B3297=Локализация!$C$67,4,IF(B3297=Локализация!$C$68,5,IF(OR(B3297=1,B3297=2,B3297=3,B3297=4,B3297=5),B3297,"")))))))</f>
        <v/>
      </c>
      <c r="E3297" s="11" t="str">
        <f>(IF(C3297=Локализация!$C$70,1,IF(C3297=Локализация!$C$71,2,IF(C3297=Локализация!$C$72,3,IF(C3297=Локализация!$C$73,4,IF(C3297=Локализация!$C$74,5,IF(OR(C3297=1,C3297=2,C3297=3,C3297=4,C3297=5),C3297,"")))))))</f>
        <v/>
      </c>
      <c r="F3297" s="55" t="e">
        <f t="shared" si="64"/>
        <v>#VALUE!</v>
      </c>
    </row>
    <row r="3298" spans="4:6" x14ac:dyDescent="0.3">
      <c r="D3298" s="11" t="str">
        <f>(IF(B3298=Локализация!$C$64,1,IF(B3298=Локализация!$C$65,2,IF(B3298=Локализация!$C$66,3,IF(B3298=Локализация!$C$67,4,IF(B3298=Локализация!$C$68,5,IF(OR(B3298=1,B3298=2,B3298=3,B3298=4,B3298=5),B3298,"")))))))</f>
        <v/>
      </c>
      <c r="E3298" s="11" t="str">
        <f>(IF(C3298=Локализация!$C$70,1,IF(C3298=Локализация!$C$71,2,IF(C3298=Локализация!$C$72,3,IF(C3298=Локализация!$C$73,4,IF(C3298=Локализация!$C$74,5,IF(OR(C3298=1,C3298=2,C3298=3,C3298=4,C3298=5),C3298,"")))))))</f>
        <v/>
      </c>
      <c r="F3298" s="55" t="e">
        <f t="shared" ref="F3298:F3361" si="65">(((D3298+E3298)-2)/8)</f>
        <v>#VALUE!</v>
      </c>
    </row>
    <row r="3299" spans="4:6" x14ac:dyDescent="0.3">
      <c r="D3299" s="11" t="str">
        <f>(IF(B3299=Локализация!$C$64,1,IF(B3299=Локализация!$C$65,2,IF(B3299=Локализация!$C$66,3,IF(B3299=Локализация!$C$67,4,IF(B3299=Локализация!$C$68,5,IF(OR(B3299=1,B3299=2,B3299=3,B3299=4,B3299=5),B3299,"")))))))</f>
        <v/>
      </c>
      <c r="E3299" s="11" t="str">
        <f>(IF(C3299=Локализация!$C$70,1,IF(C3299=Локализация!$C$71,2,IF(C3299=Локализация!$C$72,3,IF(C3299=Локализация!$C$73,4,IF(C3299=Локализация!$C$74,5,IF(OR(C3299=1,C3299=2,C3299=3,C3299=4,C3299=5),C3299,"")))))))</f>
        <v/>
      </c>
      <c r="F3299" s="55" t="e">
        <f t="shared" si="65"/>
        <v>#VALUE!</v>
      </c>
    </row>
    <row r="3300" spans="4:6" x14ac:dyDescent="0.3">
      <c r="D3300" s="11" t="str">
        <f>(IF(B3300=Локализация!$C$64,1,IF(B3300=Локализация!$C$65,2,IF(B3300=Локализация!$C$66,3,IF(B3300=Локализация!$C$67,4,IF(B3300=Локализация!$C$68,5,IF(OR(B3300=1,B3300=2,B3300=3,B3300=4,B3300=5),B3300,"")))))))</f>
        <v/>
      </c>
      <c r="E3300" s="11" t="str">
        <f>(IF(C3300=Локализация!$C$70,1,IF(C3300=Локализация!$C$71,2,IF(C3300=Локализация!$C$72,3,IF(C3300=Локализация!$C$73,4,IF(C3300=Локализация!$C$74,5,IF(OR(C3300=1,C3300=2,C3300=3,C3300=4,C3300=5),C3300,"")))))))</f>
        <v/>
      </c>
      <c r="F3300" s="55" t="e">
        <f t="shared" si="65"/>
        <v>#VALUE!</v>
      </c>
    </row>
    <row r="3301" spans="4:6" x14ac:dyDescent="0.3">
      <c r="D3301" s="11" t="str">
        <f>(IF(B3301=Локализация!$C$64,1,IF(B3301=Локализация!$C$65,2,IF(B3301=Локализация!$C$66,3,IF(B3301=Локализация!$C$67,4,IF(B3301=Локализация!$C$68,5,IF(OR(B3301=1,B3301=2,B3301=3,B3301=4,B3301=5),B3301,"")))))))</f>
        <v/>
      </c>
      <c r="E3301" s="11" t="str">
        <f>(IF(C3301=Локализация!$C$70,1,IF(C3301=Локализация!$C$71,2,IF(C3301=Локализация!$C$72,3,IF(C3301=Локализация!$C$73,4,IF(C3301=Локализация!$C$74,5,IF(OR(C3301=1,C3301=2,C3301=3,C3301=4,C3301=5),C3301,"")))))))</f>
        <v/>
      </c>
      <c r="F3301" s="55" t="e">
        <f t="shared" si="65"/>
        <v>#VALUE!</v>
      </c>
    </row>
    <row r="3302" spans="4:6" x14ac:dyDescent="0.3">
      <c r="D3302" s="11" t="str">
        <f>(IF(B3302=Локализация!$C$64,1,IF(B3302=Локализация!$C$65,2,IF(B3302=Локализация!$C$66,3,IF(B3302=Локализация!$C$67,4,IF(B3302=Локализация!$C$68,5,IF(OR(B3302=1,B3302=2,B3302=3,B3302=4,B3302=5),B3302,"")))))))</f>
        <v/>
      </c>
      <c r="E3302" s="11" t="str">
        <f>(IF(C3302=Локализация!$C$70,1,IF(C3302=Локализация!$C$71,2,IF(C3302=Локализация!$C$72,3,IF(C3302=Локализация!$C$73,4,IF(C3302=Локализация!$C$74,5,IF(OR(C3302=1,C3302=2,C3302=3,C3302=4,C3302=5),C3302,"")))))))</f>
        <v/>
      </c>
      <c r="F3302" s="55" t="e">
        <f t="shared" si="65"/>
        <v>#VALUE!</v>
      </c>
    </row>
    <row r="3303" spans="4:6" x14ac:dyDescent="0.3">
      <c r="D3303" s="11" t="str">
        <f>(IF(B3303=Локализация!$C$64,1,IF(B3303=Локализация!$C$65,2,IF(B3303=Локализация!$C$66,3,IF(B3303=Локализация!$C$67,4,IF(B3303=Локализация!$C$68,5,IF(OR(B3303=1,B3303=2,B3303=3,B3303=4,B3303=5),B3303,"")))))))</f>
        <v/>
      </c>
      <c r="E3303" s="11" t="str">
        <f>(IF(C3303=Локализация!$C$70,1,IF(C3303=Локализация!$C$71,2,IF(C3303=Локализация!$C$72,3,IF(C3303=Локализация!$C$73,4,IF(C3303=Локализация!$C$74,5,IF(OR(C3303=1,C3303=2,C3303=3,C3303=4,C3303=5),C3303,"")))))))</f>
        <v/>
      </c>
      <c r="F3303" s="55" t="e">
        <f t="shared" si="65"/>
        <v>#VALUE!</v>
      </c>
    </row>
    <row r="3304" spans="4:6" x14ac:dyDescent="0.3">
      <c r="D3304" s="11" t="str">
        <f>(IF(B3304=Локализация!$C$64,1,IF(B3304=Локализация!$C$65,2,IF(B3304=Локализация!$C$66,3,IF(B3304=Локализация!$C$67,4,IF(B3304=Локализация!$C$68,5,IF(OR(B3304=1,B3304=2,B3304=3,B3304=4,B3304=5),B3304,"")))))))</f>
        <v/>
      </c>
      <c r="E3304" s="11" t="str">
        <f>(IF(C3304=Локализация!$C$70,1,IF(C3304=Локализация!$C$71,2,IF(C3304=Локализация!$C$72,3,IF(C3304=Локализация!$C$73,4,IF(C3304=Локализация!$C$74,5,IF(OR(C3304=1,C3304=2,C3304=3,C3304=4,C3304=5),C3304,"")))))))</f>
        <v/>
      </c>
      <c r="F3304" s="55" t="e">
        <f t="shared" si="65"/>
        <v>#VALUE!</v>
      </c>
    </row>
    <row r="3305" spans="4:6" x14ac:dyDescent="0.3">
      <c r="D3305" s="11" t="str">
        <f>(IF(B3305=Локализация!$C$64,1,IF(B3305=Локализация!$C$65,2,IF(B3305=Локализация!$C$66,3,IF(B3305=Локализация!$C$67,4,IF(B3305=Локализация!$C$68,5,IF(OR(B3305=1,B3305=2,B3305=3,B3305=4,B3305=5),B3305,"")))))))</f>
        <v/>
      </c>
      <c r="E3305" s="11" t="str">
        <f>(IF(C3305=Локализация!$C$70,1,IF(C3305=Локализация!$C$71,2,IF(C3305=Локализация!$C$72,3,IF(C3305=Локализация!$C$73,4,IF(C3305=Локализация!$C$74,5,IF(OR(C3305=1,C3305=2,C3305=3,C3305=4,C3305=5),C3305,"")))))))</f>
        <v/>
      </c>
      <c r="F3305" s="55" t="e">
        <f t="shared" si="65"/>
        <v>#VALUE!</v>
      </c>
    </row>
    <row r="3306" spans="4:6" x14ac:dyDescent="0.3">
      <c r="D3306" s="11" t="str">
        <f>(IF(B3306=Локализация!$C$64,1,IF(B3306=Локализация!$C$65,2,IF(B3306=Локализация!$C$66,3,IF(B3306=Локализация!$C$67,4,IF(B3306=Локализация!$C$68,5,IF(OR(B3306=1,B3306=2,B3306=3,B3306=4,B3306=5),B3306,"")))))))</f>
        <v/>
      </c>
      <c r="E3306" s="11" t="str">
        <f>(IF(C3306=Локализация!$C$70,1,IF(C3306=Локализация!$C$71,2,IF(C3306=Локализация!$C$72,3,IF(C3306=Локализация!$C$73,4,IF(C3306=Локализация!$C$74,5,IF(OR(C3306=1,C3306=2,C3306=3,C3306=4,C3306=5),C3306,"")))))))</f>
        <v/>
      </c>
      <c r="F3306" s="55" t="e">
        <f t="shared" si="65"/>
        <v>#VALUE!</v>
      </c>
    </row>
    <row r="3307" spans="4:6" x14ac:dyDescent="0.3">
      <c r="D3307" s="11" t="str">
        <f>(IF(B3307=Локализация!$C$64,1,IF(B3307=Локализация!$C$65,2,IF(B3307=Локализация!$C$66,3,IF(B3307=Локализация!$C$67,4,IF(B3307=Локализация!$C$68,5,IF(OR(B3307=1,B3307=2,B3307=3,B3307=4,B3307=5),B3307,"")))))))</f>
        <v/>
      </c>
      <c r="E3307" s="11" t="str">
        <f>(IF(C3307=Локализация!$C$70,1,IF(C3307=Локализация!$C$71,2,IF(C3307=Локализация!$C$72,3,IF(C3307=Локализация!$C$73,4,IF(C3307=Локализация!$C$74,5,IF(OR(C3307=1,C3307=2,C3307=3,C3307=4,C3307=5),C3307,"")))))))</f>
        <v/>
      </c>
      <c r="F3307" s="55" t="e">
        <f t="shared" si="65"/>
        <v>#VALUE!</v>
      </c>
    </row>
    <row r="3308" spans="4:6" x14ac:dyDescent="0.3">
      <c r="D3308" s="11" t="str">
        <f>(IF(B3308=Локализация!$C$64,1,IF(B3308=Локализация!$C$65,2,IF(B3308=Локализация!$C$66,3,IF(B3308=Локализация!$C$67,4,IF(B3308=Локализация!$C$68,5,IF(OR(B3308=1,B3308=2,B3308=3,B3308=4,B3308=5),B3308,"")))))))</f>
        <v/>
      </c>
      <c r="E3308" s="11" t="str">
        <f>(IF(C3308=Локализация!$C$70,1,IF(C3308=Локализация!$C$71,2,IF(C3308=Локализация!$C$72,3,IF(C3308=Локализация!$C$73,4,IF(C3308=Локализация!$C$74,5,IF(OR(C3308=1,C3308=2,C3308=3,C3308=4,C3308=5),C3308,"")))))))</f>
        <v/>
      </c>
      <c r="F3308" s="55" t="e">
        <f t="shared" si="65"/>
        <v>#VALUE!</v>
      </c>
    </row>
    <row r="3309" spans="4:6" x14ac:dyDescent="0.3">
      <c r="D3309" s="11" t="str">
        <f>(IF(B3309=Локализация!$C$64,1,IF(B3309=Локализация!$C$65,2,IF(B3309=Локализация!$C$66,3,IF(B3309=Локализация!$C$67,4,IF(B3309=Локализация!$C$68,5,IF(OR(B3309=1,B3309=2,B3309=3,B3309=4,B3309=5),B3309,"")))))))</f>
        <v/>
      </c>
      <c r="E3309" s="11" t="str">
        <f>(IF(C3309=Локализация!$C$70,1,IF(C3309=Локализация!$C$71,2,IF(C3309=Локализация!$C$72,3,IF(C3309=Локализация!$C$73,4,IF(C3309=Локализация!$C$74,5,IF(OR(C3309=1,C3309=2,C3309=3,C3309=4,C3309=5),C3309,"")))))))</f>
        <v/>
      </c>
      <c r="F3309" s="55" t="e">
        <f t="shared" si="65"/>
        <v>#VALUE!</v>
      </c>
    </row>
    <row r="3310" spans="4:6" x14ac:dyDescent="0.3">
      <c r="D3310" s="11" t="str">
        <f>(IF(B3310=Локализация!$C$64,1,IF(B3310=Локализация!$C$65,2,IF(B3310=Локализация!$C$66,3,IF(B3310=Локализация!$C$67,4,IF(B3310=Локализация!$C$68,5,IF(OR(B3310=1,B3310=2,B3310=3,B3310=4,B3310=5),B3310,"")))))))</f>
        <v/>
      </c>
      <c r="E3310" s="11" t="str">
        <f>(IF(C3310=Локализация!$C$70,1,IF(C3310=Локализация!$C$71,2,IF(C3310=Локализация!$C$72,3,IF(C3310=Локализация!$C$73,4,IF(C3310=Локализация!$C$74,5,IF(OR(C3310=1,C3310=2,C3310=3,C3310=4,C3310=5),C3310,"")))))))</f>
        <v/>
      </c>
      <c r="F3310" s="55" t="e">
        <f t="shared" si="65"/>
        <v>#VALUE!</v>
      </c>
    </row>
    <row r="3311" spans="4:6" x14ac:dyDescent="0.3">
      <c r="D3311" s="11" t="str">
        <f>(IF(B3311=Локализация!$C$64,1,IF(B3311=Локализация!$C$65,2,IF(B3311=Локализация!$C$66,3,IF(B3311=Локализация!$C$67,4,IF(B3311=Локализация!$C$68,5,IF(OR(B3311=1,B3311=2,B3311=3,B3311=4,B3311=5),B3311,"")))))))</f>
        <v/>
      </c>
      <c r="E3311" s="11" t="str">
        <f>(IF(C3311=Локализация!$C$70,1,IF(C3311=Локализация!$C$71,2,IF(C3311=Локализация!$C$72,3,IF(C3311=Локализация!$C$73,4,IF(C3311=Локализация!$C$74,5,IF(OR(C3311=1,C3311=2,C3311=3,C3311=4,C3311=5),C3311,"")))))))</f>
        <v/>
      </c>
      <c r="F3311" s="55" t="e">
        <f t="shared" si="65"/>
        <v>#VALUE!</v>
      </c>
    </row>
    <row r="3312" spans="4:6" x14ac:dyDescent="0.3">
      <c r="D3312" s="11" t="str">
        <f>(IF(B3312=Локализация!$C$64,1,IF(B3312=Локализация!$C$65,2,IF(B3312=Локализация!$C$66,3,IF(B3312=Локализация!$C$67,4,IF(B3312=Локализация!$C$68,5,IF(OR(B3312=1,B3312=2,B3312=3,B3312=4,B3312=5),B3312,"")))))))</f>
        <v/>
      </c>
      <c r="E3312" s="11" t="str">
        <f>(IF(C3312=Локализация!$C$70,1,IF(C3312=Локализация!$C$71,2,IF(C3312=Локализация!$C$72,3,IF(C3312=Локализация!$C$73,4,IF(C3312=Локализация!$C$74,5,IF(OR(C3312=1,C3312=2,C3312=3,C3312=4,C3312=5),C3312,"")))))))</f>
        <v/>
      </c>
      <c r="F3312" s="55" t="e">
        <f t="shared" si="65"/>
        <v>#VALUE!</v>
      </c>
    </row>
    <row r="3313" spans="4:6" x14ac:dyDescent="0.3">
      <c r="D3313" s="11" t="str">
        <f>(IF(B3313=Локализация!$C$64,1,IF(B3313=Локализация!$C$65,2,IF(B3313=Локализация!$C$66,3,IF(B3313=Локализация!$C$67,4,IF(B3313=Локализация!$C$68,5,IF(OR(B3313=1,B3313=2,B3313=3,B3313=4,B3313=5),B3313,"")))))))</f>
        <v/>
      </c>
      <c r="E3313" s="11" t="str">
        <f>(IF(C3313=Локализация!$C$70,1,IF(C3313=Локализация!$C$71,2,IF(C3313=Локализация!$C$72,3,IF(C3313=Локализация!$C$73,4,IF(C3313=Локализация!$C$74,5,IF(OR(C3313=1,C3313=2,C3313=3,C3313=4,C3313=5),C3313,"")))))))</f>
        <v/>
      </c>
      <c r="F3313" s="55" t="e">
        <f t="shared" si="65"/>
        <v>#VALUE!</v>
      </c>
    </row>
    <row r="3314" spans="4:6" x14ac:dyDescent="0.3">
      <c r="D3314" s="11" t="str">
        <f>(IF(B3314=Локализация!$C$64,1,IF(B3314=Локализация!$C$65,2,IF(B3314=Локализация!$C$66,3,IF(B3314=Локализация!$C$67,4,IF(B3314=Локализация!$C$68,5,IF(OR(B3314=1,B3314=2,B3314=3,B3314=4,B3314=5),B3314,"")))))))</f>
        <v/>
      </c>
      <c r="E3314" s="11" t="str">
        <f>(IF(C3314=Локализация!$C$70,1,IF(C3314=Локализация!$C$71,2,IF(C3314=Локализация!$C$72,3,IF(C3314=Локализация!$C$73,4,IF(C3314=Локализация!$C$74,5,IF(OR(C3314=1,C3314=2,C3314=3,C3314=4,C3314=5),C3314,"")))))))</f>
        <v/>
      </c>
      <c r="F3314" s="55" t="e">
        <f t="shared" si="65"/>
        <v>#VALUE!</v>
      </c>
    </row>
    <row r="3315" spans="4:6" x14ac:dyDescent="0.3">
      <c r="D3315" s="11" t="str">
        <f>(IF(B3315=Локализация!$C$64,1,IF(B3315=Локализация!$C$65,2,IF(B3315=Локализация!$C$66,3,IF(B3315=Локализация!$C$67,4,IF(B3315=Локализация!$C$68,5,IF(OR(B3315=1,B3315=2,B3315=3,B3315=4,B3315=5),B3315,"")))))))</f>
        <v/>
      </c>
      <c r="E3315" s="11" t="str">
        <f>(IF(C3315=Локализация!$C$70,1,IF(C3315=Локализация!$C$71,2,IF(C3315=Локализация!$C$72,3,IF(C3315=Локализация!$C$73,4,IF(C3315=Локализация!$C$74,5,IF(OR(C3315=1,C3315=2,C3315=3,C3315=4,C3315=5),C3315,"")))))))</f>
        <v/>
      </c>
      <c r="F3315" s="55" t="e">
        <f t="shared" si="65"/>
        <v>#VALUE!</v>
      </c>
    </row>
    <row r="3316" spans="4:6" x14ac:dyDescent="0.3">
      <c r="D3316" s="11" t="str">
        <f>(IF(B3316=Локализация!$C$64,1,IF(B3316=Локализация!$C$65,2,IF(B3316=Локализация!$C$66,3,IF(B3316=Локализация!$C$67,4,IF(B3316=Локализация!$C$68,5,IF(OR(B3316=1,B3316=2,B3316=3,B3316=4,B3316=5),B3316,"")))))))</f>
        <v/>
      </c>
      <c r="E3316" s="11" t="str">
        <f>(IF(C3316=Локализация!$C$70,1,IF(C3316=Локализация!$C$71,2,IF(C3316=Локализация!$C$72,3,IF(C3316=Локализация!$C$73,4,IF(C3316=Локализация!$C$74,5,IF(OR(C3316=1,C3316=2,C3316=3,C3316=4,C3316=5),C3316,"")))))))</f>
        <v/>
      </c>
      <c r="F3316" s="55" t="e">
        <f t="shared" si="65"/>
        <v>#VALUE!</v>
      </c>
    </row>
    <row r="3317" spans="4:6" x14ac:dyDescent="0.3">
      <c r="D3317" s="11" t="str">
        <f>(IF(B3317=Локализация!$C$64,1,IF(B3317=Локализация!$C$65,2,IF(B3317=Локализация!$C$66,3,IF(B3317=Локализация!$C$67,4,IF(B3317=Локализация!$C$68,5,IF(OR(B3317=1,B3317=2,B3317=3,B3317=4,B3317=5),B3317,"")))))))</f>
        <v/>
      </c>
      <c r="E3317" s="11" t="str">
        <f>(IF(C3317=Локализация!$C$70,1,IF(C3317=Локализация!$C$71,2,IF(C3317=Локализация!$C$72,3,IF(C3317=Локализация!$C$73,4,IF(C3317=Локализация!$C$74,5,IF(OR(C3317=1,C3317=2,C3317=3,C3317=4,C3317=5),C3317,"")))))))</f>
        <v/>
      </c>
      <c r="F3317" s="55" t="e">
        <f t="shared" si="65"/>
        <v>#VALUE!</v>
      </c>
    </row>
    <row r="3318" spans="4:6" x14ac:dyDescent="0.3">
      <c r="D3318" s="11" t="str">
        <f>(IF(B3318=Локализация!$C$64,1,IF(B3318=Локализация!$C$65,2,IF(B3318=Локализация!$C$66,3,IF(B3318=Локализация!$C$67,4,IF(B3318=Локализация!$C$68,5,IF(OR(B3318=1,B3318=2,B3318=3,B3318=4,B3318=5),B3318,"")))))))</f>
        <v/>
      </c>
      <c r="E3318" s="11" t="str">
        <f>(IF(C3318=Локализация!$C$70,1,IF(C3318=Локализация!$C$71,2,IF(C3318=Локализация!$C$72,3,IF(C3318=Локализация!$C$73,4,IF(C3318=Локализация!$C$74,5,IF(OR(C3318=1,C3318=2,C3318=3,C3318=4,C3318=5),C3318,"")))))))</f>
        <v/>
      </c>
      <c r="F3318" s="55" t="e">
        <f t="shared" si="65"/>
        <v>#VALUE!</v>
      </c>
    </row>
    <row r="3319" spans="4:6" x14ac:dyDescent="0.3">
      <c r="D3319" s="11" t="str">
        <f>(IF(B3319=Локализация!$C$64,1,IF(B3319=Локализация!$C$65,2,IF(B3319=Локализация!$C$66,3,IF(B3319=Локализация!$C$67,4,IF(B3319=Локализация!$C$68,5,IF(OR(B3319=1,B3319=2,B3319=3,B3319=4,B3319=5),B3319,"")))))))</f>
        <v/>
      </c>
      <c r="E3319" s="11" t="str">
        <f>(IF(C3319=Локализация!$C$70,1,IF(C3319=Локализация!$C$71,2,IF(C3319=Локализация!$C$72,3,IF(C3319=Локализация!$C$73,4,IF(C3319=Локализация!$C$74,5,IF(OR(C3319=1,C3319=2,C3319=3,C3319=4,C3319=5),C3319,"")))))))</f>
        <v/>
      </c>
      <c r="F3319" s="55" t="e">
        <f t="shared" si="65"/>
        <v>#VALUE!</v>
      </c>
    </row>
    <row r="3320" spans="4:6" x14ac:dyDescent="0.3">
      <c r="D3320" s="11" t="str">
        <f>(IF(B3320=Локализация!$C$64,1,IF(B3320=Локализация!$C$65,2,IF(B3320=Локализация!$C$66,3,IF(B3320=Локализация!$C$67,4,IF(B3320=Локализация!$C$68,5,IF(OR(B3320=1,B3320=2,B3320=3,B3320=4,B3320=5),B3320,"")))))))</f>
        <v/>
      </c>
      <c r="E3320" s="11" t="str">
        <f>(IF(C3320=Локализация!$C$70,1,IF(C3320=Локализация!$C$71,2,IF(C3320=Локализация!$C$72,3,IF(C3320=Локализация!$C$73,4,IF(C3320=Локализация!$C$74,5,IF(OR(C3320=1,C3320=2,C3320=3,C3320=4,C3320=5),C3320,"")))))))</f>
        <v/>
      </c>
      <c r="F3320" s="55" t="e">
        <f t="shared" si="65"/>
        <v>#VALUE!</v>
      </c>
    </row>
    <row r="3321" spans="4:6" x14ac:dyDescent="0.3">
      <c r="D3321" s="11" t="str">
        <f>(IF(B3321=Локализация!$C$64,1,IF(B3321=Локализация!$C$65,2,IF(B3321=Локализация!$C$66,3,IF(B3321=Локализация!$C$67,4,IF(B3321=Локализация!$C$68,5,IF(OR(B3321=1,B3321=2,B3321=3,B3321=4,B3321=5),B3321,"")))))))</f>
        <v/>
      </c>
      <c r="E3321" s="11" t="str">
        <f>(IF(C3321=Локализация!$C$70,1,IF(C3321=Локализация!$C$71,2,IF(C3321=Локализация!$C$72,3,IF(C3321=Локализация!$C$73,4,IF(C3321=Локализация!$C$74,5,IF(OR(C3321=1,C3321=2,C3321=3,C3321=4,C3321=5),C3321,"")))))))</f>
        <v/>
      </c>
      <c r="F3321" s="55" t="e">
        <f t="shared" si="65"/>
        <v>#VALUE!</v>
      </c>
    </row>
    <row r="3322" spans="4:6" x14ac:dyDescent="0.3">
      <c r="D3322" s="11" t="str">
        <f>(IF(B3322=Локализация!$C$64,1,IF(B3322=Локализация!$C$65,2,IF(B3322=Локализация!$C$66,3,IF(B3322=Локализация!$C$67,4,IF(B3322=Локализация!$C$68,5,IF(OR(B3322=1,B3322=2,B3322=3,B3322=4,B3322=5),B3322,"")))))))</f>
        <v/>
      </c>
      <c r="E3322" s="11" t="str">
        <f>(IF(C3322=Локализация!$C$70,1,IF(C3322=Локализация!$C$71,2,IF(C3322=Локализация!$C$72,3,IF(C3322=Локализация!$C$73,4,IF(C3322=Локализация!$C$74,5,IF(OR(C3322=1,C3322=2,C3322=3,C3322=4,C3322=5),C3322,"")))))))</f>
        <v/>
      </c>
      <c r="F3322" s="55" t="e">
        <f t="shared" si="65"/>
        <v>#VALUE!</v>
      </c>
    </row>
    <row r="3323" spans="4:6" x14ac:dyDescent="0.3">
      <c r="D3323" s="11" t="str">
        <f>(IF(B3323=Локализация!$C$64,1,IF(B3323=Локализация!$C$65,2,IF(B3323=Локализация!$C$66,3,IF(B3323=Локализация!$C$67,4,IF(B3323=Локализация!$C$68,5,IF(OR(B3323=1,B3323=2,B3323=3,B3323=4,B3323=5),B3323,"")))))))</f>
        <v/>
      </c>
      <c r="E3323" s="11" t="str">
        <f>(IF(C3323=Локализация!$C$70,1,IF(C3323=Локализация!$C$71,2,IF(C3323=Локализация!$C$72,3,IF(C3323=Локализация!$C$73,4,IF(C3323=Локализация!$C$74,5,IF(OR(C3323=1,C3323=2,C3323=3,C3323=4,C3323=5),C3323,"")))))))</f>
        <v/>
      </c>
      <c r="F3323" s="55" t="e">
        <f t="shared" si="65"/>
        <v>#VALUE!</v>
      </c>
    </row>
    <row r="3324" spans="4:6" x14ac:dyDescent="0.3">
      <c r="D3324" s="11" t="str">
        <f>(IF(B3324=Локализация!$C$64,1,IF(B3324=Локализация!$C$65,2,IF(B3324=Локализация!$C$66,3,IF(B3324=Локализация!$C$67,4,IF(B3324=Локализация!$C$68,5,IF(OR(B3324=1,B3324=2,B3324=3,B3324=4,B3324=5),B3324,"")))))))</f>
        <v/>
      </c>
      <c r="E3324" s="11" t="str">
        <f>(IF(C3324=Локализация!$C$70,1,IF(C3324=Локализация!$C$71,2,IF(C3324=Локализация!$C$72,3,IF(C3324=Локализация!$C$73,4,IF(C3324=Локализация!$C$74,5,IF(OR(C3324=1,C3324=2,C3324=3,C3324=4,C3324=5),C3324,"")))))))</f>
        <v/>
      </c>
      <c r="F3324" s="55" t="e">
        <f t="shared" si="65"/>
        <v>#VALUE!</v>
      </c>
    </row>
    <row r="3325" spans="4:6" x14ac:dyDescent="0.3">
      <c r="D3325" s="11" t="str">
        <f>(IF(B3325=Локализация!$C$64,1,IF(B3325=Локализация!$C$65,2,IF(B3325=Локализация!$C$66,3,IF(B3325=Локализация!$C$67,4,IF(B3325=Локализация!$C$68,5,IF(OR(B3325=1,B3325=2,B3325=3,B3325=4,B3325=5),B3325,"")))))))</f>
        <v/>
      </c>
      <c r="E3325" s="11" t="str">
        <f>(IF(C3325=Локализация!$C$70,1,IF(C3325=Локализация!$C$71,2,IF(C3325=Локализация!$C$72,3,IF(C3325=Локализация!$C$73,4,IF(C3325=Локализация!$C$74,5,IF(OR(C3325=1,C3325=2,C3325=3,C3325=4,C3325=5),C3325,"")))))))</f>
        <v/>
      </c>
      <c r="F3325" s="55" t="e">
        <f t="shared" si="65"/>
        <v>#VALUE!</v>
      </c>
    </row>
    <row r="3326" spans="4:6" x14ac:dyDescent="0.3">
      <c r="D3326" s="11" t="str">
        <f>(IF(B3326=Локализация!$C$64,1,IF(B3326=Локализация!$C$65,2,IF(B3326=Локализация!$C$66,3,IF(B3326=Локализация!$C$67,4,IF(B3326=Локализация!$C$68,5,IF(OR(B3326=1,B3326=2,B3326=3,B3326=4,B3326=5),B3326,"")))))))</f>
        <v/>
      </c>
      <c r="E3326" s="11" t="str">
        <f>(IF(C3326=Локализация!$C$70,1,IF(C3326=Локализация!$C$71,2,IF(C3326=Локализация!$C$72,3,IF(C3326=Локализация!$C$73,4,IF(C3326=Локализация!$C$74,5,IF(OR(C3326=1,C3326=2,C3326=3,C3326=4,C3326=5),C3326,"")))))))</f>
        <v/>
      </c>
      <c r="F3326" s="55" t="e">
        <f t="shared" si="65"/>
        <v>#VALUE!</v>
      </c>
    </row>
    <row r="3327" spans="4:6" x14ac:dyDescent="0.3">
      <c r="D3327" s="11" t="str">
        <f>(IF(B3327=Локализация!$C$64,1,IF(B3327=Локализация!$C$65,2,IF(B3327=Локализация!$C$66,3,IF(B3327=Локализация!$C$67,4,IF(B3327=Локализация!$C$68,5,IF(OR(B3327=1,B3327=2,B3327=3,B3327=4,B3327=5),B3327,"")))))))</f>
        <v/>
      </c>
      <c r="E3327" s="11" t="str">
        <f>(IF(C3327=Локализация!$C$70,1,IF(C3327=Локализация!$C$71,2,IF(C3327=Локализация!$C$72,3,IF(C3327=Локализация!$C$73,4,IF(C3327=Локализация!$C$74,5,IF(OR(C3327=1,C3327=2,C3327=3,C3327=4,C3327=5),C3327,"")))))))</f>
        <v/>
      </c>
      <c r="F3327" s="55" t="e">
        <f t="shared" si="65"/>
        <v>#VALUE!</v>
      </c>
    </row>
    <row r="3328" spans="4:6" x14ac:dyDescent="0.3">
      <c r="D3328" s="11" t="str">
        <f>(IF(B3328=Локализация!$C$64,1,IF(B3328=Локализация!$C$65,2,IF(B3328=Локализация!$C$66,3,IF(B3328=Локализация!$C$67,4,IF(B3328=Локализация!$C$68,5,IF(OR(B3328=1,B3328=2,B3328=3,B3328=4,B3328=5),B3328,"")))))))</f>
        <v/>
      </c>
      <c r="E3328" s="11" t="str">
        <f>(IF(C3328=Локализация!$C$70,1,IF(C3328=Локализация!$C$71,2,IF(C3328=Локализация!$C$72,3,IF(C3328=Локализация!$C$73,4,IF(C3328=Локализация!$C$74,5,IF(OR(C3328=1,C3328=2,C3328=3,C3328=4,C3328=5),C3328,"")))))))</f>
        <v/>
      </c>
      <c r="F3328" s="55" t="e">
        <f t="shared" si="65"/>
        <v>#VALUE!</v>
      </c>
    </row>
    <row r="3329" spans="4:6" x14ac:dyDescent="0.3">
      <c r="D3329" s="11" t="str">
        <f>(IF(B3329=Локализация!$C$64,1,IF(B3329=Локализация!$C$65,2,IF(B3329=Локализация!$C$66,3,IF(B3329=Локализация!$C$67,4,IF(B3329=Локализация!$C$68,5,IF(OR(B3329=1,B3329=2,B3329=3,B3329=4,B3329=5),B3329,"")))))))</f>
        <v/>
      </c>
      <c r="E3329" s="11" t="str">
        <f>(IF(C3329=Локализация!$C$70,1,IF(C3329=Локализация!$C$71,2,IF(C3329=Локализация!$C$72,3,IF(C3329=Локализация!$C$73,4,IF(C3329=Локализация!$C$74,5,IF(OR(C3329=1,C3329=2,C3329=3,C3329=4,C3329=5),C3329,"")))))))</f>
        <v/>
      </c>
      <c r="F3329" s="55" t="e">
        <f t="shared" si="65"/>
        <v>#VALUE!</v>
      </c>
    </row>
    <row r="3330" spans="4:6" x14ac:dyDescent="0.3">
      <c r="D3330" s="11" t="str">
        <f>(IF(B3330=Локализация!$C$64,1,IF(B3330=Локализация!$C$65,2,IF(B3330=Локализация!$C$66,3,IF(B3330=Локализация!$C$67,4,IF(B3330=Локализация!$C$68,5,IF(OR(B3330=1,B3330=2,B3330=3,B3330=4,B3330=5),B3330,"")))))))</f>
        <v/>
      </c>
      <c r="E3330" s="11" t="str">
        <f>(IF(C3330=Локализация!$C$70,1,IF(C3330=Локализация!$C$71,2,IF(C3330=Локализация!$C$72,3,IF(C3330=Локализация!$C$73,4,IF(C3330=Локализация!$C$74,5,IF(OR(C3330=1,C3330=2,C3330=3,C3330=4,C3330=5),C3330,"")))))))</f>
        <v/>
      </c>
      <c r="F3330" s="55" t="e">
        <f t="shared" si="65"/>
        <v>#VALUE!</v>
      </c>
    </row>
    <row r="3331" spans="4:6" x14ac:dyDescent="0.3">
      <c r="D3331" s="11" t="str">
        <f>(IF(B3331=Локализация!$C$64,1,IF(B3331=Локализация!$C$65,2,IF(B3331=Локализация!$C$66,3,IF(B3331=Локализация!$C$67,4,IF(B3331=Локализация!$C$68,5,IF(OR(B3331=1,B3331=2,B3331=3,B3331=4,B3331=5),B3331,"")))))))</f>
        <v/>
      </c>
      <c r="E3331" s="11" t="str">
        <f>(IF(C3331=Локализация!$C$70,1,IF(C3331=Локализация!$C$71,2,IF(C3331=Локализация!$C$72,3,IF(C3331=Локализация!$C$73,4,IF(C3331=Локализация!$C$74,5,IF(OR(C3331=1,C3331=2,C3331=3,C3331=4,C3331=5),C3331,"")))))))</f>
        <v/>
      </c>
      <c r="F3331" s="55" t="e">
        <f t="shared" si="65"/>
        <v>#VALUE!</v>
      </c>
    </row>
    <row r="3332" spans="4:6" x14ac:dyDescent="0.3">
      <c r="D3332" s="11" t="str">
        <f>(IF(B3332=Локализация!$C$64,1,IF(B3332=Локализация!$C$65,2,IF(B3332=Локализация!$C$66,3,IF(B3332=Локализация!$C$67,4,IF(B3332=Локализация!$C$68,5,IF(OR(B3332=1,B3332=2,B3332=3,B3332=4,B3332=5),B3332,"")))))))</f>
        <v/>
      </c>
      <c r="E3332" s="11" t="str">
        <f>(IF(C3332=Локализация!$C$70,1,IF(C3332=Локализация!$C$71,2,IF(C3332=Локализация!$C$72,3,IF(C3332=Локализация!$C$73,4,IF(C3332=Локализация!$C$74,5,IF(OR(C3332=1,C3332=2,C3332=3,C3332=4,C3332=5),C3332,"")))))))</f>
        <v/>
      </c>
      <c r="F3332" s="55" t="e">
        <f t="shared" si="65"/>
        <v>#VALUE!</v>
      </c>
    </row>
    <row r="3333" spans="4:6" x14ac:dyDescent="0.3">
      <c r="D3333" s="11" t="str">
        <f>(IF(B3333=Локализация!$C$64,1,IF(B3333=Локализация!$C$65,2,IF(B3333=Локализация!$C$66,3,IF(B3333=Локализация!$C$67,4,IF(B3333=Локализация!$C$68,5,IF(OR(B3333=1,B3333=2,B3333=3,B3333=4,B3333=5),B3333,"")))))))</f>
        <v/>
      </c>
      <c r="E3333" s="11" t="str">
        <f>(IF(C3333=Локализация!$C$70,1,IF(C3333=Локализация!$C$71,2,IF(C3333=Локализация!$C$72,3,IF(C3333=Локализация!$C$73,4,IF(C3333=Локализация!$C$74,5,IF(OR(C3333=1,C3333=2,C3333=3,C3333=4,C3333=5),C3333,"")))))))</f>
        <v/>
      </c>
      <c r="F3333" s="55" t="e">
        <f t="shared" si="65"/>
        <v>#VALUE!</v>
      </c>
    </row>
    <row r="3334" spans="4:6" x14ac:dyDescent="0.3">
      <c r="D3334" s="11" t="str">
        <f>(IF(B3334=Локализация!$C$64,1,IF(B3334=Локализация!$C$65,2,IF(B3334=Локализация!$C$66,3,IF(B3334=Локализация!$C$67,4,IF(B3334=Локализация!$C$68,5,IF(OR(B3334=1,B3334=2,B3334=3,B3334=4,B3334=5),B3334,"")))))))</f>
        <v/>
      </c>
      <c r="E3334" s="11" t="str">
        <f>(IF(C3334=Локализация!$C$70,1,IF(C3334=Локализация!$C$71,2,IF(C3334=Локализация!$C$72,3,IF(C3334=Локализация!$C$73,4,IF(C3334=Локализация!$C$74,5,IF(OR(C3334=1,C3334=2,C3334=3,C3334=4,C3334=5),C3334,"")))))))</f>
        <v/>
      </c>
      <c r="F3334" s="55" t="e">
        <f t="shared" si="65"/>
        <v>#VALUE!</v>
      </c>
    </row>
    <row r="3335" spans="4:6" x14ac:dyDescent="0.3">
      <c r="D3335" s="11" t="str">
        <f>(IF(B3335=Локализация!$C$64,1,IF(B3335=Локализация!$C$65,2,IF(B3335=Локализация!$C$66,3,IF(B3335=Локализация!$C$67,4,IF(B3335=Локализация!$C$68,5,IF(OR(B3335=1,B3335=2,B3335=3,B3335=4,B3335=5),B3335,"")))))))</f>
        <v/>
      </c>
      <c r="E3335" s="11" t="str">
        <f>(IF(C3335=Локализация!$C$70,1,IF(C3335=Локализация!$C$71,2,IF(C3335=Локализация!$C$72,3,IF(C3335=Локализация!$C$73,4,IF(C3335=Локализация!$C$74,5,IF(OR(C3335=1,C3335=2,C3335=3,C3335=4,C3335=5),C3335,"")))))))</f>
        <v/>
      </c>
      <c r="F3335" s="55" t="e">
        <f t="shared" si="65"/>
        <v>#VALUE!</v>
      </c>
    </row>
    <row r="3336" spans="4:6" x14ac:dyDescent="0.3">
      <c r="D3336" s="11" t="str">
        <f>(IF(B3336=Локализация!$C$64,1,IF(B3336=Локализация!$C$65,2,IF(B3336=Локализация!$C$66,3,IF(B3336=Локализация!$C$67,4,IF(B3336=Локализация!$C$68,5,IF(OR(B3336=1,B3336=2,B3336=3,B3336=4,B3336=5),B3336,"")))))))</f>
        <v/>
      </c>
      <c r="E3336" s="11" t="str">
        <f>(IF(C3336=Локализация!$C$70,1,IF(C3336=Локализация!$C$71,2,IF(C3336=Локализация!$C$72,3,IF(C3336=Локализация!$C$73,4,IF(C3336=Локализация!$C$74,5,IF(OR(C3336=1,C3336=2,C3336=3,C3336=4,C3336=5),C3336,"")))))))</f>
        <v/>
      </c>
      <c r="F3336" s="55" t="e">
        <f t="shared" si="65"/>
        <v>#VALUE!</v>
      </c>
    </row>
    <row r="3337" spans="4:6" x14ac:dyDescent="0.3">
      <c r="D3337" s="11" t="str">
        <f>(IF(B3337=Локализация!$C$64,1,IF(B3337=Локализация!$C$65,2,IF(B3337=Локализация!$C$66,3,IF(B3337=Локализация!$C$67,4,IF(B3337=Локализация!$C$68,5,IF(OR(B3337=1,B3337=2,B3337=3,B3337=4,B3337=5),B3337,"")))))))</f>
        <v/>
      </c>
      <c r="E3337" s="11" t="str">
        <f>(IF(C3337=Локализация!$C$70,1,IF(C3337=Локализация!$C$71,2,IF(C3337=Локализация!$C$72,3,IF(C3337=Локализация!$C$73,4,IF(C3337=Локализация!$C$74,5,IF(OR(C3337=1,C3337=2,C3337=3,C3337=4,C3337=5),C3337,"")))))))</f>
        <v/>
      </c>
      <c r="F3337" s="55" t="e">
        <f t="shared" si="65"/>
        <v>#VALUE!</v>
      </c>
    </row>
    <row r="3338" spans="4:6" x14ac:dyDescent="0.3">
      <c r="D3338" s="11" t="str">
        <f>(IF(B3338=Локализация!$C$64,1,IF(B3338=Локализация!$C$65,2,IF(B3338=Локализация!$C$66,3,IF(B3338=Локализация!$C$67,4,IF(B3338=Локализация!$C$68,5,IF(OR(B3338=1,B3338=2,B3338=3,B3338=4,B3338=5),B3338,"")))))))</f>
        <v/>
      </c>
      <c r="E3338" s="11" t="str">
        <f>(IF(C3338=Локализация!$C$70,1,IF(C3338=Локализация!$C$71,2,IF(C3338=Локализация!$C$72,3,IF(C3338=Локализация!$C$73,4,IF(C3338=Локализация!$C$74,5,IF(OR(C3338=1,C3338=2,C3338=3,C3338=4,C3338=5),C3338,"")))))))</f>
        <v/>
      </c>
      <c r="F3338" s="55" t="e">
        <f t="shared" si="65"/>
        <v>#VALUE!</v>
      </c>
    </row>
    <row r="3339" spans="4:6" x14ac:dyDescent="0.3">
      <c r="D3339" s="11" t="str">
        <f>(IF(B3339=Локализация!$C$64,1,IF(B3339=Локализация!$C$65,2,IF(B3339=Локализация!$C$66,3,IF(B3339=Локализация!$C$67,4,IF(B3339=Локализация!$C$68,5,IF(OR(B3339=1,B3339=2,B3339=3,B3339=4,B3339=5),B3339,"")))))))</f>
        <v/>
      </c>
      <c r="E3339" s="11" t="str">
        <f>(IF(C3339=Локализация!$C$70,1,IF(C3339=Локализация!$C$71,2,IF(C3339=Локализация!$C$72,3,IF(C3339=Локализация!$C$73,4,IF(C3339=Локализация!$C$74,5,IF(OR(C3339=1,C3339=2,C3339=3,C3339=4,C3339=5),C3339,"")))))))</f>
        <v/>
      </c>
      <c r="F3339" s="55" t="e">
        <f t="shared" si="65"/>
        <v>#VALUE!</v>
      </c>
    </row>
    <row r="3340" spans="4:6" x14ac:dyDescent="0.3">
      <c r="D3340" s="11" t="str">
        <f>(IF(B3340=Локализация!$C$64,1,IF(B3340=Локализация!$C$65,2,IF(B3340=Локализация!$C$66,3,IF(B3340=Локализация!$C$67,4,IF(B3340=Локализация!$C$68,5,IF(OR(B3340=1,B3340=2,B3340=3,B3340=4,B3340=5),B3340,"")))))))</f>
        <v/>
      </c>
      <c r="E3340" s="11" t="str">
        <f>(IF(C3340=Локализация!$C$70,1,IF(C3340=Локализация!$C$71,2,IF(C3340=Локализация!$C$72,3,IF(C3340=Локализация!$C$73,4,IF(C3340=Локализация!$C$74,5,IF(OR(C3340=1,C3340=2,C3340=3,C3340=4,C3340=5),C3340,"")))))))</f>
        <v/>
      </c>
      <c r="F3340" s="55" t="e">
        <f t="shared" si="65"/>
        <v>#VALUE!</v>
      </c>
    </row>
    <row r="3341" spans="4:6" x14ac:dyDescent="0.3">
      <c r="D3341" s="11" t="str">
        <f>(IF(B3341=Локализация!$C$64,1,IF(B3341=Локализация!$C$65,2,IF(B3341=Локализация!$C$66,3,IF(B3341=Локализация!$C$67,4,IF(B3341=Локализация!$C$68,5,IF(OR(B3341=1,B3341=2,B3341=3,B3341=4,B3341=5),B3341,"")))))))</f>
        <v/>
      </c>
      <c r="E3341" s="11" t="str">
        <f>(IF(C3341=Локализация!$C$70,1,IF(C3341=Локализация!$C$71,2,IF(C3341=Локализация!$C$72,3,IF(C3341=Локализация!$C$73,4,IF(C3341=Локализация!$C$74,5,IF(OR(C3341=1,C3341=2,C3341=3,C3341=4,C3341=5),C3341,"")))))))</f>
        <v/>
      </c>
      <c r="F3341" s="55" t="e">
        <f t="shared" si="65"/>
        <v>#VALUE!</v>
      </c>
    </row>
    <row r="3342" spans="4:6" x14ac:dyDescent="0.3">
      <c r="D3342" s="11" t="str">
        <f>(IF(B3342=Локализация!$C$64,1,IF(B3342=Локализация!$C$65,2,IF(B3342=Локализация!$C$66,3,IF(B3342=Локализация!$C$67,4,IF(B3342=Локализация!$C$68,5,IF(OR(B3342=1,B3342=2,B3342=3,B3342=4,B3342=5),B3342,"")))))))</f>
        <v/>
      </c>
      <c r="E3342" s="11" t="str">
        <f>(IF(C3342=Локализация!$C$70,1,IF(C3342=Локализация!$C$71,2,IF(C3342=Локализация!$C$72,3,IF(C3342=Локализация!$C$73,4,IF(C3342=Локализация!$C$74,5,IF(OR(C3342=1,C3342=2,C3342=3,C3342=4,C3342=5),C3342,"")))))))</f>
        <v/>
      </c>
      <c r="F3342" s="55" t="e">
        <f t="shared" si="65"/>
        <v>#VALUE!</v>
      </c>
    </row>
    <row r="3343" spans="4:6" x14ac:dyDescent="0.3">
      <c r="D3343" s="11" t="str">
        <f>(IF(B3343=Локализация!$C$64,1,IF(B3343=Локализация!$C$65,2,IF(B3343=Локализация!$C$66,3,IF(B3343=Локализация!$C$67,4,IF(B3343=Локализация!$C$68,5,IF(OR(B3343=1,B3343=2,B3343=3,B3343=4,B3343=5),B3343,"")))))))</f>
        <v/>
      </c>
      <c r="E3343" s="11" t="str">
        <f>(IF(C3343=Локализация!$C$70,1,IF(C3343=Локализация!$C$71,2,IF(C3343=Локализация!$C$72,3,IF(C3343=Локализация!$C$73,4,IF(C3343=Локализация!$C$74,5,IF(OR(C3343=1,C3343=2,C3343=3,C3343=4,C3343=5),C3343,"")))))))</f>
        <v/>
      </c>
      <c r="F3343" s="55" t="e">
        <f t="shared" si="65"/>
        <v>#VALUE!</v>
      </c>
    </row>
    <row r="3344" spans="4:6" x14ac:dyDescent="0.3">
      <c r="D3344" s="11" t="str">
        <f>(IF(B3344=Локализация!$C$64,1,IF(B3344=Локализация!$C$65,2,IF(B3344=Локализация!$C$66,3,IF(B3344=Локализация!$C$67,4,IF(B3344=Локализация!$C$68,5,IF(OR(B3344=1,B3344=2,B3344=3,B3344=4,B3344=5),B3344,"")))))))</f>
        <v/>
      </c>
      <c r="E3344" s="11" t="str">
        <f>(IF(C3344=Локализация!$C$70,1,IF(C3344=Локализация!$C$71,2,IF(C3344=Локализация!$C$72,3,IF(C3344=Локализация!$C$73,4,IF(C3344=Локализация!$C$74,5,IF(OR(C3344=1,C3344=2,C3344=3,C3344=4,C3344=5),C3344,"")))))))</f>
        <v/>
      </c>
      <c r="F3344" s="55" t="e">
        <f t="shared" si="65"/>
        <v>#VALUE!</v>
      </c>
    </row>
    <row r="3345" spans="4:6" x14ac:dyDescent="0.3">
      <c r="D3345" s="11" t="str">
        <f>(IF(B3345=Локализация!$C$64,1,IF(B3345=Локализация!$C$65,2,IF(B3345=Локализация!$C$66,3,IF(B3345=Локализация!$C$67,4,IF(B3345=Локализация!$C$68,5,IF(OR(B3345=1,B3345=2,B3345=3,B3345=4,B3345=5),B3345,"")))))))</f>
        <v/>
      </c>
      <c r="E3345" s="11" t="str">
        <f>(IF(C3345=Локализация!$C$70,1,IF(C3345=Локализация!$C$71,2,IF(C3345=Локализация!$C$72,3,IF(C3345=Локализация!$C$73,4,IF(C3345=Локализация!$C$74,5,IF(OR(C3345=1,C3345=2,C3345=3,C3345=4,C3345=5),C3345,"")))))))</f>
        <v/>
      </c>
      <c r="F3345" s="55" t="e">
        <f t="shared" si="65"/>
        <v>#VALUE!</v>
      </c>
    </row>
    <row r="3346" spans="4:6" x14ac:dyDescent="0.3">
      <c r="D3346" s="11" t="str">
        <f>(IF(B3346=Локализация!$C$64,1,IF(B3346=Локализация!$C$65,2,IF(B3346=Локализация!$C$66,3,IF(B3346=Локализация!$C$67,4,IF(B3346=Локализация!$C$68,5,IF(OR(B3346=1,B3346=2,B3346=3,B3346=4,B3346=5),B3346,"")))))))</f>
        <v/>
      </c>
      <c r="E3346" s="11" t="str">
        <f>(IF(C3346=Локализация!$C$70,1,IF(C3346=Локализация!$C$71,2,IF(C3346=Локализация!$C$72,3,IF(C3346=Локализация!$C$73,4,IF(C3346=Локализация!$C$74,5,IF(OR(C3346=1,C3346=2,C3346=3,C3346=4,C3346=5),C3346,"")))))))</f>
        <v/>
      </c>
      <c r="F3346" s="55" t="e">
        <f t="shared" si="65"/>
        <v>#VALUE!</v>
      </c>
    </row>
    <row r="3347" spans="4:6" x14ac:dyDescent="0.3">
      <c r="D3347" s="11" t="str">
        <f>(IF(B3347=Локализация!$C$64,1,IF(B3347=Локализация!$C$65,2,IF(B3347=Локализация!$C$66,3,IF(B3347=Локализация!$C$67,4,IF(B3347=Локализация!$C$68,5,IF(OR(B3347=1,B3347=2,B3347=3,B3347=4,B3347=5),B3347,"")))))))</f>
        <v/>
      </c>
      <c r="E3347" s="11" t="str">
        <f>(IF(C3347=Локализация!$C$70,1,IF(C3347=Локализация!$C$71,2,IF(C3347=Локализация!$C$72,3,IF(C3347=Локализация!$C$73,4,IF(C3347=Локализация!$C$74,5,IF(OR(C3347=1,C3347=2,C3347=3,C3347=4,C3347=5),C3347,"")))))))</f>
        <v/>
      </c>
      <c r="F3347" s="55" t="e">
        <f t="shared" si="65"/>
        <v>#VALUE!</v>
      </c>
    </row>
    <row r="3348" spans="4:6" x14ac:dyDescent="0.3">
      <c r="D3348" s="11" t="str">
        <f>(IF(B3348=Локализация!$C$64,1,IF(B3348=Локализация!$C$65,2,IF(B3348=Локализация!$C$66,3,IF(B3348=Локализация!$C$67,4,IF(B3348=Локализация!$C$68,5,IF(OR(B3348=1,B3348=2,B3348=3,B3348=4,B3348=5),B3348,"")))))))</f>
        <v/>
      </c>
      <c r="E3348" s="11" t="str">
        <f>(IF(C3348=Локализация!$C$70,1,IF(C3348=Локализация!$C$71,2,IF(C3348=Локализация!$C$72,3,IF(C3348=Локализация!$C$73,4,IF(C3348=Локализация!$C$74,5,IF(OR(C3348=1,C3348=2,C3348=3,C3348=4,C3348=5),C3348,"")))))))</f>
        <v/>
      </c>
      <c r="F3348" s="55" t="e">
        <f t="shared" si="65"/>
        <v>#VALUE!</v>
      </c>
    </row>
    <row r="3349" spans="4:6" x14ac:dyDescent="0.3">
      <c r="D3349" s="11" t="str">
        <f>(IF(B3349=Локализация!$C$64,1,IF(B3349=Локализация!$C$65,2,IF(B3349=Локализация!$C$66,3,IF(B3349=Локализация!$C$67,4,IF(B3349=Локализация!$C$68,5,IF(OR(B3349=1,B3349=2,B3349=3,B3349=4,B3349=5),B3349,"")))))))</f>
        <v/>
      </c>
      <c r="E3349" s="11" t="str">
        <f>(IF(C3349=Локализация!$C$70,1,IF(C3349=Локализация!$C$71,2,IF(C3349=Локализация!$C$72,3,IF(C3349=Локализация!$C$73,4,IF(C3349=Локализация!$C$74,5,IF(OR(C3349=1,C3349=2,C3349=3,C3349=4,C3349=5),C3349,"")))))))</f>
        <v/>
      </c>
      <c r="F3349" s="55" t="e">
        <f t="shared" si="65"/>
        <v>#VALUE!</v>
      </c>
    </row>
    <row r="3350" spans="4:6" x14ac:dyDescent="0.3">
      <c r="D3350" s="11" t="str">
        <f>(IF(B3350=Локализация!$C$64,1,IF(B3350=Локализация!$C$65,2,IF(B3350=Локализация!$C$66,3,IF(B3350=Локализация!$C$67,4,IF(B3350=Локализация!$C$68,5,IF(OR(B3350=1,B3350=2,B3350=3,B3350=4,B3350=5),B3350,"")))))))</f>
        <v/>
      </c>
      <c r="E3350" s="11" t="str">
        <f>(IF(C3350=Локализация!$C$70,1,IF(C3350=Локализация!$C$71,2,IF(C3350=Локализация!$C$72,3,IF(C3350=Локализация!$C$73,4,IF(C3350=Локализация!$C$74,5,IF(OR(C3350=1,C3350=2,C3350=3,C3350=4,C3350=5),C3350,"")))))))</f>
        <v/>
      </c>
      <c r="F3350" s="55" t="e">
        <f t="shared" si="65"/>
        <v>#VALUE!</v>
      </c>
    </row>
    <row r="3351" spans="4:6" x14ac:dyDescent="0.3">
      <c r="D3351" s="11" t="str">
        <f>(IF(B3351=Локализация!$C$64,1,IF(B3351=Локализация!$C$65,2,IF(B3351=Локализация!$C$66,3,IF(B3351=Локализация!$C$67,4,IF(B3351=Локализация!$C$68,5,IF(OR(B3351=1,B3351=2,B3351=3,B3351=4,B3351=5),B3351,"")))))))</f>
        <v/>
      </c>
      <c r="E3351" s="11" t="str">
        <f>(IF(C3351=Локализация!$C$70,1,IF(C3351=Локализация!$C$71,2,IF(C3351=Локализация!$C$72,3,IF(C3351=Локализация!$C$73,4,IF(C3351=Локализация!$C$74,5,IF(OR(C3351=1,C3351=2,C3351=3,C3351=4,C3351=5),C3351,"")))))))</f>
        <v/>
      </c>
      <c r="F3351" s="55" t="e">
        <f t="shared" si="65"/>
        <v>#VALUE!</v>
      </c>
    </row>
    <row r="3352" spans="4:6" x14ac:dyDescent="0.3">
      <c r="D3352" s="11" t="str">
        <f>(IF(B3352=Локализация!$C$64,1,IF(B3352=Локализация!$C$65,2,IF(B3352=Локализация!$C$66,3,IF(B3352=Локализация!$C$67,4,IF(B3352=Локализация!$C$68,5,IF(OR(B3352=1,B3352=2,B3352=3,B3352=4,B3352=5),B3352,"")))))))</f>
        <v/>
      </c>
      <c r="E3352" s="11" t="str">
        <f>(IF(C3352=Локализация!$C$70,1,IF(C3352=Локализация!$C$71,2,IF(C3352=Локализация!$C$72,3,IF(C3352=Локализация!$C$73,4,IF(C3352=Локализация!$C$74,5,IF(OR(C3352=1,C3352=2,C3352=3,C3352=4,C3352=5),C3352,"")))))))</f>
        <v/>
      </c>
      <c r="F3352" s="55" t="e">
        <f t="shared" si="65"/>
        <v>#VALUE!</v>
      </c>
    </row>
    <row r="3353" spans="4:6" x14ac:dyDescent="0.3">
      <c r="D3353" s="11" t="str">
        <f>(IF(B3353=Локализация!$C$64,1,IF(B3353=Локализация!$C$65,2,IF(B3353=Локализация!$C$66,3,IF(B3353=Локализация!$C$67,4,IF(B3353=Локализация!$C$68,5,IF(OR(B3353=1,B3353=2,B3353=3,B3353=4,B3353=5),B3353,"")))))))</f>
        <v/>
      </c>
      <c r="E3353" s="11" t="str">
        <f>(IF(C3353=Локализация!$C$70,1,IF(C3353=Локализация!$C$71,2,IF(C3353=Локализация!$C$72,3,IF(C3353=Локализация!$C$73,4,IF(C3353=Локализация!$C$74,5,IF(OR(C3353=1,C3353=2,C3353=3,C3353=4,C3353=5),C3353,"")))))))</f>
        <v/>
      </c>
      <c r="F3353" s="55" t="e">
        <f t="shared" si="65"/>
        <v>#VALUE!</v>
      </c>
    </row>
    <row r="3354" spans="4:6" x14ac:dyDescent="0.3">
      <c r="D3354" s="11" t="str">
        <f>(IF(B3354=Локализация!$C$64,1,IF(B3354=Локализация!$C$65,2,IF(B3354=Локализация!$C$66,3,IF(B3354=Локализация!$C$67,4,IF(B3354=Локализация!$C$68,5,IF(OR(B3354=1,B3354=2,B3354=3,B3354=4,B3354=5),B3354,"")))))))</f>
        <v/>
      </c>
      <c r="E3354" s="11" t="str">
        <f>(IF(C3354=Локализация!$C$70,1,IF(C3354=Локализация!$C$71,2,IF(C3354=Локализация!$C$72,3,IF(C3354=Локализация!$C$73,4,IF(C3354=Локализация!$C$74,5,IF(OR(C3354=1,C3354=2,C3354=3,C3354=4,C3354=5),C3354,"")))))))</f>
        <v/>
      </c>
      <c r="F3354" s="55" t="e">
        <f t="shared" si="65"/>
        <v>#VALUE!</v>
      </c>
    </row>
    <row r="3355" spans="4:6" x14ac:dyDescent="0.3">
      <c r="D3355" s="11" t="str">
        <f>(IF(B3355=Локализация!$C$64,1,IF(B3355=Локализация!$C$65,2,IF(B3355=Локализация!$C$66,3,IF(B3355=Локализация!$C$67,4,IF(B3355=Локализация!$C$68,5,IF(OR(B3355=1,B3355=2,B3355=3,B3355=4,B3355=5),B3355,"")))))))</f>
        <v/>
      </c>
      <c r="E3355" s="11" t="str">
        <f>(IF(C3355=Локализация!$C$70,1,IF(C3355=Локализация!$C$71,2,IF(C3355=Локализация!$C$72,3,IF(C3355=Локализация!$C$73,4,IF(C3355=Локализация!$C$74,5,IF(OR(C3355=1,C3355=2,C3355=3,C3355=4,C3355=5),C3355,"")))))))</f>
        <v/>
      </c>
      <c r="F3355" s="55" t="e">
        <f t="shared" si="65"/>
        <v>#VALUE!</v>
      </c>
    </row>
    <row r="3356" spans="4:6" x14ac:dyDescent="0.3">
      <c r="D3356" s="11" t="str">
        <f>(IF(B3356=Локализация!$C$64,1,IF(B3356=Локализация!$C$65,2,IF(B3356=Локализация!$C$66,3,IF(B3356=Локализация!$C$67,4,IF(B3356=Локализация!$C$68,5,IF(OR(B3356=1,B3356=2,B3356=3,B3356=4,B3356=5),B3356,"")))))))</f>
        <v/>
      </c>
      <c r="E3356" s="11" t="str">
        <f>(IF(C3356=Локализация!$C$70,1,IF(C3356=Локализация!$C$71,2,IF(C3356=Локализация!$C$72,3,IF(C3356=Локализация!$C$73,4,IF(C3356=Локализация!$C$74,5,IF(OR(C3356=1,C3356=2,C3356=3,C3356=4,C3356=5),C3356,"")))))))</f>
        <v/>
      </c>
      <c r="F3356" s="55" t="e">
        <f t="shared" si="65"/>
        <v>#VALUE!</v>
      </c>
    </row>
    <row r="3357" spans="4:6" x14ac:dyDescent="0.3">
      <c r="D3357" s="11" t="str">
        <f>(IF(B3357=Локализация!$C$64,1,IF(B3357=Локализация!$C$65,2,IF(B3357=Локализация!$C$66,3,IF(B3357=Локализация!$C$67,4,IF(B3357=Локализация!$C$68,5,IF(OR(B3357=1,B3357=2,B3357=3,B3357=4,B3357=5),B3357,"")))))))</f>
        <v/>
      </c>
      <c r="E3357" s="11" t="str">
        <f>(IF(C3357=Локализация!$C$70,1,IF(C3357=Локализация!$C$71,2,IF(C3357=Локализация!$C$72,3,IF(C3357=Локализация!$C$73,4,IF(C3357=Локализация!$C$74,5,IF(OR(C3357=1,C3357=2,C3357=3,C3357=4,C3357=5),C3357,"")))))))</f>
        <v/>
      </c>
      <c r="F3357" s="55" t="e">
        <f t="shared" si="65"/>
        <v>#VALUE!</v>
      </c>
    </row>
    <row r="3358" spans="4:6" x14ac:dyDescent="0.3">
      <c r="D3358" s="11" t="str">
        <f>(IF(B3358=Локализация!$C$64,1,IF(B3358=Локализация!$C$65,2,IF(B3358=Локализация!$C$66,3,IF(B3358=Локализация!$C$67,4,IF(B3358=Локализация!$C$68,5,IF(OR(B3358=1,B3358=2,B3358=3,B3358=4,B3358=5),B3358,"")))))))</f>
        <v/>
      </c>
      <c r="E3358" s="11" t="str">
        <f>(IF(C3358=Локализация!$C$70,1,IF(C3358=Локализация!$C$71,2,IF(C3358=Локализация!$C$72,3,IF(C3358=Локализация!$C$73,4,IF(C3358=Локализация!$C$74,5,IF(OR(C3358=1,C3358=2,C3358=3,C3358=4,C3358=5),C3358,"")))))))</f>
        <v/>
      </c>
      <c r="F3358" s="55" t="e">
        <f t="shared" si="65"/>
        <v>#VALUE!</v>
      </c>
    </row>
    <row r="3359" spans="4:6" x14ac:dyDescent="0.3">
      <c r="D3359" s="11" t="str">
        <f>(IF(B3359=Локализация!$C$64,1,IF(B3359=Локализация!$C$65,2,IF(B3359=Локализация!$C$66,3,IF(B3359=Локализация!$C$67,4,IF(B3359=Локализация!$C$68,5,IF(OR(B3359=1,B3359=2,B3359=3,B3359=4,B3359=5),B3359,"")))))))</f>
        <v/>
      </c>
      <c r="E3359" s="11" t="str">
        <f>(IF(C3359=Локализация!$C$70,1,IF(C3359=Локализация!$C$71,2,IF(C3359=Локализация!$C$72,3,IF(C3359=Локализация!$C$73,4,IF(C3359=Локализация!$C$74,5,IF(OR(C3359=1,C3359=2,C3359=3,C3359=4,C3359=5),C3359,"")))))))</f>
        <v/>
      </c>
      <c r="F3359" s="55" t="e">
        <f t="shared" si="65"/>
        <v>#VALUE!</v>
      </c>
    </row>
    <row r="3360" spans="4:6" x14ac:dyDescent="0.3">
      <c r="D3360" s="11" t="str">
        <f>(IF(B3360=Локализация!$C$64,1,IF(B3360=Локализация!$C$65,2,IF(B3360=Локализация!$C$66,3,IF(B3360=Локализация!$C$67,4,IF(B3360=Локализация!$C$68,5,IF(OR(B3360=1,B3360=2,B3360=3,B3360=4,B3360=5),B3360,"")))))))</f>
        <v/>
      </c>
      <c r="E3360" s="11" t="str">
        <f>(IF(C3360=Локализация!$C$70,1,IF(C3360=Локализация!$C$71,2,IF(C3360=Локализация!$C$72,3,IF(C3360=Локализация!$C$73,4,IF(C3360=Локализация!$C$74,5,IF(OR(C3360=1,C3360=2,C3360=3,C3360=4,C3360=5),C3360,"")))))))</f>
        <v/>
      </c>
      <c r="F3360" s="55" t="e">
        <f t="shared" si="65"/>
        <v>#VALUE!</v>
      </c>
    </row>
    <row r="3361" spans="4:6" x14ac:dyDescent="0.3">
      <c r="D3361" s="11" t="str">
        <f>(IF(B3361=Локализация!$C$64,1,IF(B3361=Локализация!$C$65,2,IF(B3361=Локализация!$C$66,3,IF(B3361=Локализация!$C$67,4,IF(B3361=Локализация!$C$68,5,IF(OR(B3361=1,B3361=2,B3361=3,B3361=4,B3361=5),B3361,"")))))))</f>
        <v/>
      </c>
      <c r="E3361" s="11" t="str">
        <f>(IF(C3361=Локализация!$C$70,1,IF(C3361=Локализация!$C$71,2,IF(C3361=Локализация!$C$72,3,IF(C3361=Локализация!$C$73,4,IF(C3361=Локализация!$C$74,5,IF(OR(C3361=1,C3361=2,C3361=3,C3361=4,C3361=5),C3361,"")))))))</f>
        <v/>
      </c>
      <c r="F3361" s="55" t="e">
        <f t="shared" si="65"/>
        <v>#VALUE!</v>
      </c>
    </row>
    <row r="3362" spans="4:6" x14ac:dyDescent="0.3">
      <c r="D3362" s="11" t="str">
        <f>(IF(B3362=Локализация!$C$64,1,IF(B3362=Локализация!$C$65,2,IF(B3362=Локализация!$C$66,3,IF(B3362=Локализация!$C$67,4,IF(B3362=Локализация!$C$68,5,IF(OR(B3362=1,B3362=2,B3362=3,B3362=4,B3362=5),B3362,"")))))))</f>
        <v/>
      </c>
      <c r="E3362" s="11" t="str">
        <f>(IF(C3362=Локализация!$C$70,1,IF(C3362=Локализация!$C$71,2,IF(C3362=Локализация!$C$72,3,IF(C3362=Локализация!$C$73,4,IF(C3362=Локализация!$C$74,5,IF(OR(C3362=1,C3362=2,C3362=3,C3362=4,C3362=5),C3362,"")))))))</f>
        <v/>
      </c>
      <c r="F3362" s="55" t="e">
        <f t="shared" ref="F3362:F3425" si="66">(((D3362+E3362)-2)/8)</f>
        <v>#VALUE!</v>
      </c>
    </row>
    <row r="3363" spans="4:6" x14ac:dyDescent="0.3">
      <c r="D3363" s="11" t="str">
        <f>(IF(B3363=Локализация!$C$64,1,IF(B3363=Локализация!$C$65,2,IF(B3363=Локализация!$C$66,3,IF(B3363=Локализация!$C$67,4,IF(B3363=Локализация!$C$68,5,IF(OR(B3363=1,B3363=2,B3363=3,B3363=4,B3363=5),B3363,"")))))))</f>
        <v/>
      </c>
      <c r="E3363" s="11" t="str">
        <f>(IF(C3363=Локализация!$C$70,1,IF(C3363=Локализация!$C$71,2,IF(C3363=Локализация!$C$72,3,IF(C3363=Локализация!$C$73,4,IF(C3363=Локализация!$C$74,5,IF(OR(C3363=1,C3363=2,C3363=3,C3363=4,C3363=5),C3363,"")))))))</f>
        <v/>
      </c>
      <c r="F3363" s="55" t="e">
        <f t="shared" si="66"/>
        <v>#VALUE!</v>
      </c>
    </row>
    <row r="3364" spans="4:6" x14ac:dyDescent="0.3">
      <c r="D3364" s="11" t="str">
        <f>(IF(B3364=Локализация!$C$64,1,IF(B3364=Локализация!$C$65,2,IF(B3364=Локализация!$C$66,3,IF(B3364=Локализация!$C$67,4,IF(B3364=Локализация!$C$68,5,IF(OR(B3364=1,B3364=2,B3364=3,B3364=4,B3364=5),B3364,"")))))))</f>
        <v/>
      </c>
      <c r="E3364" s="11" t="str">
        <f>(IF(C3364=Локализация!$C$70,1,IF(C3364=Локализация!$C$71,2,IF(C3364=Локализация!$C$72,3,IF(C3364=Локализация!$C$73,4,IF(C3364=Локализация!$C$74,5,IF(OR(C3364=1,C3364=2,C3364=3,C3364=4,C3364=5),C3364,"")))))))</f>
        <v/>
      </c>
      <c r="F3364" s="55" t="e">
        <f t="shared" si="66"/>
        <v>#VALUE!</v>
      </c>
    </row>
    <row r="3365" spans="4:6" x14ac:dyDescent="0.3">
      <c r="D3365" s="11" t="str">
        <f>(IF(B3365=Локализация!$C$64,1,IF(B3365=Локализация!$C$65,2,IF(B3365=Локализация!$C$66,3,IF(B3365=Локализация!$C$67,4,IF(B3365=Локализация!$C$68,5,IF(OR(B3365=1,B3365=2,B3365=3,B3365=4,B3365=5),B3365,"")))))))</f>
        <v/>
      </c>
      <c r="E3365" s="11" t="str">
        <f>(IF(C3365=Локализация!$C$70,1,IF(C3365=Локализация!$C$71,2,IF(C3365=Локализация!$C$72,3,IF(C3365=Локализация!$C$73,4,IF(C3365=Локализация!$C$74,5,IF(OR(C3365=1,C3365=2,C3365=3,C3365=4,C3365=5),C3365,"")))))))</f>
        <v/>
      </c>
      <c r="F3365" s="55" t="e">
        <f t="shared" si="66"/>
        <v>#VALUE!</v>
      </c>
    </row>
    <row r="3366" spans="4:6" x14ac:dyDescent="0.3">
      <c r="D3366" s="11" t="str">
        <f>(IF(B3366=Локализация!$C$64,1,IF(B3366=Локализация!$C$65,2,IF(B3366=Локализация!$C$66,3,IF(B3366=Локализация!$C$67,4,IF(B3366=Локализация!$C$68,5,IF(OR(B3366=1,B3366=2,B3366=3,B3366=4,B3366=5),B3366,"")))))))</f>
        <v/>
      </c>
      <c r="E3366" s="11" t="str">
        <f>(IF(C3366=Локализация!$C$70,1,IF(C3366=Локализация!$C$71,2,IF(C3366=Локализация!$C$72,3,IF(C3366=Локализация!$C$73,4,IF(C3366=Локализация!$C$74,5,IF(OR(C3366=1,C3366=2,C3366=3,C3366=4,C3366=5),C3366,"")))))))</f>
        <v/>
      </c>
      <c r="F3366" s="55" t="e">
        <f t="shared" si="66"/>
        <v>#VALUE!</v>
      </c>
    </row>
    <row r="3367" spans="4:6" x14ac:dyDescent="0.3">
      <c r="D3367" s="11" t="str">
        <f>(IF(B3367=Локализация!$C$64,1,IF(B3367=Локализация!$C$65,2,IF(B3367=Локализация!$C$66,3,IF(B3367=Локализация!$C$67,4,IF(B3367=Локализация!$C$68,5,IF(OR(B3367=1,B3367=2,B3367=3,B3367=4,B3367=5),B3367,"")))))))</f>
        <v/>
      </c>
      <c r="E3367" s="11" t="str">
        <f>(IF(C3367=Локализация!$C$70,1,IF(C3367=Локализация!$C$71,2,IF(C3367=Локализация!$C$72,3,IF(C3367=Локализация!$C$73,4,IF(C3367=Локализация!$C$74,5,IF(OR(C3367=1,C3367=2,C3367=3,C3367=4,C3367=5),C3367,"")))))))</f>
        <v/>
      </c>
      <c r="F3367" s="55" t="e">
        <f t="shared" si="66"/>
        <v>#VALUE!</v>
      </c>
    </row>
    <row r="3368" spans="4:6" x14ac:dyDescent="0.3">
      <c r="D3368" s="11" t="str">
        <f>(IF(B3368=Локализация!$C$64,1,IF(B3368=Локализация!$C$65,2,IF(B3368=Локализация!$C$66,3,IF(B3368=Локализация!$C$67,4,IF(B3368=Локализация!$C$68,5,IF(OR(B3368=1,B3368=2,B3368=3,B3368=4,B3368=5),B3368,"")))))))</f>
        <v/>
      </c>
      <c r="E3368" s="11" t="str">
        <f>(IF(C3368=Локализация!$C$70,1,IF(C3368=Локализация!$C$71,2,IF(C3368=Локализация!$C$72,3,IF(C3368=Локализация!$C$73,4,IF(C3368=Локализация!$C$74,5,IF(OR(C3368=1,C3368=2,C3368=3,C3368=4,C3368=5),C3368,"")))))))</f>
        <v/>
      </c>
      <c r="F3368" s="55" t="e">
        <f t="shared" si="66"/>
        <v>#VALUE!</v>
      </c>
    </row>
    <row r="3369" spans="4:6" x14ac:dyDescent="0.3">
      <c r="D3369" s="11" t="str">
        <f>(IF(B3369=Локализация!$C$64,1,IF(B3369=Локализация!$C$65,2,IF(B3369=Локализация!$C$66,3,IF(B3369=Локализация!$C$67,4,IF(B3369=Локализация!$C$68,5,IF(OR(B3369=1,B3369=2,B3369=3,B3369=4,B3369=5),B3369,"")))))))</f>
        <v/>
      </c>
      <c r="E3369" s="11" t="str">
        <f>(IF(C3369=Локализация!$C$70,1,IF(C3369=Локализация!$C$71,2,IF(C3369=Локализация!$C$72,3,IF(C3369=Локализация!$C$73,4,IF(C3369=Локализация!$C$74,5,IF(OR(C3369=1,C3369=2,C3369=3,C3369=4,C3369=5),C3369,"")))))))</f>
        <v/>
      </c>
      <c r="F3369" s="55" t="e">
        <f t="shared" si="66"/>
        <v>#VALUE!</v>
      </c>
    </row>
    <row r="3370" spans="4:6" x14ac:dyDescent="0.3">
      <c r="D3370" s="11" t="str">
        <f>(IF(B3370=Локализация!$C$64,1,IF(B3370=Локализация!$C$65,2,IF(B3370=Локализация!$C$66,3,IF(B3370=Локализация!$C$67,4,IF(B3370=Локализация!$C$68,5,IF(OR(B3370=1,B3370=2,B3370=3,B3370=4,B3370=5),B3370,"")))))))</f>
        <v/>
      </c>
      <c r="E3370" s="11" t="str">
        <f>(IF(C3370=Локализация!$C$70,1,IF(C3370=Локализация!$C$71,2,IF(C3370=Локализация!$C$72,3,IF(C3370=Локализация!$C$73,4,IF(C3370=Локализация!$C$74,5,IF(OR(C3370=1,C3370=2,C3370=3,C3370=4,C3370=5),C3370,"")))))))</f>
        <v/>
      </c>
      <c r="F3370" s="55" t="e">
        <f t="shared" si="66"/>
        <v>#VALUE!</v>
      </c>
    </row>
    <row r="3371" spans="4:6" x14ac:dyDescent="0.3">
      <c r="D3371" s="11" t="str">
        <f>(IF(B3371=Локализация!$C$64,1,IF(B3371=Локализация!$C$65,2,IF(B3371=Локализация!$C$66,3,IF(B3371=Локализация!$C$67,4,IF(B3371=Локализация!$C$68,5,IF(OR(B3371=1,B3371=2,B3371=3,B3371=4,B3371=5),B3371,"")))))))</f>
        <v/>
      </c>
      <c r="E3371" s="11" t="str">
        <f>(IF(C3371=Локализация!$C$70,1,IF(C3371=Локализация!$C$71,2,IF(C3371=Локализация!$C$72,3,IF(C3371=Локализация!$C$73,4,IF(C3371=Локализация!$C$74,5,IF(OR(C3371=1,C3371=2,C3371=3,C3371=4,C3371=5),C3371,"")))))))</f>
        <v/>
      </c>
      <c r="F3371" s="55" t="e">
        <f t="shared" si="66"/>
        <v>#VALUE!</v>
      </c>
    </row>
    <row r="3372" spans="4:6" x14ac:dyDescent="0.3">
      <c r="D3372" s="11" t="str">
        <f>(IF(B3372=Локализация!$C$64,1,IF(B3372=Локализация!$C$65,2,IF(B3372=Локализация!$C$66,3,IF(B3372=Локализация!$C$67,4,IF(B3372=Локализация!$C$68,5,IF(OR(B3372=1,B3372=2,B3372=3,B3372=4,B3372=5),B3372,"")))))))</f>
        <v/>
      </c>
      <c r="E3372" s="11" t="str">
        <f>(IF(C3372=Локализация!$C$70,1,IF(C3372=Локализация!$C$71,2,IF(C3372=Локализация!$C$72,3,IF(C3372=Локализация!$C$73,4,IF(C3372=Локализация!$C$74,5,IF(OR(C3372=1,C3372=2,C3372=3,C3372=4,C3372=5),C3372,"")))))))</f>
        <v/>
      </c>
      <c r="F3372" s="55" t="e">
        <f t="shared" si="66"/>
        <v>#VALUE!</v>
      </c>
    </row>
    <row r="3373" spans="4:6" x14ac:dyDescent="0.3">
      <c r="D3373" s="11" t="str">
        <f>(IF(B3373=Локализация!$C$64,1,IF(B3373=Локализация!$C$65,2,IF(B3373=Локализация!$C$66,3,IF(B3373=Локализация!$C$67,4,IF(B3373=Локализация!$C$68,5,IF(OR(B3373=1,B3373=2,B3373=3,B3373=4,B3373=5),B3373,"")))))))</f>
        <v/>
      </c>
      <c r="E3373" s="11" t="str">
        <f>(IF(C3373=Локализация!$C$70,1,IF(C3373=Локализация!$C$71,2,IF(C3373=Локализация!$C$72,3,IF(C3373=Локализация!$C$73,4,IF(C3373=Локализация!$C$74,5,IF(OR(C3373=1,C3373=2,C3373=3,C3373=4,C3373=5),C3373,"")))))))</f>
        <v/>
      </c>
      <c r="F3373" s="55" t="e">
        <f t="shared" si="66"/>
        <v>#VALUE!</v>
      </c>
    </row>
    <row r="3374" spans="4:6" x14ac:dyDescent="0.3">
      <c r="D3374" s="11" t="str">
        <f>(IF(B3374=Локализация!$C$64,1,IF(B3374=Локализация!$C$65,2,IF(B3374=Локализация!$C$66,3,IF(B3374=Локализация!$C$67,4,IF(B3374=Локализация!$C$68,5,IF(OR(B3374=1,B3374=2,B3374=3,B3374=4,B3374=5),B3374,"")))))))</f>
        <v/>
      </c>
      <c r="E3374" s="11" t="str">
        <f>(IF(C3374=Локализация!$C$70,1,IF(C3374=Локализация!$C$71,2,IF(C3374=Локализация!$C$72,3,IF(C3374=Локализация!$C$73,4,IF(C3374=Локализация!$C$74,5,IF(OR(C3374=1,C3374=2,C3374=3,C3374=4,C3374=5),C3374,"")))))))</f>
        <v/>
      </c>
      <c r="F3374" s="55" t="e">
        <f t="shared" si="66"/>
        <v>#VALUE!</v>
      </c>
    </row>
    <row r="3375" spans="4:6" x14ac:dyDescent="0.3">
      <c r="D3375" s="11" t="str">
        <f>(IF(B3375=Локализация!$C$64,1,IF(B3375=Локализация!$C$65,2,IF(B3375=Локализация!$C$66,3,IF(B3375=Локализация!$C$67,4,IF(B3375=Локализация!$C$68,5,IF(OR(B3375=1,B3375=2,B3375=3,B3375=4,B3375=5),B3375,"")))))))</f>
        <v/>
      </c>
      <c r="E3375" s="11" t="str">
        <f>(IF(C3375=Локализация!$C$70,1,IF(C3375=Локализация!$C$71,2,IF(C3375=Локализация!$C$72,3,IF(C3375=Локализация!$C$73,4,IF(C3375=Локализация!$C$74,5,IF(OR(C3375=1,C3375=2,C3375=3,C3375=4,C3375=5),C3375,"")))))))</f>
        <v/>
      </c>
      <c r="F3375" s="55" t="e">
        <f t="shared" si="66"/>
        <v>#VALUE!</v>
      </c>
    </row>
    <row r="3376" spans="4:6" x14ac:dyDescent="0.3">
      <c r="D3376" s="11" t="str">
        <f>(IF(B3376=Локализация!$C$64,1,IF(B3376=Локализация!$C$65,2,IF(B3376=Локализация!$C$66,3,IF(B3376=Локализация!$C$67,4,IF(B3376=Локализация!$C$68,5,IF(OR(B3376=1,B3376=2,B3376=3,B3376=4,B3376=5),B3376,"")))))))</f>
        <v/>
      </c>
      <c r="E3376" s="11" t="str">
        <f>(IF(C3376=Локализация!$C$70,1,IF(C3376=Локализация!$C$71,2,IF(C3376=Локализация!$C$72,3,IF(C3376=Локализация!$C$73,4,IF(C3376=Локализация!$C$74,5,IF(OR(C3376=1,C3376=2,C3376=3,C3376=4,C3376=5),C3376,"")))))))</f>
        <v/>
      </c>
      <c r="F3376" s="55" t="e">
        <f t="shared" si="66"/>
        <v>#VALUE!</v>
      </c>
    </row>
    <row r="3377" spans="4:6" x14ac:dyDescent="0.3">
      <c r="D3377" s="11" t="str">
        <f>(IF(B3377=Локализация!$C$64,1,IF(B3377=Локализация!$C$65,2,IF(B3377=Локализация!$C$66,3,IF(B3377=Локализация!$C$67,4,IF(B3377=Локализация!$C$68,5,IF(OR(B3377=1,B3377=2,B3377=3,B3377=4,B3377=5),B3377,"")))))))</f>
        <v/>
      </c>
      <c r="E3377" s="11" t="str">
        <f>(IF(C3377=Локализация!$C$70,1,IF(C3377=Локализация!$C$71,2,IF(C3377=Локализация!$C$72,3,IF(C3377=Локализация!$C$73,4,IF(C3377=Локализация!$C$74,5,IF(OR(C3377=1,C3377=2,C3377=3,C3377=4,C3377=5),C3377,"")))))))</f>
        <v/>
      </c>
      <c r="F3377" s="55" t="e">
        <f t="shared" si="66"/>
        <v>#VALUE!</v>
      </c>
    </row>
    <row r="3378" spans="4:6" x14ac:dyDescent="0.3">
      <c r="D3378" s="11" t="str">
        <f>(IF(B3378=Локализация!$C$64,1,IF(B3378=Локализация!$C$65,2,IF(B3378=Локализация!$C$66,3,IF(B3378=Локализация!$C$67,4,IF(B3378=Локализация!$C$68,5,IF(OR(B3378=1,B3378=2,B3378=3,B3378=4,B3378=5),B3378,"")))))))</f>
        <v/>
      </c>
      <c r="E3378" s="11" t="str">
        <f>(IF(C3378=Локализация!$C$70,1,IF(C3378=Локализация!$C$71,2,IF(C3378=Локализация!$C$72,3,IF(C3378=Локализация!$C$73,4,IF(C3378=Локализация!$C$74,5,IF(OR(C3378=1,C3378=2,C3378=3,C3378=4,C3378=5),C3378,"")))))))</f>
        <v/>
      </c>
      <c r="F3378" s="55" t="e">
        <f t="shared" si="66"/>
        <v>#VALUE!</v>
      </c>
    </row>
    <row r="3379" spans="4:6" x14ac:dyDescent="0.3">
      <c r="D3379" s="11" t="str">
        <f>(IF(B3379=Локализация!$C$64,1,IF(B3379=Локализация!$C$65,2,IF(B3379=Локализация!$C$66,3,IF(B3379=Локализация!$C$67,4,IF(B3379=Локализация!$C$68,5,IF(OR(B3379=1,B3379=2,B3379=3,B3379=4,B3379=5),B3379,"")))))))</f>
        <v/>
      </c>
      <c r="E3379" s="11" t="str">
        <f>(IF(C3379=Локализация!$C$70,1,IF(C3379=Локализация!$C$71,2,IF(C3379=Локализация!$C$72,3,IF(C3379=Локализация!$C$73,4,IF(C3379=Локализация!$C$74,5,IF(OR(C3379=1,C3379=2,C3379=3,C3379=4,C3379=5),C3379,"")))))))</f>
        <v/>
      </c>
      <c r="F3379" s="55" t="e">
        <f t="shared" si="66"/>
        <v>#VALUE!</v>
      </c>
    </row>
    <row r="3380" spans="4:6" x14ac:dyDescent="0.3">
      <c r="D3380" s="11" t="str">
        <f>(IF(B3380=Локализация!$C$64,1,IF(B3380=Локализация!$C$65,2,IF(B3380=Локализация!$C$66,3,IF(B3380=Локализация!$C$67,4,IF(B3380=Локализация!$C$68,5,IF(OR(B3380=1,B3380=2,B3380=3,B3380=4,B3380=5),B3380,"")))))))</f>
        <v/>
      </c>
      <c r="E3380" s="11" t="str">
        <f>(IF(C3380=Локализация!$C$70,1,IF(C3380=Локализация!$C$71,2,IF(C3380=Локализация!$C$72,3,IF(C3380=Локализация!$C$73,4,IF(C3380=Локализация!$C$74,5,IF(OR(C3380=1,C3380=2,C3380=3,C3380=4,C3380=5),C3380,"")))))))</f>
        <v/>
      </c>
      <c r="F3380" s="55" t="e">
        <f t="shared" si="66"/>
        <v>#VALUE!</v>
      </c>
    </row>
    <row r="3381" spans="4:6" x14ac:dyDescent="0.3">
      <c r="D3381" s="11" t="str">
        <f>(IF(B3381=Локализация!$C$64,1,IF(B3381=Локализация!$C$65,2,IF(B3381=Локализация!$C$66,3,IF(B3381=Локализация!$C$67,4,IF(B3381=Локализация!$C$68,5,IF(OR(B3381=1,B3381=2,B3381=3,B3381=4,B3381=5),B3381,"")))))))</f>
        <v/>
      </c>
      <c r="E3381" s="11" t="str">
        <f>(IF(C3381=Локализация!$C$70,1,IF(C3381=Локализация!$C$71,2,IF(C3381=Локализация!$C$72,3,IF(C3381=Локализация!$C$73,4,IF(C3381=Локализация!$C$74,5,IF(OR(C3381=1,C3381=2,C3381=3,C3381=4,C3381=5),C3381,"")))))))</f>
        <v/>
      </c>
      <c r="F3381" s="55" t="e">
        <f t="shared" si="66"/>
        <v>#VALUE!</v>
      </c>
    </row>
    <row r="3382" spans="4:6" x14ac:dyDescent="0.3">
      <c r="D3382" s="11" t="str">
        <f>(IF(B3382=Локализация!$C$64,1,IF(B3382=Локализация!$C$65,2,IF(B3382=Локализация!$C$66,3,IF(B3382=Локализация!$C$67,4,IF(B3382=Локализация!$C$68,5,IF(OR(B3382=1,B3382=2,B3382=3,B3382=4,B3382=5),B3382,"")))))))</f>
        <v/>
      </c>
      <c r="E3382" s="11" t="str">
        <f>(IF(C3382=Локализация!$C$70,1,IF(C3382=Локализация!$C$71,2,IF(C3382=Локализация!$C$72,3,IF(C3382=Локализация!$C$73,4,IF(C3382=Локализация!$C$74,5,IF(OR(C3382=1,C3382=2,C3382=3,C3382=4,C3382=5),C3382,"")))))))</f>
        <v/>
      </c>
      <c r="F3382" s="55" t="e">
        <f t="shared" si="66"/>
        <v>#VALUE!</v>
      </c>
    </row>
    <row r="3383" spans="4:6" x14ac:dyDescent="0.3">
      <c r="D3383" s="11" t="str">
        <f>(IF(B3383=Локализация!$C$64,1,IF(B3383=Локализация!$C$65,2,IF(B3383=Локализация!$C$66,3,IF(B3383=Локализация!$C$67,4,IF(B3383=Локализация!$C$68,5,IF(OR(B3383=1,B3383=2,B3383=3,B3383=4,B3383=5),B3383,"")))))))</f>
        <v/>
      </c>
      <c r="E3383" s="11" t="str">
        <f>(IF(C3383=Локализация!$C$70,1,IF(C3383=Локализация!$C$71,2,IF(C3383=Локализация!$C$72,3,IF(C3383=Локализация!$C$73,4,IF(C3383=Локализация!$C$74,5,IF(OR(C3383=1,C3383=2,C3383=3,C3383=4,C3383=5),C3383,"")))))))</f>
        <v/>
      </c>
      <c r="F3383" s="55" t="e">
        <f t="shared" si="66"/>
        <v>#VALUE!</v>
      </c>
    </row>
    <row r="3384" spans="4:6" x14ac:dyDescent="0.3">
      <c r="D3384" s="11" t="str">
        <f>(IF(B3384=Локализация!$C$64,1,IF(B3384=Локализация!$C$65,2,IF(B3384=Локализация!$C$66,3,IF(B3384=Локализация!$C$67,4,IF(B3384=Локализация!$C$68,5,IF(OR(B3384=1,B3384=2,B3384=3,B3384=4,B3384=5),B3384,"")))))))</f>
        <v/>
      </c>
      <c r="E3384" s="11" t="str">
        <f>(IF(C3384=Локализация!$C$70,1,IF(C3384=Локализация!$C$71,2,IF(C3384=Локализация!$C$72,3,IF(C3384=Локализация!$C$73,4,IF(C3384=Локализация!$C$74,5,IF(OR(C3384=1,C3384=2,C3384=3,C3384=4,C3384=5),C3384,"")))))))</f>
        <v/>
      </c>
      <c r="F3384" s="55" t="e">
        <f t="shared" si="66"/>
        <v>#VALUE!</v>
      </c>
    </row>
    <row r="3385" spans="4:6" x14ac:dyDescent="0.3">
      <c r="D3385" s="11" t="str">
        <f>(IF(B3385=Локализация!$C$64,1,IF(B3385=Локализация!$C$65,2,IF(B3385=Локализация!$C$66,3,IF(B3385=Локализация!$C$67,4,IF(B3385=Локализация!$C$68,5,IF(OR(B3385=1,B3385=2,B3385=3,B3385=4,B3385=5),B3385,"")))))))</f>
        <v/>
      </c>
      <c r="E3385" s="11" t="str">
        <f>(IF(C3385=Локализация!$C$70,1,IF(C3385=Локализация!$C$71,2,IF(C3385=Локализация!$C$72,3,IF(C3385=Локализация!$C$73,4,IF(C3385=Локализация!$C$74,5,IF(OR(C3385=1,C3385=2,C3385=3,C3385=4,C3385=5),C3385,"")))))))</f>
        <v/>
      </c>
      <c r="F3385" s="55" t="e">
        <f t="shared" si="66"/>
        <v>#VALUE!</v>
      </c>
    </row>
    <row r="3386" spans="4:6" x14ac:dyDescent="0.3">
      <c r="D3386" s="11" t="str">
        <f>(IF(B3386=Локализация!$C$64,1,IF(B3386=Локализация!$C$65,2,IF(B3386=Локализация!$C$66,3,IF(B3386=Локализация!$C$67,4,IF(B3386=Локализация!$C$68,5,IF(OR(B3386=1,B3386=2,B3386=3,B3386=4,B3386=5),B3386,"")))))))</f>
        <v/>
      </c>
      <c r="E3386" s="11" t="str">
        <f>(IF(C3386=Локализация!$C$70,1,IF(C3386=Локализация!$C$71,2,IF(C3386=Локализация!$C$72,3,IF(C3386=Локализация!$C$73,4,IF(C3386=Локализация!$C$74,5,IF(OR(C3386=1,C3386=2,C3386=3,C3386=4,C3386=5),C3386,"")))))))</f>
        <v/>
      </c>
      <c r="F3386" s="55" t="e">
        <f t="shared" si="66"/>
        <v>#VALUE!</v>
      </c>
    </row>
    <row r="3387" spans="4:6" x14ac:dyDescent="0.3">
      <c r="D3387" s="11" t="str">
        <f>(IF(B3387=Локализация!$C$64,1,IF(B3387=Локализация!$C$65,2,IF(B3387=Локализация!$C$66,3,IF(B3387=Локализация!$C$67,4,IF(B3387=Локализация!$C$68,5,IF(OR(B3387=1,B3387=2,B3387=3,B3387=4,B3387=5),B3387,"")))))))</f>
        <v/>
      </c>
      <c r="E3387" s="11" t="str">
        <f>(IF(C3387=Локализация!$C$70,1,IF(C3387=Локализация!$C$71,2,IF(C3387=Локализация!$C$72,3,IF(C3387=Локализация!$C$73,4,IF(C3387=Локализация!$C$74,5,IF(OR(C3387=1,C3387=2,C3387=3,C3387=4,C3387=5),C3387,"")))))))</f>
        <v/>
      </c>
      <c r="F3387" s="55" t="e">
        <f t="shared" si="66"/>
        <v>#VALUE!</v>
      </c>
    </row>
    <row r="3388" spans="4:6" x14ac:dyDescent="0.3">
      <c r="D3388" s="11" t="str">
        <f>(IF(B3388=Локализация!$C$64,1,IF(B3388=Локализация!$C$65,2,IF(B3388=Локализация!$C$66,3,IF(B3388=Локализация!$C$67,4,IF(B3388=Локализация!$C$68,5,IF(OR(B3388=1,B3388=2,B3388=3,B3388=4,B3388=5),B3388,"")))))))</f>
        <v/>
      </c>
      <c r="E3388" s="11" t="str">
        <f>(IF(C3388=Локализация!$C$70,1,IF(C3388=Локализация!$C$71,2,IF(C3388=Локализация!$C$72,3,IF(C3388=Локализация!$C$73,4,IF(C3388=Локализация!$C$74,5,IF(OR(C3388=1,C3388=2,C3388=3,C3388=4,C3388=5),C3388,"")))))))</f>
        <v/>
      </c>
      <c r="F3388" s="55" t="e">
        <f t="shared" si="66"/>
        <v>#VALUE!</v>
      </c>
    </row>
    <row r="3389" spans="4:6" x14ac:dyDescent="0.3">
      <c r="D3389" s="11" t="str">
        <f>(IF(B3389=Локализация!$C$64,1,IF(B3389=Локализация!$C$65,2,IF(B3389=Локализация!$C$66,3,IF(B3389=Локализация!$C$67,4,IF(B3389=Локализация!$C$68,5,IF(OR(B3389=1,B3389=2,B3389=3,B3389=4,B3389=5),B3389,"")))))))</f>
        <v/>
      </c>
      <c r="E3389" s="11" t="str">
        <f>(IF(C3389=Локализация!$C$70,1,IF(C3389=Локализация!$C$71,2,IF(C3389=Локализация!$C$72,3,IF(C3389=Локализация!$C$73,4,IF(C3389=Локализация!$C$74,5,IF(OR(C3389=1,C3389=2,C3389=3,C3389=4,C3389=5),C3389,"")))))))</f>
        <v/>
      </c>
      <c r="F3389" s="55" t="e">
        <f t="shared" si="66"/>
        <v>#VALUE!</v>
      </c>
    </row>
    <row r="3390" spans="4:6" x14ac:dyDescent="0.3">
      <c r="D3390" s="11" t="str">
        <f>(IF(B3390=Локализация!$C$64,1,IF(B3390=Локализация!$C$65,2,IF(B3390=Локализация!$C$66,3,IF(B3390=Локализация!$C$67,4,IF(B3390=Локализация!$C$68,5,IF(OR(B3390=1,B3390=2,B3390=3,B3390=4,B3390=5),B3390,"")))))))</f>
        <v/>
      </c>
      <c r="E3390" s="11" t="str">
        <f>(IF(C3390=Локализация!$C$70,1,IF(C3390=Локализация!$C$71,2,IF(C3390=Локализация!$C$72,3,IF(C3390=Локализация!$C$73,4,IF(C3390=Локализация!$C$74,5,IF(OR(C3390=1,C3390=2,C3390=3,C3390=4,C3390=5),C3390,"")))))))</f>
        <v/>
      </c>
      <c r="F3390" s="55" t="e">
        <f t="shared" si="66"/>
        <v>#VALUE!</v>
      </c>
    </row>
    <row r="3391" spans="4:6" x14ac:dyDescent="0.3">
      <c r="D3391" s="11" t="str">
        <f>(IF(B3391=Локализация!$C$64,1,IF(B3391=Локализация!$C$65,2,IF(B3391=Локализация!$C$66,3,IF(B3391=Локализация!$C$67,4,IF(B3391=Локализация!$C$68,5,IF(OR(B3391=1,B3391=2,B3391=3,B3391=4,B3391=5),B3391,"")))))))</f>
        <v/>
      </c>
      <c r="E3391" s="11" t="str">
        <f>(IF(C3391=Локализация!$C$70,1,IF(C3391=Локализация!$C$71,2,IF(C3391=Локализация!$C$72,3,IF(C3391=Локализация!$C$73,4,IF(C3391=Локализация!$C$74,5,IF(OR(C3391=1,C3391=2,C3391=3,C3391=4,C3391=5),C3391,"")))))))</f>
        <v/>
      </c>
      <c r="F3391" s="55" t="e">
        <f t="shared" si="66"/>
        <v>#VALUE!</v>
      </c>
    </row>
    <row r="3392" spans="4:6" x14ac:dyDescent="0.3">
      <c r="D3392" s="11" t="str">
        <f>(IF(B3392=Локализация!$C$64,1,IF(B3392=Локализация!$C$65,2,IF(B3392=Локализация!$C$66,3,IF(B3392=Локализация!$C$67,4,IF(B3392=Локализация!$C$68,5,IF(OR(B3392=1,B3392=2,B3392=3,B3392=4,B3392=5),B3392,"")))))))</f>
        <v/>
      </c>
      <c r="E3392" s="11" t="str">
        <f>(IF(C3392=Локализация!$C$70,1,IF(C3392=Локализация!$C$71,2,IF(C3392=Локализация!$C$72,3,IF(C3392=Локализация!$C$73,4,IF(C3392=Локализация!$C$74,5,IF(OR(C3392=1,C3392=2,C3392=3,C3392=4,C3392=5),C3392,"")))))))</f>
        <v/>
      </c>
      <c r="F3392" s="55" t="e">
        <f t="shared" si="66"/>
        <v>#VALUE!</v>
      </c>
    </row>
    <row r="3393" spans="4:6" x14ac:dyDescent="0.3">
      <c r="D3393" s="11" t="str">
        <f>(IF(B3393=Локализация!$C$64,1,IF(B3393=Локализация!$C$65,2,IF(B3393=Локализация!$C$66,3,IF(B3393=Локализация!$C$67,4,IF(B3393=Локализация!$C$68,5,IF(OR(B3393=1,B3393=2,B3393=3,B3393=4,B3393=5),B3393,"")))))))</f>
        <v/>
      </c>
      <c r="E3393" s="11" t="str">
        <f>(IF(C3393=Локализация!$C$70,1,IF(C3393=Локализация!$C$71,2,IF(C3393=Локализация!$C$72,3,IF(C3393=Локализация!$C$73,4,IF(C3393=Локализация!$C$74,5,IF(OR(C3393=1,C3393=2,C3393=3,C3393=4,C3393=5),C3393,"")))))))</f>
        <v/>
      </c>
      <c r="F3393" s="55" t="e">
        <f t="shared" si="66"/>
        <v>#VALUE!</v>
      </c>
    </row>
    <row r="3394" spans="4:6" x14ac:dyDescent="0.3">
      <c r="D3394" s="11" t="str">
        <f>(IF(B3394=Локализация!$C$64,1,IF(B3394=Локализация!$C$65,2,IF(B3394=Локализация!$C$66,3,IF(B3394=Локализация!$C$67,4,IF(B3394=Локализация!$C$68,5,IF(OR(B3394=1,B3394=2,B3394=3,B3394=4,B3394=5),B3394,"")))))))</f>
        <v/>
      </c>
      <c r="E3394" s="11" t="str">
        <f>(IF(C3394=Локализация!$C$70,1,IF(C3394=Локализация!$C$71,2,IF(C3394=Локализация!$C$72,3,IF(C3394=Локализация!$C$73,4,IF(C3394=Локализация!$C$74,5,IF(OR(C3394=1,C3394=2,C3394=3,C3394=4,C3394=5),C3394,"")))))))</f>
        <v/>
      </c>
      <c r="F3394" s="55" t="e">
        <f t="shared" si="66"/>
        <v>#VALUE!</v>
      </c>
    </row>
    <row r="3395" spans="4:6" x14ac:dyDescent="0.3">
      <c r="D3395" s="11" t="str">
        <f>(IF(B3395=Локализация!$C$64,1,IF(B3395=Локализация!$C$65,2,IF(B3395=Локализация!$C$66,3,IF(B3395=Локализация!$C$67,4,IF(B3395=Локализация!$C$68,5,IF(OR(B3395=1,B3395=2,B3395=3,B3395=4,B3395=5),B3395,"")))))))</f>
        <v/>
      </c>
      <c r="E3395" s="11" t="str">
        <f>(IF(C3395=Локализация!$C$70,1,IF(C3395=Локализация!$C$71,2,IF(C3395=Локализация!$C$72,3,IF(C3395=Локализация!$C$73,4,IF(C3395=Локализация!$C$74,5,IF(OR(C3395=1,C3395=2,C3395=3,C3395=4,C3395=5),C3395,"")))))))</f>
        <v/>
      </c>
      <c r="F3395" s="55" t="e">
        <f t="shared" si="66"/>
        <v>#VALUE!</v>
      </c>
    </row>
    <row r="3396" spans="4:6" x14ac:dyDescent="0.3">
      <c r="D3396" s="11" t="str">
        <f>(IF(B3396=Локализация!$C$64,1,IF(B3396=Локализация!$C$65,2,IF(B3396=Локализация!$C$66,3,IF(B3396=Локализация!$C$67,4,IF(B3396=Локализация!$C$68,5,IF(OR(B3396=1,B3396=2,B3396=3,B3396=4,B3396=5),B3396,"")))))))</f>
        <v/>
      </c>
      <c r="E3396" s="11" t="str">
        <f>(IF(C3396=Локализация!$C$70,1,IF(C3396=Локализация!$C$71,2,IF(C3396=Локализация!$C$72,3,IF(C3396=Локализация!$C$73,4,IF(C3396=Локализация!$C$74,5,IF(OR(C3396=1,C3396=2,C3396=3,C3396=4,C3396=5),C3396,"")))))))</f>
        <v/>
      </c>
      <c r="F3396" s="55" t="e">
        <f t="shared" si="66"/>
        <v>#VALUE!</v>
      </c>
    </row>
    <row r="3397" spans="4:6" x14ac:dyDescent="0.3">
      <c r="D3397" s="11" t="str">
        <f>(IF(B3397=Локализация!$C$64,1,IF(B3397=Локализация!$C$65,2,IF(B3397=Локализация!$C$66,3,IF(B3397=Локализация!$C$67,4,IF(B3397=Локализация!$C$68,5,IF(OR(B3397=1,B3397=2,B3397=3,B3397=4,B3397=5),B3397,"")))))))</f>
        <v/>
      </c>
      <c r="E3397" s="11" t="str">
        <f>(IF(C3397=Локализация!$C$70,1,IF(C3397=Локализация!$C$71,2,IF(C3397=Локализация!$C$72,3,IF(C3397=Локализация!$C$73,4,IF(C3397=Локализация!$C$74,5,IF(OR(C3397=1,C3397=2,C3397=3,C3397=4,C3397=5),C3397,"")))))))</f>
        <v/>
      </c>
      <c r="F3397" s="55" t="e">
        <f t="shared" si="66"/>
        <v>#VALUE!</v>
      </c>
    </row>
    <row r="3398" spans="4:6" x14ac:dyDescent="0.3">
      <c r="D3398" s="11" t="str">
        <f>(IF(B3398=Локализация!$C$64,1,IF(B3398=Локализация!$C$65,2,IF(B3398=Локализация!$C$66,3,IF(B3398=Локализация!$C$67,4,IF(B3398=Локализация!$C$68,5,IF(OR(B3398=1,B3398=2,B3398=3,B3398=4,B3398=5),B3398,"")))))))</f>
        <v/>
      </c>
      <c r="E3398" s="11" t="str">
        <f>(IF(C3398=Локализация!$C$70,1,IF(C3398=Локализация!$C$71,2,IF(C3398=Локализация!$C$72,3,IF(C3398=Локализация!$C$73,4,IF(C3398=Локализация!$C$74,5,IF(OR(C3398=1,C3398=2,C3398=3,C3398=4,C3398=5),C3398,"")))))))</f>
        <v/>
      </c>
      <c r="F3398" s="55" t="e">
        <f t="shared" si="66"/>
        <v>#VALUE!</v>
      </c>
    </row>
    <row r="3399" spans="4:6" x14ac:dyDescent="0.3">
      <c r="D3399" s="11" t="str">
        <f>(IF(B3399=Локализация!$C$64,1,IF(B3399=Локализация!$C$65,2,IF(B3399=Локализация!$C$66,3,IF(B3399=Локализация!$C$67,4,IF(B3399=Локализация!$C$68,5,IF(OR(B3399=1,B3399=2,B3399=3,B3399=4,B3399=5),B3399,"")))))))</f>
        <v/>
      </c>
      <c r="E3399" s="11" t="str">
        <f>(IF(C3399=Локализация!$C$70,1,IF(C3399=Локализация!$C$71,2,IF(C3399=Локализация!$C$72,3,IF(C3399=Локализация!$C$73,4,IF(C3399=Локализация!$C$74,5,IF(OR(C3399=1,C3399=2,C3399=3,C3399=4,C3399=5),C3399,"")))))))</f>
        <v/>
      </c>
      <c r="F3399" s="55" t="e">
        <f t="shared" si="66"/>
        <v>#VALUE!</v>
      </c>
    </row>
    <row r="3400" spans="4:6" x14ac:dyDescent="0.3">
      <c r="D3400" s="11" t="str">
        <f>(IF(B3400=Локализация!$C$64,1,IF(B3400=Локализация!$C$65,2,IF(B3400=Локализация!$C$66,3,IF(B3400=Локализация!$C$67,4,IF(B3400=Локализация!$C$68,5,IF(OR(B3400=1,B3400=2,B3400=3,B3400=4,B3400=5),B3400,"")))))))</f>
        <v/>
      </c>
      <c r="E3400" s="11" t="str">
        <f>(IF(C3400=Локализация!$C$70,1,IF(C3400=Локализация!$C$71,2,IF(C3400=Локализация!$C$72,3,IF(C3400=Локализация!$C$73,4,IF(C3400=Локализация!$C$74,5,IF(OR(C3400=1,C3400=2,C3400=3,C3400=4,C3400=5),C3400,"")))))))</f>
        <v/>
      </c>
      <c r="F3400" s="55" t="e">
        <f t="shared" si="66"/>
        <v>#VALUE!</v>
      </c>
    </row>
    <row r="3401" spans="4:6" x14ac:dyDescent="0.3">
      <c r="D3401" s="11" t="str">
        <f>(IF(B3401=Локализация!$C$64,1,IF(B3401=Локализация!$C$65,2,IF(B3401=Локализация!$C$66,3,IF(B3401=Локализация!$C$67,4,IF(B3401=Локализация!$C$68,5,IF(OR(B3401=1,B3401=2,B3401=3,B3401=4,B3401=5),B3401,"")))))))</f>
        <v/>
      </c>
      <c r="E3401" s="11" t="str">
        <f>(IF(C3401=Локализация!$C$70,1,IF(C3401=Локализация!$C$71,2,IF(C3401=Локализация!$C$72,3,IF(C3401=Локализация!$C$73,4,IF(C3401=Локализация!$C$74,5,IF(OR(C3401=1,C3401=2,C3401=3,C3401=4,C3401=5),C3401,"")))))))</f>
        <v/>
      </c>
      <c r="F3401" s="55" t="e">
        <f t="shared" si="66"/>
        <v>#VALUE!</v>
      </c>
    </row>
    <row r="3402" spans="4:6" x14ac:dyDescent="0.3">
      <c r="D3402" s="11" t="str">
        <f>(IF(B3402=Локализация!$C$64,1,IF(B3402=Локализация!$C$65,2,IF(B3402=Локализация!$C$66,3,IF(B3402=Локализация!$C$67,4,IF(B3402=Локализация!$C$68,5,IF(OR(B3402=1,B3402=2,B3402=3,B3402=4,B3402=5),B3402,"")))))))</f>
        <v/>
      </c>
      <c r="E3402" s="11" t="str">
        <f>(IF(C3402=Локализация!$C$70,1,IF(C3402=Локализация!$C$71,2,IF(C3402=Локализация!$C$72,3,IF(C3402=Локализация!$C$73,4,IF(C3402=Локализация!$C$74,5,IF(OR(C3402=1,C3402=2,C3402=3,C3402=4,C3402=5),C3402,"")))))))</f>
        <v/>
      </c>
      <c r="F3402" s="55" t="e">
        <f t="shared" si="66"/>
        <v>#VALUE!</v>
      </c>
    </row>
    <row r="3403" spans="4:6" x14ac:dyDescent="0.3">
      <c r="D3403" s="11" t="str">
        <f>(IF(B3403=Локализация!$C$64,1,IF(B3403=Локализация!$C$65,2,IF(B3403=Локализация!$C$66,3,IF(B3403=Локализация!$C$67,4,IF(B3403=Локализация!$C$68,5,IF(OR(B3403=1,B3403=2,B3403=3,B3403=4,B3403=5),B3403,"")))))))</f>
        <v/>
      </c>
      <c r="E3403" s="11" t="str">
        <f>(IF(C3403=Локализация!$C$70,1,IF(C3403=Локализация!$C$71,2,IF(C3403=Локализация!$C$72,3,IF(C3403=Локализация!$C$73,4,IF(C3403=Локализация!$C$74,5,IF(OR(C3403=1,C3403=2,C3403=3,C3403=4,C3403=5),C3403,"")))))))</f>
        <v/>
      </c>
      <c r="F3403" s="55" t="e">
        <f t="shared" si="66"/>
        <v>#VALUE!</v>
      </c>
    </row>
    <row r="3404" spans="4:6" x14ac:dyDescent="0.3">
      <c r="D3404" s="11" t="str">
        <f>(IF(B3404=Локализация!$C$64,1,IF(B3404=Локализация!$C$65,2,IF(B3404=Локализация!$C$66,3,IF(B3404=Локализация!$C$67,4,IF(B3404=Локализация!$C$68,5,IF(OR(B3404=1,B3404=2,B3404=3,B3404=4,B3404=5),B3404,"")))))))</f>
        <v/>
      </c>
      <c r="E3404" s="11" t="str">
        <f>(IF(C3404=Локализация!$C$70,1,IF(C3404=Локализация!$C$71,2,IF(C3404=Локализация!$C$72,3,IF(C3404=Локализация!$C$73,4,IF(C3404=Локализация!$C$74,5,IF(OR(C3404=1,C3404=2,C3404=3,C3404=4,C3404=5),C3404,"")))))))</f>
        <v/>
      </c>
      <c r="F3404" s="55" t="e">
        <f t="shared" si="66"/>
        <v>#VALUE!</v>
      </c>
    </row>
    <row r="3405" spans="4:6" x14ac:dyDescent="0.3">
      <c r="D3405" s="11" t="str">
        <f>(IF(B3405=Локализация!$C$64,1,IF(B3405=Локализация!$C$65,2,IF(B3405=Локализация!$C$66,3,IF(B3405=Локализация!$C$67,4,IF(B3405=Локализация!$C$68,5,IF(OR(B3405=1,B3405=2,B3405=3,B3405=4,B3405=5),B3405,"")))))))</f>
        <v/>
      </c>
      <c r="E3405" s="11" t="str">
        <f>(IF(C3405=Локализация!$C$70,1,IF(C3405=Локализация!$C$71,2,IF(C3405=Локализация!$C$72,3,IF(C3405=Локализация!$C$73,4,IF(C3405=Локализация!$C$74,5,IF(OR(C3405=1,C3405=2,C3405=3,C3405=4,C3405=5),C3405,"")))))))</f>
        <v/>
      </c>
      <c r="F3405" s="55" t="e">
        <f t="shared" si="66"/>
        <v>#VALUE!</v>
      </c>
    </row>
    <row r="3406" spans="4:6" x14ac:dyDescent="0.3">
      <c r="D3406" s="11" t="str">
        <f>(IF(B3406=Локализация!$C$64,1,IF(B3406=Локализация!$C$65,2,IF(B3406=Локализация!$C$66,3,IF(B3406=Локализация!$C$67,4,IF(B3406=Локализация!$C$68,5,IF(OR(B3406=1,B3406=2,B3406=3,B3406=4,B3406=5),B3406,"")))))))</f>
        <v/>
      </c>
      <c r="E3406" s="11" t="str">
        <f>(IF(C3406=Локализация!$C$70,1,IF(C3406=Локализация!$C$71,2,IF(C3406=Локализация!$C$72,3,IF(C3406=Локализация!$C$73,4,IF(C3406=Локализация!$C$74,5,IF(OR(C3406=1,C3406=2,C3406=3,C3406=4,C3406=5),C3406,"")))))))</f>
        <v/>
      </c>
      <c r="F3406" s="55" t="e">
        <f t="shared" si="66"/>
        <v>#VALUE!</v>
      </c>
    </row>
    <row r="3407" spans="4:6" x14ac:dyDescent="0.3">
      <c r="D3407" s="11" t="str">
        <f>(IF(B3407=Локализация!$C$64,1,IF(B3407=Локализация!$C$65,2,IF(B3407=Локализация!$C$66,3,IF(B3407=Локализация!$C$67,4,IF(B3407=Локализация!$C$68,5,IF(OR(B3407=1,B3407=2,B3407=3,B3407=4,B3407=5),B3407,"")))))))</f>
        <v/>
      </c>
      <c r="E3407" s="11" t="str">
        <f>(IF(C3407=Локализация!$C$70,1,IF(C3407=Локализация!$C$71,2,IF(C3407=Локализация!$C$72,3,IF(C3407=Локализация!$C$73,4,IF(C3407=Локализация!$C$74,5,IF(OR(C3407=1,C3407=2,C3407=3,C3407=4,C3407=5),C3407,"")))))))</f>
        <v/>
      </c>
      <c r="F3407" s="55" t="e">
        <f t="shared" si="66"/>
        <v>#VALUE!</v>
      </c>
    </row>
    <row r="3408" spans="4:6" x14ac:dyDescent="0.3">
      <c r="D3408" s="11" t="str">
        <f>(IF(B3408=Локализация!$C$64,1,IF(B3408=Локализация!$C$65,2,IF(B3408=Локализация!$C$66,3,IF(B3408=Локализация!$C$67,4,IF(B3408=Локализация!$C$68,5,IF(OR(B3408=1,B3408=2,B3408=3,B3408=4,B3408=5),B3408,"")))))))</f>
        <v/>
      </c>
      <c r="E3408" s="11" t="str">
        <f>(IF(C3408=Локализация!$C$70,1,IF(C3408=Локализация!$C$71,2,IF(C3408=Локализация!$C$72,3,IF(C3408=Локализация!$C$73,4,IF(C3408=Локализация!$C$74,5,IF(OR(C3408=1,C3408=2,C3408=3,C3408=4,C3408=5),C3408,"")))))))</f>
        <v/>
      </c>
      <c r="F3408" s="55" t="e">
        <f t="shared" si="66"/>
        <v>#VALUE!</v>
      </c>
    </row>
    <row r="3409" spans="4:6" x14ac:dyDescent="0.3">
      <c r="D3409" s="11" t="str">
        <f>(IF(B3409=Локализация!$C$64,1,IF(B3409=Локализация!$C$65,2,IF(B3409=Локализация!$C$66,3,IF(B3409=Локализация!$C$67,4,IF(B3409=Локализация!$C$68,5,IF(OR(B3409=1,B3409=2,B3409=3,B3409=4,B3409=5),B3409,"")))))))</f>
        <v/>
      </c>
      <c r="E3409" s="11" t="str">
        <f>(IF(C3409=Локализация!$C$70,1,IF(C3409=Локализация!$C$71,2,IF(C3409=Локализация!$C$72,3,IF(C3409=Локализация!$C$73,4,IF(C3409=Локализация!$C$74,5,IF(OR(C3409=1,C3409=2,C3409=3,C3409=4,C3409=5),C3409,"")))))))</f>
        <v/>
      </c>
      <c r="F3409" s="55" t="e">
        <f t="shared" si="66"/>
        <v>#VALUE!</v>
      </c>
    </row>
    <row r="3410" spans="4:6" x14ac:dyDescent="0.3">
      <c r="D3410" s="11" t="str">
        <f>(IF(B3410=Локализация!$C$64,1,IF(B3410=Локализация!$C$65,2,IF(B3410=Локализация!$C$66,3,IF(B3410=Локализация!$C$67,4,IF(B3410=Локализация!$C$68,5,IF(OR(B3410=1,B3410=2,B3410=3,B3410=4,B3410=5),B3410,"")))))))</f>
        <v/>
      </c>
      <c r="E3410" s="11" t="str">
        <f>(IF(C3410=Локализация!$C$70,1,IF(C3410=Локализация!$C$71,2,IF(C3410=Локализация!$C$72,3,IF(C3410=Локализация!$C$73,4,IF(C3410=Локализация!$C$74,5,IF(OR(C3410=1,C3410=2,C3410=3,C3410=4,C3410=5),C3410,"")))))))</f>
        <v/>
      </c>
      <c r="F3410" s="55" t="e">
        <f t="shared" si="66"/>
        <v>#VALUE!</v>
      </c>
    </row>
    <row r="3411" spans="4:6" x14ac:dyDescent="0.3">
      <c r="D3411" s="11" t="str">
        <f>(IF(B3411=Локализация!$C$64,1,IF(B3411=Локализация!$C$65,2,IF(B3411=Локализация!$C$66,3,IF(B3411=Локализация!$C$67,4,IF(B3411=Локализация!$C$68,5,IF(OR(B3411=1,B3411=2,B3411=3,B3411=4,B3411=5),B3411,"")))))))</f>
        <v/>
      </c>
      <c r="E3411" s="11" t="str">
        <f>(IF(C3411=Локализация!$C$70,1,IF(C3411=Локализация!$C$71,2,IF(C3411=Локализация!$C$72,3,IF(C3411=Локализация!$C$73,4,IF(C3411=Локализация!$C$74,5,IF(OR(C3411=1,C3411=2,C3411=3,C3411=4,C3411=5),C3411,"")))))))</f>
        <v/>
      </c>
      <c r="F3411" s="55" t="e">
        <f t="shared" si="66"/>
        <v>#VALUE!</v>
      </c>
    </row>
    <row r="3412" spans="4:6" x14ac:dyDescent="0.3">
      <c r="D3412" s="11" t="str">
        <f>(IF(B3412=Локализация!$C$64,1,IF(B3412=Локализация!$C$65,2,IF(B3412=Локализация!$C$66,3,IF(B3412=Локализация!$C$67,4,IF(B3412=Локализация!$C$68,5,IF(OR(B3412=1,B3412=2,B3412=3,B3412=4,B3412=5),B3412,"")))))))</f>
        <v/>
      </c>
      <c r="E3412" s="11" t="str">
        <f>(IF(C3412=Локализация!$C$70,1,IF(C3412=Локализация!$C$71,2,IF(C3412=Локализация!$C$72,3,IF(C3412=Локализация!$C$73,4,IF(C3412=Локализация!$C$74,5,IF(OR(C3412=1,C3412=2,C3412=3,C3412=4,C3412=5),C3412,"")))))))</f>
        <v/>
      </c>
      <c r="F3412" s="55" t="e">
        <f t="shared" si="66"/>
        <v>#VALUE!</v>
      </c>
    </row>
    <row r="3413" spans="4:6" x14ac:dyDescent="0.3">
      <c r="D3413" s="11" t="str">
        <f>(IF(B3413=Локализация!$C$64,1,IF(B3413=Локализация!$C$65,2,IF(B3413=Локализация!$C$66,3,IF(B3413=Локализация!$C$67,4,IF(B3413=Локализация!$C$68,5,IF(OR(B3413=1,B3413=2,B3413=3,B3413=4,B3413=5),B3413,"")))))))</f>
        <v/>
      </c>
      <c r="E3413" s="11" t="str">
        <f>(IF(C3413=Локализация!$C$70,1,IF(C3413=Локализация!$C$71,2,IF(C3413=Локализация!$C$72,3,IF(C3413=Локализация!$C$73,4,IF(C3413=Локализация!$C$74,5,IF(OR(C3413=1,C3413=2,C3413=3,C3413=4,C3413=5),C3413,"")))))))</f>
        <v/>
      </c>
      <c r="F3413" s="55" t="e">
        <f t="shared" si="66"/>
        <v>#VALUE!</v>
      </c>
    </row>
    <row r="3414" spans="4:6" x14ac:dyDescent="0.3">
      <c r="D3414" s="11" t="str">
        <f>(IF(B3414=Локализация!$C$64,1,IF(B3414=Локализация!$C$65,2,IF(B3414=Локализация!$C$66,3,IF(B3414=Локализация!$C$67,4,IF(B3414=Локализация!$C$68,5,IF(OR(B3414=1,B3414=2,B3414=3,B3414=4,B3414=5),B3414,"")))))))</f>
        <v/>
      </c>
      <c r="E3414" s="11" t="str">
        <f>(IF(C3414=Локализация!$C$70,1,IF(C3414=Локализация!$C$71,2,IF(C3414=Локализация!$C$72,3,IF(C3414=Локализация!$C$73,4,IF(C3414=Локализация!$C$74,5,IF(OR(C3414=1,C3414=2,C3414=3,C3414=4,C3414=5),C3414,"")))))))</f>
        <v/>
      </c>
      <c r="F3414" s="55" t="e">
        <f t="shared" si="66"/>
        <v>#VALUE!</v>
      </c>
    </row>
    <row r="3415" spans="4:6" x14ac:dyDescent="0.3">
      <c r="D3415" s="11" t="str">
        <f>(IF(B3415=Локализация!$C$64,1,IF(B3415=Локализация!$C$65,2,IF(B3415=Локализация!$C$66,3,IF(B3415=Локализация!$C$67,4,IF(B3415=Локализация!$C$68,5,IF(OR(B3415=1,B3415=2,B3415=3,B3415=4,B3415=5),B3415,"")))))))</f>
        <v/>
      </c>
      <c r="E3415" s="11" t="str">
        <f>(IF(C3415=Локализация!$C$70,1,IF(C3415=Локализация!$C$71,2,IF(C3415=Локализация!$C$72,3,IF(C3415=Локализация!$C$73,4,IF(C3415=Локализация!$C$74,5,IF(OR(C3415=1,C3415=2,C3415=3,C3415=4,C3415=5),C3415,"")))))))</f>
        <v/>
      </c>
      <c r="F3415" s="55" t="e">
        <f t="shared" si="66"/>
        <v>#VALUE!</v>
      </c>
    </row>
    <row r="3416" spans="4:6" x14ac:dyDescent="0.3">
      <c r="D3416" s="11" t="str">
        <f>(IF(B3416=Локализация!$C$64,1,IF(B3416=Локализация!$C$65,2,IF(B3416=Локализация!$C$66,3,IF(B3416=Локализация!$C$67,4,IF(B3416=Локализация!$C$68,5,IF(OR(B3416=1,B3416=2,B3416=3,B3416=4,B3416=5),B3416,"")))))))</f>
        <v/>
      </c>
      <c r="E3416" s="11" t="str">
        <f>(IF(C3416=Локализация!$C$70,1,IF(C3416=Локализация!$C$71,2,IF(C3416=Локализация!$C$72,3,IF(C3416=Локализация!$C$73,4,IF(C3416=Локализация!$C$74,5,IF(OR(C3416=1,C3416=2,C3416=3,C3416=4,C3416=5),C3416,"")))))))</f>
        <v/>
      </c>
      <c r="F3416" s="55" t="e">
        <f t="shared" si="66"/>
        <v>#VALUE!</v>
      </c>
    </row>
    <row r="3417" spans="4:6" x14ac:dyDescent="0.3">
      <c r="D3417" s="11" t="str">
        <f>(IF(B3417=Локализация!$C$64,1,IF(B3417=Локализация!$C$65,2,IF(B3417=Локализация!$C$66,3,IF(B3417=Локализация!$C$67,4,IF(B3417=Локализация!$C$68,5,IF(OR(B3417=1,B3417=2,B3417=3,B3417=4,B3417=5),B3417,"")))))))</f>
        <v/>
      </c>
      <c r="E3417" s="11" t="str">
        <f>(IF(C3417=Локализация!$C$70,1,IF(C3417=Локализация!$C$71,2,IF(C3417=Локализация!$C$72,3,IF(C3417=Локализация!$C$73,4,IF(C3417=Локализация!$C$74,5,IF(OR(C3417=1,C3417=2,C3417=3,C3417=4,C3417=5),C3417,"")))))))</f>
        <v/>
      </c>
      <c r="F3417" s="55" t="e">
        <f t="shared" si="66"/>
        <v>#VALUE!</v>
      </c>
    </row>
    <row r="3418" spans="4:6" x14ac:dyDescent="0.3">
      <c r="D3418" s="11" t="str">
        <f>(IF(B3418=Локализация!$C$64,1,IF(B3418=Локализация!$C$65,2,IF(B3418=Локализация!$C$66,3,IF(B3418=Локализация!$C$67,4,IF(B3418=Локализация!$C$68,5,IF(OR(B3418=1,B3418=2,B3418=3,B3418=4,B3418=5),B3418,"")))))))</f>
        <v/>
      </c>
      <c r="E3418" s="11" t="str">
        <f>(IF(C3418=Локализация!$C$70,1,IF(C3418=Локализация!$C$71,2,IF(C3418=Локализация!$C$72,3,IF(C3418=Локализация!$C$73,4,IF(C3418=Локализация!$C$74,5,IF(OR(C3418=1,C3418=2,C3418=3,C3418=4,C3418=5),C3418,"")))))))</f>
        <v/>
      </c>
      <c r="F3418" s="55" t="e">
        <f t="shared" si="66"/>
        <v>#VALUE!</v>
      </c>
    </row>
    <row r="3419" spans="4:6" x14ac:dyDescent="0.3">
      <c r="D3419" s="11" t="str">
        <f>(IF(B3419=Локализация!$C$64,1,IF(B3419=Локализация!$C$65,2,IF(B3419=Локализация!$C$66,3,IF(B3419=Локализация!$C$67,4,IF(B3419=Локализация!$C$68,5,IF(OR(B3419=1,B3419=2,B3419=3,B3419=4,B3419=5),B3419,"")))))))</f>
        <v/>
      </c>
      <c r="E3419" s="11" t="str">
        <f>(IF(C3419=Локализация!$C$70,1,IF(C3419=Локализация!$C$71,2,IF(C3419=Локализация!$C$72,3,IF(C3419=Локализация!$C$73,4,IF(C3419=Локализация!$C$74,5,IF(OR(C3419=1,C3419=2,C3419=3,C3419=4,C3419=5),C3419,"")))))))</f>
        <v/>
      </c>
      <c r="F3419" s="55" t="e">
        <f t="shared" si="66"/>
        <v>#VALUE!</v>
      </c>
    </row>
    <row r="3420" spans="4:6" x14ac:dyDescent="0.3">
      <c r="D3420" s="11" t="str">
        <f>(IF(B3420=Локализация!$C$64,1,IF(B3420=Локализация!$C$65,2,IF(B3420=Локализация!$C$66,3,IF(B3420=Локализация!$C$67,4,IF(B3420=Локализация!$C$68,5,IF(OR(B3420=1,B3420=2,B3420=3,B3420=4,B3420=5),B3420,"")))))))</f>
        <v/>
      </c>
      <c r="E3420" s="11" t="str">
        <f>(IF(C3420=Локализация!$C$70,1,IF(C3420=Локализация!$C$71,2,IF(C3420=Локализация!$C$72,3,IF(C3420=Локализация!$C$73,4,IF(C3420=Локализация!$C$74,5,IF(OR(C3420=1,C3420=2,C3420=3,C3420=4,C3420=5),C3420,"")))))))</f>
        <v/>
      </c>
      <c r="F3420" s="55" t="e">
        <f t="shared" si="66"/>
        <v>#VALUE!</v>
      </c>
    </row>
    <row r="3421" spans="4:6" x14ac:dyDescent="0.3">
      <c r="D3421" s="11" t="str">
        <f>(IF(B3421=Локализация!$C$64,1,IF(B3421=Локализация!$C$65,2,IF(B3421=Локализация!$C$66,3,IF(B3421=Локализация!$C$67,4,IF(B3421=Локализация!$C$68,5,IF(OR(B3421=1,B3421=2,B3421=3,B3421=4,B3421=5),B3421,"")))))))</f>
        <v/>
      </c>
      <c r="E3421" s="11" t="str">
        <f>(IF(C3421=Локализация!$C$70,1,IF(C3421=Локализация!$C$71,2,IF(C3421=Локализация!$C$72,3,IF(C3421=Локализация!$C$73,4,IF(C3421=Локализация!$C$74,5,IF(OR(C3421=1,C3421=2,C3421=3,C3421=4,C3421=5),C3421,"")))))))</f>
        <v/>
      </c>
      <c r="F3421" s="55" t="e">
        <f t="shared" si="66"/>
        <v>#VALUE!</v>
      </c>
    </row>
    <row r="3422" spans="4:6" x14ac:dyDescent="0.3">
      <c r="D3422" s="11" t="str">
        <f>(IF(B3422=Локализация!$C$64,1,IF(B3422=Локализация!$C$65,2,IF(B3422=Локализация!$C$66,3,IF(B3422=Локализация!$C$67,4,IF(B3422=Локализация!$C$68,5,IF(OR(B3422=1,B3422=2,B3422=3,B3422=4,B3422=5),B3422,"")))))))</f>
        <v/>
      </c>
      <c r="E3422" s="11" t="str">
        <f>(IF(C3422=Локализация!$C$70,1,IF(C3422=Локализация!$C$71,2,IF(C3422=Локализация!$C$72,3,IF(C3422=Локализация!$C$73,4,IF(C3422=Локализация!$C$74,5,IF(OR(C3422=1,C3422=2,C3422=3,C3422=4,C3422=5),C3422,"")))))))</f>
        <v/>
      </c>
      <c r="F3422" s="55" t="e">
        <f t="shared" si="66"/>
        <v>#VALUE!</v>
      </c>
    </row>
    <row r="3423" spans="4:6" x14ac:dyDescent="0.3">
      <c r="D3423" s="11" t="str">
        <f>(IF(B3423=Локализация!$C$64,1,IF(B3423=Локализация!$C$65,2,IF(B3423=Локализация!$C$66,3,IF(B3423=Локализация!$C$67,4,IF(B3423=Локализация!$C$68,5,IF(OR(B3423=1,B3423=2,B3423=3,B3423=4,B3423=5),B3423,"")))))))</f>
        <v/>
      </c>
      <c r="E3423" s="11" t="str">
        <f>(IF(C3423=Локализация!$C$70,1,IF(C3423=Локализация!$C$71,2,IF(C3423=Локализация!$C$72,3,IF(C3423=Локализация!$C$73,4,IF(C3423=Локализация!$C$74,5,IF(OR(C3423=1,C3423=2,C3423=3,C3423=4,C3423=5),C3423,"")))))))</f>
        <v/>
      </c>
      <c r="F3423" s="55" t="e">
        <f t="shared" si="66"/>
        <v>#VALUE!</v>
      </c>
    </row>
    <row r="3424" spans="4:6" x14ac:dyDescent="0.3">
      <c r="D3424" s="11" t="str">
        <f>(IF(B3424=Локализация!$C$64,1,IF(B3424=Локализация!$C$65,2,IF(B3424=Локализация!$C$66,3,IF(B3424=Локализация!$C$67,4,IF(B3424=Локализация!$C$68,5,IF(OR(B3424=1,B3424=2,B3424=3,B3424=4,B3424=5),B3424,"")))))))</f>
        <v/>
      </c>
      <c r="E3424" s="11" t="str">
        <f>(IF(C3424=Локализация!$C$70,1,IF(C3424=Локализация!$C$71,2,IF(C3424=Локализация!$C$72,3,IF(C3424=Локализация!$C$73,4,IF(C3424=Локализация!$C$74,5,IF(OR(C3424=1,C3424=2,C3424=3,C3424=4,C3424=5),C3424,"")))))))</f>
        <v/>
      </c>
      <c r="F3424" s="55" t="e">
        <f t="shared" si="66"/>
        <v>#VALUE!</v>
      </c>
    </row>
    <row r="3425" spans="4:6" x14ac:dyDescent="0.3">
      <c r="D3425" s="11" t="str">
        <f>(IF(B3425=Локализация!$C$64,1,IF(B3425=Локализация!$C$65,2,IF(B3425=Локализация!$C$66,3,IF(B3425=Локализация!$C$67,4,IF(B3425=Локализация!$C$68,5,IF(OR(B3425=1,B3425=2,B3425=3,B3425=4,B3425=5),B3425,"")))))))</f>
        <v/>
      </c>
      <c r="E3425" s="11" t="str">
        <f>(IF(C3425=Локализация!$C$70,1,IF(C3425=Локализация!$C$71,2,IF(C3425=Локализация!$C$72,3,IF(C3425=Локализация!$C$73,4,IF(C3425=Локализация!$C$74,5,IF(OR(C3425=1,C3425=2,C3425=3,C3425=4,C3425=5),C3425,"")))))))</f>
        <v/>
      </c>
      <c r="F3425" s="55" t="e">
        <f t="shared" si="66"/>
        <v>#VALUE!</v>
      </c>
    </row>
    <row r="3426" spans="4:6" x14ac:dyDescent="0.3">
      <c r="D3426" s="11" t="str">
        <f>(IF(B3426=Локализация!$C$64,1,IF(B3426=Локализация!$C$65,2,IF(B3426=Локализация!$C$66,3,IF(B3426=Локализация!$C$67,4,IF(B3426=Локализация!$C$68,5,IF(OR(B3426=1,B3426=2,B3426=3,B3426=4,B3426=5),B3426,"")))))))</f>
        <v/>
      </c>
      <c r="E3426" s="11" t="str">
        <f>(IF(C3426=Локализация!$C$70,1,IF(C3426=Локализация!$C$71,2,IF(C3426=Локализация!$C$72,3,IF(C3426=Локализация!$C$73,4,IF(C3426=Локализация!$C$74,5,IF(OR(C3426=1,C3426=2,C3426=3,C3426=4,C3426=5),C3426,"")))))))</f>
        <v/>
      </c>
      <c r="F3426" s="55" t="e">
        <f t="shared" ref="F3426:F3489" si="67">(((D3426+E3426)-2)/8)</f>
        <v>#VALUE!</v>
      </c>
    </row>
    <row r="3427" spans="4:6" x14ac:dyDescent="0.3">
      <c r="D3427" s="11" t="str">
        <f>(IF(B3427=Локализация!$C$64,1,IF(B3427=Локализация!$C$65,2,IF(B3427=Локализация!$C$66,3,IF(B3427=Локализация!$C$67,4,IF(B3427=Локализация!$C$68,5,IF(OR(B3427=1,B3427=2,B3427=3,B3427=4,B3427=5),B3427,"")))))))</f>
        <v/>
      </c>
      <c r="E3427" s="11" t="str">
        <f>(IF(C3427=Локализация!$C$70,1,IF(C3427=Локализация!$C$71,2,IF(C3427=Локализация!$C$72,3,IF(C3427=Локализация!$C$73,4,IF(C3427=Локализация!$C$74,5,IF(OR(C3427=1,C3427=2,C3427=3,C3427=4,C3427=5),C3427,"")))))))</f>
        <v/>
      </c>
      <c r="F3427" s="55" t="e">
        <f t="shared" si="67"/>
        <v>#VALUE!</v>
      </c>
    </row>
    <row r="3428" spans="4:6" x14ac:dyDescent="0.3">
      <c r="D3428" s="11" t="str">
        <f>(IF(B3428=Локализация!$C$64,1,IF(B3428=Локализация!$C$65,2,IF(B3428=Локализация!$C$66,3,IF(B3428=Локализация!$C$67,4,IF(B3428=Локализация!$C$68,5,IF(OR(B3428=1,B3428=2,B3428=3,B3428=4,B3428=5),B3428,"")))))))</f>
        <v/>
      </c>
      <c r="E3428" s="11" t="str">
        <f>(IF(C3428=Локализация!$C$70,1,IF(C3428=Локализация!$C$71,2,IF(C3428=Локализация!$C$72,3,IF(C3428=Локализация!$C$73,4,IF(C3428=Локализация!$C$74,5,IF(OR(C3428=1,C3428=2,C3428=3,C3428=4,C3428=5),C3428,"")))))))</f>
        <v/>
      </c>
      <c r="F3428" s="55" t="e">
        <f t="shared" si="67"/>
        <v>#VALUE!</v>
      </c>
    </row>
    <row r="3429" spans="4:6" x14ac:dyDescent="0.3">
      <c r="D3429" s="11" t="str">
        <f>(IF(B3429=Локализация!$C$64,1,IF(B3429=Локализация!$C$65,2,IF(B3429=Локализация!$C$66,3,IF(B3429=Локализация!$C$67,4,IF(B3429=Локализация!$C$68,5,IF(OR(B3429=1,B3429=2,B3429=3,B3429=4,B3429=5),B3429,"")))))))</f>
        <v/>
      </c>
      <c r="E3429" s="11" t="str">
        <f>(IF(C3429=Локализация!$C$70,1,IF(C3429=Локализация!$C$71,2,IF(C3429=Локализация!$C$72,3,IF(C3429=Локализация!$C$73,4,IF(C3429=Локализация!$C$74,5,IF(OR(C3429=1,C3429=2,C3429=3,C3429=4,C3429=5),C3429,"")))))))</f>
        <v/>
      </c>
      <c r="F3429" s="55" t="e">
        <f t="shared" si="67"/>
        <v>#VALUE!</v>
      </c>
    </row>
    <row r="3430" spans="4:6" x14ac:dyDescent="0.3">
      <c r="D3430" s="11" t="str">
        <f>(IF(B3430=Локализация!$C$64,1,IF(B3430=Локализация!$C$65,2,IF(B3430=Локализация!$C$66,3,IF(B3430=Локализация!$C$67,4,IF(B3430=Локализация!$C$68,5,IF(OR(B3430=1,B3430=2,B3430=3,B3430=4,B3430=5),B3430,"")))))))</f>
        <v/>
      </c>
      <c r="E3430" s="11" t="str">
        <f>(IF(C3430=Локализация!$C$70,1,IF(C3430=Локализация!$C$71,2,IF(C3430=Локализация!$C$72,3,IF(C3430=Локализация!$C$73,4,IF(C3430=Локализация!$C$74,5,IF(OR(C3430=1,C3430=2,C3430=3,C3430=4,C3430=5),C3430,"")))))))</f>
        <v/>
      </c>
      <c r="F3430" s="55" t="e">
        <f t="shared" si="67"/>
        <v>#VALUE!</v>
      </c>
    </row>
    <row r="3431" spans="4:6" x14ac:dyDescent="0.3">
      <c r="D3431" s="11" t="str">
        <f>(IF(B3431=Локализация!$C$64,1,IF(B3431=Локализация!$C$65,2,IF(B3431=Локализация!$C$66,3,IF(B3431=Локализация!$C$67,4,IF(B3431=Локализация!$C$68,5,IF(OR(B3431=1,B3431=2,B3431=3,B3431=4,B3431=5),B3431,"")))))))</f>
        <v/>
      </c>
      <c r="E3431" s="11" t="str">
        <f>(IF(C3431=Локализация!$C$70,1,IF(C3431=Локализация!$C$71,2,IF(C3431=Локализация!$C$72,3,IF(C3431=Локализация!$C$73,4,IF(C3431=Локализация!$C$74,5,IF(OR(C3431=1,C3431=2,C3431=3,C3431=4,C3431=5),C3431,"")))))))</f>
        <v/>
      </c>
      <c r="F3431" s="55" t="e">
        <f t="shared" si="67"/>
        <v>#VALUE!</v>
      </c>
    </row>
    <row r="3432" spans="4:6" x14ac:dyDescent="0.3">
      <c r="D3432" s="11" t="str">
        <f>(IF(B3432=Локализация!$C$64,1,IF(B3432=Локализация!$C$65,2,IF(B3432=Локализация!$C$66,3,IF(B3432=Локализация!$C$67,4,IF(B3432=Локализация!$C$68,5,IF(OR(B3432=1,B3432=2,B3432=3,B3432=4,B3432=5),B3432,"")))))))</f>
        <v/>
      </c>
      <c r="E3432" s="11" t="str">
        <f>(IF(C3432=Локализация!$C$70,1,IF(C3432=Локализация!$C$71,2,IF(C3432=Локализация!$C$72,3,IF(C3432=Локализация!$C$73,4,IF(C3432=Локализация!$C$74,5,IF(OR(C3432=1,C3432=2,C3432=3,C3432=4,C3432=5),C3432,"")))))))</f>
        <v/>
      </c>
      <c r="F3432" s="55" t="e">
        <f t="shared" si="67"/>
        <v>#VALUE!</v>
      </c>
    </row>
    <row r="3433" spans="4:6" x14ac:dyDescent="0.3">
      <c r="D3433" s="11" t="str">
        <f>(IF(B3433=Локализация!$C$64,1,IF(B3433=Локализация!$C$65,2,IF(B3433=Локализация!$C$66,3,IF(B3433=Локализация!$C$67,4,IF(B3433=Локализация!$C$68,5,IF(OR(B3433=1,B3433=2,B3433=3,B3433=4,B3433=5),B3433,"")))))))</f>
        <v/>
      </c>
      <c r="E3433" s="11" t="str">
        <f>(IF(C3433=Локализация!$C$70,1,IF(C3433=Локализация!$C$71,2,IF(C3433=Локализация!$C$72,3,IF(C3433=Локализация!$C$73,4,IF(C3433=Локализация!$C$74,5,IF(OR(C3433=1,C3433=2,C3433=3,C3433=4,C3433=5),C3433,"")))))))</f>
        <v/>
      </c>
      <c r="F3433" s="55" t="e">
        <f t="shared" si="67"/>
        <v>#VALUE!</v>
      </c>
    </row>
    <row r="3434" spans="4:6" x14ac:dyDescent="0.3">
      <c r="D3434" s="11" t="str">
        <f>(IF(B3434=Локализация!$C$64,1,IF(B3434=Локализация!$C$65,2,IF(B3434=Локализация!$C$66,3,IF(B3434=Локализация!$C$67,4,IF(B3434=Локализация!$C$68,5,IF(OR(B3434=1,B3434=2,B3434=3,B3434=4,B3434=5),B3434,"")))))))</f>
        <v/>
      </c>
      <c r="E3434" s="11" t="str">
        <f>(IF(C3434=Локализация!$C$70,1,IF(C3434=Локализация!$C$71,2,IF(C3434=Локализация!$C$72,3,IF(C3434=Локализация!$C$73,4,IF(C3434=Локализация!$C$74,5,IF(OR(C3434=1,C3434=2,C3434=3,C3434=4,C3434=5),C3434,"")))))))</f>
        <v/>
      </c>
      <c r="F3434" s="55" t="e">
        <f t="shared" si="67"/>
        <v>#VALUE!</v>
      </c>
    </row>
    <row r="3435" spans="4:6" x14ac:dyDescent="0.3">
      <c r="D3435" s="11" t="str">
        <f>(IF(B3435=Локализация!$C$64,1,IF(B3435=Локализация!$C$65,2,IF(B3435=Локализация!$C$66,3,IF(B3435=Локализация!$C$67,4,IF(B3435=Локализация!$C$68,5,IF(OR(B3435=1,B3435=2,B3435=3,B3435=4,B3435=5),B3435,"")))))))</f>
        <v/>
      </c>
      <c r="E3435" s="11" t="str">
        <f>(IF(C3435=Локализация!$C$70,1,IF(C3435=Локализация!$C$71,2,IF(C3435=Локализация!$C$72,3,IF(C3435=Локализация!$C$73,4,IF(C3435=Локализация!$C$74,5,IF(OR(C3435=1,C3435=2,C3435=3,C3435=4,C3435=5),C3435,"")))))))</f>
        <v/>
      </c>
      <c r="F3435" s="55" t="e">
        <f t="shared" si="67"/>
        <v>#VALUE!</v>
      </c>
    </row>
    <row r="3436" spans="4:6" x14ac:dyDescent="0.3">
      <c r="D3436" s="11" t="str">
        <f>(IF(B3436=Локализация!$C$64,1,IF(B3436=Локализация!$C$65,2,IF(B3436=Локализация!$C$66,3,IF(B3436=Локализация!$C$67,4,IF(B3436=Локализация!$C$68,5,IF(OR(B3436=1,B3436=2,B3436=3,B3436=4,B3436=5),B3436,"")))))))</f>
        <v/>
      </c>
      <c r="E3436" s="11" t="str">
        <f>(IF(C3436=Локализация!$C$70,1,IF(C3436=Локализация!$C$71,2,IF(C3436=Локализация!$C$72,3,IF(C3436=Локализация!$C$73,4,IF(C3436=Локализация!$C$74,5,IF(OR(C3436=1,C3436=2,C3436=3,C3436=4,C3436=5),C3436,"")))))))</f>
        <v/>
      </c>
      <c r="F3436" s="55" t="e">
        <f t="shared" si="67"/>
        <v>#VALUE!</v>
      </c>
    </row>
    <row r="3437" spans="4:6" x14ac:dyDescent="0.3">
      <c r="D3437" s="11" t="str">
        <f>(IF(B3437=Локализация!$C$64,1,IF(B3437=Локализация!$C$65,2,IF(B3437=Локализация!$C$66,3,IF(B3437=Локализация!$C$67,4,IF(B3437=Локализация!$C$68,5,IF(OR(B3437=1,B3437=2,B3437=3,B3437=4,B3437=5),B3437,"")))))))</f>
        <v/>
      </c>
      <c r="E3437" s="11" t="str">
        <f>(IF(C3437=Локализация!$C$70,1,IF(C3437=Локализация!$C$71,2,IF(C3437=Локализация!$C$72,3,IF(C3437=Локализация!$C$73,4,IF(C3437=Локализация!$C$74,5,IF(OR(C3437=1,C3437=2,C3437=3,C3437=4,C3437=5),C3437,"")))))))</f>
        <v/>
      </c>
      <c r="F3437" s="55" t="e">
        <f t="shared" si="67"/>
        <v>#VALUE!</v>
      </c>
    </row>
    <row r="3438" spans="4:6" x14ac:dyDescent="0.3">
      <c r="D3438" s="11" t="str">
        <f>(IF(B3438=Локализация!$C$64,1,IF(B3438=Локализация!$C$65,2,IF(B3438=Локализация!$C$66,3,IF(B3438=Локализация!$C$67,4,IF(B3438=Локализация!$C$68,5,IF(OR(B3438=1,B3438=2,B3438=3,B3438=4,B3438=5),B3438,"")))))))</f>
        <v/>
      </c>
      <c r="E3438" s="11" t="str">
        <f>(IF(C3438=Локализация!$C$70,1,IF(C3438=Локализация!$C$71,2,IF(C3438=Локализация!$C$72,3,IF(C3438=Локализация!$C$73,4,IF(C3438=Локализация!$C$74,5,IF(OR(C3438=1,C3438=2,C3438=3,C3438=4,C3438=5),C3438,"")))))))</f>
        <v/>
      </c>
      <c r="F3438" s="55" t="e">
        <f t="shared" si="67"/>
        <v>#VALUE!</v>
      </c>
    </row>
    <row r="3439" spans="4:6" x14ac:dyDescent="0.3">
      <c r="D3439" s="11" t="str">
        <f>(IF(B3439=Локализация!$C$64,1,IF(B3439=Локализация!$C$65,2,IF(B3439=Локализация!$C$66,3,IF(B3439=Локализация!$C$67,4,IF(B3439=Локализация!$C$68,5,IF(OR(B3439=1,B3439=2,B3439=3,B3439=4,B3439=5),B3439,"")))))))</f>
        <v/>
      </c>
      <c r="E3439" s="11" t="str">
        <f>(IF(C3439=Локализация!$C$70,1,IF(C3439=Локализация!$C$71,2,IF(C3439=Локализация!$C$72,3,IF(C3439=Локализация!$C$73,4,IF(C3439=Локализация!$C$74,5,IF(OR(C3439=1,C3439=2,C3439=3,C3439=4,C3439=5),C3439,"")))))))</f>
        <v/>
      </c>
      <c r="F3439" s="55" t="e">
        <f t="shared" si="67"/>
        <v>#VALUE!</v>
      </c>
    </row>
    <row r="3440" spans="4:6" x14ac:dyDescent="0.3">
      <c r="D3440" s="11" t="str">
        <f>(IF(B3440=Локализация!$C$64,1,IF(B3440=Локализация!$C$65,2,IF(B3440=Локализация!$C$66,3,IF(B3440=Локализация!$C$67,4,IF(B3440=Локализация!$C$68,5,IF(OR(B3440=1,B3440=2,B3440=3,B3440=4,B3440=5),B3440,"")))))))</f>
        <v/>
      </c>
      <c r="E3440" s="11" t="str">
        <f>(IF(C3440=Локализация!$C$70,1,IF(C3440=Локализация!$C$71,2,IF(C3440=Локализация!$C$72,3,IF(C3440=Локализация!$C$73,4,IF(C3440=Локализация!$C$74,5,IF(OR(C3440=1,C3440=2,C3440=3,C3440=4,C3440=5),C3440,"")))))))</f>
        <v/>
      </c>
      <c r="F3440" s="55" t="e">
        <f t="shared" si="67"/>
        <v>#VALUE!</v>
      </c>
    </row>
    <row r="3441" spans="4:6" x14ac:dyDescent="0.3">
      <c r="D3441" s="11" t="str">
        <f>(IF(B3441=Локализация!$C$64,1,IF(B3441=Локализация!$C$65,2,IF(B3441=Локализация!$C$66,3,IF(B3441=Локализация!$C$67,4,IF(B3441=Локализация!$C$68,5,IF(OR(B3441=1,B3441=2,B3441=3,B3441=4,B3441=5),B3441,"")))))))</f>
        <v/>
      </c>
      <c r="E3441" s="11" t="str">
        <f>(IF(C3441=Локализация!$C$70,1,IF(C3441=Локализация!$C$71,2,IF(C3441=Локализация!$C$72,3,IF(C3441=Локализация!$C$73,4,IF(C3441=Локализация!$C$74,5,IF(OR(C3441=1,C3441=2,C3441=3,C3441=4,C3441=5),C3441,"")))))))</f>
        <v/>
      </c>
      <c r="F3441" s="55" t="e">
        <f t="shared" si="67"/>
        <v>#VALUE!</v>
      </c>
    </row>
    <row r="3442" spans="4:6" x14ac:dyDescent="0.3">
      <c r="D3442" s="11" t="str">
        <f>(IF(B3442=Локализация!$C$64,1,IF(B3442=Локализация!$C$65,2,IF(B3442=Локализация!$C$66,3,IF(B3442=Локализация!$C$67,4,IF(B3442=Локализация!$C$68,5,IF(OR(B3442=1,B3442=2,B3442=3,B3442=4,B3442=5),B3442,"")))))))</f>
        <v/>
      </c>
      <c r="E3442" s="11" t="str">
        <f>(IF(C3442=Локализация!$C$70,1,IF(C3442=Локализация!$C$71,2,IF(C3442=Локализация!$C$72,3,IF(C3442=Локализация!$C$73,4,IF(C3442=Локализация!$C$74,5,IF(OR(C3442=1,C3442=2,C3442=3,C3442=4,C3442=5),C3442,"")))))))</f>
        <v/>
      </c>
      <c r="F3442" s="55" t="e">
        <f t="shared" si="67"/>
        <v>#VALUE!</v>
      </c>
    </row>
    <row r="3443" spans="4:6" x14ac:dyDescent="0.3">
      <c r="D3443" s="11" t="str">
        <f>(IF(B3443=Локализация!$C$64,1,IF(B3443=Локализация!$C$65,2,IF(B3443=Локализация!$C$66,3,IF(B3443=Локализация!$C$67,4,IF(B3443=Локализация!$C$68,5,IF(OR(B3443=1,B3443=2,B3443=3,B3443=4,B3443=5),B3443,"")))))))</f>
        <v/>
      </c>
      <c r="E3443" s="11" t="str">
        <f>(IF(C3443=Локализация!$C$70,1,IF(C3443=Локализация!$C$71,2,IF(C3443=Локализация!$C$72,3,IF(C3443=Локализация!$C$73,4,IF(C3443=Локализация!$C$74,5,IF(OR(C3443=1,C3443=2,C3443=3,C3443=4,C3443=5),C3443,"")))))))</f>
        <v/>
      </c>
      <c r="F3443" s="55" t="e">
        <f t="shared" si="67"/>
        <v>#VALUE!</v>
      </c>
    </row>
    <row r="3444" spans="4:6" x14ac:dyDescent="0.3">
      <c r="D3444" s="11" t="str">
        <f>(IF(B3444=Локализация!$C$64,1,IF(B3444=Локализация!$C$65,2,IF(B3444=Локализация!$C$66,3,IF(B3444=Локализация!$C$67,4,IF(B3444=Локализация!$C$68,5,IF(OR(B3444=1,B3444=2,B3444=3,B3444=4,B3444=5),B3444,"")))))))</f>
        <v/>
      </c>
      <c r="E3444" s="11" t="str">
        <f>(IF(C3444=Локализация!$C$70,1,IF(C3444=Локализация!$C$71,2,IF(C3444=Локализация!$C$72,3,IF(C3444=Локализация!$C$73,4,IF(C3444=Локализация!$C$74,5,IF(OR(C3444=1,C3444=2,C3444=3,C3444=4,C3444=5),C3444,"")))))))</f>
        <v/>
      </c>
      <c r="F3444" s="55" t="e">
        <f t="shared" si="67"/>
        <v>#VALUE!</v>
      </c>
    </row>
    <row r="3445" spans="4:6" x14ac:dyDescent="0.3">
      <c r="D3445" s="11" t="str">
        <f>(IF(B3445=Локализация!$C$64,1,IF(B3445=Локализация!$C$65,2,IF(B3445=Локализация!$C$66,3,IF(B3445=Локализация!$C$67,4,IF(B3445=Локализация!$C$68,5,IF(OR(B3445=1,B3445=2,B3445=3,B3445=4,B3445=5),B3445,"")))))))</f>
        <v/>
      </c>
      <c r="E3445" s="11" t="str">
        <f>(IF(C3445=Локализация!$C$70,1,IF(C3445=Локализация!$C$71,2,IF(C3445=Локализация!$C$72,3,IF(C3445=Локализация!$C$73,4,IF(C3445=Локализация!$C$74,5,IF(OR(C3445=1,C3445=2,C3445=3,C3445=4,C3445=5),C3445,"")))))))</f>
        <v/>
      </c>
      <c r="F3445" s="55" t="e">
        <f t="shared" si="67"/>
        <v>#VALUE!</v>
      </c>
    </row>
    <row r="3446" spans="4:6" x14ac:dyDescent="0.3">
      <c r="D3446" s="11" t="str">
        <f>(IF(B3446=Локализация!$C$64,1,IF(B3446=Локализация!$C$65,2,IF(B3446=Локализация!$C$66,3,IF(B3446=Локализация!$C$67,4,IF(B3446=Локализация!$C$68,5,IF(OR(B3446=1,B3446=2,B3446=3,B3446=4,B3446=5),B3446,"")))))))</f>
        <v/>
      </c>
      <c r="E3446" s="11" t="str">
        <f>(IF(C3446=Локализация!$C$70,1,IF(C3446=Локализация!$C$71,2,IF(C3446=Локализация!$C$72,3,IF(C3446=Локализация!$C$73,4,IF(C3446=Локализация!$C$74,5,IF(OR(C3446=1,C3446=2,C3446=3,C3446=4,C3446=5),C3446,"")))))))</f>
        <v/>
      </c>
      <c r="F3446" s="55" t="e">
        <f t="shared" si="67"/>
        <v>#VALUE!</v>
      </c>
    </row>
    <row r="3447" spans="4:6" x14ac:dyDescent="0.3">
      <c r="D3447" s="11" t="str">
        <f>(IF(B3447=Локализация!$C$64,1,IF(B3447=Локализация!$C$65,2,IF(B3447=Локализация!$C$66,3,IF(B3447=Локализация!$C$67,4,IF(B3447=Локализация!$C$68,5,IF(OR(B3447=1,B3447=2,B3447=3,B3447=4,B3447=5),B3447,"")))))))</f>
        <v/>
      </c>
      <c r="E3447" s="11" t="str">
        <f>(IF(C3447=Локализация!$C$70,1,IF(C3447=Локализация!$C$71,2,IF(C3447=Локализация!$C$72,3,IF(C3447=Локализация!$C$73,4,IF(C3447=Локализация!$C$74,5,IF(OR(C3447=1,C3447=2,C3447=3,C3447=4,C3447=5),C3447,"")))))))</f>
        <v/>
      </c>
      <c r="F3447" s="55" t="e">
        <f t="shared" si="67"/>
        <v>#VALUE!</v>
      </c>
    </row>
    <row r="3448" spans="4:6" x14ac:dyDescent="0.3">
      <c r="D3448" s="11" t="str">
        <f>(IF(B3448=Локализация!$C$64,1,IF(B3448=Локализация!$C$65,2,IF(B3448=Локализация!$C$66,3,IF(B3448=Локализация!$C$67,4,IF(B3448=Локализация!$C$68,5,IF(OR(B3448=1,B3448=2,B3448=3,B3448=4,B3448=5),B3448,"")))))))</f>
        <v/>
      </c>
      <c r="E3448" s="11" t="str">
        <f>(IF(C3448=Локализация!$C$70,1,IF(C3448=Локализация!$C$71,2,IF(C3448=Локализация!$C$72,3,IF(C3448=Локализация!$C$73,4,IF(C3448=Локализация!$C$74,5,IF(OR(C3448=1,C3448=2,C3448=3,C3448=4,C3448=5),C3448,"")))))))</f>
        <v/>
      </c>
      <c r="F3448" s="55" t="e">
        <f t="shared" si="67"/>
        <v>#VALUE!</v>
      </c>
    </row>
    <row r="3449" spans="4:6" x14ac:dyDescent="0.3">
      <c r="D3449" s="11" t="str">
        <f>(IF(B3449=Локализация!$C$64,1,IF(B3449=Локализация!$C$65,2,IF(B3449=Локализация!$C$66,3,IF(B3449=Локализация!$C$67,4,IF(B3449=Локализация!$C$68,5,IF(OR(B3449=1,B3449=2,B3449=3,B3449=4,B3449=5),B3449,"")))))))</f>
        <v/>
      </c>
      <c r="E3449" s="11" t="str">
        <f>(IF(C3449=Локализация!$C$70,1,IF(C3449=Локализация!$C$71,2,IF(C3449=Локализация!$C$72,3,IF(C3449=Локализация!$C$73,4,IF(C3449=Локализация!$C$74,5,IF(OR(C3449=1,C3449=2,C3449=3,C3449=4,C3449=5),C3449,"")))))))</f>
        <v/>
      </c>
      <c r="F3449" s="55" t="e">
        <f t="shared" si="67"/>
        <v>#VALUE!</v>
      </c>
    </row>
    <row r="3450" spans="4:6" x14ac:dyDescent="0.3">
      <c r="D3450" s="11" t="str">
        <f>(IF(B3450=Локализация!$C$64,1,IF(B3450=Локализация!$C$65,2,IF(B3450=Локализация!$C$66,3,IF(B3450=Локализация!$C$67,4,IF(B3450=Локализация!$C$68,5,IF(OR(B3450=1,B3450=2,B3450=3,B3450=4,B3450=5),B3450,"")))))))</f>
        <v/>
      </c>
      <c r="E3450" s="11" t="str">
        <f>(IF(C3450=Локализация!$C$70,1,IF(C3450=Локализация!$C$71,2,IF(C3450=Локализация!$C$72,3,IF(C3450=Локализация!$C$73,4,IF(C3450=Локализация!$C$74,5,IF(OR(C3450=1,C3450=2,C3450=3,C3450=4,C3450=5),C3450,"")))))))</f>
        <v/>
      </c>
      <c r="F3450" s="55" t="e">
        <f t="shared" si="67"/>
        <v>#VALUE!</v>
      </c>
    </row>
    <row r="3451" spans="4:6" x14ac:dyDescent="0.3">
      <c r="D3451" s="11" t="str">
        <f>(IF(B3451=Локализация!$C$64,1,IF(B3451=Локализация!$C$65,2,IF(B3451=Локализация!$C$66,3,IF(B3451=Локализация!$C$67,4,IF(B3451=Локализация!$C$68,5,IF(OR(B3451=1,B3451=2,B3451=3,B3451=4,B3451=5),B3451,"")))))))</f>
        <v/>
      </c>
      <c r="E3451" s="11" t="str">
        <f>(IF(C3451=Локализация!$C$70,1,IF(C3451=Локализация!$C$71,2,IF(C3451=Локализация!$C$72,3,IF(C3451=Локализация!$C$73,4,IF(C3451=Локализация!$C$74,5,IF(OR(C3451=1,C3451=2,C3451=3,C3451=4,C3451=5),C3451,"")))))))</f>
        <v/>
      </c>
      <c r="F3451" s="55" t="e">
        <f t="shared" si="67"/>
        <v>#VALUE!</v>
      </c>
    </row>
    <row r="3452" spans="4:6" x14ac:dyDescent="0.3">
      <c r="D3452" s="11" t="str">
        <f>(IF(B3452=Локализация!$C$64,1,IF(B3452=Локализация!$C$65,2,IF(B3452=Локализация!$C$66,3,IF(B3452=Локализация!$C$67,4,IF(B3452=Локализация!$C$68,5,IF(OR(B3452=1,B3452=2,B3452=3,B3452=4,B3452=5),B3452,"")))))))</f>
        <v/>
      </c>
      <c r="E3452" s="11" t="str">
        <f>(IF(C3452=Локализация!$C$70,1,IF(C3452=Локализация!$C$71,2,IF(C3452=Локализация!$C$72,3,IF(C3452=Локализация!$C$73,4,IF(C3452=Локализация!$C$74,5,IF(OR(C3452=1,C3452=2,C3452=3,C3452=4,C3452=5),C3452,"")))))))</f>
        <v/>
      </c>
      <c r="F3452" s="55" t="e">
        <f t="shared" si="67"/>
        <v>#VALUE!</v>
      </c>
    </row>
    <row r="3453" spans="4:6" x14ac:dyDescent="0.3">
      <c r="D3453" s="11" t="str">
        <f>(IF(B3453=Локализация!$C$64,1,IF(B3453=Локализация!$C$65,2,IF(B3453=Локализация!$C$66,3,IF(B3453=Локализация!$C$67,4,IF(B3453=Локализация!$C$68,5,IF(OR(B3453=1,B3453=2,B3453=3,B3453=4,B3453=5),B3453,"")))))))</f>
        <v/>
      </c>
      <c r="E3453" s="11" t="str">
        <f>(IF(C3453=Локализация!$C$70,1,IF(C3453=Локализация!$C$71,2,IF(C3453=Локализация!$C$72,3,IF(C3453=Локализация!$C$73,4,IF(C3453=Локализация!$C$74,5,IF(OR(C3453=1,C3453=2,C3453=3,C3453=4,C3453=5),C3453,"")))))))</f>
        <v/>
      </c>
      <c r="F3453" s="55" t="e">
        <f t="shared" si="67"/>
        <v>#VALUE!</v>
      </c>
    </row>
    <row r="3454" spans="4:6" x14ac:dyDescent="0.3">
      <c r="D3454" s="11" t="str">
        <f>(IF(B3454=Локализация!$C$64,1,IF(B3454=Локализация!$C$65,2,IF(B3454=Локализация!$C$66,3,IF(B3454=Локализация!$C$67,4,IF(B3454=Локализация!$C$68,5,IF(OR(B3454=1,B3454=2,B3454=3,B3454=4,B3454=5),B3454,"")))))))</f>
        <v/>
      </c>
      <c r="E3454" s="11" t="str">
        <f>(IF(C3454=Локализация!$C$70,1,IF(C3454=Локализация!$C$71,2,IF(C3454=Локализация!$C$72,3,IF(C3454=Локализация!$C$73,4,IF(C3454=Локализация!$C$74,5,IF(OR(C3454=1,C3454=2,C3454=3,C3454=4,C3454=5),C3454,"")))))))</f>
        <v/>
      </c>
      <c r="F3454" s="55" t="e">
        <f t="shared" si="67"/>
        <v>#VALUE!</v>
      </c>
    </row>
    <row r="3455" spans="4:6" x14ac:dyDescent="0.3">
      <c r="D3455" s="11" t="str">
        <f>(IF(B3455=Локализация!$C$64,1,IF(B3455=Локализация!$C$65,2,IF(B3455=Локализация!$C$66,3,IF(B3455=Локализация!$C$67,4,IF(B3455=Локализация!$C$68,5,IF(OR(B3455=1,B3455=2,B3455=3,B3455=4,B3455=5),B3455,"")))))))</f>
        <v/>
      </c>
      <c r="E3455" s="11" t="str">
        <f>(IF(C3455=Локализация!$C$70,1,IF(C3455=Локализация!$C$71,2,IF(C3455=Локализация!$C$72,3,IF(C3455=Локализация!$C$73,4,IF(C3455=Локализация!$C$74,5,IF(OR(C3455=1,C3455=2,C3455=3,C3455=4,C3455=5),C3455,"")))))))</f>
        <v/>
      </c>
      <c r="F3455" s="55" t="e">
        <f t="shared" si="67"/>
        <v>#VALUE!</v>
      </c>
    </row>
    <row r="3456" spans="4:6" x14ac:dyDescent="0.3">
      <c r="D3456" s="11" t="str">
        <f>(IF(B3456=Локализация!$C$64,1,IF(B3456=Локализация!$C$65,2,IF(B3456=Локализация!$C$66,3,IF(B3456=Локализация!$C$67,4,IF(B3456=Локализация!$C$68,5,IF(OR(B3456=1,B3456=2,B3456=3,B3456=4,B3456=5),B3456,"")))))))</f>
        <v/>
      </c>
      <c r="E3456" s="11" t="str">
        <f>(IF(C3456=Локализация!$C$70,1,IF(C3456=Локализация!$C$71,2,IF(C3456=Локализация!$C$72,3,IF(C3456=Локализация!$C$73,4,IF(C3456=Локализация!$C$74,5,IF(OR(C3456=1,C3456=2,C3456=3,C3456=4,C3456=5),C3456,"")))))))</f>
        <v/>
      </c>
      <c r="F3456" s="55" t="e">
        <f t="shared" si="67"/>
        <v>#VALUE!</v>
      </c>
    </row>
    <row r="3457" spans="4:6" x14ac:dyDescent="0.3">
      <c r="D3457" s="11" t="str">
        <f>(IF(B3457=Локализация!$C$64,1,IF(B3457=Локализация!$C$65,2,IF(B3457=Локализация!$C$66,3,IF(B3457=Локализация!$C$67,4,IF(B3457=Локализация!$C$68,5,IF(OR(B3457=1,B3457=2,B3457=3,B3457=4,B3457=5),B3457,"")))))))</f>
        <v/>
      </c>
      <c r="E3457" s="11" t="str">
        <f>(IF(C3457=Локализация!$C$70,1,IF(C3457=Локализация!$C$71,2,IF(C3457=Локализация!$C$72,3,IF(C3457=Локализация!$C$73,4,IF(C3457=Локализация!$C$74,5,IF(OR(C3457=1,C3457=2,C3457=3,C3457=4,C3457=5),C3457,"")))))))</f>
        <v/>
      </c>
      <c r="F3457" s="55" t="e">
        <f t="shared" si="67"/>
        <v>#VALUE!</v>
      </c>
    </row>
    <row r="3458" spans="4:6" x14ac:dyDescent="0.3">
      <c r="D3458" s="11" t="str">
        <f>(IF(B3458=Локализация!$C$64,1,IF(B3458=Локализация!$C$65,2,IF(B3458=Локализация!$C$66,3,IF(B3458=Локализация!$C$67,4,IF(B3458=Локализация!$C$68,5,IF(OR(B3458=1,B3458=2,B3458=3,B3458=4,B3458=5),B3458,"")))))))</f>
        <v/>
      </c>
      <c r="E3458" s="11" t="str">
        <f>(IF(C3458=Локализация!$C$70,1,IF(C3458=Локализация!$C$71,2,IF(C3458=Локализация!$C$72,3,IF(C3458=Локализация!$C$73,4,IF(C3458=Локализация!$C$74,5,IF(OR(C3458=1,C3458=2,C3458=3,C3458=4,C3458=5),C3458,"")))))))</f>
        <v/>
      </c>
      <c r="F3458" s="55" t="e">
        <f t="shared" si="67"/>
        <v>#VALUE!</v>
      </c>
    </row>
    <row r="3459" spans="4:6" x14ac:dyDescent="0.3">
      <c r="D3459" s="11" t="str">
        <f>(IF(B3459=Локализация!$C$64,1,IF(B3459=Локализация!$C$65,2,IF(B3459=Локализация!$C$66,3,IF(B3459=Локализация!$C$67,4,IF(B3459=Локализация!$C$68,5,IF(OR(B3459=1,B3459=2,B3459=3,B3459=4,B3459=5),B3459,"")))))))</f>
        <v/>
      </c>
      <c r="E3459" s="11" t="str">
        <f>(IF(C3459=Локализация!$C$70,1,IF(C3459=Локализация!$C$71,2,IF(C3459=Локализация!$C$72,3,IF(C3459=Локализация!$C$73,4,IF(C3459=Локализация!$C$74,5,IF(OR(C3459=1,C3459=2,C3459=3,C3459=4,C3459=5),C3459,"")))))))</f>
        <v/>
      </c>
      <c r="F3459" s="55" t="e">
        <f t="shared" si="67"/>
        <v>#VALUE!</v>
      </c>
    </row>
    <row r="3460" spans="4:6" x14ac:dyDescent="0.3">
      <c r="D3460" s="11" t="str">
        <f>(IF(B3460=Локализация!$C$64,1,IF(B3460=Локализация!$C$65,2,IF(B3460=Локализация!$C$66,3,IF(B3460=Локализация!$C$67,4,IF(B3460=Локализация!$C$68,5,IF(OR(B3460=1,B3460=2,B3460=3,B3460=4,B3460=5),B3460,"")))))))</f>
        <v/>
      </c>
      <c r="E3460" s="11" t="str">
        <f>(IF(C3460=Локализация!$C$70,1,IF(C3460=Локализация!$C$71,2,IF(C3460=Локализация!$C$72,3,IF(C3460=Локализация!$C$73,4,IF(C3460=Локализация!$C$74,5,IF(OR(C3460=1,C3460=2,C3460=3,C3460=4,C3460=5),C3460,"")))))))</f>
        <v/>
      </c>
      <c r="F3460" s="55" t="e">
        <f t="shared" si="67"/>
        <v>#VALUE!</v>
      </c>
    </row>
    <row r="3461" spans="4:6" x14ac:dyDescent="0.3">
      <c r="D3461" s="11" t="str">
        <f>(IF(B3461=Локализация!$C$64,1,IF(B3461=Локализация!$C$65,2,IF(B3461=Локализация!$C$66,3,IF(B3461=Локализация!$C$67,4,IF(B3461=Локализация!$C$68,5,IF(OR(B3461=1,B3461=2,B3461=3,B3461=4,B3461=5),B3461,"")))))))</f>
        <v/>
      </c>
      <c r="E3461" s="11" t="str">
        <f>(IF(C3461=Локализация!$C$70,1,IF(C3461=Локализация!$C$71,2,IF(C3461=Локализация!$C$72,3,IF(C3461=Локализация!$C$73,4,IF(C3461=Локализация!$C$74,5,IF(OR(C3461=1,C3461=2,C3461=3,C3461=4,C3461=5),C3461,"")))))))</f>
        <v/>
      </c>
      <c r="F3461" s="55" t="e">
        <f t="shared" si="67"/>
        <v>#VALUE!</v>
      </c>
    </row>
    <row r="3462" spans="4:6" x14ac:dyDescent="0.3">
      <c r="D3462" s="11" t="str">
        <f>(IF(B3462=Локализация!$C$64,1,IF(B3462=Локализация!$C$65,2,IF(B3462=Локализация!$C$66,3,IF(B3462=Локализация!$C$67,4,IF(B3462=Локализация!$C$68,5,IF(OR(B3462=1,B3462=2,B3462=3,B3462=4,B3462=5),B3462,"")))))))</f>
        <v/>
      </c>
      <c r="E3462" s="11" t="str">
        <f>(IF(C3462=Локализация!$C$70,1,IF(C3462=Локализация!$C$71,2,IF(C3462=Локализация!$C$72,3,IF(C3462=Локализация!$C$73,4,IF(C3462=Локализация!$C$74,5,IF(OR(C3462=1,C3462=2,C3462=3,C3462=4,C3462=5),C3462,"")))))))</f>
        <v/>
      </c>
      <c r="F3462" s="55" t="e">
        <f t="shared" si="67"/>
        <v>#VALUE!</v>
      </c>
    </row>
    <row r="3463" spans="4:6" x14ac:dyDescent="0.3">
      <c r="D3463" s="11" t="str">
        <f>(IF(B3463=Локализация!$C$64,1,IF(B3463=Локализация!$C$65,2,IF(B3463=Локализация!$C$66,3,IF(B3463=Локализация!$C$67,4,IF(B3463=Локализация!$C$68,5,IF(OR(B3463=1,B3463=2,B3463=3,B3463=4,B3463=5),B3463,"")))))))</f>
        <v/>
      </c>
      <c r="E3463" s="11" t="str">
        <f>(IF(C3463=Локализация!$C$70,1,IF(C3463=Локализация!$C$71,2,IF(C3463=Локализация!$C$72,3,IF(C3463=Локализация!$C$73,4,IF(C3463=Локализация!$C$74,5,IF(OR(C3463=1,C3463=2,C3463=3,C3463=4,C3463=5),C3463,"")))))))</f>
        <v/>
      </c>
      <c r="F3463" s="55" t="e">
        <f t="shared" si="67"/>
        <v>#VALUE!</v>
      </c>
    </row>
    <row r="3464" spans="4:6" x14ac:dyDescent="0.3">
      <c r="D3464" s="11" t="str">
        <f>(IF(B3464=Локализация!$C$64,1,IF(B3464=Локализация!$C$65,2,IF(B3464=Локализация!$C$66,3,IF(B3464=Локализация!$C$67,4,IF(B3464=Локализация!$C$68,5,IF(OR(B3464=1,B3464=2,B3464=3,B3464=4,B3464=5),B3464,"")))))))</f>
        <v/>
      </c>
      <c r="E3464" s="11" t="str">
        <f>(IF(C3464=Локализация!$C$70,1,IF(C3464=Локализация!$C$71,2,IF(C3464=Локализация!$C$72,3,IF(C3464=Локализация!$C$73,4,IF(C3464=Локализация!$C$74,5,IF(OR(C3464=1,C3464=2,C3464=3,C3464=4,C3464=5),C3464,"")))))))</f>
        <v/>
      </c>
      <c r="F3464" s="55" t="e">
        <f t="shared" si="67"/>
        <v>#VALUE!</v>
      </c>
    </row>
    <row r="3465" spans="4:6" x14ac:dyDescent="0.3">
      <c r="D3465" s="11" t="str">
        <f>(IF(B3465=Локализация!$C$64,1,IF(B3465=Локализация!$C$65,2,IF(B3465=Локализация!$C$66,3,IF(B3465=Локализация!$C$67,4,IF(B3465=Локализация!$C$68,5,IF(OR(B3465=1,B3465=2,B3465=3,B3465=4,B3465=5),B3465,"")))))))</f>
        <v/>
      </c>
      <c r="E3465" s="11" t="str">
        <f>(IF(C3465=Локализация!$C$70,1,IF(C3465=Локализация!$C$71,2,IF(C3465=Локализация!$C$72,3,IF(C3465=Локализация!$C$73,4,IF(C3465=Локализация!$C$74,5,IF(OR(C3465=1,C3465=2,C3465=3,C3465=4,C3465=5),C3465,"")))))))</f>
        <v/>
      </c>
      <c r="F3465" s="55" t="e">
        <f t="shared" si="67"/>
        <v>#VALUE!</v>
      </c>
    </row>
    <row r="3466" spans="4:6" x14ac:dyDescent="0.3">
      <c r="D3466" s="11" t="str">
        <f>(IF(B3466=Локализация!$C$64,1,IF(B3466=Локализация!$C$65,2,IF(B3466=Локализация!$C$66,3,IF(B3466=Локализация!$C$67,4,IF(B3466=Локализация!$C$68,5,IF(OR(B3466=1,B3466=2,B3466=3,B3466=4,B3466=5),B3466,"")))))))</f>
        <v/>
      </c>
      <c r="E3466" s="11" t="str">
        <f>(IF(C3466=Локализация!$C$70,1,IF(C3466=Локализация!$C$71,2,IF(C3466=Локализация!$C$72,3,IF(C3466=Локализация!$C$73,4,IF(C3466=Локализация!$C$74,5,IF(OR(C3466=1,C3466=2,C3466=3,C3466=4,C3466=5),C3466,"")))))))</f>
        <v/>
      </c>
      <c r="F3466" s="55" t="e">
        <f t="shared" si="67"/>
        <v>#VALUE!</v>
      </c>
    </row>
    <row r="3467" spans="4:6" x14ac:dyDescent="0.3">
      <c r="D3467" s="11" t="str">
        <f>(IF(B3467=Локализация!$C$64,1,IF(B3467=Локализация!$C$65,2,IF(B3467=Локализация!$C$66,3,IF(B3467=Локализация!$C$67,4,IF(B3467=Локализация!$C$68,5,IF(OR(B3467=1,B3467=2,B3467=3,B3467=4,B3467=5),B3467,"")))))))</f>
        <v/>
      </c>
      <c r="E3467" s="11" t="str">
        <f>(IF(C3467=Локализация!$C$70,1,IF(C3467=Локализация!$C$71,2,IF(C3467=Локализация!$C$72,3,IF(C3467=Локализация!$C$73,4,IF(C3467=Локализация!$C$74,5,IF(OR(C3467=1,C3467=2,C3467=3,C3467=4,C3467=5),C3467,"")))))))</f>
        <v/>
      </c>
      <c r="F3467" s="55" t="e">
        <f t="shared" si="67"/>
        <v>#VALUE!</v>
      </c>
    </row>
    <row r="3468" spans="4:6" x14ac:dyDescent="0.3">
      <c r="D3468" s="11" t="str">
        <f>(IF(B3468=Локализация!$C$64,1,IF(B3468=Локализация!$C$65,2,IF(B3468=Локализация!$C$66,3,IF(B3468=Локализация!$C$67,4,IF(B3468=Локализация!$C$68,5,IF(OR(B3468=1,B3468=2,B3468=3,B3468=4,B3468=5),B3468,"")))))))</f>
        <v/>
      </c>
      <c r="E3468" s="11" t="str">
        <f>(IF(C3468=Локализация!$C$70,1,IF(C3468=Локализация!$C$71,2,IF(C3468=Локализация!$C$72,3,IF(C3468=Локализация!$C$73,4,IF(C3468=Локализация!$C$74,5,IF(OR(C3468=1,C3468=2,C3468=3,C3468=4,C3468=5),C3468,"")))))))</f>
        <v/>
      </c>
      <c r="F3468" s="55" t="e">
        <f t="shared" si="67"/>
        <v>#VALUE!</v>
      </c>
    </row>
    <row r="3469" spans="4:6" x14ac:dyDescent="0.3">
      <c r="D3469" s="11" t="str">
        <f>(IF(B3469=Локализация!$C$64,1,IF(B3469=Локализация!$C$65,2,IF(B3469=Локализация!$C$66,3,IF(B3469=Локализация!$C$67,4,IF(B3469=Локализация!$C$68,5,IF(OR(B3469=1,B3469=2,B3469=3,B3469=4,B3469=5),B3469,"")))))))</f>
        <v/>
      </c>
      <c r="E3469" s="11" t="str">
        <f>(IF(C3469=Локализация!$C$70,1,IF(C3469=Локализация!$C$71,2,IF(C3469=Локализация!$C$72,3,IF(C3469=Локализация!$C$73,4,IF(C3469=Локализация!$C$74,5,IF(OR(C3469=1,C3469=2,C3469=3,C3469=4,C3469=5),C3469,"")))))))</f>
        <v/>
      </c>
      <c r="F3469" s="55" t="e">
        <f t="shared" si="67"/>
        <v>#VALUE!</v>
      </c>
    </row>
    <row r="3470" spans="4:6" x14ac:dyDescent="0.3">
      <c r="D3470" s="11" t="str">
        <f>(IF(B3470=Локализация!$C$64,1,IF(B3470=Локализация!$C$65,2,IF(B3470=Локализация!$C$66,3,IF(B3470=Локализация!$C$67,4,IF(B3470=Локализация!$C$68,5,IF(OR(B3470=1,B3470=2,B3470=3,B3470=4,B3470=5),B3470,"")))))))</f>
        <v/>
      </c>
      <c r="E3470" s="11" t="str">
        <f>(IF(C3470=Локализация!$C$70,1,IF(C3470=Локализация!$C$71,2,IF(C3470=Локализация!$C$72,3,IF(C3470=Локализация!$C$73,4,IF(C3470=Локализация!$C$74,5,IF(OR(C3470=1,C3470=2,C3470=3,C3470=4,C3470=5),C3470,"")))))))</f>
        <v/>
      </c>
      <c r="F3470" s="55" t="e">
        <f t="shared" si="67"/>
        <v>#VALUE!</v>
      </c>
    </row>
    <row r="3471" spans="4:6" x14ac:dyDescent="0.3">
      <c r="D3471" s="11" t="str">
        <f>(IF(B3471=Локализация!$C$64,1,IF(B3471=Локализация!$C$65,2,IF(B3471=Локализация!$C$66,3,IF(B3471=Локализация!$C$67,4,IF(B3471=Локализация!$C$68,5,IF(OR(B3471=1,B3471=2,B3471=3,B3471=4,B3471=5),B3471,"")))))))</f>
        <v/>
      </c>
      <c r="E3471" s="11" t="str">
        <f>(IF(C3471=Локализация!$C$70,1,IF(C3471=Локализация!$C$71,2,IF(C3471=Локализация!$C$72,3,IF(C3471=Локализация!$C$73,4,IF(C3471=Локализация!$C$74,5,IF(OR(C3471=1,C3471=2,C3471=3,C3471=4,C3471=5),C3471,"")))))))</f>
        <v/>
      </c>
      <c r="F3471" s="55" t="e">
        <f t="shared" si="67"/>
        <v>#VALUE!</v>
      </c>
    </row>
    <row r="3472" spans="4:6" x14ac:dyDescent="0.3">
      <c r="D3472" s="11" t="str">
        <f>(IF(B3472=Локализация!$C$64,1,IF(B3472=Локализация!$C$65,2,IF(B3472=Локализация!$C$66,3,IF(B3472=Локализация!$C$67,4,IF(B3472=Локализация!$C$68,5,IF(OR(B3472=1,B3472=2,B3472=3,B3472=4,B3472=5),B3472,"")))))))</f>
        <v/>
      </c>
      <c r="E3472" s="11" t="str">
        <f>(IF(C3472=Локализация!$C$70,1,IF(C3472=Локализация!$C$71,2,IF(C3472=Локализация!$C$72,3,IF(C3472=Локализация!$C$73,4,IF(C3472=Локализация!$C$74,5,IF(OR(C3472=1,C3472=2,C3472=3,C3472=4,C3472=5),C3472,"")))))))</f>
        <v/>
      </c>
      <c r="F3472" s="55" t="e">
        <f t="shared" si="67"/>
        <v>#VALUE!</v>
      </c>
    </row>
    <row r="3473" spans="4:6" x14ac:dyDescent="0.3">
      <c r="D3473" s="11" t="str">
        <f>(IF(B3473=Локализация!$C$64,1,IF(B3473=Локализация!$C$65,2,IF(B3473=Локализация!$C$66,3,IF(B3473=Локализация!$C$67,4,IF(B3473=Локализация!$C$68,5,IF(OR(B3473=1,B3473=2,B3473=3,B3473=4,B3473=5),B3473,"")))))))</f>
        <v/>
      </c>
      <c r="E3473" s="11" t="str">
        <f>(IF(C3473=Локализация!$C$70,1,IF(C3473=Локализация!$C$71,2,IF(C3473=Локализация!$C$72,3,IF(C3473=Локализация!$C$73,4,IF(C3473=Локализация!$C$74,5,IF(OR(C3473=1,C3473=2,C3473=3,C3473=4,C3473=5),C3473,"")))))))</f>
        <v/>
      </c>
      <c r="F3473" s="55" t="e">
        <f t="shared" si="67"/>
        <v>#VALUE!</v>
      </c>
    </row>
    <row r="3474" spans="4:6" x14ac:dyDescent="0.3">
      <c r="D3474" s="11" t="str">
        <f>(IF(B3474=Локализация!$C$64,1,IF(B3474=Локализация!$C$65,2,IF(B3474=Локализация!$C$66,3,IF(B3474=Локализация!$C$67,4,IF(B3474=Локализация!$C$68,5,IF(OR(B3474=1,B3474=2,B3474=3,B3474=4,B3474=5),B3474,"")))))))</f>
        <v/>
      </c>
      <c r="E3474" s="11" t="str">
        <f>(IF(C3474=Локализация!$C$70,1,IF(C3474=Локализация!$C$71,2,IF(C3474=Локализация!$C$72,3,IF(C3474=Локализация!$C$73,4,IF(C3474=Локализация!$C$74,5,IF(OR(C3474=1,C3474=2,C3474=3,C3474=4,C3474=5),C3474,"")))))))</f>
        <v/>
      </c>
      <c r="F3474" s="55" t="e">
        <f t="shared" si="67"/>
        <v>#VALUE!</v>
      </c>
    </row>
    <row r="3475" spans="4:6" x14ac:dyDescent="0.3">
      <c r="D3475" s="11" t="str">
        <f>(IF(B3475=Локализация!$C$64,1,IF(B3475=Локализация!$C$65,2,IF(B3475=Локализация!$C$66,3,IF(B3475=Локализация!$C$67,4,IF(B3475=Локализация!$C$68,5,IF(OR(B3475=1,B3475=2,B3475=3,B3475=4,B3475=5),B3475,"")))))))</f>
        <v/>
      </c>
      <c r="E3475" s="11" t="str">
        <f>(IF(C3475=Локализация!$C$70,1,IF(C3475=Локализация!$C$71,2,IF(C3475=Локализация!$C$72,3,IF(C3475=Локализация!$C$73,4,IF(C3475=Локализация!$C$74,5,IF(OR(C3475=1,C3475=2,C3475=3,C3475=4,C3475=5),C3475,"")))))))</f>
        <v/>
      </c>
      <c r="F3475" s="55" t="e">
        <f t="shared" si="67"/>
        <v>#VALUE!</v>
      </c>
    </row>
    <row r="3476" spans="4:6" x14ac:dyDescent="0.3">
      <c r="D3476" s="11" t="str">
        <f>(IF(B3476=Локализация!$C$64,1,IF(B3476=Локализация!$C$65,2,IF(B3476=Локализация!$C$66,3,IF(B3476=Локализация!$C$67,4,IF(B3476=Локализация!$C$68,5,IF(OR(B3476=1,B3476=2,B3476=3,B3476=4,B3476=5),B3476,"")))))))</f>
        <v/>
      </c>
      <c r="E3476" s="11" t="str">
        <f>(IF(C3476=Локализация!$C$70,1,IF(C3476=Локализация!$C$71,2,IF(C3476=Локализация!$C$72,3,IF(C3476=Локализация!$C$73,4,IF(C3476=Локализация!$C$74,5,IF(OR(C3476=1,C3476=2,C3476=3,C3476=4,C3476=5),C3476,"")))))))</f>
        <v/>
      </c>
      <c r="F3476" s="55" t="e">
        <f t="shared" si="67"/>
        <v>#VALUE!</v>
      </c>
    </row>
    <row r="3477" spans="4:6" x14ac:dyDescent="0.3">
      <c r="D3477" s="11" t="str">
        <f>(IF(B3477=Локализация!$C$64,1,IF(B3477=Локализация!$C$65,2,IF(B3477=Локализация!$C$66,3,IF(B3477=Локализация!$C$67,4,IF(B3477=Локализация!$C$68,5,IF(OR(B3477=1,B3477=2,B3477=3,B3477=4,B3477=5),B3477,"")))))))</f>
        <v/>
      </c>
      <c r="E3477" s="11" t="str">
        <f>(IF(C3477=Локализация!$C$70,1,IF(C3477=Локализация!$C$71,2,IF(C3477=Локализация!$C$72,3,IF(C3477=Локализация!$C$73,4,IF(C3477=Локализация!$C$74,5,IF(OR(C3477=1,C3477=2,C3477=3,C3477=4,C3477=5),C3477,"")))))))</f>
        <v/>
      </c>
      <c r="F3477" s="55" t="e">
        <f t="shared" si="67"/>
        <v>#VALUE!</v>
      </c>
    </row>
    <row r="3478" spans="4:6" x14ac:dyDescent="0.3">
      <c r="D3478" s="11" t="str">
        <f>(IF(B3478=Локализация!$C$64,1,IF(B3478=Локализация!$C$65,2,IF(B3478=Локализация!$C$66,3,IF(B3478=Локализация!$C$67,4,IF(B3478=Локализация!$C$68,5,IF(OR(B3478=1,B3478=2,B3478=3,B3478=4,B3478=5),B3478,"")))))))</f>
        <v/>
      </c>
      <c r="E3478" s="11" t="str">
        <f>(IF(C3478=Локализация!$C$70,1,IF(C3478=Локализация!$C$71,2,IF(C3478=Локализация!$C$72,3,IF(C3478=Локализация!$C$73,4,IF(C3478=Локализация!$C$74,5,IF(OR(C3478=1,C3478=2,C3478=3,C3478=4,C3478=5),C3478,"")))))))</f>
        <v/>
      </c>
      <c r="F3478" s="55" t="e">
        <f t="shared" si="67"/>
        <v>#VALUE!</v>
      </c>
    </row>
    <row r="3479" spans="4:6" x14ac:dyDescent="0.3">
      <c r="D3479" s="11" t="str">
        <f>(IF(B3479=Локализация!$C$64,1,IF(B3479=Локализация!$C$65,2,IF(B3479=Локализация!$C$66,3,IF(B3479=Локализация!$C$67,4,IF(B3479=Локализация!$C$68,5,IF(OR(B3479=1,B3479=2,B3479=3,B3479=4,B3479=5),B3479,"")))))))</f>
        <v/>
      </c>
      <c r="E3479" s="11" t="str">
        <f>(IF(C3479=Локализация!$C$70,1,IF(C3479=Локализация!$C$71,2,IF(C3479=Локализация!$C$72,3,IF(C3479=Локализация!$C$73,4,IF(C3479=Локализация!$C$74,5,IF(OR(C3479=1,C3479=2,C3479=3,C3479=4,C3479=5),C3479,"")))))))</f>
        <v/>
      </c>
      <c r="F3479" s="55" t="e">
        <f t="shared" si="67"/>
        <v>#VALUE!</v>
      </c>
    </row>
    <row r="3480" spans="4:6" x14ac:dyDescent="0.3">
      <c r="D3480" s="11" t="str">
        <f>(IF(B3480=Локализация!$C$64,1,IF(B3480=Локализация!$C$65,2,IF(B3480=Локализация!$C$66,3,IF(B3480=Локализация!$C$67,4,IF(B3480=Локализация!$C$68,5,IF(OR(B3480=1,B3480=2,B3480=3,B3480=4,B3480=5),B3480,"")))))))</f>
        <v/>
      </c>
      <c r="E3480" s="11" t="str">
        <f>(IF(C3480=Локализация!$C$70,1,IF(C3480=Локализация!$C$71,2,IF(C3480=Локализация!$C$72,3,IF(C3480=Локализация!$C$73,4,IF(C3480=Локализация!$C$74,5,IF(OR(C3480=1,C3480=2,C3480=3,C3480=4,C3480=5),C3480,"")))))))</f>
        <v/>
      </c>
      <c r="F3480" s="55" t="e">
        <f t="shared" si="67"/>
        <v>#VALUE!</v>
      </c>
    </row>
    <row r="3481" spans="4:6" x14ac:dyDescent="0.3">
      <c r="D3481" s="11" t="str">
        <f>(IF(B3481=Локализация!$C$64,1,IF(B3481=Локализация!$C$65,2,IF(B3481=Локализация!$C$66,3,IF(B3481=Локализация!$C$67,4,IF(B3481=Локализация!$C$68,5,IF(OR(B3481=1,B3481=2,B3481=3,B3481=4,B3481=5),B3481,"")))))))</f>
        <v/>
      </c>
      <c r="E3481" s="11" t="str">
        <f>(IF(C3481=Локализация!$C$70,1,IF(C3481=Локализация!$C$71,2,IF(C3481=Локализация!$C$72,3,IF(C3481=Локализация!$C$73,4,IF(C3481=Локализация!$C$74,5,IF(OR(C3481=1,C3481=2,C3481=3,C3481=4,C3481=5),C3481,"")))))))</f>
        <v/>
      </c>
      <c r="F3481" s="55" t="e">
        <f t="shared" si="67"/>
        <v>#VALUE!</v>
      </c>
    </row>
    <row r="3482" spans="4:6" x14ac:dyDescent="0.3">
      <c r="D3482" s="11" t="str">
        <f>(IF(B3482=Локализация!$C$64,1,IF(B3482=Локализация!$C$65,2,IF(B3482=Локализация!$C$66,3,IF(B3482=Локализация!$C$67,4,IF(B3482=Локализация!$C$68,5,IF(OR(B3482=1,B3482=2,B3482=3,B3482=4,B3482=5),B3482,"")))))))</f>
        <v/>
      </c>
      <c r="E3482" s="11" t="str">
        <f>(IF(C3482=Локализация!$C$70,1,IF(C3482=Локализация!$C$71,2,IF(C3482=Локализация!$C$72,3,IF(C3482=Локализация!$C$73,4,IF(C3482=Локализация!$C$74,5,IF(OR(C3482=1,C3482=2,C3482=3,C3482=4,C3482=5),C3482,"")))))))</f>
        <v/>
      </c>
      <c r="F3482" s="55" t="e">
        <f t="shared" si="67"/>
        <v>#VALUE!</v>
      </c>
    </row>
    <row r="3483" spans="4:6" x14ac:dyDescent="0.3">
      <c r="D3483" s="11" t="str">
        <f>(IF(B3483=Локализация!$C$64,1,IF(B3483=Локализация!$C$65,2,IF(B3483=Локализация!$C$66,3,IF(B3483=Локализация!$C$67,4,IF(B3483=Локализация!$C$68,5,IF(OR(B3483=1,B3483=2,B3483=3,B3483=4,B3483=5),B3483,"")))))))</f>
        <v/>
      </c>
      <c r="E3483" s="11" t="str">
        <f>(IF(C3483=Локализация!$C$70,1,IF(C3483=Локализация!$C$71,2,IF(C3483=Локализация!$C$72,3,IF(C3483=Локализация!$C$73,4,IF(C3483=Локализация!$C$74,5,IF(OR(C3483=1,C3483=2,C3483=3,C3483=4,C3483=5),C3483,"")))))))</f>
        <v/>
      </c>
      <c r="F3483" s="55" t="e">
        <f t="shared" si="67"/>
        <v>#VALUE!</v>
      </c>
    </row>
    <row r="3484" spans="4:6" x14ac:dyDescent="0.3">
      <c r="D3484" s="11" t="str">
        <f>(IF(B3484=Локализация!$C$64,1,IF(B3484=Локализация!$C$65,2,IF(B3484=Локализация!$C$66,3,IF(B3484=Локализация!$C$67,4,IF(B3484=Локализация!$C$68,5,IF(OR(B3484=1,B3484=2,B3484=3,B3484=4,B3484=5),B3484,"")))))))</f>
        <v/>
      </c>
      <c r="E3484" s="11" t="str">
        <f>(IF(C3484=Локализация!$C$70,1,IF(C3484=Локализация!$C$71,2,IF(C3484=Локализация!$C$72,3,IF(C3484=Локализация!$C$73,4,IF(C3484=Локализация!$C$74,5,IF(OR(C3484=1,C3484=2,C3484=3,C3484=4,C3484=5),C3484,"")))))))</f>
        <v/>
      </c>
      <c r="F3484" s="55" t="e">
        <f t="shared" si="67"/>
        <v>#VALUE!</v>
      </c>
    </row>
    <row r="3485" spans="4:6" x14ac:dyDescent="0.3">
      <c r="D3485" s="11" t="str">
        <f>(IF(B3485=Локализация!$C$64,1,IF(B3485=Локализация!$C$65,2,IF(B3485=Локализация!$C$66,3,IF(B3485=Локализация!$C$67,4,IF(B3485=Локализация!$C$68,5,IF(OR(B3485=1,B3485=2,B3485=3,B3485=4,B3485=5),B3485,"")))))))</f>
        <v/>
      </c>
      <c r="E3485" s="11" t="str">
        <f>(IF(C3485=Локализация!$C$70,1,IF(C3485=Локализация!$C$71,2,IF(C3485=Локализация!$C$72,3,IF(C3485=Локализация!$C$73,4,IF(C3485=Локализация!$C$74,5,IF(OR(C3485=1,C3485=2,C3485=3,C3485=4,C3485=5),C3485,"")))))))</f>
        <v/>
      </c>
      <c r="F3485" s="55" t="e">
        <f t="shared" si="67"/>
        <v>#VALUE!</v>
      </c>
    </row>
    <row r="3486" spans="4:6" x14ac:dyDescent="0.3">
      <c r="D3486" s="11" t="str">
        <f>(IF(B3486=Локализация!$C$64,1,IF(B3486=Локализация!$C$65,2,IF(B3486=Локализация!$C$66,3,IF(B3486=Локализация!$C$67,4,IF(B3486=Локализация!$C$68,5,IF(OR(B3486=1,B3486=2,B3486=3,B3486=4,B3486=5),B3486,"")))))))</f>
        <v/>
      </c>
      <c r="E3486" s="11" t="str">
        <f>(IF(C3486=Локализация!$C$70,1,IF(C3486=Локализация!$C$71,2,IF(C3486=Локализация!$C$72,3,IF(C3486=Локализация!$C$73,4,IF(C3486=Локализация!$C$74,5,IF(OR(C3486=1,C3486=2,C3486=3,C3486=4,C3486=5),C3486,"")))))))</f>
        <v/>
      </c>
      <c r="F3486" s="55" t="e">
        <f t="shared" si="67"/>
        <v>#VALUE!</v>
      </c>
    </row>
    <row r="3487" spans="4:6" x14ac:dyDescent="0.3">
      <c r="D3487" s="11" t="str">
        <f>(IF(B3487=Локализация!$C$64,1,IF(B3487=Локализация!$C$65,2,IF(B3487=Локализация!$C$66,3,IF(B3487=Локализация!$C$67,4,IF(B3487=Локализация!$C$68,5,IF(OR(B3487=1,B3487=2,B3487=3,B3487=4,B3487=5),B3487,"")))))))</f>
        <v/>
      </c>
      <c r="E3487" s="11" t="str">
        <f>(IF(C3487=Локализация!$C$70,1,IF(C3487=Локализация!$C$71,2,IF(C3487=Локализация!$C$72,3,IF(C3487=Локализация!$C$73,4,IF(C3487=Локализация!$C$74,5,IF(OR(C3487=1,C3487=2,C3487=3,C3487=4,C3487=5),C3487,"")))))))</f>
        <v/>
      </c>
      <c r="F3487" s="55" t="e">
        <f t="shared" si="67"/>
        <v>#VALUE!</v>
      </c>
    </row>
    <row r="3488" spans="4:6" x14ac:dyDescent="0.3">
      <c r="D3488" s="11" t="str">
        <f>(IF(B3488=Локализация!$C$64,1,IF(B3488=Локализация!$C$65,2,IF(B3488=Локализация!$C$66,3,IF(B3488=Локализация!$C$67,4,IF(B3488=Локализация!$C$68,5,IF(OR(B3488=1,B3488=2,B3488=3,B3488=4,B3488=5),B3488,"")))))))</f>
        <v/>
      </c>
      <c r="E3488" s="11" t="str">
        <f>(IF(C3488=Локализация!$C$70,1,IF(C3488=Локализация!$C$71,2,IF(C3488=Локализация!$C$72,3,IF(C3488=Локализация!$C$73,4,IF(C3488=Локализация!$C$74,5,IF(OR(C3488=1,C3488=2,C3488=3,C3488=4,C3488=5),C3488,"")))))))</f>
        <v/>
      </c>
      <c r="F3488" s="55" t="e">
        <f t="shared" si="67"/>
        <v>#VALUE!</v>
      </c>
    </row>
    <row r="3489" spans="4:6" x14ac:dyDescent="0.3">
      <c r="D3489" s="11" t="str">
        <f>(IF(B3489=Локализация!$C$64,1,IF(B3489=Локализация!$C$65,2,IF(B3489=Локализация!$C$66,3,IF(B3489=Локализация!$C$67,4,IF(B3489=Локализация!$C$68,5,IF(OR(B3489=1,B3489=2,B3489=3,B3489=4,B3489=5),B3489,"")))))))</f>
        <v/>
      </c>
      <c r="E3489" s="11" t="str">
        <f>(IF(C3489=Локализация!$C$70,1,IF(C3489=Локализация!$C$71,2,IF(C3489=Локализация!$C$72,3,IF(C3489=Локализация!$C$73,4,IF(C3489=Локализация!$C$74,5,IF(OR(C3489=1,C3489=2,C3489=3,C3489=4,C3489=5),C3489,"")))))))</f>
        <v/>
      </c>
      <c r="F3489" s="55" t="e">
        <f t="shared" si="67"/>
        <v>#VALUE!</v>
      </c>
    </row>
    <row r="3490" spans="4:6" x14ac:dyDescent="0.3">
      <c r="D3490" s="11" t="str">
        <f>(IF(B3490=Локализация!$C$64,1,IF(B3490=Локализация!$C$65,2,IF(B3490=Локализация!$C$66,3,IF(B3490=Локализация!$C$67,4,IF(B3490=Локализация!$C$68,5,IF(OR(B3490=1,B3490=2,B3490=3,B3490=4,B3490=5),B3490,"")))))))</f>
        <v/>
      </c>
      <c r="E3490" s="11" t="str">
        <f>(IF(C3490=Локализация!$C$70,1,IF(C3490=Локализация!$C$71,2,IF(C3490=Локализация!$C$72,3,IF(C3490=Локализация!$C$73,4,IF(C3490=Локализация!$C$74,5,IF(OR(C3490=1,C3490=2,C3490=3,C3490=4,C3490=5),C3490,"")))))))</f>
        <v/>
      </c>
      <c r="F3490" s="55" t="e">
        <f t="shared" ref="F3490:F3553" si="68">(((D3490+E3490)-2)/8)</f>
        <v>#VALUE!</v>
      </c>
    </row>
    <row r="3491" spans="4:6" x14ac:dyDescent="0.3">
      <c r="D3491" s="11" t="str">
        <f>(IF(B3491=Локализация!$C$64,1,IF(B3491=Локализация!$C$65,2,IF(B3491=Локализация!$C$66,3,IF(B3491=Локализация!$C$67,4,IF(B3491=Локализация!$C$68,5,IF(OR(B3491=1,B3491=2,B3491=3,B3491=4,B3491=5),B3491,"")))))))</f>
        <v/>
      </c>
      <c r="E3491" s="11" t="str">
        <f>(IF(C3491=Локализация!$C$70,1,IF(C3491=Локализация!$C$71,2,IF(C3491=Локализация!$C$72,3,IF(C3491=Локализация!$C$73,4,IF(C3491=Локализация!$C$74,5,IF(OR(C3491=1,C3491=2,C3491=3,C3491=4,C3491=5),C3491,"")))))))</f>
        <v/>
      </c>
      <c r="F3491" s="55" t="e">
        <f t="shared" si="68"/>
        <v>#VALUE!</v>
      </c>
    </row>
    <row r="3492" spans="4:6" x14ac:dyDescent="0.3">
      <c r="D3492" s="11" t="str">
        <f>(IF(B3492=Локализация!$C$64,1,IF(B3492=Локализация!$C$65,2,IF(B3492=Локализация!$C$66,3,IF(B3492=Локализация!$C$67,4,IF(B3492=Локализация!$C$68,5,IF(OR(B3492=1,B3492=2,B3492=3,B3492=4,B3492=5),B3492,"")))))))</f>
        <v/>
      </c>
      <c r="E3492" s="11" t="str">
        <f>(IF(C3492=Локализация!$C$70,1,IF(C3492=Локализация!$C$71,2,IF(C3492=Локализация!$C$72,3,IF(C3492=Локализация!$C$73,4,IF(C3492=Локализация!$C$74,5,IF(OR(C3492=1,C3492=2,C3492=3,C3492=4,C3492=5),C3492,"")))))))</f>
        <v/>
      </c>
      <c r="F3492" s="55" t="e">
        <f t="shared" si="68"/>
        <v>#VALUE!</v>
      </c>
    </row>
    <row r="3493" spans="4:6" x14ac:dyDescent="0.3">
      <c r="D3493" s="11" t="str">
        <f>(IF(B3493=Локализация!$C$64,1,IF(B3493=Локализация!$C$65,2,IF(B3493=Локализация!$C$66,3,IF(B3493=Локализация!$C$67,4,IF(B3493=Локализация!$C$68,5,IF(OR(B3493=1,B3493=2,B3493=3,B3493=4,B3493=5),B3493,"")))))))</f>
        <v/>
      </c>
      <c r="E3493" s="11" t="str">
        <f>(IF(C3493=Локализация!$C$70,1,IF(C3493=Локализация!$C$71,2,IF(C3493=Локализация!$C$72,3,IF(C3493=Локализация!$C$73,4,IF(C3493=Локализация!$C$74,5,IF(OR(C3493=1,C3493=2,C3493=3,C3493=4,C3493=5),C3493,"")))))))</f>
        <v/>
      </c>
      <c r="F3493" s="55" t="e">
        <f t="shared" si="68"/>
        <v>#VALUE!</v>
      </c>
    </row>
    <row r="3494" spans="4:6" x14ac:dyDescent="0.3">
      <c r="D3494" s="11" t="str">
        <f>(IF(B3494=Локализация!$C$64,1,IF(B3494=Локализация!$C$65,2,IF(B3494=Локализация!$C$66,3,IF(B3494=Локализация!$C$67,4,IF(B3494=Локализация!$C$68,5,IF(OR(B3494=1,B3494=2,B3494=3,B3494=4,B3494=5),B3494,"")))))))</f>
        <v/>
      </c>
      <c r="E3494" s="11" t="str">
        <f>(IF(C3494=Локализация!$C$70,1,IF(C3494=Локализация!$C$71,2,IF(C3494=Локализация!$C$72,3,IF(C3494=Локализация!$C$73,4,IF(C3494=Локализация!$C$74,5,IF(OR(C3494=1,C3494=2,C3494=3,C3494=4,C3494=5),C3494,"")))))))</f>
        <v/>
      </c>
      <c r="F3494" s="55" t="e">
        <f t="shared" si="68"/>
        <v>#VALUE!</v>
      </c>
    </row>
    <row r="3495" spans="4:6" x14ac:dyDescent="0.3">
      <c r="D3495" s="11" t="str">
        <f>(IF(B3495=Локализация!$C$64,1,IF(B3495=Локализация!$C$65,2,IF(B3495=Локализация!$C$66,3,IF(B3495=Локализация!$C$67,4,IF(B3495=Локализация!$C$68,5,IF(OR(B3495=1,B3495=2,B3495=3,B3495=4,B3495=5),B3495,"")))))))</f>
        <v/>
      </c>
      <c r="E3495" s="11" t="str">
        <f>(IF(C3495=Локализация!$C$70,1,IF(C3495=Локализация!$C$71,2,IF(C3495=Локализация!$C$72,3,IF(C3495=Локализация!$C$73,4,IF(C3495=Локализация!$C$74,5,IF(OR(C3495=1,C3495=2,C3495=3,C3495=4,C3495=5),C3495,"")))))))</f>
        <v/>
      </c>
      <c r="F3495" s="55" t="e">
        <f t="shared" si="68"/>
        <v>#VALUE!</v>
      </c>
    </row>
    <row r="3496" spans="4:6" x14ac:dyDescent="0.3">
      <c r="D3496" s="11" t="str">
        <f>(IF(B3496=Локализация!$C$64,1,IF(B3496=Локализация!$C$65,2,IF(B3496=Локализация!$C$66,3,IF(B3496=Локализация!$C$67,4,IF(B3496=Локализация!$C$68,5,IF(OR(B3496=1,B3496=2,B3496=3,B3496=4,B3496=5),B3496,"")))))))</f>
        <v/>
      </c>
      <c r="E3496" s="11" t="str">
        <f>(IF(C3496=Локализация!$C$70,1,IF(C3496=Локализация!$C$71,2,IF(C3496=Локализация!$C$72,3,IF(C3496=Локализация!$C$73,4,IF(C3496=Локализация!$C$74,5,IF(OR(C3496=1,C3496=2,C3496=3,C3496=4,C3496=5),C3496,"")))))))</f>
        <v/>
      </c>
      <c r="F3496" s="55" t="e">
        <f t="shared" si="68"/>
        <v>#VALUE!</v>
      </c>
    </row>
    <row r="3497" spans="4:6" x14ac:dyDescent="0.3">
      <c r="D3497" s="11" t="str">
        <f>(IF(B3497=Локализация!$C$64,1,IF(B3497=Локализация!$C$65,2,IF(B3497=Локализация!$C$66,3,IF(B3497=Локализация!$C$67,4,IF(B3497=Локализация!$C$68,5,IF(OR(B3497=1,B3497=2,B3497=3,B3497=4,B3497=5),B3497,"")))))))</f>
        <v/>
      </c>
      <c r="E3497" s="11" t="str">
        <f>(IF(C3497=Локализация!$C$70,1,IF(C3497=Локализация!$C$71,2,IF(C3497=Локализация!$C$72,3,IF(C3497=Локализация!$C$73,4,IF(C3497=Локализация!$C$74,5,IF(OR(C3497=1,C3497=2,C3497=3,C3497=4,C3497=5),C3497,"")))))))</f>
        <v/>
      </c>
      <c r="F3497" s="55" t="e">
        <f t="shared" si="68"/>
        <v>#VALUE!</v>
      </c>
    </row>
    <row r="3498" spans="4:6" x14ac:dyDescent="0.3">
      <c r="D3498" s="11" t="str">
        <f>(IF(B3498=Локализация!$C$64,1,IF(B3498=Локализация!$C$65,2,IF(B3498=Локализация!$C$66,3,IF(B3498=Локализация!$C$67,4,IF(B3498=Локализация!$C$68,5,IF(OR(B3498=1,B3498=2,B3498=3,B3498=4,B3498=5),B3498,"")))))))</f>
        <v/>
      </c>
      <c r="E3498" s="11" t="str">
        <f>(IF(C3498=Локализация!$C$70,1,IF(C3498=Локализация!$C$71,2,IF(C3498=Локализация!$C$72,3,IF(C3498=Локализация!$C$73,4,IF(C3498=Локализация!$C$74,5,IF(OR(C3498=1,C3498=2,C3498=3,C3498=4,C3498=5),C3498,"")))))))</f>
        <v/>
      </c>
      <c r="F3498" s="55" t="e">
        <f t="shared" si="68"/>
        <v>#VALUE!</v>
      </c>
    </row>
    <row r="3499" spans="4:6" x14ac:dyDescent="0.3">
      <c r="D3499" s="11" t="str">
        <f>(IF(B3499=Локализация!$C$64,1,IF(B3499=Локализация!$C$65,2,IF(B3499=Локализация!$C$66,3,IF(B3499=Локализация!$C$67,4,IF(B3499=Локализация!$C$68,5,IF(OR(B3499=1,B3499=2,B3499=3,B3499=4,B3499=5),B3499,"")))))))</f>
        <v/>
      </c>
      <c r="E3499" s="11" t="str">
        <f>(IF(C3499=Локализация!$C$70,1,IF(C3499=Локализация!$C$71,2,IF(C3499=Локализация!$C$72,3,IF(C3499=Локализация!$C$73,4,IF(C3499=Локализация!$C$74,5,IF(OR(C3499=1,C3499=2,C3499=3,C3499=4,C3499=5),C3499,"")))))))</f>
        <v/>
      </c>
      <c r="F3499" s="55" t="e">
        <f t="shared" si="68"/>
        <v>#VALUE!</v>
      </c>
    </row>
    <row r="3500" spans="4:6" x14ac:dyDescent="0.3">
      <c r="D3500" s="11" t="str">
        <f>(IF(B3500=Локализация!$C$64,1,IF(B3500=Локализация!$C$65,2,IF(B3500=Локализация!$C$66,3,IF(B3500=Локализация!$C$67,4,IF(B3500=Локализация!$C$68,5,IF(OR(B3500=1,B3500=2,B3500=3,B3500=4,B3500=5),B3500,"")))))))</f>
        <v/>
      </c>
      <c r="E3500" s="11" t="str">
        <f>(IF(C3500=Локализация!$C$70,1,IF(C3500=Локализация!$C$71,2,IF(C3500=Локализация!$C$72,3,IF(C3500=Локализация!$C$73,4,IF(C3500=Локализация!$C$74,5,IF(OR(C3500=1,C3500=2,C3500=3,C3500=4,C3500=5),C3500,"")))))))</f>
        <v/>
      </c>
      <c r="F3500" s="55" t="e">
        <f t="shared" si="68"/>
        <v>#VALUE!</v>
      </c>
    </row>
    <row r="3501" spans="4:6" x14ac:dyDescent="0.3">
      <c r="D3501" s="11" t="str">
        <f>(IF(B3501=Локализация!$C$64,1,IF(B3501=Локализация!$C$65,2,IF(B3501=Локализация!$C$66,3,IF(B3501=Локализация!$C$67,4,IF(B3501=Локализация!$C$68,5,IF(OR(B3501=1,B3501=2,B3501=3,B3501=4,B3501=5),B3501,"")))))))</f>
        <v/>
      </c>
      <c r="E3501" s="11" t="str">
        <f>(IF(C3501=Локализация!$C$70,1,IF(C3501=Локализация!$C$71,2,IF(C3501=Локализация!$C$72,3,IF(C3501=Локализация!$C$73,4,IF(C3501=Локализация!$C$74,5,IF(OR(C3501=1,C3501=2,C3501=3,C3501=4,C3501=5),C3501,"")))))))</f>
        <v/>
      </c>
      <c r="F3501" s="55" t="e">
        <f t="shared" si="68"/>
        <v>#VALUE!</v>
      </c>
    </row>
    <row r="3502" spans="4:6" x14ac:dyDescent="0.3">
      <c r="D3502" s="11" t="str">
        <f>(IF(B3502=Локализация!$C$64,1,IF(B3502=Локализация!$C$65,2,IF(B3502=Локализация!$C$66,3,IF(B3502=Локализация!$C$67,4,IF(B3502=Локализация!$C$68,5,IF(OR(B3502=1,B3502=2,B3502=3,B3502=4,B3502=5),B3502,"")))))))</f>
        <v/>
      </c>
      <c r="E3502" s="11" t="str">
        <f>(IF(C3502=Локализация!$C$70,1,IF(C3502=Локализация!$C$71,2,IF(C3502=Локализация!$C$72,3,IF(C3502=Локализация!$C$73,4,IF(C3502=Локализация!$C$74,5,IF(OR(C3502=1,C3502=2,C3502=3,C3502=4,C3502=5),C3502,"")))))))</f>
        <v/>
      </c>
      <c r="F3502" s="55" t="e">
        <f t="shared" si="68"/>
        <v>#VALUE!</v>
      </c>
    </row>
    <row r="3503" spans="4:6" x14ac:dyDescent="0.3">
      <c r="D3503" s="11" t="str">
        <f>(IF(B3503=Локализация!$C$64,1,IF(B3503=Локализация!$C$65,2,IF(B3503=Локализация!$C$66,3,IF(B3503=Локализация!$C$67,4,IF(B3503=Локализация!$C$68,5,IF(OR(B3503=1,B3503=2,B3503=3,B3503=4,B3503=5),B3503,"")))))))</f>
        <v/>
      </c>
      <c r="E3503" s="11" t="str">
        <f>(IF(C3503=Локализация!$C$70,1,IF(C3503=Локализация!$C$71,2,IF(C3503=Локализация!$C$72,3,IF(C3503=Локализация!$C$73,4,IF(C3503=Локализация!$C$74,5,IF(OR(C3503=1,C3503=2,C3503=3,C3503=4,C3503=5),C3503,"")))))))</f>
        <v/>
      </c>
      <c r="F3503" s="55" t="e">
        <f t="shared" si="68"/>
        <v>#VALUE!</v>
      </c>
    </row>
    <row r="3504" spans="4:6" x14ac:dyDescent="0.3">
      <c r="D3504" s="11" t="str">
        <f>(IF(B3504=Локализация!$C$64,1,IF(B3504=Локализация!$C$65,2,IF(B3504=Локализация!$C$66,3,IF(B3504=Локализация!$C$67,4,IF(B3504=Локализация!$C$68,5,IF(OR(B3504=1,B3504=2,B3504=3,B3504=4,B3504=5),B3504,"")))))))</f>
        <v/>
      </c>
      <c r="E3504" s="11" t="str">
        <f>(IF(C3504=Локализация!$C$70,1,IF(C3504=Локализация!$C$71,2,IF(C3504=Локализация!$C$72,3,IF(C3504=Локализация!$C$73,4,IF(C3504=Локализация!$C$74,5,IF(OR(C3504=1,C3504=2,C3504=3,C3504=4,C3504=5),C3504,"")))))))</f>
        <v/>
      </c>
      <c r="F3504" s="55" t="e">
        <f t="shared" si="68"/>
        <v>#VALUE!</v>
      </c>
    </row>
    <row r="3505" spans="4:6" x14ac:dyDescent="0.3">
      <c r="D3505" s="11" t="str">
        <f>(IF(B3505=Локализация!$C$64,1,IF(B3505=Локализация!$C$65,2,IF(B3505=Локализация!$C$66,3,IF(B3505=Локализация!$C$67,4,IF(B3505=Локализация!$C$68,5,IF(OR(B3505=1,B3505=2,B3505=3,B3505=4,B3505=5),B3505,"")))))))</f>
        <v/>
      </c>
      <c r="E3505" s="11" t="str">
        <f>(IF(C3505=Локализация!$C$70,1,IF(C3505=Локализация!$C$71,2,IF(C3505=Локализация!$C$72,3,IF(C3505=Локализация!$C$73,4,IF(C3505=Локализация!$C$74,5,IF(OR(C3505=1,C3505=2,C3505=3,C3505=4,C3505=5),C3505,"")))))))</f>
        <v/>
      </c>
      <c r="F3505" s="55" t="e">
        <f t="shared" si="68"/>
        <v>#VALUE!</v>
      </c>
    </row>
    <row r="3506" spans="4:6" x14ac:dyDescent="0.3">
      <c r="D3506" s="11" t="str">
        <f>(IF(B3506=Локализация!$C$64,1,IF(B3506=Локализация!$C$65,2,IF(B3506=Локализация!$C$66,3,IF(B3506=Локализация!$C$67,4,IF(B3506=Локализация!$C$68,5,IF(OR(B3506=1,B3506=2,B3506=3,B3506=4,B3506=5),B3506,"")))))))</f>
        <v/>
      </c>
      <c r="E3506" s="11" t="str">
        <f>(IF(C3506=Локализация!$C$70,1,IF(C3506=Локализация!$C$71,2,IF(C3506=Локализация!$C$72,3,IF(C3506=Локализация!$C$73,4,IF(C3506=Локализация!$C$74,5,IF(OR(C3506=1,C3506=2,C3506=3,C3506=4,C3506=5),C3506,"")))))))</f>
        <v/>
      </c>
      <c r="F3506" s="55" t="e">
        <f t="shared" si="68"/>
        <v>#VALUE!</v>
      </c>
    </row>
    <row r="3507" spans="4:6" x14ac:dyDescent="0.3">
      <c r="D3507" s="11" t="str">
        <f>(IF(B3507=Локализация!$C$64,1,IF(B3507=Локализация!$C$65,2,IF(B3507=Локализация!$C$66,3,IF(B3507=Локализация!$C$67,4,IF(B3507=Локализация!$C$68,5,IF(OR(B3507=1,B3507=2,B3507=3,B3507=4,B3507=5),B3507,"")))))))</f>
        <v/>
      </c>
      <c r="E3507" s="11" t="str">
        <f>(IF(C3507=Локализация!$C$70,1,IF(C3507=Локализация!$C$71,2,IF(C3507=Локализация!$C$72,3,IF(C3507=Локализация!$C$73,4,IF(C3507=Локализация!$C$74,5,IF(OR(C3507=1,C3507=2,C3507=3,C3507=4,C3507=5),C3507,"")))))))</f>
        <v/>
      </c>
      <c r="F3507" s="55" t="e">
        <f t="shared" si="68"/>
        <v>#VALUE!</v>
      </c>
    </row>
    <row r="3508" spans="4:6" x14ac:dyDescent="0.3">
      <c r="D3508" s="11" t="str">
        <f>(IF(B3508=Локализация!$C$64,1,IF(B3508=Локализация!$C$65,2,IF(B3508=Локализация!$C$66,3,IF(B3508=Локализация!$C$67,4,IF(B3508=Локализация!$C$68,5,IF(OR(B3508=1,B3508=2,B3508=3,B3508=4,B3508=5),B3508,"")))))))</f>
        <v/>
      </c>
      <c r="E3508" s="11" t="str">
        <f>(IF(C3508=Локализация!$C$70,1,IF(C3508=Локализация!$C$71,2,IF(C3508=Локализация!$C$72,3,IF(C3508=Локализация!$C$73,4,IF(C3508=Локализация!$C$74,5,IF(OR(C3508=1,C3508=2,C3508=3,C3508=4,C3508=5),C3508,"")))))))</f>
        <v/>
      </c>
      <c r="F3508" s="55" t="e">
        <f t="shared" si="68"/>
        <v>#VALUE!</v>
      </c>
    </row>
    <row r="3509" spans="4:6" x14ac:dyDescent="0.3">
      <c r="D3509" s="11" t="str">
        <f>(IF(B3509=Локализация!$C$64,1,IF(B3509=Локализация!$C$65,2,IF(B3509=Локализация!$C$66,3,IF(B3509=Локализация!$C$67,4,IF(B3509=Локализация!$C$68,5,IF(OR(B3509=1,B3509=2,B3509=3,B3509=4,B3509=5),B3509,"")))))))</f>
        <v/>
      </c>
      <c r="E3509" s="11" t="str">
        <f>(IF(C3509=Локализация!$C$70,1,IF(C3509=Локализация!$C$71,2,IF(C3509=Локализация!$C$72,3,IF(C3509=Локализация!$C$73,4,IF(C3509=Локализация!$C$74,5,IF(OR(C3509=1,C3509=2,C3509=3,C3509=4,C3509=5),C3509,"")))))))</f>
        <v/>
      </c>
      <c r="F3509" s="55" t="e">
        <f t="shared" si="68"/>
        <v>#VALUE!</v>
      </c>
    </row>
    <row r="3510" spans="4:6" x14ac:dyDescent="0.3">
      <c r="D3510" s="11" t="str">
        <f>(IF(B3510=Локализация!$C$64,1,IF(B3510=Локализация!$C$65,2,IF(B3510=Локализация!$C$66,3,IF(B3510=Локализация!$C$67,4,IF(B3510=Локализация!$C$68,5,IF(OR(B3510=1,B3510=2,B3510=3,B3510=4,B3510=5),B3510,"")))))))</f>
        <v/>
      </c>
      <c r="E3510" s="11" t="str">
        <f>(IF(C3510=Локализация!$C$70,1,IF(C3510=Локализация!$C$71,2,IF(C3510=Локализация!$C$72,3,IF(C3510=Локализация!$C$73,4,IF(C3510=Локализация!$C$74,5,IF(OR(C3510=1,C3510=2,C3510=3,C3510=4,C3510=5),C3510,"")))))))</f>
        <v/>
      </c>
      <c r="F3510" s="55" t="e">
        <f t="shared" si="68"/>
        <v>#VALUE!</v>
      </c>
    </row>
    <row r="3511" spans="4:6" x14ac:dyDescent="0.3">
      <c r="D3511" s="11" t="str">
        <f>(IF(B3511=Локализация!$C$64,1,IF(B3511=Локализация!$C$65,2,IF(B3511=Локализация!$C$66,3,IF(B3511=Локализация!$C$67,4,IF(B3511=Локализация!$C$68,5,IF(OR(B3511=1,B3511=2,B3511=3,B3511=4,B3511=5),B3511,"")))))))</f>
        <v/>
      </c>
      <c r="E3511" s="11" t="str">
        <f>(IF(C3511=Локализация!$C$70,1,IF(C3511=Локализация!$C$71,2,IF(C3511=Локализация!$C$72,3,IF(C3511=Локализация!$C$73,4,IF(C3511=Локализация!$C$74,5,IF(OR(C3511=1,C3511=2,C3511=3,C3511=4,C3511=5),C3511,"")))))))</f>
        <v/>
      </c>
      <c r="F3511" s="55" t="e">
        <f t="shared" si="68"/>
        <v>#VALUE!</v>
      </c>
    </row>
    <row r="3512" spans="4:6" x14ac:dyDescent="0.3">
      <c r="D3512" s="11" t="str">
        <f>(IF(B3512=Локализация!$C$64,1,IF(B3512=Локализация!$C$65,2,IF(B3512=Локализация!$C$66,3,IF(B3512=Локализация!$C$67,4,IF(B3512=Локализация!$C$68,5,IF(OR(B3512=1,B3512=2,B3512=3,B3512=4,B3512=5),B3512,"")))))))</f>
        <v/>
      </c>
      <c r="E3512" s="11" t="str">
        <f>(IF(C3512=Локализация!$C$70,1,IF(C3512=Локализация!$C$71,2,IF(C3512=Локализация!$C$72,3,IF(C3512=Локализация!$C$73,4,IF(C3512=Локализация!$C$74,5,IF(OR(C3512=1,C3512=2,C3512=3,C3512=4,C3512=5),C3512,"")))))))</f>
        <v/>
      </c>
      <c r="F3512" s="55" t="e">
        <f t="shared" si="68"/>
        <v>#VALUE!</v>
      </c>
    </row>
    <row r="3513" spans="4:6" x14ac:dyDescent="0.3">
      <c r="D3513" s="11" t="str">
        <f>(IF(B3513=Локализация!$C$64,1,IF(B3513=Локализация!$C$65,2,IF(B3513=Локализация!$C$66,3,IF(B3513=Локализация!$C$67,4,IF(B3513=Локализация!$C$68,5,IF(OR(B3513=1,B3513=2,B3513=3,B3513=4,B3513=5),B3513,"")))))))</f>
        <v/>
      </c>
      <c r="E3513" s="11" t="str">
        <f>(IF(C3513=Локализация!$C$70,1,IF(C3513=Локализация!$C$71,2,IF(C3513=Локализация!$C$72,3,IF(C3513=Локализация!$C$73,4,IF(C3513=Локализация!$C$74,5,IF(OR(C3513=1,C3513=2,C3513=3,C3513=4,C3513=5),C3513,"")))))))</f>
        <v/>
      </c>
      <c r="F3513" s="55" t="e">
        <f t="shared" si="68"/>
        <v>#VALUE!</v>
      </c>
    </row>
    <row r="3514" spans="4:6" x14ac:dyDescent="0.3">
      <c r="D3514" s="11" t="str">
        <f>(IF(B3514=Локализация!$C$64,1,IF(B3514=Локализация!$C$65,2,IF(B3514=Локализация!$C$66,3,IF(B3514=Локализация!$C$67,4,IF(B3514=Локализация!$C$68,5,IF(OR(B3514=1,B3514=2,B3514=3,B3514=4,B3514=5),B3514,"")))))))</f>
        <v/>
      </c>
      <c r="E3514" s="11" t="str">
        <f>(IF(C3514=Локализация!$C$70,1,IF(C3514=Локализация!$C$71,2,IF(C3514=Локализация!$C$72,3,IF(C3514=Локализация!$C$73,4,IF(C3514=Локализация!$C$74,5,IF(OR(C3514=1,C3514=2,C3514=3,C3514=4,C3514=5),C3514,"")))))))</f>
        <v/>
      </c>
      <c r="F3514" s="55" t="e">
        <f t="shared" si="68"/>
        <v>#VALUE!</v>
      </c>
    </row>
    <row r="3515" spans="4:6" x14ac:dyDescent="0.3">
      <c r="D3515" s="11" t="str">
        <f>(IF(B3515=Локализация!$C$64,1,IF(B3515=Локализация!$C$65,2,IF(B3515=Локализация!$C$66,3,IF(B3515=Локализация!$C$67,4,IF(B3515=Локализация!$C$68,5,IF(OR(B3515=1,B3515=2,B3515=3,B3515=4,B3515=5),B3515,"")))))))</f>
        <v/>
      </c>
      <c r="E3515" s="11" t="str">
        <f>(IF(C3515=Локализация!$C$70,1,IF(C3515=Локализация!$C$71,2,IF(C3515=Локализация!$C$72,3,IF(C3515=Локализация!$C$73,4,IF(C3515=Локализация!$C$74,5,IF(OR(C3515=1,C3515=2,C3515=3,C3515=4,C3515=5),C3515,"")))))))</f>
        <v/>
      </c>
      <c r="F3515" s="55" t="e">
        <f t="shared" si="68"/>
        <v>#VALUE!</v>
      </c>
    </row>
    <row r="3516" spans="4:6" x14ac:dyDescent="0.3">
      <c r="D3516" s="11" t="str">
        <f>(IF(B3516=Локализация!$C$64,1,IF(B3516=Локализация!$C$65,2,IF(B3516=Локализация!$C$66,3,IF(B3516=Локализация!$C$67,4,IF(B3516=Локализация!$C$68,5,IF(OR(B3516=1,B3516=2,B3516=3,B3516=4,B3516=5),B3516,"")))))))</f>
        <v/>
      </c>
      <c r="E3516" s="11" t="str">
        <f>(IF(C3516=Локализация!$C$70,1,IF(C3516=Локализация!$C$71,2,IF(C3516=Локализация!$C$72,3,IF(C3516=Локализация!$C$73,4,IF(C3516=Локализация!$C$74,5,IF(OR(C3516=1,C3516=2,C3516=3,C3516=4,C3516=5),C3516,"")))))))</f>
        <v/>
      </c>
      <c r="F3516" s="55" t="e">
        <f t="shared" si="68"/>
        <v>#VALUE!</v>
      </c>
    </row>
    <row r="3517" spans="4:6" x14ac:dyDescent="0.3">
      <c r="D3517" s="11" t="str">
        <f>(IF(B3517=Локализация!$C$64,1,IF(B3517=Локализация!$C$65,2,IF(B3517=Локализация!$C$66,3,IF(B3517=Локализация!$C$67,4,IF(B3517=Локализация!$C$68,5,IF(OR(B3517=1,B3517=2,B3517=3,B3517=4,B3517=5),B3517,"")))))))</f>
        <v/>
      </c>
      <c r="E3517" s="11" t="str">
        <f>(IF(C3517=Локализация!$C$70,1,IF(C3517=Локализация!$C$71,2,IF(C3517=Локализация!$C$72,3,IF(C3517=Локализация!$C$73,4,IF(C3517=Локализация!$C$74,5,IF(OR(C3517=1,C3517=2,C3517=3,C3517=4,C3517=5),C3517,"")))))))</f>
        <v/>
      </c>
      <c r="F3517" s="55" t="e">
        <f t="shared" si="68"/>
        <v>#VALUE!</v>
      </c>
    </row>
    <row r="3518" spans="4:6" x14ac:dyDescent="0.3">
      <c r="D3518" s="11" t="str">
        <f>(IF(B3518=Локализация!$C$64,1,IF(B3518=Локализация!$C$65,2,IF(B3518=Локализация!$C$66,3,IF(B3518=Локализация!$C$67,4,IF(B3518=Локализация!$C$68,5,IF(OR(B3518=1,B3518=2,B3518=3,B3518=4,B3518=5),B3518,"")))))))</f>
        <v/>
      </c>
      <c r="E3518" s="11" t="str">
        <f>(IF(C3518=Локализация!$C$70,1,IF(C3518=Локализация!$C$71,2,IF(C3518=Локализация!$C$72,3,IF(C3518=Локализация!$C$73,4,IF(C3518=Локализация!$C$74,5,IF(OR(C3518=1,C3518=2,C3518=3,C3518=4,C3518=5),C3518,"")))))))</f>
        <v/>
      </c>
      <c r="F3518" s="55" t="e">
        <f t="shared" si="68"/>
        <v>#VALUE!</v>
      </c>
    </row>
    <row r="3519" spans="4:6" x14ac:dyDescent="0.3">
      <c r="D3519" s="11" t="str">
        <f>(IF(B3519=Локализация!$C$64,1,IF(B3519=Локализация!$C$65,2,IF(B3519=Локализация!$C$66,3,IF(B3519=Локализация!$C$67,4,IF(B3519=Локализация!$C$68,5,IF(OR(B3519=1,B3519=2,B3519=3,B3519=4,B3519=5),B3519,"")))))))</f>
        <v/>
      </c>
      <c r="E3519" s="11" t="str">
        <f>(IF(C3519=Локализация!$C$70,1,IF(C3519=Локализация!$C$71,2,IF(C3519=Локализация!$C$72,3,IF(C3519=Локализация!$C$73,4,IF(C3519=Локализация!$C$74,5,IF(OR(C3519=1,C3519=2,C3519=3,C3519=4,C3519=5),C3519,"")))))))</f>
        <v/>
      </c>
      <c r="F3519" s="55" t="e">
        <f t="shared" si="68"/>
        <v>#VALUE!</v>
      </c>
    </row>
    <row r="3520" spans="4:6" x14ac:dyDescent="0.3">
      <c r="D3520" s="11" t="str">
        <f>(IF(B3520=Локализация!$C$64,1,IF(B3520=Локализация!$C$65,2,IF(B3520=Локализация!$C$66,3,IF(B3520=Локализация!$C$67,4,IF(B3520=Локализация!$C$68,5,IF(OR(B3520=1,B3520=2,B3520=3,B3520=4,B3520=5),B3520,"")))))))</f>
        <v/>
      </c>
      <c r="E3520" s="11" t="str">
        <f>(IF(C3520=Локализация!$C$70,1,IF(C3520=Локализация!$C$71,2,IF(C3520=Локализация!$C$72,3,IF(C3520=Локализация!$C$73,4,IF(C3520=Локализация!$C$74,5,IF(OR(C3520=1,C3520=2,C3520=3,C3520=4,C3520=5),C3520,"")))))))</f>
        <v/>
      </c>
      <c r="F3520" s="55" t="e">
        <f t="shared" si="68"/>
        <v>#VALUE!</v>
      </c>
    </row>
    <row r="3521" spans="4:6" x14ac:dyDescent="0.3">
      <c r="D3521" s="11" t="str">
        <f>(IF(B3521=Локализация!$C$64,1,IF(B3521=Локализация!$C$65,2,IF(B3521=Локализация!$C$66,3,IF(B3521=Локализация!$C$67,4,IF(B3521=Локализация!$C$68,5,IF(OR(B3521=1,B3521=2,B3521=3,B3521=4,B3521=5),B3521,"")))))))</f>
        <v/>
      </c>
      <c r="E3521" s="11" t="str">
        <f>(IF(C3521=Локализация!$C$70,1,IF(C3521=Локализация!$C$71,2,IF(C3521=Локализация!$C$72,3,IF(C3521=Локализация!$C$73,4,IF(C3521=Локализация!$C$74,5,IF(OR(C3521=1,C3521=2,C3521=3,C3521=4,C3521=5),C3521,"")))))))</f>
        <v/>
      </c>
      <c r="F3521" s="55" t="e">
        <f t="shared" si="68"/>
        <v>#VALUE!</v>
      </c>
    </row>
    <row r="3522" spans="4:6" x14ac:dyDescent="0.3">
      <c r="D3522" s="11" t="str">
        <f>(IF(B3522=Локализация!$C$64,1,IF(B3522=Локализация!$C$65,2,IF(B3522=Локализация!$C$66,3,IF(B3522=Локализация!$C$67,4,IF(B3522=Локализация!$C$68,5,IF(OR(B3522=1,B3522=2,B3522=3,B3522=4,B3522=5),B3522,"")))))))</f>
        <v/>
      </c>
      <c r="E3522" s="11" t="str">
        <f>(IF(C3522=Локализация!$C$70,1,IF(C3522=Локализация!$C$71,2,IF(C3522=Локализация!$C$72,3,IF(C3522=Локализация!$C$73,4,IF(C3522=Локализация!$C$74,5,IF(OR(C3522=1,C3522=2,C3522=3,C3522=4,C3522=5),C3522,"")))))))</f>
        <v/>
      </c>
      <c r="F3522" s="55" t="e">
        <f t="shared" si="68"/>
        <v>#VALUE!</v>
      </c>
    </row>
    <row r="3523" spans="4:6" x14ac:dyDescent="0.3">
      <c r="D3523" s="11" t="str">
        <f>(IF(B3523=Локализация!$C$64,1,IF(B3523=Локализация!$C$65,2,IF(B3523=Локализация!$C$66,3,IF(B3523=Локализация!$C$67,4,IF(B3523=Локализация!$C$68,5,IF(OR(B3523=1,B3523=2,B3523=3,B3523=4,B3523=5),B3523,"")))))))</f>
        <v/>
      </c>
      <c r="E3523" s="11" t="str">
        <f>(IF(C3523=Локализация!$C$70,1,IF(C3523=Локализация!$C$71,2,IF(C3523=Локализация!$C$72,3,IF(C3523=Локализация!$C$73,4,IF(C3523=Локализация!$C$74,5,IF(OR(C3523=1,C3523=2,C3523=3,C3523=4,C3523=5),C3523,"")))))))</f>
        <v/>
      </c>
      <c r="F3523" s="55" t="e">
        <f t="shared" si="68"/>
        <v>#VALUE!</v>
      </c>
    </row>
    <row r="3524" spans="4:6" x14ac:dyDescent="0.3">
      <c r="D3524" s="11" t="str">
        <f>(IF(B3524=Локализация!$C$64,1,IF(B3524=Локализация!$C$65,2,IF(B3524=Локализация!$C$66,3,IF(B3524=Локализация!$C$67,4,IF(B3524=Локализация!$C$68,5,IF(OR(B3524=1,B3524=2,B3524=3,B3524=4,B3524=5),B3524,"")))))))</f>
        <v/>
      </c>
      <c r="E3524" s="11" t="str">
        <f>(IF(C3524=Локализация!$C$70,1,IF(C3524=Локализация!$C$71,2,IF(C3524=Локализация!$C$72,3,IF(C3524=Локализация!$C$73,4,IF(C3524=Локализация!$C$74,5,IF(OR(C3524=1,C3524=2,C3524=3,C3524=4,C3524=5),C3524,"")))))))</f>
        <v/>
      </c>
      <c r="F3524" s="55" t="e">
        <f t="shared" si="68"/>
        <v>#VALUE!</v>
      </c>
    </row>
    <row r="3525" spans="4:6" x14ac:dyDescent="0.3">
      <c r="D3525" s="11" t="str">
        <f>(IF(B3525=Локализация!$C$64,1,IF(B3525=Локализация!$C$65,2,IF(B3525=Локализация!$C$66,3,IF(B3525=Локализация!$C$67,4,IF(B3525=Локализация!$C$68,5,IF(OR(B3525=1,B3525=2,B3525=3,B3525=4,B3525=5),B3525,"")))))))</f>
        <v/>
      </c>
      <c r="E3525" s="11" t="str">
        <f>(IF(C3525=Локализация!$C$70,1,IF(C3525=Локализация!$C$71,2,IF(C3525=Локализация!$C$72,3,IF(C3525=Локализация!$C$73,4,IF(C3525=Локализация!$C$74,5,IF(OR(C3525=1,C3525=2,C3525=3,C3525=4,C3525=5),C3525,"")))))))</f>
        <v/>
      </c>
      <c r="F3525" s="55" t="e">
        <f t="shared" si="68"/>
        <v>#VALUE!</v>
      </c>
    </row>
    <row r="3526" spans="4:6" x14ac:dyDescent="0.3">
      <c r="D3526" s="11" t="str">
        <f>(IF(B3526=Локализация!$C$64,1,IF(B3526=Локализация!$C$65,2,IF(B3526=Локализация!$C$66,3,IF(B3526=Локализация!$C$67,4,IF(B3526=Локализация!$C$68,5,IF(OR(B3526=1,B3526=2,B3526=3,B3526=4,B3526=5),B3526,"")))))))</f>
        <v/>
      </c>
      <c r="E3526" s="11" t="str">
        <f>(IF(C3526=Локализация!$C$70,1,IF(C3526=Локализация!$C$71,2,IF(C3526=Локализация!$C$72,3,IF(C3526=Локализация!$C$73,4,IF(C3526=Локализация!$C$74,5,IF(OR(C3526=1,C3526=2,C3526=3,C3526=4,C3526=5),C3526,"")))))))</f>
        <v/>
      </c>
      <c r="F3526" s="55" t="e">
        <f t="shared" si="68"/>
        <v>#VALUE!</v>
      </c>
    </row>
    <row r="3527" spans="4:6" x14ac:dyDescent="0.3">
      <c r="D3527" s="11" t="str">
        <f>(IF(B3527=Локализация!$C$64,1,IF(B3527=Локализация!$C$65,2,IF(B3527=Локализация!$C$66,3,IF(B3527=Локализация!$C$67,4,IF(B3527=Локализация!$C$68,5,IF(OR(B3527=1,B3527=2,B3527=3,B3527=4,B3527=5),B3527,"")))))))</f>
        <v/>
      </c>
      <c r="E3527" s="11" t="str">
        <f>(IF(C3527=Локализация!$C$70,1,IF(C3527=Локализация!$C$71,2,IF(C3527=Локализация!$C$72,3,IF(C3527=Локализация!$C$73,4,IF(C3527=Локализация!$C$74,5,IF(OR(C3527=1,C3527=2,C3527=3,C3527=4,C3527=5),C3527,"")))))))</f>
        <v/>
      </c>
      <c r="F3527" s="55" t="e">
        <f t="shared" si="68"/>
        <v>#VALUE!</v>
      </c>
    </row>
    <row r="3528" spans="4:6" x14ac:dyDescent="0.3">
      <c r="D3528" s="11" t="str">
        <f>(IF(B3528=Локализация!$C$64,1,IF(B3528=Локализация!$C$65,2,IF(B3528=Локализация!$C$66,3,IF(B3528=Локализация!$C$67,4,IF(B3528=Локализация!$C$68,5,IF(OR(B3528=1,B3528=2,B3528=3,B3528=4,B3528=5),B3528,"")))))))</f>
        <v/>
      </c>
      <c r="E3528" s="11" t="str">
        <f>(IF(C3528=Локализация!$C$70,1,IF(C3528=Локализация!$C$71,2,IF(C3528=Локализация!$C$72,3,IF(C3528=Локализация!$C$73,4,IF(C3528=Локализация!$C$74,5,IF(OR(C3528=1,C3528=2,C3528=3,C3528=4,C3528=5),C3528,"")))))))</f>
        <v/>
      </c>
      <c r="F3528" s="55" t="e">
        <f t="shared" si="68"/>
        <v>#VALUE!</v>
      </c>
    </row>
    <row r="3529" spans="4:6" x14ac:dyDescent="0.3">
      <c r="D3529" s="11" t="str">
        <f>(IF(B3529=Локализация!$C$64,1,IF(B3529=Локализация!$C$65,2,IF(B3529=Локализация!$C$66,3,IF(B3529=Локализация!$C$67,4,IF(B3529=Локализация!$C$68,5,IF(OR(B3529=1,B3529=2,B3529=3,B3529=4,B3529=5),B3529,"")))))))</f>
        <v/>
      </c>
      <c r="E3529" s="11" t="str">
        <f>(IF(C3529=Локализация!$C$70,1,IF(C3529=Локализация!$C$71,2,IF(C3529=Локализация!$C$72,3,IF(C3529=Локализация!$C$73,4,IF(C3529=Локализация!$C$74,5,IF(OR(C3529=1,C3529=2,C3529=3,C3529=4,C3529=5),C3529,"")))))))</f>
        <v/>
      </c>
      <c r="F3529" s="55" t="e">
        <f t="shared" si="68"/>
        <v>#VALUE!</v>
      </c>
    </row>
    <row r="3530" spans="4:6" x14ac:dyDescent="0.3">
      <c r="D3530" s="11" t="str">
        <f>(IF(B3530=Локализация!$C$64,1,IF(B3530=Локализация!$C$65,2,IF(B3530=Локализация!$C$66,3,IF(B3530=Локализация!$C$67,4,IF(B3530=Локализация!$C$68,5,IF(OR(B3530=1,B3530=2,B3530=3,B3530=4,B3530=5),B3530,"")))))))</f>
        <v/>
      </c>
      <c r="E3530" s="11" t="str">
        <f>(IF(C3530=Локализация!$C$70,1,IF(C3530=Локализация!$C$71,2,IF(C3530=Локализация!$C$72,3,IF(C3530=Локализация!$C$73,4,IF(C3530=Локализация!$C$74,5,IF(OR(C3530=1,C3530=2,C3530=3,C3530=4,C3530=5),C3530,"")))))))</f>
        <v/>
      </c>
      <c r="F3530" s="55" t="e">
        <f t="shared" si="68"/>
        <v>#VALUE!</v>
      </c>
    </row>
    <row r="3531" spans="4:6" x14ac:dyDescent="0.3">
      <c r="D3531" s="11" t="str">
        <f>(IF(B3531=Локализация!$C$64,1,IF(B3531=Локализация!$C$65,2,IF(B3531=Локализация!$C$66,3,IF(B3531=Локализация!$C$67,4,IF(B3531=Локализация!$C$68,5,IF(OR(B3531=1,B3531=2,B3531=3,B3531=4,B3531=5),B3531,"")))))))</f>
        <v/>
      </c>
      <c r="E3531" s="11" t="str">
        <f>(IF(C3531=Локализация!$C$70,1,IF(C3531=Локализация!$C$71,2,IF(C3531=Локализация!$C$72,3,IF(C3531=Локализация!$C$73,4,IF(C3531=Локализация!$C$74,5,IF(OR(C3531=1,C3531=2,C3531=3,C3531=4,C3531=5),C3531,"")))))))</f>
        <v/>
      </c>
      <c r="F3531" s="55" t="e">
        <f t="shared" si="68"/>
        <v>#VALUE!</v>
      </c>
    </row>
    <row r="3532" spans="4:6" x14ac:dyDescent="0.3">
      <c r="D3532" s="11" t="str">
        <f>(IF(B3532=Локализация!$C$64,1,IF(B3532=Локализация!$C$65,2,IF(B3532=Локализация!$C$66,3,IF(B3532=Локализация!$C$67,4,IF(B3532=Локализация!$C$68,5,IF(OR(B3532=1,B3532=2,B3532=3,B3532=4,B3532=5),B3532,"")))))))</f>
        <v/>
      </c>
      <c r="E3532" s="11" t="str">
        <f>(IF(C3532=Локализация!$C$70,1,IF(C3532=Локализация!$C$71,2,IF(C3532=Локализация!$C$72,3,IF(C3532=Локализация!$C$73,4,IF(C3532=Локализация!$C$74,5,IF(OR(C3532=1,C3532=2,C3532=3,C3532=4,C3532=5),C3532,"")))))))</f>
        <v/>
      </c>
      <c r="F3532" s="55" t="e">
        <f t="shared" si="68"/>
        <v>#VALUE!</v>
      </c>
    </row>
    <row r="3533" spans="4:6" x14ac:dyDescent="0.3">
      <c r="D3533" s="11" t="str">
        <f>(IF(B3533=Локализация!$C$64,1,IF(B3533=Локализация!$C$65,2,IF(B3533=Локализация!$C$66,3,IF(B3533=Локализация!$C$67,4,IF(B3533=Локализация!$C$68,5,IF(OR(B3533=1,B3533=2,B3533=3,B3533=4,B3533=5),B3533,"")))))))</f>
        <v/>
      </c>
      <c r="E3533" s="11" t="str">
        <f>(IF(C3533=Локализация!$C$70,1,IF(C3533=Локализация!$C$71,2,IF(C3533=Локализация!$C$72,3,IF(C3533=Локализация!$C$73,4,IF(C3533=Локализация!$C$74,5,IF(OR(C3533=1,C3533=2,C3533=3,C3533=4,C3533=5),C3533,"")))))))</f>
        <v/>
      </c>
      <c r="F3533" s="55" t="e">
        <f t="shared" si="68"/>
        <v>#VALUE!</v>
      </c>
    </row>
    <row r="3534" spans="4:6" x14ac:dyDescent="0.3">
      <c r="D3534" s="11" t="str">
        <f>(IF(B3534=Локализация!$C$64,1,IF(B3534=Локализация!$C$65,2,IF(B3534=Локализация!$C$66,3,IF(B3534=Локализация!$C$67,4,IF(B3534=Локализация!$C$68,5,IF(OR(B3534=1,B3534=2,B3534=3,B3534=4,B3534=5),B3534,"")))))))</f>
        <v/>
      </c>
      <c r="E3534" s="11" t="str">
        <f>(IF(C3534=Локализация!$C$70,1,IF(C3534=Локализация!$C$71,2,IF(C3534=Локализация!$C$72,3,IF(C3534=Локализация!$C$73,4,IF(C3534=Локализация!$C$74,5,IF(OR(C3534=1,C3534=2,C3534=3,C3534=4,C3534=5),C3534,"")))))))</f>
        <v/>
      </c>
      <c r="F3534" s="55" t="e">
        <f t="shared" si="68"/>
        <v>#VALUE!</v>
      </c>
    </row>
    <row r="3535" spans="4:6" x14ac:dyDescent="0.3">
      <c r="D3535" s="11" t="str">
        <f>(IF(B3535=Локализация!$C$64,1,IF(B3535=Локализация!$C$65,2,IF(B3535=Локализация!$C$66,3,IF(B3535=Локализация!$C$67,4,IF(B3535=Локализация!$C$68,5,IF(OR(B3535=1,B3535=2,B3535=3,B3535=4,B3535=5),B3535,"")))))))</f>
        <v/>
      </c>
      <c r="E3535" s="11" t="str">
        <f>(IF(C3535=Локализация!$C$70,1,IF(C3535=Локализация!$C$71,2,IF(C3535=Локализация!$C$72,3,IF(C3535=Локализация!$C$73,4,IF(C3535=Локализация!$C$74,5,IF(OR(C3535=1,C3535=2,C3535=3,C3535=4,C3535=5),C3535,"")))))))</f>
        <v/>
      </c>
      <c r="F3535" s="55" t="e">
        <f t="shared" si="68"/>
        <v>#VALUE!</v>
      </c>
    </row>
    <row r="3536" spans="4:6" x14ac:dyDescent="0.3">
      <c r="D3536" s="11" t="str">
        <f>(IF(B3536=Локализация!$C$64,1,IF(B3536=Локализация!$C$65,2,IF(B3536=Локализация!$C$66,3,IF(B3536=Локализация!$C$67,4,IF(B3536=Локализация!$C$68,5,IF(OR(B3536=1,B3536=2,B3536=3,B3536=4,B3536=5),B3536,"")))))))</f>
        <v/>
      </c>
      <c r="E3536" s="11" t="str">
        <f>(IF(C3536=Локализация!$C$70,1,IF(C3536=Локализация!$C$71,2,IF(C3536=Локализация!$C$72,3,IF(C3536=Локализация!$C$73,4,IF(C3536=Локализация!$C$74,5,IF(OR(C3536=1,C3536=2,C3536=3,C3536=4,C3536=5),C3536,"")))))))</f>
        <v/>
      </c>
      <c r="F3536" s="55" t="e">
        <f t="shared" si="68"/>
        <v>#VALUE!</v>
      </c>
    </row>
    <row r="3537" spans="4:6" x14ac:dyDescent="0.3">
      <c r="D3537" s="11" t="str">
        <f>(IF(B3537=Локализация!$C$64,1,IF(B3537=Локализация!$C$65,2,IF(B3537=Локализация!$C$66,3,IF(B3537=Локализация!$C$67,4,IF(B3537=Локализация!$C$68,5,IF(OR(B3537=1,B3537=2,B3537=3,B3537=4,B3537=5),B3537,"")))))))</f>
        <v/>
      </c>
      <c r="E3537" s="11" t="str">
        <f>(IF(C3537=Локализация!$C$70,1,IF(C3537=Локализация!$C$71,2,IF(C3537=Локализация!$C$72,3,IF(C3537=Локализация!$C$73,4,IF(C3537=Локализация!$C$74,5,IF(OR(C3537=1,C3537=2,C3537=3,C3537=4,C3537=5),C3537,"")))))))</f>
        <v/>
      </c>
      <c r="F3537" s="55" t="e">
        <f t="shared" si="68"/>
        <v>#VALUE!</v>
      </c>
    </row>
    <row r="3538" spans="4:6" x14ac:dyDescent="0.3">
      <c r="D3538" s="11" t="str">
        <f>(IF(B3538=Локализация!$C$64,1,IF(B3538=Локализация!$C$65,2,IF(B3538=Локализация!$C$66,3,IF(B3538=Локализация!$C$67,4,IF(B3538=Локализация!$C$68,5,IF(OR(B3538=1,B3538=2,B3538=3,B3538=4,B3538=5),B3538,"")))))))</f>
        <v/>
      </c>
      <c r="E3538" s="11" t="str">
        <f>(IF(C3538=Локализация!$C$70,1,IF(C3538=Локализация!$C$71,2,IF(C3538=Локализация!$C$72,3,IF(C3538=Локализация!$C$73,4,IF(C3538=Локализация!$C$74,5,IF(OR(C3538=1,C3538=2,C3538=3,C3538=4,C3538=5),C3538,"")))))))</f>
        <v/>
      </c>
      <c r="F3538" s="55" t="e">
        <f t="shared" si="68"/>
        <v>#VALUE!</v>
      </c>
    </row>
    <row r="3539" spans="4:6" x14ac:dyDescent="0.3">
      <c r="D3539" s="11" t="str">
        <f>(IF(B3539=Локализация!$C$64,1,IF(B3539=Локализация!$C$65,2,IF(B3539=Локализация!$C$66,3,IF(B3539=Локализация!$C$67,4,IF(B3539=Локализация!$C$68,5,IF(OR(B3539=1,B3539=2,B3539=3,B3539=4,B3539=5),B3539,"")))))))</f>
        <v/>
      </c>
      <c r="E3539" s="11" t="str">
        <f>(IF(C3539=Локализация!$C$70,1,IF(C3539=Локализация!$C$71,2,IF(C3539=Локализация!$C$72,3,IF(C3539=Локализация!$C$73,4,IF(C3539=Локализация!$C$74,5,IF(OR(C3539=1,C3539=2,C3539=3,C3539=4,C3539=5),C3539,"")))))))</f>
        <v/>
      </c>
      <c r="F3539" s="55" t="e">
        <f t="shared" si="68"/>
        <v>#VALUE!</v>
      </c>
    </row>
    <row r="3540" spans="4:6" x14ac:dyDescent="0.3">
      <c r="D3540" s="11" t="str">
        <f>(IF(B3540=Локализация!$C$64,1,IF(B3540=Локализация!$C$65,2,IF(B3540=Локализация!$C$66,3,IF(B3540=Локализация!$C$67,4,IF(B3540=Локализация!$C$68,5,IF(OR(B3540=1,B3540=2,B3540=3,B3540=4,B3540=5),B3540,"")))))))</f>
        <v/>
      </c>
      <c r="E3540" s="11" t="str">
        <f>(IF(C3540=Локализация!$C$70,1,IF(C3540=Локализация!$C$71,2,IF(C3540=Локализация!$C$72,3,IF(C3540=Локализация!$C$73,4,IF(C3540=Локализация!$C$74,5,IF(OR(C3540=1,C3540=2,C3540=3,C3540=4,C3540=5),C3540,"")))))))</f>
        <v/>
      </c>
      <c r="F3540" s="55" t="e">
        <f t="shared" si="68"/>
        <v>#VALUE!</v>
      </c>
    </row>
    <row r="3541" spans="4:6" x14ac:dyDescent="0.3">
      <c r="D3541" s="11" t="str">
        <f>(IF(B3541=Локализация!$C$64,1,IF(B3541=Локализация!$C$65,2,IF(B3541=Локализация!$C$66,3,IF(B3541=Локализация!$C$67,4,IF(B3541=Локализация!$C$68,5,IF(OR(B3541=1,B3541=2,B3541=3,B3541=4,B3541=5),B3541,"")))))))</f>
        <v/>
      </c>
      <c r="E3541" s="11" t="str">
        <f>(IF(C3541=Локализация!$C$70,1,IF(C3541=Локализация!$C$71,2,IF(C3541=Локализация!$C$72,3,IF(C3541=Локализация!$C$73,4,IF(C3541=Локализация!$C$74,5,IF(OR(C3541=1,C3541=2,C3541=3,C3541=4,C3541=5),C3541,"")))))))</f>
        <v/>
      </c>
      <c r="F3541" s="55" t="e">
        <f t="shared" si="68"/>
        <v>#VALUE!</v>
      </c>
    </row>
    <row r="3542" spans="4:6" x14ac:dyDescent="0.3">
      <c r="D3542" s="11" t="str">
        <f>(IF(B3542=Локализация!$C$64,1,IF(B3542=Локализация!$C$65,2,IF(B3542=Локализация!$C$66,3,IF(B3542=Локализация!$C$67,4,IF(B3542=Локализация!$C$68,5,IF(OR(B3542=1,B3542=2,B3542=3,B3542=4,B3542=5),B3542,"")))))))</f>
        <v/>
      </c>
      <c r="E3542" s="11" t="str">
        <f>(IF(C3542=Локализация!$C$70,1,IF(C3542=Локализация!$C$71,2,IF(C3542=Локализация!$C$72,3,IF(C3542=Локализация!$C$73,4,IF(C3542=Локализация!$C$74,5,IF(OR(C3542=1,C3542=2,C3542=3,C3542=4,C3542=5),C3542,"")))))))</f>
        <v/>
      </c>
      <c r="F3542" s="55" t="e">
        <f t="shared" si="68"/>
        <v>#VALUE!</v>
      </c>
    </row>
    <row r="3543" spans="4:6" x14ac:dyDescent="0.3">
      <c r="D3543" s="11" t="str">
        <f>(IF(B3543=Локализация!$C$64,1,IF(B3543=Локализация!$C$65,2,IF(B3543=Локализация!$C$66,3,IF(B3543=Локализация!$C$67,4,IF(B3543=Локализация!$C$68,5,IF(OR(B3543=1,B3543=2,B3543=3,B3543=4,B3543=5),B3543,"")))))))</f>
        <v/>
      </c>
      <c r="E3543" s="11" t="str">
        <f>(IF(C3543=Локализация!$C$70,1,IF(C3543=Локализация!$C$71,2,IF(C3543=Локализация!$C$72,3,IF(C3543=Локализация!$C$73,4,IF(C3543=Локализация!$C$74,5,IF(OR(C3543=1,C3543=2,C3543=3,C3543=4,C3543=5),C3543,"")))))))</f>
        <v/>
      </c>
      <c r="F3543" s="55" t="e">
        <f t="shared" si="68"/>
        <v>#VALUE!</v>
      </c>
    </row>
    <row r="3544" spans="4:6" x14ac:dyDescent="0.3">
      <c r="D3544" s="11" t="str">
        <f>(IF(B3544=Локализация!$C$64,1,IF(B3544=Локализация!$C$65,2,IF(B3544=Локализация!$C$66,3,IF(B3544=Локализация!$C$67,4,IF(B3544=Локализация!$C$68,5,IF(OR(B3544=1,B3544=2,B3544=3,B3544=4,B3544=5),B3544,"")))))))</f>
        <v/>
      </c>
      <c r="E3544" s="11" t="str">
        <f>(IF(C3544=Локализация!$C$70,1,IF(C3544=Локализация!$C$71,2,IF(C3544=Локализация!$C$72,3,IF(C3544=Локализация!$C$73,4,IF(C3544=Локализация!$C$74,5,IF(OR(C3544=1,C3544=2,C3544=3,C3544=4,C3544=5),C3544,"")))))))</f>
        <v/>
      </c>
      <c r="F3544" s="55" t="e">
        <f t="shared" si="68"/>
        <v>#VALUE!</v>
      </c>
    </row>
    <row r="3545" spans="4:6" x14ac:dyDescent="0.3">
      <c r="D3545" s="11" t="str">
        <f>(IF(B3545=Локализация!$C$64,1,IF(B3545=Локализация!$C$65,2,IF(B3545=Локализация!$C$66,3,IF(B3545=Локализация!$C$67,4,IF(B3545=Локализация!$C$68,5,IF(OR(B3545=1,B3545=2,B3545=3,B3545=4,B3545=5),B3545,"")))))))</f>
        <v/>
      </c>
      <c r="E3545" s="11" t="str">
        <f>(IF(C3545=Локализация!$C$70,1,IF(C3545=Локализация!$C$71,2,IF(C3545=Локализация!$C$72,3,IF(C3545=Локализация!$C$73,4,IF(C3545=Локализация!$C$74,5,IF(OR(C3545=1,C3545=2,C3545=3,C3545=4,C3545=5),C3545,"")))))))</f>
        <v/>
      </c>
      <c r="F3545" s="55" t="e">
        <f t="shared" si="68"/>
        <v>#VALUE!</v>
      </c>
    </row>
    <row r="3546" spans="4:6" x14ac:dyDescent="0.3">
      <c r="D3546" s="11" t="str">
        <f>(IF(B3546=Локализация!$C$64,1,IF(B3546=Локализация!$C$65,2,IF(B3546=Локализация!$C$66,3,IF(B3546=Локализация!$C$67,4,IF(B3546=Локализация!$C$68,5,IF(OR(B3546=1,B3546=2,B3546=3,B3546=4,B3546=5),B3546,"")))))))</f>
        <v/>
      </c>
      <c r="E3546" s="11" t="str">
        <f>(IF(C3546=Локализация!$C$70,1,IF(C3546=Локализация!$C$71,2,IF(C3546=Локализация!$C$72,3,IF(C3546=Локализация!$C$73,4,IF(C3546=Локализация!$C$74,5,IF(OR(C3546=1,C3546=2,C3546=3,C3546=4,C3546=5),C3546,"")))))))</f>
        <v/>
      </c>
      <c r="F3546" s="55" t="e">
        <f t="shared" si="68"/>
        <v>#VALUE!</v>
      </c>
    </row>
    <row r="3547" spans="4:6" x14ac:dyDescent="0.3">
      <c r="D3547" s="11" t="str">
        <f>(IF(B3547=Локализация!$C$64,1,IF(B3547=Локализация!$C$65,2,IF(B3547=Локализация!$C$66,3,IF(B3547=Локализация!$C$67,4,IF(B3547=Локализация!$C$68,5,IF(OR(B3547=1,B3547=2,B3547=3,B3547=4,B3547=5),B3547,"")))))))</f>
        <v/>
      </c>
      <c r="E3547" s="11" t="str">
        <f>(IF(C3547=Локализация!$C$70,1,IF(C3547=Локализация!$C$71,2,IF(C3547=Локализация!$C$72,3,IF(C3547=Локализация!$C$73,4,IF(C3547=Локализация!$C$74,5,IF(OR(C3547=1,C3547=2,C3547=3,C3547=4,C3547=5),C3547,"")))))))</f>
        <v/>
      </c>
      <c r="F3547" s="55" t="e">
        <f t="shared" si="68"/>
        <v>#VALUE!</v>
      </c>
    </row>
    <row r="3548" spans="4:6" x14ac:dyDescent="0.3">
      <c r="D3548" s="11" t="str">
        <f>(IF(B3548=Локализация!$C$64,1,IF(B3548=Локализация!$C$65,2,IF(B3548=Локализация!$C$66,3,IF(B3548=Локализация!$C$67,4,IF(B3548=Локализация!$C$68,5,IF(OR(B3548=1,B3548=2,B3548=3,B3548=4,B3548=5),B3548,"")))))))</f>
        <v/>
      </c>
      <c r="E3548" s="11" t="str">
        <f>(IF(C3548=Локализация!$C$70,1,IF(C3548=Локализация!$C$71,2,IF(C3548=Локализация!$C$72,3,IF(C3548=Локализация!$C$73,4,IF(C3548=Локализация!$C$74,5,IF(OR(C3548=1,C3548=2,C3548=3,C3548=4,C3548=5),C3548,"")))))))</f>
        <v/>
      </c>
      <c r="F3548" s="55" t="e">
        <f t="shared" si="68"/>
        <v>#VALUE!</v>
      </c>
    </row>
    <row r="3549" spans="4:6" x14ac:dyDescent="0.3">
      <c r="D3549" s="11" t="str">
        <f>(IF(B3549=Локализация!$C$64,1,IF(B3549=Локализация!$C$65,2,IF(B3549=Локализация!$C$66,3,IF(B3549=Локализация!$C$67,4,IF(B3549=Локализация!$C$68,5,IF(OR(B3549=1,B3549=2,B3549=3,B3549=4,B3549=5),B3549,"")))))))</f>
        <v/>
      </c>
      <c r="E3549" s="11" t="str">
        <f>(IF(C3549=Локализация!$C$70,1,IF(C3549=Локализация!$C$71,2,IF(C3549=Локализация!$C$72,3,IF(C3549=Локализация!$C$73,4,IF(C3549=Локализация!$C$74,5,IF(OR(C3549=1,C3549=2,C3549=3,C3549=4,C3549=5),C3549,"")))))))</f>
        <v/>
      </c>
      <c r="F3549" s="55" t="e">
        <f t="shared" si="68"/>
        <v>#VALUE!</v>
      </c>
    </row>
    <row r="3550" spans="4:6" x14ac:dyDescent="0.3">
      <c r="D3550" s="11" t="str">
        <f>(IF(B3550=Локализация!$C$64,1,IF(B3550=Локализация!$C$65,2,IF(B3550=Локализация!$C$66,3,IF(B3550=Локализация!$C$67,4,IF(B3550=Локализация!$C$68,5,IF(OR(B3550=1,B3550=2,B3550=3,B3550=4,B3550=5),B3550,"")))))))</f>
        <v/>
      </c>
      <c r="E3550" s="11" t="str">
        <f>(IF(C3550=Локализация!$C$70,1,IF(C3550=Локализация!$C$71,2,IF(C3550=Локализация!$C$72,3,IF(C3550=Локализация!$C$73,4,IF(C3550=Локализация!$C$74,5,IF(OR(C3550=1,C3550=2,C3550=3,C3550=4,C3550=5),C3550,"")))))))</f>
        <v/>
      </c>
      <c r="F3550" s="55" t="e">
        <f t="shared" si="68"/>
        <v>#VALUE!</v>
      </c>
    </row>
    <row r="3551" spans="4:6" x14ac:dyDescent="0.3">
      <c r="D3551" s="11" t="str">
        <f>(IF(B3551=Локализация!$C$64,1,IF(B3551=Локализация!$C$65,2,IF(B3551=Локализация!$C$66,3,IF(B3551=Локализация!$C$67,4,IF(B3551=Локализация!$C$68,5,IF(OR(B3551=1,B3551=2,B3551=3,B3551=4,B3551=5),B3551,"")))))))</f>
        <v/>
      </c>
      <c r="E3551" s="11" t="str">
        <f>(IF(C3551=Локализация!$C$70,1,IF(C3551=Локализация!$C$71,2,IF(C3551=Локализация!$C$72,3,IF(C3551=Локализация!$C$73,4,IF(C3551=Локализация!$C$74,5,IF(OR(C3551=1,C3551=2,C3551=3,C3551=4,C3551=5),C3551,"")))))))</f>
        <v/>
      </c>
      <c r="F3551" s="55" t="e">
        <f t="shared" si="68"/>
        <v>#VALUE!</v>
      </c>
    </row>
    <row r="3552" spans="4:6" x14ac:dyDescent="0.3">
      <c r="D3552" s="11" t="str">
        <f>(IF(B3552=Локализация!$C$64,1,IF(B3552=Локализация!$C$65,2,IF(B3552=Локализация!$C$66,3,IF(B3552=Локализация!$C$67,4,IF(B3552=Локализация!$C$68,5,IF(OR(B3552=1,B3552=2,B3552=3,B3552=4,B3552=5),B3552,"")))))))</f>
        <v/>
      </c>
      <c r="E3552" s="11" t="str">
        <f>(IF(C3552=Локализация!$C$70,1,IF(C3552=Локализация!$C$71,2,IF(C3552=Локализация!$C$72,3,IF(C3552=Локализация!$C$73,4,IF(C3552=Локализация!$C$74,5,IF(OR(C3552=1,C3552=2,C3552=3,C3552=4,C3552=5),C3552,"")))))))</f>
        <v/>
      </c>
      <c r="F3552" s="55" t="e">
        <f t="shared" si="68"/>
        <v>#VALUE!</v>
      </c>
    </row>
    <row r="3553" spans="4:6" x14ac:dyDescent="0.3">
      <c r="D3553" s="11" t="str">
        <f>(IF(B3553=Локализация!$C$64,1,IF(B3553=Локализация!$C$65,2,IF(B3553=Локализация!$C$66,3,IF(B3553=Локализация!$C$67,4,IF(B3553=Локализация!$C$68,5,IF(OR(B3553=1,B3553=2,B3553=3,B3553=4,B3553=5),B3553,"")))))))</f>
        <v/>
      </c>
      <c r="E3553" s="11" t="str">
        <f>(IF(C3553=Локализация!$C$70,1,IF(C3553=Локализация!$C$71,2,IF(C3553=Локализация!$C$72,3,IF(C3553=Локализация!$C$73,4,IF(C3553=Локализация!$C$74,5,IF(OR(C3553=1,C3553=2,C3553=3,C3553=4,C3553=5),C3553,"")))))))</f>
        <v/>
      </c>
      <c r="F3553" s="55" t="e">
        <f t="shared" si="68"/>
        <v>#VALUE!</v>
      </c>
    </row>
    <row r="3554" spans="4:6" x14ac:dyDescent="0.3">
      <c r="D3554" s="11" t="str">
        <f>(IF(B3554=Локализация!$C$64,1,IF(B3554=Локализация!$C$65,2,IF(B3554=Локализация!$C$66,3,IF(B3554=Локализация!$C$67,4,IF(B3554=Локализация!$C$68,5,IF(OR(B3554=1,B3554=2,B3554=3,B3554=4,B3554=5),B3554,"")))))))</f>
        <v/>
      </c>
      <c r="E3554" s="11" t="str">
        <f>(IF(C3554=Локализация!$C$70,1,IF(C3554=Локализация!$C$71,2,IF(C3554=Локализация!$C$72,3,IF(C3554=Локализация!$C$73,4,IF(C3554=Локализация!$C$74,5,IF(OR(C3554=1,C3554=2,C3554=3,C3554=4,C3554=5),C3554,"")))))))</f>
        <v/>
      </c>
      <c r="F3554" s="55" t="e">
        <f t="shared" ref="F3554:F3617" si="69">(((D3554+E3554)-2)/8)</f>
        <v>#VALUE!</v>
      </c>
    </row>
    <row r="3555" spans="4:6" x14ac:dyDescent="0.3">
      <c r="D3555" s="11" t="str">
        <f>(IF(B3555=Локализация!$C$64,1,IF(B3555=Локализация!$C$65,2,IF(B3555=Локализация!$C$66,3,IF(B3555=Локализация!$C$67,4,IF(B3555=Локализация!$C$68,5,IF(OR(B3555=1,B3555=2,B3555=3,B3555=4,B3555=5),B3555,"")))))))</f>
        <v/>
      </c>
      <c r="E3555" s="11" t="str">
        <f>(IF(C3555=Локализация!$C$70,1,IF(C3555=Локализация!$C$71,2,IF(C3555=Локализация!$C$72,3,IF(C3555=Локализация!$C$73,4,IF(C3555=Локализация!$C$74,5,IF(OR(C3555=1,C3555=2,C3555=3,C3555=4,C3555=5),C3555,"")))))))</f>
        <v/>
      </c>
      <c r="F3555" s="55" t="e">
        <f t="shared" si="69"/>
        <v>#VALUE!</v>
      </c>
    </row>
    <row r="3556" spans="4:6" x14ac:dyDescent="0.3">
      <c r="D3556" s="11" t="str">
        <f>(IF(B3556=Локализация!$C$64,1,IF(B3556=Локализация!$C$65,2,IF(B3556=Локализация!$C$66,3,IF(B3556=Локализация!$C$67,4,IF(B3556=Локализация!$C$68,5,IF(OR(B3556=1,B3556=2,B3556=3,B3556=4,B3556=5),B3556,"")))))))</f>
        <v/>
      </c>
      <c r="E3556" s="11" t="str">
        <f>(IF(C3556=Локализация!$C$70,1,IF(C3556=Локализация!$C$71,2,IF(C3556=Локализация!$C$72,3,IF(C3556=Локализация!$C$73,4,IF(C3556=Локализация!$C$74,5,IF(OR(C3556=1,C3556=2,C3556=3,C3556=4,C3556=5),C3556,"")))))))</f>
        <v/>
      </c>
      <c r="F3556" s="55" t="e">
        <f t="shared" si="69"/>
        <v>#VALUE!</v>
      </c>
    </row>
    <row r="3557" spans="4:6" x14ac:dyDescent="0.3">
      <c r="D3557" s="11" t="str">
        <f>(IF(B3557=Локализация!$C$64,1,IF(B3557=Локализация!$C$65,2,IF(B3557=Локализация!$C$66,3,IF(B3557=Локализация!$C$67,4,IF(B3557=Локализация!$C$68,5,IF(OR(B3557=1,B3557=2,B3557=3,B3557=4,B3557=5),B3557,"")))))))</f>
        <v/>
      </c>
      <c r="E3557" s="11" t="str">
        <f>(IF(C3557=Локализация!$C$70,1,IF(C3557=Локализация!$C$71,2,IF(C3557=Локализация!$C$72,3,IF(C3557=Локализация!$C$73,4,IF(C3557=Локализация!$C$74,5,IF(OR(C3557=1,C3557=2,C3557=3,C3557=4,C3557=5),C3557,"")))))))</f>
        <v/>
      </c>
      <c r="F3557" s="55" t="e">
        <f t="shared" si="69"/>
        <v>#VALUE!</v>
      </c>
    </row>
    <row r="3558" spans="4:6" x14ac:dyDescent="0.3">
      <c r="D3558" s="11" t="str">
        <f>(IF(B3558=Локализация!$C$64,1,IF(B3558=Локализация!$C$65,2,IF(B3558=Локализация!$C$66,3,IF(B3558=Локализация!$C$67,4,IF(B3558=Локализация!$C$68,5,IF(OR(B3558=1,B3558=2,B3558=3,B3558=4,B3558=5),B3558,"")))))))</f>
        <v/>
      </c>
      <c r="E3558" s="11" t="str">
        <f>(IF(C3558=Локализация!$C$70,1,IF(C3558=Локализация!$C$71,2,IF(C3558=Локализация!$C$72,3,IF(C3558=Локализация!$C$73,4,IF(C3558=Локализация!$C$74,5,IF(OR(C3558=1,C3558=2,C3558=3,C3558=4,C3558=5),C3558,"")))))))</f>
        <v/>
      </c>
      <c r="F3558" s="55" t="e">
        <f t="shared" si="69"/>
        <v>#VALUE!</v>
      </c>
    </row>
    <row r="3559" spans="4:6" x14ac:dyDescent="0.3">
      <c r="D3559" s="11" t="str">
        <f>(IF(B3559=Локализация!$C$64,1,IF(B3559=Локализация!$C$65,2,IF(B3559=Локализация!$C$66,3,IF(B3559=Локализация!$C$67,4,IF(B3559=Локализация!$C$68,5,IF(OR(B3559=1,B3559=2,B3559=3,B3559=4,B3559=5),B3559,"")))))))</f>
        <v/>
      </c>
      <c r="E3559" s="11" t="str">
        <f>(IF(C3559=Локализация!$C$70,1,IF(C3559=Локализация!$C$71,2,IF(C3559=Локализация!$C$72,3,IF(C3559=Локализация!$C$73,4,IF(C3559=Локализация!$C$74,5,IF(OR(C3559=1,C3559=2,C3559=3,C3559=4,C3559=5),C3559,"")))))))</f>
        <v/>
      </c>
      <c r="F3559" s="55" t="e">
        <f t="shared" si="69"/>
        <v>#VALUE!</v>
      </c>
    </row>
    <row r="3560" spans="4:6" x14ac:dyDescent="0.3">
      <c r="D3560" s="11" t="str">
        <f>(IF(B3560=Локализация!$C$64,1,IF(B3560=Локализация!$C$65,2,IF(B3560=Локализация!$C$66,3,IF(B3560=Локализация!$C$67,4,IF(B3560=Локализация!$C$68,5,IF(OR(B3560=1,B3560=2,B3560=3,B3560=4,B3560=5),B3560,"")))))))</f>
        <v/>
      </c>
      <c r="E3560" s="11" t="str">
        <f>(IF(C3560=Локализация!$C$70,1,IF(C3560=Локализация!$C$71,2,IF(C3560=Локализация!$C$72,3,IF(C3560=Локализация!$C$73,4,IF(C3560=Локализация!$C$74,5,IF(OR(C3560=1,C3560=2,C3560=3,C3560=4,C3560=5),C3560,"")))))))</f>
        <v/>
      </c>
      <c r="F3560" s="55" t="e">
        <f t="shared" si="69"/>
        <v>#VALUE!</v>
      </c>
    </row>
    <row r="3561" spans="4:6" x14ac:dyDescent="0.3">
      <c r="D3561" s="11" t="str">
        <f>(IF(B3561=Локализация!$C$64,1,IF(B3561=Локализация!$C$65,2,IF(B3561=Локализация!$C$66,3,IF(B3561=Локализация!$C$67,4,IF(B3561=Локализация!$C$68,5,IF(OR(B3561=1,B3561=2,B3561=3,B3561=4,B3561=5),B3561,"")))))))</f>
        <v/>
      </c>
      <c r="E3561" s="11" t="str">
        <f>(IF(C3561=Локализация!$C$70,1,IF(C3561=Локализация!$C$71,2,IF(C3561=Локализация!$C$72,3,IF(C3561=Локализация!$C$73,4,IF(C3561=Локализация!$C$74,5,IF(OR(C3561=1,C3561=2,C3561=3,C3561=4,C3561=5),C3561,"")))))))</f>
        <v/>
      </c>
      <c r="F3561" s="55" t="e">
        <f t="shared" si="69"/>
        <v>#VALUE!</v>
      </c>
    </row>
    <row r="3562" spans="4:6" x14ac:dyDescent="0.3">
      <c r="D3562" s="11" t="str">
        <f>(IF(B3562=Локализация!$C$64,1,IF(B3562=Локализация!$C$65,2,IF(B3562=Локализация!$C$66,3,IF(B3562=Локализация!$C$67,4,IF(B3562=Локализация!$C$68,5,IF(OR(B3562=1,B3562=2,B3562=3,B3562=4,B3562=5),B3562,"")))))))</f>
        <v/>
      </c>
      <c r="E3562" s="11" t="str">
        <f>(IF(C3562=Локализация!$C$70,1,IF(C3562=Локализация!$C$71,2,IF(C3562=Локализация!$C$72,3,IF(C3562=Локализация!$C$73,4,IF(C3562=Локализация!$C$74,5,IF(OR(C3562=1,C3562=2,C3562=3,C3562=4,C3562=5),C3562,"")))))))</f>
        <v/>
      </c>
      <c r="F3562" s="55" t="e">
        <f t="shared" si="69"/>
        <v>#VALUE!</v>
      </c>
    </row>
    <row r="3563" spans="4:6" x14ac:dyDescent="0.3">
      <c r="D3563" s="11" t="str">
        <f>(IF(B3563=Локализация!$C$64,1,IF(B3563=Локализация!$C$65,2,IF(B3563=Локализация!$C$66,3,IF(B3563=Локализация!$C$67,4,IF(B3563=Локализация!$C$68,5,IF(OR(B3563=1,B3563=2,B3563=3,B3563=4,B3563=5),B3563,"")))))))</f>
        <v/>
      </c>
      <c r="E3563" s="11" t="str">
        <f>(IF(C3563=Локализация!$C$70,1,IF(C3563=Локализация!$C$71,2,IF(C3563=Локализация!$C$72,3,IF(C3563=Локализация!$C$73,4,IF(C3563=Локализация!$C$74,5,IF(OR(C3563=1,C3563=2,C3563=3,C3563=4,C3563=5),C3563,"")))))))</f>
        <v/>
      </c>
      <c r="F3563" s="55" t="e">
        <f t="shared" si="69"/>
        <v>#VALUE!</v>
      </c>
    </row>
    <row r="3564" spans="4:6" x14ac:dyDescent="0.3">
      <c r="D3564" s="11" t="str">
        <f>(IF(B3564=Локализация!$C$64,1,IF(B3564=Локализация!$C$65,2,IF(B3564=Локализация!$C$66,3,IF(B3564=Локализация!$C$67,4,IF(B3564=Локализация!$C$68,5,IF(OR(B3564=1,B3564=2,B3564=3,B3564=4,B3564=5),B3564,"")))))))</f>
        <v/>
      </c>
      <c r="E3564" s="11" t="str">
        <f>(IF(C3564=Локализация!$C$70,1,IF(C3564=Локализация!$C$71,2,IF(C3564=Локализация!$C$72,3,IF(C3564=Локализация!$C$73,4,IF(C3564=Локализация!$C$74,5,IF(OR(C3564=1,C3564=2,C3564=3,C3564=4,C3564=5),C3564,"")))))))</f>
        <v/>
      </c>
      <c r="F3564" s="55" t="e">
        <f t="shared" si="69"/>
        <v>#VALUE!</v>
      </c>
    </row>
    <row r="3565" spans="4:6" x14ac:dyDescent="0.3">
      <c r="D3565" s="11" t="str">
        <f>(IF(B3565=Локализация!$C$64,1,IF(B3565=Локализация!$C$65,2,IF(B3565=Локализация!$C$66,3,IF(B3565=Локализация!$C$67,4,IF(B3565=Локализация!$C$68,5,IF(OR(B3565=1,B3565=2,B3565=3,B3565=4,B3565=5),B3565,"")))))))</f>
        <v/>
      </c>
      <c r="E3565" s="11" t="str">
        <f>(IF(C3565=Локализация!$C$70,1,IF(C3565=Локализация!$C$71,2,IF(C3565=Локализация!$C$72,3,IF(C3565=Локализация!$C$73,4,IF(C3565=Локализация!$C$74,5,IF(OR(C3565=1,C3565=2,C3565=3,C3565=4,C3565=5),C3565,"")))))))</f>
        <v/>
      </c>
      <c r="F3565" s="55" t="e">
        <f t="shared" si="69"/>
        <v>#VALUE!</v>
      </c>
    </row>
    <row r="3566" spans="4:6" x14ac:dyDescent="0.3">
      <c r="D3566" s="11" t="str">
        <f>(IF(B3566=Локализация!$C$64,1,IF(B3566=Локализация!$C$65,2,IF(B3566=Локализация!$C$66,3,IF(B3566=Локализация!$C$67,4,IF(B3566=Локализация!$C$68,5,IF(OR(B3566=1,B3566=2,B3566=3,B3566=4,B3566=5),B3566,"")))))))</f>
        <v/>
      </c>
      <c r="E3566" s="11" t="str">
        <f>(IF(C3566=Локализация!$C$70,1,IF(C3566=Локализация!$C$71,2,IF(C3566=Локализация!$C$72,3,IF(C3566=Локализация!$C$73,4,IF(C3566=Локализация!$C$74,5,IF(OR(C3566=1,C3566=2,C3566=3,C3566=4,C3566=5),C3566,"")))))))</f>
        <v/>
      </c>
      <c r="F3566" s="55" t="e">
        <f t="shared" si="69"/>
        <v>#VALUE!</v>
      </c>
    </row>
    <row r="3567" spans="4:6" x14ac:dyDescent="0.3">
      <c r="D3567" s="11" t="str">
        <f>(IF(B3567=Локализация!$C$64,1,IF(B3567=Локализация!$C$65,2,IF(B3567=Локализация!$C$66,3,IF(B3567=Локализация!$C$67,4,IF(B3567=Локализация!$C$68,5,IF(OR(B3567=1,B3567=2,B3567=3,B3567=4,B3567=5),B3567,"")))))))</f>
        <v/>
      </c>
      <c r="E3567" s="11" t="str">
        <f>(IF(C3567=Локализация!$C$70,1,IF(C3567=Локализация!$C$71,2,IF(C3567=Локализация!$C$72,3,IF(C3567=Локализация!$C$73,4,IF(C3567=Локализация!$C$74,5,IF(OR(C3567=1,C3567=2,C3567=3,C3567=4,C3567=5),C3567,"")))))))</f>
        <v/>
      </c>
      <c r="F3567" s="55" t="e">
        <f t="shared" si="69"/>
        <v>#VALUE!</v>
      </c>
    </row>
    <row r="3568" spans="4:6" x14ac:dyDescent="0.3">
      <c r="D3568" s="11" t="str">
        <f>(IF(B3568=Локализация!$C$64,1,IF(B3568=Локализация!$C$65,2,IF(B3568=Локализация!$C$66,3,IF(B3568=Локализация!$C$67,4,IF(B3568=Локализация!$C$68,5,IF(OR(B3568=1,B3568=2,B3568=3,B3568=4,B3568=5),B3568,"")))))))</f>
        <v/>
      </c>
      <c r="E3568" s="11" t="str">
        <f>(IF(C3568=Локализация!$C$70,1,IF(C3568=Локализация!$C$71,2,IF(C3568=Локализация!$C$72,3,IF(C3568=Локализация!$C$73,4,IF(C3568=Локализация!$C$74,5,IF(OR(C3568=1,C3568=2,C3568=3,C3568=4,C3568=5),C3568,"")))))))</f>
        <v/>
      </c>
      <c r="F3568" s="55" t="e">
        <f t="shared" si="69"/>
        <v>#VALUE!</v>
      </c>
    </row>
    <row r="3569" spans="4:6" x14ac:dyDescent="0.3">
      <c r="D3569" s="11" t="str">
        <f>(IF(B3569=Локализация!$C$64,1,IF(B3569=Локализация!$C$65,2,IF(B3569=Локализация!$C$66,3,IF(B3569=Локализация!$C$67,4,IF(B3569=Локализация!$C$68,5,IF(OR(B3569=1,B3569=2,B3569=3,B3569=4,B3569=5),B3569,"")))))))</f>
        <v/>
      </c>
      <c r="E3569" s="11" t="str">
        <f>(IF(C3569=Локализация!$C$70,1,IF(C3569=Локализация!$C$71,2,IF(C3569=Локализация!$C$72,3,IF(C3569=Локализация!$C$73,4,IF(C3569=Локализация!$C$74,5,IF(OR(C3569=1,C3569=2,C3569=3,C3569=4,C3569=5),C3569,"")))))))</f>
        <v/>
      </c>
      <c r="F3569" s="55" t="e">
        <f t="shared" si="69"/>
        <v>#VALUE!</v>
      </c>
    </row>
    <row r="3570" spans="4:6" x14ac:dyDescent="0.3">
      <c r="D3570" s="11" t="str">
        <f>(IF(B3570=Локализация!$C$64,1,IF(B3570=Локализация!$C$65,2,IF(B3570=Локализация!$C$66,3,IF(B3570=Локализация!$C$67,4,IF(B3570=Локализация!$C$68,5,IF(OR(B3570=1,B3570=2,B3570=3,B3570=4,B3570=5),B3570,"")))))))</f>
        <v/>
      </c>
      <c r="E3570" s="11" t="str">
        <f>(IF(C3570=Локализация!$C$70,1,IF(C3570=Локализация!$C$71,2,IF(C3570=Локализация!$C$72,3,IF(C3570=Локализация!$C$73,4,IF(C3570=Локализация!$C$74,5,IF(OR(C3570=1,C3570=2,C3570=3,C3570=4,C3570=5),C3570,"")))))))</f>
        <v/>
      </c>
      <c r="F3570" s="55" t="e">
        <f t="shared" si="69"/>
        <v>#VALUE!</v>
      </c>
    </row>
    <row r="3571" spans="4:6" x14ac:dyDescent="0.3">
      <c r="D3571" s="11" t="str">
        <f>(IF(B3571=Локализация!$C$64,1,IF(B3571=Локализация!$C$65,2,IF(B3571=Локализация!$C$66,3,IF(B3571=Локализация!$C$67,4,IF(B3571=Локализация!$C$68,5,IF(OR(B3571=1,B3571=2,B3571=3,B3571=4,B3571=5),B3571,"")))))))</f>
        <v/>
      </c>
      <c r="E3571" s="11" t="str">
        <f>(IF(C3571=Локализация!$C$70,1,IF(C3571=Локализация!$C$71,2,IF(C3571=Локализация!$C$72,3,IF(C3571=Локализация!$C$73,4,IF(C3571=Локализация!$C$74,5,IF(OR(C3571=1,C3571=2,C3571=3,C3571=4,C3571=5),C3571,"")))))))</f>
        <v/>
      </c>
      <c r="F3571" s="55" t="e">
        <f t="shared" si="69"/>
        <v>#VALUE!</v>
      </c>
    </row>
    <row r="3572" spans="4:6" x14ac:dyDescent="0.3">
      <c r="D3572" s="11" t="str">
        <f>(IF(B3572=Локализация!$C$64,1,IF(B3572=Локализация!$C$65,2,IF(B3572=Локализация!$C$66,3,IF(B3572=Локализация!$C$67,4,IF(B3572=Локализация!$C$68,5,IF(OR(B3572=1,B3572=2,B3572=3,B3572=4,B3572=5),B3572,"")))))))</f>
        <v/>
      </c>
      <c r="E3572" s="11" t="str">
        <f>(IF(C3572=Локализация!$C$70,1,IF(C3572=Локализация!$C$71,2,IF(C3572=Локализация!$C$72,3,IF(C3572=Локализация!$C$73,4,IF(C3572=Локализация!$C$74,5,IF(OR(C3572=1,C3572=2,C3572=3,C3572=4,C3572=5),C3572,"")))))))</f>
        <v/>
      </c>
      <c r="F3572" s="55" t="e">
        <f t="shared" si="69"/>
        <v>#VALUE!</v>
      </c>
    </row>
    <row r="3573" spans="4:6" x14ac:dyDescent="0.3">
      <c r="D3573" s="11" t="str">
        <f>(IF(B3573=Локализация!$C$64,1,IF(B3573=Локализация!$C$65,2,IF(B3573=Локализация!$C$66,3,IF(B3573=Локализация!$C$67,4,IF(B3573=Локализация!$C$68,5,IF(OR(B3573=1,B3573=2,B3573=3,B3573=4,B3573=5),B3573,"")))))))</f>
        <v/>
      </c>
      <c r="E3573" s="11" t="str">
        <f>(IF(C3573=Локализация!$C$70,1,IF(C3573=Локализация!$C$71,2,IF(C3573=Локализация!$C$72,3,IF(C3573=Локализация!$C$73,4,IF(C3573=Локализация!$C$74,5,IF(OR(C3573=1,C3573=2,C3573=3,C3573=4,C3573=5),C3573,"")))))))</f>
        <v/>
      </c>
      <c r="F3573" s="55" t="e">
        <f t="shared" si="69"/>
        <v>#VALUE!</v>
      </c>
    </row>
    <row r="3574" spans="4:6" x14ac:dyDescent="0.3">
      <c r="D3574" s="11" t="str">
        <f>(IF(B3574=Локализация!$C$64,1,IF(B3574=Локализация!$C$65,2,IF(B3574=Локализация!$C$66,3,IF(B3574=Локализация!$C$67,4,IF(B3574=Локализация!$C$68,5,IF(OR(B3574=1,B3574=2,B3574=3,B3574=4,B3574=5),B3574,"")))))))</f>
        <v/>
      </c>
      <c r="E3574" s="11" t="str">
        <f>(IF(C3574=Локализация!$C$70,1,IF(C3574=Локализация!$C$71,2,IF(C3574=Локализация!$C$72,3,IF(C3574=Локализация!$C$73,4,IF(C3574=Локализация!$C$74,5,IF(OR(C3574=1,C3574=2,C3574=3,C3574=4,C3574=5),C3574,"")))))))</f>
        <v/>
      </c>
      <c r="F3574" s="55" t="e">
        <f t="shared" si="69"/>
        <v>#VALUE!</v>
      </c>
    </row>
    <row r="3575" spans="4:6" x14ac:dyDescent="0.3">
      <c r="D3575" s="11" t="str">
        <f>(IF(B3575=Локализация!$C$64,1,IF(B3575=Локализация!$C$65,2,IF(B3575=Локализация!$C$66,3,IF(B3575=Локализация!$C$67,4,IF(B3575=Локализация!$C$68,5,IF(OR(B3575=1,B3575=2,B3575=3,B3575=4,B3575=5),B3575,"")))))))</f>
        <v/>
      </c>
      <c r="E3575" s="11" t="str">
        <f>(IF(C3575=Локализация!$C$70,1,IF(C3575=Локализация!$C$71,2,IF(C3575=Локализация!$C$72,3,IF(C3575=Локализация!$C$73,4,IF(C3575=Локализация!$C$74,5,IF(OR(C3575=1,C3575=2,C3575=3,C3575=4,C3575=5),C3575,"")))))))</f>
        <v/>
      </c>
      <c r="F3575" s="55" t="e">
        <f t="shared" si="69"/>
        <v>#VALUE!</v>
      </c>
    </row>
    <row r="3576" spans="4:6" x14ac:dyDescent="0.3">
      <c r="D3576" s="11" t="str">
        <f>(IF(B3576=Локализация!$C$64,1,IF(B3576=Локализация!$C$65,2,IF(B3576=Локализация!$C$66,3,IF(B3576=Локализация!$C$67,4,IF(B3576=Локализация!$C$68,5,IF(OR(B3576=1,B3576=2,B3576=3,B3576=4,B3576=5),B3576,"")))))))</f>
        <v/>
      </c>
      <c r="E3576" s="11" t="str">
        <f>(IF(C3576=Локализация!$C$70,1,IF(C3576=Локализация!$C$71,2,IF(C3576=Локализация!$C$72,3,IF(C3576=Локализация!$C$73,4,IF(C3576=Локализация!$C$74,5,IF(OR(C3576=1,C3576=2,C3576=3,C3576=4,C3576=5),C3576,"")))))))</f>
        <v/>
      </c>
      <c r="F3576" s="55" t="e">
        <f t="shared" si="69"/>
        <v>#VALUE!</v>
      </c>
    </row>
    <row r="3577" spans="4:6" x14ac:dyDescent="0.3">
      <c r="D3577" s="11" t="str">
        <f>(IF(B3577=Локализация!$C$64,1,IF(B3577=Локализация!$C$65,2,IF(B3577=Локализация!$C$66,3,IF(B3577=Локализация!$C$67,4,IF(B3577=Локализация!$C$68,5,IF(OR(B3577=1,B3577=2,B3577=3,B3577=4,B3577=5),B3577,"")))))))</f>
        <v/>
      </c>
      <c r="E3577" s="11" t="str">
        <f>(IF(C3577=Локализация!$C$70,1,IF(C3577=Локализация!$C$71,2,IF(C3577=Локализация!$C$72,3,IF(C3577=Локализация!$C$73,4,IF(C3577=Локализация!$C$74,5,IF(OR(C3577=1,C3577=2,C3577=3,C3577=4,C3577=5),C3577,"")))))))</f>
        <v/>
      </c>
      <c r="F3577" s="55" t="e">
        <f t="shared" si="69"/>
        <v>#VALUE!</v>
      </c>
    </row>
    <row r="3578" spans="4:6" x14ac:dyDescent="0.3">
      <c r="D3578" s="11" t="str">
        <f>(IF(B3578=Локализация!$C$64,1,IF(B3578=Локализация!$C$65,2,IF(B3578=Локализация!$C$66,3,IF(B3578=Локализация!$C$67,4,IF(B3578=Локализация!$C$68,5,IF(OR(B3578=1,B3578=2,B3578=3,B3578=4,B3578=5),B3578,"")))))))</f>
        <v/>
      </c>
      <c r="E3578" s="11" t="str">
        <f>(IF(C3578=Локализация!$C$70,1,IF(C3578=Локализация!$C$71,2,IF(C3578=Локализация!$C$72,3,IF(C3578=Локализация!$C$73,4,IF(C3578=Локализация!$C$74,5,IF(OR(C3578=1,C3578=2,C3578=3,C3578=4,C3578=5),C3578,"")))))))</f>
        <v/>
      </c>
      <c r="F3578" s="55" t="e">
        <f t="shared" si="69"/>
        <v>#VALUE!</v>
      </c>
    </row>
    <row r="3579" spans="4:6" x14ac:dyDescent="0.3">
      <c r="D3579" s="11" t="str">
        <f>(IF(B3579=Локализация!$C$64,1,IF(B3579=Локализация!$C$65,2,IF(B3579=Локализация!$C$66,3,IF(B3579=Локализация!$C$67,4,IF(B3579=Локализация!$C$68,5,IF(OR(B3579=1,B3579=2,B3579=3,B3579=4,B3579=5),B3579,"")))))))</f>
        <v/>
      </c>
      <c r="E3579" s="11" t="str">
        <f>(IF(C3579=Локализация!$C$70,1,IF(C3579=Локализация!$C$71,2,IF(C3579=Локализация!$C$72,3,IF(C3579=Локализация!$C$73,4,IF(C3579=Локализация!$C$74,5,IF(OR(C3579=1,C3579=2,C3579=3,C3579=4,C3579=5),C3579,"")))))))</f>
        <v/>
      </c>
      <c r="F3579" s="55" t="e">
        <f t="shared" si="69"/>
        <v>#VALUE!</v>
      </c>
    </row>
    <row r="3580" spans="4:6" x14ac:dyDescent="0.3">
      <c r="D3580" s="11" t="str">
        <f>(IF(B3580=Локализация!$C$64,1,IF(B3580=Локализация!$C$65,2,IF(B3580=Локализация!$C$66,3,IF(B3580=Локализация!$C$67,4,IF(B3580=Локализация!$C$68,5,IF(OR(B3580=1,B3580=2,B3580=3,B3580=4,B3580=5),B3580,"")))))))</f>
        <v/>
      </c>
      <c r="E3580" s="11" t="str">
        <f>(IF(C3580=Локализация!$C$70,1,IF(C3580=Локализация!$C$71,2,IF(C3580=Локализация!$C$72,3,IF(C3580=Локализация!$C$73,4,IF(C3580=Локализация!$C$74,5,IF(OR(C3580=1,C3580=2,C3580=3,C3580=4,C3580=5),C3580,"")))))))</f>
        <v/>
      </c>
      <c r="F3580" s="55" t="e">
        <f t="shared" si="69"/>
        <v>#VALUE!</v>
      </c>
    </row>
    <row r="3581" spans="4:6" x14ac:dyDescent="0.3">
      <c r="D3581" s="11" t="str">
        <f>(IF(B3581=Локализация!$C$64,1,IF(B3581=Локализация!$C$65,2,IF(B3581=Локализация!$C$66,3,IF(B3581=Локализация!$C$67,4,IF(B3581=Локализация!$C$68,5,IF(OR(B3581=1,B3581=2,B3581=3,B3581=4,B3581=5),B3581,"")))))))</f>
        <v/>
      </c>
      <c r="E3581" s="11" t="str">
        <f>(IF(C3581=Локализация!$C$70,1,IF(C3581=Локализация!$C$71,2,IF(C3581=Локализация!$C$72,3,IF(C3581=Локализация!$C$73,4,IF(C3581=Локализация!$C$74,5,IF(OR(C3581=1,C3581=2,C3581=3,C3581=4,C3581=5),C3581,"")))))))</f>
        <v/>
      </c>
      <c r="F3581" s="55" t="e">
        <f t="shared" si="69"/>
        <v>#VALUE!</v>
      </c>
    </row>
    <row r="3582" spans="4:6" x14ac:dyDescent="0.3">
      <c r="D3582" s="11" t="str">
        <f>(IF(B3582=Локализация!$C$64,1,IF(B3582=Локализация!$C$65,2,IF(B3582=Локализация!$C$66,3,IF(B3582=Локализация!$C$67,4,IF(B3582=Локализация!$C$68,5,IF(OR(B3582=1,B3582=2,B3582=3,B3582=4,B3582=5),B3582,"")))))))</f>
        <v/>
      </c>
      <c r="E3582" s="11" t="str">
        <f>(IF(C3582=Локализация!$C$70,1,IF(C3582=Локализация!$C$71,2,IF(C3582=Локализация!$C$72,3,IF(C3582=Локализация!$C$73,4,IF(C3582=Локализация!$C$74,5,IF(OR(C3582=1,C3582=2,C3582=3,C3582=4,C3582=5),C3582,"")))))))</f>
        <v/>
      </c>
      <c r="F3582" s="55" t="e">
        <f t="shared" si="69"/>
        <v>#VALUE!</v>
      </c>
    </row>
    <row r="3583" spans="4:6" x14ac:dyDescent="0.3">
      <c r="D3583" s="11" t="str">
        <f>(IF(B3583=Локализация!$C$64,1,IF(B3583=Локализация!$C$65,2,IF(B3583=Локализация!$C$66,3,IF(B3583=Локализация!$C$67,4,IF(B3583=Локализация!$C$68,5,IF(OR(B3583=1,B3583=2,B3583=3,B3583=4,B3583=5),B3583,"")))))))</f>
        <v/>
      </c>
      <c r="E3583" s="11" t="str">
        <f>(IF(C3583=Локализация!$C$70,1,IF(C3583=Локализация!$C$71,2,IF(C3583=Локализация!$C$72,3,IF(C3583=Локализация!$C$73,4,IF(C3583=Локализация!$C$74,5,IF(OR(C3583=1,C3583=2,C3583=3,C3583=4,C3583=5),C3583,"")))))))</f>
        <v/>
      </c>
      <c r="F3583" s="55" t="e">
        <f t="shared" si="69"/>
        <v>#VALUE!</v>
      </c>
    </row>
    <row r="3584" spans="4:6" x14ac:dyDescent="0.3">
      <c r="D3584" s="11" t="str">
        <f>(IF(B3584=Локализация!$C$64,1,IF(B3584=Локализация!$C$65,2,IF(B3584=Локализация!$C$66,3,IF(B3584=Локализация!$C$67,4,IF(B3584=Локализация!$C$68,5,IF(OR(B3584=1,B3584=2,B3584=3,B3584=4,B3584=5),B3584,"")))))))</f>
        <v/>
      </c>
      <c r="E3584" s="11" t="str">
        <f>(IF(C3584=Локализация!$C$70,1,IF(C3584=Локализация!$C$71,2,IF(C3584=Локализация!$C$72,3,IF(C3584=Локализация!$C$73,4,IF(C3584=Локализация!$C$74,5,IF(OR(C3584=1,C3584=2,C3584=3,C3584=4,C3584=5),C3584,"")))))))</f>
        <v/>
      </c>
      <c r="F3584" s="55" t="e">
        <f t="shared" si="69"/>
        <v>#VALUE!</v>
      </c>
    </row>
    <row r="3585" spans="4:6" x14ac:dyDescent="0.3">
      <c r="D3585" s="11" t="str">
        <f>(IF(B3585=Локализация!$C$64,1,IF(B3585=Локализация!$C$65,2,IF(B3585=Локализация!$C$66,3,IF(B3585=Локализация!$C$67,4,IF(B3585=Локализация!$C$68,5,IF(OR(B3585=1,B3585=2,B3585=3,B3585=4,B3585=5),B3585,"")))))))</f>
        <v/>
      </c>
      <c r="E3585" s="11" t="str">
        <f>(IF(C3585=Локализация!$C$70,1,IF(C3585=Локализация!$C$71,2,IF(C3585=Локализация!$C$72,3,IF(C3585=Локализация!$C$73,4,IF(C3585=Локализация!$C$74,5,IF(OR(C3585=1,C3585=2,C3585=3,C3585=4,C3585=5),C3585,"")))))))</f>
        <v/>
      </c>
      <c r="F3585" s="55" t="e">
        <f t="shared" si="69"/>
        <v>#VALUE!</v>
      </c>
    </row>
    <row r="3586" spans="4:6" x14ac:dyDescent="0.3">
      <c r="D3586" s="11" t="str">
        <f>(IF(B3586=Локализация!$C$64,1,IF(B3586=Локализация!$C$65,2,IF(B3586=Локализация!$C$66,3,IF(B3586=Локализация!$C$67,4,IF(B3586=Локализация!$C$68,5,IF(OR(B3586=1,B3586=2,B3586=3,B3586=4,B3586=5),B3586,"")))))))</f>
        <v/>
      </c>
      <c r="E3586" s="11" t="str">
        <f>(IF(C3586=Локализация!$C$70,1,IF(C3586=Локализация!$C$71,2,IF(C3586=Локализация!$C$72,3,IF(C3586=Локализация!$C$73,4,IF(C3586=Локализация!$C$74,5,IF(OR(C3586=1,C3586=2,C3586=3,C3586=4,C3586=5),C3586,"")))))))</f>
        <v/>
      </c>
      <c r="F3586" s="55" t="e">
        <f t="shared" si="69"/>
        <v>#VALUE!</v>
      </c>
    </row>
    <row r="3587" spans="4:6" x14ac:dyDescent="0.3">
      <c r="D3587" s="11" t="str">
        <f>(IF(B3587=Локализация!$C$64,1,IF(B3587=Локализация!$C$65,2,IF(B3587=Локализация!$C$66,3,IF(B3587=Локализация!$C$67,4,IF(B3587=Локализация!$C$68,5,IF(OR(B3587=1,B3587=2,B3587=3,B3587=4,B3587=5),B3587,"")))))))</f>
        <v/>
      </c>
      <c r="E3587" s="11" t="str">
        <f>(IF(C3587=Локализация!$C$70,1,IF(C3587=Локализация!$C$71,2,IF(C3587=Локализация!$C$72,3,IF(C3587=Локализация!$C$73,4,IF(C3587=Локализация!$C$74,5,IF(OR(C3587=1,C3587=2,C3587=3,C3587=4,C3587=5),C3587,"")))))))</f>
        <v/>
      </c>
      <c r="F3587" s="55" t="e">
        <f t="shared" si="69"/>
        <v>#VALUE!</v>
      </c>
    </row>
    <row r="3588" spans="4:6" x14ac:dyDescent="0.3">
      <c r="D3588" s="11" t="str">
        <f>(IF(B3588=Локализация!$C$64,1,IF(B3588=Локализация!$C$65,2,IF(B3588=Локализация!$C$66,3,IF(B3588=Локализация!$C$67,4,IF(B3588=Локализация!$C$68,5,IF(OR(B3588=1,B3588=2,B3588=3,B3588=4,B3588=5),B3588,"")))))))</f>
        <v/>
      </c>
      <c r="E3588" s="11" t="str">
        <f>(IF(C3588=Локализация!$C$70,1,IF(C3588=Локализация!$C$71,2,IF(C3588=Локализация!$C$72,3,IF(C3588=Локализация!$C$73,4,IF(C3588=Локализация!$C$74,5,IF(OR(C3588=1,C3588=2,C3588=3,C3588=4,C3588=5),C3588,"")))))))</f>
        <v/>
      </c>
      <c r="F3588" s="55" t="e">
        <f t="shared" si="69"/>
        <v>#VALUE!</v>
      </c>
    </row>
    <row r="3589" spans="4:6" x14ac:dyDescent="0.3">
      <c r="D3589" s="11" t="str">
        <f>(IF(B3589=Локализация!$C$64,1,IF(B3589=Локализация!$C$65,2,IF(B3589=Локализация!$C$66,3,IF(B3589=Локализация!$C$67,4,IF(B3589=Локализация!$C$68,5,IF(OR(B3589=1,B3589=2,B3589=3,B3589=4,B3589=5),B3589,"")))))))</f>
        <v/>
      </c>
      <c r="E3589" s="11" t="str">
        <f>(IF(C3589=Локализация!$C$70,1,IF(C3589=Локализация!$C$71,2,IF(C3589=Локализация!$C$72,3,IF(C3589=Локализация!$C$73,4,IF(C3589=Локализация!$C$74,5,IF(OR(C3589=1,C3589=2,C3589=3,C3589=4,C3589=5),C3589,"")))))))</f>
        <v/>
      </c>
      <c r="F3589" s="55" t="e">
        <f t="shared" si="69"/>
        <v>#VALUE!</v>
      </c>
    </row>
    <row r="3590" spans="4:6" x14ac:dyDescent="0.3">
      <c r="D3590" s="11" t="str">
        <f>(IF(B3590=Локализация!$C$64,1,IF(B3590=Локализация!$C$65,2,IF(B3590=Локализация!$C$66,3,IF(B3590=Локализация!$C$67,4,IF(B3590=Локализация!$C$68,5,IF(OR(B3590=1,B3590=2,B3590=3,B3590=4,B3590=5),B3590,"")))))))</f>
        <v/>
      </c>
      <c r="E3590" s="11" t="str">
        <f>(IF(C3590=Локализация!$C$70,1,IF(C3590=Локализация!$C$71,2,IF(C3590=Локализация!$C$72,3,IF(C3590=Локализация!$C$73,4,IF(C3590=Локализация!$C$74,5,IF(OR(C3590=1,C3590=2,C3590=3,C3590=4,C3590=5),C3590,"")))))))</f>
        <v/>
      </c>
      <c r="F3590" s="55" t="e">
        <f t="shared" si="69"/>
        <v>#VALUE!</v>
      </c>
    </row>
    <row r="3591" spans="4:6" x14ac:dyDescent="0.3">
      <c r="D3591" s="11" t="str">
        <f>(IF(B3591=Локализация!$C$64,1,IF(B3591=Локализация!$C$65,2,IF(B3591=Локализация!$C$66,3,IF(B3591=Локализация!$C$67,4,IF(B3591=Локализация!$C$68,5,IF(OR(B3591=1,B3591=2,B3591=3,B3591=4,B3591=5),B3591,"")))))))</f>
        <v/>
      </c>
      <c r="E3591" s="11" t="str">
        <f>(IF(C3591=Локализация!$C$70,1,IF(C3591=Локализация!$C$71,2,IF(C3591=Локализация!$C$72,3,IF(C3591=Локализация!$C$73,4,IF(C3591=Локализация!$C$74,5,IF(OR(C3591=1,C3591=2,C3591=3,C3591=4,C3591=5),C3591,"")))))))</f>
        <v/>
      </c>
      <c r="F3591" s="55" t="e">
        <f t="shared" si="69"/>
        <v>#VALUE!</v>
      </c>
    </row>
    <row r="3592" spans="4:6" x14ac:dyDescent="0.3">
      <c r="D3592" s="11" t="str">
        <f>(IF(B3592=Локализация!$C$64,1,IF(B3592=Локализация!$C$65,2,IF(B3592=Локализация!$C$66,3,IF(B3592=Локализация!$C$67,4,IF(B3592=Локализация!$C$68,5,IF(OR(B3592=1,B3592=2,B3592=3,B3592=4,B3592=5),B3592,"")))))))</f>
        <v/>
      </c>
      <c r="E3592" s="11" t="str">
        <f>(IF(C3592=Локализация!$C$70,1,IF(C3592=Локализация!$C$71,2,IF(C3592=Локализация!$C$72,3,IF(C3592=Локализация!$C$73,4,IF(C3592=Локализация!$C$74,5,IF(OR(C3592=1,C3592=2,C3592=3,C3592=4,C3592=5),C3592,"")))))))</f>
        <v/>
      </c>
      <c r="F3592" s="55" t="e">
        <f t="shared" si="69"/>
        <v>#VALUE!</v>
      </c>
    </row>
    <row r="3593" spans="4:6" x14ac:dyDescent="0.3">
      <c r="D3593" s="11" t="str">
        <f>(IF(B3593=Локализация!$C$64,1,IF(B3593=Локализация!$C$65,2,IF(B3593=Локализация!$C$66,3,IF(B3593=Локализация!$C$67,4,IF(B3593=Локализация!$C$68,5,IF(OR(B3593=1,B3593=2,B3593=3,B3593=4,B3593=5),B3593,"")))))))</f>
        <v/>
      </c>
      <c r="E3593" s="11" t="str">
        <f>(IF(C3593=Локализация!$C$70,1,IF(C3593=Локализация!$C$71,2,IF(C3593=Локализация!$C$72,3,IF(C3593=Локализация!$C$73,4,IF(C3593=Локализация!$C$74,5,IF(OR(C3593=1,C3593=2,C3593=3,C3593=4,C3593=5),C3593,"")))))))</f>
        <v/>
      </c>
      <c r="F3593" s="55" t="e">
        <f t="shared" si="69"/>
        <v>#VALUE!</v>
      </c>
    </row>
    <row r="3594" spans="4:6" x14ac:dyDescent="0.3">
      <c r="D3594" s="11" t="str">
        <f>(IF(B3594=Локализация!$C$64,1,IF(B3594=Локализация!$C$65,2,IF(B3594=Локализация!$C$66,3,IF(B3594=Локализация!$C$67,4,IF(B3594=Локализация!$C$68,5,IF(OR(B3594=1,B3594=2,B3594=3,B3594=4,B3594=5),B3594,"")))))))</f>
        <v/>
      </c>
      <c r="E3594" s="11" t="str">
        <f>(IF(C3594=Локализация!$C$70,1,IF(C3594=Локализация!$C$71,2,IF(C3594=Локализация!$C$72,3,IF(C3594=Локализация!$C$73,4,IF(C3594=Локализация!$C$74,5,IF(OR(C3594=1,C3594=2,C3594=3,C3594=4,C3594=5),C3594,"")))))))</f>
        <v/>
      </c>
      <c r="F3594" s="55" t="e">
        <f t="shared" si="69"/>
        <v>#VALUE!</v>
      </c>
    </row>
    <row r="3595" spans="4:6" x14ac:dyDescent="0.3">
      <c r="D3595" s="11" t="str">
        <f>(IF(B3595=Локализация!$C$64,1,IF(B3595=Локализация!$C$65,2,IF(B3595=Локализация!$C$66,3,IF(B3595=Локализация!$C$67,4,IF(B3595=Локализация!$C$68,5,IF(OR(B3595=1,B3595=2,B3595=3,B3595=4,B3595=5),B3595,"")))))))</f>
        <v/>
      </c>
      <c r="E3595" s="11" t="str">
        <f>(IF(C3595=Локализация!$C$70,1,IF(C3595=Локализация!$C$71,2,IF(C3595=Локализация!$C$72,3,IF(C3595=Локализация!$C$73,4,IF(C3595=Локализация!$C$74,5,IF(OR(C3595=1,C3595=2,C3595=3,C3595=4,C3595=5),C3595,"")))))))</f>
        <v/>
      </c>
      <c r="F3595" s="55" t="e">
        <f t="shared" si="69"/>
        <v>#VALUE!</v>
      </c>
    </row>
    <row r="3596" spans="4:6" x14ac:dyDescent="0.3">
      <c r="D3596" s="11" t="str">
        <f>(IF(B3596=Локализация!$C$64,1,IF(B3596=Локализация!$C$65,2,IF(B3596=Локализация!$C$66,3,IF(B3596=Локализация!$C$67,4,IF(B3596=Локализация!$C$68,5,IF(OR(B3596=1,B3596=2,B3596=3,B3596=4,B3596=5),B3596,"")))))))</f>
        <v/>
      </c>
      <c r="E3596" s="11" t="str">
        <f>(IF(C3596=Локализация!$C$70,1,IF(C3596=Локализация!$C$71,2,IF(C3596=Локализация!$C$72,3,IF(C3596=Локализация!$C$73,4,IF(C3596=Локализация!$C$74,5,IF(OR(C3596=1,C3596=2,C3596=3,C3596=4,C3596=5),C3596,"")))))))</f>
        <v/>
      </c>
      <c r="F3596" s="55" t="e">
        <f t="shared" si="69"/>
        <v>#VALUE!</v>
      </c>
    </row>
    <row r="3597" spans="4:6" x14ac:dyDescent="0.3">
      <c r="D3597" s="11" t="str">
        <f>(IF(B3597=Локализация!$C$64,1,IF(B3597=Локализация!$C$65,2,IF(B3597=Локализация!$C$66,3,IF(B3597=Локализация!$C$67,4,IF(B3597=Локализация!$C$68,5,IF(OR(B3597=1,B3597=2,B3597=3,B3597=4,B3597=5),B3597,"")))))))</f>
        <v/>
      </c>
      <c r="E3597" s="11" t="str">
        <f>(IF(C3597=Локализация!$C$70,1,IF(C3597=Локализация!$C$71,2,IF(C3597=Локализация!$C$72,3,IF(C3597=Локализация!$C$73,4,IF(C3597=Локализация!$C$74,5,IF(OR(C3597=1,C3597=2,C3597=3,C3597=4,C3597=5),C3597,"")))))))</f>
        <v/>
      </c>
      <c r="F3597" s="55" t="e">
        <f t="shared" si="69"/>
        <v>#VALUE!</v>
      </c>
    </row>
    <row r="3598" spans="4:6" x14ac:dyDescent="0.3">
      <c r="D3598" s="11" t="str">
        <f>(IF(B3598=Локализация!$C$64,1,IF(B3598=Локализация!$C$65,2,IF(B3598=Локализация!$C$66,3,IF(B3598=Локализация!$C$67,4,IF(B3598=Локализация!$C$68,5,IF(OR(B3598=1,B3598=2,B3598=3,B3598=4,B3598=5),B3598,"")))))))</f>
        <v/>
      </c>
      <c r="E3598" s="11" t="str">
        <f>(IF(C3598=Локализация!$C$70,1,IF(C3598=Локализация!$C$71,2,IF(C3598=Локализация!$C$72,3,IF(C3598=Локализация!$C$73,4,IF(C3598=Локализация!$C$74,5,IF(OR(C3598=1,C3598=2,C3598=3,C3598=4,C3598=5),C3598,"")))))))</f>
        <v/>
      </c>
      <c r="F3598" s="55" t="e">
        <f t="shared" si="69"/>
        <v>#VALUE!</v>
      </c>
    </row>
    <row r="3599" spans="4:6" x14ac:dyDescent="0.3">
      <c r="D3599" s="11" t="str">
        <f>(IF(B3599=Локализация!$C$64,1,IF(B3599=Локализация!$C$65,2,IF(B3599=Локализация!$C$66,3,IF(B3599=Локализация!$C$67,4,IF(B3599=Локализация!$C$68,5,IF(OR(B3599=1,B3599=2,B3599=3,B3599=4,B3599=5),B3599,"")))))))</f>
        <v/>
      </c>
      <c r="E3599" s="11" t="str">
        <f>(IF(C3599=Локализация!$C$70,1,IF(C3599=Локализация!$C$71,2,IF(C3599=Локализация!$C$72,3,IF(C3599=Локализация!$C$73,4,IF(C3599=Локализация!$C$74,5,IF(OR(C3599=1,C3599=2,C3599=3,C3599=4,C3599=5),C3599,"")))))))</f>
        <v/>
      </c>
      <c r="F3599" s="55" t="e">
        <f t="shared" si="69"/>
        <v>#VALUE!</v>
      </c>
    </row>
    <row r="3600" spans="4:6" x14ac:dyDescent="0.3">
      <c r="D3600" s="11" t="str">
        <f>(IF(B3600=Локализация!$C$64,1,IF(B3600=Локализация!$C$65,2,IF(B3600=Локализация!$C$66,3,IF(B3600=Локализация!$C$67,4,IF(B3600=Локализация!$C$68,5,IF(OR(B3600=1,B3600=2,B3600=3,B3600=4,B3600=5),B3600,"")))))))</f>
        <v/>
      </c>
      <c r="E3600" s="11" t="str">
        <f>(IF(C3600=Локализация!$C$70,1,IF(C3600=Локализация!$C$71,2,IF(C3600=Локализация!$C$72,3,IF(C3600=Локализация!$C$73,4,IF(C3600=Локализация!$C$74,5,IF(OR(C3600=1,C3600=2,C3600=3,C3600=4,C3600=5),C3600,"")))))))</f>
        <v/>
      </c>
      <c r="F3600" s="55" t="e">
        <f t="shared" si="69"/>
        <v>#VALUE!</v>
      </c>
    </row>
    <row r="3601" spans="4:6" x14ac:dyDescent="0.3">
      <c r="D3601" s="11" t="str">
        <f>(IF(B3601=Локализация!$C$64,1,IF(B3601=Локализация!$C$65,2,IF(B3601=Локализация!$C$66,3,IF(B3601=Локализация!$C$67,4,IF(B3601=Локализация!$C$68,5,IF(OR(B3601=1,B3601=2,B3601=3,B3601=4,B3601=5),B3601,"")))))))</f>
        <v/>
      </c>
      <c r="E3601" s="11" t="str">
        <f>(IF(C3601=Локализация!$C$70,1,IF(C3601=Локализация!$C$71,2,IF(C3601=Локализация!$C$72,3,IF(C3601=Локализация!$C$73,4,IF(C3601=Локализация!$C$74,5,IF(OR(C3601=1,C3601=2,C3601=3,C3601=4,C3601=5),C3601,"")))))))</f>
        <v/>
      </c>
      <c r="F3601" s="55" t="e">
        <f t="shared" si="69"/>
        <v>#VALUE!</v>
      </c>
    </row>
    <row r="3602" spans="4:6" x14ac:dyDescent="0.3">
      <c r="D3602" s="11" t="str">
        <f>(IF(B3602=Локализация!$C$64,1,IF(B3602=Локализация!$C$65,2,IF(B3602=Локализация!$C$66,3,IF(B3602=Локализация!$C$67,4,IF(B3602=Локализация!$C$68,5,IF(OR(B3602=1,B3602=2,B3602=3,B3602=4,B3602=5),B3602,"")))))))</f>
        <v/>
      </c>
      <c r="E3602" s="11" t="str">
        <f>(IF(C3602=Локализация!$C$70,1,IF(C3602=Локализация!$C$71,2,IF(C3602=Локализация!$C$72,3,IF(C3602=Локализация!$C$73,4,IF(C3602=Локализация!$C$74,5,IF(OR(C3602=1,C3602=2,C3602=3,C3602=4,C3602=5),C3602,"")))))))</f>
        <v/>
      </c>
      <c r="F3602" s="55" t="e">
        <f t="shared" si="69"/>
        <v>#VALUE!</v>
      </c>
    </row>
    <row r="3603" spans="4:6" x14ac:dyDescent="0.3">
      <c r="D3603" s="11" t="str">
        <f>(IF(B3603=Локализация!$C$64,1,IF(B3603=Локализация!$C$65,2,IF(B3603=Локализация!$C$66,3,IF(B3603=Локализация!$C$67,4,IF(B3603=Локализация!$C$68,5,IF(OR(B3603=1,B3603=2,B3603=3,B3603=4,B3603=5),B3603,"")))))))</f>
        <v/>
      </c>
      <c r="E3603" s="11" t="str">
        <f>(IF(C3603=Локализация!$C$70,1,IF(C3603=Локализация!$C$71,2,IF(C3603=Локализация!$C$72,3,IF(C3603=Локализация!$C$73,4,IF(C3603=Локализация!$C$74,5,IF(OR(C3603=1,C3603=2,C3603=3,C3603=4,C3603=5),C3603,"")))))))</f>
        <v/>
      </c>
      <c r="F3603" s="55" t="e">
        <f t="shared" si="69"/>
        <v>#VALUE!</v>
      </c>
    </row>
    <row r="3604" spans="4:6" x14ac:dyDescent="0.3">
      <c r="D3604" s="11" t="str">
        <f>(IF(B3604=Локализация!$C$64,1,IF(B3604=Локализация!$C$65,2,IF(B3604=Локализация!$C$66,3,IF(B3604=Локализация!$C$67,4,IF(B3604=Локализация!$C$68,5,IF(OR(B3604=1,B3604=2,B3604=3,B3604=4,B3604=5),B3604,"")))))))</f>
        <v/>
      </c>
      <c r="E3604" s="11" t="str">
        <f>(IF(C3604=Локализация!$C$70,1,IF(C3604=Локализация!$C$71,2,IF(C3604=Локализация!$C$72,3,IF(C3604=Локализация!$C$73,4,IF(C3604=Локализация!$C$74,5,IF(OR(C3604=1,C3604=2,C3604=3,C3604=4,C3604=5),C3604,"")))))))</f>
        <v/>
      </c>
      <c r="F3604" s="55" t="e">
        <f t="shared" si="69"/>
        <v>#VALUE!</v>
      </c>
    </row>
    <row r="3605" spans="4:6" x14ac:dyDescent="0.3">
      <c r="D3605" s="11" t="str">
        <f>(IF(B3605=Локализация!$C$64,1,IF(B3605=Локализация!$C$65,2,IF(B3605=Локализация!$C$66,3,IF(B3605=Локализация!$C$67,4,IF(B3605=Локализация!$C$68,5,IF(OR(B3605=1,B3605=2,B3605=3,B3605=4,B3605=5),B3605,"")))))))</f>
        <v/>
      </c>
      <c r="E3605" s="11" t="str">
        <f>(IF(C3605=Локализация!$C$70,1,IF(C3605=Локализация!$C$71,2,IF(C3605=Локализация!$C$72,3,IF(C3605=Локализация!$C$73,4,IF(C3605=Локализация!$C$74,5,IF(OR(C3605=1,C3605=2,C3605=3,C3605=4,C3605=5),C3605,"")))))))</f>
        <v/>
      </c>
      <c r="F3605" s="55" t="e">
        <f t="shared" si="69"/>
        <v>#VALUE!</v>
      </c>
    </row>
    <row r="3606" spans="4:6" x14ac:dyDescent="0.3">
      <c r="D3606" s="11" t="str">
        <f>(IF(B3606=Локализация!$C$64,1,IF(B3606=Локализация!$C$65,2,IF(B3606=Локализация!$C$66,3,IF(B3606=Локализация!$C$67,4,IF(B3606=Локализация!$C$68,5,IF(OR(B3606=1,B3606=2,B3606=3,B3606=4,B3606=5),B3606,"")))))))</f>
        <v/>
      </c>
      <c r="E3606" s="11" t="str">
        <f>(IF(C3606=Локализация!$C$70,1,IF(C3606=Локализация!$C$71,2,IF(C3606=Локализация!$C$72,3,IF(C3606=Локализация!$C$73,4,IF(C3606=Локализация!$C$74,5,IF(OR(C3606=1,C3606=2,C3606=3,C3606=4,C3606=5),C3606,"")))))))</f>
        <v/>
      </c>
      <c r="F3606" s="55" t="e">
        <f t="shared" si="69"/>
        <v>#VALUE!</v>
      </c>
    </row>
    <row r="3607" spans="4:6" x14ac:dyDescent="0.3">
      <c r="D3607" s="11" t="str">
        <f>(IF(B3607=Локализация!$C$64,1,IF(B3607=Локализация!$C$65,2,IF(B3607=Локализация!$C$66,3,IF(B3607=Локализация!$C$67,4,IF(B3607=Локализация!$C$68,5,IF(OR(B3607=1,B3607=2,B3607=3,B3607=4,B3607=5),B3607,"")))))))</f>
        <v/>
      </c>
      <c r="E3607" s="11" t="str">
        <f>(IF(C3607=Локализация!$C$70,1,IF(C3607=Локализация!$C$71,2,IF(C3607=Локализация!$C$72,3,IF(C3607=Локализация!$C$73,4,IF(C3607=Локализация!$C$74,5,IF(OR(C3607=1,C3607=2,C3607=3,C3607=4,C3607=5),C3607,"")))))))</f>
        <v/>
      </c>
      <c r="F3607" s="55" t="e">
        <f t="shared" si="69"/>
        <v>#VALUE!</v>
      </c>
    </row>
    <row r="3608" spans="4:6" x14ac:dyDescent="0.3">
      <c r="D3608" s="11" t="str">
        <f>(IF(B3608=Локализация!$C$64,1,IF(B3608=Локализация!$C$65,2,IF(B3608=Локализация!$C$66,3,IF(B3608=Локализация!$C$67,4,IF(B3608=Локализация!$C$68,5,IF(OR(B3608=1,B3608=2,B3608=3,B3608=4,B3608=5),B3608,"")))))))</f>
        <v/>
      </c>
      <c r="E3608" s="11" t="str">
        <f>(IF(C3608=Локализация!$C$70,1,IF(C3608=Локализация!$C$71,2,IF(C3608=Локализация!$C$72,3,IF(C3608=Локализация!$C$73,4,IF(C3608=Локализация!$C$74,5,IF(OR(C3608=1,C3608=2,C3608=3,C3608=4,C3608=5),C3608,"")))))))</f>
        <v/>
      </c>
      <c r="F3608" s="55" t="e">
        <f t="shared" si="69"/>
        <v>#VALUE!</v>
      </c>
    </row>
    <row r="3609" spans="4:6" x14ac:dyDescent="0.3">
      <c r="D3609" s="11" t="str">
        <f>(IF(B3609=Локализация!$C$64,1,IF(B3609=Локализация!$C$65,2,IF(B3609=Локализация!$C$66,3,IF(B3609=Локализация!$C$67,4,IF(B3609=Локализация!$C$68,5,IF(OR(B3609=1,B3609=2,B3609=3,B3609=4,B3609=5),B3609,"")))))))</f>
        <v/>
      </c>
      <c r="E3609" s="11" t="str">
        <f>(IF(C3609=Локализация!$C$70,1,IF(C3609=Локализация!$C$71,2,IF(C3609=Локализация!$C$72,3,IF(C3609=Локализация!$C$73,4,IF(C3609=Локализация!$C$74,5,IF(OR(C3609=1,C3609=2,C3609=3,C3609=4,C3609=5),C3609,"")))))))</f>
        <v/>
      </c>
      <c r="F3609" s="55" t="e">
        <f t="shared" si="69"/>
        <v>#VALUE!</v>
      </c>
    </row>
    <row r="3610" spans="4:6" x14ac:dyDescent="0.3">
      <c r="D3610" s="11" t="str">
        <f>(IF(B3610=Локализация!$C$64,1,IF(B3610=Локализация!$C$65,2,IF(B3610=Локализация!$C$66,3,IF(B3610=Локализация!$C$67,4,IF(B3610=Локализация!$C$68,5,IF(OR(B3610=1,B3610=2,B3610=3,B3610=4,B3610=5),B3610,"")))))))</f>
        <v/>
      </c>
      <c r="E3610" s="11" t="str">
        <f>(IF(C3610=Локализация!$C$70,1,IF(C3610=Локализация!$C$71,2,IF(C3610=Локализация!$C$72,3,IF(C3610=Локализация!$C$73,4,IF(C3610=Локализация!$C$74,5,IF(OR(C3610=1,C3610=2,C3610=3,C3610=4,C3610=5),C3610,"")))))))</f>
        <v/>
      </c>
      <c r="F3610" s="55" t="e">
        <f t="shared" si="69"/>
        <v>#VALUE!</v>
      </c>
    </row>
    <row r="3611" spans="4:6" x14ac:dyDescent="0.3">
      <c r="D3611" s="11" t="str">
        <f>(IF(B3611=Локализация!$C$64,1,IF(B3611=Локализация!$C$65,2,IF(B3611=Локализация!$C$66,3,IF(B3611=Локализация!$C$67,4,IF(B3611=Локализация!$C$68,5,IF(OR(B3611=1,B3611=2,B3611=3,B3611=4,B3611=5),B3611,"")))))))</f>
        <v/>
      </c>
      <c r="E3611" s="11" t="str">
        <f>(IF(C3611=Локализация!$C$70,1,IF(C3611=Локализация!$C$71,2,IF(C3611=Локализация!$C$72,3,IF(C3611=Локализация!$C$73,4,IF(C3611=Локализация!$C$74,5,IF(OR(C3611=1,C3611=2,C3611=3,C3611=4,C3611=5),C3611,"")))))))</f>
        <v/>
      </c>
      <c r="F3611" s="55" t="e">
        <f t="shared" si="69"/>
        <v>#VALUE!</v>
      </c>
    </row>
    <row r="3612" spans="4:6" x14ac:dyDescent="0.3">
      <c r="D3612" s="11" t="str">
        <f>(IF(B3612=Локализация!$C$64,1,IF(B3612=Локализация!$C$65,2,IF(B3612=Локализация!$C$66,3,IF(B3612=Локализация!$C$67,4,IF(B3612=Локализация!$C$68,5,IF(OR(B3612=1,B3612=2,B3612=3,B3612=4,B3612=5),B3612,"")))))))</f>
        <v/>
      </c>
      <c r="E3612" s="11" t="str">
        <f>(IF(C3612=Локализация!$C$70,1,IF(C3612=Локализация!$C$71,2,IF(C3612=Локализация!$C$72,3,IF(C3612=Локализация!$C$73,4,IF(C3612=Локализация!$C$74,5,IF(OR(C3612=1,C3612=2,C3612=3,C3612=4,C3612=5),C3612,"")))))))</f>
        <v/>
      </c>
      <c r="F3612" s="55" t="e">
        <f t="shared" si="69"/>
        <v>#VALUE!</v>
      </c>
    </row>
    <row r="3613" spans="4:6" x14ac:dyDescent="0.3">
      <c r="D3613" s="11" t="str">
        <f>(IF(B3613=Локализация!$C$64,1,IF(B3613=Локализация!$C$65,2,IF(B3613=Локализация!$C$66,3,IF(B3613=Локализация!$C$67,4,IF(B3613=Локализация!$C$68,5,IF(OR(B3613=1,B3613=2,B3613=3,B3613=4,B3613=5),B3613,"")))))))</f>
        <v/>
      </c>
      <c r="E3613" s="11" t="str">
        <f>(IF(C3613=Локализация!$C$70,1,IF(C3613=Локализация!$C$71,2,IF(C3613=Локализация!$C$72,3,IF(C3613=Локализация!$C$73,4,IF(C3613=Локализация!$C$74,5,IF(OR(C3613=1,C3613=2,C3613=3,C3613=4,C3613=5),C3613,"")))))))</f>
        <v/>
      </c>
      <c r="F3613" s="55" t="e">
        <f t="shared" si="69"/>
        <v>#VALUE!</v>
      </c>
    </row>
    <row r="3614" spans="4:6" x14ac:dyDescent="0.3">
      <c r="D3614" s="11" t="str">
        <f>(IF(B3614=Локализация!$C$64,1,IF(B3614=Локализация!$C$65,2,IF(B3614=Локализация!$C$66,3,IF(B3614=Локализация!$C$67,4,IF(B3614=Локализация!$C$68,5,IF(OR(B3614=1,B3614=2,B3614=3,B3614=4,B3614=5),B3614,"")))))))</f>
        <v/>
      </c>
      <c r="E3614" s="11" t="str">
        <f>(IF(C3614=Локализация!$C$70,1,IF(C3614=Локализация!$C$71,2,IF(C3614=Локализация!$C$72,3,IF(C3614=Локализация!$C$73,4,IF(C3614=Локализация!$C$74,5,IF(OR(C3614=1,C3614=2,C3614=3,C3614=4,C3614=5),C3614,"")))))))</f>
        <v/>
      </c>
      <c r="F3614" s="55" t="e">
        <f t="shared" si="69"/>
        <v>#VALUE!</v>
      </c>
    </row>
    <row r="3615" spans="4:6" x14ac:dyDescent="0.3">
      <c r="D3615" s="11" t="str">
        <f>(IF(B3615=Локализация!$C$64,1,IF(B3615=Локализация!$C$65,2,IF(B3615=Локализация!$C$66,3,IF(B3615=Локализация!$C$67,4,IF(B3615=Локализация!$C$68,5,IF(OR(B3615=1,B3615=2,B3615=3,B3615=4,B3615=5),B3615,"")))))))</f>
        <v/>
      </c>
      <c r="E3615" s="11" t="str">
        <f>(IF(C3615=Локализация!$C$70,1,IF(C3615=Локализация!$C$71,2,IF(C3615=Локализация!$C$72,3,IF(C3615=Локализация!$C$73,4,IF(C3615=Локализация!$C$74,5,IF(OR(C3615=1,C3615=2,C3615=3,C3615=4,C3615=5),C3615,"")))))))</f>
        <v/>
      </c>
      <c r="F3615" s="55" t="e">
        <f t="shared" si="69"/>
        <v>#VALUE!</v>
      </c>
    </row>
    <row r="3616" spans="4:6" x14ac:dyDescent="0.3">
      <c r="D3616" s="11" t="str">
        <f>(IF(B3616=Локализация!$C$64,1,IF(B3616=Локализация!$C$65,2,IF(B3616=Локализация!$C$66,3,IF(B3616=Локализация!$C$67,4,IF(B3616=Локализация!$C$68,5,IF(OR(B3616=1,B3616=2,B3616=3,B3616=4,B3616=5),B3616,"")))))))</f>
        <v/>
      </c>
      <c r="E3616" s="11" t="str">
        <f>(IF(C3616=Локализация!$C$70,1,IF(C3616=Локализация!$C$71,2,IF(C3616=Локализация!$C$72,3,IF(C3616=Локализация!$C$73,4,IF(C3616=Локализация!$C$74,5,IF(OR(C3616=1,C3616=2,C3616=3,C3616=4,C3616=5),C3616,"")))))))</f>
        <v/>
      </c>
      <c r="F3616" s="55" t="e">
        <f t="shared" si="69"/>
        <v>#VALUE!</v>
      </c>
    </row>
    <row r="3617" spans="4:6" x14ac:dyDescent="0.3">
      <c r="D3617" s="11" t="str">
        <f>(IF(B3617=Локализация!$C$64,1,IF(B3617=Локализация!$C$65,2,IF(B3617=Локализация!$C$66,3,IF(B3617=Локализация!$C$67,4,IF(B3617=Локализация!$C$68,5,IF(OR(B3617=1,B3617=2,B3617=3,B3617=4,B3617=5),B3617,"")))))))</f>
        <v/>
      </c>
      <c r="E3617" s="11" t="str">
        <f>(IF(C3617=Локализация!$C$70,1,IF(C3617=Локализация!$C$71,2,IF(C3617=Локализация!$C$72,3,IF(C3617=Локализация!$C$73,4,IF(C3617=Локализация!$C$74,5,IF(OR(C3617=1,C3617=2,C3617=3,C3617=4,C3617=5),C3617,"")))))))</f>
        <v/>
      </c>
      <c r="F3617" s="55" t="e">
        <f t="shared" si="69"/>
        <v>#VALUE!</v>
      </c>
    </row>
    <row r="3618" spans="4:6" x14ac:dyDescent="0.3">
      <c r="D3618" s="11" t="str">
        <f>(IF(B3618=Локализация!$C$64,1,IF(B3618=Локализация!$C$65,2,IF(B3618=Локализация!$C$66,3,IF(B3618=Локализация!$C$67,4,IF(B3618=Локализация!$C$68,5,IF(OR(B3618=1,B3618=2,B3618=3,B3618=4,B3618=5),B3618,"")))))))</f>
        <v/>
      </c>
      <c r="E3618" s="11" t="str">
        <f>(IF(C3618=Локализация!$C$70,1,IF(C3618=Локализация!$C$71,2,IF(C3618=Локализация!$C$72,3,IF(C3618=Локализация!$C$73,4,IF(C3618=Локализация!$C$74,5,IF(OR(C3618=1,C3618=2,C3618=3,C3618=4,C3618=5),C3618,"")))))))</f>
        <v/>
      </c>
      <c r="F3618" s="55" t="e">
        <f t="shared" ref="F3618:F3681" si="70">(((D3618+E3618)-2)/8)</f>
        <v>#VALUE!</v>
      </c>
    </row>
    <row r="3619" spans="4:6" x14ac:dyDescent="0.3">
      <c r="D3619" s="11" t="str">
        <f>(IF(B3619=Локализация!$C$64,1,IF(B3619=Локализация!$C$65,2,IF(B3619=Локализация!$C$66,3,IF(B3619=Локализация!$C$67,4,IF(B3619=Локализация!$C$68,5,IF(OR(B3619=1,B3619=2,B3619=3,B3619=4,B3619=5),B3619,"")))))))</f>
        <v/>
      </c>
      <c r="E3619" s="11" t="str">
        <f>(IF(C3619=Локализация!$C$70,1,IF(C3619=Локализация!$C$71,2,IF(C3619=Локализация!$C$72,3,IF(C3619=Локализация!$C$73,4,IF(C3619=Локализация!$C$74,5,IF(OR(C3619=1,C3619=2,C3619=3,C3619=4,C3619=5),C3619,"")))))))</f>
        <v/>
      </c>
      <c r="F3619" s="55" t="e">
        <f t="shared" si="70"/>
        <v>#VALUE!</v>
      </c>
    </row>
    <row r="3620" spans="4:6" x14ac:dyDescent="0.3">
      <c r="D3620" s="11" t="str">
        <f>(IF(B3620=Локализация!$C$64,1,IF(B3620=Локализация!$C$65,2,IF(B3620=Локализация!$C$66,3,IF(B3620=Локализация!$C$67,4,IF(B3620=Локализация!$C$68,5,IF(OR(B3620=1,B3620=2,B3620=3,B3620=4,B3620=5),B3620,"")))))))</f>
        <v/>
      </c>
      <c r="E3620" s="11" t="str">
        <f>(IF(C3620=Локализация!$C$70,1,IF(C3620=Локализация!$C$71,2,IF(C3620=Локализация!$C$72,3,IF(C3620=Локализация!$C$73,4,IF(C3620=Локализация!$C$74,5,IF(OR(C3620=1,C3620=2,C3620=3,C3620=4,C3620=5),C3620,"")))))))</f>
        <v/>
      </c>
      <c r="F3620" s="55" t="e">
        <f t="shared" si="70"/>
        <v>#VALUE!</v>
      </c>
    </row>
    <row r="3621" spans="4:6" x14ac:dyDescent="0.3">
      <c r="D3621" s="11" t="str">
        <f>(IF(B3621=Локализация!$C$64,1,IF(B3621=Локализация!$C$65,2,IF(B3621=Локализация!$C$66,3,IF(B3621=Локализация!$C$67,4,IF(B3621=Локализация!$C$68,5,IF(OR(B3621=1,B3621=2,B3621=3,B3621=4,B3621=5),B3621,"")))))))</f>
        <v/>
      </c>
      <c r="E3621" s="11" t="str">
        <f>(IF(C3621=Локализация!$C$70,1,IF(C3621=Локализация!$C$71,2,IF(C3621=Локализация!$C$72,3,IF(C3621=Локализация!$C$73,4,IF(C3621=Локализация!$C$74,5,IF(OR(C3621=1,C3621=2,C3621=3,C3621=4,C3621=5),C3621,"")))))))</f>
        <v/>
      </c>
      <c r="F3621" s="55" t="e">
        <f t="shared" si="70"/>
        <v>#VALUE!</v>
      </c>
    </row>
    <row r="3622" spans="4:6" x14ac:dyDescent="0.3">
      <c r="D3622" s="11" t="str">
        <f>(IF(B3622=Локализация!$C$64,1,IF(B3622=Локализация!$C$65,2,IF(B3622=Локализация!$C$66,3,IF(B3622=Локализация!$C$67,4,IF(B3622=Локализация!$C$68,5,IF(OR(B3622=1,B3622=2,B3622=3,B3622=4,B3622=5),B3622,"")))))))</f>
        <v/>
      </c>
      <c r="E3622" s="11" t="str">
        <f>(IF(C3622=Локализация!$C$70,1,IF(C3622=Локализация!$C$71,2,IF(C3622=Локализация!$C$72,3,IF(C3622=Локализация!$C$73,4,IF(C3622=Локализация!$C$74,5,IF(OR(C3622=1,C3622=2,C3622=3,C3622=4,C3622=5),C3622,"")))))))</f>
        <v/>
      </c>
      <c r="F3622" s="55" t="e">
        <f t="shared" si="70"/>
        <v>#VALUE!</v>
      </c>
    </row>
    <row r="3623" spans="4:6" x14ac:dyDescent="0.3">
      <c r="D3623" s="11" t="str">
        <f>(IF(B3623=Локализация!$C$64,1,IF(B3623=Локализация!$C$65,2,IF(B3623=Локализация!$C$66,3,IF(B3623=Локализация!$C$67,4,IF(B3623=Локализация!$C$68,5,IF(OR(B3623=1,B3623=2,B3623=3,B3623=4,B3623=5),B3623,"")))))))</f>
        <v/>
      </c>
      <c r="E3623" s="11" t="str">
        <f>(IF(C3623=Локализация!$C$70,1,IF(C3623=Локализация!$C$71,2,IF(C3623=Локализация!$C$72,3,IF(C3623=Локализация!$C$73,4,IF(C3623=Локализация!$C$74,5,IF(OR(C3623=1,C3623=2,C3623=3,C3623=4,C3623=5),C3623,"")))))))</f>
        <v/>
      </c>
      <c r="F3623" s="55" t="e">
        <f t="shared" si="70"/>
        <v>#VALUE!</v>
      </c>
    </row>
    <row r="3624" spans="4:6" x14ac:dyDescent="0.3">
      <c r="D3624" s="11" t="str">
        <f>(IF(B3624=Локализация!$C$64,1,IF(B3624=Локализация!$C$65,2,IF(B3624=Локализация!$C$66,3,IF(B3624=Локализация!$C$67,4,IF(B3624=Локализация!$C$68,5,IF(OR(B3624=1,B3624=2,B3624=3,B3624=4,B3624=5),B3624,"")))))))</f>
        <v/>
      </c>
      <c r="E3624" s="11" t="str">
        <f>(IF(C3624=Локализация!$C$70,1,IF(C3624=Локализация!$C$71,2,IF(C3624=Локализация!$C$72,3,IF(C3624=Локализация!$C$73,4,IF(C3624=Локализация!$C$74,5,IF(OR(C3624=1,C3624=2,C3624=3,C3624=4,C3624=5),C3624,"")))))))</f>
        <v/>
      </c>
      <c r="F3624" s="55" t="e">
        <f t="shared" si="70"/>
        <v>#VALUE!</v>
      </c>
    </row>
    <row r="3625" spans="4:6" x14ac:dyDescent="0.3">
      <c r="D3625" s="11" t="str">
        <f>(IF(B3625=Локализация!$C$64,1,IF(B3625=Локализация!$C$65,2,IF(B3625=Локализация!$C$66,3,IF(B3625=Локализация!$C$67,4,IF(B3625=Локализация!$C$68,5,IF(OR(B3625=1,B3625=2,B3625=3,B3625=4,B3625=5),B3625,"")))))))</f>
        <v/>
      </c>
      <c r="E3625" s="11" t="str">
        <f>(IF(C3625=Локализация!$C$70,1,IF(C3625=Локализация!$C$71,2,IF(C3625=Локализация!$C$72,3,IF(C3625=Локализация!$C$73,4,IF(C3625=Локализация!$C$74,5,IF(OR(C3625=1,C3625=2,C3625=3,C3625=4,C3625=5),C3625,"")))))))</f>
        <v/>
      </c>
      <c r="F3625" s="55" t="e">
        <f t="shared" si="70"/>
        <v>#VALUE!</v>
      </c>
    </row>
    <row r="3626" spans="4:6" x14ac:dyDescent="0.3">
      <c r="D3626" s="11" t="str">
        <f>(IF(B3626=Локализация!$C$64,1,IF(B3626=Локализация!$C$65,2,IF(B3626=Локализация!$C$66,3,IF(B3626=Локализация!$C$67,4,IF(B3626=Локализация!$C$68,5,IF(OR(B3626=1,B3626=2,B3626=3,B3626=4,B3626=5),B3626,"")))))))</f>
        <v/>
      </c>
      <c r="E3626" s="11" t="str">
        <f>(IF(C3626=Локализация!$C$70,1,IF(C3626=Локализация!$C$71,2,IF(C3626=Локализация!$C$72,3,IF(C3626=Локализация!$C$73,4,IF(C3626=Локализация!$C$74,5,IF(OR(C3626=1,C3626=2,C3626=3,C3626=4,C3626=5),C3626,"")))))))</f>
        <v/>
      </c>
      <c r="F3626" s="55" t="e">
        <f t="shared" si="70"/>
        <v>#VALUE!</v>
      </c>
    </row>
    <row r="3627" spans="4:6" x14ac:dyDescent="0.3">
      <c r="D3627" s="11" t="str">
        <f>(IF(B3627=Локализация!$C$64,1,IF(B3627=Локализация!$C$65,2,IF(B3627=Локализация!$C$66,3,IF(B3627=Локализация!$C$67,4,IF(B3627=Локализация!$C$68,5,IF(OR(B3627=1,B3627=2,B3627=3,B3627=4,B3627=5),B3627,"")))))))</f>
        <v/>
      </c>
      <c r="E3627" s="11" t="str">
        <f>(IF(C3627=Локализация!$C$70,1,IF(C3627=Локализация!$C$71,2,IF(C3627=Локализация!$C$72,3,IF(C3627=Локализация!$C$73,4,IF(C3627=Локализация!$C$74,5,IF(OR(C3627=1,C3627=2,C3627=3,C3627=4,C3627=5),C3627,"")))))))</f>
        <v/>
      </c>
      <c r="F3627" s="55" t="e">
        <f t="shared" si="70"/>
        <v>#VALUE!</v>
      </c>
    </row>
    <row r="3628" spans="4:6" x14ac:dyDescent="0.3">
      <c r="D3628" s="11" t="str">
        <f>(IF(B3628=Локализация!$C$64,1,IF(B3628=Локализация!$C$65,2,IF(B3628=Локализация!$C$66,3,IF(B3628=Локализация!$C$67,4,IF(B3628=Локализация!$C$68,5,IF(OR(B3628=1,B3628=2,B3628=3,B3628=4,B3628=5),B3628,"")))))))</f>
        <v/>
      </c>
      <c r="E3628" s="11" t="str">
        <f>(IF(C3628=Локализация!$C$70,1,IF(C3628=Локализация!$C$71,2,IF(C3628=Локализация!$C$72,3,IF(C3628=Локализация!$C$73,4,IF(C3628=Локализация!$C$74,5,IF(OR(C3628=1,C3628=2,C3628=3,C3628=4,C3628=5),C3628,"")))))))</f>
        <v/>
      </c>
      <c r="F3628" s="55" t="e">
        <f t="shared" si="70"/>
        <v>#VALUE!</v>
      </c>
    </row>
    <row r="3629" spans="4:6" x14ac:dyDescent="0.3">
      <c r="D3629" s="11" t="str">
        <f>(IF(B3629=Локализация!$C$64,1,IF(B3629=Локализация!$C$65,2,IF(B3629=Локализация!$C$66,3,IF(B3629=Локализация!$C$67,4,IF(B3629=Локализация!$C$68,5,IF(OR(B3629=1,B3629=2,B3629=3,B3629=4,B3629=5),B3629,"")))))))</f>
        <v/>
      </c>
      <c r="E3629" s="11" t="str">
        <f>(IF(C3629=Локализация!$C$70,1,IF(C3629=Локализация!$C$71,2,IF(C3629=Локализация!$C$72,3,IF(C3629=Локализация!$C$73,4,IF(C3629=Локализация!$C$74,5,IF(OR(C3629=1,C3629=2,C3629=3,C3629=4,C3629=5),C3629,"")))))))</f>
        <v/>
      </c>
      <c r="F3629" s="55" t="e">
        <f t="shared" si="70"/>
        <v>#VALUE!</v>
      </c>
    </row>
    <row r="3630" spans="4:6" x14ac:dyDescent="0.3">
      <c r="D3630" s="11" t="str">
        <f>(IF(B3630=Локализация!$C$64,1,IF(B3630=Локализация!$C$65,2,IF(B3630=Локализация!$C$66,3,IF(B3630=Локализация!$C$67,4,IF(B3630=Локализация!$C$68,5,IF(OR(B3630=1,B3630=2,B3630=3,B3630=4,B3630=5),B3630,"")))))))</f>
        <v/>
      </c>
      <c r="E3630" s="11" t="str">
        <f>(IF(C3630=Локализация!$C$70,1,IF(C3630=Локализация!$C$71,2,IF(C3630=Локализация!$C$72,3,IF(C3630=Локализация!$C$73,4,IF(C3630=Локализация!$C$74,5,IF(OR(C3630=1,C3630=2,C3630=3,C3630=4,C3630=5),C3630,"")))))))</f>
        <v/>
      </c>
      <c r="F3630" s="55" t="e">
        <f t="shared" si="70"/>
        <v>#VALUE!</v>
      </c>
    </row>
    <row r="3631" spans="4:6" x14ac:dyDescent="0.3">
      <c r="D3631" s="11" t="str">
        <f>(IF(B3631=Локализация!$C$64,1,IF(B3631=Локализация!$C$65,2,IF(B3631=Локализация!$C$66,3,IF(B3631=Локализация!$C$67,4,IF(B3631=Локализация!$C$68,5,IF(OR(B3631=1,B3631=2,B3631=3,B3631=4,B3631=5),B3631,"")))))))</f>
        <v/>
      </c>
      <c r="E3631" s="11" t="str">
        <f>(IF(C3631=Локализация!$C$70,1,IF(C3631=Локализация!$C$71,2,IF(C3631=Локализация!$C$72,3,IF(C3631=Локализация!$C$73,4,IF(C3631=Локализация!$C$74,5,IF(OR(C3631=1,C3631=2,C3631=3,C3631=4,C3631=5),C3631,"")))))))</f>
        <v/>
      </c>
      <c r="F3631" s="55" t="e">
        <f t="shared" si="70"/>
        <v>#VALUE!</v>
      </c>
    </row>
    <row r="3632" spans="4:6" x14ac:dyDescent="0.3">
      <c r="D3632" s="11" t="str">
        <f>(IF(B3632=Локализация!$C$64,1,IF(B3632=Локализация!$C$65,2,IF(B3632=Локализация!$C$66,3,IF(B3632=Локализация!$C$67,4,IF(B3632=Локализация!$C$68,5,IF(OR(B3632=1,B3632=2,B3632=3,B3632=4,B3632=5),B3632,"")))))))</f>
        <v/>
      </c>
      <c r="E3632" s="11" t="str">
        <f>(IF(C3632=Локализация!$C$70,1,IF(C3632=Локализация!$C$71,2,IF(C3632=Локализация!$C$72,3,IF(C3632=Локализация!$C$73,4,IF(C3632=Локализация!$C$74,5,IF(OR(C3632=1,C3632=2,C3632=3,C3632=4,C3632=5),C3632,"")))))))</f>
        <v/>
      </c>
      <c r="F3632" s="55" t="e">
        <f t="shared" si="70"/>
        <v>#VALUE!</v>
      </c>
    </row>
    <row r="3633" spans="4:6" x14ac:dyDescent="0.3">
      <c r="D3633" s="11" t="str">
        <f>(IF(B3633=Локализация!$C$64,1,IF(B3633=Локализация!$C$65,2,IF(B3633=Локализация!$C$66,3,IF(B3633=Локализация!$C$67,4,IF(B3633=Локализация!$C$68,5,IF(OR(B3633=1,B3633=2,B3633=3,B3633=4,B3633=5),B3633,"")))))))</f>
        <v/>
      </c>
      <c r="E3633" s="11" t="str">
        <f>(IF(C3633=Локализация!$C$70,1,IF(C3633=Локализация!$C$71,2,IF(C3633=Локализация!$C$72,3,IF(C3633=Локализация!$C$73,4,IF(C3633=Локализация!$C$74,5,IF(OR(C3633=1,C3633=2,C3633=3,C3633=4,C3633=5),C3633,"")))))))</f>
        <v/>
      </c>
      <c r="F3633" s="55" t="e">
        <f t="shared" si="70"/>
        <v>#VALUE!</v>
      </c>
    </row>
    <row r="3634" spans="4:6" x14ac:dyDescent="0.3">
      <c r="D3634" s="11" t="str">
        <f>(IF(B3634=Локализация!$C$64,1,IF(B3634=Локализация!$C$65,2,IF(B3634=Локализация!$C$66,3,IF(B3634=Локализация!$C$67,4,IF(B3634=Локализация!$C$68,5,IF(OR(B3634=1,B3634=2,B3634=3,B3634=4,B3634=5),B3634,"")))))))</f>
        <v/>
      </c>
      <c r="E3634" s="11" t="str">
        <f>(IF(C3634=Локализация!$C$70,1,IF(C3634=Локализация!$C$71,2,IF(C3634=Локализация!$C$72,3,IF(C3634=Локализация!$C$73,4,IF(C3634=Локализация!$C$74,5,IF(OR(C3634=1,C3634=2,C3634=3,C3634=4,C3634=5),C3634,"")))))))</f>
        <v/>
      </c>
      <c r="F3634" s="55" t="e">
        <f t="shared" si="70"/>
        <v>#VALUE!</v>
      </c>
    </row>
    <row r="3635" spans="4:6" x14ac:dyDescent="0.3">
      <c r="D3635" s="11" t="str">
        <f>(IF(B3635=Локализация!$C$64,1,IF(B3635=Локализация!$C$65,2,IF(B3635=Локализация!$C$66,3,IF(B3635=Локализация!$C$67,4,IF(B3635=Локализация!$C$68,5,IF(OR(B3635=1,B3635=2,B3635=3,B3635=4,B3635=5),B3635,"")))))))</f>
        <v/>
      </c>
      <c r="E3635" s="11" t="str">
        <f>(IF(C3635=Локализация!$C$70,1,IF(C3635=Локализация!$C$71,2,IF(C3635=Локализация!$C$72,3,IF(C3635=Локализация!$C$73,4,IF(C3635=Локализация!$C$74,5,IF(OR(C3635=1,C3635=2,C3635=3,C3635=4,C3635=5),C3635,"")))))))</f>
        <v/>
      </c>
      <c r="F3635" s="55" t="e">
        <f t="shared" si="70"/>
        <v>#VALUE!</v>
      </c>
    </row>
    <row r="3636" spans="4:6" x14ac:dyDescent="0.3">
      <c r="D3636" s="11" t="str">
        <f>(IF(B3636=Локализация!$C$64,1,IF(B3636=Локализация!$C$65,2,IF(B3636=Локализация!$C$66,3,IF(B3636=Локализация!$C$67,4,IF(B3636=Локализация!$C$68,5,IF(OR(B3636=1,B3636=2,B3636=3,B3636=4,B3636=5),B3636,"")))))))</f>
        <v/>
      </c>
      <c r="E3636" s="11" t="str">
        <f>(IF(C3636=Локализация!$C$70,1,IF(C3636=Локализация!$C$71,2,IF(C3636=Локализация!$C$72,3,IF(C3636=Локализация!$C$73,4,IF(C3636=Локализация!$C$74,5,IF(OR(C3636=1,C3636=2,C3636=3,C3636=4,C3636=5),C3636,"")))))))</f>
        <v/>
      </c>
      <c r="F3636" s="55" t="e">
        <f t="shared" si="70"/>
        <v>#VALUE!</v>
      </c>
    </row>
    <row r="3637" spans="4:6" x14ac:dyDescent="0.3">
      <c r="D3637" s="11" t="str">
        <f>(IF(B3637=Локализация!$C$64,1,IF(B3637=Локализация!$C$65,2,IF(B3637=Локализация!$C$66,3,IF(B3637=Локализация!$C$67,4,IF(B3637=Локализация!$C$68,5,IF(OR(B3637=1,B3637=2,B3637=3,B3637=4,B3637=5),B3637,"")))))))</f>
        <v/>
      </c>
      <c r="E3637" s="11" t="str">
        <f>(IF(C3637=Локализация!$C$70,1,IF(C3637=Локализация!$C$71,2,IF(C3637=Локализация!$C$72,3,IF(C3637=Локализация!$C$73,4,IF(C3637=Локализация!$C$74,5,IF(OR(C3637=1,C3637=2,C3637=3,C3637=4,C3637=5),C3637,"")))))))</f>
        <v/>
      </c>
      <c r="F3637" s="55" t="e">
        <f t="shared" si="70"/>
        <v>#VALUE!</v>
      </c>
    </row>
    <row r="3638" spans="4:6" x14ac:dyDescent="0.3">
      <c r="D3638" s="11" t="str">
        <f>(IF(B3638=Локализация!$C$64,1,IF(B3638=Локализация!$C$65,2,IF(B3638=Локализация!$C$66,3,IF(B3638=Локализация!$C$67,4,IF(B3638=Локализация!$C$68,5,IF(OR(B3638=1,B3638=2,B3638=3,B3638=4,B3638=5),B3638,"")))))))</f>
        <v/>
      </c>
      <c r="E3638" s="11" t="str">
        <f>(IF(C3638=Локализация!$C$70,1,IF(C3638=Локализация!$C$71,2,IF(C3638=Локализация!$C$72,3,IF(C3638=Локализация!$C$73,4,IF(C3638=Локализация!$C$74,5,IF(OR(C3638=1,C3638=2,C3638=3,C3638=4,C3638=5),C3638,"")))))))</f>
        <v/>
      </c>
      <c r="F3638" s="55" t="e">
        <f t="shared" si="70"/>
        <v>#VALUE!</v>
      </c>
    </row>
    <row r="3639" spans="4:6" x14ac:dyDescent="0.3">
      <c r="D3639" s="11" t="str">
        <f>(IF(B3639=Локализация!$C$64,1,IF(B3639=Локализация!$C$65,2,IF(B3639=Локализация!$C$66,3,IF(B3639=Локализация!$C$67,4,IF(B3639=Локализация!$C$68,5,IF(OR(B3639=1,B3639=2,B3639=3,B3639=4,B3639=5),B3639,"")))))))</f>
        <v/>
      </c>
      <c r="E3639" s="11" t="str">
        <f>(IF(C3639=Локализация!$C$70,1,IF(C3639=Локализация!$C$71,2,IF(C3639=Локализация!$C$72,3,IF(C3639=Локализация!$C$73,4,IF(C3639=Локализация!$C$74,5,IF(OR(C3639=1,C3639=2,C3639=3,C3639=4,C3639=5),C3639,"")))))))</f>
        <v/>
      </c>
      <c r="F3639" s="55" t="e">
        <f t="shared" si="70"/>
        <v>#VALUE!</v>
      </c>
    </row>
    <row r="3640" spans="4:6" x14ac:dyDescent="0.3">
      <c r="D3640" s="11" t="str">
        <f>(IF(B3640=Локализация!$C$64,1,IF(B3640=Локализация!$C$65,2,IF(B3640=Локализация!$C$66,3,IF(B3640=Локализация!$C$67,4,IF(B3640=Локализация!$C$68,5,IF(OR(B3640=1,B3640=2,B3640=3,B3640=4,B3640=5),B3640,"")))))))</f>
        <v/>
      </c>
      <c r="E3640" s="11" t="str">
        <f>(IF(C3640=Локализация!$C$70,1,IF(C3640=Локализация!$C$71,2,IF(C3640=Локализация!$C$72,3,IF(C3640=Локализация!$C$73,4,IF(C3640=Локализация!$C$74,5,IF(OR(C3640=1,C3640=2,C3640=3,C3640=4,C3640=5),C3640,"")))))))</f>
        <v/>
      </c>
      <c r="F3640" s="55" t="e">
        <f t="shared" si="70"/>
        <v>#VALUE!</v>
      </c>
    </row>
    <row r="3641" spans="4:6" x14ac:dyDescent="0.3">
      <c r="D3641" s="11" t="str">
        <f>(IF(B3641=Локализация!$C$64,1,IF(B3641=Локализация!$C$65,2,IF(B3641=Локализация!$C$66,3,IF(B3641=Локализация!$C$67,4,IF(B3641=Локализация!$C$68,5,IF(OR(B3641=1,B3641=2,B3641=3,B3641=4,B3641=5),B3641,"")))))))</f>
        <v/>
      </c>
      <c r="E3641" s="11" t="str">
        <f>(IF(C3641=Локализация!$C$70,1,IF(C3641=Локализация!$C$71,2,IF(C3641=Локализация!$C$72,3,IF(C3641=Локализация!$C$73,4,IF(C3641=Локализация!$C$74,5,IF(OR(C3641=1,C3641=2,C3641=3,C3641=4,C3641=5),C3641,"")))))))</f>
        <v/>
      </c>
      <c r="F3641" s="55" t="e">
        <f t="shared" si="70"/>
        <v>#VALUE!</v>
      </c>
    </row>
    <row r="3642" spans="4:6" x14ac:dyDescent="0.3">
      <c r="D3642" s="11" t="str">
        <f>(IF(B3642=Локализация!$C$64,1,IF(B3642=Локализация!$C$65,2,IF(B3642=Локализация!$C$66,3,IF(B3642=Локализация!$C$67,4,IF(B3642=Локализация!$C$68,5,IF(OR(B3642=1,B3642=2,B3642=3,B3642=4,B3642=5),B3642,"")))))))</f>
        <v/>
      </c>
      <c r="E3642" s="11" t="str">
        <f>(IF(C3642=Локализация!$C$70,1,IF(C3642=Локализация!$C$71,2,IF(C3642=Локализация!$C$72,3,IF(C3642=Локализация!$C$73,4,IF(C3642=Локализация!$C$74,5,IF(OR(C3642=1,C3642=2,C3642=3,C3642=4,C3642=5),C3642,"")))))))</f>
        <v/>
      </c>
      <c r="F3642" s="55" t="e">
        <f t="shared" si="70"/>
        <v>#VALUE!</v>
      </c>
    </row>
    <row r="3643" spans="4:6" x14ac:dyDescent="0.3">
      <c r="D3643" s="11" t="str">
        <f>(IF(B3643=Локализация!$C$64,1,IF(B3643=Локализация!$C$65,2,IF(B3643=Локализация!$C$66,3,IF(B3643=Локализация!$C$67,4,IF(B3643=Локализация!$C$68,5,IF(OR(B3643=1,B3643=2,B3643=3,B3643=4,B3643=5),B3643,"")))))))</f>
        <v/>
      </c>
      <c r="E3643" s="11" t="str">
        <f>(IF(C3643=Локализация!$C$70,1,IF(C3643=Локализация!$C$71,2,IF(C3643=Локализация!$C$72,3,IF(C3643=Локализация!$C$73,4,IF(C3643=Локализация!$C$74,5,IF(OR(C3643=1,C3643=2,C3643=3,C3643=4,C3643=5),C3643,"")))))))</f>
        <v/>
      </c>
      <c r="F3643" s="55" t="e">
        <f t="shared" si="70"/>
        <v>#VALUE!</v>
      </c>
    </row>
    <row r="3644" spans="4:6" x14ac:dyDescent="0.3">
      <c r="D3644" s="11" t="str">
        <f>(IF(B3644=Локализация!$C$64,1,IF(B3644=Локализация!$C$65,2,IF(B3644=Локализация!$C$66,3,IF(B3644=Локализация!$C$67,4,IF(B3644=Локализация!$C$68,5,IF(OR(B3644=1,B3644=2,B3644=3,B3644=4,B3644=5),B3644,"")))))))</f>
        <v/>
      </c>
      <c r="E3644" s="11" t="str">
        <f>(IF(C3644=Локализация!$C$70,1,IF(C3644=Локализация!$C$71,2,IF(C3644=Локализация!$C$72,3,IF(C3644=Локализация!$C$73,4,IF(C3644=Локализация!$C$74,5,IF(OR(C3644=1,C3644=2,C3644=3,C3644=4,C3644=5),C3644,"")))))))</f>
        <v/>
      </c>
      <c r="F3644" s="55" t="e">
        <f t="shared" si="70"/>
        <v>#VALUE!</v>
      </c>
    </row>
    <row r="3645" spans="4:6" x14ac:dyDescent="0.3">
      <c r="D3645" s="11" t="str">
        <f>(IF(B3645=Локализация!$C$64,1,IF(B3645=Локализация!$C$65,2,IF(B3645=Локализация!$C$66,3,IF(B3645=Локализация!$C$67,4,IF(B3645=Локализация!$C$68,5,IF(OR(B3645=1,B3645=2,B3645=3,B3645=4,B3645=5),B3645,"")))))))</f>
        <v/>
      </c>
      <c r="E3645" s="11" t="str">
        <f>(IF(C3645=Локализация!$C$70,1,IF(C3645=Локализация!$C$71,2,IF(C3645=Локализация!$C$72,3,IF(C3645=Локализация!$C$73,4,IF(C3645=Локализация!$C$74,5,IF(OR(C3645=1,C3645=2,C3645=3,C3645=4,C3645=5),C3645,"")))))))</f>
        <v/>
      </c>
      <c r="F3645" s="55" t="e">
        <f t="shared" si="70"/>
        <v>#VALUE!</v>
      </c>
    </row>
    <row r="3646" spans="4:6" x14ac:dyDescent="0.3">
      <c r="D3646" s="11" t="str">
        <f>(IF(B3646=Локализация!$C$64,1,IF(B3646=Локализация!$C$65,2,IF(B3646=Локализация!$C$66,3,IF(B3646=Локализация!$C$67,4,IF(B3646=Локализация!$C$68,5,IF(OR(B3646=1,B3646=2,B3646=3,B3646=4,B3646=5),B3646,"")))))))</f>
        <v/>
      </c>
      <c r="E3646" s="11" t="str">
        <f>(IF(C3646=Локализация!$C$70,1,IF(C3646=Локализация!$C$71,2,IF(C3646=Локализация!$C$72,3,IF(C3646=Локализация!$C$73,4,IF(C3646=Локализация!$C$74,5,IF(OR(C3646=1,C3646=2,C3646=3,C3646=4,C3646=5),C3646,"")))))))</f>
        <v/>
      </c>
      <c r="F3646" s="55" t="e">
        <f t="shared" si="70"/>
        <v>#VALUE!</v>
      </c>
    </row>
    <row r="3647" spans="4:6" x14ac:dyDescent="0.3">
      <c r="D3647" s="11" t="str">
        <f>(IF(B3647=Локализация!$C$64,1,IF(B3647=Локализация!$C$65,2,IF(B3647=Локализация!$C$66,3,IF(B3647=Локализация!$C$67,4,IF(B3647=Локализация!$C$68,5,IF(OR(B3647=1,B3647=2,B3647=3,B3647=4,B3647=5),B3647,"")))))))</f>
        <v/>
      </c>
      <c r="E3647" s="11" t="str">
        <f>(IF(C3647=Локализация!$C$70,1,IF(C3647=Локализация!$C$71,2,IF(C3647=Локализация!$C$72,3,IF(C3647=Локализация!$C$73,4,IF(C3647=Локализация!$C$74,5,IF(OR(C3647=1,C3647=2,C3647=3,C3647=4,C3647=5),C3647,"")))))))</f>
        <v/>
      </c>
      <c r="F3647" s="55" t="e">
        <f t="shared" si="70"/>
        <v>#VALUE!</v>
      </c>
    </row>
    <row r="3648" spans="4:6" x14ac:dyDescent="0.3">
      <c r="D3648" s="11" t="str">
        <f>(IF(B3648=Локализация!$C$64,1,IF(B3648=Локализация!$C$65,2,IF(B3648=Локализация!$C$66,3,IF(B3648=Локализация!$C$67,4,IF(B3648=Локализация!$C$68,5,IF(OR(B3648=1,B3648=2,B3648=3,B3648=4,B3648=5),B3648,"")))))))</f>
        <v/>
      </c>
      <c r="E3648" s="11" t="str">
        <f>(IF(C3648=Локализация!$C$70,1,IF(C3648=Локализация!$C$71,2,IF(C3648=Локализация!$C$72,3,IF(C3648=Локализация!$C$73,4,IF(C3648=Локализация!$C$74,5,IF(OR(C3648=1,C3648=2,C3648=3,C3648=4,C3648=5),C3648,"")))))))</f>
        <v/>
      </c>
      <c r="F3648" s="55" t="e">
        <f t="shared" si="70"/>
        <v>#VALUE!</v>
      </c>
    </row>
    <row r="3649" spans="4:6" x14ac:dyDescent="0.3">
      <c r="D3649" s="11" t="str">
        <f>(IF(B3649=Локализация!$C$64,1,IF(B3649=Локализация!$C$65,2,IF(B3649=Локализация!$C$66,3,IF(B3649=Локализация!$C$67,4,IF(B3649=Локализация!$C$68,5,IF(OR(B3649=1,B3649=2,B3649=3,B3649=4,B3649=5),B3649,"")))))))</f>
        <v/>
      </c>
      <c r="E3649" s="11" t="str">
        <f>(IF(C3649=Локализация!$C$70,1,IF(C3649=Локализация!$C$71,2,IF(C3649=Локализация!$C$72,3,IF(C3649=Локализация!$C$73,4,IF(C3649=Локализация!$C$74,5,IF(OR(C3649=1,C3649=2,C3649=3,C3649=4,C3649=5),C3649,"")))))))</f>
        <v/>
      </c>
      <c r="F3649" s="55" t="e">
        <f t="shared" si="70"/>
        <v>#VALUE!</v>
      </c>
    </row>
    <row r="3650" spans="4:6" x14ac:dyDescent="0.3">
      <c r="D3650" s="11" t="str">
        <f>(IF(B3650=Локализация!$C$64,1,IF(B3650=Локализация!$C$65,2,IF(B3650=Локализация!$C$66,3,IF(B3650=Локализация!$C$67,4,IF(B3650=Локализация!$C$68,5,IF(OR(B3650=1,B3650=2,B3650=3,B3650=4,B3650=5),B3650,"")))))))</f>
        <v/>
      </c>
      <c r="E3650" s="11" t="str">
        <f>(IF(C3650=Локализация!$C$70,1,IF(C3650=Локализация!$C$71,2,IF(C3650=Локализация!$C$72,3,IF(C3650=Локализация!$C$73,4,IF(C3650=Локализация!$C$74,5,IF(OR(C3650=1,C3650=2,C3650=3,C3650=4,C3650=5),C3650,"")))))))</f>
        <v/>
      </c>
      <c r="F3650" s="55" t="e">
        <f t="shared" si="70"/>
        <v>#VALUE!</v>
      </c>
    </row>
    <row r="3651" spans="4:6" x14ac:dyDescent="0.3">
      <c r="D3651" s="11" t="str">
        <f>(IF(B3651=Локализация!$C$64,1,IF(B3651=Локализация!$C$65,2,IF(B3651=Локализация!$C$66,3,IF(B3651=Локализация!$C$67,4,IF(B3651=Локализация!$C$68,5,IF(OR(B3651=1,B3651=2,B3651=3,B3651=4,B3651=5),B3651,"")))))))</f>
        <v/>
      </c>
      <c r="E3651" s="11" t="str">
        <f>(IF(C3651=Локализация!$C$70,1,IF(C3651=Локализация!$C$71,2,IF(C3651=Локализация!$C$72,3,IF(C3651=Локализация!$C$73,4,IF(C3651=Локализация!$C$74,5,IF(OR(C3651=1,C3651=2,C3651=3,C3651=4,C3651=5),C3651,"")))))))</f>
        <v/>
      </c>
      <c r="F3651" s="55" t="e">
        <f t="shared" si="70"/>
        <v>#VALUE!</v>
      </c>
    </row>
    <row r="3652" spans="4:6" x14ac:dyDescent="0.3">
      <c r="D3652" s="11" t="str">
        <f>(IF(B3652=Локализация!$C$64,1,IF(B3652=Локализация!$C$65,2,IF(B3652=Локализация!$C$66,3,IF(B3652=Локализация!$C$67,4,IF(B3652=Локализация!$C$68,5,IF(OR(B3652=1,B3652=2,B3652=3,B3652=4,B3652=5),B3652,"")))))))</f>
        <v/>
      </c>
      <c r="E3652" s="11" t="str">
        <f>(IF(C3652=Локализация!$C$70,1,IF(C3652=Локализация!$C$71,2,IF(C3652=Локализация!$C$72,3,IF(C3652=Локализация!$C$73,4,IF(C3652=Локализация!$C$74,5,IF(OR(C3652=1,C3652=2,C3652=3,C3652=4,C3652=5),C3652,"")))))))</f>
        <v/>
      </c>
      <c r="F3652" s="55" t="e">
        <f t="shared" si="70"/>
        <v>#VALUE!</v>
      </c>
    </row>
    <row r="3653" spans="4:6" x14ac:dyDescent="0.3">
      <c r="D3653" s="11" t="str">
        <f>(IF(B3653=Локализация!$C$64,1,IF(B3653=Локализация!$C$65,2,IF(B3653=Локализация!$C$66,3,IF(B3653=Локализация!$C$67,4,IF(B3653=Локализация!$C$68,5,IF(OR(B3653=1,B3653=2,B3653=3,B3653=4,B3653=5),B3653,"")))))))</f>
        <v/>
      </c>
      <c r="E3653" s="11" t="str">
        <f>(IF(C3653=Локализация!$C$70,1,IF(C3653=Локализация!$C$71,2,IF(C3653=Локализация!$C$72,3,IF(C3653=Локализация!$C$73,4,IF(C3653=Локализация!$C$74,5,IF(OR(C3653=1,C3653=2,C3653=3,C3653=4,C3653=5),C3653,"")))))))</f>
        <v/>
      </c>
      <c r="F3653" s="55" t="e">
        <f t="shared" si="70"/>
        <v>#VALUE!</v>
      </c>
    </row>
    <row r="3654" spans="4:6" x14ac:dyDescent="0.3">
      <c r="D3654" s="11" t="str">
        <f>(IF(B3654=Локализация!$C$64,1,IF(B3654=Локализация!$C$65,2,IF(B3654=Локализация!$C$66,3,IF(B3654=Локализация!$C$67,4,IF(B3654=Локализация!$C$68,5,IF(OR(B3654=1,B3654=2,B3654=3,B3654=4,B3654=5),B3654,"")))))))</f>
        <v/>
      </c>
      <c r="E3654" s="11" t="str">
        <f>(IF(C3654=Локализация!$C$70,1,IF(C3654=Локализация!$C$71,2,IF(C3654=Локализация!$C$72,3,IF(C3654=Локализация!$C$73,4,IF(C3654=Локализация!$C$74,5,IF(OR(C3654=1,C3654=2,C3654=3,C3654=4,C3654=5),C3654,"")))))))</f>
        <v/>
      </c>
      <c r="F3654" s="55" t="e">
        <f t="shared" si="70"/>
        <v>#VALUE!</v>
      </c>
    </row>
    <row r="3655" spans="4:6" x14ac:dyDescent="0.3">
      <c r="D3655" s="11" t="str">
        <f>(IF(B3655=Локализация!$C$64,1,IF(B3655=Локализация!$C$65,2,IF(B3655=Локализация!$C$66,3,IF(B3655=Локализация!$C$67,4,IF(B3655=Локализация!$C$68,5,IF(OR(B3655=1,B3655=2,B3655=3,B3655=4,B3655=5),B3655,"")))))))</f>
        <v/>
      </c>
      <c r="E3655" s="11" t="str">
        <f>(IF(C3655=Локализация!$C$70,1,IF(C3655=Локализация!$C$71,2,IF(C3655=Локализация!$C$72,3,IF(C3655=Локализация!$C$73,4,IF(C3655=Локализация!$C$74,5,IF(OR(C3655=1,C3655=2,C3655=3,C3655=4,C3655=5),C3655,"")))))))</f>
        <v/>
      </c>
      <c r="F3655" s="55" t="e">
        <f t="shared" si="70"/>
        <v>#VALUE!</v>
      </c>
    </row>
    <row r="3656" spans="4:6" x14ac:dyDescent="0.3">
      <c r="D3656" s="11" t="str">
        <f>(IF(B3656=Локализация!$C$64,1,IF(B3656=Локализация!$C$65,2,IF(B3656=Локализация!$C$66,3,IF(B3656=Локализация!$C$67,4,IF(B3656=Локализация!$C$68,5,IF(OR(B3656=1,B3656=2,B3656=3,B3656=4,B3656=5),B3656,"")))))))</f>
        <v/>
      </c>
      <c r="E3656" s="11" t="str">
        <f>(IF(C3656=Локализация!$C$70,1,IF(C3656=Локализация!$C$71,2,IF(C3656=Локализация!$C$72,3,IF(C3656=Локализация!$C$73,4,IF(C3656=Локализация!$C$74,5,IF(OR(C3656=1,C3656=2,C3656=3,C3656=4,C3656=5),C3656,"")))))))</f>
        <v/>
      </c>
      <c r="F3656" s="55" t="e">
        <f t="shared" si="70"/>
        <v>#VALUE!</v>
      </c>
    </row>
    <row r="3657" spans="4:6" x14ac:dyDescent="0.3">
      <c r="D3657" s="11" t="str">
        <f>(IF(B3657=Локализация!$C$64,1,IF(B3657=Локализация!$C$65,2,IF(B3657=Локализация!$C$66,3,IF(B3657=Локализация!$C$67,4,IF(B3657=Локализация!$C$68,5,IF(OR(B3657=1,B3657=2,B3657=3,B3657=4,B3657=5),B3657,"")))))))</f>
        <v/>
      </c>
      <c r="E3657" s="11" t="str">
        <f>(IF(C3657=Локализация!$C$70,1,IF(C3657=Локализация!$C$71,2,IF(C3657=Локализация!$C$72,3,IF(C3657=Локализация!$C$73,4,IF(C3657=Локализация!$C$74,5,IF(OR(C3657=1,C3657=2,C3657=3,C3657=4,C3657=5),C3657,"")))))))</f>
        <v/>
      </c>
      <c r="F3657" s="55" t="e">
        <f t="shared" si="70"/>
        <v>#VALUE!</v>
      </c>
    </row>
    <row r="3658" spans="4:6" x14ac:dyDescent="0.3">
      <c r="D3658" s="11" t="str">
        <f>(IF(B3658=Локализация!$C$64,1,IF(B3658=Локализация!$C$65,2,IF(B3658=Локализация!$C$66,3,IF(B3658=Локализация!$C$67,4,IF(B3658=Локализация!$C$68,5,IF(OR(B3658=1,B3658=2,B3658=3,B3658=4,B3658=5),B3658,"")))))))</f>
        <v/>
      </c>
      <c r="E3658" s="11" t="str">
        <f>(IF(C3658=Локализация!$C$70,1,IF(C3658=Локализация!$C$71,2,IF(C3658=Локализация!$C$72,3,IF(C3658=Локализация!$C$73,4,IF(C3658=Локализация!$C$74,5,IF(OR(C3658=1,C3658=2,C3658=3,C3658=4,C3658=5),C3658,"")))))))</f>
        <v/>
      </c>
      <c r="F3658" s="55" t="e">
        <f t="shared" si="70"/>
        <v>#VALUE!</v>
      </c>
    </row>
    <row r="3659" spans="4:6" x14ac:dyDescent="0.3">
      <c r="D3659" s="11" t="str">
        <f>(IF(B3659=Локализация!$C$64,1,IF(B3659=Локализация!$C$65,2,IF(B3659=Локализация!$C$66,3,IF(B3659=Локализация!$C$67,4,IF(B3659=Локализация!$C$68,5,IF(OR(B3659=1,B3659=2,B3659=3,B3659=4,B3659=5),B3659,"")))))))</f>
        <v/>
      </c>
      <c r="E3659" s="11" t="str">
        <f>(IF(C3659=Локализация!$C$70,1,IF(C3659=Локализация!$C$71,2,IF(C3659=Локализация!$C$72,3,IF(C3659=Локализация!$C$73,4,IF(C3659=Локализация!$C$74,5,IF(OR(C3659=1,C3659=2,C3659=3,C3659=4,C3659=5),C3659,"")))))))</f>
        <v/>
      </c>
      <c r="F3659" s="55" t="e">
        <f t="shared" si="70"/>
        <v>#VALUE!</v>
      </c>
    </row>
    <row r="3660" spans="4:6" x14ac:dyDescent="0.3">
      <c r="D3660" s="11" t="str">
        <f>(IF(B3660=Локализация!$C$64,1,IF(B3660=Локализация!$C$65,2,IF(B3660=Локализация!$C$66,3,IF(B3660=Локализация!$C$67,4,IF(B3660=Локализация!$C$68,5,IF(OR(B3660=1,B3660=2,B3660=3,B3660=4,B3660=5),B3660,"")))))))</f>
        <v/>
      </c>
      <c r="E3660" s="11" t="str">
        <f>(IF(C3660=Локализация!$C$70,1,IF(C3660=Локализация!$C$71,2,IF(C3660=Локализация!$C$72,3,IF(C3660=Локализация!$C$73,4,IF(C3660=Локализация!$C$74,5,IF(OR(C3660=1,C3660=2,C3660=3,C3660=4,C3660=5),C3660,"")))))))</f>
        <v/>
      </c>
      <c r="F3660" s="55" t="e">
        <f t="shared" si="70"/>
        <v>#VALUE!</v>
      </c>
    </row>
    <row r="3661" spans="4:6" x14ac:dyDescent="0.3">
      <c r="D3661" s="11" t="str">
        <f>(IF(B3661=Локализация!$C$64,1,IF(B3661=Локализация!$C$65,2,IF(B3661=Локализация!$C$66,3,IF(B3661=Локализация!$C$67,4,IF(B3661=Локализация!$C$68,5,IF(OR(B3661=1,B3661=2,B3661=3,B3661=4,B3661=5),B3661,"")))))))</f>
        <v/>
      </c>
      <c r="E3661" s="11" t="str">
        <f>(IF(C3661=Локализация!$C$70,1,IF(C3661=Локализация!$C$71,2,IF(C3661=Локализация!$C$72,3,IF(C3661=Локализация!$C$73,4,IF(C3661=Локализация!$C$74,5,IF(OR(C3661=1,C3661=2,C3661=3,C3661=4,C3661=5),C3661,"")))))))</f>
        <v/>
      </c>
      <c r="F3661" s="55" t="e">
        <f t="shared" si="70"/>
        <v>#VALUE!</v>
      </c>
    </row>
    <row r="3662" spans="4:6" x14ac:dyDescent="0.3">
      <c r="D3662" s="11" t="str">
        <f>(IF(B3662=Локализация!$C$64,1,IF(B3662=Локализация!$C$65,2,IF(B3662=Локализация!$C$66,3,IF(B3662=Локализация!$C$67,4,IF(B3662=Локализация!$C$68,5,IF(OR(B3662=1,B3662=2,B3662=3,B3662=4,B3662=5),B3662,"")))))))</f>
        <v/>
      </c>
      <c r="E3662" s="11" t="str">
        <f>(IF(C3662=Локализация!$C$70,1,IF(C3662=Локализация!$C$71,2,IF(C3662=Локализация!$C$72,3,IF(C3662=Локализация!$C$73,4,IF(C3662=Локализация!$C$74,5,IF(OR(C3662=1,C3662=2,C3662=3,C3662=4,C3662=5),C3662,"")))))))</f>
        <v/>
      </c>
      <c r="F3662" s="55" t="e">
        <f t="shared" si="70"/>
        <v>#VALUE!</v>
      </c>
    </row>
    <row r="3663" spans="4:6" x14ac:dyDescent="0.3">
      <c r="D3663" s="11" t="str">
        <f>(IF(B3663=Локализация!$C$64,1,IF(B3663=Локализация!$C$65,2,IF(B3663=Локализация!$C$66,3,IF(B3663=Локализация!$C$67,4,IF(B3663=Локализация!$C$68,5,IF(OR(B3663=1,B3663=2,B3663=3,B3663=4,B3663=5),B3663,"")))))))</f>
        <v/>
      </c>
      <c r="E3663" s="11" t="str">
        <f>(IF(C3663=Локализация!$C$70,1,IF(C3663=Локализация!$C$71,2,IF(C3663=Локализация!$C$72,3,IF(C3663=Локализация!$C$73,4,IF(C3663=Локализация!$C$74,5,IF(OR(C3663=1,C3663=2,C3663=3,C3663=4,C3663=5),C3663,"")))))))</f>
        <v/>
      </c>
      <c r="F3663" s="55" t="e">
        <f t="shared" si="70"/>
        <v>#VALUE!</v>
      </c>
    </row>
    <row r="3664" spans="4:6" x14ac:dyDescent="0.3">
      <c r="D3664" s="11" t="str">
        <f>(IF(B3664=Локализация!$C$64,1,IF(B3664=Локализация!$C$65,2,IF(B3664=Локализация!$C$66,3,IF(B3664=Локализация!$C$67,4,IF(B3664=Локализация!$C$68,5,IF(OR(B3664=1,B3664=2,B3664=3,B3664=4,B3664=5),B3664,"")))))))</f>
        <v/>
      </c>
      <c r="E3664" s="11" t="str">
        <f>(IF(C3664=Локализация!$C$70,1,IF(C3664=Локализация!$C$71,2,IF(C3664=Локализация!$C$72,3,IF(C3664=Локализация!$C$73,4,IF(C3664=Локализация!$C$74,5,IF(OR(C3664=1,C3664=2,C3664=3,C3664=4,C3664=5),C3664,"")))))))</f>
        <v/>
      </c>
      <c r="F3664" s="55" t="e">
        <f t="shared" si="70"/>
        <v>#VALUE!</v>
      </c>
    </row>
    <row r="3665" spans="4:6" x14ac:dyDescent="0.3">
      <c r="D3665" s="11" t="str">
        <f>(IF(B3665=Локализация!$C$64,1,IF(B3665=Локализация!$C$65,2,IF(B3665=Локализация!$C$66,3,IF(B3665=Локализация!$C$67,4,IF(B3665=Локализация!$C$68,5,IF(OR(B3665=1,B3665=2,B3665=3,B3665=4,B3665=5),B3665,"")))))))</f>
        <v/>
      </c>
      <c r="E3665" s="11" t="str">
        <f>(IF(C3665=Локализация!$C$70,1,IF(C3665=Локализация!$C$71,2,IF(C3665=Локализация!$C$72,3,IF(C3665=Локализация!$C$73,4,IF(C3665=Локализация!$C$74,5,IF(OR(C3665=1,C3665=2,C3665=3,C3665=4,C3665=5),C3665,"")))))))</f>
        <v/>
      </c>
      <c r="F3665" s="55" t="e">
        <f t="shared" si="70"/>
        <v>#VALUE!</v>
      </c>
    </row>
    <row r="3666" spans="4:6" x14ac:dyDescent="0.3">
      <c r="D3666" s="11" t="str">
        <f>(IF(B3666=Локализация!$C$64,1,IF(B3666=Локализация!$C$65,2,IF(B3666=Локализация!$C$66,3,IF(B3666=Локализация!$C$67,4,IF(B3666=Локализация!$C$68,5,IF(OR(B3666=1,B3666=2,B3666=3,B3666=4,B3666=5),B3666,"")))))))</f>
        <v/>
      </c>
      <c r="E3666" s="11" t="str">
        <f>(IF(C3666=Локализация!$C$70,1,IF(C3666=Локализация!$C$71,2,IF(C3666=Локализация!$C$72,3,IF(C3666=Локализация!$C$73,4,IF(C3666=Локализация!$C$74,5,IF(OR(C3666=1,C3666=2,C3666=3,C3666=4,C3666=5),C3666,"")))))))</f>
        <v/>
      </c>
      <c r="F3666" s="55" t="e">
        <f t="shared" si="70"/>
        <v>#VALUE!</v>
      </c>
    </row>
    <row r="3667" spans="4:6" x14ac:dyDescent="0.3">
      <c r="D3667" s="11" t="str">
        <f>(IF(B3667=Локализация!$C$64,1,IF(B3667=Локализация!$C$65,2,IF(B3667=Локализация!$C$66,3,IF(B3667=Локализация!$C$67,4,IF(B3667=Локализация!$C$68,5,IF(OR(B3667=1,B3667=2,B3667=3,B3667=4,B3667=5),B3667,"")))))))</f>
        <v/>
      </c>
      <c r="E3667" s="11" t="str">
        <f>(IF(C3667=Локализация!$C$70,1,IF(C3667=Локализация!$C$71,2,IF(C3667=Локализация!$C$72,3,IF(C3667=Локализация!$C$73,4,IF(C3667=Локализация!$C$74,5,IF(OR(C3667=1,C3667=2,C3667=3,C3667=4,C3667=5),C3667,"")))))))</f>
        <v/>
      </c>
      <c r="F3667" s="55" t="e">
        <f t="shared" si="70"/>
        <v>#VALUE!</v>
      </c>
    </row>
    <row r="3668" spans="4:6" x14ac:dyDescent="0.3">
      <c r="D3668" s="11" t="str">
        <f>(IF(B3668=Локализация!$C$64,1,IF(B3668=Локализация!$C$65,2,IF(B3668=Локализация!$C$66,3,IF(B3668=Локализация!$C$67,4,IF(B3668=Локализация!$C$68,5,IF(OR(B3668=1,B3668=2,B3668=3,B3668=4,B3668=5),B3668,"")))))))</f>
        <v/>
      </c>
      <c r="E3668" s="11" t="str">
        <f>(IF(C3668=Локализация!$C$70,1,IF(C3668=Локализация!$C$71,2,IF(C3668=Локализация!$C$72,3,IF(C3668=Локализация!$C$73,4,IF(C3668=Локализация!$C$74,5,IF(OR(C3668=1,C3668=2,C3668=3,C3668=4,C3668=5),C3668,"")))))))</f>
        <v/>
      </c>
      <c r="F3668" s="55" t="e">
        <f t="shared" si="70"/>
        <v>#VALUE!</v>
      </c>
    </row>
    <row r="3669" spans="4:6" x14ac:dyDescent="0.3">
      <c r="D3669" s="11" t="str">
        <f>(IF(B3669=Локализация!$C$64,1,IF(B3669=Локализация!$C$65,2,IF(B3669=Локализация!$C$66,3,IF(B3669=Локализация!$C$67,4,IF(B3669=Локализация!$C$68,5,IF(OR(B3669=1,B3669=2,B3669=3,B3669=4,B3669=5),B3669,"")))))))</f>
        <v/>
      </c>
      <c r="E3669" s="11" t="str">
        <f>(IF(C3669=Локализация!$C$70,1,IF(C3669=Локализация!$C$71,2,IF(C3669=Локализация!$C$72,3,IF(C3669=Локализация!$C$73,4,IF(C3669=Локализация!$C$74,5,IF(OR(C3669=1,C3669=2,C3669=3,C3669=4,C3669=5),C3669,"")))))))</f>
        <v/>
      </c>
      <c r="F3669" s="55" t="e">
        <f t="shared" si="70"/>
        <v>#VALUE!</v>
      </c>
    </row>
    <row r="3670" spans="4:6" x14ac:dyDescent="0.3">
      <c r="D3670" s="11" t="str">
        <f>(IF(B3670=Локализация!$C$64,1,IF(B3670=Локализация!$C$65,2,IF(B3670=Локализация!$C$66,3,IF(B3670=Локализация!$C$67,4,IF(B3670=Локализация!$C$68,5,IF(OR(B3670=1,B3670=2,B3670=3,B3670=4,B3670=5),B3670,"")))))))</f>
        <v/>
      </c>
      <c r="E3670" s="11" t="str">
        <f>(IF(C3670=Локализация!$C$70,1,IF(C3670=Локализация!$C$71,2,IF(C3670=Локализация!$C$72,3,IF(C3670=Локализация!$C$73,4,IF(C3670=Локализация!$C$74,5,IF(OR(C3670=1,C3670=2,C3670=3,C3670=4,C3670=5),C3670,"")))))))</f>
        <v/>
      </c>
      <c r="F3670" s="55" t="e">
        <f t="shared" si="70"/>
        <v>#VALUE!</v>
      </c>
    </row>
    <row r="3671" spans="4:6" x14ac:dyDescent="0.3">
      <c r="D3671" s="11" t="str">
        <f>(IF(B3671=Локализация!$C$64,1,IF(B3671=Локализация!$C$65,2,IF(B3671=Локализация!$C$66,3,IF(B3671=Локализация!$C$67,4,IF(B3671=Локализация!$C$68,5,IF(OR(B3671=1,B3671=2,B3671=3,B3671=4,B3671=5),B3671,"")))))))</f>
        <v/>
      </c>
      <c r="E3671" s="11" t="str">
        <f>(IF(C3671=Локализация!$C$70,1,IF(C3671=Локализация!$C$71,2,IF(C3671=Локализация!$C$72,3,IF(C3671=Локализация!$C$73,4,IF(C3671=Локализация!$C$74,5,IF(OR(C3671=1,C3671=2,C3671=3,C3671=4,C3671=5),C3671,"")))))))</f>
        <v/>
      </c>
      <c r="F3671" s="55" t="e">
        <f t="shared" si="70"/>
        <v>#VALUE!</v>
      </c>
    </row>
    <row r="3672" spans="4:6" x14ac:dyDescent="0.3">
      <c r="D3672" s="11" t="str">
        <f>(IF(B3672=Локализация!$C$64,1,IF(B3672=Локализация!$C$65,2,IF(B3672=Локализация!$C$66,3,IF(B3672=Локализация!$C$67,4,IF(B3672=Локализация!$C$68,5,IF(OR(B3672=1,B3672=2,B3672=3,B3672=4,B3672=5),B3672,"")))))))</f>
        <v/>
      </c>
      <c r="E3672" s="11" t="str">
        <f>(IF(C3672=Локализация!$C$70,1,IF(C3672=Локализация!$C$71,2,IF(C3672=Локализация!$C$72,3,IF(C3672=Локализация!$C$73,4,IF(C3672=Локализация!$C$74,5,IF(OR(C3672=1,C3672=2,C3672=3,C3672=4,C3672=5),C3672,"")))))))</f>
        <v/>
      </c>
      <c r="F3672" s="55" t="e">
        <f t="shared" si="70"/>
        <v>#VALUE!</v>
      </c>
    </row>
    <row r="3673" spans="4:6" x14ac:dyDescent="0.3">
      <c r="D3673" s="11" t="str">
        <f>(IF(B3673=Локализация!$C$64,1,IF(B3673=Локализация!$C$65,2,IF(B3673=Локализация!$C$66,3,IF(B3673=Локализация!$C$67,4,IF(B3673=Локализация!$C$68,5,IF(OR(B3673=1,B3673=2,B3673=3,B3673=4,B3673=5),B3673,"")))))))</f>
        <v/>
      </c>
      <c r="E3673" s="11" t="str">
        <f>(IF(C3673=Локализация!$C$70,1,IF(C3673=Локализация!$C$71,2,IF(C3673=Локализация!$C$72,3,IF(C3673=Локализация!$C$73,4,IF(C3673=Локализация!$C$74,5,IF(OR(C3673=1,C3673=2,C3673=3,C3673=4,C3673=5),C3673,"")))))))</f>
        <v/>
      </c>
      <c r="F3673" s="55" t="e">
        <f t="shared" si="70"/>
        <v>#VALUE!</v>
      </c>
    </row>
    <row r="3674" spans="4:6" x14ac:dyDescent="0.3">
      <c r="D3674" s="11" t="str">
        <f>(IF(B3674=Локализация!$C$64,1,IF(B3674=Локализация!$C$65,2,IF(B3674=Локализация!$C$66,3,IF(B3674=Локализация!$C$67,4,IF(B3674=Локализация!$C$68,5,IF(OR(B3674=1,B3674=2,B3674=3,B3674=4,B3674=5),B3674,"")))))))</f>
        <v/>
      </c>
      <c r="E3674" s="11" t="str">
        <f>(IF(C3674=Локализация!$C$70,1,IF(C3674=Локализация!$C$71,2,IF(C3674=Локализация!$C$72,3,IF(C3674=Локализация!$C$73,4,IF(C3674=Локализация!$C$74,5,IF(OR(C3674=1,C3674=2,C3674=3,C3674=4,C3674=5),C3674,"")))))))</f>
        <v/>
      </c>
      <c r="F3674" s="55" t="e">
        <f t="shared" si="70"/>
        <v>#VALUE!</v>
      </c>
    </row>
    <row r="3675" spans="4:6" x14ac:dyDescent="0.3">
      <c r="D3675" s="11" t="str">
        <f>(IF(B3675=Локализация!$C$64,1,IF(B3675=Локализация!$C$65,2,IF(B3675=Локализация!$C$66,3,IF(B3675=Локализация!$C$67,4,IF(B3675=Локализация!$C$68,5,IF(OR(B3675=1,B3675=2,B3675=3,B3675=4,B3675=5),B3675,"")))))))</f>
        <v/>
      </c>
      <c r="E3675" s="11" t="str">
        <f>(IF(C3675=Локализация!$C$70,1,IF(C3675=Локализация!$C$71,2,IF(C3675=Локализация!$C$72,3,IF(C3675=Локализация!$C$73,4,IF(C3675=Локализация!$C$74,5,IF(OR(C3675=1,C3675=2,C3675=3,C3675=4,C3675=5),C3675,"")))))))</f>
        <v/>
      </c>
      <c r="F3675" s="55" t="e">
        <f t="shared" si="70"/>
        <v>#VALUE!</v>
      </c>
    </row>
    <row r="3676" spans="4:6" x14ac:dyDescent="0.3">
      <c r="D3676" s="11" t="str">
        <f>(IF(B3676=Локализация!$C$64,1,IF(B3676=Локализация!$C$65,2,IF(B3676=Локализация!$C$66,3,IF(B3676=Локализация!$C$67,4,IF(B3676=Локализация!$C$68,5,IF(OR(B3676=1,B3676=2,B3676=3,B3676=4,B3676=5),B3676,"")))))))</f>
        <v/>
      </c>
      <c r="E3676" s="11" t="str">
        <f>(IF(C3676=Локализация!$C$70,1,IF(C3676=Локализация!$C$71,2,IF(C3676=Локализация!$C$72,3,IF(C3676=Локализация!$C$73,4,IF(C3676=Локализация!$C$74,5,IF(OR(C3676=1,C3676=2,C3676=3,C3676=4,C3676=5),C3676,"")))))))</f>
        <v/>
      </c>
      <c r="F3676" s="55" t="e">
        <f t="shared" si="70"/>
        <v>#VALUE!</v>
      </c>
    </row>
    <row r="3677" spans="4:6" x14ac:dyDescent="0.3">
      <c r="D3677" s="11" t="str">
        <f>(IF(B3677=Локализация!$C$64,1,IF(B3677=Локализация!$C$65,2,IF(B3677=Локализация!$C$66,3,IF(B3677=Локализация!$C$67,4,IF(B3677=Локализация!$C$68,5,IF(OR(B3677=1,B3677=2,B3677=3,B3677=4,B3677=5),B3677,"")))))))</f>
        <v/>
      </c>
      <c r="E3677" s="11" t="str">
        <f>(IF(C3677=Локализация!$C$70,1,IF(C3677=Локализация!$C$71,2,IF(C3677=Локализация!$C$72,3,IF(C3677=Локализация!$C$73,4,IF(C3677=Локализация!$C$74,5,IF(OR(C3677=1,C3677=2,C3677=3,C3677=4,C3677=5),C3677,"")))))))</f>
        <v/>
      </c>
      <c r="F3677" s="55" t="e">
        <f t="shared" si="70"/>
        <v>#VALUE!</v>
      </c>
    </row>
    <row r="3678" spans="4:6" x14ac:dyDescent="0.3">
      <c r="D3678" s="11" t="str">
        <f>(IF(B3678=Локализация!$C$64,1,IF(B3678=Локализация!$C$65,2,IF(B3678=Локализация!$C$66,3,IF(B3678=Локализация!$C$67,4,IF(B3678=Локализация!$C$68,5,IF(OR(B3678=1,B3678=2,B3678=3,B3678=4,B3678=5),B3678,"")))))))</f>
        <v/>
      </c>
      <c r="E3678" s="11" t="str">
        <f>(IF(C3678=Локализация!$C$70,1,IF(C3678=Локализация!$C$71,2,IF(C3678=Локализация!$C$72,3,IF(C3678=Локализация!$C$73,4,IF(C3678=Локализация!$C$74,5,IF(OR(C3678=1,C3678=2,C3678=3,C3678=4,C3678=5),C3678,"")))))))</f>
        <v/>
      </c>
      <c r="F3678" s="55" t="e">
        <f t="shared" si="70"/>
        <v>#VALUE!</v>
      </c>
    </row>
    <row r="3679" spans="4:6" x14ac:dyDescent="0.3">
      <c r="D3679" s="11" t="str">
        <f>(IF(B3679=Локализация!$C$64,1,IF(B3679=Локализация!$C$65,2,IF(B3679=Локализация!$C$66,3,IF(B3679=Локализация!$C$67,4,IF(B3679=Локализация!$C$68,5,IF(OR(B3679=1,B3679=2,B3679=3,B3679=4,B3679=5),B3679,"")))))))</f>
        <v/>
      </c>
      <c r="E3679" s="11" t="str">
        <f>(IF(C3679=Локализация!$C$70,1,IF(C3679=Локализация!$C$71,2,IF(C3679=Локализация!$C$72,3,IF(C3679=Локализация!$C$73,4,IF(C3679=Локализация!$C$74,5,IF(OR(C3679=1,C3679=2,C3679=3,C3679=4,C3679=5),C3679,"")))))))</f>
        <v/>
      </c>
      <c r="F3679" s="55" t="e">
        <f t="shared" si="70"/>
        <v>#VALUE!</v>
      </c>
    </row>
    <row r="3680" spans="4:6" x14ac:dyDescent="0.3">
      <c r="D3680" s="11" t="str">
        <f>(IF(B3680=Локализация!$C$64,1,IF(B3680=Локализация!$C$65,2,IF(B3680=Локализация!$C$66,3,IF(B3680=Локализация!$C$67,4,IF(B3680=Локализация!$C$68,5,IF(OR(B3680=1,B3680=2,B3680=3,B3680=4,B3680=5),B3680,"")))))))</f>
        <v/>
      </c>
      <c r="E3680" s="11" t="str">
        <f>(IF(C3680=Локализация!$C$70,1,IF(C3680=Локализация!$C$71,2,IF(C3680=Локализация!$C$72,3,IF(C3680=Локализация!$C$73,4,IF(C3680=Локализация!$C$74,5,IF(OR(C3680=1,C3680=2,C3680=3,C3680=4,C3680=5),C3680,"")))))))</f>
        <v/>
      </c>
      <c r="F3680" s="55" t="e">
        <f t="shared" si="70"/>
        <v>#VALUE!</v>
      </c>
    </row>
    <row r="3681" spans="4:6" x14ac:dyDescent="0.3">
      <c r="D3681" s="11" t="str">
        <f>(IF(B3681=Локализация!$C$64,1,IF(B3681=Локализация!$C$65,2,IF(B3681=Локализация!$C$66,3,IF(B3681=Локализация!$C$67,4,IF(B3681=Локализация!$C$68,5,IF(OR(B3681=1,B3681=2,B3681=3,B3681=4,B3681=5),B3681,"")))))))</f>
        <v/>
      </c>
      <c r="E3681" s="11" t="str">
        <f>(IF(C3681=Локализация!$C$70,1,IF(C3681=Локализация!$C$71,2,IF(C3681=Локализация!$C$72,3,IF(C3681=Локализация!$C$73,4,IF(C3681=Локализация!$C$74,5,IF(OR(C3681=1,C3681=2,C3681=3,C3681=4,C3681=5),C3681,"")))))))</f>
        <v/>
      </c>
      <c r="F3681" s="55" t="e">
        <f t="shared" si="70"/>
        <v>#VALUE!</v>
      </c>
    </row>
    <row r="3682" spans="4:6" x14ac:dyDescent="0.3">
      <c r="D3682" s="11" t="str">
        <f>(IF(B3682=Локализация!$C$64,1,IF(B3682=Локализация!$C$65,2,IF(B3682=Локализация!$C$66,3,IF(B3682=Локализация!$C$67,4,IF(B3682=Локализация!$C$68,5,IF(OR(B3682=1,B3682=2,B3682=3,B3682=4,B3682=5),B3682,"")))))))</f>
        <v/>
      </c>
      <c r="E3682" s="11" t="str">
        <f>(IF(C3682=Локализация!$C$70,1,IF(C3682=Локализация!$C$71,2,IF(C3682=Локализация!$C$72,3,IF(C3682=Локализация!$C$73,4,IF(C3682=Локализация!$C$74,5,IF(OR(C3682=1,C3682=2,C3682=3,C3682=4,C3682=5),C3682,"")))))))</f>
        <v/>
      </c>
      <c r="F3682" s="55" t="e">
        <f t="shared" ref="F3682:F3745" si="71">(((D3682+E3682)-2)/8)</f>
        <v>#VALUE!</v>
      </c>
    </row>
    <row r="3683" spans="4:6" x14ac:dyDescent="0.3">
      <c r="D3683" s="11" t="str">
        <f>(IF(B3683=Локализация!$C$64,1,IF(B3683=Локализация!$C$65,2,IF(B3683=Локализация!$C$66,3,IF(B3683=Локализация!$C$67,4,IF(B3683=Локализация!$C$68,5,IF(OR(B3683=1,B3683=2,B3683=3,B3683=4,B3683=5),B3683,"")))))))</f>
        <v/>
      </c>
      <c r="E3683" s="11" t="str">
        <f>(IF(C3683=Локализация!$C$70,1,IF(C3683=Локализация!$C$71,2,IF(C3683=Локализация!$C$72,3,IF(C3683=Локализация!$C$73,4,IF(C3683=Локализация!$C$74,5,IF(OR(C3683=1,C3683=2,C3683=3,C3683=4,C3683=5),C3683,"")))))))</f>
        <v/>
      </c>
      <c r="F3683" s="55" t="e">
        <f t="shared" si="71"/>
        <v>#VALUE!</v>
      </c>
    </row>
    <row r="3684" spans="4:6" x14ac:dyDescent="0.3">
      <c r="D3684" s="11" t="str">
        <f>(IF(B3684=Локализация!$C$64,1,IF(B3684=Локализация!$C$65,2,IF(B3684=Локализация!$C$66,3,IF(B3684=Локализация!$C$67,4,IF(B3684=Локализация!$C$68,5,IF(OR(B3684=1,B3684=2,B3684=3,B3684=4,B3684=5),B3684,"")))))))</f>
        <v/>
      </c>
      <c r="E3684" s="11" t="str">
        <f>(IF(C3684=Локализация!$C$70,1,IF(C3684=Локализация!$C$71,2,IF(C3684=Локализация!$C$72,3,IF(C3684=Локализация!$C$73,4,IF(C3684=Локализация!$C$74,5,IF(OR(C3684=1,C3684=2,C3684=3,C3684=4,C3684=5),C3684,"")))))))</f>
        <v/>
      </c>
      <c r="F3684" s="55" t="e">
        <f t="shared" si="71"/>
        <v>#VALUE!</v>
      </c>
    </row>
    <row r="3685" spans="4:6" x14ac:dyDescent="0.3">
      <c r="D3685" s="11" t="str">
        <f>(IF(B3685=Локализация!$C$64,1,IF(B3685=Локализация!$C$65,2,IF(B3685=Локализация!$C$66,3,IF(B3685=Локализация!$C$67,4,IF(B3685=Локализация!$C$68,5,IF(OR(B3685=1,B3685=2,B3685=3,B3685=4,B3685=5),B3685,"")))))))</f>
        <v/>
      </c>
      <c r="E3685" s="11" t="str">
        <f>(IF(C3685=Локализация!$C$70,1,IF(C3685=Локализация!$C$71,2,IF(C3685=Локализация!$C$72,3,IF(C3685=Локализация!$C$73,4,IF(C3685=Локализация!$C$74,5,IF(OR(C3685=1,C3685=2,C3685=3,C3685=4,C3685=5),C3685,"")))))))</f>
        <v/>
      </c>
      <c r="F3685" s="55" t="e">
        <f t="shared" si="71"/>
        <v>#VALUE!</v>
      </c>
    </row>
    <row r="3686" spans="4:6" x14ac:dyDescent="0.3">
      <c r="D3686" s="11" t="str">
        <f>(IF(B3686=Локализация!$C$64,1,IF(B3686=Локализация!$C$65,2,IF(B3686=Локализация!$C$66,3,IF(B3686=Локализация!$C$67,4,IF(B3686=Локализация!$C$68,5,IF(OR(B3686=1,B3686=2,B3686=3,B3686=4,B3686=5),B3686,"")))))))</f>
        <v/>
      </c>
      <c r="E3686" s="11" t="str">
        <f>(IF(C3686=Локализация!$C$70,1,IF(C3686=Локализация!$C$71,2,IF(C3686=Локализация!$C$72,3,IF(C3686=Локализация!$C$73,4,IF(C3686=Локализация!$C$74,5,IF(OR(C3686=1,C3686=2,C3686=3,C3686=4,C3686=5),C3686,"")))))))</f>
        <v/>
      </c>
      <c r="F3686" s="55" t="e">
        <f t="shared" si="71"/>
        <v>#VALUE!</v>
      </c>
    </row>
    <row r="3687" spans="4:6" x14ac:dyDescent="0.3">
      <c r="D3687" s="11" t="str">
        <f>(IF(B3687=Локализация!$C$64,1,IF(B3687=Локализация!$C$65,2,IF(B3687=Локализация!$C$66,3,IF(B3687=Локализация!$C$67,4,IF(B3687=Локализация!$C$68,5,IF(OR(B3687=1,B3687=2,B3687=3,B3687=4,B3687=5),B3687,"")))))))</f>
        <v/>
      </c>
      <c r="E3687" s="11" t="str">
        <f>(IF(C3687=Локализация!$C$70,1,IF(C3687=Локализация!$C$71,2,IF(C3687=Локализация!$C$72,3,IF(C3687=Локализация!$C$73,4,IF(C3687=Локализация!$C$74,5,IF(OR(C3687=1,C3687=2,C3687=3,C3687=4,C3687=5),C3687,"")))))))</f>
        <v/>
      </c>
      <c r="F3687" s="55" t="e">
        <f t="shared" si="71"/>
        <v>#VALUE!</v>
      </c>
    </row>
    <row r="3688" spans="4:6" x14ac:dyDescent="0.3">
      <c r="D3688" s="11" t="str">
        <f>(IF(B3688=Локализация!$C$64,1,IF(B3688=Локализация!$C$65,2,IF(B3688=Локализация!$C$66,3,IF(B3688=Локализация!$C$67,4,IF(B3688=Локализация!$C$68,5,IF(OR(B3688=1,B3688=2,B3688=3,B3688=4,B3688=5),B3688,"")))))))</f>
        <v/>
      </c>
      <c r="E3688" s="11" t="str">
        <f>(IF(C3688=Локализация!$C$70,1,IF(C3688=Локализация!$C$71,2,IF(C3688=Локализация!$C$72,3,IF(C3688=Локализация!$C$73,4,IF(C3688=Локализация!$C$74,5,IF(OR(C3688=1,C3688=2,C3688=3,C3688=4,C3688=5),C3688,"")))))))</f>
        <v/>
      </c>
      <c r="F3688" s="55" t="e">
        <f t="shared" si="71"/>
        <v>#VALUE!</v>
      </c>
    </row>
    <row r="3689" spans="4:6" x14ac:dyDescent="0.3">
      <c r="D3689" s="11" t="str">
        <f>(IF(B3689=Локализация!$C$64,1,IF(B3689=Локализация!$C$65,2,IF(B3689=Локализация!$C$66,3,IF(B3689=Локализация!$C$67,4,IF(B3689=Локализация!$C$68,5,IF(OR(B3689=1,B3689=2,B3689=3,B3689=4,B3689=5),B3689,"")))))))</f>
        <v/>
      </c>
      <c r="E3689" s="11" t="str">
        <f>(IF(C3689=Локализация!$C$70,1,IF(C3689=Локализация!$C$71,2,IF(C3689=Локализация!$C$72,3,IF(C3689=Локализация!$C$73,4,IF(C3689=Локализация!$C$74,5,IF(OR(C3689=1,C3689=2,C3689=3,C3689=4,C3689=5),C3689,"")))))))</f>
        <v/>
      </c>
      <c r="F3689" s="55" t="e">
        <f t="shared" si="71"/>
        <v>#VALUE!</v>
      </c>
    </row>
    <row r="3690" spans="4:6" x14ac:dyDescent="0.3">
      <c r="D3690" s="11" t="str">
        <f>(IF(B3690=Локализация!$C$64,1,IF(B3690=Локализация!$C$65,2,IF(B3690=Локализация!$C$66,3,IF(B3690=Локализация!$C$67,4,IF(B3690=Локализация!$C$68,5,IF(OR(B3690=1,B3690=2,B3690=3,B3690=4,B3690=5),B3690,"")))))))</f>
        <v/>
      </c>
      <c r="E3690" s="11" t="str">
        <f>(IF(C3690=Локализация!$C$70,1,IF(C3690=Локализация!$C$71,2,IF(C3690=Локализация!$C$72,3,IF(C3690=Локализация!$C$73,4,IF(C3690=Локализация!$C$74,5,IF(OR(C3690=1,C3690=2,C3690=3,C3690=4,C3690=5),C3690,"")))))))</f>
        <v/>
      </c>
      <c r="F3690" s="55" t="e">
        <f t="shared" si="71"/>
        <v>#VALUE!</v>
      </c>
    </row>
    <row r="3691" spans="4:6" x14ac:dyDescent="0.3">
      <c r="D3691" s="11" t="str">
        <f>(IF(B3691=Локализация!$C$64,1,IF(B3691=Локализация!$C$65,2,IF(B3691=Локализация!$C$66,3,IF(B3691=Локализация!$C$67,4,IF(B3691=Локализация!$C$68,5,IF(OR(B3691=1,B3691=2,B3691=3,B3691=4,B3691=5),B3691,"")))))))</f>
        <v/>
      </c>
      <c r="E3691" s="11" t="str">
        <f>(IF(C3691=Локализация!$C$70,1,IF(C3691=Локализация!$C$71,2,IF(C3691=Локализация!$C$72,3,IF(C3691=Локализация!$C$73,4,IF(C3691=Локализация!$C$74,5,IF(OR(C3691=1,C3691=2,C3691=3,C3691=4,C3691=5),C3691,"")))))))</f>
        <v/>
      </c>
      <c r="F3691" s="55" t="e">
        <f t="shared" si="71"/>
        <v>#VALUE!</v>
      </c>
    </row>
    <row r="3692" spans="4:6" x14ac:dyDescent="0.3">
      <c r="D3692" s="11" t="str">
        <f>(IF(B3692=Локализация!$C$64,1,IF(B3692=Локализация!$C$65,2,IF(B3692=Локализация!$C$66,3,IF(B3692=Локализация!$C$67,4,IF(B3692=Локализация!$C$68,5,IF(OR(B3692=1,B3692=2,B3692=3,B3692=4,B3692=5),B3692,"")))))))</f>
        <v/>
      </c>
      <c r="E3692" s="11" t="str">
        <f>(IF(C3692=Локализация!$C$70,1,IF(C3692=Локализация!$C$71,2,IF(C3692=Локализация!$C$72,3,IF(C3692=Локализация!$C$73,4,IF(C3692=Локализация!$C$74,5,IF(OR(C3692=1,C3692=2,C3692=3,C3692=4,C3692=5),C3692,"")))))))</f>
        <v/>
      </c>
      <c r="F3692" s="55" t="e">
        <f t="shared" si="71"/>
        <v>#VALUE!</v>
      </c>
    </row>
    <row r="3693" spans="4:6" x14ac:dyDescent="0.3">
      <c r="D3693" s="11" t="str">
        <f>(IF(B3693=Локализация!$C$64,1,IF(B3693=Локализация!$C$65,2,IF(B3693=Локализация!$C$66,3,IF(B3693=Локализация!$C$67,4,IF(B3693=Локализация!$C$68,5,IF(OR(B3693=1,B3693=2,B3693=3,B3693=4,B3693=5),B3693,"")))))))</f>
        <v/>
      </c>
      <c r="E3693" s="11" t="str">
        <f>(IF(C3693=Локализация!$C$70,1,IF(C3693=Локализация!$C$71,2,IF(C3693=Локализация!$C$72,3,IF(C3693=Локализация!$C$73,4,IF(C3693=Локализация!$C$74,5,IF(OR(C3693=1,C3693=2,C3693=3,C3693=4,C3693=5),C3693,"")))))))</f>
        <v/>
      </c>
      <c r="F3693" s="55" t="e">
        <f t="shared" si="71"/>
        <v>#VALUE!</v>
      </c>
    </row>
    <row r="3694" spans="4:6" x14ac:dyDescent="0.3">
      <c r="D3694" s="11" t="str">
        <f>(IF(B3694=Локализация!$C$64,1,IF(B3694=Локализация!$C$65,2,IF(B3694=Локализация!$C$66,3,IF(B3694=Локализация!$C$67,4,IF(B3694=Локализация!$C$68,5,IF(OR(B3694=1,B3694=2,B3694=3,B3694=4,B3694=5),B3694,"")))))))</f>
        <v/>
      </c>
      <c r="E3694" s="11" t="str">
        <f>(IF(C3694=Локализация!$C$70,1,IF(C3694=Локализация!$C$71,2,IF(C3694=Локализация!$C$72,3,IF(C3694=Локализация!$C$73,4,IF(C3694=Локализация!$C$74,5,IF(OR(C3694=1,C3694=2,C3694=3,C3694=4,C3694=5),C3694,"")))))))</f>
        <v/>
      </c>
      <c r="F3694" s="55" t="e">
        <f t="shared" si="71"/>
        <v>#VALUE!</v>
      </c>
    </row>
    <row r="3695" spans="4:6" x14ac:dyDescent="0.3">
      <c r="D3695" s="11" t="str">
        <f>(IF(B3695=Локализация!$C$64,1,IF(B3695=Локализация!$C$65,2,IF(B3695=Локализация!$C$66,3,IF(B3695=Локализация!$C$67,4,IF(B3695=Локализация!$C$68,5,IF(OR(B3695=1,B3695=2,B3695=3,B3695=4,B3695=5),B3695,"")))))))</f>
        <v/>
      </c>
      <c r="E3695" s="11" t="str">
        <f>(IF(C3695=Локализация!$C$70,1,IF(C3695=Локализация!$C$71,2,IF(C3695=Локализация!$C$72,3,IF(C3695=Локализация!$C$73,4,IF(C3695=Локализация!$C$74,5,IF(OR(C3695=1,C3695=2,C3695=3,C3695=4,C3695=5),C3695,"")))))))</f>
        <v/>
      </c>
      <c r="F3695" s="55" t="e">
        <f t="shared" si="71"/>
        <v>#VALUE!</v>
      </c>
    </row>
    <row r="3696" spans="4:6" x14ac:dyDescent="0.3">
      <c r="D3696" s="11" t="str">
        <f>(IF(B3696=Локализация!$C$64,1,IF(B3696=Локализация!$C$65,2,IF(B3696=Локализация!$C$66,3,IF(B3696=Локализация!$C$67,4,IF(B3696=Локализация!$C$68,5,IF(OR(B3696=1,B3696=2,B3696=3,B3696=4,B3696=5),B3696,"")))))))</f>
        <v/>
      </c>
      <c r="E3696" s="11" t="str">
        <f>(IF(C3696=Локализация!$C$70,1,IF(C3696=Локализация!$C$71,2,IF(C3696=Локализация!$C$72,3,IF(C3696=Локализация!$C$73,4,IF(C3696=Локализация!$C$74,5,IF(OR(C3696=1,C3696=2,C3696=3,C3696=4,C3696=5),C3696,"")))))))</f>
        <v/>
      </c>
      <c r="F3696" s="55" t="e">
        <f t="shared" si="71"/>
        <v>#VALUE!</v>
      </c>
    </row>
    <row r="3697" spans="4:6" x14ac:dyDescent="0.3">
      <c r="D3697" s="11" t="str">
        <f>(IF(B3697=Локализация!$C$64,1,IF(B3697=Локализация!$C$65,2,IF(B3697=Локализация!$C$66,3,IF(B3697=Локализация!$C$67,4,IF(B3697=Локализация!$C$68,5,IF(OR(B3697=1,B3697=2,B3697=3,B3697=4,B3697=5),B3697,"")))))))</f>
        <v/>
      </c>
      <c r="E3697" s="11" t="str">
        <f>(IF(C3697=Локализация!$C$70,1,IF(C3697=Локализация!$C$71,2,IF(C3697=Локализация!$C$72,3,IF(C3697=Локализация!$C$73,4,IF(C3697=Локализация!$C$74,5,IF(OR(C3697=1,C3697=2,C3697=3,C3697=4,C3697=5),C3697,"")))))))</f>
        <v/>
      </c>
      <c r="F3697" s="55" t="e">
        <f t="shared" si="71"/>
        <v>#VALUE!</v>
      </c>
    </row>
    <row r="3698" spans="4:6" x14ac:dyDescent="0.3">
      <c r="D3698" s="11" t="str">
        <f>(IF(B3698=Локализация!$C$64,1,IF(B3698=Локализация!$C$65,2,IF(B3698=Локализация!$C$66,3,IF(B3698=Локализация!$C$67,4,IF(B3698=Локализация!$C$68,5,IF(OR(B3698=1,B3698=2,B3698=3,B3698=4,B3698=5),B3698,"")))))))</f>
        <v/>
      </c>
      <c r="E3698" s="11" t="str">
        <f>(IF(C3698=Локализация!$C$70,1,IF(C3698=Локализация!$C$71,2,IF(C3698=Локализация!$C$72,3,IF(C3698=Локализация!$C$73,4,IF(C3698=Локализация!$C$74,5,IF(OR(C3698=1,C3698=2,C3698=3,C3698=4,C3698=5),C3698,"")))))))</f>
        <v/>
      </c>
      <c r="F3698" s="55" t="e">
        <f t="shared" si="71"/>
        <v>#VALUE!</v>
      </c>
    </row>
    <row r="3699" spans="4:6" x14ac:dyDescent="0.3">
      <c r="D3699" s="11" t="str">
        <f>(IF(B3699=Локализация!$C$64,1,IF(B3699=Локализация!$C$65,2,IF(B3699=Локализация!$C$66,3,IF(B3699=Локализация!$C$67,4,IF(B3699=Локализация!$C$68,5,IF(OR(B3699=1,B3699=2,B3699=3,B3699=4,B3699=5),B3699,"")))))))</f>
        <v/>
      </c>
      <c r="E3699" s="11" t="str">
        <f>(IF(C3699=Локализация!$C$70,1,IF(C3699=Локализация!$C$71,2,IF(C3699=Локализация!$C$72,3,IF(C3699=Локализация!$C$73,4,IF(C3699=Локализация!$C$74,5,IF(OR(C3699=1,C3699=2,C3699=3,C3699=4,C3699=5),C3699,"")))))))</f>
        <v/>
      </c>
      <c r="F3699" s="55" t="e">
        <f t="shared" si="71"/>
        <v>#VALUE!</v>
      </c>
    </row>
    <row r="3700" spans="4:6" x14ac:dyDescent="0.3">
      <c r="D3700" s="11" t="str">
        <f>(IF(B3700=Локализация!$C$64,1,IF(B3700=Локализация!$C$65,2,IF(B3700=Локализация!$C$66,3,IF(B3700=Локализация!$C$67,4,IF(B3700=Локализация!$C$68,5,IF(OR(B3700=1,B3700=2,B3700=3,B3700=4,B3700=5),B3700,"")))))))</f>
        <v/>
      </c>
      <c r="E3700" s="11" t="str">
        <f>(IF(C3700=Локализация!$C$70,1,IF(C3700=Локализация!$C$71,2,IF(C3700=Локализация!$C$72,3,IF(C3700=Локализация!$C$73,4,IF(C3700=Локализация!$C$74,5,IF(OR(C3700=1,C3700=2,C3700=3,C3700=4,C3700=5),C3700,"")))))))</f>
        <v/>
      </c>
      <c r="F3700" s="55" t="e">
        <f t="shared" si="71"/>
        <v>#VALUE!</v>
      </c>
    </row>
    <row r="3701" spans="4:6" x14ac:dyDescent="0.3">
      <c r="D3701" s="11" t="str">
        <f>(IF(B3701=Локализация!$C$64,1,IF(B3701=Локализация!$C$65,2,IF(B3701=Локализация!$C$66,3,IF(B3701=Локализация!$C$67,4,IF(B3701=Локализация!$C$68,5,IF(OR(B3701=1,B3701=2,B3701=3,B3701=4,B3701=5),B3701,"")))))))</f>
        <v/>
      </c>
      <c r="E3701" s="11" t="str">
        <f>(IF(C3701=Локализация!$C$70,1,IF(C3701=Локализация!$C$71,2,IF(C3701=Локализация!$C$72,3,IF(C3701=Локализация!$C$73,4,IF(C3701=Локализация!$C$74,5,IF(OR(C3701=1,C3701=2,C3701=3,C3701=4,C3701=5),C3701,"")))))))</f>
        <v/>
      </c>
      <c r="F3701" s="55" t="e">
        <f t="shared" si="71"/>
        <v>#VALUE!</v>
      </c>
    </row>
    <row r="3702" spans="4:6" x14ac:dyDescent="0.3">
      <c r="D3702" s="11" t="str">
        <f>(IF(B3702=Локализация!$C$64,1,IF(B3702=Локализация!$C$65,2,IF(B3702=Локализация!$C$66,3,IF(B3702=Локализация!$C$67,4,IF(B3702=Локализация!$C$68,5,IF(OR(B3702=1,B3702=2,B3702=3,B3702=4,B3702=5),B3702,"")))))))</f>
        <v/>
      </c>
      <c r="E3702" s="11" t="str">
        <f>(IF(C3702=Локализация!$C$70,1,IF(C3702=Локализация!$C$71,2,IF(C3702=Локализация!$C$72,3,IF(C3702=Локализация!$C$73,4,IF(C3702=Локализация!$C$74,5,IF(OR(C3702=1,C3702=2,C3702=3,C3702=4,C3702=5),C3702,"")))))))</f>
        <v/>
      </c>
      <c r="F3702" s="55" t="e">
        <f t="shared" si="71"/>
        <v>#VALUE!</v>
      </c>
    </row>
    <row r="3703" spans="4:6" x14ac:dyDescent="0.3">
      <c r="D3703" s="11" t="str">
        <f>(IF(B3703=Локализация!$C$64,1,IF(B3703=Локализация!$C$65,2,IF(B3703=Локализация!$C$66,3,IF(B3703=Локализация!$C$67,4,IF(B3703=Локализация!$C$68,5,IF(OR(B3703=1,B3703=2,B3703=3,B3703=4,B3703=5),B3703,"")))))))</f>
        <v/>
      </c>
      <c r="E3703" s="11" t="str">
        <f>(IF(C3703=Локализация!$C$70,1,IF(C3703=Локализация!$C$71,2,IF(C3703=Локализация!$C$72,3,IF(C3703=Локализация!$C$73,4,IF(C3703=Локализация!$C$74,5,IF(OR(C3703=1,C3703=2,C3703=3,C3703=4,C3703=5),C3703,"")))))))</f>
        <v/>
      </c>
      <c r="F3703" s="55" t="e">
        <f t="shared" si="71"/>
        <v>#VALUE!</v>
      </c>
    </row>
    <row r="3704" spans="4:6" x14ac:dyDescent="0.3">
      <c r="D3704" s="11" t="str">
        <f>(IF(B3704=Локализация!$C$64,1,IF(B3704=Локализация!$C$65,2,IF(B3704=Локализация!$C$66,3,IF(B3704=Локализация!$C$67,4,IF(B3704=Локализация!$C$68,5,IF(OR(B3704=1,B3704=2,B3704=3,B3704=4,B3704=5),B3704,"")))))))</f>
        <v/>
      </c>
      <c r="E3704" s="11" t="str">
        <f>(IF(C3704=Локализация!$C$70,1,IF(C3704=Локализация!$C$71,2,IF(C3704=Локализация!$C$72,3,IF(C3704=Локализация!$C$73,4,IF(C3704=Локализация!$C$74,5,IF(OR(C3704=1,C3704=2,C3704=3,C3704=4,C3704=5),C3704,"")))))))</f>
        <v/>
      </c>
      <c r="F3704" s="55" t="e">
        <f t="shared" si="71"/>
        <v>#VALUE!</v>
      </c>
    </row>
    <row r="3705" spans="4:6" x14ac:dyDescent="0.3">
      <c r="D3705" s="11" t="str">
        <f>(IF(B3705=Локализация!$C$64,1,IF(B3705=Локализация!$C$65,2,IF(B3705=Локализация!$C$66,3,IF(B3705=Локализация!$C$67,4,IF(B3705=Локализация!$C$68,5,IF(OR(B3705=1,B3705=2,B3705=3,B3705=4,B3705=5),B3705,"")))))))</f>
        <v/>
      </c>
      <c r="E3705" s="11" t="str">
        <f>(IF(C3705=Локализация!$C$70,1,IF(C3705=Локализация!$C$71,2,IF(C3705=Локализация!$C$72,3,IF(C3705=Локализация!$C$73,4,IF(C3705=Локализация!$C$74,5,IF(OR(C3705=1,C3705=2,C3705=3,C3705=4,C3705=5),C3705,"")))))))</f>
        <v/>
      </c>
      <c r="F3705" s="55" t="e">
        <f t="shared" si="71"/>
        <v>#VALUE!</v>
      </c>
    </row>
    <row r="3706" spans="4:6" x14ac:dyDescent="0.3">
      <c r="D3706" s="11" t="str">
        <f>(IF(B3706=Локализация!$C$64,1,IF(B3706=Локализация!$C$65,2,IF(B3706=Локализация!$C$66,3,IF(B3706=Локализация!$C$67,4,IF(B3706=Локализация!$C$68,5,IF(OR(B3706=1,B3706=2,B3706=3,B3706=4,B3706=5),B3706,"")))))))</f>
        <v/>
      </c>
      <c r="E3706" s="11" t="str">
        <f>(IF(C3706=Локализация!$C$70,1,IF(C3706=Локализация!$C$71,2,IF(C3706=Локализация!$C$72,3,IF(C3706=Локализация!$C$73,4,IF(C3706=Локализация!$C$74,5,IF(OR(C3706=1,C3706=2,C3706=3,C3706=4,C3706=5),C3706,"")))))))</f>
        <v/>
      </c>
      <c r="F3706" s="55" t="e">
        <f t="shared" si="71"/>
        <v>#VALUE!</v>
      </c>
    </row>
    <row r="3707" spans="4:6" x14ac:dyDescent="0.3">
      <c r="D3707" s="11" t="str">
        <f>(IF(B3707=Локализация!$C$64,1,IF(B3707=Локализация!$C$65,2,IF(B3707=Локализация!$C$66,3,IF(B3707=Локализация!$C$67,4,IF(B3707=Локализация!$C$68,5,IF(OR(B3707=1,B3707=2,B3707=3,B3707=4,B3707=5),B3707,"")))))))</f>
        <v/>
      </c>
      <c r="E3707" s="11" t="str">
        <f>(IF(C3707=Локализация!$C$70,1,IF(C3707=Локализация!$C$71,2,IF(C3707=Локализация!$C$72,3,IF(C3707=Локализация!$C$73,4,IF(C3707=Локализация!$C$74,5,IF(OR(C3707=1,C3707=2,C3707=3,C3707=4,C3707=5),C3707,"")))))))</f>
        <v/>
      </c>
      <c r="F3707" s="55" t="e">
        <f t="shared" si="71"/>
        <v>#VALUE!</v>
      </c>
    </row>
    <row r="3708" spans="4:6" x14ac:dyDescent="0.3">
      <c r="D3708" s="11" t="str">
        <f>(IF(B3708=Локализация!$C$64,1,IF(B3708=Локализация!$C$65,2,IF(B3708=Локализация!$C$66,3,IF(B3708=Локализация!$C$67,4,IF(B3708=Локализация!$C$68,5,IF(OR(B3708=1,B3708=2,B3708=3,B3708=4,B3708=5),B3708,"")))))))</f>
        <v/>
      </c>
      <c r="E3708" s="11" t="str">
        <f>(IF(C3708=Локализация!$C$70,1,IF(C3708=Локализация!$C$71,2,IF(C3708=Локализация!$C$72,3,IF(C3708=Локализация!$C$73,4,IF(C3708=Локализация!$C$74,5,IF(OR(C3708=1,C3708=2,C3708=3,C3708=4,C3708=5),C3708,"")))))))</f>
        <v/>
      </c>
      <c r="F3708" s="55" t="e">
        <f t="shared" si="71"/>
        <v>#VALUE!</v>
      </c>
    </row>
    <row r="3709" spans="4:6" x14ac:dyDescent="0.3">
      <c r="D3709" s="11" t="str">
        <f>(IF(B3709=Локализация!$C$64,1,IF(B3709=Локализация!$C$65,2,IF(B3709=Локализация!$C$66,3,IF(B3709=Локализация!$C$67,4,IF(B3709=Локализация!$C$68,5,IF(OR(B3709=1,B3709=2,B3709=3,B3709=4,B3709=5),B3709,"")))))))</f>
        <v/>
      </c>
      <c r="E3709" s="11" t="str">
        <f>(IF(C3709=Локализация!$C$70,1,IF(C3709=Локализация!$C$71,2,IF(C3709=Локализация!$C$72,3,IF(C3709=Локализация!$C$73,4,IF(C3709=Локализация!$C$74,5,IF(OR(C3709=1,C3709=2,C3709=3,C3709=4,C3709=5),C3709,"")))))))</f>
        <v/>
      </c>
      <c r="F3709" s="55" t="e">
        <f t="shared" si="71"/>
        <v>#VALUE!</v>
      </c>
    </row>
    <row r="3710" spans="4:6" x14ac:dyDescent="0.3">
      <c r="D3710" s="11" t="str">
        <f>(IF(B3710=Локализация!$C$64,1,IF(B3710=Локализация!$C$65,2,IF(B3710=Локализация!$C$66,3,IF(B3710=Локализация!$C$67,4,IF(B3710=Локализация!$C$68,5,IF(OR(B3710=1,B3710=2,B3710=3,B3710=4,B3710=5),B3710,"")))))))</f>
        <v/>
      </c>
      <c r="E3710" s="11" t="str">
        <f>(IF(C3710=Локализация!$C$70,1,IF(C3710=Локализация!$C$71,2,IF(C3710=Локализация!$C$72,3,IF(C3710=Локализация!$C$73,4,IF(C3710=Локализация!$C$74,5,IF(OR(C3710=1,C3710=2,C3710=3,C3710=4,C3710=5),C3710,"")))))))</f>
        <v/>
      </c>
      <c r="F3710" s="55" t="e">
        <f t="shared" si="71"/>
        <v>#VALUE!</v>
      </c>
    </row>
    <row r="3711" spans="4:6" x14ac:dyDescent="0.3">
      <c r="D3711" s="11" t="str">
        <f>(IF(B3711=Локализация!$C$64,1,IF(B3711=Локализация!$C$65,2,IF(B3711=Локализация!$C$66,3,IF(B3711=Локализация!$C$67,4,IF(B3711=Локализация!$C$68,5,IF(OR(B3711=1,B3711=2,B3711=3,B3711=4,B3711=5),B3711,"")))))))</f>
        <v/>
      </c>
      <c r="E3711" s="11" t="str">
        <f>(IF(C3711=Локализация!$C$70,1,IF(C3711=Локализация!$C$71,2,IF(C3711=Локализация!$C$72,3,IF(C3711=Локализация!$C$73,4,IF(C3711=Локализация!$C$74,5,IF(OR(C3711=1,C3711=2,C3711=3,C3711=4,C3711=5),C3711,"")))))))</f>
        <v/>
      </c>
      <c r="F3711" s="55" t="e">
        <f t="shared" si="71"/>
        <v>#VALUE!</v>
      </c>
    </row>
    <row r="3712" spans="4:6" x14ac:dyDescent="0.3">
      <c r="D3712" s="11" t="str">
        <f>(IF(B3712=Локализация!$C$64,1,IF(B3712=Локализация!$C$65,2,IF(B3712=Локализация!$C$66,3,IF(B3712=Локализация!$C$67,4,IF(B3712=Локализация!$C$68,5,IF(OR(B3712=1,B3712=2,B3712=3,B3712=4,B3712=5),B3712,"")))))))</f>
        <v/>
      </c>
      <c r="E3712" s="11" t="str">
        <f>(IF(C3712=Локализация!$C$70,1,IF(C3712=Локализация!$C$71,2,IF(C3712=Локализация!$C$72,3,IF(C3712=Локализация!$C$73,4,IF(C3712=Локализация!$C$74,5,IF(OR(C3712=1,C3712=2,C3712=3,C3712=4,C3712=5),C3712,"")))))))</f>
        <v/>
      </c>
      <c r="F3712" s="55" t="e">
        <f t="shared" si="71"/>
        <v>#VALUE!</v>
      </c>
    </row>
    <row r="3713" spans="4:6" x14ac:dyDescent="0.3">
      <c r="D3713" s="11" t="str">
        <f>(IF(B3713=Локализация!$C$64,1,IF(B3713=Локализация!$C$65,2,IF(B3713=Локализация!$C$66,3,IF(B3713=Локализация!$C$67,4,IF(B3713=Локализация!$C$68,5,IF(OR(B3713=1,B3713=2,B3713=3,B3713=4,B3713=5),B3713,"")))))))</f>
        <v/>
      </c>
      <c r="E3713" s="11" t="str">
        <f>(IF(C3713=Локализация!$C$70,1,IF(C3713=Локализация!$C$71,2,IF(C3713=Локализация!$C$72,3,IF(C3713=Локализация!$C$73,4,IF(C3713=Локализация!$C$74,5,IF(OR(C3713=1,C3713=2,C3713=3,C3713=4,C3713=5),C3713,"")))))))</f>
        <v/>
      </c>
      <c r="F3713" s="55" t="e">
        <f t="shared" si="71"/>
        <v>#VALUE!</v>
      </c>
    </row>
    <row r="3714" spans="4:6" x14ac:dyDescent="0.3">
      <c r="D3714" s="11" t="str">
        <f>(IF(B3714=Локализация!$C$64,1,IF(B3714=Локализация!$C$65,2,IF(B3714=Локализация!$C$66,3,IF(B3714=Локализация!$C$67,4,IF(B3714=Локализация!$C$68,5,IF(OR(B3714=1,B3714=2,B3714=3,B3714=4,B3714=5),B3714,"")))))))</f>
        <v/>
      </c>
      <c r="E3714" s="11" t="str">
        <f>(IF(C3714=Локализация!$C$70,1,IF(C3714=Локализация!$C$71,2,IF(C3714=Локализация!$C$72,3,IF(C3714=Локализация!$C$73,4,IF(C3714=Локализация!$C$74,5,IF(OR(C3714=1,C3714=2,C3714=3,C3714=4,C3714=5),C3714,"")))))))</f>
        <v/>
      </c>
      <c r="F3714" s="55" t="e">
        <f t="shared" si="71"/>
        <v>#VALUE!</v>
      </c>
    </row>
    <row r="3715" spans="4:6" x14ac:dyDescent="0.3">
      <c r="D3715" s="11" t="str">
        <f>(IF(B3715=Локализация!$C$64,1,IF(B3715=Локализация!$C$65,2,IF(B3715=Локализация!$C$66,3,IF(B3715=Локализация!$C$67,4,IF(B3715=Локализация!$C$68,5,IF(OR(B3715=1,B3715=2,B3715=3,B3715=4,B3715=5),B3715,"")))))))</f>
        <v/>
      </c>
      <c r="E3715" s="11" t="str">
        <f>(IF(C3715=Локализация!$C$70,1,IF(C3715=Локализация!$C$71,2,IF(C3715=Локализация!$C$72,3,IF(C3715=Локализация!$C$73,4,IF(C3715=Локализация!$C$74,5,IF(OR(C3715=1,C3715=2,C3715=3,C3715=4,C3715=5),C3715,"")))))))</f>
        <v/>
      </c>
      <c r="F3715" s="55" t="e">
        <f t="shared" si="71"/>
        <v>#VALUE!</v>
      </c>
    </row>
    <row r="3716" spans="4:6" x14ac:dyDescent="0.3">
      <c r="D3716" s="11" t="str">
        <f>(IF(B3716=Локализация!$C$64,1,IF(B3716=Локализация!$C$65,2,IF(B3716=Локализация!$C$66,3,IF(B3716=Локализация!$C$67,4,IF(B3716=Локализация!$C$68,5,IF(OR(B3716=1,B3716=2,B3716=3,B3716=4,B3716=5),B3716,"")))))))</f>
        <v/>
      </c>
      <c r="E3716" s="11" t="str">
        <f>(IF(C3716=Локализация!$C$70,1,IF(C3716=Локализация!$C$71,2,IF(C3716=Локализация!$C$72,3,IF(C3716=Локализация!$C$73,4,IF(C3716=Локализация!$C$74,5,IF(OR(C3716=1,C3716=2,C3716=3,C3716=4,C3716=5),C3716,"")))))))</f>
        <v/>
      </c>
      <c r="F3716" s="55" t="e">
        <f t="shared" si="71"/>
        <v>#VALUE!</v>
      </c>
    </row>
    <row r="3717" spans="4:6" x14ac:dyDescent="0.3">
      <c r="D3717" s="11" t="str">
        <f>(IF(B3717=Локализация!$C$64,1,IF(B3717=Локализация!$C$65,2,IF(B3717=Локализация!$C$66,3,IF(B3717=Локализация!$C$67,4,IF(B3717=Локализация!$C$68,5,IF(OR(B3717=1,B3717=2,B3717=3,B3717=4,B3717=5),B3717,"")))))))</f>
        <v/>
      </c>
      <c r="E3717" s="11" t="str">
        <f>(IF(C3717=Локализация!$C$70,1,IF(C3717=Локализация!$C$71,2,IF(C3717=Локализация!$C$72,3,IF(C3717=Локализация!$C$73,4,IF(C3717=Локализация!$C$74,5,IF(OR(C3717=1,C3717=2,C3717=3,C3717=4,C3717=5),C3717,"")))))))</f>
        <v/>
      </c>
      <c r="F3717" s="55" t="e">
        <f t="shared" si="71"/>
        <v>#VALUE!</v>
      </c>
    </row>
    <row r="3718" spans="4:6" x14ac:dyDescent="0.3">
      <c r="D3718" s="11" t="str">
        <f>(IF(B3718=Локализация!$C$64,1,IF(B3718=Локализация!$C$65,2,IF(B3718=Локализация!$C$66,3,IF(B3718=Локализация!$C$67,4,IF(B3718=Локализация!$C$68,5,IF(OR(B3718=1,B3718=2,B3718=3,B3718=4,B3718=5),B3718,"")))))))</f>
        <v/>
      </c>
      <c r="E3718" s="11" t="str">
        <f>(IF(C3718=Локализация!$C$70,1,IF(C3718=Локализация!$C$71,2,IF(C3718=Локализация!$C$72,3,IF(C3718=Локализация!$C$73,4,IF(C3718=Локализация!$C$74,5,IF(OR(C3718=1,C3718=2,C3718=3,C3718=4,C3718=5),C3718,"")))))))</f>
        <v/>
      </c>
      <c r="F3718" s="55" t="e">
        <f t="shared" si="71"/>
        <v>#VALUE!</v>
      </c>
    </row>
    <row r="3719" spans="4:6" x14ac:dyDescent="0.3">
      <c r="D3719" s="11" t="str">
        <f>(IF(B3719=Локализация!$C$64,1,IF(B3719=Локализация!$C$65,2,IF(B3719=Локализация!$C$66,3,IF(B3719=Локализация!$C$67,4,IF(B3719=Локализация!$C$68,5,IF(OR(B3719=1,B3719=2,B3719=3,B3719=4,B3719=5),B3719,"")))))))</f>
        <v/>
      </c>
      <c r="E3719" s="11" t="str">
        <f>(IF(C3719=Локализация!$C$70,1,IF(C3719=Локализация!$C$71,2,IF(C3719=Локализация!$C$72,3,IF(C3719=Локализация!$C$73,4,IF(C3719=Локализация!$C$74,5,IF(OR(C3719=1,C3719=2,C3719=3,C3719=4,C3719=5),C3719,"")))))))</f>
        <v/>
      </c>
      <c r="F3719" s="55" t="e">
        <f t="shared" si="71"/>
        <v>#VALUE!</v>
      </c>
    </row>
    <row r="3720" spans="4:6" x14ac:dyDescent="0.3">
      <c r="D3720" s="11" t="str">
        <f>(IF(B3720=Локализация!$C$64,1,IF(B3720=Локализация!$C$65,2,IF(B3720=Локализация!$C$66,3,IF(B3720=Локализация!$C$67,4,IF(B3720=Локализация!$C$68,5,IF(OR(B3720=1,B3720=2,B3720=3,B3720=4,B3720=5),B3720,"")))))))</f>
        <v/>
      </c>
      <c r="E3720" s="11" t="str">
        <f>(IF(C3720=Локализация!$C$70,1,IF(C3720=Локализация!$C$71,2,IF(C3720=Локализация!$C$72,3,IF(C3720=Локализация!$C$73,4,IF(C3720=Локализация!$C$74,5,IF(OR(C3720=1,C3720=2,C3720=3,C3720=4,C3720=5),C3720,"")))))))</f>
        <v/>
      </c>
      <c r="F3720" s="55" t="e">
        <f t="shared" si="71"/>
        <v>#VALUE!</v>
      </c>
    </row>
    <row r="3721" spans="4:6" x14ac:dyDescent="0.3">
      <c r="D3721" s="11" t="str">
        <f>(IF(B3721=Локализация!$C$64,1,IF(B3721=Локализация!$C$65,2,IF(B3721=Локализация!$C$66,3,IF(B3721=Локализация!$C$67,4,IF(B3721=Локализация!$C$68,5,IF(OR(B3721=1,B3721=2,B3721=3,B3721=4,B3721=5),B3721,"")))))))</f>
        <v/>
      </c>
      <c r="E3721" s="11" t="str">
        <f>(IF(C3721=Локализация!$C$70,1,IF(C3721=Локализация!$C$71,2,IF(C3721=Локализация!$C$72,3,IF(C3721=Локализация!$C$73,4,IF(C3721=Локализация!$C$74,5,IF(OR(C3721=1,C3721=2,C3721=3,C3721=4,C3721=5),C3721,"")))))))</f>
        <v/>
      </c>
      <c r="F3721" s="55" t="e">
        <f t="shared" si="71"/>
        <v>#VALUE!</v>
      </c>
    </row>
    <row r="3722" spans="4:6" x14ac:dyDescent="0.3">
      <c r="D3722" s="11" t="str">
        <f>(IF(B3722=Локализация!$C$64,1,IF(B3722=Локализация!$C$65,2,IF(B3722=Локализация!$C$66,3,IF(B3722=Локализация!$C$67,4,IF(B3722=Локализация!$C$68,5,IF(OR(B3722=1,B3722=2,B3722=3,B3722=4,B3722=5),B3722,"")))))))</f>
        <v/>
      </c>
      <c r="E3722" s="11" t="str">
        <f>(IF(C3722=Локализация!$C$70,1,IF(C3722=Локализация!$C$71,2,IF(C3722=Локализация!$C$72,3,IF(C3722=Локализация!$C$73,4,IF(C3722=Локализация!$C$74,5,IF(OR(C3722=1,C3722=2,C3722=3,C3722=4,C3722=5),C3722,"")))))))</f>
        <v/>
      </c>
      <c r="F3722" s="55" t="e">
        <f t="shared" si="71"/>
        <v>#VALUE!</v>
      </c>
    </row>
    <row r="3723" spans="4:6" x14ac:dyDescent="0.3">
      <c r="D3723" s="11" t="str">
        <f>(IF(B3723=Локализация!$C$64,1,IF(B3723=Локализация!$C$65,2,IF(B3723=Локализация!$C$66,3,IF(B3723=Локализация!$C$67,4,IF(B3723=Локализация!$C$68,5,IF(OR(B3723=1,B3723=2,B3723=3,B3723=4,B3723=5),B3723,"")))))))</f>
        <v/>
      </c>
      <c r="E3723" s="11" t="str">
        <f>(IF(C3723=Локализация!$C$70,1,IF(C3723=Локализация!$C$71,2,IF(C3723=Локализация!$C$72,3,IF(C3723=Локализация!$C$73,4,IF(C3723=Локализация!$C$74,5,IF(OR(C3723=1,C3723=2,C3723=3,C3723=4,C3723=5),C3723,"")))))))</f>
        <v/>
      </c>
      <c r="F3723" s="55" t="e">
        <f t="shared" si="71"/>
        <v>#VALUE!</v>
      </c>
    </row>
    <row r="3724" spans="4:6" x14ac:dyDescent="0.3">
      <c r="D3724" s="11" t="str">
        <f>(IF(B3724=Локализация!$C$64,1,IF(B3724=Локализация!$C$65,2,IF(B3724=Локализация!$C$66,3,IF(B3724=Локализация!$C$67,4,IF(B3724=Локализация!$C$68,5,IF(OR(B3724=1,B3724=2,B3724=3,B3724=4,B3724=5),B3724,"")))))))</f>
        <v/>
      </c>
      <c r="E3724" s="11" t="str">
        <f>(IF(C3724=Локализация!$C$70,1,IF(C3724=Локализация!$C$71,2,IF(C3724=Локализация!$C$72,3,IF(C3724=Локализация!$C$73,4,IF(C3724=Локализация!$C$74,5,IF(OR(C3724=1,C3724=2,C3724=3,C3724=4,C3724=5),C3724,"")))))))</f>
        <v/>
      </c>
      <c r="F3724" s="55" t="e">
        <f t="shared" si="71"/>
        <v>#VALUE!</v>
      </c>
    </row>
    <row r="3725" spans="4:6" x14ac:dyDescent="0.3">
      <c r="D3725" s="11" t="str">
        <f>(IF(B3725=Локализация!$C$64,1,IF(B3725=Локализация!$C$65,2,IF(B3725=Локализация!$C$66,3,IF(B3725=Локализация!$C$67,4,IF(B3725=Локализация!$C$68,5,IF(OR(B3725=1,B3725=2,B3725=3,B3725=4,B3725=5),B3725,"")))))))</f>
        <v/>
      </c>
      <c r="E3725" s="11" t="str">
        <f>(IF(C3725=Локализация!$C$70,1,IF(C3725=Локализация!$C$71,2,IF(C3725=Локализация!$C$72,3,IF(C3725=Локализация!$C$73,4,IF(C3725=Локализация!$C$74,5,IF(OR(C3725=1,C3725=2,C3725=3,C3725=4,C3725=5),C3725,"")))))))</f>
        <v/>
      </c>
      <c r="F3725" s="55" t="e">
        <f t="shared" si="71"/>
        <v>#VALUE!</v>
      </c>
    </row>
    <row r="3726" spans="4:6" x14ac:dyDescent="0.3">
      <c r="D3726" s="11" t="str">
        <f>(IF(B3726=Локализация!$C$64,1,IF(B3726=Локализация!$C$65,2,IF(B3726=Локализация!$C$66,3,IF(B3726=Локализация!$C$67,4,IF(B3726=Локализация!$C$68,5,IF(OR(B3726=1,B3726=2,B3726=3,B3726=4,B3726=5),B3726,"")))))))</f>
        <v/>
      </c>
      <c r="E3726" s="11" t="str">
        <f>(IF(C3726=Локализация!$C$70,1,IF(C3726=Локализация!$C$71,2,IF(C3726=Локализация!$C$72,3,IF(C3726=Локализация!$C$73,4,IF(C3726=Локализация!$C$74,5,IF(OR(C3726=1,C3726=2,C3726=3,C3726=4,C3726=5),C3726,"")))))))</f>
        <v/>
      </c>
      <c r="F3726" s="55" t="e">
        <f t="shared" si="71"/>
        <v>#VALUE!</v>
      </c>
    </row>
    <row r="3727" spans="4:6" x14ac:dyDescent="0.3">
      <c r="D3727" s="11" t="str">
        <f>(IF(B3727=Локализация!$C$64,1,IF(B3727=Локализация!$C$65,2,IF(B3727=Локализация!$C$66,3,IF(B3727=Локализация!$C$67,4,IF(B3727=Локализация!$C$68,5,IF(OR(B3727=1,B3727=2,B3727=3,B3727=4,B3727=5),B3727,"")))))))</f>
        <v/>
      </c>
      <c r="E3727" s="11" t="str">
        <f>(IF(C3727=Локализация!$C$70,1,IF(C3727=Локализация!$C$71,2,IF(C3727=Локализация!$C$72,3,IF(C3727=Локализация!$C$73,4,IF(C3727=Локализация!$C$74,5,IF(OR(C3727=1,C3727=2,C3727=3,C3727=4,C3727=5),C3727,"")))))))</f>
        <v/>
      </c>
      <c r="F3727" s="55" t="e">
        <f t="shared" si="71"/>
        <v>#VALUE!</v>
      </c>
    </row>
    <row r="3728" spans="4:6" x14ac:dyDescent="0.3">
      <c r="D3728" s="11" t="str">
        <f>(IF(B3728=Локализация!$C$64,1,IF(B3728=Локализация!$C$65,2,IF(B3728=Локализация!$C$66,3,IF(B3728=Локализация!$C$67,4,IF(B3728=Локализация!$C$68,5,IF(OR(B3728=1,B3728=2,B3728=3,B3728=4,B3728=5),B3728,"")))))))</f>
        <v/>
      </c>
      <c r="E3728" s="11" t="str">
        <f>(IF(C3728=Локализация!$C$70,1,IF(C3728=Локализация!$C$71,2,IF(C3728=Локализация!$C$72,3,IF(C3728=Локализация!$C$73,4,IF(C3728=Локализация!$C$74,5,IF(OR(C3728=1,C3728=2,C3728=3,C3728=4,C3728=5),C3728,"")))))))</f>
        <v/>
      </c>
      <c r="F3728" s="55" t="e">
        <f t="shared" si="71"/>
        <v>#VALUE!</v>
      </c>
    </row>
    <row r="3729" spans="4:6" x14ac:dyDescent="0.3">
      <c r="D3729" s="11" t="str">
        <f>(IF(B3729=Локализация!$C$64,1,IF(B3729=Локализация!$C$65,2,IF(B3729=Локализация!$C$66,3,IF(B3729=Локализация!$C$67,4,IF(B3729=Локализация!$C$68,5,IF(OR(B3729=1,B3729=2,B3729=3,B3729=4,B3729=5),B3729,"")))))))</f>
        <v/>
      </c>
      <c r="E3729" s="11" t="str">
        <f>(IF(C3729=Локализация!$C$70,1,IF(C3729=Локализация!$C$71,2,IF(C3729=Локализация!$C$72,3,IF(C3729=Локализация!$C$73,4,IF(C3729=Локализация!$C$74,5,IF(OR(C3729=1,C3729=2,C3729=3,C3729=4,C3729=5),C3729,"")))))))</f>
        <v/>
      </c>
      <c r="F3729" s="55" t="e">
        <f t="shared" si="71"/>
        <v>#VALUE!</v>
      </c>
    </row>
    <row r="3730" spans="4:6" x14ac:dyDescent="0.3">
      <c r="D3730" s="11" t="str">
        <f>(IF(B3730=Локализация!$C$64,1,IF(B3730=Локализация!$C$65,2,IF(B3730=Локализация!$C$66,3,IF(B3730=Локализация!$C$67,4,IF(B3730=Локализация!$C$68,5,IF(OR(B3730=1,B3730=2,B3730=3,B3730=4,B3730=5),B3730,"")))))))</f>
        <v/>
      </c>
      <c r="E3730" s="11" t="str">
        <f>(IF(C3730=Локализация!$C$70,1,IF(C3730=Локализация!$C$71,2,IF(C3730=Локализация!$C$72,3,IF(C3730=Локализация!$C$73,4,IF(C3730=Локализация!$C$74,5,IF(OR(C3730=1,C3730=2,C3730=3,C3730=4,C3730=5),C3730,"")))))))</f>
        <v/>
      </c>
      <c r="F3730" s="55" t="e">
        <f t="shared" si="71"/>
        <v>#VALUE!</v>
      </c>
    </row>
    <row r="3731" spans="4:6" x14ac:dyDescent="0.3">
      <c r="D3731" s="11" t="str">
        <f>(IF(B3731=Локализация!$C$64,1,IF(B3731=Локализация!$C$65,2,IF(B3731=Локализация!$C$66,3,IF(B3731=Локализация!$C$67,4,IF(B3731=Локализация!$C$68,5,IF(OR(B3731=1,B3731=2,B3731=3,B3731=4,B3731=5),B3731,"")))))))</f>
        <v/>
      </c>
      <c r="E3731" s="11" t="str">
        <f>(IF(C3731=Локализация!$C$70,1,IF(C3731=Локализация!$C$71,2,IF(C3731=Локализация!$C$72,3,IF(C3731=Локализация!$C$73,4,IF(C3731=Локализация!$C$74,5,IF(OR(C3731=1,C3731=2,C3731=3,C3731=4,C3731=5),C3731,"")))))))</f>
        <v/>
      </c>
      <c r="F3731" s="55" t="e">
        <f t="shared" si="71"/>
        <v>#VALUE!</v>
      </c>
    </row>
    <row r="3732" spans="4:6" x14ac:dyDescent="0.3">
      <c r="D3732" s="11" t="str">
        <f>(IF(B3732=Локализация!$C$64,1,IF(B3732=Локализация!$C$65,2,IF(B3732=Локализация!$C$66,3,IF(B3732=Локализация!$C$67,4,IF(B3732=Локализация!$C$68,5,IF(OR(B3732=1,B3732=2,B3732=3,B3732=4,B3732=5),B3732,"")))))))</f>
        <v/>
      </c>
      <c r="E3732" s="11" t="str">
        <f>(IF(C3732=Локализация!$C$70,1,IF(C3732=Локализация!$C$71,2,IF(C3732=Локализация!$C$72,3,IF(C3732=Локализация!$C$73,4,IF(C3732=Локализация!$C$74,5,IF(OR(C3732=1,C3732=2,C3732=3,C3732=4,C3732=5),C3732,"")))))))</f>
        <v/>
      </c>
      <c r="F3732" s="55" t="e">
        <f t="shared" si="71"/>
        <v>#VALUE!</v>
      </c>
    </row>
    <row r="3733" spans="4:6" x14ac:dyDescent="0.3">
      <c r="D3733" s="11" t="str">
        <f>(IF(B3733=Локализация!$C$64,1,IF(B3733=Локализация!$C$65,2,IF(B3733=Локализация!$C$66,3,IF(B3733=Локализация!$C$67,4,IF(B3733=Локализация!$C$68,5,IF(OR(B3733=1,B3733=2,B3733=3,B3733=4,B3733=5),B3733,"")))))))</f>
        <v/>
      </c>
      <c r="E3733" s="11" t="str">
        <f>(IF(C3733=Локализация!$C$70,1,IF(C3733=Локализация!$C$71,2,IF(C3733=Локализация!$C$72,3,IF(C3733=Локализация!$C$73,4,IF(C3733=Локализация!$C$74,5,IF(OR(C3733=1,C3733=2,C3733=3,C3733=4,C3733=5),C3733,"")))))))</f>
        <v/>
      </c>
      <c r="F3733" s="55" t="e">
        <f t="shared" si="71"/>
        <v>#VALUE!</v>
      </c>
    </row>
    <row r="3734" spans="4:6" x14ac:dyDescent="0.3">
      <c r="D3734" s="11" t="str">
        <f>(IF(B3734=Локализация!$C$64,1,IF(B3734=Локализация!$C$65,2,IF(B3734=Локализация!$C$66,3,IF(B3734=Локализация!$C$67,4,IF(B3734=Локализация!$C$68,5,IF(OR(B3734=1,B3734=2,B3734=3,B3734=4,B3734=5),B3734,"")))))))</f>
        <v/>
      </c>
      <c r="E3734" s="11" t="str">
        <f>(IF(C3734=Локализация!$C$70,1,IF(C3734=Локализация!$C$71,2,IF(C3734=Локализация!$C$72,3,IF(C3734=Локализация!$C$73,4,IF(C3734=Локализация!$C$74,5,IF(OR(C3734=1,C3734=2,C3734=3,C3734=4,C3734=5),C3734,"")))))))</f>
        <v/>
      </c>
      <c r="F3734" s="55" t="e">
        <f t="shared" si="71"/>
        <v>#VALUE!</v>
      </c>
    </row>
    <row r="3735" spans="4:6" x14ac:dyDescent="0.3">
      <c r="D3735" s="11" t="str">
        <f>(IF(B3735=Локализация!$C$64,1,IF(B3735=Локализация!$C$65,2,IF(B3735=Локализация!$C$66,3,IF(B3735=Локализация!$C$67,4,IF(B3735=Локализация!$C$68,5,IF(OR(B3735=1,B3735=2,B3735=3,B3735=4,B3735=5),B3735,"")))))))</f>
        <v/>
      </c>
      <c r="E3735" s="11" t="str">
        <f>(IF(C3735=Локализация!$C$70,1,IF(C3735=Локализация!$C$71,2,IF(C3735=Локализация!$C$72,3,IF(C3735=Локализация!$C$73,4,IF(C3735=Локализация!$C$74,5,IF(OR(C3735=1,C3735=2,C3735=3,C3735=4,C3735=5),C3735,"")))))))</f>
        <v/>
      </c>
      <c r="F3735" s="55" t="e">
        <f t="shared" si="71"/>
        <v>#VALUE!</v>
      </c>
    </row>
    <row r="3736" spans="4:6" x14ac:dyDescent="0.3">
      <c r="D3736" s="11" t="str">
        <f>(IF(B3736=Локализация!$C$64,1,IF(B3736=Локализация!$C$65,2,IF(B3736=Локализация!$C$66,3,IF(B3736=Локализация!$C$67,4,IF(B3736=Локализация!$C$68,5,IF(OR(B3736=1,B3736=2,B3736=3,B3736=4,B3736=5),B3736,"")))))))</f>
        <v/>
      </c>
      <c r="E3736" s="11" t="str">
        <f>(IF(C3736=Локализация!$C$70,1,IF(C3736=Локализация!$C$71,2,IF(C3736=Локализация!$C$72,3,IF(C3736=Локализация!$C$73,4,IF(C3736=Локализация!$C$74,5,IF(OR(C3736=1,C3736=2,C3736=3,C3736=4,C3736=5),C3736,"")))))))</f>
        <v/>
      </c>
      <c r="F3736" s="55" t="e">
        <f t="shared" si="71"/>
        <v>#VALUE!</v>
      </c>
    </row>
    <row r="3737" spans="4:6" x14ac:dyDescent="0.3">
      <c r="D3737" s="11" t="str">
        <f>(IF(B3737=Локализация!$C$64,1,IF(B3737=Локализация!$C$65,2,IF(B3737=Локализация!$C$66,3,IF(B3737=Локализация!$C$67,4,IF(B3737=Локализация!$C$68,5,IF(OR(B3737=1,B3737=2,B3737=3,B3737=4,B3737=5),B3737,"")))))))</f>
        <v/>
      </c>
      <c r="E3737" s="11" t="str">
        <f>(IF(C3737=Локализация!$C$70,1,IF(C3737=Локализация!$C$71,2,IF(C3737=Локализация!$C$72,3,IF(C3737=Локализация!$C$73,4,IF(C3737=Локализация!$C$74,5,IF(OR(C3737=1,C3737=2,C3737=3,C3737=4,C3737=5),C3737,"")))))))</f>
        <v/>
      </c>
      <c r="F3737" s="55" t="e">
        <f t="shared" si="71"/>
        <v>#VALUE!</v>
      </c>
    </row>
    <row r="3738" spans="4:6" x14ac:dyDescent="0.3">
      <c r="D3738" s="11" t="str">
        <f>(IF(B3738=Локализация!$C$64,1,IF(B3738=Локализация!$C$65,2,IF(B3738=Локализация!$C$66,3,IF(B3738=Локализация!$C$67,4,IF(B3738=Локализация!$C$68,5,IF(OR(B3738=1,B3738=2,B3738=3,B3738=4,B3738=5),B3738,"")))))))</f>
        <v/>
      </c>
      <c r="E3738" s="11" t="str">
        <f>(IF(C3738=Локализация!$C$70,1,IF(C3738=Локализация!$C$71,2,IF(C3738=Локализация!$C$72,3,IF(C3738=Локализация!$C$73,4,IF(C3738=Локализация!$C$74,5,IF(OR(C3738=1,C3738=2,C3738=3,C3738=4,C3738=5),C3738,"")))))))</f>
        <v/>
      </c>
      <c r="F3738" s="55" t="e">
        <f t="shared" si="71"/>
        <v>#VALUE!</v>
      </c>
    </row>
    <row r="3739" spans="4:6" x14ac:dyDescent="0.3">
      <c r="D3739" s="11" t="str">
        <f>(IF(B3739=Локализация!$C$64,1,IF(B3739=Локализация!$C$65,2,IF(B3739=Локализация!$C$66,3,IF(B3739=Локализация!$C$67,4,IF(B3739=Локализация!$C$68,5,IF(OR(B3739=1,B3739=2,B3739=3,B3739=4,B3739=5),B3739,"")))))))</f>
        <v/>
      </c>
      <c r="E3739" s="11" t="str">
        <f>(IF(C3739=Локализация!$C$70,1,IF(C3739=Локализация!$C$71,2,IF(C3739=Локализация!$C$72,3,IF(C3739=Локализация!$C$73,4,IF(C3739=Локализация!$C$74,5,IF(OR(C3739=1,C3739=2,C3739=3,C3739=4,C3739=5),C3739,"")))))))</f>
        <v/>
      </c>
      <c r="F3739" s="55" t="e">
        <f t="shared" si="71"/>
        <v>#VALUE!</v>
      </c>
    </row>
    <row r="3740" spans="4:6" x14ac:dyDescent="0.3">
      <c r="D3740" s="11" t="str">
        <f>(IF(B3740=Локализация!$C$64,1,IF(B3740=Локализация!$C$65,2,IF(B3740=Локализация!$C$66,3,IF(B3740=Локализация!$C$67,4,IF(B3740=Локализация!$C$68,5,IF(OR(B3740=1,B3740=2,B3740=3,B3740=4,B3740=5),B3740,"")))))))</f>
        <v/>
      </c>
      <c r="E3740" s="11" t="str">
        <f>(IF(C3740=Локализация!$C$70,1,IF(C3740=Локализация!$C$71,2,IF(C3740=Локализация!$C$72,3,IF(C3740=Локализация!$C$73,4,IF(C3740=Локализация!$C$74,5,IF(OR(C3740=1,C3740=2,C3740=3,C3740=4,C3740=5),C3740,"")))))))</f>
        <v/>
      </c>
      <c r="F3740" s="55" t="e">
        <f t="shared" si="71"/>
        <v>#VALUE!</v>
      </c>
    </row>
    <row r="3741" spans="4:6" x14ac:dyDescent="0.3">
      <c r="D3741" s="11" t="str">
        <f>(IF(B3741=Локализация!$C$64,1,IF(B3741=Локализация!$C$65,2,IF(B3741=Локализация!$C$66,3,IF(B3741=Локализация!$C$67,4,IF(B3741=Локализация!$C$68,5,IF(OR(B3741=1,B3741=2,B3741=3,B3741=4,B3741=5),B3741,"")))))))</f>
        <v/>
      </c>
      <c r="E3741" s="11" t="str">
        <f>(IF(C3741=Локализация!$C$70,1,IF(C3741=Локализация!$C$71,2,IF(C3741=Локализация!$C$72,3,IF(C3741=Локализация!$C$73,4,IF(C3741=Локализация!$C$74,5,IF(OR(C3741=1,C3741=2,C3741=3,C3741=4,C3741=5),C3741,"")))))))</f>
        <v/>
      </c>
      <c r="F3741" s="55" t="e">
        <f t="shared" si="71"/>
        <v>#VALUE!</v>
      </c>
    </row>
    <row r="3742" spans="4:6" x14ac:dyDescent="0.3">
      <c r="D3742" s="11" t="str">
        <f>(IF(B3742=Локализация!$C$64,1,IF(B3742=Локализация!$C$65,2,IF(B3742=Локализация!$C$66,3,IF(B3742=Локализация!$C$67,4,IF(B3742=Локализация!$C$68,5,IF(OR(B3742=1,B3742=2,B3742=3,B3742=4,B3742=5),B3742,"")))))))</f>
        <v/>
      </c>
      <c r="E3742" s="11" t="str">
        <f>(IF(C3742=Локализация!$C$70,1,IF(C3742=Локализация!$C$71,2,IF(C3742=Локализация!$C$72,3,IF(C3742=Локализация!$C$73,4,IF(C3742=Локализация!$C$74,5,IF(OR(C3742=1,C3742=2,C3742=3,C3742=4,C3742=5),C3742,"")))))))</f>
        <v/>
      </c>
      <c r="F3742" s="55" t="e">
        <f t="shared" si="71"/>
        <v>#VALUE!</v>
      </c>
    </row>
    <row r="3743" spans="4:6" x14ac:dyDescent="0.3">
      <c r="D3743" s="11" t="str">
        <f>(IF(B3743=Локализация!$C$64,1,IF(B3743=Локализация!$C$65,2,IF(B3743=Локализация!$C$66,3,IF(B3743=Локализация!$C$67,4,IF(B3743=Локализация!$C$68,5,IF(OR(B3743=1,B3743=2,B3743=3,B3743=4,B3743=5),B3743,"")))))))</f>
        <v/>
      </c>
      <c r="E3743" s="11" t="str">
        <f>(IF(C3743=Локализация!$C$70,1,IF(C3743=Локализация!$C$71,2,IF(C3743=Локализация!$C$72,3,IF(C3743=Локализация!$C$73,4,IF(C3743=Локализация!$C$74,5,IF(OR(C3743=1,C3743=2,C3743=3,C3743=4,C3743=5),C3743,"")))))))</f>
        <v/>
      </c>
      <c r="F3743" s="55" t="e">
        <f t="shared" si="71"/>
        <v>#VALUE!</v>
      </c>
    </row>
    <row r="3744" spans="4:6" x14ac:dyDescent="0.3">
      <c r="D3744" s="11" t="str">
        <f>(IF(B3744=Локализация!$C$64,1,IF(B3744=Локализация!$C$65,2,IF(B3744=Локализация!$C$66,3,IF(B3744=Локализация!$C$67,4,IF(B3744=Локализация!$C$68,5,IF(OR(B3744=1,B3744=2,B3744=3,B3744=4,B3744=5),B3744,"")))))))</f>
        <v/>
      </c>
      <c r="E3744" s="11" t="str">
        <f>(IF(C3744=Локализация!$C$70,1,IF(C3744=Локализация!$C$71,2,IF(C3744=Локализация!$C$72,3,IF(C3744=Локализация!$C$73,4,IF(C3744=Локализация!$C$74,5,IF(OR(C3744=1,C3744=2,C3744=3,C3744=4,C3744=5),C3744,"")))))))</f>
        <v/>
      </c>
      <c r="F3744" s="55" t="e">
        <f t="shared" si="71"/>
        <v>#VALUE!</v>
      </c>
    </row>
    <row r="3745" spans="4:6" x14ac:dyDescent="0.3">
      <c r="D3745" s="11" t="str">
        <f>(IF(B3745=Локализация!$C$64,1,IF(B3745=Локализация!$C$65,2,IF(B3745=Локализация!$C$66,3,IF(B3745=Локализация!$C$67,4,IF(B3745=Локализация!$C$68,5,IF(OR(B3745=1,B3745=2,B3745=3,B3745=4,B3745=5),B3745,"")))))))</f>
        <v/>
      </c>
      <c r="E3745" s="11" t="str">
        <f>(IF(C3745=Локализация!$C$70,1,IF(C3745=Локализация!$C$71,2,IF(C3745=Локализация!$C$72,3,IF(C3745=Локализация!$C$73,4,IF(C3745=Локализация!$C$74,5,IF(OR(C3745=1,C3745=2,C3745=3,C3745=4,C3745=5),C3745,"")))))))</f>
        <v/>
      </c>
      <c r="F3745" s="55" t="e">
        <f t="shared" si="71"/>
        <v>#VALUE!</v>
      </c>
    </row>
    <row r="3746" spans="4:6" x14ac:dyDescent="0.3">
      <c r="D3746" s="11" t="str">
        <f>(IF(B3746=Локализация!$C$64,1,IF(B3746=Локализация!$C$65,2,IF(B3746=Локализация!$C$66,3,IF(B3746=Локализация!$C$67,4,IF(B3746=Локализация!$C$68,5,IF(OR(B3746=1,B3746=2,B3746=3,B3746=4,B3746=5),B3746,"")))))))</f>
        <v/>
      </c>
      <c r="E3746" s="11" t="str">
        <f>(IF(C3746=Локализация!$C$70,1,IF(C3746=Локализация!$C$71,2,IF(C3746=Локализация!$C$72,3,IF(C3746=Локализация!$C$73,4,IF(C3746=Локализация!$C$74,5,IF(OR(C3746=1,C3746=2,C3746=3,C3746=4,C3746=5),C3746,"")))))))</f>
        <v/>
      </c>
      <c r="F3746" s="55" t="e">
        <f t="shared" ref="F3746:F3809" si="72">(((D3746+E3746)-2)/8)</f>
        <v>#VALUE!</v>
      </c>
    </row>
    <row r="3747" spans="4:6" x14ac:dyDescent="0.3">
      <c r="D3747" s="11" t="str">
        <f>(IF(B3747=Локализация!$C$64,1,IF(B3747=Локализация!$C$65,2,IF(B3747=Локализация!$C$66,3,IF(B3747=Локализация!$C$67,4,IF(B3747=Локализация!$C$68,5,IF(OR(B3747=1,B3747=2,B3747=3,B3747=4,B3747=5),B3747,"")))))))</f>
        <v/>
      </c>
      <c r="E3747" s="11" t="str">
        <f>(IF(C3747=Локализация!$C$70,1,IF(C3747=Локализация!$C$71,2,IF(C3747=Локализация!$C$72,3,IF(C3747=Локализация!$C$73,4,IF(C3747=Локализация!$C$74,5,IF(OR(C3747=1,C3747=2,C3747=3,C3747=4,C3747=5),C3747,"")))))))</f>
        <v/>
      </c>
      <c r="F3747" s="55" t="e">
        <f t="shared" si="72"/>
        <v>#VALUE!</v>
      </c>
    </row>
    <row r="3748" spans="4:6" x14ac:dyDescent="0.3">
      <c r="D3748" s="11" t="str">
        <f>(IF(B3748=Локализация!$C$64,1,IF(B3748=Локализация!$C$65,2,IF(B3748=Локализация!$C$66,3,IF(B3748=Локализация!$C$67,4,IF(B3748=Локализация!$C$68,5,IF(OR(B3748=1,B3748=2,B3748=3,B3748=4,B3748=5),B3748,"")))))))</f>
        <v/>
      </c>
      <c r="E3748" s="11" t="str">
        <f>(IF(C3748=Локализация!$C$70,1,IF(C3748=Локализация!$C$71,2,IF(C3748=Локализация!$C$72,3,IF(C3748=Локализация!$C$73,4,IF(C3748=Локализация!$C$74,5,IF(OR(C3748=1,C3748=2,C3748=3,C3748=4,C3748=5),C3748,"")))))))</f>
        <v/>
      </c>
      <c r="F3748" s="55" t="e">
        <f t="shared" si="72"/>
        <v>#VALUE!</v>
      </c>
    </row>
    <row r="3749" spans="4:6" x14ac:dyDescent="0.3">
      <c r="D3749" s="11" t="str">
        <f>(IF(B3749=Локализация!$C$64,1,IF(B3749=Локализация!$C$65,2,IF(B3749=Локализация!$C$66,3,IF(B3749=Локализация!$C$67,4,IF(B3749=Локализация!$C$68,5,IF(OR(B3749=1,B3749=2,B3749=3,B3749=4,B3749=5),B3749,"")))))))</f>
        <v/>
      </c>
      <c r="E3749" s="11" t="str">
        <f>(IF(C3749=Локализация!$C$70,1,IF(C3749=Локализация!$C$71,2,IF(C3749=Локализация!$C$72,3,IF(C3749=Локализация!$C$73,4,IF(C3749=Локализация!$C$74,5,IF(OR(C3749=1,C3749=2,C3749=3,C3749=4,C3749=5),C3749,"")))))))</f>
        <v/>
      </c>
      <c r="F3749" s="55" t="e">
        <f t="shared" si="72"/>
        <v>#VALUE!</v>
      </c>
    </row>
    <row r="3750" spans="4:6" x14ac:dyDescent="0.3">
      <c r="D3750" s="11" t="str">
        <f>(IF(B3750=Локализация!$C$64,1,IF(B3750=Локализация!$C$65,2,IF(B3750=Локализация!$C$66,3,IF(B3750=Локализация!$C$67,4,IF(B3750=Локализация!$C$68,5,IF(OR(B3750=1,B3750=2,B3750=3,B3750=4,B3750=5),B3750,"")))))))</f>
        <v/>
      </c>
      <c r="E3750" s="11" t="str">
        <f>(IF(C3750=Локализация!$C$70,1,IF(C3750=Локализация!$C$71,2,IF(C3750=Локализация!$C$72,3,IF(C3750=Локализация!$C$73,4,IF(C3750=Локализация!$C$74,5,IF(OR(C3750=1,C3750=2,C3750=3,C3750=4,C3750=5),C3750,"")))))))</f>
        <v/>
      </c>
      <c r="F3750" s="55" t="e">
        <f t="shared" si="72"/>
        <v>#VALUE!</v>
      </c>
    </row>
    <row r="3751" spans="4:6" x14ac:dyDescent="0.3">
      <c r="D3751" s="11" t="str">
        <f>(IF(B3751=Локализация!$C$64,1,IF(B3751=Локализация!$C$65,2,IF(B3751=Локализация!$C$66,3,IF(B3751=Локализация!$C$67,4,IF(B3751=Локализация!$C$68,5,IF(OR(B3751=1,B3751=2,B3751=3,B3751=4,B3751=5),B3751,"")))))))</f>
        <v/>
      </c>
      <c r="E3751" s="11" t="str">
        <f>(IF(C3751=Локализация!$C$70,1,IF(C3751=Локализация!$C$71,2,IF(C3751=Локализация!$C$72,3,IF(C3751=Локализация!$C$73,4,IF(C3751=Локализация!$C$74,5,IF(OR(C3751=1,C3751=2,C3751=3,C3751=4,C3751=5),C3751,"")))))))</f>
        <v/>
      </c>
      <c r="F3751" s="55" t="e">
        <f t="shared" si="72"/>
        <v>#VALUE!</v>
      </c>
    </row>
    <row r="3752" spans="4:6" x14ac:dyDescent="0.3">
      <c r="D3752" s="11" t="str">
        <f>(IF(B3752=Локализация!$C$64,1,IF(B3752=Локализация!$C$65,2,IF(B3752=Локализация!$C$66,3,IF(B3752=Локализация!$C$67,4,IF(B3752=Локализация!$C$68,5,IF(OR(B3752=1,B3752=2,B3752=3,B3752=4,B3752=5),B3752,"")))))))</f>
        <v/>
      </c>
      <c r="E3752" s="11" t="str">
        <f>(IF(C3752=Локализация!$C$70,1,IF(C3752=Локализация!$C$71,2,IF(C3752=Локализация!$C$72,3,IF(C3752=Локализация!$C$73,4,IF(C3752=Локализация!$C$74,5,IF(OR(C3752=1,C3752=2,C3752=3,C3752=4,C3752=5),C3752,"")))))))</f>
        <v/>
      </c>
      <c r="F3752" s="55" t="e">
        <f t="shared" si="72"/>
        <v>#VALUE!</v>
      </c>
    </row>
    <row r="3753" spans="4:6" x14ac:dyDescent="0.3">
      <c r="D3753" s="11" t="str">
        <f>(IF(B3753=Локализация!$C$64,1,IF(B3753=Локализация!$C$65,2,IF(B3753=Локализация!$C$66,3,IF(B3753=Локализация!$C$67,4,IF(B3753=Локализация!$C$68,5,IF(OR(B3753=1,B3753=2,B3753=3,B3753=4,B3753=5),B3753,"")))))))</f>
        <v/>
      </c>
      <c r="E3753" s="11" t="str">
        <f>(IF(C3753=Локализация!$C$70,1,IF(C3753=Локализация!$C$71,2,IF(C3753=Локализация!$C$72,3,IF(C3753=Локализация!$C$73,4,IF(C3753=Локализация!$C$74,5,IF(OR(C3753=1,C3753=2,C3753=3,C3753=4,C3753=5),C3753,"")))))))</f>
        <v/>
      </c>
      <c r="F3753" s="55" t="e">
        <f t="shared" si="72"/>
        <v>#VALUE!</v>
      </c>
    </row>
    <row r="3754" spans="4:6" x14ac:dyDescent="0.3">
      <c r="D3754" s="11" t="str">
        <f>(IF(B3754=Локализация!$C$64,1,IF(B3754=Локализация!$C$65,2,IF(B3754=Локализация!$C$66,3,IF(B3754=Локализация!$C$67,4,IF(B3754=Локализация!$C$68,5,IF(OR(B3754=1,B3754=2,B3754=3,B3754=4,B3754=5),B3754,"")))))))</f>
        <v/>
      </c>
      <c r="E3754" s="11" t="str">
        <f>(IF(C3754=Локализация!$C$70,1,IF(C3754=Локализация!$C$71,2,IF(C3754=Локализация!$C$72,3,IF(C3754=Локализация!$C$73,4,IF(C3754=Локализация!$C$74,5,IF(OR(C3754=1,C3754=2,C3754=3,C3754=4,C3754=5),C3754,"")))))))</f>
        <v/>
      </c>
      <c r="F3754" s="55" t="e">
        <f t="shared" si="72"/>
        <v>#VALUE!</v>
      </c>
    </row>
    <row r="3755" spans="4:6" x14ac:dyDescent="0.3">
      <c r="D3755" s="11" t="str">
        <f>(IF(B3755=Локализация!$C$64,1,IF(B3755=Локализация!$C$65,2,IF(B3755=Локализация!$C$66,3,IF(B3755=Локализация!$C$67,4,IF(B3755=Локализация!$C$68,5,IF(OR(B3755=1,B3755=2,B3755=3,B3755=4,B3755=5),B3755,"")))))))</f>
        <v/>
      </c>
      <c r="E3755" s="11" t="str">
        <f>(IF(C3755=Локализация!$C$70,1,IF(C3755=Локализация!$C$71,2,IF(C3755=Локализация!$C$72,3,IF(C3755=Локализация!$C$73,4,IF(C3755=Локализация!$C$74,5,IF(OR(C3755=1,C3755=2,C3755=3,C3755=4,C3755=5),C3755,"")))))))</f>
        <v/>
      </c>
      <c r="F3755" s="55" t="e">
        <f t="shared" si="72"/>
        <v>#VALUE!</v>
      </c>
    </row>
    <row r="3756" spans="4:6" x14ac:dyDescent="0.3">
      <c r="D3756" s="11" t="str">
        <f>(IF(B3756=Локализация!$C$64,1,IF(B3756=Локализация!$C$65,2,IF(B3756=Локализация!$C$66,3,IF(B3756=Локализация!$C$67,4,IF(B3756=Локализация!$C$68,5,IF(OR(B3756=1,B3756=2,B3756=3,B3756=4,B3756=5),B3756,"")))))))</f>
        <v/>
      </c>
      <c r="E3756" s="11" t="str">
        <f>(IF(C3756=Локализация!$C$70,1,IF(C3756=Локализация!$C$71,2,IF(C3756=Локализация!$C$72,3,IF(C3756=Локализация!$C$73,4,IF(C3756=Локализация!$C$74,5,IF(OR(C3756=1,C3756=2,C3756=3,C3756=4,C3756=5),C3756,"")))))))</f>
        <v/>
      </c>
      <c r="F3756" s="55" t="e">
        <f t="shared" si="72"/>
        <v>#VALUE!</v>
      </c>
    </row>
    <row r="3757" spans="4:6" x14ac:dyDescent="0.3">
      <c r="D3757" s="11" t="str">
        <f>(IF(B3757=Локализация!$C$64,1,IF(B3757=Локализация!$C$65,2,IF(B3757=Локализация!$C$66,3,IF(B3757=Локализация!$C$67,4,IF(B3757=Локализация!$C$68,5,IF(OR(B3757=1,B3757=2,B3757=3,B3757=4,B3757=5),B3757,"")))))))</f>
        <v/>
      </c>
      <c r="E3757" s="11" t="str">
        <f>(IF(C3757=Локализация!$C$70,1,IF(C3757=Локализация!$C$71,2,IF(C3757=Локализация!$C$72,3,IF(C3757=Локализация!$C$73,4,IF(C3757=Локализация!$C$74,5,IF(OR(C3757=1,C3757=2,C3757=3,C3757=4,C3757=5),C3757,"")))))))</f>
        <v/>
      </c>
      <c r="F3757" s="55" t="e">
        <f t="shared" si="72"/>
        <v>#VALUE!</v>
      </c>
    </row>
    <row r="3758" spans="4:6" x14ac:dyDescent="0.3">
      <c r="D3758" s="11" t="str">
        <f>(IF(B3758=Локализация!$C$64,1,IF(B3758=Локализация!$C$65,2,IF(B3758=Локализация!$C$66,3,IF(B3758=Локализация!$C$67,4,IF(B3758=Локализация!$C$68,5,IF(OR(B3758=1,B3758=2,B3758=3,B3758=4,B3758=5),B3758,"")))))))</f>
        <v/>
      </c>
      <c r="E3758" s="11" t="str">
        <f>(IF(C3758=Локализация!$C$70,1,IF(C3758=Локализация!$C$71,2,IF(C3758=Локализация!$C$72,3,IF(C3758=Локализация!$C$73,4,IF(C3758=Локализация!$C$74,5,IF(OR(C3758=1,C3758=2,C3758=3,C3758=4,C3758=5),C3758,"")))))))</f>
        <v/>
      </c>
      <c r="F3758" s="55" t="e">
        <f t="shared" si="72"/>
        <v>#VALUE!</v>
      </c>
    </row>
    <row r="3759" spans="4:6" x14ac:dyDescent="0.3">
      <c r="D3759" s="11" t="str">
        <f>(IF(B3759=Локализация!$C$64,1,IF(B3759=Локализация!$C$65,2,IF(B3759=Локализация!$C$66,3,IF(B3759=Локализация!$C$67,4,IF(B3759=Локализация!$C$68,5,IF(OR(B3759=1,B3759=2,B3759=3,B3759=4,B3759=5),B3759,"")))))))</f>
        <v/>
      </c>
      <c r="E3759" s="11" t="str">
        <f>(IF(C3759=Локализация!$C$70,1,IF(C3759=Локализация!$C$71,2,IF(C3759=Локализация!$C$72,3,IF(C3759=Локализация!$C$73,4,IF(C3759=Локализация!$C$74,5,IF(OR(C3759=1,C3759=2,C3759=3,C3759=4,C3759=5),C3759,"")))))))</f>
        <v/>
      </c>
      <c r="F3759" s="55" t="e">
        <f t="shared" si="72"/>
        <v>#VALUE!</v>
      </c>
    </row>
    <row r="3760" spans="4:6" x14ac:dyDescent="0.3">
      <c r="D3760" s="11" t="str">
        <f>(IF(B3760=Локализация!$C$64,1,IF(B3760=Локализация!$C$65,2,IF(B3760=Локализация!$C$66,3,IF(B3760=Локализация!$C$67,4,IF(B3760=Локализация!$C$68,5,IF(OR(B3760=1,B3760=2,B3760=3,B3760=4,B3760=5),B3760,"")))))))</f>
        <v/>
      </c>
      <c r="E3760" s="11" t="str">
        <f>(IF(C3760=Локализация!$C$70,1,IF(C3760=Локализация!$C$71,2,IF(C3760=Локализация!$C$72,3,IF(C3760=Локализация!$C$73,4,IF(C3760=Локализация!$C$74,5,IF(OR(C3760=1,C3760=2,C3760=3,C3760=4,C3760=5),C3760,"")))))))</f>
        <v/>
      </c>
      <c r="F3760" s="55" t="e">
        <f t="shared" si="72"/>
        <v>#VALUE!</v>
      </c>
    </row>
    <row r="3761" spans="4:6" x14ac:dyDescent="0.3">
      <c r="D3761" s="11" t="str">
        <f>(IF(B3761=Локализация!$C$64,1,IF(B3761=Локализация!$C$65,2,IF(B3761=Локализация!$C$66,3,IF(B3761=Локализация!$C$67,4,IF(B3761=Локализация!$C$68,5,IF(OR(B3761=1,B3761=2,B3761=3,B3761=4,B3761=5),B3761,"")))))))</f>
        <v/>
      </c>
      <c r="E3761" s="11" t="str">
        <f>(IF(C3761=Локализация!$C$70,1,IF(C3761=Локализация!$C$71,2,IF(C3761=Локализация!$C$72,3,IF(C3761=Локализация!$C$73,4,IF(C3761=Локализация!$C$74,5,IF(OR(C3761=1,C3761=2,C3761=3,C3761=4,C3761=5),C3761,"")))))))</f>
        <v/>
      </c>
      <c r="F3761" s="55" t="e">
        <f t="shared" si="72"/>
        <v>#VALUE!</v>
      </c>
    </row>
    <row r="3762" spans="4:6" x14ac:dyDescent="0.3">
      <c r="D3762" s="11" t="str">
        <f>(IF(B3762=Локализация!$C$64,1,IF(B3762=Локализация!$C$65,2,IF(B3762=Локализация!$C$66,3,IF(B3762=Локализация!$C$67,4,IF(B3762=Локализация!$C$68,5,IF(OR(B3762=1,B3762=2,B3762=3,B3762=4,B3762=5),B3762,"")))))))</f>
        <v/>
      </c>
      <c r="E3762" s="11" t="str">
        <f>(IF(C3762=Локализация!$C$70,1,IF(C3762=Локализация!$C$71,2,IF(C3762=Локализация!$C$72,3,IF(C3762=Локализация!$C$73,4,IF(C3762=Локализация!$C$74,5,IF(OR(C3762=1,C3762=2,C3762=3,C3762=4,C3762=5),C3762,"")))))))</f>
        <v/>
      </c>
      <c r="F3762" s="55" t="e">
        <f t="shared" si="72"/>
        <v>#VALUE!</v>
      </c>
    </row>
    <row r="3763" spans="4:6" x14ac:dyDescent="0.3">
      <c r="D3763" s="11" t="str">
        <f>(IF(B3763=Локализация!$C$64,1,IF(B3763=Локализация!$C$65,2,IF(B3763=Локализация!$C$66,3,IF(B3763=Локализация!$C$67,4,IF(B3763=Локализация!$C$68,5,IF(OR(B3763=1,B3763=2,B3763=3,B3763=4,B3763=5),B3763,"")))))))</f>
        <v/>
      </c>
      <c r="E3763" s="11" t="str">
        <f>(IF(C3763=Локализация!$C$70,1,IF(C3763=Локализация!$C$71,2,IF(C3763=Локализация!$C$72,3,IF(C3763=Локализация!$C$73,4,IF(C3763=Локализация!$C$74,5,IF(OR(C3763=1,C3763=2,C3763=3,C3763=4,C3763=5),C3763,"")))))))</f>
        <v/>
      </c>
      <c r="F3763" s="55" t="e">
        <f t="shared" si="72"/>
        <v>#VALUE!</v>
      </c>
    </row>
    <row r="3764" spans="4:6" x14ac:dyDescent="0.3">
      <c r="D3764" s="11" t="str">
        <f>(IF(B3764=Локализация!$C$64,1,IF(B3764=Локализация!$C$65,2,IF(B3764=Локализация!$C$66,3,IF(B3764=Локализация!$C$67,4,IF(B3764=Локализация!$C$68,5,IF(OR(B3764=1,B3764=2,B3764=3,B3764=4,B3764=5),B3764,"")))))))</f>
        <v/>
      </c>
      <c r="E3764" s="11" t="str">
        <f>(IF(C3764=Локализация!$C$70,1,IF(C3764=Локализация!$C$71,2,IF(C3764=Локализация!$C$72,3,IF(C3764=Локализация!$C$73,4,IF(C3764=Локализация!$C$74,5,IF(OR(C3764=1,C3764=2,C3764=3,C3764=4,C3764=5),C3764,"")))))))</f>
        <v/>
      </c>
      <c r="F3764" s="55" t="e">
        <f t="shared" si="72"/>
        <v>#VALUE!</v>
      </c>
    </row>
    <row r="3765" spans="4:6" x14ac:dyDescent="0.3">
      <c r="D3765" s="11" t="str">
        <f>(IF(B3765=Локализация!$C$64,1,IF(B3765=Локализация!$C$65,2,IF(B3765=Локализация!$C$66,3,IF(B3765=Локализация!$C$67,4,IF(B3765=Локализация!$C$68,5,IF(OR(B3765=1,B3765=2,B3765=3,B3765=4,B3765=5),B3765,"")))))))</f>
        <v/>
      </c>
      <c r="E3765" s="11" t="str">
        <f>(IF(C3765=Локализация!$C$70,1,IF(C3765=Локализация!$C$71,2,IF(C3765=Локализация!$C$72,3,IF(C3765=Локализация!$C$73,4,IF(C3765=Локализация!$C$74,5,IF(OR(C3765=1,C3765=2,C3765=3,C3765=4,C3765=5),C3765,"")))))))</f>
        <v/>
      </c>
      <c r="F3765" s="55" t="e">
        <f t="shared" si="72"/>
        <v>#VALUE!</v>
      </c>
    </row>
    <row r="3766" spans="4:6" x14ac:dyDescent="0.3">
      <c r="D3766" s="11" t="str">
        <f>(IF(B3766=Локализация!$C$64,1,IF(B3766=Локализация!$C$65,2,IF(B3766=Локализация!$C$66,3,IF(B3766=Локализация!$C$67,4,IF(B3766=Локализация!$C$68,5,IF(OR(B3766=1,B3766=2,B3766=3,B3766=4,B3766=5),B3766,"")))))))</f>
        <v/>
      </c>
      <c r="E3766" s="11" t="str">
        <f>(IF(C3766=Локализация!$C$70,1,IF(C3766=Локализация!$C$71,2,IF(C3766=Локализация!$C$72,3,IF(C3766=Локализация!$C$73,4,IF(C3766=Локализация!$C$74,5,IF(OR(C3766=1,C3766=2,C3766=3,C3766=4,C3766=5),C3766,"")))))))</f>
        <v/>
      </c>
      <c r="F3766" s="55" t="e">
        <f t="shared" si="72"/>
        <v>#VALUE!</v>
      </c>
    </row>
    <row r="3767" spans="4:6" x14ac:dyDescent="0.3">
      <c r="D3767" s="11" t="str">
        <f>(IF(B3767=Локализация!$C$64,1,IF(B3767=Локализация!$C$65,2,IF(B3767=Локализация!$C$66,3,IF(B3767=Локализация!$C$67,4,IF(B3767=Локализация!$C$68,5,IF(OR(B3767=1,B3767=2,B3767=3,B3767=4,B3767=5),B3767,"")))))))</f>
        <v/>
      </c>
      <c r="E3767" s="11" t="str">
        <f>(IF(C3767=Локализация!$C$70,1,IF(C3767=Локализация!$C$71,2,IF(C3767=Локализация!$C$72,3,IF(C3767=Локализация!$C$73,4,IF(C3767=Локализация!$C$74,5,IF(OR(C3767=1,C3767=2,C3767=3,C3767=4,C3767=5),C3767,"")))))))</f>
        <v/>
      </c>
      <c r="F3767" s="55" t="e">
        <f t="shared" si="72"/>
        <v>#VALUE!</v>
      </c>
    </row>
    <row r="3768" spans="4:6" x14ac:dyDescent="0.3">
      <c r="D3768" s="11" t="str">
        <f>(IF(B3768=Локализация!$C$64,1,IF(B3768=Локализация!$C$65,2,IF(B3768=Локализация!$C$66,3,IF(B3768=Локализация!$C$67,4,IF(B3768=Локализация!$C$68,5,IF(OR(B3768=1,B3768=2,B3768=3,B3768=4,B3768=5),B3768,"")))))))</f>
        <v/>
      </c>
      <c r="E3768" s="11" t="str">
        <f>(IF(C3768=Локализация!$C$70,1,IF(C3768=Локализация!$C$71,2,IF(C3768=Локализация!$C$72,3,IF(C3768=Локализация!$C$73,4,IF(C3768=Локализация!$C$74,5,IF(OR(C3768=1,C3768=2,C3768=3,C3768=4,C3768=5),C3768,"")))))))</f>
        <v/>
      </c>
      <c r="F3768" s="55" t="e">
        <f t="shared" si="72"/>
        <v>#VALUE!</v>
      </c>
    </row>
    <row r="3769" spans="4:6" x14ac:dyDescent="0.3">
      <c r="D3769" s="11" t="str">
        <f>(IF(B3769=Локализация!$C$64,1,IF(B3769=Локализация!$C$65,2,IF(B3769=Локализация!$C$66,3,IF(B3769=Локализация!$C$67,4,IF(B3769=Локализация!$C$68,5,IF(OR(B3769=1,B3769=2,B3769=3,B3769=4,B3769=5),B3769,"")))))))</f>
        <v/>
      </c>
      <c r="E3769" s="11" t="str">
        <f>(IF(C3769=Локализация!$C$70,1,IF(C3769=Локализация!$C$71,2,IF(C3769=Локализация!$C$72,3,IF(C3769=Локализация!$C$73,4,IF(C3769=Локализация!$C$74,5,IF(OR(C3769=1,C3769=2,C3769=3,C3769=4,C3769=5),C3769,"")))))))</f>
        <v/>
      </c>
      <c r="F3769" s="55" t="e">
        <f t="shared" si="72"/>
        <v>#VALUE!</v>
      </c>
    </row>
    <row r="3770" spans="4:6" x14ac:dyDescent="0.3">
      <c r="D3770" s="11" t="str">
        <f>(IF(B3770=Локализация!$C$64,1,IF(B3770=Локализация!$C$65,2,IF(B3770=Локализация!$C$66,3,IF(B3770=Локализация!$C$67,4,IF(B3770=Локализация!$C$68,5,IF(OR(B3770=1,B3770=2,B3770=3,B3770=4,B3770=5),B3770,"")))))))</f>
        <v/>
      </c>
      <c r="E3770" s="11" t="str">
        <f>(IF(C3770=Локализация!$C$70,1,IF(C3770=Локализация!$C$71,2,IF(C3770=Локализация!$C$72,3,IF(C3770=Локализация!$C$73,4,IF(C3770=Локализация!$C$74,5,IF(OR(C3770=1,C3770=2,C3770=3,C3770=4,C3770=5),C3770,"")))))))</f>
        <v/>
      </c>
      <c r="F3770" s="55" t="e">
        <f t="shared" si="72"/>
        <v>#VALUE!</v>
      </c>
    </row>
    <row r="3771" spans="4:6" x14ac:dyDescent="0.3">
      <c r="D3771" s="11" t="str">
        <f>(IF(B3771=Локализация!$C$64,1,IF(B3771=Локализация!$C$65,2,IF(B3771=Локализация!$C$66,3,IF(B3771=Локализация!$C$67,4,IF(B3771=Локализация!$C$68,5,IF(OR(B3771=1,B3771=2,B3771=3,B3771=4,B3771=5),B3771,"")))))))</f>
        <v/>
      </c>
      <c r="E3771" s="11" t="str">
        <f>(IF(C3771=Локализация!$C$70,1,IF(C3771=Локализация!$C$71,2,IF(C3771=Локализация!$C$72,3,IF(C3771=Локализация!$C$73,4,IF(C3771=Локализация!$C$74,5,IF(OR(C3771=1,C3771=2,C3771=3,C3771=4,C3771=5),C3771,"")))))))</f>
        <v/>
      </c>
      <c r="F3771" s="55" t="e">
        <f t="shared" si="72"/>
        <v>#VALUE!</v>
      </c>
    </row>
    <row r="3772" spans="4:6" x14ac:dyDescent="0.3">
      <c r="D3772" s="11" t="str">
        <f>(IF(B3772=Локализация!$C$64,1,IF(B3772=Локализация!$C$65,2,IF(B3772=Локализация!$C$66,3,IF(B3772=Локализация!$C$67,4,IF(B3772=Локализация!$C$68,5,IF(OR(B3772=1,B3772=2,B3772=3,B3772=4,B3772=5),B3772,"")))))))</f>
        <v/>
      </c>
      <c r="E3772" s="11" t="str">
        <f>(IF(C3772=Локализация!$C$70,1,IF(C3772=Локализация!$C$71,2,IF(C3772=Локализация!$C$72,3,IF(C3772=Локализация!$C$73,4,IF(C3772=Локализация!$C$74,5,IF(OR(C3772=1,C3772=2,C3772=3,C3772=4,C3772=5),C3772,"")))))))</f>
        <v/>
      </c>
      <c r="F3772" s="55" t="e">
        <f t="shared" si="72"/>
        <v>#VALUE!</v>
      </c>
    </row>
    <row r="3773" spans="4:6" x14ac:dyDescent="0.3">
      <c r="D3773" s="11" t="str">
        <f>(IF(B3773=Локализация!$C$64,1,IF(B3773=Локализация!$C$65,2,IF(B3773=Локализация!$C$66,3,IF(B3773=Локализация!$C$67,4,IF(B3773=Локализация!$C$68,5,IF(OR(B3773=1,B3773=2,B3773=3,B3773=4,B3773=5),B3773,"")))))))</f>
        <v/>
      </c>
      <c r="E3773" s="11" t="str">
        <f>(IF(C3773=Локализация!$C$70,1,IF(C3773=Локализация!$C$71,2,IF(C3773=Локализация!$C$72,3,IF(C3773=Локализация!$C$73,4,IF(C3773=Локализация!$C$74,5,IF(OR(C3773=1,C3773=2,C3773=3,C3773=4,C3773=5),C3773,"")))))))</f>
        <v/>
      </c>
      <c r="F3773" s="55" t="e">
        <f t="shared" si="72"/>
        <v>#VALUE!</v>
      </c>
    </row>
    <row r="3774" spans="4:6" x14ac:dyDescent="0.3">
      <c r="D3774" s="11" t="str">
        <f>(IF(B3774=Локализация!$C$64,1,IF(B3774=Локализация!$C$65,2,IF(B3774=Локализация!$C$66,3,IF(B3774=Локализация!$C$67,4,IF(B3774=Локализация!$C$68,5,IF(OR(B3774=1,B3774=2,B3774=3,B3774=4,B3774=5),B3774,"")))))))</f>
        <v/>
      </c>
      <c r="E3774" s="11" t="str">
        <f>(IF(C3774=Локализация!$C$70,1,IF(C3774=Локализация!$C$71,2,IF(C3774=Локализация!$C$72,3,IF(C3774=Локализация!$C$73,4,IF(C3774=Локализация!$C$74,5,IF(OR(C3774=1,C3774=2,C3774=3,C3774=4,C3774=5),C3774,"")))))))</f>
        <v/>
      </c>
      <c r="F3774" s="55" t="e">
        <f t="shared" si="72"/>
        <v>#VALUE!</v>
      </c>
    </row>
    <row r="3775" spans="4:6" x14ac:dyDescent="0.3">
      <c r="D3775" s="11" t="str">
        <f>(IF(B3775=Локализация!$C$64,1,IF(B3775=Локализация!$C$65,2,IF(B3775=Локализация!$C$66,3,IF(B3775=Локализация!$C$67,4,IF(B3775=Локализация!$C$68,5,IF(OR(B3775=1,B3775=2,B3775=3,B3775=4,B3775=5),B3775,"")))))))</f>
        <v/>
      </c>
      <c r="E3775" s="11" t="str">
        <f>(IF(C3775=Локализация!$C$70,1,IF(C3775=Локализация!$C$71,2,IF(C3775=Локализация!$C$72,3,IF(C3775=Локализация!$C$73,4,IF(C3775=Локализация!$C$74,5,IF(OR(C3775=1,C3775=2,C3775=3,C3775=4,C3775=5),C3775,"")))))))</f>
        <v/>
      </c>
      <c r="F3775" s="55" t="e">
        <f t="shared" si="72"/>
        <v>#VALUE!</v>
      </c>
    </row>
    <row r="3776" spans="4:6" x14ac:dyDescent="0.3">
      <c r="D3776" s="11" t="str">
        <f>(IF(B3776=Локализация!$C$64,1,IF(B3776=Локализация!$C$65,2,IF(B3776=Локализация!$C$66,3,IF(B3776=Локализация!$C$67,4,IF(B3776=Локализация!$C$68,5,IF(OR(B3776=1,B3776=2,B3776=3,B3776=4,B3776=5),B3776,"")))))))</f>
        <v/>
      </c>
      <c r="E3776" s="11" t="str">
        <f>(IF(C3776=Локализация!$C$70,1,IF(C3776=Локализация!$C$71,2,IF(C3776=Локализация!$C$72,3,IF(C3776=Локализация!$C$73,4,IF(C3776=Локализация!$C$74,5,IF(OR(C3776=1,C3776=2,C3776=3,C3776=4,C3776=5),C3776,"")))))))</f>
        <v/>
      </c>
      <c r="F3776" s="55" t="e">
        <f t="shared" si="72"/>
        <v>#VALUE!</v>
      </c>
    </row>
    <row r="3777" spans="4:6" x14ac:dyDescent="0.3">
      <c r="D3777" s="11" t="str">
        <f>(IF(B3777=Локализация!$C$64,1,IF(B3777=Локализация!$C$65,2,IF(B3777=Локализация!$C$66,3,IF(B3777=Локализация!$C$67,4,IF(B3777=Локализация!$C$68,5,IF(OR(B3777=1,B3777=2,B3777=3,B3777=4,B3777=5),B3777,"")))))))</f>
        <v/>
      </c>
      <c r="E3777" s="11" t="str">
        <f>(IF(C3777=Локализация!$C$70,1,IF(C3777=Локализация!$C$71,2,IF(C3777=Локализация!$C$72,3,IF(C3777=Локализация!$C$73,4,IF(C3777=Локализация!$C$74,5,IF(OR(C3777=1,C3777=2,C3777=3,C3777=4,C3777=5),C3777,"")))))))</f>
        <v/>
      </c>
      <c r="F3777" s="55" t="e">
        <f t="shared" si="72"/>
        <v>#VALUE!</v>
      </c>
    </row>
    <row r="3778" spans="4:6" x14ac:dyDescent="0.3">
      <c r="D3778" s="11" t="str">
        <f>(IF(B3778=Локализация!$C$64,1,IF(B3778=Локализация!$C$65,2,IF(B3778=Локализация!$C$66,3,IF(B3778=Локализация!$C$67,4,IF(B3778=Локализация!$C$68,5,IF(OR(B3778=1,B3778=2,B3778=3,B3778=4,B3778=5),B3778,"")))))))</f>
        <v/>
      </c>
      <c r="E3778" s="11" t="str">
        <f>(IF(C3778=Локализация!$C$70,1,IF(C3778=Локализация!$C$71,2,IF(C3778=Локализация!$C$72,3,IF(C3778=Локализация!$C$73,4,IF(C3778=Локализация!$C$74,5,IF(OR(C3778=1,C3778=2,C3778=3,C3778=4,C3778=5),C3778,"")))))))</f>
        <v/>
      </c>
      <c r="F3778" s="55" t="e">
        <f t="shared" si="72"/>
        <v>#VALUE!</v>
      </c>
    </row>
    <row r="3779" spans="4:6" x14ac:dyDescent="0.3">
      <c r="D3779" s="11" t="str">
        <f>(IF(B3779=Локализация!$C$64,1,IF(B3779=Локализация!$C$65,2,IF(B3779=Локализация!$C$66,3,IF(B3779=Локализация!$C$67,4,IF(B3779=Локализация!$C$68,5,IF(OR(B3779=1,B3779=2,B3779=3,B3779=4,B3779=5),B3779,"")))))))</f>
        <v/>
      </c>
      <c r="E3779" s="11" t="str">
        <f>(IF(C3779=Локализация!$C$70,1,IF(C3779=Локализация!$C$71,2,IF(C3779=Локализация!$C$72,3,IF(C3779=Локализация!$C$73,4,IF(C3779=Локализация!$C$74,5,IF(OR(C3779=1,C3779=2,C3779=3,C3779=4,C3779=5),C3779,"")))))))</f>
        <v/>
      </c>
      <c r="F3779" s="55" t="e">
        <f t="shared" si="72"/>
        <v>#VALUE!</v>
      </c>
    </row>
    <row r="3780" spans="4:6" x14ac:dyDescent="0.3">
      <c r="D3780" s="11" t="str">
        <f>(IF(B3780=Локализация!$C$64,1,IF(B3780=Локализация!$C$65,2,IF(B3780=Локализация!$C$66,3,IF(B3780=Локализация!$C$67,4,IF(B3780=Локализация!$C$68,5,IF(OR(B3780=1,B3780=2,B3780=3,B3780=4,B3780=5),B3780,"")))))))</f>
        <v/>
      </c>
      <c r="E3780" s="11" t="str">
        <f>(IF(C3780=Локализация!$C$70,1,IF(C3780=Локализация!$C$71,2,IF(C3780=Локализация!$C$72,3,IF(C3780=Локализация!$C$73,4,IF(C3780=Локализация!$C$74,5,IF(OR(C3780=1,C3780=2,C3780=3,C3780=4,C3780=5),C3780,"")))))))</f>
        <v/>
      </c>
      <c r="F3780" s="55" t="e">
        <f t="shared" si="72"/>
        <v>#VALUE!</v>
      </c>
    </row>
    <row r="3781" spans="4:6" x14ac:dyDescent="0.3">
      <c r="D3781" s="11" t="str">
        <f>(IF(B3781=Локализация!$C$64,1,IF(B3781=Локализация!$C$65,2,IF(B3781=Локализация!$C$66,3,IF(B3781=Локализация!$C$67,4,IF(B3781=Локализация!$C$68,5,IF(OR(B3781=1,B3781=2,B3781=3,B3781=4,B3781=5),B3781,"")))))))</f>
        <v/>
      </c>
      <c r="E3781" s="11" t="str">
        <f>(IF(C3781=Локализация!$C$70,1,IF(C3781=Локализация!$C$71,2,IF(C3781=Локализация!$C$72,3,IF(C3781=Локализация!$C$73,4,IF(C3781=Локализация!$C$74,5,IF(OR(C3781=1,C3781=2,C3781=3,C3781=4,C3781=5),C3781,"")))))))</f>
        <v/>
      </c>
      <c r="F3781" s="55" t="e">
        <f t="shared" si="72"/>
        <v>#VALUE!</v>
      </c>
    </row>
    <row r="3782" spans="4:6" x14ac:dyDescent="0.3">
      <c r="D3782" s="11" t="str">
        <f>(IF(B3782=Локализация!$C$64,1,IF(B3782=Локализация!$C$65,2,IF(B3782=Локализация!$C$66,3,IF(B3782=Локализация!$C$67,4,IF(B3782=Локализация!$C$68,5,IF(OR(B3782=1,B3782=2,B3782=3,B3782=4,B3782=5),B3782,"")))))))</f>
        <v/>
      </c>
      <c r="E3782" s="11" t="str">
        <f>(IF(C3782=Локализация!$C$70,1,IF(C3782=Локализация!$C$71,2,IF(C3782=Локализация!$C$72,3,IF(C3782=Локализация!$C$73,4,IF(C3782=Локализация!$C$74,5,IF(OR(C3782=1,C3782=2,C3782=3,C3782=4,C3782=5),C3782,"")))))))</f>
        <v/>
      </c>
      <c r="F3782" s="55" t="e">
        <f t="shared" si="72"/>
        <v>#VALUE!</v>
      </c>
    </row>
    <row r="3783" spans="4:6" x14ac:dyDescent="0.3">
      <c r="D3783" s="11" t="str">
        <f>(IF(B3783=Локализация!$C$64,1,IF(B3783=Локализация!$C$65,2,IF(B3783=Локализация!$C$66,3,IF(B3783=Локализация!$C$67,4,IF(B3783=Локализация!$C$68,5,IF(OR(B3783=1,B3783=2,B3783=3,B3783=4,B3783=5),B3783,"")))))))</f>
        <v/>
      </c>
      <c r="E3783" s="11" t="str">
        <f>(IF(C3783=Локализация!$C$70,1,IF(C3783=Локализация!$C$71,2,IF(C3783=Локализация!$C$72,3,IF(C3783=Локализация!$C$73,4,IF(C3783=Локализация!$C$74,5,IF(OR(C3783=1,C3783=2,C3783=3,C3783=4,C3783=5),C3783,"")))))))</f>
        <v/>
      </c>
      <c r="F3783" s="55" t="e">
        <f t="shared" si="72"/>
        <v>#VALUE!</v>
      </c>
    </row>
    <row r="3784" spans="4:6" x14ac:dyDescent="0.3">
      <c r="D3784" s="11" t="str">
        <f>(IF(B3784=Локализация!$C$64,1,IF(B3784=Локализация!$C$65,2,IF(B3784=Локализация!$C$66,3,IF(B3784=Локализация!$C$67,4,IF(B3784=Локализация!$C$68,5,IF(OR(B3784=1,B3784=2,B3784=3,B3784=4,B3784=5),B3784,"")))))))</f>
        <v/>
      </c>
      <c r="E3784" s="11" t="str">
        <f>(IF(C3784=Локализация!$C$70,1,IF(C3784=Локализация!$C$71,2,IF(C3784=Локализация!$C$72,3,IF(C3784=Локализация!$C$73,4,IF(C3784=Локализация!$C$74,5,IF(OR(C3784=1,C3784=2,C3784=3,C3784=4,C3784=5),C3784,"")))))))</f>
        <v/>
      </c>
      <c r="F3784" s="55" t="e">
        <f t="shared" si="72"/>
        <v>#VALUE!</v>
      </c>
    </row>
    <row r="3785" spans="4:6" x14ac:dyDescent="0.3">
      <c r="D3785" s="11" t="str">
        <f>(IF(B3785=Локализация!$C$64,1,IF(B3785=Локализация!$C$65,2,IF(B3785=Локализация!$C$66,3,IF(B3785=Локализация!$C$67,4,IF(B3785=Локализация!$C$68,5,IF(OR(B3785=1,B3785=2,B3785=3,B3785=4,B3785=5),B3785,"")))))))</f>
        <v/>
      </c>
      <c r="E3785" s="11" t="str">
        <f>(IF(C3785=Локализация!$C$70,1,IF(C3785=Локализация!$C$71,2,IF(C3785=Локализация!$C$72,3,IF(C3785=Локализация!$C$73,4,IF(C3785=Локализация!$C$74,5,IF(OR(C3785=1,C3785=2,C3785=3,C3785=4,C3785=5),C3785,"")))))))</f>
        <v/>
      </c>
      <c r="F3785" s="55" t="e">
        <f t="shared" si="72"/>
        <v>#VALUE!</v>
      </c>
    </row>
    <row r="3786" spans="4:6" x14ac:dyDescent="0.3">
      <c r="D3786" s="11" t="str">
        <f>(IF(B3786=Локализация!$C$64,1,IF(B3786=Локализация!$C$65,2,IF(B3786=Локализация!$C$66,3,IF(B3786=Локализация!$C$67,4,IF(B3786=Локализация!$C$68,5,IF(OR(B3786=1,B3786=2,B3786=3,B3786=4,B3786=5),B3786,"")))))))</f>
        <v/>
      </c>
      <c r="E3786" s="11" t="str">
        <f>(IF(C3786=Локализация!$C$70,1,IF(C3786=Локализация!$C$71,2,IF(C3786=Локализация!$C$72,3,IF(C3786=Локализация!$C$73,4,IF(C3786=Локализация!$C$74,5,IF(OR(C3786=1,C3786=2,C3786=3,C3786=4,C3786=5),C3786,"")))))))</f>
        <v/>
      </c>
      <c r="F3786" s="55" t="e">
        <f t="shared" si="72"/>
        <v>#VALUE!</v>
      </c>
    </row>
    <row r="3787" spans="4:6" x14ac:dyDescent="0.3">
      <c r="D3787" s="11" t="str">
        <f>(IF(B3787=Локализация!$C$64,1,IF(B3787=Локализация!$C$65,2,IF(B3787=Локализация!$C$66,3,IF(B3787=Локализация!$C$67,4,IF(B3787=Локализация!$C$68,5,IF(OR(B3787=1,B3787=2,B3787=3,B3787=4,B3787=5),B3787,"")))))))</f>
        <v/>
      </c>
      <c r="E3787" s="11" t="str">
        <f>(IF(C3787=Локализация!$C$70,1,IF(C3787=Локализация!$C$71,2,IF(C3787=Локализация!$C$72,3,IF(C3787=Локализация!$C$73,4,IF(C3787=Локализация!$C$74,5,IF(OR(C3787=1,C3787=2,C3787=3,C3787=4,C3787=5),C3787,"")))))))</f>
        <v/>
      </c>
      <c r="F3787" s="55" t="e">
        <f t="shared" si="72"/>
        <v>#VALUE!</v>
      </c>
    </row>
    <row r="3788" spans="4:6" x14ac:dyDescent="0.3">
      <c r="D3788" s="11" t="str">
        <f>(IF(B3788=Локализация!$C$64,1,IF(B3788=Локализация!$C$65,2,IF(B3788=Локализация!$C$66,3,IF(B3788=Локализация!$C$67,4,IF(B3788=Локализация!$C$68,5,IF(OR(B3788=1,B3788=2,B3788=3,B3788=4,B3788=5),B3788,"")))))))</f>
        <v/>
      </c>
      <c r="E3788" s="11" t="str">
        <f>(IF(C3788=Локализация!$C$70,1,IF(C3788=Локализация!$C$71,2,IF(C3788=Локализация!$C$72,3,IF(C3788=Локализация!$C$73,4,IF(C3788=Локализация!$C$74,5,IF(OR(C3788=1,C3788=2,C3788=3,C3788=4,C3788=5),C3788,"")))))))</f>
        <v/>
      </c>
      <c r="F3788" s="55" t="e">
        <f t="shared" si="72"/>
        <v>#VALUE!</v>
      </c>
    </row>
    <row r="3789" spans="4:6" x14ac:dyDescent="0.3">
      <c r="D3789" s="11" t="str">
        <f>(IF(B3789=Локализация!$C$64,1,IF(B3789=Локализация!$C$65,2,IF(B3789=Локализация!$C$66,3,IF(B3789=Локализация!$C$67,4,IF(B3789=Локализация!$C$68,5,IF(OR(B3789=1,B3789=2,B3789=3,B3789=4,B3789=5),B3789,"")))))))</f>
        <v/>
      </c>
      <c r="E3789" s="11" t="str">
        <f>(IF(C3789=Локализация!$C$70,1,IF(C3789=Локализация!$C$71,2,IF(C3789=Локализация!$C$72,3,IF(C3789=Локализация!$C$73,4,IF(C3789=Локализация!$C$74,5,IF(OR(C3789=1,C3789=2,C3789=3,C3789=4,C3789=5),C3789,"")))))))</f>
        <v/>
      </c>
      <c r="F3789" s="55" t="e">
        <f t="shared" si="72"/>
        <v>#VALUE!</v>
      </c>
    </row>
    <row r="3790" spans="4:6" x14ac:dyDescent="0.3">
      <c r="D3790" s="11" t="str">
        <f>(IF(B3790=Локализация!$C$64,1,IF(B3790=Локализация!$C$65,2,IF(B3790=Локализация!$C$66,3,IF(B3790=Локализация!$C$67,4,IF(B3790=Локализация!$C$68,5,IF(OR(B3790=1,B3790=2,B3790=3,B3790=4,B3790=5),B3790,"")))))))</f>
        <v/>
      </c>
      <c r="E3790" s="11" t="str">
        <f>(IF(C3790=Локализация!$C$70,1,IF(C3790=Локализация!$C$71,2,IF(C3790=Локализация!$C$72,3,IF(C3790=Локализация!$C$73,4,IF(C3790=Локализация!$C$74,5,IF(OR(C3790=1,C3790=2,C3790=3,C3790=4,C3790=5),C3790,"")))))))</f>
        <v/>
      </c>
      <c r="F3790" s="55" t="e">
        <f t="shared" si="72"/>
        <v>#VALUE!</v>
      </c>
    </row>
    <row r="3791" spans="4:6" x14ac:dyDescent="0.3">
      <c r="D3791" s="11" t="str">
        <f>(IF(B3791=Локализация!$C$64,1,IF(B3791=Локализация!$C$65,2,IF(B3791=Локализация!$C$66,3,IF(B3791=Локализация!$C$67,4,IF(B3791=Локализация!$C$68,5,IF(OR(B3791=1,B3791=2,B3791=3,B3791=4,B3791=5),B3791,"")))))))</f>
        <v/>
      </c>
      <c r="E3791" s="11" t="str">
        <f>(IF(C3791=Локализация!$C$70,1,IF(C3791=Локализация!$C$71,2,IF(C3791=Локализация!$C$72,3,IF(C3791=Локализация!$C$73,4,IF(C3791=Локализация!$C$74,5,IF(OR(C3791=1,C3791=2,C3791=3,C3791=4,C3791=5),C3791,"")))))))</f>
        <v/>
      </c>
      <c r="F3791" s="55" t="e">
        <f t="shared" si="72"/>
        <v>#VALUE!</v>
      </c>
    </row>
    <row r="3792" spans="4:6" x14ac:dyDescent="0.3">
      <c r="D3792" s="11" t="str">
        <f>(IF(B3792=Локализация!$C$64,1,IF(B3792=Локализация!$C$65,2,IF(B3792=Локализация!$C$66,3,IF(B3792=Локализация!$C$67,4,IF(B3792=Локализация!$C$68,5,IF(OR(B3792=1,B3792=2,B3792=3,B3792=4,B3792=5),B3792,"")))))))</f>
        <v/>
      </c>
      <c r="E3792" s="11" t="str">
        <f>(IF(C3792=Локализация!$C$70,1,IF(C3792=Локализация!$C$71,2,IF(C3792=Локализация!$C$72,3,IF(C3792=Локализация!$C$73,4,IF(C3792=Локализация!$C$74,5,IF(OR(C3792=1,C3792=2,C3792=3,C3792=4,C3792=5),C3792,"")))))))</f>
        <v/>
      </c>
      <c r="F3792" s="55" t="e">
        <f t="shared" si="72"/>
        <v>#VALUE!</v>
      </c>
    </row>
    <row r="3793" spans="4:6" x14ac:dyDescent="0.3">
      <c r="D3793" s="11" t="str">
        <f>(IF(B3793=Локализация!$C$64,1,IF(B3793=Локализация!$C$65,2,IF(B3793=Локализация!$C$66,3,IF(B3793=Локализация!$C$67,4,IF(B3793=Локализация!$C$68,5,IF(OR(B3793=1,B3793=2,B3793=3,B3793=4,B3793=5),B3793,"")))))))</f>
        <v/>
      </c>
      <c r="E3793" s="11" t="str">
        <f>(IF(C3793=Локализация!$C$70,1,IF(C3793=Локализация!$C$71,2,IF(C3793=Локализация!$C$72,3,IF(C3793=Локализация!$C$73,4,IF(C3793=Локализация!$C$74,5,IF(OR(C3793=1,C3793=2,C3793=3,C3793=4,C3793=5),C3793,"")))))))</f>
        <v/>
      </c>
      <c r="F3793" s="55" t="e">
        <f t="shared" si="72"/>
        <v>#VALUE!</v>
      </c>
    </row>
    <row r="3794" spans="4:6" x14ac:dyDescent="0.3">
      <c r="D3794" s="11" t="str">
        <f>(IF(B3794=Локализация!$C$64,1,IF(B3794=Локализация!$C$65,2,IF(B3794=Локализация!$C$66,3,IF(B3794=Локализация!$C$67,4,IF(B3794=Локализация!$C$68,5,IF(OR(B3794=1,B3794=2,B3794=3,B3794=4,B3794=5),B3794,"")))))))</f>
        <v/>
      </c>
      <c r="E3794" s="11" t="str">
        <f>(IF(C3794=Локализация!$C$70,1,IF(C3794=Локализация!$C$71,2,IF(C3794=Локализация!$C$72,3,IF(C3794=Локализация!$C$73,4,IF(C3794=Локализация!$C$74,5,IF(OR(C3794=1,C3794=2,C3794=3,C3794=4,C3794=5),C3794,"")))))))</f>
        <v/>
      </c>
      <c r="F3794" s="55" t="e">
        <f t="shared" si="72"/>
        <v>#VALUE!</v>
      </c>
    </row>
    <row r="3795" spans="4:6" x14ac:dyDescent="0.3">
      <c r="D3795" s="11" t="str">
        <f>(IF(B3795=Локализация!$C$64,1,IF(B3795=Локализация!$C$65,2,IF(B3795=Локализация!$C$66,3,IF(B3795=Локализация!$C$67,4,IF(B3795=Локализация!$C$68,5,IF(OR(B3795=1,B3795=2,B3795=3,B3795=4,B3795=5),B3795,"")))))))</f>
        <v/>
      </c>
      <c r="E3795" s="11" t="str">
        <f>(IF(C3795=Локализация!$C$70,1,IF(C3795=Локализация!$C$71,2,IF(C3795=Локализация!$C$72,3,IF(C3795=Локализация!$C$73,4,IF(C3795=Локализация!$C$74,5,IF(OR(C3795=1,C3795=2,C3795=3,C3795=4,C3795=5),C3795,"")))))))</f>
        <v/>
      </c>
      <c r="F3795" s="55" t="e">
        <f t="shared" si="72"/>
        <v>#VALUE!</v>
      </c>
    </row>
    <row r="3796" spans="4:6" x14ac:dyDescent="0.3">
      <c r="D3796" s="11" t="str">
        <f>(IF(B3796=Локализация!$C$64,1,IF(B3796=Локализация!$C$65,2,IF(B3796=Локализация!$C$66,3,IF(B3796=Локализация!$C$67,4,IF(B3796=Локализация!$C$68,5,IF(OR(B3796=1,B3796=2,B3796=3,B3796=4,B3796=5),B3796,"")))))))</f>
        <v/>
      </c>
      <c r="E3796" s="11" t="str">
        <f>(IF(C3796=Локализация!$C$70,1,IF(C3796=Локализация!$C$71,2,IF(C3796=Локализация!$C$72,3,IF(C3796=Локализация!$C$73,4,IF(C3796=Локализация!$C$74,5,IF(OR(C3796=1,C3796=2,C3796=3,C3796=4,C3796=5),C3796,"")))))))</f>
        <v/>
      </c>
      <c r="F3796" s="55" t="e">
        <f t="shared" si="72"/>
        <v>#VALUE!</v>
      </c>
    </row>
    <row r="3797" spans="4:6" x14ac:dyDescent="0.3">
      <c r="D3797" s="11" t="str">
        <f>(IF(B3797=Локализация!$C$64,1,IF(B3797=Локализация!$C$65,2,IF(B3797=Локализация!$C$66,3,IF(B3797=Локализация!$C$67,4,IF(B3797=Локализация!$C$68,5,IF(OR(B3797=1,B3797=2,B3797=3,B3797=4,B3797=5),B3797,"")))))))</f>
        <v/>
      </c>
      <c r="E3797" s="11" t="str">
        <f>(IF(C3797=Локализация!$C$70,1,IF(C3797=Локализация!$C$71,2,IF(C3797=Локализация!$C$72,3,IF(C3797=Локализация!$C$73,4,IF(C3797=Локализация!$C$74,5,IF(OR(C3797=1,C3797=2,C3797=3,C3797=4,C3797=5),C3797,"")))))))</f>
        <v/>
      </c>
      <c r="F3797" s="55" t="e">
        <f t="shared" si="72"/>
        <v>#VALUE!</v>
      </c>
    </row>
    <row r="3798" spans="4:6" x14ac:dyDescent="0.3">
      <c r="D3798" s="11" t="str">
        <f>(IF(B3798=Локализация!$C$64,1,IF(B3798=Локализация!$C$65,2,IF(B3798=Локализация!$C$66,3,IF(B3798=Локализация!$C$67,4,IF(B3798=Локализация!$C$68,5,IF(OR(B3798=1,B3798=2,B3798=3,B3798=4,B3798=5),B3798,"")))))))</f>
        <v/>
      </c>
      <c r="E3798" s="11" t="str">
        <f>(IF(C3798=Локализация!$C$70,1,IF(C3798=Локализация!$C$71,2,IF(C3798=Локализация!$C$72,3,IF(C3798=Локализация!$C$73,4,IF(C3798=Локализация!$C$74,5,IF(OR(C3798=1,C3798=2,C3798=3,C3798=4,C3798=5),C3798,"")))))))</f>
        <v/>
      </c>
      <c r="F3798" s="55" t="e">
        <f t="shared" si="72"/>
        <v>#VALUE!</v>
      </c>
    </row>
    <row r="3799" spans="4:6" x14ac:dyDescent="0.3">
      <c r="D3799" s="11" t="str">
        <f>(IF(B3799=Локализация!$C$64,1,IF(B3799=Локализация!$C$65,2,IF(B3799=Локализация!$C$66,3,IF(B3799=Локализация!$C$67,4,IF(B3799=Локализация!$C$68,5,IF(OR(B3799=1,B3799=2,B3799=3,B3799=4,B3799=5),B3799,"")))))))</f>
        <v/>
      </c>
      <c r="E3799" s="11" t="str">
        <f>(IF(C3799=Локализация!$C$70,1,IF(C3799=Локализация!$C$71,2,IF(C3799=Локализация!$C$72,3,IF(C3799=Локализация!$C$73,4,IF(C3799=Локализация!$C$74,5,IF(OR(C3799=1,C3799=2,C3799=3,C3799=4,C3799=5),C3799,"")))))))</f>
        <v/>
      </c>
      <c r="F3799" s="55" t="e">
        <f t="shared" si="72"/>
        <v>#VALUE!</v>
      </c>
    </row>
    <row r="3800" spans="4:6" x14ac:dyDescent="0.3">
      <c r="D3800" s="11" t="str">
        <f>(IF(B3800=Локализация!$C$64,1,IF(B3800=Локализация!$C$65,2,IF(B3800=Локализация!$C$66,3,IF(B3800=Локализация!$C$67,4,IF(B3800=Локализация!$C$68,5,IF(OR(B3800=1,B3800=2,B3800=3,B3800=4,B3800=5),B3800,"")))))))</f>
        <v/>
      </c>
      <c r="E3800" s="11" t="str">
        <f>(IF(C3800=Локализация!$C$70,1,IF(C3800=Локализация!$C$71,2,IF(C3800=Локализация!$C$72,3,IF(C3800=Локализация!$C$73,4,IF(C3800=Локализация!$C$74,5,IF(OR(C3800=1,C3800=2,C3800=3,C3800=4,C3800=5),C3800,"")))))))</f>
        <v/>
      </c>
      <c r="F3800" s="55" t="e">
        <f t="shared" si="72"/>
        <v>#VALUE!</v>
      </c>
    </row>
    <row r="3801" spans="4:6" x14ac:dyDescent="0.3">
      <c r="D3801" s="11" t="str">
        <f>(IF(B3801=Локализация!$C$64,1,IF(B3801=Локализация!$C$65,2,IF(B3801=Локализация!$C$66,3,IF(B3801=Локализация!$C$67,4,IF(B3801=Локализация!$C$68,5,IF(OR(B3801=1,B3801=2,B3801=3,B3801=4,B3801=5),B3801,"")))))))</f>
        <v/>
      </c>
      <c r="E3801" s="11" t="str">
        <f>(IF(C3801=Локализация!$C$70,1,IF(C3801=Локализация!$C$71,2,IF(C3801=Локализация!$C$72,3,IF(C3801=Локализация!$C$73,4,IF(C3801=Локализация!$C$74,5,IF(OR(C3801=1,C3801=2,C3801=3,C3801=4,C3801=5),C3801,"")))))))</f>
        <v/>
      </c>
      <c r="F3801" s="55" t="e">
        <f t="shared" si="72"/>
        <v>#VALUE!</v>
      </c>
    </row>
    <row r="3802" spans="4:6" x14ac:dyDescent="0.3">
      <c r="D3802" s="11" t="str">
        <f>(IF(B3802=Локализация!$C$64,1,IF(B3802=Локализация!$C$65,2,IF(B3802=Локализация!$C$66,3,IF(B3802=Локализация!$C$67,4,IF(B3802=Локализация!$C$68,5,IF(OR(B3802=1,B3802=2,B3802=3,B3802=4,B3802=5),B3802,"")))))))</f>
        <v/>
      </c>
      <c r="E3802" s="11" t="str">
        <f>(IF(C3802=Локализация!$C$70,1,IF(C3802=Локализация!$C$71,2,IF(C3802=Локализация!$C$72,3,IF(C3802=Локализация!$C$73,4,IF(C3802=Локализация!$C$74,5,IF(OR(C3802=1,C3802=2,C3802=3,C3802=4,C3802=5),C3802,"")))))))</f>
        <v/>
      </c>
      <c r="F3802" s="55" t="e">
        <f t="shared" si="72"/>
        <v>#VALUE!</v>
      </c>
    </row>
    <row r="3803" spans="4:6" x14ac:dyDescent="0.3">
      <c r="D3803" s="11" t="str">
        <f>(IF(B3803=Локализация!$C$64,1,IF(B3803=Локализация!$C$65,2,IF(B3803=Локализация!$C$66,3,IF(B3803=Локализация!$C$67,4,IF(B3803=Локализация!$C$68,5,IF(OR(B3803=1,B3803=2,B3803=3,B3803=4,B3803=5),B3803,"")))))))</f>
        <v/>
      </c>
      <c r="E3803" s="11" t="str">
        <f>(IF(C3803=Локализация!$C$70,1,IF(C3803=Локализация!$C$71,2,IF(C3803=Локализация!$C$72,3,IF(C3803=Локализация!$C$73,4,IF(C3803=Локализация!$C$74,5,IF(OR(C3803=1,C3803=2,C3803=3,C3803=4,C3803=5),C3803,"")))))))</f>
        <v/>
      </c>
      <c r="F3803" s="55" t="e">
        <f t="shared" si="72"/>
        <v>#VALUE!</v>
      </c>
    </row>
    <row r="3804" spans="4:6" x14ac:dyDescent="0.3">
      <c r="D3804" s="11" t="str">
        <f>(IF(B3804=Локализация!$C$64,1,IF(B3804=Локализация!$C$65,2,IF(B3804=Локализация!$C$66,3,IF(B3804=Локализация!$C$67,4,IF(B3804=Локализация!$C$68,5,IF(OR(B3804=1,B3804=2,B3804=3,B3804=4,B3804=5),B3804,"")))))))</f>
        <v/>
      </c>
      <c r="E3804" s="11" t="str">
        <f>(IF(C3804=Локализация!$C$70,1,IF(C3804=Локализация!$C$71,2,IF(C3804=Локализация!$C$72,3,IF(C3804=Локализация!$C$73,4,IF(C3804=Локализация!$C$74,5,IF(OR(C3804=1,C3804=2,C3804=3,C3804=4,C3804=5),C3804,"")))))))</f>
        <v/>
      </c>
      <c r="F3804" s="55" t="e">
        <f t="shared" si="72"/>
        <v>#VALUE!</v>
      </c>
    </row>
    <row r="3805" spans="4:6" x14ac:dyDescent="0.3">
      <c r="D3805" s="11" t="str">
        <f>(IF(B3805=Локализация!$C$64,1,IF(B3805=Локализация!$C$65,2,IF(B3805=Локализация!$C$66,3,IF(B3805=Локализация!$C$67,4,IF(B3805=Локализация!$C$68,5,IF(OR(B3805=1,B3805=2,B3805=3,B3805=4,B3805=5),B3805,"")))))))</f>
        <v/>
      </c>
      <c r="E3805" s="11" t="str">
        <f>(IF(C3805=Локализация!$C$70,1,IF(C3805=Локализация!$C$71,2,IF(C3805=Локализация!$C$72,3,IF(C3805=Локализация!$C$73,4,IF(C3805=Локализация!$C$74,5,IF(OR(C3805=1,C3805=2,C3805=3,C3805=4,C3805=5),C3805,"")))))))</f>
        <v/>
      </c>
      <c r="F3805" s="55" t="e">
        <f t="shared" si="72"/>
        <v>#VALUE!</v>
      </c>
    </row>
    <row r="3806" spans="4:6" x14ac:dyDescent="0.3">
      <c r="D3806" s="11" t="str">
        <f>(IF(B3806=Локализация!$C$64,1,IF(B3806=Локализация!$C$65,2,IF(B3806=Локализация!$C$66,3,IF(B3806=Локализация!$C$67,4,IF(B3806=Локализация!$C$68,5,IF(OR(B3806=1,B3806=2,B3806=3,B3806=4,B3806=5),B3806,"")))))))</f>
        <v/>
      </c>
      <c r="E3806" s="11" t="str">
        <f>(IF(C3806=Локализация!$C$70,1,IF(C3806=Локализация!$C$71,2,IF(C3806=Локализация!$C$72,3,IF(C3806=Локализация!$C$73,4,IF(C3806=Локализация!$C$74,5,IF(OR(C3806=1,C3806=2,C3806=3,C3806=4,C3806=5),C3806,"")))))))</f>
        <v/>
      </c>
      <c r="F3806" s="55" t="e">
        <f t="shared" si="72"/>
        <v>#VALUE!</v>
      </c>
    </row>
    <row r="3807" spans="4:6" x14ac:dyDescent="0.3">
      <c r="D3807" s="11" t="str">
        <f>(IF(B3807=Локализация!$C$64,1,IF(B3807=Локализация!$C$65,2,IF(B3807=Локализация!$C$66,3,IF(B3807=Локализация!$C$67,4,IF(B3807=Локализация!$C$68,5,IF(OR(B3807=1,B3807=2,B3807=3,B3807=4,B3807=5),B3807,"")))))))</f>
        <v/>
      </c>
      <c r="E3807" s="11" t="str">
        <f>(IF(C3807=Локализация!$C$70,1,IF(C3807=Локализация!$C$71,2,IF(C3807=Локализация!$C$72,3,IF(C3807=Локализация!$C$73,4,IF(C3807=Локализация!$C$74,5,IF(OR(C3807=1,C3807=2,C3807=3,C3807=4,C3807=5),C3807,"")))))))</f>
        <v/>
      </c>
      <c r="F3807" s="55" t="e">
        <f t="shared" si="72"/>
        <v>#VALUE!</v>
      </c>
    </row>
    <row r="3808" spans="4:6" x14ac:dyDescent="0.3">
      <c r="D3808" s="11" t="str">
        <f>(IF(B3808=Локализация!$C$64,1,IF(B3808=Локализация!$C$65,2,IF(B3808=Локализация!$C$66,3,IF(B3808=Локализация!$C$67,4,IF(B3808=Локализация!$C$68,5,IF(OR(B3808=1,B3808=2,B3808=3,B3808=4,B3808=5),B3808,"")))))))</f>
        <v/>
      </c>
      <c r="E3808" s="11" t="str">
        <f>(IF(C3808=Локализация!$C$70,1,IF(C3808=Локализация!$C$71,2,IF(C3808=Локализация!$C$72,3,IF(C3808=Локализация!$C$73,4,IF(C3808=Локализация!$C$74,5,IF(OR(C3808=1,C3808=2,C3808=3,C3808=4,C3808=5),C3808,"")))))))</f>
        <v/>
      </c>
      <c r="F3808" s="55" t="e">
        <f t="shared" si="72"/>
        <v>#VALUE!</v>
      </c>
    </row>
    <row r="3809" spans="4:6" x14ac:dyDescent="0.3">
      <c r="D3809" s="11" t="str">
        <f>(IF(B3809=Локализация!$C$64,1,IF(B3809=Локализация!$C$65,2,IF(B3809=Локализация!$C$66,3,IF(B3809=Локализация!$C$67,4,IF(B3809=Локализация!$C$68,5,IF(OR(B3809=1,B3809=2,B3809=3,B3809=4,B3809=5),B3809,"")))))))</f>
        <v/>
      </c>
      <c r="E3809" s="11" t="str">
        <f>(IF(C3809=Локализация!$C$70,1,IF(C3809=Локализация!$C$71,2,IF(C3809=Локализация!$C$72,3,IF(C3809=Локализация!$C$73,4,IF(C3809=Локализация!$C$74,5,IF(OR(C3809=1,C3809=2,C3809=3,C3809=4,C3809=5),C3809,"")))))))</f>
        <v/>
      </c>
      <c r="F3809" s="55" t="e">
        <f t="shared" si="72"/>
        <v>#VALUE!</v>
      </c>
    </row>
    <row r="3810" spans="4:6" x14ac:dyDescent="0.3">
      <c r="D3810" s="11" t="str">
        <f>(IF(B3810=Локализация!$C$64,1,IF(B3810=Локализация!$C$65,2,IF(B3810=Локализация!$C$66,3,IF(B3810=Локализация!$C$67,4,IF(B3810=Локализация!$C$68,5,IF(OR(B3810=1,B3810=2,B3810=3,B3810=4,B3810=5),B3810,"")))))))</f>
        <v/>
      </c>
      <c r="E3810" s="11" t="str">
        <f>(IF(C3810=Локализация!$C$70,1,IF(C3810=Локализация!$C$71,2,IF(C3810=Локализация!$C$72,3,IF(C3810=Локализация!$C$73,4,IF(C3810=Локализация!$C$74,5,IF(OR(C3810=1,C3810=2,C3810=3,C3810=4,C3810=5),C3810,"")))))))</f>
        <v/>
      </c>
      <c r="F3810" s="55" t="e">
        <f t="shared" ref="F3810:F3873" si="73">(((D3810+E3810)-2)/8)</f>
        <v>#VALUE!</v>
      </c>
    </row>
    <row r="3811" spans="4:6" x14ac:dyDescent="0.3">
      <c r="D3811" s="11" t="str">
        <f>(IF(B3811=Локализация!$C$64,1,IF(B3811=Локализация!$C$65,2,IF(B3811=Локализация!$C$66,3,IF(B3811=Локализация!$C$67,4,IF(B3811=Локализация!$C$68,5,IF(OR(B3811=1,B3811=2,B3811=3,B3811=4,B3811=5),B3811,"")))))))</f>
        <v/>
      </c>
      <c r="E3811" s="11" t="str">
        <f>(IF(C3811=Локализация!$C$70,1,IF(C3811=Локализация!$C$71,2,IF(C3811=Локализация!$C$72,3,IF(C3811=Локализация!$C$73,4,IF(C3811=Локализация!$C$74,5,IF(OR(C3811=1,C3811=2,C3811=3,C3811=4,C3811=5),C3811,"")))))))</f>
        <v/>
      </c>
      <c r="F3811" s="55" t="e">
        <f t="shared" si="73"/>
        <v>#VALUE!</v>
      </c>
    </row>
    <row r="3812" spans="4:6" x14ac:dyDescent="0.3">
      <c r="D3812" s="11" t="str">
        <f>(IF(B3812=Локализация!$C$64,1,IF(B3812=Локализация!$C$65,2,IF(B3812=Локализация!$C$66,3,IF(B3812=Локализация!$C$67,4,IF(B3812=Локализация!$C$68,5,IF(OR(B3812=1,B3812=2,B3812=3,B3812=4,B3812=5),B3812,"")))))))</f>
        <v/>
      </c>
      <c r="E3812" s="11" t="str">
        <f>(IF(C3812=Локализация!$C$70,1,IF(C3812=Локализация!$C$71,2,IF(C3812=Локализация!$C$72,3,IF(C3812=Локализация!$C$73,4,IF(C3812=Локализация!$C$74,5,IF(OR(C3812=1,C3812=2,C3812=3,C3812=4,C3812=5),C3812,"")))))))</f>
        <v/>
      </c>
      <c r="F3812" s="55" t="e">
        <f t="shared" si="73"/>
        <v>#VALUE!</v>
      </c>
    </row>
    <row r="3813" spans="4:6" x14ac:dyDescent="0.3">
      <c r="D3813" s="11" t="str">
        <f>(IF(B3813=Локализация!$C$64,1,IF(B3813=Локализация!$C$65,2,IF(B3813=Локализация!$C$66,3,IF(B3813=Локализация!$C$67,4,IF(B3813=Локализация!$C$68,5,IF(OR(B3813=1,B3813=2,B3813=3,B3813=4,B3813=5),B3813,"")))))))</f>
        <v/>
      </c>
      <c r="E3813" s="11" t="str">
        <f>(IF(C3813=Локализация!$C$70,1,IF(C3813=Локализация!$C$71,2,IF(C3813=Локализация!$C$72,3,IF(C3813=Локализация!$C$73,4,IF(C3813=Локализация!$C$74,5,IF(OR(C3813=1,C3813=2,C3813=3,C3813=4,C3813=5),C3813,"")))))))</f>
        <v/>
      </c>
      <c r="F3813" s="55" t="e">
        <f t="shared" si="73"/>
        <v>#VALUE!</v>
      </c>
    </row>
    <row r="3814" spans="4:6" x14ac:dyDescent="0.3">
      <c r="D3814" s="11" t="str">
        <f>(IF(B3814=Локализация!$C$64,1,IF(B3814=Локализация!$C$65,2,IF(B3814=Локализация!$C$66,3,IF(B3814=Локализация!$C$67,4,IF(B3814=Локализация!$C$68,5,IF(OR(B3814=1,B3814=2,B3814=3,B3814=4,B3814=5),B3814,"")))))))</f>
        <v/>
      </c>
      <c r="E3814" s="11" t="str">
        <f>(IF(C3814=Локализация!$C$70,1,IF(C3814=Локализация!$C$71,2,IF(C3814=Локализация!$C$72,3,IF(C3814=Локализация!$C$73,4,IF(C3814=Локализация!$C$74,5,IF(OR(C3814=1,C3814=2,C3814=3,C3814=4,C3814=5),C3814,"")))))))</f>
        <v/>
      </c>
      <c r="F3814" s="55" t="e">
        <f t="shared" si="73"/>
        <v>#VALUE!</v>
      </c>
    </row>
    <row r="3815" spans="4:6" x14ac:dyDescent="0.3">
      <c r="D3815" s="11" t="str">
        <f>(IF(B3815=Локализация!$C$64,1,IF(B3815=Локализация!$C$65,2,IF(B3815=Локализация!$C$66,3,IF(B3815=Локализация!$C$67,4,IF(B3815=Локализация!$C$68,5,IF(OR(B3815=1,B3815=2,B3815=3,B3815=4,B3815=5),B3815,"")))))))</f>
        <v/>
      </c>
      <c r="E3815" s="11" t="str">
        <f>(IF(C3815=Локализация!$C$70,1,IF(C3815=Локализация!$C$71,2,IF(C3815=Локализация!$C$72,3,IF(C3815=Локализация!$C$73,4,IF(C3815=Локализация!$C$74,5,IF(OR(C3815=1,C3815=2,C3815=3,C3815=4,C3815=5),C3815,"")))))))</f>
        <v/>
      </c>
      <c r="F3815" s="55" t="e">
        <f t="shared" si="73"/>
        <v>#VALUE!</v>
      </c>
    </row>
    <row r="3816" spans="4:6" x14ac:dyDescent="0.3">
      <c r="D3816" s="11" t="str">
        <f>(IF(B3816=Локализация!$C$64,1,IF(B3816=Локализация!$C$65,2,IF(B3816=Локализация!$C$66,3,IF(B3816=Локализация!$C$67,4,IF(B3816=Локализация!$C$68,5,IF(OR(B3816=1,B3816=2,B3816=3,B3816=4,B3816=5),B3816,"")))))))</f>
        <v/>
      </c>
      <c r="E3816" s="11" t="str">
        <f>(IF(C3816=Локализация!$C$70,1,IF(C3816=Локализация!$C$71,2,IF(C3816=Локализация!$C$72,3,IF(C3816=Локализация!$C$73,4,IF(C3816=Локализация!$C$74,5,IF(OR(C3816=1,C3816=2,C3816=3,C3816=4,C3816=5),C3816,"")))))))</f>
        <v/>
      </c>
      <c r="F3816" s="55" t="e">
        <f t="shared" si="73"/>
        <v>#VALUE!</v>
      </c>
    </row>
    <row r="3817" spans="4:6" x14ac:dyDescent="0.3">
      <c r="D3817" s="11" t="str">
        <f>(IF(B3817=Локализация!$C$64,1,IF(B3817=Локализация!$C$65,2,IF(B3817=Локализация!$C$66,3,IF(B3817=Локализация!$C$67,4,IF(B3817=Локализация!$C$68,5,IF(OR(B3817=1,B3817=2,B3817=3,B3817=4,B3817=5),B3817,"")))))))</f>
        <v/>
      </c>
      <c r="E3817" s="11" t="str">
        <f>(IF(C3817=Локализация!$C$70,1,IF(C3817=Локализация!$C$71,2,IF(C3817=Локализация!$C$72,3,IF(C3817=Локализация!$C$73,4,IF(C3817=Локализация!$C$74,5,IF(OR(C3817=1,C3817=2,C3817=3,C3817=4,C3817=5),C3817,"")))))))</f>
        <v/>
      </c>
      <c r="F3817" s="55" t="e">
        <f t="shared" si="73"/>
        <v>#VALUE!</v>
      </c>
    </row>
    <row r="3818" spans="4:6" x14ac:dyDescent="0.3">
      <c r="D3818" s="11" t="str">
        <f>(IF(B3818=Локализация!$C$64,1,IF(B3818=Локализация!$C$65,2,IF(B3818=Локализация!$C$66,3,IF(B3818=Локализация!$C$67,4,IF(B3818=Локализация!$C$68,5,IF(OR(B3818=1,B3818=2,B3818=3,B3818=4,B3818=5),B3818,"")))))))</f>
        <v/>
      </c>
      <c r="E3818" s="11" t="str">
        <f>(IF(C3818=Локализация!$C$70,1,IF(C3818=Локализация!$C$71,2,IF(C3818=Локализация!$C$72,3,IF(C3818=Локализация!$C$73,4,IF(C3818=Локализация!$C$74,5,IF(OR(C3818=1,C3818=2,C3818=3,C3818=4,C3818=5),C3818,"")))))))</f>
        <v/>
      </c>
      <c r="F3818" s="55" t="e">
        <f t="shared" si="73"/>
        <v>#VALUE!</v>
      </c>
    </row>
    <row r="3819" spans="4:6" x14ac:dyDescent="0.3">
      <c r="D3819" s="11" t="str">
        <f>(IF(B3819=Локализация!$C$64,1,IF(B3819=Локализация!$C$65,2,IF(B3819=Локализация!$C$66,3,IF(B3819=Локализация!$C$67,4,IF(B3819=Локализация!$C$68,5,IF(OR(B3819=1,B3819=2,B3819=3,B3819=4,B3819=5),B3819,"")))))))</f>
        <v/>
      </c>
      <c r="E3819" s="11" t="str">
        <f>(IF(C3819=Локализация!$C$70,1,IF(C3819=Локализация!$C$71,2,IF(C3819=Локализация!$C$72,3,IF(C3819=Локализация!$C$73,4,IF(C3819=Локализация!$C$74,5,IF(OR(C3819=1,C3819=2,C3819=3,C3819=4,C3819=5),C3819,"")))))))</f>
        <v/>
      </c>
      <c r="F3819" s="55" t="e">
        <f t="shared" si="73"/>
        <v>#VALUE!</v>
      </c>
    </row>
    <row r="3820" spans="4:6" x14ac:dyDescent="0.3">
      <c r="D3820" s="11" t="str">
        <f>(IF(B3820=Локализация!$C$64,1,IF(B3820=Локализация!$C$65,2,IF(B3820=Локализация!$C$66,3,IF(B3820=Локализация!$C$67,4,IF(B3820=Локализация!$C$68,5,IF(OR(B3820=1,B3820=2,B3820=3,B3820=4,B3820=5),B3820,"")))))))</f>
        <v/>
      </c>
      <c r="E3820" s="11" t="str">
        <f>(IF(C3820=Локализация!$C$70,1,IF(C3820=Локализация!$C$71,2,IF(C3820=Локализация!$C$72,3,IF(C3820=Локализация!$C$73,4,IF(C3820=Локализация!$C$74,5,IF(OR(C3820=1,C3820=2,C3820=3,C3820=4,C3820=5),C3820,"")))))))</f>
        <v/>
      </c>
      <c r="F3820" s="55" t="e">
        <f t="shared" si="73"/>
        <v>#VALUE!</v>
      </c>
    </row>
    <row r="3821" spans="4:6" x14ac:dyDescent="0.3">
      <c r="D3821" s="11" t="str">
        <f>(IF(B3821=Локализация!$C$64,1,IF(B3821=Локализация!$C$65,2,IF(B3821=Локализация!$C$66,3,IF(B3821=Локализация!$C$67,4,IF(B3821=Локализация!$C$68,5,IF(OR(B3821=1,B3821=2,B3821=3,B3821=4,B3821=5),B3821,"")))))))</f>
        <v/>
      </c>
      <c r="E3821" s="11" t="str">
        <f>(IF(C3821=Локализация!$C$70,1,IF(C3821=Локализация!$C$71,2,IF(C3821=Локализация!$C$72,3,IF(C3821=Локализация!$C$73,4,IF(C3821=Локализация!$C$74,5,IF(OR(C3821=1,C3821=2,C3821=3,C3821=4,C3821=5),C3821,"")))))))</f>
        <v/>
      </c>
      <c r="F3821" s="55" t="e">
        <f t="shared" si="73"/>
        <v>#VALUE!</v>
      </c>
    </row>
    <row r="3822" spans="4:6" x14ac:dyDescent="0.3">
      <c r="D3822" s="11" t="str">
        <f>(IF(B3822=Локализация!$C$64,1,IF(B3822=Локализация!$C$65,2,IF(B3822=Локализация!$C$66,3,IF(B3822=Локализация!$C$67,4,IF(B3822=Локализация!$C$68,5,IF(OR(B3822=1,B3822=2,B3822=3,B3822=4,B3822=5),B3822,"")))))))</f>
        <v/>
      </c>
      <c r="E3822" s="11" t="str">
        <f>(IF(C3822=Локализация!$C$70,1,IF(C3822=Локализация!$C$71,2,IF(C3822=Локализация!$C$72,3,IF(C3822=Локализация!$C$73,4,IF(C3822=Локализация!$C$74,5,IF(OR(C3822=1,C3822=2,C3822=3,C3822=4,C3822=5),C3822,"")))))))</f>
        <v/>
      </c>
      <c r="F3822" s="55" t="e">
        <f t="shared" si="73"/>
        <v>#VALUE!</v>
      </c>
    </row>
    <row r="3823" spans="4:6" x14ac:dyDescent="0.3">
      <c r="D3823" s="11" t="str">
        <f>(IF(B3823=Локализация!$C$64,1,IF(B3823=Локализация!$C$65,2,IF(B3823=Локализация!$C$66,3,IF(B3823=Локализация!$C$67,4,IF(B3823=Локализация!$C$68,5,IF(OR(B3823=1,B3823=2,B3823=3,B3823=4,B3823=5),B3823,"")))))))</f>
        <v/>
      </c>
      <c r="E3823" s="11" t="str">
        <f>(IF(C3823=Локализация!$C$70,1,IF(C3823=Локализация!$C$71,2,IF(C3823=Локализация!$C$72,3,IF(C3823=Локализация!$C$73,4,IF(C3823=Локализация!$C$74,5,IF(OR(C3823=1,C3823=2,C3823=3,C3823=4,C3823=5),C3823,"")))))))</f>
        <v/>
      </c>
      <c r="F3823" s="55" t="e">
        <f t="shared" si="73"/>
        <v>#VALUE!</v>
      </c>
    </row>
    <row r="3824" spans="4:6" x14ac:dyDescent="0.3">
      <c r="D3824" s="11" t="str">
        <f>(IF(B3824=Локализация!$C$64,1,IF(B3824=Локализация!$C$65,2,IF(B3824=Локализация!$C$66,3,IF(B3824=Локализация!$C$67,4,IF(B3824=Локализация!$C$68,5,IF(OR(B3824=1,B3824=2,B3824=3,B3824=4,B3824=5),B3824,"")))))))</f>
        <v/>
      </c>
      <c r="E3824" s="11" t="str">
        <f>(IF(C3824=Локализация!$C$70,1,IF(C3824=Локализация!$C$71,2,IF(C3824=Локализация!$C$72,3,IF(C3824=Локализация!$C$73,4,IF(C3824=Локализация!$C$74,5,IF(OR(C3824=1,C3824=2,C3824=3,C3824=4,C3824=5),C3824,"")))))))</f>
        <v/>
      </c>
      <c r="F3824" s="55" t="e">
        <f t="shared" si="73"/>
        <v>#VALUE!</v>
      </c>
    </row>
    <row r="3825" spans="4:6" x14ac:dyDescent="0.3">
      <c r="D3825" s="11" t="str">
        <f>(IF(B3825=Локализация!$C$64,1,IF(B3825=Локализация!$C$65,2,IF(B3825=Локализация!$C$66,3,IF(B3825=Локализация!$C$67,4,IF(B3825=Локализация!$C$68,5,IF(OR(B3825=1,B3825=2,B3825=3,B3825=4,B3825=5),B3825,"")))))))</f>
        <v/>
      </c>
      <c r="E3825" s="11" t="str">
        <f>(IF(C3825=Локализация!$C$70,1,IF(C3825=Локализация!$C$71,2,IF(C3825=Локализация!$C$72,3,IF(C3825=Локализация!$C$73,4,IF(C3825=Локализация!$C$74,5,IF(OR(C3825=1,C3825=2,C3825=3,C3825=4,C3825=5),C3825,"")))))))</f>
        <v/>
      </c>
      <c r="F3825" s="55" t="e">
        <f t="shared" si="73"/>
        <v>#VALUE!</v>
      </c>
    </row>
    <row r="3826" spans="4:6" x14ac:dyDescent="0.3">
      <c r="D3826" s="11" t="str">
        <f>(IF(B3826=Локализация!$C$64,1,IF(B3826=Локализация!$C$65,2,IF(B3826=Локализация!$C$66,3,IF(B3826=Локализация!$C$67,4,IF(B3826=Локализация!$C$68,5,IF(OR(B3826=1,B3826=2,B3826=3,B3826=4,B3826=5),B3826,"")))))))</f>
        <v/>
      </c>
      <c r="E3826" s="11" t="str">
        <f>(IF(C3826=Локализация!$C$70,1,IF(C3826=Локализация!$C$71,2,IF(C3826=Локализация!$C$72,3,IF(C3826=Локализация!$C$73,4,IF(C3826=Локализация!$C$74,5,IF(OR(C3826=1,C3826=2,C3826=3,C3826=4,C3826=5),C3826,"")))))))</f>
        <v/>
      </c>
      <c r="F3826" s="55" t="e">
        <f t="shared" si="73"/>
        <v>#VALUE!</v>
      </c>
    </row>
    <row r="3827" spans="4:6" x14ac:dyDescent="0.3">
      <c r="D3827" s="11" t="str">
        <f>(IF(B3827=Локализация!$C$64,1,IF(B3827=Локализация!$C$65,2,IF(B3827=Локализация!$C$66,3,IF(B3827=Локализация!$C$67,4,IF(B3827=Локализация!$C$68,5,IF(OR(B3827=1,B3827=2,B3827=3,B3827=4,B3827=5),B3827,"")))))))</f>
        <v/>
      </c>
      <c r="E3827" s="11" t="str">
        <f>(IF(C3827=Локализация!$C$70,1,IF(C3827=Локализация!$C$71,2,IF(C3827=Локализация!$C$72,3,IF(C3827=Локализация!$C$73,4,IF(C3827=Локализация!$C$74,5,IF(OR(C3827=1,C3827=2,C3827=3,C3827=4,C3827=5),C3827,"")))))))</f>
        <v/>
      </c>
      <c r="F3827" s="55" t="e">
        <f t="shared" si="73"/>
        <v>#VALUE!</v>
      </c>
    </row>
    <row r="3828" spans="4:6" x14ac:dyDescent="0.3">
      <c r="D3828" s="11" t="str">
        <f>(IF(B3828=Локализация!$C$64,1,IF(B3828=Локализация!$C$65,2,IF(B3828=Локализация!$C$66,3,IF(B3828=Локализация!$C$67,4,IF(B3828=Локализация!$C$68,5,IF(OR(B3828=1,B3828=2,B3828=3,B3828=4,B3828=5),B3828,"")))))))</f>
        <v/>
      </c>
      <c r="E3828" s="11" t="str">
        <f>(IF(C3828=Локализация!$C$70,1,IF(C3828=Локализация!$C$71,2,IF(C3828=Локализация!$C$72,3,IF(C3828=Локализация!$C$73,4,IF(C3828=Локализация!$C$74,5,IF(OR(C3828=1,C3828=2,C3828=3,C3828=4,C3828=5),C3828,"")))))))</f>
        <v/>
      </c>
      <c r="F3828" s="55" t="e">
        <f t="shared" si="73"/>
        <v>#VALUE!</v>
      </c>
    </row>
    <row r="3829" spans="4:6" x14ac:dyDescent="0.3">
      <c r="D3829" s="11" t="str">
        <f>(IF(B3829=Локализация!$C$64,1,IF(B3829=Локализация!$C$65,2,IF(B3829=Локализация!$C$66,3,IF(B3829=Локализация!$C$67,4,IF(B3829=Локализация!$C$68,5,IF(OR(B3829=1,B3829=2,B3829=3,B3829=4,B3829=5),B3829,"")))))))</f>
        <v/>
      </c>
      <c r="E3829" s="11" t="str">
        <f>(IF(C3829=Локализация!$C$70,1,IF(C3829=Локализация!$C$71,2,IF(C3829=Локализация!$C$72,3,IF(C3829=Локализация!$C$73,4,IF(C3829=Локализация!$C$74,5,IF(OR(C3829=1,C3829=2,C3829=3,C3829=4,C3829=5),C3829,"")))))))</f>
        <v/>
      </c>
      <c r="F3829" s="55" t="e">
        <f t="shared" si="73"/>
        <v>#VALUE!</v>
      </c>
    </row>
    <row r="3830" spans="4:6" x14ac:dyDescent="0.3">
      <c r="D3830" s="11" t="str">
        <f>(IF(B3830=Локализация!$C$64,1,IF(B3830=Локализация!$C$65,2,IF(B3830=Локализация!$C$66,3,IF(B3830=Локализация!$C$67,4,IF(B3830=Локализация!$C$68,5,IF(OR(B3830=1,B3830=2,B3830=3,B3830=4,B3830=5),B3830,"")))))))</f>
        <v/>
      </c>
      <c r="E3830" s="11" t="str">
        <f>(IF(C3830=Локализация!$C$70,1,IF(C3830=Локализация!$C$71,2,IF(C3830=Локализация!$C$72,3,IF(C3830=Локализация!$C$73,4,IF(C3830=Локализация!$C$74,5,IF(OR(C3830=1,C3830=2,C3830=3,C3830=4,C3830=5),C3830,"")))))))</f>
        <v/>
      </c>
      <c r="F3830" s="55" t="e">
        <f t="shared" si="73"/>
        <v>#VALUE!</v>
      </c>
    </row>
    <row r="3831" spans="4:6" x14ac:dyDescent="0.3">
      <c r="D3831" s="11" t="str">
        <f>(IF(B3831=Локализация!$C$64,1,IF(B3831=Локализация!$C$65,2,IF(B3831=Локализация!$C$66,3,IF(B3831=Локализация!$C$67,4,IF(B3831=Локализация!$C$68,5,IF(OR(B3831=1,B3831=2,B3831=3,B3831=4,B3831=5),B3831,"")))))))</f>
        <v/>
      </c>
      <c r="E3831" s="11" t="str">
        <f>(IF(C3831=Локализация!$C$70,1,IF(C3831=Локализация!$C$71,2,IF(C3831=Локализация!$C$72,3,IF(C3831=Локализация!$C$73,4,IF(C3831=Локализация!$C$74,5,IF(OR(C3831=1,C3831=2,C3831=3,C3831=4,C3831=5),C3831,"")))))))</f>
        <v/>
      </c>
      <c r="F3831" s="55" t="e">
        <f t="shared" si="73"/>
        <v>#VALUE!</v>
      </c>
    </row>
    <row r="3832" spans="4:6" x14ac:dyDescent="0.3">
      <c r="D3832" s="11" t="str">
        <f>(IF(B3832=Локализация!$C$64,1,IF(B3832=Локализация!$C$65,2,IF(B3832=Локализация!$C$66,3,IF(B3832=Локализация!$C$67,4,IF(B3832=Локализация!$C$68,5,IF(OR(B3832=1,B3832=2,B3832=3,B3832=4,B3832=5),B3832,"")))))))</f>
        <v/>
      </c>
      <c r="E3832" s="11" t="str">
        <f>(IF(C3832=Локализация!$C$70,1,IF(C3832=Локализация!$C$71,2,IF(C3832=Локализация!$C$72,3,IF(C3832=Локализация!$C$73,4,IF(C3832=Локализация!$C$74,5,IF(OR(C3832=1,C3832=2,C3832=3,C3832=4,C3832=5),C3832,"")))))))</f>
        <v/>
      </c>
      <c r="F3832" s="55" t="e">
        <f t="shared" si="73"/>
        <v>#VALUE!</v>
      </c>
    </row>
    <row r="3833" spans="4:6" x14ac:dyDescent="0.3">
      <c r="D3833" s="11" t="str">
        <f>(IF(B3833=Локализация!$C$64,1,IF(B3833=Локализация!$C$65,2,IF(B3833=Локализация!$C$66,3,IF(B3833=Локализация!$C$67,4,IF(B3833=Локализация!$C$68,5,IF(OR(B3833=1,B3833=2,B3833=3,B3833=4,B3833=5),B3833,"")))))))</f>
        <v/>
      </c>
      <c r="E3833" s="11" t="str">
        <f>(IF(C3833=Локализация!$C$70,1,IF(C3833=Локализация!$C$71,2,IF(C3833=Локализация!$C$72,3,IF(C3833=Локализация!$C$73,4,IF(C3833=Локализация!$C$74,5,IF(OR(C3833=1,C3833=2,C3833=3,C3833=4,C3833=5),C3833,"")))))))</f>
        <v/>
      </c>
      <c r="F3833" s="55" t="e">
        <f t="shared" si="73"/>
        <v>#VALUE!</v>
      </c>
    </row>
    <row r="3834" spans="4:6" x14ac:dyDescent="0.3">
      <c r="D3834" s="11" t="str">
        <f>(IF(B3834=Локализация!$C$64,1,IF(B3834=Локализация!$C$65,2,IF(B3834=Локализация!$C$66,3,IF(B3834=Локализация!$C$67,4,IF(B3834=Локализация!$C$68,5,IF(OR(B3834=1,B3834=2,B3834=3,B3834=4,B3834=5),B3834,"")))))))</f>
        <v/>
      </c>
      <c r="E3834" s="11" t="str">
        <f>(IF(C3834=Локализация!$C$70,1,IF(C3834=Локализация!$C$71,2,IF(C3834=Локализация!$C$72,3,IF(C3834=Локализация!$C$73,4,IF(C3834=Локализация!$C$74,5,IF(OR(C3834=1,C3834=2,C3834=3,C3834=4,C3834=5),C3834,"")))))))</f>
        <v/>
      </c>
      <c r="F3834" s="55" t="e">
        <f t="shared" si="73"/>
        <v>#VALUE!</v>
      </c>
    </row>
    <row r="3835" spans="4:6" x14ac:dyDescent="0.3">
      <c r="D3835" s="11" t="str">
        <f>(IF(B3835=Локализация!$C$64,1,IF(B3835=Локализация!$C$65,2,IF(B3835=Локализация!$C$66,3,IF(B3835=Локализация!$C$67,4,IF(B3835=Локализация!$C$68,5,IF(OR(B3835=1,B3835=2,B3835=3,B3835=4,B3835=5),B3835,"")))))))</f>
        <v/>
      </c>
      <c r="E3835" s="11" t="str">
        <f>(IF(C3835=Локализация!$C$70,1,IF(C3835=Локализация!$C$71,2,IF(C3835=Локализация!$C$72,3,IF(C3835=Локализация!$C$73,4,IF(C3835=Локализация!$C$74,5,IF(OR(C3835=1,C3835=2,C3835=3,C3835=4,C3835=5),C3835,"")))))))</f>
        <v/>
      </c>
      <c r="F3835" s="55" t="e">
        <f t="shared" si="73"/>
        <v>#VALUE!</v>
      </c>
    </row>
    <row r="3836" spans="4:6" x14ac:dyDescent="0.3">
      <c r="D3836" s="11" t="str">
        <f>(IF(B3836=Локализация!$C$64,1,IF(B3836=Локализация!$C$65,2,IF(B3836=Локализация!$C$66,3,IF(B3836=Локализация!$C$67,4,IF(B3836=Локализация!$C$68,5,IF(OR(B3836=1,B3836=2,B3836=3,B3836=4,B3836=5),B3836,"")))))))</f>
        <v/>
      </c>
      <c r="E3836" s="11" t="str">
        <f>(IF(C3836=Локализация!$C$70,1,IF(C3836=Локализация!$C$71,2,IF(C3836=Локализация!$C$72,3,IF(C3836=Локализация!$C$73,4,IF(C3836=Локализация!$C$74,5,IF(OR(C3836=1,C3836=2,C3836=3,C3836=4,C3836=5),C3836,"")))))))</f>
        <v/>
      </c>
      <c r="F3836" s="55" t="e">
        <f t="shared" si="73"/>
        <v>#VALUE!</v>
      </c>
    </row>
    <row r="3837" spans="4:6" x14ac:dyDescent="0.3">
      <c r="D3837" s="11" t="str">
        <f>(IF(B3837=Локализация!$C$64,1,IF(B3837=Локализация!$C$65,2,IF(B3837=Локализация!$C$66,3,IF(B3837=Локализация!$C$67,4,IF(B3837=Локализация!$C$68,5,IF(OR(B3837=1,B3837=2,B3837=3,B3837=4,B3837=5),B3837,"")))))))</f>
        <v/>
      </c>
      <c r="E3837" s="11" t="str">
        <f>(IF(C3837=Локализация!$C$70,1,IF(C3837=Локализация!$C$71,2,IF(C3837=Локализация!$C$72,3,IF(C3837=Локализация!$C$73,4,IF(C3837=Локализация!$C$74,5,IF(OR(C3837=1,C3837=2,C3837=3,C3837=4,C3837=5),C3837,"")))))))</f>
        <v/>
      </c>
      <c r="F3837" s="55" t="e">
        <f t="shared" si="73"/>
        <v>#VALUE!</v>
      </c>
    </row>
    <row r="3838" spans="4:6" x14ac:dyDescent="0.3">
      <c r="D3838" s="11" t="str">
        <f>(IF(B3838=Локализация!$C$64,1,IF(B3838=Локализация!$C$65,2,IF(B3838=Локализация!$C$66,3,IF(B3838=Локализация!$C$67,4,IF(B3838=Локализация!$C$68,5,IF(OR(B3838=1,B3838=2,B3838=3,B3838=4,B3838=5),B3838,"")))))))</f>
        <v/>
      </c>
      <c r="E3838" s="11" t="str">
        <f>(IF(C3838=Локализация!$C$70,1,IF(C3838=Локализация!$C$71,2,IF(C3838=Локализация!$C$72,3,IF(C3838=Локализация!$C$73,4,IF(C3838=Локализация!$C$74,5,IF(OR(C3838=1,C3838=2,C3838=3,C3838=4,C3838=5),C3838,"")))))))</f>
        <v/>
      </c>
      <c r="F3838" s="55" t="e">
        <f t="shared" si="73"/>
        <v>#VALUE!</v>
      </c>
    </row>
    <row r="3839" spans="4:6" x14ac:dyDescent="0.3">
      <c r="D3839" s="11" t="str">
        <f>(IF(B3839=Локализация!$C$64,1,IF(B3839=Локализация!$C$65,2,IF(B3839=Локализация!$C$66,3,IF(B3839=Локализация!$C$67,4,IF(B3839=Локализация!$C$68,5,IF(OR(B3839=1,B3839=2,B3839=3,B3839=4,B3839=5),B3839,"")))))))</f>
        <v/>
      </c>
      <c r="E3839" s="11" t="str">
        <f>(IF(C3839=Локализация!$C$70,1,IF(C3839=Локализация!$C$71,2,IF(C3839=Локализация!$C$72,3,IF(C3839=Локализация!$C$73,4,IF(C3839=Локализация!$C$74,5,IF(OR(C3839=1,C3839=2,C3839=3,C3839=4,C3839=5),C3839,"")))))))</f>
        <v/>
      </c>
      <c r="F3839" s="55" t="e">
        <f t="shared" si="73"/>
        <v>#VALUE!</v>
      </c>
    </row>
    <row r="3840" spans="4:6" x14ac:dyDescent="0.3">
      <c r="D3840" s="11" t="str">
        <f>(IF(B3840=Локализация!$C$64,1,IF(B3840=Локализация!$C$65,2,IF(B3840=Локализация!$C$66,3,IF(B3840=Локализация!$C$67,4,IF(B3840=Локализация!$C$68,5,IF(OR(B3840=1,B3840=2,B3840=3,B3840=4,B3840=5),B3840,"")))))))</f>
        <v/>
      </c>
      <c r="E3840" s="11" t="str">
        <f>(IF(C3840=Локализация!$C$70,1,IF(C3840=Локализация!$C$71,2,IF(C3840=Локализация!$C$72,3,IF(C3840=Локализация!$C$73,4,IF(C3840=Локализация!$C$74,5,IF(OR(C3840=1,C3840=2,C3840=3,C3840=4,C3840=5),C3840,"")))))))</f>
        <v/>
      </c>
      <c r="F3840" s="55" t="e">
        <f t="shared" si="73"/>
        <v>#VALUE!</v>
      </c>
    </row>
    <row r="3841" spans="4:6" x14ac:dyDescent="0.3">
      <c r="D3841" s="11" t="str">
        <f>(IF(B3841=Локализация!$C$64,1,IF(B3841=Локализация!$C$65,2,IF(B3841=Локализация!$C$66,3,IF(B3841=Локализация!$C$67,4,IF(B3841=Локализация!$C$68,5,IF(OR(B3841=1,B3841=2,B3841=3,B3841=4,B3841=5),B3841,"")))))))</f>
        <v/>
      </c>
      <c r="E3841" s="11" t="str">
        <f>(IF(C3841=Локализация!$C$70,1,IF(C3841=Локализация!$C$71,2,IF(C3841=Локализация!$C$72,3,IF(C3841=Локализация!$C$73,4,IF(C3841=Локализация!$C$74,5,IF(OR(C3841=1,C3841=2,C3841=3,C3841=4,C3841=5),C3841,"")))))))</f>
        <v/>
      </c>
      <c r="F3841" s="55" t="e">
        <f t="shared" si="73"/>
        <v>#VALUE!</v>
      </c>
    </row>
    <row r="3842" spans="4:6" x14ac:dyDescent="0.3">
      <c r="D3842" s="11" t="str">
        <f>(IF(B3842=Локализация!$C$64,1,IF(B3842=Локализация!$C$65,2,IF(B3842=Локализация!$C$66,3,IF(B3842=Локализация!$C$67,4,IF(B3842=Локализация!$C$68,5,IF(OR(B3842=1,B3842=2,B3842=3,B3842=4,B3842=5),B3842,"")))))))</f>
        <v/>
      </c>
      <c r="E3842" s="11" t="str">
        <f>(IF(C3842=Локализация!$C$70,1,IF(C3842=Локализация!$C$71,2,IF(C3842=Локализация!$C$72,3,IF(C3842=Локализация!$C$73,4,IF(C3842=Локализация!$C$74,5,IF(OR(C3842=1,C3842=2,C3842=3,C3842=4,C3842=5),C3842,"")))))))</f>
        <v/>
      </c>
      <c r="F3842" s="55" t="e">
        <f t="shared" si="73"/>
        <v>#VALUE!</v>
      </c>
    </row>
    <row r="3843" spans="4:6" x14ac:dyDescent="0.3">
      <c r="D3843" s="11" t="str">
        <f>(IF(B3843=Локализация!$C$64,1,IF(B3843=Локализация!$C$65,2,IF(B3843=Локализация!$C$66,3,IF(B3843=Локализация!$C$67,4,IF(B3843=Локализация!$C$68,5,IF(OR(B3843=1,B3843=2,B3843=3,B3843=4,B3843=5),B3843,"")))))))</f>
        <v/>
      </c>
      <c r="E3843" s="11" t="str">
        <f>(IF(C3843=Локализация!$C$70,1,IF(C3843=Локализация!$C$71,2,IF(C3843=Локализация!$C$72,3,IF(C3843=Локализация!$C$73,4,IF(C3843=Локализация!$C$74,5,IF(OR(C3843=1,C3843=2,C3843=3,C3843=4,C3843=5),C3843,"")))))))</f>
        <v/>
      </c>
      <c r="F3843" s="55" t="e">
        <f t="shared" si="73"/>
        <v>#VALUE!</v>
      </c>
    </row>
    <row r="3844" spans="4:6" x14ac:dyDescent="0.3">
      <c r="D3844" s="11" t="str">
        <f>(IF(B3844=Локализация!$C$64,1,IF(B3844=Локализация!$C$65,2,IF(B3844=Локализация!$C$66,3,IF(B3844=Локализация!$C$67,4,IF(B3844=Локализация!$C$68,5,IF(OR(B3844=1,B3844=2,B3844=3,B3844=4,B3844=5),B3844,"")))))))</f>
        <v/>
      </c>
      <c r="E3844" s="11" t="str">
        <f>(IF(C3844=Локализация!$C$70,1,IF(C3844=Локализация!$C$71,2,IF(C3844=Локализация!$C$72,3,IF(C3844=Локализация!$C$73,4,IF(C3844=Локализация!$C$74,5,IF(OR(C3844=1,C3844=2,C3844=3,C3844=4,C3844=5),C3844,"")))))))</f>
        <v/>
      </c>
      <c r="F3844" s="55" t="e">
        <f t="shared" si="73"/>
        <v>#VALUE!</v>
      </c>
    </row>
    <row r="3845" spans="4:6" x14ac:dyDescent="0.3">
      <c r="D3845" s="11" t="str">
        <f>(IF(B3845=Локализация!$C$64,1,IF(B3845=Локализация!$C$65,2,IF(B3845=Локализация!$C$66,3,IF(B3845=Локализация!$C$67,4,IF(B3845=Локализация!$C$68,5,IF(OR(B3845=1,B3845=2,B3845=3,B3845=4,B3845=5),B3845,"")))))))</f>
        <v/>
      </c>
      <c r="E3845" s="11" t="str">
        <f>(IF(C3845=Локализация!$C$70,1,IF(C3845=Локализация!$C$71,2,IF(C3845=Локализация!$C$72,3,IF(C3845=Локализация!$C$73,4,IF(C3845=Локализация!$C$74,5,IF(OR(C3845=1,C3845=2,C3845=3,C3845=4,C3845=5),C3845,"")))))))</f>
        <v/>
      </c>
      <c r="F3845" s="55" t="e">
        <f t="shared" si="73"/>
        <v>#VALUE!</v>
      </c>
    </row>
    <row r="3846" spans="4:6" x14ac:dyDescent="0.3">
      <c r="D3846" s="11" t="str">
        <f>(IF(B3846=Локализация!$C$64,1,IF(B3846=Локализация!$C$65,2,IF(B3846=Локализация!$C$66,3,IF(B3846=Локализация!$C$67,4,IF(B3846=Локализация!$C$68,5,IF(OR(B3846=1,B3846=2,B3846=3,B3846=4,B3846=5),B3846,"")))))))</f>
        <v/>
      </c>
      <c r="E3846" s="11" t="str">
        <f>(IF(C3846=Локализация!$C$70,1,IF(C3846=Локализация!$C$71,2,IF(C3846=Локализация!$C$72,3,IF(C3846=Локализация!$C$73,4,IF(C3846=Локализация!$C$74,5,IF(OR(C3846=1,C3846=2,C3846=3,C3846=4,C3846=5),C3846,"")))))))</f>
        <v/>
      </c>
      <c r="F3846" s="55" t="e">
        <f t="shared" si="73"/>
        <v>#VALUE!</v>
      </c>
    </row>
    <row r="3847" spans="4:6" x14ac:dyDescent="0.3">
      <c r="D3847" s="11" t="str">
        <f>(IF(B3847=Локализация!$C$64,1,IF(B3847=Локализация!$C$65,2,IF(B3847=Локализация!$C$66,3,IF(B3847=Локализация!$C$67,4,IF(B3847=Локализация!$C$68,5,IF(OR(B3847=1,B3847=2,B3847=3,B3847=4,B3847=5),B3847,"")))))))</f>
        <v/>
      </c>
      <c r="E3847" s="11" t="str">
        <f>(IF(C3847=Локализация!$C$70,1,IF(C3847=Локализация!$C$71,2,IF(C3847=Локализация!$C$72,3,IF(C3847=Локализация!$C$73,4,IF(C3847=Локализация!$C$74,5,IF(OR(C3847=1,C3847=2,C3847=3,C3847=4,C3847=5),C3847,"")))))))</f>
        <v/>
      </c>
      <c r="F3847" s="55" t="e">
        <f t="shared" si="73"/>
        <v>#VALUE!</v>
      </c>
    </row>
    <row r="3848" spans="4:6" x14ac:dyDescent="0.3">
      <c r="D3848" s="11" t="str">
        <f>(IF(B3848=Локализация!$C$64,1,IF(B3848=Локализация!$C$65,2,IF(B3848=Локализация!$C$66,3,IF(B3848=Локализация!$C$67,4,IF(B3848=Локализация!$C$68,5,IF(OR(B3848=1,B3848=2,B3848=3,B3848=4,B3848=5),B3848,"")))))))</f>
        <v/>
      </c>
      <c r="E3848" s="11" t="str">
        <f>(IF(C3848=Локализация!$C$70,1,IF(C3848=Локализация!$C$71,2,IF(C3848=Локализация!$C$72,3,IF(C3848=Локализация!$C$73,4,IF(C3848=Локализация!$C$74,5,IF(OR(C3848=1,C3848=2,C3848=3,C3848=4,C3848=5),C3848,"")))))))</f>
        <v/>
      </c>
      <c r="F3848" s="55" t="e">
        <f t="shared" si="73"/>
        <v>#VALUE!</v>
      </c>
    </row>
    <row r="3849" spans="4:6" x14ac:dyDescent="0.3">
      <c r="D3849" s="11" t="str">
        <f>(IF(B3849=Локализация!$C$64,1,IF(B3849=Локализация!$C$65,2,IF(B3849=Локализация!$C$66,3,IF(B3849=Локализация!$C$67,4,IF(B3849=Локализация!$C$68,5,IF(OR(B3849=1,B3849=2,B3849=3,B3849=4,B3849=5),B3849,"")))))))</f>
        <v/>
      </c>
      <c r="E3849" s="11" t="str">
        <f>(IF(C3849=Локализация!$C$70,1,IF(C3849=Локализация!$C$71,2,IF(C3849=Локализация!$C$72,3,IF(C3849=Локализация!$C$73,4,IF(C3849=Локализация!$C$74,5,IF(OR(C3849=1,C3849=2,C3849=3,C3849=4,C3849=5),C3849,"")))))))</f>
        <v/>
      </c>
      <c r="F3849" s="55" t="e">
        <f t="shared" si="73"/>
        <v>#VALUE!</v>
      </c>
    </row>
    <row r="3850" spans="4:6" x14ac:dyDescent="0.3">
      <c r="D3850" s="11" t="str">
        <f>(IF(B3850=Локализация!$C$64,1,IF(B3850=Локализация!$C$65,2,IF(B3850=Локализация!$C$66,3,IF(B3850=Локализация!$C$67,4,IF(B3850=Локализация!$C$68,5,IF(OR(B3850=1,B3850=2,B3850=3,B3850=4,B3850=5),B3850,"")))))))</f>
        <v/>
      </c>
      <c r="E3850" s="11" t="str">
        <f>(IF(C3850=Локализация!$C$70,1,IF(C3850=Локализация!$C$71,2,IF(C3850=Локализация!$C$72,3,IF(C3850=Локализация!$C$73,4,IF(C3850=Локализация!$C$74,5,IF(OR(C3850=1,C3850=2,C3850=3,C3850=4,C3850=5),C3850,"")))))))</f>
        <v/>
      </c>
      <c r="F3850" s="55" t="e">
        <f t="shared" si="73"/>
        <v>#VALUE!</v>
      </c>
    </row>
    <row r="3851" spans="4:6" x14ac:dyDescent="0.3">
      <c r="D3851" s="11" t="str">
        <f>(IF(B3851=Локализация!$C$64,1,IF(B3851=Локализация!$C$65,2,IF(B3851=Локализация!$C$66,3,IF(B3851=Локализация!$C$67,4,IF(B3851=Локализация!$C$68,5,IF(OR(B3851=1,B3851=2,B3851=3,B3851=4,B3851=5),B3851,"")))))))</f>
        <v/>
      </c>
      <c r="E3851" s="11" t="str">
        <f>(IF(C3851=Локализация!$C$70,1,IF(C3851=Локализация!$C$71,2,IF(C3851=Локализация!$C$72,3,IF(C3851=Локализация!$C$73,4,IF(C3851=Локализация!$C$74,5,IF(OR(C3851=1,C3851=2,C3851=3,C3851=4,C3851=5),C3851,"")))))))</f>
        <v/>
      </c>
      <c r="F3851" s="55" t="e">
        <f t="shared" si="73"/>
        <v>#VALUE!</v>
      </c>
    </row>
    <row r="3852" spans="4:6" x14ac:dyDescent="0.3">
      <c r="D3852" s="11" t="str">
        <f>(IF(B3852=Локализация!$C$64,1,IF(B3852=Локализация!$C$65,2,IF(B3852=Локализация!$C$66,3,IF(B3852=Локализация!$C$67,4,IF(B3852=Локализация!$C$68,5,IF(OR(B3852=1,B3852=2,B3852=3,B3852=4,B3852=5),B3852,"")))))))</f>
        <v/>
      </c>
      <c r="E3852" s="11" t="str">
        <f>(IF(C3852=Локализация!$C$70,1,IF(C3852=Локализация!$C$71,2,IF(C3852=Локализация!$C$72,3,IF(C3852=Локализация!$C$73,4,IF(C3852=Локализация!$C$74,5,IF(OR(C3852=1,C3852=2,C3852=3,C3852=4,C3852=5),C3852,"")))))))</f>
        <v/>
      </c>
      <c r="F3852" s="55" t="e">
        <f t="shared" si="73"/>
        <v>#VALUE!</v>
      </c>
    </row>
    <row r="3853" spans="4:6" x14ac:dyDescent="0.3">
      <c r="D3853" s="11" t="str">
        <f>(IF(B3853=Локализация!$C$64,1,IF(B3853=Локализация!$C$65,2,IF(B3853=Локализация!$C$66,3,IF(B3853=Локализация!$C$67,4,IF(B3853=Локализация!$C$68,5,IF(OR(B3853=1,B3853=2,B3853=3,B3853=4,B3853=5),B3853,"")))))))</f>
        <v/>
      </c>
      <c r="E3853" s="11" t="str">
        <f>(IF(C3853=Локализация!$C$70,1,IF(C3853=Локализация!$C$71,2,IF(C3853=Локализация!$C$72,3,IF(C3853=Локализация!$C$73,4,IF(C3853=Локализация!$C$74,5,IF(OR(C3853=1,C3853=2,C3853=3,C3853=4,C3853=5),C3853,"")))))))</f>
        <v/>
      </c>
      <c r="F3853" s="55" t="e">
        <f t="shared" si="73"/>
        <v>#VALUE!</v>
      </c>
    </row>
    <row r="3854" spans="4:6" x14ac:dyDescent="0.3">
      <c r="D3854" s="11" t="str">
        <f>(IF(B3854=Локализация!$C$64,1,IF(B3854=Локализация!$C$65,2,IF(B3854=Локализация!$C$66,3,IF(B3854=Локализация!$C$67,4,IF(B3854=Локализация!$C$68,5,IF(OR(B3854=1,B3854=2,B3854=3,B3854=4,B3854=5),B3854,"")))))))</f>
        <v/>
      </c>
      <c r="E3854" s="11" t="str">
        <f>(IF(C3854=Локализация!$C$70,1,IF(C3854=Локализация!$C$71,2,IF(C3854=Локализация!$C$72,3,IF(C3854=Локализация!$C$73,4,IF(C3854=Локализация!$C$74,5,IF(OR(C3854=1,C3854=2,C3854=3,C3854=4,C3854=5),C3854,"")))))))</f>
        <v/>
      </c>
      <c r="F3854" s="55" t="e">
        <f t="shared" si="73"/>
        <v>#VALUE!</v>
      </c>
    </row>
    <row r="3855" spans="4:6" x14ac:dyDescent="0.3">
      <c r="D3855" s="11" t="str">
        <f>(IF(B3855=Локализация!$C$64,1,IF(B3855=Локализация!$C$65,2,IF(B3855=Локализация!$C$66,3,IF(B3855=Локализация!$C$67,4,IF(B3855=Локализация!$C$68,5,IF(OR(B3855=1,B3855=2,B3855=3,B3855=4,B3855=5),B3855,"")))))))</f>
        <v/>
      </c>
      <c r="E3855" s="11" t="str">
        <f>(IF(C3855=Локализация!$C$70,1,IF(C3855=Локализация!$C$71,2,IF(C3855=Локализация!$C$72,3,IF(C3855=Локализация!$C$73,4,IF(C3855=Локализация!$C$74,5,IF(OR(C3855=1,C3855=2,C3855=3,C3855=4,C3855=5),C3855,"")))))))</f>
        <v/>
      </c>
      <c r="F3855" s="55" t="e">
        <f t="shared" si="73"/>
        <v>#VALUE!</v>
      </c>
    </row>
    <row r="3856" spans="4:6" x14ac:dyDescent="0.3">
      <c r="D3856" s="11" t="str">
        <f>(IF(B3856=Локализация!$C$64,1,IF(B3856=Локализация!$C$65,2,IF(B3856=Локализация!$C$66,3,IF(B3856=Локализация!$C$67,4,IF(B3856=Локализация!$C$68,5,IF(OR(B3856=1,B3856=2,B3856=3,B3856=4,B3856=5),B3856,"")))))))</f>
        <v/>
      </c>
      <c r="E3856" s="11" t="str">
        <f>(IF(C3856=Локализация!$C$70,1,IF(C3856=Локализация!$C$71,2,IF(C3856=Локализация!$C$72,3,IF(C3856=Локализация!$C$73,4,IF(C3856=Локализация!$C$74,5,IF(OR(C3856=1,C3856=2,C3856=3,C3856=4,C3856=5),C3856,"")))))))</f>
        <v/>
      </c>
      <c r="F3856" s="55" t="e">
        <f t="shared" si="73"/>
        <v>#VALUE!</v>
      </c>
    </row>
    <row r="3857" spans="4:6" x14ac:dyDescent="0.3">
      <c r="D3857" s="11" t="str">
        <f>(IF(B3857=Локализация!$C$64,1,IF(B3857=Локализация!$C$65,2,IF(B3857=Локализация!$C$66,3,IF(B3857=Локализация!$C$67,4,IF(B3857=Локализация!$C$68,5,IF(OR(B3857=1,B3857=2,B3857=3,B3857=4,B3857=5),B3857,"")))))))</f>
        <v/>
      </c>
      <c r="E3857" s="11" t="str">
        <f>(IF(C3857=Локализация!$C$70,1,IF(C3857=Локализация!$C$71,2,IF(C3857=Локализация!$C$72,3,IF(C3857=Локализация!$C$73,4,IF(C3857=Локализация!$C$74,5,IF(OR(C3857=1,C3857=2,C3857=3,C3857=4,C3857=5),C3857,"")))))))</f>
        <v/>
      </c>
      <c r="F3857" s="55" t="e">
        <f t="shared" si="73"/>
        <v>#VALUE!</v>
      </c>
    </row>
    <row r="3858" spans="4:6" x14ac:dyDescent="0.3">
      <c r="D3858" s="11" t="str">
        <f>(IF(B3858=Локализация!$C$64,1,IF(B3858=Локализация!$C$65,2,IF(B3858=Локализация!$C$66,3,IF(B3858=Локализация!$C$67,4,IF(B3858=Локализация!$C$68,5,IF(OR(B3858=1,B3858=2,B3858=3,B3858=4,B3858=5),B3858,"")))))))</f>
        <v/>
      </c>
      <c r="E3858" s="11" t="str">
        <f>(IF(C3858=Локализация!$C$70,1,IF(C3858=Локализация!$C$71,2,IF(C3858=Локализация!$C$72,3,IF(C3858=Локализация!$C$73,4,IF(C3858=Локализация!$C$74,5,IF(OR(C3858=1,C3858=2,C3858=3,C3858=4,C3858=5),C3858,"")))))))</f>
        <v/>
      </c>
      <c r="F3858" s="55" t="e">
        <f t="shared" si="73"/>
        <v>#VALUE!</v>
      </c>
    </row>
    <row r="3859" spans="4:6" x14ac:dyDescent="0.3">
      <c r="D3859" s="11" t="str">
        <f>(IF(B3859=Локализация!$C$64,1,IF(B3859=Локализация!$C$65,2,IF(B3859=Локализация!$C$66,3,IF(B3859=Локализация!$C$67,4,IF(B3859=Локализация!$C$68,5,IF(OR(B3859=1,B3859=2,B3859=3,B3859=4,B3859=5),B3859,"")))))))</f>
        <v/>
      </c>
      <c r="E3859" s="11" t="str">
        <f>(IF(C3859=Локализация!$C$70,1,IF(C3859=Локализация!$C$71,2,IF(C3859=Локализация!$C$72,3,IF(C3859=Локализация!$C$73,4,IF(C3859=Локализация!$C$74,5,IF(OR(C3859=1,C3859=2,C3859=3,C3859=4,C3859=5),C3859,"")))))))</f>
        <v/>
      </c>
      <c r="F3859" s="55" t="e">
        <f t="shared" si="73"/>
        <v>#VALUE!</v>
      </c>
    </row>
    <row r="3860" spans="4:6" x14ac:dyDescent="0.3">
      <c r="D3860" s="11" t="str">
        <f>(IF(B3860=Локализация!$C$64,1,IF(B3860=Локализация!$C$65,2,IF(B3860=Локализация!$C$66,3,IF(B3860=Локализация!$C$67,4,IF(B3860=Локализация!$C$68,5,IF(OR(B3860=1,B3860=2,B3860=3,B3860=4,B3860=5),B3860,"")))))))</f>
        <v/>
      </c>
      <c r="E3860" s="11" t="str">
        <f>(IF(C3860=Локализация!$C$70,1,IF(C3860=Локализация!$C$71,2,IF(C3860=Локализация!$C$72,3,IF(C3860=Локализация!$C$73,4,IF(C3860=Локализация!$C$74,5,IF(OR(C3860=1,C3860=2,C3860=3,C3860=4,C3860=5),C3860,"")))))))</f>
        <v/>
      </c>
      <c r="F3860" s="55" t="e">
        <f t="shared" si="73"/>
        <v>#VALUE!</v>
      </c>
    </row>
    <row r="3861" spans="4:6" x14ac:dyDescent="0.3">
      <c r="D3861" s="11" t="str">
        <f>(IF(B3861=Локализация!$C$64,1,IF(B3861=Локализация!$C$65,2,IF(B3861=Локализация!$C$66,3,IF(B3861=Локализация!$C$67,4,IF(B3861=Локализация!$C$68,5,IF(OR(B3861=1,B3861=2,B3861=3,B3861=4,B3861=5),B3861,"")))))))</f>
        <v/>
      </c>
      <c r="E3861" s="11" t="str">
        <f>(IF(C3861=Локализация!$C$70,1,IF(C3861=Локализация!$C$71,2,IF(C3861=Локализация!$C$72,3,IF(C3861=Локализация!$C$73,4,IF(C3861=Локализация!$C$74,5,IF(OR(C3861=1,C3861=2,C3861=3,C3861=4,C3861=5),C3861,"")))))))</f>
        <v/>
      </c>
      <c r="F3861" s="55" t="e">
        <f t="shared" si="73"/>
        <v>#VALUE!</v>
      </c>
    </row>
    <row r="3862" spans="4:6" x14ac:dyDescent="0.3">
      <c r="D3862" s="11" t="str">
        <f>(IF(B3862=Локализация!$C$64,1,IF(B3862=Локализация!$C$65,2,IF(B3862=Локализация!$C$66,3,IF(B3862=Локализация!$C$67,4,IF(B3862=Локализация!$C$68,5,IF(OR(B3862=1,B3862=2,B3862=3,B3862=4,B3862=5),B3862,"")))))))</f>
        <v/>
      </c>
      <c r="E3862" s="11" t="str">
        <f>(IF(C3862=Локализация!$C$70,1,IF(C3862=Локализация!$C$71,2,IF(C3862=Локализация!$C$72,3,IF(C3862=Локализация!$C$73,4,IF(C3862=Локализация!$C$74,5,IF(OR(C3862=1,C3862=2,C3862=3,C3862=4,C3862=5),C3862,"")))))))</f>
        <v/>
      </c>
      <c r="F3862" s="55" t="e">
        <f t="shared" si="73"/>
        <v>#VALUE!</v>
      </c>
    </row>
    <row r="3863" spans="4:6" x14ac:dyDescent="0.3">
      <c r="D3863" s="11" t="str">
        <f>(IF(B3863=Локализация!$C$64,1,IF(B3863=Локализация!$C$65,2,IF(B3863=Локализация!$C$66,3,IF(B3863=Локализация!$C$67,4,IF(B3863=Локализация!$C$68,5,IF(OR(B3863=1,B3863=2,B3863=3,B3863=4,B3863=5),B3863,"")))))))</f>
        <v/>
      </c>
      <c r="E3863" s="11" t="str">
        <f>(IF(C3863=Локализация!$C$70,1,IF(C3863=Локализация!$C$71,2,IF(C3863=Локализация!$C$72,3,IF(C3863=Локализация!$C$73,4,IF(C3863=Локализация!$C$74,5,IF(OR(C3863=1,C3863=2,C3863=3,C3863=4,C3863=5),C3863,"")))))))</f>
        <v/>
      </c>
      <c r="F3863" s="55" t="e">
        <f t="shared" si="73"/>
        <v>#VALUE!</v>
      </c>
    </row>
    <row r="3864" spans="4:6" x14ac:dyDescent="0.3">
      <c r="D3864" s="11" t="str">
        <f>(IF(B3864=Локализация!$C$64,1,IF(B3864=Локализация!$C$65,2,IF(B3864=Локализация!$C$66,3,IF(B3864=Локализация!$C$67,4,IF(B3864=Локализация!$C$68,5,IF(OR(B3864=1,B3864=2,B3864=3,B3864=4,B3864=5),B3864,"")))))))</f>
        <v/>
      </c>
      <c r="E3864" s="11" t="str">
        <f>(IF(C3864=Локализация!$C$70,1,IF(C3864=Локализация!$C$71,2,IF(C3864=Локализация!$C$72,3,IF(C3864=Локализация!$C$73,4,IF(C3864=Локализация!$C$74,5,IF(OR(C3864=1,C3864=2,C3864=3,C3864=4,C3864=5),C3864,"")))))))</f>
        <v/>
      </c>
      <c r="F3864" s="55" t="e">
        <f t="shared" si="73"/>
        <v>#VALUE!</v>
      </c>
    </row>
    <row r="3865" spans="4:6" x14ac:dyDescent="0.3">
      <c r="D3865" s="11" t="str">
        <f>(IF(B3865=Локализация!$C$64,1,IF(B3865=Локализация!$C$65,2,IF(B3865=Локализация!$C$66,3,IF(B3865=Локализация!$C$67,4,IF(B3865=Локализация!$C$68,5,IF(OR(B3865=1,B3865=2,B3865=3,B3865=4,B3865=5),B3865,"")))))))</f>
        <v/>
      </c>
      <c r="E3865" s="11" t="str">
        <f>(IF(C3865=Локализация!$C$70,1,IF(C3865=Локализация!$C$71,2,IF(C3865=Локализация!$C$72,3,IF(C3865=Локализация!$C$73,4,IF(C3865=Локализация!$C$74,5,IF(OR(C3865=1,C3865=2,C3865=3,C3865=4,C3865=5),C3865,"")))))))</f>
        <v/>
      </c>
      <c r="F3865" s="55" t="e">
        <f t="shared" si="73"/>
        <v>#VALUE!</v>
      </c>
    </row>
    <row r="3866" spans="4:6" x14ac:dyDescent="0.3">
      <c r="D3866" s="11" t="str">
        <f>(IF(B3866=Локализация!$C$64,1,IF(B3866=Локализация!$C$65,2,IF(B3866=Локализация!$C$66,3,IF(B3866=Локализация!$C$67,4,IF(B3866=Локализация!$C$68,5,IF(OR(B3866=1,B3866=2,B3866=3,B3866=4,B3866=5),B3866,"")))))))</f>
        <v/>
      </c>
      <c r="E3866" s="11" t="str">
        <f>(IF(C3866=Локализация!$C$70,1,IF(C3866=Локализация!$C$71,2,IF(C3866=Локализация!$C$72,3,IF(C3866=Локализация!$C$73,4,IF(C3866=Локализация!$C$74,5,IF(OR(C3866=1,C3866=2,C3866=3,C3866=4,C3866=5),C3866,"")))))))</f>
        <v/>
      </c>
      <c r="F3866" s="55" t="e">
        <f t="shared" si="73"/>
        <v>#VALUE!</v>
      </c>
    </row>
    <row r="3867" spans="4:6" x14ac:dyDescent="0.3">
      <c r="D3867" s="11" t="str">
        <f>(IF(B3867=Локализация!$C$64,1,IF(B3867=Локализация!$C$65,2,IF(B3867=Локализация!$C$66,3,IF(B3867=Локализация!$C$67,4,IF(B3867=Локализация!$C$68,5,IF(OR(B3867=1,B3867=2,B3867=3,B3867=4,B3867=5),B3867,"")))))))</f>
        <v/>
      </c>
      <c r="E3867" s="11" t="str">
        <f>(IF(C3867=Локализация!$C$70,1,IF(C3867=Локализация!$C$71,2,IF(C3867=Локализация!$C$72,3,IF(C3867=Локализация!$C$73,4,IF(C3867=Локализация!$C$74,5,IF(OR(C3867=1,C3867=2,C3867=3,C3867=4,C3867=5),C3867,"")))))))</f>
        <v/>
      </c>
      <c r="F3867" s="55" t="e">
        <f t="shared" si="73"/>
        <v>#VALUE!</v>
      </c>
    </row>
    <row r="3868" spans="4:6" x14ac:dyDescent="0.3">
      <c r="D3868" s="11" t="str">
        <f>(IF(B3868=Локализация!$C$64,1,IF(B3868=Локализация!$C$65,2,IF(B3868=Локализация!$C$66,3,IF(B3868=Локализация!$C$67,4,IF(B3868=Локализация!$C$68,5,IF(OR(B3868=1,B3868=2,B3868=3,B3868=4,B3868=5),B3868,"")))))))</f>
        <v/>
      </c>
      <c r="E3868" s="11" t="str">
        <f>(IF(C3868=Локализация!$C$70,1,IF(C3868=Локализация!$C$71,2,IF(C3868=Локализация!$C$72,3,IF(C3868=Локализация!$C$73,4,IF(C3868=Локализация!$C$74,5,IF(OR(C3868=1,C3868=2,C3868=3,C3868=4,C3868=5),C3868,"")))))))</f>
        <v/>
      </c>
      <c r="F3868" s="55" t="e">
        <f t="shared" si="73"/>
        <v>#VALUE!</v>
      </c>
    </row>
    <row r="3869" spans="4:6" x14ac:dyDescent="0.3">
      <c r="D3869" s="11" t="str">
        <f>(IF(B3869=Локализация!$C$64,1,IF(B3869=Локализация!$C$65,2,IF(B3869=Локализация!$C$66,3,IF(B3869=Локализация!$C$67,4,IF(B3869=Локализация!$C$68,5,IF(OR(B3869=1,B3869=2,B3869=3,B3869=4,B3869=5),B3869,"")))))))</f>
        <v/>
      </c>
      <c r="E3869" s="11" t="str">
        <f>(IF(C3869=Локализация!$C$70,1,IF(C3869=Локализация!$C$71,2,IF(C3869=Локализация!$C$72,3,IF(C3869=Локализация!$C$73,4,IF(C3869=Локализация!$C$74,5,IF(OR(C3869=1,C3869=2,C3869=3,C3869=4,C3869=5),C3869,"")))))))</f>
        <v/>
      </c>
      <c r="F3869" s="55" t="e">
        <f t="shared" si="73"/>
        <v>#VALUE!</v>
      </c>
    </row>
    <row r="3870" spans="4:6" x14ac:dyDescent="0.3">
      <c r="D3870" s="11" t="str">
        <f>(IF(B3870=Локализация!$C$64,1,IF(B3870=Локализация!$C$65,2,IF(B3870=Локализация!$C$66,3,IF(B3870=Локализация!$C$67,4,IF(B3870=Локализация!$C$68,5,IF(OR(B3870=1,B3870=2,B3870=3,B3870=4,B3870=5),B3870,"")))))))</f>
        <v/>
      </c>
      <c r="E3870" s="11" t="str">
        <f>(IF(C3870=Локализация!$C$70,1,IF(C3870=Локализация!$C$71,2,IF(C3870=Локализация!$C$72,3,IF(C3870=Локализация!$C$73,4,IF(C3870=Локализация!$C$74,5,IF(OR(C3870=1,C3870=2,C3870=3,C3870=4,C3870=5),C3870,"")))))))</f>
        <v/>
      </c>
      <c r="F3870" s="55" t="e">
        <f t="shared" si="73"/>
        <v>#VALUE!</v>
      </c>
    </row>
    <row r="3871" spans="4:6" x14ac:dyDescent="0.3">
      <c r="D3871" s="11" t="str">
        <f>(IF(B3871=Локализация!$C$64,1,IF(B3871=Локализация!$C$65,2,IF(B3871=Локализация!$C$66,3,IF(B3871=Локализация!$C$67,4,IF(B3871=Локализация!$C$68,5,IF(OR(B3871=1,B3871=2,B3871=3,B3871=4,B3871=5),B3871,"")))))))</f>
        <v/>
      </c>
      <c r="E3871" s="11" t="str">
        <f>(IF(C3871=Локализация!$C$70,1,IF(C3871=Локализация!$C$71,2,IF(C3871=Локализация!$C$72,3,IF(C3871=Локализация!$C$73,4,IF(C3871=Локализация!$C$74,5,IF(OR(C3871=1,C3871=2,C3871=3,C3871=4,C3871=5),C3871,"")))))))</f>
        <v/>
      </c>
      <c r="F3871" s="55" t="e">
        <f t="shared" si="73"/>
        <v>#VALUE!</v>
      </c>
    </row>
    <row r="3872" spans="4:6" x14ac:dyDescent="0.3">
      <c r="D3872" s="11" t="str">
        <f>(IF(B3872=Локализация!$C$64,1,IF(B3872=Локализация!$C$65,2,IF(B3872=Локализация!$C$66,3,IF(B3872=Локализация!$C$67,4,IF(B3872=Локализация!$C$68,5,IF(OR(B3872=1,B3872=2,B3872=3,B3872=4,B3872=5),B3872,"")))))))</f>
        <v/>
      </c>
      <c r="E3872" s="11" t="str">
        <f>(IF(C3872=Локализация!$C$70,1,IF(C3872=Локализация!$C$71,2,IF(C3872=Локализация!$C$72,3,IF(C3872=Локализация!$C$73,4,IF(C3872=Локализация!$C$74,5,IF(OR(C3872=1,C3872=2,C3872=3,C3872=4,C3872=5),C3872,"")))))))</f>
        <v/>
      </c>
      <c r="F3872" s="55" t="e">
        <f t="shared" si="73"/>
        <v>#VALUE!</v>
      </c>
    </row>
    <row r="3873" spans="4:6" x14ac:dyDescent="0.3">
      <c r="D3873" s="11" t="str">
        <f>(IF(B3873=Локализация!$C$64,1,IF(B3873=Локализация!$C$65,2,IF(B3873=Локализация!$C$66,3,IF(B3873=Локализация!$C$67,4,IF(B3873=Локализация!$C$68,5,IF(OR(B3873=1,B3873=2,B3873=3,B3873=4,B3873=5),B3873,"")))))))</f>
        <v/>
      </c>
      <c r="E3873" s="11" t="str">
        <f>(IF(C3873=Локализация!$C$70,1,IF(C3873=Локализация!$C$71,2,IF(C3873=Локализация!$C$72,3,IF(C3873=Локализация!$C$73,4,IF(C3873=Локализация!$C$74,5,IF(OR(C3873=1,C3873=2,C3873=3,C3873=4,C3873=5),C3873,"")))))))</f>
        <v/>
      </c>
      <c r="F3873" s="55" t="e">
        <f t="shared" si="73"/>
        <v>#VALUE!</v>
      </c>
    </row>
    <row r="3874" spans="4:6" x14ac:dyDescent="0.3">
      <c r="D3874" s="11" t="str">
        <f>(IF(B3874=Локализация!$C$64,1,IF(B3874=Локализация!$C$65,2,IF(B3874=Локализация!$C$66,3,IF(B3874=Локализация!$C$67,4,IF(B3874=Локализация!$C$68,5,IF(OR(B3874=1,B3874=2,B3874=3,B3874=4,B3874=5),B3874,"")))))))</f>
        <v/>
      </c>
      <c r="E3874" s="11" t="str">
        <f>(IF(C3874=Локализация!$C$70,1,IF(C3874=Локализация!$C$71,2,IF(C3874=Локализация!$C$72,3,IF(C3874=Локализация!$C$73,4,IF(C3874=Локализация!$C$74,5,IF(OR(C3874=1,C3874=2,C3874=3,C3874=4,C3874=5),C3874,"")))))))</f>
        <v/>
      </c>
      <c r="F3874" s="55" t="e">
        <f t="shared" ref="F3874:F3937" si="74">(((D3874+E3874)-2)/8)</f>
        <v>#VALUE!</v>
      </c>
    </row>
    <row r="3875" spans="4:6" x14ac:dyDescent="0.3">
      <c r="D3875" s="11" t="str">
        <f>(IF(B3875=Локализация!$C$64,1,IF(B3875=Локализация!$C$65,2,IF(B3875=Локализация!$C$66,3,IF(B3875=Локализация!$C$67,4,IF(B3875=Локализация!$C$68,5,IF(OR(B3875=1,B3875=2,B3875=3,B3875=4,B3875=5),B3875,"")))))))</f>
        <v/>
      </c>
      <c r="E3875" s="11" t="str">
        <f>(IF(C3875=Локализация!$C$70,1,IF(C3875=Локализация!$C$71,2,IF(C3875=Локализация!$C$72,3,IF(C3875=Локализация!$C$73,4,IF(C3875=Локализация!$C$74,5,IF(OR(C3875=1,C3875=2,C3875=3,C3875=4,C3875=5),C3875,"")))))))</f>
        <v/>
      </c>
      <c r="F3875" s="55" t="e">
        <f t="shared" si="74"/>
        <v>#VALUE!</v>
      </c>
    </row>
    <row r="3876" spans="4:6" x14ac:dyDescent="0.3">
      <c r="D3876" s="11" t="str">
        <f>(IF(B3876=Локализация!$C$64,1,IF(B3876=Локализация!$C$65,2,IF(B3876=Локализация!$C$66,3,IF(B3876=Локализация!$C$67,4,IF(B3876=Локализация!$C$68,5,IF(OR(B3876=1,B3876=2,B3876=3,B3876=4,B3876=5),B3876,"")))))))</f>
        <v/>
      </c>
      <c r="E3876" s="11" t="str">
        <f>(IF(C3876=Локализация!$C$70,1,IF(C3876=Локализация!$C$71,2,IF(C3876=Локализация!$C$72,3,IF(C3876=Локализация!$C$73,4,IF(C3876=Локализация!$C$74,5,IF(OR(C3876=1,C3876=2,C3876=3,C3876=4,C3876=5),C3876,"")))))))</f>
        <v/>
      </c>
      <c r="F3876" s="55" t="e">
        <f t="shared" si="74"/>
        <v>#VALUE!</v>
      </c>
    </row>
    <row r="3877" spans="4:6" x14ac:dyDescent="0.3">
      <c r="D3877" s="11" t="str">
        <f>(IF(B3877=Локализация!$C$64,1,IF(B3877=Локализация!$C$65,2,IF(B3877=Локализация!$C$66,3,IF(B3877=Локализация!$C$67,4,IF(B3877=Локализация!$C$68,5,IF(OR(B3877=1,B3877=2,B3877=3,B3877=4,B3877=5),B3877,"")))))))</f>
        <v/>
      </c>
      <c r="E3877" s="11" t="str">
        <f>(IF(C3877=Локализация!$C$70,1,IF(C3877=Локализация!$C$71,2,IF(C3877=Локализация!$C$72,3,IF(C3877=Локализация!$C$73,4,IF(C3877=Локализация!$C$74,5,IF(OR(C3877=1,C3877=2,C3877=3,C3877=4,C3877=5),C3877,"")))))))</f>
        <v/>
      </c>
      <c r="F3877" s="55" t="e">
        <f t="shared" si="74"/>
        <v>#VALUE!</v>
      </c>
    </row>
    <row r="3878" spans="4:6" x14ac:dyDescent="0.3">
      <c r="D3878" s="11" t="str">
        <f>(IF(B3878=Локализация!$C$64,1,IF(B3878=Локализация!$C$65,2,IF(B3878=Локализация!$C$66,3,IF(B3878=Локализация!$C$67,4,IF(B3878=Локализация!$C$68,5,IF(OR(B3878=1,B3878=2,B3878=3,B3878=4,B3878=5),B3878,"")))))))</f>
        <v/>
      </c>
      <c r="E3878" s="11" t="str">
        <f>(IF(C3878=Локализация!$C$70,1,IF(C3878=Локализация!$C$71,2,IF(C3878=Локализация!$C$72,3,IF(C3878=Локализация!$C$73,4,IF(C3878=Локализация!$C$74,5,IF(OR(C3878=1,C3878=2,C3878=3,C3878=4,C3878=5),C3878,"")))))))</f>
        <v/>
      </c>
      <c r="F3878" s="55" t="e">
        <f t="shared" si="74"/>
        <v>#VALUE!</v>
      </c>
    </row>
    <row r="3879" spans="4:6" x14ac:dyDescent="0.3">
      <c r="D3879" s="11" t="str">
        <f>(IF(B3879=Локализация!$C$64,1,IF(B3879=Локализация!$C$65,2,IF(B3879=Локализация!$C$66,3,IF(B3879=Локализация!$C$67,4,IF(B3879=Локализация!$C$68,5,IF(OR(B3879=1,B3879=2,B3879=3,B3879=4,B3879=5),B3879,"")))))))</f>
        <v/>
      </c>
      <c r="E3879" s="11" t="str">
        <f>(IF(C3879=Локализация!$C$70,1,IF(C3879=Локализация!$C$71,2,IF(C3879=Локализация!$C$72,3,IF(C3879=Локализация!$C$73,4,IF(C3879=Локализация!$C$74,5,IF(OR(C3879=1,C3879=2,C3879=3,C3879=4,C3879=5),C3879,"")))))))</f>
        <v/>
      </c>
      <c r="F3879" s="55" t="e">
        <f t="shared" si="74"/>
        <v>#VALUE!</v>
      </c>
    </row>
    <row r="3880" spans="4:6" x14ac:dyDescent="0.3">
      <c r="D3880" s="11" t="str">
        <f>(IF(B3880=Локализация!$C$64,1,IF(B3880=Локализация!$C$65,2,IF(B3880=Локализация!$C$66,3,IF(B3880=Локализация!$C$67,4,IF(B3880=Локализация!$C$68,5,IF(OR(B3880=1,B3880=2,B3880=3,B3880=4,B3880=5),B3880,"")))))))</f>
        <v/>
      </c>
      <c r="E3880" s="11" t="str">
        <f>(IF(C3880=Локализация!$C$70,1,IF(C3880=Локализация!$C$71,2,IF(C3880=Локализация!$C$72,3,IF(C3880=Локализация!$C$73,4,IF(C3880=Локализация!$C$74,5,IF(OR(C3880=1,C3880=2,C3880=3,C3880=4,C3880=5),C3880,"")))))))</f>
        <v/>
      </c>
      <c r="F3880" s="55" t="e">
        <f t="shared" si="74"/>
        <v>#VALUE!</v>
      </c>
    </row>
    <row r="3881" spans="4:6" x14ac:dyDescent="0.3">
      <c r="D3881" s="11" t="str">
        <f>(IF(B3881=Локализация!$C$64,1,IF(B3881=Локализация!$C$65,2,IF(B3881=Локализация!$C$66,3,IF(B3881=Локализация!$C$67,4,IF(B3881=Локализация!$C$68,5,IF(OR(B3881=1,B3881=2,B3881=3,B3881=4,B3881=5),B3881,"")))))))</f>
        <v/>
      </c>
      <c r="E3881" s="11" t="str">
        <f>(IF(C3881=Локализация!$C$70,1,IF(C3881=Локализация!$C$71,2,IF(C3881=Локализация!$C$72,3,IF(C3881=Локализация!$C$73,4,IF(C3881=Локализация!$C$74,5,IF(OR(C3881=1,C3881=2,C3881=3,C3881=4,C3881=5),C3881,"")))))))</f>
        <v/>
      </c>
      <c r="F3881" s="55" t="e">
        <f t="shared" si="74"/>
        <v>#VALUE!</v>
      </c>
    </row>
    <row r="3882" spans="4:6" x14ac:dyDescent="0.3">
      <c r="D3882" s="11" t="str">
        <f>(IF(B3882=Локализация!$C$64,1,IF(B3882=Локализация!$C$65,2,IF(B3882=Локализация!$C$66,3,IF(B3882=Локализация!$C$67,4,IF(B3882=Локализация!$C$68,5,IF(OR(B3882=1,B3882=2,B3882=3,B3882=4,B3882=5),B3882,"")))))))</f>
        <v/>
      </c>
      <c r="E3882" s="11" t="str">
        <f>(IF(C3882=Локализация!$C$70,1,IF(C3882=Локализация!$C$71,2,IF(C3882=Локализация!$C$72,3,IF(C3882=Локализация!$C$73,4,IF(C3882=Локализация!$C$74,5,IF(OR(C3882=1,C3882=2,C3882=3,C3882=4,C3882=5),C3882,"")))))))</f>
        <v/>
      </c>
      <c r="F3882" s="55" t="e">
        <f t="shared" si="74"/>
        <v>#VALUE!</v>
      </c>
    </row>
    <row r="3883" spans="4:6" x14ac:dyDescent="0.3">
      <c r="D3883" s="11" t="str">
        <f>(IF(B3883=Локализация!$C$64,1,IF(B3883=Локализация!$C$65,2,IF(B3883=Локализация!$C$66,3,IF(B3883=Локализация!$C$67,4,IF(B3883=Локализация!$C$68,5,IF(OR(B3883=1,B3883=2,B3883=3,B3883=4,B3883=5),B3883,"")))))))</f>
        <v/>
      </c>
      <c r="E3883" s="11" t="str">
        <f>(IF(C3883=Локализация!$C$70,1,IF(C3883=Локализация!$C$71,2,IF(C3883=Локализация!$C$72,3,IF(C3883=Локализация!$C$73,4,IF(C3883=Локализация!$C$74,5,IF(OR(C3883=1,C3883=2,C3883=3,C3883=4,C3883=5),C3883,"")))))))</f>
        <v/>
      </c>
      <c r="F3883" s="55" t="e">
        <f t="shared" si="74"/>
        <v>#VALUE!</v>
      </c>
    </row>
    <row r="3884" spans="4:6" x14ac:dyDescent="0.3">
      <c r="D3884" s="11" t="str">
        <f>(IF(B3884=Локализация!$C$64,1,IF(B3884=Локализация!$C$65,2,IF(B3884=Локализация!$C$66,3,IF(B3884=Локализация!$C$67,4,IF(B3884=Локализация!$C$68,5,IF(OR(B3884=1,B3884=2,B3884=3,B3884=4,B3884=5),B3884,"")))))))</f>
        <v/>
      </c>
      <c r="E3884" s="11" t="str">
        <f>(IF(C3884=Локализация!$C$70,1,IF(C3884=Локализация!$C$71,2,IF(C3884=Локализация!$C$72,3,IF(C3884=Локализация!$C$73,4,IF(C3884=Локализация!$C$74,5,IF(OR(C3884=1,C3884=2,C3884=3,C3884=4,C3884=5),C3884,"")))))))</f>
        <v/>
      </c>
      <c r="F3884" s="55" t="e">
        <f t="shared" si="74"/>
        <v>#VALUE!</v>
      </c>
    </row>
    <row r="3885" spans="4:6" x14ac:dyDescent="0.3">
      <c r="D3885" s="11" t="str">
        <f>(IF(B3885=Локализация!$C$64,1,IF(B3885=Локализация!$C$65,2,IF(B3885=Локализация!$C$66,3,IF(B3885=Локализация!$C$67,4,IF(B3885=Локализация!$C$68,5,IF(OR(B3885=1,B3885=2,B3885=3,B3885=4,B3885=5),B3885,"")))))))</f>
        <v/>
      </c>
      <c r="E3885" s="11" t="str">
        <f>(IF(C3885=Локализация!$C$70,1,IF(C3885=Локализация!$C$71,2,IF(C3885=Локализация!$C$72,3,IF(C3885=Локализация!$C$73,4,IF(C3885=Локализация!$C$74,5,IF(OR(C3885=1,C3885=2,C3885=3,C3885=4,C3885=5),C3885,"")))))))</f>
        <v/>
      </c>
      <c r="F3885" s="55" t="e">
        <f t="shared" si="74"/>
        <v>#VALUE!</v>
      </c>
    </row>
    <row r="3886" spans="4:6" x14ac:dyDescent="0.3">
      <c r="D3886" s="11" t="str">
        <f>(IF(B3886=Локализация!$C$64,1,IF(B3886=Локализация!$C$65,2,IF(B3886=Локализация!$C$66,3,IF(B3886=Локализация!$C$67,4,IF(B3886=Локализация!$C$68,5,IF(OR(B3886=1,B3886=2,B3886=3,B3886=4,B3886=5),B3886,"")))))))</f>
        <v/>
      </c>
      <c r="E3886" s="11" t="str">
        <f>(IF(C3886=Локализация!$C$70,1,IF(C3886=Локализация!$C$71,2,IF(C3886=Локализация!$C$72,3,IF(C3886=Локализация!$C$73,4,IF(C3886=Локализация!$C$74,5,IF(OR(C3886=1,C3886=2,C3886=3,C3886=4,C3886=5),C3886,"")))))))</f>
        <v/>
      </c>
      <c r="F3886" s="55" t="e">
        <f t="shared" si="74"/>
        <v>#VALUE!</v>
      </c>
    </row>
    <row r="3887" spans="4:6" x14ac:dyDescent="0.3">
      <c r="D3887" s="11" t="str">
        <f>(IF(B3887=Локализация!$C$64,1,IF(B3887=Локализация!$C$65,2,IF(B3887=Локализация!$C$66,3,IF(B3887=Локализация!$C$67,4,IF(B3887=Локализация!$C$68,5,IF(OR(B3887=1,B3887=2,B3887=3,B3887=4,B3887=5),B3887,"")))))))</f>
        <v/>
      </c>
      <c r="E3887" s="11" t="str">
        <f>(IF(C3887=Локализация!$C$70,1,IF(C3887=Локализация!$C$71,2,IF(C3887=Локализация!$C$72,3,IF(C3887=Локализация!$C$73,4,IF(C3887=Локализация!$C$74,5,IF(OR(C3887=1,C3887=2,C3887=3,C3887=4,C3887=5),C3887,"")))))))</f>
        <v/>
      </c>
      <c r="F3887" s="55" t="e">
        <f t="shared" si="74"/>
        <v>#VALUE!</v>
      </c>
    </row>
    <row r="3888" spans="4:6" x14ac:dyDescent="0.3">
      <c r="D3888" s="11" t="str">
        <f>(IF(B3888=Локализация!$C$64,1,IF(B3888=Локализация!$C$65,2,IF(B3888=Локализация!$C$66,3,IF(B3888=Локализация!$C$67,4,IF(B3888=Локализация!$C$68,5,IF(OR(B3888=1,B3888=2,B3888=3,B3888=4,B3888=5),B3888,"")))))))</f>
        <v/>
      </c>
      <c r="E3888" s="11" t="str">
        <f>(IF(C3888=Локализация!$C$70,1,IF(C3888=Локализация!$C$71,2,IF(C3888=Локализация!$C$72,3,IF(C3888=Локализация!$C$73,4,IF(C3888=Локализация!$C$74,5,IF(OR(C3888=1,C3888=2,C3888=3,C3888=4,C3888=5),C3888,"")))))))</f>
        <v/>
      </c>
      <c r="F3888" s="55" t="e">
        <f t="shared" si="74"/>
        <v>#VALUE!</v>
      </c>
    </row>
    <row r="3889" spans="4:6" x14ac:dyDescent="0.3">
      <c r="D3889" s="11" t="str">
        <f>(IF(B3889=Локализация!$C$64,1,IF(B3889=Локализация!$C$65,2,IF(B3889=Локализация!$C$66,3,IF(B3889=Локализация!$C$67,4,IF(B3889=Локализация!$C$68,5,IF(OR(B3889=1,B3889=2,B3889=3,B3889=4,B3889=5),B3889,"")))))))</f>
        <v/>
      </c>
      <c r="E3889" s="11" t="str">
        <f>(IF(C3889=Локализация!$C$70,1,IF(C3889=Локализация!$C$71,2,IF(C3889=Локализация!$C$72,3,IF(C3889=Локализация!$C$73,4,IF(C3889=Локализация!$C$74,5,IF(OR(C3889=1,C3889=2,C3889=3,C3889=4,C3889=5),C3889,"")))))))</f>
        <v/>
      </c>
      <c r="F3889" s="55" t="e">
        <f t="shared" si="74"/>
        <v>#VALUE!</v>
      </c>
    </row>
    <row r="3890" spans="4:6" x14ac:dyDescent="0.3">
      <c r="D3890" s="11" t="str">
        <f>(IF(B3890=Локализация!$C$64,1,IF(B3890=Локализация!$C$65,2,IF(B3890=Локализация!$C$66,3,IF(B3890=Локализация!$C$67,4,IF(B3890=Локализация!$C$68,5,IF(OR(B3890=1,B3890=2,B3890=3,B3890=4,B3890=5),B3890,"")))))))</f>
        <v/>
      </c>
      <c r="E3890" s="11" t="str">
        <f>(IF(C3890=Локализация!$C$70,1,IF(C3890=Локализация!$C$71,2,IF(C3890=Локализация!$C$72,3,IF(C3890=Локализация!$C$73,4,IF(C3890=Локализация!$C$74,5,IF(OR(C3890=1,C3890=2,C3890=3,C3890=4,C3890=5),C3890,"")))))))</f>
        <v/>
      </c>
      <c r="F3890" s="55" t="e">
        <f t="shared" si="74"/>
        <v>#VALUE!</v>
      </c>
    </row>
    <row r="3891" spans="4:6" x14ac:dyDescent="0.3">
      <c r="D3891" s="11" t="str">
        <f>(IF(B3891=Локализация!$C$64,1,IF(B3891=Локализация!$C$65,2,IF(B3891=Локализация!$C$66,3,IF(B3891=Локализация!$C$67,4,IF(B3891=Локализация!$C$68,5,IF(OR(B3891=1,B3891=2,B3891=3,B3891=4,B3891=5),B3891,"")))))))</f>
        <v/>
      </c>
      <c r="E3891" s="11" t="str">
        <f>(IF(C3891=Локализация!$C$70,1,IF(C3891=Локализация!$C$71,2,IF(C3891=Локализация!$C$72,3,IF(C3891=Локализация!$C$73,4,IF(C3891=Локализация!$C$74,5,IF(OR(C3891=1,C3891=2,C3891=3,C3891=4,C3891=5),C3891,"")))))))</f>
        <v/>
      </c>
      <c r="F3891" s="55" t="e">
        <f t="shared" si="74"/>
        <v>#VALUE!</v>
      </c>
    </row>
    <row r="3892" spans="4:6" x14ac:dyDescent="0.3">
      <c r="D3892" s="11" t="str">
        <f>(IF(B3892=Локализация!$C$64,1,IF(B3892=Локализация!$C$65,2,IF(B3892=Локализация!$C$66,3,IF(B3892=Локализация!$C$67,4,IF(B3892=Локализация!$C$68,5,IF(OR(B3892=1,B3892=2,B3892=3,B3892=4,B3892=5),B3892,"")))))))</f>
        <v/>
      </c>
      <c r="E3892" s="11" t="str">
        <f>(IF(C3892=Локализация!$C$70,1,IF(C3892=Локализация!$C$71,2,IF(C3892=Локализация!$C$72,3,IF(C3892=Локализация!$C$73,4,IF(C3892=Локализация!$C$74,5,IF(OR(C3892=1,C3892=2,C3892=3,C3892=4,C3892=5),C3892,"")))))))</f>
        <v/>
      </c>
      <c r="F3892" s="55" t="e">
        <f t="shared" si="74"/>
        <v>#VALUE!</v>
      </c>
    </row>
    <row r="3893" spans="4:6" x14ac:dyDescent="0.3">
      <c r="D3893" s="11" t="str">
        <f>(IF(B3893=Локализация!$C$64,1,IF(B3893=Локализация!$C$65,2,IF(B3893=Локализация!$C$66,3,IF(B3893=Локализация!$C$67,4,IF(B3893=Локализация!$C$68,5,IF(OR(B3893=1,B3893=2,B3893=3,B3893=4,B3893=5),B3893,"")))))))</f>
        <v/>
      </c>
      <c r="E3893" s="11" t="str">
        <f>(IF(C3893=Локализация!$C$70,1,IF(C3893=Локализация!$C$71,2,IF(C3893=Локализация!$C$72,3,IF(C3893=Локализация!$C$73,4,IF(C3893=Локализация!$C$74,5,IF(OR(C3893=1,C3893=2,C3893=3,C3893=4,C3893=5),C3893,"")))))))</f>
        <v/>
      </c>
      <c r="F3893" s="55" t="e">
        <f t="shared" si="74"/>
        <v>#VALUE!</v>
      </c>
    </row>
    <row r="3894" spans="4:6" x14ac:dyDescent="0.3">
      <c r="D3894" s="11" t="str">
        <f>(IF(B3894=Локализация!$C$64,1,IF(B3894=Локализация!$C$65,2,IF(B3894=Локализация!$C$66,3,IF(B3894=Локализация!$C$67,4,IF(B3894=Локализация!$C$68,5,IF(OR(B3894=1,B3894=2,B3894=3,B3894=4,B3894=5),B3894,"")))))))</f>
        <v/>
      </c>
      <c r="E3894" s="11" t="str">
        <f>(IF(C3894=Локализация!$C$70,1,IF(C3894=Локализация!$C$71,2,IF(C3894=Локализация!$C$72,3,IF(C3894=Локализация!$C$73,4,IF(C3894=Локализация!$C$74,5,IF(OR(C3894=1,C3894=2,C3894=3,C3894=4,C3894=5),C3894,"")))))))</f>
        <v/>
      </c>
      <c r="F3894" s="55" t="e">
        <f t="shared" si="74"/>
        <v>#VALUE!</v>
      </c>
    </row>
    <row r="3895" spans="4:6" x14ac:dyDescent="0.3">
      <c r="D3895" s="11" t="str">
        <f>(IF(B3895=Локализация!$C$64,1,IF(B3895=Локализация!$C$65,2,IF(B3895=Локализация!$C$66,3,IF(B3895=Локализация!$C$67,4,IF(B3895=Локализация!$C$68,5,IF(OR(B3895=1,B3895=2,B3895=3,B3895=4,B3895=5),B3895,"")))))))</f>
        <v/>
      </c>
      <c r="E3895" s="11" t="str">
        <f>(IF(C3895=Локализация!$C$70,1,IF(C3895=Локализация!$C$71,2,IF(C3895=Локализация!$C$72,3,IF(C3895=Локализация!$C$73,4,IF(C3895=Локализация!$C$74,5,IF(OR(C3895=1,C3895=2,C3895=3,C3895=4,C3895=5),C3895,"")))))))</f>
        <v/>
      </c>
      <c r="F3895" s="55" t="e">
        <f t="shared" si="74"/>
        <v>#VALUE!</v>
      </c>
    </row>
    <row r="3896" spans="4:6" x14ac:dyDescent="0.3">
      <c r="D3896" s="11" t="str">
        <f>(IF(B3896=Локализация!$C$64,1,IF(B3896=Локализация!$C$65,2,IF(B3896=Локализация!$C$66,3,IF(B3896=Локализация!$C$67,4,IF(B3896=Локализация!$C$68,5,IF(OR(B3896=1,B3896=2,B3896=3,B3896=4,B3896=5),B3896,"")))))))</f>
        <v/>
      </c>
      <c r="E3896" s="11" t="str">
        <f>(IF(C3896=Локализация!$C$70,1,IF(C3896=Локализация!$C$71,2,IF(C3896=Локализация!$C$72,3,IF(C3896=Локализация!$C$73,4,IF(C3896=Локализация!$C$74,5,IF(OR(C3896=1,C3896=2,C3896=3,C3896=4,C3896=5),C3896,"")))))))</f>
        <v/>
      </c>
      <c r="F3896" s="55" t="e">
        <f t="shared" si="74"/>
        <v>#VALUE!</v>
      </c>
    </row>
    <row r="3897" spans="4:6" x14ac:dyDescent="0.3">
      <c r="D3897" s="11" t="str">
        <f>(IF(B3897=Локализация!$C$64,1,IF(B3897=Локализация!$C$65,2,IF(B3897=Локализация!$C$66,3,IF(B3897=Локализация!$C$67,4,IF(B3897=Локализация!$C$68,5,IF(OR(B3897=1,B3897=2,B3897=3,B3897=4,B3897=5),B3897,"")))))))</f>
        <v/>
      </c>
      <c r="E3897" s="11" t="str">
        <f>(IF(C3897=Локализация!$C$70,1,IF(C3897=Локализация!$C$71,2,IF(C3897=Локализация!$C$72,3,IF(C3897=Локализация!$C$73,4,IF(C3897=Локализация!$C$74,5,IF(OR(C3897=1,C3897=2,C3897=3,C3897=4,C3897=5),C3897,"")))))))</f>
        <v/>
      </c>
      <c r="F3897" s="55" t="e">
        <f t="shared" si="74"/>
        <v>#VALUE!</v>
      </c>
    </row>
    <row r="3898" spans="4:6" x14ac:dyDescent="0.3">
      <c r="D3898" s="11" t="str">
        <f>(IF(B3898=Локализация!$C$64,1,IF(B3898=Локализация!$C$65,2,IF(B3898=Локализация!$C$66,3,IF(B3898=Локализация!$C$67,4,IF(B3898=Локализация!$C$68,5,IF(OR(B3898=1,B3898=2,B3898=3,B3898=4,B3898=5),B3898,"")))))))</f>
        <v/>
      </c>
      <c r="E3898" s="11" t="str">
        <f>(IF(C3898=Локализация!$C$70,1,IF(C3898=Локализация!$C$71,2,IF(C3898=Локализация!$C$72,3,IF(C3898=Локализация!$C$73,4,IF(C3898=Локализация!$C$74,5,IF(OR(C3898=1,C3898=2,C3898=3,C3898=4,C3898=5),C3898,"")))))))</f>
        <v/>
      </c>
      <c r="F3898" s="55" t="e">
        <f t="shared" si="74"/>
        <v>#VALUE!</v>
      </c>
    </row>
    <row r="3899" spans="4:6" x14ac:dyDescent="0.3">
      <c r="D3899" s="11" t="str">
        <f>(IF(B3899=Локализация!$C$64,1,IF(B3899=Локализация!$C$65,2,IF(B3899=Локализация!$C$66,3,IF(B3899=Локализация!$C$67,4,IF(B3899=Локализация!$C$68,5,IF(OR(B3899=1,B3899=2,B3899=3,B3899=4,B3899=5),B3899,"")))))))</f>
        <v/>
      </c>
      <c r="E3899" s="11" t="str">
        <f>(IF(C3899=Локализация!$C$70,1,IF(C3899=Локализация!$C$71,2,IF(C3899=Локализация!$C$72,3,IF(C3899=Локализация!$C$73,4,IF(C3899=Локализация!$C$74,5,IF(OR(C3899=1,C3899=2,C3899=3,C3899=4,C3899=5),C3899,"")))))))</f>
        <v/>
      </c>
      <c r="F3899" s="55" t="e">
        <f t="shared" si="74"/>
        <v>#VALUE!</v>
      </c>
    </row>
    <row r="3900" spans="4:6" x14ac:dyDescent="0.3">
      <c r="D3900" s="11" t="str">
        <f>(IF(B3900=Локализация!$C$64,1,IF(B3900=Локализация!$C$65,2,IF(B3900=Локализация!$C$66,3,IF(B3900=Локализация!$C$67,4,IF(B3900=Локализация!$C$68,5,IF(OR(B3900=1,B3900=2,B3900=3,B3900=4,B3900=5),B3900,"")))))))</f>
        <v/>
      </c>
      <c r="E3900" s="11" t="str">
        <f>(IF(C3900=Локализация!$C$70,1,IF(C3900=Локализация!$C$71,2,IF(C3900=Локализация!$C$72,3,IF(C3900=Локализация!$C$73,4,IF(C3900=Локализация!$C$74,5,IF(OR(C3900=1,C3900=2,C3900=3,C3900=4,C3900=5),C3900,"")))))))</f>
        <v/>
      </c>
      <c r="F3900" s="55" t="e">
        <f t="shared" si="74"/>
        <v>#VALUE!</v>
      </c>
    </row>
    <row r="3901" spans="4:6" x14ac:dyDescent="0.3">
      <c r="D3901" s="11" t="str">
        <f>(IF(B3901=Локализация!$C$64,1,IF(B3901=Локализация!$C$65,2,IF(B3901=Локализация!$C$66,3,IF(B3901=Локализация!$C$67,4,IF(B3901=Локализация!$C$68,5,IF(OR(B3901=1,B3901=2,B3901=3,B3901=4,B3901=5),B3901,"")))))))</f>
        <v/>
      </c>
      <c r="E3901" s="11" t="str">
        <f>(IF(C3901=Локализация!$C$70,1,IF(C3901=Локализация!$C$71,2,IF(C3901=Локализация!$C$72,3,IF(C3901=Локализация!$C$73,4,IF(C3901=Локализация!$C$74,5,IF(OR(C3901=1,C3901=2,C3901=3,C3901=4,C3901=5),C3901,"")))))))</f>
        <v/>
      </c>
      <c r="F3901" s="55" t="e">
        <f t="shared" si="74"/>
        <v>#VALUE!</v>
      </c>
    </row>
    <row r="3902" spans="4:6" x14ac:dyDescent="0.3">
      <c r="D3902" s="11" t="str">
        <f>(IF(B3902=Локализация!$C$64,1,IF(B3902=Локализация!$C$65,2,IF(B3902=Локализация!$C$66,3,IF(B3902=Локализация!$C$67,4,IF(B3902=Локализация!$C$68,5,IF(OR(B3902=1,B3902=2,B3902=3,B3902=4,B3902=5),B3902,"")))))))</f>
        <v/>
      </c>
      <c r="E3902" s="11" t="str">
        <f>(IF(C3902=Локализация!$C$70,1,IF(C3902=Локализация!$C$71,2,IF(C3902=Локализация!$C$72,3,IF(C3902=Локализация!$C$73,4,IF(C3902=Локализация!$C$74,5,IF(OR(C3902=1,C3902=2,C3902=3,C3902=4,C3902=5),C3902,"")))))))</f>
        <v/>
      </c>
      <c r="F3902" s="55" t="e">
        <f t="shared" si="74"/>
        <v>#VALUE!</v>
      </c>
    </row>
    <row r="3903" spans="4:6" x14ac:dyDescent="0.3">
      <c r="D3903" s="11" t="str">
        <f>(IF(B3903=Локализация!$C$64,1,IF(B3903=Локализация!$C$65,2,IF(B3903=Локализация!$C$66,3,IF(B3903=Локализация!$C$67,4,IF(B3903=Локализация!$C$68,5,IF(OR(B3903=1,B3903=2,B3903=3,B3903=4,B3903=5),B3903,"")))))))</f>
        <v/>
      </c>
      <c r="E3903" s="11" t="str">
        <f>(IF(C3903=Локализация!$C$70,1,IF(C3903=Локализация!$C$71,2,IF(C3903=Локализация!$C$72,3,IF(C3903=Локализация!$C$73,4,IF(C3903=Локализация!$C$74,5,IF(OR(C3903=1,C3903=2,C3903=3,C3903=4,C3903=5),C3903,"")))))))</f>
        <v/>
      </c>
      <c r="F3903" s="55" t="e">
        <f t="shared" si="74"/>
        <v>#VALUE!</v>
      </c>
    </row>
    <row r="3904" spans="4:6" x14ac:dyDescent="0.3">
      <c r="D3904" s="11" t="str">
        <f>(IF(B3904=Локализация!$C$64,1,IF(B3904=Локализация!$C$65,2,IF(B3904=Локализация!$C$66,3,IF(B3904=Локализация!$C$67,4,IF(B3904=Локализация!$C$68,5,IF(OR(B3904=1,B3904=2,B3904=3,B3904=4,B3904=5),B3904,"")))))))</f>
        <v/>
      </c>
      <c r="E3904" s="11" t="str">
        <f>(IF(C3904=Локализация!$C$70,1,IF(C3904=Локализация!$C$71,2,IF(C3904=Локализация!$C$72,3,IF(C3904=Локализация!$C$73,4,IF(C3904=Локализация!$C$74,5,IF(OR(C3904=1,C3904=2,C3904=3,C3904=4,C3904=5),C3904,"")))))))</f>
        <v/>
      </c>
      <c r="F3904" s="55" t="e">
        <f t="shared" si="74"/>
        <v>#VALUE!</v>
      </c>
    </row>
    <row r="3905" spans="4:6" x14ac:dyDescent="0.3">
      <c r="D3905" s="11" t="str">
        <f>(IF(B3905=Локализация!$C$64,1,IF(B3905=Локализация!$C$65,2,IF(B3905=Локализация!$C$66,3,IF(B3905=Локализация!$C$67,4,IF(B3905=Локализация!$C$68,5,IF(OR(B3905=1,B3905=2,B3905=3,B3905=4,B3905=5),B3905,"")))))))</f>
        <v/>
      </c>
      <c r="E3905" s="11" t="str">
        <f>(IF(C3905=Локализация!$C$70,1,IF(C3905=Локализация!$C$71,2,IF(C3905=Локализация!$C$72,3,IF(C3905=Локализация!$C$73,4,IF(C3905=Локализация!$C$74,5,IF(OR(C3905=1,C3905=2,C3905=3,C3905=4,C3905=5),C3905,"")))))))</f>
        <v/>
      </c>
      <c r="F3905" s="55" t="e">
        <f t="shared" si="74"/>
        <v>#VALUE!</v>
      </c>
    </row>
    <row r="3906" spans="4:6" x14ac:dyDescent="0.3">
      <c r="D3906" s="11" t="str">
        <f>(IF(B3906=Локализация!$C$64,1,IF(B3906=Локализация!$C$65,2,IF(B3906=Локализация!$C$66,3,IF(B3906=Локализация!$C$67,4,IF(B3906=Локализация!$C$68,5,IF(OR(B3906=1,B3906=2,B3906=3,B3906=4,B3906=5),B3906,"")))))))</f>
        <v/>
      </c>
      <c r="E3906" s="11" t="str">
        <f>(IF(C3906=Локализация!$C$70,1,IF(C3906=Локализация!$C$71,2,IF(C3906=Локализация!$C$72,3,IF(C3906=Локализация!$C$73,4,IF(C3906=Локализация!$C$74,5,IF(OR(C3906=1,C3906=2,C3906=3,C3906=4,C3906=5),C3906,"")))))))</f>
        <v/>
      </c>
      <c r="F3906" s="55" t="e">
        <f t="shared" si="74"/>
        <v>#VALUE!</v>
      </c>
    </row>
    <row r="3907" spans="4:6" x14ac:dyDescent="0.3">
      <c r="D3907" s="11" t="str">
        <f>(IF(B3907=Локализация!$C$64,1,IF(B3907=Локализация!$C$65,2,IF(B3907=Локализация!$C$66,3,IF(B3907=Локализация!$C$67,4,IF(B3907=Локализация!$C$68,5,IF(OR(B3907=1,B3907=2,B3907=3,B3907=4,B3907=5),B3907,"")))))))</f>
        <v/>
      </c>
      <c r="E3907" s="11" t="str">
        <f>(IF(C3907=Локализация!$C$70,1,IF(C3907=Локализация!$C$71,2,IF(C3907=Локализация!$C$72,3,IF(C3907=Локализация!$C$73,4,IF(C3907=Локализация!$C$74,5,IF(OR(C3907=1,C3907=2,C3907=3,C3907=4,C3907=5),C3907,"")))))))</f>
        <v/>
      </c>
      <c r="F3907" s="55" t="e">
        <f t="shared" si="74"/>
        <v>#VALUE!</v>
      </c>
    </row>
    <row r="3908" spans="4:6" x14ac:dyDescent="0.3">
      <c r="D3908" s="11" t="str">
        <f>(IF(B3908=Локализация!$C$64,1,IF(B3908=Локализация!$C$65,2,IF(B3908=Локализация!$C$66,3,IF(B3908=Локализация!$C$67,4,IF(B3908=Локализация!$C$68,5,IF(OR(B3908=1,B3908=2,B3908=3,B3908=4,B3908=5),B3908,"")))))))</f>
        <v/>
      </c>
      <c r="E3908" s="11" t="str">
        <f>(IF(C3908=Локализация!$C$70,1,IF(C3908=Локализация!$C$71,2,IF(C3908=Локализация!$C$72,3,IF(C3908=Локализация!$C$73,4,IF(C3908=Локализация!$C$74,5,IF(OR(C3908=1,C3908=2,C3908=3,C3908=4,C3908=5),C3908,"")))))))</f>
        <v/>
      </c>
      <c r="F3908" s="55" t="e">
        <f t="shared" si="74"/>
        <v>#VALUE!</v>
      </c>
    </row>
    <row r="3909" spans="4:6" x14ac:dyDescent="0.3">
      <c r="D3909" s="11" t="str">
        <f>(IF(B3909=Локализация!$C$64,1,IF(B3909=Локализация!$C$65,2,IF(B3909=Локализация!$C$66,3,IF(B3909=Локализация!$C$67,4,IF(B3909=Локализация!$C$68,5,IF(OR(B3909=1,B3909=2,B3909=3,B3909=4,B3909=5),B3909,"")))))))</f>
        <v/>
      </c>
      <c r="E3909" s="11" t="str">
        <f>(IF(C3909=Локализация!$C$70,1,IF(C3909=Локализация!$C$71,2,IF(C3909=Локализация!$C$72,3,IF(C3909=Локализация!$C$73,4,IF(C3909=Локализация!$C$74,5,IF(OR(C3909=1,C3909=2,C3909=3,C3909=4,C3909=5),C3909,"")))))))</f>
        <v/>
      </c>
      <c r="F3909" s="55" t="e">
        <f t="shared" si="74"/>
        <v>#VALUE!</v>
      </c>
    </row>
    <row r="3910" spans="4:6" x14ac:dyDescent="0.3">
      <c r="D3910" s="11" t="str">
        <f>(IF(B3910=Локализация!$C$64,1,IF(B3910=Локализация!$C$65,2,IF(B3910=Локализация!$C$66,3,IF(B3910=Локализация!$C$67,4,IF(B3910=Локализация!$C$68,5,IF(OR(B3910=1,B3910=2,B3910=3,B3910=4,B3910=5),B3910,"")))))))</f>
        <v/>
      </c>
      <c r="E3910" s="11" t="str">
        <f>(IF(C3910=Локализация!$C$70,1,IF(C3910=Локализация!$C$71,2,IF(C3910=Локализация!$C$72,3,IF(C3910=Локализация!$C$73,4,IF(C3910=Локализация!$C$74,5,IF(OR(C3910=1,C3910=2,C3910=3,C3910=4,C3910=5),C3910,"")))))))</f>
        <v/>
      </c>
      <c r="F3910" s="55" t="e">
        <f t="shared" si="74"/>
        <v>#VALUE!</v>
      </c>
    </row>
    <row r="3911" spans="4:6" x14ac:dyDescent="0.3">
      <c r="D3911" s="11" t="str">
        <f>(IF(B3911=Локализация!$C$64,1,IF(B3911=Локализация!$C$65,2,IF(B3911=Локализация!$C$66,3,IF(B3911=Локализация!$C$67,4,IF(B3911=Локализация!$C$68,5,IF(OR(B3911=1,B3911=2,B3911=3,B3911=4,B3911=5),B3911,"")))))))</f>
        <v/>
      </c>
      <c r="E3911" s="11" t="str">
        <f>(IF(C3911=Локализация!$C$70,1,IF(C3911=Локализация!$C$71,2,IF(C3911=Локализация!$C$72,3,IF(C3911=Локализация!$C$73,4,IF(C3911=Локализация!$C$74,5,IF(OR(C3911=1,C3911=2,C3911=3,C3911=4,C3911=5),C3911,"")))))))</f>
        <v/>
      </c>
      <c r="F3911" s="55" t="e">
        <f t="shared" si="74"/>
        <v>#VALUE!</v>
      </c>
    </row>
    <row r="3912" spans="4:6" x14ac:dyDescent="0.3">
      <c r="D3912" s="11" t="str">
        <f>(IF(B3912=Локализация!$C$64,1,IF(B3912=Локализация!$C$65,2,IF(B3912=Локализация!$C$66,3,IF(B3912=Локализация!$C$67,4,IF(B3912=Локализация!$C$68,5,IF(OR(B3912=1,B3912=2,B3912=3,B3912=4,B3912=5),B3912,"")))))))</f>
        <v/>
      </c>
      <c r="E3912" s="11" t="str">
        <f>(IF(C3912=Локализация!$C$70,1,IF(C3912=Локализация!$C$71,2,IF(C3912=Локализация!$C$72,3,IF(C3912=Локализация!$C$73,4,IF(C3912=Локализация!$C$74,5,IF(OR(C3912=1,C3912=2,C3912=3,C3912=4,C3912=5),C3912,"")))))))</f>
        <v/>
      </c>
      <c r="F3912" s="55" t="e">
        <f t="shared" si="74"/>
        <v>#VALUE!</v>
      </c>
    </row>
    <row r="3913" spans="4:6" x14ac:dyDescent="0.3">
      <c r="D3913" s="11" t="str">
        <f>(IF(B3913=Локализация!$C$64,1,IF(B3913=Локализация!$C$65,2,IF(B3913=Локализация!$C$66,3,IF(B3913=Локализация!$C$67,4,IF(B3913=Локализация!$C$68,5,IF(OR(B3913=1,B3913=2,B3913=3,B3913=4,B3913=5),B3913,"")))))))</f>
        <v/>
      </c>
      <c r="E3913" s="11" t="str">
        <f>(IF(C3913=Локализация!$C$70,1,IF(C3913=Локализация!$C$71,2,IF(C3913=Локализация!$C$72,3,IF(C3913=Локализация!$C$73,4,IF(C3913=Локализация!$C$74,5,IF(OR(C3913=1,C3913=2,C3913=3,C3913=4,C3913=5),C3913,"")))))))</f>
        <v/>
      </c>
      <c r="F3913" s="55" t="e">
        <f t="shared" si="74"/>
        <v>#VALUE!</v>
      </c>
    </row>
    <row r="3914" spans="4:6" x14ac:dyDescent="0.3">
      <c r="D3914" s="11" t="str">
        <f>(IF(B3914=Локализация!$C$64,1,IF(B3914=Локализация!$C$65,2,IF(B3914=Локализация!$C$66,3,IF(B3914=Локализация!$C$67,4,IF(B3914=Локализация!$C$68,5,IF(OR(B3914=1,B3914=2,B3914=3,B3914=4,B3914=5),B3914,"")))))))</f>
        <v/>
      </c>
      <c r="E3914" s="11" t="str">
        <f>(IF(C3914=Локализация!$C$70,1,IF(C3914=Локализация!$C$71,2,IF(C3914=Локализация!$C$72,3,IF(C3914=Локализация!$C$73,4,IF(C3914=Локализация!$C$74,5,IF(OR(C3914=1,C3914=2,C3914=3,C3914=4,C3914=5),C3914,"")))))))</f>
        <v/>
      </c>
      <c r="F3914" s="55" t="e">
        <f t="shared" si="74"/>
        <v>#VALUE!</v>
      </c>
    </row>
    <row r="3915" spans="4:6" x14ac:dyDescent="0.3">
      <c r="D3915" s="11" t="str">
        <f>(IF(B3915=Локализация!$C$64,1,IF(B3915=Локализация!$C$65,2,IF(B3915=Локализация!$C$66,3,IF(B3915=Локализация!$C$67,4,IF(B3915=Локализация!$C$68,5,IF(OR(B3915=1,B3915=2,B3915=3,B3915=4,B3915=5),B3915,"")))))))</f>
        <v/>
      </c>
      <c r="E3915" s="11" t="str">
        <f>(IF(C3915=Локализация!$C$70,1,IF(C3915=Локализация!$C$71,2,IF(C3915=Локализация!$C$72,3,IF(C3915=Локализация!$C$73,4,IF(C3915=Локализация!$C$74,5,IF(OR(C3915=1,C3915=2,C3915=3,C3915=4,C3915=5),C3915,"")))))))</f>
        <v/>
      </c>
      <c r="F3915" s="55" t="e">
        <f t="shared" si="74"/>
        <v>#VALUE!</v>
      </c>
    </row>
    <row r="3916" spans="4:6" x14ac:dyDescent="0.3">
      <c r="D3916" s="11" t="str">
        <f>(IF(B3916=Локализация!$C$64,1,IF(B3916=Локализация!$C$65,2,IF(B3916=Локализация!$C$66,3,IF(B3916=Локализация!$C$67,4,IF(B3916=Локализация!$C$68,5,IF(OR(B3916=1,B3916=2,B3916=3,B3916=4,B3916=5),B3916,"")))))))</f>
        <v/>
      </c>
      <c r="E3916" s="11" t="str">
        <f>(IF(C3916=Локализация!$C$70,1,IF(C3916=Локализация!$C$71,2,IF(C3916=Локализация!$C$72,3,IF(C3916=Локализация!$C$73,4,IF(C3916=Локализация!$C$74,5,IF(OR(C3916=1,C3916=2,C3916=3,C3916=4,C3916=5),C3916,"")))))))</f>
        <v/>
      </c>
      <c r="F3916" s="55" t="e">
        <f t="shared" si="74"/>
        <v>#VALUE!</v>
      </c>
    </row>
    <row r="3917" spans="4:6" x14ac:dyDescent="0.3">
      <c r="D3917" s="11" t="str">
        <f>(IF(B3917=Локализация!$C$64,1,IF(B3917=Локализация!$C$65,2,IF(B3917=Локализация!$C$66,3,IF(B3917=Локализация!$C$67,4,IF(B3917=Локализация!$C$68,5,IF(OR(B3917=1,B3917=2,B3917=3,B3917=4,B3917=5),B3917,"")))))))</f>
        <v/>
      </c>
      <c r="E3917" s="11" t="str">
        <f>(IF(C3917=Локализация!$C$70,1,IF(C3917=Локализация!$C$71,2,IF(C3917=Локализация!$C$72,3,IF(C3917=Локализация!$C$73,4,IF(C3917=Локализация!$C$74,5,IF(OR(C3917=1,C3917=2,C3917=3,C3917=4,C3917=5),C3917,"")))))))</f>
        <v/>
      </c>
      <c r="F3917" s="55" t="e">
        <f t="shared" si="74"/>
        <v>#VALUE!</v>
      </c>
    </row>
    <row r="3918" spans="4:6" x14ac:dyDescent="0.3">
      <c r="D3918" s="11" t="str">
        <f>(IF(B3918=Локализация!$C$64,1,IF(B3918=Локализация!$C$65,2,IF(B3918=Локализация!$C$66,3,IF(B3918=Локализация!$C$67,4,IF(B3918=Локализация!$C$68,5,IF(OR(B3918=1,B3918=2,B3918=3,B3918=4,B3918=5),B3918,"")))))))</f>
        <v/>
      </c>
      <c r="E3918" s="11" t="str">
        <f>(IF(C3918=Локализация!$C$70,1,IF(C3918=Локализация!$C$71,2,IF(C3918=Локализация!$C$72,3,IF(C3918=Локализация!$C$73,4,IF(C3918=Локализация!$C$74,5,IF(OR(C3918=1,C3918=2,C3918=3,C3918=4,C3918=5),C3918,"")))))))</f>
        <v/>
      </c>
      <c r="F3918" s="55" t="e">
        <f t="shared" si="74"/>
        <v>#VALUE!</v>
      </c>
    </row>
    <row r="3919" spans="4:6" x14ac:dyDescent="0.3">
      <c r="D3919" s="11" t="str">
        <f>(IF(B3919=Локализация!$C$64,1,IF(B3919=Локализация!$C$65,2,IF(B3919=Локализация!$C$66,3,IF(B3919=Локализация!$C$67,4,IF(B3919=Локализация!$C$68,5,IF(OR(B3919=1,B3919=2,B3919=3,B3919=4,B3919=5),B3919,"")))))))</f>
        <v/>
      </c>
      <c r="E3919" s="11" t="str">
        <f>(IF(C3919=Локализация!$C$70,1,IF(C3919=Локализация!$C$71,2,IF(C3919=Локализация!$C$72,3,IF(C3919=Локализация!$C$73,4,IF(C3919=Локализация!$C$74,5,IF(OR(C3919=1,C3919=2,C3919=3,C3919=4,C3919=5),C3919,"")))))))</f>
        <v/>
      </c>
      <c r="F3919" s="55" t="e">
        <f t="shared" si="74"/>
        <v>#VALUE!</v>
      </c>
    </row>
    <row r="3920" spans="4:6" x14ac:dyDescent="0.3">
      <c r="D3920" s="11" t="str">
        <f>(IF(B3920=Локализация!$C$64,1,IF(B3920=Локализация!$C$65,2,IF(B3920=Локализация!$C$66,3,IF(B3920=Локализация!$C$67,4,IF(B3920=Локализация!$C$68,5,IF(OR(B3920=1,B3920=2,B3920=3,B3920=4,B3920=5),B3920,"")))))))</f>
        <v/>
      </c>
      <c r="E3920" s="11" t="str">
        <f>(IF(C3920=Локализация!$C$70,1,IF(C3920=Локализация!$C$71,2,IF(C3920=Локализация!$C$72,3,IF(C3920=Локализация!$C$73,4,IF(C3920=Локализация!$C$74,5,IF(OR(C3920=1,C3920=2,C3920=3,C3920=4,C3920=5),C3920,"")))))))</f>
        <v/>
      </c>
      <c r="F3920" s="55" t="e">
        <f t="shared" si="74"/>
        <v>#VALUE!</v>
      </c>
    </row>
    <row r="3921" spans="4:6" x14ac:dyDescent="0.3">
      <c r="D3921" s="11" t="str">
        <f>(IF(B3921=Локализация!$C$64,1,IF(B3921=Локализация!$C$65,2,IF(B3921=Локализация!$C$66,3,IF(B3921=Локализация!$C$67,4,IF(B3921=Локализация!$C$68,5,IF(OR(B3921=1,B3921=2,B3921=3,B3921=4,B3921=5),B3921,"")))))))</f>
        <v/>
      </c>
      <c r="E3921" s="11" t="str">
        <f>(IF(C3921=Локализация!$C$70,1,IF(C3921=Локализация!$C$71,2,IF(C3921=Локализация!$C$72,3,IF(C3921=Локализация!$C$73,4,IF(C3921=Локализация!$C$74,5,IF(OR(C3921=1,C3921=2,C3921=3,C3921=4,C3921=5),C3921,"")))))))</f>
        <v/>
      </c>
      <c r="F3921" s="55" t="e">
        <f t="shared" si="74"/>
        <v>#VALUE!</v>
      </c>
    </row>
    <row r="3922" spans="4:6" x14ac:dyDescent="0.3">
      <c r="D3922" s="11" t="str">
        <f>(IF(B3922=Локализация!$C$64,1,IF(B3922=Локализация!$C$65,2,IF(B3922=Локализация!$C$66,3,IF(B3922=Локализация!$C$67,4,IF(B3922=Локализация!$C$68,5,IF(OR(B3922=1,B3922=2,B3922=3,B3922=4,B3922=5),B3922,"")))))))</f>
        <v/>
      </c>
      <c r="E3922" s="11" t="str">
        <f>(IF(C3922=Локализация!$C$70,1,IF(C3922=Локализация!$C$71,2,IF(C3922=Локализация!$C$72,3,IF(C3922=Локализация!$C$73,4,IF(C3922=Локализация!$C$74,5,IF(OR(C3922=1,C3922=2,C3922=3,C3922=4,C3922=5),C3922,"")))))))</f>
        <v/>
      </c>
      <c r="F3922" s="55" t="e">
        <f t="shared" si="74"/>
        <v>#VALUE!</v>
      </c>
    </row>
    <row r="3923" spans="4:6" x14ac:dyDescent="0.3">
      <c r="D3923" s="11" t="str">
        <f>(IF(B3923=Локализация!$C$64,1,IF(B3923=Локализация!$C$65,2,IF(B3923=Локализация!$C$66,3,IF(B3923=Локализация!$C$67,4,IF(B3923=Локализация!$C$68,5,IF(OR(B3923=1,B3923=2,B3923=3,B3923=4,B3923=5),B3923,"")))))))</f>
        <v/>
      </c>
      <c r="E3923" s="11" t="str">
        <f>(IF(C3923=Локализация!$C$70,1,IF(C3923=Локализация!$C$71,2,IF(C3923=Локализация!$C$72,3,IF(C3923=Локализация!$C$73,4,IF(C3923=Локализация!$C$74,5,IF(OR(C3923=1,C3923=2,C3923=3,C3923=4,C3923=5),C3923,"")))))))</f>
        <v/>
      </c>
      <c r="F3923" s="55" t="e">
        <f t="shared" si="74"/>
        <v>#VALUE!</v>
      </c>
    </row>
    <row r="3924" spans="4:6" x14ac:dyDescent="0.3">
      <c r="D3924" s="11" t="str">
        <f>(IF(B3924=Локализация!$C$64,1,IF(B3924=Локализация!$C$65,2,IF(B3924=Локализация!$C$66,3,IF(B3924=Локализация!$C$67,4,IF(B3924=Локализация!$C$68,5,IF(OR(B3924=1,B3924=2,B3924=3,B3924=4,B3924=5),B3924,"")))))))</f>
        <v/>
      </c>
      <c r="E3924" s="11" t="str">
        <f>(IF(C3924=Локализация!$C$70,1,IF(C3924=Локализация!$C$71,2,IF(C3924=Локализация!$C$72,3,IF(C3924=Локализация!$C$73,4,IF(C3924=Локализация!$C$74,5,IF(OR(C3924=1,C3924=2,C3924=3,C3924=4,C3924=5),C3924,"")))))))</f>
        <v/>
      </c>
      <c r="F3924" s="55" t="e">
        <f t="shared" si="74"/>
        <v>#VALUE!</v>
      </c>
    </row>
    <row r="3925" spans="4:6" x14ac:dyDescent="0.3">
      <c r="D3925" s="11" t="str">
        <f>(IF(B3925=Локализация!$C$64,1,IF(B3925=Локализация!$C$65,2,IF(B3925=Локализация!$C$66,3,IF(B3925=Локализация!$C$67,4,IF(B3925=Локализация!$C$68,5,IF(OR(B3925=1,B3925=2,B3925=3,B3925=4,B3925=5),B3925,"")))))))</f>
        <v/>
      </c>
      <c r="E3925" s="11" t="str">
        <f>(IF(C3925=Локализация!$C$70,1,IF(C3925=Локализация!$C$71,2,IF(C3925=Локализация!$C$72,3,IF(C3925=Локализация!$C$73,4,IF(C3925=Локализация!$C$74,5,IF(OR(C3925=1,C3925=2,C3925=3,C3925=4,C3925=5),C3925,"")))))))</f>
        <v/>
      </c>
      <c r="F3925" s="55" t="e">
        <f t="shared" si="74"/>
        <v>#VALUE!</v>
      </c>
    </row>
    <row r="3926" spans="4:6" x14ac:dyDescent="0.3">
      <c r="D3926" s="11" t="str">
        <f>(IF(B3926=Локализация!$C$64,1,IF(B3926=Локализация!$C$65,2,IF(B3926=Локализация!$C$66,3,IF(B3926=Локализация!$C$67,4,IF(B3926=Локализация!$C$68,5,IF(OR(B3926=1,B3926=2,B3926=3,B3926=4,B3926=5),B3926,"")))))))</f>
        <v/>
      </c>
      <c r="E3926" s="11" t="str">
        <f>(IF(C3926=Локализация!$C$70,1,IF(C3926=Локализация!$C$71,2,IF(C3926=Локализация!$C$72,3,IF(C3926=Локализация!$C$73,4,IF(C3926=Локализация!$C$74,5,IF(OR(C3926=1,C3926=2,C3926=3,C3926=4,C3926=5),C3926,"")))))))</f>
        <v/>
      </c>
      <c r="F3926" s="55" t="e">
        <f t="shared" si="74"/>
        <v>#VALUE!</v>
      </c>
    </row>
    <row r="3927" spans="4:6" x14ac:dyDescent="0.3">
      <c r="D3927" s="11" t="str">
        <f>(IF(B3927=Локализация!$C$64,1,IF(B3927=Локализация!$C$65,2,IF(B3927=Локализация!$C$66,3,IF(B3927=Локализация!$C$67,4,IF(B3927=Локализация!$C$68,5,IF(OR(B3927=1,B3927=2,B3927=3,B3927=4,B3927=5),B3927,"")))))))</f>
        <v/>
      </c>
      <c r="E3927" s="11" t="str">
        <f>(IF(C3927=Локализация!$C$70,1,IF(C3927=Локализация!$C$71,2,IF(C3927=Локализация!$C$72,3,IF(C3927=Локализация!$C$73,4,IF(C3927=Локализация!$C$74,5,IF(OR(C3927=1,C3927=2,C3927=3,C3927=4,C3927=5),C3927,"")))))))</f>
        <v/>
      </c>
      <c r="F3927" s="55" t="e">
        <f t="shared" si="74"/>
        <v>#VALUE!</v>
      </c>
    </row>
    <row r="3928" spans="4:6" x14ac:dyDescent="0.3">
      <c r="D3928" s="11" t="str">
        <f>(IF(B3928=Локализация!$C$64,1,IF(B3928=Локализация!$C$65,2,IF(B3928=Локализация!$C$66,3,IF(B3928=Локализация!$C$67,4,IF(B3928=Локализация!$C$68,5,IF(OR(B3928=1,B3928=2,B3928=3,B3928=4,B3928=5),B3928,"")))))))</f>
        <v/>
      </c>
      <c r="E3928" s="11" t="str">
        <f>(IF(C3928=Локализация!$C$70,1,IF(C3928=Локализация!$C$71,2,IF(C3928=Локализация!$C$72,3,IF(C3928=Локализация!$C$73,4,IF(C3928=Локализация!$C$74,5,IF(OR(C3928=1,C3928=2,C3928=3,C3928=4,C3928=5),C3928,"")))))))</f>
        <v/>
      </c>
      <c r="F3928" s="55" t="e">
        <f t="shared" si="74"/>
        <v>#VALUE!</v>
      </c>
    </row>
    <row r="3929" spans="4:6" x14ac:dyDescent="0.3">
      <c r="D3929" s="11" t="str">
        <f>(IF(B3929=Локализация!$C$64,1,IF(B3929=Локализация!$C$65,2,IF(B3929=Локализация!$C$66,3,IF(B3929=Локализация!$C$67,4,IF(B3929=Локализация!$C$68,5,IF(OR(B3929=1,B3929=2,B3929=3,B3929=4,B3929=5),B3929,"")))))))</f>
        <v/>
      </c>
      <c r="E3929" s="11" t="str">
        <f>(IF(C3929=Локализация!$C$70,1,IF(C3929=Локализация!$C$71,2,IF(C3929=Локализация!$C$72,3,IF(C3929=Локализация!$C$73,4,IF(C3929=Локализация!$C$74,5,IF(OR(C3929=1,C3929=2,C3929=3,C3929=4,C3929=5),C3929,"")))))))</f>
        <v/>
      </c>
      <c r="F3929" s="55" t="e">
        <f t="shared" si="74"/>
        <v>#VALUE!</v>
      </c>
    </row>
    <row r="3930" spans="4:6" x14ac:dyDescent="0.3">
      <c r="D3930" s="11" t="str">
        <f>(IF(B3930=Локализация!$C$64,1,IF(B3930=Локализация!$C$65,2,IF(B3930=Локализация!$C$66,3,IF(B3930=Локализация!$C$67,4,IF(B3930=Локализация!$C$68,5,IF(OR(B3930=1,B3930=2,B3930=3,B3930=4,B3930=5),B3930,"")))))))</f>
        <v/>
      </c>
      <c r="E3930" s="11" t="str">
        <f>(IF(C3930=Локализация!$C$70,1,IF(C3930=Локализация!$C$71,2,IF(C3930=Локализация!$C$72,3,IF(C3930=Локализация!$C$73,4,IF(C3930=Локализация!$C$74,5,IF(OR(C3930=1,C3930=2,C3930=3,C3930=4,C3930=5),C3930,"")))))))</f>
        <v/>
      </c>
      <c r="F3930" s="55" t="e">
        <f t="shared" si="74"/>
        <v>#VALUE!</v>
      </c>
    </row>
    <row r="3931" spans="4:6" x14ac:dyDescent="0.3">
      <c r="D3931" s="11" t="str">
        <f>(IF(B3931=Локализация!$C$64,1,IF(B3931=Локализация!$C$65,2,IF(B3931=Локализация!$C$66,3,IF(B3931=Локализация!$C$67,4,IF(B3931=Локализация!$C$68,5,IF(OR(B3931=1,B3931=2,B3931=3,B3931=4,B3931=5),B3931,"")))))))</f>
        <v/>
      </c>
      <c r="E3931" s="11" t="str">
        <f>(IF(C3931=Локализация!$C$70,1,IF(C3931=Локализация!$C$71,2,IF(C3931=Локализация!$C$72,3,IF(C3931=Локализация!$C$73,4,IF(C3931=Локализация!$C$74,5,IF(OR(C3931=1,C3931=2,C3931=3,C3931=4,C3931=5),C3931,"")))))))</f>
        <v/>
      </c>
      <c r="F3931" s="55" t="e">
        <f t="shared" si="74"/>
        <v>#VALUE!</v>
      </c>
    </row>
    <row r="3932" spans="4:6" x14ac:dyDescent="0.3">
      <c r="D3932" s="11" t="str">
        <f>(IF(B3932=Локализация!$C$64,1,IF(B3932=Локализация!$C$65,2,IF(B3932=Локализация!$C$66,3,IF(B3932=Локализация!$C$67,4,IF(B3932=Локализация!$C$68,5,IF(OR(B3932=1,B3932=2,B3932=3,B3932=4,B3932=5),B3932,"")))))))</f>
        <v/>
      </c>
      <c r="E3932" s="11" t="str">
        <f>(IF(C3932=Локализация!$C$70,1,IF(C3932=Локализация!$C$71,2,IF(C3932=Локализация!$C$72,3,IF(C3932=Локализация!$C$73,4,IF(C3932=Локализация!$C$74,5,IF(OR(C3932=1,C3932=2,C3932=3,C3932=4,C3932=5),C3932,"")))))))</f>
        <v/>
      </c>
      <c r="F3932" s="55" t="e">
        <f t="shared" si="74"/>
        <v>#VALUE!</v>
      </c>
    </row>
    <row r="3933" spans="4:6" x14ac:dyDescent="0.3">
      <c r="D3933" s="11" t="str">
        <f>(IF(B3933=Локализация!$C$64,1,IF(B3933=Локализация!$C$65,2,IF(B3933=Локализация!$C$66,3,IF(B3933=Локализация!$C$67,4,IF(B3933=Локализация!$C$68,5,IF(OR(B3933=1,B3933=2,B3933=3,B3933=4,B3933=5),B3933,"")))))))</f>
        <v/>
      </c>
      <c r="E3933" s="11" t="str">
        <f>(IF(C3933=Локализация!$C$70,1,IF(C3933=Локализация!$C$71,2,IF(C3933=Локализация!$C$72,3,IF(C3933=Локализация!$C$73,4,IF(C3933=Локализация!$C$74,5,IF(OR(C3933=1,C3933=2,C3933=3,C3933=4,C3933=5),C3933,"")))))))</f>
        <v/>
      </c>
      <c r="F3933" s="55" t="e">
        <f t="shared" si="74"/>
        <v>#VALUE!</v>
      </c>
    </row>
    <row r="3934" spans="4:6" x14ac:dyDescent="0.3">
      <c r="D3934" s="11" t="str">
        <f>(IF(B3934=Локализация!$C$64,1,IF(B3934=Локализация!$C$65,2,IF(B3934=Локализация!$C$66,3,IF(B3934=Локализация!$C$67,4,IF(B3934=Локализация!$C$68,5,IF(OR(B3934=1,B3934=2,B3934=3,B3934=4,B3934=5),B3934,"")))))))</f>
        <v/>
      </c>
      <c r="E3934" s="11" t="str">
        <f>(IF(C3934=Локализация!$C$70,1,IF(C3934=Локализация!$C$71,2,IF(C3934=Локализация!$C$72,3,IF(C3934=Локализация!$C$73,4,IF(C3934=Локализация!$C$74,5,IF(OR(C3934=1,C3934=2,C3934=3,C3934=4,C3934=5),C3934,"")))))))</f>
        <v/>
      </c>
      <c r="F3934" s="55" t="e">
        <f t="shared" si="74"/>
        <v>#VALUE!</v>
      </c>
    </row>
    <row r="3935" spans="4:6" x14ac:dyDescent="0.3">
      <c r="D3935" s="11" t="str">
        <f>(IF(B3935=Локализация!$C$64,1,IF(B3935=Локализация!$C$65,2,IF(B3935=Локализация!$C$66,3,IF(B3935=Локализация!$C$67,4,IF(B3935=Локализация!$C$68,5,IF(OR(B3935=1,B3935=2,B3935=3,B3935=4,B3935=5),B3935,"")))))))</f>
        <v/>
      </c>
      <c r="E3935" s="11" t="str">
        <f>(IF(C3935=Локализация!$C$70,1,IF(C3935=Локализация!$C$71,2,IF(C3935=Локализация!$C$72,3,IF(C3935=Локализация!$C$73,4,IF(C3935=Локализация!$C$74,5,IF(OR(C3935=1,C3935=2,C3935=3,C3935=4,C3935=5),C3935,"")))))))</f>
        <v/>
      </c>
      <c r="F3935" s="55" t="e">
        <f t="shared" si="74"/>
        <v>#VALUE!</v>
      </c>
    </row>
    <row r="3936" spans="4:6" x14ac:dyDescent="0.3">
      <c r="D3936" s="11" t="str">
        <f>(IF(B3936=Локализация!$C$64,1,IF(B3936=Локализация!$C$65,2,IF(B3936=Локализация!$C$66,3,IF(B3936=Локализация!$C$67,4,IF(B3936=Локализация!$C$68,5,IF(OR(B3936=1,B3936=2,B3936=3,B3936=4,B3936=5),B3936,"")))))))</f>
        <v/>
      </c>
      <c r="E3936" s="11" t="str">
        <f>(IF(C3936=Локализация!$C$70,1,IF(C3936=Локализация!$C$71,2,IF(C3936=Локализация!$C$72,3,IF(C3936=Локализация!$C$73,4,IF(C3936=Локализация!$C$74,5,IF(OR(C3936=1,C3936=2,C3936=3,C3936=4,C3936=5),C3936,"")))))))</f>
        <v/>
      </c>
      <c r="F3936" s="55" t="e">
        <f t="shared" si="74"/>
        <v>#VALUE!</v>
      </c>
    </row>
    <row r="3937" spans="4:6" x14ac:dyDescent="0.3">
      <c r="D3937" s="11" t="str">
        <f>(IF(B3937=Локализация!$C$64,1,IF(B3937=Локализация!$C$65,2,IF(B3937=Локализация!$C$66,3,IF(B3937=Локализация!$C$67,4,IF(B3937=Локализация!$C$68,5,IF(OR(B3937=1,B3937=2,B3937=3,B3937=4,B3937=5),B3937,"")))))))</f>
        <v/>
      </c>
      <c r="E3937" s="11" t="str">
        <f>(IF(C3937=Локализация!$C$70,1,IF(C3937=Локализация!$C$71,2,IF(C3937=Локализация!$C$72,3,IF(C3937=Локализация!$C$73,4,IF(C3937=Локализация!$C$74,5,IF(OR(C3937=1,C3937=2,C3937=3,C3937=4,C3937=5),C3937,"")))))))</f>
        <v/>
      </c>
      <c r="F3937" s="55" t="e">
        <f t="shared" si="74"/>
        <v>#VALUE!</v>
      </c>
    </row>
    <row r="3938" spans="4:6" x14ac:dyDescent="0.3">
      <c r="D3938" s="11" t="str">
        <f>(IF(B3938=Локализация!$C$64,1,IF(B3938=Локализация!$C$65,2,IF(B3938=Локализация!$C$66,3,IF(B3938=Локализация!$C$67,4,IF(B3938=Локализация!$C$68,5,IF(OR(B3938=1,B3938=2,B3938=3,B3938=4,B3938=5),B3938,"")))))))</f>
        <v/>
      </c>
      <c r="E3938" s="11" t="str">
        <f>(IF(C3938=Локализация!$C$70,1,IF(C3938=Локализация!$C$71,2,IF(C3938=Локализация!$C$72,3,IF(C3938=Локализация!$C$73,4,IF(C3938=Локализация!$C$74,5,IF(OR(C3938=1,C3938=2,C3938=3,C3938=4,C3938=5),C3938,"")))))))</f>
        <v/>
      </c>
      <c r="F3938" s="55" t="e">
        <f t="shared" ref="F3938:F4001" si="75">(((D3938+E3938)-2)/8)</f>
        <v>#VALUE!</v>
      </c>
    </row>
    <row r="3939" spans="4:6" x14ac:dyDescent="0.3">
      <c r="D3939" s="11" t="str">
        <f>(IF(B3939=Локализация!$C$64,1,IF(B3939=Локализация!$C$65,2,IF(B3939=Локализация!$C$66,3,IF(B3939=Локализация!$C$67,4,IF(B3939=Локализация!$C$68,5,IF(OR(B3939=1,B3939=2,B3939=3,B3939=4,B3939=5),B3939,"")))))))</f>
        <v/>
      </c>
      <c r="E3939" s="11" t="str">
        <f>(IF(C3939=Локализация!$C$70,1,IF(C3939=Локализация!$C$71,2,IF(C3939=Локализация!$C$72,3,IF(C3939=Локализация!$C$73,4,IF(C3939=Локализация!$C$74,5,IF(OR(C3939=1,C3939=2,C3939=3,C3939=4,C3939=5),C3939,"")))))))</f>
        <v/>
      </c>
      <c r="F3939" s="55" t="e">
        <f t="shared" si="75"/>
        <v>#VALUE!</v>
      </c>
    </row>
    <row r="3940" spans="4:6" x14ac:dyDescent="0.3">
      <c r="D3940" s="11" t="str">
        <f>(IF(B3940=Локализация!$C$64,1,IF(B3940=Локализация!$C$65,2,IF(B3940=Локализация!$C$66,3,IF(B3940=Локализация!$C$67,4,IF(B3940=Локализация!$C$68,5,IF(OR(B3940=1,B3940=2,B3940=3,B3940=4,B3940=5),B3940,"")))))))</f>
        <v/>
      </c>
      <c r="E3940" s="11" t="str">
        <f>(IF(C3940=Локализация!$C$70,1,IF(C3940=Локализация!$C$71,2,IF(C3940=Локализация!$C$72,3,IF(C3940=Локализация!$C$73,4,IF(C3940=Локализация!$C$74,5,IF(OR(C3940=1,C3940=2,C3940=3,C3940=4,C3940=5),C3940,"")))))))</f>
        <v/>
      </c>
      <c r="F3940" s="55" t="e">
        <f t="shared" si="75"/>
        <v>#VALUE!</v>
      </c>
    </row>
    <row r="3941" spans="4:6" x14ac:dyDescent="0.3">
      <c r="D3941" s="11" t="str">
        <f>(IF(B3941=Локализация!$C$64,1,IF(B3941=Локализация!$C$65,2,IF(B3941=Локализация!$C$66,3,IF(B3941=Локализация!$C$67,4,IF(B3941=Локализация!$C$68,5,IF(OR(B3941=1,B3941=2,B3941=3,B3941=4,B3941=5),B3941,"")))))))</f>
        <v/>
      </c>
      <c r="E3941" s="11" t="str">
        <f>(IF(C3941=Локализация!$C$70,1,IF(C3941=Локализация!$C$71,2,IF(C3941=Локализация!$C$72,3,IF(C3941=Локализация!$C$73,4,IF(C3941=Локализация!$C$74,5,IF(OR(C3941=1,C3941=2,C3941=3,C3941=4,C3941=5),C3941,"")))))))</f>
        <v/>
      </c>
      <c r="F3941" s="55" t="e">
        <f t="shared" si="75"/>
        <v>#VALUE!</v>
      </c>
    </row>
    <row r="3942" spans="4:6" x14ac:dyDescent="0.3">
      <c r="D3942" s="11" t="str">
        <f>(IF(B3942=Локализация!$C$64,1,IF(B3942=Локализация!$C$65,2,IF(B3942=Локализация!$C$66,3,IF(B3942=Локализация!$C$67,4,IF(B3942=Локализация!$C$68,5,IF(OR(B3942=1,B3942=2,B3942=3,B3942=4,B3942=5),B3942,"")))))))</f>
        <v/>
      </c>
      <c r="E3942" s="11" t="str">
        <f>(IF(C3942=Локализация!$C$70,1,IF(C3942=Локализация!$C$71,2,IF(C3942=Локализация!$C$72,3,IF(C3942=Локализация!$C$73,4,IF(C3942=Локализация!$C$74,5,IF(OR(C3942=1,C3942=2,C3942=3,C3942=4,C3942=5),C3942,"")))))))</f>
        <v/>
      </c>
      <c r="F3942" s="55" t="e">
        <f t="shared" si="75"/>
        <v>#VALUE!</v>
      </c>
    </row>
    <row r="3943" spans="4:6" x14ac:dyDescent="0.3">
      <c r="D3943" s="11" t="str">
        <f>(IF(B3943=Локализация!$C$64,1,IF(B3943=Локализация!$C$65,2,IF(B3943=Локализация!$C$66,3,IF(B3943=Локализация!$C$67,4,IF(B3943=Локализация!$C$68,5,IF(OR(B3943=1,B3943=2,B3943=3,B3943=4,B3943=5),B3943,"")))))))</f>
        <v/>
      </c>
      <c r="E3943" s="11" t="str">
        <f>(IF(C3943=Локализация!$C$70,1,IF(C3943=Локализация!$C$71,2,IF(C3943=Локализация!$C$72,3,IF(C3943=Локализация!$C$73,4,IF(C3943=Локализация!$C$74,5,IF(OR(C3943=1,C3943=2,C3943=3,C3943=4,C3943=5),C3943,"")))))))</f>
        <v/>
      </c>
      <c r="F3943" s="55" t="e">
        <f t="shared" si="75"/>
        <v>#VALUE!</v>
      </c>
    </row>
    <row r="3944" spans="4:6" x14ac:dyDescent="0.3">
      <c r="D3944" s="11" t="str">
        <f>(IF(B3944=Локализация!$C$64,1,IF(B3944=Локализация!$C$65,2,IF(B3944=Локализация!$C$66,3,IF(B3944=Локализация!$C$67,4,IF(B3944=Локализация!$C$68,5,IF(OR(B3944=1,B3944=2,B3944=3,B3944=4,B3944=5),B3944,"")))))))</f>
        <v/>
      </c>
      <c r="E3944" s="11" t="str">
        <f>(IF(C3944=Локализация!$C$70,1,IF(C3944=Локализация!$C$71,2,IF(C3944=Локализация!$C$72,3,IF(C3944=Локализация!$C$73,4,IF(C3944=Локализация!$C$74,5,IF(OR(C3944=1,C3944=2,C3944=3,C3944=4,C3944=5),C3944,"")))))))</f>
        <v/>
      </c>
      <c r="F3944" s="55" t="e">
        <f t="shared" si="75"/>
        <v>#VALUE!</v>
      </c>
    </row>
    <row r="3945" spans="4:6" x14ac:dyDescent="0.3">
      <c r="D3945" s="11" t="str">
        <f>(IF(B3945=Локализация!$C$64,1,IF(B3945=Локализация!$C$65,2,IF(B3945=Локализация!$C$66,3,IF(B3945=Локализация!$C$67,4,IF(B3945=Локализация!$C$68,5,IF(OR(B3945=1,B3945=2,B3945=3,B3945=4,B3945=5),B3945,"")))))))</f>
        <v/>
      </c>
      <c r="E3945" s="11" t="str">
        <f>(IF(C3945=Локализация!$C$70,1,IF(C3945=Локализация!$C$71,2,IF(C3945=Локализация!$C$72,3,IF(C3945=Локализация!$C$73,4,IF(C3945=Локализация!$C$74,5,IF(OR(C3945=1,C3945=2,C3945=3,C3945=4,C3945=5),C3945,"")))))))</f>
        <v/>
      </c>
      <c r="F3945" s="55" t="e">
        <f t="shared" si="75"/>
        <v>#VALUE!</v>
      </c>
    </row>
    <row r="3946" spans="4:6" x14ac:dyDescent="0.3">
      <c r="D3946" s="11" t="str">
        <f>(IF(B3946=Локализация!$C$64,1,IF(B3946=Локализация!$C$65,2,IF(B3946=Локализация!$C$66,3,IF(B3946=Локализация!$C$67,4,IF(B3946=Локализация!$C$68,5,IF(OR(B3946=1,B3946=2,B3946=3,B3946=4,B3946=5),B3946,"")))))))</f>
        <v/>
      </c>
      <c r="E3946" s="11" t="str">
        <f>(IF(C3946=Локализация!$C$70,1,IF(C3946=Локализация!$C$71,2,IF(C3946=Локализация!$C$72,3,IF(C3946=Локализация!$C$73,4,IF(C3946=Локализация!$C$74,5,IF(OR(C3946=1,C3946=2,C3946=3,C3946=4,C3946=5),C3946,"")))))))</f>
        <v/>
      </c>
      <c r="F3946" s="55" t="e">
        <f t="shared" si="75"/>
        <v>#VALUE!</v>
      </c>
    </row>
    <row r="3947" spans="4:6" x14ac:dyDescent="0.3">
      <c r="D3947" s="11" t="str">
        <f>(IF(B3947=Локализация!$C$64,1,IF(B3947=Локализация!$C$65,2,IF(B3947=Локализация!$C$66,3,IF(B3947=Локализация!$C$67,4,IF(B3947=Локализация!$C$68,5,IF(OR(B3947=1,B3947=2,B3947=3,B3947=4,B3947=5),B3947,"")))))))</f>
        <v/>
      </c>
      <c r="E3947" s="11" t="str">
        <f>(IF(C3947=Локализация!$C$70,1,IF(C3947=Локализация!$C$71,2,IF(C3947=Локализация!$C$72,3,IF(C3947=Локализация!$C$73,4,IF(C3947=Локализация!$C$74,5,IF(OR(C3947=1,C3947=2,C3947=3,C3947=4,C3947=5),C3947,"")))))))</f>
        <v/>
      </c>
      <c r="F3947" s="55" t="e">
        <f t="shared" si="75"/>
        <v>#VALUE!</v>
      </c>
    </row>
    <row r="3948" spans="4:6" x14ac:dyDescent="0.3">
      <c r="D3948" s="11" t="str">
        <f>(IF(B3948=Локализация!$C$64,1,IF(B3948=Локализация!$C$65,2,IF(B3948=Локализация!$C$66,3,IF(B3948=Локализация!$C$67,4,IF(B3948=Локализация!$C$68,5,IF(OR(B3948=1,B3948=2,B3948=3,B3948=4,B3948=5),B3948,"")))))))</f>
        <v/>
      </c>
      <c r="E3948" s="11" t="str">
        <f>(IF(C3948=Локализация!$C$70,1,IF(C3948=Локализация!$C$71,2,IF(C3948=Локализация!$C$72,3,IF(C3948=Локализация!$C$73,4,IF(C3948=Локализация!$C$74,5,IF(OR(C3948=1,C3948=2,C3948=3,C3948=4,C3948=5),C3948,"")))))))</f>
        <v/>
      </c>
      <c r="F3948" s="55" t="e">
        <f t="shared" si="75"/>
        <v>#VALUE!</v>
      </c>
    </row>
    <row r="3949" spans="4:6" x14ac:dyDescent="0.3">
      <c r="D3949" s="11" t="str">
        <f>(IF(B3949=Локализация!$C$64,1,IF(B3949=Локализация!$C$65,2,IF(B3949=Локализация!$C$66,3,IF(B3949=Локализация!$C$67,4,IF(B3949=Локализация!$C$68,5,IF(OR(B3949=1,B3949=2,B3949=3,B3949=4,B3949=5),B3949,"")))))))</f>
        <v/>
      </c>
      <c r="E3949" s="11" t="str">
        <f>(IF(C3949=Локализация!$C$70,1,IF(C3949=Локализация!$C$71,2,IF(C3949=Локализация!$C$72,3,IF(C3949=Локализация!$C$73,4,IF(C3949=Локализация!$C$74,5,IF(OR(C3949=1,C3949=2,C3949=3,C3949=4,C3949=5),C3949,"")))))))</f>
        <v/>
      </c>
      <c r="F3949" s="55" t="e">
        <f t="shared" si="75"/>
        <v>#VALUE!</v>
      </c>
    </row>
    <row r="3950" spans="4:6" x14ac:dyDescent="0.3">
      <c r="D3950" s="11" t="str">
        <f>(IF(B3950=Локализация!$C$64,1,IF(B3950=Локализация!$C$65,2,IF(B3950=Локализация!$C$66,3,IF(B3950=Локализация!$C$67,4,IF(B3950=Локализация!$C$68,5,IF(OR(B3950=1,B3950=2,B3950=3,B3950=4,B3950=5),B3950,"")))))))</f>
        <v/>
      </c>
      <c r="E3950" s="11" t="str">
        <f>(IF(C3950=Локализация!$C$70,1,IF(C3950=Локализация!$C$71,2,IF(C3950=Локализация!$C$72,3,IF(C3950=Локализация!$C$73,4,IF(C3950=Локализация!$C$74,5,IF(OR(C3950=1,C3950=2,C3950=3,C3950=4,C3950=5),C3950,"")))))))</f>
        <v/>
      </c>
      <c r="F3950" s="55" t="e">
        <f t="shared" si="75"/>
        <v>#VALUE!</v>
      </c>
    </row>
    <row r="3951" spans="4:6" x14ac:dyDescent="0.3">
      <c r="D3951" s="11" t="str">
        <f>(IF(B3951=Локализация!$C$64,1,IF(B3951=Локализация!$C$65,2,IF(B3951=Локализация!$C$66,3,IF(B3951=Локализация!$C$67,4,IF(B3951=Локализация!$C$68,5,IF(OR(B3951=1,B3951=2,B3951=3,B3951=4,B3951=5),B3951,"")))))))</f>
        <v/>
      </c>
      <c r="E3951" s="11" t="str">
        <f>(IF(C3951=Локализация!$C$70,1,IF(C3951=Локализация!$C$71,2,IF(C3951=Локализация!$C$72,3,IF(C3951=Локализация!$C$73,4,IF(C3951=Локализация!$C$74,5,IF(OR(C3951=1,C3951=2,C3951=3,C3951=4,C3951=5),C3951,"")))))))</f>
        <v/>
      </c>
      <c r="F3951" s="55" t="e">
        <f t="shared" si="75"/>
        <v>#VALUE!</v>
      </c>
    </row>
    <row r="3952" spans="4:6" x14ac:dyDescent="0.3">
      <c r="D3952" s="11" t="str">
        <f>(IF(B3952=Локализация!$C$64,1,IF(B3952=Локализация!$C$65,2,IF(B3952=Локализация!$C$66,3,IF(B3952=Локализация!$C$67,4,IF(B3952=Локализация!$C$68,5,IF(OR(B3952=1,B3952=2,B3952=3,B3952=4,B3952=5),B3952,"")))))))</f>
        <v/>
      </c>
      <c r="E3952" s="11" t="str">
        <f>(IF(C3952=Локализация!$C$70,1,IF(C3952=Локализация!$C$71,2,IF(C3952=Локализация!$C$72,3,IF(C3952=Локализация!$C$73,4,IF(C3952=Локализация!$C$74,5,IF(OR(C3952=1,C3952=2,C3952=3,C3952=4,C3952=5),C3952,"")))))))</f>
        <v/>
      </c>
      <c r="F3952" s="55" t="e">
        <f t="shared" si="75"/>
        <v>#VALUE!</v>
      </c>
    </row>
    <row r="3953" spans="4:6" x14ac:dyDescent="0.3">
      <c r="D3953" s="11" t="str">
        <f>(IF(B3953=Локализация!$C$64,1,IF(B3953=Локализация!$C$65,2,IF(B3953=Локализация!$C$66,3,IF(B3953=Локализация!$C$67,4,IF(B3953=Локализация!$C$68,5,IF(OR(B3953=1,B3953=2,B3953=3,B3953=4,B3953=5),B3953,"")))))))</f>
        <v/>
      </c>
      <c r="E3953" s="11" t="str">
        <f>(IF(C3953=Локализация!$C$70,1,IF(C3953=Локализация!$C$71,2,IF(C3953=Локализация!$C$72,3,IF(C3953=Локализация!$C$73,4,IF(C3953=Локализация!$C$74,5,IF(OR(C3953=1,C3953=2,C3953=3,C3953=4,C3953=5),C3953,"")))))))</f>
        <v/>
      </c>
      <c r="F3953" s="55" t="e">
        <f t="shared" si="75"/>
        <v>#VALUE!</v>
      </c>
    </row>
    <row r="3954" spans="4:6" x14ac:dyDescent="0.3">
      <c r="D3954" s="11" t="str">
        <f>(IF(B3954=Локализация!$C$64,1,IF(B3954=Локализация!$C$65,2,IF(B3954=Локализация!$C$66,3,IF(B3954=Локализация!$C$67,4,IF(B3954=Локализация!$C$68,5,IF(OR(B3954=1,B3954=2,B3954=3,B3954=4,B3954=5),B3954,"")))))))</f>
        <v/>
      </c>
      <c r="E3954" s="11" t="str">
        <f>(IF(C3954=Локализация!$C$70,1,IF(C3954=Локализация!$C$71,2,IF(C3954=Локализация!$C$72,3,IF(C3954=Локализация!$C$73,4,IF(C3954=Локализация!$C$74,5,IF(OR(C3954=1,C3954=2,C3954=3,C3954=4,C3954=5),C3954,"")))))))</f>
        <v/>
      </c>
      <c r="F3954" s="55" t="e">
        <f t="shared" si="75"/>
        <v>#VALUE!</v>
      </c>
    </row>
    <row r="3955" spans="4:6" x14ac:dyDescent="0.3">
      <c r="D3955" s="11" t="str">
        <f>(IF(B3955=Локализация!$C$64,1,IF(B3955=Локализация!$C$65,2,IF(B3955=Локализация!$C$66,3,IF(B3955=Локализация!$C$67,4,IF(B3955=Локализация!$C$68,5,IF(OR(B3955=1,B3955=2,B3955=3,B3955=4,B3955=5),B3955,"")))))))</f>
        <v/>
      </c>
      <c r="E3955" s="11" t="str">
        <f>(IF(C3955=Локализация!$C$70,1,IF(C3955=Локализация!$C$71,2,IF(C3955=Локализация!$C$72,3,IF(C3955=Локализация!$C$73,4,IF(C3955=Локализация!$C$74,5,IF(OR(C3955=1,C3955=2,C3955=3,C3955=4,C3955=5),C3955,"")))))))</f>
        <v/>
      </c>
      <c r="F3955" s="55" t="e">
        <f t="shared" si="75"/>
        <v>#VALUE!</v>
      </c>
    </row>
    <row r="3956" spans="4:6" x14ac:dyDescent="0.3">
      <c r="D3956" s="11" t="str">
        <f>(IF(B3956=Локализация!$C$64,1,IF(B3956=Локализация!$C$65,2,IF(B3956=Локализация!$C$66,3,IF(B3956=Локализация!$C$67,4,IF(B3956=Локализация!$C$68,5,IF(OR(B3956=1,B3956=2,B3956=3,B3956=4,B3956=5),B3956,"")))))))</f>
        <v/>
      </c>
      <c r="E3956" s="11" t="str">
        <f>(IF(C3956=Локализация!$C$70,1,IF(C3956=Локализация!$C$71,2,IF(C3956=Локализация!$C$72,3,IF(C3956=Локализация!$C$73,4,IF(C3956=Локализация!$C$74,5,IF(OR(C3956=1,C3956=2,C3956=3,C3956=4,C3956=5),C3956,"")))))))</f>
        <v/>
      </c>
      <c r="F3956" s="55" t="e">
        <f t="shared" si="75"/>
        <v>#VALUE!</v>
      </c>
    </row>
    <row r="3957" spans="4:6" x14ac:dyDescent="0.3">
      <c r="D3957" s="11" t="str">
        <f>(IF(B3957=Локализация!$C$64,1,IF(B3957=Локализация!$C$65,2,IF(B3957=Локализация!$C$66,3,IF(B3957=Локализация!$C$67,4,IF(B3957=Локализация!$C$68,5,IF(OR(B3957=1,B3957=2,B3957=3,B3957=4,B3957=5),B3957,"")))))))</f>
        <v/>
      </c>
      <c r="E3957" s="11" t="str">
        <f>(IF(C3957=Локализация!$C$70,1,IF(C3957=Локализация!$C$71,2,IF(C3957=Локализация!$C$72,3,IF(C3957=Локализация!$C$73,4,IF(C3957=Локализация!$C$74,5,IF(OR(C3957=1,C3957=2,C3957=3,C3957=4,C3957=5),C3957,"")))))))</f>
        <v/>
      </c>
      <c r="F3957" s="55" t="e">
        <f t="shared" si="75"/>
        <v>#VALUE!</v>
      </c>
    </row>
    <row r="3958" spans="4:6" x14ac:dyDescent="0.3">
      <c r="D3958" s="11" t="str">
        <f>(IF(B3958=Локализация!$C$64,1,IF(B3958=Локализация!$C$65,2,IF(B3958=Локализация!$C$66,3,IF(B3958=Локализация!$C$67,4,IF(B3958=Локализация!$C$68,5,IF(OR(B3958=1,B3958=2,B3958=3,B3958=4,B3958=5),B3958,"")))))))</f>
        <v/>
      </c>
      <c r="E3958" s="11" t="str">
        <f>(IF(C3958=Локализация!$C$70,1,IF(C3958=Локализация!$C$71,2,IF(C3958=Локализация!$C$72,3,IF(C3958=Локализация!$C$73,4,IF(C3958=Локализация!$C$74,5,IF(OR(C3958=1,C3958=2,C3958=3,C3958=4,C3958=5),C3958,"")))))))</f>
        <v/>
      </c>
      <c r="F3958" s="55" t="e">
        <f t="shared" si="75"/>
        <v>#VALUE!</v>
      </c>
    </row>
    <row r="3959" spans="4:6" x14ac:dyDescent="0.3">
      <c r="D3959" s="11" t="str">
        <f>(IF(B3959=Локализация!$C$64,1,IF(B3959=Локализация!$C$65,2,IF(B3959=Локализация!$C$66,3,IF(B3959=Локализация!$C$67,4,IF(B3959=Локализация!$C$68,5,IF(OR(B3959=1,B3959=2,B3959=3,B3959=4,B3959=5),B3959,"")))))))</f>
        <v/>
      </c>
      <c r="E3959" s="11" t="str">
        <f>(IF(C3959=Локализация!$C$70,1,IF(C3959=Локализация!$C$71,2,IF(C3959=Локализация!$C$72,3,IF(C3959=Локализация!$C$73,4,IF(C3959=Локализация!$C$74,5,IF(OR(C3959=1,C3959=2,C3959=3,C3959=4,C3959=5),C3959,"")))))))</f>
        <v/>
      </c>
      <c r="F3959" s="55" t="e">
        <f t="shared" si="75"/>
        <v>#VALUE!</v>
      </c>
    </row>
    <row r="3960" spans="4:6" x14ac:dyDescent="0.3">
      <c r="D3960" s="11" t="str">
        <f>(IF(B3960=Локализация!$C$64,1,IF(B3960=Локализация!$C$65,2,IF(B3960=Локализация!$C$66,3,IF(B3960=Локализация!$C$67,4,IF(B3960=Локализация!$C$68,5,IF(OR(B3960=1,B3960=2,B3960=3,B3960=4,B3960=5),B3960,"")))))))</f>
        <v/>
      </c>
      <c r="E3960" s="11" t="str">
        <f>(IF(C3960=Локализация!$C$70,1,IF(C3960=Локализация!$C$71,2,IF(C3960=Локализация!$C$72,3,IF(C3960=Локализация!$C$73,4,IF(C3960=Локализация!$C$74,5,IF(OR(C3960=1,C3960=2,C3960=3,C3960=4,C3960=5),C3960,"")))))))</f>
        <v/>
      </c>
      <c r="F3960" s="55" t="e">
        <f t="shared" si="75"/>
        <v>#VALUE!</v>
      </c>
    </row>
    <row r="3961" spans="4:6" x14ac:dyDescent="0.3">
      <c r="D3961" s="11" t="str">
        <f>(IF(B3961=Локализация!$C$64,1,IF(B3961=Локализация!$C$65,2,IF(B3961=Локализация!$C$66,3,IF(B3961=Локализация!$C$67,4,IF(B3961=Локализация!$C$68,5,IF(OR(B3961=1,B3961=2,B3961=3,B3961=4,B3961=5),B3961,"")))))))</f>
        <v/>
      </c>
      <c r="E3961" s="11" t="str">
        <f>(IF(C3961=Локализация!$C$70,1,IF(C3961=Локализация!$C$71,2,IF(C3961=Локализация!$C$72,3,IF(C3961=Локализация!$C$73,4,IF(C3961=Локализация!$C$74,5,IF(OR(C3961=1,C3961=2,C3961=3,C3961=4,C3961=5),C3961,"")))))))</f>
        <v/>
      </c>
      <c r="F3961" s="55" t="e">
        <f t="shared" si="75"/>
        <v>#VALUE!</v>
      </c>
    </row>
    <row r="3962" spans="4:6" x14ac:dyDescent="0.3">
      <c r="D3962" s="11" t="str">
        <f>(IF(B3962=Локализация!$C$64,1,IF(B3962=Локализация!$C$65,2,IF(B3962=Локализация!$C$66,3,IF(B3962=Локализация!$C$67,4,IF(B3962=Локализация!$C$68,5,IF(OR(B3962=1,B3962=2,B3962=3,B3962=4,B3962=5),B3962,"")))))))</f>
        <v/>
      </c>
      <c r="E3962" s="11" t="str">
        <f>(IF(C3962=Локализация!$C$70,1,IF(C3962=Локализация!$C$71,2,IF(C3962=Локализация!$C$72,3,IF(C3962=Локализация!$C$73,4,IF(C3962=Локализация!$C$74,5,IF(OR(C3962=1,C3962=2,C3962=3,C3962=4,C3962=5),C3962,"")))))))</f>
        <v/>
      </c>
      <c r="F3962" s="55" t="e">
        <f t="shared" si="75"/>
        <v>#VALUE!</v>
      </c>
    </row>
    <row r="3963" spans="4:6" x14ac:dyDescent="0.3">
      <c r="D3963" s="11" t="str">
        <f>(IF(B3963=Локализация!$C$64,1,IF(B3963=Локализация!$C$65,2,IF(B3963=Локализация!$C$66,3,IF(B3963=Локализация!$C$67,4,IF(B3963=Локализация!$C$68,5,IF(OR(B3963=1,B3963=2,B3963=3,B3963=4,B3963=5),B3963,"")))))))</f>
        <v/>
      </c>
      <c r="E3963" s="11" t="str">
        <f>(IF(C3963=Локализация!$C$70,1,IF(C3963=Локализация!$C$71,2,IF(C3963=Локализация!$C$72,3,IF(C3963=Локализация!$C$73,4,IF(C3963=Локализация!$C$74,5,IF(OR(C3963=1,C3963=2,C3963=3,C3963=4,C3963=5),C3963,"")))))))</f>
        <v/>
      </c>
      <c r="F3963" s="55" t="e">
        <f t="shared" si="75"/>
        <v>#VALUE!</v>
      </c>
    </row>
    <row r="3964" spans="4:6" x14ac:dyDescent="0.3">
      <c r="D3964" s="11" t="str">
        <f>(IF(B3964=Локализация!$C$64,1,IF(B3964=Локализация!$C$65,2,IF(B3964=Локализация!$C$66,3,IF(B3964=Локализация!$C$67,4,IF(B3964=Локализация!$C$68,5,IF(OR(B3964=1,B3964=2,B3964=3,B3964=4,B3964=5),B3964,"")))))))</f>
        <v/>
      </c>
      <c r="E3964" s="11" t="str">
        <f>(IF(C3964=Локализация!$C$70,1,IF(C3964=Локализация!$C$71,2,IF(C3964=Локализация!$C$72,3,IF(C3964=Локализация!$C$73,4,IF(C3964=Локализация!$C$74,5,IF(OR(C3964=1,C3964=2,C3964=3,C3964=4,C3964=5),C3964,"")))))))</f>
        <v/>
      </c>
      <c r="F3964" s="55" t="e">
        <f t="shared" si="75"/>
        <v>#VALUE!</v>
      </c>
    </row>
    <row r="3965" spans="4:6" x14ac:dyDescent="0.3">
      <c r="D3965" s="11" t="str">
        <f>(IF(B3965=Локализация!$C$64,1,IF(B3965=Локализация!$C$65,2,IF(B3965=Локализация!$C$66,3,IF(B3965=Локализация!$C$67,4,IF(B3965=Локализация!$C$68,5,IF(OR(B3965=1,B3965=2,B3965=3,B3965=4,B3965=5),B3965,"")))))))</f>
        <v/>
      </c>
      <c r="E3965" s="11" t="str">
        <f>(IF(C3965=Локализация!$C$70,1,IF(C3965=Локализация!$C$71,2,IF(C3965=Локализация!$C$72,3,IF(C3965=Локализация!$C$73,4,IF(C3965=Локализация!$C$74,5,IF(OR(C3965=1,C3965=2,C3965=3,C3965=4,C3965=5),C3965,"")))))))</f>
        <v/>
      </c>
      <c r="F3965" s="55" t="e">
        <f t="shared" si="75"/>
        <v>#VALUE!</v>
      </c>
    </row>
    <row r="3966" spans="4:6" x14ac:dyDescent="0.3">
      <c r="D3966" s="11" t="str">
        <f>(IF(B3966=Локализация!$C$64,1,IF(B3966=Локализация!$C$65,2,IF(B3966=Локализация!$C$66,3,IF(B3966=Локализация!$C$67,4,IF(B3966=Локализация!$C$68,5,IF(OR(B3966=1,B3966=2,B3966=3,B3966=4,B3966=5),B3966,"")))))))</f>
        <v/>
      </c>
      <c r="E3966" s="11" t="str">
        <f>(IF(C3966=Локализация!$C$70,1,IF(C3966=Локализация!$C$71,2,IF(C3966=Локализация!$C$72,3,IF(C3966=Локализация!$C$73,4,IF(C3966=Локализация!$C$74,5,IF(OR(C3966=1,C3966=2,C3966=3,C3966=4,C3966=5),C3966,"")))))))</f>
        <v/>
      </c>
      <c r="F3966" s="55" t="e">
        <f t="shared" si="75"/>
        <v>#VALUE!</v>
      </c>
    </row>
    <row r="3967" spans="4:6" x14ac:dyDescent="0.3">
      <c r="D3967" s="11" t="str">
        <f>(IF(B3967=Локализация!$C$64,1,IF(B3967=Локализация!$C$65,2,IF(B3967=Локализация!$C$66,3,IF(B3967=Локализация!$C$67,4,IF(B3967=Локализация!$C$68,5,IF(OR(B3967=1,B3967=2,B3967=3,B3967=4,B3967=5),B3967,"")))))))</f>
        <v/>
      </c>
      <c r="E3967" s="11" t="str">
        <f>(IF(C3967=Локализация!$C$70,1,IF(C3967=Локализация!$C$71,2,IF(C3967=Локализация!$C$72,3,IF(C3967=Локализация!$C$73,4,IF(C3967=Локализация!$C$74,5,IF(OR(C3967=1,C3967=2,C3967=3,C3967=4,C3967=5),C3967,"")))))))</f>
        <v/>
      </c>
      <c r="F3967" s="55" t="e">
        <f t="shared" si="75"/>
        <v>#VALUE!</v>
      </c>
    </row>
    <row r="3968" spans="4:6" x14ac:dyDescent="0.3">
      <c r="D3968" s="11" t="str">
        <f>(IF(B3968=Локализация!$C$64,1,IF(B3968=Локализация!$C$65,2,IF(B3968=Локализация!$C$66,3,IF(B3968=Локализация!$C$67,4,IF(B3968=Локализация!$C$68,5,IF(OR(B3968=1,B3968=2,B3968=3,B3968=4,B3968=5),B3968,"")))))))</f>
        <v/>
      </c>
      <c r="E3968" s="11" t="str">
        <f>(IF(C3968=Локализация!$C$70,1,IF(C3968=Локализация!$C$71,2,IF(C3968=Локализация!$C$72,3,IF(C3968=Локализация!$C$73,4,IF(C3968=Локализация!$C$74,5,IF(OR(C3968=1,C3968=2,C3968=3,C3968=4,C3968=5),C3968,"")))))))</f>
        <v/>
      </c>
      <c r="F3968" s="55" t="e">
        <f t="shared" si="75"/>
        <v>#VALUE!</v>
      </c>
    </row>
    <row r="3969" spans="4:6" x14ac:dyDescent="0.3">
      <c r="D3969" s="11" t="str">
        <f>(IF(B3969=Локализация!$C$64,1,IF(B3969=Локализация!$C$65,2,IF(B3969=Локализация!$C$66,3,IF(B3969=Локализация!$C$67,4,IF(B3969=Локализация!$C$68,5,IF(OR(B3969=1,B3969=2,B3969=3,B3969=4,B3969=5),B3969,"")))))))</f>
        <v/>
      </c>
      <c r="E3969" s="11" t="str">
        <f>(IF(C3969=Локализация!$C$70,1,IF(C3969=Локализация!$C$71,2,IF(C3969=Локализация!$C$72,3,IF(C3969=Локализация!$C$73,4,IF(C3969=Локализация!$C$74,5,IF(OR(C3969=1,C3969=2,C3969=3,C3969=4,C3969=5),C3969,"")))))))</f>
        <v/>
      </c>
      <c r="F3969" s="55" t="e">
        <f t="shared" si="75"/>
        <v>#VALUE!</v>
      </c>
    </row>
    <row r="3970" spans="4:6" x14ac:dyDescent="0.3">
      <c r="D3970" s="11" t="str">
        <f>(IF(B3970=Локализация!$C$64,1,IF(B3970=Локализация!$C$65,2,IF(B3970=Локализация!$C$66,3,IF(B3970=Локализация!$C$67,4,IF(B3970=Локализация!$C$68,5,IF(OR(B3970=1,B3970=2,B3970=3,B3970=4,B3970=5),B3970,"")))))))</f>
        <v/>
      </c>
      <c r="E3970" s="11" t="str">
        <f>(IF(C3970=Локализация!$C$70,1,IF(C3970=Локализация!$C$71,2,IF(C3970=Локализация!$C$72,3,IF(C3970=Локализация!$C$73,4,IF(C3970=Локализация!$C$74,5,IF(OR(C3970=1,C3970=2,C3970=3,C3970=4,C3970=5),C3970,"")))))))</f>
        <v/>
      </c>
      <c r="F3970" s="55" t="e">
        <f t="shared" si="75"/>
        <v>#VALUE!</v>
      </c>
    </row>
    <row r="3971" spans="4:6" x14ac:dyDescent="0.3">
      <c r="D3971" s="11" t="str">
        <f>(IF(B3971=Локализация!$C$64,1,IF(B3971=Локализация!$C$65,2,IF(B3971=Локализация!$C$66,3,IF(B3971=Локализация!$C$67,4,IF(B3971=Локализация!$C$68,5,IF(OR(B3971=1,B3971=2,B3971=3,B3971=4,B3971=5),B3971,"")))))))</f>
        <v/>
      </c>
      <c r="E3971" s="11" t="str">
        <f>(IF(C3971=Локализация!$C$70,1,IF(C3971=Локализация!$C$71,2,IF(C3971=Локализация!$C$72,3,IF(C3971=Локализация!$C$73,4,IF(C3971=Локализация!$C$74,5,IF(OR(C3971=1,C3971=2,C3971=3,C3971=4,C3971=5),C3971,"")))))))</f>
        <v/>
      </c>
      <c r="F3971" s="55" t="e">
        <f t="shared" si="75"/>
        <v>#VALUE!</v>
      </c>
    </row>
    <row r="3972" spans="4:6" x14ac:dyDescent="0.3">
      <c r="D3972" s="11" t="str">
        <f>(IF(B3972=Локализация!$C$64,1,IF(B3972=Локализация!$C$65,2,IF(B3972=Локализация!$C$66,3,IF(B3972=Локализация!$C$67,4,IF(B3972=Локализация!$C$68,5,IF(OR(B3972=1,B3972=2,B3972=3,B3972=4,B3972=5),B3972,"")))))))</f>
        <v/>
      </c>
      <c r="E3972" s="11" t="str">
        <f>(IF(C3972=Локализация!$C$70,1,IF(C3972=Локализация!$C$71,2,IF(C3972=Локализация!$C$72,3,IF(C3972=Локализация!$C$73,4,IF(C3972=Локализация!$C$74,5,IF(OR(C3972=1,C3972=2,C3972=3,C3972=4,C3972=5),C3972,"")))))))</f>
        <v/>
      </c>
      <c r="F3972" s="55" t="e">
        <f t="shared" si="75"/>
        <v>#VALUE!</v>
      </c>
    </row>
    <row r="3973" spans="4:6" x14ac:dyDescent="0.3">
      <c r="D3973" s="11" t="str">
        <f>(IF(B3973=Локализация!$C$64,1,IF(B3973=Локализация!$C$65,2,IF(B3973=Локализация!$C$66,3,IF(B3973=Локализация!$C$67,4,IF(B3973=Локализация!$C$68,5,IF(OR(B3973=1,B3973=2,B3973=3,B3973=4,B3973=5),B3973,"")))))))</f>
        <v/>
      </c>
      <c r="E3973" s="11" t="str">
        <f>(IF(C3973=Локализация!$C$70,1,IF(C3973=Локализация!$C$71,2,IF(C3973=Локализация!$C$72,3,IF(C3973=Локализация!$C$73,4,IF(C3973=Локализация!$C$74,5,IF(OR(C3973=1,C3973=2,C3973=3,C3973=4,C3973=5),C3973,"")))))))</f>
        <v/>
      </c>
      <c r="F3973" s="55" t="e">
        <f t="shared" si="75"/>
        <v>#VALUE!</v>
      </c>
    </row>
    <row r="3974" spans="4:6" x14ac:dyDescent="0.3">
      <c r="D3974" s="11" t="str">
        <f>(IF(B3974=Локализация!$C$64,1,IF(B3974=Локализация!$C$65,2,IF(B3974=Локализация!$C$66,3,IF(B3974=Локализация!$C$67,4,IF(B3974=Локализация!$C$68,5,IF(OR(B3974=1,B3974=2,B3974=3,B3974=4,B3974=5),B3974,"")))))))</f>
        <v/>
      </c>
      <c r="E3974" s="11" t="str">
        <f>(IF(C3974=Локализация!$C$70,1,IF(C3974=Локализация!$C$71,2,IF(C3974=Локализация!$C$72,3,IF(C3974=Локализация!$C$73,4,IF(C3974=Локализация!$C$74,5,IF(OR(C3974=1,C3974=2,C3974=3,C3974=4,C3974=5),C3974,"")))))))</f>
        <v/>
      </c>
      <c r="F3974" s="55" t="e">
        <f t="shared" si="75"/>
        <v>#VALUE!</v>
      </c>
    </row>
    <row r="3975" spans="4:6" x14ac:dyDescent="0.3">
      <c r="D3975" s="11" t="str">
        <f>(IF(B3975=Локализация!$C$64,1,IF(B3975=Локализация!$C$65,2,IF(B3975=Локализация!$C$66,3,IF(B3975=Локализация!$C$67,4,IF(B3975=Локализация!$C$68,5,IF(OR(B3975=1,B3975=2,B3975=3,B3975=4,B3975=5),B3975,"")))))))</f>
        <v/>
      </c>
      <c r="E3975" s="11" t="str">
        <f>(IF(C3975=Локализация!$C$70,1,IF(C3975=Локализация!$C$71,2,IF(C3975=Локализация!$C$72,3,IF(C3975=Локализация!$C$73,4,IF(C3975=Локализация!$C$74,5,IF(OR(C3975=1,C3975=2,C3975=3,C3975=4,C3975=5),C3975,"")))))))</f>
        <v/>
      </c>
      <c r="F3975" s="55" t="e">
        <f t="shared" si="75"/>
        <v>#VALUE!</v>
      </c>
    </row>
    <row r="3976" spans="4:6" x14ac:dyDescent="0.3">
      <c r="D3976" s="11" t="str">
        <f>(IF(B3976=Локализация!$C$64,1,IF(B3976=Локализация!$C$65,2,IF(B3976=Локализация!$C$66,3,IF(B3976=Локализация!$C$67,4,IF(B3976=Локализация!$C$68,5,IF(OR(B3976=1,B3976=2,B3976=3,B3976=4,B3976=5),B3976,"")))))))</f>
        <v/>
      </c>
      <c r="E3976" s="11" t="str">
        <f>(IF(C3976=Локализация!$C$70,1,IF(C3976=Локализация!$C$71,2,IF(C3976=Локализация!$C$72,3,IF(C3976=Локализация!$C$73,4,IF(C3976=Локализация!$C$74,5,IF(OR(C3976=1,C3976=2,C3976=3,C3976=4,C3976=5),C3976,"")))))))</f>
        <v/>
      </c>
      <c r="F3976" s="55" t="e">
        <f t="shared" si="75"/>
        <v>#VALUE!</v>
      </c>
    </row>
    <row r="3977" spans="4:6" x14ac:dyDescent="0.3">
      <c r="D3977" s="11" t="str">
        <f>(IF(B3977=Локализация!$C$64,1,IF(B3977=Локализация!$C$65,2,IF(B3977=Локализация!$C$66,3,IF(B3977=Локализация!$C$67,4,IF(B3977=Локализация!$C$68,5,IF(OR(B3977=1,B3977=2,B3977=3,B3977=4,B3977=5),B3977,"")))))))</f>
        <v/>
      </c>
      <c r="E3977" s="11" t="str">
        <f>(IF(C3977=Локализация!$C$70,1,IF(C3977=Локализация!$C$71,2,IF(C3977=Локализация!$C$72,3,IF(C3977=Локализация!$C$73,4,IF(C3977=Локализация!$C$74,5,IF(OR(C3977=1,C3977=2,C3977=3,C3977=4,C3977=5),C3977,"")))))))</f>
        <v/>
      </c>
      <c r="F3977" s="55" t="e">
        <f t="shared" si="75"/>
        <v>#VALUE!</v>
      </c>
    </row>
    <row r="3978" spans="4:6" x14ac:dyDescent="0.3">
      <c r="D3978" s="11" t="str">
        <f>(IF(B3978=Локализация!$C$64,1,IF(B3978=Локализация!$C$65,2,IF(B3978=Локализация!$C$66,3,IF(B3978=Локализация!$C$67,4,IF(B3978=Локализация!$C$68,5,IF(OR(B3978=1,B3978=2,B3978=3,B3978=4,B3978=5),B3978,"")))))))</f>
        <v/>
      </c>
      <c r="E3978" s="11" t="str">
        <f>(IF(C3978=Локализация!$C$70,1,IF(C3978=Локализация!$C$71,2,IF(C3978=Локализация!$C$72,3,IF(C3978=Локализация!$C$73,4,IF(C3978=Локализация!$C$74,5,IF(OR(C3978=1,C3978=2,C3978=3,C3978=4,C3978=5),C3978,"")))))))</f>
        <v/>
      </c>
      <c r="F3978" s="55" t="e">
        <f t="shared" si="75"/>
        <v>#VALUE!</v>
      </c>
    </row>
    <row r="3979" spans="4:6" x14ac:dyDescent="0.3">
      <c r="D3979" s="11" t="str">
        <f>(IF(B3979=Локализация!$C$64,1,IF(B3979=Локализация!$C$65,2,IF(B3979=Локализация!$C$66,3,IF(B3979=Локализация!$C$67,4,IF(B3979=Локализация!$C$68,5,IF(OR(B3979=1,B3979=2,B3979=3,B3979=4,B3979=5),B3979,"")))))))</f>
        <v/>
      </c>
      <c r="E3979" s="11" t="str">
        <f>(IF(C3979=Локализация!$C$70,1,IF(C3979=Локализация!$C$71,2,IF(C3979=Локализация!$C$72,3,IF(C3979=Локализация!$C$73,4,IF(C3979=Локализация!$C$74,5,IF(OR(C3979=1,C3979=2,C3979=3,C3979=4,C3979=5),C3979,"")))))))</f>
        <v/>
      </c>
      <c r="F3979" s="55" t="e">
        <f t="shared" si="75"/>
        <v>#VALUE!</v>
      </c>
    </row>
    <row r="3980" spans="4:6" x14ac:dyDescent="0.3">
      <c r="D3980" s="11" t="str">
        <f>(IF(B3980=Локализация!$C$64,1,IF(B3980=Локализация!$C$65,2,IF(B3980=Локализация!$C$66,3,IF(B3980=Локализация!$C$67,4,IF(B3980=Локализация!$C$68,5,IF(OR(B3980=1,B3980=2,B3980=3,B3980=4,B3980=5),B3980,"")))))))</f>
        <v/>
      </c>
      <c r="E3980" s="11" t="str">
        <f>(IF(C3980=Локализация!$C$70,1,IF(C3980=Локализация!$C$71,2,IF(C3980=Локализация!$C$72,3,IF(C3980=Локализация!$C$73,4,IF(C3980=Локализация!$C$74,5,IF(OR(C3980=1,C3980=2,C3980=3,C3980=4,C3980=5),C3980,"")))))))</f>
        <v/>
      </c>
      <c r="F3980" s="55" t="e">
        <f t="shared" si="75"/>
        <v>#VALUE!</v>
      </c>
    </row>
    <row r="3981" spans="4:6" x14ac:dyDescent="0.3">
      <c r="D3981" s="11" t="str">
        <f>(IF(B3981=Локализация!$C$64,1,IF(B3981=Локализация!$C$65,2,IF(B3981=Локализация!$C$66,3,IF(B3981=Локализация!$C$67,4,IF(B3981=Локализация!$C$68,5,IF(OR(B3981=1,B3981=2,B3981=3,B3981=4,B3981=5),B3981,"")))))))</f>
        <v/>
      </c>
      <c r="E3981" s="11" t="str">
        <f>(IF(C3981=Локализация!$C$70,1,IF(C3981=Локализация!$C$71,2,IF(C3981=Локализация!$C$72,3,IF(C3981=Локализация!$C$73,4,IF(C3981=Локализация!$C$74,5,IF(OR(C3981=1,C3981=2,C3981=3,C3981=4,C3981=5),C3981,"")))))))</f>
        <v/>
      </c>
      <c r="F3981" s="55" t="e">
        <f t="shared" si="75"/>
        <v>#VALUE!</v>
      </c>
    </row>
    <row r="3982" spans="4:6" x14ac:dyDescent="0.3">
      <c r="D3982" s="11" t="str">
        <f>(IF(B3982=Локализация!$C$64,1,IF(B3982=Локализация!$C$65,2,IF(B3982=Локализация!$C$66,3,IF(B3982=Локализация!$C$67,4,IF(B3982=Локализация!$C$68,5,IF(OR(B3982=1,B3982=2,B3982=3,B3982=4,B3982=5),B3982,"")))))))</f>
        <v/>
      </c>
      <c r="E3982" s="11" t="str">
        <f>(IF(C3982=Локализация!$C$70,1,IF(C3982=Локализация!$C$71,2,IF(C3982=Локализация!$C$72,3,IF(C3982=Локализация!$C$73,4,IF(C3982=Локализация!$C$74,5,IF(OR(C3982=1,C3982=2,C3982=3,C3982=4,C3982=5),C3982,"")))))))</f>
        <v/>
      </c>
      <c r="F3982" s="55" t="e">
        <f t="shared" si="75"/>
        <v>#VALUE!</v>
      </c>
    </row>
    <row r="3983" spans="4:6" x14ac:dyDescent="0.3">
      <c r="D3983" s="11" t="str">
        <f>(IF(B3983=Локализация!$C$64,1,IF(B3983=Локализация!$C$65,2,IF(B3983=Локализация!$C$66,3,IF(B3983=Локализация!$C$67,4,IF(B3983=Локализация!$C$68,5,IF(OR(B3983=1,B3983=2,B3983=3,B3983=4,B3983=5),B3983,"")))))))</f>
        <v/>
      </c>
      <c r="E3983" s="11" t="str">
        <f>(IF(C3983=Локализация!$C$70,1,IF(C3983=Локализация!$C$71,2,IF(C3983=Локализация!$C$72,3,IF(C3983=Локализация!$C$73,4,IF(C3983=Локализация!$C$74,5,IF(OR(C3983=1,C3983=2,C3983=3,C3983=4,C3983=5),C3983,"")))))))</f>
        <v/>
      </c>
      <c r="F3983" s="55" t="e">
        <f t="shared" si="75"/>
        <v>#VALUE!</v>
      </c>
    </row>
    <row r="3984" spans="4:6" x14ac:dyDescent="0.3">
      <c r="D3984" s="11" t="str">
        <f>(IF(B3984=Локализация!$C$64,1,IF(B3984=Локализация!$C$65,2,IF(B3984=Локализация!$C$66,3,IF(B3984=Локализация!$C$67,4,IF(B3984=Локализация!$C$68,5,IF(OR(B3984=1,B3984=2,B3984=3,B3984=4,B3984=5),B3984,"")))))))</f>
        <v/>
      </c>
      <c r="E3984" s="11" t="str">
        <f>(IF(C3984=Локализация!$C$70,1,IF(C3984=Локализация!$C$71,2,IF(C3984=Локализация!$C$72,3,IF(C3984=Локализация!$C$73,4,IF(C3984=Локализация!$C$74,5,IF(OR(C3984=1,C3984=2,C3984=3,C3984=4,C3984=5),C3984,"")))))))</f>
        <v/>
      </c>
      <c r="F3984" s="55" t="e">
        <f t="shared" si="75"/>
        <v>#VALUE!</v>
      </c>
    </row>
    <row r="3985" spans="4:6" x14ac:dyDescent="0.3">
      <c r="D3985" s="11" t="str">
        <f>(IF(B3985=Локализация!$C$64,1,IF(B3985=Локализация!$C$65,2,IF(B3985=Локализация!$C$66,3,IF(B3985=Локализация!$C$67,4,IF(B3985=Локализация!$C$68,5,IF(OR(B3985=1,B3985=2,B3985=3,B3985=4,B3985=5),B3985,"")))))))</f>
        <v/>
      </c>
      <c r="E3985" s="11" t="str">
        <f>(IF(C3985=Локализация!$C$70,1,IF(C3985=Локализация!$C$71,2,IF(C3985=Локализация!$C$72,3,IF(C3985=Локализация!$C$73,4,IF(C3985=Локализация!$C$74,5,IF(OR(C3985=1,C3985=2,C3985=3,C3985=4,C3985=5),C3985,"")))))))</f>
        <v/>
      </c>
      <c r="F3985" s="55" t="e">
        <f t="shared" si="75"/>
        <v>#VALUE!</v>
      </c>
    </row>
    <row r="3986" spans="4:6" x14ac:dyDescent="0.3">
      <c r="D3986" s="11" t="str">
        <f>(IF(B3986=Локализация!$C$64,1,IF(B3986=Локализация!$C$65,2,IF(B3986=Локализация!$C$66,3,IF(B3986=Локализация!$C$67,4,IF(B3986=Локализация!$C$68,5,IF(OR(B3986=1,B3986=2,B3986=3,B3986=4,B3986=5),B3986,"")))))))</f>
        <v/>
      </c>
      <c r="E3986" s="11" t="str">
        <f>(IF(C3986=Локализация!$C$70,1,IF(C3986=Локализация!$C$71,2,IF(C3986=Локализация!$C$72,3,IF(C3986=Локализация!$C$73,4,IF(C3986=Локализация!$C$74,5,IF(OR(C3986=1,C3986=2,C3986=3,C3986=4,C3986=5),C3986,"")))))))</f>
        <v/>
      </c>
      <c r="F3986" s="55" t="e">
        <f t="shared" si="75"/>
        <v>#VALUE!</v>
      </c>
    </row>
    <row r="3987" spans="4:6" x14ac:dyDescent="0.3">
      <c r="D3987" s="11" t="str">
        <f>(IF(B3987=Локализация!$C$64,1,IF(B3987=Локализация!$C$65,2,IF(B3987=Локализация!$C$66,3,IF(B3987=Локализация!$C$67,4,IF(B3987=Локализация!$C$68,5,IF(OR(B3987=1,B3987=2,B3987=3,B3987=4,B3987=5),B3987,"")))))))</f>
        <v/>
      </c>
      <c r="E3987" s="11" t="str">
        <f>(IF(C3987=Локализация!$C$70,1,IF(C3987=Локализация!$C$71,2,IF(C3987=Локализация!$C$72,3,IF(C3987=Локализация!$C$73,4,IF(C3987=Локализация!$C$74,5,IF(OR(C3987=1,C3987=2,C3987=3,C3987=4,C3987=5),C3987,"")))))))</f>
        <v/>
      </c>
      <c r="F3987" s="55" t="e">
        <f t="shared" si="75"/>
        <v>#VALUE!</v>
      </c>
    </row>
    <row r="3988" spans="4:6" x14ac:dyDescent="0.3">
      <c r="D3988" s="11" t="str">
        <f>(IF(B3988=Локализация!$C$64,1,IF(B3988=Локализация!$C$65,2,IF(B3988=Локализация!$C$66,3,IF(B3988=Локализация!$C$67,4,IF(B3988=Локализация!$C$68,5,IF(OR(B3988=1,B3988=2,B3988=3,B3988=4,B3988=5),B3988,"")))))))</f>
        <v/>
      </c>
      <c r="E3988" s="11" t="str">
        <f>(IF(C3988=Локализация!$C$70,1,IF(C3988=Локализация!$C$71,2,IF(C3988=Локализация!$C$72,3,IF(C3988=Локализация!$C$73,4,IF(C3988=Локализация!$C$74,5,IF(OR(C3988=1,C3988=2,C3988=3,C3988=4,C3988=5),C3988,"")))))))</f>
        <v/>
      </c>
      <c r="F3988" s="55" t="e">
        <f t="shared" si="75"/>
        <v>#VALUE!</v>
      </c>
    </row>
    <row r="3989" spans="4:6" x14ac:dyDescent="0.3">
      <c r="D3989" s="11" t="str">
        <f>(IF(B3989=Локализация!$C$64,1,IF(B3989=Локализация!$C$65,2,IF(B3989=Локализация!$C$66,3,IF(B3989=Локализация!$C$67,4,IF(B3989=Локализация!$C$68,5,IF(OR(B3989=1,B3989=2,B3989=3,B3989=4,B3989=5),B3989,"")))))))</f>
        <v/>
      </c>
      <c r="E3989" s="11" t="str">
        <f>(IF(C3989=Локализация!$C$70,1,IF(C3989=Локализация!$C$71,2,IF(C3989=Локализация!$C$72,3,IF(C3989=Локализация!$C$73,4,IF(C3989=Локализация!$C$74,5,IF(OR(C3989=1,C3989=2,C3989=3,C3989=4,C3989=5),C3989,"")))))))</f>
        <v/>
      </c>
      <c r="F3989" s="55" t="e">
        <f t="shared" si="75"/>
        <v>#VALUE!</v>
      </c>
    </row>
    <row r="3990" spans="4:6" x14ac:dyDescent="0.3">
      <c r="D3990" s="11" t="str">
        <f>(IF(B3990=Локализация!$C$64,1,IF(B3990=Локализация!$C$65,2,IF(B3990=Локализация!$C$66,3,IF(B3990=Локализация!$C$67,4,IF(B3990=Локализация!$C$68,5,IF(OR(B3990=1,B3990=2,B3990=3,B3990=4,B3990=5),B3990,"")))))))</f>
        <v/>
      </c>
      <c r="E3990" s="11" t="str">
        <f>(IF(C3990=Локализация!$C$70,1,IF(C3990=Локализация!$C$71,2,IF(C3990=Локализация!$C$72,3,IF(C3990=Локализация!$C$73,4,IF(C3990=Локализация!$C$74,5,IF(OR(C3990=1,C3990=2,C3990=3,C3990=4,C3990=5),C3990,"")))))))</f>
        <v/>
      </c>
      <c r="F3990" s="55" t="e">
        <f t="shared" si="75"/>
        <v>#VALUE!</v>
      </c>
    </row>
    <row r="3991" spans="4:6" x14ac:dyDescent="0.3">
      <c r="D3991" s="11" t="str">
        <f>(IF(B3991=Локализация!$C$64,1,IF(B3991=Локализация!$C$65,2,IF(B3991=Локализация!$C$66,3,IF(B3991=Локализация!$C$67,4,IF(B3991=Локализация!$C$68,5,IF(OR(B3991=1,B3991=2,B3991=3,B3991=4,B3991=5),B3991,"")))))))</f>
        <v/>
      </c>
      <c r="E3991" s="11" t="str">
        <f>(IF(C3991=Локализация!$C$70,1,IF(C3991=Локализация!$C$71,2,IF(C3991=Локализация!$C$72,3,IF(C3991=Локализация!$C$73,4,IF(C3991=Локализация!$C$74,5,IF(OR(C3991=1,C3991=2,C3991=3,C3991=4,C3991=5),C3991,"")))))))</f>
        <v/>
      </c>
      <c r="F3991" s="55" t="e">
        <f t="shared" si="75"/>
        <v>#VALUE!</v>
      </c>
    </row>
    <row r="3992" spans="4:6" x14ac:dyDescent="0.3">
      <c r="D3992" s="11" t="str">
        <f>(IF(B3992=Локализация!$C$64,1,IF(B3992=Локализация!$C$65,2,IF(B3992=Локализация!$C$66,3,IF(B3992=Локализация!$C$67,4,IF(B3992=Локализация!$C$68,5,IF(OR(B3992=1,B3992=2,B3992=3,B3992=4,B3992=5),B3992,"")))))))</f>
        <v/>
      </c>
      <c r="E3992" s="11" t="str">
        <f>(IF(C3992=Локализация!$C$70,1,IF(C3992=Локализация!$C$71,2,IF(C3992=Локализация!$C$72,3,IF(C3992=Локализация!$C$73,4,IF(C3992=Локализация!$C$74,5,IF(OR(C3992=1,C3992=2,C3992=3,C3992=4,C3992=5),C3992,"")))))))</f>
        <v/>
      </c>
      <c r="F3992" s="55" t="e">
        <f t="shared" si="75"/>
        <v>#VALUE!</v>
      </c>
    </row>
    <row r="3993" spans="4:6" x14ac:dyDescent="0.3">
      <c r="D3993" s="11" t="str">
        <f>(IF(B3993=Локализация!$C$64,1,IF(B3993=Локализация!$C$65,2,IF(B3993=Локализация!$C$66,3,IF(B3993=Локализация!$C$67,4,IF(B3993=Локализация!$C$68,5,IF(OR(B3993=1,B3993=2,B3993=3,B3993=4,B3993=5),B3993,"")))))))</f>
        <v/>
      </c>
      <c r="E3993" s="11" t="str">
        <f>(IF(C3993=Локализация!$C$70,1,IF(C3993=Локализация!$C$71,2,IF(C3993=Локализация!$C$72,3,IF(C3993=Локализация!$C$73,4,IF(C3993=Локализация!$C$74,5,IF(OR(C3993=1,C3993=2,C3993=3,C3993=4,C3993=5),C3993,"")))))))</f>
        <v/>
      </c>
      <c r="F3993" s="55" t="e">
        <f t="shared" si="75"/>
        <v>#VALUE!</v>
      </c>
    </row>
    <row r="3994" spans="4:6" x14ac:dyDescent="0.3">
      <c r="D3994" s="11" t="str">
        <f>(IF(B3994=Локализация!$C$64,1,IF(B3994=Локализация!$C$65,2,IF(B3994=Локализация!$C$66,3,IF(B3994=Локализация!$C$67,4,IF(B3994=Локализация!$C$68,5,IF(OR(B3994=1,B3994=2,B3994=3,B3994=4,B3994=5),B3994,"")))))))</f>
        <v/>
      </c>
      <c r="E3994" s="11" t="str">
        <f>(IF(C3994=Локализация!$C$70,1,IF(C3994=Локализация!$C$71,2,IF(C3994=Локализация!$C$72,3,IF(C3994=Локализация!$C$73,4,IF(C3994=Локализация!$C$74,5,IF(OR(C3994=1,C3994=2,C3994=3,C3994=4,C3994=5),C3994,"")))))))</f>
        <v/>
      </c>
      <c r="F3994" s="55" t="e">
        <f t="shared" si="75"/>
        <v>#VALUE!</v>
      </c>
    </row>
    <row r="3995" spans="4:6" x14ac:dyDescent="0.3">
      <c r="D3995" s="11" t="str">
        <f>(IF(B3995=Локализация!$C$64,1,IF(B3995=Локализация!$C$65,2,IF(B3995=Локализация!$C$66,3,IF(B3995=Локализация!$C$67,4,IF(B3995=Локализация!$C$68,5,IF(OR(B3995=1,B3995=2,B3995=3,B3995=4,B3995=5),B3995,"")))))))</f>
        <v/>
      </c>
      <c r="E3995" s="11" t="str">
        <f>(IF(C3995=Локализация!$C$70,1,IF(C3995=Локализация!$C$71,2,IF(C3995=Локализация!$C$72,3,IF(C3995=Локализация!$C$73,4,IF(C3995=Локализация!$C$74,5,IF(OR(C3995=1,C3995=2,C3995=3,C3995=4,C3995=5),C3995,"")))))))</f>
        <v/>
      </c>
      <c r="F3995" s="55" t="e">
        <f t="shared" si="75"/>
        <v>#VALUE!</v>
      </c>
    </row>
    <row r="3996" spans="4:6" x14ac:dyDescent="0.3">
      <c r="D3996" s="11" t="str">
        <f>(IF(B3996=Локализация!$C$64,1,IF(B3996=Локализация!$C$65,2,IF(B3996=Локализация!$C$66,3,IF(B3996=Локализация!$C$67,4,IF(B3996=Локализация!$C$68,5,IF(OR(B3996=1,B3996=2,B3996=3,B3996=4,B3996=5),B3996,"")))))))</f>
        <v/>
      </c>
      <c r="E3996" s="11" t="str">
        <f>(IF(C3996=Локализация!$C$70,1,IF(C3996=Локализация!$C$71,2,IF(C3996=Локализация!$C$72,3,IF(C3996=Локализация!$C$73,4,IF(C3996=Локализация!$C$74,5,IF(OR(C3996=1,C3996=2,C3996=3,C3996=4,C3996=5),C3996,"")))))))</f>
        <v/>
      </c>
      <c r="F3996" s="55" t="e">
        <f t="shared" si="75"/>
        <v>#VALUE!</v>
      </c>
    </row>
    <row r="3997" spans="4:6" x14ac:dyDescent="0.3">
      <c r="D3997" s="11" t="str">
        <f>(IF(B3997=Локализация!$C$64,1,IF(B3997=Локализация!$C$65,2,IF(B3997=Локализация!$C$66,3,IF(B3997=Локализация!$C$67,4,IF(B3997=Локализация!$C$68,5,IF(OR(B3997=1,B3997=2,B3997=3,B3997=4,B3997=5),B3997,"")))))))</f>
        <v/>
      </c>
      <c r="E3997" s="11" t="str">
        <f>(IF(C3997=Локализация!$C$70,1,IF(C3997=Локализация!$C$71,2,IF(C3997=Локализация!$C$72,3,IF(C3997=Локализация!$C$73,4,IF(C3997=Локализация!$C$74,5,IF(OR(C3997=1,C3997=2,C3997=3,C3997=4,C3997=5),C3997,"")))))))</f>
        <v/>
      </c>
      <c r="F3997" s="55" t="e">
        <f t="shared" si="75"/>
        <v>#VALUE!</v>
      </c>
    </row>
    <row r="3998" spans="4:6" x14ac:dyDescent="0.3">
      <c r="D3998" s="11" t="str">
        <f>(IF(B3998=Локализация!$C$64,1,IF(B3998=Локализация!$C$65,2,IF(B3998=Локализация!$C$66,3,IF(B3998=Локализация!$C$67,4,IF(B3998=Локализация!$C$68,5,IF(OR(B3998=1,B3998=2,B3998=3,B3998=4,B3998=5),B3998,"")))))))</f>
        <v/>
      </c>
      <c r="E3998" s="11" t="str">
        <f>(IF(C3998=Локализация!$C$70,1,IF(C3998=Локализация!$C$71,2,IF(C3998=Локализация!$C$72,3,IF(C3998=Локализация!$C$73,4,IF(C3998=Локализация!$C$74,5,IF(OR(C3998=1,C3998=2,C3998=3,C3998=4,C3998=5),C3998,"")))))))</f>
        <v/>
      </c>
      <c r="F3998" s="55" t="e">
        <f t="shared" si="75"/>
        <v>#VALUE!</v>
      </c>
    </row>
    <row r="3999" spans="4:6" x14ac:dyDescent="0.3">
      <c r="D3999" s="11" t="str">
        <f>(IF(B3999=Локализация!$C$64,1,IF(B3999=Локализация!$C$65,2,IF(B3999=Локализация!$C$66,3,IF(B3999=Локализация!$C$67,4,IF(B3999=Локализация!$C$68,5,IF(OR(B3999=1,B3999=2,B3999=3,B3999=4,B3999=5),B3999,"")))))))</f>
        <v/>
      </c>
      <c r="E3999" s="11" t="str">
        <f>(IF(C3999=Локализация!$C$70,1,IF(C3999=Локализация!$C$71,2,IF(C3999=Локализация!$C$72,3,IF(C3999=Локализация!$C$73,4,IF(C3999=Локализация!$C$74,5,IF(OR(C3999=1,C3999=2,C3999=3,C3999=4,C3999=5),C3999,"")))))))</f>
        <v/>
      </c>
      <c r="F3999" s="55" t="e">
        <f t="shared" si="75"/>
        <v>#VALUE!</v>
      </c>
    </row>
    <row r="4000" spans="4:6" x14ac:dyDescent="0.3">
      <c r="D4000" s="11" t="str">
        <f>(IF(B4000=Локализация!$C$64,1,IF(B4000=Локализация!$C$65,2,IF(B4000=Локализация!$C$66,3,IF(B4000=Локализация!$C$67,4,IF(B4000=Локализация!$C$68,5,IF(OR(B4000=1,B4000=2,B4000=3,B4000=4,B4000=5),B4000,"")))))))</f>
        <v/>
      </c>
      <c r="E4000" s="11" t="str">
        <f>(IF(C4000=Локализация!$C$70,1,IF(C4000=Локализация!$C$71,2,IF(C4000=Локализация!$C$72,3,IF(C4000=Локализация!$C$73,4,IF(C4000=Локализация!$C$74,5,IF(OR(C4000=1,C4000=2,C4000=3,C4000=4,C4000=5),C4000,"")))))))</f>
        <v/>
      </c>
      <c r="F4000" s="55" t="e">
        <f t="shared" si="75"/>
        <v>#VALUE!</v>
      </c>
    </row>
    <row r="4001" spans="4:6" x14ac:dyDescent="0.3">
      <c r="D4001" s="11" t="str">
        <f>(IF(B4001=Локализация!$C$64,1,IF(B4001=Локализация!$C$65,2,IF(B4001=Локализация!$C$66,3,IF(B4001=Локализация!$C$67,4,IF(B4001=Локализация!$C$68,5,IF(OR(B4001=1,B4001=2,B4001=3,B4001=4,B4001=5),B4001,"")))))))</f>
        <v/>
      </c>
      <c r="E4001" s="11" t="str">
        <f>(IF(C4001=Локализация!$C$70,1,IF(C4001=Локализация!$C$71,2,IF(C4001=Локализация!$C$72,3,IF(C4001=Локализация!$C$73,4,IF(C4001=Локализация!$C$74,5,IF(OR(C4001=1,C4001=2,C4001=3,C4001=4,C4001=5),C4001,"")))))))</f>
        <v/>
      </c>
      <c r="F4001" s="55" t="e">
        <f t="shared" si="75"/>
        <v>#VALUE!</v>
      </c>
    </row>
    <row r="4002" spans="4:6" x14ac:dyDescent="0.3">
      <c r="D4002" s="11" t="str">
        <f>(IF(B4002=Локализация!$C$64,1,IF(B4002=Локализация!$C$65,2,IF(B4002=Локализация!$C$66,3,IF(B4002=Локализация!$C$67,4,IF(B4002=Локализация!$C$68,5,IF(OR(B4002=1,B4002=2,B4002=3,B4002=4,B4002=5),B4002,"")))))))</f>
        <v/>
      </c>
      <c r="E4002" s="11" t="str">
        <f>(IF(C4002=Локализация!$C$70,1,IF(C4002=Локализация!$C$71,2,IF(C4002=Локализация!$C$72,3,IF(C4002=Локализация!$C$73,4,IF(C4002=Локализация!$C$74,5,IF(OR(C4002=1,C4002=2,C4002=3,C4002=4,C4002=5),C4002,"")))))))</f>
        <v/>
      </c>
      <c r="F4002" s="55" t="e">
        <f t="shared" ref="F4002:F4065" si="76">(((D4002+E4002)-2)/8)</f>
        <v>#VALUE!</v>
      </c>
    </row>
    <row r="4003" spans="4:6" x14ac:dyDescent="0.3">
      <c r="D4003" s="11" t="str">
        <f>(IF(B4003=Локализация!$C$64,1,IF(B4003=Локализация!$C$65,2,IF(B4003=Локализация!$C$66,3,IF(B4003=Локализация!$C$67,4,IF(B4003=Локализация!$C$68,5,IF(OR(B4003=1,B4003=2,B4003=3,B4003=4,B4003=5),B4003,"")))))))</f>
        <v/>
      </c>
      <c r="E4003" s="11" t="str">
        <f>(IF(C4003=Локализация!$C$70,1,IF(C4003=Локализация!$C$71,2,IF(C4003=Локализация!$C$72,3,IF(C4003=Локализация!$C$73,4,IF(C4003=Локализация!$C$74,5,IF(OR(C4003=1,C4003=2,C4003=3,C4003=4,C4003=5),C4003,"")))))))</f>
        <v/>
      </c>
      <c r="F4003" s="55" t="e">
        <f t="shared" si="76"/>
        <v>#VALUE!</v>
      </c>
    </row>
    <row r="4004" spans="4:6" x14ac:dyDescent="0.3">
      <c r="D4004" s="11" t="str">
        <f>(IF(B4004=Локализация!$C$64,1,IF(B4004=Локализация!$C$65,2,IF(B4004=Локализация!$C$66,3,IF(B4004=Локализация!$C$67,4,IF(B4004=Локализация!$C$68,5,IF(OR(B4004=1,B4004=2,B4004=3,B4004=4,B4004=5),B4004,"")))))))</f>
        <v/>
      </c>
      <c r="E4004" s="11" t="str">
        <f>(IF(C4004=Локализация!$C$70,1,IF(C4004=Локализация!$C$71,2,IF(C4004=Локализация!$C$72,3,IF(C4004=Локализация!$C$73,4,IF(C4004=Локализация!$C$74,5,IF(OR(C4004=1,C4004=2,C4004=3,C4004=4,C4004=5),C4004,"")))))))</f>
        <v/>
      </c>
      <c r="F4004" s="55" t="e">
        <f t="shared" si="76"/>
        <v>#VALUE!</v>
      </c>
    </row>
    <row r="4005" spans="4:6" x14ac:dyDescent="0.3">
      <c r="D4005" s="11" t="str">
        <f>(IF(B4005=Локализация!$C$64,1,IF(B4005=Локализация!$C$65,2,IF(B4005=Локализация!$C$66,3,IF(B4005=Локализация!$C$67,4,IF(B4005=Локализация!$C$68,5,IF(OR(B4005=1,B4005=2,B4005=3,B4005=4,B4005=5),B4005,"")))))))</f>
        <v/>
      </c>
      <c r="E4005" s="11" t="str">
        <f>(IF(C4005=Локализация!$C$70,1,IF(C4005=Локализация!$C$71,2,IF(C4005=Локализация!$C$72,3,IF(C4005=Локализация!$C$73,4,IF(C4005=Локализация!$C$74,5,IF(OR(C4005=1,C4005=2,C4005=3,C4005=4,C4005=5),C4005,"")))))))</f>
        <v/>
      </c>
      <c r="F4005" s="55" t="e">
        <f t="shared" si="76"/>
        <v>#VALUE!</v>
      </c>
    </row>
    <row r="4006" spans="4:6" x14ac:dyDescent="0.3">
      <c r="D4006" s="11" t="str">
        <f>(IF(B4006=Локализация!$C$64,1,IF(B4006=Локализация!$C$65,2,IF(B4006=Локализация!$C$66,3,IF(B4006=Локализация!$C$67,4,IF(B4006=Локализация!$C$68,5,IF(OR(B4006=1,B4006=2,B4006=3,B4006=4,B4006=5),B4006,"")))))))</f>
        <v/>
      </c>
      <c r="E4006" s="11" t="str">
        <f>(IF(C4006=Локализация!$C$70,1,IF(C4006=Локализация!$C$71,2,IF(C4006=Локализация!$C$72,3,IF(C4006=Локализация!$C$73,4,IF(C4006=Локализация!$C$74,5,IF(OR(C4006=1,C4006=2,C4006=3,C4006=4,C4006=5),C4006,"")))))))</f>
        <v/>
      </c>
      <c r="F4006" s="55" t="e">
        <f t="shared" si="76"/>
        <v>#VALUE!</v>
      </c>
    </row>
    <row r="4007" spans="4:6" x14ac:dyDescent="0.3">
      <c r="D4007" s="11" t="str">
        <f>(IF(B4007=Локализация!$C$64,1,IF(B4007=Локализация!$C$65,2,IF(B4007=Локализация!$C$66,3,IF(B4007=Локализация!$C$67,4,IF(B4007=Локализация!$C$68,5,IF(OR(B4007=1,B4007=2,B4007=3,B4007=4,B4007=5),B4007,"")))))))</f>
        <v/>
      </c>
      <c r="E4007" s="11" t="str">
        <f>(IF(C4007=Локализация!$C$70,1,IF(C4007=Локализация!$C$71,2,IF(C4007=Локализация!$C$72,3,IF(C4007=Локализация!$C$73,4,IF(C4007=Локализация!$C$74,5,IF(OR(C4007=1,C4007=2,C4007=3,C4007=4,C4007=5),C4007,"")))))))</f>
        <v/>
      </c>
      <c r="F4007" s="55" t="e">
        <f t="shared" si="76"/>
        <v>#VALUE!</v>
      </c>
    </row>
    <row r="4008" spans="4:6" x14ac:dyDescent="0.3">
      <c r="D4008" s="11" t="str">
        <f>(IF(B4008=Локализация!$C$64,1,IF(B4008=Локализация!$C$65,2,IF(B4008=Локализация!$C$66,3,IF(B4008=Локализация!$C$67,4,IF(B4008=Локализация!$C$68,5,IF(OR(B4008=1,B4008=2,B4008=3,B4008=4,B4008=5),B4008,"")))))))</f>
        <v/>
      </c>
      <c r="E4008" s="11" t="str">
        <f>(IF(C4008=Локализация!$C$70,1,IF(C4008=Локализация!$C$71,2,IF(C4008=Локализация!$C$72,3,IF(C4008=Локализация!$C$73,4,IF(C4008=Локализация!$C$74,5,IF(OR(C4008=1,C4008=2,C4008=3,C4008=4,C4008=5),C4008,"")))))))</f>
        <v/>
      </c>
      <c r="F4008" s="55" t="e">
        <f t="shared" si="76"/>
        <v>#VALUE!</v>
      </c>
    </row>
    <row r="4009" spans="4:6" x14ac:dyDescent="0.3">
      <c r="D4009" s="11" t="str">
        <f>(IF(B4009=Локализация!$C$64,1,IF(B4009=Локализация!$C$65,2,IF(B4009=Локализация!$C$66,3,IF(B4009=Локализация!$C$67,4,IF(B4009=Локализация!$C$68,5,IF(OR(B4009=1,B4009=2,B4009=3,B4009=4,B4009=5),B4009,"")))))))</f>
        <v/>
      </c>
      <c r="E4009" s="11" t="str">
        <f>(IF(C4009=Локализация!$C$70,1,IF(C4009=Локализация!$C$71,2,IF(C4009=Локализация!$C$72,3,IF(C4009=Локализация!$C$73,4,IF(C4009=Локализация!$C$74,5,IF(OR(C4009=1,C4009=2,C4009=3,C4009=4,C4009=5),C4009,"")))))))</f>
        <v/>
      </c>
      <c r="F4009" s="55" t="e">
        <f t="shared" si="76"/>
        <v>#VALUE!</v>
      </c>
    </row>
    <row r="4010" spans="4:6" x14ac:dyDescent="0.3">
      <c r="D4010" s="11" t="str">
        <f>(IF(B4010=Локализация!$C$64,1,IF(B4010=Локализация!$C$65,2,IF(B4010=Локализация!$C$66,3,IF(B4010=Локализация!$C$67,4,IF(B4010=Локализация!$C$68,5,IF(OR(B4010=1,B4010=2,B4010=3,B4010=4,B4010=5),B4010,"")))))))</f>
        <v/>
      </c>
      <c r="E4010" s="11" t="str">
        <f>(IF(C4010=Локализация!$C$70,1,IF(C4010=Локализация!$C$71,2,IF(C4010=Локализация!$C$72,3,IF(C4010=Локализация!$C$73,4,IF(C4010=Локализация!$C$74,5,IF(OR(C4010=1,C4010=2,C4010=3,C4010=4,C4010=5),C4010,"")))))))</f>
        <v/>
      </c>
      <c r="F4010" s="55" t="e">
        <f t="shared" si="76"/>
        <v>#VALUE!</v>
      </c>
    </row>
    <row r="4011" spans="4:6" x14ac:dyDescent="0.3">
      <c r="D4011" s="11" t="str">
        <f>(IF(B4011=Локализация!$C$64,1,IF(B4011=Локализация!$C$65,2,IF(B4011=Локализация!$C$66,3,IF(B4011=Локализация!$C$67,4,IF(B4011=Локализация!$C$68,5,IF(OR(B4011=1,B4011=2,B4011=3,B4011=4,B4011=5),B4011,"")))))))</f>
        <v/>
      </c>
      <c r="E4011" s="11" t="str">
        <f>(IF(C4011=Локализация!$C$70,1,IF(C4011=Локализация!$C$71,2,IF(C4011=Локализация!$C$72,3,IF(C4011=Локализация!$C$73,4,IF(C4011=Локализация!$C$74,5,IF(OR(C4011=1,C4011=2,C4011=3,C4011=4,C4011=5),C4011,"")))))))</f>
        <v/>
      </c>
      <c r="F4011" s="55" t="e">
        <f t="shared" si="76"/>
        <v>#VALUE!</v>
      </c>
    </row>
    <row r="4012" spans="4:6" x14ac:dyDescent="0.3">
      <c r="D4012" s="11" t="str">
        <f>(IF(B4012=Локализация!$C$64,1,IF(B4012=Локализация!$C$65,2,IF(B4012=Локализация!$C$66,3,IF(B4012=Локализация!$C$67,4,IF(B4012=Локализация!$C$68,5,IF(OR(B4012=1,B4012=2,B4012=3,B4012=4,B4012=5),B4012,"")))))))</f>
        <v/>
      </c>
      <c r="E4012" s="11" t="str">
        <f>(IF(C4012=Локализация!$C$70,1,IF(C4012=Локализация!$C$71,2,IF(C4012=Локализация!$C$72,3,IF(C4012=Локализация!$C$73,4,IF(C4012=Локализация!$C$74,5,IF(OR(C4012=1,C4012=2,C4012=3,C4012=4,C4012=5),C4012,"")))))))</f>
        <v/>
      </c>
      <c r="F4012" s="55" t="e">
        <f t="shared" si="76"/>
        <v>#VALUE!</v>
      </c>
    </row>
    <row r="4013" spans="4:6" x14ac:dyDescent="0.3">
      <c r="D4013" s="11" t="str">
        <f>(IF(B4013=Локализация!$C$64,1,IF(B4013=Локализация!$C$65,2,IF(B4013=Локализация!$C$66,3,IF(B4013=Локализация!$C$67,4,IF(B4013=Локализация!$C$68,5,IF(OR(B4013=1,B4013=2,B4013=3,B4013=4,B4013=5),B4013,"")))))))</f>
        <v/>
      </c>
      <c r="E4013" s="11" t="str">
        <f>(IF(C4013=Локализация!$C$70,1,IF(C4013=Локализация!$C$71,2,IF(C4013=Локализация!$C$72,3,IF(C4013=Локализация!$C$73,4,IF(C4013=Локализация!$C$74,5,IF(OR(C4013=1,C4013=2,C4013=3,C4013=4,C4013=5),C4013,"")))))))</f>
        <v/>
      </c>
      <c r="F4013" s="55" t="e">
        <f t="shared" si="76"/>
        <v>#VALUE!</v>
      </c>
    </row>
    <row r="4014" spans="4:6" x14ac:dyDescent="0.3">
      <c r="D4014" s="11" t="str">
        <f>(IF(B4014=Локализация!$C$64,1,IF(B4014=Локализация!$C$65,2,IF(B4014=Локализация!$C$66,3,IF(B4014=Локализация!$C$67,4,IF(B4014=Локализация!$C$68,5,IF(OR(B4014=1,B4014=2,B4014=3,B4014=4,B4014=5),B4014,"")))))))</f>
        <v/>
      </c>
      <c r="E4014" s="11" t="str">
        <f>(IF(C4014=Локализация!$C$70,1,IF(C4014=Локализация!$C$71,2,IF(C4014=Локализация!$C$72,3,IF(C4014=Локализация!$C$73,4,IF(C4014=Локализация!$C$74,5,IF(OR(C4014=1,C4014=2,C4014=3,C4014=4,C4014=5),C4014,"")))))))</f>
        <v/>
      </c>
      <c r="F4014" s="55" t="e">
        <f t="shared" si="76"/>
        <v>#VALUE!</v>
      </c>
    </row>
    <row r="4015" spans="4:6" x14ac:dyDescent="0.3">
      <c r="D4015" s="11" t="str">
        <f>(IF(B4015=Локализация!$C$64,1,IF(B4015=Локализация!$C$65,2,IF(B4015=Локализация!$C$66,3,IF(B4015=Локализация!$C$67,4,IF(B4015=Локализация!$C$68,5,IF(OR(B4015=1,B4015=2,B4015=3,B4015=4,B4015=5),B4015,"")))))))</f>
        <v/>
      </c>
      <c r="E4015" s="11" t="str">
        <f>(IF(C4015=Локализация!$C$70,1,IF(C4015=Локализация!$C$71,2,IF(C4015=Локализация!$C$72,3,IF(C4015=Локализация!$C$73,4,IF(C4015=Локализация!$C$74,5,IF(OR(C4015=1,C4015=2,C4015=3,C4015=4,C4015=5),C4015,"")))))))</f>
        <v/>
      </c>
      <c r="F4015" s="55" t="e">
        <f t="shared" si="76"/>
        <v>#VALUE!</v>
      </c>
    </row>
    <row r="4016" spans="4:6" x14ac:dyDescent="0.3">
      <c r="D4016" s="11" t="str">
        <f>(IF(B4016=Локализация!$C$64,1,IF(B4016=Локализация!$C$65,2,IF(B4016=Локализация!$C$66,3,IF(B4016=Локализация!$C$67,4,IF(B4016=Локализация!$C$68,5,IF(OR(B4016=1,B4016=2,B4016=3,B4016=4,B4016=5),B4016,"")))))))</f>
        <v/>
      </c>
      <c r="E4016" s="11" t="str">
        <f>(IF(C4016=Локализация!$C$70,1,IF(C4016=Локализация!$C$71,2,IF(C4016=Локализация!$C$72,3,IF(C4016=Локализация!$C$73,4,IF(C4016=Локализация!$C$74,5,IF(OR(C4016=1,C4016=2,C4016=3,C4016=4,C4016=5),C4016,"")))))))</f>
        <v/>
      </c>
      <c r="F4016" s="55" t="e">
        <f t="shared" si="76"/>
        <v>#VALUE!</v>
      </c>
    </row>
    <row r="4017" spans="4:6" x14ac:dyDescent="0.3">
      <c r="D4017" s="11" t="str">
        <f>(IF(B4017=Локализация!$C$64,1,IF(B4017=Локализация!$C$65,2,IF(B4017=Локализация!$C$66,3,IF(B4017=Локализация!$C$67,4,IF(B4017=Локализация!$C$68,5,IF(OR(B4017=1,B4017=2,B4017=3,B4017=4,B4017=5),B4017,"")))))))</f>
        <v/>
      </c>
      <c r="E4017" s="11" t="str">
        <f>(IF(C4017=Локализация!$C$70,1,IF(C4017=Локализация!$C$71,2,IF(C4017=Локализация!$C$72,3,IF(C4017=Локализация!$C$73,4,IF(C4017=Локализация!$C$74,5,IF(OR(C4017=1,C4017=2,C4017=3,C4017=4,C4017=5),C4017,"")))))))</f>
        <v/>
      </c>
      <c r="F4017" s="55" t="e">
        <f t="shared" si="76"/>
        <v>#VALUE!</v>
      </c>
    </row>
    <row r="4018" spans="4:6" x14ac:dyDescent="0.3">
      <c r="D4018" s="11" t="str">
        <f>(IF(B4018=Локализация!$C$64,1,IF(B4018=Локализация!$C$65,2,IF(B4018=Локализация!$C$66,3,IF(B4018=Локализация!$C$67,4,IF(B4018=Локализация!$C$68,5,IF(OR(B4018=1,B4018=2,B4018=3,B4018=4,B4018=5),B4018,"")))))))</f>
        <v/>
      </c>
      <c r="E4018" s="11" t="str">
        <f>(IF(C4018=Локализация!$C$70,1,IF(C4018=Локализация!$C$71,2,IF(C4018=Локализация!$C$72,3,IF(C4018=Локализация!$C$73,4,IF(C4018=Локализация!$C$74,5,IF(OR(C4018=1,C4018=2,C4018=3,C4018=4,C4018=5),C4018,"")))))))</f>
        <v/>
      </c>
      <c r="F4018" s="55" t="e">
        <f t="shared" si="76"/>
        <v>#VALUE!</v>
      </c>
    </row>
    <row r="4019" spans="4:6" x14ac:dyDescent="0.3">
      <c r="D4019" s="11" t="str">
        <f>(IF(B4019=Локализация!$C$64,1,IF(B4019=Локализация!$C$65,2,IF(B4019=Локализация!$C$66,3,IF(B4019=Локализация!$C$67,4,IF(B4019=Локализация!$C$68,5,IF(OR(B4019=1,B4019=2,B4019=3,B4019=4,B4019=5),B4019,"")))))))</f>
        <v/>
      </c>
      <c r="E4019" s="11" t="str">
        <f>(IF(C4019=Локализация!$C$70,1,IF(C4019=Локализация!$C$71,2,IF(C4019=Локализация!$C$72,3,IF(C4019=Локализация!$C$73,4,IF(C4019=Локализация!$C$74,5,IF(OR(C4019=1,C4019=2,C4019=3,C4019=4,C4019=5),C4019,"")))))))</f>
        <v/>
      </c>
      <c r="F4019" s="55" t="e">
        <f t="shared" si="76"/>
        <v>#VALUE!</v>
      </c>
    </row>
    <row r="4020" spans="4:6" x14ac:dyDescent="0.3">
      <c r="D4020" s="11" t="str">
        <f>(IF(B4020=Локализация!$C$64,1,IF(B4020=Локализация!$C$65,2,IF(B4020=Локализация!$C$66,3,IF(B4020=Локализация!$C$67,4,IF(B4020=Локализация!$C$68,5,IF(OR(B4020=1,B4020=2,B4020=3,B4020=4,B4020=5),B4020,"")))))))</f>
        <v/>
      </c>
      <c r="E4020" s="11" t="str">
        <f>(IF(C4020=Локализация!$C$70,1,IF(C4020=Локализация!$C$71,2,IF(C4020=Локализация!$C$72,3,IF(C4020=Локализация!$C$73,4,IF(C4020=Локализация!$C$74,5,IF(OR(C4020=1,C4020=2,C4020=3,C4020=4,C4020=5),C4020,"")))))))</f>
        <v/>
      </c>
      <c r="F4020" s="55" t="e">
        <f t="shared" si="76"/>
        <v>#VALUE!</v>
      </c>
    </row>
    <row r="4021" spans="4:6" x14ac:dyDescent="0.3">
      <c r="D4021" s="11" t="str">
        <f>(IF(B4021=Локализация!$C$64,1,IF(B4021=Локализация!$C$65,2,IF(B4021=Локализация!$C$66,3,IF(B4021=Локализация!$C$67,4,IF(B4021=Локализация!$C$68,5,IF(OR(B4021=1,B4021=2,B4021=3,B4021=4,B4021=5),B4021,"")))))))</f>
        <v/>
      </c>
      <c r="E4021" s="11" t="str">
        <f>(IF(C4021=Локализация!$C$70,1,IF(C4021=Локализация!$C$71,2,IF(C4021=Локализация!$C$72,3,IF(C4021=Локализация!$C$73,4,IF(C4021=Локализация!$C$74,5,IF(OR(C4021=1,C4021=2,C4021=3,C4021=4,C4021=5),C4021,"")))))))</f>
        <v/>
      </c>
      <c r="F4021" s="55" t="e">
        <f t="shared" si="76"/>
        <v>#VALUE!</v>
      </c>
    </row>
    <row r="4022" spans="4:6" x14ac:dyDescent="0.3">
      <c r="D4022" s="11" t="str">
        <f>(IF(B4022=Локализация!$C$64,1,IF(B4022=Локализация!$C$65,2,IF(B4022=Локализация!$C$66,3,IF(B4022=Локализация!$C$67,4,IF(B4022=Локализация!$C$68,5,IF(OR(B4022=1,B4022=2,B4022=3,B4022=4,B4022=5),B4022,"")))))))</f>
        <v/>
      </c>
      <c r="E4022" s="11" t="str">
        <f>(IF(C4022=Локализация!$C$70,1,IF(C4022=Локализация!$C$71,2,IF(C4022=Локализация!$C$72,3,IF(C4022=Локализация!$C$73,4,IF(C4022=Локализация!$C$74,5,IF(OR(C4022=1,C4022=2,C4022=3,C4022=4,C4022=5),C4022,"")))))))</f>
        <v/>
      </c>
      <c r="F4022" s="55" t="e">
        <f t="shared" si="76"/>
        <v>#VALUE!</v>
      </c>
    </row>
    <row r="4023" spans="4:6" x14ac:dyDescent="0.3">
      <c r="D4023" s="11" t="str">
        <f>(IF(B4023=Локализация!$C$64,1,IF(B4023=Локализация!$C$65,2,IF(B4023=Локализация!$C$66,3,IF(B4023=Локализация!$C$67,4,IF(B4023=Локализация!$C$68,5,IF(OR(B4023=1,B4023=2,B4023=3,B4023=4,B4023=5),B4023,"")))))))</f>
        <v/>
      </c>
      <c r="E4023" s="11" t="str">
        <f>(IF(C4023=Локализация!$C$70,1,IF(C4023=Локализация!$C$71,2,IF(C4023=Локализация!$C$72,3,IF(C4023=Локализация!$C$73,4,IF(C4023=Локализация!$C$74,5,IF(OR(C4023=1,C4023=2,C4023=3,C4023=4,C4023=5),C4023,"")))))))</f>
        <v/>
      </c>
      <c r="F4023" s="55" t="e">
        <f t="shared" si="76"/>
        <v>#VALUE!</v>
      </c>
    </row>
    <row r="4024" spans="4:6" x14ac:dyDescent="0.3">
      <c r="D4024" s="11" t="str">
        <f>(IF(B4024=Локализация!$C$64,1,IF(B4024=Локализация!$C$65,2,IF(B4024=Локализация!$C$66,3,IF(B4024=Локализация!$C$67,4,IF(B4024=Локализация!$C$68,5,IF(OR(B4024=1,B4024=2,B4024=3,B4024=4,B4024=5),B4024,"")))))))</f>
        <v/>
      </c>
      <c r="E4024" s="11" t="str">
        <f>(IF(C4024=Локализация!$C$70,1,IF(C4024=Локализация!$C$71,2,IF(C4024=Локализация!$C$72,3,IF(C4024=Локализация!$C$73,4,IF(C4024=Локализация!$C$74,5,IF(OR(C4024=1,C4024=2,C4024=3,C4024=4,C4024=5),C4024,"")))))))</f>
        <v/>
      </c>
      <c r="F4024" s="55" t="e">
        <f t="shared" si="76"/>
        <v>#VALUE!</v>
      </c>
    </row>
    <row r="4025" spans="4:6" x14ac:dyDescent="0.3">
      <c r="D4025" s="11" t="str">
        <f>(IF(B4025=Локализация!$C$64,1,IF(B4025=Локализация!$C$65,2,IF(B4025=Локализация!$C$66,3,IF(B4025=Локализация!$C$67,4,IF(B4025=Локализация!$C$68,5,IF(OR(B4025=1,B4025=2,B4025=3,B4025=4,B4025=5),B4025,"")))))))</f>
        <v/>
      </c>
      <c r="E4025" s="11" t="str">
        <f>(IF(C4025=Локализация!$C$70,1,IF(C4025=Локализация!$C$71,2,IF(C4025=Локализация!$C$72,3,IF(C4025=Локализация!$C$73,4,IF(C4025=Локализация!$C$74,5,IF(OR(C4025=1,C4025=2,C4025=3,C4025=4,C4025=5),C4025,"")))))))</f>
        <v/>
      </c>
      <c r="F4025" s="55" t="e">
        <f t="shared" si="76"/>
        <v>#VALUE!</v>
      </c>
    </row>
    <row r="4026" spans="4:6" x14ac:dyDescent="0.3">
      <c r="D4026" s="11" t="str">
        <f>(IF(B4026=Локализация!$C$64,1,IF(B4026=Локализация!$C$65,2,IF(B4026=Локализация!$C$66,3,IF(B4026=Локализация!$C$67,4,IF(B4026=Локализация!$C$68,5,IF(OR(B4026=1,B4026=2,B4026=3,B4026=4,B4026=5),B4026,"")))))))</f>
        <v/>
      </c>
      <c r="E4026" s="11" t="str">
        <f>(IF(C4026=Локализация!$C$70,1,IF(C4026=Локализация!$C$71,2,IF(C4026=Локализация!$C$72,3,IF(C4026=Локализация!$C$73,4,IF(C4026=Локализация!$C$74,5,IF(OR(C4026=1,C4026=2,C4026=3,C4026=4,C4026=5),C4026,"")))))))</f>
        <v/>
      </c>
      <c r="F4026" s="55" t="e">
        <f t="shared" si="76"/>
        <v>#VALUE!</v>
      </c>
    </row>
    <row r="4027" spans="4:6" x14ac:dyDescent="0.3">
      <c r="D4027" s="11" t="str">
        <f>(IF(B4027=Локализация!$C$64,1,IF(B4027=Локализация!$C$65,2,IF(B4027=Локализация!$C$66,3,IF(B4027=Локализация!$C$67,4,IF(B4027=Локализация!$C$68,5,IF(OR(B4027=1,B4027=2,B4027=3,B4027=4,B4027=5),B4027,"")))))))</f>
        <v/>
      </c>
      <c r="E4027" s="11" t="str">
        <f>(IF(C4027=Локализация!$C$70,1,IF(C4027=Локализация!$C$71,2,IF(C4027=Локализация!$C$72,3,IF(C4027=Локализация!$C$73,4,IF(C4027=Локализация!$C$74,5,IF(OR(C4027=1,C4027=2,C4027=3,C4027=4,C4027=5),C4027,"")))))))</f>
        <v/>
      </c>
      <c r="F4027" s="55" t="e">
        <f t="shared" si="76"/>
        <v>#VALUE!</v>
      </c>
    </row>
    <row r="4028" spans="4:6" x14ac:dyDescent="0.3">
      <c r="D4028" s="11" t="str">
        <f>(IF(B4028=Локализация!$C$64,1,IF(B4028=Локализация!$C$65,2,IF(B4028=Локализация!$C$66,3,IF(B4028=Локализация!$C$67,4,IF(B4028=Локализация!$C$68,5,IF(OR(B4028=1,B4028=2,B4028=3,B4028=4,B4028=5),B4028,"")))))))</f>
        <v/>
      </c>
      <c r="E4028" s="11" t="str">
        <f>(IF(C4028=Локализация!$C$70,1,IF(C4028=Локализация!$C$71,2,IF(C4028=Локализация!$C$72,3,IF(C4028=Локализация!$C$73,4,IF(C4028=Локализация!$C$74,5,IF(OR(C4028=1,C4028=2,C4028=3,C4028=4,C4028=5),C4028,"")))))))</f>
        <v/>
      </c>
      <c r="F4028" s="55" t="e">
        <f t="shared" si="76"/>
        <v>#VALUE!</v>
      </c>
    </row>
    <row r="4029" spans="4:6" x14ac:dyDescent="0.3">
      <c r="D4029" s="11" t="str">
        <f>(IF(B4029=Локализация!$C$64,1,IF(B4029=Локализация!$C$65,2,IF(B4029=Локализация!$C$66,3,IF(B4029=Локализация!$C$67,4,IF(B4029=Локализация!$C$68,5,IF(OR(B4029=1,B4029=2,B4029=3,B4029=4,B4029=5),B4029,"")))))))</f>
        <v/>
      </c>
      <c r="E4029" s="11" t="str">
        <f>(IF(C4029=Локализация!$C$70,1,IF(C4029=Локализация!$C$71,2,IF(C4029=Локализация!$C$72,3,IF(C4029=Локализация!$C$73,4,IF(C4029=Локализация!$C$74,5,IF(OR(C4029=1,C4029=2,C4029=3,C4029=4,C4029=5),C4029,"")))))))</f>
        <v/>
      </c>
      <c r="F4029" s="55" t="e">
        <f t="shared" si="76"/>
        <v>#VALUE!</v>
      </c>
    </row>
    <row r="4030" spans="4:6" x14ac:dyDescent="0.3">
      <c r="D4030" s="11" t="str">
        <f>(IF(B4030=Локализация!$C$64,1,IF(B4030=Локализация!$C$65,2,IF(B4030=Локализация!$C$66,3,IF(B4030=Локализация!$C$67,4,IF(B4030=Локализация!$C$68,5,IF(OR(B4030=1,B4030=2,B4030=3,B4030=4,B4030=5),B4030,"")))))))</f>
        <v/>
      </c>
      <c r="E4030" s="11" t="str">
        <f>(IF(C4030=Локализация!$C$70,1,IF(C4030=Локализация!$C$71,2,IF(C4030=Локализация!$C$72,3,IF(C4030=Локализация!$C$73,4,IF(C4030=Локализация!$C$74,5,IF(OR(C4030=1,C4030=2,C4030=3,C4030=4,C4030=5),C4030,"")))))))</f>
        <v/>
      </c>
      <c r="F4030" s="55" t="e">
        <f t="shared" si="76"/>
        <v>#VALUE!</v>
      </c>
    </row>
    <row r="4031" spans="4:6" x14ac:dyDescent="0.3">
      <c r="D4031" s="11" t="str">
        <f>(IF(B4031=Локализация!$C$64,1,IF(B4031=Локализация!$C$65,2,IF(B4031=Локализация!$C$66,3,IF(B4031=Локализация!$C$67,4,IF(B4031=Локализация!$C$68,5,IF(OR(B4031=1,B4031=2,B4031=3,B4031=4,B4031=5),B4031,"")))))))</f>
        <v/>
      </c>
      <c r="E4031" s="11" t="str">
        <f>(IF(C4031=Локализация!$C$70,1,IF(C4031=Локализация!$C$71,2,IF(C4031=Локализация!$C$72,3,IF(C4031=Локализация!$C$73,4,IF(C4031=Локализация!$C$74,5,IF(OR(C4031=1,C4031=2,C4031=3,C4031=4,C4031=5),C4031,"")))))))</f>
        <v/>
      </c>
      <c r="F4031" s="55" t="e">
        <f t="shared" si="76"/>
        <v>#VALUE!</v>
      </c>
    </row>
    <row r="4032" spans="4:6" x14ac:dyDescent="0.3">
      <c r="D4032" s="11" t="str">
        <f>(IF(B4032=Локализация!$C$64,1,IF(B4032=Локализация!$C$65,2,IF(B4032=Локализация!$C$66,3,IF(B4032=Локализация!$C$67,4,IF(B4032=Локализация!$C$68,5,IF(OR(B4032=1,B4032=2,B4032=3,B4032=4,B4032=5),B4032,"")))))))</f>
        <v/>
      </c>
      <c r="E4032" s="11" t="str">
        <f>(IF(C4032=Локализация!$C$70,1,IF(C4032=Локализация!$C$71,2,IF(C4032=Локализация!$C$72,3,IF(C4032=Локализация!$C$73,4,IF(C4032=Локализация!$C$74,5,IF(OR(C4032=1,C4032=2,C4032=3,C4032=4,C4032=5),C4032,"")))))))</f>
        <v/>
      </c>
      <c r="F4032" s="55" t="e">
        <f t="shared" si="76"/>
        <v>#VALUE!</v>
      </c>
    </row>
    <row r="4033" spans="4:6" x14ac:dyDescent="0.3">
      <c r="D4033" s="11" t="str">
        <f>(IF(B4033=Локализация!$C$64,1,IF(B4033=Локализация!$C$65,2,IF(B4033=Локализация!$C$66,3,IF(B4033=Локализация!$C$67,4,IF(B4033=Локализация!$C$68,5,IF(OR(B4033=1,B4033=2,B4033=3,B4033=4,B4033=5),B4033,"")))))))</f>
        <v/>
      </c>
      <c r="E4033" s="11" t="str">
        <f>(IF(C4033=Локализация!$C$70,1,IF(C4033=Локализация!$C$71,2,IF(C4033=Локализация!$C$72,3,IF(C4033=Локализация!$C$73,4,IF(C4033=Локализация!$C$74,5,IF(OR(C4033=1,C4033=2,C4033=3,C4033=4,C4033=5),C4033,"")))))))</f>
        <v/>
      </c>
      <c r="F4033" s="55" t="e">
        <f t="shared" si="76"/>
        <v>#VALUE!</v>
      </c>
    </row>
    <row r="4034" spans="4:6" x14ac:dyDescent="0.3">
      <c r="D4034" s="11" t="str">
        <f>(IF(B4034=Локализация!$C$64,1,IF(B4034=Локализация!$C$65,2,IF(B4034=Локализация!$C$66,3,IF(B4034=Локализация!$C$67,4,IF(B4034=Локализация!$C$68,5,IF(OR(B4034=1,B4034=2,B4034=3,B4034=4,B4034=5),B4034,"")))))))</f>
        <v/>
      </c>
      <c r="E4034" s="11" t="str">
        <f>(IF(C4034=Локализация!$C$70,1,IF(C4034=Локализация!$C$71,2,IF(C4034=Локализация!$C$72,3,IF(C4034=Локализация!$C$73,4,IF(C4034=Локализация!$C$74,5,IF(OR(C4034=1,C4034=2,C4034=3,C4034=4,C4034=5),C4034,"")))))))</f>
        <v/>
      </c>
      <c r="F4034" s="55" t="e">
        <f t="shared" si="76"/>
        <v>#VALUE!</v>
      </c>
    </row>
    <row r="4035" spans="4:6" x14ac:dyDescent="0.3">
      <c r="D4035" s="11" t="str">
        <f>(IF(B4035=Локализация!$C$64,1,IF(B4035=Локализация!$C$65,2,IF(B4035=Локализация!$C$66,3,IF(B4035=Локализация!$C$67,4,IF(B4035=Локализация!$C$68,5,IF(OR(B4035=1,B4035=2,B4035=3,B4035=4,B4035=5),B4035,"")))))))</f>
        <v/>
      </c>
      <c r="E4035" s="11" t="str">
        <f>(IF(C4035=Локализация!$C$70,1,IF(C4035=Локализация!$C$71,2,IF(C4035=Локализация!$C$72,3,IF(C4035=Локализация!$C$73,4,IF(C4035=Локализация!$C$74,5,IF(OR(C4035=1,C4035=2,C4035=3,C4035=4,C4035=5),C4035,"")))))))</f>
        <v/>
      </c>
      <c r="F4035" s="55" t="e">
        <f t="shared" si="76"/>
        <v>#VALUE!</v>
      </c>
    </row>
    <row r="4036" spans="4:6" x14ac:dyDescent="0.3">
      <c r="D4036" s="11" t="str">
        <f>(IF(B4036=Локализация!$C$64,1,IF(B4036=Локализация!$C$65,2,IF(B4036=Локализация!$C$66,3,IF(B4036=Локализация!$C$67,4,IF(B4036=Локализация!$C$68,5,IF(OR(B4036=1,B4036=2,B4036=3,B4036=4,B4036=5),B4036,"")))))))</f>
        <v/>
      </c>
      <c r="E4036" s="11" t="str">
        <f>(IF(C4036=Локализация!$C$70,1,IF(C4036=Локализация!$C$71,2,IF(C4036=Локализация!$C$72,3,IF(C4036=Локализация!$C$73,4,IF(C4036=Локализация!$C$74,5,IF(OR(C4036=1,C4036=2,C4036=3,C4036=4,C4036=5),C4036,"")))))))</f>
        <v/>
      </c>
      <c r="F4036" s="55" t="e">
        <f t="shared" si="76"/>
        <v>#VALUE!</v>
      </c>
    </row>
    <row r="4037" spans="4:6" x14ac:dyDescent="0.3">
      <c r="D4037" s="11" t="str">
        <f>(IF(B4037=Локализация!$C$64,1,IF(B4037=Локализация!$C$65,2,IF(B4037=Локализация!$C$66,3,IF(B4037=Локализация!$C$67,4,IF(B4037=Локализация!$C$68,5,IF(OR(B4037=1,B4037=2,B4037=3,B4037=4,B4037=5),B4037,"")))))))</f>
        <v/>
      </c>
      <c r="E4037" s="11" t="str">
        <f>(IF(C4037=Локализация!$C$70,1,IF(C4037=Локализация!$C$71,2,IF(C4037=Локализация!$C$72,3,IF(C4037=Локализация!$C$73,4,IF(C4037=Локализация!$C$74,5,IF(OR(C4037=1,C4037=2,C4037=3,C4037=4,C4037=5),C4037,"")))))))</f>
        <v/>
      </c>
      <c r="F4037" s="55" t="e">
        <f t="shared" si="76"/>
        <v>#VALUE!</v>
      </c>
    </row>
    <row r="4038" spans="4:6" x14ac:dyDescent="0.3">
      <c r="D4038" s="11" t="str">
        <f>(IF(B4038=Локализация!$C$64,1,IF(B4038=Локализация!$C$65,2,IF(B4038=Локализация!$C$66,3,IF(B4038=Локализация!$C$67,4,IF(B4038=Локализация!$C$68,5,IF(OR(B4038=1,B4038=2,B4038=3,B4038=4,B4038=5),B4038,"")))))))</f>
        <v/>
      </c>
      <c r="E4038" s="11" t="str">
        <f>(IF(C4038=Локализация!$C$70,1,IF(C4038=Локализация!$C$71,2,IF(C4038=Локализация!$C$72,3,IF(C4038=Локализация!$C$73,4,IF(C4038=Локализация!$C$74,5,IF(OR(C4038=1,C4038=2,C4038=3,C4038=4,C4038=5),C4038,"")))))))</f>
        <v/>
      </c>
      <c r="F4038" s="55" t="e">
        <f t="shared" si="76"/>
        <v>#VALUE!</v>
      </c>
    </row>
    <row r="4039" spans="4:6" x14ac:dyDescent="0.3">
      <c r="D4039" s="11" t="str">
        <f>(IF(B4039=Локализация!$C$64,1,IF(B4039=Локализация!$C$65,2,IF(B4039=Локализация!$C$66,3,IF(B4039=Локализация!$C$67,4,IF(B4039=Локализация!$C$68,5,IF(OR(B4039=1,B4039=2,B4039=3,B4039=4,B4039=5),B4039,"")))))))</f>
        <v/>
      </c>
      <c r="E4039" s="11" t="str">
        <f>(IF(C4039=Локализация!$C$70,1,IF(C4039=Локализация!$C$71,2,IF(C4039=Локализация!$C$72,3,IF(C4039=Локализация!$C$73,4,IF(C4039=Локализация!$C$74,5,IF(OR(C4039=1,C4039=2,C4039=3,C4039=4,C4039=5),C4039,"")))))))</f>
        <v/>
      </c>
      <c r="F4039" s="55" t="e">
        <f t="shared" si="76"/>
        <v>#VALUE!</v>
      </c>
    </row>
    <row r="4040" spans="4:6" x14ac:dyDescent="0.3">
      <c r="D4040" s="11" t="str">
        <f>(IF(B4040=Локализация!$C$64,1,IF(B4040=Локализация!$C$65,2,IF(B4040=Локализация!$C$66,3,IF(B4040=Локализация!$C$67,4,IF(B4040=Локализация!$C$68,5,IF(OR(B4040=1,B4040=2,B4040=3,B4040=4,B4040=5),B4040,"")))))))</f>
        <v/>
      </c>
      <c r="E4040" s="11" t="str">
        <f>(IF(C4040=Локализация!$C$70,1,IF(C4040=Локализация!$C$71,2,IF(C4040=Локализация!$C$72,3,IF(C4040=Локализация!$C$73,4,IF(C4040=Локализация!$C$74,5,IF(OR(C4040=1,C4040=2,C4040=3,C4040=4,C4040=5),C4040,"")))))))</f>
        <v/>
      </c>
      <c r="F4040" s="55" t="e">
        <f t="shared" si="76"/>
        <v>#VALUE!</v>
      </c>
    </row>
    <row r="4041" spans="4:6" x14ac:dyDescent="0.3">
      <c r="D4041" s="11" t="str">
        <f>(IF(B4041=Локализация!$C$64,1,IF(B4041=Локализация!$C$65,2,IF(B4041=Локализация!$C$66,3,IF(B4041=Локализация!$C$67,4,IF(B4041=Локализация!$C$68,5,IF(OR(B4041=1,B4041=2,B4041=3,B4041=4,B4041=5),B4041,"")))))))</f>
        <v/>
      </c>
      <c r="E4041" s="11" t="str">
        <f>(IF(C4041=Локализация!$C$70,1,IF(C4041=Локализация!$C$71,2,IF(C4041=Локализация!$C$72,3,IF(C4041=Локализация!$C$73,4,IF(C4041=Локализация!$C$74,5,IF(OR(C4041=1,C4041=2,C4041=3,C4041=4,C4041=5),C4041,"")))))))</f>
        <v/>
      </c>
      <c r="F4041" s="55" t="e">
        <f t="shared" si="76"/>
        <v>#VALUE!</v>
      </c>
    </row>
    <row r="4042" spans="4:6" x14ac:dyDescent="0.3">
      <c r="D4042" s="11" t="str">
        <f>(IF(B4042=Локализация!$C$64,1,IF(B4042=Локализация!$C$65,2,IF(B4042=Локализация!$C$66,3,IF(B4042=Локализация!$C$67,4,IF(B4042=Локализация!$C$68,5,IF(OR(B4042=1,B4042=2,B4042=3,B4042=4,B4042=5),B4042,"")))))))</f>
        <v/>
      </c>
      <c r="E4042" s="11" t="str">
        <f>(IF(C4042=Локализация!$C$70,1,IF(C4042=Локализация!$C$71,2,IF(C4042=Локализация!$C$72,3,IF(C4042=Локализация!$C$73,4,IF(C4042=Локализация!$C$74,5,IF(OR(C4042=1,C4042=2,C4042=3,C4042=4,C4042=5),C4042,"")))))))</f>
        <v/>
      </c>
      <c r="F4042" s="55" t="e">
        <f t="shared" si="76"/>
        <v>#VALUE!</v>
      </c>
    </row>
    <row r="4043" spans="4:6" x14ac:dyDescent="0.3">
      <c r="D4043" s="11" t="str">
        <f>(IF(B4043=Локализация!$C$64,1,IF(B4043=Локализация!$C$65,2,IF(B4043=Локализация!$C$66,3,IF(B4043=Локализация!$C$67,4,IF(B4043=Локализация!$C$68,5,IF(OR(B4043=1,B4043=2,B4043=3,B4043=4,B4043=5),B4043,"")))))))</f>
        <v/>
      </c>
      <c r="E4043" s="11" t="str">
        <f>(IF(C4043=Локализация!$C$70,1,IF(C4043=Локализация!$C$71,2,IF(C4043=Локализация!$C$72,3,IF(C4043=Локализация!$C$73,4,IF(C4043=Локализация!$C$74,5,IF(OR(C4043=1,C4043=2,C4043=3,C4043=4,C4043=5),C4043,"")))))))</f>
        <v/>
      </c>
      <c r="F4043" s="55" t="e">
        <f t="shared" si="76"/>
        <v>#VALUE!</v>
      </c>
    </row>
    <row r="4044" spans="4:6" x14ac:dyDescent="0.3">
      <c r="D4044" s="11" t="str">
        <f>(IF(B4044=Локализация!$C$64,1,IF(B4044=Локализация!$C$65,2,IF(B4044=Локализация!$C$66,3,IF(B4044=Локализация!$C$67,4,IF(B4044=Локализация!$C$68,5,IF(OR(B4044=1,B4044=2,B4044=3,B4044=4,B4044=5),B4044,"")))))))</f>
        <v/>
      </c>
      <c r="E4044" s="11" t="str">
        <f>(IF(C4044=Локализация!$C$70,1,IF(C4044=Локализация!$C$71,2,IF(C4044=Локализация!$C$72,3,IF(C4044=Локализация!$C$73,4,IF(C4044=Локализация!$C$74,5,IF(OR(C4044=1,C4044=2,C4044=3,C4044=4,C4044=5),C4044,"")))))))</f>
        <v/>
      </c>
      <c r="F4044" s="55" t="e">
        <f t="shared" si="76"/>
        <v>#VALUE!</v>
      </c>
    </row>
    <row r="4045" spans="4:6" x14ac:dyDescent="0.3">
      <c r="D4045" s="11" t="str">
        <f>(IF(B4045=Локализация!$C$64,1,IF(B4045=Локализация!$C$65,2,IF(B4045=Локализация!$C$66,3,IF(B4045=Локализация!$C$67,4,IF(B4045=Локализация!$C$68,5,IF(OR(B4045=1,B4045=2,B4045=3,B4045=4,B4045=5),B4045,"")))))))</f>
        <v/>
      </c>
      <c r="E4045" s="11" t="str">
        <f>(IF(C4045=Локализация!$C$70,1,IF(C4045=Локализация!$C$71,2,IF(C4045=Локализация!$C$72,3,IF(C4045=Локализация!$C$73,4,IF(C4045=Локализация!$C$74,5,IF(OR(C4045=1,C4045=2,C4045=3,C4045=4,C4045=5),C4045,"")))))))</f>
        <v/>
      </c>
      <c r="F4045" s="55" t="e">
        <f t="shared" si="76"/>
        <v>#VALUE!</v>
      </c>
    </row>
    <row r="4046" spans="4:6" x14ac:dyDescent="0.3">
      <c r="D4046" s="11" t="str">
        <f>(IF(B4046=Локализация!$C$64,1,IF(B4046=Локализация!$C$65,2,IF(B4046=Локализация!$C$66,3,IF(B4046=Локализация!$C$67,4,IF(B4046=Локализация!$C$68,5,IF(OR(B4046=1,B4046=2,B4046=3,B4046=4,B4046=5),B4046,"")))))))</f>
        <v/>
      </c>
      <c r="E4046" s="11" t="str">
        <f>(IF(C4046=Локализация!$C$70,1,IF(C4046=Локализация!$C$71,2,IF(C4046=Локализация!$C$72,3,IF(C4046=Локализация!$C$73,4,IF(C4046=Локализация!$C$74,5,IF(OR(C4046=1,C4046=2,C4046=3,C4046=4,C4046=5),C4046,"")))))))</f>
        <v/>
      </c>
      <c r="F4046" s="55" t="e">
        <f t="shared" si="76"/>
        <v>#VALUE!</v>
      </c>
    </row>
    <row r="4047" spans="4:6" x14ac:dyDescent="0.3">
      <c r="D4047" s="11" t="str">
        <f>(IF(B4047=Локализация!$C$64,1,IF(B4047=Локализация!$C$65,2,IF(B4047=Локализация!$C$66,3,IF(B4047=Локализация!$C$67,4,IF(B4047=Локализация!$C$68,5,IF(OR(B4047=1,B4047=2,B4047=3,B4047=4,B4047=5),B4047,"")))))))</f>
        <v/>
      </c>
      <c r="E4047" s="11" t="str">
        <f>(IF(C4047=Локализация!$C$70,1,IF(C4047=Локализация!$C$71,2,IF(C4047=Локализация!$C$72,3,IF(C4047=Локализация!$C$73,4,IF(C4047=Локализация!$C$74,5,IF(OR(C4047=1,C4047=2,C4047=3,C4047=4,C4047=5),C4047,"")))))))</f>
        <v/>
      </c>
      <c r="F4047" s="55" t="e">
        <f t="shared" si="76"/>
        <v>#VALUE!</v>
      </c>
    </row>
    <row r="4048" spans="4:6" x14ac:dyDescent="0.3">
      <c r="D4048" s="11" t="str">
        <f>(IF(B4048=Локализация!$C$64,1,IF(B4048=Локализация!$C$65,2,IF(B4048=Локализация!$C$66,3,IF(B4048=Локализация!$C$67,4,IF(B4048=Локализация!$C$68,5,IF(OR(B4048=1,B4048=2,B4048=3,B4048=4,B4048=5),B4048,"")))))))</f>
        <v/>
      </c>
      <c r="E4048" s="11" t="str">
        <f>(IF(C4048=Локализация!$C$70,1,IF(C4048=Локализация!$C$71,2,IF(C4048=Локализация!$C$72,3,IF(C4048=Локализация!$C$73,4,IF(C4048=Локализация!$C$74,5,IF(OR(C4048=1,C4048=2,C4048=3,C4048=4,C4048=5),C4048,"")))))))</f>
        <v/>
      </c>
      <c r="F4048" s="55" t="e">
        <f t="shared" si="76"/>
        <v>#VALUE!</v>
      </c>
    </row>
    <row r="4049" spans="4:6" x14ac:dyDescent="0.3">
      <c r="D4049" s="11" t="str">
        <f>(IF(B4049=Локализация!$C$64,1,IF(B4049=Локализация!$C$65,2,IF(B4049=Локализация!$C$66,3,IF(B4049=Локализация!$C$67,4,IF(B4049=Локализация!$C$68,5,IF(OR(B4049=1,B4049=2,B4049=3,B4049=4,B4049=5),B4049,"")))))))</f>
        <v/>
      </c>
      <c r="E4049" s="11" t="str">
        <f>(IF(C4049=Локализация!$C$70,1,IF(C4049=Локализация!$C$71,2,IF(C4049=Локализация!$C$72,3,IF(C4049=Локализация!$C$73,4,IF(C4049=Локализация!$C$74,5,IF(OR(C4049=1,C4049=2,C4049=3,C4049=4,C4049=5),C4049,"")))))))</f>
        <v/>
      </c>
      <c r="F4049" s="55" t="e">
        <f t="shared" si="76"/>
        <v>#VALUE!</v>
      </c>
    </row>
    <row r="4050" spans="4:6" x14ac:dyDescent="0.3">
      <c r="D4050" s="11" t="str">
        <f>(IF(B4050=Локализация!$C$64,1,IF(B4050=Локализация!$C$65,2,IF(B4050=Локализация!$C$66,3,IF(B4050=Локализация!$C$67,4,IF(B4050=Локализация!$C$68,5,IF(OR(B4050=1,B4050=2,B4050=3,B4050=4,B4050=5),B4050,"")))))))</f>
        <v/>
      </c>
      <c r="E4050" s="11" t="str">
        <f>(IF(C4050=Локализация!$C$70,1,IF(C4050=Локализация!$C$71,2,IF(C4050=Локализация!$C$72,3,IF(C4050=Локализация!$C$73,4,IF(C4050=Локализация!$C$74,5,IF(OR(C4050=1,C4050=2,C4050=3,C4050=4,C4050=5),C4050,"")))))))</f>
        <v/>
      </c>
      <c r="F4050" s="55" t="e">
        <f t="shared" si="76"/>
        <v>#VALUE!</v>
      </c>
    </row>
    <row r="4051" spans="4:6" x14ac:dyDescent="0.3">
      <c r="D4051" s="11" t="str">
        <f>(IF(B4051=Локализация!$C$64,1,IF(B4051=Локализация!$C$65,2,IF(B4051=Локализация!$C$66,3,IF(B4051=Локализация!$C$67,4,IF(B4051=Локализация!$C$68,5,IF(OR(B4051=1,B4051=2,B4051=3,B4051=4,B4051=5),B4051,"")))))))</f>
        <v/>
      </c>
      <c r="E4051" s="11" t="str">
        <f>(IF(C4051=Локализация!$C$70,1,IF(C4051=Локализация!$C$71,2,IF(C4051=Локализация!$C$72,3,IF(C4051=Локализация!$C$73,4,IF(C4051=Локализация!$C$74,5,IF(OR(C4051=1,C4051=2,C4051=3,C4051=4,C4051=5),C4051,"")))))))</f>
        <v/>
      </c>
      <c r="F4051" s="55" t="e">
        <f t="shared" si="76"/>
        <v>#VALUE!</v>
      </c>
    </row>
    <row r="4052" spans="4:6" x14ac:dyDescent="0.3">
      <c r="D4052" s="11" t="str">
        <f>(IF(B4052=Локализация!$C$64,1,IF(B4052=Локализация!$C$65,2,IF(B4052=Локализация!$C$66,3,IF(B4052=Локализация!$C$67,4,IF(B4052=Локализация!$C$68,5,IF(OR(B4052=1,B4052=2,B4052=3,B4052=4,B4052=5),B4052,"")))))))</f>
        <v/>
      </c>
      <c r="E4052" s="11" t="str">
        <f>(IF(C4052=Локализация!$C$70,1,IF(C4052=Локализация!$C$71,2,IF(C4052=Локализация!$C$72,3,IF(C4052=Локализация!$C$73,4,IF(C4052=Локализация!$C$74,5,IF(OR(C4052=1,C4052=2,C4052=3,C4052=4,C4052=5),C4052,"")))))))</f>
        <v/>
      </c>
      <c r="F4052" s="55" t="e">
        <f t="shared" si="76"/>
        <v>#VALUE!</v>
      </c>
    </row>
    <row r="4053" spans="4:6" x14ac:dyDescent="0.3">
      <c r="D4053" s="11" t="str">
        <f>(IF(B4053=Локализация!$C$64,1,IF(B4053=Локализация!$C$65,2,IF(B4053=Локализация!$C$66,3,IF(B4053=Локализация!$C$67,4,IF(B4053=Локализация!$C$68,5,IF(OR(B4053=1,B4053=2,B4053=3,B4053=4,B4053=5),B4053,"")))))))</f>
        <v/>
      </c>
      <c r="E4053" s="11" t="str">
        <f>(IF(C4053=Локализация!$C$70,1,IF(C4053=Локализация!$C$71,2,IF(C4053=Локализация!$C$72,3,IF(C4053=Локализация!$C$73,4,IF(C4053=Локализация!$C$74,5,IF(OR(C4053=1,C4053=2,C4053=3,C4053=4,C4053=5),C4053,"")))))))</f>
        <v/>
      </c>
      <c r="F4053" s="55" t="e">
        <f t="shared" si="76"/>
        <v>#VALUE!</v>
      </c>
    </row>
    <row r="4054" spans="4:6" x14ac:dyDescent="0.3">
      <c r="D4054" s="11" t="str">
        <f>(IF(B4054=Локализация!$C$64,1,IF(B4054=Локализация!$C$65,2,IF(B4054=Локализация!$C$66,3,IF(B4054=Локализация!$C$67,4,IF(B4054=Локализация!$C$68,5,IF(OR(B4054=1,B4054=2,B4054=3,B4054=4,B4054=5),B4054,"")))))))</f>
        <v/>
      </c>
      <c r="E4054" s="11" t="str">
        <f>(IF(C4054=Локализация!$C$70,1,IF(C4054=Локализация!$C$71,2,IF(C4054=Локализация!$C$72,3,IF(C4054=Локализация!$C$73,4,IF(C4054=Локализация!$C$74,5,IF(OR(C4054=1,C4054=2,C4054=3,C4054=4,C4054=5),C4054,"")))))))</f>
        <v/>
      </c>
      <c r="F4054" s="55" t="e">
        <f t="shared" si="76"/>
        <v>#VALUE!</v>
      </c>
    </row>
    <row r="4055" spans="4:6" x14ac:dyDescent="0.3">
      <c r="D4055" s="11" t="str">
        <f>(IF(B4055=Локализация!$C$64,1,IF(B4055=Локализация!$C$65,2,IF(B4055=Локализация!$C$66,3,IF(B4055=Локализация!$C$67,4,IF(B4055=Локализация!$C$68,5,IF(OR(B4055=1,B4055=2,B4055=3,B4055=4,B4055=5),B4055,"")))))))</f>
        <v/>
      </c>
      <c r="E4055" s="11" t="str">
        <f>(IF(C4055=Локализация!$C$70,1,IF(C4055=Локализация!$C$71,2,IF(C4055=Локализация!$C$72,3,IF(C4055=Локализация!$C$73,4,IF(C4055=Локализация!$C$74,5,IF(OR(C4055=1,C4055=2,C4055=3,C4055=4,C4055=5),C4055,"")))))))</f>
        <v/>
      </c>
      <c r="F4055" s="55" t="e">
        <f t="shared" si="76"/>
        <v>#VALUE!</v>
      </c>
    </row>
    <row r="4056" spans="4:6" x14ac:dyDescent="0.3">
      <c r="D4056" s="11" t="str">
        <f>(IF(B4056=Локализация!$C$64,1,IF(B4056=Локализация!$C$65,2,IF(B4056=Локализация!$C$66,3,IF(B4056=Локализация!$C$67,4,IF(B4056=Локализация!$C$68,5,IF(OR(B4056=1,B4056=2,B4056=3,B4056=4,B4056=5),B4056,"")))))))</f>
        <v/>
      </c>
      <c r="E4056" s="11" t="str">
        <f>(IF(C4056=Локализация!$C$70,1,IF(C4056=Локализация!$C$71,2,IF(C4056=Локализация!$C$72,3,IF(C4056=Локализация!$C$73,4,IF(C4056=Локализация!$C$74,5,IF(OR(C4056=1,C4056=2,C4056=3,C4056=4,C4056=5),C4056,"")))))))</f>
        <v/>
      </c>
      <c r="F4056" s="55" t="e">
        <f t="shared" si="76"/>
        <v>#VALUE!</v>
      </c>
    </row>
    <row r="4057" spans="4:6" x14ac:dyDescent="0.3">
      <c r="D4057" s="11" t="str">
        <f>(IF(B4057=Локализация!$C$64,1,IF(B4057=Локализация!$C$65,2,IF(B4057=Локализация!$C$66,3,IF(B4057=Локализация!$C$67,4,IF(B4057=Локализация!$C$68,5,IF(OR(B4057=1,B4057=2,B4057=3,B4057=4,B4057=5),B4057,"")))))))</f>
        <v/>
      </c>
      <c r="E4057" s="11" t="str">
        <f>(IF(C4057=Локализация!$C$70,1,IF(C4057=Локализация!$C$71,2,IF(C4057=Локализация!$C$72,3,IF(C4057=Локализация!$C$73,4,IF(C4057=Локализация!$C$74,5,IF(OR(C4057=1,C4057=2,C4057=3,C4057=4,C4057=5),C4057,"")))))))</f>
        <v/>
      </c>
      <c r="F4057" s="55" t="e">
        <f t="shared" si="76"/>
        <v>#VALUE!</v>
      </c>
    </row>
    <row r="4058" spans="4:6" x14ac:dyDescent="0.3">
      <c r="D4058" s="11" t="str">
        <f>(IF(B4058=Локализация!$C$64,1,IF(B4058=Локализация!$C$65,2,IF(B4058=Локализация!$C$66,3,IF(B4058=Локализация!$C$67,4,IF(B4058=Локализация!$C$68,5,IF(OR(B4058=1,B4058=2,B4058=3,B4058=4,B4058=5),B4058,"")))))))</f>
        <v/>
      </c>
      <c r="E4058" s="11" t="str">
        <f>(IF(C4058=Локализация!$C$70,1,IF(C4058=Локализация!$C$71,2,IF(C4058=Локализация!$C$72,3,IF(C4058=Локализация!$C$73,4,IF(C4058=Локализация!$C$74,5,IF(OR(C4058=1,C4058=2,C4058=3,C4058=4,C4058=5),C4058,"")))))))</f>
        <v/>
      </c>
      <c r="F4058" s="55" t="e">
        <f t="shared" si="76"/>
        <v>#VALUE!</v>
      </c>
    </row>
    <row r="4059" spans="4:6" x14ac:dyDescent="0.3">
      <c r="D4059" s="11" t="str">
        <f>(IF(B4059=Локализация!$C$64,1,IF(B4059=Локализация!$C$65,2,IF(B4059=Локализация!$C$66,3,IF(B4059=Локализация!$C$67,4,IF(B4059=Локализация!$C$68,5,IF(OR(B4059=1,B4059=2,B4059=3,B4059=4,B4059=5),B4059,"")))))))</f>
        <v/>
      </c>
      <c r="E4059" s="11" t="str">
        <f>(IF(C4059=Локализация!$C$70,1,IF(C4059=Локализация!$C$71,2,IF(C4059=Локализация!$C$72,3,IF(C4059=Локализация!$C$73,4,IF(C4059=Локализация!$C$74,5,IF(OR(C4059=1,C4059=2,C4059=3,C4059=4,C4059=5),C4059,"")))))))</f>
        <v/>
      </c>
      <c r="F4059" s="55" t="e">
        <f t="shared" si="76"/>
        <v>#VALUE!</v>
      </c>
    </row>
    <row r="4060" spans="4:6" x14ac:dyDescent="0.3">
      <c r="D4060" s="11" t="str">
        <f>(IF(B4060=Локализация!$C$64,1,IF(B4060=Локализация!$C$65,2,IF(B4060=Локализация!$C$66,3,IF(B4060=Локализация!$C$67,4,IF(B4060=Локализация!$C$68,5,IF(OR(B4060=1,B4060=2,B4060=3,B4060=4,B4060=5),B4060,"")))))))</f>
        <v/>
      </c>
      <c r="E4060" s="11" t="str">
        <f>(IF(C4060=Локализация!$C$70,1,IF(C4060=Локализация!$C$71,2,IF(C4060=Локализация!$C$72,3,IF(C4060=Локализация!$C$73,4,IF(C4060=Локализация!$C$74,5,IF(OR(C4060=1,C4060=2,C4060=3,C4060=4,C4060=5),C4060,"")))))))</f>
        <v/>
      </c>
      <c r="F4060" s="55" t="e">
        <f t="shared" si="76"/>
        <v>#VALUE!</v>
      </c>
    </row>
    <row r="4061" spans="4:6" x14ac:dyDescent="0.3">
      <c r="D4061" s="11" t="str">
        <f>(IF(B4061=Локализация!$C$64,1,IF(B4061=Локализация!$C$65,2,IF(B4061=Локализация!$C$66,3,IF(B4061=Локализация!$C$67,4,IF(B4061=Локализация!$C$68,5,IF(OR(B4061=1,B4061=2,B4061=3,B4061=4,B4061=5),B4061,"")))))))</f>
        <v/>
      </c>
      <c r="E4061" s="11" t="str">
        <f>(IF(C4061=Локализация!$C$70,1,IF(C4061=Локализация!$C$71,2,IF(C4061=Локализация!$C$72,3,IF(C4061=Локализация!$C$73,4,IF(C4061=Локализация!$C$74,5,IF(OR(C4061=1,C4061=2,C4061=3,C4061=4,C4061=5),C4061,"")))))))</f>
        <v/>
      </c>
      <c r="F4061" s="55" t="e">
        <f t="shared" si="76"/>
        <v>#VALUE!</v>
      </c>
    </row>
    <row r="4062" spans="4:6" x14ac:dyDescent="0.3">
      <c r="D4062" s="11" t="str">
        <f>(IF(B4062=Локализация!$C$64,1,IF(B4062=Локализация!$C$65,2,IF(B4062=Локализация!$C$66,3,IF(B4062=Локализация!$C$67,4,IF(B4062=Локализация!$C$68,5,IF(OR(B4062=1,B4062=2,B4062=3,B4062=4,B4062=5),B4062,"")))))))</f>
        <v/>
      </c>
      <c r="E4062" s="11" t="str">
        <f>(IF(C4062=Локализация!$C$70,1,IF(C4062=Локализация!$C$71,2,IF(C4062=Локализация!$C$72,3,IF(C4062=Локализация!$C$73,4,IF(C4062=Локализация!$C$74,5,IF(OR(C4062=1,C4062=2,C4062=3,C4062=4,C4062=5),C4062,"")))))))</f>
        <v/>
      </c>
      <c r="F4062" s="55" t="e">
        <f t="shared" si="76"/>
        <v>#VALUE!</v>
      </c>
    </row>
    <row r="4063" spans="4:6" x14ac:dyDescent="0.3">
      <c r="D4063" s="11" t="str">
        <f>(IF(B4063=Локализация!$C$64,1,IF(B4063=Локализация!$C$65,2,IF(B4063=Локализация!$C$66,3,IF(B4063=Локализация!$C$67,4,IF(B4063=Локализация!$C$68,5,IF(OR(B4063=1,B4063=2,B4063=3,B4063=4,B4063=5),B4063,"")))))))</f>
        <v/>
      </c>
      <c r="E4063" s="11" t="str">
        <f>(IF(C4063=Локализация!$C$70,1,IF(C4063=Локализация!$C$71,2,IF(C4063=Локализация!$C$72,3,IF(C4063=Локализация!$C$73,4,IF(C4063=Локализация!$C$74,5,IF(OR(C4063=1,C4063=2,C4063=3,C4063=4,C4063=5),C4063,"")))))))</f>
        <v/>
      </c>
      <c r="F4063" s="55" t="e">
        <f t="shared" si="76"/>
        <v>#VALUE!</v>
      </c>
    </row>
    <row r="4064" spans="4:6" x14ac:dyDescent="0.3">
      <c r="D4064" s="11" t="str">
        <f>(IF(B4064=Локализация!$C$64,1,IF(B4064=Локализация!$C$65,2,IF(B4064=Локализация!$C$66,3,IF(B4064=Локализация!$C$67,4,IF(B4064=Локализация!$C$68,5,IF(OR(B4064=1,B4064=2,B4064=3,B4064=4,B4064=5),B4064,"")))))))</f>
        <v/>
      </c>
      <c r="E4064" s="11" t="str">
        <f>(IF(C4064=Локализация!$C$70,1,IF(C4064=Локализация!$C$71,2,IF(C4064=Локализация!$C$72,3,IF(C4064=Локализация!$C$73,4,IF(C4064=Локализация!$C$74,5,IF(OR(C4064=1,C4064=2,C4064=3,C4064=4,C4064=5),C4064,"")))))))</f>
        <v/>
      </c>
      <c r="F4064" s="55" t="e">
        <f t="shared" si="76"/>
        <v>#VALUE!</v>
      </c>
    </row>
    <row r="4065" spans="4:6" x14ac:dyDescent="0.3">
      <c r="D4065" s="11" t="str">
        <f>(IF(B4065=Локализация!$C$64,1,IF(B4065=Локализация!$C$65,2,IF(B4065=Локализация!$C$66,3,IF(B4065=Локализация!$C$67,4,IF(B4065=Локализация!$C$68,5,IF(OR(B4065=1,B4065=2,B4065=3,B4065=4,B4065=5),B4065,"")))))))</f>
        <v/>
      </c>
      <c r="E4065" s="11" t="str">
        <f>(IF(C4065=Локализация!$C$70,1,IF(C4065=Локализация!$C$71,2,IF(C4065=Локализация!$C$72,3,IF(C4065=Локализация!$C$73,4,IF(C4065=Локализация!$C$74,5,IF(OR(C4065=1,C4065=2,C4065=3,C4065=4,C4065=5),C4065,"")))))))</f>
        <v/>
      </c>
      <c r="F4065" s="55" t="e">
        <f t="shared" si="76"/>
        <v>#VALUE!</v>
      </c>
    </row>
    <row r="4066" spans="4:6" x14ac:dyDescent="0.3">
      <c r="D4066" s="11" t="str">
        <f>(IF(B4066=Локализация!$C$64,1,IF(B4066=Локализация!$C$65,2,IF(B4066=Локализация!$C$66,3,IF(B4066=Локализация!$C$67,4,IF(B4066=Локализация!$C$68,5,IF(OR(B4066=1,B4066=2,B4066=3,B4066=4,B4066=5),B4066,"")))))))</f>
        <v/>
      </c>
      <c r="E4066" s="11" t="str">
        <f>(IF(C4066=Локализация!$C$70,1,IF(C4066=Локализация!$C$71,2,IF(C4066=Локализация!$C$72,3,IF(C4066=Локализация!$C$73,4,IF(C4066=Локализация!$C$74,5,IF(OR(C4066=1,C4066=2,C4066=3,C4066=4,C4066=5),C4066,"")))))))</f>
        <v/>
      </c>
      <c r="F4066" s="55" t="e">
        <f t="shared" ref="F4066:F4129" si="77">(((D4066+E4066)-2)/8)</f>
        <v>#VALUE!</v>
      </c>
    </row>
    <row r="4067" spans="4:6" x14ac:dyDescent="0.3">
      <c r="D4067" s="11" t="str">
        <f>(IF(B4067=Локализация!$C$64,1,IF(B4067=Локализация!$C$65,2,IF(B4067=Локализация!$C$66,3,IF(B4067=Локализация!$C$67,4,IF(B4067=Локализация!$C$68,5,IF(OR(B4067=1,B4067=2,B4067=3,B4067=4,B4067=5),B4067,"")))))))</f>
        <v/>
      </c>
      <c r="E4067" s="11" t="str">
        <f>(IF(C4067=Локализация!$C$70,1,IF(C4067=Локализация!$C$71,2,IF(C4067=Локализация!$C$72,3,IF(C4067=Локализация!$C$73,4,IF(C4067=Локализация!$C$74,5,IF(OR(C4067=1,C4067=2,C4067=3,C4067=4,C4067=5),C4067,"")))))))</f>
        <v/>
      </c>
      <c r="F4067" s="55" t="e">
        <f t="shared" si="77"/>
        <v>#VALUE!</v>
      </c>
    </row>
    <row r="4068" spans="4:6" x14ac:dyDescent="0.3">
      <c r="D4068" s="11" t="str">
        <f>(IF(B4068=Локализация!$C$64,1,IF(B4068=Локализация!$C$65,2,IF(B4068=Локализация!$C$66,3,IF(B4068=Локализация!$C$67,4,IF(B4068=Локализация!$C$68,5,IF(OR(B4068=1,B4068=2,B4068=3,B4068=4,B4068=5),B4068,"")))))))</f>
        <v/>
      </c>
      <c r="E4068" s="11" t="str">
        <f>(IF(C4068=Локализация!$C$70,1,IF(C4068=Локализация!$C$71,2,IF(C4068=Локализация!$C$72,3,IF(C4068=Локализация!$C$73,4,IF(C4068=Локализация!$C$74,5,IF(OR(C4068=1,C4068=2,C4068=3,C4068=4,C4068=5),C4068,"")))))))</f>
        <v/>
      </c>
      <c r="F4068" s="55" t="e">
        <f t="shared" si="77"/>
        <v>#VALUE!</v>
      </c>
    </row>
    <row r="4069" spans="4:6" x14ac:dyDescent="0.3">
      <c r="D4069" s="11" t="str">
        <f>(IF(B4069=Локализация!$C$64,1,IF(B4069=Локализация!$C$65,2,IF(B4069=Локализация!$C$66,3,IF(B4069=Локализация!$C$67,4,IF(B4069=Локализация!$C$68,5,IF(OR(B4069=1,B4069=2,B4069=3,B4069=4,B4069=5),B4069,"")))))))</f>
        <v/>
      </c>
      <c r="E4069" s="11" t="str">
        <f>(IF(C4069=Локализация!$C$70,1,IF(C4069=Локализация!$C$71,2,IF(C4069=Локализация!$C$72,3,IF(C4069=Локализация!$C$73,4,IF(C4069=Локализация!$C$74,5,IF(OR(C4069=1,C4069=2,C4069=3,C4069=4,C4069=5),C4069,"")))))))</f>
        <v/>
      </c>
      <c r="F4069" s="55" t="e">
        <f t="shared" si="77"/>
        <v>#VALUE!</v>
      </c>
    </row>
    <row r="4070" spans="4:6" x14ac:dyDescent="0.3">
      <c r="D4070" s="11" t="str">
        <f>(IF(B4070=Локализация!$C$64,1,IF(B4070=Локализация!$C$65,2,IF(B4070=Локализация!$C$66,3,IF(B4070=Локализация!$C$67,4,IF(B4070=Локализация!$C$68,5,IF(OR(B4070=1,B4070=2,B4070=3,B4070=4,B4070=5),B4070,"")))))))</f>
        <v/>
      </c>
      <c r="E4070" s="11" t="str">
        <f>(IF(C4070=Локализация!$C$70,1,IF(C4070=Локализация!$C$71,2,IF(C4070=Локализация!$C$72,3,IF(C4070=Локализация!$C$73,4,IF(C4070=Локализация!$C$74,5,IF(OR(C4070=1,C4070=2,C4070=3,C4070=4,C4070=5),C4070,"")))))))</f>
        <v/>
      </c>
      <c r="F4070" s="55" t="e">
        <f t="shared" si="77"/>
        <v>#VALUE!</v>
      </c>
    </row>
    <row r="4071" spans="4:6" x14ac:dyDescent="0.3">
      <c r="D4071" s="11" t="str">
        <f>(IF(B4071=Локализация!$C$64,1,IF(B4071=Локализация!$C$65,2,IF(B4071=Локализация!$C$66,3,IF(B4071=Локализация!$C$67,4,IF(B4071=Локализация!$C$68,5,IF(OR(B4071=1,B4071=2,B4071=3,B4071=4,B4071=5),B4071,"")))))))</f>
        <v/>
      </c>
      <c r="E4071" s="11" t="str">
        <f>(IF(C4071=Локализация!$C$70,1,IF(C4071=Локализация!$C$71,2,IF(C4071=Локализация!$C$72,3,IF(C4071=Локализация!$C$73,4,IF(C4071=Локализация!$C$74,5,IF(OR(C4071=1,C4071=2,C4071=3,C4071=4,C4071=5),C4071,"")))))))</f>
        <v/>
      </c>
      <c r="F4071" s="55" t="e">
        <f t="shared" si="77"/>
        <v>#VALUE!</v>
      </c>
    </row>
    <row r="4072" spans="4:6" x14ac:dyDescent="0.3">
      <c r="D4072" s="11" t="str">
        <f>(IF(B4072=Локализация!$C$64,1,IF(B4072=Локализация!$C$65,2,IF(B4072=Локализация!$C$66,3,IF(B4072=Локализация!$C$67,4,IF(B4072=Локализация!$C$68,5,IF(OR(B4072=1,B4072=2,B4072=3,B4072=4,B4072=5),B4072,"")))))))</f>
        <v/>
      </c>
      <c r="E4072" s="11" t="str">
        <f>(IF(C4072=Локализация!$C$70,1,IF(C4072=Локализация!$C$71,2,IF(C4072=Локализация!$C$72,3,IF(C4072=Локализация!$C$73,4,IF(C4072=Локализация!$C$74,5,IF(OR(C4072=1,C4072=2,C4072=3,C4072=4,C4072=5),C4072,"")))))))</f>
        <v/>
      </c>
      <c r="F4072" s="55" t="e">
        <f t="shared" si="77"/>
        <v>#VALUE!</v>
      </c>
    </row>
    <row r="4073" spans="4:6" x14ac:dyDescent="0.3">
      <c r="D4073" s="11" t="str">
        <f>(IF(B4073=Локализация!$C$64,1,IF(B4073=Локализация!$C$65,2,IF(B4073=Локализация!$C$66,3,IF(B4073=Локализация!$C$67,4,IF(B4073=Локализация!$C$68,5,IF(OR(B4073=1,B4073=2,B4073=3,B4073=4,B4073=5),B4073,"")))))))</f>
        <v/>
      </c>
      <c r="E4073" s="11" t="str">
        <f>(IF(C4073=Локализация!$C$70,1,IF(C4073=Локализация!$C$71,2,IF(C4073=Локализация!$C$72,3,IF(C4073=Локализация!$C$73,4,IF(C4073=Локализация!$C$74,5,IF(OR(C4073=1,C4073=2,C4073=3,C4073=4,C4073=5),C4073,"")))))))</f>
        <v/>
      </c>
      <c r="F4073" s="55" t="e">
        <f t="shared" si="77"/>
        <v>#VALUE!</v>
      </c>
    </row>
    <row r="4074" spans="4:6" x14ac:dyDescent="0.3">
      <c r="D4074" s="11" t="str">
        <f>(IF(B4074=Локализация!$C$64,1,IF(B4074=Локализация!$C$65,2,IF(B4074=Локализация!$C$66,3,IF(B4074=Локализация!$C$67,4,IF(B4074=Локализация!$C$68,5,IF(OR(B4074=1,B4074=2,B4074=3,B4074=4,B4074=5),B4074,"")))))))</f>
        <v/>
      </c>
      <c r="E4074" s="11" t="str">
        <f>(IF(C4074=Локализация!$C$70,1,IF(C4074=Локализация!$C$71,2,IF(C4074=Локализация!$C$72,3,IF(C4074=Локализация!$C$73,4,IF(C4074=Локализация!$C$74,5,IF(OR(C4074=1,C4074=2,C4074=3,C4074=4,C4074=5),C4074,"")))))))</f>
        <v/>
      </c>
      <c r="F4074" s="55" t="e">
        <f t="shared" si="77"/>
        <v>#VALUE!</v>
      </c>
    </row>
    <row r="4075" spans="4:6" x14ac:dyDescent="0.3">
      <c r="D4075" s="11" t="str">
        <f>(IF(B4075=Локализация!$C$64,1,IF(B4075=Локализация!$C$65,2,IF(B4075=Локализация!$C$66,3,IF(B4075=Локализация!$C$67,4,IF(B4075=Локализация!$C$68,5,IF(OR(B4075=1,B4075=2,B4075=3,B4075=4,B4075=5),B4075,"")))))))</f>
        <v/>
      </c>
      <c r="E4075" s="11" t="str">
        <f>(IF(C4075=Локализация!$C$70,1,IF(C4075=Локализация!$C$71,2,IF(C4075=Локализация!$C$72,3,IF(C4075=Локализация!$C$73,4,IF(C4075=Локализация!$C$74,5,IF(OR(C4075=1,C4075=2,C4075=3,C4075=4,C4075=5),C4075,"")))))))</f>
        <v/>
      </c>
      <c r="F4075" s="55" t="e">
        <f t="shared" si="77"/>
        <v>#VALUE!</v>
      </c>
    </row>
    <row r="4076" spans="4:6" x14ac:dyDescent="0.3">
      <c r="D4076" s="11" t="str">
        <f>(IF(B4076=Локализация!$C$64,1,IF(B4076=Локализация!$C$65,2,IF(B4076=Локализация!$C$66,3,IF(B4076=Локализация!$C$67,4,IF(B4076=Локализация!$C$68,5,IF(OR(B4076=1,B4076=2,B4076=3,B4076=4,B4076=5),B4076,"")))))))</f>
        <v/>
      </c>
      <c r="E4076" s="11" t="str">
        <f>(IF(C4076=Локализация!$C$70,1,IF(C4076=Локализация!$C$71,2,IF(C4076=Локализация!$C$72,3,IF(C4076=Локализация!$C$73,4,IF(C4076=Локализация!$C$74,5,IF(OR(C4076=1,C4076=2,C4076=3,C4076=4,C4076=5),C4076,"")))))))</f>
        <v/>
      </c>
      <c r="F4076" s="55" t="e">
        <f t="shared" si="77"/>
        <v>#VALUE!</v>
      </c>
    </row>
    <row r="4077" spans="4:6" x14ac:dyDescent="0.3">
      <c r="D4077" s="11" t="str">
        <f>(IF(B4077=Локализация!$C$64,1,IF(B4077=Локализация!$C$65,2,IF(B4077=Локализация!$C$66,3,IF(B4077=Локализация!$C$67,4,IF(B4077=Локализация!$C$68,5,IF(OR(B4077=1,B4077=2,B4077=3,B4077=4,B4077=5),B4077,"")))))))</f>
        <v/>
      </c>
      <c r="E4077" s="11" t="str">
        <f>(IF(C4077=Локализация!$C$70,1,IF(C4077=Локализация!$C$71,2,IF(C4077=Локализация!$C$72,3,IF(C4077=Локализация!$C$73,4,IF(C4077=Локализация!$C$74,5,IF(OR(C4077=1,C4077=2,C4077=3,C4077=4,C4077=5),C4077,"")))))))</f>
        <v/>
      </c>
      <c r="F4077" s="55" t="e">
        <f t="shared" si="77"/>
        <v>#VALUE!</v>
      </c>
    </row>
    <row r="4078" spans="4:6" x14ac:dyDescent="0.3">
      <c r="D4078" s="11" t="str">
        <f>(IF(B4078=Локализация!$C$64,1,IF(B4078=Локализация!$C$65,2,IF(B4078=Локализация!$C$66,3,IF(B4078=Локализация!$C$67,4,IF(B4078=Локализация!$C$68,5,IF(OR(B4078=1,B4078=2,B4078=3,B4078=4,B4078=5),B4078,"")))))))</f>
        <v/>
      </c>
      <c r="E4078" s="11" t="str">
        <f>(IF(C4078=Локализация!$C$70,1,IF(C4078=Локализация!$C$71,2,IF(C4078=Локализация!$C$72,3,IF(C4078=Локализация!$C$73,4,IF(C4078=Локализация!$C$74,5,IF(OR(C4078=1,C4078=2,C4078=3,C4078=4,C4078=5),C4078,"")))))))</f>
        <v/>
      </c>
      <c r="F4078" s="55" t="e">
        <f t="shared" si="77"/>
        <v>#VALUE!</v>
      </c>
    </row>
    <row r="4079" spans="4:6" x14ac:dyDescent="0.3">
      <c r="D4079" s="11" t="str">
        <f>(IF(B4079=Локализация!$C$64,1,IF(B4079=Локализация!$C$65,2,IF(B4079=Локализация!$C$66,3,IF(B4079=Локализация!$C$67,4,IF(B4079=Локализация!$C$68,5,IF(OR(B4079=1,B4079=2,B4079=3,B4079=4,B4079=5),B4079,"")))))))</f>
        <v/>
      </c>
      <c r="E4079" s="11" t="str">
        <f>(IF(C4079=Локализация!$C$70,1,IF(C4079=Локализация!$C$71,2,IF(C4079=Локализация!$C$72,3,IF(C4079=Локализация!$C$73,4,IF(C4079=Локализация!$C$74,5,IF(OR(C4079=1,C4079=2,C4079=3,C4079=4,C4079=5),C4079,"")))))))</f>
        <v/>
      </c>
      <c r="F4079" s="55" t="e">
        <f t="shared" si="77"/>
        <v>#VALUE!</v>
      </c>
    </row>
    <row r="4080" spans="4:6" x14ac:dyDescent="0.3">
      <c r="D4080" s="11" t="str">
        <f>(IF(B4080=Локализация!$C$64,1,IF(B4080=Локализация!$C$65,2,IF(B4080=Локализация!$C$66,3,IF(B4080=Локализация!$C$67,4,IF(B4080=Локализация!$C$68,5,IF(OR(B4080=1,B4080=2,B4080=3,B4080=4,B4080=5),B4080,"")))))))</f>
        <v/>
      </c>
      <c r="E4080" s="11" t="str">
        <f>(IF(C4080=Локализация!$C$70,1,IF(C4080=Локализация!$C$71,2,IF(C4080=Локализация!$C$72,3,IF(C4080=Локализация!$C$73,4,IF(C4080=Локализация!$C$74,5,IF(OR(C4080=1,C4080=2,C4080=3,C4080=4,C4080=5),C4080,"")))))))</f>
        <v/>
      </c>
      <c r="F4080" s="55" t="e">
        <f t="shared" si="77"/>
        <v>#VALUE!</v>
      </c>
    </row>
    <row r="4081" spans="4:6" x14ac:dyDescent="0.3">
      <c r="D4081" s="11" t="str">
        <f>(IF(B4081=Локализация!$C$64,1,IF(B4081=Локализация!$C$65,2,IF(B4081=Локализация!$C$66,3,IF(B4081=Локализация!$C$67,4,IF(B4081=Локализация!$C$68,5,IF(OR(B4081=1,B4081=2,B4081=3,B4081=4,B4081=5),B4081,"")))))))</f>
        <v/>
      </c>
      <c r="E4081" s="11" t="str">
        <f>(IF(C4081=Локализация!$C$70,1,IF(C4081=Локализация!$C$71,2,IF(C4081=Локализация!$C$72,3,IF(C4081=Локализация!$C$73,4,IF(C4081=Локализация!$C$74,5,IF(OR(C4081=1,C4081=2,C4081=3,C4081=4,C4081=5),C4081,"")))))))</f>
        <v/>
      </c>
      <c r="F4081" s="55" t="e">
        <f t="shared" si="77"/>
        <v>#VALUE!</v>
      </c>
    </row>
    <row r="4082" spans="4:6" x14ac:dyDescent="0.3">
      <c r="D4082" s="11" t="str">
        <f>(IF(B4082=Локализация!$C$64,1,IF(B4082=Локализация!$C$65,2,IF(B4082=Локализация!$C$66,3,IF(B4082=Локализация!$C$67,4,IF(B4082=Локализация!$C$68,5,IF(OR(B4082=1,B4082=2,B4082=3,B4082=4,B4082=5),B4082,"")))))))</f>
        <v/>
      </c>
      <c r="E4082" s="11" t="str">
        <f>(IF(C4082=Локализация!$C$70,1,IF(C4082=Локализация!$C$71,2,IF(C4082=Локализация!$C$72,3,IF(C4082=Локализация!$C$73,4,IF(C4082=Локализация!$C$74,5,IF(OR(C4082=1,C4082=2,C4082=3,C4082=4,C4082=5),C4082,"")))))))</f>
        <v/>
      </c>
      <c r="F4082" s="55" t="e">
        <f t="shared" si="77"/>
        <v>#VALUE!</v>
      </c>
    </row>
    <row r="4083" spans="4:6" x14ac:dyDescent="0.3">
      <c r="D4083" s="11" t="str">
        <f>(IF(B4083=Локализация!$C$64,1,IF(B4083=Локализация!$C$65,2,IF(B4083=Локализация!$C$66,3,IF(B4083=Локализация!$C$67,4,IF(B4083=Локализация!$C$68,5,IF(OR(B4083=1,B4083=2,B4083=3,B4083=4,B4083=5),B4083,"")))))))</f>
        <v/>
      </c>
      <c r="E4083" s="11" t="str">
        <f>(IF(C4083=Локализация!$C$70,1,IF(C4083=Локализация!$C$71,2,IF(C4083=Локализация!$C$72,3,IF(C4083=Локализация!$C$73,4,IF(C4083=Локализация!$C$74,5,IF(OR(C4083=1,C4083=2,C4083=3,C4083=4,C4083=5),C4083,"")))))))</f>
        <v/>
      </c>
      <c r="F4083" s="55" t="e">
        <f t="shared" si="77"/>
        <v>#VALUE!</v>
      </c>
    </row>
    <row r="4084" spans="4:6" x14ac:dyDescent="0.3">
      <c r="D4084" s="11" t="str">
        <f>(IF(B4084=Локализация!$C$64,1,IF(B4084=Локализация!$C$65,2,IF(B4084=Локализация!$C$66,3,IF(B4084=Локализация!$C$67,4,IF(B4084=Локализация!$C$68,5,IF(OR(B4084=1,B4084=2,B4084=3,B4084=4,B4084=5),B4084,"")))))))</f>
        <v/>
      </c>
      <c r="E4084" s="11" t="str">
        <f>(IF(C4084=Локализация!$C$70,1,IF(C4084=Локализация!$C$71,2,IF(C4084=Локализация!$C$72,3,IF(C4084=Локализация!$C$73,4,IF(C4084=Локализация!$C$74,5,IF(OR(C4084=1,C4084=2,C4084=3,C4084=4,C4084=5),C4084,"")))))))</f>
        <v/>
      </c>
      <c r="F4084" s="55" t="e">
        <f t="shared" si="77"/>
        <v>#VALUE!</v>
      </c>
    </row>
    <row r="4085" spans="4:6" x14ac:dyDescent="0.3">
      <c r="D4085" s="11" t="str">
        <f>(IF(B4085=Локализация!$C$64,1,IF(B4085=Локализация!$C$65,2,IF(B4085=Локализация!$C$66,3,IF(B4085=Локализация!$C$67,4,IF(B4085=Локализация!$C$68,5,IF(OR(B4085=1,B4085=2,B4085=3,B4085=4,B4085=5),B4085,"")))))))</f>
        <v/>
      </c>
      <c r="E4085" s="11" t="str">
        <f>(IF(C4085=Локализация!$C$70,1,IF(C4085=Локализация!$C$71,2,IF(C4085=Локализация!$C$72,3,IF(C4085=Локализация!$C$73,4,IF(C4085=Локализация!$C$74,5,IF(OR(C4085=1,C4085=2,C4085=3,C4085=4,C4085=5),C4085,"")))))))</f>
        <v/>
      </c>
      <c r="F4085" s="55" t="e">
        <f t="shared" si="77"/>
        <v>#VALUE!</v>
      </c>
    </row>
    <row r="4086" spans="4:6" x14ac:dyDescent="0.3">
      <c r="D4086" s="11" t="str">
        <f>(IF(B4086=Локализация!$C$64,1,IF(B4086=Локализация!$C$65,2,IF(B4086=Локализация!$C$66,3,IF(B4086=Локализация!$C$67,4,IF(B4086=Локализация!$C$68,5,IF(OR(B4086=1,B4086=2,B4086=3,B4086=4,B4086=5),B4086,"")))))))</f>
        <v/>
      </c>
      <c r="E4086" s="11" t="str">
        <f>(IF(C4086=Локализация!$C$70,1,IF(C4086=Локализация!$C$71,2,IF(C4086=Локализация!$C$72,3,IF(C4086=Локализация!$C$73,4,IF(C4086=Локализация!$C$74,5,IF(OR(C4086=1,C4086=2,C4086=3,C4086=4,C4086=5),C4086,"")))))))</f>
        <v/>
      </c>
      <c r="F4086" s="55" t="e">
        <f t="shared" si="77"/>
        <v>#VALUE!</v>
      </c>
    </row>
    <row r="4087" spans="4:6" x14ac:dyDescent="0.3">
      <c r="D4087" s="11" t="str">
        <f>(IF(B4087=Локализация!$C$64,1,IF(B4087=Локализация!$C$65,2,IF(B4087=Локализация!$C$66,3,IF(B4087=Локализация!$C$67,4,IF(B4087=Локализация!$C$68,5,IF(OR(B4087=1,B4087=2,B4087=3,B4087=4,B4087=5),B4087,"")))))))</f>
        <v/>
      </c>
      <c r="E4087" s="11" t="str">
        <f>(IF(C4087=Локализация!$C$70,1,IF(C4087=Локализация!$C$71,2,IF(C4087=Локализация!$C$72,3,IF(C4087=Локализация!$C$73,4,IF(C4087=Локализация!$C$74,5,IF(OR(C4087=1,C4087=2,C4087=3,C4087=4,C4087=5),C4087,"")))))))</f>
        <v/>
      </c>
      <c r="F4087" s="55" t="e">
        <f t="shared" si="77"/>
        <v>#VALUE!</v>
      </c>
    </row>
    <row r="4088" spans="4:6" x14ac:dyDescent="0.3">
      <c r="D4088" s="11" t="str">
        <f>(IF(B4088=Локализация!$C$64,1,IF(B4088=Локализация!$C$65,2,IF(B4088=Локализация!$C$66,3,IF(B4088=Локализация!$C$67,4,IF(B4088=Локализация!$C$68,5,IF(OR(B4088=1,B4088=2,B4088=3,B4088=4,B4088=5),B4088,"")))))))</f>
        <v/>
      </c>
      <c r="E4088" s="11" t="str">
        <f>(IF(C4088=Локализация!$C$70,1,IF(C4088=Локализация!$C$71,2,IF(C4088=Локализация!$C$72,3,IF(C4088=Локализация!$C$73,4,IF(C4088=Локализация!$C$74,5,IF(OR(C4088=1,C4088=2,C4088=3,C4088=4,C4088=5),C4088,"")))))))</f>
        <v/>
      </c>
      <c r="F4088" s="55" t="e">
        <f t="shared" si="77"/>
        <v>#VALUE!</v>
      </c>
    </row>
    <row r="4089" spans="4:6" x14ac:dyDescent="0.3">
      <c r="D4089" s="11" t="str">
        <f>(IF(B4089=Локализация!$C$64,1,IF(B4089=Локализация!$C$65,2,IF(B4089=Локализация!$C$66,3,IF(B4089=Локализация!$C$67,4,IF(B4089=Локализация!$C$68,5,IF(OR(B4089=1,B4089=2,B4089=3,B4089=4,B4089=5),B4089,"")))))))</f>
        <v/>
      </c>
      <c r="E4089" s="11" t="str">
        <f>(IF(C4089=Локализация!$C$70,1,IF(C4089=Локализация!$C$71,2,IF(C4089=Локализация!$C$72,3,IF(C4089=Локализация!$C$73,4,IF(C4089=Локализация!$C$74,5,IF(OR(C4089=1,C4089=2,C4089=3,C4089=4,C4089=5),C4089,"")))))))</f>
        <v/>
      </c>
      <c r="F4089" s="55" t="e">
        <f t="shared" si="77"/>
        <v>#VALUE!</v>
      </c>
    </row>
    <row r="4090" spans="4:6" x14ac:dyDescent="0.3">
      <c r="D4090" s="11" t="str">
        <f>(IF(B4090=Локализация!$C$64,1,IF(B4090=Локализация!$C$65,2,IF(B4090=Локализация!$C$66,3,IF(B4090=Локализация!$C$67,4,IF(B4090=Локализация!$C$68,5,IF(OR(B4090=1,B4090=2,B4090=3,B4090=4,B4090=5),B4090,"")))))))</f>
        <v/>
      </c>
      <c r="E4090" s="11" t="str">
        <f>(IF(C4090=Локализация!$C$70,1,IF(C4090=Локализация!$C$71,2,IF(C4090=Локализация!$C$72,3,IF(C4090=Локализация!$C$73,4,IF(C4090=Локализация!$C$74,5,IF(OR(C4090=1,C4090=2,C4090=3,C4090=4,C4090=5),C4090,"")))))))</f>
        <v/>
      </c>
      <c r="F4090" s="55" t="e">
        <f t="shared" si="77"/>
        <v>#VALUE!</v>
      </c>
    </row>
    <row r="4091" spans="4:6" x14ac:dyDescent="0.3">
      <c r="D4091" s="11" t="str">
        <f>(IF(B4091=Локализация!$C$64,1,IF(B4091=Локализация!$C$65,2,IF(B4091=Локализация!$C$66,3,IF(B4091=Локализация!$C$67,4,IF(B4091=Локализация!$C$68,5,IF(OR(B4091=1,B4091=2,B4091=3,B4091=4,B4091=5),B4091,"")))))))</f>
        <v/>
      </c>
      <c r="E4091" s="11" t="str">
        <f>(IF(C4091=Локализация!$C$70,1,IF(C4091=Локализация!$C$71,2,IF(C4091=Локализация!$C$72,3,IF(C4091=Локализация!$C$73,4,IF(C4091=Локализация!$C$74,5,IF(OR(C4091=1,C4091=2,C4091=3,C4091=4,C4091=5),C4091,"")))))))</f>
        <v/>
      </c>
      <c r="F4091" s="55" t="e">
        <f t="shared" si="77"/>
        <v>#VALUE!</v>
      </c>
    </row>
    <row r="4092" spans="4:6" x14ac:dyDescent="0.3">
      <c r="D4092" s="11" t="str">
        <f>(IF(B4092=Локализация!$C$64,1,IF(B4092=Локализация!$C$65,2,IF(B4092=Локализация!$C$66,3,IF(B4092=Локализация!$C$67,4,IF(B4092=Локализация!$C$68,5,IF(OR(B4092=1,B4092=2,B4092=3,B4092=4,B4092=5),B4092,"")))))))</f>
        <v/>
      </c>
      <c r="E4092" s="11" t="str">
        <f>(IF(C4092=Локализация!$C$70,1,IF(C4092=Локализация!$C$71,2,IF(C4092=Локализация!$C$72,3,IF(C4092=Локализация!$C$73,4,IF(C4092=Локализация!$C$74,5,IF(OR(C4092=1,C4092=2,C4092=3,C4092=4,C4092=5),C4092,"")))))))</f>
        <v/>
      </c>
      <c r="F4092" s="55" t="e">
        <f t="shared" si="77"/>
        <v>#VALUE!</v>
      </c>
    </row>
    <row r="4093" spans="4:6" x14ac:dyDescent="0.3">
      <c r="D4093" s="11" t="str">
        <f>(IF(B4093=Локализация!$C$64,1,IF(B4093=Локализация!$C$65,2,IF(B4093=Локализация!$C$66,3,IF(B4093=Локализация!$C$67,4,IF(B4093=Локализация!$C$68,5,IF(OR(B4093=1,B4093=2,B4093=3,B4093=4,B4093=5),B4093,"")))))))</f>
        <v/>
      </c>
      <c r="E4093" s="11" t="str">
        <f>(IF(C4093=Локализация!$C$70,1,IF(C4093=Локализация!$C$71,2,IF(C4093=Локализация!$C$72,3,IF(C4093=Локализация!$C$73,4,IF(C4093=Локализация!$C$74,5,IF(OR(C4093=1,C4093=2,C4093=3,C4093=4,C4093=5),C4093,"")))))))</f>
        <v/>
      </c>
      <c r="F4093" s="55" t="e">
        <f t="shared" si="77"/>
        <v>#VALUE!</v>
      </c>
    </row>
    <row r="4094" spans="4:6" x14ac:dyDescent="0.3">
      <c r="D4094" s="11" t="str">
        <f>(IF(B4094=Локализация!$C$64,1,IF(B4094=Локализация!$C$65,2,IF(B4094=Локализация!$C$66,3,IF(B4094=Локализация!$C$67,4,IF(B4094=Локализация!$C$68,5,IF(OR(B4094=1,B4094=2,B4094=3,B4094=4,B4094=5),B4094,"")))))))</f>
        <v/>
      </c>
      <c r="E4094" s="11" t="str">
        <f>(IF(C4094=Локализация!$C$70,1,IF(C4094=Локализация!$C$71,2,IF(C4094=Локализация!$C$72,3,IF(C4094=Локализация!$C$73,4,IF(C4094=Локализация!$C$74,5,IF(OR(C4094=1,C4094=2,C4094=3,C4094=4,C4094=5),C4094,"")))))))</f>
        <v/>
      </c>
      <c r="F4094" s="55" t="e">
        <f t="shared" si="77"/>
        <v>#VALUE!</v>
      </c>
    </row>
    <row r="4095" spans="4:6" x14ac:dyDescent="0.3">
      <c r="D4095" s="11" t="str">
        <f>(IF(B4095=Локализация!$C$64,1,IF(B4095=Локализация!$C$65,2,IF(B4095=Локализация!$C$66,3,IF(B4095=Локализация!$C$67,4,IF(B4095=Локализация!$C$68,5,IF(OR(B4095=1,B4095=2,B4095=3,B4095=4,B4095=5),B4095,"")))))))</f>
        <v/>
      </c>
      <c r="E4095" s="11" t="str">
        <f>(IF(C4095=Локализация!$C$70,1,IF(C4095=Локализация!$C$71,2,IF(C4095=Локализация!$C$72,3,IF(C4095=Локализация!$C$73,4,IF(C4095=Локализация!$C$74,5,IF(OR(C4095=1,C4095=2,C4095=3,C4095=4,C4095=5),C4095,"")))))))</f>
        <v/>
      </c>
      <c r="F4095" s="55" t="e">
        <f t="shared" si="77"/>
        <v>#VALUE!</v>
      </c>
    </row>
    <row r="4096" spans="4:6" x14ac:dyDescent="0.3">
      <c r="D4096" s="11" t="str">
        <f>(IF(B4096=Локализация!$C$64,1,IF(B4096=Локализация!$C$65,2,IF(B4096=Локализация!$C$66,3,IF(B4096=Локализация!$C$67,4,IF(B4096=Локализация!$C$68,5,IF(OR(B4096=1,B4096=2,B4096=3,B4096=4,B4096=5),B4096,"")))))))</f>
        <v/>
      </c>
      <c r="E4096" s="11" t="str">
        <f>(IF(C4096=Локализация!$C$70,1,IF(C4096=Локализация!$C$71,2,IF(C4096=Локализация!$C$72,3,IF(C4096=Локализация!$C$73,4,IF(C4096=Локализация!$C$74,5,IF(OR(C4096=1,C4096=2,C4096=3,C4096=4,C4096=5),C4096,"")))))))</f>
        <v/>
      </c>
      <c r="F4096" s="55" t="e">
        <f t="shared" si="77"/>
        <v>#VALUE!</v>
      </c>
    </row>
    <row r="4097" spans="4:6" x14ac:dyDescent="0.3">
      <c r="D4097" s="11" t="str">
        <f>(IF(B4097=Локализация!$C$64,1,IF(B4097=Локализация!$C$65,2,IF(B4097=Локализация!$C$66,3,IF(B4097=Локализация!$C$67,4,IF(B4097=Локализация!$C$68,5,IF(OR(B4097=1,B4097=2,B4097=3,B4097=4,B4097=5),B4097,"")))))))</f>
        <v/>
      </c>
      <c r="E4097" s="11" t="str">
        <f>(IF(C4097=Локализация!$C$70,1,IF(C4097=Локализация!$C$71,2,IF(C4097=Локализация!$C$72,3,IF(C4097=Локализация!$C$73,4,IF(C4097=Локализация!$C$74,5,IF(OR(C4097=1,C4097=2,C4097=3,C4097=4,C4097=5),C4097,"")))))))</f>
        <v/>
      </c>
      <c r="F4097" s="55" t="e">
        <f t="shared" si="77"/>
        <v>#VALUE!</v>
      </c>
    </row>
    <row r="4098" spans="4:6" x14ac:dyDescent="0.3">
      <c r="D4098" s="11" t="str">
        <f>(IF(B4098=Локализация!$C$64,1,IF(B4098=Локализация!$C$65,2,IF(B4098=Локализация!$C$66,3,IF(B4098=Локализация!$C$67,4,IF(B4098=Локализация!$C$68,5,IF(OR(B4098=1,B4098=2,B4098=3,B4098=4,B4098=5),B4098,"")))))))</f>
        <v/>
      </c>
      <c r="E4098" s="11" t="str">
        <f>(IF(C4098=Локализация!$C$70,1,IF(C4098=Локализация!$C$71,2,IF(C4098=Локализация!$C$72,3,IF(C4098=Локализация!$C$73,4,IF(C4098=Локализация!$C$74,5,IF(OR(C4098=1,C4098=2,C4098=3,C4098=4,C4098=5),C4098,"")))))))</f>
        <v/>
      </c>
      <c r="F4098" s="55" t="e">
        <f t="shared" si="77"/>
        <v>#VALUE!</v>
      </c>
    </row>
    <row r="4099" spans="4:6" x14ac:dyDescent="0.3">
      <c r="D4099" s="11" t="str">
        <f>(IF(B4099=Локализация!$C$64,1,IF(B4099=Локализация!$C$65,2,IF(B4099=Локализация!$C$66,3,IF(B4099=Локализация!$C$67,4,IF(B4099=Локализация!$C$68,5,IF(OR(B4099=1,B4099=2,B4099=3,B4099=4,B4099=5),B4099,"")))))))</f>
        <v/>
      </c>
      <c r="E4099" s="11" t="str">
        <f>(IF(C4099=Локализация!$C$70,1,IF(C4099=Локализация!$C$71,2,IF(C4099=Локализация!$C$72,3,IF(C4099=Локализация!$C$73,4,IF(C4099=Локализация!$C$74,5,IF(OR(C4099=1,C4099=2,C4099=3,C4099=4,C4099=5),C4099,"")))))))</f>
        <v/>
      </c>
      <c r="F4099" s="55" t="e">
        <f t="shared" si="77"/>
        <v>#VALUE!</v>
      </c>
    </row>
    <row r="4100" spans="4:6" x14ac:dyDescent="0.3">
      <c r="D4100" s="11" t="str">
        <f>(IF(B4100=Локализация!$C$64,1,IF(B4100=Локализация!$C$65,2,IF(B4100=Локализация!$C$66,3,IF(B4100=Локализация!$C$67,4,IF(B4100=Локализация!$C$68,5,IF(OR(B4100=1,B4100=2,B4100=3,B4100=4,B4100=5),B4100,"")))))))</f>
        <v/>
      </c>
      <c r="E4100" s="11" t="str">
        <f>(IF(C4100=Локализация!$C$70,1,IF(C4100=Локализация!$C$71,2,IF(C4100=Локализация!$C$72,3,IF(C4100=Локализация!$C$73,4,IF(C4100=Локализация!$C$74,5,IF(OR(C4100=1,C4100=2,C4100=3,C4100=4,C4100=5),C4100,"")))))))</f>
        <v/>
      </c>
      <c r="F4100" s="55" t="e">
        <f t="shared" si="77"/>
        <v>#VALUE!</v>
      </c>
    </row>
    <row r="4101" spans="4:6" x14ac:dyDescent="0.3">
      <c r="D4101" s="11" t="str">
        <f>(IF(B4101=Локализация!$C$64,1,IF(B4101=Локализация!$C$65,2,IF(B4101=Локализация!$C$66,3,IF(B4101=Локализация!$C$67,4,IF(B4101=Локализация!$C$68,5,IF(OR(B4101=1,B4101=2,B4101=3,B4101=4,B4101=5),B4101,"")))))))</f>
        <v/>
      </c>
      <c r="E4101" s="11" t="str">
        <f>(IF(C4101=Локализация!$C$70,1,IF(C4101=Локализация!$C$71,2,IF(C4101=Локализация!$C$72,3,IF(C4101=Локализация!$C$73,4,IF(C4101=Локализация!$C$74,5,IF(OR(C4101=1,C4101=2,C4101=3,C4101=4,C4101=5),C4101,"")))))))</f>
        <v/>
      </c>
      <c r="F4101" s="55" t="e">
        <f t="shared" si="77"/>
        <v>#VALUE!</v>
      </c>
    </row>
    <row r="4102" spans="4:6" x14ac:dyDescent="0.3">
      <c r="D4102" s="11" t="str">
        <f>(IF(B4102=Локализация!$C$64,1,IF(B4102=Локализация!$C$65,2,IF(B4102=Локализация!$C$66,3,IF(B4102=Локализация!$C$67,4,IF(B4102=Локализация!$C$68,5,IF(OR(B4102=1,B4102=2,B4102=3,B4102=4,B4102=5),B4102,"")))))))</f>
        <v/>
      </c>
      <c r="E4102" s="11" t="str">
        <f>(IF(C4102=Локализация!$C$70,1,IF(C4102=Локализация!$C$71,2,IF(C4102=Локализация!$C$72,3,IF(C4102=Локализация!$C$73,4,IF(C4102=Локализация!$C$74,5,IF(OR(C4102=1,C4102=2,C4102=3,C4102=4,C4102=5),C4102,"")))))))</f>
        <v/>
      </c>
      <c r="F4102" s="55" t="e">
        <f t="shared" si="77"/>
        <v>#VALUE!</v>
      </c>
    </row>
    <row r="4103" spans="4:6" x14ac:dyDescent="0.3">
      <c r="D4103" s="11" t="str">
        <f>(IF(B4103=Локализация!$C$64,1,IF(B4103=Локализация!$C$65,2,IF(B4103=Локализация!$C$66,3,IF(B4103=Локализация!$C$67,4,IF(B4103=Локализация!$C$68,5,IF(OR(B4103=1,B4103=2,B4103=3,B4103=4,B4103=5),B4103,"")))))))</f>
        <v/>
      </c>
      <c r="E4103" s="11" t="str">
        <f>(IF(C4103=Локализация!$C$70,1,IF(C4103=Локализация!$C$71,2,IF(C4103=Локализация!$C$72,3,IF(C4103=Локализация!$C$73,4,IF(C4103=Локализация!$C$74,5,IF(OR(C4103=1,C4103=2,C4103=3,C4103=4,C4103=5),C4103,"")))))))</f>
        <v/>
      </c>
      <c r="F4103" s="55" t="e">
        <f t="shared" si="77"/>
        <v>#VALUE!</v>
      </c>
    </row>
    <row r="4104" spans="4:6" x14ac:dyDescent="0.3">
      <c r="D4104" s="11" t="str">
        <f>(IF(B4104=Локализация!$C$64,1,IF(B4104=Локализация!$C$65,2,IF(B4104=Локализация!$C$66,3,IF(B4104=Локализация!$C$67,4,IF(B4104=Локализация!$C$68,5,IF(OR(B4104=1,B4104=2,B4104=3,B4104=4,B4104=5),B4104,"")))))))</f>
        <v/>
      </c>
      <c r="E4104" s="11" t="str">
        <f>(IF(C4104=Локализация!$C$70,1,IF(C4104=Локализация!$C$71,2,IF(C4104=Локализация!$C$72,3,IF(C4104=Локализация!$C$73,4,IF(C4104=Локализация!$C$74,5,IF(OR(C4104=1,C4104=2,C4104=3,C4104=4,C4104=5),C4104,"")))))))</f>
        <v/>
      </c>
      <c r="F4104" s="55" t="e">
        <f t="shared" si="77"/>
        <v>#VALUE!</v>
      </c>
    </row>
    <row r="4105" spans="4:6" x14ac:dyDescent="0.3">
      <c r="D4105" s="11" t="str">
        <f>(IF(B4105=Локализация!$C$64,1,IF(B4105=Локализация!$C$65,2,IF(B4105=Локализация!$C$66,3,IF(B4105=Локализация!$C$67,4,IF(B4105=Локализация!$C$68,5,IF(OR(B4105=1,B4105=2,B4105=3,B4105=4,B4105=5),B4105,"")))))))</f>
        <v/>
      </c>
      <c r="E4105" s="11" t="str">
        <f>(IF(C4105=Локализация!$C$70,1,IF(C4105=Локализация!$C$71,2,IF(C4105=Локализация!$C$72,3,IF(C4105=Локализация!$C$73,4,IF(C4105=Локализация!$C$74,5,IF(OR(C4105=1,C4105=2,C4105=3,C4105=4,C4105=5),C4105,"")))))))</f>
        <v/>
      </c>
      <c r="F4105" s="55" t="e">
        <f t="shared" si="77"/>
        <v>#VALUE!</v>
      </c>
    </row>
    <row r="4106" spans="4:6" x14ac:dyDescent="0.3">
      <c r="D4106" s="11" t="str">
        <f>(IF(B4106=Локализация!$C$64,1,IF(B4106=Локализация!$C$65,2,IF(B4106=Локализация!$C$66,3,IF(B4106=Локализация!$C$67,4,IF(B4106=Локализация!$C$68,5,IF(OR(B4106=1,B4106=2,B4106=3,B4106=4,B4106=5),B4106,"")))))))</f>
        <v/>
      </c>
      <c r="E4106" s="11" t="str">
        <f>(IF(C4106=Локализация!$C$70,1,IF(C4106=Локализация!$C$71,2,IF(C4106=Локализация!$C$72,3,IF(C4106=Локализация!$C$73,4,IF(C4106=Локализация!$C$74,5,IF(OR(C4106=1,C4106=2,C4106=3,C4106=4,C4106=5),C4106,"")))))))</f>
        <v/>
      </c>
      <c r="F4106" s="55" t="e">
        <f t="shared" si="77"/>
        <v>#VALUE!</v>
      </c>
    </row>
    <row r="4107" spans="4:6" x14ac:dyDescent="0.3">
      <c r="D4107" s="11" t="str">
        <f>(IF(B4107=Локализация!$C$64,1,IF(B4107=Локализация!$C$65,2,IF(B4107=Локализация!$C$66,3,IF(B4107=Локализация!$C$67,4,IF(B4107=Локализация!$C$68,5,IF(OR(B4107=1,B4107=2,B4107=3,B4107=4,B4107=5),B4107,"")))))))</f>
        <v/>
      </c>
      <c r="E4107" s="11" t="str">
        <f>(IF(C4107=Локализация!$C$70,1,IF(C4107=Локализация!$C$71,2,IF(C4107=Локализация!$C$72,3,IF(C4107=Локализация!$C$73,4,IF(C4107=Локализация!$C$74,5,IF(OR(C4107=1,C4107=2,C4107=3,C4107=4,C4107=5),C4107,"")))))))</f>
        <v/>
      </c>
      <c r="F4107" s="55" t="e">
        <f t="shared" si="77"/>
        <v>#VALUE!</v>
      </c>
    </row>
    <row r="4108" spans="4:6" x14ac:dyDescent="0.3">
      <c r="D4108" s="11" t="str">
        <f>(IF(B4108=Локализация!$C$64,1,IF(B4108=Локализация!$C$65,2,IF(B4108=Локализация!$C$66,3,IF(B4108=Локализация!$C$67,4,IF(B4108=Локализация!$C$68,5,IF(OR(B4108=1,B4108=2,B4108=3,B4108=4,B4108=5),B4108,"")))))))</f>
        <v/>
      </c>
      <c r="E4108" s="11" t="str">
        <f>(IF(C4108=Локализация!$C$70,1,IF(C4108=Локализация!$C$71,2,IF(C4108=Локализация!$C$72,3,IF(C4108=Локализация!$C$73,4,IF(C4108=Локализация!$C$74,5,IF(OR(C4108=1,C4108=2,C4108=3,C4108=4,C4108=5),C4108,"")))))))</f>
        <v/>
      </c>
      <c r="F4108" s="55" t="e">
        <f t="shared" si="77"/>
        <v>#VALUE!</v>
      </c>
    </row>
    <row r="4109" spans="4:6" x14ac:dyDescent="0.3">
      <c r="D4109" s="11" t="str">
        <f>(IF(B4109=Локализация!$C$64,1,IF(B4109=Локализация!$C$65,2,IF(B4109=Локализация!$C$66,3,IF(B4109=Локализация!$C$67,4,IF(B4109=Локализация!$C$68,5,IF(OR(B4109=1,B4109=2,B4109=3,B4109=4,B4109=5),B4109,"")))))))</f>
        <v/>
      </c>
      <c r="E4109" s="11" t="str">
        <f>(IF(C4109=Локализация!$C$70,1,IF(C4109=Локализация!$C$71,2,IF(C4109=Локализация!$C$72,3,IF(C4109=Локализация!$C$73,4,IF(C4109=Локализация!$C$74,5,IF(OR(C4109=1,C4109=2,C4109=3,C4109=4,C4109=5),C4109,"")))))))</f>
        <v/>
      </c>
      <c r="F4109" s="55" t="e">
        <f t="shared" si="77"/>
        <v>#VALUE!</v>
      </c>
    </row>
    <row r="4110" spans="4:6" x14ac:dyDescent="0.3">
      <c r="D4110" s="11" t="str">
        <f>(IF(B4110=Локализация!$C$64,1,IF(B4110=Локализация!$C$65,2,IF(B4110=Локализация!$C$66,3,IF(B4110=Локализация!$C$67,4,IF(B4110=Локализация!$C$68,5,IF(OR(B4110=1,B4110=2,B4110=3,B4110=4,B4110=5),B4110,"")))))))</f>
        <v/>
      </c>
      <c r="E4110" s="11" t="str">
        <f>(IF(C4110=Локализация!$C$70,1,IF(C4110=Локализация!$C$71,2,IF(C4110=Локализация!$C$72,3,IF(C4110=Локализация!$C$73,4,IF(C4110=Локализация!$C$74,5,IF(OR(C4110=1,C4110=2,C4110=3,C4110=4,C4110=5),C4110,"")))))))</f>
        <v/>
      </c>
      <c r="F4110" s="55" t="e">
        <f t="shared" si="77"/>
        <v>#VALUE!</v>
      </c>
    </row>
    <row r="4111" spans="4:6" x14ac:dyDescent="0.3">
      <c r="D4111" s="11" t="str">
        <f>(IF(B4111=Локализация!$C$64,1,IF(B4111=Локализация!$C$65,2,IF(B4111=Локализация!$C$66,3,IF(B4111=Локализация!$C$67,4,IF(B4111=Локализация!$C$68,5,IF(OR(B4111=1,B4111=2,B4111=3,B4111=4,B4111=5),B4111,"")))))))</f>
        <v/>
      </c>
      <c r="E4111" s="11" t="str">
        <f>(IF(C4111=Локализация!$C$70,1,IF(C4111=Локализация!$C$71,2,IF(C4111=Локализация!$C$72,3,IF(C4111=Локализация!$C$73,4,IF(C4111=Локализация!$C$74,5,IF(OR(C4111=1,C4111=2,C4111=3,C4111=4,C4111=5),C4111,"")))))))</f>
        <v/>
      </c>
      <c r="F4111" s="55" t="e">
        <f t="shared" si="77"/>
        <v>#VALUE!</v>
      </c>
    </row>
    <row r="4112" spans="4:6" x14ac:dyDescent="0.3">
      <c r="D4112" s="11" t="str">
        <f>(IF(B4112=Локализация!$C$64,1,IF(B4112=Локализация!$C$65,2,IF(B4112=Локализация!$C$66,3,IF(B4112=Локализация!$C$67,4,IF(B4112=Локализация!$C$68,5,IF(OR(B4112=1,B4112=2,B4112=3,B4112=4,B4112=5),B4112,"")))))))</f>
        <v/>
      </c>
      <c r="E4112" s="11" t="str">
        <f>(IF(C4112=Локализация!$C$70,1,IF(C4112=Локализация!$C$71,2,IF(C4112=Локализация!$C$72,3,IF(C4112=Локализация!$C$73,4,IF(C4112=Локализация!$C$74,5,IF(OR(C4112=1,C4112=2,C4112=3,C4112=4,C4112=5),C4112,"")))))))</f>
        <v/>
      </c>
      <c r="F4112" s="55" t="e">
        <f t="shared" si="77"/>
        <v>#VALUE!</v>
      </c>
    </row>
    <row r="4113" spans="4:6" x14ac:dyDescent="0.3">
      <c r="D4113" s="11" t="str">
        <f>(IF(B4113=Локализация!$C$64,1,IF(B4113=Локализация!$C$65,2,IF(B4113=Локализация!$C$66,3,IF(B4113=Локализация!$C$67,4,IF(B4113=Локализация!$C$68,5,IF(OR(B4113=1,B4113=2,B4113=3,B4113=4,B4113=5),B4113,"")))))))</f>
        <v/>
      </c>
      <c r="E4113" s="11" t="str">
        <f>(IF(C4113=Локализация!$C$70,1,IF(C4113=Локализация!$C$71,2,IF(C4113=Локализация!$C$72,3,IF(C4113=Локализация!$C$73,4,IF(C4113=Локализация!$C$74,5,IF(OR(C4113=1,C4113=2,C4113=3,C4113=4,C4113=5),C4113,"")))))))</f>
        <v/>
      </c>
      <c r="F4113" s="55" t="e">
        <f t="shared" si="77"/>
        <v>#VALUE!</v>
      </c>
    </row>
    <row r="4114" spans="4:6" x14ac:dyDescent="0.3">
      <c r="D4114" s="11" t="str">
        <f>(IF(B4114=Локализация!$C$64,1,IF(B4114=Локализация!$C$65,2,IF(B4114=Локализация!$C$66,3,IF(B4114=Локализация!$C$67,4,IF(B4114=Локализация!$C$68,5,IF(OR(B4114=1,B4114=2,B4114=3,B4114=4,B4114=5),B4114,"")))))))</f>
        <v/>
      </c>
      <c r="E4114" s="11" t="str">
        <f>(IF(C4114=Локализация!$C$70,1,IF(C4114=Локализация!$C$71,2,IF(C4114=Локализация!$C$72,3,IF(C4114=Локализация!$C$73,4,IF(C4114=Локализация!$C$74,5,IF(OR(C4114=1,C4114=2,C4114=3,C4114=4,C4114=5),C4114,"")))))))</f>
        <v/>
      </c>
      <c r="F4114" s="55" t="e">
        <f t="shared" si="77"/>
        <v>#VALUE!</v>
      </c>
    </row>
    <row r="4115" spans="4:6" x14ac:dyDescent="0.3">
      <c r="D4115" s="11" t="str">
        <f>(IF(B4115=Локализация!$C$64,1,IF(B4115=Локализация!$C$65,2,IF(B4115=Локализация!$C$66,3,IF(B4115=Локализация!$C$67,4,IF(B4115=Локализация!$C$68,5,IF(OR(B4115=1,B4115=2,B4115=3,B4115=4,B4115=5),B4115,"")))))))</f>
        <v/>
      </c>
      <c r="E4115" s="11" t="str">
        <f>(IF(C4115=Локализация!$C$70,1,IF(C4115=Локализация!$C$71,2,IF(C4115=Локализация!$C$72,3,IF(C4115=Локализация!$C$73,4,IF(C4115=Локализация!$C$74,5,IF(OR(C4115=1,C4115=2,C4115=3,C4115=4,C4115=5),C4115,"")))))))</f>
        <v/>
      </c>
      <c r="F4115" s="55" t="e">
        <f t="shared" si="77"/>
        <v>#VALUE!</v>
      </c>
    </row>
    <row r="4116" spans="4:6" x14ac:dyDescent="0.3">
      <c r="D4116" s="11" t="str">
        <f>(IF(B4116=Локализация!$C$64,1,IF(B4116=Локализация!$C$65,2,IF(B4116=Локализация!$C$66,3,IF(B4116=Локализация!$C$67,4,IF(B4116=Локализация!$C$68,5,IF(OR(B4116=1,B4116=2,B4116=3,B4116=4,B4116=5),B4116,"")))))))</f>
        <v/>
      </c>
      <c r="E4116" s="11" t="str">
        <f>(IF(C4116=Локализация!$C$70,1,IF(C4116=Локализация!$C$71,2,IF(C4116=Локализация!$C$72,3,IF(C4116=Локализация!$C$73,4,IF(C4116=Локализация!$C$74,5,IF(OR(C4116=1,C4116=2,C4116=3,C4116=4,C4116=5),C4116,"")))))))</f>
        <v/>
      </c>
      <c r="F4116" s="55" t="e">
        <f t="shared" si="77"/>
        <v>#VALUE!</v>
      </c>
    </row>
    <row r="4117" spans="4:6" x14ac:dyDescent="0.3">
      <c r="D4117" s="11" t="str">
        <f>(IF(B4117=Локализация!$C$64,1,IF(B4117=Локализация!$C$65,2,IF(B4117=Локализация!$C$66,3,IF(B4117=Локализация!$C$67,4,IF(B4117=Локализация!$C$68,5,IF(OR(B4117=1,B4117=2,B4117=3,B4117=4,B4117=5),B4117,"")))))))</f>
        <v/>
      </c>
      <c r="E4117" s="11" t="str">
        <f>(IF(C4117=Локализация!$C$70,1,IF(C4117=Локализация!$C$71,2,IF(C4117=Локализация!$C$72,3,IF(C4117=Локализация!$C$73,4,IF(C4117=Локализация!$C$74,5,IF(OR(C4117=1,C4117=2,C4117=3,C4117=4,C4117=5),C4117,"")))))))</f>
        <v/>
      </c>
      <c r="F4117" s="55" t="e">
        <f t="shared" si="77"/>
        <v>#VALUE!</v>
      </c>
    </row>
    <row r="4118" spans="4:6" x14ac:dyDescent="0.3">
      <c r="D4118" s="11" t="str">
        <f>(IF(B4118=Локализация!$C$64,1,IF(B4118=Локализация!$C$65,2,IF(B4118=Локализация!$C$66,3,IF(B4118=Локализация!$C$67,4,IF(B4118=Локализация!$C$68,5,IF(OR(B4118=1,B4118=2,B4118=3,B4118=4,B4118=5),B4118,"")))))))</f>
        <v/>
      </c>
      <c r="E4118" s="11" t="str">
        <f>(IF(C4118=Локализация!$C$70,1,IF(C4118=Локализация!$C$71,2,IF(C4118=Локализация!$C$72,3,IF(C4118=Локализация!$C$73,4,IF(C4118=Локализация!$C$74,5,IF(OR(C4118=1,C4118=2,C4118=3,C4118=4,C4118=5),C4118,"")))))))</f>
        <v/>
      </c>
      <c r="F4118" s="55" t="e">
        <f t="shared" si="77"/>
        <v>#VALUE!</v>
      </c>
    </row>
    <row r="4119" spans="4:6" x14ac:dyDescent="0.3">
      <c r="D4119" s="11" t="str">
        <f>(IF(B4119=Локализация!$C$64,1,IF(B4119=Локализация!$C$65,2,IF(B4119=Локализация!$C$66,3,IF(B4119=Локализация!$C$67,4,IF(B4119=Локализация!$C$68,5,IF(OR(B4119=1,B4119=2,B4119=3,B4119=4,B4119=5),B4119,"")))))))</f>
        <v/>
      </c>
      <c r="E4119" s="11" t="str">
        <f>(IF(C4119=Локализация!$C$70,1,IF(C4119=Локализация!$C$71,2,IF(C4119=Локализация!$C$72,3,IF(C4119=Локализация!$C$73,4,IF(C4119=Локализация!$C$74,5,IF(OR(C4119=1,C4119=2,C4119=3,C4119=4,C4119=5),C4119,"")))))))</f>
        <v/>
      </c>
      <c r="F4119" s="55" t="e">
        <f t="shared" si="77"/>
        <v>#VALUE!</v>
      </c>
    </row>
    <row r="4120" spans="4:6" x14ac:dyDescent="0.3">
      <c r="D4120" s="11" t="str">
        <f>(IF(B4120=Локализация!$C$64,1,IF(B4120=Локализация!$C$65,2,IF(B4120=Локализация!$C$66,3,IF(B4120=Локализация!$C$67,4,IF(B4120=Локализация!$C$68,5,IF(OR(B4120=1,B4120=2,B4120=3,B4120=4,B4120=5),B4120,"")))))))</f>
        <v/>
      </c>
      <c r="E4120" s="11" t="str">
        <f>(IF(C4120=Локализация!$C$70,1,IF(C4120=Локализация!$C$71,2,IF(C4120=Локализация!$C$72,3,IF(C4120=Локализация!$C$73,4,IF(C4120=Локализация!$C$74,5,IF(OR(C4120=1,C4120=2,C4120=3,C4120=4,C4120=5),C4120,"")))))))</f>
        <v/>
      </c>
      <c r="F4120" s="55" t="e">
        <f t="shared" si="77"/>
        <v>#VALUE!</v>
      </c>
    </row>
    <row r="4121" spans="4:6" x14ac:dyDescent="0.3">
      <c r="D4121" s="11" t="str">
        <f>(IF(B4121=Локализация!$C$64,1,IF(B4121=Локализация!$C$65,2,IF(B4121=Локализация!$C$66,3,IF(B4121=Локализация!$C$67,4,IF(B4121=Локализация!$C$68,5,IF(OR(B4121=1,B4121=2,B4121=3,B4121=4,B4121=5),B4121,"")))))))</f>
        <v/>
      </c>
      <c r="E4121" s="11" t="str">
        <f>(IF(C4121=Локализация!$C$70,1,IF(C4121=Локализация!$C$71,2,IF(C4121=Локализация!$C$72,3,IF(C4121=Локализация!$C$73,4,IF(C4121=Локализация!$C$74,5,IF(OR(C4121=1,C4121=2,C4121=3,C4121=4,C4121=5),C4121,"")))))))</f>
        <v/>
      </c>
      <c r="F4121" s="55" t="e">
        <f t="shared" si="77"/>
        <v>#VALUE!</v>
      </c>
    </row>
    <row r="4122" spans="4:6" x14ac:dyDescent="0.3">
      <c r="D4122" s="11" t="str">
        <f>(IF(B4122=Локализация!$C$64,1,IF(B4122=Локализация!$C$65,2,IF(B4122=Локализация!$C$66,3,IF(B4122=Локализация!$C$67,4,IF(B4122=Локализация!$C$68,5,IF(OR(B4122=1,B4122=2,B4122=3,B4122=4,B4122=5),B4122,"")))))))</f>
        <v/>
      </c>
      <c r="E4122" s="11" t="str">
        <f>(IF(C4122=Локализация!$C$70,1,IF(C4122=Локализация!$C$71,2,IF(C4122=Локализация!$C$72,3,IF(C4122=Локализация!$C$73,4,IF(C4122=Локализация!$C$74,5,IF(OR(C4122=1,C4122=2,C4122=3,C4122=4,C4122=5),C4122,"")))))))</f>
        <v/>
      </c>
      <c r="F4122" s="55" t="e">
        <f t="shared" si="77"/>
        <v>#VALUE!</v>
      </c>
    </row>
    <row r="4123" spans="4:6" x14ac:dyDescent="0.3">
      <c r="D4123" s="11" t="str">
        <f>(IF(B4123=Локализация!$C$64,1,IF(B4123=Локализация!$C$65,2,IF(B4123=Локализация!$C$66,3,IF(B4123=Локализация!$C$67,4,IF(B4123=Локализация!$C$68,5,IF(OR(B4123=1,B4123=2,B4123=3,B4123=4,B4123=5),B4123,"")))))))</f>
        <v/>
      </c>
      <c r="E4123" s="11" t="str">
        <f>(IF(C4123=Локализация!$C$70,1,IF(C4123=Локализация!$C$71,2,IF(C4123=Локализация!$C$72,3,IF(C4123=Локализация!$C$73,4,IF(C4123=Локализация!$C$74,5,IF(OR(C4123=1,C4123=2,C4123=3,C4123=4,C4123=5),C4123,"")))))))</f>
        <v/>
      </c>
      <c r="F4123" s="55" t="e">
        <f t="shared" si="77"/>
        <v>#VALUE!</v>
      </c>
    </row>
    <row r="4124" spans="4:6" x14ac:dyDescent="0.3">
      <c r="D4124" s="11" t="str">
        <f>(IF(B4124=Локализация!$C$64,1,IF(B4124=Локализация!$C$65,2,IF(B4124=Локализация!$C$66,3,IF(B4124=Локализация!$C$67,4,IF(B4124=Локализация!$C$68,5,IF(OR(B4124=1,B4124=2,B4124=3,B4124=4,B4124=5),B4124,"")))))))</f>
        <v/>
      </c>
      <c r="E4124" s="11" t="str">
        <f>(IF(C4124=Локализация!$C$70,1,IF(C4124=Локализация!$C$71,2,IF(C4124=Локализация!$C$72,3,IF(C4124=Локализация!$C$73,4,IF(C4124=Локализация!$C$74,5,IF(OR(C4124=1,C4124=2,C4124=3,C4124=4,C4124=5),C4124,"")))))))</f>
        <v/>
      </c>
      <c r="F4124" s="55" t="e">
        <f t="shared" si="77"/>
        <v>#VALUE!</v>
      </c>
    </row>
    <row r="4125" spans="4:6" x14ac:dyDescent="0.3">
      <c r="D4125" s="11" t="str">
        <f>(IF(B4125=Локализация!$C$64,1,IF(B4125=Локализация!$C$65,2,IF(B4125=Локализация!$C$66,3,IF(B4125=Локализация!$C$67,4,IF(B4125=Локализация!$C$68,5,IF(OR(B4125=1,B4125=2,B4125=3,B4125=4,B4125=5),B4125,"")))))))</f>
        <v/>
      </c>
      <c r="E4125" s="11" t="str">
        <f>(IF(C4125=Локализация!$C$70,1,IF(C4125=Локализация!$C$71,2,IF(C4125=Локализация!$C$72,3,IF(C4125=Локализация!$C$73,4,IF(C4125=Локализация!$C$74,5,IF(OR(C4125=1,C4125=2,C4125=3,C4125=4,C4125=5),C4125,"")))))))</f>
        <v/>
      </c>
      <c r="F4125" s="55" t="e">
        <f t="shared" si="77"/>
        <v>#VALUE!</v>
      </c>
    </row>
    <row r="4126" spans="4:6" x14ac:dyDescent="0.3">
      <c r="D4126" s="11" t="str">
        <f>(IF(B4126=Локализация!$C$64,1,IF(B4126=Локализация!$C$65,2,IF(B4126=Локализация!$C$66,3,IF(B4126=Локализация!$C$67,4,IF(B4126=Локализация!$C$68,5,IF(OR(B4126=1,B4126=2,B4126=3,B4126=4,B4126=5),B4126,"")))))))</f>
        <v/>
      </c>
      <c r="E4126" s="11" t="str">
        <f>(IF(C4126=Локализация!$C$70,1,IF(C4126=Локализация!$C$71,2,IF(C4126=Локализация!$C$72,3,IF(C4126=Локализация!$C$73,4,IF(C4126=Локализация!$C$74,5,IF(OR(C4126=1,C4126=2,C4126=3,C4126=4,C4126=5),C4126,"")))))))</f>
        <v/>
      </c>
      <c r="F4126" s="55" t="e">
        <f t="shared" si="77"/>
        <v>#VALUE!</v>
      </c>
    </row>
    <row r="4127" spans="4:6" x14ac:dyDescent="0.3">
      <c r="D4127" s="11" t="str">
        <f>(IF(B4127=Локализация!$C$64,1,IF(B4127=Локализация!$C$65,2,IF(B4127=Локализация!$C$66,3,IF(B4127=Локализация!$C$67,4,IF(B4127=Локализация!$C$68,5,IF(OR(B4127=1,B4127=2,B4127=3,B4127=4,B4127=5),B4127,"")))))))</f>
        <v/>
      </c>
      <c r="E4127" s="11" t="str">
        <f>(IF(C4127=Локализация!$C$70,1,IF(C4127=Локализация!$C$71,2,IF(C4127=Локализация!$C$72,3,IF(C4127=Локализация!$C$73,4,IF(C4127=Локализация!$C$74,5,IF(OR(C4127=1,C4127=2,C4127=3,C4127=4,C4127=5),C4127,"")))))))</f>
        <v/>
      </c>
      <c r="F4127" s="55" t="e">
        <f t="shared" si="77"/>
        <v>#VALUE!</v>
      </c>
    </row>
    <row r="4128" spans="4:6" x14ac:dyDescent="0.3">
      <c r="D4128" s="11" t="str">
        <f>(IF(B4128=Локализация!$C$64,1,IF(B4128=Локализация!$C$65,2,IF(B4128=Локализация!$C$66,3,IF(B4128=Локализация!$C$67,4,IF(B4128=Локализация!$C$68,5,IF(OR(B4128=1,B4128=2,B4128=3,B4128=4,B4128=5),B4128,"")))))))</f>
        <v/>
      </c>
      <c r="E4128" s="11" t="str">
        <f>(IF(C4128=Локализация!$C$70,1,IF(C4128=Локализация!$C$71,2,IF(C4128=Локализация!$C$72,3,IF(C4128=Локализация!$C$73,4,IF(C4128=Локализация!$C$74,5,IF(OR(C4128=1,C4128=2,C4128=3,C4128=4,C4128=5),C4128,"")))))))</f>
        <v/>
      </c>
      <c r="F4128" s="55" t="e">
        <f t="shared" si="77"/>
        <v>#VALUE!</v>
      </c>
    </row>
    <row r="4129" spans="4:6" x14ac:dyDescent="0.3">
      <c r="D4129" s="11" t="str">
        <f>(IF(B4129=Локализация!$C$64,1,IF(B4129=Локализация!$C$65,2,IF(B4129=Локализация!$C$66,3,IF(B4129=Локализация!$C$67,4,IF(B4129=Локализация!$C$68,5,IF(OR(B4129=1,B4129=2,B4129=3,B4129=4,B4129=5),B4129,"")))))))</f>
        <v/>
      </c>
      <c r="E4129" s="11" t="str">
        <f>(IF(C4129=Локализация!$C$70,1,IF(C4129=Локализация!$C$71,2,IF(C4129=Локализация!$C$72,3,IF(C4129=Локализация!$C$73,4,IF(C4129=Локализация!$C$74,5,IF(OR(C4129=1,C4129=2,C4129=3,C4129=4,C4129=5),C4129,"")))))))</f>
        <v/>
      </c>
      <c r="F4129" s="55" t="e">
        <f t="shared" si="77"/>
        <v>#VALUE!</v>
      </c>
    </row>
    <row r="4130" spans="4:6" x14ac:dyDescent="0.3">
      <c r="D4130" s="11" t="str">
        <f>(IF(B4130=Локализация!$C$64,1,IF(B4130=Локализация!$C$65,2,IF(B4130=Локализация!$C$66,3,IF(B4130=Локализация!$C$67,4,IF(B4130=Локализация!$C$68,5,IF(OR(B4130=1,B4130=2,B4130=3,B4130=4,B4130=5),B4130,"")))))))</f>
        <v/>
      </c>
      <c r="E4130" s="11" t="str">
        <f>(IF(C4130=Локализация!$C$70,1,IF(C4130=Локализация!$C$71,2,IF(C4130=Локализация!$C$72,3,IF(C4130=Локализация!$C$73,4,IF(C4130=Локализация!$C$74,5,IF(OR(C4130=1,C4130=2,C4130=3,C4130=4,C4130=5),C4130,"")))))))</f>
        <v/>
      </c>
      <c r="F4130" s="55" t="e">
        <f t="shared" ref="F4130:F4193" si="78">(((D4130+E4130)-2)/8)</f>
        <v>#VALUE!</v>
      </c>
    </row>
    <row r="4131" spans="4:6" x14ac:dyDescent="0.3">
      <c r="D4131" s="11" t="str">
        <f>(IF(B4131=Локализация!$C$64,1,IF(B4131=Локализация!$C$65,2,IF(B4131=Локализация!$C$66,3,IF(B4131=Локализация!$C$67,4,IF(B4131=Локализация!$C$68,5,IF(OR(B4131=1,B4131=2,B4131=3,B4131=4,B4131=5),B4131,"")))))))</f>
        <v/>
      </c>
      <c r="E4131" s="11" t="str">
        <f>(IF(C4131=Локализация!$C$70,1,IF(C4131=Локализация!$C$71,2,IF(C4131=Локализация!$C$72,3,IF(C4131=Локализация!$C$73,4,IF(C4131=Локализация!$C$74,5,IF(OR(C4131=1,C4131=2,C4131=3,C4131=4,C4131=5),C4131,"")))))))</f>
        <v/>
      </c>
      <c r="F4131" s="55" t="e">
        <f t="shared" si="78"/>
        <v>#VALUE!</v>
      </c>
    </row>
    <row r="4132" spans="4:6" x14ac:dyDescent="0.3">
      <c r="D4132" s="11" t="str">
        <f>(IF(B4132=Локализация!$C$64,1,IF(B4132=Локализация!$C$65,2,IF(B4132=Локализация!$C$66,3,IF(B4132=Локализация!$C$67,4,IF(B4132=Локализация!$C$68,5,IF(OR(B4132=1,B4132=2,B4132=3,B4132=4,B4132=5),B4132,"")))))))</f>
        <v/>
      </c>
      <c r="E4132" s="11" t="str">
        <f>(IF(C4132=Локализация!$C$70,1,IF(C4132=Локализация!$C$71,2,IF(C4132=Локализация!$C$72,3,IF(C4132=Локализация!$C$73,4,IF(C4132=Локализация!$C$74,5,IF(OR(C4132=1,C4132=2,C4132=3,C4132=4,C4132=5),C4132,"")))))))</f>
        <v/>
      </c>
      <c r="F4132" s="55" t="e">
        <f t="shared" si="78"/>
        <v>#VALUE!</v>
      </c>
    </row>
    <row r="4133" spans="4:6" x14ac:dyDescent="0.3">
      <c r="D4133" s="11" t="str">
        <f>(IF(B4133=Локализация!$C$64,1,IF(B4133=Локализация!$C$65,2,IF(B4133=Локализация!$C$66,3,IF(B4133=Локализация!$C$67,4,IF(B4133=Локализация!$C$68,5,IF(OR(B4133=1,B4133=2,B4133=3,B4133=4,B4133=5),B4133,"")))))))</f>
        <v/>
      </c>
      <c r="E4133" s="11" t="str">
        <f>(IF(C4133=Локализация!$C$70,1,IF(C4133=Локализация!$C$71,2,IF(C4133=Локализация!$C$72,3,IF(C4133=Локализация!$C$73,4,IF(C4133=Локализация!$C$74,5,IF(OR(C4133=1,C4133=2,C4133=3,C4133=4,C4133=5),C4133,"")))))))</f>
        <v/>
      </c>
      <c r="F4133" s="55" t="e">
        <f t="shared" si="78"/>
        <v>#VALUE!</v>
      </c>
    </row>
    <row r="4134" spans="4:6" x14ac:dyDescent="0.3">
      <c r="D4134" s="11" t="str">
        <f>(IF(B4134=Локализация!$C$64,1,IF(B4134=Локализация!$C$65,2,IF(B4134=Локализация!$C$66,3,IF(B4134=Локализация!$C$67,4,IF(B4134=Локализация!$C$68,5,IF(OR(B4134=1,B4134=2,B4134=3,B4134=4,B4134=5),B4134,"")))))))</f>
        <v/>
      </c>
      <c r="E4134" s="11" t="str">
        <f>(IF(C4134=Локализация!$C$70,1,IF(C4134=Локализация!$C$71,2,IF(C4134=Локализация!$C$72,3,IF(C4134=Локализация!$C$73,4,IF(C4134=Локализация!$C$74,5,IF(OR(C4134=1,C4134=2,C4134=3,C4134=4,C4134=5),C4134,"")))))))</f>
        <v/>
      </c>
      <c r="F4134" s="55" t="e">
        <f t="shared" si="78"/>
        <v>#VALUE!</v>
      </c>
    </row>
    <row r="4135" spans="4:6" x14ac:dyDescent="0.3">
      <c r="D4135" s="11" t="str">
        <f>(IF(B4135=Локализация!$C$64,1,IF(B4135=Локализация!$C$65,2,IF(B4135=Локализация!$C$66,3,IF(B4135=Локализация!$C$67,4,IF(B4135=Локализация!$C$68,5,IF(OR(B4135=1,B4135=2,B4135=3,B4135=4,B4135=5),B4135,"")))))))</f>
        <v/>
      </c>
      <c r="E4135" s="11" t="str">
        <f>(IF(C4135=Локализация!$C$70,1,IF(C4135=Локализация!$C$71,2,IF(C4135=Локализация!$C$72,3,IF(C4135=Локализация!$C$73,4,IF(C4135=Локализация!$C$74,5,IF(OR(C4135=1,C4135=2,C4135=3,C4135=4,C4135=5),C4135,"")))))))</f>
        <v/>
      </c>
      <c r="F4135" s="55" t="e">
        <f t="shared" si="78"/>
        <v>#VALUE!</v>
      </c>
    </row>
    <row r="4136" spans="4:6" x14ac:dyDescent="0.3">
      <c r="D4136" s="11" t="str">
        <f>(IF(B4136=Локализация!$C$64,1,IF(B4136=Локализация!$C$65,2,IF(B4136=Локализация!$C$66,3,IF(B4136=Локализация!$C$67,4,IF(B4136=Локализация!$C$68,5,IF(OR(B4136=1,B4136=2,B4136=3,B4136=4,B4136=5),B4136,"")))))))</f>
        <v/>
      </c>
      <c r="E4136" s="11" t="str">
        <f>(IF(C4136=Локализация!$C$70,1,IF(C4136=Локализация!$C$71,2,IF(C4136=Локализация!$C$72,3,IF(C4136=Локализация!$C$73,4,IF(C4136=Локализация!$C$74,5,IF(OR(C4136=1,C4136=2,C4136=3,C4136=4,C4136=5),C4136,"")))))))</f>
        <v/>
      </c>
      <c r="F4136" s="55" t="e">
        <f t="shared" si="78"/>
        <v>#VALUE!</v>
      </c>
    </row>
    <row r="4137" spans="4:6" x14ac:dyDescent="0.3">
      <c r="D4137" s="11" t="str">
        <f>(IF(B4137=Локализация!$C$64,1,IF(B4137=Локализация!$C$65,2,IF(B4137=Локализация!$C$66,3,IF(B4137=Локализация!$C$67,4,IF(B4137=Локализация!$C$68,5,IF(OR(B4137=1,B4137=2,B4137=3,B4137=4,B4137=5),B4137,"")))))))</f>
        <v/>
      </c>
      <c r="E4137" s="11" t="str">
        <f>(IF(C4137=Локализация!$C$70,1,IF(C4137=Локализация!$C$71,2,IF(C4137=Локализация!$C$72,3,IF(C4137=Локализация!$C$73,4,IF(C4137=Локализация!$C$74,5,IF(OR(C4137=1,C4137=2,C4137=3,C4137=4,C4137=5),C4137,"")))))))</f>
        <v/>
      </c>
      <c r="F4137" s="55" t="e">
        <f t="shared" si="78"/>
        <v>#VALUE!</v>
      </c>
    </row>
    <row r="4138" spans="4:6" x14ac:dyDescent="0.3">
      <c r="D4138" s="11" t="str">
        <f>(IF(B4138=Локализация!$C$64,1,IF(B4138=Локализация!$C$65,2,IF(B4138=Локализация!$C$66,3,IF(B4138=Локализация!$C$67,4,IF(B4138=Локализация!$C$68,5,IF(OR(B4138=1,B4138=2,B4138=3,B4138=4,B4138=5),B4138,"")))))))</f>
        <v/>
      </c>
      <c r="E4138" s="11" t="str">
        <f>(IF(C4138=Локализация!$C$70,1,IF(C4138=Локализация!$C$71,2,IF(C4138=Локализация!$C$72,3,IF(C4138=Локализация!$C$73,4,IF(C4138=Локализация!$C$74,5,IF(OR(C4138=1,C4138=2,C4138=3,C4138=4,C4138=5),C4138,"")))))))</f>
        <v/>
      </c>
      <c r="F4138" s="55" t="e">
        <f t="shared" si="78"/>
        <v>#VALUE!</v>
      </c>
    </row>
    <row r="4139" spans="4:6" x14ac:dyDescent="0.3">
      <c r="D4139" s="11" t="str">
        <f>(IF(B4139=Локализация!$C$64,1,IF(B4139=Локализация!$C$65,2,IF(B4139=Локализация!$C$66,3,IF(B4139=Локализация!$C$67,4,IF(B4139=Локализация!$C$68,5,IF(OR(B4139=1,B4139=2,B4139=3,B4139=4,B4139=5),B4139,"")))))))</f>
        <v/>
      </c>
      <c r="E4139" s="11" t="str">
        <f>(IF(C4139=Локализация!$C$70,1,IF(C4139=Локализация!$C$71,2,IF(C4139=Локализация!$C$72,3,IF(C4139=Локализация!$C$73,4,IF(C4139=Локализация!$C$74,5,IF(OR(C4139=1,C4139=2,C4139=3,C4139=4,C4139=5),C4139,"")))))))</f>
        <v/>
      </c>
      <c r="F4139" s="55" t="e">
        <f t="shared" si="78"/>
        <v>#VALUE!</v>
      </c>
    </row>
    <row r="4140" spans="4:6" x14ac:dyDescent="0.3">
      <c r="D4140" s="11" t="str">
        <f>(IF(B4140=Локализация!$C$64,1,IF(B4140=Локализация!$C$65,2,IF(B4140=Локализация!$C$66,3,IF(B4140=Локализация!$C$67,4,IF(B4140=Локализация!$C$68,5,IF(OR(B4140=1,B4140=2,B4140=3,B4140=4,B4140=5),B4140,"")))))))</f>
        <v/>
      </c>
      <c r="E4140" s="11" t="str">
        <f>(IF(C4140=Локализация!$C$70,1,IF(C4140=Локализация!$C$71,2,IF(C4140=Локализация!$C$72,3,IF(C4140=Локализация!$C$73,4,IF(C4140=Локализация!$C$74,5,IF(OR(C4140=1,C4140=2,C4140=3,C4140=4,C4140=5),C4140,"")))))))</f>
        <v/>
      </c>
      <c r="F4140" s="55" t="e">
        <f t="shared" si="78"/>
        <v>#VALUE!</v>
      </c>
    </row>
    <row r="4141" spans="4:6" x14ac:dyDescent="0.3">
      <c r="D4141" s="11" t="str">
        <f>(IF(B4141=Локализация!$C$64,1,IF(B4141=Локализация!$C$65,2,IF(B4141=Локализация!$C$66,3,IF(B4141=Локализация!$C$67,4,IF(B4141=Локализация!$C$68,5,IF(OR(B4141=1,B4141=2,B4141=3,B4141=4,B4141=5),B4141,"")))))))</f>
        <v/>
      </c>
      <c r="E4141" s="11" t="str">
        <f>(IF(C4141=Локализация!$C$70,1,IF(C4141=Локализация!$C$71,2,IF(C4141=Локализация!$C$72,3,IF(C4141=Локализация!$C$73,4,IF(C4141=Локализация!$C$74,5,IF(OR(C4141=1,C4141=2,C4141=3,C4141=4,C4141=5),C4141,"")))))))</f>
        <v/>
      </c>
      <c r="F4141" s="55" t="e">
        <f t="shared" si="78"/>
        <v>#VALUE!</v>
      </c>
    </row>
    <row r="4142" spans="4:6" x14ac:dyDescent="0.3">
      <c r="D4142" s="11" t="str">
        <f>(IF(B4142=Локализация!$C$64,1,IF(B4142=Локализация!$C$65,2,IF(B4142=Локализация!$C$66,3,IF(B4142=Локализация!$C$67,4,IF(B4142=Локализация!$C$68,5,IF(OR(B4142=1,B4142=2,B4142=3,B4142=4,B4142=5),B4142,"")))))))</f>
        <v/>
      </c>
      <c r="E4142" s="11" t="str">
        <f>(IF(C4142=Локализация!$C$70,1,IF(C4142=Локализация!$C$71,2,IF(C4142=Локализация!$C$72,3,IF(C4142=Локализация!$C$73,4,IF(C4142=Локализация!$C$74,5,IF(OR(C4142=1,C4142=2,C4142=3,C4142=4,C4142=5),C4142,"")))))))</f>
        <v/>
      </c>
      <c r="F4142" s="55" t="e">
        <f t="shared" si="78"/>
        <v>#VALUE!</v>
      </c>
    </row>
    <row r="4143" spans="4:6" x14ac:dyDescent="0.3">
      <c r="D4143" s="11" t="str">
        <f>(IF(B4143=Локализация!$C$64,1,IF(B4143=Локализация!$C$65,2,IF(B4143=Локализация!$C$66,3,IF(B4143=Локализация!$C$67,4,IF(B4143=Локализация!$C$68,5,IF(OR(B4143=1,B4143=2,B4143=3,B4143=4,B4143=5),B4143,"")))))))</f>
        <v/>
      </c>
      <c r="E4143" s="11" t="str">
        <f>(IF(C4143=Локализация!$C$70,1,IF(C4143=Локализация!$C$71,2,IF(C4143=Локализация!$C$72,3,IF(C4143=Локализация!$C$73,4,IF(C4143=Локализация!$C$74,5,IF(OR(C4143=1,C4143=2,C4143=3,C4143=4,C4143=5),C4143,"")))))))</f>
        <v/>
      </c>
      <c r="F4143" s="55" t="e">
        <f t="shared" si="78"/>
        <v>#VALUE!</v>
      </c>
    </row>
    <row r="4144" spans="4:6" x14ac:dyDescent="0.3">
      <c r="D4144" s="11" t="str">
        <f>(IF(B4144=Локализация!$C$64,1,IF(B4144=Локализация!$C$65,2,IF(B4144=Локализация!$C$66,3,IF(B4144=Локализация!$C$67,4,IF(B4144=Локализация!$C$68,5,IF(OR(B4144=1,B4144=2,B4144=3,B4144=4,B4144=5),B4144,"")))))))</f>
        <v/>
      </c>
      <c r="E4144" s="11" t="str">
        <f>(IF(C4144=Локализация!$C$70,1,IF(C4144=Локализация!$C$71,2,IF(C4144=Локализация!$C$72,3,IF(C4144=Локализация!$C$73,4,IF(C4144=Локализация!$C$74,5,IF(OR(C4144=1,C4144=2,C4144=3,C4144=4,C4144=5),C4144,"")))))))</f>
        <v/>
      </c>
      <c r="F4144" s="55" t="e">
        <f t="shared" si="78"/>
        <v>#VALUE!</v>
      </c>
    </row>
    <row r="4145" spans="4:6" x14ac:dyDescent="0.3">
      <c r="D4145" s="11" t="str">
        <f>(IF(B4145=Локализация!$C$64,1,IF(B4145=Локализация!$C$65,2,IF(B4145=Локализация!$C$66,3,IF(B4145=Локализация!$C$67,4,IF(B4145=Локализация!$C$68,5,IF(OR(B4145=1,B4145=2,B4145=3,B4145=4,B4145=5),B4145,"")))))))</f>
        <v/>
      </c>
      <c r="E4145" s="11" t="str">
        <f>(IF(C4145=Локализация!$C$70,1,IF(C4145=Локализация!$C$71,2,IF(C4145=Локализация!$C$72,3,IF(C4145=Локализация!$C$73,4,IF(C4145=Локализация!$C$74,5,IF(OR(C4145=1,C4145=2,C4145=3,C4145=4,C4145=5),C4145,"")))))))</f>
        <v/>
      </c>
      <c r="F4145" s="55" t="e">
        <f t="shared" si="78"/>
        <v>#VALUE!</v>
      </c>
    </row>
    <row r="4146" spans="4:6" x14ac:dyDescent="0.3">
      <c r="D4146" s="11" t="str">
        <f>(IF(B4146=Локализация!$C$64,1,IF(B4146=Локализация!$C$65,2,IF(B4146=Локализация!$C$66,3,IF(B4146=Локализация!$C$67,4,IF(B4146=Локализация!$C$68,5,IF(OR(B4146=1,B4146=2,B4146=3,B4146=4,B4146=5),B4146,"")))))))</f>
        <v/>
      </c>
      <c r="E4146" s="11" t="str">
        <f>(IF(C4146=Локализация!$C$70,1,IF(C4146=Локализация!$C$71,2,IF(C4146=Локализация!$C$72,3,IF(C4146=Локализация!$C$73,4,IF(C4146=Локализация!$C$74,5,IF(OR(C4146=1,C4146=2,C4146=3,C4146=4,C4146=5),C4146,"")))))))</f>
        <v/>
      </c>
      <c r="F4146" s="55" t="e">
        <f t="shared" si="78"/>
        <v>#VALUE!</v>
      </c>
    </row>
    <row r="4147" spans="4:6" x14ac:dyDescent="0.3">
      <c r="D4147" s="11" t="str">
        <f>(IF(B4147=Локализация!$C$64,1,IF(B4147=Локализация!$C$65,2,IF(B4147=Локализация!$C$66,3,IF(B4147=Локализация!$C$67,4,IF(B4147=Локализация!$C$68,5,IF(OR(B4147=1,B4147=2,B4147=3,B4147=4,B4147=5),B4147,"")))))))</f>
        <v/>
      </c>
      <c r="E4147" s="11" t="str">
        <f>(IF(C4147=Локализация!$C$70,1,IF(C4147=Локализация!$C$71,2,IF(C4147=Локализация!$C$72,3,IF(C4147=Локализация!$C$73,4,IF(C4147=Локализация!$C$74,5,IF(OR(C4147=1,C4147=2,C4147=3,C4147=4,C4147=5),C4147,"")))))))</f>
        <v/>
      </c>
      <c r="F4147" s="55" t="e">
        <f t="shared" si="78"/>
        <v>#VALUE!</v>
      </c>
    </row>
    <row r="4148" spans="4:6" x14ac:dyDescent="0.3">
      <c r="D4148" s="11" t="str">
        <f>(IF(B4148=Локализация!$C$64,1,IF(B4148=Локализация!$C$65,2,IF(B4148=Локализация!$C$66,3,IF(B4148=Локализация!$C$67,4,IF(B4148=Локализация!$C$68,5,IF(OR(B4148=1,B4148=2,B4148=3,B4148=4,B4148=5),B4148,"")))))))</f>
        <v/>
      </c>
      <c r="E4148" s="11" t="str">
        <f>(IF(C4148=Локализация!$C$70,1,IF(C4148=Локализация!$C$71,2,IF(C4148=Локализация!$C$72,3,IF(C4148=Локализация!$C$73,4,IF(C4148=Локализация!$C$74,5,IF(OR(C4148=1,C4148=2,C4148=3,C4148=4,C4148=5),C4148,"")))))))</f>
        <v/>
      </c>
      <c r="F4148" s="55" t="e">
        <f t="shared" si="78"/>
        <v>#VALUE!</v>
      </c>
    </row>
    <row r="4149" spans="4:6" x14ac:dyDescent="0.3">
      <c r="D4149" s="11" t="str">
        <f>(IF(B4149=Локализация!$C$64,1,IF(B4149=Локализация!$C$65,2,IF(B4149=Локализация!$C$66,3,IF(B4149=Локализация!$C$67,4,IF(B4149=Локализация!$C$68,5,IF(OR(B4149=1,B4149=2,B4149=3,B4149=4,B4149=5),B4149,"")))))))</f>
        <v/>
      </c>
      <c r="E4149" s="11" t="str">
        <f>(IF(C4149=Локализация!$C$70,1,IF(C4149=Локализация!$C$71,2,IF(C4149=Локализация!$C$72,3,IF(C4149=Локализация!$C$73,4,IF(C4149=Локализация!$C$74,5,IF(OR(C4149=1,C4149=2,C4149=3,C4149=4,C4149=5),C4149,"")))))))</f>
        <v/>
      </c>
      <c r="F4149" s="55" t="e">
        <f t="shared" si="78"/>
        <v>#VALUE!</v>
      </c>
    </row>
    <row r="4150" spans="4:6" x14ac:dyDescent="0.3">
      <c r="D4150" s="11" t="str">
        <f>(IF(B4150=Локализация!$C$64,1,IF(B4150=Локализация!$C$65,2,IF(B4150=Локализация!$C$66,3,IF(B4150=Локализация!$C$67,4,IF(B4150=Локализация!$C$68,5,IF(OR(B4150=1,B4150=2,B4150=3,B4150=4,B4150=5),B4150,"")))))))</f>
        <v/>
      </c>
      <c r="E4150" s="11" t="str">
        <f>(IF(C4150=Локализация!$C$70,1,IF(C4150=Локализация!$C$71,2,IF(C4150=Локализация!$C$72,3,IF(C4150=Локализация!$C$73,4,IF(C4150=Локализация!$C$74,5,IF(OR(C4150=1,C4150=2,C4150=3,C4150=4,C4150=5),C4150,"")))))))</f>
        <v/>
      </c>
      <c r="F4150" s="55" t="e">
        <f t="shared" si="78"/>
        <v>#VALUE!</v>
      </c>
    </row>
    <row r="4151" spans="4:6" x14ac:dyDescent="0.3">
      <c r="D4151" s="11" t="str">
        <f>(IF(B4151=Локализация!$C$64,1,IF(B4151=Локализация!$C$65,2,IF(B4151=Локализация!$C$66,3,IF(B4151=Локализация!$C$67,4,IF(B4151=Локализация!$C$68,5,IF(OR(B4151=1,B4151=2,B4151=3,B4151=4,B4151=5),B4151,"")))))))</f>
        <v/>
      </c>
      <c r="E4151" s="11" t="str">
        <f>(IF(C4151=Локализация!$C$70,1,IF(C4151=Локализация!$C$71,2,IF(C4151=Локализация!$C$72,3,IF(C4151=Локализация!$C$73,4,IF(C4151=Локализация!$C$74,5,IF(OR(C4151=1,C4151=2,C4151=3,C4151=4,C4151=5),C4151,"")))))))</f>
        <v/>
      </c>
      <c r="F4151" s="55" t="e">
        <f t="shared" si="78"/>
        <v>#VALUE!</v>
      </c>
    </row>
    <row r="4152" spans="4:6" x14ac:dyDescent="0.3">
      <c r="D4152" s="11" t="str">
        <f>(IF(B4152=Локализация!$C$64,1,IF(B4152=Локализация!$C$65,2,IF(B4152=Локализация!$C$66,3,IF(B4152=Локализация!$C$67,4,IF(B4152=Локализация!$C$68,5,IF(OR(B4152=1,B4152=2,B4152=3,B4152=4,B4152=5),B4152,"")))))))</f>
        <v/>
      </c>
      <c r="E4152" s="11" t="str">
        <f>(IF(C4152=Локализация!$C$70,1,IF(C4152=Локализация!$C$71,2,IF(C4152=Локализация!$C$72,3,IF(C4152=Локализация!$C$73,4,IF(C4152=Локализация!$C$74,5,IF(OR(C4152=1,C4152=2,C4152=3,C4152=4,C4152=5),C4152,"")))))))</f>
        <v/>
      </c>
      <c r="F4152" s="55" t="e">
        <f t="shared" si="78"/>
        <v>#VALUE!</v>
      </c>
    </row>
    <row r="4153" spans="4:6" x14ac:dyDescent="0.3">
      <c r="D4153" s="11" t="str">
        <f>(IF(B4153=Локализация!$C$64,1,IF(B4153=Локализация!$C$65,2,IF(B4153=Локализация!$C$66,3,IF(B4153=Локализация!$C$67,4,IF(B4153=Локализация!$C$68,5,IF(OR(B4153=1,B4153=2,B4153=3,B4153=4,B4153=5),B4153,"")))))))</f>
        <v/>
      </c>
      <c r="E4153" s="11" t="str">
        <f>(IF(C4153=Локализация!$C$70,1,IF(C4153=Локализация!$C$71,2,IF(C4153=Локализация!$C$72,3,IF(C4153=Локализация!$C$73,4,IF(C4153=Локализация!$C$74,5,IF(OR(C4153=1,C4153=2,C4153=3,C4153=4,C4153=5),C4153,"")))))))</f>
        <v/>
      </c>
      <c r="F4153" s="55" t="e">
        <f t="shared" si="78"/>
        <v>#VALUE!</v>
      </c>
    </row>
    <row r="4154" spans="4:6" x14ac:dyDescent="0.3">
      <c r="D4154" s="11" t="str">
        <f>(IF(B4154=Локализация!$C$64,1,IF(B4154=Локализация!$C$65,2,IF(B4154=Локализация!$C$66,3,IF(B4154=Локализация!$C$67,4,IF(B4154=Локализация!$C$68,5,IF(OR(B4154=1,B4154=2,B4154=3,B4154=4,B4154=5),B4154,"")))))))</f>
        <v/>
      </c>
      <c r="E4154" s="11" t="str">
        <f>(IF(C4154=Локализация!$C$70,1,IF(C4154=Локализация!$C$71,2,IF(C4154=Локализация!$C$72,3,IF(C4154=Локализация!$C$73,4,IF(C4154=Локализация!$C$74,5,IF(OR(C4154=1,C4154=2,C4154=3,C4154=4,C4154=5),C4154,"")))))))</f>
        <v/>
      </c>
      <c r="F4154" s="55" t="e">
        <f t="shared" si="78"/>
        <v>#VALUE!</v>
      </c>
    </row>
    <row r="4155" spans="4:6" x14ac:dyDescent="0.3">
      <c r="D4155" s="11" t="str">
        <f>(IF(B4155=Локализация!$C$64,1,IF(B4155=Локализация!$C$65,2,IF(B4155=Локализация!$C$66,3,IF(B4155=Локализация!$C$67,4,IF(B4155=Локализация!$C$68,5,IF(OR(B4155=1,B4155=2,B4155=3,B4155=4,B4155=5),B4155,"")))))))</f>
        <v/>
      </c>
      <c r="E4155" s="11" t="str">
        <f>(IF(C4155=Локализация!$C$70,1,IF(C4155=Локализация!$C$71,2,IF(C4155=Локализация!$C$72,3,IF(C4155=Локализация!$C$73,4,IF(C4155=Локализация!$C$74,5,IF(OR(C4155=1,C4155=2,C4155=3,C4155=4,C4155=5),C4155,"")))))))</f>
        <v/>
      </c>
      <c r="F4155" s="55" t="e">
        <f t="shared" si="78"/>
        <v>#VALUE!</v>
      </c>
    </row>
    <row r="4156" spans="4:6" x14ac:dyDescent="0.3">
      <c r="D4156" s="11" t="str">
        <f>(IF(B4156=Локализация!$C$64,1,IF(B4156=Локализация!$C$65,2,IF(B4156=Локализация!$C$66,3,IF(B4156=Локализация!$C$67,4,IF(B4156=Локализация!$C$68,5,IF(OR(B4156=1,B4156=2,B4156=3,B4156=4,B4156=5),B4156,"")))))))</f>
        <v/>
      </c>
      <c r="E4156" s="11" t="str">
        <f>(IF(C4156=Локализация!$C$70,1,IF(C4156=Локализация!$C$71,2,IF(C4156=Локализация!$C$72,3,IF(C4156=Локализация!$C$73,4,IF(C4156=Локализация!$C$74,5,IF(OR(C4156=1,C4156=2,C4156=3,C4156=4,C4156=5),C4156,"")))))))</f>
        <v/>
      </c>
      <c r="F4156" s="55" t="e">
        <f t="shared" si="78"/>
        <v>#VALUE!</v>
      </c>
    </row>
    <row r="4157" spans="4:6" x14ac:dyDescent="0.3">
      <c r="D4157" s="11" t="str">
        <f>(IF(B4157=Локализация!$C$64,1,IF(B4157=Локализация!$C$65,2,IF(B4157=Локализация!$C$66,3,IF(B4157=Локализация!$C$67,4,IF(B4157=Локализация!$C$68,5,IF(OR(B4157=1,B4157=2,B4157=3,B4157=4,B4157=5),B4157,"")))))))</f>
        <v/>
      </c>
      <c r="E4157" s="11" t="str">
        <f>(IF(C4157=Локализация!$C$70,1,IF(C4157=Локализация!$C$71,2,IF(C4157=Локализация!$C$72,3,IF(C4157=Локализация!$C$73,4,IF(C4157=Локализация!$C$74,5,IF(OR(C4157=1,C4157=2,C4157=3,C4157=4,C4157=5),C4157,"")))))))</f>
        <v/>
      </c>
      <c r="F4157" s="55" t="e">
        <f t="shared" si="78"/>
        <v>#VALUE!</v>
      </c>
    </row>
    <row r="4158" spans="4:6" x14ac:dyDescent="0.3">
      <c r="D4158" s="11" t="str">
        <f>(IF(B4158=Локализация!$C$64,1,IF(B4158=Локализация!$C$65,2,IF(B4158=Локализация!$C$66,3,IF(B4158=Локализация!$C$67,4,IF(B4158=Локализация!$C$68,5,IF(OR(B4158=1,B4158=2,B4158=3,B4158=4,B4158=5),B4158,"")))))))</f>
        <v/>
      </c>
      <c r="E4158" s="11" t="str">
        <f>(IF(C4158=Локализация!$C$70,1,IF(C4158=Локализация!$C$71,2,IF(C4158=Локализация!$C$72,3,IF(C4158=Локализация!$C$73,4,IF(C4158=Локализация!$C$74,5,IF(OR(C4158=1,C4158=2,C4158=3,C4158=4,C4158=5),C4158,"")))))))</f>
        <v/>
      </c>
      <c r="F4158" s="55" t="e">
        <f t="shared" si="78"/>
        <v>#VALUE!</v>
      </c>
    </row>
    <row r="4159" spans="4:6" x14ac:dyDescent="0.3">
      <c r="D4159" s="11" t="str">
        <f>(IF(B4159=Локализация!$C$64,1,IF(B4159=Локализация!$C$65,2,IF(B4159=Локализация!$C$66,3,IF(B4159=Локализация!$C$67,4,IF(B4159=Локализация!$C$68,5,IF(OR(B4159=1,B4159=2,B4159=3,B4159=4,B4159=5),B4159,"")))))))</f>
        <v/>
      </c>
      <c r="E4159" s="11" t="str">
        <f>(IF(C4159=Локализация!$C$70,1,IF(C4159=Локализация!$C$71,2,IF(C4159=Локализация!$C$72,3,IF(C4159=Локализация!$C$73,4,IF(C4159=Локализация!$C$74,5,IF(OR(C4159=1,C4159=2,C4159=3,C4159=4,C4159=5),C4159,"")))))))</f>
        <v/>
      </c>
      <c r="F4159" s="55" t="e">
        <f t="shared" si="78"/>
        <v>#VALUE!</v>
      </c>
    </row>
    <row r="4160" spans="4:6" x14ac:dyDescent="0.3">
      <c r="D4160" s="11" t="str">
        <f>(IF(B4160=Локализация!$C$64,1,IF(B4160=Локализация!$C$65,2,IF(B4160=Локализация!$C$66,3,IF(B4160=Локализация!$C$67,4,IF(B4160=Локализация!$C$68,5,IF(OR(B4160=1,B4160=2,B4160=3,B4160=4,B4160=5),B4160,"")))))))</f>
        <v/>
      </c>
      <c r="E4160" s="11" t="str">
        <f>(IF(C4160=Локализация!$C$70,1,IF(C4160=Локализация!$C$71,2,IF(C4160=Локализация!$C$72,3,IF(C4160=Локализация!$C$73,4,IF(C4160=Локализация!$C$74,5,IF(OR(C4160=1,C4160=2,C4160=3,C4160=4,C4160=5),C4160,"")))))))</f>
        <v/>
      </c>
      <c r="F4160" s="55" t="e">
        <f t="shared" si="78"/>
        <v>#VALUE!</v>
      </c>
    </row>
    <row r="4161" spans="4:6" x14ac:dyDescent="0.3">
      <c r="D4161" s="11" t="str">
        <f>(IF(B4161=Локализация!$C$64,1,IF(B4161=Локализация!$C$65,2,IF(B4161=Локализация!$C$66,3,IF(B4161=Локализация!$C$67,4,IF(B4161=Локализация!$C$68,5,IF(OR(B4161=1,B4161=2,B4161=3,B4161=4,B4161=5),B4161,"")))))))</f>
        <v/>
      </c>
      <c r="E4161" s="11" t="str">
        <f>(IF(C4161=Локализация!$C$70,1,IF(C4161=Локализация!$C$71,2,IF(C4161=Локализация!$C$72,3,IF(C4161=Локализация!$C$73,4,IF(C4161=Локализация!$C$74,5,IF(OR(C4161=1,C4161=2,C4161=3,C4161=4,C4161=5),C4161,"")))))))</f>
        <v/>
      </c>
      <c r="F4161" s="55" t="e">
        <f t="shared" si="78"/>
        <v>#VALUE!</v>
      </c>
    </row>
    <row r="4162" spans="4:6" x14ac:dyDescent="0.3">
      <c r="D4162" s="11" t="str">
        <f>(IF(B4162=Локализация!$C$64,1,IF(B4162=Локализация!$C$65,2,IF(B4162=Локализация!$C$66,3,IF(B4162=Локализация!$C$67,4,IF(B4162=Локализация!$C$68,5,IF(OR(B4162=1,B4162=2,B4162=3,B4162=4,B4162=5),B4162,"")))))))</f>
        <v/>
      </c>
      <c r="E4162" s="11" t="str">
        <f>(IF(C4162=Локализация!$C$70,1,IF(C4162=Локализация!$C$71,2,IF(C4162=Локализация!$C$72,3,IF(C4162=Локализация!$C$73,4,IF(C4162=Локализация!$C$74,5,IF(OR(C4162=1,C4162=2,C4162=3,C4162=4,C4162=5),C4162,"")))))))</f>
        <v/>
      </c>
      <c r="F4162" s="55" t="e">
        <f t="shared" si="78"/>
        <v>#VALUE!</v>
      </c>
    </row>
    <row r="4163" spans="4:6" x14ac:dyDescent="0.3">
      <c r="D4163" s="11" t="str">
        <f>(IF(B4163=Локализация!$C$64,1,IF(B4163=Локализация!$C$65,2,IF(B4163=Локализация!$C$66,3,IF(B4163=Локализация!$C$67,4,IF(B4163=Локализация!$C$68,5,IF(OR(B4163=1,B4163=2,B4163=3,B4163=4,B4163=5),B4163,"")))))))</f>
        <v/>
      </c>
      <c r="E4163" s="11" t="str">
        <f>(IF(C4163=Локализация!$C$70,1,IF(C4163=Локализация!$C$71,2,IF(C4163=Локализация!$C$72,3,IF(C4163=Локализация!$C$73,4,IF(C4163=Локализация!$C$74,5,IF(OR(C4163=1,C4163=2,C4163=3,C4163=4,C4163=5),C4163,"")))))))</f>
        <v/>
      </c>
      <c r="F4163" s="55" t="e">
        <f t="shared" si="78"/>
        <v>#VALUE!</v>
      </c>
    </row>
    <row r="4164" spans="4:6" x14ac:dyDescent="0.3">
      <c r="D4164" s="11" t="str">
        <f>(IF(B4164=Локализация!$C$64,1,IF(B4164=Локализация!$C$65,2,IF(B4164=Локализация!$C$66,3,IF(B4164=Локализация!$C$67,4,IF(B4164=Локализация!$C$68,5,IF(OR(B4164=1,B4164=2,B4164=3,B4164=4,B4164=5),B4164,"")))))))</f>
        <v/>
      </c>
      <c r="E4164" s="11" t="str">
        <f>(IF(C4164=Локализация!$C$70,1,IF(C4164=Локализация!$C$71,2,IF(C4164=Локализация!$C$72,3,IF(C4164=Локализация!$C$73,4,IF(C4164=Локализация!$C$74,5,IF(OR(C4164=1,C4164=2,C4164=3,C4164=4,C4164=5),C4164,"")))))))</f>
        <v/>
      </c>
      <c r="F4164" s="55" t="e">
        <f t="shared" si="78"/>
        <v>#VALUE!</v>
      </c>
    </row>
    <row r="4165" spans="4:6" x14ac:dyDescent="0.3">
      <c r="D4165" s="11" t="str">
        <f>(IF(B4165=Локализация!$C$64,1,IF(B4165=Локализация!$C$65,2,IF(B4165=Локализация!$C$66,3,IF(B4165=Локализация!$C$67,4,IF(B4165=Локализация!$C$68,5,IF(OR(B4165=1,B4165=2,B4165=3,B4165=4,B4165=5),B4165,"")))))))</f>
        <v/>
      </c>
      <c r="E4165" s="11" t="str">
        <f>(IF(C4165=Локализация!$C$70,1,IF(C4165=Локализация!$C$71,2,IF(C4165=Локализация!$C$72,3,IF(C4165=Локализация!$C$73,4,IF(C4165=Локализация!$C$74,5,IF(OR(C4165=1,C4165=2,C4165=3,C4165=4,C4165=5),C4165,"")))))))</f>
        <v/>
      </c>
      <c r="F4165" s="55" t="e">
        <f t="shared" si="78"/>
        <v>#VALUE!</v>
      </c>
    </row>
    <row r="4166" spans="4:6" x14ac:dyDescent="0.3">
      <c r="D4166" s="11" t="str">
        <f>(IF(B4166=Локализация!$C$64,1,IF(B4166=Локализация!$C$65,2,IF(B4166=Локализация!$C$66,3,IF(B4166=Локализация!$C$67,4,IF(B4166=Локализация!$C$68,5,IF(OR(B4166=1,B4166=2,B4166=3,B4166=4,B4166=5),B4166,"")))))))</f>
        <v/>
      </c>
      <c r="E4166" s="11" t="str">
        <f>(IF(C4166=Локализация!$C$70,1,IF(C4166=Локализация!$C$71,2,IF(C4166=Локализация!$C$72,3,IF(C4166=Локализация!$C$73,4,IF(C4166=Локализация!$C$74,5,IF(OR(C4166=1,C4166=2,C4166=3,C4166=4,C4166=5),C4166,"")))))))</f>
        <v/>
      </c>
      <c r="F4166" s="55" t="e">
        <f t="shared" si="78"/>
        <v>#VALUE!</v>
      </c>
    </row>
    <row r="4167" spans="4:6" x14ac:dyDescent="0.3">
      <c r="D4167" s="11" t="str">
        <f>(IF(B4167=Локализация!$C$64,1,IF(B4167=Локализация!$C$65,2,IF(B4167=Локализация!$C$66,3,IF(B4167=Локализация!$C$67,4,IF(B4167=Локализация!$C$68,5,IF(OR(B4167=1,B4167=2,B4167=3,B4167=4,B4167=5),B4167,"")))))))</f>
        <v/>
      </c>
      <c r="E4167" s="11" t="str">
        <f>(IF(C4167=Локализация!$C$70,1,IF(C4167=Локализация!$C$71,2,IF(C4167=Локализация!$C$72,3,IF(C4167=Локализация!$C$73,4,IF(C4167=Локализация!$C$74,5,IF(OR(C4167=1,C4167=2,C4167=3,C4167=4,C4167=5),C4167,"")))))))</f>
        <v/>
      </c>
      <c r="F4167" s="55" t="e">
        <f t="shared" si="78"/>
        <v>#VALUE!</v>
      </c>
    </row>
    <row r="4168" spans="4:6" x14ac:dyDescent="0.3">
      <c r="D4168" s="11" t="str">
        <f>(IF(B4168=Локализация!$C$64,1,IF(B4168=Локализация!$C$65,2,IF(B4168=Локализация!$C$66,3,IF(B4168=Локализация!$C$67,4,IF(B4168=Локализация!$C$68,5,IF(OR(B4168=1,B4168=2,B4168=3,B4168=4,B4168=5),B4168,"")))))))</f>
        <v/>
      </c>
      <c r="E4168" s="11" t="str">
        <f>(IF(C4168=Локализация!$C$70,1,IF(C4168=Локализация!$C$71,2,IF(C4168=Локализация!$C$72,3,IF(C4168=Локализация!$C$73,4,IF(C4168=Локализация!$C$74,5,IF(OR(C4168=1,C4168=2,C4168=3,C4168=4,C4168=5),C4168,"")))))))</f>
        <v/>
      </c>
      <c r="F4168" s="55" t="e">
        <f t="shared" si="78"/>
        <v>#VALUE!</v>
      </c>
    </row>
    <row r="4169" spans="4:6" x14ac:dyDescent="0.3">
      <c r="D4169" s="11" t="str">
        <f>(IF(B4169=Локализация!$C$64,1,IF(B4169=Локализация!$C$65,2,IF(B4169=Локализация!$C$66,3,IF(B4169=Локализация!$C$67,4,IF(B4169=Локализация!$C$68,5,IF(OR(B4169=1,B4169=2,B4169=3,B4169=4,B4169=5),B4169,"")))))))</f>
        <v/>
      </c>
      <c r="E4169" s="11" t="str">
        <f>(IF(C4169=Локализация!$C$70,1,IF(C4169=Локализация!$C$71,2,IF(C4169=Локализация!$C$72,3,IF(C4169=Локализация!$C$73,4,IF(C4169=Локализация!$C$74,5,IF(OR(C4169=1,C4169=2,C4169=3,C4169=4,C4169=5),C4169,"")))))))</f>
        <v/>
      </c>
      <c r="F4169" s="55" t="e">
        <f t="shared" si="78"/>
        <v>#VALUE!</v>
      </c>
    </row>
    <row r="4170" spans="4:6" x14ac:dyDescent="0.3">
      <c r="D4170" s="11" t="str">
        <f>(IF(B4170=Локализация!$C$64,1,IF(B4170=Локализация!$C$65,2,IF(B4170=Локализация!$C$66,3,IF(B4170=Локализация!$C$67,4,IF(B4170=Локализация!$C$68,5,IF(OR(B4170=1,B4170=2,B4170=3,B4170=4,B4170=5),B4170,"")))))))</f>
        <v/>
      </c>
      <c r="E4170" s="11" t="str">
        <f>(IF(C4170=Локализация!$C$70,1,IF(C4170=Локализация!$C$71,2,IF(C4170=Локализация!$C$72,3,IF(C4170=Локализация!$C$73,4,IF(C4170=Локализация!$C$74,5,IF(OR(C4170=1,C4170=2,C4170=3,C4170=4,C4170=5),C4170,"")))))))</f>
        <v/>
      </c>
      <c r="F4170" s="55" t="e">
        <f t="shared" si="78"/>
        <v>#VALUE!</v>
      </c>
    </row>
    <row r="4171" spans="4:6" x14ac:dyDescent="0.3">
      <c r="D4171" s="11" t="str">
        <f>(IF(B4171=Локализация!$C$64,1,IF(B4171=Локализация!$C$65,2,IF(B4171=Локализация!$C$66,3,IF(B4171=Локализация!$C$67,4,IF(B4171=Локализация!$C$68,5,IF(OR(B4171=1,B4171=2,B4171=3,B4171=4,B4171=5),B4171,"")))))))</f>
        <v/>
      </c>
      <c r="E4171" s="11" t="str">
        <f>(IF(C4171=Локализация!$C$70,1,IF(C4171=Локализация!$C$71,2,IF(C4171=Локализация!$C$72,3,IF(C4171=Локализация!$C$73,4,IF(C4171=Локализация!$C$74,5,IF(OR(C4171=1,C4171=2,C4171=3,C4171=4,C4171=5),C4171,"")))))))</f>
        <v/>
      </c>
      <c r="F4171" s="55" t="e">
        <f t="shared" si="78"/>
        <v>#VALUE!</v>
      </c>
    </row>
    <row r="4172" spans="4:6" x14ac:dyDescent="0.3">
      <c r="D4172" s="11" t="str">
        <f>(IF(B4172=Локализация!$C$64,1,IF(B4172=Локализация!$C$65,2,IF(B4172=Локализация!$C$66,3,IF(B4172=Локализация!$C$67,4,IF(B4172=Локализация!$C$68,5,IF(OR(B4172=1,B4172=2,B4172=3,B4172=4,B4172=5),B4172,"")))))))</f>
        <v/>
      </c>
      <c r="E4172" s="11" t="str">
        <f>(IF(C4172=Локализация!$C$70,1,IF(C4172=Локализация!$C$71,2,IF(C4172=Локализация!$C$72,3,IF(C4172=Локализация!$C$73,4,IF(C4172=Локализация!$C$74,5,IF(OR(C4172=1,C4172=2,C4172=3,C4172=4,C4172=5),C4172,"")))))))</f>
        <v/>
      </c>
      <c r="F4172" s="55" t="e">
        <f t="shared" si="78"/>
        <v>#VALUE!</v>
      </c>
    </row>
    <row r="4173" spans="4:6" x14ac:dyDescent="0.3">
      <c r="D4173" s="11" t="str">
        <f>(IF(B4173=Локализация!$C$64,1,IF(B4173=Локализация!$C$65,2,IF(B4173=Локализация!$C$66,3,IF(B4173=Локализация!$C$67,4,IF(B4173=Локализация!$C$68,5,IF(OR(B4173=1,B4173=2,B4173=3,B4173=4,B4173=5),B4173,"")))))))</f>
        <v/>
      </c>
      <c r="E4173" s="11" t="str">
        <f>(IF(C4173=Локализация!$C$70,1,IF(C4173=Локализация!$C$71,2,IF(C4173=Локализация!$C$72,3,IF(C4173=Локализация!$C$73,4,IF(C4173=Локализация!$C$74,5,IF(OR(C4173=1,C4173=2,C4173=3,C4173=4,C4173=5),C4173,"")))))))</f>
        <v/>
      </c>
      <c r="F4173" s="55" t="e">
        <f t="shared" si="78"/>
        <v>#VALUE!</v>
      </c>
    </row>
    <row r="4174" spans="4:6" x14ac:dyDescent="0.3">
      <c r="D4174" s="11" t="str">
        <f>(IF(B4174=Локализация!$C$64,1,IF(B4174=Локализация!$C$65,2,IF(B4174=Локализация!$C$66,3,IF(B4174=Локализация!$C$67,4,IF(B4174=Локализация!$C$68,5,IF(OR(B4174=1,B4174=2,B4174=3,B4174=4,B4174=5),B4174,"")))))))</f>
        <v/>
      </c>
      <c r="E4174" s="11" t="str">
        <f>(IF(C4174=Локализация!$C$70,1,IF(C4174=Локализация!$C$71,2,IF(C4174=Локализация!$C$72,3,IF(C4174=Локализация!$C$73,4,IF(C4174=Локализация!$C$74,5,IF(OR(C4174=1,C4174=2,C4174=3,C4174=4,C4174=5),C4174,"")))))))</f>
        <v/>
      </c>
      <c r="F4174" s="55" t="e">
        <f t="shared" si="78"/>
        <v>#VALUE!</v>
      </c>
    </row>
    <row r="4175" spans="4:6" x14ac:dyDescent="0.3">
      <c r="D4175" s="11" t="str">
        <f>(IF(B4175=Локализация!$C$64,1,IF(B4175=Локализация!$C$65,2,IF(B4175=Локализация!$C$66,3,IF(B4175=Локализация!$C$67,4,IF(B4175=Локализация!$C$68,5,IF(OR(B4175=1,B4175=2,B4175=3,B4175=4,B4175=5),B4175,"")))))))</f>
        <v/>
      </c>
      <c r="E4175" s="11" t="str">
        <f>(IF(C4175=Локализация!$C$70,1,IF(C4175=Локализация!$C$71,2,IF(C4175=Локализация!$C$72,3,IF(C4175=Локализация!$C$73,4,IF(C4175=Локализация!$C$74,5,IF(OR(C4175=1,C4175=2,C4175=3,C4175=4,C4175=5),C4175,"")))))))</f>
        <v/>
      </c>
      <c r="F4175" s="55" t="e">
        <f t="shared" si="78"/>
        <v>#VALUE!</v>
      </c>
    </row>
    <row r="4176" spans="4:6" x14ac:dyDescent="0.3">
      <c r="D4176" s="11" t="str">
        <f>(IF(B4176=Локализация!$C$64,1,IF(B4176=Локализация!$C$65,2,IF(B4176=Локализация!$C$66,3,IF(B4176=Локализация!$C$67,4,IF(B4176=Локализация!$C$68,5,IF(OR(B4176=1,B4176=2,B4176=3,B4176=4,B4176=5),B4176,"")))))))</f>
        <v/>
      </c>
      <c r="E4176" s="11" t="str">
        <f>(IF(C4176=Локализация!$C$70,1,IF(C4176=Локализация!$C$71,2,IF(C4176=Локализация!$C$72,3,IF(C4176=Локализация!$C$73,4,IF(C4176=Локализация!$C$74,5,IF(OR(C4176=1,C4176=2,C4176=3,C4176=4,C4176=5),C4176,"")))))))</f>
        <v/>
      </c>
      <c r="F4176" s="55" t="e">
        <f t="shared" si="78"/>
        <v>#VALUE!</v>
      </c>
    </row>
    <row r="4177" spans="4:6" x14ac:dyDescent="0.3">
      <c r="D4177" s="11" t="str">
        <f>(IF(B4177=Локализация!$C$64,1,IF(B4177=Локализация!$C$65,2,IF(B4177=Локализация!$C$66,3,IF(B4177=Локализация!$C$67,4,IF(B4177=Локализация!$C$68,5,IF(OR(B4177=1,B4177=2,B4177=3,B4177=4,B4177=5),B4177,"")))))))</f>
        <v/>
      </c>
      <c r="E4177" s="11" t="str">
        <f>(IF(C4177=Локализация!$C$70,1,IF(C4177=Локализация!$C$71,2,IF(C4177=Локализация!$C$72,3,IF(C4177=Локализация!$C$73,4,IF(C4177=Локализация!$C$74,5,IF(OR(C4177=1,C4177=2,C4177=3,C4177=4,C4177=5),C4177,"")))))))</f>
        <v/>
      </c>
      <c r="F4177" s="55" t="e">
        <f t="shared" si="78"/>
        <v>#VALUE!</v>
      </c>
    </row>
    <row r="4178" spans="4:6" x14ac:dyDescent="0.3">
      <c r="D4178" s="11" t="str">
        <f>(IF(B4178=Локализация!$C$64,1,IF(B4178=Локализация!$C$65,2,IF(B4178=Локализация!$C$66,3,IF(B4178=Локализация!$C$67,4,IF(B4178=Локализация!$C$68,5,IF(OR(B4178=1,B4178=2,B4178=3,B4178=4,B4178=5),B4178,"")))))))</f>
        <v/>
      </c>
      <c r="E4178" s="11" t="str">
        <f>(IF(C4178=Локализация!$C$70,1,IF(C4178=Локализация!$C$71,2,IF(C4178=Локализация!$C$72,3,IF(C4178=Локализация!$C$73,4,IF(C4178=Локализация!$C$74,5,IF(OR(C4178=1,C4178=2,C4178=3,C4178=4,C4178=5),C4178,"")))))))</f>
        <v/>
      </c>
      <c r="F4178" s="55" t="e">
        <f t="shared" si="78"/>
        <v>#VALUE!</v>
      </c>
    </row>
    <row r="4179" spans="4:6" x14ac:dyDescent="0.3">
      <c r="D4179" s="11" t="str">
        <f>(IF(B4179=Локализация!$C$64,1,IF(B4179=Локализация!$C$65,2,IF(B4179=Локализация!$C$66,3,IF(B4179=Локализация!$C$67,4,IF(B4179=Локализация!$C$68,5,IF(OR(B4179=1,B4179=2,B4179=3,B4179=4,B4179=5),B4179,"")))))))</f>
        <v/>
      </c>
      <c r="E4179" s="11" t="str">
        <f>(IF(C4179=Локализация!$C$70,1,IF(C4179=Локализация!$C$71,2,IF(C4179=Локализация!$C$72,3,IF(C4179=Локализация!$C$73,4,IF(C4179=Локализация!$C$74,5,IF(OR(C4179=1,C4179=2,C4179=3,C4179=4,C4179=5),C4179,"")))))))</f>
        <v/>
      </c>
      <c r="F4179" s="55" t="e">
        <f t="shared" si="78"/>
        <v>#VALUE!</v>
      </c>
    </row>
    <row r="4180" spans="4:6" x14ac:dyDescent="0.3">
      <c r="D4180" s="11" t="str">
        <f>(IF(B4180=Локализация!$C$64,1,IF(B4180=Локализация!$C$65,2,IF(B4180=Локализация!$C$66,3,IF(B4180=Локализация!$C$67,4,IF(B4180=Локализация!$C$68,5,IF(OR(B4180=1,B4180=2,B4180=3,B4180=4,B4180=5),B4180,"")))))))</f>
        <v/>
      </c>
      <c r="E4180" s="11" t="str">
        <f>(IF(C4180=Локализация!$C$70,1,IF(C4180=Локализация!$C$71,2,IF(C4180=Локализация!$C$72,3,IF(C4180=Локализация!$C$73,4,IF(C4180=Локализация!$C$74,5,IF(OR(C4180=1,C4180=2,C4180=3,C4180=4,C4180=5),C4180,"")))))))</f>
        <v/>
      </c>
      <c r="F4180" s="55" t="e">
        <f t="shared" si="78"/>
        <v>#VALUE!</v>
      </c>
    </row>
    <row r="4181" spans="4:6" x14ac:dyDescent="0.3">
      <c r="D4181" s="11" t="str">
        <f>(IF(B4181=Локализация!$C$64,1,IF(B4181=Локализация!$C$65,2,IF(B4181=Локализация!$C$66,3,IF(B4181=Локализация!$C$67,4,IF(B4181=Локализация!$C$68,5,IF(OR(B4181=1,B4181=2,B4181=3,B4181=4,B4181=5),B4181,"")))))))</f>
        <v/>
      </c>
      <c r="E4181" s="11" t="str">
        <f>(IF(C4181=Локализация!$C$70,1,IF(C4181=Локализация!$C$71,2,IF(C4181=Локализация!$C$72,3,IF(C4181=Локализация!$C$73,4,IF(C4181=Локализация!$C$74,5,IF(OR(C4181=1,C4181=2,C4181=3,C4181=4,C4181=5),C4181,"")))))))</f>
        <v/>
      </c>
      <c r="F4181" s="55" t="e">
        <f t="shared" si="78"/>
        <v>#VALUE!</v>
      </c>
    </row>
    <row r="4182" spans="4:6" x14ac:dyDescent="0.3">
      <c r="D4182" s="11" t="str">
        <f>(IF(B4182=Локализация!$C$64,1,IF(B4182=Локализация!$C$65,2,IF(B4182=Локализация!$C$66,3,IF(B4182=Локализация!$C$67,4,IF(B4182=Локализация!$C$68,5,IF(OR(B4182=1,B4182=2,B4182=3,B4182=4,B4182=5),B4182,"")))))))</f>
        <v/>
      </c>
      <c r="E4182" s="11" t="str">
        <f>(IF(C4182=Локализация!$C$70,1,IF(C4182=Локализация!$C$71,2,IF(C4182=Локализация!$C$72,3,IF(C4182=Локализация!$C$73,4,IF(C4182=Локализация!$C$74,5,IF(OR(C4182=1,C4182=2,C4182=3,C4182=4,C4182=5),C4182,"")))))))</f>
        <v/>
      </c>
      <c r="F4182" s="55" t="e">
        <f t="shared" si="78"/>
        <v>#VALUE!</v>
      </c>
    </row>
    <row r="4183" spans="4:6" x14ac:dyDescent="0.3">
      <c r="D4183" s="11" t="str">
        <f>(IF(B4183=Локализация!$C$64,1,IF(B4183=Локализация!$C$65,2,IF(B4183=Локализация!$C$66,3,IF(B4183=Локализация!$C$67,4,IF(B4183=Локализация!$C$68,5,IF(OR(B4183=1,B4183=2,B4183=3,B4183=4,B4183=5),B4183,"")))))))</f>
        <v/>
      </c>
      <c r="E4183" s="11" t="str">
        <f>(IF(C4183=Локализация!$C$70,1,IF(C4183=Локализация!$C$71,2,IF(C4183=Локализация!$C$72,3,IF(C4183=Локализация!$C$73,4,IF(C4183=Локализация!$C$74,5,IF(OR(C4183=1,C4183=2,C4183=3,C4183=4,C4183=5),C4183,"")))))))</f>
        <v/>
      </c>
      <c r="F4183" s="55" t="e">
        <f t="shared" si="78"/>
        <v>#VALUE!</v>
      </c>
    </row>
    <row r="4184" spans="4:6" x14ac:dyDescent="0.3">
      <c r="D4184" s="11" t="str">
        <f>(IF(B4184=Локализация!$C$64,1,IF(B4184=Локализация!$C$65,2,IF(B4184=Локализация!$C$66,3,IF(B4184=Локализация!$C$67,4,IF(B4184=Локализация!$C$68,5,IF(OR(B4184=1,B4184=2,B4184=3,B4184=4,B4184=5),B4184,"")))))))</f>
        <v/>
      </c>
      <c r="E4184" s="11" t="str">
        <f>(IF(C4184=Локализация!$C$70,1,IF(C4184=Локализация!$C$71,2,IF(C4184=Локализация!$C$72,3,IF(C4184=Локализация!$C$73,4,IF(C4184=Локализация!$C$74,5,IF(OR(C4184=1,C4184=2,C4184=3,C4184=4,C4184=5),C4184,"")))))))</f>
        <v/>
      </c>
      <c r="F4184" s="55" t="e">
        <f t="shared" si="78"/>
        <v>#VALUE!</v>
      </c>
    </row>
    <row r="4185" spans="4:6" x14ac:dyDescent="0.3">
      <c r="D4185" s="11" t="str">
        <f>(IF(B4185=Локализация!$C$64,1,IF(B4185=Локализация!$C$65,2,IF(B4185=Локализация!$C$66,3,IF(B4185=Локализация!$C$67,4,IF(B4185=Локализация!$C$68,5,IF(OR(B4185=1,B4185=2,B4185=3,B4185=4,B4185=5),B4185,"")))))))</f>
        <v/>
      </c>
      <c r="E4185" s="11" t="str">
        <f>(IF(C4185=Локализация!$C$70,1,IF(C4185=Локализация!$C$71,2,IF(C4185=Локализация!$C$72,3,IF(C4185=Локализация!$C$73,4,IF(C4185=Локализация!$C$74,5,IF(OR(C4185=1,C4185=2,C4185=3,C4185=4,C4185=5),C4185,"")))))))</f>
        <v/>
      </c>
      <c r="F4185" s="55" t="e">
        <f t="shared" si="78"/>
        <v>#VALUE!</v>
      </c>
    </row>
    <row r="4186" spans="4:6" x14ac:dyDescent="0.3">
      <c r="D4186" s="11" t="str">
        <f>(IF(B4186=Локализация!$C$64,1,IF(B4186=Локализация!$C$65,2,IF(B4186=Локализация!$C$66,3,IF(B4186=Локализация!$C$67,4,IF(B4186=Локализация!$C$68,5,IF(OR(B4186=1,B4186=2,B4186=3,B4186=4,B4186=5),B4186,"")))))))</f>
        <v/>
      </c>
      <c r="E4186" s="11" t="str">
        <f>(IF(C4186=Локализация!$C$70,1,IF(C4186=Локализация!$C$71,2,IF(C4186=Локализация!$C$72,3,IF(C4186=Локализация!$C$73,4,IF(C4186=Локализация!$C$74,5,IF(OR(C4186=1,C4186=2,C4186=3,C4186=4,C4186=5),C4186,"")))))))</f>
        <v/>
      </c>
      <c r="F4186" s="55" t="e">
        <f t="shared" si="78"/>
        <v>#VALUE!</v>
      </c>
    </row>
    <row r="4187" spans="4:6" x14ac:dyDescent="0.3">
      <c r="D4187" s="11" t="str">
        <f>(IF(B4187=Локализация!$C$64,1,IF(B4187=Локализация!$C$65,2,IF(B4187=Локализация!$C$66,3,IF(B4187=Локализация!$C$67,4,IF(B4187=Локализация!$C$68,5,IF(OR(B4187=1,B4187=2,B4187=3,B4187=4,B4187=5),B4187,"")))))))</f>
        <v/>
      </c>
      <c r="E4187" s="11" t="str">
        <f>(IF(C4187=Локализация!$C$70,1,IF(C4187=Локализация!$C$71,2,IF(C4187=Локализация!$C$72,3,IF(C4187=Локализация!$C$73,4,IF(C4187=Локализация!$C$74,5,IF(OR(C4187=1,C4187=2,C4187=3,C4187=4,C4187=5),C4187,"")))))))</f>
        <v/>
      </c>
      <c r="F4187" s="55" t="e">
        <f t="shared" si="78"/>
        <v>#VALUE!</v>
      </c>
    </row>
    <row r="4188" spans="4:6" x14ac:dyDescent="0.3">
      <c r="D4188" s="11" t="str">
        <f>(IF(B4188=Локализация!$C$64,1,IF(B4188=Локализация!$C$65,2,IF(B4188=Локализация!$C$66,3,IF(B4188=Локализация!$C$67,4,IF(B4188=Локализация!$C$68,5,IF(OR(B4188=1,B4188=2,B4188=3,B4188=4,B4188=5),B4188,"")))))))</f>
        <v/>
      </c>
      <c r="E4188" s="11" t="str">
        <f>(IF(C4188=Локализация!$C$70,1,IF(C4188=Локализация!$C$71,2,IF(C4188=Локализация!$C$72,3,IF(C4188=Локализация!$C$73,4,IF(C4188=Локализация!$C$74,5,IF(OR(C4188=1,C4188=2,C4188=3,C4188=4,C4188=5),C4188,"")))))))</f>
        <v/>
      </c>
      <c r="F4188" s="55" t="e">
        <f t="shared" si="78"/>
        <v>#VALUE!</v>
      </c>
    </row>
    <row r="4189" spans="4:6" x14ac:dyDescent="0.3">
      <c r="D4189" s="11" t="str">
        <f>(IF(B4189=Локализация!$C$64,1,IF(B4189=Локализация!$C$65,2,IF(B4189=Локализация!$C$66,3,IF(B4189=Локализация!$C$67,4,IF(B4189=Локализация!$C$68,5,IF(OR(B4189=1,B4189=2,B4189=3,B4189=4,B4189=5),B4189,"")))))))</f>
        <v/>
      </c>
      <c r="E4189" s="11" t="str">
        <f>(IF(C4189=Локализация!$C$70,1,IF(C4189=Локализация!$C$71,2,IF(C4189=Локализация!$C$72,3,IF(C4189=Локализация!$C$73,4,IF(C4189=Локализация!$C$74,5,IF(OR(C4189=1,C4189=2,C4189=3,C4189=4,C4189=5),C4189,"")))))))</f>
        <v/>
      </c>
      <c r="F4189" s="55" t="e">
        <f t="shared" si="78"/>
        <v>#VALUE!</v>
      </c>
    </row>
    <row r="4190" spans="4:6" x14ac:dyDescent="0.3">
      <c r="D4190" s="11" t="str">
        <f>(IF(B4190=Локализация!$C$64,1,IF(B4190=Локализация!$C$65,2,IF(B4190=Локализация!$C$66,3,IF(B4190=Локализация!$C$67,4,IF(B4190=Локализация!$C$68,5,IF(OR(B4190=1,B4190=2,B4190=3,B4190=4,B4190=5),B4190,"")))))))</f>
        <v/>
      </c>
      <c r="E4190" s="11" t="str">
        <f>(IF(C4190=Локализация!$C$70,1,IF(C4190=Локализация!$C$71,2,IF(C4190=Локализация!$C$72,3,IF(C4190=Локализация!$C$73,4,IF(C4190=Локализация!$C$74,5,IF(OR(C4190=1,C4190=2,C4190=3,C4190=4,C4190=5),C4190,"")))))))</f>
        <v/>
      </c>
      <c r="F4190" s="55" t="e">
        <f t="shared" si="78"/>
        <v>#VALUE!</v>
      </c>
    </row>
    <row r="4191" spans="4:6" x14ac:dyDescent="0.3">
      <c r="D4191" s="11" t="str">
        <f>(IF(B4191=Локализация!$C$64,1,IF(B4191=Локализация!$C$65,2,IF(B4191=Локализация!$C$66,3,IF(B4191=Локализация!$C$67,4,IF(B4191=Локализация!$C$68,5,IF(OR(B4191=1,B4191=2,B4191=3,B4191=4,B4191=5),B4191,"")))))))</f>
        <v/>
      </c>
      <c r="E4191" s="11" t="str">
        <f>(IF(C4191=Локализация!$C$70,1,IF(C4191=Локализация!$C$71,2,IF(C4191=Локализация!$C$72,3,IF(C4191=Локализация!$C$73,4,IF(C4191=Локализация!$C$74,5,IF(OR(C4191=1,C4191=2,C4191=3,C4191=4,C4191=5),C4191,"")))))))</f>
        <v/>
      </c>
      <c r="F4191" s="55" t="e">
        <f t="shared" si="78"/>
        <v>#VALUE!</v>
      </c>
    </row>
    <row r="4192" spans="4:6" x14ac:dyDescent="0.3">
      <c r="D4192" s="11" t="str">
        <f>(IF(B4192=Локализация!$C$64,1,IF(B4192=Локализация!$C$65,2,IF(B4192=Локализация!$C$66,3,IF(B4192=Локализация!$C$67,4,IF(B4192=Локализация!$C$68,5,IF(OR(B4192=1,B4192=2,B4192=3,B4192=4,B4192=5),B4192,"")))))))</f>
        <v/>
      </c>
      <c r="E4192" s="11" t="str">
        <f>(IF(C4192=Локализация!$C$70,1,IF(C4192=Локализация!$C$71,2,IF(C4192=Локализация!$C$72,3,IF(C4192=Локализация!$C$73,4,IF(C4192=Локализация!$C$74,5,IF(OR(C4192=1,C4192=2,C4192=3,C4192=4,C4192=5),C4192,"")))))))</f>
        <v/>
      </c>
      <c r="F4192" s="55" t="e">
        <f t="shared" si="78"/>
        <v>#VALUE!</v>
      </c>
    </row>
    <row r="4193" spans="4:6" x14ac:dyDescent="0.3">
      <c r="D4193" s="11" t="str">
        <f>(IF(B4193=Локализация!$C$64,1,IF(B4193=Локализация!$C$65,2,IF(B4193=Локализация!$C$66,3,IF(B4193=Локализация!$C$67,4,IF(B4193=Локализация!$C$68,5,IF(OR(B4193=1,B4193=2,B4193=3,B4193=4,B4193=5),B4193,"")))))))</f>
        <v/>
      </c>
      <c r="E4193" s="11" t="str">
        <f>(IF(C4193=Локализация!$C$70,1,IF(C4193=Локализация!$C$71,2,IF(C4193=Локализация!$C$72,3,IF(C4193=Локализация!$C$73,4,IF(C4193=Локализация!$C$74,5,IF(OR(C4193=1,C4193=2,C4193=3,C4193=4,C4193=5),C4193,"")))))))</f>
        <v/>
      </c>
      <c r="F4193" s="55" t="e">
        <f t="shared" si="78"/>
        <v>#VALUE!</v>
      </c>
    </row>
    <row r="4194" spans="4:6" x14ac:dyDescent="0.3">
      <c r="D4194" s="11" t="str">
        <f>(IF(B4194=Локализация!$C$64,1,IF(B4194=Локализация!$C$65,2,IF(B4194=Локализация!$C$66,3,IF(B4194=Локализация!$C$67,4,IF(B4194=Локализация!$C$68,5,IF(OR(B4194=1,B4194=2,B4194=3,B4194=4,B4194=5),B4194,"")))))))</f>
        <v/>
      </c>
      <c r="E4194" s="11" t="str">
        <f>(IF(C4194=Локализация!$C$70,1,IF(C4194=Локализация!$C$71,2,IF(C4194=Локализация!$C$72,3,IF(C4194=Локализация!$C$73,4,IF(C4194=Локализация!$C$74,5,IF(OR(C4194=1,C4194=2,C4194=3,C4194=4,C4194=5),C4194,"")))))))</f>
        <v/>
      </c>
      <c r="F4194" s="55" t="e">
        <f t="shared" ref="F4194:F4257" si="79">(((D4194+E4194)-2)/8)</f>
        <v>#VALUE!</v>
      </c>
    </row>
    <row r="4195" spans="4:6" x14ac:dyDescent="0.3">
      <c r="D4195" s="11" t="str">
        <f>(IF(B4195=Локализация!$C$64,1,IF(B4195=Локализация!$C$65,2,IF(B4195=Локализация!$C$66,3,IF(B4195=Локализация!$C$67,4,IF(B4195=Локализация!$C$68,5,IF(OR(B4195=1,B4195=2,B4195=3,B4195=4,B4195=5),B4195,"")))))))</f>
        <v/>
      </c>
      <c r="E4195" s="11" t="str">
        <f>(IF(C4195=Локализация!$C$70,1,IF(C4195=Локализация!$C$71,2,IF(C4195=Локализация!$C$72,3,IF(C4195=Локализация!$C$73,4,IF(C4195=Локализация!$C$74,5,IF(OR(C4195=1,C4195=2,C4195=3,C4195=4,C4195=5),C4195,"")))))))</f>
        <v/>
      </c>
      <c r="F4195" s="55" t="e">
        <f t="shared" si="79"/>
        <v>#VALUE!</v>
      </c>
    </row>
    <row r="4196" spans="4:6" x14ac:dyDescent="0.3">
      <c r="D4196" s="11" t="str">
        <f>(IF(B4196=Локализация!$C$64,1,IF(B4196=Локализация!$C$65,2,IF(B4196=Локализация!$C$66,3,IF(B4196=Локализация!$C$67,4,IF(B4196=Локализация!$C$68,5,IF(OR(B4196=1,B4196=2,B4196=3,B4196=4,B4196=5),B4196,"")))))))</f>
        <v/>
      </c>
      <c r="E4196" s="11" t="str">
        <f>(IF(C4196=Локализация!$C$70,1,IF(C4196=Локализация!$C$71,2,IF(C4196=Локализация!$C$72,3,IF(C4196=Локализация!$C$73,4,IF(C4196=Локализация!$C$74,5,IF(OR(C4196=1,C4196=2,C4196=3,C4196=4,C4196=5),C4196,"")))))))</f>
        <v/>
      </c>
      <c r="F4196" s="55" t="e">
        <f t="shared" si="79"/>
        <v>#VALUE!</v>
      </c>
    </row>
    <row r="4197" spans="4:6" x14ac:dyDescent="0.3">
      <c r="D4197" s="11" t="str">
        <f>(IF(B4197=Локализация!$C$64,1,IF(B4197=Локализация!$C$65,2,IF(B4197=Локализация!$C$66,3,IF(B4197=Локализация!$C$67,4,IF(B4197=Локализация!$C$68,5,IF(OR(B4197=1,B4197=2,B4197=3,B4197=4,B4197=5),B4197,"")))))))</f>
        <v/>
      </c>
      <c r="E4197" s="11" t="str">
        <f>(IF(C4197=Локализация!$C$70,1,IF(C4197=Локализация!$C$71,2,IF(C4197=Локализация!$C$72,3,IF(C4197=Локализация!$C$73,4,IF(C4197=Локализация!$C$74,5,IF(OR(C4197=1,C4197=2,C4197=3,C4197=4,C4197=5),C4197,"")))))))</f>
        <v/>
      </c>
      <c r="F4197" s="55" t="e">
        <f t="shared" si="79"/>
        <v>#VALUE!</v>
      </c>
    </row>
    <row r="4198" spans="4:6" x14ac:dyDescent="0.3">
      <c r="D4198" s="11" t="str">
        <f>(IF(B4198=Локализация!$C$64,1,IF(B4198=Локализация!$C$65,2,IF(B4198=Локализация!$C$66,3,IF(B4198=Локализация!$C$67,4,IF(B4198=Локализация!$C$68,5,IF(OR(B4198=1,B4198=2,B4198=3,B4198=4,B4198=5),B4198,"")))))))</f>
        <v/>
      </c>
      <c r="E4198" s="11" t="str">
        <f>(IF(C4198=Локализация!$C$70,1,IF(C4198=Локализация!$C$71,2,IF(C4198=Локализация!$C$72,3,IF(C4198=Локализация!$C$73,4,IF(C4198=Локализация!$C$74,5,IF(OR(C4198=1,C4198=2,C4198=3,C4198=4,C4198=5),C4198,"")))))))</f>
        <v/>
      </c>
      <c r="F4198" s="55" t="e">
        <f t="shared" si="79"/>
        <v>#VALUE!</v>
      </c>
    </row>
    <row r="4199" spans="4:6" x14ac:dyDescent="0.3">
      <c r="D4199" s="11" t="str">
        <f>(IF(B4199=Локализация!$C$64,1,IF(B4199=Локализация!$C$65,2,IF(B4199=Локализация!$C$66,3,IF(B4199=Локализация!$C$67,4,IF(B4199=Локализация!$C$68,5,IF(OR(B4199=1,B4199=2,B4199=3,B4199=4,B4199=5),B4199,"")))))))</f>
        <v/>
      </c>
      <c r="E4199" s="11" t="str">
        <f>(IF(C4199=Локализация!$C$70,1,IF(C4199=Локализация!$C$71,2,IF(C4199=Локализация!$C$72,3,IF(C4199=Локализация!$C$73,4,IF(C4199=Локализация!$C$74,5,IF(OR(C4199=1,C4199=2,C4199=3,C4199=4,C4199=5),C4199,"")))))))</f>
        <v/>
      </c>
      <c r="F4199" s="55" t="e">
        <f t="shared" si="79"/>
        <v>#VALUE!</v>
      </c>
    </row>
    <row r="4200" spans="4:6" x14ac:dyDescent="0.3">
      <c r="D4200" s="11" t="str">
        <f>(IF(B4200=Локализация!$C$64,1,IF(B4200=Локализация!$C$65,2,IF(B4200=Локализация!$C$66,3,IF(B4200=Локализация!$C$67,4,IF(B4200=Локализация!$C$68,5,IF(OR(B4200=1,B4200=2,B4200=3,B4200=4,B4200=5),B4200,"")))))))</f>
        <v/>
      </c>
      <c r="E4200" s="11" t="str">
        <f>(IF(C4200=Локализация!$C$70,1,IF(C4200=Локализация!$C$71,2,IF(C4200=Локализация!$C$72,3,IF(C4200=Локализация!$C$73,4,IF(C4200=Локализация!$C$74,5,IF(OR(C4200=1,C4200=2,C4200=3,C4200=4,C4200=5),C4200,"")))))))</f>
        <v/>
      </c>
      <c r="F4200" s="55" t="e">
        <f t="shared" si="79"/>
        <v>#VALUE!</v>
      </c>
    </row>
    <row r="4201" spans="4:6" x14ac:dyDescent="0.3">
      <c r="D4201" s="11" t="str">
        <f>(IF(B4201=Локализация!$C$64,1,IF(B4201=Локализация!$C$65,2,IF(B4201=Локализация!$C$66,3,IF(B4201=Локализация!$C$67,4,IF(B4201=Локализация!$C$68,5,IF(OR(B4201=1,B4201=2,B4201=3,B4201=4,B4201=5),B4201,"")))))))</f>
        <v/>
      </c>
      <c r="E4201" s="11" t="str">
        <f>(IF(C4201=Локализация!$C$70,1,IF(C4201=Локализация!$C$71,2,IF(C4201=Локализация!$C$72,3,IF(C4201=Локализация!$C$73,4,IF(C4201=Локализация!$C$74,5,IF(OR(C4201=1,C4201=2,C4201=3,C4201=4,C4201=5),C4201,"")))))))</f>
        <v/>
      </c>
      <c r="F4201" s="55" t="e">
        <f t="shared" si="79"/>
        <v>#VALUE!</v>
      </c>
    </row>
    <row r="4202" spans="4:6" x14ac:dyDescent="0.3">
      <c r="D4202" s="11" t="str">
        <f>(IF(B4202=Локализация!$C$64,1,IF(B4202=Локализация!$C$65,2,IF(B4202=Локализация!$C$66,3,IF(B4202=Локализация!$C$67,4,IF(B4202=Локализация!$C$68,5,IF(OR(B4202=1,B4202=2,B4202=3,B4202=4,B4202=5),B4202,"")))))))</f>
        <v/>
      </c>
      <c r="E4202" s="11" t="str">
        <f>(IF(C4202=Локализация!$C$70,1,IF(C4202=Локализация!$C$71,2,IF(C4202=Локализация!$C$72,3,IF(C4202=Локализация!$C$73,4,IF(C4202=Локализация!$C$74,5,IF(OR(C4202=1,C4202=2,C4202=3,C4202=4,C4202=5),C4202,"")))))))</f>
        <v/>
      </c>
      <c r="F4202" s="55" t="e">
        <f t="shared" si="79"/>
        <v>#VALUE!</v>
      </c>
    </row>
    <row r="4203" spans="4:6" x14ac:dyDescent="0.3">
      <c r="D4203" s="11" t="str">
        <f>(IF(B4203=Локализация!$C$64,1,IF(B4203=Локализация!$C$65,2,IF(B4203=Локализация!$C$66,3,IF(B4203=Локализация!$C$67,4,IF(B4203=Локализация!$C$68,5,IF(OR(B4203=1,B4203=2,B4203=3,B4203=4,B4203=5),B4203,"")))))))</f>
        <v/>
      </c>
      <c r="E4203" s="11" t="str">
        <f>(IF(C4203=Локализация!$C$70,1,IF(C4203=Локализация!$C$71,2,IF(C4203=Локализация!$C$72,3,IF(C4203=Локализация!$C$73,4,IF(C4203=Локализация!$C$74,5,IF(OR(C4203=1,C4203=2,C4203=3,C4203=4,C4203=5),C4203,"")))))))</f>
        <v/>
      </c>
      <c r="F4203" s="55" t="e">
        <f t="shared" si="79"/>
        <v>#VALUE!</v>
      </c>
    </row>
    <row r="4204" spans="4:6" x14ac:dyDescent="0.3">
      <c r="D4204" s="11" t="str">
        <f>(IF(B4204=Локализация!$C$64,1,IF(B4204=Локализация!$C$65,2,IF(B4204=Локализация!$C$66,3,IF(B4204=Локализация!$C$67,4,IF(B4204=Локализация!$C$68,5,IF(OR(B4204=1,B4204=2,B4204=3,B4204=4,B4204=5),B4204,"")))))))</f>
        <v/>
      </c>
      <c r="E4204" s="11" t="str">
        <f>(IF(C4204=Локализация!$C$70,1,IF(C4204=Локализация!$C$71,2,IF(C4204=Локализация!$C$72,3,IF(C4204=Локализация!$C$73,4,IF(C4204=Локализация!$C$74,5,IF(OR(C4204=1,C4204=2,C4204=3,C4204=4,C4204=5),C4204,"")))))))</f>
        <v/>
      </c>
      <c r="F4204" s="55" t="e">
        <f t="shared" si="79"/>
        <v>#VALUE!</v>
      </c>
    </row>
    <row r="4205" spans="4:6" x14ac:dyDescent="0.3">
      <c r="D4205" s="11" t="str">
        <f>(IF(B4205=Локализация!$C$64,1,IF(B4205=Локализация!$C$65,2,IF(B4205=Локализация!$C$66,3,IF(B4205=Локализация!$C$67,4,IF(B4205=Локализация!$C$68,5,IF(OR(B4205=1,B4205=2,B4205=3,B4205=4,B4205=5),B4205,"")))))))</f>
        <v/>
      </c>
      <c r="E4205" s="11" t="str">
        <f>(IF(C4205=Локализация!$C$70,1,IF(C4205=Локализация!$C$71,2,IF(C4205=Локализация!$C$72,3,IF(C4205=Локализация!$C$73,4,IF(C4205=Локализация!$C$74,5,IF(OR(C4205=1,C4205=2,C4205=3,C4205=4,C4205=5),C4205,"")))))))</f>
        <v/>
      </c>
      <c r="F4205" s="55" t="e">
        <f t="shared" si="79"/>
        <v>#VALUE!</v>
      </c>
    </row>
    <row r="4206" spans="4:6" x14ac:dyDescent="0.3">
      <c r="D4206" s="11" t="str">
        <f>(IF(B4206=Локализация!$C$64,1,IF(B4206=Локализация!$C$65,2,IF(B4206=Локализация!$C$66,3,IF(B4206=Локализация!$C$67,4,IF(B4206=Локализация!$C$68,5,IF(OR(B4206=1,B4206=2,B4206=3,B4206=4,B4206=5),B4206,"")))))))</f>
        <v/>
      </c>
      <c r="E4206" s="11" t="str">
        <f>(IF(C4206=Локализация!$C$70,1,IF(C4206=Локализация!$C$71,2,IF(C4206=Локализация!$C$72,3,IF(C4206=Локализация!$C$73,4,IF(C4206=Локализация!$C$74,5,IF(OR(C4206=1,C4206=2,C4206=3,C4206=4,C4206=5),C4206,"")))))))</f>
        <v/>
      </c>
      <c r="F4206" s="55" t="e">
        <f t="shared" si="79"/>
        <v>#VALUE!</v>
      </c>
    </row>
    <row r="4207" spans="4:6" x14ac:dyDescent="0.3">
      <c r="D4207" s="11" t="str">
        <f>(IF(B4207=Локализация!$C$64,1,IF(B4207=Локализация!$C$65,2,IF(B4207=Локализация!$C$66,3,IF(B4207=Локализация!$C$67,4,IF(B4207=Локализация!$C$68,5,IF(OR(B4207=1,B4207=2,B4207=3,B4207=4,B4207=5),B4207,"")))))))</f>
        <v/>
      </c>
      <c r="E4207" s="11" t="str">
        <f>(IF(C4207=Локализация!$C$70,1,IF(C4207=Локализация!$C$71,2,IF(C4207=Локализация!$C$72,3,IF(C4207=Локализация!$C$73,4,IF(C4207=Локализация!$C$74,5,IF(OR(C4207=1,C4207=2,C4207=3,C4207=4,C4207=5),C4207,"")))))))</f>
        <v/>
      </c>
      <c r="F4207" s="55" t="e">
        <f t="shared" si="79"/>
        <v>#VALUE!</v>
      </c>
    </row>
    <row r="4208" spans="4:6" x14ac:dyDescent="0.3">
      <c r="D4208" s="11" t="str">
        <f>(IF(B4208=Локализация!$C$64,1,IF(B4208=Локализация!$C$65,2,IF(B4208=Локализация!$C$66,3,IF(B4208=Локализация!$C$67,4,IF(B4208=Локализация!$C$68,5,IF(OR(B4208=1,B4208=2,B4208=3,B4208=4,B4208=5),B4208,"")))))))</f>
        <v/>
      </c>
      <c r="E4208" s="11" t="str">
        <f>(IF(C4208=Локализация!$C$70,1,IF(C4208=Локализация!$C$71,2,IF(C4208=Локализация!$C$72,3,IF(C4208=Локализация!$C$73,4,IF(C4208=Локализация!$C$74,5,IF(OR(C4208=1,C4208=2,C4208=3,C4208=4,C4208=5),C4208,"")))))))</f>
        <v/>
      </c>
      <c r="F4208" s="55" t="e">
        <f t="shared" si="79"/>
        <v>#VALUE!</v>
      </c>
    </row>
    <row r="4209" spans="4:6" x14ac:dyDescent="0.3">
      <c r="D4209" s="11" t="str">
        <f>(IF(B4209=Локализация!$C$64,1,IF(B4209=Локализация!$C$65,2,IF(B4209=Локализация!$C$66,3,IF(B4209=Локализация!$C$67,4,IF(B4209=Локализация!$C$68,5,IF(OR(B4209=1,B4209=2,B4209=3,B4209=4,B4209=5),B4209,"")))))))</f>
        <v/>
      </c>
      <c r="E4209" s="11" t="str">
        <f>(IF(C4209=Локализация!$C$70,1,IF(C4209=Локализация!$C$71,2,IF(C4209=Локализация!$C$72,3,IF(C4209=Локализация!$C$73,4,IF(C4209=Локализация!$C$74,5,IF(OR(C4209=1,C4209=2,C4209=3,C4209=4,C4209=5),C4209,"")))))))</f>
        <v/>
      </c>
      <c r="F4209" s="55" t="e">
        <f t="shared" si="79"/>
        <v>#VALUE!</v>
      </c>
    </row>
    <row r="4210" spans="4:6" x14ac:dyDescent="0.3">
      <c r="D4210" s="11" t="str">
        <f>(IF(B4210=Локализация!$C$64,1,IF(B4210=Локализация!$C$65,2,IF(B4210=Локализация!$C$66,3,IF(B4210=Локализация!$C$67,4,IF(B4210=Локализация!$C$68,5,IF(OR(B4210=1,B4210=2,B4210=3,B4210=4,B4210=5),B4210,"")))))))</f>
        <v/>
      </c>
      <c r="E4210" s="11" t="str">
        <f>(IF(C4210=Локализация!$C$70,1,IF(C4210=Локализация!$C$71,2,IF(C4210=Локализация!$C$72,3,IF(C4210=Локализация!$C$73,4,IF(C4210=Локализация!$C$74,5,IF(OR(C4210=1,C4210=2,C4210=3,C4210=4,C4210=5),C4210,"")))))))</f>
        <v/>
      </c>
      <c r="F4210" s="55" t="e">
        <f t="shared" si="79"/>
        <v>#VALUE!</v>
      </c>
    </row>
    <row r="4211" spans="4:6" x14ac:dyDescent="0.3">
      <c r="D4211" s="11" t="str">
        <f>(IF(B4211=Локализация!$C$64,1,IF(B4211=Локализация!$C$65,2,IF(B4211=Локализация!$C$66,3,IF(B4211=Локализация!$C$67,4,IF(B4211=Локализация!$C$68,5,IF(OR(B4211=1,B4211=2,B4211=3,B4211=4,B4211=5),B4211,"")))))))</f>
        <v/>
      </c>
      <c r="E4211" s="11" t="str">
        <f>(IF(C4211=Локализация!$C$70,1,IF(C4211=Локализация!$C$71,2,IF(C4211=Локализация!$C$72,3,IF(C4211=Локализация!$C$73,4,IF(C4211=Локализация!$C$74,5,IF(OR(C4211=1,C4211=2,C4211=3,C4211=4,C4211=5),C4211,"")))))))</f>
        <v/>
      </c>
      <c r="F4211" s="55" t="e">
        <f t="shared" si="79"/>
        <v>#VALUE!</v>
      </c>
    </row>
    <row r="4212" spans="4:6" x14ac:dyDescent="0.3">
      <c r="D4212" s="11" t="str">
        <f>(IF(B4212=Локализация!$C$64,1,IF(B4212=Локализация!$C$65,2,IF(B4212=Локализация!$C$66,3,IF(B4212=Локализация!$C$67,4,IF(B4212=Локализация!$C$68,5,IF(OR(B4212=1,B4212=2,B4212=3,B4212=4,B4212=5),B4212,"")))))))</f>
        <v/>
      </c>
      <c r="E4212" s="11" t="str">
        <f>(IF(C4212=Локализация!$C$70,1,IF(C4212=Локализация!$C$71,2,IF(C4212=Локализация!$C$72,3,IF(C4212=Локализация!$C$73,4,IF(C4212=Локализация!$C$74,5,IF(OR(C4212=1,C4212=2,C4212=3,C4212=4,C4212=5),C4212,"")))))))</f>
        <v/>
      </c>
      <c r="F4212" s="55" t="e">
        <f t="shared" si="79"/>
        <v>#VALUE!</v>
      </c>
    </row>
    <row r="4213" spans="4:6" x14ac:dyDescent="0.3">
      <c r="D4213" s="11" t="str">
        <f>(IF(B4213=Локализация!$C$64,1,IF(B4213=Локализация!$C$65,2,IF(B4213=Локализация!$C$66,3,IF(B4213=Локализация!$C$67,4,IF(B4213=Локализация!$C$68,5,IF(OR(B4213=1,B4213=2,B4213=3,B4213=4,B4213=5),B4213,"")))))))</f>
        <v/>
      </c>
      <c r="E4213" s="11" t="str">
        <f>(IF(C4213=Локализация!$C$70,1,IF(C4213=Локализация!$C$71,2,IF(C4213=Локализация!$C$72,3,IF(C4213=Локализация!$C$73,4,IF(C4213=Локализация!$C$74,5,IF(OR(C4213=1,C4213=2,C4213=3,C4213=4,C4213=5),C4213,"")))))))</f>
        <v/>
      </c>
      <c r="F4213" s="55" t="e">
        <f t="shared" si="79"/>
        <v>#VALUE!</v>
      </c>
    </row>
    <row r="4214" spans="4:6" x14ac:dyDescent="0.3">
      <c r="D4214" s="11" t="str">
        <f>(IF(B4214=Локализация!$C$64,1,IF(B4214=Локализация!$C$65,2,IF(B4214=Локализация!$C$66,3,IF(B4214=Локализация!$C$67,4,IF(B4214=Локализация!$C$68,5,IF(OR(B4214=1,B4214=2,B4214=3,B4214=4,B4214=5),B4214,"")))))))</f>
        <v/>
      </c>
      <c r="E4214" s="11" t="str">
        <f>(IF(C4214=Локализация!$C$70,1,IF(C4214=Локализация!$C$71,2,IF(C4214=Локализация!$C$72,3,IF(C4214=Локализация!$C$73,4,IF(C4214=Локализация!$C$74,5,IF(OR(C4214=1,C4214=2,C4214=3,C4214=4,C4214=5),C4214,"")))))))</f>
        <v/>
      </c>
      <c r="F4214" s="55" t="e">
        <f t="shared" si="79"/>
        <v>#VALUE!</v>
      </c>
    </row>
    <row r="4215" spans="4:6" x14ac:dyDescent="0.3">
      <c r="D4215" s="11" t="str">
        <f>(IF(B4215=Локализация!$C$64,1,IF(B4215=Локализация!$C$65,2,IF(B4215=Локализация!$C$66,3,IF(B4215=Локализация!$C$67,4,IF(B4215=Локализация!$C$68,5,IF(OR(B4215=1,B4215=2,B4215=3,B4215=4,B4215=5),B4215,"")))))))</f>
        <v/>
      </c>
      <c r="E4215" s="11" t="str">
        <f>(IF(C4215=Локализация!$C$70,1,IF(C4215=Локализация!$C$71,2,IF(C4215=Локализация!$C$72,3,IF(C4215=Локализация!$C$73,4,IF(C4215=Локализация!$C$74,5,IF(OR(C4215=1,C4215=2,C4215=3,C4215=4,C4215=5),C4215,"")))))))</f>
        <v/>
      </c>
      <c r="F4215" s="55" t="e">
        <f t="shared" si="79"/>
        <v>#VALUE!</v>
      </c>
    </row>
    <row r="4216" spans="4:6" x14ac:dyDescent="0.3">
      <c r="D4216" s="11" t="str">
        <f>(IF(B4216=Локализация!$C$64,1,IF(B4216=Локализация!$C$65,2,IF(B4216=Локализация!$C$66,3,IF(B4216=Локализация!$C$67,4,IF(B4216=Локализация!$C$68,5,IF(OR(B4216=1,B4216=2,B4216=3,B4216=4,B4216=5),B4216,"")))))))</f>
        <v/>
      </c>
      <c r="E4216" s="11" t="str">
        <f>(IF(C4216=Локализация!$C$70,1,IF(C4216=Локализация!$C$71,2,IF(C4216=Локализация!$C$72,3,IF(C4216=Локализация!$C$73,4,IF(C4216=Локализация!$C$74,5,IF(OR(C4216=1,C4216=2,C4216=3,C4216=4,C4216=5),C4216,"")))))))</f>
        <v/>
      </c>
      <c r="F4216" s="55" t="e">
        <f t="shared" si="79"/>
        <v>#VALUE!</v>
      </c>
    </row>
    <row r="4217" spans="4:6" x14ac:dyDescent="0.3">
      <c r="D4217" s="11" t="str">
        <f>(IF(B4217=Локализация!$C$64,1,IF(B4217=Локализация!$C$65,2,IF(B4217=Локализация!$C$66,3,IF(B4217=Локализация!$C$67,4,IF(B4217=Локализация!$C$68,5,IF(OR(B4217=1,B4217=2,B4217=3,B4217=4,B4217=5),B4217,"")))))))</f>
        <v/>
      </c>
      <c r="E4217" s="11" t="str">
        <f>(IF(C4217=Локализация!$C$70,1,IF(C4217=Локализация!$C$71,2,IF(C4217=Локализация!$C$72,3,IF(C4217=Локализация!$C$73,4,IF(C4217=Локализация!$C$74,5,IF(OR(C4217=1,C4217=2,C4217=3,C4217=4,C4217=5),C4217,"")))))))</f>
        <v/>
      </c>
      <c r="F4217" s="55" t="e">
        <f t="shared" si="79"/>
        <v>#VALUE!</v>
      </c>
    </row>
    <row r="4218" spans="4:6" x14ac:dyDescent="0.3">
      <c r="D4218" s="11" t="str">
        <f>(IF(B4218=Локализация!$C$64,1,IF(B4218=Локализация!$C$65,2,IF(B4218=Локализация!$C$66,3,IF(B4218=Локализация!$C$67,4,IF(B4218=Локализация!$C$68,5,IF(OR(B4218=1,B4218=2,B4218=3,B4218=4,B4218=5),B4218,"")))))))</f>
        <v/>
      </c>
      <c r="E4218" s="11" t="str">
        <f>(IF(C4218=Локализация!$C$70,1,IF(C4218=Локализация!$C$71,2,IF(C4218=Локализация!$C$72,3,IF(C4218=Локализация!$C$73,4,IF(C4218=Локализация!$C$74,5,IF(OR(C4218=1,C4218=2,C4218=3,C4218=4,C4218=5),C4218,"")))))))</f>
        <v/>
      </c>
      <c r="F4218" s="55" t="e">
        <f t="shared" si="79"/>
        <v>#VALUE!</v>
      </c>
    </row>
    <row r="4219" spans="4:6" x14ac:dyDescent="0.3">
      <c r="D4219" s="11" t="str">
        <f>(IF(B4219=Локализация!$C$64,1,IF(B4219=Локализация!$C$65,2,IF(B4219=Локализация!$C$66,3,IF(B4219=Локализация!$C$67,4,IF(B4219=Локализация!$C$68,5,IF(OR(B4219=1,B4219=2,B4219=3,B4219=4,B4219=5),B4219,"")))))))</f>
        <v/>
      </c>
      <c r="E4219" s="11" t="str">
        <f>(IF(C4219=Локализация!$C$70,1,IF(C4219=Локализация!$C$71,2,IF(C4219=Локализация!$C$72,3,IF(C4219=Локализация!$C$73,4,IF(C4219=Локализация!$C$74,5,IF(OR(C4219=1,C4219=2,C4219=3,C4219=4,C4219=5),C4219,"")))))))</f>
        <v/>
      </c>
      <c r="F4219" s="55" t="e">
        <f t="shared" si="79"/>
        <v>#VALUE!</v>
      </c>
    </row>
    <row r="4220" spans="4:6" x14ac:dyDescent="0.3">
      <c r="D4220" s="11" t="str">
        <f>(IF(B4220=Локализация!$C$64,1,IF(B4220=Локализация!$C$65,2,IF(B4220=Локализация!$C$66,3,IF(B4220=Локализация!$C$67,4,IF(B4220=Локализация!$C$68,5,IF(OR(B4220=1,B4220=2,B4220=3,B4220=4,B4220=5),B4220,"")))))))</f>
        <v/>
      </c>
      <c r="E4220" s="11" t="str">
        <f>(IF(C4220=Локализация!$C$70,1,IF(C4220=Локализация!$C$71,2,IF(C4220=Локализация!$C$72,3,IF(C4220=Локализация!$C$73,4,IF(C4220=Локализация!$C$74,5,IF(OR(C4220=1,C4220=2,C4220=3,C4220=4,C4220=5),C4220,"")))))))</f>
        <v/>
      </c>
      <c r="F4220" s="55" t="e">
        <f t="shared" si="79"/>
        <v>#VALUE!</v>
      </c>
    </row>
    <row r="4221" spans="4:6" x14ac:dyDescent="0.3">
      <c r="D4221" s="11" t="str">
        <f>(IF(B4221=Локализация!$C$64,1,IF(B4221=Локализация!$C$65,2,IF(B4221=Локализация!$C$66,3,IF(B4221=Локализация!$C$67,4,IF(B4221=Локализация!$C$68,5,IF(OR(B4221=1,B4221=2,B4221=3,B4221=4,B4221=5),B4221,"")))))))</f>
        <v/>
      </c>
      <c r="E4221" s="11" t="str">
        <f>(IF(C4221=Локализация!$C$70,1,IF(C4221=Локализация!$C$71,2,IF(C4221=Локализация!$C$72,3,IF(C4221=Локализация!$C$73,4,IF(C4221=Локализация!$C$74,5,IF(OR(C4221=1,C4221=2,C4221=3,C4221=4,C4221=5),C4221,"")))))))</f>
        <v/>
      </c>
      <c r="F4221" s="55" t="e">
        <f t="shared" si="79"/>
        <v>#VALUE!</v>
      </c>
    </row>
    <row r="4222" spans="4:6" x14ac:dyDescent="0.3">
      <c r="D4222" s="11" t="str">
        <f>(IF(B4222=Локализация!$C$64,1,IF(B4222=Локализация!$C$65,2,IF(B4222=Локализация!$C$66,3,IF(B4222=Локализация!$C$67,4,IF(B4222=Локализация!$C$68,5,IF(OR(B4222=1,B4222=2,B4222=3,B4222=4,B4222=5),B4222,"")))))))</f>
        <v/>
      </c>
      <c r="E4222" s="11" t="str">
        <f>(IF(C4222=Локализация!$C$70,1,IF(C4222=Локализация!$C$71,2,IF(C4222=Локализация!$C$72,3,IF(C4222=Локализация!$C$73,4,IF(C4222=Локализация!$C$74,5,IF(OR(C4222=1,C4222=2,C4222=3,C4222=4,C4222=5),C4222,"")))))))</f>
        <v/>
      </c>
      <c r="F4222" s="55" t="e">
        <f t="shared" si="79"/>
        <v>#VALUE!</v>
      </c>
    </row>
    <row r="4223" spans="4:6" x14ac:dyDescent="0.3">
      <c r="D4223" s="11" t="str">
        <f>(IF(B4223=Локализация!$C$64,1,IF(B4223=Локализация!$C$65,2,IF(B4223=Локализация!$C$66,3,IF(B4223=Локализация!$C$67,4,IF(B4223=Локализация!$C$68,5,IF(OR(B4223=1,B4223=2,B4223=3,B4223=4,B4223=5),B4223,"")))))))</f>
        <v/>
      </c>
      <c r="E4223" s="11" t="str">
        <f>(IF(C4223=Локализация!$C$70,1,IF(C4223=Локализация!$C$71,2,IF(C4223=Локализация!$C$72,3,IF(C4223=Локализация!$C$73,4,IF(C4223=Локализация!$C$74,5,IF(OR(C4223=1,C4223=2,C4223=3,C4223=4,C4223=5),C4223,"")))))))</f>
        <v/>
      </c>
      <c r="F4223" s="55" t="e">
        <f t="shared" si="79"/>
        <v>#VALUE!</v>
      </c>
    </row>
    <row r="4224" spans="4:6" x14ac:dyDescent="0.3">
      <c r="D4224" s="11" t="str">
        <f>(IF(B4224=Локализация!$C$64,1,IF(B4224=Локализация!$C$65,2,IF(B4224=Локализация!$C$66,3,IF(B4224=Локализация!$C$67,4,IF(B4224=Локализация!$C$68,5,IF(OR(B4224=1,B4224=2,B4224=3,B4224=4,B4224=5),B4224,"")))))))</f>
        <v/>
      </c>
      <c r="E4224" s="11" t="str">
        <f>(IF(C4224=Локализация!$C$70,1,IF(C4224=Локализация!$C$71,2,IF(C4224=Локализация!$C$72,3,IF(C4224=Локализация!$C$73,4,IF(C4224=Локализация!$C$74,5,IF(OR(C4224=1,C4224=2,C4224=3,C4224=4,C4224=5),C4224,"")))))))</f>
        <v/>
      </c>
      <c r="F4224" s="55" t="e">
        <f t="shared" si="79"/>
        <v>#VALUE!</v>
      </c>
    </row>
    <row r="4225" spans="4:6" x14ac:dyDescent="0.3">
      <c r="D4225" s="11" t="str">
        <f>(IF(B4225=Локализация!$C$64,1,IF(B4225=Локализация!$C$65,2,IF(B4225=Локализация!$C$66,3,IF(B4225=Локализация!$C$67,4,IF(B4225=Локализация!$C$68,5,IF(OR(B4225=1,B4225=2,B4225=3,B4225=4,B4225=5),B4225,"")))))))</f>
        <v/>
      </c>
      <c r="E4225" s="11" t="str">
        <f>(IF(C4225=Локализация!$C$70,1,IF(C4225=Локализация!$C$71,2,IF(C4225=Локализация!$C$72,3,IF(C4225=Локализация!$C$73,4,IF(C4225=Локализация!$C$74,5,IF(OR(C4225=1,C4225=2,C4225=3,C4225=4,C4225=5),C4225,"")))))))</f>
        <v/>
      </c>
      <c r="F4225" s="55" t="e">
        <f t="shared" si="79"/>
        <v>#VALUE!</v>
      </c>
    </row>
    <row r="4226" spans="4:6" x14ac:dyDescent="0.3">
      <c r="D4226" s="11" t="str">
        <f>(IF(B4226=Локализация!$C$64,1,IF(B4226=Локализация!$C$65,2,IF(B4226=Локализация!$C$66,3,IF(B4226=Локализация!$C$67,4,IF(B4226=Локализация!$C$68,5,IF(OR(B4226=1,B4226=2,B4226=3,B4226=4,B4226=5),B4226,"")))))))</f>
        <v/>
      </c>
      <c r="E4226" s="11" t="str">
        <f>(IF(C4226=Локализация!$C$70,1,IF(C4226=Локализация!$C$71,2,IF(C4226=Локализация!$C$72,3,IF(C4226=Локализация!$C$73,4,IF(C4226=Локализация!$C$74,5,IF(OR(C4226=1,C4226=2,C4226=3,C4226=4,C4226=5),C4226,"")))))))</f>
        <v/>
      </c>
      <c r="F4226" s="55" t="e">
        <f t="shared" si="79"/>
        <v>#VALUE!</v>
      </c>
    </row>
    <row r="4227" spans="4:6" x14ac:dyDescent="0.3">
      <c r="D4227" s="11" t="str">
        <f>(IF(B4227=Локализация!$C$64,1,IF(B4227=Локализация!$C$65,2,IF(B4227=Локализация!$C$66,3,IF(B4227=Локализация!$C$67,4,IF(B4227=Локализация!$C$68,5,IF(OR(B4227=1,B4227=2,B4227=3,B4227=4,B4227=5),B4227,"")))))))</f>
        <v/>
      </c>
      <c r="E4227" s="11" t="str">
        <f>(IF(C4227=Локализация!$C$70,1,IF(C4227=Локализация!$C$71,2,IF(C4227=Локализация!$C$72,3,IF(C4227=Локализация!$C$73,4,IF(C4227=Локализация!$C$74,5,IF(OR(C4227=1,C4227=2,C4227=3,C4227=4,C4227=5),C4227,"")))))))</f>
        <v/>
      </c>
      <c r="F4227" s="55" t="e">
        <f t="shared" si="79"/>
        <v>#VALUE!</v>
      </c>
    </row>
    <row r="4228" spans="4:6" x14ac:dyDescent="0.3">
      <c r="D4228" s="11" t="str">
        <f>(IF(B4228=Локализация!$C$64,1,IF(B4228=Локализация!$C$65,2,IF(B4228=Локализация!$C$66,3,IF(B4228=Локализация!$C$67,4,IF(B4228=Локализация!$C$68,5,IF(OR(B4228=1,B4228=2,B4228=3,B4228=4,B4228=5),B4228,"")))))))</f>
        <v/>
      </c>
      <c r="E4228" s="11" t="str">
        <f>(IF(C4228=Локализация!$C$70,1,IF(C4228=Локализация!$C$71,2,IF(C4228=Локализация!$C$72,3,IF(C4228=Локализация!$C$73,4,IF(C4228=Локализация!$C$74,5,IF(OR(C4228=1,C4228=2,C4228=3,C4228=4,C4228=5),C4228,"")))))))</f>
        <v/>
      </c>
      <c r="F4228" s="55" t="e">
        <f t="shared" si="79"/>
        <v>#VALUE!</v>
      </c>
    </row>
    <row r="4229" spans="4:6" x14ac:dyDescent="0.3">
      <c r="D4229" s="11" t="str">
        <f>(IF(B4229=Локализация!$C$64,1,IF(B4229=Локализация!$C$65,2,IF(B4229=Локализация!$C$66,3,IF(B4229=Локализация!$C$67,4,IF(B4229=Локализация!$C$68,5,IF(OR(B4229=1,B4229=2,B4229=3,B4229=4,B4229=5),B4229,"")))))))</f>
        <v/>
      </c>
      <c r="E4229" s="11" t="str">
        <f>(IF(C4229=Локализация!$C$70,1,IF(C4229=Локализация!$C$71,2,IF(C4229=Локализация!$C$72,3,IF(C4229=Локализация!$C$73,4,IF(C4229=Локализация!$C$74,5,IF(OR(C4229=1,C4229=2,C4229=3,C4229=4,C4229=5),C4229,"")))))))</f>
        <v/>
      </c>
      <c r="F4229" s="55" t="e">
        <f t="shared" si="79"/>
        <v>#VALUE!</v>
      </c>
    </row>
    <row r="4230" spans="4:6" x14ac:dyDescent="0.3">
      <c r="D4230" s="11" t="str">
        <f>(IF(B4230=Локализация!$C$64,1,IF(B4230=Локализация!$C$65,2,IF(B4230=Локализация!$C$66,3,IF(B4230=Локализация!$C$67,4,IF(B4230=Локализация!$C$68,5,IF(OR(B4230=1,B4230=2,B4230=3,B4230=4,B4230=5),B4230,"")))))))</f>
        <v/>
      </c>
      <c r="E4230" s="11" t="str">
        <f>(IF(C4230=Локализация!$C$70,1,IF(C4230=Локализация!$C$71,2,IF(C4230=Локализация!$C$72,3,IF(C4230=Локализация!$C$73,4,IF(C4230=Локализация!$C$74,5,IF(OR(C4230=1,C4230=2,C4230=3,C4230=4,C4230=5),C4230,"")))))))</f>
        <v/>
      </c>
      <c r="F4230" s="55" t="e">
        <f t="shared" si="79"/>
        <v>#VALUE!</v>
      </c>
    </row>
    <row r="4231" spans="4:6" x14ac:dyDescent="0.3">
      <c r="D4231" s="11" t="str">
        <f>(IF(B4231=Локализация!$C$64,1,IF(B4231=Локализация!$C$65,2,IF(B4231=Локализация!$C$66,3,IF(B4231=Локализация!$C$67,4,IF(B4231=Локализация!$C$68,5,IF(OR(B4231=1,B4231=2,B4231=3,B4231=4,B4231=5),B4231,"")))))))</f>
        <v/>
      </c>
      <c r="E4231" s="11" t="str">
        <f>(IF(C4231=Локализация!$C$70,1,IF(C4231=Локализация!$C$71,2,IF(C4231=Локализация!$C$72,3,IF(C4231=Локализация!$C$73,4,IF(C4231=Локализация!$C$74,5,IF(OR(C4231=1,C4231=2,C4231=3,C4231=4,C4231=5),C4231,"")))))))</f>
        <v/>
      </c>
      <c r="F4231" s="55" t="e">
        <f t="shared" si="79"/>
        <v>#VALUE!</v>
      </c>
    </row>
    <row r="4232" spans="4:6" x14ac:dyDescent="0.3">
      <c r="D4232" s="11" t="str">
        <f>(IF(B4232=Локализация!$C$64,1,IF(B4232=Локализация!$C$65,2,IF(B4232=Локализация!$C$66,3,IF(B4232=Локализация!$C$67,4,IF(B4232=Локализация!$C$68,5,IF(OR(B4232=1,B4232=2,B4232=3,B4232=4,B4232=5),B4232,"")))))))</f>
        <v/>
      </c>
      <c r="E4232" s="11" t="str">
        <f>(IF(C4232=Локализация!$C$70,1,IF(C4232=Локализация!$C$71,2,IF(C4232=Локализация!$C$72,3,IF(C4232=Локализация!$C$73,4,IF(C4232=Локализация!$C$74,5,IF(OR(C4232=1,C4232=2,C4232=3,C4232=4,C4232=5),C4232,"")))))))</f>
        <v/>
      </c>
      <c r="F4232" s="55" t="e">
        <f t="shared" si="79"/>
        <v>#VALUE!</v>
      </c>
    </row>
    <row r="4233" spans="4:6" x14ac:dyDescent="0.3">
      <c r="D4233" s="11" t="str">
        <f>(IF(B4233=Локализация!$C$64,1,IF(B4233=Локализация!$C$65,2,IF(B4233=Локализация!$C$66,3,IF(B4233=Локализация!$C$67,4,IF(B4233=Локализация!$C$68,5,IF(OR(B4233=1,B4233=2,B4233=3,B4233=4,B4233=5),B4233,"")))))))</f>
        <v/>
      </c>
      <c r="E4233" s="11" t="str">
        <f>(IF(C4233=Локализация!$C$70,1,IF(C4233=Локализация!$C$71,2,IF(C4233=Локализация!$C$72,3,IF(C4233=Локализация!$C$73,4,IF(C4233=Локализация!$C$74,5,IF(OR(C4233=1,C4233=2,C4233=3,C4233=4,C4233=5),C4233,"")))))))</f>
        <v/>
      </c>
      <c r="F4233" s="55" t="e">
        <f t="shared" si="79"/>
        <v>#VALUE!</v>
      </c>
    </row>
    <row r="4234" spans="4:6" x14ac:dyDescent="0.3">
      <c r="D4234" s="11" t="str">
        <f>(IF(B4234=Локализация!$C$64,1,IF(B4234=Локализация!$C$65,2,IF(B4234=Локализация!$C$66,3,IF(B4234=Локализация!$C$67,4,IF(B4234=Локализация!$C$68,5,IF(OR(B4234=1,B4234=2,B4234=3,B4234=4,B4234=5),B4234,"")))))))</f>
        <v/>
      </c>
      <c r="E4234" s="11" t="str">
        <f>(IF(C4234=Локализация!$C$70,1,IF(C4234=Локализация!$C$71,2,IF(C4234=Локализация!$C$72,3,IF(C4234=Локализация!$C$73,4,IF(C4234=Локализация!$C$74,5,IF(OR(C4234=1,C4234=2,C4234=3,C4234=4,C4234=5),C4234,"")))))))</f>
        <v/>
      </c>
      <c r="F4234" s="55" t="e">
        <f t="shared" si="79"/>
        <v>#VALUE!</v>
      </c>
    </row>
    <row r="4235" spans="4:6" x14ac:dyDescent="0.3">
      <c r="D4235" s="11" t="str">
        <f>(IF(B4235=Локализация!$C$64,1,IF(B4235=Локализация!$C$65,2,IF(B4235=Локализация!$C$66,3,IF(B4235=Локализация!$C$67,4,IF(B4235=Локализация!$C$68,5,IF(OR(B4235=1,B4235=2,B4235=3,B4235=4,B4235=5),B4235,"")))))))</f>
        <v/>
      </c>
      <c r="E4235" s="11" t="str">
        <f>(IF(C4235=Локализация!$C$70,1,IF(C4235=Локализация!$C$71,2,IF(C4235=Локализация!$C$72,3,IF(C4235=Локализация!$C$73,4,IF(C4235=Локализация!$C$74,5,IF(OR(C4235=1,C4235=2,C4235=3,C4235=4,C4235=5),C4235,"")))))))</f>
        <v/>
      </c>
      <c r="F4235" s="55" t="e">
        <f t="shared" si="79"/>
        <v>#VALUE!</v>
      </c>
    </row>
    <row r="4236" spans="4:6" x14ac:dyDescent="0.3">
      <c r="D4236" s="11" t="str">
        <f>(IF(B4236=Локализация!$C$64,1,IF(B4236=Локализация!$C$65,2,IF(B4236=Локализация!$C$66,3,IF(B4236=Локализация!$C$67,4,IF(B4236=Локализация!$C$68,5,IF(OR(B4236=1,B4236=2,B4236=3,B4236=4,B4236=5),B4236,"")))))))</f>
        <v/>
      </c>
      <c r="E4236" s="11" t="str">
        <f>(IF(C4236=Локализация!$C$70,1,IF(C4236=Локализация!$C$71,2,IF(C4236=Локализация!$C$72,3,IF(C4236=Локализация!$C$73,4,IF(C4236=Локализация!$C$74,5,IF(OR(C4236=1,C4236=2,C4236=3,C4236=4,C4236=5),C4236,"")))))))</f>
        <v/>
      </c>
      <c r="F4236" s="55" t="e">
        <f t="shared" si="79"/>
        <v>#VALUE!</v>
      </c>
    </row>
    <row r="4237" spans="4:6" x14ac:dyDescent="0.3">
      <c r="D4237" s="11" t="str">
        <f>(IF(B4237=Локализация!$C$64,1,IF(B4237=Локализация!$C$65,2,IF(B4237=Локализация!$C$66,3,IF(B4237=Локализация!$C$67,4,IF(B4237=Локализация!$C$68,5,IF(OR(B4237=1,B4237=2,B4237=3,B4237=4,B4237=5),B4237,"")))))))</f>
        <v/>
      </c>
      <c r="E4237" s="11" t="str">
        <f>(IF(C4237=Локализация!$C$70,1,IF(C4237=Локализация!$C$71,2,IF(C4237=Локализация!$C$72,3,IF(C4237=Локализация!$C$73,4,IF(C4237=Локализация!$C$74,5,IF(OR(C4237=1,C4237=2,C4237=3,C4237=4,C4237=5),C4237,"")))))))</f>
        <v/>
      </c>
      <c r="F4237" s="55" t="e">
        <f t="shared" si="79"/>
        <v>#VALUE!</v>
      </c>
    </row>
    <row r="4238" spans="4:6" x14ac:dyDescent="0.3">
      <c r="D4238" s="11" t="str">
        <f>(IF(B4238=Локализация!$C$64,1,IF(B4238=Локализация!$C$65,2,IF(B4238=Локализация!$C$66,3,IF(B4238=Локализация!$C$67,4,IF(B4238=Локализация!$C$68,5,IF(OR(B4238=1,B4238=2,B4238=3,B4238=4,B4238=5),B4238,"")))))))</f>
        <v/>
      </c>
      <c r="E4238" s="11" t="str">
        <f>(IF(C4238=Локализация!$C$70,1,IF(C4238=Локализация!$C$71,2,IF(C4238=Локализация!$C$72,3,IF(C4238=Локализация!$C$73,4,IF(C4238=Локализация!$C$74,5,IF(OR(C4238=1,C4238=2,C4238=3,C4238=4,C4238=5),C4238,"")))))))</f>
        <v/>
      </c>
      <c r="F4238" s="55" t="e">
        <f t="shared" si="79"/>
        <v>#VALUE!</v>
      </c>
    </row>
    <row r="4239" spans="4:6" x14ac:dyDescent="0.3">
      <c r="D4239" s="11" t="str">
        <f>(IF(B4239=Локализация!$C$64,1,IF(B4239=Локализация!$C$65,2,IF(B4239=Локализация!$C$66,3,IF(B4239=Локализация!$C$67,4,IF(B4239=Локализация!$C$68,5,IF(OR(B4239=1,B4239=2,B4239=3,B4239=4,B4239=5),B4239,"")))))))</f>
        <v/>
      </c>
      <c r="E4239" s="11" t="str">
        <f>(IF(C4239=Локализация!$C$70,1,IF(C4239=Локализация!$C$71,2,IF(C4239=Локализация!$C$72,3,IF(C4239=Локализация!$C$73,4,IF(C4239=Локализация!$C$74,5,IF(OR(C4239=1,C4239=2,C4239=3,C4239=4,C4239=5),C4239,"")))))))</f>
        <v/>
      </c>
      <c r="F4239" s="55" t="e">
        <f t="shared" si="79"/>
        <v>#VALUE!</v>
      </c>
    </row>
    <row r="4240" spans="4:6" x14ac:dyDescent="0.3">
      <c r="D4240" s="11" t="str">
        <f>(IF(B4240=Локализация!$C$64,1,IF(B4240=Локализация!$C$65,2,IF(B4240=Локализация!$C$66,3,IF(B4240=Локализация!$C$67,4,IF(B4240=Локализация!$C$68,5,IF(OR(B4240=1,B4240=2,B4240=3,B4240=4,B4240=5),B4240,"")))))))</f>
        <v/>
      </c>
      <c r="E4240" s="11" t="str">
        <f>(IF(C4240=Локализация!$C$70,1,IF(C4240=Локализация!$C$71,2,IF(C4240=Локализация!$C$72,3,IF(C4240=Локализация!$C$73,4,IF(C4240=Локализация!$C$74,5,IF(OR(C4240=1,C4240=2,C4240=3,C4240=4,C4240=5),C4240,"")))))))</f>
        <v/>
      </c>
      <c r="F4240" s="55" t="e">
        <f t="shared" si="79"/>
        <v>#VALUE!</v>
      </c>
    </row>
    <row r="4241" spans="4:6" x14ac:dyDescent="0.3">
      <c r="D4241" s="11" t="str">
        <f>(IF(B4241=Локализация!$C$64,1,IF(B4241=Локализация!$C$65,2,IF(B4241=Локализация!$C$66,3,IF(B4241=Локализация!$C$67,4,IF(B4241=Локализация!$C$68,5,IF(OR(B4241=1,B4241=2,B4241=3,B4241=4,B4241=5),B4241,"")))))))</f>
        <v/>
      </c>
      <c r="E4241" s="11" t="str">
        <f>(IF(C4241=Локализация!$C$70,1,IF(C4241=Локализация!$C$71,2,IF(C4241=Локализация!$C$72,3,IF(C4241=Локализация!$C$73,4,IF(C4241=Локализация!$C$74,5,IF(OR(C4241=1,C4241=2,C4241=3,C4241=4,C4241=5),C4241,"")))))))</f>
        <v/>
      </c>
      <c r="F4241" s="55" t="e">
        <f t="shared" si="79"/>
        <v>#VALUE!</v>
      </c>
    </row>
    <row r="4242" spans="4:6" x14ac:dyDescent="0.3">
      <c r="D4242" s="11" t="str">
        <f>(IF(B4242=Локализация!$C$64,1,IF(B4242=Локализация!$C$65,2,IF(B4242=Локализация!$C$66,3,IF(B4242=Локализация!$C$67,4,IF(B4242=Локализация!$C$68,5,IF(OR(B4242=1,B4242=2,B4242=3,B4242=4,B4242=5),B4242,"")))))))</f>
        <v/>
      </c>
      <c r="E4242" s="11" t="str">
        <f>(IF(C4242=Локализация!$C$70,1,IF(C4242=Локализация!$C$71,2,IF(C4242=Локализация!$C$72,3,IF(C4242=Локализация!$C$73,4,IF(C4242=Локализация!$C$74,5,IF(OR(C4242=1,C4242=2,C4242=3,C4242=4,C4242=5),C4242,"")))))))</f>
        <v/>
      </c>
      <c r="F4242" s="55" t="e">
        <f t="shared" si="79"/>
        <v>#VALUE!</v>
      </c>
    </row>
    <row r="4243" spans="4:6" x14ac:dyDescent="0.3">
      <c r="D4243" s="11" t="str">
        <f>(IF(B4243=Локализация!$C$64,1,IF(B4243=Локализация!$C$65,2,IF(B4243=Локализация!$C$66,3,IF(B4243=Локализация!$C$67,4,IF(B4243=Локализация!$C$68,5,IF(OR(B4243=1,B4243=2,B4243=3,B4243=4,B4243=5),B4243,"")))))))</f>
        <v/>
      </c>
      <c r="E4243" s="11" t="str">
        <f>(IF(C4243=Локализация!$C$70,1,IF(C4243=Локализация!$C$71,2,IF(C4243=Локализация!$C$72,3,IF(C4243=Локализация!$C$73,4,IF(C4243=Локализация!$C$74,5,IF(OR(C4243=1,C4243=2,C4243=3,C4243=4,C4243=5),C4243,"")))))))</f>
        <v/>
      </c>
      <c r="F4243" s="55" t="e">
        <f t="shared" si="79"/>
        <v>#VALUE!</v>
      </c>
    </row>
    <row r="4244" spans="4:6" x14ac:dyDescent="0.3">
      <c r="D4244" s="11" t="str">
        <f>(IF(B4244=Локализация!$C$64,1,IF(B4244=Локализация!$C$65,2,IF(B4244=Локализация!$C$66,3,IF(B4244=Локализация!$C$67,4,IF(B4244=Локализация!$C$68,5,IF(OR(B4244=1,B4244=2,B4244=3,B4244=4,B4244=5),B4244,"")))))))</f>
        <v/>
      </c>
      <c r="E4244" s="11" t="str">
        <f>(IF(C4244=Локализация!$C$70,1,IF(C4244=Локализация!$C$71,2,IF(C4244=Локализация!$C$72,3,IF(C4244=Локализация!$C$73,4,IF(C4244=Локализация!$C$74,5,IF(OR(C4244=1,C4244=2,C4244=3,C4244=4,C4244=5),C4244,"")))))))</f>
        <v/>
      </c>
      <c r="F4244" s="55" t="e">
        <f t="shared" si="79"/>
        <v>#VALUE!</v>
      </c>
    </row>
    <row r="4245" spans="4:6" x14ac:dyDescent="0.3">
      <c r="D4245" s="11" t="str">
        <f>(IF(B4245=Локализация!$C$64,1,IF(B4245=Локализация!$C$65,2,IF(B4245=Локализация!$C$66,3,IF(B4245=Локализация!$C$67,4,IF(B4245=Локализация!$C$68,5,IF(OR(B4245=1,B4245=2,B4245=3,B4245=4,B4245=5),B4245,"")))))))</f>
        <v/>
      </c>
      <c r="E4245" s="11" t="str">
        <f>(IF(C4245=Локализация!$C$70,1,IF(C4245=Локализация!$C$71,2,IF(C4245=Локализация!$C$72,3,IF(C4245=Локализация!$C$73,4,IF(C4245=Локализация!$C$74,5,IF(OR(C4245=1,C4245=2,C4245=3,C4245=4,C4245=5),C4245,"")))))))</f>
        <v/>
      </c>
      <c r="F4245" s="55" t="e">
        <f t="shared" si="79"/>
        <v>#VALUE!</v>
      </c>
    </row>
    <row r="4246" spans="4:6" x14ac:dyDescent="0.3">
      <c r="D4246" s="11" t="str">
        <f>(IF(B4246=Локализация!$C$64,1,IF(B4246=Локализация!$C$65,2,IF(B4246=Локализация!$C$66,3,IF(B4246=Локализация!$C$67,4,IF(B4246=Локализация!$C$68,5,IF(OR(B4246=1,B4246=2,B4246=3,B4246=4,B4246=5),B4246,"")))))))</f>
        <v/>
      </c>
      <c r="E4246" s="11" t="str">
        <f>(IF(C4246=Локализация!$C$70,1,IF(C4246=Локализация!$C$71,2,IF(C4246=Локализация!$C$72,3,IF(C4246=Локализация!$C$73,4,IF(C4246=Локализация!$C$74,5,IF(OR(C4246=1,C4246=2,C4246=3,C4246=4,C4246=5),C4246,"")))))))</f>
        <v/>
      </c>
      <c r="F4246" s="55" t="e">
        <f t="shared" si="79"/>
        <v>#VALUE!</v>
      </c>
    </row>
    <row r="4247" spans="4:6" x14ac:dyDescent="0.3">
      <c r="D4247" s="11" t="str">
        <f>(IF(B4247=Локализация!$C$64,1,IF(B4247=Локализация!$C$65,2,IF(B4247=Локализация!$C$66,3,IF(B4247=Локализация!$C$67,4,IF(B4247=Локализация!$C$68,5,IF(OR(B4247=1,B4247=2,B4247=3,B4247=4,B4247=5),B4247,"")))))))</f>
        <v/>
      </c>
      <c r="E4247" s="11" t="str">
        <f>(IF(C4247=Локализация!$C$70,1,IF(C4247=Локализация!$C$71,2,IF(C4247=Локализация!$C$72,3,IF(C4247=Локализация!$C$73,4,IF(C4247=Локализация!$C$74,5,IF(OR(C4247=1,C4247=2,C4247=3,C4247=4,C4247=5),C4247,"")))))))</f>
        <v/>
      </c>
      <c r="F4247" s="55" t="e">
        <f t="shared" si="79"/>
        <v>#VALUE!</v>
      </c>
    </row>
    <row r="4248" spans="4:6" x14ac:dyDescent="0.3">
      <c r="D4248" s="11" t="str">
        <f>(IF(B4248=Локализация!$C$64,1,IF(B4248=Локализация!$C$65,2,IF(B4248=Локализация!$C$66,3,IF(B4248=Локализация!$C$67,4,IF(B4248=Локализация!$C$68,5,IF(OR(B4248=1,B4248=2,B4248=3,B4248=4,B4248=5),B4248,"")))))))</f>
        <v/>
      </c>
      <c r="E4248" s="11" t="str">
        <f>(IF(C4248=Локализация!$C$70,1,IF(C4248=Локализация!$C$71,2,IF(C4248=Локализация!$C$72,3,IF(C4248=Локализация!$C$73,4,IF(C4248=Локализация!$C$74,5,IF(OR(C4248=1,C4248=2,C4248=3,C4248=4,C4248=5),C4248,"")))))))</f>
        <v/>
      </c>
      <c r="F4248" s="55" t="e">
        <f t="shared" si="79"/>
        <v>#VALUE!</v>
      </c>
    </row>
    <row r="4249" spans="4:6" x14ac:dyDescent="0.3">
      <c r="D4249" s="11" t="str">
        <f>(IF(B4249=Локализация!$C$64,1,IF(B4249=Локализация!$C$65,2,IF(B4249=Локализация!$C$66,3,IF(B4249=Локализация!$C$67,4,IF(B4249=Локализация!$C$68,5,IF(OR(B4249=1,B4249=2,B4249=3,B4249=4,B4249=5),B4249,"")))))))</f>
        <v/>
      </c>
      <c r="E4249" s="11" t="str">
        <f>(IF(C4249=Локализация!$C$70,1,IF(C4249=Локализация!$C$71,2,IF(C4249=Локализация!$C$72,3,IF(C4249=Локализация!$C$73,4,IF(C4249=Локализация!$C$74,5,IF(OR(C4249=1,C4249=2,C4249=3,C4249=4,C4249=5),C4249,"")))))))</f>
        <v/>
      </c>
      <c r="F4249" s="55" t="e">
        <f t="shared" si="79"/>
        <v>#VALUE!</v>
      </c>
    </row>
    <row r="4250" spans="4:6" x14ac:dyDescent="0.3">
      <c r="D4250" s="11" t="str">
        <f>(IF(B4250=Локализация!$C$64,1,IF(B4250=Локализация!$C$65,2,IF(B4250=Локализация!$C$66,3,IF(B4250=Локализация!$C$67,4,IF(B4250=Локализация!$C$68,5,IF(OR(B4250=1,B4250=2,B4250=3,B4250=4,B4250=5),B4250,"")))))))</f>
        <v/>
      </c>
      <c r="E4250" s="11" t="str">
        <f>(IF(C4250=Локализация!$C$70,1,IF(C4250=Локализация!$C$71,2,IF(C4250=Локализация!$C$72,3,IF(C4250=Локализация!$C$73,4,IF(C4250=Локализация!$C$74,5,IF(OR(C4250=1,C4250=2,C4250=3,C4250=4,C4250=5),C4250,"")))))))</f>
        <v/>
      </c>
      <c r="F4250" s="55" t="e">
        <f t="shared" si="79"/>
        <v>#VALUE!</v>
      </c>
    </row>
    <row r="4251" spans="4:6" x14ac:dyDescent="0.3">
      <c r="D4251" s="11" t="str">
        <f>(IF(B4251=Локализация!$C$64,1,IF(B4251=Локализация!$C$65,2,IF(B4251=Локализация!$C$66,3,IF(B4251=Локализация!$C$67,4,IF(B4251=Локализация!$C$68,5,IF(OR(B4251=1,B4251=2,B4251=3,B4251=4,B4251=5),B4251,"")))))))</f>
        <v/>
      </c>
      <c r="E4251" s="11" t="str">
        <f>(IF(C4251=Локализация!$C$70,1,IF(C4251=Локализация!$C$71,2,IF(C4251=Локализация!$C$72,3,IF(C4251=Локализация!$C$73,4,IF(C4251=Локализация!$C$74,5,IF(OR(C4251=1,C4251=2,C4251=3,C4251=4,C4251=5),C4251,"")))))))</f>
        <v/>
      </c>
      <c r="F4251" s="55" t="e">
        <f t="shared" si="79"/>
        <v>#VALUE!</v>
      </c>
    </row>
    <row r="4252" spans="4:6" x14ac:dyDescent="0.3">
      <c r="D4252" s="11" t="str">
        <f>(IF(B4252=Локализация!$C$64,1,IF(B4252=Локализация!$C$65,2,IF(B4252=Локализация!$C$66,3,IF(B4252=Локализация!$C$67,4,IF(B4252=Локализация!$C$68,5,IF(OR(B4252=1,B4252=2,B4252=3,B4252=4,B4252=5),B4252,"")))))))</f>
        <v/>
      </c>
      <c r="E4252" s="11" t="str">
        <f>(IF(C4252=Локализация!$C$70,1,IF(C4252=Локализация!$C$71,2,IF(C4252=Локализация!$C$72,3,IF(C4252=Локализация!$C$73,4,IF(C4252=Локализация!$C$74,5,IF(OR(C4252=1,C4252=2,C4252=3,C4252=4,C4252=5),C4252,"")))))))</f>
        <v/>
      </c>
      <c r="F4252" s="55" t="e">
        <f t="shared" si="79"/>
        <v>#VALUE!</v>
      </c>
    </row>
    <row r="4253" spans="4:6" x14ac:dyDescent="0.3">
      <c r="D4253" s="11" t="str">
        <f>(IF(B4253=Локализация!$C$64,1,IF(B4253=Локализация!$C$65,2,IF(B4253=Локализация!$C$66,3,IF(B4253=Локализация!$C$67,4,IF(B4253=Локализация!$C$68,5,IF(OR(B4253=1,B4253=2,B4253=3,B4253=4,B4253=5),B4253,"")))))))</f>
        <v/>
      </c>
      <c r="E4253" s="11" t="str">
        <f>(IF(C4253=Локализация!$C$70,1,IF(C4253=Локализация!$C$71,2,IF(C4253=Локализация!$C$72,3,IF(C4253=Локализация!$C$73,4,IF(C4253=Локализация!$C$74,5,IF(OR(C4253=1,C4253=2,C4253=3,C4253=4,C4253=5),C4253,"")))))))</f>
        <v/>
      </c>
      <c r="F4253" s="55" t="e">
        <f t="shared" si="79"/>
        <v>#VALUE!</v>
      </c>
    </row>
    <row r="4254" spans="4:6" x14ac:dyDescent="0.3">
      <c r="D4254" s="11" t="str">
        <f>(IF(B4254=Локализация!$C$64,1,IF(B4254=Локализация!$C$65,2,IF(B4254=Локализация!$C$66,3,IF(B4254=Локализация!$C$67,4,IF(B4254=Локализация!$C$68,5,IF(OR(B4254=1,B4254=2,B4254=3,B4254=4,B4254=5),B4254,"")))))))</f>
        <v/>
      </c>
      <c r="E4254" s="11" t="str">
        <f>(IF(C4254=Локализация!$C$70,1,IF(C4254=Локализация!$C$71,2,IF(C4254=Локализация!$C$72,3,IF(C4254=Локализация!$C$73,4,IF(C4254=Локализация!$C$74,5,IF(OR(C4254=1,C4254=2,C4254=3,C4254=4,C4254=5),C4254,"")))))))</f>
        <v/>
      </c>
      <c r="F4254" s="55" t="e">
        <f t="shared" si="79"/>
        <v>#VALUE!</v>
      </c>
    </row>
    <row r="4255" spans="4:6" x14ac:dyDescent="0.3">
      <c r="D4255" s="11" t="str">
        <f>(IF(B4255=Локализация!$C$64,1,IF(B4255=Локализация!$C$65,2,IF(B4255=Локализация!$C$66,3,IF(B4255=Локализация!$C$67,4,IF(B4255=Локализация!$C$68,5,IF(OR(B4255=1,B4255=2,B4255=3,B4255=4,B4255=5),B4255,"")))))))</f>
        <v/>
      </c>
      <c r="E4255" s="11" t="str">
        <f>(IF(C4255=Локализация!$C$70,1,IF(C4255=Локализация!$C$71,2,IF(C4255=Локализация!$C$72,3,IF(C4255=Локализация!$C$73,4,IF(C4255=Локализация!$C$74,5,IF(OR(C4255=1,C4255=2,C4255=3,C4255=4,C4255=5),C4255,"")))))))</f>
        <v/>
      </c>
      <c r="F4255" s="55" t="e">
        <f t="shared" si="79"/>
        <v>#VALUE!</v>
      </c>
    </row>
    <row r="4256" spans="4:6" x14ac:dyDescent="0.3">
      <c r="D4256" s="11" t="str">
        <f>(IF(B4256=Локализация!$C$64,1,IF(B4256=Локализация!$C$65,2,IF(B4256=Локализация!$C$66,3,IF(B4256=Локализация!$C$67,4,IF(B4256=Локализация!$C$68,5,IF(OR(B4256=1,B4256=2,B4256=3,B4256=4,B4256=5),B4256,"")))))))</f>
        <v/>
      </c>
      <c r="E4256" s="11" t="str">
        <f>(IF(C4256=Локализация!$C$70,1,IF(C4256=Локализация!$C$71,2,IF(C4256=Локализация!$C$72,3,IF(C4256=Локализация!$C$73,4,IF(C4256=Локализация!$C$74,5,IF(OR(C4256=1,C4256=2,C4256=3,C4256=4,C4256=5),C4256,"")))))))</f>
        <v/>
      </c>
      <c r="F4256" s="55" t="e">
        <f t="shared" si="79"/>
        <v>#VALUE!</v>
      </c>
    </row>
    <row r="4257" spans="4:6" x14ac:dyDescent="0.3">
      <c r="D4257" s="11" t="str">
        <f>(IF(B4257=Локализация!$C$64,1,IF(B4257=Локализация!$C$65,2,IF(B4257=Локализация!$C$66,3,IF(B4257=Локализация!$C$67,4,IF(B4257=Локализация!$C$68,5,IF(OR(B4257=1,B4257=2,B4257=3,B4257=4,B4257=5),B4257,"")))))))</f>
        <v/>
      </c>
      <c r="E4257" s="11" t="str">
        <f>(IF(C4257=Локализация!$C$70,1,IF(C4257=Локализация!$C$71,2,IF(C4257=Локализация!$C$72,3,IF(C4257=Локализация!$C$73,4,IF(C4257=Локализация!$C$74,5,IF(OR(C4257=1,C4257=2,C4257=3,C4257=4,C4257=5),C4257,"")))))))</f>
        <v/>
      </c>
      <c r="F4257" s="55" t="e">
        <f t="shared" si="79"/>
        <v>#VALUE!</v>
      </c>
    </row>
    <row r="4258" spans="4:6" x14ac:dyDescent="0.3">
      <c r="D4258" s="11" t="str">
        <f>(IF(B4258=Локализация!$C$64,1,IF(B4258=Локализация!$C$65,2,IF(B4258=Локализация!$C$66,3,IF(B4258=Локализация!$C$67,4,IF(B4258=Локализация!$C$68,5,IF(OR(B4258=1,B4258=2,B4258=3,B4258=4,B4258=5),B4258,"")))))))</f>
        <v/>
      </c>
      <c r="E4258" s="11" t="str">
        <f>(IF(C4258=Локализация!$C$70,1,IF(C4258=Локализация!$C$71,2,IF(C4258=Локализация!$C$72,3,IF(C4258=Локализация!$C$73,4,IF(C4258=Локализация!$C$74,5,IF(OR(C4258=1,C4258=2,C4258=3,C4258=4,C4258=5),C4258,"")))))))</f>
        <v/>
      </c>
      <c r="F4258" s="55" t="e">
        <f t="shared" ref="F4258:F4321" si="80">(((D4258+E4258)-2)/8)</f>
        <v>#VALUE!</v>
      </c>
    </row>
    <row r="4259" spans="4:6" x14ac:dyDescent="0.3">
      <c r="D4259" s="11" t="str">
        <f>(IF(B4259=Локализация!$C$64,1,IF(B4259=Локализация!$C$65,2,IF(B4259=Локализация!$C$66,3,IF(B4259=Локализация!$C$67,4,IF(B4259=Локализация!$C$68,5,IF(OR(B4259=1,B4259=2,B4259=3,B4259=4,B4259=5),B4259,"")))))))</f>
        <v/>
      </c>
      <c r="E4259" s="11" t="str">
        <f>(IF(C4259=Локализация!$C$70,1,IF(C4259=Локализация!$C$71,2,IF(C4259=Локализация!$C$72,3,IF(C4259=Локализация!$C$73,4,IF(C4259=Локализация!$C$74,5,IF(OR(C4259=1,C4259=2,C4259=3,C4259=4,C4259=5),C4259,"")))))))</f>
        <v/>
      </c>
      <c r="F4259" s="55" t="e">
        <f t="shared" si="80"/>
        <v>#VALUE!</v>
      </c>
    </row>
    <row r="4260" spans="4:6" x14ac:dyDescent="0.3">
      <c r="D4260" s="11" t="str">
        <f>(IF(B4260=Локализация!$C$64,1,IF(B4260=Локализация!$C$65,2,IF(B4260=Локализация!$C$66,3,IF(B4260=Локализация!$C$67,4,IF(B4260=Локализация!$C$68,5,IF(OR(B4260=1,B4260=2,B4260=3,B4260=4,B4260=5),B4260,"")))))))</f>
        <v/>
      </c>
      <c r="E4260" s="11" t="str">
        <f>(IF(C4260=Локализация!$C$70,1,IF(C4260=Локализация!$C$71,2,IF(C4260=Локализация!$C$72,3,IF(C4260=Локализация!$C$73,4,IF(C4260=Локализация!$C$74,5,IF(OR(C4260=1,C4260=2,C4260=3,C4260=4,C4260=5),C4260,"")))))))</f>
        <v/>
      </c>
      <c r="F4260" s="55" t="e">
        <f t="shared" si="80"/>
        <v>#VALUE!</v>
      </c>
    </row>
    <row r="4261" spans="4:6" x14ac:dyDescent="0.3">
      <c r="D4261" s="11" t="str">
        <f>(IF(B4261=Локализация!$C$64,1,IF(B4261=Локализация!$C$65,2,IF(B4261=Локализация!$C$66,3,IF(B4261=Локализация!$C$67,4,IF(B4261=Локализация!$C$68,5,IF(OR(B4261=1,B4261=2,B4261=3,B4261=4,B4261=5),B4261,"")))))))</f>
        <v/>
      </c>
      <c r="E4261" s="11" t="str">
        <f>(IF(C4261=Локализация!$C$70,1,IF(C4261=Локализация!$C$71,2,IF(C4261=Локализация!$C$72,3,IF(C4261=Локализация!$C$73,4,IF(C4261=Локализация!$C$74,5,IF(OR(C4261=1,C4261=2,C4261=3,C4261=4,C4261=5),C4261,"")))))))</f>
        <v/>
      </c>
      <c r="F4261" s="55" t="e">
        <f t="shared" si="80"/>
        <v>#VALUE!</v>
      </c>
    </row>
    <row r="4262" spans="4:6" x14ac:dyDescent="0.3">
      <c r="D4262" s="11" t="str">
        <f>(IF(B4262=Локализация!$C$64,1,IF(B4262=Локализация!$C$65,2,IF(B4262=Локализация!$C$66,3,IF(B4262=Локализация!$C$67,4,IF(B4262=Локализация!$C$68,5,IF(OR(B4262=1,B4262=2,B4262=3,B4262=4,B4262=5),B4262,"")))))))</f>
        <v/>
      </c>
      <c r="E4262" s="11" t="str">
        <f>(IF(C4262=Локализация!$C$70,1,IF(C4262=Локализация!$C$71,2,IF(C4262=Локализация!$C$72,3,IF(C4262=Локализация!$C$73,4,IF(C4262=Локализация!$C$74,5,IF(OR(C4262=1,C4262=2,C4262=3,C4262=4,C4262=5),C4262,"")))))))</f>
        <v/>
      </c>
      <c r="F4262" s="55" t="e">
        <f t="shared" si="80"/>
        <v>#VALUE!</v>
      </c>
    </row>
    <row r="4263" spans="4:6" x14ac:dyDescent="0.3">
      <c r="D4263" s="11" t="str">
        <f>(IF(B4263=Локализация!$C$64,1,IF(B4263=Локализация!$C$65,2,IF(B4263=Локализация!$C$66,3,IF(B4263=Локализация!$C$67,4,IF(B4263=Локализация!$C$68,5,IF(OR(B4263=1,B4263=2,B4263=3,B4263=4,B4263=5),B4263,"")))))))</f>
        <v/>
      </c>
      <c r="E4263" s="11" t="str">
        <f>(IF(C4263=Локализация!$C$70,1,IF(C4263=Локализация!$C$71,2,IF(C4263=Локализация!$C$72,3,IF(C4263=Локализация!$C$73,4,IF(C4263=Локализация!$C$74,5,IF(OR(C4263=1,C4263=2,C4263=3,C4263=4,C4263=5),C4263,"")))))))</f>
        <v/>
      </c>
      <c r="F4263" s="55" t="e">
        <f t="shared" si="80"/>
        <v>#VALUE!</v>
      </c>
    </row>
    <row r="4264" spans="4:6" x14ac:dyDescent="0.3">
      <c r="D4264" s="11" t="str">
        <f>(IF(B4264=Локализация!$C$64,1,IF(B4264=Локализация!$C$65,2,IF(B4264=Локализация!$C$66,3,IF(B4264=Локализация!$C$67,4,IF(B4264=Локализация!$C$68,5,IF(OR(B4264=1,B4264=2,B4264=3,B4264=4,B4264=5),B4264,"")))))))</f>
        <v/>
      </c>
      <c r="E4264" s="11" t="str">
        <f>(IF(C4264=Локализация!$C$70,1,IF(C4264=Локализация!$C$71,2,IF(C4264=Локализация!$C$72,3,IF(C4264=Локализация!$C$73,4,IF(C4264=Локализация!$C$74,5,IF(OR(C4264=1,C4264=2,C4264=3,C4264=4,C4264=5),C4264,"")))))))</f>
        <v/>
      </c>
      <c r="F4264" s="55" t="e">
        <f t="shared" si="80"/>
        <v>#VALUE!</v>
      </c>
    </row>
    <row r="4265" spans="4:6" x14ac:dyDescent="0.3">
      <c r="D4265" s="11" t="str">
        <f>(IF(B4265=Локализация!$C$64,1,IF(B4265=Локализация!$C$65,2,IF(B4265=Локализация!$C$66,3,IF(B4265=Локализация!$C$67,4,IF(B4265=Локализация!$C$68,5,IF(OR(B4265=1,B4265=2,B4265=3,B4265=4,B4265=5),B4265,"")))))))</f>
        <v/>
      </c>
      <c r="E4265" s="11" t="str">
        <f>(IF(C4265=Локализация!$C$70,1,IF(C4265=Локализация!$C$71,2,IF(C4265=Локализация!$C$72,3,IF(C4265=Локализация!$C$73,4,IF(C4265=Локализация!$C$74,5,IF(OR(C4265=1,C4265=2,C4265=3,C4265=4,C4265=5),C4265,"")))))))</f>
        <v/>
      </c>
      <c r="F4265" s="55" t="e">
        <f t="shared" si="80"/>
        <v>#VALUE!</v>
      </c>
    </row>
    <row r="4266" spans="4:6" x14ac:dyDescent="0.3">
      <c r="D4266" s="11" t="str">
        <f>(IF(B4266=Локализация!$C$64,1,IF(B4266=Локализация!$C$65,2,IF(B4266=Локализация!$C$66,3,IF(B4266=Локализация!$C$67,4,IF(B4266=Локализация!$C$68,5,IF(OR(B4266=1,B4266=2,B4266=3,B4266=4,B4266=5),B4266,"")))))))</f>
        <v/>
      </c>
      <c r="E4266" s="11" t="str">
        <f>(IF(C4266=Локализация!$C$70,1,IF(C4266=Локализация!$C$71,2,IF(C4266=Локализация!$C$72,3,IF(C4266=Локализация!$C$73,4,IF(C4266=Локализация!$C$74,5,IF(OR(C4266=1,C4266=2,C4266=3,C4266=4,C4266=5),C4266,"")))))))</f>
        <v/>
      </c>
      <c r="F4266" s="55" t="e">
        <f t="shared" si="80"/>
        <v>#VALUE!</v>
      </c>
    </row>
    <row r="4267" spans="4:6" x14ac:dyDescent="0.3">
      <c r="D4267" s="11" t="str">
        <f>(IF(B4267=Локализация!$C$64,1,IF(B4267=Локализация!$C$65,2,IF(B4267=Локализация!$C$66,3,IF(B4267=Локализация!$C$67,4,IF(B4267=Локализация!$C$68,5,IF(OR(B4267=1,B4267=2,B4267=3,B4267=4,B4267=5),B4267,"")))))))</f>
        <v/>
      </c>
      <c r="E4267" s="11" t="str">
        <f>(IF(C4267=Локализация!$C$70,1,IF(C4267=Локализация!$C$71,2,IF(C4267=Локализация!$C$72,3,IF(C4267=Локализация!$C$73,4,IF(C4267=Локализация!$C$74,5,IF(OR(C4267=1,C4267=2,C4267=3,C4267=4,C4267=5),C4267,"")))))))</f>
        <v/>
      </c>
      <c r="F4267" s="55" t="e">
        <f t="shared" si="80"/>
        <v>#VALUE!</v>
      </c>
    </row>
    <row r="4268" spans="4:6" x14ac:dyDescent="0.3">
      <c r="D4268" s="11" t="str">
        <f>(IF(B4268=Локализация!$C$64,1,IF(B4268=Локализация!$C$65,2,IF(B4268=Локализация!$C$66,3,IF(B4268=Локализация!$C$67,4,IF(B4268=Локализация!$C$68,5,IF(OR(B4268=1,B4268=2,B4268=3,B4268=4,B4268=5),B4268,"")))))))</f>
        <v/>
      </c>
      <c r="E4268" s="11" t="str">
        <f>(IF(C4268=Локализация!$C$70,1,IF(C4268=Локализация!$C$71,2,IF(C4268=Локализация!$C$72,3,IF(C4268=Локализация!$C$73,4,IF(C4268=Локализация!$C$74,5,IF(OR(C4268=1,C4268=2,C4268=3,C4268=4,C4268=5),C4268,"")))))))</f>
        <v/>
      </c>
      <c r="F4268" s="55" t="e">
        <f t="shared" si="80"/>
        <v>#VALUE!</v>
      </c>
    </row>
    <row r="4269" spans="4:6" x14ac:dyDescent="0.3">
      <c r="D4269" s="11" t="str">
        <f>(IF(B4269=Локализация!$C$64,1,IF(B4269=Локализация!$C$65,2,IF(B4269=Локализация!$C$66,3,IF(B4269=Локализация!$C$67,4,IF(B4269=Локализация!$C$68,5,IF(OR(B4269=1,B4269=2,B4269=3,B4269=4,B4269=5),B4269,"")))))))</f>
        <v/>
      </c>
      <c r="E4269" s="11" t="str">
        <f>(IF(C4269=Локализация!$C$70,1,IF(C4269=Локализация!$C$71,2,IF(C4269=Локализация!$C$72,3,IF(C4269=Локализация!$C$73,4,IF(C4269=Локализация!$C$74,5,IF(OR(C4269=1,C4269=2,C4269=3,C4269=4,C4269=5),C4269,"")))))))</f>
        <v/>
      </c>
      <c r="F4269" s="55" t="e">
        <f t="shared" si="80"/>
        <v>#VALUE!</v>
      </c>
    </row>
    <row r="4270" spans="4:6" x14ac:dyDescent="0.3">
      <c r="D4270" s="11" t="str">
        <f>(IF(B4270=Локализация!$C$64,1,IF(B4270=Локализация!$C$65,2,IF(B4270=Локализация!$C$66,3,IF(B4270=Локализация!$C$67,4,IF(B4270=Локализация!$C$68,5,IF(OR(B4270=1,B4270=2,B4270=3,B4270=4,B4270=5),B4270,"")))))))</f>
        <v/>
      </c>
      <c r="E4270" s="11" t="str">
        <f>(IF(C4270=Локализация!$C$70,1,IF(C4270=Локализация!$C$71,2,IF(C4270=Локализация!$C$72,3,IF(C4270=Локализация!$C$73,4,IF(C4270=Локализация!$C$74,5,IF(OR(C4270=1,C4270=2,C4270=3,C4270=4,C4270=5),C4270,"")))))))</f>
        <v/>
      </c>
      <c r="F4270" s="55" t="e">
        <f t="shared" si="80"/>
        <v>#VALUE!</v>
      </c>
    </row>
    <row r="4271" spans="4:6" x14ac:dyDescent="0.3">
      <c r="D4271" s="11" t="str">
        <f>(IF(B4271=Локализация!$C$64,1,IF(B4271=Локализация!$C$65,2,IF(B4271=Локализация!$C$66,3,IF(B4271=Локализация!$C$67,4,IF(B4271=Локализация!$C$68,5,IF(OR(B4271=1,B4271=2,B4271=3,B4271=4,B4271=5),B4271,"")))))))</f>
        <v/>
      </c>
      <c r="E4271" s="11" t="str">
        <f>(IF(C4271=Локализация!$C$70,1,IF(C4271=Локализация!$C$71,2,IF(C4271=Локализация!$C$72,3,IF(C4271=Локализация!$C$73,4,IF(C4271=Локализация!$C$74,5,IF(OR(C4271=1,C4271=2,C4271=3,C4271=4,C4271=5),C4271,"")))))))</f>
        <v/>
      </c>
      <c r="F4271" s="55" t="e">
        <f t="shared" si="80"/>
        <v>#VALUE!</v>
      </c>
    </row>
    <row r="4272" spans="4:6" x14ac:dyDescent="0.3">
      <c r="D4272" s="11" t="str">
        <f>(IF(B4272=Локализация!$C$64,1,IF(B4272=Локализация!$C$65,2,IF(B4272=Локализация!$C$66,3,IF(B4272=Локализация!$C$67,4,IF(B4272=Локализация!$C$68,5,IF(OR(B4272=1,B4272=2,B4272=3,B4272=4,B4272=5),B4272,"")))))))</f>
        <v/>
      </c>
      <c r="E4272" s="11" t="str">
        <f>(IF(C4272=Локализация!$C$70,1,IF(C4272=Локализация!$C$71,2,IF(C4272=Локализация!$C$72,3,IF(C4272=Локализация!$C$73,4,IF(C4272=Локализация!$C$74,5,IF(OR(C4272=1,C4272=2,C4272=3,C4272=4,C4272=5),C4272,"")))))))</f>
        <v/>
      </c>
      <c r="F4272" s="55" t="e">
        <f t="shared" si="80"/>
        <v>#VALUE!</v>
      </c>
    </row>
    <row r="4273" spans="4:6" x14ac:dyDescent="0.3">
      <c r="D4273" s="11" t="str">
        <f>(IF(B4273=Локализация!$C$64,1,IF(B4273=Локализация!$C$65,2,IF(B4273=Локализация!$C$66,3,IF(B4273=Локализация!$C$67,4,IF(B4273=Локализация!$C$68,5,IF(OR(B4273=1,B4273=2,B4273=3,B4273=4,B4273=5),B4273,"")))))))</f>
        <v/>
      </c>
      <c r="E4273" s="11" t="str">
        <f>(IF(C4273=Локализация!$C$70,1,IF(C4273=Локализация!$C$71,2,IF(C4273=Локализация!$C$72,3,IF(C4273=Локализация!$C$73,4,IF(C4273=Локализация!$C$74,5,IF(OR(C4273=1,C4273=2,C4273=3,C4273=4,C4273=5),C4273,"")))))))</f>
        <v/>
      </c>
      <c r="F4273" s="55" t="e">
        <f t="shared" si="80"/>
        <v>#VALUE!</v>
      </c>
    </row>
    <row r="4274" spans="4:6" x14ac:dyDescent="0.3">
      <c r="D4274" s="11" t="str">
        <f>(IF(B4274=Локализация!$C$64,1,IF(B4274=Локализация!$C$65,2,IF(B4274=Локализация!$C$66,3,IF(B4274=Локализация!$C$67,4,IF(B4274=Локализация!$C$68,5,IF(OR(B4274=1,B4274=2,B4274=3,B4274=4,B4274=5),B4274,"")))))))</f>
        <v/>
      </c>
      <c r="E4274" s="11" t="str">
        <f>(IF(C4274=Локализация!$C$70,1,IF(C4274=Локализация!$C$71,2,IF(C4274=Локализация!$C$72,3,IF(C4274=Локализация!$C$73,4,IF(C4274=Локализация!$C$74,5,IF(OR(C4274=1,C4274=2,C4274=3,C4274=4,C4274=5),C4274,"")))))))</f>
        <v/>
      </c>
      <c r="F4274" s="55" t="e">
        <f t="shared" si="80"/>
        <v>#VALUE!</v>
      </c>
    </row>
    <row r="4275" spans="4:6" x14ac:dyDescent="0.3">
      <c r="D4275" s="11" t="str">
        <f>(IF(B4275=Локализация!$C$64,1,IF(B4275=Локализация!$C$65,2,IF(B4275=Локализация!$C$66,3,IF(B4275=Локализация!$C$67,4,IF(B4275=Локализация!$C$68,5,IF(OR(B4275=1,B4275=2,B4275=3,B4275=4,B4275=5),B4275,"")))))))</f>
        <v/>
      </c>
      <c r="E4275" s="11" t="str">
        <f>(IF(C4275=Локализация!$C$70,1,IF(C4275=Локализация!$C$71,2,IF(C4275=Локализация!$C$72,3,IF(C4275=Локализация!$C$73,4,IF(C4275=Локализация!$C$74,5,IF(OR(C4275=1,C4275=2,C4275=3,C4275=4,C4275=5),C4275,"")))))))</f>
        <v/>
      </c>
      <c r="F4275" s="55" t="e">
        <f t="shared" si="80"/>
        <v>#VALUE!</v>
      </c>
    </row>
    <row r="4276" spans="4:6" x14ac:dyDescent="0.3">
      <c r="D4276" s="11" t="str">
        <f>(IF(B4276=Локализация!$C$64,1,IF(B4276=Локализация!$C$65,2,IF(B4276=Локализация!$C$66,3,IF(B4276=Локализация!$C$67,4,IF(B4276=Локализация!$C$68,5,IF(OR(B4276=1,B4276=2,B4276=3,B4276=4,B4276=5),B4276,"")))))))</f>
        <v/>
      </c>
      <c r="E4276" s="11" t="str">
        <f>(IF(C4276=Локализация!$C$70,1,IF(C4276=Локализация!$C$71,2,IF(C4276=Локализация!$C$72,3,IF(C4276=Локализация!$C$73,4,IF(C4276=Локализация!$C$74,5,IF(OR(C4276=1,C4276=2,C4276=3,C4276=4,C4276=5),C4276,"")))))))</f>
        <v/>
      </c>
      <c r="F4276" s="55" t="e">
        <f t="shared" si="80"/>
        <v>#VALUE!</v>
      </c>
    </row>
    <row r="4277" spans="4:6" x14ac:dyDescent="0.3">
      <c r="D4277" s="11" t="str">
        <f>(IF(B4277=Локализация!$C$64,1,IF(B4277=Локализация!$C$65,2,IF(B4277=Локализация!$C$66,3,IF(B4277=Локализация!$C$67,4,IF(B4277=Локализация!$C$68,5,IF(OR(B4277=1,B4277=2,B4277=3,B4277=4,B4277=5),B4277,"")))))))</f>
        <v/>
      </c>
      <c r="E4277" s="11" t="str">
        <f>(IF(C4277=Локализация!$C$70,1,IF(C4277=Локализация!$C$71,2,IF(C4277=Локализация!$C$72,3,IF(C4277=Локализация!$C$73,4,IF(C4277=Локализация!$C$74,5,IF(OR(C4277=1,C4277=2,C4277=3,C4277=4,C4277=5),C4277,"")))))))</f>
        <v/>
      </c>
      <c r="F4277" s="55" t="e">
        <f t="shared" si="80"/>
        <v>#VALUE!</v>
      </c>
    </row>
    <row r="4278" spans="4:6" x14ac:dyDescent="0.3">
      <c r="D4278" s="11" t="str">
        <f>(IF(B4278=Локализация!$C$64,1,IF(B4278=Локализация!$C$65,2,IF(B4278=Локализация!$C$66,3,IF(B4278=Локализация!$C$67,4,IF(B4278=Локализация!$C$68,5,IF(OR(B4278=1,B4278=2,B4278=3,B4278=4,B4278=5),B4278,"")))))))</f>
        <v/>
      </c>
      <c r="E4278" s="11" t="str">
        <f>(IF(C4278=Локализация!$C$70,1,IF(C4278=Локализация!$C$71,2,IF(C4278=Локализация!$C$72,3,IF(C4278=Локализация!$C$73,4,IF(C4278=Локализация!$C$74,5,IF(OR(C4278=1,C4278=2,C4278=3,C4278=4,C4278=5),C4278,"")))))))</f>
        <v/>
      </c>
      <c r="F4278" s="55" t="e">
        <f t="shared" si="80"/>
        <v>#VALUE!</v>
      </c>
    </row>
    <row r="4279" spans="4:6" x14ac:dyDescent="0.3">
      <c r="D4279" s="11" t="str">
        <f>(IF(B4279=Локализация!$C$64,1,IF(B4279=Локализация!$C$65,2,IF(B4279=Локализация!$C$66,3,IF(B4279=Локализация!$C$67,4,IF(B4279=Локализация!$C$68,5,IF(OR(B4279=1,B4279=2,B4279=3,B4279=4,B4279=5),B4279,"")))))))</f>
        <v/>
      </c>
      <c r="E4279" s="11" t="str">
        <f>(IF(C4279=Локализация!$C$70,1,IF(C4279=Локализация!$C$71,2,IF(C4279=Локализация!$C$72,3,IF(C4279=Локализация!$C$73,4,IF(C4279=Локализация!$C$74,5,IF(OR(C4279=1,C4279=2,C4279=3,C4279=4,C4279=5),C4279,"")))))))</f>
        <v/>
      </c>
      <c r="F4279" s="55" t="e">
        <f t="shared" si="80"/>
        <v>#VALUE!</v>
      </c>
    </row>
    <row r="4280" spans="4:6" x14ac:dyDescent="0.3">
      <c r="D4280" s="11" t="str">
        <f>(IF(B4280=Локализация!$C$64,1,IF(B4280=Локализация!$C$65,2,IF(B4280=Локализация!$C$66,3,IF(B4280=Локализация!$C$67,4,IF(B4280=Локализация!$C$68,5,IF(OR(B4280=1,B4280=2,B4280=3,B4280=4,B4280=5),B4280,"")))))))</f>
        <v/>
      </c>
      <c r="E4280" s="11" t="str">
        <f>(IF(C4280=Локализация!$C$70,1,IF(C4280=Локализация!$C$71,2,IF(C4280=Локализация!$C$72,3,IF(C4280=Локализация!$C$73,4,IF(C4280=Локализация!$C$74,5,IF(OR(C4280=1,C4280=2,C4280=3,C4280=4,C4280=5),C4280,"")))))))</f>
        <v/>
      </c>
      <c r="F4280" s="55" t="e">
        <f t="shared" si="80"/>
        <v>#VALUE!</v>
      </c>
    </row>
    <row r="4281" spans="4:6" x14ac:dyDescent="0.3">
      <c r="D4281" s="11" t="str">
        <f>(IF(B4281=Локализация!$C$64,1,IF(B4281=Локализация!$C$65,2,IF(B4281=Локализация!$C$66,3,IF(B4281=Локализация!$C$67,4,IF(B4281=Локализация!$C$68,5,IF(OR(B4281=1,B4281=2,B4281=3,B4281=4,B4281=5),B4281,"")))))))</f>
        <v/>
      </c>
      <c r="E4281" s="11" t="str">
        <f>(IF(C4281=Локализация!$C$70,1,IF(C4281=Локализация!$C$71,2,IF(C4281=Локализация!$C$72,3,IF(C4281=Локализация!$C$73,4,IF(C4281=Локализация!$C$74,5,IF(OR(C4281=1,C4281=2,C4281=3,C4281=4,C4281=5),C4281,"")))))))</f>
        <v/>
      </c>
      <c r="F4281" s="55" t="e">
        <f t="shared" si="80"/>
        <v>#VALUE!</v>
      </c>
    </row>
    <row r="4282" spans="4:6" x14ac:dyDescent="0.3">
      <c r="D4282" s="11" t="str">
        <f>(IF(B4282=Локализация!$C$64,1,IF(B4282=Локализация!$C$65,2,IF(B4282=Локализация!$C$66,3,IF(B4282=Локализация!$C$67,4,IF(B4282=Локализация!$C$68,5,IF(OR(B4282=1,B4282=2,B4282=3,B4282=4,B4282=5),B4282,"")))))))</f>
        <v/>
      </c>
      <c r="E4282" s="11" t="str">
        <f>(IF(C4282=Локализация!$C$70,1,IF(C4282=Локализация!$C$71,2,IF(C4282=Локализация!$C$72,3,IF(C4282=Локализация!$C$73,4,IF(C4282=Локализация!$C$74,5,IF(OR(C4282=1,C4282=2,C4282=3,C4282=4,C4282=5),C4282,"")))))))</f>
        <v/>
      </c>
      <c r="F4282" s="55" t="e">
        <f t="shared" si="80"/>
        <v>#VALUE!</v>
      </c>
    </row>
    <row r="4283" spans="4:6" x14ac:dyDescent="0.3">
      <c r="D4283" s="11" t="str">
        <f>(IF(B4283=Локализация!$C$64,1,IF(B4283=Локализация!$C$65,2,IF(B4283=Локализация!$C$66,3,IF(B4283=Локализация!$C$67,4,IF(B4283=Локализация!$C$68,5,IF(OR(B4283=1,B4283=2,B4283=3,B4283=4,B4283=5),B4283,"")))))))</f>
        <v/>
      </c>
      <c r="E4283" s="11" t="str">
        <f>(IF(C4283=Локализация!$C$70,1,IF(C4283=Локализация!$C$71,2,IF(C4283=Локализация!$C$72,3,IF(C4283=Локализация!$C$73,4,IF(C4283=Локализация!$C$74,5,IF(OR(C4283=1,C4283=2,C4283=3,C4283=4,C4283=5),C4283,"")))))))</f>
        <v/>
      </c>
      <c r="F4283" s="55" t="e">
        <f t="shared" si="80"/>
        <v>#VALUE!</v>
      </c>
    </row>
    <row r="4284" spans="4:6" x14ac:dyDescent="0.3">
      <c r="D4284" s="11" t="str">
        <f>(IF(B4284=Локализация!$C$64,1,IF(B4284=Локализация!$C$65,2,IF(B4284=Локализация!$C$66,3,IF(B4284=Локализация!$C$67,4,IF(B4284=Локализация!$C$68,5,IF(OR(B4284=1,B4284=2,B4284=3,B4284=4,B4284=5),B4284,"")))))))</f>
        <v/>
      </c>
      <c r="E4284" s="11" t="str">
        <f>(IF(C4284=Локализация!$C$70,1,IF(C4284=Локализация!$C$71,2,IF(C4284=Локализация!$C$72,3,IF(C4284=Локализация!$C$73,4,IF(C4284=Локализация!$C$74,5,IF(OR(C4284=1,C4284=2,C4284=3,C4284=4,C4284=5),C4284,"")))))))</f>
        <v/>
      </c>
      <c r="F4284" s="55" t="e">
        <f t="shared" si="80"/>
        <v>#VALUE!</v>
      </c>
    </row>
    <row r="4285" spans="4:6" x14ac:dyDescent="0.3">
      <c r="D4285" s="11" t="str">
        <f>(IF(B4285=Локализация!$C$64,1,IF(B4285=Локализация!$C$65,2,IF(B4285=Локализация!$C$66,3,IF(B4285=Локализация!$C$67,4,IF(B4285=Локализация!$C$68,5,IF(OR(B4285=1,B4285=2,B4285=3,B4285=4,B4285=5),B4285,"")))))))</f>
        <v/>
      </c>
      <c r="E4285" s="11" t="str">
        <f>(IF(C4285=Локализация!$C$70,1,IF(C4285=Локализация!$C$71,2,IF(C4285=Локализация!$C$72,3,IF(C4285=Локализация!$C$73,4,IF(C4285=Локализация!$C$74,5,IF(OR(C4285=1,C4285=2,C4285=3,C4285=4,C4285=5),C4285,"")))))))</f>
        <v/>
      </c>
      <c r="F4285" s="55" t="e">
        <f t="shared" si="80"/>
        <v>#VALUE!</v>
      </c>
    </row>
    <row r="4286" spans="4:6" x14ac:dyDescent="0.3">
      <c r="D4286" s="11" t="str">
        <f>(IF(B4286=Локализация!$C$64,1,IF(B4286=Локализация!$C$65,2,IF(B4286=Локализация!$C$66,3,IF(B4286=Локализация!$C$67,4,IF(B4286=Локализация!$C$68,5,IF(OR(B4286=1,B4286=2,B4286=3,B4286=4,B4286=5),B4286,"")))))))</f>
        <v/>
      </c>
      <c r="E4286" s="11" t="str">
        <f>(IF(C4286=Локализация!$C$70,1,IF(C4286=Локализация!$C$71,2,IF(C4286=Локализация!$C$72,3,IF(C4286=Локализация!$C$73,4,IF(C4286=Локализация!$C$74,5,IF(OR(C4286=1,C4286=2,C4286=3,C4286=4,C4286=5),C4286,"")))))))</f>
        <v/>
      </c>
      <c r="F4286" s="55" t="e">
        <f t="shared" si="80"/>
        <v>#VALUE!</v>
      </c>
    </row>
    <row r="4287" spans="4:6" x14ac:dyDescent="0.3">
      <c r="D4287" s="11" t="str">
        <f>(IF(B4287=Локализация!$C$64,1,IF(B4287=Локализация!$C$65,2,IF(B4287=Локализация!$C$66,3,IF(B4287=Локализация!$C$67,4,IF(B4287=Локализация!$C$68,5,IF(OR(B4287=1,B4287=2,B4287=3,B4287=4,B4287=5),B4287,"")))))))</f>
        <v/>
      </c>
      <c r="E4287" s="11" t="str">
        <f>(IF(C4287=Локализация!$C$70,1,IF(C4287=Локализация!$C$71,2,IF(C4287=Локализация!$C$72,3,IF(C4287=Локализация!$C$73,4,IF(C4287=Локализация!$C$74,5,IF(OR(C4287=1,C4287=2,C4287=3,C4287=4,C4287=5),C4287,"")))))))</f>
        <v/>
      </c>
      <c r="F4287" s="55" t="e">
        <f t="shared" si="80"/>
        <v>#VALUE!</v>
      </c>
    </row>
    <row r="4288" spans="4:6" x14ac:dyDescent="0.3">
      <c r="D4288" s="11" t="str">
        <f>(IF(B4288=Локализация!$C$64,1,IF(B4288=Локализация!$C$65,2,IF(B4288=Локализация!$C$66,3,IF(B4288=Локализация!$C$67,4,IF(B4288=Локализация!$C$68,5,IF(OR(B4288=1,B4288=2,B4288=3,B4288=4,B4288=5),B4288,"")))))))</f>
        <v/>
      </c>
      <c r="E4288" s="11" t="str">
        <f>(IF(C4288=Локализация!$C$70,1,IF(C4288=Локализация!$C$71,2,IF(C4288=Локализация!$C$72,3,IF(C4288=Локализация!$C$73,4,IF(C4288=Локализация!$C$74,5,IF(OR(C4288=1,C4288=2,C4288=3,C4288=4,C4288=5),C4288,"")))))))</f>
        <v/>
      </c>
      <c r="F4288" s="55" t="e">
        <f t="shared" si="80"/>
        <v>#VALUE!</v>
      </c>
    </row>
    <row r="4289" spans="4:6" x14ac:dyDescent="0.3">
      <c r="D4289" s="11" t="str">
        <f>(IF(B4289=Локализация!$C$64,1,IF(B4289=Локализация!$C$65,2,IF(B4289=Локализация!$C$66,3,IF(B4289=Локализация!$C$67,4,IF(B4289=Локализация!$C$68,5,IF(OR(B4289=1,B4289=2,B4289=3,B4289=4,B4289=5),B4289,"")))))))</f>
        <v/>
      </c>
      <c r="E4289" s="11" t="str">
        <f>(IF(C4289=Локализация!$C$70,1,IF(C4289=Локализация!$C$71,2,IF(C4289=Локализация!$C$72,3,IF(C4289=Локализация!$C$73,4,IF(C4289=Локализация!$C$74,5,IF(OR(C4289=1,C4289=2,C4289=3,C4289=4,C4289=5),C4289,"")))))))</f>
        <v/>
      </c>
      <c r="F4289" s="55" t="e">
        <f t="shared" si="80"/>
        <v>#VALUE!</v>
      </c>
    </row>
    <row r="4290" spans="4:6" x14ac:dyDescent="0.3">
      <c r="D4290" s="11" t="str">
        <f>(IF(B4290=Локализация!$C$64,1,IF(B4290=Локализация!$C$65,2,IF(B4290=Локализация!$C$66,3,IF(B4290=Локализация!$C$67,4,IF(B4290=Локализация!$C$68,5,IF(OR(B4290=1,B4290=2,B4290=3,B4290=4,B4290=5),B4290,"")))))))</f>
        <v/>
      </c>
      <c r="E4290" s="11" t="str">
        <f>(IF(C4290=Локализация!$C$70,1,IF(C4290=Локализация!$C$71,2,IF(C4290=Локализация!$C$72,3,IF(C4290=Локализация!$C$73,4,IF(C4290=Локализация!$C$74,5,IF(OR(C4290=1,C4290=2,C4290=3,C4290=4,C4290=5),C4290,"")))))))</f>
        <v/>
      </c>
      <c r="F4290" s="55" t="e">
        <f t="shared" si="80"/>
        <v>#VALUE!</v>
      </c>
    </row>
    <row r="4291" spans="4:6" x14ac:dyDescent="0.3">
      <c r="D4291" s="11" t="str">
        <f>(IF(B4291=Локализация!$C$64,1,IF(B4291=Локализация!$C$65,2,IF(B4291=Локализация!$C$66,3,IF(B4291=Локализация!$C$67,4,IF(B4291=Локализация!$C$68,5,IF(OR(B4291=1,B4291=2,B4291=3,B4291=4,B4291=5),B4291,"")))))))</f>
        <v/>
      </c>
      <c r="E4291" s="11" t="str">
        <f>(IF(C4291=Локализация!$C$70,1,IF(C4291=Локализация!$C$71,2,IF(C4291=Локализация!$C$72,3,IF(C4291=Локализация!$C$73,4,IF(C4291=Локализация!$C$74,5,IF(OR(C4291=1,C4291=2,C4291=3,C4291=4,C4291=5),C4291,"")))))))</f>
        <v/>
      </c>
      <c r="F4291" s="55" t="e">
        <f t="shared" si="80"/>
        <v>#VALUE!</v>
      </c>
    </row>
    <row r="4292" spans="4:6" x14ac:dyDescent="0.3">
      <c r="D4292" s="11" t="str">
        <f>(IF(B4292=Локализация!$C$64,1,IF(B4292=Локализация!$C$65,2,IF(B4292=Локализация!$C$66,3,IF(B4292=Локализация!$C$67,4,IF(B4292=Локализация!$C$68,5,IF(OR(B4292=1,B4292=2,B4292=3,B4292=4,B4292=5),B4292,"")))))))</f>
        <v/>
      </c>
      <c r="E4292" s="11" t="str">
        <f>(IF(C4292=Локализация!$C$70,1,IF(C4292=Локализация!$C$71,2,IF(C4292=Локализация!$C$72,3,IF(C4292=Локализация!$C$73,4,IF(C4292=Локализация!$C$74,5,IF(OR(C4292=1,C4292=2,C4292=3,C4292=4,C4292=5),C4292,"")))))))</f>
        <v/>
      </c>
      <c r="F4292" s="55" t="e">
        <f t="shared" si="80"/>
        <v>#VALUE!</v>
      </c>
    </row>
    <row r="4293" spans="4:6" x14ac:dyDescent="0.3">
      <c r="D4293" s="11" t="str">
        <f>(IF(B4293=Локализация!$C$64,1,IF(B4293=Локализация!$C$65,2,IF(B4293=Локализация!$C$66,3,IF(B4293=Локализация!$C$67,4,IF(B4293=Локализация!$C$68,5,IF(OR(B4293=1,B4293=2,B4293=3,B4293=4,B4293=5),B4293,"")))))))</f>
        <v/>
      </c>
      <c r="E4293" s="11" t="str">
        <f>(IF(C4293=Локализация!$C$70,1,IF(C4293=Локализация!$C$71,2,IF(C4293=Локализация!$C$72,3,IF(C4293=Локализация!$C$73,4,IF(C4293=Локализация!$C$74,5,IF(OR(C4293=1,C4293=2,C4293=3,C4293=4,C4293=5),C4293,"")))))))</f>
        <v/>
      </c>
      <c r="F4293" s="55" t="e">
        <f t="shared" si="80"/>
        <v>#VALUE!</v>
      </c>
    </row>
    <row r="4294" spans="4:6" x14ac:dyDescent="0.3">
      <c r="D4294" s="11" t="str">
        <f>(IF(B4294=Локализация!$C$64,1,IF(B4294=Локализация!$C$65,2,IF(B4294=Локализация!$C$66,3,IF(B4294=Локализация!$C$67,4,IF(B4294=Локализация!$C$68,5,IF(OR(B4294=1,B4294=2,B4294=3,B4294=4,B4294=5),B4294,"")))))))</f>
        <v/>
      </c>
      <c r="E4294" s="11" t="str">
        <f>(IF(C4294=Локализация!$C$70,1,IF(C4294=Локализация!$C$71,2,IF(C4294=Локализация!$C$72,3,IF(C4294=Локализация!$C$73,4,IF(C4294=Локализация!$C$74,5,IF(OR(C4294=1,C4294=2,C4294=3,C4294=4,C4294=5),C4294,"")))))))</f>
        <v/>
      </c>
      <c r="F4294" s="55" t="e">
        <f t="shared" si="80"/>
        <v>#VALUE!</v>
      </c>
    </row>
    <row r="4295" spans="4:6" x14ac:dyDescent="0.3">
      <c r="D4295" s="11" t="str">
        <f>(IF(B4295=Локализация!$C$64,1,IF(B4295=Локализация!$C$65,2,IF(B4295=Локализация!$C$66,3,IF(B4295=Локализация!$C$67,4,IF(B4295=Локализация!$C$68,5,IF(OR(B4295=1,B4295=2,B4295=3,B4295=4,B4295=5),B4295,"")))))))</f>
        <v/>
      </c>
      <c r="E4295" s="11" t="str">
        <f>(IF(C4295=Локализация!$C$70,1,IF(C4295=Локализация!$C$71,2,IF(C4295=Локализация!$C$72,3,IF(C4295=Локализация!$C$73,4,IF(C4295=Локализация!$C$74,5,IF(OR(C4295=1,C4295=2,C4295=3,C4295=4,C4295=5),C4295,"")))))))</f>
        <v/>
      </c>
      <c r="F4295" s="55" t="e">
        <f t="shared" si="80"/>
        <v>#VALUE!</v>
      </c>
    </row>
    <row r="4296" spans="4:6" x14ac:dyDescent="0.3">
      <c r="D4296" s="11" t="str">
        <f>(IF(B4296=Локализация!$C$64,1,IF(B4296=Локализация!$C$65,2,IF(B4296=Локализация!$C$66,3,IF(B4296=Локализация!$C$67,4,IF(B4296=Локализация!$C$68,5,IF(OR(B4296=1,B4296=2,B4296=3,B4296=4,B4296=5),B4296,"")))))))</f>
        <v/>
      </c>
      <c r="E4296" s="11" t="str">
        <f>(IF(C4296=Локализация!$C$70,1,IF(C4296=Локализация!$C$71,2,IF(C4296=Локализация!$C$72,3,IF(C4296=Локализация!$C$73,4,IF(C4296=Локализация!$C$74,5,IF(OR(C4296=1,C4296=2,C4296=3,C4296=4,C4296=5),C4296,"")))))))</f>
        <v/>
      </c>
      <c r="F4296" s="55" t="e">
        <f t="shared" si="80"/>
        <v>#VALUE!</v>
      </c>
    </row>
    <row r="4297" spans="4:6" x14ac:dyDescent="0.3">
      <c r="D4297" s="11" t="str">
        <f>(IF(B4297=Локализация!$C$64,1,IF(B4297=Локализация!$C$65,2,IF(B4297=Локализация!$C$66,3,IF(B4297=Локализация!$C$67,4,IF(B4297=Локализация!$C$68,5,IF(OR(B4297=1,B4297=2,B4297=3,B4297=4,B4297=5),B4297,"")))))))</f>
        <v/>
      </c>
      <c r="E4297" s="11" t="str">
        <f>(IF(C4297=Локализация!$C$70,1,IF(C4297=Локализация!$C$71,2,IF(C4297=Локализация!$C$72,3,IF(C4297=Локализация!$C$73,4,IF(C4297=Локализация!$C$74,5,IF(OR(C4297=1,C4297=2,C4297=3,C4297=4,C4297=5),C4297,"")))))))</f>
        <v/>
      </c>
      <c r="F4297" s="55" t="e">
        <f t="shared" si="80"/>
        <v>#VALUE!</v>
      </c>
    </row>
    <row r="4298" spans="4:6" x14ac:dyDescent="0.3">
      <c r="D4298" s="11" t="str">
        <f>(IF(B4298=Локализация!$C$64,1,IF(B4298=Локализация!$C$65,2,IF(B4298=Локализация!$C$66,3,IF(B4298=Локализация!$C$67,4,IF(B4298=Локализация!$C$68,5,IF(OR(B4298=1,B4298=2,B4298=3,B4298=4,B4298=5),B4298,"")))))))</f>
        <v/>
      </c>
      <c r="E4298" s="11" t="str">
        <f>(IF(C4298=Локализация!$C$70,1,IF(C4298=Локализация!$C$71,2,IF(C4298=Локализация!$C$72,3,IF(C4298=Локализация!$C$73,4,IF(C4298=Локализация!$C$74,5,IF(OR(C4298=1,C4298=2,C4298=3,C4298=4,C4298=5),C4298,"")))))))</f>
        <v/>
      </c>
      <c r="F4298" s="55" t="e">
        <f t="shared" si="80"/>
        <v>#VALUE!</v>
      </c>
    </row>
    <row r="4299" spans="4:6" x14ac:dyDescent="0.3">
      <c r="D4299" s="11" t="str">
        <f>(IF(B4299=Локализация!$C$64,1,IF(B4299=Локализация!$C$65,2,IF(B4299=Локализация!$C$66,3,IF(B4299=Локализация!$C$67,4,IF(B4299=Локализация!$C$68,5,IF(OR(B4299=1,B4299=2,B4299=3,B4299=4,B4299=5),B4299,"")))))))</f>
        <v/>
      </c>
      <c r="E4299" s="11" t="str">
        <f>(IF(C4299=Локализация!$C$70,1,IF(C4299=Локализация!$C$71,2,IF(C4299=Локализация!$C$72,3,IF(C4299=Локализация!$C$73,4,IF(C4299=Локализация!$C$74,5,IF(OR(C4299=1,C4299=2,C4299=3,C4299=4,C4299=5),C4299,"")))))))</f>
        <v/>
      </c>
      <c r="F4299" s="55" t="e">
        <f t="shared" si="80"/>
        <v>#VALUE!</v>
      </c>
    </row>
    <row r="4300" spans="4:6" x14ac:dyDescent="0.3">
      <c r="D4300" s="11" t="str">
        <f>(IF(B4300=Локализация!$C$64,1,IF(B4300=Локализация!$C$65,2,IF(B4300=Локализация!$C$66,3,IF(B4300=Локализация!$C$67,4,IF(B4300=Локализация!$C$68,5,IF(OR(B4300=1,B4300=2,B4300=3,B4300=4,B4300=5),B4300,"")))))))</f>
        <v/>
      </c>
      <c r="E4300" s="11" t="str">
        <f>(IF(C4300=Локализация!$C$70,1,IF(C4300=Локализация!$C$71,2,IF(C4300=Локализация!$C$72,3,IF(C4300=Локализация!$C$73,4,IF(C4300=Локализация!$C$74,5,IF(OR(C4300=1,C4300=2,C4300=3,C4300=4,C4300=5),C4300,"")))))))</f>
        <v/>
      </c>
      <c r="F4300" s="55" t="e">
        <f t="shared" si="80"/>
        <v>#VALUE!</v>
      </c>
    </row>
    <row r="4301" spans="4:6" x14ac:dyDescent="0.3">
      <c r="D4301" s="11" t="str">
        <f>(IF(B4301=Локализация!$C$64,1,IF(B4301=Локализация!$C$65,2,IF(B4301=Локализация!$C$66,3,IF(B4301=Локализация!$C$67,4,IF(B4301=Локализация!$C$68,5,IF(OR(B4301=1,B4301=2,B4301=3,B4301=4,B4301=5),B4301,"")))))))</f>
        <v/>
      </c>
      <c r="E4301" s="11" t="str">
        <f>(IF(C4301=Локализация!$C$70,1,IF(C4301=Локализация!$C$71,2,IF(C4301=Локализация!$C$72,3,IF(C4301=Локализация!$C$73,4,IF(C4301=Локализация!$C$74,5,IF(OR(C4301=1,C4301=2,C4301=3,C4301=4,C4301=5),C4301,"")))))))</f>
        <v/>
      </c>
      <c r="F4301" s="55" t="e">
        <f t="shared" si="80"/>
        <v>#VALUE!</v>
      </c>
    </row>
    <row r="4302" spans="4:6" x14ac:dyDescent="0.3">
      <c r="D4302" s="11" t="str">
        <f>(IF(B4302=Локализация!$C$64,1,IF(B4302=Локализация!$C$65,2,IF(B4302=Локализация!$C$66,3,IF(B4302=Локализация!$C$67,4,IF(B4302=Локализация!$C$68,5,IF(OR(B4302=1,B4302=2,B4302=3,B4302=4,B4302=5),B4302,"")))))))</f>
        <v/>
      </c>
      <c r="E4302" s="11" t="str">
        <f>(IF(C4302=Локализация!$C$70,1,IF(C4302=Локализация!$C$71,2,IF(C4302=Локализация!$C$72,3,IF(C4302=Локализация!$C$73,4,IF(C4302=Локализация!$C$74,5,IF(OR(C4302=1,C4302=2,C4302=3,C4302=4,C4302=5),C4302,"")))))))</f>
        <v/>
      </c>
      <c r="F4302" s="55" t="e">
        <f t="shared" si="80"/>
        <v>#VALUE!</v>
      </c>
    </row>
    <row r="4303" spans="4:6" x14ac:dyDescent="0.3">
      <c r="D4303" s="11" t="str">
        <f>(IF(B4303=Локализация!$C$64,1,IF(B4303=Локализация!$C$65,2,IF(B4303=Локализация!$C$66,3,IF(B4303=Локализация!$C$67,4,IF(B4303=Локализация!$C$68,5,IF(OR(B4303=1,B4303=2,B4303=3,B4303=4,B4303=5),B4303,"")))))))</f>
        <v/>
      </c>
      <c r="E4303" s="11" t="str">
        <f>(IF(C4303=Локализация!$C$70,1,IF(C4303=Локализация!$C$71,2,IF(C4303=Локализация!$C$72,3,IF(C4303=Локализация!$C$73,4,IF(C4303=Локализация!$C$74,5,IF(OR(C4303=1,C4303=2,C4303=3,C4303=4,C4303=5),C4303,"")))))))</f>
        <v/>
      </c>
      <c r="F4303" s="55" t="e">
        <f t="shared" si="80"/>
        <v>#VALUE!</v>
      </c>
    </row>
    <row r="4304" spans="4:6" x14ac:dyDescent="0.3">
      <c r="D4304" s="11" t="str">
        <f>(IF(B4304=Локализация!$C$64,1,IF(B4304=Локализация!$C$65,2,IF(B4304=Локализация!$C$66,3,IF(B4304=Локализация!$C$67,4,IF(B4304=Локализация!$C$68,5,IF(OR(B4304=1,B4304=2,B4304=3,B4304=4,B4304=5),B4304,"")))))))</f>
        <v/>
      </c>
      <c r="E4304" s="11" t="str">
        <f>(IF(C4304=Локализация!$C$70,1,IF(C4304=Локализация!$C$71,2,IF(C4304=Локализация!$C$72,3,IF(C4304=Локализация!$C$73,4,IF(C4304=Локализация!$C$74,5,IF(OR(C4304=1,C4304=2,C4304=3,C4304=4,C4304=5),C4304,"")))))))</f>
        <v/>
      </c>
      <c r="F4304" s="55" t="e">
        <f t="shared" si="80"/>
        <v>#VALUE!</v>
      </c>
    </row>
    <row r="4305" spans="4:6" x14ac:dyDescent="0.3">
      <c r="D4305" s="11" t="str">
        <f>(IF(B4305=Локализация!$C$64,1,IF(B4305=Локализация!$C$65,2,IF(B4305=Локализация!$C$66,3,IF(B4305=Локализация!$C$67,4,IF(B4305=Локализация!$C$68,5,IF(OR(B4305=1,B4305=2,B4305=3,B4305=4,B4305=5),B4305,"")))))))</f>
        <v/>
      </c>
      <c r="E4305" s="11" t="str">
        <f>(IF(C4305=Локализация!$C$70,1,IF(C4305=Локализация!$C$71,2,IF(C4305=Локализация!$C$72,3,IF(C4305=Локализация!$C$73,4,IF(C4305=Локализация!$C$74,5,IF(OR(C4305=1,C4305=2,C4305=3,C4305=4,C4305=5),C4305,"")))))))</f>
        <v/>
      </c>
      <c r="F4305" s="55" t="e">
        <f t="shared" si="80"/>
        <v>#VALUE!</v>
      </c>
    </row>
    <row r="4306" spans="4:6" x14ac:dyDescent="0.3">
      <c r="D4306" s="11" t="str">
        <f>(IF(B4306=Локализация!$C$64,1,IF(B4306=Локализация!$C$65,2,IF(B4306=Локализация!$C$66,3,IF(B4306=Локализация!$C$67,4,IF(B4306=Локализация!$C$68,5,IF(OR(B4306=1,B4306=2,B4306=3,B4306=4,B4306=5),B4306,"")))))))</f>
        <v/>
      </c>
      <c r="E4306" s="11" t="str">
        <f>(IF(C4306=Локализация!$C$70,1,IF(C4306=Локализация!$C$71,2,IF(C4306=Локализация!$C$72,3,IF(C4306=Локализация!$C$73,4,IF(C4306=Локализация!$C$74,5,IF(OR(C4306=1,C4306=2,C4306=3,C4306=4,C4306=5),C4306,"")))))))</f>
        <v/>
      </c>
      <c r="F4306" s="55" t="e">
        <f t="shared" si="80"/>
        <v>#VALUE!</v>
      </c>
    </row>
    <row r="4307" spans="4:6" x14ac:dyDescent="0.3">
      <c r="D4307" s="11" t="str">
        <f>(IF(B4307=Локализация!$C$64,1,IF(B4307=Локализация!$C$65,2,IF(B4307=Локализация!$C$66,3,IF(B4307=Локализация!$C$67,4,IF(B4307=Локализация!$C$68,5,IF(OR(B4307=1,B4307=2,B4307=3,B4307=4,B4307=5),B4307,"")))))))</f>
        <v/>
      </c>
      <c r="E4307" s="11" t="str">
        <f>(IF(C4307=Локализация!$C$70,1,IF(C4307=Локализация!$C$71,2,IF(C4307=Локализация!$C$72,3,IF(C4307=Локализация!$C$73,4,IF(C4307=Локализация!$C$74,5,IF(OR(C4307=1,C4307=2,C4307=3,C4307=4,C4307=5),C4307,"")))))))</f>
        <v/>
      </c>
      <c r="F4307" s="55" t="e">
        <f t="shared" si="80"/>
        <v>#VALUE!</v>
      </c>
    </row>
    <row r="4308" spans="4:6" x14ac:dyDescent="0.3">
      <c r="D4308" s="11" t="str">
        <f>(IF(B4308=Локализация!$C$64,1,IF(B4308=Локализация!$C$65,2,IF(B4308=Локализация!$C$66,3,IF(B4308=Локализация!$C$67,4,IF(B4308=Локализация!$C$68,5,IF(OR(B4308=1,B4308=2,B4308=3,B4308=4,B4308=5),B4308,"")))))))</f>
        <v/>
      </c>
      <c r="E4308" s="11" t="str">
        <f>(IF(C4308=Локализация!$C$70,1,IF(C4308=Локализация!$C$71,2,IF(C4308=Локализация!$C$72,3,IF(C4308=Локализация!$C$73,4,IF(C4308=Локализация!$C$74,5,IF(OR(C4308=1,C4308=2,C4308=3,C4308=4,C4308=5),C4308,"")))))))</f>
        <v/>
      </c>
      <c r="F4308" s="55" t="e">
        <f t="shared" si="80"/>
        <v>#VALUE!</v>
      </c>
    </row>
    <row r="4309" spans="4:6" x14ac:dyDescent="0.3">
      <c r="D4309" s="11" t="str">
        <f>(IF(B4309=Локализация!$C$64,1,IF(B4309=Локализация!$C$65,2,IF(B4309=Локализация!$C$66,3,IF(B4309=Локализация!$C$67,4,IF(B4309=Локализация!$C$68,5,IF(OR(B4309=1,B4309=2,B4309=3,B4309=4,B4309=5),B4309,"")))))))</f>
        <v/>
      </c>
      <c r="E4309" s="11" t="str">
        <f>(IF(C4309=Локализация!$C$70,1,IF(C4309=Локализация!$C$71,2,IF(C4309=Локализация!$C$72,3,IF(C4309=Локализация!$C$73,4,IF(C4309=Локализация!$C$74,5,IF(OR(C4309=1,C4309=2,C4309=3,C4309=4,C4309=5),C4309,"")))))))</f>
        <v/>
      </c>
      <c r="F4309" s="55" t="e">
        <f t="shared" si="80"/>
        <v>#VALUE!</v>
      </c>
    </row>
    <row r="4310" spans="4:6" x14ac:dyDescent="0.3">
      <c r="D4310" s="11" t="str">
        <f>(IF(B4310=Локализация!$C$64,1,IF(B4310=Локализация!$C$65,2,IF(B4310=Локализация!$C$66,3,IF(B4310=Локализация!$C$67,4,IF(B4310=Локализация!$C$68,5,IF(OR(B4310=1,B4310=2,B4310=3,B4310=4,B4310=5),B4310,"")))))))</f>
        <v/>
      </c>
      <c r="E4310" s="11" t="str">
        <f>(IF(C4310=Локализация!$C$70,1,IF(C4310=Локализация!$C$71,2,IF(C4310=Локализация!$C$72,3,IF(C4310=Локализация!$C$73,4,IF(C4310=Локализация!$C$74,5,IF(OR(C4310=1,C4310=2,C4310=3,C4310=4,C4310=5),C4310,"")))))))</f>
        <v/>
      </c>
      <c r="F4310" s="55" t="e">
        <f t="shared" si="80"/>
        <v>#VALUE!</v>
      </c>
    </row>
    <row r="4311" spans="4:6" x14ac:dyDescent="0.3">
      <c r="D4311" s="11" t="str">
        <f>(IF(B4311=Локализация!$C$64,1,IF(B4311=Локализация!$C$65,2,IF(B4311=Локализация!$C$66,3,IF(B4311=Локализация!$C$67,4,IF(B4311=Локализация!$C$68,5,IF(OR(B4311=1,B4311=2,B4311=3,B4311=4,B4311=5),B4311,"")))))))</f>
        <v/>
      </c>
      <c r="E4311" s="11" t="str">
        <f>(IF(C4311=Локализация!$C$70,1,IF(C4311=Локализация!$C$71,2,IF(C4311=Локализация!$C$72,3,IF(C4311=Локализация!$C$73,4,IF(C4311=Локализация!$C$74,5,IF(OR(C4311=1,C4311=2,C4311=3,C4311=4,C4311=5),C4311,"")))))))</f>
        <v/>
      </c>
      <c r="F4311" s="55" t="e">
        <f t="shared" si="80"/>
        <v>#VALUE!</v>
      </c>
    </row>
    <row r="4312" spans="4:6" x14ac:dyDescent="0.3">
      <c r="D4312" s="11" t="str">
        <f>(IF(B4312=Локализация!$C$64,1,IF(B4312=Локализация!$C$65,2,IF(B4312=Локализация!$C$66,3,IF(B4312=Локализация!$C$67,4,IF(B4312=Локализация!$C$68,5,IF(OR(B4312=1,B4312=2,B4312=3,B4312=4,B4312=5),B4312,"")))))))</f>
        <v/>
      </c>
      <c r="E4312" s="11" t="str">
        <f>(IF(C4312=Локализация!$C$70,1,IF(C4312=Локализация!$C$71,2,IF(C4312=Локализация!$C$72,3,IF(C4312=Локализация!$C$73,4,IF(C4312=Локализация!$C$74,5,IF(OR(C4312=1,C4312=2,C4312=3,C4312=4,C4312=5),C4312,"")))))))</f>
        <v/>
      </c>
      <c r="F4312" s="55" t="e">
        <f t="shared" si="80"/>
        <v>#VALUE!</v>
      </c>
    </row>
    <row r="4313" spans="4:6" x14ac:dyDescent="0.3">
      <c r="D4313" s="11" t="str">
        <f>(IF(B4313=Локализация!$C$64,1,IF(B4313=Локализация!$C$65,2,IF(B4313=Локализация!$C$66,3,IF(B4313=Локализация!$C$67,4,IF(B4313=Локализация!$C$68,5,IF(OR(B4313=1,B4313=2,B4313=3,B4313=4,B4313=5),B4313,"")))))))</f>
        <v/>
      </c>
      <c r="E4313" s="11" t="str">
        <f>(IF(C4313=Локализация!$C$70,1,IF(C4313=Локализация!$C$71,2,IF(C4313=Локализация!$C$72,3,IF(C4313=Локализация!$C$73,4,IF(C4313=Локализация!$C$74,5,IF(OR(C4313=1,C4313=2,C4313=3,C4313=4,C4313=5),C4313,"")))))))</f>
        <v/>
      </c>
      <c r="F4313" s="55" t="e">
        <f t="shared" si="80"/>
        <v>#VALUE!</v>
      </c>
    </row>
    <row r="4314" spans="4:6" x14ac:dyDescent="0.3">
      <c r="D4314" s="11" t="str">
        <f>(IF(B4314=Локализация!$C$64,1,IF(B4314=Локализация!$C$65,2,IF(B4314=Локализация!$C$66,3,IF(B4314=Локализация!$C$67,4,IF(B4314=Локализация!$C$68,5,IF(OR(B4314=1,B4314=2,B4314=3,B4314=4,B4314=5),B4314,"")))))))</f>
        <v/>
      </c>
      <c r="E4314" s="11" t="str">
        <f>(IF(C4314=Локализация!$C$70,1,IF(C4314=Локализация!$C$71,2,IF(C4314=Локализация!$C$72,3,IF(C4314=Локализация!$C$73,4,IF(C4314=Локализация!$C$74,5,IF(OR(C4314=1,C4314=2,C4314=3,C4314=4,C4314=5),C4314,"")))))))</f>
        <v/>
      </c>
      <c r="F4314" s="55" t="e">
        <f t="shared" si="80"/>
        <v>#VALUE!</v>
      </c>
    </row>
    <row r="4315" spans="4:6" x14ac:dyDescent="0.3">
      <c r="D4315" s="11" t="str">
        <f>(IF(B4315=Локализация!$C$64,1,IF(B4315=Локализация!$C$65,2,IF(B4315=Локализация!$C$66,3,IF(B4315=Локализация!$C$67,4,IF(B4315=Локализация!$C$68,5,IF(OR(B4315=1,B4315=2,B4315=3,B4315=4,B4315=5),B4315,"")))))))</f>
        <v/>
      </c>
      <c r="E4315" s="11" t="str">
        <f>(IF(C4315=Локализация!$C$70,1,IF(C4315=Локализация!$C$71,2,IF(C4315=Локализация!$C$72,3,IF(C4315=Локализация!$C$73,4,IF(C4315=Локализация!$C$74,5,IF(OR(C4315=1,C4315=2,C4315=3,C4315=4,C4315=5),C4315,"")))))))</f>
        <v/>
      </c>
      <c r="F4315" s="55" t="e">
        <f t="shared" si="80"/>
        <v>#VALUE!</v>
      </c>
    </row>
    <row r="4316" spans="4:6" x14ac:dyDescent="0.3">
      <c r="D4316" s="11" t="str">
        <f>(IF(B4316=Локализация!$C$64,1,IF(B4316=Локализация!$C$65,2,IF(B4316=Локализация!$C$66,3,IF(B4316=Локализация!$C$67,4,IF(B4316=Локализация!$C$68,5,IF(OR(B4316=1,B4316=2,B4316=3,B4316=4,B4316=5),B4316,"")))))))</f>
        <v/>
      </c>
      <c r="E4316" s="11" t="str">
        <f>(IF(C4316=Локализация!$C$70,1,IF(C4316=Локализация!$C$71,2,IF(C4316=Локализация!$C$72,3,IF(C4316=Локализация!$C$73,4,IF(C4316=Локализация!$C$74,5,IF(OR(C4316=1,C4316=2,C4316=3,C4316=4,C4316=5),C4316,"")))))))</f>
        <v/>
      </c>
      <c r="F4316" s="55" t="e">
        <f t="shared" si="80"/>
        <v>#VALUE!</v>
      </c>
    </row>
    <row r="4317" spans="4:6" x14ac:dyDescent="0.3">
      <c r="D4317" s="11" t="str">
        <f>(IF(B4317=Локализация!$C$64,1,IF(B4317=Локализация!$C$65,2,IF(B4317=Локализация!$C$66,3,IF(B4317=Локализация!$C$67,4,IF(B4317=Локализация!$C$68,5,IF(OR(B4317=1,B4317=2,B4317=3,B4317=4,B4317=5),B4317,"")))))))</f>
        <v/>
      </c>
      <c r="E4317" s="11" t="str">
        <f>(IF(C4317=Локализация!$C$70,1,IF(C4317=Локализация!$C$71,2,IF(C4317=Локализация!$C$72,3,IF(C4317=Локализация!$C$73,4,IF(C4317=Локализация!$C$74,5,IF(OR(C4317=1,C4317=2,C4317=3,C4317=4,C4317=5),C4317,"")))))))</f>
        <v/>
      </c>
      <c r="F4317" s="55" t="e">
        <f t="shared" si="80"/>
        <v>#VALUE!</v>
      </c>
    </row>
    <row r="4318" spans="4:6" x14ac:dyDescent="0.3">
      <c r="D4318" s="11" t="str">
        <f>(IF(B4318=Локализация!$C$64,1,IF(B4318=Локализация!$C$65,2,IF(B4318=Локализация!$C$66,3,IF(B4318=Локализация!$C$67,4,IF(B4318=Локализация!$C$68,5,IF(OR(B4318=1,B4318=2,B4318=3,B4318=4,B4318=5),B4318,"")))))))</f>
        <v/>
      </c>
      <c r="E4318" s="11" t="str">
        <f>(IF(C4318=Локализация!$C$70,1,IF(C4318=Локализация!$C$71,2,IF(C4318=Локализация!$C$72,3,IF(C4318=Локализация!$C$73,4,IF(C4318=Локализация!$C$74,5,IF(OR(C4318=1,C4318=2,C4318=3,C4318=4,C4318=5),C4318,"")))))))</f>
        <v/>
      </c>
      <c r="F4318" s="55" t="e">
        <f t="shared" si="80"/>
        <v>#VALUE!</v>
      </c>
    </row>
    <row r="4319" spans="4:6" x14ac:dyDescent="0.3">
      <c r="D4319" s="11" t="str">
        <f>(IF(B4319=Локализация!$C$64,1,IF(B4319=Локализация!$C$65,2,IF(B4319=Локализация!$C$66,3,IF(B4319=Локализация!$C$67,4,IF(B4319=Локализация!$C$68,5,IF(OR(B4319=1,B4319=2,B4319=3,B4319=4,B4319=5),B4319,"")))))))</f>
        <v/>
      </c>
      <c r="E4319" s="11" t="str">
        <f>(IF(C4319=Локализация!$C$70,1,IF(C4319=Локализация!$C$71,2,IF(C4319=Локализация!$C$72,3,IF(C4319=Локализация!$C$73,4,IF(C4319=Локализация!$C$74,5,IF(OR(C4319=1,C4319=2,C4319=3,C4319=4,C4319=5),C4319,"")))))))</f>
        <v/>
      </c>
      <c r="F4319" s="55" t="e">
        <f t="shared" si="80"/>
        <v>#VALUE!</v>
      </c>
    </row>
    <row r="4320" spans="4:6" x14ac:dyDescent="0.3">
      <c r="D4320" s="11" t="str">
        <f>(IF(B4320=Локализация!$C$64,1,IF(B4320=Локализация!$C$65,2,IF(B4320=Локализация!$C$66,3,IF(B4320=Локализация!$C$67,4,IF(B4320=Локализация!$C$68,5,IF(OR(B4320=1,B4320=2,B4320=3,B4320=4,B4320=5),B4320,"")))))))</f>
        <v/>
      </c>
      <c r="E4320" s="11" t="str">
        <f>(IF(C4320=Локализация!$C$70,1,IF(C4320=Локализация!$C$71,2,IF(C4320=Локализация!$C$72,3,IF(C4320=Локализация!$C$73,4,IF(C4320=Локализация!$C$74,5,IF(OR(C4320=1,C4320=2,C4320=3,C4320=4,C4320=5),C4320,"")))))))</f>
        <v/>
      </c>
      <c r="F4320" s="55" t="e">
        <f t="shared" si="80"/>
        <v>#VALUE!</v>
      </c>
    </row>
    <row r="4321" spans="4:6" x14ac:dyDescent="0.3">
      <c r="D4321" s="11" t="str">
        <f>(IF(B4321=Локализация!$C$64,1,IF(B4321=Локализация!$C$65,2,IF(B4321=Локализация!$C$66,3,IF(B4321=Локализация!$C$67,4,IF(B4321=Локализация!$C$68,5,IF(OR(B4321=1,B4321=2,B4321=3,B4321=4,B4321=5),B4321,"")))))))</f>
        <v/>
      </c>
      <c r="E4321" s="11" t="str">
        <f>(IF(C4321=Локализация!$C$70,1,IF(C4321=Локализация!$C$71,2,IF(C4321=Локализация!$C$72,3,IF(C4321=Локализация!$C$73,4,IF(C4321=Локализация!$C$74,5,IF(OR(C4321=1,C4321=2,C4321=3,C4321=4,C4321=5),C4321,"")))))))</f>
        <v/>
      </c>
      <c r="F4321" s="55" t="e">
        <f t="shared" si="80"/>
        <v>#VALUE!</v>
      </c>
    </row>
    <row r="4322" spans="4:6" x14ac:dyDescent="0.3">
      <c r="D4322" s="11" t="str">
        <f>(IF(B4322=Локализация!$C$64,1,IF(B4322=Локализация!$C$65,2,IF(B4322=Локализация!$C$66,3,IF(B4322=Локализация!$C$67,4,IF(B4322=Локализация!$C$68,5,IF(OR(B4322=1,B4322=2,B4322=3,B4322=4,B4322=5),B4322,"")))))))</f>
        <v/>
      </c>
      <c r="E4322" s="11" t="str">
        <f>(IF(C4322=Локализация!$C$70,1,IF(C4322=Локализация!$C$71,2,IF(C4322=Локализация!$C$72,3,IF(C4322=Локализация!$C$73,4,IF(C4322=Локализация!$C$74,5,IF(OR(C4322=1,C4322=2,C4322=3,C4322=4,C4322=5),C4322,"")))))))</f>
        <v/>
      </c>
      <c r="F4322" s="55" t="e">
        <f t="shared" ref="F4322:F4385" si="81">(((D4322+E4322)-2)/8)</f>
        <v>#VALUE!</v>
      </c>
    </row>
    <row r="4323" spans="4:6" x14ac:dyDescent="0.3">
      <c r="D4323" s="11" t="str">
        <f>(IF(B4323=Локализация!$C$64,1,IF(B4323=Локализация!$C$65,2,IF(B4323=Локализация!$C$66,3,IF(B4323=Локализация!$C$67,4,IF(B4323=Локализация!$C$68,5,IF(OR(B4323=1,B4323=2,B4323=3,B4323=4,B4323=5),B4323,"")))))))</f>
        <v/>
      </c>
      <c r="E4323" s="11" t="str">
        <f>(IF(C4323=Локализация!$C$70,1,IF(C4323=Локализация!$C$71,2,IF(C4323=Локализация!$C$72,3,IF(C4323=Локализация!$C$73,4,IF(C4323=Локализация!$C$74,5,IF(OR(C4323=1,C4323=2,C4323=3,C4323=4,C4323=5),C4323,"")))))))</f>
        <v/>
      </c>
      <c r="F4323" s="55" t="e">
        <f t="shared" si="81"/>
        <v>#VALUE!</v>
      </c>
    </row>
    <row r="4324" spans="4:6" x14ac:dyDescent="0.3">
      <c r="D4324" s="11" t="str">
        <f>(IF(B4324=Локализация!$C$64,1,IF(B4324=Локализация!$C$65,2,IF(B4324=Локализация!$C$66,3,IF(B4324=Локализация!$C$67,4,IF(B4324=Локализация!$C$68,5,IF(OR(B4324=1,B4324=2,B4324=3,B4324=4,B4324=5),B4324,"")))))))</f>
        <v/>
      </c>
      <c r="E4324" s="11" t="str">
        <f>(IF(C4324=Локализация!$C$70,1,IF(C4324=Локализация!$C$71,2,IF(C4324=Локализация!$C$72,3,IF(C4324=Локализация!$C$73,4,IF(C4324=Локализация!$C$74,5,IF(OR(C4324=1,C4324=2,C4324=3,C4324=4,C4324=5),C4324,"")))))))</f>
        <v/>
      </c>
      <c r="F4324" s="55" t="e">
        <f t="shared" si="81"/>
        <v>#VALUE!</v>
      </c>
    </row>
    <row r="4325" spans="4:6" x14ac:dyDescent="0.3">
      <c r="D4325" s="11" t="str">
        <f>(IF(B4325=Локализация!$C$64,1,IF(B4325=Локализация!$C$65,2,IF(B4325=Локализация!$C$66,3,IF(B4325=Локализация!$C$67,4,IF(B4325=Локализация!$C$68,5,IF(OR(B4325=1,B4325=2,B4325=3,B4325=4,B4325=5),B4325,"")))))))</f>
        <v/>
      </c>
      <c r="E4325" s="11" t="str">
        <f>(IF(C4325=Локализация!$C$70,1,IF(C4325=Локализация!$C$71,2,IF(C4325=Локализация!$C$72,3,IF(C4325=Локализация!$C$73,4,IF(C4325=Локализация!$C$74,5,IF(OR(C4325=1,C4325=2,C4325=3,C4325=4,C4325=5),C4325,"")))))))</f>
        <v/>
      </c>
      <c r="F4325" s="55" t="e">
        <f t="shared" si="81"/>
        <v>#VALUE!</v>
      </c>
    </row>
    <row r="4326" spans="4:6" x14ac:dyDescent="0.3">
      <c r="D4326" s="11" t="str">
        <f>(IF(B4326=Локализация!$C$64,1,IF(B4326=Локализация!$C$65,2,IF(B4326=Локализация!$C$66,3,IF(B4326=Локализация!$C$67,4,IF(B4326=Локализация!$C$68,5,IF(OR(B4326=1,B4326=2,B4326=3,B4326=4,B4326=5),B4326,"")))))))</f>
        <v/>
      </c>
      <c r="E4326" s="11" t="str">
        <f>(IF(C4326=Локализация!$C$70,1,IF(C4326=Локализация!$C$71,2,IF(C4326=Локализация!$C$72,3,IF(C4326=Локализация!$C$73,4,IF(C4326=Локализация!$C$74,5,IF(OR(C4326=1,C4326=2,C4326=3,C4326=4,C4326=5),C4326,"")))))))</f>
        <v/>
      </c>
      <c r="F4326" s="55" t="e">
        <f t="shared" si="81"/>
        <v>#VALUE!</v>
      </c>
    </row>
    <row r="4327" spans="4:6" x14ac:dyDescent="0.3">
      <c r="D4327" s="11" t="str">
        <f>(IF(B4327=Локализация!$C$64,1,IF(B4327=Локализация!$C$65,2,IF(B4327=Локализация!$C$66,3,IF(B4327=Локализация!$C$67,4,IF(B4327=Локализация!$C$68,5,IF(OR(B4327=1,B4327=2,B4327=3,B4327=4,B4327=5),B4327,"")))))))</f>
        <v/>
      </c>
      <c r="E4327" s="11" t="str">
        <f>(IF(C4327=Локализация!$C$70,1,IF(C4327=Локализация!$C$71,2,IF(C4327=Локализация!$C$72,3,IF(C4327=Локализация!$C$73,4,IF(C4327=Локализация!$C$74,5,IF(OR(C4327=1,C4327=2,C4327=3,C4327=4,C4327=5),C4327,"")))))))</f>
        <v/>
      </c>
      <c r="F4327" s="55" t="e">
        <f t="shared" si="81"/>
        <v>#VALUE!</v>
      </c>
    </row>
    <row r="4328" spans="4:6" x14ac:dyDescent="0.3">
      <c r="D4328" s="11" t="str">
        <f>(IF(B4328=Локализация!$C$64,1,IF(B4328=Локализация!$C$65,2,IF(B4328=Локализация!$C$66,3,IF(B4328=Локализация!$C$67,4,IF(B4328=Локализация!$C$68,5,IF(OR(B4328=1,B4328=2,B4328=3,B4328=4,B4328=5),B4328,"")))))))</f>
        <v/>
      </c>
      <c r="E4328" s="11" t="str">
        <f>(IF(C4328=Локализация!$C$70,1,IF(C4328=Локализация!$C$71,2,IF(C4328=Локализация!$C$72,3,IF(C4328=Локализация!$C$73,4,IF(C4328=Локализация!$C$74,5,IF(OR(C4328=1,C4328=2,C4328=3,C4328=4,C4328=5),C4328,"")))))))</f>
        <v/>
      </c>
      <c r="F4328" s="55" t="e">
        <f t="shared" si="81"/>
        <v>#VALUE!</v>
      </c>
    </row>
    <row r="4329" spans="4:6" x14ac:dyDescent="0.3">
      <c r="D4329" s="11" t="str">
        <f>(IF(B4329=Локализация!$C$64,1,IF(B4329=Локализация!$C$65,2,IF(B4329=Локализация!$C$66,3,IF(B4329=Локализация!$C$67,4,IF(B4329=Локализация!$C$68,5,IF(OR(B4329=1,B4329=2,B4329=3,B4329=4,B4329=5),B4329,"")))))))</f>
        <v/>
      </c>
      <c r="E4329" s="11" t="str">
        <f>(IF(C4329=Локализация!$C$70,1,IF(C4329=Локализация!$C$71,2,IF(C4329=Локализация!$C$72,3,IF(C4329=Локализация!$C$73,4,IF(C4329=Локализация!$C$74,5,IF(OR(C4329=1,C4329=2,C4329=3,C4329=4,C4329=5),C4329,"")))))))</f>
        <v/>
      </c>
      <c r="F4329" s="55" t="e">
        <f t="shared" si="81"/>
        <v>#VALUE!</v>
      </c>
    </row>
    <row r="4330" spans="4:6" x14ac:dyDescent="0.3">
      <c r="D4330" s="11" t="str">
        <f>(IF(B4330=Локализация!$C$64,1,IF(B4330=Локализация!$C$65,2,IF(B4330=Локализация!$C$66,3,IF(B4330=Локализация!$C$67,4,IF(B4330=Локализация!$C$68,5,IF(OR(B4330=1,B4330=2,B4330=3,B4330=4,B4330=5),B4330,"")))))))</f>
        <v/>
      </c>
      <c r="E4330" s="11" t="str">
        <f>(IF(C4330=Локализация!$C$70,1,IF(C4330=Локализация!$C$71,2,IF(C4330=Локализация!$C$72,3,IF(C4330=Локализация!$C$73,4,IF(C4330=Локализация!$C$74,5,IF(OR(C4330=1,C4330=2,C4330=3,C4330=4,C4330=5),C4330,"")))))))</f>
        <v/>
      </c>
      <c r="F4330" s="55" t="e">
        <f t="shared" si="81"/>
        <v>#VALUE!</v>
      </c>
    </row>
    <row r="4331" spans="4:6" x14ac:dyDescent="0.3">
      <c r="D4331" s="11" t="str">
        <f>(IF(B4331=Локализация!$C$64,1,IF(B4331=Локализация!$C$65,2,IF(B4331=Локализация!$C$66,3,IF(B4331=Локализация!$C$67,4,IF(B4331=Локализация!$C$68,5,IF(OR(B4331=1,B4331=2,B4331=3,B4331=4,B4331=5),B4331,"")))))))</f>
        <v/>
      </c>
      <c r="E4331" s="11" t="str">
        <f>(IF(C4331=Локализация!$C$70,1,IF(C4331=Локализация!$C$71,2,IF(C4331=Локализация!$C$72,3,IF(C4331=Локализация!$C$73,4,IF(C4331=Локализация!$C$74,5,IF(OR(C4331=1,C4331=2,C4331=3,C4331=4,C4331=5),C4331,"")))))))</f>
        <v/>
      </c>
      <c r="F4331" s="55" t="e">
        <f t="shared" si="81"/>
        <v>#VALUE!</v>
      </c>
    </row>
    <row r="4332" spans="4:6" x14ac:dyDescent="0.3">
      <c r="D4332" s="11" t="str">
        <f>(IF(B4332=Локализация!$C$64,1,IF(B4332=Локализация!$C$65,2,IF(B4332=Локализация!$C$66,3,IF(B4332=Локализация!$C$67,4,IF(B4332=Локализация!$C$68,5,IF(OR(B4332=1,B4332=2,B4332=3,B4332=4,B4332=5),B4332,"")))))))</f>
        <v/>
      </c>
      <c r="E4332" s="11" t="str">
        <f>(IF(C4332=Локализация!$C$70,1,IF(C4332=Локализация!$C$71,2,IF(C4332=Локализация!$C$72,3,IF(C4332=Локализация!$C$73,4,IF(C4332=Локализация!$C$74,5,IF(OR(C4332=1,C4332=2,C4332=3,C4332=4,C4332=5),C4332,"")))))))</f>
        <v/>
      </c>
      <c r="F4332" s="55" t="e">
        <f t="shared" si="81"/>
        <v>#VALUE!</v>
      </c>
    </row>
    <row r="4333" spans="4:6" x14ac:dyDescent="0.3">
      <c r="D4333" s="11" t="str">
        <f>(IF(B4333=Локализация!$C$64,1,IF(B4333=Локализация!$C$65,2,IF(B4333=Локализация!$C$66,3,IF(B4333=Локализация!$C$67,4,IF(B4333=Локализация!$C$68,5,IF(OR(B4333=1,B4333=2,B4333=3,B4333=4,B4333=5),B4333,"")))))))</f>
        <v/>
      </c>
      <c r="E4333" s="11" t="str">
        <f>(IF(C4333=Локализация!$C$70,1,IF(C4333=Локализация!$C$71,2,IF(C4333=Локализация!$C$72,3,IF(C4333=Локализация!$C$73,4,IF(C4333=Локализация!$C$74,5,IF(OR(C4333=1,C4333=2,C4333=3,C4333=4,C4333=5),C4333,"")))))))</f>
        <v/>
      </c>
      <c r="F4333" s="55" t="e">
        <f t="shared" si="81"/>
        <v>#VALUE!</v>
      </c>
    </row>
    <row r="4334" spans="4:6" x14ac:dyDescent="0.3">
      <c r="D4334" s="11" t="str">
        <f>(IF(B4334=Локализация!$C$64,1,IF(B4334=Локализация!$C$65,2,IF(B4334=Локализация!$C$66,3,IF(B4334=Локализация!$C$67,4,IF(B4334=Локализация!$C$68,5,IF(OR(B4334=1,B4334=2,B4334=3,B4334=4,B4334=5),B4334,"")))))))</f>
        <v/>
      </c>
      <c r="E4334" s="11" t="str">
        <f>(IF(C4334=Локализация!$C$70,1,IF(C4334=Локализация!$C$71,2,IF(C4334=Локализация!$C$72,3,IF(C4334=Локализация!$C$73,4,IF(C4334=Локализация!$C$74,5,IF(OR(C4334=1,C4334=2,C4334=3,C4334=4,C4334=5),C4334,"")))))))</f>
        <v/>
      </c>
      <c r="F4334" s="55" t="e">
        <f t="shared" si="81"/>
        <v>#VALUE!</v>
      </c>
    </row>
    <row r="4335" spans="4:6" x14ac:dyDescent="0.3">
      <c r="D4335" s="11" t="str">
        <f>(IF(B4335=Локализация!$C$64,1,IF(B4335=Локализация!$C$65,2,IF(B4335=Локализация!$C$66,3,IF(B4335=Локализация!$C$67,4,IF(B4335=Локализация!$C$68,5,IF(OR(B4335=1,B4335=2,B4335=3,B4335=4,B4335=5),B4335,"")))))))</f>
        <v/>
      </c>
      <c r="E4335" s="11" t="str">
        <f>(IF(C4335=Локализация!$C$70,1,IF(C4335=Локализация!$C$71,2,IF(C4335=Локализация!$C$72,3,IF(C4335=Локализация!$C$73,4,IF(C4335=Локализация!$C$74,5,IF(OR(C4335=1,C4335=2,C4335=3,C4335=4,C4335=5),C4335,"")))))))</f>
        <v/>
      </c>
      <c r="F4335" s="55" t="e">
        <f t="shared" si="81"/>
        <v>#VALUE!</v>
      </c>
    </row>
    <row r="4336" spans="4:6" x14ac:dyDescent="0.3">
      <c r="D4336" s="11" t="str">
        <f>(IF(B4336=Локализация!$C$64,1,IF(B4336=Локализация!$C$65,2,IF(B4336=Локализация!$C$66,3,IF(B4336=Локализация!$C$67,4,IF(B4336=Локализация!$C$68,5,IF(OR(B4336=1,B4336=2,B4336=3,B4336=4,B4336=5),B4336,"")))))))</f>
        <v/>
      </c>
      <c r="E4336" s="11" t="str">
        <f>(IF(C4336=Локализация!$C$70,1,IF(C4336=Локализация!$C$71,2,IF(C4336=Локализация!$C$72,3,IF(C4336=Локализация!$C$73,4,IF(C4336=Локализация!$C$74,5,IF(OR(C4336=1,C4336=2,C4336=3,C4336=4,C4336=5),C4336,"")))))))</f>
        <v/>
      </c>
      <c r="F4336" s="55" t="e">
        <f t="shared" si="81"/>
        <v>#VALUE!</v>
      </c>
    </row>
    <row r="4337" spans="4:6" x14ac:dyDescent="0.3">
      <c r="D4337" s="11" t="str">
        <f>(IF(B4337=Локализация!$C$64,1,IF(B4337=Локализация!$C$65,2,IF(B4337=Локализация!$C$66,3,IF(B4337=Локализация!$C$67,4,IF(B4337=Локализация!$C$68,5,IF(OR(B4337=1,B4337=2,B4337=3,B4337=4,B4337=5),B4337,"")))))))</f>
        <v/>
      </c>
      <c r="E4337" s="11" t="str">
        <f>(IF(C4337=Локализация!$C$70,1,IF(C4337=Локализация!$C$71,2,IF(C4337=Локализация!$C$72,3,IF(C4337=Локализация!$C$73,4,IF(C4337=Локализация!$C$74,5,IF(OR(C4337=1,C4337=2,C4337=3,C4337=4,C4337=5),C4337,"")))))))</f>
        <v/>
      </c>
      <c r="F4337" s="55" t="e">
        <f t="shared" si="81"/>
        <v>#VALUE!</v>
      </c>
    </row>
    <row r="4338" spans="4:6" x14ac:dyDescent="0.3">
      <c r="D4338" s="11" t="str">
        <f>(IF(B4338=Локализация!$C$64,1,IF(B4338=Локализация!$C$65,2,IF(B4338=Локализация!$C$66,3,IF(B4338=Локализация!$C$67,4,IF(B4338=Локализация!$C$68,5,IF(OR(B4338=1,B4338=2,B4338=3,B4338=4,B4338=5),B4338,"")))))))</f>
        <v/>
      </c>
      <c r="E4338" s="11" t="str">
        <f>(IF(C4338=Локализация!$C$70,1,IF(C4338=Локализация!$C$71,2,IF(C4338=Локализация!$C$72,3,IF(C4338=Локализация!$C$73,4,IF(C4338=Локализация!$C$74,5,IF(OR(C4338=1,C4338=2,C4338=3,C4338=4,C4338=5),C4338,"")))))))</f>
        <v/>
      </c>
      <c r="F4338" s="55" t="e">
        <f t="shared" si="81"/>
        <v>#VALUE!</v>
      </c>
    </row>
    <row r="4339" spans="4:6" x14ac:dyDescent="0.3">
      <c r="D4339" s="11" t="str">
        <f>(IF(B4339=Локализация!$C$64,1,IF(B4339=Локализация!$C$65,2,IF(B4339=Локализация!$C$66,3,IF(B4339=Локализация!$C$67,4,IF(B4339=Локализация!$C$68,5,IF(OR(B4339=1,B4339=2,B4339=3,B4339=4,B4339=5),B4339,"")))))))</f>
        <v/>
      </c>
      <c r="E4339" s="11" t="str">
        <f>(IF(C4339=Локализация!$C$70,1,IF(C4339=Локализация!$C$71,2,IF(C4339=Локализация!$C$72,3,IF(C4339=Локализация!$C$73,4,IF(C4339=Локализация!$C$74,5,IF(OR(C4339=1,C4339=2,C4339=3,C4339=4,C4339=5),C4339,"")))))))</f>
        <v/>
      </c>
      <c r="F4339" s="55" t="e">
        <f t="shared" si="81"/>
        <v>#VALUE!</v>
      </c>
    </row>
    <row r="4340" spans="4:6" x14ac:dyDescent="0.3">
      <c r="D4340" s="11" t="str">
        <f>(IF(B4340=Локализация!$C$64,1,IF(B4340=Локализация!$C$65,2,IF(B4340=Локализация!$C$66,3,IF(B4340=Локализация!$C$67,4,IF(B4340=Локализация!$C$68,5,IF(OR(B4340=1,B4340=2,B4340=3,B4340=4,B4340=5),B4340,"")))))))</f>
        <v/>
      </c>
      <c r="E4340" s="11" t="str">
        <f>(IF(C4340=Локализация!$C$70,1,IF(C4340=Локализация!$C$71,2,IF(C4340=Локализация!$C$72,3,IF(C4340=Локализация!$C$73,4,IF(C4340=Локализация!$C$74,5,IF(OR(C4340=1,C4340=2,C4340=3,C4340=4,C4340=5),C4340,"")))))))</f>
        <v/>
      </c>
      <c r="F4340" s="55" t="e">
        <f t="shared" si="81"/>
        <v>#VALUE!</v>
      </c>
    </row>
    <row r="4341" spans="4:6" x14ac:dyDescent="0.3">
      <c r="D4341" s="11" t="str">
        <f>(IF(B4341=Локализация!$C$64,1,IF(B4341=Локализация!$C$65,2,IF(B4341=Локализация!$C$66,3,IF(B4341=Локализация!$C$67,4,IF(B4341=Локализация!$C$68,5,IF(OR(B4341=1,B4341=2,B4341=3,B4341=4,B4341=5),B4341,"")))))))</f>
        <v/>
      </c>
      <c r="E4341" s="11" t="str">
        <f>(IF(C4341=Локализация!$C$70,1,IF(C4341=Локализация!$C$71,2,IF(C4341=Локализация!$C$72,3,IF(C4341=Локализация!$C$73,4,IF(C4341=Локализация!$C$74,5,IF(OR(C4341=1,C4341=2,C4341=3,C4341=4,C4341=5),C4341,"")))))))</f>
        <v/>
      </c>
      <c r="F4341" s="55" t="e">
        <f t="shared" si="81"/>
        <v>#VALUE!</v>
      </c>
    </row>
    <row r="4342" spans="4:6" x14ac:dyDescent="0.3">
      <c r="D4342" s="11" t="str">
        <f>(IF(B4342=Локализация!$C$64,1,IF(B4342=Локализация!$C$65,2,IF(B4342=Локализация!$C$66,3,IF(B4342=Локализация!$C$67,4,IF(B4342=Локализация!$C$68,5,IF(OR(B4342=1,B4342=2,B4342=3,B4342=4,B4342=5),B4342,"")))))))</f>
        <v/>
      </c>
      <c r="E4342" s="11" t="str">
        <f>(IF(C4342=Локализация!$C$70,1,IF(C4342=Локализация!$C$71,2,IF(C4342=Локализация!$C$72,3,IF(C4342=Локализация!$C$73,4,IF(C4342=Локализация!$C$74,5,IF(OR(C4342=1,C4342=2,C4342=3,C4342=4,C4342=5),C4342,"")))))))</f>
        <v/>
      </c>
      <c r="F4342" s="55" t="e">
        <f t="shared" si="81"/>
        <v>#VALUE!</v>
      </c>
    </row>
    <row r="4343" spans="4:6" x14ac:dyDescent="0.3">
      <c r="D4343" s="11" t="str">
        <f>(IF(B4343=Локализация!$C$64,1,IF(B4343=Локализация!$C$65,2,IF(B4343=Локализация!$C$66,3,IF(B4343=Локализация!$C$67,4,IF(B4343=Локализация!$C$68,5,IF(OR(B4343=1,B4343=2,B4343=3,B4343=4,B4343=5),B4343,"")))))))</f>
        <v/>
      </c>
      <c r="E4343" s="11" t="str">
        <f>(IF(C4343=Локализация!$C$70,1,IF(C4343=Локализация!$C$71,2,IF(C4343=Локализация!$C$72,3,IF(C4343=Локализация!$C$73,4,IF(C4343=Локализация!$C$74,5,IF(OR(C4343=1,C4343=2,C4343=3,C4343=4,C4343=5),C4343,"")))))))</f>
        <v/>
      </c>
      <c r="F4343" s="55" t="e">
        <f t="shared" si="81"/>
        <v>#VALUE!</v>
      </c>
    </row>
    <row r="4344" spans="4:6" x14ac:dyDescent="0.3">
      <c r="D4344" s="11" t="str">
        <f>(IF(B4344=Локализация!$C$64,1,IF(B4344=Локализация!$C$65,2,IF(B4344=Локализация!$C$66,3,IF(B4344=Локализация!$C$67,4,IF(B4344=Локализация!$C$68,5,IF(OR(B4344=1,B4344=2,B4344=3,B4344=4,B4344=5),B4344,"")))))))</f>
        <v/>
      </c>
      <c r="E4344" s="11" t="str">
        <f>(IF(C4344=Локализация!$C$70,1,IF(C4344=Локализация!$C$71,2,IF(C4344=Локализация!$C$72,3,IF(C4344=Локализация!$C$73,4,IF(C4344=Локализация!$C$74,5,IF(OR(C4344=1,C4344=2,C4344=3,C4344=4,C4344=5),C4344,"")))))))</f>
        <v/>
      </c>
      <c r="F4344" s="55" t="e">
        <f t="shared" si="81"/>
        <v>#VALUE!</v>
      </c>
    </row>
    <row r="4345" spans="4:6" x14ac:dyDescent="0.3">
      <c r="D4345" s="11" t="str">
        <f>(IF(B4345=Локализация!$C$64,1,IF(B4345=Локализация!$C$65,2,IF(B4345=Локализация!$C$66,3,IF(B4345=Локализация!$C$67,4,IF(B4345=Локализация!$C$68,5,IF(OR(B4345=1,B4345=2,B4345=3,B4345=4,B4345=5),B4345,"")))))))</f>
        <v/>
      </c>
      <c r="E4345" s="11" t="str">
        <f>(IF(C4345=Локализация!$C$70,1,IF(C4345=Локализация!$C$71,2,IF(C4345=Локализация!$C$72,3,IF(C4345=Локализация!$C$73,4,IF(C4345=Локализация!$C$74,5,IF(OR(C4345=1,C4345=2,C4345=3,C4345=4,C4345=5),C4345,"")))))))</f>
        <v/>
      </c>
      <c r="F4345" s="55" t="e">
        <f t="shared" si="81"/>
        <v>#VALUE!</v>
      </c>
    </row>
    <row r="4346" spans="4:6" x14ac:dyDescent="0.3">
      <c r="D4346" s="11" t="str">
        <f>(IF(B4346=Локализация!$C$64,1,IF(B4346=Локализация!$C$65,2,IF(B4346=Локализация!$C$66,3,IF(B4346=Локализация!$C$67,4,IF(B4346=Локализация!$C$68,5,IF(OR(B4346=1,B4346=2,B4346=3,B4346=4,B4346=5),B4346,"")))))))</f>
        <v/>
      </c>
      <c r="E4346" s="11" t="str">
        <f>(IF(C4346=Локализация!$C$70,1,IF(C4346=Локализация!$C$71,2,IF(C4346=Локализация!$C$72,3,IF(C4346=Локализация!$C$73,4,IF(C4346=Локализация!$C$74,5,IF(OR(C4346=1,C4346=2,C4346=3,C4346=4,C4346=5),C4346,"")))))))</f>
        <v/>
      </c>
      <c r="F4346" s="55" t="e">
        <f t="shared" si="81"/>
        <v>#VALUE!</v>
      </c>
    </row>
    <row r="4347" spans="4:6" x14ac:dyDescent="0.3">
      <c r="D4347" s="11" t="str">
        <f>(IF(B4347=Локализация!$C$64,1,IF(B4347=Локализация!$C$65,2,IF(B4347=Локализация!$C$66,3,IF(B4347=Локализация!$C$67,4,IF(B4347=Локализация!$C$68,5,IF(OR(B4347=1,B4347=2,B4347=3,B4347=4,B4347=5),B4347,"")))))))</f>
        <v/>
      </c>
      <c r="E4347" s="11" t="str">
        <f>(IF(C4347=Локализация!$C$70,1,IF(C4347=Локализация!$C$71,2,IF(C4347=Локализация!$C$72,3,IF(C4347=Локализация!$C$73,4,IF(C4347=Локализация!$C$74,5,IF(OR(C4347=1,C4347=2,C4347=3,C4347=4,C4347=5),C4347,"")))))))</f>
        <v/>
      </c>
      <c r="F4347" s="55" t="e">
        <f t="shared" si="81"/>
        <v>#VALUE!</v>
      </c>
    </row>
    <row r="4348" spans="4:6" x14ac:dyDescent="0.3">
      <c r="D4348" s="11" t="str">
        <f>(IF(B4348=Локализация!$C$64,1,IF(B4348=Локализация!$C$65,2,IF(B4348=Локализация!$C$66,3,IF(B4348=Локализация!$C$67,4,IF(B4348=Локализация!$C$68,5,IF(OR(B4348=1,B4348=2,B4348=3,B4348=4,B4348=5),B4348,"")))))))</f>
        <v/>
      </c>
      <c r="E4348" s="11" t="str">
        <f>(IF(C4348=Локализация!$C$70,1,IF(C4348=Локализация!$C$71,2,IF(C4348=Локализация!$C$72,3,IF(C4348=Локализация!$C$73,4,IF(C4348=Локализация!$C$74,5,IF(OR(C4348=1,C4348=2,C4348=3,C4348=4,C4348=5),C4348,"")))))))</f>
        <v/>
      </c>
      <c r="F4348" s="55" t="e">
        <f t="shared" si="81"/>
        <v>#VALUE!</v>
      </c>
    </row>
    <row r="4349" spans="4:6" x14ac:dyDescent="0.3">
      <c r="D4349" s="11" t="str">
        <f>(IF(B4349=Локализация!$C$64,1,IF(B4349=Локализация!$C$65,2,IF(B4349=Локализация!$C$66,3,IF(B4349=Локализация!$C$67,4,IF(B4349=Локализация!$C$68,5,IF(OR(B4349=1,B4349=2,B4349=3,B4349=4,B4349=5),B4349,"")))))))</f>
        <v/>
      </c>
      <c r="E4349" s="11" t="str">
        <f>(IF(C4349=Локализация!$C$70,1,IF(C4349=Локализация!$C$71,2,IF(C4349=Локализация!$C$72,3,IF(C4349=Локализация!$C$73,4,IF(C4349=Локализация!$C$74,5,IF(OR(C4349=1,C4349=2,C4349=3,C4349=4,C4349=5),C4349,"")))))))</f>
        <v/>
      </c>
      <c r="F4349" s="55" t="e">
        <f t="shared" si="81"/>
        <v>#VALUE!</v>
      </c>
    </row>
    <row r="4350" spans="4:6" x14ac:dyDescent="0.3">
      <c r="D4350" s="11" t="str">
        <f>(IF(B4350=Локализация!$C$64,1,IF(B4350=Локализация!$C$65,2,IF(B4350=Локализация!$C$66,3,IF(B4350=Локализация!$C$67,4,IF(B4350=Локализация!$C$68,5,IF(OR(B4350=1,B4350=2,B4350=3,B4350=4,B4350=5),B4350,"")))))))</f>
        <v/>
      </c>
      <c r="E4350" s="11" t="str">
        <f>(IF(C4350=Локализация!$C$70,1,IF(C4350=Локализация!$C$71,2,IF(C4350=Локализация!$C$72,3,IF(C4350=Локализация!$C$73,4,IF(C4350=Локализация!$C$74,5,IF(OR(C4350=1,C4350=2,C4350=3,C4350=4,C4350=5),C4350,"")))))))</f>
        <v/>
      </c>
      <c r="F4350" s="55" t="e">
        <f t="shared" si="81"/>
        <v>#VALUE!</v>
      </c>
    </row>
    <row r="4351" spans="4:6" x14ac:dyDescent="0.3">
      <c r="D4351" s="11" t="str">
        <f>(IF(B4351=Локализация!$C$64,1,IF(B4351=Локализация!$C$65,2,IF(B4351=Локализация!$C$66,3,IF(B4351=Локализация!$C$67,4,IF(B4351=Локализация!$C$68,5,IF(OR(B4351=1,B4351=2,B4351=3,B4351=4,B4351=5),B4351,"")))))))</f>
        <v/>
      </c>
      <c r="E4351" s="11" t="str">
        <f>(IF(C4351=Локализация!$C$70,1,IF(C4351=Локализация!$C$71,2,IF(C4351=Локализация!$C$72,3,IF(C4351=Локализация!$C$73,4,IF(C4351=Локализация!$C$74,5,IF(OR(C4351=1,C4351=2,C4351=3,C4351=4,C4351=5),C4351,"")))))))</f>
        <v/>
      </c>
      <c r="F4351" s="55" t="e">
        <f t="shared" si="81"/>
        <v>#VALUE!</v>
      </c>
    </row>
    <row r="4352" spans="4:6" x14ac:dyDescent="0.3">
      <c r="D4352" s="11" t="str">
        <f>(IF(B4352=Локализация!$C$64,1,IF(B4352=Локализация!$C$65,2,IF(B4352=Локализация!$C$66,3,IF(B4352=Локализация!$C$67,4,IF(B4352=Локализация!$C$68,5,IF(OR(B4352=1,B4352=2,B4352=3,B4352=4,B4352=5),B4352,"")))))))</f>
        <v/>
      </c>
      <c r="E4352" s="11" t="str">
        <f>(IF(C4352=Локализация!$C$70,1,IF(C4352=Локализация!$C$71,2,IF(C4352=Локализация!$C$72,3,IF(C4352=Локализация!$C$73,4,IF(C4352=Локализация!$C$74,5,IF(OR(C4352=1,C4352=2,C4352=3,C4352=4,C4352=5),C4352,"")))))))</f>
        <v/>
      </c>
      <c r="F4352" s="55" t="e">
        <f t="shared" si="81"/>
        <v>#VALUE!</v>
      </c>
    </row>
    <row r="4353" spans="4:6" x14ac:dyDescent="0.3">
      <c r="D4353" s="11" t="str">
        <f>(IF(B4353=Локализация!$C$64,1,IF(B4353=Локализация!$C$65,2,IF(B4353=Локализация!$C$66,3,IF(B4353=Локализация!$C$67,4,IF(B4353=Локализация!$C$68,5,IF(OR(B4353=1,B4353=2,B4353=3,B4353=4,B4353=5),B4353,"")))))))</f>
        <v/>
      </c>
      <c r="E4353" s="11" t="str">
        <f>(IF(C4353=Локализация!$C$70,1,IF(C4353=Локализация!$C$71,2,IF(C4353=Локализация!$C$72,3,IF(C4353=Локализация!$C$73,4,IF(C4353=Локализация!$C$74,5,IF(OR(C4353=1,C4353=2,C4353=3,C4353=4,C4353=5),C4353,"")))))))</f>
        <v/>
      </c>
      <c r="F4353" s="55" t="e">
        <f t="shared" si="81"/>
        <v>#VALUE!</v>
      </c>
    </row>
    <row r="4354" spans="4:6" x14ac:dyDescent="0.3">
      <c r="D4354" s="11" t="str">
        <f>(IF(B4354=Локализация!$C$64,1,IF(B4354=Локализация!$C$65,2,IF(B4354=Локализация!$C$66,3,IF(B4354=Локализация!$C$67,4,IF(B4354=Локализация!$C$68,5,IF(OR(B4354=1,B4354=2,B4354=3,B4354=4,B4354=5),B4354,"")))))))</f>
        <v/>
      </c>
      <c r="E4354" s="11" t="str">
        <f>(IF(C4354=Локализация!$C$70,1,IF(C4354=Локализация!$C$71,2,IF(C4354=Локализация!$C$72,3,IF(C4354=Локализация!$C$73,4,IF(C4354=Локализация!$C$74,5,IF(OR(C4354=1,C4354=2,C4354=3,C4354=4,C4354=5),C4354,"")))))))</f>
        <v/>
      </c>
      <c r="F4354" s="55" t="e">
        <f t="shared" si="81"/>
        <v>#VALUE!</v>
      </c>
    </row>
    <row r="4355" spans="4:6" x14ac:dyDescent="0.3">
      <c r="D4355" s="11" t="str">
        <f>(IF(B4355=Локализация!$C$64,1,IF(B4355=Локализация!$C$65,2,IF(B4355=Локализация!$C$66,3,IF(B4355=Локализация!$C$67,4,IF(B4355=Локализация!$C$68,5,IF(OR(B4355=1,B4355=2,B4355=3,B4355=4,B4355=5),B4355,"")))))))</f>
        <v/>
      </c>
      <c r="E4355" s="11" t="str">
        <f>(IF(C4355=Локализация!$C$70,1,IF(C4355=Локализация!$C$71,2,IF(C4355=Локализация!$C$72,3,IF(C4355=Локализация!$C$73,4,IF(C4355=Локализация!$C$74,5,IF(OR(C4355=1,C4355=2,C4355=3,C4355=4,C4355=5),C4355,"")))))))</f>
        <v/>
      </c>
      <c r="F4355" s="55" t="e">
        <f t="shared" si="81"/>
        <v>#VALUE!</v>
      </c>
    </row>
    <row r="4356" spans="4:6" x14ac:dyDescent="0.3">
      <c r="D4356" s="11" t="str">
        <f>(IF(B4356=Локализация!$C$64,1,IF(B4356=Локализация!$C$65,2,IF(B4356=Локализация!$C$66,3,IF(B4356=Локализация!$C$67,4,IF(B4356=Локализация!$C$68,5,IF(OR(B4356=1,B4356=2,B4356=3,B4356=4,B4356=5),B4356,"")))))))</f>
        <v/>
      </c>
      <c r="E4356" s="11" t="str">
        <f>(IF(C4356=Локализация!$C$70,1,IF(C4356=Локализация!$C$71,2,IF(C4356=Локализация!$C$72,3,IF(C4356=Локализация!$C$73,4,IF(C4356=Локализация!$C$74,5,IF(OR(C4356=1,C4356=2,C4356=3,C4356=4,C4356=5),C4356,"")))))))</f>
        <v/>
      </c>
      <c r="F4356" s="55" t="e">
        <f t="shared" si="81"/>
        <v>#VALUE!</v>
      </c>
    </row>
    <row r="4357" spans="4:6" x14ac:dyDescent="0.3">
      <c r="D4357" s="11" t="str">
        <f>(IF(B4357=Локализация!$C$64,1,IF(B4357=Локализация!$C$65,2,IF(B4357=Локализация!$C$66,3,IF(B4357=Локализация!$C$67,4,IF(B4357=Локализация!$C$68,5,IF(OR(B4357=1,B4357=2,B4357=3,B4357=4,B4357=5),B4357,"")))))))</f>
        <v/>
      </c>
      <c r="E4357" s="11" t="str">
        <f>(IF(C4357=Локализация!$C$70,1,IF(C4357=Локализация!$C$71,2,IF(C4357=Локализация!$C$72,3,IF(C4357=Локализация!$C$73,4,IF(C4357=Локализация!$C$74,5,IF(OR(C4357=1,C4357=2,C4357=3,C4357=4,C4357=5),C4357,"")))))))</f>
        <v/>
      </c>
      <c r="F4357" s="55" t="e">
        <f t="shared" si="81"/>
        <v>#VALUE!</v>
      </c>
    </row>
    <row r="4358" spans="4:6" x14ac:dyDescent="0.3">
      <c r="D4358" s="11" t="str">
        <f>(IF(B4358=Локализация!$C$64,1,IF(B4358=Локализация!$C$65,2,IF(B4358=Локализация!$C$66,3,IF(B4358=Локализация!$C$67,4,IF(B4358=Локализация!$C$68,5,IF(OR(B4358=1,B4358=2,B4358=3,B4358=4,B4358=5),B4358,"")))))))</f>
        <v/>
      </c>
      <c r="E4358" s="11" t="str">
        <f>(IF(C4358=Локализация!$C$70,1,IF(C4358=Локализация!$C$71,2,IF(C4358=Локализация!$C$72,3,IF(C4358=Локализация!$C$73,4,IF(C4358=Локализация!$C$74,5,IF(OR(C4358=1,C4358=2,C4358=3,C4358=4,C4358=5),C4358,"")))))))</f>
        <v/>
      </c>
      <c r="F4358" s="55" t="e">
        <f t="shared" si="81"/>
        <v>#VALUE!</v>
      </c>
    </row>
    <row r="4359" spans="4:6" x14ac:dyDescent="0.3">
      <c r="D4359" s="11" t="str">
        <f>(IF(B4359=Локализация!$C$64,1,IF(B4359=Локализация!$C$65,2,IF(B4359=Локализация!$C$66,3,IF(B4359=Локализация!$C$67,4,IF(B4359=Локализация!$C$68,5,IF(OR(B4359=1,B4359=2,B4359=3,B4359=4,B4359=5),B4359,"")))))))</f>
        <v/>
      </c>
      <c r="E4359" s="11" t="str">
        <f>(IF(C4359=Локализация!$C$70,1,IF(C4359=Локализация!$C$71,2,IF(C4359=Локализация!$C$72,3,IF(C4359=Локализация!$C$73,4,IF(C4359=Локализация!$C$74,5,IF(OR(C4359=1,C4359=2,C4359=3,C4359=4,C4359=5),C4359,"")))))))</f>
        <v/>
      </c>
      <c r="F4359" s="55" t="e">
        <f t="shared" si="81"/>
        <v>#VALUE!</v>
      </c>
    </row>
    <row r="4360" spans="4:6" x14ac:dyDescent="0.3">
      <c r="D4360" s="11" t="str">
        <f>(IF(B4360=Локализация!$C$64,1,IF(B4360=Локализация!$C$65,2,IF(B4360=Локализация!$C$66,3,IF(B4360=Локализация!$C$67,4,IF(B4360=Локализация!$C$68,5,IF(OR(B4360=1,B4360=2,B4360=3,B4360=4,B4360=5),B4360,"")))))))</f>
        <v/>
      </c>
      <c r="E4360" s="11" t="str">
        <f>(IF(C4360=Локализация!$C$70,1,IF(C4360=Локализация!$C$71,2,IF(C4360=Локализация!$C$72,3,IF(C4360=Локализация!$C$73,4,IF(C4360=Локализация!$C$74,5,IF(OR(C4360=1,C4360=2,C4360=3,C4360=4,C4360=5),C4360,"")))))))</f>
        <v/>
      </c>
      <c r="F4360" s="55" t="e">
        <f t="shared" si="81"/>
        <v>#VALUE!</v>
      </c>
    </row>
    <row r="4361" spans="4:6" x14ac:dyDescent="0.3">
      <c r="D4361" s="11" t="str">
        <f>(IF(B4361=Локализация!$C$64,1,IF(B4361=Локализация!$C$65,2,IF(B4361=Локализация!$C$66,3,IF(B4361=Локализация!$C$67,4,IF(B4361=Локализация!$C$68,5,IF(OR(B4361=1,B4361=2,B4361=3,B4361=4,B4361=5),B4361,"")))))))</f>
        <v/>
      </c>
      <c r="E4361" s="11" t="str">
        <f>(IF(C4361=Локализация!$C$70,1,IF(C4361=Локализация!$C$71,2,IF(C4361=Локализация!$C$72,3,IF(C4361=Локализация!$C$73,4,IF(C4361=Локализация!$C$74,5,IF(OR(C4361=1,C4361=2,C4361=3,C4361=4,C4361=5),C4361,"")))))))</f>
        <v/>
      </c>
      <c r="F4361" s="55" t="e">
        <f t="shared" si="81"/>
        <v>#VALUE!</v>
      </c>
    </row>
    <row r="4362" spans="4:6" x14ac:dyDescent="0.3">
      <c r="D4362" s="11" t="str">
        <f>(IF(B4362=Локализация!$C$64,1,IF(B4362=Локализация!$C$65,2,IF(B4362=Локализация!$C$66,3,IF(B4362=Локализация!$C$67,4,IF(B4362=Локализация!$C$68,5,IF(OR(B4362=1,B4362=2,B4362=3,B4362=4,B4362=5),B4362,"")))))))</f>
        <v/>
      </c>
      <c r="E4362" s="11" t="str">
        <f>(IF(C4362=Локализация!$C$70,1,IF(C4362=Локализация!$C$71,2,IF(C4362=Локализация!$C$72,3,IF(C4362=Локализация!$C$73,4,IF(C4362=Локализация!$C$74,5,IF(OR(C4362=1,C4362=2,C4362=3,C4362=4,C4362=5),C4362,"")))))))</f>
        <v/>
      </c>
      <c r="F4362" s="55" t="e">
        <f t="shared" si="81"/>
        <v>#VALUE!</v>
      </c>
    </row>
    <row r="4363" spans="4:6" x14ac:dyDescent="0.3">
      <c r="D4363" s="11" t="str">
        <f>(IF(B4363=Локализация!$C$64,1,IF(B4363=Локализация!$C$65,2,IF(B4363=Локализация!$C$66,3,IF(B4363=Локализация!$C$67,4,IF(B4363=Локализация!$C$68,5,IF(OR(B4363=1,B4363=2,B4363=3,B4363=4,B4363=5),B4363,"")))))))</f>
        <v/>
      </c>
      <c r="E4363" s="11" t="str">
        <f>(IF(C4363=Локализация!$C$70,1,IF(C4363=Локализация!$C$71,2,IF(C4363=Локализация!$C$72,3,IF(C4363=Локализация!$C$73,4,IF(C4363=Локализация!$C$74,5,IF(OR(C4363=1,C4363=2,C4363=3,C4363=4,C4363=5),C4363,"")))))))</f>
        <v/>
      </c>
      <c r="F4363" s="55" t="e">
        <f t="shared" si="81"/>
        <v>#VALUE!</v>
      </c>
    </row>
    <row r="4364" spans="4:6" x14ac:dyDescent="0.3">
      <c r="D4364" s="11" t="str">
        <f>(IF(B4364=Локализация!$C$64,1,IF(B4364=Локализация!$C$65,2,IF(B4364=Локализация!$C$66,3,IF(B4364=Локализация!$C$67,4,IF(B4364=Локализация!$C$68,5,IF(OR(B4364=1,B4364=2,B4364=3,B4364=4,B4364=5),B4364,"")))))))</f>
        <v/>
      </c>
      <c r="E4364" s="11" t="str">
        <f>(IF(C4364=Локализация!$C$70,1,IF(C4364=Локализация!$C$71,2,IF(C4364=Локализация!$C$72,3,IF(C4364=Локализация!$C$73,4,IF(C4364=Локализация!$C$74,5,IF(OR(C4364=1,C4364=2,C4364=3,C4364=4,C4364=5),C4364,"")))))))</f>
        <v/>
      </c>
      <c r="F4364" s="55" t="e">
        <f t="shared" si="81"/>
        <v>#VALUE!</v>
      </c>
    </row>
    <row r="4365" spans="4:6" x14ac:dyDescent="0.3">
      <c r="D4365" s="11" t="str">
        <f>(IF(B4365=Локализация!$C$64,1,IF(B4365=Локализация!$C$65,2,IF(B4365=Локализация!$C$66,3,IF(B4365=Локализация!$C$67,4,IF(B4365=Локализация!$C$68,5,IF(OR(B4365=1,B4365=2,B4365=3,B4365=4,B4365=5),B4365,"")))))))</f>
        <v/>
      </c>
      <c r="E4365" s="11" t="str">
        <f>(IF(C4365=Локализация!$C$70,1,IF(C4365=Локализация!$C$71,2,IF(C4365=Локализация!$C$72,3,IF(C4365=Локализация!$C$73,4,IF(C4365=Локализация!$C$74,5,IF(OR(C4365=1,C4365=2,C4365=3,C4365=4,C4365=5),C4365,"")))))))</f>
        <v/>
      </c>
      <c r="F4365" s="55" t="e">
        <f t="shared" si="81"/>
        <v>#VALUE!</v>
      </c>
    </row>
    <row r="4366" spans="4:6" x14ac:dyDescent="0.3">
      <c r="D4366" s="11" t="str">
        <f>(IF(B4366=Локализация!$C$64,1,IF(B4366=Локализация!$C$65,2,IF(B4366=Локализация!$C$66,3,IF(B4366=Локализация!$C$67,4,IF(B4366=Локализация!$C$68,5,IF(OR(B4366=1,B4366=2,B4366=3,B4366=4,B4366=5),B4366,"")))))))</f>
        <v/>
      </c>
      <c r="E4366" s="11" t="str">
        <f>(IF(C4366=Локализация!$C$70,1,IF(C4366=Локализация!$C$71,2,IF(C4366=Локализация!$C$72,3,IF(C4366=Локализация!$C$73,4,IF(C4366=Локализация!$C$74,5,IF(OR(C4366=1,C4366=2,C4366=3,C4366=4,C4366=5),C4366,"")))))))</f>
        <v/>
      </c>
      <c r="F4366" s="55" t="e">
        <f t="shared" si="81"/>
        <v>#VALUE!</v>
      </c>
    </row>
    <row r="4367" spans="4:6" x14ac:dyDescent="0.3">
      <c r="D4367" s="11" t="str">
        <f>(IF(B4367=Локализация!$C$64,1,IF(B4367=Локализация!$C$65,2,IF(B4367=Локализация!$C$66,3,IF(B4367=Локализация!$C$67,4,IF(B4367=Локализация!$C$68,5,IF(OR(B4367=1,B4367=2,B4367=3,B4367=4,B4367=5),B4367,"")))))))</f>
        <v/>
      </c>
      <c r="E4367" s="11" t="str">
        <f>(IF(C4367=Локализация!$C$70,1,IF(C4367=Локализация!$C$71,2,IF(C4367=Локализация!$C$72,3,IF(C4367=Локализация!$C$73,4,IF(C4367=Локализация!$C$74,5,IF(OR(C4367=1,C4367=2,C4367=3,C4367=4,C4367=5),C4367,"")))))))</f>
        <v/>
      </c>
      <c r="F4367" s="55" t="e">
        <f t="shared" si="81"/>
        <v>#VALUE!</v>
      </c>
    </row>
    <row r="4368" spans="4:6" x14ac:dyDescent="0.3">
      <c r="D4368" s="11" t="str">
        <f>(IF(B4368=Локализация!$C$64,1,IF(B4368=Локализация!$C$65,2,IF(B4368=Локализация!$C$66,3,IF(B4368=Локализация!$C$67,4,IF(B4368=Локализация!$C$68,5,IF(OR(B4368=1,B4368=2,B4368=3,B4368=4,B4368=5),B4368,"")))))))</f>
        <v/>
      </c>
      <c r="E4368" s="11" t="str">
        <f>(IF(C4368=Локализация!$C$70,1,IF(C4368=Локализация!$C$71,2,IF(C4368=Локализация!$C$72,3,IF(C4368=Локализация!$C$73,4,IF(C4368=Локализация!$C$74,5,IF(OR(C4368=1,C4368=2,C4368=3,C4368=4,C4368=5),C4368,"")))))))</f>
        <v/>
      </c>
      <c r="F4368" s="55" t="e">
        <f t="shared" si="81"/>
        <v>#VALUE!</v>
      </c>
    </row>
    <row r="4369" spans="4:6" x14ac:dyDescent="0.3">
      <c r="D4369" s="11" t="str">
        <f>(IF(B4369=Локализация!$C$64,1,IF(B4369=Локализация!$C$65,2,IF(B4369=Локализация!$C$66,3,IF(B4369=Локализация!$C$67,4,IF(B4369=Локализация!$C$68,5,IF(OR(B4369=1,B4369=2,B4369=3,B4369=4,B4369=5),B4369,"")))))))</f>
        <v/>
      </c>
      <c r="E4369" s="11" t="str">
        <f>(IF(C4369=Локализация!$C$70,1,IF(C4369=Локализация!$C$71,2,IF(C4369=Локализация!$C$72,3,IF(C4369=Локализация!$C$73,4,IF(C4369=Локализация!$C$74,5,IF(OR(C4369=1,C4369=2,C4369=3,C4369=4,C4369=5),C4369,"")))))))</f>
        <v/>
      </c>
      <c r="F4369" s="55" t="e">
        <f t="shared" si="81"/>
        <v>#VALUE!</v>
      </c>
    </row>
    <row r="4370" spans="4:6" x14ac:dyDescent="0.3">
      <c r="D4370" s="11" t="str">
        <f>(IF(B4370=Локализация!$C$64,1,IF(B4370=Локализация!$C$65,2,IF(B4370=Локализация!$C$66,3,IF(B4370=Локализация!$C$67,4,IF(B4370=Локализация!$C$68,5,IF(OR(B4370=1,B4370=2,B4370=3,B4370=4,B4370=5),B4370,"")))))))</f>
        <v/>
      </c>
      <c r="E4370" s="11" t="str">
        <f>(IF(C4370=Локализация!$C$70,1,IF(C4370=Локализация!$C$71,2,IF(C4370=Локализация!$C$72,3,IF(C4370=Локализация!$C$73,4,IF(C4370=Локализация!$C$74,5,IF(OR(C4370=1,C4370=2,C4370=3,C4370=4,C4370=5),C4370,"")))))))</f>
        <v/>
      </c>
      <c r="F4370" s="55" t="e">
        <f t="shared" si="81"/>
        <v>#VALUE!</v>
      </c>
    </row>
    <row r="4371" spans="4:6" x14ac:dyDescent="0.3">
      <c r="D4371" s="11" t="str">
        <f>(IF(B4371=Локализация!$C$64,1,IF(B4371=Локализация!$C$65,2,IF(B4371=Локализация!$C$66,3,IF(B4371=Локализация!$C$67,4,IF(B4371=Локализация!$C$68,5,IF(OR(B4371=1,B4371=2,B4371=3,B4371=4,B4371=5),B4371,"")))))))</f>
        <v/>
      </c>
      <c r="E4371" s="11" t="str">
        <f>(IF(C4371=Локализация!$C$70,1,IF(C4371=Локализация!$C$71,2,IF(C4371=Локализация!$C$72,3,IF(C4371=Локализация!$C$73,4,IF(C4371=Локализация!$C$74,5,IF(OR(C4371=1,C4371=2,C4371=3,C4371=4,C4371=5),C4371,"")))))))</f>
        <v/>
      </c>
      <c r="F4371" s="55" t="e">
        <f t="shared" si="81"/>
        <v>#VALUE!</v>
      </c>
    </row>
    <row r="4372" spans="4:6" x14ac:dyDescent="0.3">
      <c r="D4372" s="11" t="str">
        <f>(IF(B4372=Локализация!$C$64,1,IF(B4372=Локализация!$C$65,2,IF(B4372=Локализация!$C$66,3,IF(B4372=Локализация!$C$67,4,IF(B4372=Локализация!$C$68,5,IF(OR(B4372=1,B4372=2,B4372=3,B4372=4,B4372=5),B4372,"")))))))</f>
        <v/>
      </c>
      <c r="E4372" s="11" t="str">
        <f>(IF(C4372=Локализация!$C$70,1,IF(C4372=Локализация!$C$71,2,IF(C4372=Локализация!$C$72,3,IF(C4372=Локализация!$C$73,4,IF(C4372=Локализация!$C$74,5,IF(OR(C4372=1,C4372=2,C4372=3,C4372=4,C4372=5),C4372,"")))))))</f>
        <v/>
      </c>
      <c r="F4372" s="55" t="e">
        <f t="shared" si="81"/>
        <v>#VALUE!</v>
      </c>
    </row>
    <row r="4373" spans="4:6" x14ac:dyDescent="0.3">
      <c r="D4373" s="11" t="str">
        <f>(IF(B4373=Локализация!$C$64,1,IF(B4373=Локализация!$C$65,2,IF(B4373=Локализация!$C$66,3,IF(B4373=Локализация!$C$67,4,IF(B4373=Локализация!$C$68,5,IF(OR(B4373=1,B4373=2,B4373=3,B4373=4,B4373=5),B4373,"")))))))</f>
        <v/>
      </c>
      <c r="E4373" s="11" t="str">
        <f>(IF(C4373=Локализация!$C$70,1,IF(C4373=Локализация!$C$71,2,IF(C4373=Локализация!$C$72,3,IF(C4373=Локализация!$C$73,4,IF(C4373=Локализация!$C$74,5,IF(OR(C4373=1,C4373=2,C4373=3,C4373=4,C4373=5),C4373,"")))))))</f>
        <v/>
      </c>
      <c r="F4373" s="55" t="e">
        <f t="shared" si="81"/>
        <v>#VALUE!</v>
      </c>
    </row>
    <row r="4374" spans="4:6" x14ac:dyDescent="0.3">
      <c r="D4374" s="11" t="str">
        <f>(IF(B4374=Локализация!$C$64,1,IF(B4374=Локализация!$C$65,2,IF(B4374=Локализация!$C$66,3,IF(B4374=Локализация!$C$67,4,IF(B4374=Локализация!$C$68,5,IF(OR(B4374=1,B4374=2,B4374=3,B4374=4,B4374=5),B4374,"")))))))</f>
        <v/>
      </c>
      <c r="E4374" s="11" t="str">
        <f>(IF(C4374=Локализация!$C$70,1,IF(C4374=Локализация!$C$71,2,IF(C4374=Локализация!$C$72,3,IF(C4374=Локализация!$C$73,4,IF(C4374=Локализация!$C$74,5,IF(OR(C4374=1,C4374=2,C4374=3,C4374=4,C4374=5),C4374,"")))))))</f>
        <v/>
      </c>
      <c r="F4374" s="55" t="e">
        <f t="shared" si="81"/>
        <v>#VALUE!</v>
      </c>
    </row>
    <row r="4375" spans="4:6" x14ac:dyDescent="0.3">
      <c r="D4375" s="11" t="str">
        <f>(IF(B4375=Локализация!$C$64,1,IF(B4375=Локализация!$C$65,2,IF(B4375=Локализация!$C$66,3,IF(B4375=Локализация!$C$67,4,IF(B4375=Локализация!$C$68,5,IF(OR(B4375=1,B4375=2,B4375=3,B4375=4,B4375=5),B4375,"")))))))</f>
        <v/>
      </c>
      <c r="E4375" s="11" t="str">
        <f>(IF(C4375=Локализация!$C$70,1,IF(C4375=Локализация!$C$71,2,IF(C4375=Локализация!$C$72,3,IF(C4375=Локализация!$C$73,4,IF(C4375=Локализация!$C$74,5,IF(OR(C4375=1,C4375=2,C4375=3,C4375=4,C4375=5),C4375,"")))))))</f>
        <v/>
      </c>
      <c r="F4375" s="55" t="e">
        <f t="shared" si="81"/>
        <v>#VALUE!</v>
      </c>
    </row>
    <row r="4376" spans="4:6" x14ac:dyDescent="0.3">
      <c r="D4376" s="11" t="str">
        <f>(IF(B4376=Локализация!$C$64,1,IF(B4376=Локализация!$C$65,2,IF(B4376=Локализация!$C$66,3,IF(B4376=Локализация!$C$67,4,IF(B4376=Локализация!$C$68,5,IF(OR(B4376=1,B4376=2,B4376=3,B4376=4,B4376=5),B4376,"")))))))</f>
        <v/>
      </c>
      <c r="E4376" s="11" t="str">
        <f>(IF(C4376=Локализация!$C$70,1,IF(C4376=Локализация!$C$71,2,IF(C4376=Локализация!$C$72,3,IF(C4376=Локализация!$C$73,4,IF(C4376=Локализация!$C$74,5,IF(OR(C4376=1,C4376=2,C4376=3,C4376=4,C4376=5),C4376,"")))))))</f>
        <v/>
      </c>
      <c r="F4376" s="55" t="e">
        <f t="shared" si="81"/>
        <v>#VALUE!</v>
      </c>
    </row>
    <row r="4377" spans="4:6" x14ac:dyDescent="0.3">
      <c r="D4377" s="11" t="str">
        <f>(IF(B4377=Локализация!$C$64,1,IF(B4377=Локализация!$C$65,2,IF(B4377=Локализация!$C$66,3,IF(B4377=Локализация!$C$67,4,IF(B4377=Локализация!$C$68,5,IF(OR(B4377=1,B4377=2,B4377=3,B4377=4,B4377=5),B4377,"")))))))</f>
        <v/>
      </c>
      <c r="E4377" s="11" t="str">
        <f>(IF(C4377=Локализация!$C$70,1,IF(C4377=Локализация!$C$71,2,IF(C4377=Локализация!$C$72,3,IF(C4377=Локализация!$C$73,4,IF(C4377=Локализация!$C$74,5,IF(OR(C4377=1,C4377=2,C4377=3,C4377=4,C4377=5),C4377,"")))))))</f>
        <v/>
      </c>
      <c r="F4377" s="55" t="e">
        <f t="shared" si="81"/>
        <v>#VALUE!</v>
      </c>
    </row>
    <row r="4378" spans="4:6" x14ac:dyDescent="0.3">
      <c r="D4378" s="11" t="str">
        <f>(IF(B4378=Локализация!$C$64,1,IF(B4378=Локализация!$C$65,2,IF(B4378=Локализация!$C$66,3,IF(B4378=Локализация!$C$67,4,IF(B4378=Локализация!$C$68,5,IF(OR(B4378=1,B4378=2,B4378=3,B4378=4,B4378=5),B4378,"")))))))</f>
        <v/>
      </c>
      <c r="E4378" s="11" t="str">
        <f>(IF(C4378=Локализация!$C$70,1,IF(C4378=Локализация!$C$71,2,IF(C4378=Локализация!$C$72,3,IF(C4378=Локализация!$C$73,4,IF(C4378=Локализация!$C$74,5,IF(OR(C4378=1,C4378=2,C4378=3,C4378=4,C4378=5),C4378,"")))))))</f>
        <v/>
      </c>
      <c r="F4378" s="55" t="e">
        <f t="shared" si="81"/>
        <v>#VALUE!</v>
      </c>
    </row>
    <row r="4379" spans="4:6" x14ac:dyDescent="0.3">
      <c r="D4379" s="11" t="str">
        <f>(IF(B4379=Локализация!$C$64,1,IF(B4379=Локализация!$C$65,2,IF(B4379=Локализация!$C$66,3,IF(B4379=Локализация!$C$67,4,IF(B4379=Локализация!$C$68,5,IF(OR(B4379=1,B4379=2,B4379=3,B4379=4,B4379=5),B4379,"")))))))</f>
        <v/>
      </c>
      <c r="E4379" s="11" t="str">
        <f>(IF(C4379=Локализация!$C$70,1,IF(C4379=Локализация!$C$71,2,IF(C4379=Локализация!$C$72,3,IF(C4379=Локализация!$C$73,4,IF(C4379=Локализация!$C$74,5,IF(OR(C4379=1,C4379=2,C4379=3,C4379=4,C4379=5),C4379,"")))))))</f>
        <v/>
      </c>
      <c r="F4379" s="55" t="e">
        <f t="shared" si="81"/>
        <v>#VALUE!</v>
      </c>
    </row>
    <row r="4380" spans="4:6" x14ac:dyDescent="0.3">
      <c r="D4380" s="11" t="str">
        <f>(IF(B4380=Локализация!$C$64,1,IF(B4380=Локализация!$C$65,2,IF(B4380=Локализация!$C$66,3,IF(B4380=Локализация!$C$67,4,IF(B4380=Локализация!$C$68,5,IF(OR(B4380=1,B4380=2,B4380=3,B4380=4,B4380=5),B4380,"")))))))</f>
        <v/>
      </c>
      <c r="E4380" s="11" t="str">
        <f>(IF(C4380=Локализация!$C$70,1,IF(C4380=Локализация!$C$71,2,IF(C4380=Локализация!$C$72,3,IF(C4380=Локализация!$C$73,4,IF(C4380=Локализация!$C$74,5,IF(OR(C4380=1,C4380=2,C4380=3,C4380=4,C4380=5),C4380,"")))))))</f>
        <v/>
      </c>
      <c r="F4380" s="55" t="e">
        <f t="shared" si="81"/>
        <v>#VALUE!</v>
      </c>
    </row>
    <row r="4381" spans="4:6" x14ac:dyDescent="0.3">
      <c r="D4381" s="11" t="str">
        <f>(IF(B4381=Локализация!$C$64,1,IF(B4381=Локализация!$C$65,2,IF(B4381=Локализация!$C$66,3,IF(B4381=Локализация!$C$67,4,IF(B4381=Локализация!$C$68,5,IF(OR(B4381=1,B4381=2,B4381=3,B4381=4,B4381=5),B4381,"")))))))</f>
        <v/>
      </c>
      <c r="E4381" s="11" t="str">
        <f>(IF(C4381=Локализация!$C$70,1,IF(C4381=Локализация!$C$71,2,IF(C4381=Локализация!$C$72,3,IF(C4381=Локализация!$C$73,4,IF(C4381=Локализация!$C$74,5,IF(OR(C4381=1,C4381=2,C4381=3,C4381=4,C4381=5),C4381,"")))))))</f>
        <v/>
      </c>
      <c r="F4381" s="55" t="e">
        <f t="shared" si="81"/>
        <v>#VALUE!</v>
      </c>
    </row>
    <row r="4382" spans="4:6" x14ac:dyDescent="0.3">
      <c r="D4382" s="11" t="str">
        <f>(IF(B4382=Локализация!$C$64,1,IF(B4382=Локализация!$C$65,2,IF(B4382=Локализация!$C$66,3,IF(B4382=Локализация!$C$67,4,IF(B4382=Локализация!$C$68,5,IF(OR(B4382=1,B4382=2,B4382=3,B4382=4,B4382=5),B4382,"")))))))</f>
        <v/>
      </c>
      <c r="E4382" s="11" t="str">
        <f>(IF(C4382=Локализация!$C$70,1,IF(C4382=Локализация!$C$71,2,IF(C4382=Локализация!$C$72,3,IF(C4382=Локализация!$C$73,4,IF(C4382=Локализация!$C$74,5,IF(OR(C4382=1,C4382=2,C4382=3,C4382=4,C4382=5),C4382,"")))))))</f>
        <v/>
      </c>
      <c r="F4382" s="55" t="e">
        <f t="shared" si="81"/>
        <v>#VALUE!</v>
      </c>
    </row>
    <row r="4383" spans="4:6" x14ac:dyDescent="0.3">
      <c r="D4383" s="11" t="str">
        <f>(IF(B4383=Локализация!$C$64,1,IF(B4383=Локализация!$C$65,2,IF(B4383=Локализация!$C$66,3,IF(B4383=Локализация!$C$67,4,IF(B4383=Локализация!$C$68,5,IF(OR(B4383=1,B4383=2,B4383=3,B4383=4,B4383=5),B4383,"")))))))</f>
        <v/>
      </c>
      <c r="E4383" s="11" t="str">
        <f>(IF(C4383=Локализация!$C$70,1,IF(C4383=Локализация!$C$71,2,IF(C4383=Локализация!$C$72,3,IF(C4383=Локализация!$C$73,4,IF(C4383=Локализация!$C$74,5,IF(OR(C4383=1,C4383=2,C4383=3,C4383=4,C4383=5),C4383,"")))))))</f>
        <v/>
      </c>
      <c r="F4383" s="55" t="e">
        <f t="shared" si="81"/>
        <v>#VALUE!</v>
      </c>
    </row>
    <row r="4384" spans="4:6" x14ac:dyDescent="0.3">
      <c r="D4384" s="11" t="str">
        <f>(IF(B4384=Локализация!$C$64,1,IF(B4384=Локализация!$C$65,2,IF(B4384=Локализация!$C$66,3,IF(B4384=Локализация!$C$67,4,IF(B4384=Локализация!$C$68,5,IF(OR(B4384=1,B4384=2,B4384=3,B4384=4,B4384=5),B4384,"")))))))</f>
        <v/>
      </c>
      <c r="E4384" s="11" t="str">
        <f>(IF(C4384=Локализация!$C$70,1,IF(C4384=Локализация!$C$71,2,IF(C4384=Локализация!$C$72,3,IF(C4384=Локализация!$C$73,4,IF(C4384=Локализация!$C$74,5,IF(OR(C4384=1,C4384=2,C4384=3,C4384=4,C4384=5),C4384,"")))))))</f>
        <v/>
      </c>
      <c r="F4384" s="55" t="e">
        <f t="shared" si="81"/>
        <v>#VALUE!</v>
      </c>
    </row>
    <row r="4385" spans="4:6" x14ac:dyDescent="0.3">
      <c r="D4385" s="11" t="str">
        <f>(IF(B4385=Локализация!$C$64,1,IF(B4385=Локализация!$C$65,2,IF(B4385=Локализация!$C$66,3,IF(B4385=Локализация!$C$67,4,IF(B4385=Локализация!$C$68,5,IF(OR(B4385=1,B4385=2,B4385=3,B4385=4,B4385=5),B4385,"")))))))</f>
        <v/>
      </c>
      <c r="E4385" s="11" t="str">
        <f>(IF(C4385=Локализация!$C$70,1,IF(C4385=Локализация!$C$71,2,IF(C4385=Локализация!$C$72,3,IF(C4385=Локализация!$C$73,4,IF(C4385=Локализация!$C$74,5,IF(OR(C4385=1,C4385=2,C4385=3,C4385=4,C4385=5),C4385,"")))))))</f>
        <v/>
      </c>
      <c r="F4385" s="55" t="e">
        <f t="shared" si="81"/>
        <v>#VALUE!</v>
      </c>
    </row>
    <row r="4386" spans="4:6" x14ac:dyDescent="0.3">
      <c r="D4386" s="11" t="str">
        <f>(IF(B4386=Локализация!$C$64,1,IF(B4386=Локализация!$C$65,2,IF(B4386=Локализация!$C$66,3,IF(B4386=Локализация!$C$67,4,IF(B4386=Локализация!$C$68,5,IF(OR(B4386=1,B4386=2,B4386=3,B4386=4,B4386=5),B4386,"")))))))</f>
        <v/>
      </c>
      <c r="E4386" s="11" t="str">
        <f>(IF(C4386=Локализация!$C$70,1,IF(C4386=Локализация!$C$71,2,IF(C4386=Локализация!$C$72,3,IF(C4386=Локализация!$C$73,4,IF(C4386=Локализация!$C$74,5,IF(OR(C4386=1,C4386=2,C4386=3,C4386=4,C4386=5),C4386,"")))))))</f>
        <v/>
      </c>
      <c r="F4386" s="55" t="e">
        <f t="shared" ref="F4386:F4449" si="82">(((D4386+E4386)-2)/8)</f>
        <v>#VALUE!</v>
      </c>
    </row>
    <row r="4387" spans="4:6" x14ac:dyDescent="0.3">
      <c r="D4387" s="11" t="str">
        <f>(IF(B4387=Локализация!$C$64,1,IF(B4387=Локализация!$C$65,2,IF(B4387=Локализация!$C$66,3,IF(B4387=Локализация!$C$67,4,IF(B4387=Локализация!$C$68,5,IF(OR(B4387=1,B4387=2,B4387=3,B4387=4,B4387=5),B4387,"")))))))</f>
        <v/>
      </c>
      <c r="E4387" s="11" t="str">
        <f>(IF(C4387=Локализация!$C$70,1,IF(C4387=Локализация!$C$71,2,IF(C4387=Локализация!$C$72,3,IF(C4387=Локализация!$C$73,4,IF(C4387=Локализация!$C$74,5,IF(OR(C4387=1,C4387=2,C4387=3,C4387=4,C4387=5),C4387,"")))))))</f>
        <v/>
      </c>
      <c r="F4387" s="55" t="e">
        <f t="shared" si="82"/>
        <v>#VALUE!</v>
      </c>
    </row>
    <row r="4388" spans="4:6" x14ac:dyDescent="0.3">
      <c r="D4388" s="11" t="str">
        <f>(IF(B4388=Локализация!$C$64,1,IF(B4388=Локализация!$C$65,2,IF(B4388=Локализация!$C$66,3,IF(B4388=Локализация!$C$67,4,IF(B4388=Локализация!$C$68,5,IF(OR(B4388=1,B4388=2,B4388=3,B4388=4,B4388=5),B4388,"")))))))</f>
        <v/>
      </c>
      <c r="E4388" s="11" t="str">
        <f>(IF(C4388=Локализация!$C$70,1,IF(C4388=Локализация!$C$71,2,IF(C4388=Локализация!$C$72,3,IF(C4388=Локализация!$C$73,4,IF(C4388=Локализация!$C$74,5,IF(OR(C4388=1,C4388=2,C4388=3,C4388=4,C4388=5),C4388,"")))))))</f>
        <v/>
      </c>
      <c r="F4388" s="55" t="e">
        <f t="shared" si="82"/>
        <v>#VALUE!</v>
      </c>
    </row>
    <row r="4389" spans="4:6" x14ac:dyDescent="0.3">
      <c r="D4389" s="11" t="str">
        <f>(IF(B4389=Локализация!$C$64,1,IF(B4389=Локализация!$C$65,2,IF(B4389=Локализация!$C$66,3,IF(B4389=Локализация!$C$67,4,IF(B4389=Локализация!$C$68,5,IF(OR(B4389=1,B4389=2,B4389=3,B4389=4,B4389=5),B4389,"")))))))</f>
        <v/>
      </c>
      <c r="E4389" s="11" t="str">
        <f>(IF(C4389=Локализация!$C$70,1,IF(C4389=Локализация!$C$71,2,IF(C4389=Локализация!$C$72,3,IF(C4389=Локализация!$C$73,4,IF(C4389=Локализация!$C$74,5,IF(OR(C4389=1,C4389=2,C4389=3,C4389=4,C4389=5),C4389,"")))))))</f>
        <v/>
      </c>
      <c r="F4389" s="55" t="e">
        <f t="shared" si="82"/>
        <v>#VALUE!</v>
      </c>
    </row>
    <row r="4390" spans="4:6" x14ac:dyDescent="0.3">
      <c r="D4390" s="11" t="str">
        <f>(IF(B4390=Локализация!$C$64,1,IF(B4390=Локализация!$C$65,2,IF(B4390=Локализация!$C$66,3,IF(B4390=Локализация!$C$67,4,IF(B4390=Локализация!$C$68,5,IF(OR(B4390=1,B4390=2,B4390=3,B4390=4,B4390=5),B4390,"")))))))</f>
        <v/>
      </c>
      <c r="E4390" s="11" t="str">
        <f>(IF(C4390=Локализация!$C$70,1,IF(C4390=Локализация!$C$71,2,IF(C4390=Локализация!$C$72,3,IF(C4390=Локализация!$C$73,4,IF(C4390=Локализация!$C$74,5,IF(OR(C4390=1,C4390=2,C4390=3,C4390=4,C4390=5),C4390,"")))))))</f>
        <v/>
      </c>
      <c r="F4390" s="55" t="e">
        <f t="shared" si="82"/>
        <v>#VALUE!</v>
      </c>
    </row>
    <row r="4391" spans="4:6" x14ac:dyDescent="0.3">
      <c r="D4391" s="11" t="str">
        <f>(IF(B4391=Локализация!$C$64,1,IF(B4391=Локализация!$C$65,2,IF(B4391=Локализация!$C$66,3,IF(B4391=Локализация!$C$67,4,IF(B4391=Локализация!$C$68,5,IF(OR(B4391=1,B4391=2,B4391=3,B4391=4,B4391=5),B4391,"")))))))</f>
        <v/>
      </c>
      <c r="E4391" s="11" t="str">
        <f>(IF(C4391=Локализация!$C$70,1,IF(C4391=Локализация!$C$71,2,IF(C4391=Локализация!$C$72,3,IF(C4391=Локализация!$C$73,4,IF(C4391=Локализация!$C$74,5,IF(OR(C4391=1,C4391=2,C4391=3,C4391=4,C4391=5),C4391,"")))))))</f>
        <v/>
      </c>
      <c r="F4391" s="55" t="e">
        <f t="shared" si="82"/>
        <v>#VALUE!</v>
      </c>
    </row>
    <row r="4392" spans="4:6" x14ac:dyDescent="0.3">
      <c r="D4392" s="11" t="str">
        <f>(IF(B4392=Локализация!$C$64,1,IF(B4392=Локализация!$C$65,2,IF(B4392=Локализация!$C$66,3,IF(B4392=Локализация!$C$67,4,IF(B4392=Локализация!$C$68,5,IF(OR(B4392=1,B4392=2,B4392=3,B4392=4,B4392=5),B4392,"")))))))</f>
        <v/>
      </c>
      <c r="E4392" s="11" t="str">
        <f>(IF(C4392=Локализация!$C$70,1,IF(C4392=Локализация!$C$71,2,IF(C4392=Локализация!$C$72,3,IF(C4392=Локализация!$C$73,4,IF(C4392=Локализация!$C$74,5,IF(OR(C4392=1,C4392=2,C4392=3,C4392=4,C4392=5),C4392,"")))))))</f>
        <v/>
      </c>
      <c r="F4392" s="55" t="e">
        <f t="shared" si="82"/>
        <v>#VALUE!</v>
      </c>
    </row>
    <row r="4393" spans="4:6" x14ac:dyDescent="0.3">
      <c r="D4393" s="11" t="str">
        <f>(IF(B4393=Локализация!$C$64,1,IF(B4393=Локализация!$C$65,2,IF(B4393=Локализация!$C$66,3,IF(B4393=Локализация!$C$67,4,IF(B4393=Локализация!$C$68,5,IF(OR(B4393=1,B4393=2,B4393=3,B4393=4,B4393=5),B4393,"")))))))</f>
        <v/>
      </c>
      <c r="E4393" s="11" t="str">
        <f>(IF(C4393=Локализация!$C$70,1,IF(C4393=Локализация!$C$71,2,IF(C4393=Локализация!$C$72,3,IF(C4393=Локализация!$C$73,4,IF(C4393=Локализация!$C$74,5,IF(OR(C4393=1,C4393=2,C4393=3,C4393=4,C4393=5),C4393,"")))))))</f>
        <v/>
      </c>
      <c r="F4393" s="55" t="e">
        <f t="shared" si="82"/>
        <v>#VALUE!</v>
      </c>
    </row>
    <row r="4394" spans="4:6" x14ac:dyDescent="0.3">
      <c r="D4394" s="11" t="str">
        <f>(IF(B4394=Локализация!$C$64,1,IF(B4394=Локализация!$C$65,2,IF(B4394=Локализация!$C$66,3,IF(B4394=Локализация!$C$67,4,IF(B4394=Локализация!$C$68,5,IF(OR(B4394=1,B4394=2,B4394=3,B4394=4,B4394=5),B4394,"")))))))</f>
        <v/>
      </c>
      <c r="E4394" s="11" t="str">
        <f>(IF(C4394=Локализация!$C$70,1,IF(C4394=Локализация!$C$71,2,IF(C4394=Локализация!$C$72,3,IF(C4394=Локализация!$C$73,4,IF(C4394=Локализация!$C$74,5,IF(OR(C4394=1,C4394=2,C4394=3,C4394=4,C4394=5),C4394,"")))))))</f>
        <v/>
      </c>
      <c r="F4394" s="55" t="e">
        <f t="shared" si="82"/>
        <v>#VALUE!</v>
      </c>
    </row>
    <row r="4395" spans="4:6" x14ac:dyDescent="0.3">
      <c r="D4395" s="11" t="str">
        <f>(IF(B4395=Локализация!$C$64,1,IF(B4395=Локализация!$C$65,2,IF(B4395=Локализация!$C$66,3,IF(B4395=Локализация!$C$67,4,IF(B4395=Локализация!$C$68,5,IF(OR(B4395=1,B4395=2,B4395=3,B4395=4,B4395=5),B4395,"")))))))</f>
        <v/>
      </c>
      <c r="E4395" s="11" t="str">
        <f>(IF(C4395=Локализация!$C$70,1,IF(C4395=Локализация!$C$71,2,IF(C4395=Локализация!$C$72,3,IF(C4395=Локализация!$C$73,4,IF(C4395=Локализация!$C$74,5,IF(OR(C4395=1,C4395=2,C4395=3,C4395=4,C4395=5),C4395,"")))))))</f>
        <v/>
      </c>
      <c r="F4395" s="55" t="e">
        <f t="shared" si="82"/>
        <v>#VALUE!</v>
      </c>
    </row>
    <row r="4396" spans="4:6" x14ac:dyDescent="0.3">
      <c r="D4396" s="11" t="str">
        <f>(IF(B4396=Локализация!$C$64,1,IF(B4396=Локализация!$C$65,2,IF(B4396=Локализация!$C$66,3,IF(B4396=Локализация!$C$67,4,IF(B4396=Локализация!$C$68,5,IF(OR(B4396=1,B4396=2,B4396=3,B4396=4,B4396=5),B4396,"")))))))</f>
        <v/>
      </c>
      <c r="E4396" s="11" t="str">
        <f>(IF(C4396=Локализация!$C$70,1,IF(C4396=Локализация!$C$71,2,IF(C4396=Локализация!$C$72,3,IF(C4396=Локализация!$C$73,4,IF(C4396=Локализация!$C$74,5,IF(OR(C4396=1,C4396=2,C4396=3,C4396=4,C4396=5),C4396,"")))))))</f>
        <v/>
      </c>
      <c r="F4396" s="55" t="e">
        <f t="shared" si="82"/>
        <v>#VALUE!</v>
      </c>
    </row>
    <row r="4397" spans="4:6" x14ac:dyDescent="0.3">
      <c r="D4397" s="11" t="str">
        <f>(IF(B4397=Локализация!$C$64,1,IF(B4397=Локализация!$C$65,2,IF(B4397=Локализация!$C$66,3,IF(B4397=Локализация!$C$67,4,IF(B4397=Локализация!$C$68,5,IF(OR(B4397=1,B4397=2,B4397=3,B4397=4,B4397=5),B4397,"")))))))</f>
        <v/>
      </c>
      <c r="E4397" s="11" t="str">
        <f>(IF(C4397=Локализация!$C$70,1,IF(C4397=Локализация!$C$71,2,IF(C4397=Локализация!$C$72,3,IF(C4397=Локализация!$C$73,4,IF(C4397=Локализация!$C$74,5,IF(OR(C4397=1,C4397=2,C4397=3,C4397=4,C4397=5),C4397,"")))))))</f>
        <v/>
      </c>
      <c r="F4397" s="55" t="e">
        <f t="shared" si="82"/>
        <v>#VALUE!</v>
      </c>
    </row>
    <row r="4398" spans="4:6" x14ac:dyDescent="0.3">
      <c r="D4398" s="11" t="str">
        <f>(IF(B4398=Локализация!$C$64,1,IF(B4398=Локализация!$C$65,2,IF(B4398=Локализация!$C$66,3,IF(B4398=Локализация!$C$67,4,IF(B4398=Локализация!$C$68,5,IF(OR(B4398=1,B4398=2,B4398=3,B4398=4,B4398=5),B4398,"")))))))</f>
        <v/>
      </c>
      <c r="E4398" s="11" t="str">
        <f>(IF(C4398=Локализация!$C$70,1,IF(C4398=Локализация!$C$71,2,IF(C4398=Локализация!$C$72,3,IF(C4398=Локализация!$C$73,4,IF(C4398=Локализация!$C$74,5,IF(OR(C4398=1,C4398=2,C4398=3,C4398=4,C4398=5),C4398,"")))))))</f>
        <v/>
      </c>
      <c r="F4398" s="55" t="e">
        <f t="shared" si="82"/>
        <v>#VALUE!</v>
      </c>
    </row>
    <row r="4399" spans="4:6" x14ac:dyDescent="0.3">
      <c r="D4399" s="11" t="str">
        <f>(IF(B4399=Локализация!$C$64,1,IF(B4399=Локализация!$C$65,2,IF(B4399=Локализация!$C$66,3,IF(B4399=Локализация!$C$67,4,IF(B4399=Локализация!$C$68,5,IF(OR(B4399=1,B4399=2,B4399=3,B4399=4,B4399=5),B4399,"")))))))</f>
        <v/>
      </c>
      <c r="E4399" s="11" t="str">
        <f>(IF(C4399=Локализация!$C$70,1,IF(C4399=Локализация!$C$71,2,IF(C4399=Локализация!$C$72,3,IF(C4399=Локализация!$C$73,4,IF(C4399=Локализация!$C$74,5,IF(OR(C4399=1,C4399=2,C4399=3,C4399=4,C4399=5),C4399,"")))))))</f>
        <v/>
      </c>
      <c r="F4399" s="55" t="e">
        <f t="shared" si="82"/>
        <v>#VALUE!</v>
      </c>
    </row>
    <row r="4400" spans="4:6" x14ac:dyDescent="0.3">
      <c r="D4400" s="11" t="str">
        <f>(IF(B4400=Локализация!$C$64,1,IF(B4400=Локализация!$C$65,2,IF(B4400=Локализация!$C$66,3,IF(B4400=Локализация!$C$67,4,IF(B4400=Локализация!$C$68,5,IF(OR(B4400=1,B4400=2,B4400=3,B4400=4,B4400=5),B4400,"")))))))</f>
        <v/>
      </c>
      <c r="E4400" s="11" t="str">
        <f>(IF(C4400=Локализация!$C$70,1,IF(C4400=Локализация!$C$71,2,IF(C4400=Локализация!$C$72,3,IF(C4400=Локализация!$C$73,4,IF(C4400=Локализация!$C$74,5,IF(OR(C4400=1,C4400=2,C4400=3,C4400=4,C4400=5),C4400,"")))))))</f>
        <v/>
      </c>
      <c r="F4400" s="55" t="e">
        <f t="shared" si="82"/>
        <v>#VALUE!</v>
      </c>
    </row>
    <row r="4401" spans="4:6" x14ac:dyDescent="0.3">
      <c r="D4401" s="11" t="str">
        <f>(IF(B4401=Локализация!$C$64,1,IF(B4401=Локализация!$C$65,2,IF(B4401=Локализация!$C$66,3,IF(B4401=Локализация!$C$67,4,IF(B4401=Локализация!$C$68,5,IF(OR(B4401=1,B4401=2,B4401=3,B4401=4,B4401=5),B4401,"")))))))</f>
        <v/>
      </c>
      <c r="E4401" s="11" t="str">
        <f>(IF(C4401=Локализация!$C$70,1,IF(C4401=Локализация!$C$71,2,IF(C4401=Локализация!$C$72,3,IF(C4401=Локализация!$C$73,4,IF(C4401=Локализация!$C$74,5,IF(OR(C4401=1,C4401=2,C4401=3,C4401=4,C4401=5),C4401,"")))))))</f>
        <v/>
      </c>
      <c r="F4401" s="55" t="e">
        <f t="shared" si="82"/>
        <v>#VALUE!</v>
      </c>
    </row>
    <row r="4402" spans="4:6" x14ac:dyDescent="0.3">
      <c r="D4402" s="11" t="str">
        <f>(IF(B4402=Локализация!$C$64,1,IF(B4402=Локализация!$C$65,2,IF(B4402=Локализация!$C$66,3,IF(B4402=Локализация!$C$67,4,IF(B4402=Локализация!$C$68,5,IF(OR(B4402=1,B4402=2,B4402=3,B4402=4,B4402=5),B4402,"")))))))</f>
        <v/>
      </c>
      <c r="E4402" s="11" t="str">
        <f>(IF(C4402=Локализация!$C$70,1,IF(C4402=Локализация!$C$71,2,IF(C4402=Локализация!$C$72,3,IF(C4402=Локализация!$C$73,4,IF(C4402=Локализация!$C$74,5,IF(OR(C4402=1,C4402=2,C4402=3,C4402=4,C4402=5),C4402,"")))))))</f>
        <v/>
      </c>
      <c r="F4402" s="55" t="e">
        <f t="shared" si="82"/>
        <v>#VALUE!</v>
      </c>
    </row>
    <row r="4403" spans="4:6" x14ac:dyDescent="0.3">
      <c r="D4403" s="11" t="str">
        <f>(IF(B4403=Локализация!$C$64,1,IF(B4403=Локализация!$C$65,2,IF(B4403=Локализация!$C$66,3,IF(B4403=Локализация!$C$67,4,IF(B4403=Локализация!$C$68,5,IF(OR(B4403=1,B4403=2,B4403=3,B4403=4,B4403=5),B4403,"")))))))</f>
        <v/>
      </c>
      <c r="E4403" s="11" t="str">
        <f>(IF(C4403=Локализация!$C$70,1,IF(C4403=Локализация!$C$71,2,IF(C4403=Локализация!$C$72,3,IF(C4403=Локализация!$C$73,4,IF(C4403=Локализация!$C$74,5,IF(OR(C4403=1,C4403=2,C4403=3,C4403=4,C4403=5),C4403,"")))))))</f>
        <v/>
      </c>
      <c r="F4403" s="55" t="e">
        <f t="shared" si="82"/>
        <v>#VALUE!</v>
      </c>
    </row>
    <row r="4404" spans="4:6" x14ac:dyDescent="0.3">
      <c r="D4404" s="11" t="str">
        <f>(IF(B4404=Локализация!$C$64,1,IF(B4404=Локализация!$C$65,2,IF(B4404=Локализация!$C$66,3,IF(B4404=Локализация!$C$67,4,IF(B4404=Локализация!$C$68,5,IF(OR(B4404=1,B4404=2,B4404=3,B4404=4,B4404=5),B4404,"")))))))</f>
        <v/>
      </c>
      <c r="E4404" s="11" t="str">
        <f>(IF(C4404=Локализация!$C$70,1,IF(C4404=Локализация!$C$71,2,IF(C4404=Локализация!$C$72,3,IF(C4404=Локализация!$C$73,4,IF(C4404=Локализация!$C$74,5,IF(OR(C4404=1,C4404=2,C4404=3,C4404=4,C4404=5),C4404,"")))))))</f>
        <v/>
      </c>
      <c r="F4404" s="55" t="e">
        <f t="shared" si="82"/>
        <v>#VALUE!</v>
      </c>
    </row>
    <row r="4405" spans="4:6" x14ac:dyDescent="0.3">
      <c r="D4405" s="11" t="str">
        <f>(IF(B4405=Локализация!$C$64,1,IF(B4405=Локализация!$C$65,2,IF(B4405=Локализация!$C$66,3,IF(B4405=Локализация!$C$67,4,IF(B4405=Локализация!$C$68,5,IF(OR(B4405=1,B4405=2,B4405=3,B4405=4,B4405=5),B4405,"")))))))</f>
        <v/>
      </c>
      <c r="E4405" s="11" t="str">
        <f>(IF(C4405=Локализация!$C$70,1,IF(C4405=Локализация!$C$71,2,IF(C4405=Локализация!$C$72,3,IF(C4405=Локализация!$C$73,4,IF(C4405=Локализация!$C$74,5,IF(OR(C4405=1,C4405=2,C4405=3,C4405=4,C4405=5),C4405,"")))))))</f>
        <v/>
      </c>
      <c r="F4405" s="55" t="e">
        <f t="shared" si="82"/>
        <v>#VALUE!</v>
      </c>
    </row>
    <row r="4406" spans="4:6" x14ac:dyDescent="0.3">
      <c r="D4406" s="11" t="str">
        <f>(IF(B4406=Локализация!$C$64,1,IF(B4406=Локализация!$C$65,2,IF(B4406=Локализация!$C$66,3,IF(B4406=Локализация!$C$67,4,IF(B4406=Локализация!$C$68,5,IF(OR(B4406=1,B4406=2,B4406=3,B4406=4,B4406=5),B4406,"")))))))</f>
        <v/>
      </c>
      <c r="E4406" s="11" t="str">
        <f>(IF(C4406=Локализация!$C$70,1,IF(C4406=Локализация!$C$71,2,IF(C4406=Локализация!$C$72,3,IF(C4406=Локализация!$C$73,4,IF(C4406=Локализация!$C$74,5,IF(OR(C4406=1,C4406=2,C4406=3,C4406=4,C4406=5),C4406,"")))))))</f>
        <v/>
      </c>
      <c r="F4406" s="55" t="e">
        <f t="shared" si="82"/>
        <v>#VALUE!</v>
      </c>
    </row>
    <row r="4407" spans="4:6" x14ac:dyDescent="0.3">
      <c r="D4407" s="11" t="str">
        <f>(IF(B4407=Локализация!$C$64,1,IF(B4407=Локализация!$C$65,2,IF(B4407=Локализация!$C$66,3,IF(B4407=Локализация!$C$67,4,IF(B4407=Локализация!$C$68,5,IF(OR(B4407=1,B4407=2,B4407=3,B4407=4,B4407=5),B4407,"")))))))</f>
        <v/>
      </c>
      <c r="E4407" s="11" t="str">
        <f>(IF(C4407=Локализация!$C$70,1,IF(C4407=Локализация!$C$71,2,IF(C4407=Локализация!$C$72,3,IF(C4407=Локализация!$C$73,4,IF(C4407=Локализация!$C$74,5,IF(OR(C4407=1,C4407=2,C4407=3,C4407=4,C4407=5),C4407,"")))))))</f>
        <v/>
      </c>
      <c r="F4407" s="55" t="e">
        <f t="shared" si="82"/>
        <v>#VALUE!</v>
      </c>
    </row>
    <row r="4408" spans="4:6" x14ac:dyDescent="0.3">
      <c r="D4408" s="11" t="str">
        <f>(IF(B4408=Локализация!$C$64,1,IF(B4408=Локализация!$C$65,2,IF(B4408=Локализация!$C$66,3,IF(B4408=Локализация!$C$67,4,IF(B4408=Локализация!$C$68,5,IF(OR(B4408=1,B4408=2,B4408=3,B4408=4,B4408=5),B4408,"")))))))</f>
        <v/>
      </c>
      <c r="E4408" s="11" t="str">
        <f>(IF(C4408=Локализация!$C$70,1,IF(C4408=Локализация!$C$71,2,IF(C4408=Локализация!$C$72,3,IF(C4408=Локализация!$C$73,4,IF(C4408=Локализация!$C$74,5,IF(OR(C4408=1,C4408=2,C4408=3,C4408=4,C4408=5),C4408,"")))))))</f>
        <v/>
      </c>
      <c r="F4408" s="55" t="e">
        <f t="shared" si="82"/>
        <v>#VALUE!</v>
      </c>
    </row>
    <row r="4409" spans="4:6" x14ac:dyDescent="0.3">
      <c r="D4409" s="11" t="str">
        <f>(IF(B4409=Локализация!$C$64,1,IF(B4409=Локализация!$C$65,2,IF(B4409=Локализация!$C$66,3,IF(B4409=Локализация!$C$67,4,IF(B4409=Локализация!$C$68,5,IF(OR(B4409=1,B4409=2,B4409=3,B4409=4,B4409=5),B4409,"")))))))</f>
        <v/>
      </c>
      <c r="E4409" s="11" t="str">
        <f>(IF(C4409=Локализация!$C$70,1,IF(C4409=Локализация!$C$71,2,IF(C4409=Локализация!$C$72,3,IF(C4409=Локализация!$C$73,4,IF(C4409=Локализация!$C$74,5,IF(OR(C4409=1,C4409=2,C4409=3,C4409=4,C4409=5),C4409,"")))))))</f>
        <v/>
      </c>
      <c r="F4409" s="55" t="e">
        <f t="shared" si="82"/>
        <v>#VALUE!</v>
      </c>
    </row>
    <row r="4410" spans="4:6" x14ac:dyDescent="0.3">
      <c r="D4410" s="11" t="str">
        <f>(IF(B4410=Локализация!$C$64,1,IF(B4410=Локализация!$C$65,2,IF(B4410=Локализация!$C$66,3,IF(B4410=Локализация!$C$67,4,IF(B4410=Локализация!$C$68,5,IF(OR(B4410=1,B4410=2,B4410=3,B4410=4,B4410=5),B4410,"")))))))</f>
        <v/>
      </c>
      <c r="E4410" s="11" t="str">
        <f>(IF(C4410=Локализация!$C$70,1,IF(C4410=Локализация!$C$71,2,IF(C4410=Локализация!$C$72,3,IF(C4410=Локализация!$C$73,4,IF(C4410=Локализация!$C$74,5,IF(OR(C4410=1,C4410=2,C4410=3,C4410=4,C4410=5),C4410,"")))))))</f>
        <v/>
      </c>
      <c r="F4410" s="55" t="e">
        <f t="shared" si="82"/>
        <v>#VALUE!</v>
      </c>
    </row>
    <row r="4411" spans="4:6" x14ac:dyDescent="0.3">
      <c r="D4411" s="11" t="str">
        <f>(IF(B4411=Локализация!$C$64,1,IF(B4411=Локализация!$C$65,2,IF(B4411=Локализация!$C$66,3,IF(B4411=Локализация!$C$67,4,IF(B4411=Локализация!$C$68,5,IF(OR(B4411=1,B4411=2,B4411=3,B4411=4,B4411=5),B4411,"")))))))</f>
        <v/>
      </c>
      <c r="E4411" s="11" t="str">
        <f>(IF(C4411=Локализация!$C$70,1,IF(C4411=Локализация!$C$71,2,IF(C4411=Локализация!$C$72,3,IF(C4411=Локализация!$C$73,4,IF(C4411=Локализация!$C$74,5,IF(OR(C4411=1,C4411=2,C4411=3,C4411=4,C4411=5),C4411,"")))))))</f>
        <v/>
      </c>
      <c r="F4411" s="55" t="e">
        <f t="shared" si="82"/>
        <v>#VALUE!</v>
      </c>
    </row>
    <row r="4412" spans="4:6" x14ac:dyDescent="0.3">
      <c r="D4412" s="11" t="str">
        <f>(IF(B4412=Локализация!$C$64,1,IF(B4412=Локализация!$C$65,2,IF(B4412=Локализация!$C$66,3,IF(B4412=Локализация!$C$67,4,IF(B4412=Локализация!$C$68,5,IF(OR(B4412=1,B4412=2,B4412=3,B4412=4,B4412=5),B4412,"")))))))</f>
        <v/>
      </c>
      <c r="E4412" s="11" t="str">
        <f>(IF(C4412=Локализация!$C$70,1,IF(C4412=Локализация!$C$71,2,IF(C4412=Локализация!$C$72,3,IF(C4412=Локализация!$C$73,4,IF(C4412=Локализация!$C$74,5,IF(OR(C4412=1,C4412=2,C4412=3,C4412=4,C4412=5),C4412,"")))))))</f>
        <v/>
      </c>
      <c r="F4412" s="55" t="e">
        <f t="shared" si="82"/>
        <v>#VALUE!</v>
      </c>
    </row>
    <row r="4413" spans="4:6" x14ac:dyDescent="0.3">
      <c r="D4413" s="11" t="str">
        <f>(IF(B4413=Локализация!$C$64,1,IF(B4413=Локализация!$C$65,2,IF(B4413=Локализация!$C$66,3,IF(B4413=Локализация!$C$67,4,IF(B4413=Локализация!$C$68,5,IF(OR(B4413=1,B4413=2,B4413=3,B4413=4,B4413=5),B4413,"")))))))</f>
        <v/>
      </c>
      <c r="E4413" s="11" t="str">
        <f>(IF(C4413=Локализация!$C$70,1,IF(C4413=Локализация!$C$71,2,IF(C4413=Локализация!$C$72,3,IF(C4413=Локализация!$C$73,4,IF(C4413=Локализация!$C$74,5,IF(OR(C4413=1,C4413=2,C4413=3,C4413=4,C4413=5),C4413,"")))))))</f>
        <v/>
      </c>
      <c r="F4413" s="55" t="e">
        <f t="shared" si="82"/>
        <v>#VALUE!</v>
      </c>
    </row>
    <row r="4414" spans="4:6" x14ac:dyDescent="0.3">
      <c r="D4414" s="11" t="str">
        <f>(IF(B4414=Локализация!$C$64,1,IF(B4414=Локализация!$C$65,2,IF(B4414=Локализация!$C$66,3,IF(B4414=Локализация!$C$67,4,IF(B4414=Локализация!$C$68,5,IF(OR(B4414=1,B4414=2,B4414=3,B4414=4,B4414=5),B4414,"")))))))</f>
        <v/>
      </c>
      <c r="E4414" s="11" t="str">
        <f>(IF(C4414=Локализация!$C$70,1,IF(C4414=Локализация!$C$71,2,IF(C4414=Локализация!$C$72,3,IF(C4414=Локализация!$C$73,4,IF(C4414=Локализация!$C$74,5,IF(OR(C4414=1,C4414=2,C4414=3,C4414=4,C4414=5),C4414,"")))))))</f>
        <v/>
      </c>
      <c r="F4414" s="55" t="e">
        <f t="shared" si="82"/>
        <v>#VALUE!</v>
      </c>
    </row>
    <row r="4415" spans="4:6" x14ac:dyDescent="0.3">
      <c r="D4415" s="11" t="str">
        <f>(IF(B4415=Локализация!$C$64,1,IF(B4415=Локализация!$C$65,2,IF(B4415=Локализация!$C$66,3,IF(B4415=Локализация!$C$67,4,IF(B4415=Локализация!$C$68,5,IF(OR(B4415=1,B4415=2,B4415=3,B4415=4,B4415=5),B4415,"")))))))</f>
        <v/>
      </c>
      <c r="E4415" s="11" t="str">
        <f>(IF(C4415=Локализация!$C$70,1,IF(C4415=Локализация!$C$71,2,IF(C4415=Локализация!$C$72,3,IF(C4415=Локализация!$C$73,4,IF(C4415=Локализация!$C$74,5,IF(OR(C4415=1,C4415=2,C4415=3,C4415=4,C4415=5),C4415,"")))))))</f>
        <v/>
      </c>
      <c r="F4415" s="55" t="e">
        <f t="shared" si="82"/>
        <v>#VALUE!</v>
      </c>
    </row>
    <row r="4416" spans="4:6" x14ac:dyDescent="0.3">
      <c r="D4416" s="11" t="str">
        <f>(IF(B4416=Локализация!$C$64,1,IF(B4416=Локализация!$C$65,2,IF(B4416=Локализация!$C$66,3,IF(B4416=Локализация!$C$67,4,IF(B4416=Локализация!$C$68,5,IF(OR(B4416=1,B4416=2,B4416=3,B4416=4,B4416=5),B4416,"")))))))</f>
        <v/>
      </c>
      <c r="E4416" s="11" t="str">
        <f>(IF(C4416=Локализация!$C$70,1,IF(C4416=Локализация!$C$71,2,IF(C4416=Локализация!$C$72,3,IF(C4416=Локализация!$C$73,4,IF(C4416=Локализация!$C$74,5,IF(OR(C4416=1,C4416=2,C4416=3,C4416=4,C4416=5),C4416,"")))))))</f>
        <v/>
      </c>
      <c r="F4416" s="55" t="e">
        <f t="shared" si="82"/>
        <v>#VALUE!</v>
      </c>
    </row>
    <row r="4417" spans="4:6" x14ac:dyDescent="0.3">
      <c r="D4417" s="11" t="str">
        <f>(IF(B4417=Локализация!$C$64,1,IF(B4417=Локализация!$C$65,2,IF(B4417=Локализация!$C$66,3,IF(B4417=Локализация!$C$67,4,IF(B4417=Локализация!$C$68,5,IF(OR(B4417=1,B4417=2,B4417=3,B4417=4,B4417=5),B4417,"")))))))</f>
        <v/>
      </c>
      <c r="E4417" s="11" t="str">
        <f>(IF(C4417=Локализация!$C$70,1,IF(C4417=Локализация!$C$71,2,IF(C4417=Локализация!$C$72,3,IF(C4417=Локализация!$C$73,4,IF(C4417=Локализация!$C$74,5,IF(OR(C4417=1,C4417=2,C4417=3,C4417=4,C4417=5),C4417,"")))))))</f>
        <v/>
      </c>
      <c r="F4417" s="55" t="e">
        <f t="shared" si="82"/>
        <v>#VALUE!</v>
      </c>
    </row>
    <row r="4418" spans="4:6" x14ac:dyDescent="0.3">
      <c r="D4418" s="11" t="str">
        <f>(IF(B4418=Локализация!$C$64,1,IF(B4418=Локализация!$C$65,2,IF(B4418=Локализация!$C$66,3,IF(B4418=Локализация!$C$67,4,IF(B4418=Локализация!$C$68,5,IF(OR(B4418=1,B4418=2,B4418=3,B4418=4,B4418=5),B4418,"")))))))</f>
        <v/>
      </c>
      <c r="E4418" s="11" t="str">
        <f>(IF(C4418=Локализация!$C$70,1,IF(C4418=Локализация!$C$71,2,IF(C4418=Локализация!$C$72,3,IF(C4418=Локализация!$C$73,4,IF(C4418=Локализация!$C$74,5,IF(OR(C4418=1,C4418=2,C4418=3,C4418=4,C4418=5),C4418,"")))))))</f>
        <v/>
      </c>
      <c r="F4418" s="55" t="e">
        <f t="shared" si="82"/>
        <v>#VALUE!</v>
      </c>
    </row>
    <row r="4419" spans="4:6" x14ac:dyDescent="0.3">
      <c r="D4419" s="11" t="str">
        <f>(IF(B4419=Локализация!$C$64,1,IF(B4419=Локализация!$C$65,2,IF(B4419=Локализация!$C$66,3,IF(B4419=Локализация!$C$67,4,IF(B4419=Локализация!$C$68,5,IF(OR(B4419=1,B4419=2,B4419=3,B4419=4,B4419=5),B4419,"")))))))</f>
        <v/>
      </c>
      <c r="E4419" s="11" t="str">
        <f>(IF(C4419=Локализация!$C$70,1,IF(C4419=Локализация!$C$71,2,IF(C4419=Локализация!$C$72,3,IF(C4419=Локализация!$C$73,4,IF(C4419=Локализация!$C$74,5,IF(OR(C4419=1,C4419=2,C4419=3,C4419=4,C4419=5),C4419,"")))))))</f>
        <v/>
      </c>
      <c r="F4419" s="55" t="e">
        <f t="shared" si="82"/>
        <v>#VALUE!</v>
      </c>
    </row>
    <row r="4420" spans="4:6" x14ac:dyDescent="0.3">
      <c r="D4420" s="11" t="str">
        <f>(IF(B4420=Локализация!$C$64,1,IF(B4420=Локализация!$C$65,2,IF(B4420=Локализация!$C$66,3,IF(B4420=Локализация!$C$67,4,IF(B4420=Локализация!$C$68,5,IF(OR(B4420=1,B4420=2,B4420=3,B4420=4,B4420=5),B4420,"")))))))</f>
        <v/>
      </c>
      <c r="E4420" s="11" t="str">
        <f>(IF(C4420=Локализация!$C$70,1,IF(C4420=Локализация!$C$71,2,IF(C4420=Локализация!$C$72,3,IF(C4420=Локализация!$C$73,4,IF(C4420=Локализация!$C$74,5,IF(OR(C4420=1,C4420=2,C4420=3,C4420=4,C4420=5),C4420,"")))))))</f>
        <v/>
      </c>
      <c r="F4420" s="55" t="e">
        <f t="shared" si="82"/>
        <v>#VALUE!</v>
      </c>
    </row>
    <row r="4421" spans="4:6" x14ac:dyDescent="0.3">
      <c r="D4421" s="11" t="str">
        <f>(IF(B4421=Локализация!$C$64,1,IF(B4421=Локализация!$C$65,2,IF(B4421=Локализация!$C$66,3,IF(B4421=Локализация!$C$67,4,IF(B4421=Локализация!$C$68,5,IF(OR(B4421=1,B4421=2,B4421=3,B4421=4,B4421=5),B4421,"")))))))</f>
        <v/>
      </c>
      <c r="E4421" s="11" t="str">
        <f>(IF(C4421=Локализация!$C$70,1,IF(C4421=Локализация!$C$71,2,IF(C4421=Локализация!$C$72,3,IF(C4421=Локализация!$C$73,4,IF(C4421=Локализация!$C$74,5,IF(OR(C4421=1,C4421=2,C4421=3,C4421=4,C4421=5),C4421,"")))))))</f>
        <v/>
      </c>
      <c r="F4421" s="55" t="e">
        <f t="shared" si="82"/>
        <v>#VALUE!</v>
      </c>
    </row>
    <row r="4422" spans="4:6" x14ac:dyDescent="0.3">
      <c r="D4422" s="11" t="str">
        <f>(IF(B4422=Локализация!$C$64,1,IF(B4422=Локализация!$C$65,2,IF(B4422=Локализация!$C$66,3,IF(B4422=Локализация!$C$67,4,IF(B4422=Локализация!$C$68,5,IF(OR(B4422=1,B4422=2,B4422=3,B4422=4,B4422=5),B4422,"")))))))</f>
        <v/>
      </c>
      <c r="E4422" s="11" t="str">
        <f>(IF(C4422=Локализация!$C$70,1,IF(C4422=Локализация!$C$71,2,IF(C4422=Локализация!$C$72,3,IF(C4422=Локализация!$C$73,4,IF(C4422=Локализация!$C$74,5,IF(OR(C4422=1,C4422=2,C4422=3,C4422=4,C4422=5),C4422,"")))))))</f>
        <v/>
      </c>
      <c r="F4422" s="55" t="e">
        <f t="shared" si="82"/>
        <v>#VALUE!</v>
      </c>
    </row>
    <row r="4423" spans="4:6" x14ac:dyDescent="0.3">
      <c r="D4423" s="11" t="str">
        <f>(IF(B4423=Локализация!$C$64,1,IF(B4423=Локализация!$C$65,2,IF(B4423=Локализация!$C$66,3,IF(B4423=Локализация!$C$67,4,IF(B4423=Локализация!$C$68,5,IF(OR(B4423=1,B4423=2,B4423=3,B4423=4,B4423=5),B4423,"")))))))</f>
        <v/>
      </c>
      <c r="E4423" s="11" t="str">
        <f>(IF(C4423=Локализация!$C$70,1,IF(C4423=Локализация!$C$71,2,IF(C4423=Локализация!$C$72,3,IF(C4423=Локализация!$C$73,4,IF(C4423=Локализация!$C$74,5,IF(OR(C4423=1,C4423=2,C4423=3,C4423=4,C4423=5),C4423,"")))))))</f>
        <v/>
      </c>
      <c r="F4423" s="55" t="e">
        <f t="shared" si="82"/>
        <v>#VALUE!</v>
      </c>
    </row>
    <row r="4424" spans="4:6" x14ac:dyDescent="0.3">
      <c r="D4424" s="11" t="str">
        <f>(IF(B4424=Локализация!$C$64,1,IF(B4424=Локализация!$C$65,2,IF(B4424=Локализация!$C$66,3,IF(B4424=Локализация!$C$67,4,IF(B4424=Локализация!$C$68,5,IF(OR(B4424=1,B4424=2,B4424=3,B4424=4,B4424=5),B4424,"")))))))</f>
        <v/>
      </c>
      <c r="E4424" s="11" t="str">
        <f>(IF(C4424=Локализация!$C$70,1,IF(C4424=Локализация!$C$71,2,IF(C4424=Локализация!$C$72,3,IF(C4424=Локализация!$C$73,4,IF(C4424=Локализация!$C$74,5,IF(OR(C4424=1,C4424=2,C4424=3,C4424=4,C4424=5),C4424,"")))))))</f>
        <v/>
      </c>
      <c r="F4424" s="55" t="e">
        <f t="shared" si="82"/>
        <v>#VALUE!</v>
      </c>
    </row>
    <row r="4425" spans="4:6" x14ac:dyDescent="0.3">
      <c r="D4425" s="11" t="str">
        <f>(IF(B4425=Локализация!$C$64,1,IF(B4425=Локализация!$C$65,2,IF(B4425=Локализация!$C$66,3,IF(B4425=Локализация!$C$67,4,IF(B4425=Локализация!$C$68,5,IF(OR(B4425=1,B4425=2,B4425=3,B4425=4,B4425=5),B4425,"")))))))</f>
        <v/>
      </c>
      <c r="E4425" s="11" t="str">
        <f>(IF(C4425=Локализация!$C$70,1,IF(C4425=Локализация!$C$71,2,IF(C4425=Локализация!$C$72,3,IF(C4425=Локализация!$C$73,4,IF(C4425=Локализация!$C$74,5,IF(OR(C4425=1,C4425=2,C4425=3,C4425=4,C4425=5),C4425,"")))))))</f>
        <v/>
      </c>
      <c r="F4425" s="55" t="e">
        <f t="shared" si="82"/>
        <v>#VALUE!</v>
      </c>
    </row>
    <row r="4426" spans="4:6" x14ac:dyDescent="0.3">
      <c r="D4426" s="11" t="str">
        <f>(IF(B4426=Локализация!$C$64,1,IF(B4426=Локализация!$C$65,2,IF(B4426=Локализация!$C$66,3,IF(B4426=Локализация!$C$67,4,IF(B4426=Локализация!$C$68,5,IF(OR(B4426=1,B4426=2,B4426=3,B4426=4,B4426=5),B4426,"")))))))</f>
        <v/>
      </c>
      <c r="E4426" s="11" t="str">
        <f>(IF(C4426=Локализация!$C$70,1,IF(C4426=Локализация!$C$71,2,IF(C4426=Локализация!$C$72,3,IF(C4426=Локализация!$C$73,4,IF(C4426=Локализация!$C$74,5,IF(OR(C4426=1,C4426=2,C4426=3,C4426=4,C4426=5),C4426,"")))))))</f>
        <v/>
      </c>
      <c r="F4426" s="55" t="e">
        <f t="shared" si="82"/>
        <v>#VALUE!</v>
      </c>
    </row>
    <row r="4427" spans="4:6" x14ac:dyDescent="0.3">
      <c r="D4427" s="11" t="str">
        <f>(IF(B4427=Локализация!$C$64,1,IF(B4427=Локализация!$C$65,2,IF(B4427=Локализация!$C$66,3,IF(B4427=Локализация!$C$67,4,IF(B4427=Локализация!$C$68,5,IF(OR(B4427=1,B4427=2,B4427=3,B4427=4,B4427=5),B4427,"")))))))</f>
        <v/>
      </c>
      <c r="E4427" s="11" t="str">
        <f>(IF(C4427=Локализация!$C$70,1,IF(C4427=Локализация!$C$71,2,IF(C4427=Локализация!$C$72,3,IF(C4427=Локализация!$C$73,4,IF(C4427=Локализация!$C$74,5,IF(OR(C4427=1,C4427=2,C4427=3,C4427=4,C4427=5),C4427,"")))))))</f>
        <v/>
      </c>
      <c r="F4427" s="55" t="e">
        <f t="shared" si="82"/>
        <v>#VALUE!</v>
      </c>
    </row>
    <row r="4428" spans="4:6" x14ac:dyDescent="0.3">
      <c r="D4428" s="11" t="str">
        <f>(IF(B4428=Локализация!$C$64,1,IF(B4428=Локализация!$C$65,2,IF(B4428=Локализация!$C$66,3,IF(B4428=Локализация!$C$67,4,IF(B4428=Локализация!$C$68,5,IF(OR(B4428=1,B4428=2,B4428=3,B4428=4,B4428=5),B4428,"")))))))</f>
        <v/>
      </c>
      <c r="E4428" s="11" t="str">
        <f>(IF(C4428=Локализация!$C$70,1,IF(C4428=Локализация!$C$71,2,IF(C4428=Локализация!$C$72,3,IF(C4428=Локализация!$C$73,4,IF(C4428=Локализация!$C$74,5,IF(OR(C4428=1,C4428=2,C4428=3,C4428=4,C4428=5),C4428,"")))))))</f>
        <v/>
      </c>
      <c r="F4428" s="55" t="e">
        <f t="shared" si="82"/>
        <v>#VALUE!</v>
      </c>
    </row>
    <row r="4429" spans="4:6" x14ac:dyDescent="0.3">
      <c r="D4429" s="11" t="str">
        <f>(IF(B4429=Локализация!$C$64,1,IF(B4429=Локализация!$C$65,2,IF(B4429=Локализация!$C$66,3,IF(B4429=Локализация!$C$67,4,IF(B4429=Локализация!$C$68,5,IF(OR(B4429=1,B4429=2,B4429=3,B4429=4,B4429=5),B4429,"")))))))</f>
        <v/>
      </c>
      <c r="E4429" s="11" t="str">
        <f>(IF(C4429=Локализация!$C$70,1,IF(C4429=Локализация!$C$71,2,IF(C4429=Локализация!$C$72,3,IF(C4429=Локализация!$C$73,4,IF(C4429=Локализация!$C$74,5,IF(OR(C4429=1,C4429=2,C4429=3,C4429=4,C4429=5),C4429,"")))))))</f>
        <v/>
      </c>
      <c r="F4429" s="55" t="e">
        <f t="shared" si="82"/>
        <v>#VALUE!</v>
      </c>
    </row>
    <row r="4430" spans="4:6" x14ac:dyDescent="0.3">
      <c r="D4430" s="11" t="str">
        <f>(IF(B4430=Локализация!$C$64,1,IF(B4430=Локализация!$C$65,2,IF(B4430=Локализация!$C$66,3,IF(B4430=Локализация!$C$67,4,IF(B4430=Локализация!$C$68,5,IF(OR(B4430=1,B4430=2,B4430=3,B4430=4,B4430=5),B4430,"")))))))</f>
        <v/>
      </c>
      <c r="E4430" s="11" t="str">
        <f>(IF(C4430=Локализация!$C$70,1,IF(C4430=Локализация!$C$71,2,IF(C4430=Локализация!$C$72,3,IF(C4430=Локализация!$C$73,4,IF(C4430=Локализация!$C$74,5,IF(OR(C4430=1,C4430=2,C4430=3,C4430=4,C4430=5),C4430,"")))))))</f>
        <v/>
      </c>
      <c r="F4430" s="55" t="e">
        <f t="shared" si="82"/>
        <v>#VALUE!</v>
      </c>
    </row>
    <row r="4431" spans="4:6" x14ac:dyDescent="0.3">
      <c r="D4431" s="11" t="str">
        <f>(IF(B4431=Локализация!$C$64,1,IF(B4431=Локализация!$C$65,2,IF(B4431=Локализация!$C$66,3,IF(B4431=Локализация!$C$67,4,IF(B4431=Локализация!$C$68,5,IF(OR(B4431=1,B4431=2,B4431=3,B4431=4,B4431=5),B4431,"")))))))</f>
        <v/>
      </c>
      <c r="E4431" s="11" t="str">
        <f>(IF(C4431=Локализация!$C$70,1,IF(C4431=Локализация!$C$71,2,IF(C4431=Локализация!$C$72,3,IF(C4431=Локализация!$C$73,4,IF(C4431=Локализация!$C$74,5,IF(OR(C4431=1,C4431=2,C4431=3,C4431=4,C4431=5),C4431,"")))))))</f>
        <v/>
      </c>
      <c r="F4431" s="55" t="e">
        <f t="shared" si="82"/>
        <v>#VALUE!</v>
      </c>
    </row>
    <row r="4432" spans="4:6" x14ac:dyDescent="0.3">
      <c r="D4432" s="11" t="str">
        <f>(IF(B4432=Локализация!$C$64,1,IF(B4432=Локализация!$C$65,2,IF(B4432=Локализация!$C$66,3,IF(B4432=Локализация!$C$67,4,IF(B4432=Локализация!$C$68,5,IF(OR(B4432=1,B4432=2,B4432=3,B4432=4,B4432=5),B4432,"")))))))</f>
        <v/>
      </c>
      <c r="E4432" s="11" t="str">
        <f>(IF(C4432=Локализация!$C$70,1,IF(C4432=Локализация!$C$71,2,IF(C4432=Локализация!$C$72,3,IF(C4432=Локализация!$C$73,4,IF(C4432=Локализация!$C$74,5,IF(OR(C4432=1,C4432=2,C4432=3,C4432=4,C4432=5),C4432,"")))))))</f>
        <v/>
      </c>
      <c r="F4432" s="55" t="e">
        <f t="shared" si="82"/>
        <v>#VALUE!</v>
      </c>
    </row>
    <row r="4433" spans="4:6" x14ac:dyDescent="0.3">
      <c r="D4433" s="11" t="str">
        <f>(IF(B4433=Локализация!$C$64,1,IF(B4433=Локализация!$C$65,2,IF(B4433=Локализация!$C$66,3,IF(B4433=Локализация!$C$67,4,IF(B4433=Локализация!$C$68,5,IF(OR(B4433=1,B4433=2,B4433=3,B4433=4,B4433=5),B4433,"")))))))</f>
        <v/>
      </c>
      <c r="E4433" s="11" t="str">
        <f>(IF(C4433=Локализация!$C$70,1,IF(C4433=Локализация!$C$71,2,IF(C4433=Локализация!$C$72,3,IF(C4433=Локализация!$C$73,4,IF(C4433=Локализация!$C$74,5,IF(OR(C4433=1,C4433=2,C4433=3,C4433=4,C4433=5),C4433,"")))))))</f>
        <v/>
      </c>
      <c r="F4433" s="55" t="e">
        <f t="shared" si="82"/>
        <v>#VALUE!</v>
      </c>
    </row>
    <row r="4434" spans="4:6" x14ac:dyDescent="0.3">
      <c r="D4434" s="11" t="str">
        <f>(IF(B4434=Локализация!$C$64,1,IF(B4434=Локализация!$C$65,2,IF(B4434=Локализация!$C$66,3,IF(B4434=Локализация!$C$67,4,IF(B4434=Локализация!$C$68,5,IF(OR(B4434=1,B4434=2,B4434=3,B4434=4,B4434=5),B4434,"")))))))</f>
        <v/>
      </c>
      <c r="E4434" s="11" t="str">
        <f>(IF(C4434=Локализация!$C$70,1,IF(C4434=Локализация!$C$71,2,IF(C4434=Локализация!$C$72,3,IF(C4434=Локализация!$C$73,4,IF(C4434=Локализация!$C$74,5,IF(OR(C4434=1,C4434=2,C4434=3,C4434=4,C4434=5),C4434,"")))))))</f>
        <v/>
      </c>
      <c r="F4434" s="55" t="e">
        <f t="shared" si="82"/>
        <v>#VALUE!</v>
      </c>
    </row>
    <row r="4435" spans="4:6" x14ac:dyDescent="0.3">
      <c r="D4435" s="11" t="str">
        <f>(IF(B4435=Локализация!$C$64,1,IF(B4435=Локализация!$C$65,2,IF(B4435=Локализация!$C$66,3,IF(B4435=Локализация!$C$67,4,IF(B4435=Локализация!$C$68,5,IF(OR(B4435=1,B4435=2,B4435=3,B4435=4,B4435=5),B4435,"")))))))</f>
        <v/>
      </c>
      <c r="E4435" s="11" t="str">
        <f>(IF(C4435=Локализация!$C$70,1,IF(C4435=Локализация!$C$71,2,IF(C4435=Локализация!$C$72,3,IF(C4435=Локализация!$C$73,4,IF(C4435=Локализация!$C$74,5,IF(OR(C4435=1,C4435=2,C4435=3,C4435=4,C4435=5),C4435,"")))))))</f>
        <v/>
      </c>
      <c r="F4435" s="55" t="e">
        <f t="shared" si="82"/>
        <v>#VALUE!</v>
      </c>
    </row>
    <row r="4436" spans="4:6" x14ac:dyDescent="0.3">
      <c r="D4436" s="11" t="str">
        <f>(IF(B4436=Локализация!$C$64,1,IF(B4436=Локализация!$C$65,2,IF(B4436=Локализация!$C$66,3,IF(B4436=Локализация!$C$67,4,IF(B4436=Локализация!$C$68,5,IF(OR(B4436=1,B4436=2,B4436=3,B4436=4,B4436=5),B4436,"")))))))</f>
        <v/>
      </c>
      <c r="E4436" s="11" t="str">
        <f>(IF(C4436=Локализация!$C$70,1,IF(C4436=Локализация!$C$71,2,IF(C4436=Локализация!$C$72,3,IF(C4436=Локализация!$C$73,4,IF(C4436=Локализация!$C$74,5,IF(OR(C4436=1,C4436=2,C4436=3,C4436=4,C4436=5),C4436,"")))))))</f>
        <v/>
      </c>
      <c r="F4436" s="55" t="e">
        <f t="shared" si="82"/>
        <v>#VALUE!</v>
      </c>
    </row>
    <row r="4437" spans="4:6" x14ac:dyDescent="0.3">
      <c r="D4437" s="11" t="str">
        <f>(IF(B4437=Локализация!$C$64,1,IF(B4437=Локализация!$C$65,2,IF(B4437=Локализация!$C$66,3,IF(B4437=Локализация!$C$67,4,IF(B4437=Локализация!$C$68,5,IF(OR(B4437=1,B4437=2,B4437=3,B4437=4,B4437=5),B4437,"")))))))</f>
        <v/>
      </c>
      <c r="E4437" s="11" t="str">
        <f>(IF(C4437=Локализация!$C$70,1,IF(C4437=Локализация!$C$71,2,IF(C4437=Локализация!$C$72,3,IF(C4437=Локализация!$C$73,4,IF(C4437=Локализация!$C$74,5,IF(OR(C4437=1,C4437=2,C4437=3,C4437=4,C4437=5),C4437,"")))))))</f>
        <v/>
      </c>
      <c r="F4437" s="55" t="e">
        <f t="shared" si="82"/>
        <v>#VALUE!</v>
      </c>
    </row>
    <row r="4438" spans="4:6" x14ac:dyDescent="0.3">
      <c r="D4438" s="11" t="str">
        <f>(IF(B4438=Локализация!$C$64,1,IF(B4438=Локализация!$C$65,2,IF(B4438=Локализация!$C$66,3,IF(B4438=Локализация!$C$67,4,IF(B4438=Локализация!$C$68,5,IF(OR(B4438=1,B4438=2,B4438=3,B4438=4,B4438=5),B4438,"")))))))</f>
        <v/>
      </c>
      <c r="E4438" s="11" t="str">
        <f>(IF(C4438=Локализация!$C$70,1,IF(C4438=Локализация!$C$71,2,IF(C4438=Локализация!$C$72,3,IF(C4438=Локализация!$C$73,4,IF(C4438=Локализация!$C$74,5,IF(OR(C4438=1,C4438=2,C4438=3,C4438=4,C4438=5),C4438,"")))))))</f>
        <v/>
      </c>
      <c r="F4438" s="55" t="e">
        <f t="shared" si="82"/>
        <v>#VALUE!</v>
      </c>
    </row>
    <row r="4439" spans="4:6" x14ac:dyDescent="0.3">
      <c r="D4439" s="11" t="str">
        <f>(IF(B4439=Локализация!$C$64,1,IF(B4439=Локализация!$C$65,2,IF(B4439=Локализация!$C$66,3,IF(B4439=Локализация!$C$67,4,IF(B4439=Локализация!$C$68,5,IF(OR(B4439=1,B4439=2,B4439=3,B4439=4,B4439=5),B4439,"")))))))</f>
        <v/>
      </c>
      <c r="E4439" s="11" t="str">
        <f>(IF(C4439=Локализация!$C$70,1,IF(C4439=Локализация!$C$71,2,IF(C4439=Локализация!$C$72,3,IF(C4439=Локализация!$C$73,4,IF(C4439=Локализация!$C$74,5,IF(OR(C4439=1,C4439=2,C4439=3,C4439=4,C4439=5),C4439,"")))))))</f>
        <v/>
      </c>
      <c r="F4439" s="55" t="e">
        <f t="shared" si="82"/>
        <v>#VALUE!</v>
      </c>
    </row>
    <row r="4440" spans="4:6" x14ac:dyDescent="0.3">
      <c r="D4440" s="11" t="str">
        <f>(IF(B4440=Локализация!$C$64,1,IF(B4440=Локализация!$C$65,2,IF(B4440=Локализация!$C$66,3,IF(B4440=Локализация!$C$67,4,IF(B4440=Локализация!$C$68,5,IF(OR(B4440=1,B4440=2,B4440=3,B4440=4,B4440=5),B4440,"")))))))</f>
        <v/>
      </c>
      <c r="E4440" s="11" t="str">
        <f>(IF(C4440=Локализация!$C$70,1,IF(C4440=Локализация!$C$71,2,IF(C4440=Локализация!$C$72,3,IF(C4440=Локализация!$C$73,4,IF(C4440=Локализация!$C$74,5,IF(OR(C4440=1,C4440=2,C4440=3,C4440=4,C4440=5),C4440,"")))))))</f>
        <v/>
      </c>
      <c r="F4440" s="55" t="e">
        <f t="shared" si="82"/>
        <v>#VALUE!</v>
      </c>
    </row>
    <row r="4441" spans="4:6" x14ac:dyDescent="0.3">
      <c r="D4441" s="11" t="str">
        <f>(IF(B4441=Локализация!$C$64,1,IF(B4441=Локализация!$C$65,2,IF(B4441=Локализация!$C$66,3,IF(B4441=Локализация!$C$67,4,IF(B4441=Локализация!$C$68,5,IF(OR(B4441=1,B4441=2,B4441=3,B4441=4,B4441=5),B4441,"")))))))</f>
        <v/>
      </c>
      <c r="E4441" s="11" t="str">
        <f>(IF(C4441=Локализация!$C$70,1,IF(C4441=Локализация!$C$71,2,IF(C4441=Локализация!$C$72,3,IF(C4441=Локализация!$C$73,4,IF(C4441=Локализация!$C$74,5,IF(OR(C4441=1,C4441=2,C4441=3,C4441=4,C4441=5),C4441,"")))))))</f>
        <v/>
      </c>
      <c r="F4441" s="55" t="e">
        <f t="shared" si="82"/>
        <v>#VALUE!</v>
      </c>
    </row>
    <row r="4442" spans="4:6" x14ac:dyDescent="0.3">
      <c r="D4442" s="11" t="str">
        <f>(IF(B4442=Локализация!$C$64,1,IF(B4442=Локализация!$C$65,2,IF(B4442=Локализация!$C$66,3,IF(B4442=Локализация!$C$67,4,IF(B4442=Локализация!$C$68,5,IF(OR(B4442=1,B4442=2,B4442=3,B4442=4,B4442=5),B4442,"")))))))</f>
        <v/>
      </c>
      <c r="E4442" s="11" t="str">
        <f>(IF(C4442=Локализация!$C$70,1,IF(C4442=Локализация!$C$71,2,IF(C4442=Локализация!$C$72,3,IF(C4442=Локализация!$C$73,4,IF(C4442=Локализация!$C$74,5,IF(OR(C4442=1,C4442=2,C4442=3,C4442=4,C4442=5),C4442,"")))))))</f>
        <v/>
      </c>
      <c r="F4442" s="55" t="e">
        <f t="shared" si="82"/>
        <v>#VALUE!</v>
      </c>
    </row>
    <row r="4443" spans="4:6" x14ac:dyDescent="0.3">
      <c r="D4443" s="11" t="str">
        <f>(IF(B4443=Локализация!$C$64,1,IF(B4443=Локализация!$C$65,2,IF(B4443=Локализация!$C$66,3,IF(B4443=Локализация!$C$67,4,IF(B4443=Локализация!$C$68,5,IF(OR(B4443=1,B4443=2,B4443=3,B4443=4,B4443=5),B4443,"")))))))</f>
        <v/>
      </c>
      <c r="E4443" s="11" t="str">
        <f>(IF(C4443=Локализация!$C$70,1,IF(C4443=Локализация!$C$71,2,IF(C4443=Локализация!$C$72,3,IF(C4443=Локализация!$C$73,4,IF(C4443=Локализация!$C$74,5,IF(OR(C4443=1,C4443=2,C4443=3,C4443=4,C4443=5),C4443,"")))))))</f>
        <v/>
      </c>
      <c r="F4443" s="55" t="e">
        <f t="shared" si="82"/>
        <v>#VALUE!</v>
      </c>
    </row>
    <row r="4444" spans="4:6" x14ac:dyDescent="0.3">
      <c r="D4444" s="11" t="str">
        <f>(IF(B4444=Локализация!$C$64,1,IF(B4444=Локализация!$C$65,2,IF(B4444=Локализация!$C$66,3,IF(B4444=Локализация!$C$67,4,IF(B4444=Локализация!$C$68,5,IF(OR(B4444=1,B4444=2,B4444=3,B4444=4,B4444=5),B4444,"")))))))</f>
        <v/>
      </c>
      <c r="E4444" s="11" t="str">
        <f>(IF(C4444=Локализация!$C$70,1,IF(C4444=Локализация!$C$71,2,IF(C4444=Локализация!$C$72,3,IF(C4444=Локализация!$C$73,4,IF(C4444=Локализация!$C$74,5,IF(OR(C4444=1,C4444=2,C4444=3,C4444=4,C4444=5),C4444,"")))))))</f>
        <v/>
      </c>
      <c r="F4444" s="55" t="e">
        <f t="shared" si="82"/>
        <v>#VALUE!</v>
      </c>
    </row>
    <row r="4445" spans="4:6" x14ac:dyDescent="0.3">
      <c r="D4445" s="11" t="str">
        <f>(IF(B4445=Локализация!$C$64,1,IF(B4445=Локализация!$C$65,2,IF(B4445=Локализация!$C$66,3,IF(B4445=Локализация!$C$67,4,IF(B4445=Локализация!$C$68,5,IF(OR(B4445=1,B4445=2,B4445=3,B4445=4,B4445=5),B4445,"")))))))</f>
        <v/>
      </c>
      <c r="E4445" s="11" t="str">
        <f>(IF(C4445=Локализация!$C$70,1,IF(C4445=Локализация!$C$71,2,IF(C4445=Локализация!$C$72,3,IF(C4445=Локализация!$C$73,4,IF(C4445=Локализация!$C$74,5,IF(OR(C4445=1,C4445=2,C4445=3,C4445=4,C4445=5),C4445,"")))))))</f>
        <v/>
      </c>
      <c r="F4445" s="55" t="e">
        <f t="shared" si="82"/>
        <v>#VALUE!</v>
      </c>
    </row>
    <row r="4446" spans="4:6" x14ac:dyDescent="0.3">
      <c r="D4446" s="11" t="str">
        <f>(IF(B4446=Локализация!$C$64,1,IF(B4446=Локализация!$C$65,2,IF(B4446=Локализация!$C$66,3,IF(B4446=Локализация!$C$67,4,IF(B4446=Локализация!$C$68,5,IF(OR(B4446=1,B4446=2,B4446=3,B4446=4,B4446=5),B4446,"")))))))</f>
        <v/>
      </c>
      <c r="E4446" s="11" t="str">
        <f>(IF(C4446=Локализация!$C$70,1,IF(C4446=Локализация!$C$71,2,IF(C4446=Локализация!$C$72,3,IF(C4446=Локализация!$C$73,4,IF(C4446=Локализация!$C$74,5,IF(OR(C4446=1,C4446=2,C4446=3,C4446=4,C4446=5),C4446,"")))))))</f>
        <v/>
      </c>
      <c r="F4446" s="55" t="e">
        <f t="shared" si="82"/>
        <v>#VALUE!</v>
      </c>
    </row>
    <row r="4447" spans="4:6" x14ac:dyDescent="0.3">
      <c r="D4447" s="11" t="str">
        <f>(IF(B4447=Локализация!$C$64,1,IF(B4447=Локализация!$C$65,2,IF(B4447=Локализация!$C$66,3,IF(B4447=Локализация!$C$67,4,IF(B4447=Локализация!$C$68,5,IF(OR(B4447=1,B4447=2,B4447=3,B4447=4,B4447=5),B4447,"")))))))</f>
        <v/>
      </c>
      <c r="E4447" s="11" t="str">
        <f>(IF(C4447=Локализация!$C$70,1,IF(C4447=Локализация!$C$71,2,IF(C4447=Локализация!$C$72,3,IF(C4447=Локализация!$C$73,4,IF(C4447=Локализация!$C$74,5,IF(OR(C4447=1,C4447=2,C4447=3,C4447=4,C4447=5),C4447,"")))))))</f>
        <v/>
      </c>
      <c r="F4447" s="55" t="e">
        <f t="shared" si="82"/>
        <v>#VALUE!</v>
      </c>
    </row>
    <row r="4448" spans="4:6" x14ac:dyDescent="0.3">
      <c r="D4448" s="11" t="str">
        <f>(IF(B4448=Локализация!$C$64,1,IF(B4448=Локализация!$C$65,2,IF(B4448=Локализация!$C$66,3,IF(B4448=Локализация!$C$67,4,IF(B4448=Локализация!$C$68,5,IF(OR(B4448=1,B4448=2,B4448=3,B4448=4,B4448=5),B4448,"")))))))</f>
        <v/>
      </c>
      <c r="E4448" s="11" t="str">
        <f>(IF(C4448=Локализация!$C$70,1,IF(C4448=Локализация!$C$71,2,IF(C4448=Локализация!$C$72,3,IF(C4448=Локализация!$C$73,4,IF(C4448=Локализация!$C$74,5,IF(OR(C4448=1,C4448=2,C4448=3,C4448=4,C4448=5),C4448,"")))))))</f>
        <v/>
      </c>
      <c r="F4448" s="55" t="e">
        <f t="shared" si="82"/>
        <v>#VALUE!</v>
      </c>
    </row>
    <row r="4449" spans="4:6" x14ac:dyDescent="0.3">
      <c r="D4449" s="11" t="str">
        <f>(IF(B4449=Локализация!$C$64,1,IF(B4449=Локализация!$C$65,2,IF(B4449=Локализация!$C$66,3,IF(B4449=Локализация!$C$67,4,IF(B4449=Локализация!$C$68,5,IF(OR(B4449=1,B4449=2,B4449=3,B4449=4,B4449=5),B4449,"")))))))</f>
        <v/>
      </c>
      <c r="E4449" s="11" t="str">
        <f>(IF(C4449=Локализация!$C$70,1,IF(C4449=Локализация!$C$71,2,IF(C4449=Локализация!$C$72,3,IF(C4449=Локализация!$C$73,4,IF(C4449=Локализация!$C$74,5,IF(OR(C4449=1,C4449=2,C4449=3,C4449=4,C4449=5),C4449,"")))))))</f>
        <v/>
      </c>
      <c r="F4449" s="55" t="e">
        <f t="shared" si="82"/>
        <v>#VALUE!</v>
      </c>
    </row>
    <row r="4450" spans="4:6" x14ac:dyDescent="0.3">
      <c r="D4450" s="11" t="str">
        <f>(IF(B4450=Локализация!$C$64,1,IF(B4450=Локализация!$C$65,2,IF(B4450=Локализация!$C$66,3,IF(B4450=Локализация!$C$67,4,IF(B4450=Локализация!$C$68,5,IF(OR(B4450=1,B4450=2,B4450=3,B4450=4,B4450=5),B4450,"")))))))</f>
        <v/>
      </c>
      <c r="E4450" s="11" t="str">
        <f>(IF(C4450=Локализация!$C$70,1,IF(C4450=Локализация!$C$71,2,IF(C4450=Локализация!$C$72,3,IF(C4450=Локализация!$C$73,4,IF(C4450=Локализация!$C$74,5,IF(OR(C4450=1,C4450=2,C4450=3,C4450=4,C4450=5),C4450,"")))))))</f>
        <v/>
      </c>
      <c r="F4450" s="55" t="e">
        <f t="shared" ref="F4450:F4513" si="83">(((D4450+E4450)-2)/8)</f>
        <v>#VALUE!</v>
      </c>
    </row>
    <row r="4451" spans="4:6" x14ac:dyDescent="0.3">
      <c r="D4451" s="11" t="str">
        <f>(IF(B4451=Локализация!$C$64,1,IF(B4451=Локализация!$C$65,2,IF(B4451=Локализация!$C$66,3,IF(B4451=Локализация!$C$67,4,IF(B4451=Локализация!$C$68,5,IF(OR(B4451=1,B4451=2,B4451=3,B4451=4,B4451=5),B4451,"")))))))</f>
        <v/>
      </c>
      <c r="E4451" s="11" t="str">
        <f>(IF(C4451=Локализация!$C$70,1,IF(C4451=Локализация!$C$71,2,IF(C4451=Локализация!$C$72,3,IF(C4451=Локализация!$C$73,4,IF(C4451=Локализация!$C$74,5,IF(OR(C4451=1,C4451=2,C4451=3,C4451=4,C4451=5),C4451,"")))))))</f>
        <v/>
      </c>
      <c r="F4451" s="55" t="e">
        <f t="shared" si="83"/>
        <v>#VALUE!</v>
      </c>
    </row>
    <row r="4452" spans="4:6" x14ac:dyDescent="0.3">
      <c r="D4452" s="11" t="str">
        <f>(IF(B4452=Локализация!$C$64,1,IF(B4452=Локализация!$C$65,2,IF(B4452=Локализация!$C$66,3,IF(B4452=Локализация!$C$67,4,IF(B4452=Локализация!$C$68,5,IF(OR(B4452=1,B4452=2,B4452=3,B4452=4,B4452=5),B4452,"")))))))</f>
        <v/>
      </c>
      <c r="E4452" s="11" t="str">
        <f>(IF(C4452=Локализация!$C$70,1,IF(C4452=Локализация!$C$71,2,IF(C4452=Локализация!$C$72,3,IF(C4452=Локализация!$C$73,4,IF(C4452=Локализация!$C$74,5,IF(OR(C4452=1,C4452=2,C4452=3,C4452=4,C4452=5),C4452,"")))))))</f>
        <v/>
      </c>
      <c r="F4452" s="55" t="e">
        <f t="shared" si="83"/>
        <v>#VALUE!</v>
      </c>
    </row>
    <row r="4453" spans="4:6" x14ac:dyDescent="0.3">
      <c r="D4453" s="11" t="str">
        <f>(IF(B4453=Локализация!$C$64,1,IF(B4453=Локализация!$C$65,2,IF(B4453=Локализация!$C$66,3,IF(B4453=Локализация!$C$67,4,IF(B4453=Локализация!$C$68,5,IF(OR(B4453=1,B4453=2,B4453=3,B4453=4,B4453=5),B4453,"")))))))</f>
        <v/>
      </c>
      <c r="E4453" s="11" t="str">
        <f>(IF(C4453=Локализация!$C$70,1,IF(C4453=Локализация!$C$71,2,IF(C4453=Локализация!$C$72,3,IF(C4453=Локализация!$C$73,4,IF(C4453=Локализация!$C$74,5,IF(OR(C4453=1,C4453=2,C4453=3,C4453=4,C4453=5),C4453,"")))))))</f>
        <v/>
      </c>
      <c r="F4453" s="55" t="e">
        <f t="shared" si="83"/>
        <v>#VALUE!</v>
      </c>
    </row>
    <row r="4454" spans="4:6" x14ac:dyDescent="0.3">
      <c r="D4454" s="11" t="str">
        <f>(IF(B4454=Локализация!$C$64,1,IF(B4454=Локализация!$C$65,2,IF(B4454=Локализация!$C$66,3,IF(B4454=Локализация!$C$67,4,IF(B4454=Локализация!$C$68,5,IF(OR(B4454=1,B4454=2,B4454=3,B4454=4,B4454=5),B4454,"")))))))</f>
        <v/>
      </c>
      <c r="E4454" s="11" t="str">
        <f>(IF(C4454=Локализация!$C$70,1,IF(C4454=Локализация!$C$71,2,IF(C4454=Локализация!$C$72,3,IF(C4454=Локализация!$C$73,4,IF(C4454=Локализация!$C$74,5,IF(OR(C4454=1,C4454=2,C4454=3,C4454=4,C4454=5),C4454,"")))))))</f>
        <v/>
      </c>
      <c r="F4454" s="55" t="e">
        <f t="shared" si="83"/>
        <v>#VALUE!</v>
      </c>
    </row>
    <row r="4455" spans="4:6" x14ac:dyDescent="0.3">
      <c r="D4455" s="11" t="str">
        <f>(IF(B4455=Локализация!$C$64,1,IF(B4455=Локализация!$C$65,2,IF(B4455=Локализация!$C$66,3,IF(B4455=Локализация!$C$67,4,IF(B4455=Локализация!$C$68,5,IF(OR(B4455=1,B4455=2,B4455=3,B4455=4,B4455=5),B4455,"")))))))</f>
        <v/>
      </c>
      <c r="E4455" s="11" t="str">
        <f>(IF(C4455=Локализация!$C$70,1,IF(C4455=Локализация!$C$71,2,IF(C4455=Локализация!$C$72,3,IF(C4455=Локализация!$C$73,4,IF(C4455=Локализация!$C$74,5,IF(OR(C4455=1,C4455=2,C4455=3,C4455=4,C4455=5),C4455,"")))))))</f>
        <v/>
      </c>
      <c r="F4455" s="55" t="e">
        <f t="shared" si="83"/>
        <v>#VALUE!</v>
      </c>
    </row>
    <row r="4456" spans="4:6" x14ac:dyDescent="0.3">
      <c r="D4456" s="11" t="str">
        <f>(IF(B4456=Локализация!$C$64,1,IF(B4456=Локализация!$C$65,2,IF(B4456=Локализация!$C$66,3,IF(B4456=Локализация!$C$67,4,IF(B4456=Локализация!$C$68,5,IF(OR(B4456=1,B4456=2,B4456=3,B4456=4,B4456=5),B4456,"")))))))</f>
        <v/>
      </c>
      <c r="E4456" s="11" t="str">
        <f>(IF(C4456=Локализация!$C$70,1,IF(C4456=Локализация!$C$71,2,IF(C4456=Локализация!$C$72,3,IF(C4456=Локализация!$C$73,4,IF(C4456=Локализация!$C$74,5,IF(OR(C4456=1,C4456=2,C4456=3,C4456=4,C4456=5),C4456,"")))))))</f>
        <v/>
      </c>
      <c r="F4456" s="55" t="e">
        <f t="shared" si="83"/>
        <v>#VALUE!</v>
      </c>
    </row>
    <row r="4457" spans="4:6" x14ac:dyDescent="0.3">
      <c r="D4457" s="11" t="str">
        <f>(IF(B4457=Локализация!$C$64,1,IF(B4457=Локализация!$C$65,2,IF(B4457=Локализация!$C$66,3,IF(B4457=Локализация!$C$67,4,IF(B4457=Локализация!$C$68,5,IF(OR(B4457=1,B4457=2,B4457=3,B4457=4,B4457=5),B4457,"")))))))</f>
        <v/>
      </c>
      <c r="E4457" s="11" t="str">
        <f>(IF(C4457=Локализация!$C$70,1,IF(C4457=Локализация!$C$71,2,IF(C4457=Локализация!$C$72,3,IF(C4457=Локализация!$C$73,4,IF(C4457=Локализация!$C$74,5,IF(OR(C4457=1,C4457=2,C4457=3,C4457=4,C4457=5),C4457,"")))))))</f>
        <v/>
      </c>
      <c r="F4457" s="55" t="e">
        <f t="shared" si="83"/>
        <v>#VALUE!</v>
      </c>
    </row>
    <row r="4458" spans="4:6" x14ac:dyDescent="0.3">
      <c r="D4458" s="11" t="str">
        <f>(IF(B4458=Локализация!$C$64,1,IF(B4458=Локализация!$C$65,2,IF(B4458=Локализация!$C$66,3,IF(B4458=Локализация!$C$67,4,IF(B4458=Локализация!$C$68,5,IF(OR(B4458=1,B4458=2,B4458=3,B4458=4,B4458=5),B4458,"")))))))</f>
        <v/>
      </c>
      <c r="E4458" s="11" t="str">
        <f>(IF(C4458=Локализация!$C$70,1,IF(C4458=Локализация!$C$71,2,IF(C4458=Локализация!$C$72,3,IF(C4458=Локализация!$C$73,4,IF(C4458=Локализация!$C$74,5,IF(OR(C4458=1,C4458=2,C4458=3,C4458=4,C4458=5),C4458,"")))))))</f>
        <v/>
      </c>
      <c r="F4458" s="55" t="e">
        <f t="shared" si="83"/>
        <v>#VALUE!</v>
      </c>
    </row>
    <row r="4459" spans="4:6" x14ac:dyDescent="0.3">
      <c r="D4459" s="11" t="str">
        <f>(IF(B4459=Локализация!$C$64,1,IF(B4459=Локализация!$C$65,2,IF(B4459=Локализация!$C$66,3,IF(B4459=Локализация!$C$67,4,IF(B4459=Локализация!$C$68,5,IF(OR(B4459=1,B4459=2,B4459=3,B4459=4,B4459=5),B4459,"")))))))</f>
        <v/>
      </c>
      <c r="E4459" s="11" t="str">
        <f>(IF(C4459=Локализация!$C$70,1,IF(C4459=Локализация!$C$71,2,IF(C4459=Локализация!$C$72,3,IF(C4459=Локализация!$C$73,4,IF(C4459=Локализация!$C$74,5,IF(OR(C4459=1,C4459=2,C4459=3,C4459=4,C4459=5),C4459,"")))))))</f>
        <v/>
      </c>
      <c r="F4459" s="55" t="e">
        <f t="shared" si="83"/>
        <v>#VALUE!</v>
      </c>
    </row>
    <row r="4460" spans="4:6" x14ac:dyDescent="0.3">
      <c r="D4460" s="11" t="str">
        <f>(IF(B4460=Локализация!$C$64,1,IF(B4460=Локализация!$C$65,2,IF(B4460=Локализация!$C$66,3,IF(B4460=Локализация!$C$67,4,IF(B4460=Локализация!$C$68,5,IF(OR(B4460=1,B4460=2,B4460=3,B4460=4,B4460=5),B4460,"")))))))</f>
        <v/>
      </c>
      <c r="E4460" s="11" t="str">
        <f>(IF(C4460=Локализация!$C$70,1,IF(C4460=Локализация!$C$71,2,IF(C4460=Локализация!$C$72,3,IF(C4460=Локализация!$C$73,4,IF(C4460=Локализация!$C$74,5,IF(OR(C4460=1,C4460=2,C4460=3,C4460=4,C4460=5),C4460,"")))))))</f>
        <v/>
      </c>
      <c r="F4460" s="55" t="e">
        <f t="shared" si="83"/>
        <v>#VALUE!</v>
      </c>
    </row>
    <row r="4461" spans="4:6" x14ac:dyDescent="0.3">
      <c r="D4461" s="11" t="str">
        <f>(IF(B4461=Локализация!$C$64,1,IF(B4461=Локализация!$C$65,2,IF(B4461=Локализация!$C$66,3,IF(B4461=Локализация!$C$67,4,IF(B4461=Локализация!$C$68,5,IF(OR(B4461=1,B4461=2,B4461=3,B4461=4,B4461=5),B4461,"")))))))</f>
        <v/>
      </c>
      <c r="E4461" s="11" t="str">
        <f>(IF(C4461=Локализация!$C$70,1,IF(C4461=Локализация!$C$71,2,IF(C4461=Локализация!$C$72,3,IF(C4461=Локализация!$C$73,4,IF(C4461=Локализация!$C$74,5,IF(OR(C4461=1,C4461=2,C4461=3,C4461=4,C4461=5),C4461,"")))))))</f>
        <v/>
      </c>
      <c r="F4461" s="55" t="e">
        <f t="shared" si="83"/>
        <v>#VALUE!</v>
      </c>
    </row>
    <row r="4462" spans="4:6" x14ac:dyDescent="0.3">
      <c r="D4462" s="11" t="str">
        <f>(IF(B4462=Локализация!$C$64,1,IF(B4462=Локализация!$C$65,2,IF(B4462=Локализация!$C$66,3,IF(B4462=Локализация!$C$67,4,IF(B4462=Локализация!$C$68,5,IF(OR(B4462=1,B4462=2,B4462=3,B4462=4,B4462=5),B4462,"")))))))</f>
        <v/>
      </c>
      <c r="E4462" s="11" t="str">
        <f>(IF(C4462=Локализация!$C$70,1,IF(C4462=Локализация!$C$71,2,IF(C4462=Локализация!$C$72,3,IF(C4462=Локализация!$C$73,4,IF(C4462=Локализация!$C$74,5,IF(OR(C4462=1,C4462=2,C4462=3,C4462=4,C4462=5),C4462,"")))))))</f>
        <v/>
      </c>
      <c r="F4462" s="55" t="e">
        <f t="shared" si="83"/>
        <v>#VALUE!</v>
      </c>
    </row>
    <row r="4463" spans="4:6" x14ac:dyDescent="0.3">
      <c r="D4463" s="11" t="str">
        <f>(IF(B4463=Локализация!$C$64,1,IF(B4463=Локализация!$C$65,2,IF(B4463=Локализация!$C$66,3,IF(B4463=Локализация!$C$67,4,IF(B4463=Локализация!$C$68,5,IF(OR(B4463=1,B4463=2,B4463=3,B4463=4,B4463=5),B4463,"")))))))</f>
        <v/>
      </c>
      <c r="E4463" s="11" t="str">
        <f>(IF(C4463=Локализация!$C$70,1,IF(C4463=Локализация!$C$71,2,IF(C4463=Локализация!$C$72,3,IF(C4463=Локализация!$C$73,4,IF(C4463=Локализация!$C$74,5,IF(OR(C4463=1,C4463=2,C4463=3,C4463=4,C4463=5),C4463,"")))))))</f>
        <v/>
      </c>
      <c r="F4463" s="55" t="e">
        <f t="shared" si="83"/>
        <v>#VALUE!</v>
      </c>
    </row>
    <row r="4464" spans="4:6" x14ac:dyDescent="0.3">
      <c r="D4464" s="11" t="str">
        <f>(IF(B4464=Локализация!$C$64,1,IF(B4464=Локализация!$C$65,2,IF(B4464=Локализация!$C$66,3,IF(B4464=Локализация!$C$67,4,IF(B4464=Локализация!$C$68,5,IF(OR(B4464=1,B4464=2,B4464=3,B4464=4,B4464=5),B4464,"")))))))</f>
        <v/>
      </c>
      <c r="E4464" s="11" t="str">
        <f>(IF(C4464=Локализация!$C$70,1,IF(C4464=Локализация!$C$71,2,IF(C4464=Локализация!$C$72,3,IF(C4464=Локализация!$C$73,4,IF(C4464=Локализация!$C$74,5,IF(OR(C4464=1,C4464=2,C4464=3,C4464=4,C4464=5),C4464,"")))))))</f>
        <v/>
      </c>
      <c r="F4464" s="55" t="e">
        <f t="shared" si="83"/>
        <v>#VALUE!</v>
      </c>
    </row>
    <row r="4465" spans="4:6" x14ac:dyDescent="0.3">
      <c r="D4465" s="11" t="str">
        <f>(IF(B4465=Локализация!$C$64,1,IF(B4465=Локализация!$C$65,2,IF(B4465=Локализация!$C$66,3,IF(B4465=Локализация!$C$67,4,IF(B4465=Локализация!$C$68,5,IF(OR(B4465=1,B4465=2,B4465=3,B4465=4,B4465=5),B4465,"")))))))</f>
        <v/>
      </c>
      <c r="E4465" s="11" t="str">
        <f>(IF(C4465=Локализация!$C$70,1,IF(C4465=Локализация!$C$71,2,IF(C4465=Локализация!$C$72,3,IF(C4465=Локализация!$C$73,4,IF(C4465=Локализация!$C$74,5,IF(OR(C4465=1,C4465=2,C4465=3,C4465=4,C4465=5),C4465,"")))))))</f>
        <v/>
      </c>
      <c r="F4465" s="55" t="e">
        <f t="shared" si="83"/>
        <v>#VALUE!</v>
      </c>
    </row>
    <row r="4466" spans="4:6" x14ac:dyDescent="0.3">
      <c r="D4466" s="11" t="str">
        <f>(IF(B4466=Локализация!$C$64,1,IF(B4466=Локализация!$C$65,2,IF(B4466=Локализация!$C$66,3,IF(B4466=Локализация!$C$67,4,IF(B4466=Локализация!$C$68,5,IF(OR(B4466=1,B4466=2,B4466=3,B4466=4,B4466=5),B4466,"")))))))</f>
        <v/>
      </c>
      <c r="E4466" s="11" t="str">
        <f>(IF(C4466=Локализация!$C$70,1,IF(C4466=Локализация!$C$71,2,IF(C4466=Локализация!$C$72,3,IF(C4466=Локализация!$C$73,4,IF(C4466=Локализация!$C$74,5,IF(OR(C4466=1,C4466=2,C4466=3,C4466=4,C4466=5),C4466,"")))))))</f>
        <v/>
      </c>
      <c r="F4466" s="55" t="e">
        <f t="shared" si="83"/>
        <v>#VALUE!</v>
      </c>
    </row>
    <row r="4467" spans="4:6" x14ac:dyDescent="0.3">
      <c r="D4467" s="11" t="str">
        <f>(IF(B4467=Локализация!$C$64,1,IF(B4467=Локализация!$C$65,2,IF(B4467=Локализация!$C$66,3,IF(B4467=Локализация!$C$67,4,IF(B4467=Локализация!$C$68,5,IF(OR(B4467=1,B4467=2,B4467=3,B4467=4,B4467=5),B4467,"")))))))</f>
        <v/>
      </c>
      <c r="E4467" s="11" t="str">
        <f>(IF(C4467=Локализация!$C$70,1,IF(C4467=Локализация!$C$71,2,IF(C4467=Локализация!$C$72,3,IF(C4467=Локализация!$C$73,4,IF(C4467=Локализация!$C$74,5,IF(OR(C4467=1,C4467=2,C4467=3,C4467=4,C4467=5),C4467,"")))))))</f>
        <v/>
      </c>
      <c r="F4467" s="55" t="e">
        <f t="shared" si="83"/>
        <v>#VALUE!</v>
      </c>
    </row>
    <row r="4468" spans="4:6" x14ac:dyDescent="0.3">
      <c r="D4468" s="11" t="str">
        <f>(IF(B4468=Локализация!$C$64,1,IF(B4468=Локализация!$C$65,2,IF(B4468=Локализация!$C$66,3,IF(B4468=Локализация!$C$67,4,IF(B4468=Локализация!$C$68,5,IF(OR(B4468=1,B4468=2,B4468=3,B4468=4,B4468=5),B4468,"")))))))</f>
        <v/>
      </c>
      <c r="E4468" s="11" t="str">
        <f>(IF(C4468=Локализация!$C$70,1,IF(C4468=Локализация!$C$71,2,IF(C4468=Локализация!$C$72,3,IF(C4468=Локализация!$C$73,4,IF(C4468=Локализация!$C$74,5,IF(OR(C4468=1,C4468=2,C4468=3,C4468=4,C4468=5),C4468,"")))))))</f>
        <v/>
      </c>
      <c r="F4468" s="55" t="e">
        <f t="shared" si="83"/>
        <v>#VALUE!</v>
      </c>
    </row>
    <row r="4469" spans="4:6" x14ac:dyDescent="0.3">
      <c r="D4469" s="11" t="str">
        <f>(IF(B4469=Локализация!$C$64,1,IF(B4469=Локализация!$C$65,2,IF(B4469=Локализация!$C$66,3,IF(B4469=Локализация!$C$67,4,IF(B4469=Локализация!$C$68,5,IF(OR(B4469=1,B4469=2,B4469=3,B4469=4,B4469=5),B4469,"")))))))</f>
        <v/>
      </c>
      <c r="E4469" s="11" t="str">
        <f>(IF(C4469=Локализация!$C$70,1,IF(C4469=Локализация!$C$71,2,IF(C4469=Локализация!$C$72,3,IF(C4469=Локализация!$C$73,4,IF(C4469=Локализация!$C$74,5,IF(OR(C4469=1,C4469=2,C4469=3,C4469=4,C4469=5),C4469,"")))))))</f>
        <v/>
      </c>
      <c r="F4469" s="55" t="e">
        <f t="shared" si="83"/>
        <v>#VALUE!</v>
      </c>
    </row>
    <row r="4470" spans="4:6" x14ac:dyDescent="0.3">
      <c r="D4470" s="11" t="str">
        <f>(IF(B4470=Локализация!$C$64,1,IF(B4470=Локализация!$C$65,2,IF(B4470=Локализация!$C$66,3,IF(B4470=Локализация!$C$67,4,IF(B4470=Локализация!$C$68,5,IF(OR(B4470=1,B4470=2,B4470=3,B4470=4,B4470=5),B4470,"")))))))</f>
        <v/>
      </c>
      <c r="E4470" s="11" t="str">
        <f>(IF(C4470=Локализация!$C$70,1,IF(C4470=Локализация!$C$71,2,IF(C4470=Локализация!$C$72,3,IF(C4470=Локализация!$C$73,4,IF(C4470=Локализация!$C$74,5,IF(OR(C4470=1,C4470=2,C4470=3,C4470=4,C4470=5),C4470,"")))))))</f>
        <v/>
      </c>
      <c r="F4470" s="55" t="e">
        <f t="shared" si="83"/>
        <v>#VALUE!</v>
      </c>
    </row>
    <row r="4471" spans="4:6" x14ac:dyDescent="0.3">
      <c r="D4471" s="11" t="str">
        <f>(IF(B4471=Локализация!$C$64,1,IF(B4471=Локализация!$C$65,2,IF(B4471=Локализация!$C$66,3,IF(B4471=Локализация!$C$67,4,IF(B4471=Локализация!$C$68,5,IF(OR(B4471=1,B4471=2,B4471=3,B4471=4,B4471=5),B4471,"")))))))</f>
        <v/>
      </c>
      <c r="E4471" s="11" t="str">
        <f>(IF(C4471=Локализация!$C$70,1,IF(C4471=Локализация!$C$71,2,IF(C4471=Локализация!$C$72,3,IF(C4471=Локализация!$C$73,4,IF(C4471=Локализация!$C$74,5,IF(OR(C4471=1,C4471=2,C4471=3,C4471=4,C4471=5),C4471,"")))))))</f>
        <v/>
      </c>
      <c r="F4471" s="55" t="e">
        <f t="shared" si="83"/>
        <v>#VALUE!</v>
      </c>
    </row>
    <row r="4472" spans="4:6" x14ac:dyDescent="0.3">
      <c r="D4472" s="11" t="str">
        <f>(IF(B4472=Локализация!$C$64,1,IF(B4472=Локализация!$C$65,2,IF(B4472=Локализация!$C$66,3,IF(B4472=Локализация!$C$67,4,IF(B4472=Локализация!$C$68,5,IF(OR(B4472=1,B4472=2,B4472=3,B4472=4,B4472=5),B4472,"")))))))</f>
        <v/>
      </c>
      <c r="E4472" s="11" t="str">
        <f>(IF(C4472=Локализация!$C$70,1,IF(C4472=Локализация!$C$71,2,IF(C4472=Локализация!$C$72,3,IF(C4472=Локализация!$C$73,4,IF(C4472=Локализация!$C$74,5,IF(OR(C4472=1,C4472=2,C4472=3,C4472=4,C4472=5),C4472,"")))))))</f>
        <v/>
      </c>
      <c r="F4472" s="55" t="e">
        <f t="shared" si="83"/>
        <v>#VALUE!</v>
      </c>
    </row>
    <row r="4473" spans="4:6" x14ac:dyDescent="0.3">
      <c r="D4473" s="11" t="str">
        <f>(IF(B4473=Локализация!$C$64,1,IF(B4473=Локализация!$C$65,2,IF(B4473=Локализация!$C$66,3,IF(B4473=Локализация!$C$67,4,IF(B4473=Локализация!$C$68,5,IF(OR(B4473=1,B4473=2,B4473=3,B4473=4,B4473=5),B4473,"")))))))</f>
        <v/>
      </c>
      <c r="E4473" s="11" t="str">
        <f>(IF(C4473=Локализация!$C$70,1,IF(C4473=Локализация!$C$71,2,IF(C4473=Локализация!$C$72,3,IF(C4473=Локализация!$C$73,4,IF(C4473=Локализация!$C$74,5,IF(OR(C4473=1,C4473=2,C4473=3,C4473=4,C4473=5),C4473,"")))))))</f>
        <v/>
      </c>
      <c r="F4473" s="55" t="e">
        <f t="shared" si="83"/>
        <v>#VALUE!</v>
      </c>
    </row>
    <row r="4474" spans="4:6" x14ac:dyDescent="0.3">
      <c r="D4474" s="11" t="str">
        <f>(IF(B4474=Локализация!$C$64,1,IF(B4474=Локализация!$C$65,2,IF(B4474=Локализация!$C$66,3,IF(B4474=Локализация!$C$67,4,IF(B4474=Локализация!$C$68,5,IF(OR(B4474=1,B4474=2,B4474=3,B4474=4,B4474=5),B4474,"")))))))</f>
        <v/>
      </c>
      <c r="E4474" s="11" t="str">
        <f>(IF(C4474=Локализация!$C$70,1,IF(C4474=Локализация!$C$71,2,IF(C4474=Локализация!$C$72,3,IF(C4474=Локализация!$C$73,4,IF(C4474=Локализация!$C$74,5,IF(OR(C4474=1,C4474=2,C4474=3,C4474=4,C4474=5),C4474,"")))))))</f>
        <v/>
      </c>
      <c r="F4474" s="55" t="e">
        <f t="shared" si="83"/>
        <v>#VALUE!</v>
      </c>
    </row>
    <row r="4475" spans="4:6" x14ac:dyDescent="0.3">
      <c r="D4475" s="11" t="str">
        <f>(IF(B4475=Локализация!$C$64,1,IF(B4475=Локализация!$C$65,2,IF(B4475=Локализация!$C$66,3,IF(B4475=Локализация!$C$67,4,IF(B4475=Локализация!$C$68,5,IF(OR(B4475=1,B4475=2,B4475=3,B4475=4,B4475=5),B4475,"")))))))</f>
        <v/>
      </c>
      <c r="E4475" s="11" t="str">
        <f>(IF(C4475=Локализация!$C$70,1,IF(C4475=Локализация!$C$71,2,IF(C4475=Локализация!$C$72,3,IF(C4475=Локализация!$C$73,4,IF(C4475=Локализация!$C$74,5,IF(OR(C4475=1,C4475=2,C4475=3,C4475=4,C4475=5),C4475,"")))))))</f>
        <v/>
      </c>
      <c r="F4475" s="55" t="e">
        <f t="shared" si="83"/>
        <v>#VALUE!</v>
      </c>
    </row>
    <row r="4476" spans="4:6" x14ac:dyDescent="0.3">
      <c r="D4476" s="11" t="str">
        <f>(IF(B4476=Локализация!$C$64,1,IF(B4476=Локализация!$C$65,2,IF(B4476=Локализация!$C$66,3,IF(B4476=Локализация!$C$67,4,IF(B4476=Локализация!$C$68,5,IF(OR(B4476=1,B4476=2,B4476=3,B4476=4,B4476=5),B4476,"")))))))</f>
        <v/>
      </c>
      <c r="E4476" s="11" t="str">
        <f>(IF(C4476=Локализация!$C$70,1,IF(C4476=Локализация!$C$71,2,IF(C4476=Локализация!$C$72,3,IF(C4476=Локализация!$C$73,4,IF(C4476=Локализация!$C$74,5,IF(OR(C4476=1,C4476=2,C4476=3,C4476=4,C4476=5),C4476,"")))))))</f>
        <v/>
      </c>
      <c r="F4476" s="55" t="e">
        <f t="shared" si="83"/>
        <v>#VALUE!</v>
      </c>
    </row>
    <row r="4477" spans="4:6" x14ac:dyDescent="0.3">
      <c r="D4477" s="11" t="str">
        <f>(IF(B4477=Локализация!$C$64,1,IF(B4477=Локализация!$C$65,2,IF(B4477=Локализация!$C$66,3,IF(B4477=Локализация!$C$67,4,IF(B4477=Локализация!$C$68,5,IF(OR(B4477=1,B4477=2,B4477=3,B4477=4,B4477=5),B4477,"")))))))</f>
        <v/>
      </c>
      <c r="E4477" s="11" t="str">
        <f>(IF(C4477=Локализация!$C$70,1,IF(C4477=Локализация!$C$71,2,IF(C4477=Локализация!$C$72,3,IF(C4477=Локализация!$C$73,4,IF(C4477=Локализация!$C$74,5,IF(OR(C4477=1,C4477=2,C4477=3,C4477=4,C4477=5),C4477,"")))))))</f>
        <v/>
      </c>
      <c r="F4477" s="55" t="e">
        <f t="shared" si="83"/>
        <v>#VALUE!</v>
      </c>
    </row>
    <row r="4478" spans="4:6" x14ac:dyDescent="0.3">
      <c r="D4478" s="11" t="str">
        <f>(IF(B4478=Локализация!$C$64,1,IF(B4478=Локализация!$C$65,2,IF(B4478=Локализация!$C$66,3,IF(B4478=Локализация!$C$67,4,IF(B4478=Локализация!$C$68,5,IF(OR(B4478=1,B4478=2,B4478=3,B4478=4,B4478=5),B4478,"")))))))</f>
        <v/>
      </c>
      <c r="E4478" s="11" t="str">
        <f>(IF(C4478=Локализация!$C$70,1,IF(C4478=Локализация!$C$71,2,IF(C4478=Локализация!$C$72,3,IF(C4478=Локализация!$C$73,4,IF(C4478=Локализация!$C$74,5,IF(OR(C4478=1,C4478=2,C4478=3,C4478=4,C4478=5),C4478,"")))))))</f>
        <v/>
      </c>
      <c r="F4478" s="55" t="e">
        <f t="shared" si="83"/>
        <v>#VALUE!</v>
      </c>
    </row>
    <row r="4479" spans="4:6" x14ac:dyDescent="0.3">
      <c r="D4479" s="11" t="str">
        <f>(IF(B4479=Локализация!$C$64,1,IF(B4479=Локализация!$C$65,2,IF(B4479=Локализация!$C$66,3,IF(B4479=Локализация!$C$67,4,IF(B4479=Локализация!$C$68,5,IF(OR(B4479=1,B4479=2,B4479=3,B4479=4,B4479=5),B4479,"")))))))</f>
        <v/>
      </c>
      <c r="E4479" s="11" t="str">
        <f>(IF(C4479=Локализация!$C$70,1,IF(C4479=Локализация!$C$71,2,IF(C4479=Локализация!$C$72,3,IF(C4479=Локализация!$C$73,4,IF(C4479=Локализация!$C$74,5,IF(OR(C4479=1,C4479=2,C4479=3,C4479=4,C4479=5),C4479,"")))))))</f>
        <v/>
      </c>
      <c r="F4479" s="55" t="e">
        <f t="shared" si="83"/>
        <v>#VALUE!</v>
      </c>
    </row>
    <row r="4480" spans="4:6" x14ac:dyDescent="0.3">
      <c r="D4480" s="11" t="str">
        <f>(IF(B4480=Локализация!$C$64,1,IF(B4480=Локализация!$C$65,2,IF(B4480=Локализация!$C$66,3,IF(B4480=Локализация!$C$67,4,IF(B4480=Локализация!$C$68,5,IF(OR(B4480=1,B4480=2,B4480=3,B4480=4,B4480=5),B4480,"")))))))</f>
        <v/>
      </c>
      <c r="E4480" s="11" t="str">
        <f>(IF(C4480=Локализация!$C$70,1,IF(C4480=Локализация!$C$71,2,IF(C4480=Локализация!$C$72,3,IF(C4480=Локализация!$C$73,4,IF(C4480=Локализация!$C$74,5,IF(OR(C4480=1,C4480=2,C4480=3,C4480=4,C4480=5),C4480,"")))))))</f>
        <v/>
      </c>
      <c r="F4480" s="55" t="e">
        <f t="shared" si="83"/>
        <v>#VALUE!</v>
      </c>
    </row>
    <row r="4481" spans="4:6" x14ac:dyDescent="0.3">
      <c r="D4481" s="11" t="str">
        <f>(IF(B4481=Локализация!$C$64,1,IF(B4481=Локализация!$C$65,2,IF(B4481=Локализация!$C$66,3,IF(B4481=Локализация!$C$67,4,IF(B4481=Локализация!$C$68,5,IF(OR(B4481=1,B4481=2,B4481=3,B4481=4,B4481=5),B4481,"")))))))</f>
        <v/>
      </c>
      <c r="E4481" s="11" t="str">
        <f>(IF(C4481=Локализация!$C$70,1,IF(C4481=Локализация!$C$71,2,IF(C4481=Локализация!$C$72,3,IF(C4481=Локализация!$C$73,4,IF(C4481=Локализация!$C$74,5,IF(OR(C4481=1,C4481=2,C4481=3,C4481=4,C4481=5),C4481,"")))))))</f>
        <v/>
      </c>
      <c r="F4481" s="55" t="e">
        <f t="shared" si="83"/>
        <v>#VALUE!</v>
      </c>
    </row>
    <row r="4482" spans="4:6" x14ac:dyDescent="0.3">
      <c r="D4482" s="11" t="str">
        <f>(IF(B4482=Локализация!$C$64,1,IF(B4482=Локализация!$C$65,2,IF(B4482=Локализация!$C$66,3,IF(B4482=Локализация!$C$67,4,IF(B4482=Локализация!$C$68,5,IF(OR(B4482=1,B4482=2,B4482=3,B4482=4,B4482=5),B4482,"")))))))</f>
        <v/>
      </c>
      <c r="E4482" s="11" t="str">
        <f>(IF(C4482=Локализация!$C$70,1,IF(C4482=Локализация!$C$71,2,IF(C4482=Локализация!$C$72,3,IF(C4482=Локализация!$C$73,4,IF(C4482=Локализация!$C$74,5,IF(OR(C4482=1,C4482=2,C4482=3,C4482=4,C4482=5),C4482,"")))))))</f>
        <v/>
      </c>
      <c r="F4482" s="55" t="e">
        <f t="shared" si="83"/>
        <v>#VALUE!</v>
      </c>
    </row>
    <row r="4483" spans="4:6" x14ac:dyDescent="0.3">
      <c r="D4483" s="11" t="str">
        <f>(IF(B4483=Локализация!$C$64,1,IF(B4483=Локализация!$C$65,2,IF(B4483=Локализация!$C$66,3,IF(B4483=Локализация!$C$67,4,IF(B4483=Локализация!$C$68,5,IF(OR(B4483=1,B4483=2,B4483=3,B4483=4,B4483=5),B4483,"")))))))</f>
        <v/>
      </c>
      <c r="E4483" s="11" t="str">
        <f>(IF(C4483=Локализация!$C$70,1,IF(C4483=Локализация!$C$71,2,IF(C4483=Локализация!$C$72,3,IF(C4483=Локализация!$C$73,4,IF(C4483=Локализация!$C$74,5,IF(OR(C4483=1,C4483=2,C4483=3,C4483=4,C4483=5),C4483,"")))))))</f>
        <v/>
      </c>
      <c r="F4483" s="55" t="e">
        <f t="shared" si="83"/>
        <v>#VALUE!</v>
      </c>
    </row>
    <row r="4484" spans="4:6" x14ac:dyDescent="0.3">
      <c r="D4484" s="11" t="str">
        <f>(IF(B4484=Локализация!$C$64,1,IF(B4484=Локализация!$C$65,2,IF(B4484=Локализация!$C$66,3,IF(B4484=Локализация!$C$67,4,IF(B4484=Локализация!$C$68,5,IF(OR(B4484=1,B4484=2,B4484=3,B4484=4,B4484=5),B4484,"")))))))</f>
        <v/>
      </c>
      <c r="E4484" s="11" t="str">
        <f>(IF(C4484=Локализация!$C$70,1,IF(C4484=Локализация!$C$71,2,IF(C4484=Локализация!$C$72,3,IF(C4484=Локализация!$C$73,4,IF(C4484=Локализация!$C$74,5,IF(OR(C4484=1,C4484=2,C4484=3,C4484=4,C4484=5),C4484,"")))))))</f>
        <v/>
      </c>
      <c r="F4484" s="55" t="e">
        <f t="shared" si="83"/>
        <v>#VALUE!</v>
      </c>
    </row>
    <row r="4485" spans="4:6" x14ac:dyDescent="0.3">
      <c r="D4485" s="11" t="str">
        <f>(IF(B4485=Локализация!$C$64,1,IF(B4485=Локализация!$C$65,2,IF(B4485=Локализация!$C$66,3,IF(B4485=Локализация!$C$67,4,IF(B4485=Локализация!$C$68,5,IF(OR(B4485=1,B4485=2,B4485=3,B4485=4,B4485=5),B4485,"")))))))</f>
        <v/>
      </c>
      <c r="E4485" s="11" t="str">
        <f>(IF(C4485=Локализация!$C$70,1,IF(C4485=Локализация!$C$71,2,IF(C4485=Локализация!$C$72,3,IF(C4485=Локализация!$C$73,4,IF(C4485=Локализация!$C$74,5,IF(OR(C4485=1,C4485=2,C4485=3,C4485=4,C4485=5),C4485,"")))))))</f>
        <v/>
      </c>
      <c r="F4485" s="55" t="e">
        <f t="shared" si="83"/>
        <v>#VALUE!</v>
      </c>
    </row>
    <row r="4486" spans="4:6" x14ac:dyDescent="0.3">
      <c r="D4486" s="11" t="str">
        <f>(IF(B4486=Локализация!$C$64,1,IF(B4486=Локализация!$C$65,2,IF(B4486=Локализация!$C$66,3,IF(B4486=Локализация!$C$67,4,IF(B4486=Локализация!$C$68,5,IF(OR(B4486=1,B4486=2,B4486=3,B4486=4,B4486=5),B4486,"")))))))</f>
        <v/>
      </c>
      <c r="E4486" s="11" t="str">
        <f>(IF(C4486=Локализация!$C$70,1,IF(C4486=Локализация!$C$71,2,IF(C4486=Локализация!$C$72,3,IF(C4486=Локализация!$C$73,4,IF(C4486=Локализация!$C$74,5,IF(OR(C4486=1,C4486=2,C4486=3,C4486=4,C4486=5),C4486,"")))))))</f>
        <v/>
      </c>
      <c r="F4486" s="55" t="e">
        <f t="shared" si="83"/>
        <v>#VALUE!</v>
      </c>
    </row>
    <row r="4487" spans="4:6" x14ac:dyDescent="0.3">
      <c r="D4487" s="11" t="str">
        <f>(IF(B4487=Локализация!$C$64,1,IF(B4487=Локализация!$C$65,2,IF(B4487=Локализация!$C$66,3,IF(B4487=Локализация!$C$67,4,IF(B4487=Локализация!$C$68,5,IF(OR(B4487=1,B4487=2,B4487=3,B4487=4,B4487=5),B4487,"")))))))</f>
        <v/>
      </c>
      <c r="E4487" s="11" t="str">
        <f>(IF(C4487=Локализация!$C$70,1,IF(C4487=Локализация!$C$71,2,IF(C4487=Локализация!$C$72,3,IF(C4487=Локализация!$C$73,4,IF(C4487=Локализация!$C$74,5,IF(OR(C4487=1,C4487=2,C4487=3,C4487=4,C4487=5),C4487,"")))))))</f>
        <v/>
      </c>
      <c r="F4487" s="55" t="e">
        <f t="shared" si="83"/>
        <v>#VALUE!</v>
      </c>
    </row>
    <row r="4488" spans="4:6" x14ac:dyDescent="0.3">
      <c r="D4488" s="11" t="str">
        <f>(IF(B4488=Локализация!$C$64,1,IF(B4488=Локализация!$C$65,2,IF(B4488=Локализация!$C$66,3,IF(B4488=Локализация!$C$67,4,IF(B4488=Локализация!$C$68,5,IF(OR(B4488=1,B4488=2,B4488=3,B4488=4,B4488=5),B4488,"")))))))</f>
        <v/>
      </c>
      <c r="E4488" s="11" t="str">
        <f>(IF(C4488=Локализация!$C$70,1,IF(C4488=Локализация!$C$71,2,IF(C4488=Локализация!$C$72,3,IF(C4488=Локализация!$C$73,4,IF(C4488=Локализация!$C$74,5,IF(OR(C4488=1,C4488=2,C4488=3,C4488=4,C4488=5),C4488,"")))))))</f>
        <v/>
      </c>
      <c r="F4488" s="55" t="e">
        <f t="shared" si="83"/>
        <v>#VALUE!</v>
      </c>
    </row>
    <row r="4489" spans="4:6" x14ac:dyDescent="0.3">
      <c r="D4489" s="11" t="str">
        <f>(IF(B4489=Локализация!$C$64,1,IF(B4489=Локализация!$C$65,2,IF(B4489=Локализация!$C$66,3,IF(B4489=Локализация!$C$67,4,IF(B4489=Локализация!$C$68,5,IF(OR(B4489=1,B4489=2,B4489=3,B4489=4,B4489=5),B4489,"")))))))</f>
        <v/>
      </c>
      <c r="E4489" s="11" t="str">
        <f>(IF(C4489=Локализация!$C$70,1,IF(C4489=Локализация!$C$71,2,IF(C4489=Локализация!$C$72,3,IF(C4489=Локализация!$C$73,4,IF(C4489=Локализация!$C$74,5,IF(OR(C4489=1,C4489=2,C4489=3,C4489=4,C4489=5),C4489,"")))))))</f>
        <v/>
      </c>
      <c r="F4489" s="55" t="e">
        <f t="shared" si="83"/>
        <v>#VALUE!</v>
      </c>
    </row>
    <row r="4490" spans="4:6" x14ac:dyDescent="0.3">
      <c r="D4490" s="11" t="str">
        <f>(IF(B4490=Локализация!$C$64,1,IF(B4490=Локализация!$C$65,2,IF(B4490=Локализация!$C$66,3,IF(B4490=Локализация!$C$67,4,IF(B4490=Локализация!$C$68,5,IF(OR(B4490=1,B4490=2,B4490=3,B4490=4,B4490=5),B4490,"")))))))</f>
        <v/>
      </c>
      <c r="E4490" s="11" t="str">
        <f>(IF(C4490=Локализация!$C$70,1,IF(C4490=Локализация!$C$71,2,IF(C4490=Локализация!$C$72,3,IF(C4490=Локализация!$C$73,4,IF(C4490=Локализация!$C$74,5,IF(OR(C4490=1,C4490=2,C4490=3,C4490=4,C4490=5),C4490,"")))))))</f>
        <v/>
      </c>
      <c r="F4490" s="55" t="e">
        <f t="shared" si="83"/>
        <v>#VALUE!</v>
      </c>
    </row>
    <row r="4491" spans="4:6" x14ac:dyDescent="0.3">
      <c r="D4491" s="11" t="str">
        <f>(IF(B4491=Локализация!$C$64,1,IF(B4491=Локализация!$C$65,2,IF(B4491=Локализация!$C$66,3,IF(B4491=Локализация!$C$67,4,IF(B4491=Локализация!$C$68,5,IF(OR(B4491=1,B4491=2,B4491=3,B4491=4,B4491=5),B4491,"")))))))</f>
        <v/>
      </c>
      <c r="E4491" s="11" t="str">
        <f>(IF(C4491=Локализация!$C$70,1,IF(C4491=Локализация!$C$71,2,IF(C4491=Локализация!$C$72,3,IF(C4491=Локализация!$C$73,4,IF(C4491=Локализация!$C$74,5,IF(OR(C4491=1,C4491=2,C4491=3,C4491=4,C4491=5),C4491,"")))))))</f>
        <v/>
      </c>
      <c r="F4491" s="55" t="e">
        <f t="shared" si="83"/>
        <v>#VALUE!</v>
      </c>
    </row>
    <row r="4492" spans="4:6" x14ac:dyDescent="0.3">
      <c r="D4492" s="11" t="str">
        <f>(IF(B4492=Локализация!$C$64,1,IF(B4492=Локализация!$C$65,2,IF(B4492=Локализация!$C$66,3,IF(B4492=Локализация!$C$67,4,IF(B4492=Локализация!$C$68,5,IF(OR(B4492=1,B4492=2,B4492=3,B4492=4,B4492=5),B4492,"")))))))</f>
        <v/>
      </c>
      <c r="E4492" s="11" t="str">
        <f>(IF(C4492=Локализация!$C$70,1,IF(C4492=Локализация!$C$71,2,IF(C4492=Локализация!$C$72,3,IF(C4492=Локализация!$C$73,4,IF(C4492=Локализация!$C$74,5,IF(OR(C4492=1,C4492=2,C4492=3,C4492=4,C4492=5),C4492,"")))))))</f>
        <v/>
      </c>
      <c r="F4492" s="55" t="e">
        <f t="shared" si="83"/>
        <v>#VALUE!</v>
      </c>
    </row>
    <row r="4493" spans="4:6" x14ac:dyDescent="0.3">
      <c r="D4493" s="11" t="str">
        <f>(IF(B4493=Локализация!$C$64,1,IF(B4493=Локализация!$C$65,2,IF(B4493=Локализация!$C$66,3,IF(B4493=Локализация!$C$67,4,IF(B4493=Локализация!$C$68,5,IF(OR(B4493=1,B4493=2,B4493=3,B4493=4,B4493=5),B4493,"")))))))</f>
        <v/>
      </c>
      <c r="E4493" s="11" t="str">
        <f>(IF(C4493=Локализация!$C$70,1,IF(C4493=Локализация!$C$71,2,IF(C4493=Локализация!$C$72,3,IF(C4493=Локализация!$C$73,4,IF(C4493=Локализация!$C$74,5,IF(OR(C4493=1,C4493=2,C4493=3,C4493=4,C4493=5),C4493,"")))))))</f>
        <v/>
      </c>
      <c r="F4493" s="55" t="e">
        <f t="shared" si="83"/>
        <v>#VALUE!</v>
      </c>
    </row>
    <row r="4494" spans="4:6" x14ac:dyDescent="0.3">
      <c r="D4494" s="11" t="str">
        <f>(IF(B4494=Локализация!$C$64,1,IF(B4494=Локализация!$C$65,2,IF(B4494=Локализация!$C$66,3,IF(B4494=Локализация!$C$67,4,IF(B4494=Локализация!$C$68,5,IF(OR(B4494=1,B4494=2,B4494=3,B4494=4,B4494=5),B4494,"")))))))</f>
        <v/>
      </c>
      <c r="E4494" s="11" t="str">
        <f>(IF(C4494=Локализация!$C$70,1,IF(C4494=Локализация!$C$71,2,IF(C4494=Локализация!$C$72,3,IF(C4494=Локализация!$C$73,4,IF(C4494=Локализация!$C$74,5,IF(OR(C4494=1,C4494=2,C4494=3,C4494=4,C4494=5),C4494,"")))))))</f>
        <v/>
      </c>
      <c r="F4494" s="55" t="e">
        <f t="shared" si="83"/>
        <v>#VALUE!</v>
      </c>
    </row>
    <row r="4495" spans="4:6" x14ac:dyDescent="0.3">
      <c r="D4495" s="11" t="str">
        <f>(IF(B4495=Локализация!$C$64,1,IF(B4495=Локализация!$C$65,2,IF(B4495=Локализация!$C$66,3,IF(B4495=Локализация!$C$67,4,IF(B4495=Локализация!$C$68,5,IF(OR(B4495=1,B4495=2,B4495=3,B4495=4,B4495=5),B4495,"")))))))</f>
        <v/>
      </c>
      <c r="E4495" s="11" t="str">
        <f>(IF(C4495=Локализация!$C$70,1,IF(C4495=Локализация!$C$71,2,IF(C4495=Локализация!$C$72,3,IF(C4495=Локализация!$C$73,4,IF(C4495=Локализация!$C$74,5,IF(OR(C4495=1,C4495=2,C4495=3,C4495=4,C4495=5),C4495,"")))))))</f>
        <v/>
      </c>
      <c r="F4495" s="55" t="e">
        <f t="shared" si="83"/>
        <v>#VALUE!</v>
      </c>
    </row>
    <row r="4496" spans="4:6" x14ac:dyDescent="0.3">
      <c r="D4496" s="11" t="str">
        <f>(IF(B4496=Локализация!$C$64,1,IF(B4496=Локализация!$C$65,2,IF(B4496=Локализация!$C$66,3,IF(B4496=Локализация!$C$67,4,IF(B4496=Локализация!$C$68,5,IF(OR(B4496=1,B4496=2,B4496=3,B4496=4,B4496=5),B4496,"")))))))</f>
        <v/>
      </c>
      <c r="E4496" s="11" t="str">
        <f>(IF(C4496=Локализация!$C$70,1,IF(C4496=Локализация!$C$71,2,IF(C4496=Локализация!$C$72,3,IF(C4496=Локализация!$C$73,4,IF(C4496=Локализация!$C$74,5,IF(OR(C4496=1,C4496=2,C4496=3,C4496=4,C4496=5),C4496,"")))))))</f>
        <v/>
      </c>
      <c r="F4496" s="55" t="e">
        <f t="shared" si="83"/>
        <v>#VALUE!</v>
      </c>
    </row>
    <row r="4497" spans="4:6" x14ac:dyDescent="0.3">
      <c r="D4497" s="11" t="str">
        <f>(IF(B4497=Локализация!$C$64,1,IF(B4497=Локализация!$C$65,2,IF(B4497=Локализация!$C$66,3,IF(B4497=Локализация!$C$67,4,IF(B4497=Локализация!$C$68,5,IF(OR(B4497=1,B4497=2,B4497=3,B4497=4,B4497=5),B4497,"")))))))</f>
        <v/>
      </c>
      <c r="E4497" s="11" t="str">
        <f>(IF(C4497=Локализация!$C$70,1,IF(C4497=Локализация!$C$71,2,IF(C4497=Локализация!$C$72,3,IF(C4497=Локализация!$C$73,4,IF(C4497=Локализация!$C$74,5,IF(OR(C4497=1,C4497=2,C4497=3,C4497=4,C4497=5),C4497,"")))))))</f>
        <v/>
      </c>
      <c r="F4497" s="55" t="e">
        <f t="shared" si="83"/>
        <v>#VALUE!</v>
      </c>
    </row>
    <row r="4498" spans="4:6" x14ac:dyDescent="0.3">
      <c r="D4498" s="11" t="str">
        <f>(IF(B4498=Локализация!$C$64,1,IF(B4498=Локализация!$C$65,2,IF(B4498=Локализация!$C$66,3,IF(B4498=Локализация!$C$67,4,IF(B4498=Локализация!$C$68,5,IF(OR(B4498=1,B4498=2,B4498=3,B4498=4,B4498=5),B4498,"")))))))</f>
        <v/>
      </c>
      <c r="E4498" s="11" t="str">
        <f>(IF(C4498=Локализация!$C$70,1,IF(C4498=Локализация!$C$71,2,IF(C4498=Локализация!$C$72,3,IF(C4498=Локализация!$C$73,4,IF(C4498=Локализация!$C$74,5,IF(OR(C4498=1,C4498=2,C4498=3,C4498=4,C4498=5),C4498,"")))))))</f>
        <v/>
      </c>
      <c r="F4498" s="55" t="e">
        <f t="shared" si="83"/>
        <v>#VALUE!</v>
      </c>
    </row>
    <row r="4499" spans="4:6" x14ac:dyDescent="0.3">
      <c r="D4499" s="11" t="str">
        <f>(IF(B4499=Локализация!$C$64,1,IF(B4499=Локализация!$C$65,2,IF(B4499=Локализация!$C$66,3,IF(B4499=Локализация!$C$67,4,IF(B4499=Локализация!$C$68,5,IF(OR(B4499=1,B4499=2,B4499=3,B4499=4,B4499=5),B4499,"")))))))</f>
        <v/>
      </c>
      <c r="E4499" s="11" t="str">
        <f>(IF(C4499=Локализация!$C$70,1,IF(C4499=Локализация!$C$71,2,IF(C4499=Локализация!$C$72,3,IF(C4499=Локализация!$C$73,4,IF(C4499=Локализация!$C$74,5,IF(OR(C4499=1,C4499=2,C4499=3,C4499=4,C4499=5),C4499,"")))))))</f>
        <v/>
      </c>
      <c r="F4499" s="55" t="e">
        <f t="shared" si="83"/>
        <v>#VALUE!</v>
      </c>
    </row>
    <row r="4500" spans="4:6" x14ac:dyDescent="0.3">
      <c r="D4500" s="11" t="str">
        <f>(IF(B4500=Локализация!$C$64,1,IF(B4500=Локализация!$C$65,2,IF(B4500=Локализация!$C$66,3,IF(B4500=Локализация!$C$67,4,IF(B4500=Локализация!$C$68,5,IF(OR(B4500=1,B4500=2,B4500=3,B4500=4,B4500=5),B4500,"")))))))</f>
        <v/>
      </c>
      <c r="E4500" s="11" t="str">
        <f>(IF(C4500=Локализация!$C$70,1,IF(C4500=Локализация!$C$71,2,IF(C4500=Локализация!$C$72,3,IF(C4500=Локализация!$C$73,4,IF(C4500=Локализация!$C$74,5,IF(OR(C4500=1,C4500=2,C4500=3,C4500=4,C4500=5),C4500,"")))))))</f>
        <v/>
      </c>
      <c r="F4500" s="55" t="e">
        <f t="shared" si="83"/>
        <v>#VALUE!</v>
      </c>
    </row>
    <row r="4501" spans="4:6" x14ac:dyDescent="0.3">
      <c r="D4501" s="11" t="str">
        <f>(IF(B4501=Локализация!$C$64,1,IF(B4501=Локализация!$C$65,2,IF(B4501=Локализация!$C$66,3,IF(B4501=Локализация!$C$67,4,IF(B4501=Локализация!$C$68,5,IF(OR(B4501=1,B4501=2,B4501=3,B4501=4,B4501=5),B4501,"")))))))</f>
        <v/>
      </c>
      <c r="E4501" s="11" t="str">
        <f>(IF(C4501=Локализация!$C$70,1,IF(C4501=Локализация!$C$71,2,IF(C4501=Локализация!$C$72,3,IF(C4501=Локализация!$C$73,4,IF(C4501=Локализация!$C$74,5,IF(OR(C4501=1,C4501=2,C4501=3,C4501=4,C4501=5),C4501,"")))))))</f>
        <v/>
      </c>
      <c r="F4501" s="55" t="e">
        <f t="shared" si="83"/>
        <v>#VALUE!</v>
      </c>
    </row>
    <row r="4502" spans="4:6" x14ac:dyDescent="0.3">
      <c r="D4502" s="11" t="str">
        <f>(IF(B4502=Локализация!$C$64,1,IF(B4502=Локализация!$C$65,2,IF(B4502=Локализация!$C$66,3,IF(B4502=Локализация!$C$67,4,IF(B4502=Локализация!$C$68,5,IF(OR(B4502=1,B4502=2,B4502=3,B4502=4,B4502=5),B4502,"")))))))</f>
        <v/>
      </c>
      <c r="E4502" s="11" t="str">
        <f>(IF(C4502=Локализация!$C$70,1,IF(C4502=Локализация!$C$71,2,IF(C4502=Локализация!$C$72,3,IF(C4502=Локализация!$C$73,4,IF(C4502=Локализация!$C$74,5,IF(OR(C4502=1,C4502=2,C4502=3,C4502=4,C4502=5),C4502,"")))))))</f>
        <v/>
      </c>
      <c r="F4502" s="55" t="e">
        <f t="shared" si="83"/>
        <v>#VALUE!</v>
      </c>
    </row>
    <row r="4503" spans="4:6" x14ac:dyDescent="0.3">
      <c r="D4503" s="11" t="str">
        <f>(IF(B4503=Локализация!$C$64,1,IF(B4503=Локализация!$C$65,2,IF(B4503=Локализация!$C$66,3,IF(B4503=Локализация!$C$67,4,IF(B4503=Локализация!$C$68,5,IF(OR(B4503=1,B4503=2,B4503=3,B4503=4,B4503=5),B4503,"")))))))</f>
        <v/>
      </c>
      <c r="E4503" s="11" t="str">
        <f>(IF(C4503=Локализация!$C$70,1,IF(C4503=Локализация!$C$71,2,IF(C4503=Локализация!$C$72,3,IF(C4503=Локализация!$C$73,4,IF(C4503=Локализация!$C$74,5,IF(OR(C4503=1,C4503=2,C4503=3,C4503=4,C4503=5),C4503,"")))))))</f>
        <v/>
      </c>
      <c r="F4503" s="55" t="e">
        <f t="shared" si="83"/>
        <v>#VALUE!</v>
      </c>
    </row>
    <row r="4504" spans="4:6" x14ac:dyDescent="0.3">
      <c r="D4504" s="11" t="str">
        <f>(IF(B4504=Локализация!$C$64,1,IF(B4504=Локализация!$C$65,2,IF(B4504=Локализация!$C$66,3,IF(B4504=Локализация!$C$67,4,IF(B4504=Локализация!$C$68,5,IF(OR(B4504=1,B4504=2,B4504=3,B4504=4,B4504=5),B4504,"")))))))</f>
        <v/>
      </c>
      <c r="E4504" s="11" t="str">
        <f>(IF(C4504=Локализация!$C$70,1,IF(C4504=Локализация!$C$71,2,IF(C4504=Локализация!$C$72,3,IF(C4504=Локализация!$C$73,4,IF(C4504=Локализация!$C$74,5,IF(OR(C4504=1,C4504=2,C4504=3,C4504=4,C4504=5),C4504,"")))))))</f>
        <v/>
      </c>
      <c r="F4504" s="55" t="e">
        <f t="shared" si="83"/>
        <v>#VALUE!</v>
      </c>
    </row>
    <row r="4505" spans="4:6" x14ac:dyDescent="0.3">
      <c r="D4505" s="11" t="str">
        <f>(IF(B4505=Локализация!$C$64,1,IF(B4505=Локализация!$C$65,2,IF(B4505=Локализация!$C$66,3,IF(B4505=Локализация!$C$67,4,IF(B4505=Локализация!$C$68,5,IF(OR(B4505=1,B4505=2,B4505=3,B4505=4,B4505=5),B4505,"")))))))</f>
        <v/>
      </c>
      <c r="E4505" s="11" t="str">
        <f>(IF(C4505=Локализация!$C$70,1,IF(C4505=Локализация!$C$71,2,IF(C4505=Локализация!$C$72,3,IF(C4505=Локализация!$C$73,4,IF(C4505=Локализация!$C$74,5,IF(OR(C4505=1,C4505=2,C4505=3,C4505=4,C4505=5),C4505,"")))))))</f>
        <v/>
      </c>
      <c r="F4505" s="55" t="e">
        <f t="shared" si="83"/>
        <v>#VALUE!</v>
      </c>
    </row>
    <row r="4506" spans="4:6" x14ac:dyDescent="0.3">
      <c r="D4506" s="11" t="str">
        <f>(IF(B4506=Локализация!$C$64,1,IF(B4506=Локализация!$C$65,2,IF(B4506=Локализация!$C$66,3,IF(B4506=Локализация!$C$67,4,IF(B4506=Локализация!$C$68,5,IF(OR(B4506=1,B4506=2,B4506=3,B4506=4,B4506=5),B4506,"")))))))</f>
        <v/>
      </c>
      <c r="E4506" s="11" t="str">
        <f>(IF(C4506=Локализация!$C$70,1,IF(C4506=Локализация!$C$71,2,IF(C4506=Локализация!$C$72,3,IF(C4506=Локализация!$C$73,4,IF(C4506=Локализация!$C$74,5,IF(OR(C4506=1,C4506=2,C4506=3,C4506=4,C4506=5),C4506,"")))))))</f>
        <v/>
      </c>
      <c r="F4506" s="55" t="e">
        <f t="shared" si="83"/>
        <v>#VALUE!</v>
      </c>
    </row>
    <row r="4507" spans="4:6" x14ac:dyDescent="0.3">
      <c r="D4507" s="11" t="str">
        <f>(IF(B4507=Локализация!$C$64,1,IF(B4507=Локализация!$C$65,2,IF(B4507=Локализация!$C$66,3,IF(B4507=Локализация!$C$67,4,IF(B4507=Локализация!$C$68,5,IF(OR(B4507=1,B4507=2,B4507=3,B4507=4,B4507=5),B4507,"")))))))</f>
        <v/>
      </c>
      <c r="E4507" s="11" t="str">
        <f>(IF(C4507=Локализация!$C$70,1,IF(C4507=Локализация!$C$71,2,IF(C4507=Локализация!$C$72,3,IF(C4507=Локализация!$C$73,4,IF(C4507=Локализация!$C$74,5,IF(OR(C4507=1,C4507=2,C4507=3,C4507=4,C4507=5),C4507,"")))))))</f>
        <v/>
      </c>
      <c r="F4507" s="55" t="e">
        <f t="shared" si="83"/>
        <v>#VALUE!</v>
      </c>
    </row>
    <row r="4508" spans="4:6" x14ac:dyDescent="0.3">
      <c r="D4508" s="11" t="str">
        <f>(IF(B4508=Локализация!$C$64,1,IF(B4508=Локализация!$C$65,2,IF(B4508=Локализация!$C$66,3,IF(B4508=Локализация!$C$67,4,IF(B4508=Локализация!$C$68,5,IF(OR(B4508=1,B4508=2,B4508=3,B4508=4,B4508=5),B4508,"")))))))</f>
        <v/>
      </c>
      <c r="E4508" s="11" t="str">
        <f>(IF(C4508=Локализация!$C$70,1,IF(C4508=Локализация!$C$71,2,IF(C4508=Локализация!$C$72,3,IF(C4508=Локализация!$C$73,4,IF(C4508=Локализация!$C$74,5,IF(OR(C4508=1,C4508=2,C4508=3,C4508=4,C4508=5),C4508,"")))))))</f>
        <v/>
      </c>
      <c r="F4508" s="55" t="e">
        <f t="shared" si="83"/>
        <v>#VALUE!</v>
      </c>
    </row>
    <row r="4509" spans="4:6" x14ac:dyDescent="0.3">
      <c r="D4509" s="11" t="str">
        <f>(IF(B4509=Локализация!$C$64,1,IF(B4509=Локализация!$C$65,2,IF(B4509=Локализация!$C$66,3,IF(B4509=Локализация!$C$67,4,IF(B4509=Локализация!$C$68,5,IF(OR(B4509=1,B4509=2,B4509=3,B4509=4,B4509=5),B4509,"")))))))</f>
        <v/>
      </c>
      <c r="E4509" s="11" t="str">
        <f>(IF(C4509=Локализация!$C$70,1,IF(C4509=Локализация!$C$71,2,IF(C4509=Локализация!$C$72,3,IF(C4509=Локализация!$C$73,4,IF(C4509=Локализация!$C$74,5,IF(OR(C4509=1,C4509=2,C4509=3,C4509=4,C4509=5),C4509,"")))))))</f>
        <v/>
      </c>
      <c r="F4509" s="55" t="e">
        <f t="shared" si="83"/>
        <v>#VALUE!</v>
      </c>
    </row>
    <row r="4510" spans="4:6" x14ac:dyDescent="0.3">
      <c r="D4510" s="11" t="str">
        <f>(IF(B4510=Локализация!$C$64,1,IF(B4510=Локализация!$C$65,2,IF(B4510=Локализация!$C$66,3,IF(B4510=Локализация!$C$67,4,IF(B4510=Локализация!$C$68,5,IF(OR(B4510=1,B4510=2,B4510=3,B4510=4,B4510=5),B4510,"")))))))</f>
        <v/>
      </c>
      <c r="E4510" s="11" t="str">
        <f>(IF(C4510=Локализация!$C$70,1,IF(C4510=Локализация!$C$71,2,IF(C4510=Локализация!$C$72,3,IF(C4510=Локализация!$C$73,4,IF(C4510=Локализация!$C$74,5,IF(OR(C4510=1,C4510=2,C4510=3,C4510=4,C4510=5),C4510,"")))))))</f>
        <v/>
      </c>
      <c r="F4510" s="55" t="e">
        <f t="shared" si="83"/>
        <v>#VALUE!</v>
      </c>
    </row>
    <row r="4511" spans="4:6" x14ac:dyDescent="0.3">
      <c r="D4511" s="11" t="str">
        <f>(IF(B4511=Локализация!$C$64,1,IF(B4511=Локализация!$C$65,2,IF(B4511=Локализация!$C$66,3,IF(B4511=Локализация!$C$67,4,IF(B4511=Локализация!$C$68,5,IF(OR(B4511=1,B4511=2,B4511=3,B4511=4,B4511=5),B4511,"")))))))</f>
        <v/>
      </c>
      <c r="E4511" s="11" t="str">
        <f>(IF(C4511=Локализация!$C$70,1,IF(C4511=Локализация!$C$71,2,IF(C4511=Локализация!$C$72,3,IF(C4511=Локализация!$C$73,4,IF(C4511=Локализация!$C$74,5,IF(OR(C4511=1,C4511=2,C4511=3,C4511=4,C4511=5),C4511,"")))))))</f>
        <v/>
      </c>
      <c r="F4511" s="55" t="e">
        <f t="shared" si="83"/>
        <v>#VALUE!</v>
      </c>
    </row>
    <row r="4512" spans="4:6" x14ac:dyDescent="0.3">
      <c r="D4512" s="11" t="str">
        <f>(IF(B4512=Локализация!$C$64,1,IF(B4512=Локализация!$C$65,2,IF(B4512=Локализация!$C$66,3,IF(B4512=Локализация!$C$67,4,IF(B4512=Локализация!$C$68,5,IF(OR(B4512=1,B4512=2,B4512=3,B4512=4,B4512=5),B4512,"")))))))</f>
        <v/>
      </c>
      <c r="E4512" s="11" t="str">
        <f>(IF(C4512=Локализация!$C$70,1,IF(C4512=Локализация!$C$71,2,IF(C4512=Локализация!$C$72,3,IF(C4512=Локализация!$C$73,4,IF(C4512=Локализация!$C$74,5,IF(OR(C4512=1,C4512=2,C4512=3,C4512=4,C4512=5),C4512,"")))))))</f>
        <v/>
      </c>
      <c r="F4512" s="55" t="e">
        <f t="shared" si="83"/>
        <v>#VALUE!</v>
      </c>
    </row>
    <row r="4513" spans="4:6" x14ac:dyDescent="0.3">
      <c r="D4513" s="11" t="str">
        <f>(IF(B4513=Локализация!$C$64,1,IF(B4513=Локализация!$C$65,2,IF(B4513=Локализация!$C$66,3,IF(B4513=Локализация!$C$67,4,IF(B4513=Локализация!$C$68,5,IF(OR(B4513=1,B4513=2,B4513=3,B4513=4,B4513=5),B4513,"")))))))</f>
        <v/>
      </c>
      <c r="E4513" s="11" t="str">
        <f>(IF(C4513=Локализация!$C$70,1,IF(C4513=Локализация!$C$71,2,IF(C4513=Локализация!$C$72,3,IF(C4513=Локализация!$C$73,4,IF(C4513=Локализация!$C$74,5,IF(OR(C4513=1,C4513=2,C4513=3,C4513=4,C4513=5),C4513,"")))))))</f>
        <v/>
      </c>
      <c r="F4513" s="55" t="e">
        <f t="shared" si="83"/>
        <v>#VALUE!</v>
      </c>
    </row>
    <row r="4514" spans="4:6" x14ac:dyDescent="0.3">
      <c r="D4514" s="11" t="str">
        <f>(IF(B4514=Локализация!$C$64,1,IF(B4514=Локализация!$C$65,2,IF(B4514=Локализация!$C$66,3,IF(B4514=Локализация!$C$67,4,IF(B4514=Локализация!$C$68,5,IF(OR(B4514=1,B4514=2,B4514=3,B4514=4,B4514=5),B4514,"")))))))</f>
        <v/>
      </c>
      <c r="E4514" s="11" t="str">
        <f>(IF(C4514=Локализация!$C$70,1,IF(C4514=Локализация!$C$71,2,IF(C4514=Локализация!$C$72,3,IF(C4514=Локализация!$C$73,4,IF(C4514=Локализация!$C$74,5,IF(OR(C4514=1,C4514=2,C4514=3,C4514=4,C4514=5),C4514,"")))))))</f>
        <v/>
      </c>
      <c r="F4514" s="55" t="e">
        <f t="shared" ref="F4514:F4577" si="84">(((D4514+E4514)-2)/8)</f>
        <v>#VALUE!</v>
      </c>
    </row>
    <row r="4515" spans="4:6" x14ac:dyDescent="0.3">
      <c r="D4515" s="11" t="str">
        <f>(IF(B4515=Локализация!$C$64,1,IF(B4515=Локализация!$C$65,2,IF(B4515=Локализация!$C$66,3,IF(B4515=Локализация!$C$67,4,IF(B4515=Локализация!$C$68,5,IF(OR(B4515=1,B4515=2,B4515=3,B4515=4,B4515=5),B4515,"")))))))</f>
        <v/>
      </c>
      <c r="E4515" s="11" t="str">
        <f>(IF(C4515=Локализация!$C$70,1,IF(C4515=Локализация!$C$71,2,IF(C4515=Локализация!$C$72,3,IF(C4515=Локализация!$C$73,4,IF(C4515=Локализация!$C$74,5,IF(OR(C4515=1,C4515=2,C4515=3,C4515=4,C4515=5),C4515,"")))))))</f>
        <v/>
      </c>
      <c r="F4515" s="55" t="e">
        <f t="shared" si="84"/>
        <v>#VALUE!</v>
      </c>
    </row>
    <row r="4516" spans="4:6" x14ac:dyDescent="0.3">
      <c r="D4516" s="11" t="str">
        <f>(IF(B4516=Локализация!$C$64,1,IF(B4516=Локализация!$C$65,2,IF(B4516=Локализация!$C$66,3,IF(B4516=Локализация!$C$67,4,IF(B4516=Локализация!$C$68,5,IF(OR(B4516=1,B4516=2,B4516=3,B4516=4,B4516=5),B4516,"")))))))</f>
        <v/>
      </c>
      <c r="E4516" s="11" t="str">
        <f>(IF(C4516=Локализация!$C$70,1,IF(C4516=Локализация!$C$71,2,IF(C4516=Локализация!$C$72,3,IF(C4516=Локализация!$C$73,4,IF(C4516=Локализация!$C$74,5,IF(OR(C4516=1,C4516=2,C4516=3,C4516=4,C4516=5),C4516,"")))))))</f>
        <v/>
      </c>
      <c r="F4516" s="55" t="e">
        <f t="shared" si="84"/>
        <v>#VALUE!</v>
      </c>
    </row>
    <row r="4517" spans="4:6" x14ac:dyDescent="0.3">
      <c r="D4517" s="11" t="str">
        <f>(IF(B4517=Локализация!$C$64,1,IF(B4517=Локализация!$C$65,2,IF(B4517=Локализация!$C$66,3,IF(B4517=Локализация!$C$67,4,IF(B4517=Локализация!$C$68,5,IF(OR(B4517=1,B4517=2,B4517=3,B4517=4,B4517=5),B4517,"")))))))</f>
        <v/>
      </c>
      <c r="E4517" s="11" t="str">
        <f>(IF(C4517=Локализация!$C$70,1,IF(C4517=Локализация!$C$71,2,IF(C4517=Локализация!$C$72,3,IF(C4517=Локализация!$C$73,4,IF(C4517=Локализация!$C$74,5,IF(OR(C4517=1,C4517=2,C4517=3,C4517=4,C4517=5),C4517,"")))))))</f>
        <v/>
      </c>
      <c r="F4517" s="55" t="e">
        <f t="shared" si="84"/>
        <v>#VALUE!</v>
      </c>
    </row>
    <row r="4518" spans="4:6" x14ac:dyDescent="0.3">
      <c r="D4518" s="11" t="str">
        <f>(IF(B4518=Локализация!$C$64,1,IF(B4518=Локализация!$C$65,2,IF(B4518=Локализация!$C$66,3,IF(B4518=Локализация!$C$67,4,IF(B4518=Локализация!$C$68,5,IF(OR(B4518=1,B4518=2,B4518=3,B4518=4,B4518=5),B4518,"")))))))</f>
        <v/>
      </c>
      <c r="E4518" s="11" t="str">
        <f>(IF(C4518=Локализация!$C$70,1,IF(C4518=Локализация!$C$71,2,IF(C4518=Локализация!$C$72,3,IF(C4518=Локализация!$C$73,4,IF(C4518=Локализация!$C$74,5,IF(OR(C4518=1,C4518=2,C4518=3,C4518=4,C4518=5),C4518,"")))))))</f>
        <v/>
      </c>
      <c r="F4518" s="55" t="e">
        <f t="shared" si="84"/>
        <v>#VALUE!</v>
      </c>
    </row>
    <row r="4519" spans="4:6" x14ac:dyDescent="0.3">
      <c r="D4519" s="11" t="str">
        <f>(IF(B4519=Локализация!$C$64,1,IF(B4519=Локализация!$C$65,2,IF(B4519=Локализация!$C$66,3,IF(B4519=Локализация!$C$67,4,IF(B4519=Локализация!$C$68,5,IF(OR(B4519=1,B4519=2,B4519=3,B4519=4,B4519=5),B4519,"")))))))</f>
        <v/>
      </c>
      <c r="E4519" s="11" t="str">
        <f>(IF(C4519=Локализация!$C$70,1,IF(C4519=Локализация!$C$71,2,IF(C4519=Локализация!$C$72,3,IF(C4519=Локализация!$C$73,4,IF(C4519=Локализация!$C$74,5,IF(OR(C4519=1,C4519=2,C4519=3,C4519=4,C4519=5),C4519,"")))))))</f>
        <v/>
      </c>
      <c r="F4519" s="55" t="e">
        <f t="shared" si="84"/>
        <v>#VALUE!</v>
      </c>
    </row>
    <row r="4520" spans="4:6" x14ac:dyDescent="0.3">
      <c r="D4520" s="11" t="str">
        <f>(IF(B4520=Локализация!$C$64,1,IF(B4520=Локализация!$C$65,2,IF(B4520=Локализация!$C$66,3,IF(B4520=Локализация!$C$67,4,IF(B4520=Локализация!$C$68,5,IF(OR(B4520=1,B4520=2,B4520=3,B4520=4,B4520=5),B4520,"")))))))</f>
        <v/>
      </c>
      <c r="E4520" s="11" t="str">
        <f>(IF(C4520=Локализация!$C$70,1,IF(C4520=Локализация!$C$71,2,IF(C4520=Локализация!$C$72,3,IF(C4520=Локализация!$C$73,4,IF(C4520=Локализация!$C$74,5,IF(OR(C4520=1,C4520=2,C4520=3,C4520=4,C4520=5),C4520,"")))))))</f>
        <v/>
      </c>
      <c r="F4520" s="55" t="e">
        <f t="shared" si="84"/>
        <v>#VALUE!</v>
      </c>
    </row>
    <row r="4521" spans="4:6" x14ac:dyDescent="0.3">
      <c r="D4521" s="11" t="str">
        <f>(IF(B4521=Локализация!$C$64,1,IF(B4521=Локализация!$C$65,2,IF(B4521=Локализация!$C$66,3,IF(B4521=Локализация!$C$67,4,IF(B4521=Локализация!$C$68,5,IF(OR(B4521=1,B4521=2,B4521=3,B4521=4,B4521=5),B4521,"")))))))</f>
        <v/>
      </c>
      <c r="E4521" s="11" t="str">
        <f>(IF(C4521=Локализация!$C$70,1,IF(C4521=Локализация!$C$71,2,IF(C4521=Локализация!$C$72,3,IF(C4521=Локализация!$C$73,4,IF(C4521=Локализация!$C$74,5,IF(OR(C4521=1,C4521=2,C4521=3,C4521=4,C4521=5),C4521,"")))))))</f>
        <v/>
      </c>
      <c r="F4521" s="55" t="e">
        <f t="shared" si="84"/>
        <v>#VALUE!</v>
      </c>
    </row>
    <row r="4522" spans="4:6" x14ac:dyDescent="0.3">
      <c r="D4522" s="11" t="str">
        <f>(IF(B4522=Локализация!$C$64,1,IF(B4522=Локализация!$C$65,2,IF(B4522=Локализация!$C$66,3,IF(B4522=Локализация!$C$67,4,IF(B4522=Локализация!$C$68,5,IF(OR(B4522=1,B4522=2,B4522=3,B4522=4,B4522=5),B4522,"")))))))</f>
        <v/>
      </c>
      <c r="E4522" s="11" t="str">
        <f>(IF(C4522=Локализация!$C$70,1,IF(C4522=Локализация!$C$71,2,IF(C4522=Локализация!$C$72,3,IF(C4522=Локализация!$C$73,4,IF(C4522=Локализация!$C$74,5,IF(OR(C4522=1,C4522=2,C4522=3,C4522=4,C4522=5),C4522,"")))))))</f>
        <v/>
      </c>
      <c r="F4522" s="55" t="e">
        <f t="shared" si="84"/>
        <v>#VALUE!</v>
      </c>
    </row>
    <row r="4523" spans="4:6" x14ac:dyDescent="0.3">
      <c r="D4523" s="11" t="str">
        <f>(IF(B4523=Локализация!$C$64,1,IF(B4523=Локализация!$C$65,2,IF(B4523=Локализация!$C$66,3,IF(B4523=Локализация!$C$67,4,IF(B4523=Локализация!$C$68,5,IF(OR(B4523=1,B4523=2,B4523=3,B4523=4,B4523=5),B4523,"")))))))</f>
        <v/>
      </c>
      <c r="E4523" s="11" t="str">
        <f>(IF(C4523=Локализация!$C$70,1,IF(C4523=Локализация!$C$71,2,IF(C4523=Локализация!$C$72,3,IF(C4523=Локализация!$C$73,4,IF(C4523=Локализация!$C$74,5,IF(OR(C4523=1,C4523=2,C4523=3,C4523=4,C4523=5),C4523,"")))))))</f>
        <v/>
      </c>
      <c r="F4523" s="55" t="e">
        <f t="shared" si="84"/>
        <v>#VALUE!</v>
      </c>
    </row>
    <row r="4524" spans="4:6" x14ac:dyDescent="0.3">
      <c r="D4524" s="11" t="str">
        <f>(IF(B4524=Локализация!$C$64,1,IF(B4524=Локализация!$C$65,2,IF(B4524=Локализация!$C$66,3,IF(B4524=Локализация!$C$67,4,IF(B4524=Локализация!$C$68,5,IF(OR(B4524=1,B4524=2,B4524=3,B4524=4,B4524=5),B4524,"")))))))</f>
        <v/>
      </c>
      <c r="E4524" s="11" t="str">
        <f>(IF(C4524=Локализация!$C$70,1,IF(C4524=Локализация!$C$71,2,IF(C4524=Локализация!$C$72,3,IF(C4524=Локализация!$C$73,4,IF(C4524=Локализация!$C$74,5,IF(OR(C4524=1,C4524=2,C4524=3,C4524=4,C4524=5),C4524,"")))))))</f>
        <v/>
      </c>
      <c r="F4524" s="55" t="e">
        <f t="shared" si="84"/>
        <v>#VALUE!</v>
      </c>
    </row>
    <row r="4525" spans="4:6" x14ac:dyDescent="0.3">
      <c r="D4525" s="11" t="str">
        <f>(IF(B4525=Локализация!$C$64,1,IF(B4525=Локализация!$C$65,2,IF(B4525=Локализация!$C$66,3,IF(B4525=Локализация!$C$67,4,IF(B4525=Локализация!$C$68,5,IF(OR(B4525=1,B4525=2,B4525=3,B4525=4,B4525=5),B4525,"")))))))</f>
        <v/>
      </c>
      <c r="E4525" s="11" t="str">
        <f>(IF(C4525=Локализация!$C$70,1,IF(C4525=Локализация!$C$71,2,IF(C4525=Локализация!$C$72,3,IF(C4525=Локализация!$C$73,4,IF(C4525=Локализация!$C$74,5,IF(OR(C4525=1,C4525=2,C4525=3,C4525=4,C4525=5),C4525,"")))))))</f>
        <v/>
      </c>
      <c r="F4525" s="55" t="e">
        <f t="shared" si="84"/>
        <v>#VALUE!</v>
      </c>
    </row>
    <row r="4526" spans="4:6" x14ac:dyDescent="0.3">
      <c r="D4526" s="11" t="str">
        <f>(IF(B4526=Локализация!$C$64,1,IF(B4526=Локализация!$C$65,2,IF(B4526=Локализация!$C$66,3,IF(B4526=Локализация!$C$67,4,IF(B4526=Локализация!$C$68,5,IF(OR(B4526=1,B4526=2,B4526=3,B4526=4,B4526=5),B4526,"")))))))</f>
        <v/>
      </c>
      <c r="E4526" s="11" t="str">
        <f>(IF(C4526=Локализация!$C$70,1,IF(C4526=Локализация!$C$71,2,IF(C4526=Локализация!$C$72,3,IF(C4526=Локализация!$C$73,4,IF(C4526=Локализация!$C$74,5,IF(OR(C4526=1,C4526=2,C4526=3,C4526=4,C4526=5),C4526,"")))))))</f>
        <v/>
      </c>
      <c r="F4526" s="55" t="e">
        <f t="shared" si="84"/>
        <v>#VALUE!</v>
      </c>
    </row>
    <row r="4527" spans="4:6" x14ac:dyDescent="0.3">
      <c r="D4527" s="11" t="str">
        <f>(IF(B4527=Локализация!$C$64,1,IF(B4527=Локализация!$C$65,2,IF(B4527=Локализация!$C$66,3,IF(B4527=Локализация!$C$67,4,IF(B4527=Локализация!$C$68,5,IF(OR(B4527=1,B4527=2,B4527=3,B4527=4,B4527=5),B4527,"")))))))</f>
        <v/>
      </c>
      <c r="E4527" s="11" t="str">
        <f>(IF(C4527=Локализация!$C$70,1,IF(C4527=Локализация!$C$71,2,IF(C4527=Локализация!$C$72,3,IF(C4527=Локализация!$C$73,4,IF(C4527=Локализация!$C$74,5,IF(OR(C4527=1,C4527=2,C4527=3,C4527=4,C4527=5),C4527,"")))))))</f>
        <v/>
      </c>
      <c r="F4527" s="55" t="e">
        <f t="shared" si="84"/>
        <v>#VALUE!</v>
      </c>
    </row>
    <row r="4528" spans="4:6" x14ac:dyDescent="0.3">
      <c r="D4528" s="11" t="str">
        <f>(IF(B4528=Локализация!$C$64,1,IF(B4528=Локализация!$C$65,2,IF(B4528=Локализация!$C$66,3,IF(B4528=Локализация!$C$67,4,IF(B4528=Локализация!$C$68,5,IF(OR(B4528=1,B4528=2,B4528=3,B4528=4,B4528=5),B4528,"")))))))</f>
        <v/>
      </c>
      <c r="E4528" s="11" t="str">
        <f>(IF(C4528=Локализация!$C$70,1,IF(C4528=Локализация!$C$71,2,IF(C4528=Локализация!$C$72,3,IF(C4528=Локализация!$C$73,4,IF(C4528=Локализация!$C$74,5,IF(OR(C4528=1,C4528=2,C4528=3,C4528=4,C4528=5),C4528,"")))))))</f>
        <v/>
      </c>
      <c r="F4528" s="55" t="e">
        <f t="shared" si="84"/>
        <v>#VALUE!</v>
      </c>
    </row>
    <row r="4529" spans="4:6" x14ac:dyDescent="0.3">
      <c r="D4529" s="11" t="str">
        <f>(IF(B4529=Локализация!$C$64,1,IF(B4529=Локализация!$C$65,2,IF(B4529=Локализация!$C$66,3,IF(B4529=Локализация!$C$67,4,IF(B4529=Локализация!$C$68,5,IF(OR(B4529=1,B4529=2,B4529=3,B4529=4,B4529=5),B4529,"")))))))</f>
        <v/>
      </c>
      <c r="E4529" s="11" t="str">
        <f>(IF(C4529=Локализация!$C$70,1,IF(C4529=Локализация!$C$71,2,IF(C4529=Локализация!$C$72,3,IF(C4529=Локализация!$C$73,4,IF(C4529=Локализация!$C$74,5,IF(OR(C4529=1,C4529=2,C4529=3,C4529=4,C4529=5),C4529,"")))))))</f>
        <v/>
      </c>
      <c r="F4529" s="55" t="e">
        <f t="shared" si="84"/>
        <v>#VALUE!</v>
      </c>
    </row>
    <row r="4530" spans="4:6" x14ac:dyDescent="0.3">
      <c r="D4530" s="11" t="str">
        <f>(IF(B4530=Локализация!$C$64,1,IF(B4530=Локализация!$C$65,2,IF(B4530=Локализация!$C$66,3,IF(B4530=Локализация!$C$67,4,IF(B4530=Локализация!$C$68,5,IF(OR(B4530=1,B4530=2,B4530=3,B4530=4,B4530=5),B4530,"")))))))</f>
        <v/>
      </c>
      <c r="E4530" s="11" t="str">
        <f>(IF(C4530=Локализация!$C$70,1,IF(C4530=Локализация!$C$71,2,IF(C4530=Локализация!$C$72,3,IF(C4530=Локализация!$C$73,4,IF(C4530=Локализация!$C$74,5,IF(OR(C4530=1,C4530=2,C4530=3,C4530=4,C4530=5),C4530,"")))))))</f>
        <v/>
      </c>
      <c r="F4530" s="55" t="e">
        <f t="shared" si="84"/>
        <v>#VALUE!</v>
      </c>
    </row>
    <row r="4531" spans="4:6" x14ac:dyDescent="0.3">
      <c r="D4531" s="11" t="str">
        <f>(IF(B4531=Локализация!$C$64,1,IF(B4531=Локализация!$C$65,2,IF(B4531=Локализация!$C$66,3,IF(B4531=Локализация!$C$67,4,IF(B4531=Локализация!$C$68,5,IF(OR(B4531=1,B4531=2,B4531=3,B4531=4,B4531=5),B4531,"")))))))</f>
        <v/>
      </c>
      <c r="E4531" s="11" t="str">
        <f>(IF(C4531=Локализация!$C$70,1,IF(C4531=Локализация!$C$71,2,IF(C4531=Локализация!$C$72,3,IF(C4531=Локализация!$C$73,4,IF(C4531=Локализация!$C$74,5,IF(OR(C4531=1,C4531=2,C4531=3,C4531=4,C4531=5),C4531,"")))))))</f>
        <v/>
      </c>
      <c r="F4531" s="55" t="e">
        <f t="shared" si="84"/>
        <v>#VALUE!</v>
      </c>
    </row>
    <row r="4532" spans="4:6" x14ac:dyDescent="0.3">
      <c r="D4532" s="11" t="str">
        <f>(IF(B4532=Локализация!$C$64,1,IF(B4532=Локализация!$C$65,2,IF(B4532=Локализация!$C$66,3,IF(B4532=Локализация!$C$67,4,IF(B4532=Локализация!$C$68,5,IF(OR(B4532=1,B4532=2,B4532=3,B4532=4,B4532=5),B4532,"")))))))</f>
        <v/>
      </c>
      <c r="E4532" s="11" t="str">
        <f>(IF(C4532=Локализация!$C$70,1,IF(C4532=Локализация!$C$71,2,IF(C4532=Локализация!$C$72,3,IF(C4532=Локализация!$C$73,4,IF(C4532=Локализация!$C$74,5,IF(OR(C4532=1,C4532=2,C4532=3,C4532=4,C4532=5),C4532,"")))))))</f>
        <v/>
      </c>
      <c r="F4532" s="55" t="e">
        <f t="shared" si="84"/>
        <v>#VALUE!</v>
      </c>
    </row>
    <row r="4533" spans="4:6" x14ac:dyDescent="0.3">
      <c r="D4533" s="11" t="str">
        <f>(IF(B4533=Локализация!$C$64,1,IF(B4533=Локализация!$C$65,2,IF(B4533=Локализация!$C$66,3,IF(B4533=Локализация!$C$67,4,IF(B4533=Локализация!$C$68,5,IF(OR(B4533=1,B4533=2,B4533=3,B4533=4,B4533=5),B4533,"")))))))</f>
        <v/>
      </c>
      <c r="E4533" s="11" t="str">
        <f>(IF(C4533=Локализация!$C$70,1,IF(C4533=Локализация!$C$71,2,IF(C4533=Локализация!$C$72,3,IF(C4533=Локализация!$C$73,4,IF(C4533=Локализация!$C$74,5,IF(OR(C4533=1,C4533=2,C4533=3,C4533=4,C4533=5),C4533,"")))))))</f>
        <v/>
      </c>
      <c r="F4533" s="55" t="e">
        <f t="shared" si="84"/>
        <v>#VALUE!</v>
      </c>
    </row>
    <row r="4534" spans="4:6" x14ac:dyDescent="0.3">
      <c r="D4534" s="11" t="str">
        <f>(IF(B4534=Локализация!$C$64,1,IF(B4534=Локализация!$C$65,2,IF(B4534=Локализация!$C$66,3,IF(B4534=Локализация!$C$67,4,IF(B4534=Локализация!$C$68,5,IF(OR(B4534=1,B4534=2,B4534=3,B4534=4,B4534=5),B4534,"")))))))</f>
        <v/>
      </c>
      <c r="E4534" s="11" t="str">
        <f>(IF(C4534=Локализация!$C$70,1,IF(C4534=Локализация!$C$71,2,IF(C4534=Локализация!$C$72,3,IF(C4534=Локализация!$C$73,4,IF(C4534=Локализация!$C$74,5,IF(OR(C4534=1,C4534=2,C4534=3,C4534=4,C4534=5),C4534,"")))))))</f>
        <v/>
      </c>
      <c r="F4534" s="55" t="e">
        <f t="shared" si="84"/>
        <v>#VALUE!</v>
      </c>
    </row>
    <row r="4535" spans="4:6" x14ac:dyDescent="0.3">
      <c r="D4535" s="11" t="str">
        <f>(IF(B4535=Локализация!$C$64,1,IF(B4535=Локализация!$C$65,2,IF(B4535=Локализация!$C$66,3,IF(B4535=Локализация!$C$67,4,IF(B4535=Локализация!$C$68,5,IF(OR(B4535=1,B4535=2,B4535=3,B4535=4,B4535=5),B4535,"")))))))</f>
        <v/>
      </c>
      <c r="E4535" s="11" t="str">
        <f>(IF(C4535=Локализация!$C$70,1,IF(C4535=Локализация!$C$71,2,IF(C4535=Локализация!$C$72,3,IF(C4535=Локализация!$C$73,4,IF(C4535=Локализация!$C$74,5,IF(OR(C4535=1,C4535=2,C4535=3,C4535=4,C4535=5),C4535,"")))))))</f>
        <v/>
      </c>
      <c r="F4535" s="55" t="e">
        <f t="shared" si="84"/>
        <v>#VALUE!</v>
      </c>
    </row>
    <row r="4536" spans="4:6" x14ac:dyDescent="0.3">
      <c r="D4536" s="11" t="str">
        <f>(IF(B4536=Локализация!$C$64,1,IF(B4536=Локализация!$C$65,2,IF(B4536=Локализация!$C$66,3,IF(B4536=Локализация!$C$67,4,IF(B4536=Локализация!$C$68,5,IF(OR(B4536=1,B4536=2,B4536=3,B4536=4,B4536=5),B4536,"")))))))</f>
        <v/>
      </c>
      <c r="E4536" s="11" t="str">
        <f>(IF(C4536=Локализация!$C$70,1,IF(C4536=Локализация!$C$71,2,IF(C4536=Локализация!$C$72,3,IF(C4536=Локализация!$C$73,4,IF(C4536=Локализация!$C$74,5,IF(OR(C4536=1,C4536=2,C4536=3,C4536=4,C4536=5),C4536,"")))))))</f>
        <v/>
      </c>
      <c r="F4536" s="55" t="e">
        <f t="shared" si="84"/>
        <v>#VALUE!</v>
      </c>
    </row>
    <row r="4537" spans="4:6" x14ac:dyDescent="0.3">
      <c r="D4537" s="11" t="str">
        <f>(IF(B4537=Локализация!$C$64,1,IF(B4537=Локализация!$C$65,2,IF(B4537=Локализация!$C$66,3,IF(B4537=Локализация!$C$67,4,IF(B4537=Локализация!$C$68,5,IF(OR(B4537=1,B4537=2,B4537=3,B4537=4,B4537=5),B4537,"")))))))</f>
        <v/>
      </c>
      <c r="E4537" s="11" t="str">
        <f>(IF(C4537=Локализация!$C$70,1,IF(C4537=Локализация!$C$71,2,IF(C4537=Локализация!$C$72,3,IF(C4537=Локализация!$C$73,4,IF(C4537=Локализация!$C$74,5,IF(OR(C4537=1,C4537=2,C4537=3,C4537=4,C4537=5),C4537,"")))))))</f>
        <v/>
      </c>
      <c r="F4537" s="55" t="e">
        <f t="shared" si="84"/>
        <v>#VALUE!</v>
      </c>
    </row>
    <row r="4538" spans="4:6" x14ac:dyDescent="0.3">
      <c r="D4538" s="11" t="str">
        <f>(IF(B4538=Локализация!$C$64,1,IF(B4538=Локализация!$C$65,2,IF(B4538=Локализация!$C$66,3,IF(B4538=Локализация!$C$67,4,IF(B4538=Локализация!$C$68,5,IF(OR(B4538=1,B4538=2,B4538=3,B4538=4,B4538=5),B4538,"")))))))</f>
        <v/>
      </c>
      <c r="E4538" s="11" t="str">
        <f>(IF(C4538=Локализация!$C$70,1,IF(C4538=Локализация!$C$71,2,IF(C4538=Локализация!$C$72,3,IF(C4538=Локализация!$C$73,4,IF(C4538=Локализация!$C$74,5,IF(OR(C4538=1,C4538=2,C4538=3,C4538=4,C4538=5),C4538,"")))))))</f>
        <v/>
      </c>
      <c r="F4538" s="55" t="e">
        <f t="shared" si="84"/>
        <v>#VALUE!</v>
      </c>
    </row>
    <row r="4539" spans="4:6" x14ac:dyDescent="0.3">
      <c r="D4539" s="11" t="str">
        <f>(IF(B4539=Локализация!$C$64,1,IF(B4539=Локализация!$C$65,2,IF(B4539=Локализация!$C$66,3,IF(B4539=Локализация!$C$67,4,IF(B4539=Локализация!$C$68,5,IF(OR(B4539=1,B4539=2,B4539=3,B4539=4,B4539=5),B4539,"")))))))</f>
        <v/>
      </c>
      <c r="E4539" s="11" t="str">
        <f>(IF(C4539=Локализация!$C$70,1,IF(C4539=Локализация!$C$71,2,IF(C4539=Локализация!$C$72,3,IF(C4539=Локализация!$C$73,4,IF(C4539=Локализация!$C$74,5,IF(OR(C4539=1,C4539=2,C4539=3,C4539=4,C4539=5),C4539,"")))))))</f>
        <v/>
      </c>
      <c r="F4539" s="55" t="e">
        <f t="shared" si="84"/>
        <v>#VALUE!</v>
      </c>
    </row>
    <row r="4540" spans="4:6" x14ac:dyDescent="0.3">
      <c r="D4540" s="11" t="str">
        <f>(IF(B4540=Локализация!$C$64,1,IF(B4540=Локализация!$C$65,2,IF(B4540=Локализация!$C$66,3,IF(B4540=Локализация!$C$67,4,IF(B4540=Локализация!$C$68,5,IF(OR(B4540=1,B4540=2,B4540=3,B4540=4,B4540=5),B4540,"")))))))</f>
        <v/>
      </c>
      <c r="E4540" s="11" t="str">
        <f>(IF(C4540=Локализация!$C$70,1,IF(C4540=Локализация!$C$71,2,IF(C4540=Локализация!$C$72,3,IF(C4540=Локализация!$C$73,4,IF(C4540=Локализация!$C$74,5,IF(OR(C4540=1,C4540=2,C4540=3,C4540=4,C4540=5),C4540,"")))))))</f>
        <v/>
      </c>
      <c r="F4540" s="55" t="e">
        <f t="shared" si="84"/>
        <v>#VALUE!</v>
      </c>
    </row>
    <row r="4541" spans="4:6" x14ac:dyDescent="0.3">
      <c r="D4541" s="11" t="str">
        <f>(IF(B4541=Локализация!$C$64,1,IF(B4541=Локализация!$C$65,2,IF(B4541=Локализация!$C$66,3,IF(B4541=Локализация!$C$67,4,IF(B4541=Локализация!$C$68,5,IF(OR(B4541=1,B4541=2,B4541=3,B4541=4,B4541=5),B4541,"")))))))</f>
        <v/>
      </c>
      <c r="E4541" s="11" t="str">
        <f>(IF(C4541=Локализация!$C$70,1,IF(C4541=Локализация!$C$71,2,IF(C4541=Локализация!$C$72,3,IF(C4541=Локализация!$C$73,4,IF(C4541=Локализация!$C$74,5,IF(OR(C4541=1,C4541=2,C4541=3,C4541=4,C4541=5),C4541,"")))))))</f>
        <v/>
      </c>
      <c r="F4541" s="55" t="e">
        <f t="shared" si="84"/>
        <v>#VALUE!</v>
      </c>
    </row>
    <row r="4542" spans="4:6" x14ac:dyDescent="0.3">
      <c r="D4542" s="11" t="str">
        <f>(IF(B4542=Локализация!$C$64,1,IF(B4542=Локализация!$C$65,2,IF(B4542=Локализация!$C$66,3,IF(B4542=Локализация!$C$67,4,IF(B4542=Локализация!$C$68,5,IF(OR(B4542=1,B4542=2,B4542=3,B4542=4,B4542=5),B4542,"")))))))</f>
        <v/>
      </c>
      <c r="E4542" s="11" t="str">
        <f>(IF(C4542=Локализация!$C$70,1,IF(C4542=Локализация!$C$71,2,IF(C4542=Локализация!$C$72,3,IF(C4542=Локализация!$C$73,4,IF(C4542=Локализация!$C$74,5,IF(OR(C4542=1,C4542=2,C4542=3,C4542=4,C4542=5),C4542,"")))))))</f>
        <v/>
      </c>
      <c r="F4542" s="55" t="e">
        <f t="shared" si="84"/>
        <v>#VALUE!</v>
      </c>
    </row>
    <row r="4543" spans="4:6" x14ac:dyDescent="0.3">
      <c r="D4543" s="11" t="str">
        <f>(IF(B4543=Локализация!$C$64,1,IF(B4543=Локализация!$C$65,2,IF(B4543=Локализация!$C$66,3,IF(B4543=Локализация!$C$67,4,IF(B4543=Локализация!$C$68,5,IF(OR(B4543=1,B4543=2,B4543=3,B4543=4,B4543=5),B4543,"")))))))</f>
        <v/>
      </c>
      <c r="E4543" s="11" t="str">
        <f>(IF(C4543=Локализация!$C$70,1,IF(C4543=Локализация!$C$71,2,IF(C4543=Локализация!$C$72,3,IF(C4543=Локализация!$C$73,4,IF(C4543=Локализация!$C$74,5,IF(OR(C4543=1,C4543=2,C4543=3,C4543=4,C4543=5),C4543,"")))))))</f>
        <v/>
      </c>
      <c r="F4543" s="55" t="e">
        <f t="shared" si="84"/>
        <v>#VALUE!</v>
      </c>
    </row>
    <row r="4544" spans="4:6" x14ac:dyDescent="0.3">
      <c r="D4544" s="11" t="str">
        <f>(IF(B4544=Локализация!$C$64,1,IF(B4544=Локализация!$C$65,2,IF(B4544=Локализация!$C$66,3,IF(B4544=Локализация!$C$67,4,IF(B4544=Локализация!$C$68,5,IF(OR(B4544=1,B4544=2,B4544=3,B4544=4,B4544=5),B4544,"")))))))</f>
        <v/>
      </c>
      <c r="E4544" s="11" t="str">
        <f>(IF(C4544=Локализация!$C$70,1,IF(C4544=Локализация!$C$71,2,IF(C4544=Локализация!$C$72,3,IF(C4544=Локализация!$C$73,4,IF(C4544=Локализация!$C$74,5,IF(OR(C4544=1,C4544=2,C4544=3,C4544=4,C4544=5),C4544,"")))))))</f>
        <v/>
      </c>
      <c r="F4544" s="55" t="e">
        <f t="shared" si="84"/>
        <v>#VALUE!</v>
      </c>
    </row>
    <row r="4545" spans="4:6" x14ac:dyDescent="0.3">
      <c r="D4545" s="11" t="str">
        <f>(IF(B4545=Локализация!$C$64,1,IF(B4545=Локализация!$C$65,2,IF(B4545=Локализация!$C$66,3,IF(B4545=Локализация!$C$67,4,IF(B4545=Локализация!$C$68,5,IF(OR(B4545=1,B4545=2,B4545=3,B4545=4,B4545=5),B4545,"")))))))</f>
        <v/>
      </c>
      <c r="E4545" s="11" t="str">
        <f>(IF(C4545=Локализация!$C$70,1,IF(C4545=Локализация!$C$71,2,IF(C4545=Локализация!$C$72,3,IF(C4545=Локализация!$C$73,4,IF(C4545=Локализация!$C$74,5,IF(OR(C4545=1,C4545=2,C4545=3,C4545=4,C4545=5),C4545,"")))))))</f>
        <v/>
      </c>
      <c r="F4545" s="55" t="e">
        <f t="shared" si="84"/>
        <v>#VALUE!</v>
      </c>
    </row>
    <row r="4546" spans="4:6" x14ac:dyDescent="0.3">
      <c r="D4546" s="11" t="str">
        <f>(IF(B4546=Локализация!$C$64,1,IF(B4546=Локализация!$C$65,2,IF(B4546=Локализация!$C$66,3,IF(B4546=Локализация!$C$67,4,IF(B4546=Локализация!$C$68,5,IF(OR(B4546=1,B4546=2,B4546=3,B4546=4,B4546=5),B4546,"")))))))</f>
        <v/>
      </c>
      <c r="E4546" s="11" t="str">
        <f>(IF(C4546=Локализация!$C$70,1,IF(C4546=Локализация!$C$71,2,IF(C4546=Локализация!$C$72,3,IF(C4546=Локализация!$C$73,4,IF(C4546=Локализация!$C$74,5,IF(OR(C4546=1,C4546=2,C4546=3,C4546=4,C4546=5),C4546,"")))))))</f>
        <v/>
      </c>
      <c r="F4546" s="55" t="e">
        <f t="shared" si="84"/>
        <v>#VALUE!</v>
      </c>
    </row>
    <row r="4547" spans="4:6" x14ac:dyDescent="0.3">
      <c r="D4547" s="11" t="str">
        <f>(IF(B4547=Локализация!$C$64,1,IF(B4547=Локализация!$C$65,2,IF(B4547=Локализация!$C$66,3,IF(B4547=Локализация!$C$67,4,IF(B4547=Локализация!$C$68,5,IF(OR(B4547=1,B4547=2,B4547=3,B4547=4,B4547=5),B4547,"")))))))</f>
        <v/>
      </c>
      <c r="E4547" s="11" t="str">
        <f>(IF(C4547=Локализация!$C$70,1,IF(C4547=Локализация!$C$71,2,IF(C4547=Локализация!$C$72,3,IF(C4547=Локализация!$C$73,4,IF(C4547=Локализация!$C$74,5,IF(OR(C4547=1,C4547=2,C4547=3,C4547=4,C4547=5),C4547,"")))))))</f>
        <v/>
      </c>
      <c r="F4547" s="55" t="e">
        <f t="shared" si="84"/>
        <v>#VALUE!</v>
      </c>
    </row>
    <row r="4548" spans="4:6" x14ac:dyDescent="0.3">
      <c r="D4548" s="11" t="str">
        <f>(IF(B4548=Локализация!$C$64,1,IF(B4548=Локализация!$C$65,2,IF(B4548=Локализация!$C$66,3,IF(B4548=Локализация!$C$67,4,IF(B4548=Локализация!$C$68,5,IF(OR(B4548=1,B4548=2,B4548=3,B4548=4,B4548=5),B4548,"")))))))</f>
        <v/>
      </c>
      <c r="E4548" s="11" t="str">
        <f>(IF(C4548=Локализация!$C$70,1,IF(C4548=Локализация!$C$71,2,IF(C4548=Локализация!$C$72,3,IF(C4548=Локализация!$C$73,4,IF(C4548=Локализация!$C$74,5,IF(OR(C4548=1,C4548=2,C4548=3,C4548=4,C4548=5),C4548,"")))))))</f>
        <v/>
      </c>
      <c r="F4548" s="55" t="e">
        <f t="shared" si="84"/>
        <v>#VALUE!</v>
      </c>
    </row>
    <row r="4549" spans="4:6" x14ac:dyDescent="0.3">
      <c r="D4549" s="11" t="str">
        <f>(IF(B4549=Локализация!$C$64,1,IF(B4549=Локализация!$C$65,2,IF(B4549=Локализация!$C$66,3,IF(B4549=Локализация!$C$67,4,IF(B4549=Локализация!$C$68,5,IF(OR(B4549=1,B4549=2,B4549=3,B4549=4,B4549=5),B4549,"")))))))</f>
        <v/>
      </c>
      <c r="E4549" s="11" t="str">
        <f>(IF(C4549=Локализация!$C$70,1,IF(C4549=Локализация!$C$71,2,IF(C4549=Локализация!$C$72,3,IF(C4549=Локализация!$C$73,4,IF(C4549=Локализация!$C$74,5,IF(OR(C4549=1,C4549=2,C4549=3,C4549=4,C4549=5),C4549,"")))))))</f>
        <v/>
      </c>
      <c r="F4549" s="55" t="e">
        <f t="shared" si="84"/>
        <v>#VALUE!</v>
      </c>
    </row>
    <row r="4550" spans="4:6" x14ac:dyDescent="0.3">
      <c r="D4550" s="11" t="str">
        <f>(IF(B4550=Локализация!$C$64,1,IF(B4550=Локализация!$C$65,2,IF(B4550=Локализация!$C$66,3,IF(B4550=Локализация!$C$67,4,IF(B4550=Локализация!$C$68,5,IF(OR(B4550=1,B4550=2,B4550=3,B4550=4,B4550=5),B4550,"")))))))</f>
        <v/>
      </c>
      <c r="E4550" s="11" t="str">
        <f>(IF(C4550=Локализация!$C$70,1,IF(C4550=Локализация!$C$71,2,IF(C4550=Локализация!$C$72,3,IF(C4550=Локализация!$C$73,4,IF(C4550=Локализация!$C$74,5,IF(OR(C4550=1,C4550=2,C4550=3,C4550=4,C4550=5),C4550,"")))))))</f>
        <v/>
      </c>
      <c r="F4550" s="55" t="e">
        <f t="shared" si="84"/>
        <v>#VALUE!</v>
      </c>
    </row>
    <row r="4551" spans="4:6" x14ac:dyDescent="0.3">
      <c r="D4551" s="11" t="str">
        <f>(IF(B4551=Локализация!$C$64,1,IF(B4551=Локализация!$C$65,2,IF(B4551=Локализация!$C$66,3,IF(B4551=Локализация!$C$67,4,IF(B4551=Локализация!$C$68,5,IF(OR(B4551=1,B4551=2,B4551=3,B4551=4,B4551=5),B4551,"")))))))</f>
        <v/>
      </c>
      <c r="E4551" s="11" t="str">
        <f>(IF(C4551=Локализация!$C$70,1,IF(C4551=Локализация!$C$71,2,IF(C4551=Локализация!$C$72,3,IF(C4551=Локализация!$C$73,4,IF(C4551=Локализация!$C$74,5,IF(OR(C4551=1,C4551=2,C4551=3,C4551=4,C4551=5),C4551,"")))))))</f>
        <v/>
      </c>
      <c r="F4551" s="55" t="e">
        <f t="shared" si="84"/>
        <v>#VALUE!</v>
      </c>
    </row>
    <row r="4552" spans="4:6" x14ac:dyDescent="0.3">
      <c r="D4552" s="11" t="str">
        <f>(IF(B4552=Локализация!$C$64,1,IF(B4552=Локализация!$C$65,2,IF(B4552=Локализация!$C$66,3,IF(B4552=Локализация!$C$67,4,IF(B4552=Локализация!$C$68,5,IF(OR(B4552=1,B4552=2,B4552=3,B4552=4,B4552=5),B4552,"")))))))</f>
        <v/>
      </c>
      <c r="E4552" s="11" t="str">
        <f>(IF(C4552=Локализация!$C$70,1,IF(C4552=Локализация!$C$71,2,IF(C4552=Локализация!$C$72,3,IF(C4552=Локализация!$C$73,4,IF(C4552=Локализация!$C$74,5,IF(OR(C4552=1,C4552=2,C4552=3,C4552=4,C4552=5),C4552,"")))))))</f>
        <v/>
      </c>
      <c r="F4552" s="55" t="e">
        <f t="shared" si="84"/>
        <v>#VALUE!</v>
      </c>
    </row>
    <row r="4553" spans="4:6" x14ac:dyDescent="0.3">
      <c r="D4553" s="11" t="str">
        <f>(IF(B4553=Локализация!$C$64,1,IF(B4553=Локализация!$C$65,2,IF(B4553=Локализация!$C$66,3,IF(B4553=Локализация!$C$67,4,IF(B4553=Локализация!$C$68,5,IF(OR(B4553=1,B4553=2,B4553=3,B4553=4,B4553=5),B4553,"")))))))</f>
        <v/>
      </c>
      <c r="E4553" s="11" t="str">
        <f>(IF(C4553=Локализация!$C$70,1,IF(C4553=Локализация!$C$71,2,IF(C4553=Локализация!$C$72,3,IF(C4553=Локализация!$C$73,4,IF(C4553=Локализация!$C$74,5,IF(OR(C4553=1,C4553=2,C4553=3,C4553=4,C4553=5),C4553,"")))))))</f>
        <v/>
      </c>
      <c r="F4553" s="55" t="e">
        <f t="shared" si="84"/>
        <v>#VALUE!</v>
      </c>
    </row>
    <row r="4554" spans="4:6" x14ac:dyDescent="0.3">
      <c r="D4554" s="11" t="str">
        <f>(IF(B4554=Локализация!$C$64,1,IF(B4554=Локализация!$C$65,2,IF(B4554=Локализация!$C$66,3,IF(B4554=Локализация!$C$67,4,IF(B4554=Локализация!$C$68,5,IF(OR(B4554=1,B4554=2,B4554=3,B4554=4,B4554=5),B4554,"")))))))</f>
        <v/>
      </c>
      <c r="E4554" s="11" t="str">
        <f>(IF(C4554=Локализация!$C$70,1,IF(C4554=Локализация!$C$71,2,IF(C4554=Локализация!$C$72,3,IF(C4554=Локализация!$C$73,4,IF(C4554=Локализация!$C$74,5,IF(OR(C4554=1,C4554=2,C4554=3,C4554=4,C4554=5),C4554,"")))))))</f>
        <v/>
      </c>
      <c r="F4554" s="55" t="e">
        <f t="shared" si="84"/>
        <v>#VALUE!</v>
      </c>
    </row>
    <row r="4555" spans="4:6" x14ac:dyDescent="0.3">
      <c r="D4555" s="11" t="str">
        <f>(IF(B4555=Локализация!$C$64,1,IF(B4555=Локализация!$C$65,2,IF(B4555=Локализация!$C$66,3,IF(B4555=Локализация!$C$67,4,IF(B4555=Локализация!$C$68,5,IF(OR(B4555=1,B4555=2,B4555=3,B4555=4,B4555=5),B4555,"")))))))</f>
        <v/>
      </c>
      <c r="E4555" s="11" t="str">
        <f>(IF(C4555=Локализация!$C$70,1,IF(C4555=Локализация!$C$71,2,IF(C4555=Локализация!$C$72,3,IF(C4555=Локализация!$C$73,4,IF(C4555=Локализация!$C$74,5,IF(OR(C4555=1,C4555=2,C4555=3,C4555=4,C4555=5),C4555,"")))))))</f>
        <v/>
      </c>
      <c r="F4555" s="55" t="e">
        <f t="shared" si="84"/>
        <v>#VALUE!</v>
      </c>
    </row>
    <row r="4556" spans="4:6" x14ac:dyDescent="0.3">
      <c r="D4556" s="11" t="str">
        <f>(IF(B4556=Локализация!$C$64,1,IF(B4556=Локализация!$C$65,2,IF(B4556=Локализация!$C$66,3,IF(B4556=Локализация!$C$67,4,IF(B4556=Локализация!$C$68,5,IF(OR(B4556=1,B4556=2,B4556=3,B4556=4,B4556=5),B4556,"")))))))</f>
        <v/>
      </c>
      <c r="E4556" s="11" t="str">
        <f>(IF(C4556=Локализация!$C$70,1,IF(C4556=Локализация!$C$71,2,IF(C4556=Локализация!$C$72,3,IF(C4556=Локализация!$C$73,4,IF(C4556=Локализация!$C$74,5,IF(OR(C4556=1,C4556=2,C4556=3,C4556=4,C4556=5),C4556,"")))))))</f>
        <v/>
      </c>
      <c r="F4556" s="55" t="e">
        <f t="shared" si="84"/>
        <v>#VALUE!</v>
      </c>
    </row>
    <row r="4557" spans="4:6" x14ac:dyDescent="0.3">
      <c r="D4557" s="11" t="str">
        <f>(IF(B4557=Локализация!$C$64,1,IF(B4557=Локализация!$C$65,2,IF(B4557=Локализация!$C$66,3,IF(B4557=Локализация!$C$67,4,IF(B4557=Локализация!$C$68,5,IF(OR(B4557=1,B4557=2,B4557=3,B4557=4,B4557=5),B4557,"")))))))</f>
        <v/>
      </c>
      <c r="E4557" s="11" t="str">
        <f>(IF(C4557=Локализация!$C$70,1,IF(C4557=Локализация!$C$71,2,IF(C4557=Локализация!$C$72,3,IF(C4557=Локализация!$C$73,4,IF(C4557=Локализация!$C$74,5,IF(OR(C4557=1,C4557=2,C4557=3,C4557=4,C4557=5),C4557,"")))))))</f>
        <v/>
      </c>
      <c r="F4557" s="55" t="e">
        <f t="shared" si="84"/>
        <v>#VALUE!</v>
      </c>
    </row>
    <row r="4558" spans="4:6" x14ac:dyDescent="0.3">
      <c r="D4558" s="11" t="str">
        <f>(IF(B4558=Локализация!$C$64,1,IF(B4558=Локализация!$C$65,2,IF(B4558=Локализация!$C$66,3,IF(B4558=Локализация!$C$67,4,IF(B4558=Локализация!$C$68,5,IF(OR(B4558=1,B4558=2,B4558=3,B4558=4,B4558=5),B4558,"")))))))</f>
        <v/>
      </c>
      <c r="E4558" s="11" t="str">
        <f>(IF(C4558=Локализация!$C$70,1,IF(C4558=Локализация!$C$71,2,IF(C4558=Локализация!$C$72,3,IF(C4558=Локализация!$C$73,4,IF(C4558=Локализация!$C$74,5,IF(OR(C4558=1,C4558=2,C4558=3,C4558=4,C4558=5),C4558,"")))))))</f>
        <v/>
      </c>
      <c r="F4558" s="55" t="e">
        <f t="shared" si="84"/>
        <v>#VALUE!</v>
      </c>
    </row>
    <row r="4559" spans="4:6" x14ac:dyDescent="0.3">
      <c r="D4559" s="11" t="str">
        <f>(IF(B4559=Локализация!$C$64,1,IF(B4559=Локализация!$C$65,2,IF(B4559=Локализация!$C$66,3,IF(B4559=Локализация!$C$67,4,IF(B4559=Локализация!$C$68,5,IF(OR(B4559=1,B4559=2,B4559=3,B4559=4,B4559=5),B4559,"")))))))</f>
        <v/>
      </c>
      <c r="E4559" s="11" t="str">
        <f>(IF(C4559=Локализация!$C$70,1,IF(C4559=Локализация!$C$71,2,IF(C4559=Локализация!$C$72,3,IF(C4559=Локализация!$C$73,4,IF(C4559=Локализация!$C$74,5,IF(OR(C4559=1,C4559=2,C4559=3,C4559=4,C4559=5),C4559,"")))))))</f>
        <v/>
      </c>
      <c r="F4559" s="55" t="e">
        <f t="shared" si="84"/>
        <v>#VALUE!</v>
      </c>
    </row>
    <row r="4560" spans="4:6" x14ac:dyDescent="0.3">
      <c r="D4560" s="11" t="str">
        <f>(IF(B4560=Локализация!$C$64,1,IF(B4560=Локализация!$C$65,2,IF(B4560=Локализация!$C$66,3,IF(B4560=Локализация!$C$67,4,IF(B4560=Локализация!$C$68,5,IF(OR(B4560=1,B4560=2,B4560=3,B4560=4,B4560=5),B4560,"")))))))</f>
        <v/>
      </c>
      <c r="E4560" s="11" t="str">
        <f>(IF(C4560=Локализация!$C$70,1,IF(C4560=Локализация!$C$71,2,IF(C4560=Локализация!$C$72,3,IF(C4560=Локализация!$C$73,4,IF(C4560=Локализация!$C$74,5,IF(OR(C4560=1,C4560=2,C4560=3,C4560=4,C4560=5),C4560,"")))))))</f>
        <v/>
      </c>
      <c r="F4560" s="55" t="e">
        <f t="shared" si="84"/>
        <v>#VALUE!</v>
      </c>
    </row>
    <row r="4561" spans="4:6" x14ac:dyDescent="0.3">
      <c r="D4561" s="11" t="str">
        <f>(IF(B4561=Локализация!$C$64,1,IF(B4561=Локализация!$C$65,2,IF(B4561=Локализация!$C$66,3,IF(B4561=Локализация!$C$67,4,IF(B4561=Локализация!$C$68,5,IF(OR(B4561=1,B4561=2,B4561=3,B4561=4,B4561=5),B4561,"")))))))</f>
        <v/>
      </c>
      <c r="E4561" s="11" t="str">
        <f>(IF(C4561=Локализация!$C$70,1,IF(C4561=Локализация!$C$71,2,IF(C4561=Локализация!$C$72,3,IF(C4561=Локализация!$C$73,4,IF(C4561=Локализация!$C$74,5,IF(OR(C4561=1,C4561=2,C4561=3,C4561=4,C4561=5),C4561,"")))))))</f>
        <v/>
      </c>
      <c r="F4561" s="55" t="e">
        <f t="shared" si="84"/>
        <v>#VALUE!</v>
      </c>
    </row>
    <row r="4562" spans="4:6" x14ac:dyDescent="0.3">
      <c r="D4562" s="11" t="str">
        <f>(IF(B4562=Локализация!$C$64,1,IF(B4562=Локализация!$C$65,2,IF(B4562=Локализация!$C$66,3,IF(B4562=Локализация!$C$67,4,IF(B4562=Локализация!$C$68,5,IF(OR(B4562=1,B4562=2,B4562=3,B4562=4,B4562=5),B4562,"")))))))</f>
        <v/>
      </c>
      <c r="E4562" s="11" t="str">
        <f>(IF(C4562=Локализация!$C$70,1,IF(C4562=Локализация!$C$71,2,IF(C4562=Локализация!$C$72,3,IF(C4562=Локализация!$C$73,4,IF(C4562=Локализация!$C$74,5,IF(OR(C4562=1,C4562=2,C4562=3,C4562=4,C4562=5),C4562,"")))))))</f>
        <v/>
      </c>
      <c r="F4562" s="55" t="e">
        <f t="shared" si="84"/>
        <v>#VALUE!</v>
      </c>
    </row>
    <row r="4563" spans="4:6" x14ac:dyDescent="0.3">
      <c r="D4563" s="11" t="str">
        <f>(IF(B4563=Локализация!$C$64,1,IF(B4563=Локализация!$C$65,2,IF(B4563=Локализация!$C$66,3,IF(B4563=Локализация!$C$67,4,IF(B4563=Локализация!$C$68,5,IF(OR(B4563=1,B4563=2,B4563=3,B4563=4,B4563=5),B4563,"")))))))</f>
        <v/>
      </c>
      <c r="E4563" s="11" t="str">
        <f>(IF(C4563=Локализация!$C$70,1,IF(C4563=Локализация!$C$71,2,IF(C4563=Локализация!$C$72,3,IF(C4563=Локализация!$C$73,4,IF(C4563=Локализация!$C$74,5,IF(OR(C4563=1,C4563=2,C4563=3,C4563=4,C4563=5),C4563,"")))))))</f>
        <v/>
      </c>
      <c r="F4563" s="55" t="e">
        <f t="shared" si="84"/>
        <v>#VALUE!</v>
      </c>
    </row>
    <row r="4564" spans="4:6" x14ac:dyDescent="0.3">
      <c r="D4564" s="11" t="str">
        <f>(IF(B4564=Локализация!$C$64,1,IF(B4564=Локализация!$C$65,2,IF(B4564=Локализация!$C$66,3,IF(B4564=Локализация!$C$67,4,IF(B4564=Локализация!$C$68,5,IF(OR(B4564=1,B4564=2,B4564=3,B4564=4,B4564=5),B4564,"")))))))</f>
        <v/>
      </c>
      <c r="E4564" s="11" t="str">
        <f>(IF(C4564=Локализация!$C$70,1,IF(C4564=Локализация!$C$71,2,IF(C4564=Локализация!$C$72,3,IF(C4564=Локализация!$C$73,4,IF(C4564=Локализация!$C$74,5,IF(OR(C4564=1,C4564=2,C4564=3,C4564=4,C4564=5),C4564,"")))))))</f>
        <v/>
      </c>
      <c r="F4564" s="55" t="e">
        <f t="shared" si="84"/>
        <v>#VALUE!</v>
      </c>
    </row>
    <row r="4565" spans="4:6" x14ac:dyDescent="0.3">
      <c r="D4565" s="11" t="str">
        <f>(IF(B4565=Локализация!$C$64,1,IF(B4565=Локализация!$C$65,2,IF(B4565=Локализация!$C$66,3,IF(B4565=Локализация!$C$67,4,IF(B4565=Локализация!$C$68,5,IF(OR(B4565=1,B4565=2,B4565=3,B4565=4,B4565=5),B4565,"")))))))</f>
        <v/>
      </c>
      <c r="E4565" s="11" t="str">
        <f>(IF(C4565=Локализация!$C$70,1,IF(C4565=Локализация!$C$71,2,IF(C4565=Локализация!$C$72,3,IF(C4565=Локализация!$C$73,4,IF(C4565=Локализация!$C$74,5,IF(OR(C4565=1,C4565=2,C4565=3,C4565=4,C4565=5),C4565,"")))))))</f>
        <v/>
      </c>
      <c r="F4565" s="55" t="e">
        <f t="shared" si="84"/>
        <v>#VALUE!</v>
      </c>
    </row>
    <row r="4566" spans="4:6" x14ac:dyDescent="0.3">
      <c r="D4566" s="11" t="str">
        <f>(IF(B4566=Локализация!$C$64,1,IF(B4566=Локализация!$C$65,2,IF(B4566=Локализация!$C$66,3,IF(B4566=Локализация!$C$67,4,IF(B4566=Локализация!$C$68,5,IF(OR(B4566=1,B4566=2,B4566=3,B4566=4,B4566=5),B4566,"")))))))</f>
        <v/>
      </c>
      <c r="E4566" s="11" t="str">
        <f>(IF(C4566=Локализация!$C$70,1,IF(C4566=Локализация!$C$71,2,IF(C4566=Локализация!$C$72,3,IF(C4566=Локализация!$C$73,4,IF(C4566=Локализация!$C$74,5,IF(OR(C4566=1,C4566=2,C4566=3,C4566=4,C4566=5),C4566,"")))))))</f>
        <v/>
      </c>
      <c r="F4566" s="55" t="e">
        <f t="shared" si="84"/>
        <v>#VALUE!</v>
      </c>
    </row>
    <row r="4567" spans="4:6" x14ac:dyDescent="0.3">
      <c r="D4567" s="11" t="str">
        <f>(IF(B4567=Локализация!$C$64,1,IF(B4567=Локализация!$C$65,2,IF(B4567=Локализация!$C$66,3,IF(B4567=Локализация!$C$67,4,IF(B4567=Локализация!$C$68,5,IF(OR(B4567=1,B4567=2,B4567=3,B4567=4,B4567=5),B4567,"")))))))</f>
        <v/>
      </c>
      <c r="E4567" s="11" t="str">
        <f>(IF(C4567=Локализация!$C$70,1,IF(C4567=Локализация!$C$71,2,IF(C4567=Локализация!$C$72,3,IF(C4567=Локализация!$C$73,4,IF(C4567=Локализация!$C$74,5,IF(OR(C4567=1,C4567=2,C4567=3,C4567=4,C4567=5),C4567,"")))))))</f>
        <v/>
      </c>
      <c r="F4567" s="55" t="e">
        <f t="shared" si="84"/>
        <v>#VALUE!</v>
      </c>
    </row>
    <row r="4568" spans="4:6" x14ac:dyDescent="0.3">
      <c r="D4568" s="11" t="str">
        <f>(IF(B4568=Локализация!$C$64,1,IF(B4568=Локализация!$C$65,2,IF(B4568=Локализация!$C$66,3,IF(B4568=Локализация!$C$67,4,IF(B4568=Локализация!$C$68,5,IF(OR(B4568=1,B4568=2,B4568=3,B4568=4,B4568=5),B4568,"")))))))</f>
        <v/>
      </c>
      <c r="E4568" s="11" t="str">
        <f>(IF(C4568=Локализация!$C$70,1,IF(C4568=Локализация!$C$71,2,IF(C4568=Локализация!$C$72,3,IF(C4568=Локализация!$C$73,4,IF(C4568=Локализация!$C$74,5,IF(OR(C4568=1,C4568=2,C4568=3,C4568=4,C4568=5),C4568,"")))))))</f>
        <v/>
      </c>
      <c r="F4568" s="55" t="e">
        <f t="shared" si="84"/>
        <v>#VALUE!</v>
      </c>
    </row>
    <row r="4569" spans="4:6" x14ac:dyDescent="0.3">
      <c r="D4569" s="11" t="str">
        <f>(IF(B4569=Локализация!$C$64,1,IF(B4569=Локализация!$C$65,2,IF(B4569=Локализация!$C$66,3,IF(B4569=Локализация!$C$67,4,IF(B4569=Локализация!$C$68,5,IF(OR(B4569=1,B4569=2,B4569=3,B4569=4,B4569=5),B4569,"")))))))</f>
        <v/>
      </c>
      <c r="E4569" s="11" t="str">
        <f>(IF(C4569=Локализация!$C$70,1,IF(C4569=Локализация!$C$71,2,IF(C4569=Локализация!$C$72,3,IF(C4569=Локализация!$C$73,4,IF(C4569=Локализация!$C$74,5,IF(OR(C4569=1,C4569=2,C4569=3,C4569=4,C4569=5),C4569,"")))))))</f>
        <v/>
      </c>
      <c r="F4569" s="55" t="e">
        <f t="shared" si="84"/>
        <v>#VALUE!</v>
      </c>
    </row>
    <row r="4570" spans="4:6" x14ac:dyDescent="0.3">
      <c r="D4570" s="11" t="str">
        <f>(IF(B4570=Локализация!$C$64,1,IF(B4570=Локализация!$C$65,2,IF(B4570=Локализация!$C$66,3,IF(B4570=Локализация!$C$67,4,IF(B4570=Локализация!$C$68,5,IF(OR(B4570=1,B4570=2,B4570=3,B4570=4,B4570=5),B4570,"")))))))</f>
        <v/>
      </c>
      <c r="E4570" s="11" t="str">
        <f>(IF(C4570=Локализация!$C$70,1,IF(C4570=Локализация!$C$71,2,IF(C4570=Локализация!$C$72,3,IF(C4570=Локализация!$C$73,4,IF(C4570=Локализация!$C$74,5,IF(OR(C4570=1,C4570=2,C4570=3,C4570=4,C4570=5),C4570,"")))))))</f>
        <v/>
      </c>
      <c r="F4570" s="55" t="e">
        <f t="shared" si="84"/>
        <v>#VALUE!</v>
      </c>
    </row>
    <row r="4571" spans="4:6" x14ac:dyDescent="0.3">
      <c r="D4571" s="11" t="str">
        <f>(IF(B4571=Локализация!$C$64,1,IF(B4571=Локализация!$C$65,2,IF(B4571=Локализация!$C$66,3,IF(B4571=Локализация!$C$67,4,IF(B4571=Локализация!$C$68,5,IF(OR(B4571=1,B4571=2,B4571=3,B4571=4,B4571=5),B4571,"")))))))</f>
        <v/>
      </c>
      <c r="E4571" s="11" t="str">
        <f>(IF(C4571=Локализация!$C$70,1,IF(C4571=Локализация!$C$71,2,IF(C4571=Локализация!$C$72,3,IF(C4571=Локализация!$C$73,4,IF(C4571=Локализация!$C$74,5,IF(OR(C4571=1,C4571=2,C4571=3,C4571=4,C4571=5),C4571,"")))))))</f>
        <v/>
      </c>
      <c r="F4571" s="55" t="e">
        <f t="shared" si="84"/>
        <v>#VALUE!</v>
      </c>
    </row>
    <row r="4572" spans="4:6" x14ac:dyDescent="0.3">
      <c r="D4572" s="11" t="str">
        <f>(IF(B4572=Локализация!$C$64,1,IF(B4572=Локализация!$C$65,2,IF(B4572=Локализация!$C$66,3,IF(B4572=Локализация!$C$67,4,IF(B4572=Локализация!$C$68,5,IF(OR(B4572=1,B4572=2,B4572=3,B4572=4,B4572=5),B4572,"")))))))</f>
        <v/>
      </c>
      <c r="E4572" s="11" t="str">
        <f>(IF(C4572=Локализация!$C$70,1,IF(C4572=Локализация!$C$71,2,IF(C4572=Локализация!$C$72,3,IF(C4572=Локализация!$C$73,4,IF(C4572=Локализация!$C$74,5,IF(OR(C4572=1,C4572=2,C4572=3,C4572=4,C4572=5),C4572,"")))))))</f>
        <v/>
      </c>
      <c r="F4572" s="55" t="e">
        <f t="shared" si="84"/>
        <v>#VALUE!</v>
      </c>
    </row>
    <row r="4573" spans="4:6" x14ac:dyDescent="0.3">
      <c r="D4573" s="11" t="str">
        <f>(IF(B4573=Локализация!$C$64,1,IF(B4573=Локализация!$C$65,2,IF(B4573=Локализация!$C$66,3,IF(B4573=Локализация!$C$67,4,IF(B4573=Локализация!$C$68,5,IF(OR(B4573=1,B4573=2,B4573=3,B4573=4,B4573=5),B4573,"")))))))</f>
        <v/>
      </c>
      <c r="E4573" s="11" t="str">
        <f>(IF(C4573=Локализация!$C$70,1,IF(C4573=Локализация!$C$71,2,IF(C4573=Локализация!$C$72,3,IF(C4573=Локализация!$C$73,4,IF(C4573=Локализация!$C$74,5,IF(OR(C4573=1,C4573=2,C4573=3,C4573=4,C4573=5),C4573,"")))))))</f>
        <v/>
      </c>
      <c r="F4573" s="55" t="e">
        <f t="shared" si="84"/>
        <v>#VALUE!</v>
      </c>
    </row>
    <row r="4574" spans="4:6" x14ac:dyDescent="0.3">
      <c r="D4574" s="11" t="str">
        <f>(IF(B4574=Локализация!$C$64,1,IF(B4574=Локализация!$C$65,2,IF(B4574=Локализация!$C$66,3,IF(B4574=Локализация!$C$67,4,IF(B4574=Локализация!$C$68,5,IF(OR(B4574=1,B4574=2,B4574=3,B4574=4,B4574=5),B4574,"")))))))</f>
        <v/>
      </c>
      <c r="E4574" s="11" t="str">
        <f>(IF(C4574=Локализация!$C$70,1,IF(C4574=Локализация!$C$71,2,IF(C4574=Локализация!$C$72,3,IF(C4574=Локализация!$C$73,4,IF(C4574=Локализация!$C$74,5,IF(OR(C4574=1,C4574=2,C4574=3,C4574=4,C4574=5),C4574,"")))))))</f>
        <v/>
      </c>
      <c r="F4574" s="55" t="e">
        <f t="shared" si="84"/>
        <v>#VALUE!</v>
      </c>
    </row>
    <row r="4575" spans="4:6" x14ac:dyDescent="0.3">
      <c r="D4575" s="11" t="str">
        <f>(IF(B4575=Локализация!$C$64,1,IF(B4575=Локализация!$C$65,2,IF(B4575=Локализация!$C$66,3,IF(B4575=Локализация!$C$67,4,IF(B4575=Локализация!$C$68,5,IF(OR(B4575=1,B4575=2,B4575=3,B4575=4,B4575=5),B4575,"")))))))</f>
        <v/>
      </c>
      <c r="E4575" s="11" t="str">
        <f>(IF(C4575=Локализация!$C$70,1,IF(C4575=Локализация!$C$71,2,IF(C4575=Локализация!$C$72,3,IF(C4575=Локализация!$C$73,4,IF(C4575=Локализация!$C$74,5,IF(OR(C4575=1,C4575=2,C4575=3,C4575=4,C4575=5),C4575,"")))))))</f>
        <v/>
      </c>
      <c r="F4575" s="55" t="e">
        <f t="shared" si="84"/>
        <v>#VALUE!</v>
      </c>
    </row>
    <row r="4576" spans="4:6" x14ac:dyDescent="0.3">
      <c r="D4576" s="11" t="str">
        <f>(IF(B4576=Локализация!$C$64,1,IF(B4576=Локализация!$C$65,2,IF(B4576=Локализация!$C$66,3,IF(B4576=Локализация!$C$67,4,IF(B4576=Локализация!$C$68,5,IF(OR(B4576=1,B4576=2,B4576=3,B4576=4,B4576=5),B4576,"")))))))</f>
        <v/>
      </c>
      <c r="E4576" s="11" t="str">
        <f>(IF(C4576=Локализация!$C$70,1,IF(C4576=Локализация!$C$71,2,IF(C4576=Локализация!$C$72,3,IF(C4576=Локализация!$C$73,4,IF(C4576=Локализация!$C$74,5,IF(OR(C4576=1,C4576=2,C4576=3,C4576=4,C4576=5),C4576,"")))))))</f>
        <v/>
      </c>
      <c r="F4576" s="55" t="e">
        <f t="shared" si="84"/>
        <v>#VALUE!</v>
      </c>
    </row>
    <row r="4577" spans="4:6" x14ac:dyDescent="0.3">
      <c r="D4577" s="11" t="str">
        <f>(IF(B4577=Локализация!$C$64,1,IF(B4577=Локализация!$C$65,2,IF(B4577=Локализация!$C$66,3,IF(B4577=Локализация!$C$67,4,IF(B4577=Локализация!$C$68,5,IF(OR(B4577=1,B4577=2,B4577=3,B4577=4,B4577=5),B4577,"")))))))</f>
        <v/>
      </c>
      <c r="E4577" s="11" t="str">
        <f>(IF(C4577=Локализация!$C$70,1,IF(C4577=Локализация!$C$71,2,IF(C4577=Локализация!$C$72,3,IF(C4577=Локализация!$C$73,4,IF(C4577=Локализация!$C$74,5,IF(OR(C4577=1,C4577=2,C4577=3,C4577=4,C4577=5),C4577,"")))))))</f>
        <v/>
      </c>
      <c r="F4577" s="55" t="e">
        <f t="shared" si="84"/>
        <v>#VALUE!</v>
      </c>
    </row>
    <row r="4578" spans="4:6" x14ac:dyDescent="0.3">
      <c r="D4578" s="11" t="str">
        <f>(IF(B4578=Локализация!$C$64,1,IF(B4578=Локализация!$C$65,2,IF(B4578=Локализация!$C$66,3,IF(B4578=Локализация!$C$67,4,IF(B4578=Локализация!$C$68,5,IF(OR(B4578=1,B4578=2,B4578=3,B4578=4,B4578=5),B4578,"")))))))</f>
        <v/>
      </c>
      <c r="E4578" s="11" t="str">
        <f>(IF(C4578=Локализация!$C$70,1,IF(C4578=Локализация!$C$71,2,IF(C4578=Локализация!$C$72,3,IF(C4578=Локализация!$C$73,4,IF(C4578=Локализация!$C$74,5,IF(OR(C4578=1,C4578=2,C4578=3,C4578=4,C4578=5),C4578,"")))))))</f>
        <v/>
      </c>
      <c r="F4578" s="55" t="e">
        <f t="shared" ref="F4578:F4641" si="85">(((D4578+E4578)-2)/8)</f>
        <v>#VALUE!</v>
      </c>
    </row>
    <row r="4579" spans="4:6" x14ac:dyDescent="0.3">
      <c r="D4579" s="11" t="str">
        <f>(IF(B4579=Локализация!$C$64,1,IF(B4579=Локализация!$C$65,2,IF(B4579=Локализация!$C$66,3,IF(B4579=Локализация!$C$67,4,IF(B4579=Локализация!$C$68,5,IF(OR(B4579=1,B4579=2,B4579=3,B4579=4,B4579=5),B4579,"")))))))</f>
        <v/>
      </c>
      <c r="E4579" s="11" t="str">
        <f>(IF(C4579=Локализация!$C$70,1,IF(C4579=Локализация!$C$71,2,IF(C4579=Локализация!$C$72,3,IF(C4579=Локализация!$C$73,4,IF(C4579=Локализация!$C$74,5,IF(OR(C4579=1,C4579=2,C4579=3,C4579=4,C4579=5),C4579,"")))))))</f>
        <v/>
      </c>
      <c r="F4579" s="55" t="e">
        <f t="shared" si="85"/>
        <v>#VALUE!</v>
      </c>
    </row>
    <row r="4580" spans="4:6" x14ac:dyDescent="0.3">
      <c r="D4580" s="11" t="str">
        <f>(IF(B4580=Локализация!$C$64,1,IF(B4580=Локализация!$C$65,2,IF(B4580=Локализация!$C$66,3,IF(B4580=Локализация!$C$67,4,IF(B4580=Локализация!$C$68,5,IF(OR(B4580=1,B4580=2,B4580=3,B4580=4,B4580=5),B4580,"")))))))</f>
        <v/>
      </c>
      <c r="E4580" s="11" t="str">
        <f>(IF(C4580=Локализация!$C$70,1,IF(C4580=Локализация!$C$71,2,IF(C4580=Локализация!$C$72,3,IF(C4580=Локализация!$C$73,4,IF(C4580=Локализация!$C$74,5,IF(OR(C4580=1,C4580=2,C4580=3,C4580=4,C4580=5),C4580,"")))))))</f>
        <v/>
      </c>
      <c r="F4580" s="55" t="e">
        <f t="shared" si="85"/>
        <v>#VALUE!</v>
      </c>
    </row>
    <row r="4581" spans="4:6" x14ac:dyDescent="0.3">
      <c r="D4581" s="11" t="str">
        <f>(IF(B4581=Локализация!$C$64,1,IF(B4581=Локализация!$C$65,2,IF(B4581=Локализация!$C$66,3,IF(B4581=Локализация!$C$67,4,IF(B4581=Локализация!$C$68,5,IF(OR(B4581=1,B4581=2,B4581=3,B4581=4,B4581=5),B4581,"")))))))</f>
        <v/>
      </c>
      <c r="E4581" s="11" t="str">
        <f>(IF(C4581=Локализация!$C$70,1,IF(C4581=Локализация!$C$71,2,IF(C4581=Локализация!$C$72,3,IF(C4581=Локализация!$C$73,4,IF(C4581=Локализация!$C$74,5,IF(OR(C4581=1,C4581=2,C4581=3,C4581=4,C4581=5),C4581,"")))))))</f>
        <v/>
      </c>
      <c r="F4581" s="55" t="e">
        <f t="shared" si="85"/>
        <v>#VALUE!</v>
      </c>
    </row>
    <row r="4582" spans="4:6" x14ac:dyDescent="0.3">
      <c r="D4582" s="11" t="str">
        <f>(IF(B4582=Локализация!$C$64,1,IF(B4582=Локализация!$C$65,2,IF(B4582=Локализация!$C$66,3,IF(B4582=Локализация!$C$67,4,IF(B4582=Локализация!$C$68,5,IF(OR(B4582=1,B4582=2,B4582=3,B4582=4,B4582=5),B4582,"")))))))</f>
        <v/>
      </c>
      <c r="E4582" s="11" t="str">
        <f>(IF(C4582=Локализация!$C$70,1,IF(C4582=Локализация!$C$71,2,IF(C4582=Локализация!$C$72,3,IF(C4582=Локализация!$C$73,4,IF(C4582=Локализация!$C$74,5,IF(OR(C4582=1,C4582=2,C4582=3,C4582=4,C4582=5),C4582,"")))))))</f>
        <v/>
      </c>
      <c r="F4582" s="55" t="e">
        <f t="shared" si="85"/>
        <v>#VALUE!</v>
      </c>
    </row>
    <row r="4583" spans="4:6" x14ac:dyDescent="0.3">
      <c r="D4583" s="11" t="str">
        <f>(IF(B4583=Локализация!$C$64,1,IF(B4583=Локализация!$C$65,2,IF(B4583=Локализация!$C$66,3,IF(B4583=Локализация!$C$67,4,IF(B4583=Локализация!$C$68,5,IF(OR(B4583=1,B4583=2,B4583=3,B4583=4,B4583=5),B4583,"")))))))</f>
        <v/>
      </c>
      <c r="E4583" s="11" t="str">
        <f>(IF(C4583=Локализация!$C$70,1,IF(C4583=Локализация!$C$71,2,IF(C4583=Локализация!$C$72,3,IF(C4583=Локализация!$C$73,4,IF(C4583=Локализация!$C$74,5,IF(OR(C4583=1,C4583=2,C4583=3,C4583=4,C4583=5),C4583,"")))))))</f>
        <v/>
      </c>
      <c r="F4583" s="55" t="e">
        <f t="shared" si="85"/>
        <v>#VALUE!</v>
      </c>
    </row>
    <row r="4584" spans="4:6" x14ac:dyDescent="0.3">
      <c r="D4584" s="11" t="str">
        <f>(IF(B4584=Локализация!$C$64,1,IF(B4584=Локализация!$C$65,2,IF(B4584=Локализация!$C$66,3,IF(B4584=Локализация!$C$67,4,IF(B4584=Локализация!$C$68,5,IF(OR(B4584=1,B4584=2,B4584=3,B4584=4,B4584=5),B4584,"")))))))</f>
        <v/>
      </c>
      <c r="E4584" s="11" t="str">
        <f>(IF(C4584=Локализация!$C$70,1,IF(C4584=Локализация!$C$71,2,IF(C4584=Локализация!$C$72,3,IF(C4584=Локализация!$C$73,4,IF(C4584=Локализация!$C$74,5,IF(OR(C4584=1,C4584=2,C4584=3,C4584=4,C4584=5),C4584,"")))))))</f>
        <v/>
      </c>
      <c r="F4584" s="55" t="e">
        <f t="shared" si="85"/>
        <v>#VALUE!</v>
      </c>
    </row>
    <row r="4585" spans="4:6" x14ac:dyDescent="0.3">
      <c r="D4585" s="11" t="str">
        <f>(IF(B4585=Локализация!$C$64,1,IF(B4585=Локализация!$C$65,2,IF(B4585=Локализация!$C$66,3,IF(B4585=Локализация!$C$67,4,IF(B4585=Локализация!$C$68,5,IF(OR(B4585=1,B4585=2,B4585=3,B4585=4,B4585=5),B4585,"")))))))</f>
        <v/>
      </c>
      <c r="E4585" s="11" t="str">
        <f>(IF(C4585=Локализация!$C$70,1,IF(C4585=Локализация!$C$71,2,IF(C4585=Локализация!$C$72,3,IF(C4585=Локализация!$C$73,4,IF(C4585=Локализация!$C$74,5,IF(OR(C4585=1,C4585=2,C4585=3,C4585=4,C4585=5),C4585,"")))))))</f>
        <v/>
      </c>
      <c r="F4585" s="55" t="e">
        <f t="shared" si="85"/>
        <v>#VALUE!</v>
      </c>
    </row>
    <row r="4586" spans="4:6" x14ac:dyDescent="0.3">
      <c r="D4586" s="11" t="str">
        <f>(IF(B4586=Локализация!$C$64,1,IF(B4586=Локализация!$C$65,2,IF(B4586=Локализация!$C$66,3,IF(B4586=Локализация!$C$67,4,IF(B4586=Локализация!$C$68,5,IF(OR(B4586=1,B4586=2,B4586=3,B4586=4,B4586=5),B4586,"")))))))</f>
        <v/>
      </c>
      <c r="E4586" s="11" t="str">
        <f>(IF(C4586=Локализация!$C$70,1,IF(C4586=Локализация!$C$71,2,IF(C4586=Локализация!$C$72,3,IF(C4586=Локализация!$C$73,4,IF(C4586=Локализация!$C$74,5,IF(OR(C4586=1,C4586=2,C4586=3,C4586=4,C4586=5),C4586,"")))))))</f>
        <v/>
      </c>
      <c r="F4586" s="55" t="e">
        <f t="shared" si="85"/>
        <v>#VALUE!</v>
      </c>
    </row>
    <row r="4587" spans="4:6" x14ac:dyDescent="0.3">
      <c r="D4587" s="11" t="str">
        <f>(IF(B4587=Локализация!$C$64,1,IF(B4587=Локализация!$C$65,2,IF(B4587=Локализация!$C$66,3,IF(B4587=Локализация!$C$67,4,IF(B4587=Локализация!$C$68,5,IF(OR(B4587=1,B4587=2,B4587=3,B4587=4,B4587=5),B4587,"")))))))</f>
        <v/>
      </c>
      <c r="E4587" s="11" t="str">
        <f>(IF(C4587=Локализация!$C$70,1,IF(C4587=Локализация!$C$71,2,IF(C4587=Локализация!$C$72,3,IF(C4587=Локализация!$C$73,4,IF(C4587=Локализация!$C$74,5,IF(OR(C4587=1,C4587=2,C4587=3,C4587=4,C4587=5),C4587,"")))))))</f>
        <v/>
      </c>
      <c r="F4587" s="55" t="e">
        <f t="shared" si="85"/>
        <v>#VALUE!</v>
      </c>
    </row>
    <row r="4588" spans="4:6" x14ac:dyDescent="0.3">
      <c r="D4588" s="11" t="str">
        <f>(IF(B4588=Локализация!$C$64,1,IF(B4588=Локализация!$C$65,2,IF(B4588=Локализация!$C$66,3,IF(B4588=Локализация!$C$67,4,IF(B4588=Локализация!$C$68,5,IF(OR(B4588=1,B4588=2,B4588=3,B4588=4,B4588=5),B4588,"")))))))</f>
        <v/>
      </c>
      <c r="E4588" s="11" t="str">
        <f>(IF(C4588=Локализация!$C$70,1,IF(C4588=Локализация!$C$71,2,IF(C4588=Локализация!$C$72,3,IF(C4588=Локализация!$C$73,4,IF(C4588=Локализация!$C$74,5,IF(OR(C4588=1,C4588=2,C4588=3,C4588=4,C4588=5),C4588,"")))))))</f>
        <v/>
      </c>
      <c r="F4588" s="55" t="e">
        <f t="shared" si="85"/>
        <v>#VALUE!</v>
      </c>
    </row>
    <row r="4589" spans="4:6" x14ac:dyDescent="0.3">
      <c r="D4589" s="11" t="str">
        <f>(IF(B4589=Локализация!$C$64,1,IF(B4589=Локализация!$C$65,2,IF(B4589=Локализация!$C$66,3,IF(B4589=Локализация!$C$67,4,IF(B4589=Локализация!$C$68,5,IF(OR(B4589=1,B4589=2,B4589=3,B4589=4,B4589=5),B4589,"")))))))</f>
        <v/>
      </c>
      <c r="E4589" s="11" t="str">
        <f>(IF(C4589=Локализация!$C$70,1,IF(C4589=Локализация!$C$71,2,IF(C4589=Локализация!$C$72,3,IF(C4589=Локализация!$C$73,4,IF(C4589=Локализация!$C$74,5,IF(OR(C4589=1,C4589=2,C4589=3,C4589=4,C4589=5),C4589,"")))))))</f>
        <v/>
      </c>
      <c r="F4589" s="55" t="e">
        <f t="shared" si="85"/>
        <v>#VALUE!</v>
      </c>
    </row>
    <row r="4590" spans="4:6" x14ac:dyDescent="0.3">
      <c r="D4590" s="11" t="str">
        <f>(IF(B4590=Локализация!$C$64,1,IF(B4590=Локализация!$C$65,2,IF(B4590=Локализация!$C$66,3,IF(B4590=Локализация!$C$67,4,IF(B4590=Локализация!$C$68,5,IF(OR(B4590=1,B4590=2,B4590=3,B4590=4,B4590=5),B4590,"")))))))</f>
        <v/>
      </c>
      <c r="E4590" s="11" t="str">
        <f>(IF(C4590=Локализация!$C$70,1,IF(C4590=Локализация!$C$71,2,IF(C4590=Локализация!$C$72,3,IF(C4590=Локализация!$C$73,4,IF(C4590=Локализация!$C$74,5,IF(OR(C4590=1,C4590=2,C4590=3,C4590=4,C4590=5),C4590,"")))))))</f>
        <v/>
      </c>
      <c r="F4590" s="55" t="e">
        <f t="shared" si="85"/>
        <v>#VALUE!</v>
      </c>
    </row>
    <row r="4591" spans="4:6" x14ac:dyDescent="0.3">
      <c r="D4591" s="11" t="str">
        <f>(IF(B4591=Локализация!$C$64,1,IF(B4591=Локализация!$C$65,2,IF(B4591=Локализация!$C$66,3,IF(B4591=Локализация!$C$67,4,IF(B4591=Локализация!$C$68,5,IF(OR(B4591=1,B4591=2,B4591=3,B4591=4,B4591=5),B4591,"")))))))</f>
        <v/>
      </c>
      <c r="E4591" s="11" t="str">
        <f>(IF(C4591=Локализация!$C$70,1,IF(C4591=Локализация!$C$71,2,IF(C4591=Локализация!$C$72,3,IF(C4591=Локализация!$C$73,4,IF(C4591=Локализация!$C$74,5,IF(OR(C4591=1,C4591=2,C4591=3,C4591=4,C4591=5),C4591,"")))))))</f>
        <v/>
      </c>
      <c r="F4591" s="55" t="e">
        <f t="shared" si="85"/>
        <v>#VALUE!</v>
      </c>
    </row>
    <row r="4592" spans="4:6" x14ac:dyDescent="0.3">
      <c r="D4592" s="11" t="str">
        <f>(IF(B4592=Локализация!$C$64,1,IF(B4592=Локализация!$C$65,2,IF(B4592=Локализация!$C$66,3,IF(B4592=Локализация!$C$67,4,IF(B4592=Локализация!$C$68,5,IF(OR(B4592=1,B4592=2,B4592=3,B4592=4,B4592=5),B4592,"")))))))</f>
        <v/>
      </c>
      <c r="E4592" s="11" t="str">
        <f>(IF(C4592=Локализация!$C$70,1,IF(C4592=Локализация!$C$71,2,IF(C4592=Локализация!$C$72,3,IF(C4592=Локализация!$C$73,4,IF(C4592=Локализация!$C$74,5,IF(OR(C4592=1,C4592=2,C4592=3,C4592=4,C4592=5),C4592,"")))))))</f>
        <v/>
      </c>
      <c r="F4592" s="55" t="e">
        <f t="shared" si="85"/>
        <v>#VALUE!</v>
      </c>
    </row>
    <row r="4593" spans="4:6" x14ac:dyDescent="0.3">
      <c r="D4593" s="11" t="str">
        <f>(IF(B4593=Локализация!$C$64,1,IF(B4593=Локализация!$C$65,2,IF(B4593=Локализация!$C$66,3,IF(B4593=Локализация!$C$67,4,IF(B4593=Локализация!$C$68,5,IF(OR(B4593=1,B4593=2,B4593=3,B4593=4,B4593=5),B4593,"")))))))</f>
        <v/>
      </c>
      <c r="E4593" s="11" t="str">
        <f>(IF(C4593=Локализация!$C$70,1,IF(C4593=Локализация!$C$71,2,IF(C4593=Локализация!$C$72,3,IF(C4593=Локализация!$C$73,4,IF(C4593=Локализация!$C$74,5,IF(OR(C4593=1,C4593=2,C4593=3,C4593=4,C4593=5),C4593,"")))))))</f>
        <v/>
      </c>
      <c r="F4593" s="55" t="e">
        <f t="shared" si="85"/>
        <v>#VALUE!</v>
      </c>
    </row>
    <row r="4594" spans="4:6" x14ac:dyDescent="0.3">
      <c r="D4594" s="11" t="str">
        <f>(IF(B4594=Локализация!$C$64,1,IF(B4594=Локализация!$C$65,2,IF(B4594=Локализация!$C$66,3,IF(B4594=Локализация!$C$67,4,IF(B4594=Локализация!$C$68,5,IF(OR(B4594=1,B4594=2,B4594=3,B4594=4,B4594=5),B4594,"")))))))</f>
        <v/>
      </c>
      <c r="E4594" s="11" t="str">
        <f>(IF(C4594=Локализация!$C$70,1,IF(C4594=Локализация!$C$71,2,IF(C4594=Локализация!$C$72,3,IF(C4594=Локализация!$C$73,4,IF(C4594=Локализация!$C$74,5,IF(OR(C4594=1,C4594=2,C4594=3,C4594=4,C4594=5),C4594,"")))))))</f>
        <v/>
      </c>
      <c r="F4594" s="55" t="e">
        <f t="shared" si="85"/>
        <v>#VALUE!</v>
      </c>
    </row>
    <row r="4595" spans="4:6" x14ac:dyDescent="0.3">
      <c r="D4595" s="11" t="str">
        <f>(IF(B4595=Локализация!$C$64,1,IF(B4595=Локализация!$C$65,2,IF(B4595=Локализация!$C$66,3,IF(B4595=Локализация!$C$67,4,IF(B4595=Локализация!$C$68,5,IF(OR(B4595=1,B4595=2,B4595=3,B4595=4,B4595=5),B4595,"")))))))</f>
        <v/>
      </c>
      <c r="E4595" s="11" t="str">
        <f>(IF(C4595=Локализация!$C$70,1,IF(C4595=Локализация!$C$71,2,IF(C4595=Локализация!$C$72,3,IF(C4595=Локализация!$C$73,4,IF(C4595=Локализация!$C$74,5,IF(OR(C4595=1,C4595=2,C4595=3,C4595=4,C4595=5),C4595,"")))))))</f>
        <v/>
      </c>
      <c r="F4595" s="55" t="e">
        <f t="shared" si="85"/>
        <v>#VALUE!</v>
      </c>
    </row>
    <row r="4596" spans="4:6" x14ac:dyDescent="0.3">
      <c r="D4596" s="11" t="str">
        <f>(IF(B4596=Локализация!$C$64,1,IF(B4596=Локализация!$C$65,2,IF(B4596=Локализация!$C$66,3,IF(B4596=Локализация!$C$67,4,IF(B4596=Локализация!$C$68,5,IF(OR(B4596=1,B4596=2,B4596=3,B4596=4,B4596=5),B4596,"")))))))</f>
        <v/>
      </c>
      <c r="E4596" s="11" t="str">
        <f>(IF(C4596=Локализация!$C$70,1,IF(C4596=Локализация!$C$71,2,IF(C4596=Локализация!$C$72,3,IF(C4596=Локализация!$C$73,4,IF(C4596=Локализация!$C$74,5,IF(OR(C4596=1,C4596=2,C4596=3,C4596=4,C4596=5),C4596,"")))))))</f>
        <v/>
      </c>
      <c r="F4596" s="55" t="e">
        <f t="shared" si="85"/>
        <v>#VALUE!</v>
      </c>
    </row>
    <row r="4597" spans="4:6" x14ac:dyDescent="0.3">
      <c r="D4597" s="11" t="str">
        <f>(IF(B4597=Локализация!$C$64,1,IF(B4597=Локализация!$C$65,2,IF(B4597=Локализация!$C$66,3,IF(B4597=Локализация!$C$67,4,IF(B4597=Локализация!$C$68,5,IF(OR(B4597=1,B4597=2,B4597=3,B4597=4,B4597=5),B4597,"")))))))</f>
        <v/>
      </c>
      <c r="E4597" s="11" t="str">
        <f>(IF(C4597=Локализация!$C$70,1,IF(C4597=Локализация!$C$71,2,IF(C4597=Локализация!$C$72,3,IF(C4597=Локализация!$C$73,4,IF(C4597=Локализация!$C$74,5,IF(OR(C4597=1,C4597=2,C4597=3,C4597=4,C4597=5),C4597,"")))))))</f>
        <v/>
      </c>
      <c r="F4597" s="55" t="e">
        <f t="shared" si="85"/>
        <v>#VALUE!</v>
      </c>
    </row>
    <row r="4598" spans="4:6" x14ac:dyDescent="0.3">
      <c r="D4598" s="11" t="str">
        <f>(IF(B4598=Локализация!$C$64,1,IF(B4598=Локализация!$C$65,2,IF(B4598=Локализация!$C$66,3,IF(B4598=Локализация!$C$67,4,IF(B4598=Локализация!$C$68,5,IF(OR(B4598=1,B4598=2,B4598=3,B4598=4,B4598=5),B4598,"")))))))</f>
        <v/>
      </c>
      <c r="E4598" s="11" t="str">
        <f>(IF(C4598=Локализация!$C$70,1,IF(C4598=Локализация!$C$71,2,IF(C4598=Локализация!$C$72,3,IF(C4598=Локализация!$C$73,4,IF(C4598=Локализация!$C$74,5,IF(OR(C4598=1,C4598=2,C4598=3,C4598=4,C4598=5),C4598,"")))))))</f>
        <v/>
      </c>
      <c r="F4598" s="55" t="e">
        <f t="shared" si="85"/>
        <v>#VALUE!</v>
      </c>
    </row>
    <row r="4599" spans="4:6" x14ac:dyDescent="0.3">
      <c r="D4599" s="11" t="str">
        <f>(IF(B4599=Локализация!$C$64,1,IF(B4599=Локализация!$C$65,2,IF(B4599=Локализация!$C$66,3,IF(B4599=Локализация!$C$67,4,IF(B4599=Локализация!$C$68,5,IF(OR(B4599=1,B4599=2,B4599=3,B4599=4,B4599=5),B4599,"")))))))</f>
        <v/>
      </c>
      <c r="E4599" s="11" t="str">
        <f>(IF(C4599=Локализация!$C$70,1,IF(C4599=Локализация!$C$71,2,IF(C4599=Локализация!$C$72,3,IF(C4599=Локализация!$C$73,4,IF(C4599=Локализация!$C$74,5,IF(OR(C4599=1,C4599=2,C4599=3,C4599=4,C4599=5),C4599,"")))))))</f>
        <v/>
      </c>
      <c r="F4599" s="55" t="e">
        <f t="shared" si="85"/>
        <v>#VALUE!</v>
      </c>
    </row>
    <row r="4600" spans="4:6" x14ac:dyDescent="0.3">
      <c r="D4600" s="11" t="str">
        <f>(IF(B4600=Локализация!$C$64,1,IF(B4600=Локализация!$C$65,2,IF(B4600=Локализация!$C$66,3,IF(B4600=Локализация!$C$67,4,IF(B4600=Локализация!$C$68,5,IF(OR(B4600=1,B4600=2,B4600=3,B4600=4,B4600=5),B4600,"")))))))</f>
        <v/>
      </c>
      <c r="E4600" s="11" t="str">
        <f>(IF(C4600=Локализация!$C$70,1,IF(C4600=Локализация!$C$71,2,IF(C4600=Локализация!$C$72,3,IF(C4600=Локализация!$C$73,4,IF(C4600=Локализация!$C$74,5,IF(OR(C4600=1,C4600=2,C4600=3,C4600=4,C4600=5),C4600,"")))))))</f>
        <v/>
      </c>
      <c r="F4600" s="55" t="e">
        <f t="shared" si="85"/>
        <v>#VALUE!</v>
      </c>
    </row>
    <row r="4601" spans="4:6" x14ac:dyDescent="0.3">
      <c r="D4601" s="11" t="str">
        <f>(IF(B4601=Локализация!$C$64,1,IF(B4601=Локализация!$C$65,2,IF(B4601=Локализация!$C$66,3,IF(B4601=Локализация!$C$67,4,IF(B4601=Локализация!$C$68,5,IF(OR(B4601=1,B4601=2,B4601=3,B4601=4,B4601=5),B4601,"")))))))</f>
        <v/>
      </c>
      <c r="E4601" s="11" t="str">
        <f>(IF(C4601=Локализация!$C$70,1,IF(C4601=Локализация!$C$71,2,IF(C4601=Локализация!$C$72,3,IF(C4601=Локализация!$C$73,4,IF(C4601=Локализация!$C$74,5,IF(OR(C4601=1,C4601=2,C4601=3,C4601=4,C4601=5),C4601,"")))))))</f>
        <v/>
      </c>
      <c r="F4601" s="55" t="e">
        <f t="shared" si="85"/>
        <v>#VALUE!</v>
      </c>
    </row>
    <row r="4602" spans="4:6" x14ac:dyDescent="0.3">
      <c r="D4602" s="11" t="str">
        <f>(IF(B4602=Локализация!$C$64,1,IF(B4602=Локализация!$C$65,2,IF(B4602=Локализация!$C$66,3,IF(B4602=Локализация!$C$67,4,IF(B4602=Локализация!$C$68,5,IF(OR(B4602=1,B4602=2,B4602=3,B4602=4,B4602=5),B4602,"")))))))</f>
        <v/>
      </c>
      <c r="E4602" s="11" t="str">
        <f>(IF(C4602=Локализация!$C$70,1,IF(C4602=Локализация!$C$71,2,IF(C4602=Локализация!$C$72,3,IF(C4602=Локализация!$C$73,4,IF(C4602=Локализация!$C$74,5,IF(OR(C4602=1,C4602=2,C4602=3,C4602=4,C4602=5),C4602,"")))))))</f>
        <v/>
      </c>
      <c r="F4602" s="55" t="e">
        <f t="shared" si="85"/>
        <v>#VALUE!</v>
      </c>
    </row>
    <row r="4603" spans="4:6" x14ac:dyDescent="0.3">
      <c r="D4603" s="11" t="str">
        <f>(IF(B4603=Локализация!$C$64,1,IF(B4603=Локализация!$C$65,2,IF(B4603=Локализация!$C$66,3,IF(B4603=Локализация!$C$67,4,IF(B4603=Локализация!$C$68,5,IF(OR(B4603=1,B4603=2,B4603=3,B4603=4,B4603=5),B4603,"")))))))</f>
        <v/>
      </c>
      <c r="E4603" s="11" t="str">
        <f>(IF(C4603=Локализация!$C$70,1,IF(C4603=Локализация!$C$71,2,IF(C4603=Локализация!$C$72,3,IF(C4603=Локализация!$C$73,4,IF(C4603=Локализация!$C$74,5,IF(OR(C4603=1,C4603=2,C4603=3,C4603=4,C4603=5),C4603,"")))))))</f>
        <v/>
      </c>
      <c r="F4603" s="55" t="e">
        <f t="shared" si="85"/>
        <v>#VALUE!</v>
      </c>
    </row>
    <row r="4604" spans="4:6" x14ac:dyDescent="0.3">
      <c r="D4604" s="11" t="str">
        <f>(IF(B4604=Локализация!$C$64,1,IF(B4604=Локализация!$C$65,2,IF(B4604=Локализация!$C$66,3,IF(B4604=Локализация!$C$67,4,IF(B4604=Локализация!$C$68,5,IF(OR(B4604=1,B4604=2,B4604=3,B4604=4,B4604=5),B4604,"")))))))</f>
        <v/>
      </c>
      <c r="E4604" s="11" t="str">
        <f>(IF(C4604=Локализация!$C$70,1,IF(C4604=Локализация!$C$71,2,IF(C4604=Локализация!$C$72,3,IF(C4604=Локализация!$C$73,4,IF(C4604=Локализация!$C$74,5,IF(OR(C4604=1,C4604=2,C4604=3,C4604=4,C4604=5),C4604,"")))))))</f>
        <v/>
      </c>
      <c r="F4604" s="55" t="e">
        <f t="shared" si="85"/>
        <v>#VALUE!</v>
      </c>
    </row>
    <row r="4605" spans="4:6" x14ac:dyDescent="0.3">
      <c r="D4605" s="11" t="str">
        <f>(IF(B4605=Локализация!$C$64,1,IF(B4605=Локализация!$C$65,2,IF(B4605=Локализация!$C$66,3,IF(B4605=Локализация!$C$67,4,IF(B4605=Локализация!$C$68,5,IF(OR(B4605=1,B4605=2,B4605=3,B4605=4,B4605=5),B4605,"")))))))</f>
        <v/>
      </c>
      <c r="E4605" s="11" t="str">
        <f>(IF(C4605=Локализация!$C$70,1,IF(C4605=Локализация!$C$71,2,IF(C4605=Локализация!$C$72,3,IF(C4605=Локализация!$C$73,4,IF(C4605=Локализация!$C$74,5,IF(OR(C4605=1,C4605=2,C4605=3,C4605=4,C4605=5),C4605,"")))))))</f>
        <v/>
      </c>
      <c r="F4605" s="55" t="e">
        <f t="shared" si="85"/>
        <v>#VALUE!</v>
      </c>
    </row>
    <row r="4606" spans="4:6" x14ac:dyDescent="0.3">
      <c r="D4606" s="11" t="str">
        <f>(IF(B4606=Локализация!$C$64,1,IF(B4606=Локализация!$C$65,2,IF(B4606=Локализация!$C$66,3,IF(B4606=Локализация!$C$67,4,IF(B4606=Локализация!$C$68,5,IF(OR(B4606=1,B4606=2,B4606=3,B4606=4,B4606=5),B4606,"")))))))</f>
        <v/>
      </c>
      <c r="E4606" s="11" t="str">
        <f>(IF(C4606=Локализация!$C$70,1,IF(C4606=Локализация!$C$71,2,IF(C4606=Локализация!$C$72,3,IF(C4606=Локализация!$C$73,4,IF(C4606=Локализация!$C$74,5,IF(OR(C4606=1,C4606=2,C4606=3,C4606=4,C4606=5),C4606,"")))))))</f>
        <v/>
      </c>
      <c r="F4606" s="55" t="e">
        <f t="shared" si="85"/>
        <v>#VALUE!</v>
      </c>
    </row>
    <row r="4607" spans="4:6" x14ac:dyDescent="0.3">
      <c r="D4607" s="11" t="str">
        <f>(IF(B4607=Локализация!$C$64,1,IF(B4607=Локализация!$C$65,2,IF(B4607=Локализация!$C$66,3,IF(B4607=Локализация!$C$67,4,IF(B4607=Локализация!$C$68,5,IF(OR(B4607=1,B4607=2,B4607=3,B4607=4,B4607=5),B4607,"")))))))</f>
        <v/>
      </c>
      <c r="E4607" s="11" t="str">
        <f>(IF(C4607=Локализация!$C$70,1,IF(C4607=Локализация!$C$71,2,IF(C4607=Локализация!$C$72,3,IF(C4607=Локализация!$C$73,4,IF(C4607=Локализация!$C$74,5,IF(OR(C4607=1,C4607=2,C4607=3,C4607=4,C4607=5),C4607,"")))))))</f>
        <v/>
      </c>
      <c r="F4607" s="55" t="e">
        <f t="shared" si="85"/>
        <v>#VALUE!</v>
      </c>
    </row>
    <row r="4608" spans="4:6" x14ac:dyDescent="0.3">
      <c r="D4608" s="11" t="str">
        <f>(IF(B4608=Локализация!$C$64,1,IF(B4608=Локализация!$C$65,2,IF(B4608=Локализация!$C$66,3,IF(B4608=Локализация!$C$67,4,IF(B4608=Локализация!$C$68,5,IF(OR(B4608=1,B4608=2,B4608=3,B4608=4,B4608=5),B4608,"")))))))</f>
        <v/>
      </c>
      <c r="E4608" s="11" t="str">
        <f>(IF(C4608=Локализация!$C$70,1,IF(C4608=Локализация!$C$71,2,IF(C4608=Локализация!$C$72,3,IF(C4608=Локализация!$C$73,4,IF(C4608=Локализация!$C$74,5,IF(OR(C4608=1,C4608=2,C4608=3,C4608=4,C4608=5),C4608,"")))))))</f>
        <v/>
      </c>
      <c r="F4608" s="55" t="e">
        <f t="shared" si="85"/>
        <v>#VALUE!</v>
      </c>
    </row>
    <row r="4609" spans="4:6" x14ac:dyDescent="0.3">
      <c r="D4609" s="11" t="str">
        <f>(IF(B4609=Локализация!$C$64,1,IF(B4609=Локализация!$C$65,2,IF(B4609=Локализация!$C$66,3,IF(B4609=Локализация!$C$67,4,IF(B4609=Локализация!$C$68,5,IF(OR(B4609=1,B4609=2,B4609=3,B4609=4,B4609=5),B4609,"")))))))</f>
        <v/>
      </c>
      <c r="E4609" s="11" t="str">
        <f>(IF(C4609=Локализация!$C$70,1,IF(C4609=Локализация!$C$71,2,IF(C4609=Локализация!$C$72,3,IF(C4609=Локализация!$C$73,4,IF(C4609=Локализация!$C$74,5,IF(OR(C4609=1,C4609=2,C4609=3,C4609=4,C4609=5),C4609,"")))))))</f>
        <v/>
      </c>
      <c r="F4609" s="55" t="e">
        <f t="shared" si="85"/>
        <v>#VALUE!</v>
      </c>
    </row>
    <row r="4610" spans="4:6" x14ac:dyDescent="0.3">
      <c r="D4610" s="11" t="str">
        <f>(IF(B4610=Локализация!$C$64,1,IF(B4610=Локализация!$C$65,2,IF(B4610=Локализация!$C$66,3,IF(B4610=Локализация!$C$67,4,IF(B4610=Локализация!$C$68,5,IF(OR(B4610=1,B4610=2,B4610=3,B4610=4,B4610=5),B4610,"")))))))</f>
        <v/>
      </c>
      <c r="E4610" s="11" t="str">
        <f>(IF(C4610=Локализация!$C$70,1,IF(C4610=Локализация!$C$71,2,IF(C4610=Локализация!$C$72,3,IF(C4610=Локализация!$C$73,4,IF(C4610=Локализация!$C$74,5,IF(OR(C4610=1,C4610=2,C4610=3,C4610=4,C4610=5),C4610,"")))))))</f>
        <v/>
      </c>
      <c r="F4610" s="55" t="e">
        <f t="shared" si="85"/>
        <v>#VALUE!</v>
      </c>
    </row>
    <row r="4611" spans="4:6" x14ac:dyDescent="0.3">
      <c r="D4611" s="11" t="str">
        <f>(IF(B4611=Локализация!$C$64,1,IF(B4611=Локализация!$C$65,2,IF(B4611=Локализация!$C$66,3,IF(B4611=Локализация!$C$67,4,IF(B4611=Локализация!$C$68,5,IF(OR(B4611=1,B4611=2,B4611=3,B4611=4,B4611=5),B4611,"")))))))</f>
        <v/>
      </c>
      <c r="E4611" s="11" t="str">
        <f>(IF(C4611=Локализация!$C$70,1,IF(C4611=Локализация!$C$71,2,IF(C4611=Локализация!$C$72,3,IF(C4611=Локализация!$C$73,4,IF(C4611=Локализация!$C$74,5,IF(OR(C4611=1,C4611=2,C4611=3,C4611=4,C4611=5),C4611,"")))))))</f>
        <v/>
      </c>
      <c r="F4611" s="55" t="e">
        <f t="shared" si="85"/>
        <v>#VALUE!</v>
      </c>
    </row>
    <row r="4612" spans="4:6" x14ac:dyDescent="0.3">
      <c r="D4612" s="11" t="str">
        <f>(IF(B4612=Локализация!$C$64,1,IF(B4612=Локализация!$C$65,2,IF(B4612=Локализация!$C$66,3,IF(B4612=Локализация!$C$67,4,IF(B4612=Локализация!$C$68,5,IF(OR(B4612=1,B4612=2,B4612=3,B4612=4,B4612=5),B4612,"")))))))</f>
        <v/>
      </c>
      <c r="E4612" s="11" t="str">
        <f>(IF(C4612=Локализация!$C$70,1,IF(C4612=Локализация!$C$71,2,IF(C4612=Локализация!$C$72,3,IF(C4612=Локализация!$C$73,4,IF(C4612=Локализация!$C$74,5,IF(OR(C4612=1,C4612=2,C4612=3,C4612=4,C4612=5),C4612,"")))))))</f>
        <v/>
      </c>
      <c r="F4612" s="55" t="e">
        <f t="shared" si="85"/>
        <v>#VALUE!</v>
      </c>
    </row>
    <row r="4613" spans="4:6" x14ac:dyDescent="0.3">
      <c r="D4613" s="11" t="str">
        <f>(IF(B4613=Локализация!$C$64,1,IF(B4613=Локализация!$C$65,2,IF(B4613=Локализация!$C$66,3,IF(B4613=Локализация!$C$67,4,IF(B4613=Локализация!$C$68,5,IF(OR(B4613=1,B4613=2,B4613=3,B4613=4,B4613=5),B4613,"")))))))</f>
        <v/>
      </c>
      <c r="E4613" s="11" t="str">
        <f>(IF(C4613=Локализация!$C$70,1,IF(C4613=Локализация!$C$71,2,IF(C4613=Локализация!$C$72,3,IF(C4613=Локализация!$C$73,4,IF(C4613=Локализация!$C$74,5,IF(OR(C4613=1,C4613=2,C4613=3,C4613=4,C4613=5),C4613,"")))))))</f>
        <v/>
      </c>
      <c r="F4613" s="55" t="e">
        <f t="shared" si="85"/>
        <v>#VALUE!</v>
      </c>
    </row>
    <row r="4614" spans="4:6" x14ac:dyDescent="0.3">
      <c r="D4614" s="11" t="str">
        <f>(IF(B4614=Локализация!$C$64,1,IF(B4614=Локализация!$C$65,2,IF(B4614=Локализация!$C$66,3,IF(B4614=Локализация!$C$67,4,IF(B4614=Локализация!$C$68,5,IF(OR(B4614=1,B4614=2,B4614=3,B4614=4,B4614=5),B4614,"")))))))</f>
        <v/>
      </c>
      <c r="E4614" s="11" t="str">
        <f>(IF(C4614=Локализация!$C$70,1,IF(C4614=Локализация!$C$71,2,IF(C4614=Локализация!$C$72,3,IF(C4614=Локализация!$C$73,4,IF(C4614=Локализация!$C$74,5,IF(OR(C4614=1,C4614=2,C4614=3,C4614=4,C4614=5),C4614,"")))))))</f>
        <v/>
      </c>
      <c r="F4614" s="55" t="e">
        <f t="shared" si="85"/>
        <v>#VALUE!</v>
      </c>
    </row>
    <row r="4615" spans="4:6" x14ac:dyDescent="0.3">
      <c r="D4615" s="11" t="str">
        <f>(IF(B4615=Локализация!$C$64,1,IF(B4615=Локализация!$C$65,2,IF(B4615=Локализация!$C$66,3,IF(B4615=Локализация!$C$67,4,IF(B4615=Локализация!$C$68,5,IF(OR(B4615=1,B4615=2,B4615=3,B4615=4,B4615=5),B4615,"")))))))</f>
        <v/>
      </c>
      <c r="E4615" s="11" t="str">
        <f>(IF(C4615=Локализация!$C$70,1,IF(C4615=Локализация!$C$71,2,IF(C4615=Локализация!$C$72,3,IF(C4615=Локализация!$C$73,4,IF(C4615=Локализация!$C$74,5,IF(OR(C4615=1,C4615=2,C4615=3,C4615=4,C4615=5),C4615,"")))))))</f>
        <v/>
      </c>
      <c r="F4615" s="55" t="e">
        <f t="shared" si="85"/>
        <v>#VALUE!</v>
      </c>
    </row>
    <row r="4616" spans="4:6" x14ac:dyDescent="0.3">
      <c r="D4616" s="11" t="str">
        <f>(IF(B4616=Локализация!$C$64,1,IF(B4616=Локализация!$C$65,2,IF(B4616=Локализация!$C$66,3,IF(B4616=Локализация!$C$67,4,IF(B4616=Локализация!$C$68,5,IF(OR(B4616=1,B4616=2,B4616=3,B4616=4,B4616=5),B4616,"")))))))</f>
        <v/>
      </c>
      <c r="E4616" s="11" t="str">
        <f>(IF(C4616=Локализация!$C$70,1,IF(C4616=Локализация!$C$71,2,IF(C4616=Локализация!$C$72,3,IF(C4616=Локализация!$C$73,4,IF(C4616=Локализация!$C$74,5,IF(OR(C4616=1,C4616=2,C4616=3,C4616=4,C4616=5),C4616,"")))))))</f>
        <v/>
      </c>
      <c r="F4616" s="55" t="e">
        <f t="shared" si="85"/>
        <v>#VALUE!</v>
      </c>
    </row>
    <row r="4617" spans="4:6" x14ac:dyDescent="0.3">
      <c r="D4617" s="11" t="str">
        <f>(IF(B4617=Локализация!$C$64,1,IF(B4617=Локализация!$C$65,2,IF(B4617=Локализация!$C$66,3,IF(B4617=Локализация!$C$67,4,IF(B4617=Локализация!$C$68,5,IF(OR(B4617=1,B4617=2,B4617=3,B4617=4,B4617=5),B4617,"")))))))</f>
        <v/>
      </c>
      <c r="E4617" s="11" t="str">
        <f>(IF(C4617=Локализация!$C$70,1,IF(C4617=Локализация!$C$71,2,IF(C4617=Локализация!$C$72,3,IF(C4617=Локализация!$C$73,4,IF(C4617=Локализация!$C$74,5,IF(OR(C4617=1,C4617=2,C4617=3,C4617=4,C4617=5),C4617,"")))))))</f>
        <v/>
      </c>
      <c r="F4617" s="55" t="e">
        <f t="shared" si="85"/>
        <v>#VALUE!</v>
      </c>
    </row>
    <row r="4618" spans="4:6" x14ac:dyDescent="0.3">
      <c r="D4618" s="11" t="str">
        <f>(IF(B4618=Локализация!$C$64,1,IF(B4618=Локализация!$C$65,2,IF(B4618=Локализация!$C$66,3,IF(B4618=Локализация!$C$67,4,IF(B4618=Локализация!$C$68,5,IF(OR(B4618=1,B4618=2,B4618=3,B4618=4,B4618=5),B4618,"")))))))</f>
        <v/>
      </c>
      <c r="E4618" s="11" t="str">
        <f>(IF(C4618=Локализация!$C$70,1,IF(C4618=Локализация!$C$71,2,IF(C4618=Локализация!$C$72,3,IF(C4618=Локализация!$C$73,4,IF(C4618=Локализация!$C$74,5,IF(OR(C4618=1,C4618=2,C4618=3,C4618=4,C4618=5),C4618,"")))))))</f>
        <v/>
      </c>
      <c r="F4618" s="55" t="e">
        <f t="shared" si="85"/>
        <v>#VALUE!</v>
      </c>
    </row>
    <row r="4619" spans="4:6" x14ac:dyDescent="0.3">
      <c r="D4619" s="11" t="str">
        <f>(IF(B4619=Локализация!$C$64,1,IF(B4619=Локализация!$C$65,2,IF(B4619=Локализация!$C$66,3,IF(B4619=Локализация!$C$67,4,IF(B4619=Локализация!$C$68,5,IF(OR(B4619=1,B4619=2,B4619=3,B4619=4,B4619=5),B4619,"")))))))</f>
        <v/>
      </c>
      <c r="E4619" s="11" t="str">
        <f>(IF(C4619=Локализация!$C$70,1,IF(C4619=Локализация!$C$71,2,IF(C4619=Локализация!$C$72,3,IF(C4619=Локализация!$C$73,4,IF(C4619=Локализация!$C$74,5,IF(OR(C4619=1,C4619=2,C4619=3,C4619=4,C4619=5),C4619,"")))))))</f>
        <v/>
      </c>
      <c r="F4619" s="55" t="e">
        <f t="shared" si="85"/>
        <v>#VALUE!</v>
      </c>
    </row>
    <row r="4620" spans="4:6" x14ac:dyDescent="0.3">
      <c r="D4620" s="11" t="str">
        <f>(IF(B4620=Локализация!$C$64,1,IF(B4620=Локализация!$C$65,2,IF(B4620=Локализация!$C$66,3,IF(B4620=Локализация!$C$67,4,IF(B4620=Локализация!$C$68,5,IF(OR(B4620=1,B4620=2,B4620=3,B4620=4,B4620=5),B4620,"")))))))</f>
        <v/>
      </c>
      <c r="E4620" s="11" t="str">
        <f>(IF(C4620=Локализация!$C$70,1,IF(C4620=Локализация!$C$71,2,IF(C4620=Локализация!$C$72,3,IF(C4620=Локализация!$C$73,4,IF(C4620=Локализация!$C$74,5,IF(OR(C4620=1,C4620=2,C4620=3,C4620=4,C4620=5),C4620,"")))))))</f>
        <v/>
      </c>
      <c r="F4620" s="55" t="e">
        <f t="shared" si="85"/>
        <v>#VALUE!</v>
      </c>
    </row>
    <row r="4621" spans="4:6" x14ac:dyDescent="0.3">
      <c r="D4621" s="11" t="str">
        <f>(IF(B4621=Локализация!$C$64,1,IF(B4621=Локализация!$C$65,2,IF(B4621=Локализация!$C$66,3,IF(B4621=Локализация!$C$67,4,IF(B4621=Локализация!$C$68,5,IF(OR(B4621=1,B4621=2,B4621=3,B4621=4,B4621=5),B4621,"")))))))</f>
        <v/>
      </c>
      <c r="E4621" s="11" t="str">
        <f>(IF(C4621=Локализация!$C$70,1,IF(C4621=Локализация!$C$71,2,IF(C4621=Локализация!$C$72,3,IF(C4621=Локализация!$C$73,4,IF(C4621=Локализация!$C$74,5,IF(OR(C4621=1,C4621=2,C4621=3,C4621=4,C4621=5),C4621,"")))))))</f>
        <v/>
      </c>
      <c r="F4621" s="55" t="e">
        <f t="shared" si="85"/>
        <v>#VALUE!</v>
      </c>
    </row>
    <row r="4622" spans="4:6" x14ac:dyDescent="0.3">
      <c r="D4622" s="11" t="str">
        <f>(IF(B4622=Локализация!$C$64,1,IF(B4622=Локализация!$C$65,2,IF(B4622=Локализация!$C$66,3,IF(B4622=Локализация!$C$67,4,IF(B4622=Локализация!$C$68,5,IF(OR(B4622=1,B4622=2,B4622=3,B4622=4,B4622=5),B4622,"")))))))</f>
        <v/>
      </c>
      <c r="E4622" s="11" t="str">
        <f>(IF(C4622=Локализация!$C$70,1,IF(C4622=Локализация!$C$71,2,IF(C4622=Локализация!$C$72,3,IF(C4622=Локализация!$C$73,4,IF(C4622=Локализация!$C$74,5,IF(OR(C4622=1,C4622=2,C4622=3,C4622=4,C4622=5),C4622,"")))))))</f>
        <v/>
      </c>
      <c r="F4622" s="55" t="e">
        <f t="shared" si="85"/>
        <v>#VALUE!</v>
      </c>
    </row>
    <row r="4623" spans="4:6" x14ac:dyDescent="0.3">
      <c r="D4623" s="11" t="str">
        <f>(IF(B4623=Локализация!$C$64,1,IF(B4623=Локализация!$C$65,2,IF(B4623=Локализация!$C$66,3,IF(B4623=Локализация!$C$67,4,IF(B4623=Локализация!$C$68,5,IF(OR(B4623=1,B4623=2,B4623=3,B4623=4,B4623=5),B4623,"")))))))</f>
        <v/>
      </c>
      <c r="E4623" s="11" t="str">
        <f>(IF(C4623=Локализация!$C$70,1,IF(C4623=Локализация!$C$71,2,IF(C4623=Локализация!$C$72,3,IF(C4623=Локализация!$C$73,4,IF(C4623=Локализация!$C$74,5,IF(OR(C4623=1,C4623=2,C4623=3,C4623=4,C4623=5),C4623,"")))))))</f>
        <v/>
      </c>
      <c r="F4623" s="55" t="e">
        <f t="shared" si="85"/>
        <v>#VALUE!</v>
      </c>
    </row>
    <row r="4624" spans="4:6" x14ac:dyDescent="0.3">
      <c r="D4624" s="11" t="str">
        <f>(IF(B4624=Локализация!$C$64,1,IF(B4624=Локализация!$C$65,2,IF(B4624=Локализация!$C$66,3,IF(B4624=Локализация!$C$67,4,IF(B4624=Локализация!$C$68,5,IF(OR(B4624=1,B4624=2,B4624=3,B4624=4,B4624=5),B4624,"")))))))</f>
        <v/>
      </c>
      <c r="E4624" s="11" t="str">
        <f>(IF(C4624=Локализация!$C$70,1,IF(C4624=Локализация!$C$71,2,IF(C4624=Локализация!$C$72,3,IF(C4624=Локализация!$C$73,4,IF(C4624=Локализация!$C$74,5,IF(OR(C4624=1,C4624=2,C4624=3,C4624=4,C4624=5),C4624,"")))))))</f>
        <v/>
      </c>
      <c r="F4624" s="55" t="e">
        <f t="shared" si="85"/>
        <v>#VALUE!</v>
      </c>
    </row>
    <row r="4625" spans="4:6" x14ac:dyDescent="0.3">
      <c r="D4625" s="11" t="str">
        <f>(IF(B4625=Локализация!$C$64,1,IF(B4625=Локализация!$C$65,2,IF(B4625=Локализация!$C$66,3,IF(B4625=Локализация!$C$67,4,IF(B4625=Локализация!$C$68,5,IF(OR(B4625=1,B4625=2,B4625=3,B4625=4,B4625=5),B4625,"")))))))</f>
        <v/>
      </c>
      <c r="E4625" s="11" t="str">
        <f>(IF(C4625=Локализация!$C$70,1,IF(C4625=Локализация!$C$71,2,IF(C4625=Локализация!$C$72,3,IF(C4625=Локализация!$C$73,4,IF(C4625=Локализация!$C$74,5,IF(OR(C4625=1,C4625=2,C4625=3,C4625=4,C4625=5),C4625,"")))))))</f>
        <v/>
      </c>
      <c r="F4625" s="55" t="e">
        <f t="shared" si="85"/>
        <v>#VALUE!</v>
      </c>
    </row>
    <row r="4626" spans="4:6" x14ac:dyDescent="0.3">
      <c r="D4626" s="11" t="str">
        <f>(IF(B4626=Локализация!$C$64,1,IF(B4626=Локализация!$C$65,2,IF(B4626=Локализация!$C$66,3,IF(B4626=Локализация!$C$67,4,IF(B4626=Локализация!$C$68,5,IF(OR(B4626=1,B4626=2,B4626=3,B4626=4,B4626=5),B4626,"")))))))</f>
        <v/>
      </c>
      <c r="E4626" s="11" t="str">
        <f>(IF(C4626=Локализация!$C$70,1,IF(C4626=Локализация!$C$71,2,IF(C4626=Локализация!$C$72,3,IF(C4626=Локализация!$C$73,4,IF(C4626=Локализация!$C$74,5,IF(OR(C4626=1,C4626=2,C4626=3,C4626=4,C4626=5),C4626,"")))))))</f>
        <v/>
      </c>
      <c r="F4626" s="55" t="e">
        <f t="shared" si="85"/>
        <v>#VALUE!</v>
      </c>
    </row>
    <row r="4627" spans="4:6" x14ac:dyDescent="0.3">
      <c r="D4627" s="11" t="str">
        <f>(IF(B4627=Локализация!$C$64,1,IF(B4627=Локализация!$C$65,2,IF(B4627=Локализация!$C$66,3,IF(B4627=Локализация!$C$67,4,IF(B4627=Локализация!$C$68,5,IF(OR(B4627=1,B4627=2,B4627=3,B4627=4,B4627=5),B4627,"")))))))</f>
        <v/>
      </c>
      <c r="E4627" s="11" t="str">
        <f>(IF(C4627=Локализация!$C$70,1,IF(C4627=Локализация!$C$71,2,IF(C4627=Локализация!$C$72,3,IF(C4627=Локализация!$C$73,4,IF(C4627=Локализация!$C$74,5,IF(OR(C4627=1,C4627=2,C4627=3,C4627=4,C4627=5),C4627,"")))))))</f>
        <v/>
      </c>
      <c r="F4627" s="55" t="e">
        <f t="shared" si="85"/>
        <v>#VALUE!</v>
      </c>
    </row>
    <row r="4628" spans="4:6" x14ac:dyDescent="0.3">
      <c r="D4628" s="11" t="str">
        <f>(IF(B4628=Локализация!$C$64,1,IF(B4628=Локализация!$C$65,2,IF(B4628=Локализация!$C$66,3,IF(B4628=Локализация!$C$67,4,IF(B4628=Локализация!$C$68,5,IF(OR(B4628=1,B4628=2,B4628=3,B4628=4,B4628=5),B4628,"")))))))</f>
        <v/>
      </c>
      <c r="E4628" s="11" t="str">
        <f>(IF(C4628=Локализация!$C$70,1,IF(C4628=Локализация!$C$71,2,IF(C4628=Локализация!$C$72,3,IF(C4628=Локализация!$C$73,4,IF(C4628=Локализация!$C$74,5,IF(OR(C4628=1,C4628=2,C4628=3,C4628=4,C4628=5),C4628,"")))))))</f>
        <v/>
      </c>
      <c r="F4628" s="55" t="e">
        <f t="shared" si="85"/>
        <v>#VALUE!</v>
      </c>
    </row>
    <row r="4629" spans="4:6" x14ac:dyDescent="0.3">
      <c r="D4629" s="11" t="str">
        <f>(IF(B4629=Локализация!$C$64,1,IF(B4629=Локализация!$C$65,2,IF(B4629=Локализация!$C$66,3,IF(B4629=Локализация!$C$67,4,IF(B4629=Локализация!$C$68,5,IF(OR(B4629=1,B4629=2,B4629=3,B4629=4,B4629=5),B4629,"")))))))</f>
        <v/>
      </c>
      <c r="E4629" s="11" t="str">
        <f>(IF(C4629=Локализация!$C$70,1,IF(C4629=Локализация!$C$71,2,IF(C4629=Локализация!$C$72,3,IF(C4629=Локализация!$C$73,4,IF(C4629=Локализация!$C$74,5,IF(OR(C4629=1,C4629=2,C4629=3,C4629=4,C4629=5),C4629,"")))))))</f>
        <v/>
      </c>
      <c r="F4629" s="55" t="e">
        <f t="shared" si="85"/>
        <v>#VALUE!</v>
      </c>
    </row>
    <row r="4630" spans="4:6" x14ac:dyDescent="0.3">
      <c r="D4630" s="11" t="str">
        <f>(IF(B4630=Локализация!$C$64,1,IF(B4630=Локализация!$C$65,2,IF(B4630=Локализация!$C$66,3,IF(B4630=Локализация!$C$67,4,IF(B4630=Локализация!$C$68,5,IF(OR(B4630=1,B4630=2,B4630=3,B4630=4,B4630=5),B4630,"")))))))</f>
        <v/>
      </c>
      <c r="E4630" s="11" t="str">
        <f>(IF(C4630=Локализация!$C$70,1,IF(C4630=Локализация!$C$71,2,IF(C4630=Локализация!$C$72,3,IF(C4630=Локализация!$C$73,4,IF(C4630=Локализация!$C$74,5,IF(OR(C4630=1,C4630=2,C4630=3,C4630=4,C4630=5),C4630,"")))))))</f>
        <v/>
      </c>
      <c r="F4630" s="55" t="e">
        <f t="shared" si="85"/>
        <v>#VALUE!</v>
      </c>
    </row>
    <row r="4631" spans="4:6" x14ac:dyDescent="0.3">
      <c r="D4631" s="11" t="str">
        <f>(IF(B4631=Локализация!$C$64,1,IF(B4631=Локализация!$C$65,2,IF(B4631=Локализация!$C$66,3,IF(B4631=Локализация!$C$67,4,IF(B4631=Локализация!$C$68,5,IF(OR(B4631=1,B4631=2,B4631=3,B4631=4,B4631=5),B4631,"")))))))</f>
        <v/>
      </c>
      <c r="E4631" s="11" t="str">
        <f>(IF(C4631=Локализация!$C$70,1,IF(C4631=Локализация!$C$71,2,IF(C4631=Локализация!$C$72,3,IF(C4631=Локализация!$C$73,4,IF(C4631=Локализация!$C$74,5,IF(OR(C4631=1,C4631=2,C4631=3,C4631=4,C4631=5),C4631,"")))))))</f>
        <v/>
      </c>
      <c r="F4631" s="55" t="e">
        <f t="shared" si="85"/>
        <v>#VALUE!</v>
      </c>
    </row>
    <row r="4632" spans="4:6" x14ac:dyDescent="0.3">
      <c r="D4632" s="11" t="str">
        <f>(IF(B4632=Локализация!$C$64,1,IF(B4632=Локализация!$C$65,2,IF(B4632=Локализация!$C$66,3,IF(B4632=Локализация!$C$67,4,IF(B4632=Локализация!$C$68,5,IF(OR(B4632=1,B4632=2,B4632=3,B4632=4,B4632=5),B4632,"")))))))</f>
        <v/>
      </c>
      <c r="E4632" s="11" t="str">
        <f>(IF(C4632=Локализация!$C$70,1,IF(C4632=Локализация!$C$71,2,IF(C4632=Локализация!$C$72,3,IF(C4632=Локализация!$C$73,4,IF(C4632=Локализация!$C$74,5,IF(OR(C4632=1,C4632=2,C4632=3,C4632=4,C4632=5),C4632,"")))))))</f>
        <v/>
      </c>
      <c r="F4632" s="55" t="e">
        <f t="shared" si="85"/>
        <v>#VALUE!</v>
      </c>
    </row>
    <row r="4633" spans="4:6" x14ac:dyDescent="0.3">
      <c r="D4633" s="11" t="str">
        <f>(IF(B4633=Локализация!$C$64,1,IF(B4633=Локализация!$C$65,2,IF(B4633=Локализация!$C$66,3,IF(B4633=Локализация!$C$67,4,IF(B4633=Локализация!$C$68,5,IF(OR(B4633=1,B4633=2,B4633=3,B4633=4,B4633=5),B4633,"")))))))</f>
        <v/>
      </c>
      <c r="E4633" s="11" t="str">
        <f>(IF(C4633=Локализация!$C$70,1,IF(C4633=Локализация!$C$71,2,IF(C4633=Локализация!$C$72,3,IF(C4633=Локализация!$C$73,4,IF(C4633=Локализация!$C$74,5,IF(OR(C4633=1,C4633=2,C4633=3,C4633=4,C4633=5),C4633,"")))))))</f>
        <v/>
      </c>
      <c r="F4633" s="55" t="e">
        <f t="shared" si="85"/>
        <v>#VALUE!</v>
      </c>
    </row>
    <row r="4634" spans="4:6" x14ac:dyDescent="0.3">
      <c r="D4634" s="11" t="str">
        <f>(IF(B4634=Локализация!$C$64,1,IF(B4634=Локализация!$C$65,2,IF(B4634=Локализация!$C$66,3,IF(B4634=Локализация!$C$67,4,IF(B4634=Локализация!$C$68,5,IF(OR(B4634=1,B4634=2,B4634=3,B4634=4,B4634=5),B4634,"")))))))</f>
        <v/>
      </c>
      <c r="E4634" s="11" t="str">
        <f>(IF(C4634=Локализация!$C$70,1,IF(C4634=Локализация!$C$71,2,IF(C4634=Локализация!$C$72,3,IF(C4634=Локализация!$C$73,4,IF(C4634=Локализация!$C$74,5,IF(OR(C4634=1,C4634=2,C4634=3,C4634=4,C4634=5),C4634,"")))))))</f>
        <v/>
      </c>
      <c r="F4634" s="55" t="e">
        <f t="shared" si="85"/>
        <v>#VALUE!</v>
      </c>
    </row>
    <row r="4635" spans="4:6" x14ac:dyDescent="0.3">
      <c r="D4635" s="11" t="str">
        <f>(IF(B4635=Локализация!$C$64,1,IF(B4635=Локализация!$C$65,2,IF(B4635=Локализация!$C$66,3,IF(B4635=Локализация!$C$67,4,IF(B4635=Локализация!$C$68,5,IF(OR(B4635=1,B4635=2,B4635=3,B4635=4,B4635=5),B4635,"")))))))</f>
        <v/>
      </c>
      <c r="E4635" s="11" t="str">
        <f>(IF(C4635=Локализация!$C$70,1,IF(C4635=Локализация!$C$71,2,IF(C4635=Локализация!$C$72,3,IF(C4635=Локализация!$C$73,4,IF(C4635=Локализация!$C$74,5,IF(OR(C4635=1,C4635=2,C4635=3,C4635=4,C4635=5),C4635,"")))))))</f>
        <v/>
      </c>
      <c r="F4635" s="55" t="e">
        <f t="shared" si="85"/>
        <v>#VALUE!</v>
      </c>
    </row>
    <row r="4636" spans="4:6" x14ac:dyDescent="0.3">
      <c r="D4636" s="11" t="str">
        <f>(IF(B4636=Локализация!$C$64,1,IF(B4636=Локализация!$C$65,2,IF(B4636=Локализация!$C$66,3,IF(B4636=Локализация!$C$67,4,IF(B4636=Локализация!$C$68,5,IF(OR(B4636=1,B4636=2,B4636=3,B4636=4,B4636=5),B4636,"")))))))</f>
        <v/>
      </c>
      <c r="E4636" s="11" t="str">
        <f>(IF(C4636=Локализация!$C$70,1,IF(C4636=Локализация!$C$71,2,IF(C4636=Локализация!$C$72,3,IF(C4636=Локализация!$C$73,4,IF(C4636=Локализация!$C$74,5,IF(OR(C4636=1,C4636=2,C4636=3,C4636=4,C4636=5),C4636,"")))))))</f>
        <v/>
      </c>
      <c r="F4636" s="55" t="e">
        <f t="shared" si="85"/>
        <v>#VALUE!</v>
      </c>
    </row>
    <row r="4637" spans="4:6" x14ac:dyDescent="0.3">
      <c r="D4637" s="11" t="str">
        <f>(IF(B4637=Локализация!$C$64,1,IF(B4637=Локализация!$C$65,2,IF(B4637=Локализация!$C$66,3,IF(B4637=Локализация!$C$67,4,IF(B4637=Локализация!$C$68,5,IF(OR(B4637=1,B4637=2,B4637=3,B4637=4,B4637=5),B4637,"")))))))</f>
        <v/>
      </c>
      <c r="E4637" s="11" t="str">
        <f>(IF(C4637=Локализация!$C$70,1,IF(C4637=Локализация!$C$71,2,IF(C4637=Локализация!$C$72,3,IF(C4637=Локализация!$C$73,4,IF(C4637=Локализация!$C$74,5,IF(OR(C4637=1,C4637=2,C4637=3,C4637=4,C4637=5),C4637,"")))))))</f>
        <v/>
      </c>
      <c r="F4637" s="55" t="e">
        <f t="shared" si="85"/>
        <v>#VALUE!</v>
      </c>
    </row>
    <row r="4638" spans="4:6" x14ac:dyDescent="0.3">
      <c r="D4638" s="11" t="str">
        <f>(IF(B4638=Локализация!$C$64,1,IF(B4638=Локализация!$C$65,2,IF(B4638=Локализация!$C$66,3,IF(B4638=Локализация!$C$67,4,IF(B4638=Локализация!$C$68,5,IF(OR(B4638=1,B4638=2,B4638=3,B4638=4,B4638=5),B4638,"")))))))</f>
        <v/>
      </c>
      <c r="E4638" s="11" t="str">
        <f>(IF(C4638=Локализация!$C$70,1,IF(C4638=Локализация!$C$71,2,IF(C4638=Локализация!$C$72,3,IF(C4638=Локализация!$C$73,4,IF(C4638=Локализация!$C$74,5,IF(OR(C4638=1,C4638=2,C4638=3,C4638=4,C4638=5),C4638,"")))))))</f>
        <v/>
      </c>
      <c r="F4638" s="55" t="e">
        <f t="shared" si="85"/>
        <v>#VALUE!</v>
      </c>
    </row>
    <row r="4639" spans="4:6" x14ac:dyDescent="0.3">
      <c r="D4639" s="11" t="str">
        <f>(IF(B4639=Локализация!$C$64,1,IF(B4639=Локализация!$C$65,2,IF(B4639=Локализация!$C$66,3,IF(B4639=Локализация!$C$67,4,IF(B4639=Локализация!$C$68,5,IF(OR(B4639=1,B4639=2,B4639=3,B4639=4,B4639=5),B4639,"")))))))</f>
        <v/>
      </c>
      <c r="E4639" s="11" t="str">
        <f>(IF(C4639=Локализация!$C$70,1,IF(C4639=Локализация!$C$71,2,IF(C4639=Локализация!$C$72,3,IF(C4639=Локализация!$C$73,4,IF(C4639=Локализация!$C$74,5,IF(OR(C4639=1,C4639=2,C4639=3,C4639=4,C4639=5),C4639,"")))))))</f>
        <v/>
      </c>
      <c r="F4639" s="55" t="e">
        <f t="shared" si="85"/>
        <v>#VALUE!</v>
      </c>
    </row>
    <row r="4640" spans="4:6" x14ac:dyDescent="0.3">
      <c r="D4640" s="11" t="str">
        <f>(IF(B4640=Локализация!$C$64,1,IF(B4640=Локализация!$C$65,2,IF(B4640=Локализация!$C$66,3,IF(B4640=Локализация!$C$67,4,IF(B4640=Локализация!$C$68,5,IF(OR(B4640=1,B4640=2,B4640=3,B4640=4,B4640=5),B4640,"")))))))</f>
        <v/>
      </c>
      <c r="E4640" s="11" t="str">
        <f>(IF(C4640=Локализация!$C$70,1,IF(C4640=Локализация!$C$71,2,IF(C4640=Локализация!$C$72,3,IF(C4640=Локализация!$C$73,4,IF(C4640=Локализация!$C$74,5,IF(OR(C4640=1,C4640=2,C4640=3,C4640=4,C4640=5),C4640,"")))))))</f>
        <v/>
      </c>
      <c r="F4640" s="55" t="e">
        <f t="shared" si="85"/>
        <v>#VALUE!</v>
      </c>
    </row>
    <row r="4641" spans="4:6" x14ac:dyDescent="0.3">
      <c r="D4641" s="11" t="str">
        <f>(IF(B4641=Локализация!$C$64,1,IF(B4641=Локализация!$C$65,2,IF(B4641=Локализация!$C$66,3,IF(B4641=Локализация!$C$67,4,IF(B4641=Локализация!$C$68,5,IF(OR(B4641=1,B4641=2,B4641=3,B4641=4,B4641=5),B4641,"")))))))</f>
        <v/>
      </c>
      <c r="E4641" s="11" t="str">
        <f>(IF(C4641=Локализация!$C$70,1,IF(C4641=Локализация!$C$71,2,IF(C4641=Локализация!$C$72,3,IF(C4641=Локализация!$C$73,4,IF(C4641=Локализация!$C$74,5,IF(OR(C4641=1,C4641=2,C4641=3,C4641=4,C4641=5),C4641,"")))))))</f>
        <v/>
      </c>
      <c r="F4641" s="55" t="e">
        <f t="shared" si="85"/>
        <v>#VALUE!</v>
      </c>
    </row>
    <row r="4642" spans="4:6" x14ac:dyDescent="0.3">
      <c r="D4642" s="11" t="str">
        <f>(IF(B4642=Локализация!$C$64,1,IF(B4642=Локализация!$C$65,2,IF(B4642=Локализация!$C$66,3,IF(B4642=Локализация!$C$67,4,IF(B4642=Локализация!$C$68,5,IF(OR(B4642=1,B4642=2,B4642=3,B4642=4,B4642=5),B4642,"")))))))</f>
        <v/>
      </c>
      <c r="E4642" s="11" t="str">
        <f>(IF(C4642=Локализация!$C$70,1,IF(C4642=Локализация!$C$71,2,IF(C4642=Локализация!$C$72,3,IF(C4642=Локализация!$C$73,4,IF(C4642=Локализация!$C$74,5,IF(OR(C4642=1,C4642=2,C4642=3,C4642=4,C4642=5),C4642,"")))))))</f>
        <v/>
      </c>
      <c r="F4642" s="55" t="e">
        <f t="shared" ref="F4642:F4705" si="86">(((D4642+E4642)-2)/8)</f>
        <v>#VALUE!</v>
      </c>
    </row>
    <row r="4643" spans="4:6" x14ac:dyDescent="0.3">
      <c r="D4643" s="11" t="str">
        <f>(IF(B4643=Локализация!$C$64,1,IF(B4643=Локализация!$C$65,2,IF(B4643=Локализация!$C$66,3,IF(B4643=Локализация!$C$67,4,IF(B4643=Локализация!$C$68,5,IF(OR(B4643=1,B4643=2,B4643=3,B4643=4,B4643=5),B4643,"")))))))</f>
        <v/>
      </c>
      <c r="E4643" s="11" t="str">
        <f>(IF(C4643=Локализация!$C$70,1,IF(C4643=Локализация!$C$71,2,IF(C4643=Локализация!$C$72,3,IF(C4643=Локализация!$C$73,4,IF(C4643=Локализация!$C$74,5,IF(OR(C4643=1,C4643=2,C4643=3,C4643=4,C4643=5),C4643,"")))))))</f>
        <v/>
      </c>
      <c r="F4643" s="55" t="e">
        <f t="shared" si="86"/>
        <v>#VALUE!</v>
      </c>
    </row>
    <row r="4644" spans="4:6" x14ac:dyDescent="0.3">
      <c r="D4644" s="11" t="str">
        <f>(IF(B4644=Локализация!$C$64,1,IF(B4644=Локализация!$C$65,2,IF(B4644=Локализация!$C$66,3,IF(B4644=Локализация!$C$67,4,IF(B4644=Локализация!$C$68,5,IF(OR(B4644=1,B4644=2,B4644=3,B4644=4,B4644=5),B4644,"")))))))</f>
        <v/>
      </c>
      <c r="E4644" s="11" t="str">
        <f>(IF(C4644=Локализация!$C$70,1,IF(C4644=Локализация!$C$71,2,IF(C4644=Локализация!$C$72,3,IF(C4644=Локализация!$C$73,4,IF(C4644=Локализация!$C$74,5,IF(OR(C4644=1,C4644=2,C4644=3,C4644=4,C4644=5),C4644,"")))))))</f>
        <v/>
      </c>
      <c r="F4644" s="55" t="e">
        <f t="shared" si="86"/>
        <v>#VALUE!</v>
      </c>
    </row>
    <row r="4645" spans="4:6" x14ac:dyDescent="0.3">
      <c r="D4645" s="11" t="str">
        <f>(IF(B4645=Локализация!$C$64,1,IF(B4645=Локализация!$C$65,2,IF(B4645=Локализация!$C$66,3,IF(B4645=Локализация!$C$67,4,IF(B4645=Локализация!$C$68,5,IF(OR(B4645=1,B4645=2,B4645=3,B4645=4,B4645=5),B4645,"")))))))</f>
        <v/>
      </c>
      <c r="E4645" s="11" t="str">
        <f>(IF(C4645=Локализация!$C$70,1,IF(C4645=Локализация!$C$71,2,IF(C4645=Локализация!$C$72,3,IF(C4645=Локализация!$C$73,4,IF(C4645=Локализация!$C$74,5,IF(OR(C4645=1,C4645=2,C4645=3,C4645=4,C4645=5),C4645,"")))))))</f>
        <v/>
      </c>
      <c r="F4645" s="55" t="e">
        <f t="shared" si="86"/>
        <v>#VALUE!</v>
      </c>
    </row>
    <row r="4646" spans="4:6" x14ac:dyDescent="0.3">
      <c r="D4646" s="11" t="str">
        <f>(IF(B4646=Локализация!$C$64,1,IF(B4646=Локализация!$C$65,2,IF(B4646=Локализация!$C$66,3,IF(B4646=Локализация!$C$67,4,IF(B4646=Локализация!$C$68,5,IF(OR(B4646=1,B4646=2,B4646=3,B4646=4,B4646=5),B4646,"")))))))</f>
        <v/>
      </c>
      <c r="E4646" s="11" t="str">
        <f>(IF(C4646=Локализация!$C$70,1,IF(C4646=Локализация!$C$71,2,IF(C4646=Локализация!$C$72,3,IF(C4646=Локализация!$C$73,4,IF(C4646=Локализация!$C$74,5,IF(OR(C4646=1,C4646=2,C4646=3,C4646=4,C4646=5),C4646,"")))))))</f>
        <v/>
      </c>
      <c r="F4646" s="55" t="e">
        <f t="shared" si="86"/>
        <v>#VALUE!</v>
      </c>
    </row>
    <row r="4647" spans="4:6" x14ac:dyDescent="0.3">
      <c r="D4647" s="11" t="str">
        <f>(IF(B4647=Локализация!$C$64,1,IF(B4647=Локализация!$C$65,2,IF(B4647=Локализация!$C$66,3,IF(B4647=Локализация!$C$67,4,IF(B4647=Локализация!$C$68,5,IF(OR(B4647=1,B4647=2,B4647=3,B4647=4,B4647=5),B4647,"")))))))</f>
        <v/>
      </c>
      <c r="E4647" s="11" t="str">
        <f>(IF(C4647=Локализация!$C$70,1,IF(C4647=Локализация!$C$71,2,IF(C4647=Локализация!$C$72,3,IF(C4647=Локализация!$C$73,4,IF(C4647=Локализация!$C$74,5,IF(OR(C4647=1,C4647=2,C4647=3,C4647=4,C4647=5),C4647,"")))))))</f>
        <v/>
      </c>
      <c r="F4647" s="55" t="e">
        <f t="shared" si="86"/>
        <v>#VALUE!</v>
      </c>
    </row>
    <row r="4648" spans="4:6" x14ac:dyDescent="0.3">
      <c r="D4648" s="11" t="str">
        <f>(IF(B4648=Локализация!$C$64,1,IF(B4648=Локализация!$C$65,2,IF(B4648=Локализация!$C$66,3,IF(B4648=Локализация!$C$67,4,IF(B4648=Локализация!$C$68,5,IF(OR(B4648=1,B4648=2,B4648=3,B4648=4,B4648=5),B4648,"")))))))</f>
        <v/>
      </c>
      <c r="E4648" s="11" t="str">
        <f>(IF(C4648=Локализация!$C$70,1,IF(C4648=Локализация!$C$71,2,IF(C4648=Локализация!$C$72,3,IF(C4648=Локализация!$C$73,4,IF(C4648=Локализация!$C$74,5,IF(OR(C4648=1,C4648=2,C4648=3,C4648=4,C4648=5),C4648,"")))))))</f>
        <v/>
      </c>
      <c r="F4648" s="55" t="e">
        <f t="shared" si="86"/>
        <v>#VALUE!</v>
      </c>
    </row>
    <row r="4649" spans="4:6" x14ac:dyDescent="0.3">
      <c r="D4649" s="11" t="str">
        <f>(IF(B4649=Локализация!$C$64,1,IF(B4649=Локализация!$C$65,2,IF(B4649=Локализация!$C$66,3,IF(B4649=Локализация!$C$67,4,IF(B4649=Локализация!$C$68,5,IF(OR(B4649=1,B4649=2,B4649=3,B4649=4,B4649=5),B4649,"")))))))</f>
        <v/>
      </c>
      <c r="E4649" s="11" t="str">
        <f>(IF(C4649=Локализация!$C$70,1,IF(C4649=Локализация!$C$71,2,IF(C4649=Локализация!$C$72,3,IF(C4649=Локализация!$C$73,4,IF(C4649=Локализация!$C$74,5,IF(OR(C4649=1,C4649=2,C4649=3,C4649=4,C4649=5),C4649,"")))))))</f>
        <v/>
      </c>
      <c r="F4649" s="55" t="e">
        <f t="shared" si="86"/>
        <v>#VALUE!</v>
      </c>
    </row>
    <row r="4650" spans="4:6" x14ac:dyDescent="0.3">
      <c r="D4650" s="11" t="str">
        <f>(IF(B4650=Локализация!$C$64,1,IF(B4650=Локализация!$C$65,2,IF(B4650=Локализация!$C$66,3,IF(B4650=Локализация!$C$67,4,IF(B4650=Локализация!$C$68,5,IF(OR(B4650=1,B4650=2,B4650=3,B4650=4,B4650=5),B4650,"")))))))</f>
        <v/>
      </c>
      <c r="E4650" s="11" t="str">
        <f>(IF(C4650=Локализация!$C$70,1,IF(C4650=Локализация!$C$71,2,IF(C4650=Локализация!$C$72,3,IF(C4650=Локализация!$C$73,4,IF(C4650=Локализация!$C$74,5,IF(OR(C4650=1,C4650=2,C4650=3,C4650=4,C4650=5),C4650,"")))))))</f>
        <v/>
      </c>
      <c r="F4650" s="55" t="e">
        <f t="shared" si="86"/>
        <v>#VALUE!</v>
      </c>
    </row>
    <row r="4651" spans="4:6" x14ac:dyDescent="0.3">
      <c r="D4651" s="11" t="str">
        <f>(IF(B4651=Локализация!$C$64,1,IF(B4651=Локализация!$C$65,2,IF(B4651=Локализация!$C$66,3,IF(B4651=Локализация!$C$67,4,IF(B4651=Локализация!$C$68,5,IF(OR(B4651=1,B4651=2,B4651=3,B4651=4,B4651=5),B4651,"")))))))</f>
        <v/>
      </c>
      <c r="E4651" s="11" t="str">
        <f>(IF(C4651=Локализация!$C$70,1,IF(C4651=Локализация!$C$71,2,IF(C4651=Локализация!$C$72,3,IF(C4651=Локализация!$C$73,4,IF(C4651=Локализация!$C$74,5,IF(OR(C4651=1,C4651=2,C4651=3,C4651=4,C4651=5),C4651,"")))))))</f>
        <v/>
      </c>
      <c r="F4651" s="55" t="e">
        <f t="shared" si="86"/>
        <v>#VALUE!</v>
      </c>
    </row>
    <row r="4652" spans="4:6" x14ac:dyDescent="0.3">
      <c r="D4652" s="11" t="str">
        <f>(IF(B4652=Локализация!$C$64,1,IF(B4652=Локализация!$C$65,2,IF(B4652=Локализация!$C$66,3,IF(B4652=Локализация!$C$67,4,IF(B4652=Локализация!$C$68,5,IF(OR(B4652=1,B4652=2,B4652=3,B4652=4,B4652=5),B4652,"")))))))</f>
        <v/>
      </c>
      <c r="E4652" s="11" t="str">
        <f>(IF(C4652=Локализация!$C$70,1,IF(C4652=Локализация!$C$71,2,IF(C4652=Локализация!$C$72,3,IF(C4652=Локализация!$C$73,4,IF(C4652=Локализация!$C$74,5,IF(OR(C4652=1,C4652=2,C4652=3,C4652=4,C4652=5),C4652,"")))))))</f>
        <v/>
      </c>
      <c r="F4652" s="55" t="e">
        <f t="shared" si="86"/>
        <v>#VALUE!</v>
      </c>
    </row>
    <row r="4653" spans="4:6" x14ac:dyDescent="0.3">
      <c r="D4653" s="11" t="str">
        <f>(IF(B4653=Локализация!$C$64,1,IF(B4653=Локализация!$C$65,2,IF(B4653=Локализация!$C$66,3,IF(B4653=Локализация!$C$67,4,IF(B4653=Локализация!$C$68,5,IF(OR(B4653=1,B4653=2,B4653=3,B4653=4,B4653=5),B4653,"")))))))</f>
        <v/>
      </c>
      <c r="E4653" s="11" t="str">
        <f>(IF(C4653=Локализация!$C$70,1,IF(C4653=Локализация!$C$71,2,IF(C4653=Локализация!$C$72,3,IF(C4653=Локализация!$C$73,4,IF(C4653=Локализация!$C$74,5,IF(OR(C4653=1,C4653=2,C4653=3,C4653=4,C4653=5),C4653,"")))))))</f>
        <v/>
      </c>
      <c r="F4653" s="55" t="e">
        <f t="shared" si="86"/>
        <v>#VALUE!</v>
      </c>
    </row>
    <row r="4654" spans="4:6" x14ac:dyDescent="0.3">
      <c r="D4654" s="11" t="str">
        <f>(IF(B4654=Локализация!$C$64,1,IF(B4654=Локализация!$C$65,2,IF(B4654=Локализация!$C$66,3,IF(B4654=Локализация!$C$67,4,IF(B4654=Локализация!$C$68,5,IF(OR(B4654=1,B4654=2,B4654=3,B4654=4,B4654=5),B4654,"")))))))</f>
        <v/>
      </c>
      <c r="E4654" s="11" t="str">
        <f>(IF(C4654=Локализация!$C$70,1,IF(C4654=Локализация!$C$71,2,IF(C4654=Локализация!$C$72,3,IF(C4654=Локализация!$C$73,4,IF(C4654=Локализация!$C$74,5,IF(OR(C4654=1,C4654=2,C4654=3,C4654=4,C4654=5),C4654,"")))))))</f>
        <v/>
      </c>
      <c r="F4654" s="55" t="e">
        <f t="shared" si="86"/>
        <v>#VALUE!</v>
      </c>
    </row>
    <row r="4655" spans="4:6" x14ac:dyDescent="0.3">
      <c r="D4655" s="11" t="str">
        <f>(IF(B4655=Локализация!$C$64,1,IF(B4655=Локализация!$C$65,2,IF(B4655=Локализация!$C$66,3,IF(B4655=Локализация!$C$67,4,IF(B4655=Локализация!$C$68,5,IF(OR(B4655=1,B4655=2,B4655=3,B4655=4,B4655=5),B4655,"")))))))</f>
        <v/>
      </c>
      <c r="E4655" s="11" t="str">
        <f>(IF(C4655=Локализация!$C$70,1,IF(C4655=Локализация!$C$71,2,IF(C4655=Локализация!$C$72,3,IF(C4655=Локализация!$C$73,4,IF(C4655=Локализация!$C$74,5,IF(OR(C4655=1,C4655=2,C4655=3,C4655=4,C4655=5),C4655,"")))))))</f>
        <v/>
      </c>
      <c r="F4655" s="55" t="e">
        <f t="shared" si="86"/>
        <v>#VALUE!</v>
      </c>
    </row>
    <row r="4656" spans="4:6" x14ac:dyDescent="0.3">
      <c r="D4656" s="11" t="str">
        <f>(IF(B4656=Локализация!$C$64,1,IF(B4656=Локализация!$C$65,2,IF(B4656=Локализация!$C$66,3,IF(B4656=Локализация!$C$67,4,IF(B4656=Локализация!$C$68,5,IF(OR(B4656=1,B4656=2,B4656=3,B4656=4,B4656=5),B4656,"")))))))</f>
        <v/>
      </c>
      <c r="E4656" s="11" t="str">
        <f>(IF(C4656=Локализация!$C$70,1,IF(C4656=Локализация!$C$71,2,IF(C4656=Локализация!$C$72,3,IF(C4656=Локализация!$C$73,4,IF(C4656=Локализация!$C$74,5,IF(OR(C4656=1,C4656=2,C4656=3,C4656=4,C4656=5),C4656,"")))))))</f>
        <v/>
      </c>
      <c r="F4656" s="55" t="e">
        <f t="shared" si="86"/>
        <v>#VALUE!</v>
      </c>
    </row>
    <row r="4657" spans="4:6" x14ac:dyDescent="0.3">
      <c r="D4657" s="11" t="str">
        <f>(IF(B4657=Локализация!$C$64,1,IF(B4657=Локализация!$C$65,2,IF(B4657=Локализация!$C$66,3,IF(B4657=Локализация!$C$67,4,IF(B4657=Локализация!$C$68,5,IF(OR(B4657=1,B4657=2,B4657=3,B4657=4,B4657=5),B4657,"")))))))</f>
        <v/>
      </c>
      <c r="E4657" s="11" t="str">
        <f>(IF(C4657=Локализация!$C$70,1,IF(C4657=Локализация!$C$71,2,IF(C4657=Локализация!$C$72,3,IF(C4657=Локализация!$C$73,4,IF(C4657=Локализация!$C$74,5,IF(OR(C4657=1,C4657=2,C4657=3,C4657=4,C4657=5),C4657,"")))))))</f>
        <v/>
      </c>
      <c r="F4657" s="55" t="e">
        <f t="shared" si="86"/>
        <v>#VALUE!</v>
      </c>
    </row>
    <row r="4658" spans="4:6" x14ac:dyDescent="0.3">
      <c r="D4658" s="11" t="str">
        <f>(IF(B4658=Локализация!$C$64,1,IF(B4658=Локализация!$C$65,2,IF(B4658=Локализация!$C$66,3,IF(B4658=Локализация!$C$67,4,IF(B4658=Локализация!$C$68,5,IF(OR(B4658=1,B4658=2,B4658=3,B4658=4,B4658=5),B4658,"")))))))</f>
        <v/>
      </c>
      <c r="E4658" s="11" t="str">
        <f>(IF(C4658=Локализация!$C$70,1,IF(C4658=Локализация!$C$71,2,IF(C4658=Локализация!$C$72,3,IF(C4658=Локализация!$C$73,4,IF(C4658=Локализация!$C$74,5,IF(OR(C4658=1,C4658=2,C4658=3,C4658=4,C4658=5),C4658,"")))))))</f>
        <v/>
      </c>
      <c r="F4658" s="55" t="e">
        <f t="shared" si="86"/>
        <v>#VALUE!</v>
      </c>
    </row>
    <row r="4659" spans="4:6" x14ac:dyDescent="0.3">
      <c r="D4659" s="11" t="str">
        <f>(IF(B4659=Локализация!$C$64,1,IF(B4659=Локализация!$C$65,2,IF(B4659=Локализация!$C$66,3,IF(B4659=Локализация!$C$67,4,IF(B4659=Локализация!$C$68,5,IF(OR(B4659=1,B4659=2,B4659=3,B4659=4,B4659=5),B4659,"")))))))</f>
        <v/>
      </c>
      <c r="E4659" s="11" t="str">
        <f>(IF(C4659=Локализация!$C$70,1,IF(C4659=Локализация!$C$71,2,IF(C4659=Локализация!$C$72,3,IF(C4659=Локализация!$C$73,4,IF(C4659=Локализация!$C$74,5,IF(OR(C4659=1,C4659=2,C4659=3,C4659=4,C4659=5),C4659,"")))))))</f>
        <v/>
      </c>
      <c r="F4659" s="55" t="e">
        <f t="shared" si="86"/>
        <v>#VALUE!</v>
      </c>
    </row>
    <row r="4660" spans="4:6" x14ac:dyDescent="0.3">
      <c r="D4660" s="11" t="str">
        <f>(IF(B4660=Локализация!$C$64,1,IF(B4660=Локализация!$C$65,2,IF(B4660=Локализация!$C$66,3,IF(B4660=Локализация!$C$67,4,IF(B4660=Локализация!$C$68,5,IF(OR(B4660=1,B4660=2,B4660=3,B4660=4,B4660=5),B4660,"")))))))</f>
        <v/>
      </c>
      <c r="E4660" s="11" t="str">
        <f>(IF(C4660=Локализация!$C$70,1,IF(C4660=Локализация!$C$71,2,IF(C4660=Локализация!$C$72,3,IF(C4660=Локализация!$C$73,4,IF(C4660=Локализация!$C$74,5,IF(OR(C4660=1,C4660=2,C4660=3,C4660=4,C4660=5),C4660,"")))))))</f>
        <v/>
      </c>
      <c r="F4660" s="55" t="e">
        <f t="shared" si="86"/>
        <v>#VALUE!</v>
      </c>
    </row>
    <row r="4661" spans="4:6" x14ac:dyDescent="0.3">
      <c r="D4661" s="11" t="str">
        <f>(IF(B4661=Локализация!$C$64,1,IF(B4661=Локализация!$C$65,2,IF(B4661=Локализация!$C$66,3,IF(B4661=Локализация!$C$67,4,IF(B4661=Локализация!$C$68,5,IF(OR(B4661=1,B4661=2,B4661=3,B4661=4,B4661=5),B4661,"")))))))</f>
        <v/>
      </c>
      <c r="E4661" s="11" t="str">
        <f>(IF(C4661=Локализация!$C$70,1,IF(C4661=Локализация!$C$71,2,IF(C4661=Локализация!$C$72,3,IF(C4661=Локализация!$C$73,4,IF(C4661=Локализация!$C$74,5,IF(OR(C4661=1,C4661=2,C4661=3,C4661=4,C4661=5),C4661,"")))))))</f>
        <v/>
      </c>
      <c r="F4661" s="55" t="e">
        <f t="shared" si="86"/>
        <v>#VALUE!</v>
      </c>
    </row>
    <row r="4662" spans="4:6" x14ac:dyDescent="0.3">
      <c r="D4662" s="11" t="str">
        <f>(IF(B4662=Локализация!$C$64,1,IF(B4662=Локализация!$C$65,2,IF(B4662=Локализация!$C$66,3,IF(B4662=Локализация!$C$67,4,IF(B4662=Локализация!$C$68,5,IF(OR(B4662=1,B4662=2,B4662=3,B4662=4,B4662=5),B4662,"")))))))</f>
        <v/>
      </c>
      <c r="E4662" s="11" t="str">
        <f>(IF(C4662=Локализация!$C$70,1,IF(C4662=Локализация!$C$71,2,IF(C4662=Локализация!$C$72,3,IF(C4662=Локализация!$C$73,4,IF(C4662=Локализация!$C$74,5,IF(OR(C4662=1,C4662=2,C4662=3,C4662=4,C4662=5),C4662,"")))))))</f>
        <v/>
      </c>
      <c r="F4662" s="55" t="e">
        <f t="shared" si="86"/>
        <v>#VALUE!</v>
      </c>
    </row>
    <row r="4663" spans="4:6" x14ac:dyDescent="0.3">
      <c r="D4663" s="11" t="str">
        <f>(IF(B4663=Локализация!$C$64,1,IF(B4663=Локализация!$C$65,2,IF(B4663=Локализация!$C$66,3,IF(B4663=Локализация!$C$67,4,IF(B4663=Локализация!$C$68,5,IF(OR(B4663=1,B4663=2,B4663=3,B4663=4,B4663=5),B4663,"")))))))</f>
        <v/>
      </c>
      <c r="E4663" s="11" t="str">
        <f>(IF(C4663=Локализация!$C$70,1,IF(C4663=Локализация!$C$71,2,IF(C4663=Локализация!$C$72,3,IF(C4663=Локализация!$C$73,4,IF(C4663=Локализация!$C$74,5,IF(OR(C4663=1,C4663=2,C4663=3,C4663=4,C4663=5),C4663,"")))))))</f>
        <v/>
      </c>
      <c r="F4663" s="55" t="e">
        <f t="shared" si="86"/>
        <v>#VALUE!</v>
      </c>
    </row>
    <row r="4664" spans="4:6" x14ac:dyDescent="0.3">
      <c r="D4664" s="11" t="str">
        <f>(IF(B4664=Локализация!$C$64,1,IF(B4664=Локализация!$C$65,2,IF(B4664=Локализация!$C$66,3,IF(B4664=Локализация!$C$67,4,IF(B4664=Локализация!$C$68,5,IF(OR(B4664=1,B4664=2,B4664=3,B4664=4,B4664=5),B4664,"")))))))</f>
        <v/>
      </c>
      <c r="E4664" s="11" t="str">
        <f>(IF(C4664=Локализация!$C$70,1,IF(C4664=Локализация!$C$71,2,IF(C4664=Локализация!$C$72,3,IF(C4664=Локализация!$C$73,4,IF(C4664=Локализация!$C$74,5,IF(OR(C4664=1,C4664=2,C4664=3,C4664=4,C4664=5),C4664,"")))))))</f>
        <v/>
      </c>
      <c r="F4664" s="55" t="e">
        <f t="shared" si="86"/>
        <v>#VALUE!</v>
      </c>
    </row>
    <row r="4665" spans="4:6" x14ac:dyDescent="0.3">
      <c r="D4665" s="11" t="str">
        <f>(IF(B4665=Локализация!$C$64,1,IF(B4665=Локализация!$C$65,2,IF(B4665=Локализация!$C$66,3,IF(B4665=Локализация!$C$67,4,IF(B4665=Локализация!$C$68,5,IF(OR(B4665=1,B4665=2,B4665=3,B4665=4,B4665=5),B4665,"")))))))</f>
        <v/>
      </c>
      <c r="E4665" s="11" t="str">
        <f>(IF(C4665=Локализация!$C$70,1,IF(C4665=Локализация!$C$71,2,IF(C4665=Локализация!$C$72,3,IF(C4665=Локализация!$C$73,4,IF(C4665=Локализация!$C$74,5,IF(OR(C4665=1,C4665=2,C4665=3,C4665=4,C4665=5),C4665,"")))))))</f>
        <v/>
      </c>
      <c r="F4665" s="55" t="e">
        <f t="shared" si="86"/>
        <v>#VALUE!</v>
      </c>
    </row>
    <row r="4666" spans="4:6" x14ac:dyDescent="0.3">
      <c r="D4666" s="11" t="str">
        <f>(IF(B4666=Локализация!$C$64,1,IF(B4666=Локализация!$C$65,2,IF(B4666=Локализация!$C$66,3,IF(B4666=Локализация!$C$67,4,IF(B4666=Локализация!$C$68,5,IF(OR(B4666=1,B4666=2,B4666=3,B4666=4,B4666=5),B4666,"")))))))</f>
        <v/>
      </c>
      <c r="E4666" s="11" t="str">
        <f>(IF(C4666=Локализация!$C$70,1,IF(C4666=Локализация!$C$71,2,IF(C4666=Локализация!$C$72,3,IF(C4666=Локализация!$C$73,4,IF(C4666=Локализация!$C$74,5,IF(OR(C4666=1,C4666=2,C4666=3,C4666=4,C4666=5),C4666,"")))))))</f>
        <v/>
      </c>
      <c r="F4666" s="55" t="e">
        <f t="shared" si="86"/>
        <v>#VALUE!</v>
      </c>
    </row>
    <row r="4667" spans="4:6" x14ac:dyDescent="0.3">
      <c r="D4667" s="11" t="str">
        <f>(IF(B4667=Локализация!$C$64,1,IF(B4667=Локализация!$C$65,2,IF(B4667=Локализация!$C$66,3,IF(B4667=Локализация!$C$67,4,IF(B4667=Локализация!$C$68,5,IF(OR(B4667=1,B4667=2,B4667=3,B4667=4,B4667=5),B4667,"")))))))</f>
        <v/>
      </c>
      <c r="E4667" s="11" t="str">
        <f>(IF(C4667=Локализация!$C$70,1,IF(C4667=Локализация!$C$71,2,IF(C4667=Локализация!$C$72,3,IF(C4667=Локализация!$C$73,4,IF(C4667=Локализация!$C$74,5,IF(OR(C4667=1,C4667=2,C4667=3,C4667=4,C4667=5),C4667,"")))))))</f>
        <v/>
      </c>
      <c r="F4667" s="55" t="e">
        <f t="shared" si="86"/>
        <v>#VALUE!</v>
      </c>
    </row>
    <row r="4668" spans="4:6" x14ac:dyDescent="0.3">
      <c r="D4668" s="11" t="str">
        <f>(IF(B4668=Локализация!$C$64,1,IF(B4668=Локализация!$C$65,2,IF(B4668=Локализация!$C$66,3,IF(B4668=Локализация!$C$67,4,IF(B4668=Локализация!$C$68,5,IF(OR(B4668=1,B4668=2,B4668=3,B4668=4,B4668=5),B4668,"")))))))</f>
        <v/>
      </c>
      <c r="E4668" s="11" t="str">
        <f>(IF(C4668=Локализация!$C$70,1,IF(C4668=Локализация!$C$71,2,IF(C4668=Локализация!$C$72,3,IF(C4668=Локализация!$C$73,4,IF(C4668=Локализация!$C$74,5,IF(OR(C4668=1,C4668=2,C4668=3,C4668=4,C4668=5),C4668,"")))))))</f>
        <v/>
      </c>
      <c r="F4668" s="55" t="e">
        <f t="shared" si="86"/>
        <v>#VALUE!</v>
      </c>
    </row>
    <row r="4669" spans="4:6" x14ac:dyDescent="0.3">
      <c r="D4669" s="11" t="str">
        <f>(IF(B4669=Локализация!$C$64,1,IF(B4669=Локализация!$C$65,2,IF(B4669=Локализация!$C$66,3,IF(B4669=Локализация!$C$67,4,IF(B4669=Локализация!$C$68,5,IF(OR(B4669=1,B4669=2,B4669=3,B4669=4,B4669=5),B4669,"")))))))</f>
        <v/>
      </c>
      <c r="E4669" s="11" t="str">
        <f>(IF(C4669=Локализация!$C$70,1,IF(C4669=Локализация!$C$71,2,IF(C4669=Локализация!$C$72,3,IF(C4669=Локализация!$C$73,4,IF(C4669=Локализация!$C$74,5,IF(OR(C4669=1,C4669=2,C4669=3,C4669=4,C4669=5),C4669,"")))))))</f>
        <v/>
      </c>
      <c r="F4669" s="55" t="e">
        <f t="shared" si="86"/>
        <v>#VALUE!</v>
      </c>
    </row>
    <row r="4670" spans="4:6" x14ac:dyDescent="0.3">
      <c r="D4670" s="11" t="str">
        <f>(IF(B4670=Локализация!$C$64,1,IF(B4670=Локализация!$C$65,2,IF(B4670=Локализация!$C$66,3,IF(B4670=Локализация!$C$67,4,IF(B4670=Локализация!$C$68,5,IF(OR(B4670=1,B4670=2,B4670=3,B4670=4,B4670=5),B4670,"")))))))</f>
        <v/>
      </c>
      <c r="E4670" s="11" t="str">
        <f>(IF(C4670=Локализация!$C$70,1,IF(C4670=Локализация!$C$71,2,IF(C4670=Локализация!$C$72,3,IF(C4670=Локализация!$C$73,4,IF(C4670=Локализация!$C$74,5,IF(OR(C4670=1,C4670=2,C4670=3,C4670=4,C4670=5),C4670,"")))))))</f>
        <v/>
      </c>
      <c r="F4670" s="55" t="e">
        <f t="shared" si="86"/>
        <v>#VALUE!</v>
      </c>
    </row>
    <row r="4671" spans="4:6" x14ac:dyDescent="0.3">
      <c r="D4671" s="11" t="str">
        <f>(IF(B4671=Локализация!$C$64,1,IF(B4671=Локализация!$C$65,2,IF(B4671=Локализация!$C$66,3,IF(B4671=Локализация!$C$67,4,IF(B4671=Локализация!$C$68,5,IF(OR(B4671=1,B4671=2,B4671=3,B4671=4,B4671=5),B4671,"")))))))</f>
        <v/>
      </c>
      <c r="E4671" s="11" t="str">
        <f>(IF(C4671=Локализация!$C$70,1,IF(C4671=Локализация!$C$71,2,IF(C4671=Локализация!$C$72,3,IF(C4671=Локализация!$C$73,4,IF(C4671=Локализация!$C$74,5,IF(OR(C4671=1,C4671=2,C4671=3,C4671=4,C4671=5),C4671,"")))))))</f>
        <v/>
      </c>
      <c r="F4671" s="55" t="e">
        <f t="shared" si="86"/>
        <v>#VALUE!</v>
      </c>
    </row>
    <row r="4672" spans="4:6" x14ac:dyDescent="0.3">
      <c r="D4672" s="11" t="str">
        <f>(IF(B4672=Локализация!$C$64,1,IF(B4672=Локализация!$C$65,2,IF(B4672=Локализация!$C$66,3,IF(B4672=Локализация!$C$67,4,IF(B4672=Локализация!$C$68,5,IF(OR(B4672=1,B4672=2,B4672=3,B4672=4,B4672=5),B4672,"")))))))</f>
        <v/>
      </c>
      <c r="E4672" s="11" t="str">
        <f>(IF(C4672=Локализация!$C$70,1,IF(C4672=Локализация!$C$71,2,IF(C4672=Локализация!$C$72,3,IF(C4672=Локализация!$C$73,4,IF(C4672=Локализация!$C$74,5,IF(OR(C4672=1,C4672=2,C4672=3,C4672=4,C4672=5),C4672,"")))))))</f>
        <v/>
      </c>
      <c r="F4672" s="55" t="e">
        <f t="shared" si="86"/>
        <v>#VALUE!</v>
      </c>
    </row>
    <row r="4673" spans="4:6" x14ac:dyDescent="0.3">
      <c r="D4673" s="11" t="str">
        <f>(IF(B4673=Локализация!$C$64,1,IF(B4673=Локализация!$C$65,2,IF(B4673=Локализация!$C$66,3,IF(B4673=Локализация!$C$67,4,IF(B4673=Локализация!$C$68,5,IF(OR(B4673=1,B4673=2,B4673=3,B4673=4,B4673=5),B4673,"")))))))</f>
        <v/>
      </c>
      <c r="E4673" s="11" t="str">
        <f>(IF(C4673=Локализация!$C$70,1,IF(C4673=Локализация!$C$71,2,IF(C4673=Локализация!$C$72,3,IF(C4673=Локализация!$C$73,4,IF(C4673=Локализация!$C$74,5,IF(OR(C4673=1,C4673=2,C4673=3,C4673=4,C4673=5),C4673,"")))))))</f>
        <v/>
      </c>
      <c r="F4673" s="55" t="e">
        <f t="shared" si="86"/>
        <v>#VALUE!</v>
      </c>
    </row>
    <row r="4674" spans="4:6" x14ac:dyDescent="0.3">
      <c r="D4674" s="11" t="str">
        <f>(IF(B4674=Локализация!$C$64,1,IF(B4674=Локализация!$C$65,2,IF(B4674=Локализация!$C$66,3,IF(B4674=Локализация!$C$67,4,IF(B4674=Локализация!$C$68,5,IF(OR(B4674=1,B4674=2,B4674=3,B4674=4,B4674=5),B4674,"")))))))</f>
        <v/>
      </c>
      <c r="E4674" s="11" t="str">
        <f>(IF(C4674=Локализация!$C$70,1,IF(C4674=Локализация!$C$71,2,IF(C4674=Локализация!$C$72,3,IF(C4674=Локализация!$C$73,4,IF(C4674=Локализация!$C$74,5,IF(OR(C4674=1,C4674=2,C4674=3,C4674=4,C4674=5),C4674,"")))))))</f>
        <v/>
      </c>
      <c r="F4674" s="55" t="e">
        <f t="shared" si="86"/>
        <v>#VALUE!</v>
      </c>
    </row>
    <row r="4675" spans="4:6" x14ac:dyDescent="0.3">
      <c r="D4675" s="11" t="str">
        <f>(IF(B4675=Локализация!$C$64,1,IF(B4675=Локализация!$C$65,2,IF(B4675=Локализация!$C$66,3,IF(B4675=Локализация!$C$67,4,IF(B4675=Локализация!$C$68,5,IF(OR(B4675=1,B4675=2,B4675=3,B4675=4,B4675=5),B4675,"")))))))</f>
        <v/>
      </c>
      <c r="E4675" s="11" t="str">
        <f>(IF(C4675=Локализация!$C$70,1,IF(C4675=Локализация!$C$71,2,IF(C4675=Локализация!$C$72,3,IF(C4675=Локализация!$C$73,4,IF(C4675=Локализация!$C$74,5,IF(OR(C4675=1,C4675=2,C4675=3,C4675=4,C4675=5),C4675,"")))))))</f>
        <v/>
      </c>
      <c r="F4675" s="55" t="e">
        <f t="shared" si="86"/>
        <v>#VALUE!</v>
      </c>
    </row>
    <row r="4676" spans="4:6" x14ac:dyDescent="0.3">
      <c r="D4676" s="11" t="str">
        <f>(IF(B4676=Локализация!$C$64,1,IF(B4676=Локализация!$C$65,2,IF(B4676=Локализация!$C$66,3,IF(B4676=Локализация!$C$67,4,IF(B4676=Локализация!$C$68,5,IF(OR(B4676=1,B4676=2,B4676=3,B4676=4,B4676=5),B4676,"")))))))</f>
        <v/>
      </c>
      <c r="E4676" s="11" t="str">
        <f>(IF(C4676=Локализация!$C$70,1,IF(C4676=Локализация!$C$71,2,IF(C4676=Локализация!$C$72,3,IF(C4676=Локализация!$C$73,4,IF(C4676=Локализация!$C$74,5,IF(OR(C4676=1,C4676=2,C4676=3,C4676=4,C4676=5),C4676,"")))))))</f>
        <v/>
      </c>
      <c r="F4676" s="55" t="e">
        <f t="shared" si="86"/>
        <v>#VALUE!</v>
      </c>
    </row>
    <row r="4677" spans="4:6" x14ac:dyDescent="0.3">
      <c r="D4677" s="11" t="str">
        <f>(IF(B4677=Локализация!$C$64,1,IF(B4677=Локализация!$C$65,2,IF(B4677=Локализация!$C$66,3,IF(B4677=Локализация!$C$67,4,IF(B4677=Локализация!$C$68,5,IF(OR(B4677=1,B4677=2,B4677=3,B4677=4,B4677=5),B4677,"")))))))</f>
        <v/>
      </c>
      <c r="E4677" s="11" t="str">
        <f>(IF(C4677=Локализация!$C$70,1,IF(C4677=Локализация!$C$71,2,IF(C4677=Локализация!$C$72,3,IF(C4677=Локализация!$C$73,4,IF(C4677=Локализация!$C$74,5,IF(OR(C4677=1,C4677=2,C4677=3,C4677=4,C4677=5),C4677,"")))))))</f>
        <v/>
      </c>
      <c r="F4677" s="55" t="e">
        <f t="shared" si="86"/>
        <v>#VALUE!</v>
      </c>
    </row>
    <row r="4678" spans="4:6" x14ac:dyDescent="0.3">
      <c r="D4678" s="11" t="str">
        <f>(IF(B4678=Локализация!$C$64,1,IF(B4678=Локализация!$C$65,2,IF(B4678=Локализация!$C$66,3,IF(B4678=Локализация!$C$67,4,IF(B4678=Локализация!$C$68,5,IF(OR(B4678=1,B4678=2,B4678=3,B4678=4,B4678=5),B4678,"")))))))</f>
        <v/>
      </c>
      <c r="E4678" s="11" t="str">
        <f>(IF(C4678=Локализация!$C$70,1,IF(C4678=Локализация!$C$71,2,IF(C4678=Локализация!$C$72,3,IF(C4678=Локализация!$C$73,4,IF(C4678=Локализация!$C$74,5,IF(OR(C4678=1,C4678=2,C4678=3,C4678=4,C4678=5),C4678,"")))))))</f>
        <v/>
      </c>
      <c r="F4678" s="55" t="e">
        <f t="shared" si="86"/>
        <v>#VALUE!</v>
      </c>
    </row>
    <row r="4679" spans="4:6" x14ac:dyDescent="0.3">
      <c r="D4679" s="11" t="str">
        <f>(IF(B4679=Локализация!$C$64,1,IF(B4679=Локализация!$C$65,2,IF(B4679=Локализация!$C$66,3,IF(B4679=Локализация!$C$67,4,IF(B4679=Локализация!$C$68,5,IF(OR(B4679=1,B4679=2,B4679=3,B4679=4,B4679=5),B4679,"")))))))</f>
        <v/>
      </c>
      <c r="E4679" s="11" t="str">
        <f>(IF(C4679=Локализация!$C$70,1,IF(C4679=Локализация!$C$71,2,IF(C4679=Локализация!$C$72,3,IF(C4679=Локализация!$C$73,4,IF(C4679=Локализация!$C$74,5,IF(OR(C4679=1,C4679=2,C4679=3,C4679=4,C4679=5),C4679,"")))))))</f>
        <v/>
      </c>
      <c r="F4679" s="55" t="e">
        <f t="shared" si="86"/>
        <v>#VALUE!</v>
      </c>
    </row>
    <row r="4680" spans="4:6" x14ac:dyDescent="0.3">
      <c r="D4680" s="11" t="str">
        <f>(IF(B4680=Локализация!$C$64,1,IF(B4680=Локализация!$C$65,2,IF(B4680=Локализация!$C$66,3,IF(B4680=Локализация!$C$67,4,IF(B4680=Локализация!$C$68,5,IF(OR(B4680=1,B4680=2,B4680=3,B4680=4,B4680=5),B4680,"")))))))</f>
        <v/>
      </c>
      <c r="E4680" s="11" t="str">
        <f>(IF(C4680=Локализация!$C$70,1,IF(C4680=Локализация!$C$71,2,IF(C4680=Локализация!$C$72,3,IF(C4680=Локализация!$C$73,4,IF(C4680=Локализация!$C$74,5,IF(OR(C4680=1,C4680=2,C4680=3,C4680=4,C4680=5),C4680,"")))))))</f>
        <v/>
      </c>
      <c r="F4680" s="55" t="e">
        <f t="shared" si="86"/>
        <v>#VALUE!</v>
      </c>
    </row>
    <row r="4681" spans="4:6" x14ac:dyDescent="0.3">
      <c r="D4681" s="11" t="str">
        <f>(IF(B4681=Локализация!$C$64,1,IF(B4681=Локализация!$C$65,2,IF(B4681=Локализация!$C$66,3,IF(B4681=Локализация!$C$67,4,IF(B4681=Локализация!$C$68,5,IF(OR(B4681=1,B4681=2,B4681=3,B4681=4,B4681=5),B4681,"")))))))</f>
        <v/>
      </c>
      <c r="E4681" s="11" t="str">
        <f>(IF(C4681=Локализация!$C$70,1,IF(C4681=Локализация!$C$71,2,IF(C4681=Локализация!$C$72,3,IF(C4681=Локализация!$C$73,4,IF(C4681=Локализация!$C$74,5,IF(OR(C4681=1,C4681=2,C4681=3,C4681=4,C4681=5),C4681,"")))))))</f>
        <v/>
      </c>
      <c r="F4681" s="55" t="e">
        <f t="shared" si="86"/>
        <v>#VALUE!</v>
      </c>
    </row>
    <row r="4682" spans="4:6" x14ac:dyDescent="0.3">
      <c r="D4682" s="11" t="str">
        <f>(IF(B4682=Локализация!$C$64,1,IF(B4682=Локализация!$C$65,2,IF(B4682=Локализация!$C$66,3,IF(B4682=Локализация!$C$67,4,IF(B4682=Локализация!$C$68,5,IF(OR(B4682=1,B4682=2,B4682=3,B4682=4,B4682=5),B4682,"")))))))</f>
        <v/>
      </c>
      <c r="E4682" s="11" t="str">
        <f>(IF(C4682=Локализация!$C$70,1,IF(C4682=Локализация!$C$71,2,IF(C4682=Локализация!$C$72,3,IF(C4682=Локализация!$C$73,4,IF(C4682=Локализация!$C$74,5,IF(OR(C4682=1,C4682=2,C4682=3,C4682=4,C4682=5),C4682,"")))))))</f>
        <v/>
      </c>
      <c r="F4682" s="55" t="e">
        <f t="shared" si="86"/>
        <v>#VALUE!</v>
      </c>
    </row>
    <row r="4683" spans="4:6" x14ac:dyDescent="0.3">
      <c r="D4683" s="11" t="str">
        <f>(IF(B4683=Локализация!$C$64,1,IF(B4683=Локализация!$C$65,2,IF(B4683=Локализация!$C$66,3,IF(B4683=Локализация!$C$67,4,IF(B4683=Локализация!$C$68,5,IF(OR(B4683=1,B4683=2,B4683=3,B4683=4,B4683=5),B4683,"")))))))</f>
        <v/>
      </c>
      <c r="E4683" s="11" t="str">
        <f>(IF(C4683=Локализация!$C$70,1,IF(C4683=Локализация!$C$71,2,IF(C4683=Локализация!$C$72,3,IF(C4683=Локализация!$C$73,4,IF(C4683=Локализация!$C$74,5,IF(OR(C4683=1,C4683=2,C4683=3,C4683=4,C4683=5),C4683,"")))))))</f>
        <v/>
      </c>
      <c r="F4683" s="55" t="e">
        <f t="shared" si="86"/>
        <v>#VALUE!</v>
      </c>
    </row>
    <row r="4684" spans="4:6" x14ac:dyDescent="0.3">
      <c r="D4684" s="11" t="str">
        <f>(IF(B4684=Локализация!$C$64,1,IF(B4684=Локализация!$C$65,2,IF(B4684=Локализация!$C$66,3,IF(B4684=Локализация!$C$67,4,IF(B4684=Локализация!$C$68,5,IF(OR(B4684=1,B4684=2,B4684=3,B4684=4,B4684=5),B4684,"")))))))</f>
        <v/>
      </c>
      <c r="E4684" s="11" t="str">
        <f>(IF(C4684=Локализация!$C$70,1,IF(C4684=Локализация!$C$71,2,IF(C4684=Локализация!$C$72,3,IF(C4684=Локализация!$C$73,4,IF(C4684=Локализация!$C$74,5,IF(OR(C4684=1,C4684=2,C4684=3,C4684=4,C4684=5),C4684,"")))))))</f>
        <v/>
      </c>
      <c r="F4684" s="55" t="e">
        <f t="shared" si="86"/>
        <v>#VALUE!</v>
      </c>
    </row>
    <row r="4685" spans="4:6" x14ac:dyDescent="0.3">
      <c r="D4685" s="11" t="str">
        <f>(IF(B4685=Локализация!$C$64,1,IF(B4685=Локализация!$C$65,2,IF(B4685=Локализация!$C$66,3,IF(B4685=Локализация!$C$67,4,IF(B4685=Локализация!$C$68,5,IF(OR(B4685=1,B4685=2,B4685=3,B4685=4,B4685=5),B4685,"")))))))</f>
        <v/>
      </c>
      <c r="E4685" s="11" t="str">
        <f>(IF(C4685=Локализация!$C$70,1,IF(C4685=Локализация!$C$71,2,IF(C4685=Локализация!$C$72,3,IF(C4685=Локализация!$C$73,4,IF(C4685=Локализация!$C$74,5,IF(OR(C4685=1,C4685=2,C4685=3,C4685=4,C4685=5),C4685,"")))))))</f>
        <v/>
      </c>
      <c r="F4685" s="55" t="e">
        <f t="shared" si="86"/>
        <v>#VALUE!</v>
      </c>
    </row>
    <row r="4686" spans="4:6" x14ac:dyDescent="0.3">
      <c r="D4686" s="11" t="str">
        <f>(IF(B4686=Локализация!$C$64,1,IF(B4686=Локализация!$C$65,2,IF(B4686=Локализация!$C$66,3,IF(B4686=Локализация!$C$67,4,IF(B4686=Локализация!$C$68,5,IF(OR(B4686=1,B4686=2,B4686=3,B4686=4,B4686=5),B4686,"")))))))</f>
        <v/>
      </c>
      <c r="E4686" s="11" t="str">
        <f>(IF(C4686=Локализация!$C$70,1,IF(C4686=Локализация!$C$71,2,IF(C4686=Локализация!$C$72,3,IF(C4686=Локализация!$C$73,4,IF(C4686=Локализация!$C$74,5,IF(OR(C4686=1,C4686=2,C4686=3,C4686=4,C4686=5),C4686,"")))))))</f>
        <v/>
      </c>
      <c r="F4686" s="55" t="e">
        <f t="shared" si="86"/>
        <v>#VALUE!</v>
      </c>
    </row>
    <row r="4687" spans="4:6" x14ac:dyDescent="0.3">
      <c r="D4687" s="11" t="str">
        <f>(IF(B4687=Локализация!$C$64,1,IF(B4687=Локализация!$C$65,2,IF(B4687=Локализация!$C$66,3,IF(B4687=Локализация!$C$67,4,IF(B4687=Локализация!$C$68,5,IF(OR(B4687=1,B4687=2,B4687=3,B4687=4,B4687=5),B4687,"")))))))</f>
        <v/>
      </c>
      <c r="E4687" s="11" t="str">
        <f>(IF(C4687=Локализация!$C$70,1,IF(C4687=Локализация!$C$71,2,IF(C4687=Локализация!$C$72,3,IF(C4687=Локализация!$C$73,4,IF(C4687=Локализация!$C$74,5,IF(OR(C4687=1,C4687=2,C4687=3,C4687=4,C4687=5),C4687,"")))))))</f>
        <v/>
      </c>
      <c r="F4687" s="55" t="e">
        <f t="shared" si="86"/>
        <v>#VALUE!</v>
      </c>
    </row>
    <row r="4688" spans="4:6" x14ac:dyDescent="0.3">
      <c r="D4688" s="11" t="str">
        <f>(IF(B4688=Локализация!$C$64,1,IF(B4688=Локализация!$C$65,2,IF(B4688=Локализация!$C$66,3,IF(B4688=Локализация!$C$67,4,IF(B4688=Локализация!$C$68,5,IF(OR(B4688=1,B4688=2,B4688=3,B4688=4,B4688=5),B4688,"")))))))</f>
        <v/>
      </c>
      <c r="E4688" s="11" t="str">
        <f>(IF(C4688=Локализация!$C$70,1,IF(C4688=Локализация!$C$71,2,IF(C4688=Локализация!$C$72,3,IF(C4688=Локализация!$C$73,4,IF(C4688=Локализация!$C$74,5,IF(OR(C4688=1,C4688=2,C4688=3,C4688=4,C4688=5),C4688,"")))))))</f>
        <v/>
      </c>
      <c r="F4688" s="55" t="e">
        <f t="shared" si="86"/>
        <v>#VALUE!</v>
      </c>
    </row>
    <row r="4689" spans="4:6" x14ac:dyDescent="0.3">
      <c r="D4689" s="11" t="str">
        <f>(IF(B4689=Локализация!$C$64,1,IF(B4689=Локализация!$C$65,2,IF(B4689=Локализация!$C$66,3,IF(B4689=Локализация!$C$67,4,IF(B4689=Локализация!$C$68,5,IF(OR(B4689=1,B4689=2,B4689=3,B4689=4,B4689=5),B4689,"")))))))</f>
        <v/>
      </c>
      <c r="E4689" s="11" t="str">
        <f>(IF(C4689=Локализация!$C$70,1,IF(C4689=Локализация!$C$71,2,IF(C4689=Локализация!$C$72,3,IF(C4689=Локализация!$C$73,4,IF(C4689=Локализация!$C$74,5,IF(OR(C4689=1,C4689=2,C4689=3,C4689=4,C4689=5),C4689,"")))))))</f>
        <v/>
      </c>
      <c r="F4689" s="55" t="e">
        <f t="shared" si="86"/>
        <v>#VALUE!</v>
      </c>
    </row>
    <row r="4690" spans="4:6" x14ac:dyDescent="0.3">
      <c r="D4690" s="11" t="str">
        <f>(IF(B4690=Локализация!$C$64,1,IF(B4690=Локализация!$C$65,2,IF(B4690=Локализация!$C$66,3,IF(B4690=Локализация!$C$67,4,IF(B4690=Локализация!$C$68,5,IF(OR(B4690=1,B4690=2,B4690=3,B4690=4,B4690=5),B4690,"")))))))</f>
        <v/>
      </c>
      <c r="E4690" s="11" t="str">
        <f>(IF(C4690=Локализация!$C$70,1,IF(C4690=Локализация!$C$71,2,IF(C4690=Локализация!$C$72,3,IF(C4690=Локализация!$C$73,4,IF(C4690=Локализация!$C$74,5,IF(OR(C4690=1,C4690=2,C4690=3,C4690=4,C4690=5),C4690,"")))))))</f>
        <v/>
      </c>
      <c r="F4690" s="55" t="e">
        <f t="shared" si="86"/>
        <v>#VALUE!</v>
      </c>
    </row>
    <row r="4691" spans="4:6" x14ac:dyDescent="0.3">
      <c r="D4691" s="11" t="str">
        <f>(IF(B4691=Локализация!$C$64,1,IF(B4691=Локализация!$C$65,2,IF(B4691=Локализация!$C$66,3,IF(B4691=Локализация!$C$67,4,IF(B4691=Локализация!$C$68,5,IF(OR(B4691=1,B4691=2,B4691=3,B4691=4,B4691=5),B4691,"")))))))</f>
        <v/>
      </c>
      <c r="E4691" s="11" t="str">
        <f>(IF(C4691=Локализация!$C$70,1,IF(C4691=Локализация!$C$71,2,IF(C4691=Локализация!$C$72,3,IF(C4691=Локализация!$C$73,4,IF(C4691=Локализация!$C$74,5,IF(OR(C4691=1,C4691=2,C4691=3,C4691=4,C4691=5),C4691,"")))))))</f>
        <v/>
      </c>
      <c r="F4691" s="55" t="e">
        <f t="shared" si="86"/>
        <v>#VALUE!</v>
      </c>
    </row>
    <row r="4692" spans="4:6" x14ac:dyDescent="0.3">
      <c r="D4692" s="11" t="str">
        <f>(IF(B4692=Локализация!$C$64,1,IF(B4692=Локализация!$C$65,2,IF(B4692=Локализация!$C$66,3,IF(B4692=Локализация!$C$67,4,IF(B4692=Локализация!$C$68,5,IF(OR(B4692=1,B4692=2,B4692=3,B4692=4,B4692=5),B4692,"")))))))</f>
        <v/>
      </c>
      <c r="E4692" s="11" t="str">
        <f>(IF(C4692=Локализация!$C$70,1,IF(C4692=Локализация!$C$71,2,IF(C4692=Локализация!$C$72,3,IF(C4692=Локализация!$C$73,4,IF(C4692=Локализация!$C$74,5,IF(OR(C4692=1,C4692=2,C4692=3,C4692=4,C4692=5),C4692,"")))))))</f>
        <v/>
      </c>
      <c r="F4692" s="55" t="e">
        <f t="shared" si="86"/>
        <v>#VALUE!</v>
      </c>
    </row>
    <row r="4693" spans="4:6" x14ac:dyDescent="0.3">
      <c r="D4693" s="11" t="str">
        <f>(IF(B4693=Локализация!$C$64,1,IF(B4693=Локализация!$C$65,2,IF(B4693=Локализация!$C$66,3,IF(B4693=Локализация!$C$67,4,IF(B4693=Локализация!$C$68,5,IF(OR(B4693=1,B4693=2,B4693=3,B4693=4,B4693=5),B4693,"")))))))</f>
        <v/>
      </c>
      <c r="E4693" s="11" t="str">
        <f>(IF(C4693=Локализация!$C$70,1,IF(C4693=Локализация!$C$71,2,IF(C4693=Локализация!$C$72,3,IF(C4693=Локализация!$C$73,4,IF(C4693=Локализация!$C$74,5,IF(OR(C4693=1,C4693=2,C4693=3,C4693=4,C4693=5),C4693,"")))))))</f>
        <v/>
      </c>
      <c r="F4693" s="55" t="e">
        <f t="shared" si="86"/>
        <v>#VALUE!</v>
      </c>
    </row>
    <row r="4694" spans="4:6" x14ac:dyDescent="0.3">
      <c r="D4694" s="11" t="str">
        <f>(IF(B4694=Локализация!$C$64,1,IF(B4694=Локализация!$C$65,2,IF(B4694=Локализация!$C$66,3,IF(B4694=Локализация!$C$67,4,IF(B4694=Локализация!$C$68,5,IF(OR(B4694=1,B4694=2,B4694=3,B4694=4,B4694=5),B4694,"")))))))</f>
        <v/>
      </c>
      <c r="E4694" s="11" t="str">
        <f>(IF(C4694=Локализация!$C$70,1,IF(C4694=Локализация!$C$71,2,IF(C4694=Локализация!$C$72,3,IF(C4694=Локализация!$C$73,4,IF(C4694=Локализация!$C$74,5,IF(OR(C4694=1,C4694=2,C4694=3,C4694=4,C4694=5),C4694,"")))))))</f>
        <v/>
      </c>
      <c r="F4694" s="55" t="e">
        <f t="shared" si="86"/>
        <v>#VALUE!</v>
      </c>
    </row>
    <row r="4695" spans="4:6" x14ac:dyDescent="0.3">
      <c r="D4695" s="11" t="str">
        <f>(IF(B4695=Локализация!$C$64,1,IF(B4695=Локализация!$C$65,2,IF(B4695=Локализация!$C$66,3,IF(B4695=Локализация!$C$67,4,IF(B4695=Локализация!$C$68,5,IF(OR(B4695=1,B4695=2,B4695=3,B4695=4,B4695=5),B4695,"")))))))</f>
        <v/>
      </c>
      <c r="E4695" s="11" t="str">
        <f>(IF(C4695=Локализация!$C$70,1,IF(C4695=Локализация!$C$71,2,IF(C4695=Локализация!$C$72,3,IF(C4695=Локализация!$C$73,4,IF(C4695=Локализация!$C$74,5,IF(OR(C4695=1,C4695=2,C4695=3,C4695=4,C4695=5),C4695,"")))))))</f>
        <v/>
      </c>
      <c r="F4695" s="55" t="e">
        <f t="shared" si="86"/>
        <v>#VALUE!</v>
      </c>
    </row>
    <row r="4696" spans="4:6" x14ac:dyDescent="0.3">
      <c r="D4696" s="11" t="str">
        <f>(IF(B4696=Локализация!$C$64,1,IF(B4696=Локализация!$C$65,2,IF(B4696=Локализация!$C$66,3,IF(B4696=Локализация!$C$67,4,IF(B4696=Локализация!$C$68,5,IF(OR(B4696=1,B4696=2,B4696=3,B4696=4,B4696=5),B4696,"")))))))</f>
        <v/>
      </c>
      <c r="E4696" s="11" t="str">
        <f>(IF(C4696=Локализация!$C$70,1,IF(C4696=Локализация!$C$71,2,IF(C4696=Локализация!$C$72,3,IF(C4696=Локализация!$C$73,4,IF(C4696=Локализация!$C$74,5,IF(OR(C4696=1,C4696=2,C4696=3,C4696=4,C4696=5),C4696,"")))))))</f>
        <v/>
      </c>
      <c r="F4696" s="55" t="e">
        <f t="shared" si="86"/>
        <v>#VALUE!</v>
      </c>
    </row>
    <row r="4697" spans="4:6" x14ac:dyDescent="0.3">
      <c r="D4697" s="11" t="str">
        <f>(IF(B4697=Локализация!$C$64,1,IF(B4697=Локализация!$C$65,2,IF(B4697=Локализация!$C$66,3,IF(B4697=Локализация!$C$67,4,IF(B4697=Локализация!$C$68,5,IF(OR(B4697=1,B4697=2,B4697=3,B4697=4,B4697=5),B4697,"")))))))</f>
        <v/>
      </c>
      <c r="E4697" s="11" t="str">
        <f>(IF(C4697=Локализация!$C$70,1,IF(C4697=Локализация!$C$71,2,IF(C4697=Локализация!$C$72,3,IF(C4697=Локализация!$C$73,4,IF(C4697=Локализация!$C$74,5,IF(OR(C4697=1,C4697=2,C4697=3,C4697=4,C4697=5),C4697,"")))))))</f>
        <v/>
      </c>
      <c r="F4697" s="55" t="e">
        <f t="shared" si="86"/>
        <v>#VALUE!</v>
      </c>
    </row>
    <row r="4698" spans="4:6" x14ac:dyDescent="0.3">
      <c r="D4698" s="11" t="str">
        <f>(IF(B4698=Локализация!$C$64,1,IF(B4698=Локализация!$C$65,2,IF(B4698=Локализация!$C$66,3,IF(B4698=Локализация!$C$67,4,IF(B4698=Локализация!$C$68,5,IF(OR(B4698=1,B4698=2,B4698=3,B4698=4,B4698=5),B4698,"")))))))</f>
        <v/>
      </c>
      <c r="E4698" s="11" t="str">
        <f>(IF(C4698=Локализация!$C$70,1,IF(C4698=Локализация!$C$71,2,IF(C4698=Локализация!$C$72,3,IF(C4698=Локализация!$C$73,4,IF(C4698=Локализация!$C$74,5,IF(OR(C4698=1,C4698=2,C4698=3,C4698=4,C4698=5),C4698,"")))))))</f>
        <v/>
      </c>
      <c r="F4698" s="55" t="e">
        <f t="shared" si="86"/>
        <v>#VALUE!</v>
      </c>
    </row>
    <row r="4699" spans="4:6" x14ac:dyDescent="0.3">
      <c r="D4699" s="11" t="str">
        <f>(IF(B4699=Локализация!$C$64,1,IF(B4699=Локализация!$C$65,2,IF(B4699=Локализация!$C$66,3,IF(B4699=Локализация!$C$67,4,IF(B4699=Локализация!$C$68,5,IF(OR(B4699=1,B4699=2,B4699=3,B4699=4,B4699=5),B4699,"")))))))</f>
        <v/>
      </c>
      <c r="E4699" s="11" t="str">
        <f>(IF(C4699=Локализация!$C$70,1,IF(C4699=Локализация!$C$71,2,IF(C4699=Локализация!$C$72,3,IF(C4699=Локализация!$C$73,4,IF(C4699=Локализация!$C$74,5,IF(OR(C4699=1,C4699=2,C4699=3,C4699=4,C4699=5),C4699,"")))))))</f>
        <v/>
      </c>
      <c r="F4699" s="55" t="e">
        <f t="shared" si="86"/>
        <v>#VALUE!</v>
      </c>
    </row>
    <row r="4700" spans="4:6" x14ac:dyDescent="0.3">
      <c r="D4700" s="11" t="str">
        <f>(IF(B4700=Локализация!$C$64,1,IF(B4700=Локализация!$C$65,2,IF(B4700=Локализация!$C$66,3,IF(B4700=Локализация!$C$67,4,IF(B4700=Локализация!$C$68,5,IF(OR(B4700=1,B4700=2,B4700=3,B4700=4,B4700=5),B4700,"")))))))</f>
        <v/>
      </c>
      <c r="E4700" s="11" t="str">
        <f>(IF(C4700=Локализация!$C$70,1,IF(C4700=Локализация!$C$71,2,IF(C4700=Локализация!$C$72,3,IF(C4700=Локализация!$C$73,4,IF(C4700=Локализация!$C$74,5,IF(OR(C4700=1,C4700=2,C4700=3,C4700=4,C4700=5),C4700,"")))))))</f>
        <v/>
      </c>
      <c r="F4700" s="55" t="e">
        <f t="shared" si="86"/>
        <v>#VALUE!</v>
      </c>
    </row>
    <row r="4701" spans="4:6" x14ac:dyDescent="0.3">
      <c r="D4701" s="11" t="str">
        <f>(IF(B4701=Локализация!$C$64,1,IF(B4701=Локализация!$C$65,2,IF(B4701=Локализация!$C$66,3,IF(B4701=Локализация!$C$67,4,IF(B4701=Локализация!$C$68,5,IF(OR(B4701=1,B4701=2,B4701=3,B4701=4,B4701=5),B4701,"")))))))</f>
        <v/>
      </c>
      <c r="E4701" s="11" t="str">
        <f>(IF(C4701=Локализация!$C$70,1,IF(C4701=Локализация!$C$71,2,IF(C4701=Локализация!$C$72,3,IF(C4701=Локализация!$C$73,4,IF(C4701=Локализация!$C$74,5,IF(OR(C4701=1,C4701=2,C4701=3,C4701=4,C4701=5),C4701,"")))))))</f>
        <v/>
      </c>
      <c r="F4701" s="55" t="e">
        <f t="shared" si="86"/>
        <v>#VALUE!</v>
      </c>
    </row>
    <row r="4702" spans="4:6" x14ac:dyDescent="0.3">
      <c r="D4702" s="11" t="str">
        <f>(IF(B4702=Локализация!$C$64,1,IF(B4702=Локализация!$C$65,2,IF(B4702=Локализация!$C$66,3,IF(B4702=Локализация!$C$67,4,IF(B4702=Локализация!$C$68,5,IF(OR(B4702=1,B4702=2,B4702=3,B4702=4,B4702=5),B4702,"")))))))</f>
        <v/>
      </c>
      <c r="E4702" s="11" t="str">
        <f>(IF(C4702=Локализация!$C$70,1,IF(C4702=Локализация!$C$71,2,IF(C4702=Локализация!$C$72,3,IF(C4702=Локализация!$C$73,4,IF(C4702=Локализация!$C$74,5,IF(OR(C4702=1,C4702=2,C4702=3,C4702=4,C4702=5),C4702,"")))))))</f>
        <v/>
      </c>
      <c r="F4702" s="55" t="e">
        <f t="shared" si="86"/>
        <v>#VALUE!</v>
      </c>
    </row>
    <row r="4703" spans="4:6" x14ac:dyDescent="0.3">
      <c r="D4703" s="11" t="str">
        <f>(IF(B4703=Локализация!$C$64,1,IF(B4703=Локализация!$C$65,2,IF(B4703=Локализация!$C$66,3,IF(B4703=Локализация!$C$67,4,IF(B4703=Локализация!$C$68,5,IF(OR(B4703=1,B4703=2,B4703=3,B4703=4,B4703=5),B4703,"")))))))</f>
        <v/>
      </c>
      <c r="E4703" s="11" t="str">
        <f>(IF(C4703=Локализация!$C$70,1,IF(C4703=Локализация!$C$71,2,IF(C4703=Локализация!$C$72,3,IF(C4703=Локализация!$C$73,4,IF(C4703=Локализация!$C$74,5,IF(OR(C4703=1,C4703=2,C4703=3,C4703=4,C4703=5),C4703,"")))))))</f>
        <v/>
      </c>
      <c r="F4703" s="55" t="e">
        <f t="shared" si="86"/>
        <v>#VALUE!</v>
      </c>
    </row>
    <row r="4704" spans="4:6" x14ac:dyDescent="0.3">
      <c r="D4704" s="11" t="str">
        <f>(IF(B4704=Локализация!$C$64,1,IF(B4704=Локализация!$C$65,2,IF(B4704=Локализация!$C$66,3,IF(B4704=Локализация!$C$67,4,IF(B4704=Локализация!$C$68,5,IF(OR(B4704=1,B4704=2,B4704=3,B4704=4,B4704=5),B4704,"")))))))</f>
        <v/>
      </c>
      <c r="E4704" s="11" t="str">
        <f>(IF(C4704=Локализация!$C$70,1,IF(C4704=Локализация!$C$71,2,IF(C4704=Локализация!$C$72,3,IF(C4704=Локализация!$C$73,4,IF(C4704=Локализация!$C$74,5,IF(OR(C4704=1,C4704=2,C4704=3,C4704=4,C4704=5),C4704,"")))))))</f>
        <v/>
      </c>
      <c r="F4704" s="55" t="e">
        <f t="shared" si="86"/>
        <v>#VALUE!</v>
      </c>
    </row>
    <row r="4705" spans="4:6" x14ac:dyDescent="0.3">
      <c r="D4705" s="11" t="str">
        <f>(IF(B4705=Локализация!$C$64,1,IF(B4705=Локализация!$C$65,2,IF(B4705=Локализация!$C$66,3,IF(B4705=Локализация!$C$67,4,IF(B4705=Локализация!$C$68,5,IF(OR(B4705=1,B4705=2,B4705=3,B4705=4,B4705=5),B4705,"")))))))</f>
        <v/>
      </c>
      <c r="E4705" s="11" t="str">
        <f>(IF(C4705=Локализация!$C$70,1,IF(C4705=Локализация!$C$71,2,IF(C4705=Локализация!$C$72,3,IF(C4705=Локализация!$C$73,4,IF(C4705=Локализация!$C$74,5,IF(OR(C4705=1,C4705=2,C4705=3,C4705=4,C4705=5),C4705,"")))))))</f>
        <v/>
      </c>
      <c r="F4705" s="55" t="e">
        <f t="shared" si="86"/>
        <v>#VALUE!</v>
      </c>
    </row>
    <row r="4706" spans="4:6" x14ac:dyDescent="0.3">
      <c r="D4706" s="11" t="str">
        <f>(IF(B4706=Локализация!$C$64,1,IF(B4706=Локализация!$C$65,2,IF(B4706=Локализация!$C$66,3,IF(B4706=Локализация!$C$67,4,IF(B4706=Локализация!$C$68,5,IF(OR(B4706=1,B4706=2,B4706=3,B4706=4,B4706=5),B4706,"")))))))</f>
        <v/>
      </c>
      <c r="E4706" s="11" t="str">
        <f>(IF(C4706=Локализация!$C$70,1,IF(C4706=Локализация!$C$71,2,IF(C4706=Локализация!$C$72,3,IF(C4706=Локализация!$C$73,4,IF(C4706=Локализация!$C$74,5,IF(OR(C4706=1,C4706=2,C4706=3,C4706=4,C4706=5),C4706,"")))))))</f>
        <v/>
      </c>
      <c r="F4706" s="55" t="e">
        <f t="shared" ref="F4706:F4769" si="87">(((D4706+E4706)-2)/8)</f>
        <v>#VALUE!</v>
      </c>
    </row>
    <row r="4707" spans="4:6" x14ac:dyDescent="0.3">
      <c r="D4707" s="11" t="str">
        <f>(IF(B4707=Локализация!$C$64,1,IF(B4707=Локализация!$C$65,2,IF(B4707=Локализация!$C$66,3,IF(B4707=Локализация!$C$67,4,IF(B4707=Локализация!$C$68,5,IF(OR(B4707=1,B4707=2,B4707=3,B4707=4,B4707=5),B4707,"")))))))</f>
        <v/>
      </c>
      <c r="E4707" s="11" t="str">
        <f>(IF(C4707=Локализация!$C$70,1,IF(C4707=Локализация!$C$71,2,IF(C4707=Локализация!$C$72,3,IF(C4707=Локализация!$C$73,4,IF(C4707=Локализация!$C$74,5,IF(OR(C4707=1,C4707=2,C4707=3,C4707=4,C4707=5),C4707,"")))))))</f>
        <v/>
      </c>
      <c r="F4707" s="55" t="e">
        <f t="shared" si="87"/>
        <v>#VALUE!</v>
      </c>
    </row>
    <row r="4708" spans="4:6" x14ac:dyDescent="0.3">
      <c r="D4708" s="11" t="str">
        <f>(IF(B4708=Локализация!$C$64,1,IF(B4708=Локализация!$C$65,2,IF(B4708=Локализация!$C$66,3,IF(B4708=Локализация!$C$67,4,IF(B4708=Локализация!$C$68,5,IF(OR(B4708=1,B4708=2,B4708=3,B4708=4,B4708=5),B4708,"")))))))</f>
        <v/>
      </c>
      <c r="E4708" s="11" t="str">
        <f>(IF(C4708=Локализация!$C$70,1,IF(C4708=Локализация!$C$71,2,IF(C4708=Локализация!$C$72,3,IF(C4708=Локализация!$C$73,4,IF(C4708=Локализация!$C$74,5,IF(OR(C4708=1,C4708=2,C4708=3,C4708=4,C4708=5),C4708,"")))))))</f>
        <v/>
      </c>
      <c r="F4708" s="55" t="e">
        <f t="shared" si="87"/>
        <v>#VALUE!</v>
      </c>
    </row>
    <row r="4709" spans="4:6" x14ac:dyDescent="0.3">
      <c r="D4709" s="11" t="str">
        <f>(IF(B4709=Локализация!$C$64,1,IF(B4709=Локализация!$C$65,2,IF(B4709=Локализация!$C$66,3,IF(B4709=Локализация!$C$67,4,IF(B4709=Локализация!$C$68,5,IF(OR(B4709=1,B4709=2,B4709=3,B4709=4,B4709=5),B4709,"")))))))</f>
        <v/>
      </c>
      <c r="E4709" s="11" t="str">
        <f>(IF(C4709=Локализация!$C$70,1,IF(C4709=Локализация!$C$71,2,IF(C4709=Локализация!$C$72,3,IF(C4709=Локализация!$C$73,4,IF(C4709=Локализация!$C$74,5,IF(OR(C4709=1,C4709=2,C4709=3,C4709=4,C4709=5),C4709,"")))))))</f>
        <v/>
      </c>
      <c r="F4709" s="55" t="e">
        <f t="shared" si="87"/>
        <v>#VALUE!</v>
      </c>
    </row>
    <row r="4710" spans="4:6" x14ac:dyDescent="0.3">
      <c r="D4710" s="11" t="str">
        <f>(IF(B4710=Локализация!$C$64,1,IF(B4710=Локализация!$C$65,2,IF(B4710=Локализация!$C$66,3,IF(B4710=Локализация!$C$67,4,IF(B4710=Локализация!$C$68,5,IF(OR(B4710=1,B4710=2,B4710=3,B4710=4,B4710=5),B4710,"")))))))</f>
        <v/>
      </c>
      <c r="E4710" s="11" t="str">
        <f>(IF(C4710=Локализация!$C$70,1,IF(C4710=Локализация!$C$71,2,IF(C4710=Локализация!$C$72,3,IF(C4710=Локализация!$C$73,4,IF(C4710=Локализация!$C$74,5,IF(OR(C4710=1,C4710=2,C4710=3,C4710=4,C4710=5),C4710,"")))))))</f>
        <v/>
      </c>
      <c r="F4710" s="55" t="e">
        <f t="shared" si="87"/>
        <v>#VALUE!</v>
      </c>
    </row>
    <row r="4711" spans="4:6" x14ac:dyDescent="0.3">
      <c r="D4711" s="11" t="str">
        <f>(IF(B4711=Локализация!$C$64,1,IF(B4711=Локализация!$C$65,2,IF(B4711=Локализация!$C$66,3,IF(B4711=Локализация!$C$67,4,IF(B4711=Локализация!$C$68,5,IF(OR(B4711=1,B4711=2,B4711=3,B4711=4,B4711=5),B4711,"")))))))</f>
        <v/>
      </c>
      <c r="E4711" s="11" t="str">
        <f>(IF(C4711=Локализация!$C$70,1,IF(C4711=Локализация!$C$71,2,IF(C4711=Локализация!$C$72,3,IF(C4711=Локализация!$C$73,4,IF(C4711=Локализация!$C$74,5,IF(OR(C4711=1,C4711=2,C4711=3,C4711=4,C4711=5),C4711,"")))))))</f>
        <v/>
      </c>
      <c r="F4711" s="55" t="e">
        <f t="shared" si="87"/>
        <v>#VALUE!</v>
      </c>
    </row>
    <row r="4712" spans="4:6" x14ac:dyDescent="0.3">
      <c r="D4712" s="11" t="str">
        <f>(IF(B4712=Локализация!$C$64,1,IF(B4712=Локализация!$C$65,2,IF(B4712=Локализация!$C$66,3,IF(B4712=Локализация!$C$67,4,IF(B4712=Локализация!$C$68,5,IF(OR(B4712=1,B4712=2,B4712=3,B4712=4,B4712=5),B4712,"")))))))</f>
        <v/>
      </c>
      <c r="E4712" s="11" t="str">
        <f>(IF(C4712=Локализация!$C$70,1,IF(C4712=Локализация!$C$71,2,IF(C4712=Локализация!$C$72,3,IF(C4712=Локализация!$C$73,4,IF(C4712=Локализация!$C$74,5,IF(OR(C4712=1,C4712=2,C4712=3,C4712=4,C4712=5),C4712,"")))))))</f>
        <v/>
      </c>
      <c r="F4712" s="55" t="e">
        <f t="shared" si="87"/>
        <v>#VALUE!</v>
      </c>
    </row>
    <row r="4713" spans="4:6" x14ac:dyDescent="0.3">
      <c r="D4713" s="11" t="str">
        <f>(IF(B4713=Локализация!$C$64,1,IF(B4713=Локализация!$C$65,2,IF(B4713=Локализация!$C$66,3,IF(B4713=Локализация!$C$67,4,IF(B4713=Локализация!$C$68,5,IF(OR(B4713=1,B4713=2,B4713=3,B4713=4,B4713=5),B4713,"")))))))</f>
        <v/>
      </c>
      <c r="E4713" s="11" t="str">
        <f>(IF(C4713=Локализация!$C$70,1,IF(C4713=Локализация!$C$71,2,IF(C4713=Локализация!$C$72,3,IF(C4713=Локализация!$C$73,4,IF(C4713=Локализация!$C$74,5,IF(OR(C4713=1,C4713=2,C4713=3,C4713=4,C4713=5),C4713,"")))))))</f>
        <v/>
      </c>
      <c r="F4713" s="55" t="e">
        <f t="shared" si="87"/>
        <v>#VALUE!</v>
      </c>
    </row>
    <row r="4714" spans="4:6" x14ac:dyDescent="0.3">
      <c r="D4714" s="11" t="str">
        <f>(IF(B4714=Локализация!$C$64,1,IF(B4714=Локализация!$C$65,2,IF(B4714=Локализация!$C$66,3,IF(B4714=Локализация!$C$67,4,IF(B4714=Локализация!$C$68,5,IF(OR(B4714=1,B4714=2,B4714=3,B4714=4,B4714=5),B4714,"")))))))</f>
        <v/>
      </c>
      <c r="E4714" s="11" t="str">
        <f>(IF(C4714=Локализация!$C$70,1,IF(C4714=Локализация!$C$71,2,IF(C4714=Локализация!$C$72,3,IF(C4714=Локализация!$C$73,4,IF(C4714=Локализация!$C$74,5,IF(OR(C4714=1,C4714=2,C4714=3,C4714=4,C4714=5),C4714,"")))))))</f>
        <v/>
      </c>
      <c r="F4714" s="55" t="e">
        <f t="shared" si="87"/>
        <v>#VALUE!</v>
      </c>
    </row>
    <row r="4715" spans="4:6" x14ac:dyDescent="0.3">
      <c r="D4715" s="11" t="str">
        <f>(IF(B4715=Локализация!$C$64,1,IF(B4715=Локализация!$C$65,2,IF(B4715=Локализация!$C$66,3,IF(B4715=Локализация!$C$67,4,IF(B4715=Локализация!$C$68,5,IF(OR(B4715=1,B4715=2,B4715=3,B4715=4,B4715=5),B4715,"")))))))</f>
        <v/>
      </c>
      <c r="E4715" s="11" t="str">
        <f>(IF(C4715=Локализация!$C$70,1,IF(C4715=Локализация!$C$71,2,IF(C4715=Локализация!$C$72,3,IF(C4715=Локализация!$C$73,4,IF(C4715=Локализация!$C$74,5,IF(OR(C4715=1,C4715=2,C4715=3,C4715=4,C4715=5),C4715,"")))))))</f>
        <v/>
      </c>
      <c r="F4715" s="55" t="e">
        <f t="shared" si="87"/>
        <v>#VALUE!</v>
      </c>
    </row>
    <row r="4716" spans="4:6" x14ac:dyDescent="0.3">
      <c r="D4716" s="11" t="str">
        <f>(IF(B4716=Локализация!$C$64,1,IF(B4716=Локализация!$C$65,2,IF(B4716=Локализация!$C$66,3,IF(B4716=Локализация!$C$67,4,IF(B4716=Локализация!$C$68,5,IF(OR(B4716=1,B4716=2,B4716=3,B4716=4,B4716=5),B4716,"")))))))</f>
        <v/>
      </c>
      <c r="E4716" s="11" t="str">
        <f>(IF(C4716=Локализация!$C$70,1,IF(C4716=Локализация!$C$71,2,IF(C4716=Локализация!$C$72,3,IF(C4716=Локализация!$C$73,4,IF(C4716=Локализация!$C$74,5,IF(OR(C4716=1,C4716=2,C4716=3,C4716=4,C4716=5),C4716,"")))))))</f>
        <v/>
      </c>
      <c r="F4716" s="55" t="e">
        <f t="shared" si="87"/>
        <v>#VALUE!</v>
      </c>
    </row>
    <row r="4717" spans="4:6" x14ac:dyDescent="0.3">
      <c r="D4717" s="11" t="str">
        <f>(IF(B4717=Локализация!$C$64,1,IF(B4717=Локализация!$C$65,2,IF(B4717=Локализация!$C$66,3,IF(B4717=Локализация!$C$67,4,IF(B4717=Локализация!$C$68,5,IF(OR(B4717=1,B4717=2,B4717=3,B4717=4,B4717=5),B4717,"")))))))</f>
        <v/>
      </c>
      <c r="E4717" s="11" t="str">
        <f>(IF(C4717=Локализация!$C$70,1,IF(C4717=Локализация!$C$71,2,IF(C4717=Локализация!$C$72,3,IF(C4717=Локализация!$C$73,4,IF(C4717=Локализация!$C$74,5,IF(OR(C4717=1,C4717=2,C4717=3,C4717=4,C4717=5),C4717,"")))))))</f>
        <v/>
      </c>
      <c r="F4717" s="55" t="e">
        <f t="shared" si="87"/>
        <v>#VALUE!</v>
      </c>
    </row>
    <row r="4718" spans="4:6" x14ac:dyDescent="0.3">
      <c r="D4718" s="11" t="str">
        <f>(IF(B4718=Локализация!$C$64,1,IF(B4718=Локализация!$C$65,2,IF(B4718=Локализация!$C$66,3,IF(B4718=Локализация!$C$67,4,IF(B4718=Локализация!$C$68,5,IF(OR(B4718=1,B4718=2,B4718=3,B4718=4,B4718=5),B4718,"")))))))</f>
        <v/>
      </c>
      <c r="E4718" s="11" t="str">
        <f>(IF(C4718=Локализация!$C$70,1,IF(C4718=Локализация!$C$71,2,IF(C4718=Локализация!$C$72,3,IF(C4718=Локализация!$C$73,4,IF(C4718=Локализация!$C$74,5,IF(OR(C4718=1,C4718=2,C4718=3,C4718=4,C4718=5),C4718,"")))))))</f>
        <v/>
      </c>
      <c r="F4718" s="55" t="e">
        <f t="shared" si="87"/>
        <v>#VALUE!</v>
      </c>
    </row>
    <row r="4719" spans="4:6" x14ac:dyDescent="0.3">
      <c r="D4719" s="11" t="str">
        <f>(IF(B4719=Локализация!$C$64,1,IF(B4719=Локализация!$C$65,2,IF(B4719=Локализация!$C$66,3,IF(B4719=Локализация!$C$67,4,IF(B4719=Локализация!$C$68,5,IF(OR(B4719=1,B4719=2,B4719=3,B4719=4,B4719=5),B4719,"")))))))</f>
        <v/>
      </c>
      <c r="E4719" s="11" t="str">
        <f>(IF(C4719=Локализация!$C$70,1,IF(C4719=Локализация!$C$71,2,IF(C4719=Локализация!$C$72,3,IF(C4719=Локализация!$C$73,4,IF(C4719=Локализация!$C$74,5,IF(OR(C4719=1,C4719=2,C4719=3,C4719=4,C4719=5),C4719,"")))))))</f>
        <v/>
      </c>
      <c r="F4719" s="55" t="e">
        <f t="shared" si="87"/>
        <v>#VALUE!</v>
      </c>
    </row>
    <row r="4720" spans="4:6" x14ac:dyDescent="0.3">
      <c r="D4720" s="11" t="str">
        <f>(IF(B4720=Локализация!$C$64,1,IF(B4720=Локализация!$C$65,2,IF(B4720=Локализация!$C$66,3,IF(B4720=Локализация!$C$67,4,IF(B4720=Локализация!$C$68,5,IF(OR(B4720=1,B4720=2,B4720=3,B4720=4,B4720=5),B4720,"")))))))</f>
        <v/>
      </c>
      <c r="E4720" s="11" t="str">
        <f>(IF(C4720=Локализация!$C$70,1,IF(C4720=Локализация!$C$71,2,IF(C4720=Локализация!$C$72,3,IF(C4720=Локализация!$C$73,4,IF(C4720=Локализация!$C$74,5,IF(OR(C4720=1,C4720=2,C4720=3,C4720=4,C4720=5),C4720,"")))))))</f>
        <v/>
      </c>
      <c r="F4720" s="55" t="e">
        <f t="shared" si="87"/>
        <v>#VALUE!</v>
      </c>
    </row>
    <row r="4721" spans="4:6" x14ac:dyDescent="0.3">
      <c r="D4721" s="11" t="str">
        <f>(IF(B4721=Локализация!$C$64,1,IF(B4721=Локализация!$C$65,2,IF(B4721=Локализация!$C$66,3,IF(B4721=Локализация!$C$67,4,IF(B4721=Локализация!$C$68,5,IF(OR(B4721=1,B4721=2,B4721=3,B4721=4,B4721=5),B4721,"")))))))</f>
        <v/>
      </c>
      <c r="E4721" s="11" t="str">
        <f>(IF(C4721=Локализация!$C$70,1,IF(C4721=Локализация!$C$71,2,IF(C4721=Локализация!$C$72,3,IF(C4721=Локализация!$C$73,4,IF(C4721=Локализация!$C$74,5,IF(OR(C4721=1,C4721=2,C4721=3,C4721=4,C4721=5),C4721,"")))))))</f>
        <v/>
      </c>
      <c r="F4721" s="55" t="e">
        <f t="shared" si="87"/>
        <v>#VALUE!</v>
      </c>
    </row>
    <row r="4722" spans="4:6" x14ac:dyDescent="0.3">
      <c r="D4722" s="11" t="str">
        <f>(IF(B4722=Локализация!$C$64,1,IF(B4722=Локализация!$C$65,2,IF(B4722=Локализация!$C$66,3,IF(B4722=Локализация!$C$67,4,IF(B4722=Локализация!$C$68,5,IF(OR(B4722=1,B4722=2,B4722=3,B4722=4,B4722=5),B4722,"")))))))</f>
        <v/>
      </c>
      <c r="E4722" s="11" t="str">
        <f>(IF(C4722=Локализация!$C$70,1,IF(C4722=Локализация!$C$71,2,IF(C4722=Локализация!$C$72,3,IF(C4722=Локализация!$C$73,4,IF(C4722=Локализация!$C$74,5,IF(OR(C4722=1,C4722=2,C4722=3,C4722=4,C4722=5),C4722,"")))))))</f>
        <v/>
      </c>
      <c r="F4722" s="55" t="e">
        <f t="shared" si="87"/>
        <v>#VALUE!</v>
      </c>
    </row>
    <row r="4723" spans="4:6" x14ac:dyDescent="0.3">
      <c r="D4723" s="11" t="str">
        <f>(IF(B4723=Локализация!$C$64,1,IF(B4723=Локализация!$C$65,2,IF(B4723=Локализация!$C$66,3,IF(B4723=Локализация!$C$67,4,IF(B4723=Локализация!$C$68,5,IF(OR(B4723=1,B4723=2,B4723=3,B4723=4,B4723=5),B4723,"")))))))</f>
        <v/>
      </c>
      <c r="E4723" s="11" t="str">
        <f>(IF(C4723=Локализация!$C$70,1,IF(C4723=Локализация!$C$71,2,IF(C4723=Локализация!$C$72,3,IF(C4723=Локализация!$C$73,4,IF(C4723=Локализация!$C$74,5,IF(OR(C4723=1,C4723=2,C4723=3,C4723=4,C4723=5),C4723,"")))))))</f>
        <v/>
      </c>
      <c r="F4723" s="55" t="e">
        <f t="shared" si="87"/>
        <v>#VALUE!</v>
      </c>
    </row>
    <row r="4724" spans="4:6" x14ac:dyDescent="0.3">
      <c r="D4724" s="11" t="str">
        <f>(IF(B4724=Локализация!$C$64,1,IF(B4724=Локализация!$C$65,2,IF(B4724=Локализация!$C$66,3,IF(B4724=Локализация!$C$67,4,IF(B4724=Локализация!$C$68,5,IF(OR(B4724=1,B4724=2,B4724=3,B4724=4,B4724=5),B4724,"")))))))</f>
        <v/>
      </c>
      <c r="E4724" s="11" t="str">
        <f>(IF(C4724=Локализация!$C$70,1,IF(C4724=Локализация!$C$71,2,IF(C4724=Локализация!$C$72,3,IF(C4724=Локализация!$C$73,4,IF(C4724=Локализация!$C$74,5,IF(OR(C4724=1,C4724=2,C4724=3,C4724=4,C4724=5),C4724,"")))))))</f>
        <v/>
      </c>
      <c r="F4724" s="55" t="e">
        <f t="shared" si="87"/>
        <v>#VALUE!</v>
      </c>
    </row>
    <row r="4725" spans="4:6" x14ac:dyDescent="0.3">
      <c r="D4725" s="11" t="str">
        <f>(IF(B4725=Локализация!$C$64,1,IF(B4725=Локализация!$C$65,2,IF(B4725=Локализация!$C$66,3,IF(B4725=Локализация!$C$67,4,IF(B4725=Локализация!$C$68,5,IF(OR(B4725=1,B4725=2,B4725=3,B4725=4,B4725=5),B4725,"")))))))</f>
        <v/>
      </c>
      <c r="E4725" s="11" t="str">
        <f>(IF(C4725=Локализация!$C$70,1,IF(C4725=Локализация!$C$71,2,IF(C4725=Локализация!$C$72,3,IF(C4725=Локализация!$C$73,4,IF(C4725=Локализация!$C$74,5,IF(OR(C4725=1,C4725=2,C4725=3,C4725=4,C4725=5),C4725,"")))))))</f>
        <v/>
      </c>
      <c r="F4725" s="55" t="e">
        <f t="shared" si="87"/>
        <v>#VALUE!</v>
      </c>
    </row>
    <row r="4726" spans="4:6" x14ac:dyDescent="0.3">
      <c r="D4726" s="11" t="str">
        <f>(IF(B4726=Локализация!$C$64,1,IF(B4726=Локализация!$C$65,2,IF(B4726=Локализация!$C$66,3,IF(B4726=Локализация!$C$67,4,IF(B4726=Локализация!$C$68,5,IF(OR(B4726=1,B4726=2,B4726=3,B4726=4,B4726=5),B4726,"")))))))</f>
        <v/>
      </c>
      <c r="E4726" s="11" t="str">
        <f>(IF(C4726=Локализация!$C$70,1,IF(C4726=Локализация!$C$71,2,IF(C4726=Локализация!$C$72,3,IF(C4726=Локализация!$C$73,4,IF(C4726=Локализация!$C$74,5,IF(OR(C4726=1,C4726=2,C4726=3,C4726=4,C4726=5),C4726,"")))))))</f>
        <v/>
      </c>
      <c r="F4726" s="55" t="e">
        <f t="shared" si="87"/>
        <v>#VALUE!</v>
      </c>
    </row>
    <row r="4727" spans="4:6" x14ac:dyDescent="0.3">
      <c r="D4727" s="11" t="str">
        <f>(IF(B4727=Локализация!$C$64,1,IF(B4727=Локализация!$C$65,2,IF(B4727=Локализация!$C$66,3,IF(B4727=Локализация!$C$67,4,IF(B4727=Локализация!$C$68,5,IF(OR(B4727=1,B4727=2,B4727=3,B4727=4,B4727=5),B4727,"")))))))</f>
        <v/>
      </c>
      <c r="E4727" s="11" t="str">
        <f>(IF(C4727=Локализация!$C$70,1,IF(C4727=Локализация!$C$71,2,IF(C4727=Локализация!$C$72,3,IF(C4727=Локализация!$C$73,4,IF(C4727=Локализация!$C$74,5,IF(OR(C4727=1,C4727=2,C4727=3,C4727=4,C4727=5),C4727,"")))))))</f>
        <v/>
      </c>
      <c r="F4727" s="55" t="e">
        <f t="shared" si="87"/>
        <v>#VALUE!</v>
      </c>
    </row>
    <row r="4728" spans="4:6" x14ac:dyDescent="0.3">
      <c r="D4728" s="11" t="str">
        <f>(IF(B4728=Локализация!$C$64,1,IF(B4728=Локализация!$C$65,2,IF(B4728=Локализация!$C$66,3,IF(B4728=Локализация!$C$67,4,IF(B4728=Локализация!$C$68,5,IF(OR(B4728=1,B4728=2,B4728=3,B4728=4,B4728=5),B4728,"")))))))</f>
        <v/>
      </c>
      <c r="E4728" s="11" t="str">
        <f>(IF(C4728=Локализация!$C$70,1,IF(C4728=Локализация!$C$71,2,IF(C4728=Локализация!$C$72,3,IF(C4728=Локализация!$C$73,4,IF(C4728=Локализация!$C$74,5,IF(OR(C4728=1,C4728=2,C4728=3,C4728=4,C4728=5),C4728,"")))))))</f>
        <v/>
      </c>
      <c r="F4728" s="55" t="e">
        <f t="shared" si="87"/>
        <v>#VALUE!</v>
      </c>
    </row>
    <row r="4729" spans="4:6" x14ac:dyDescent="0.3">
      <c r="D4729" s="11" t="str">
        <f>(IF(B4729=Локализация!$C$64,1,IF(B4729=Локализация!$C$65,2,IF(B4729=Локализация!$C$66,3,IF(B4729=Локализация!$C$67,4,IF(B4729=Локализация!$C$68,5,IF(OR(B4729=1,B4729=2,B4729=3,B4729=4,B4729=5),B4729,"")))))))</f>
        <v/>
      </c>
      <c r="E4729" s="11" t="str">
        <f>(IF(C4729=Локализация!$C$70,1,IF(C4729=Локализация!$C$71,2,IF(C4729=Локализация!$C$72,3,IF(C4729=Локализация!$C$73,4,IF(C4729=Локализация!$C$74,5,IF(OR(C4729=1,C4729=2,C4729=3,C4729=4,C4729=5),C4729,"")))))))</f>
        <v/>
      </c>
      <c r="F4729" s="55" t="e">
        <f t="shared" si="87"/>
        <v>#VALUE!</v>
      </c>
    </row>
    <row r="4730" spans="4:6" x14ac:dyDescent="0.3">
      <c r="D4730" s="11" t="str">
        <f>(IF(B4730=Локализация!$C$64,1,IF(B4730=Локализация!$C$65,2,IF(B4730=Локализация!$C$66,3,IF(B4730=Локализация!$C$67,4,IF(B4730=Локализация!$C$68,5,IF(OR(B4730=1,B4730=2,B4730=3,B4730=4,B4730=5),B4730,"")))))))</f>
        <v/>
      </c>
      <c r="E4730" s="11" t="str">
        <f>(IF(C4730=Локализация!$C$70,1,IF(C4730=Локализация!$C$71,2,IF(C4730=Локализация!$C$72,3,IF(C4730=Локализация!$C$73,4,IF(C4730=Локализация!$C$74,5,IF(OR(C4730=1,C4730=2,C4730=3,C4730=4,C4730=5),C4730,"")))))))</f>
        <v/>
      </c>
      <c r="F4730" s="55" t="e">
        <f t="shared" si="87"/>
        <v>#VALUE!</v>
      </c>
    </row>
    <row r="4731" spans="4:6" x14ac:dyDescent="0.3">
      <c r="D4731" s="11" t="str">
        <f>(IF(B4731=Локализация!$C$64,1,IF(B4731=Локализация!$C$65,2,IF(B4731=Локализация!$C$66,3,IF(B4731=Локализация!$C$67,4,IF(B4731=Локализация!$C$68,5,IF(OR(B4731=1,B4731=2,B4731=3,B4731=4,B4731=5),B4731,"")))))))</f>
        <v/>
      </c>
      <c r="E4731" s="11" t="str">
        <f>(IF(C4731=Локализация!$C$70,1,IF(C4731=Локализация!$C$71,2,IF(C4731=Локализация!$C$72,3,IF(C4731=Локализация!$C$73,4,IF(C4731=Локализация!$C$74,5,IF(OR(C4731=1,C4731=2,C4731=3,C4731=4,C4731=5),C4731,"")))))))</f>
        <v/>
      </c>
      <c r="F4731" s="55" t="e">
        <f t="shared" si="87"/>
        <v>#VALUE!</v>
      </c>
    </row>
    <row r="4732" spans="4:6" x14ac:dyDescent="0.3">
      <c r="D4732" s="11" t="str">
        <f>(IF(B4732=Локализация!$C$64,1,IF(B4732=Локализация!$C$65,2,IF(B4732=Локализация!$C$66,3,IF(B4732=Локализация!$C$67,4,IF(B4732=Локализация!$C$68,5,IF(OR(B4732=1,B4732=2,B4732=3,B4732=4,B4732=5),B4732,"")))))))</f>
        <v/>
      </c>
      <c r="E4732" s="11" t="str">
        <f>(IF(C4732=Локализация!$C$70,1,IF(C4732=Локализация!$C$71,2,IF(C4732=Локализация!$C$72,3,IF(C4732=Локализация!$C$73,4,IF(C4732=Локализация!$C$74,5,IF(OR(C4732=1,C4732=2,C4732=3,C4732=4,C4732=5),C4732,"")))))))</f>
        <v/>
      </c>
      <c r="F4732" s="55" t="e">
        <f t="shared" si="87"/>
        <v>#VALUE!</v>
      </c>
    </row>
    <row r="4733" spans="4:6" x14ac:dyDescent="0.3">
      <c r="D4733" s="11" t="str">
        <f>(IF(B4733=Локализация!$C$64,1,IF(B4733=Локализация!$C$65,2,IF(B4733=Локализация!$C$66,3,IF(B4733=Локализация!$C$67,4,IF(B4733=Локализация!$C$68,5,IF(OR(B4733=1,B4733=2,B4733=3,B4733=4,B4733=5),B4733,"")))))))</f>
        <v/>
      </c>
      <c r="E4733" s="11" t="str">
        <f>(IF(C4733=Локализация!$C$70,1,IF(C4733=Локализация!$C$71,2,IF(C4733=Локализация!$C$72,3,IF(C4733=Локализация!$C$73,4,IF(C4733=Локализация!$C$74,5,IF(OR(C4733=1,C4733=2,C4733=3,C4733=4,C4733=5),C4733,"")))))))</f>
        <v/>
      </c>
      <c r="F4733" s="55" t="e">
        <f t="shared" si="87"/>
        <v>#VALUE!</v>
      </c>
    </row>
    <row r="4734" spans="4:6" x14ac:dyDescent="0.3">
      <c r="D4734" s="11" t="str">
        <f>(IF(B4734=Локализация!$C$64,1,IF(B4734=Локализация!$C$65,2,IF(B4734=Локализация!$C$66,3,IF(B4734=Локализация!$C$67,4,IF(B4734=Локализация!$C$68,5,IF(OR(B4734=1,B4734=2,B4734=3,B4734=4,B4734=5),B4734,"")))))))</f>
        <v/>
      </c>
      <c r="E4734" s="11" t="str">
        <f>(IF(C4734=Локализация!$C$70,1,IF(C4734=Локализация!$C$71,2,IF(C4734=Локализация!$C$72,3,IF(C4734=Локализация!$C$73,4,IF(C4734=Локализация!$C$74,5,IF(OR(C4734=1,C4734=2,C4734=3,C4734=4,C4734=5),C4734,"")))))))</f>
        <v/>
      </c>
      <c r="F4734" s="55" t="e">
        <f t="shared" si="87"/>
        <v>#VALUE!</v>
      </c>
    </row>
    <row r="4735" spans="4:6" x14ac:dyDescent="0.3">
      <c r="D4735" s="11" t="str">
        <f>(IF(B4735=Локализация!$C$64,1,IF(B4735=Локализация!$C$65,2,IF(B4735=Локализация!$C$66,3,IF(B4735=Локализация!$C$67,4,IF(B4735=Локализация!$C$68,5,IF(OR(B4735=1,B4735=2,B4735=3,B4735=4,B4735=5),B4735,"")))))))</f>
        <v/>
      </c>
      <c r="E4735" s="11" t="str">
        <f>(IF(C4735=Локализация!$C$70,1,IF(C4735=Локализация!$C$71,2,IF(C4735=Локализация!$C$72,3,IF(C4735=Локализация!$C$73,4,IF(C4735=Локализация!$C$74,5,IF(OR(C4735=1,C4735=2,C4735=3,C4735=4,C4735=5),C4735,"")))))))</f>
        <v/>
      </c>
      <c r="F4735" s="55" t="e">
        <f t="shared" si="87"/>
        <v>#VALUE!</v>
      </c>
    </row>
    <row r="4736" spans="4:6" x14ac:dyDescent="0.3">
      <c r="D4736" s="11" t="str">
        <f>(IF(B4736=Локализация!$C$64,1,IF(B4736=Локализация!$C$65,2,IF(B4736=Локализация!$C$66,3,IF(B4736=Локализация!$C$67,4,IF(B4736=Локализация!$C$68,5,IF(OR(B4736=1,B4736=2,B4736=3,B4736=4,B4736=5),B4736,"")))))))</f>
        <v/>
      </c>
      <c r="E4736" s="11" t="str">
        <f>(IF(C4736=Локализация!$C$70,1,IF(C4736=Локализация!$C$71,2,IF(C4736=Локализация!$C$72,3,IF(C4736=Локализация!$C$73,4,IF(C4736=Локализация!$C$74,5,IF(OR(C4736=1,C4736=2,C4736=3,C4736=4,C4736=5),C4736,"")))))))</f>
        <v/>
      </c>
      <c r="F4736" s="55" t="e">
        <f t="shared" si="87"/>
        <v>#VALUE!</v>
      </c>
    </row>
    <row r="4737" spans="4:6" x14ac:dyDescent="0.3">
      <c r="D4737" s="11" t="str">
        <f>(IF(B4737=Локализация!$C$64,1,IF(B4737=Локализация!$C$65,2,IF(B4737=Локализация!$C$66,3,IF(B4737=Локализация!$C$67,4,IF(B4737=Локализация!$C$68,5,IF(OR(B4737=1,B4737=2,B4737=3,B4737=4,B4737=5),B4737,"")))))))</f>
        <v/>
      </c>
      <c r="E4737" s="11" t="str">
        <f>(IF(C4737=Локализация!$C$70,1,IF(C4737=Локализация!$C$71,2,IF(C4737=Локализация!$C$72,3,IF(C4737=Локализация!$C$73,4,IF(C4737=Локализация!$C$74,5,IF(OR(C4737=1,C4737=2,C4737=3,C4737=4,C4737=5),C4737,"")))))))</f>
        <v/>
      </c>
      <c r="F4737" s="55" t="e">
        <f t="shared" si="87"/>
        <v>#VALUE!</v>
      </c>
    </row>
    <row r="4738" spans="4:6" x14ac:dyDescent="0.3">
      <c r="D4738" s="11" t="str">
        <f>(IF(B4738=Локализация!$C$64,1,IF(B4738=Локализация!$C$65,2,IF(B4738=Локализация!$C$66,3,IF(B4738=Локализация!$C$67,4,IF(B4738=Локализация!$C$68,5,IF(OR(B4738=1,B4738=2,B4738=3,B4738=4,B4738=5),B4738,"")))))))</f>
        <v/>
      </c>
      <c r="E4738" s="11" t="str">
        <f>(IF(C4738=Локализация!$C$70,1,IF(C4738=Локализация!$C$71,2,IF(C4738=Локализация!$C$72,3,IF(C4738=Локализация!$C$73,4,IF(C4738=Локализация!$C$74,5,IF(OR(C4738=1,C4738=2,C4738=3,C4738=4,C4738=5),C4738,"")))))))</f>
        <v/>
      </c>
      <c r="F4738" s="55" t="e">
        <f t="shared" si="87"/>
        <v>#VALUE!</v>
      </c>
    </row>
    <row r="4739" spans="4:6" x14ac:dyDescent="0.3">
      <c r="D4739" s="11" t="str">
        <f>(IF(B4739=Локализация!$C$64,1,IF(B4739=Локализация!$C$65,2,IF(B4739=Локализация!$C$66,3,IF(B4739=Локализация!$C$67,4,IF(B4739=Локализация!$C$68,5,IF(OR(B4739=1,B4739=2,B4739=3,B4739=4,B4739=5),B4739,"")))))))</f>
        <v/>
      </c>
      <c r="E4739" s="11" t="str">
        <f>(IF(C4739=Локализация!$C$70,1,IF(C4739=Локализация!$C$71,2,IF(C4739=Локализация!$C$72,3,IF(C4739=Локализация!$C$73,4,IF(C4739=Локализация!$C$74,5,IF(OR(C4739=1,C4739=2,C4739=3,C4739=4,C4739=5),C4739,"")))))))</f>
        <v/>
      </c>
      <c r="F4739" s="55" t="e">
        <f t="shared" si="87"/>
        <v>#VALUE!</v>
      </c>
    </row>
    <row r="4740" spans="4:6" x14ac:dyDescent="0.3">
      <c r="D4740" s="11" t="str">
        <f>(IF(B4740=Локализация!$C$64,1,IF(B4740=Локализация!$C$65,2,IF(B4740=Локализация!$C$66,3,IF(B4740=Локализация!$C$67,4,IF(B4740=Локализация!$C$68,5,IF(OR(B4740=1,B4740=2,B4740=3,B4740=4,B4740=5),B4740,"")))))))</f>
        <v/>
      </c>
      <c r="E4740" s="11" t="str">
        <f>(IF(C4740=Локализация!$C$70,1,IF(C4740=Локализация!$C$71,2,IF(C4740=Локализация!$C$72,3,IF(C4740=Локализация!$C$73,4,IF(C4740=Локализация!$C$74,5,IF(OR(C4740=1,C4740=2,C4740=3,C4740=4,C4740=5),C4740,"")))))))</f>
        <v/>
      </c>
      <c r="F4740" s="55" t="e">
        <f t="shared" si="87"/>
        <v>#VALUE!</v>
      </c>
    </row>
    <row r="4741" spans="4:6" x14ac:dyDescent="0.3">
      <c r="D4741" s="11" t="str">
        <f>(IF(B4741=Локализация!$C$64,1,IF(B4741=Локализация!$C$65,2,IF(B4741=Локализация!$C$66,3,IF(B4741=Локализация!$C$67,4,IF(B4741=Локализация!$C$68,5,IF(OR(B4741=1,B4741=2,B4741=3,B4741=4,B4741=5),B4741,"")))))))</f>
        <v/>
      </c>
      <c r="E4741" s="11" t="str">
        <f>(IF(C4741=Локализация!$C$70,1,IF(C4741=Локализация!$C$71,2,IF(C4741=Локализация!$C$72,3,IF(C4741=Локализация!$C$73,4,IF(C4741=Локализация!$C$74,5,IF(OR(C4741=1,C4741=2,C4741=3,C4741=4,C4741=5),C4741,"")))))))</f>
        <v/>
      </c>
      <c r="F4741" s="55" t="e">
        <f t="shared" si="87"/>
        <v>#VALUE!</v>
      </c>
    </row>
    <row r="4742" spans="4:6" x14ac:dyDescent="0.3">
      <c r="D4742" s="11" t="str">
        <f>(IF(B4742=Локализация!$C$64,1,IF(B4742=Локализация!$C$65,2,IF(B4742=Локализация!$C$66,3,IF(B4742=Локализация!$C$67,4,IF(B4742=Локализация!$C$68,5,IF(OR(B4742=1,B4742=2,B4742=3,B4742=4,B4742=5),B4742,"")))))))</f>
        <v/>
      </c>
      <c r="E4742" s="11" t="str">
        <f>(IF(C4742=Локализация!$C$70,1,IF(C4742=Локализация!$C$71,2,IF(C4742=Локализация!$C$72,3,IF(C4742=Локализация!$C$73,4,IF(C4742=Локализация!$C$74,5,IF(OR(C4742=1,C4742=2,C4742=3,C4742=4,C4742=5),C4742,"")))))))</f>
        <v/>
      </c>
      <c r="F4742" s="55" t="e">
        <f t="shared" si="87"/>
        <v>#VALUE!</v>
      </c>
    </row>
    <row r="4743" spans="4:6" x14ac:dyDescent="0.3">
      <c r="D4743" s="11" t="str">
        <f>(IF(B4743=Локализация!$C$64,1,IF(B4743=Локализация!$C$65,2,IF(B4743=Локализация!$C$66,3,IF(B4743=Локализация!$C$67,4,IF(B4743=Локализация!$C$68,5,IF(OR(B4743=1,B4743=2,B4743=3,B4743=4,B4743=5),B4743,"")))))))</f>
        <v/>
      </c>
      <c r="E4743" s="11" t="str">
        <f>(IF(C4743=Локализация!$C$70,1,IF(C4743=Локализация!$C$71,2,IF(C4743=Локализация!$C$72,3,IF(C4743=Локализация!$C$73,4,IF(C4743=Локализация!$C$74,5,IF(OR(C4743=1,C4743=2,C4743=3,C4743=4,C4743=5),C4743,"")))))))</f>
        <v/>
      </c>
      <c r="F4743" s="55" t="e">
        <f t="shared" si="87"/>
        <v>#VALUE!</v>
      </c>
    </row>
    <row r="4744" spans="4:6" x14ac:dyDescent="0.3">
      <c r="D4744" s="11" t="str">
        <f>(IF(B4744=Локализация!$C$64,1,IF(B4744=Локализация!$C$65,2,IF(B4744=Локализация!$C$66,3,IF(B4744=Локализация!$C$67,4,IF(B4744=Локализация!$C$68,5,IF(OR(B4744=1,B4744=2,B4744=3,B4744=4,B4744=5),B4744,"")))))))</f>
        <v/>
      </c>
      <c r="E4744" s="11" t="str">
        <f>(IF(C4744=Локализация!$C$70,1,IF(C4744=Локализация!$C$71,2,IF(C4744=Локализация!$C$72,3,IF(C4744=Локализация!$C$73,4,IF(C4744=Локализация!$C$74,5,IF(OR(C4744=1,C4744=2,C4744=3,C4744=4,C4744=5),C4744,"")))))))</f>
        <v/>
      </c>
      <c r="F4744" s="55" t="e">
        <f t="shared" si="87"/>
        <v>#VALUE!</v>
      </c>
    </row>
    <row r="4745" spans="4:6" x14ac:dyDescent="0.3">
      <c r="D4745" s="11" t="str">
        <f>(IF(B4745=Локализация!$C$64,1,IF(B4745=Локализация!$C$65,2,IF(B4745=Локализация!$C$66,3,IF(B4745=Локализация!$C$67,4,IF(B4745=Локализация!$C$68,5,IF(OR(B4745=1,B4745=2,B4745=3,B4745=4,B4745=5),B4745,"")))))))</f>
        <v/>
      </c>
      <c r="E4745" s="11" t="str">
        <f>(IF(C4745=Локализация!$C$70,1,IF(C4745=Локализация!$C$71,2,IF(C4745=Локализация!$C$72,3,IF(C4745=Локализация!$C$73,4,IF(C4745=Локализация!$C$74,5,IF(OR(C4745=1,C4745=2,C4745=3,C4745=4,C4745=5),C4745,"")))))))</f>
        <v/>
      </c>
      <c r="F4745" s="55" t="e">
        <f t="shared" si="87"/>
        <v>#VALUE!</v>
      </c>
    </row>
    <row r="4746" spans="4:6" x14ac:dyDescent="0.3">
      <c r="D4746" s="11" t="str">
        <f>(IF(B4746=Локализация!$C$64,1,IF(B4746=Локализация!$C$65,2,IF(B4746=Локализация!$C$66,3,IF(B4746=Локализация!$C$67,4,IF(B4746=Локализация!$C$68,5,IF(OR(B4746=1,B4746=2,B4746=3,B4746=4,B4746=5),B4746,"")))))))</f>
        <v/>
      </c>
      <c r="E4746" s="11" t="str">
        <f>(IF(C4746=Локализация!$C$70,1,IF(C4746=Локализация!$C$71,2,IF(C4746=Локализация!$C$72,3,IF(C4746=Локализация!$C$73,4,IF(C4746=Локализация!$C$74,5,IF(OR(C4746=1,C4746=2,C4746=3,C4746=4,C4746=5),C4746,"")))))))</f>
        <v/>
      </c>
      <c r="F4746" s="55" t="e">
        <f t="shared" si="87"/>
        <v>#VALUE!</v>
      </c>
    </row>
    <row r="4747" spans="4:6" x14ac:dyDescent="0.3">
      <c r="D4747" s="11" t="str">
        <f>(IF(B4747=Локализация!$C$64,1,IF(B4747=Локализация!$C$65,2,IF(B4747=Локализация!$C$66,3,IF(B4747=Локализация!$C$67,4,IF(B4747=Локализация!$C$68,5,IF(OR(B4747=1,B4747=2,B4747=3,B4747=4,B4747=5),B4747,"")))))))</f>
        <v/>
      </c>
      <c r="E4747" s="11" t="str">
        <f>(IF(C4747=Локализация!$C$70,1,IF(C4747=Локализация!$C$71,2,IF(C4747=Локализация!$C$72,3,IF(C4747=Локализация!$C$73,4,IF(C4747=Локализация!$C$74,5,IF(OR(C4747=1,C4747=2,C4747=3,C4747=4,C4747=5),C4747,"")))))))</f>
        <v/>
      </c>
      <c r="F4747" s="55" t="e">
        <f t="shared" si="87"/>
        <v>#VALUE!</v>
      </c>
    </row>
    <row r="4748" spans="4:6" x14ac:dyDescent="0.3">
      <c r="D4748" s="11" t="str">
        <f>(IF(B4748=Локализация!$C$64,1,IF(B4748=Локализация!$C$65,2,IF(B4748=Локализация!$C$66,3,IF(B4748=Локализация!$C$67,4,IF(B4748=Локализация!$C$68,5,IF(OR(B4748=1,B4748=2,B4748=3,B4748=4,B4748=5),B4748,"")))))))</f>
        <v/>
      </c>
      <c r="E4748" s="11" t="str">
        <f>(IF(C4748=Локализация!$C$70,1,IF(C4748=Локализация!$C$71,2,IF(C4748=Локализация!$C$72,3,IF(C4748=Локализация!$C$73,4,IF(C4748=Локализация!$C$74,5,IF(OR(C4748=1,C4748=2,C4748=3,C4748=4,C4748=5),C4748,"")))))))</f>
        <v/>
      </c>
      <c r="F4748" s="55" t="e">
        <f t="shared" si="87"/>
        <v>#VALUE!</v>
      </c>
    </row>
    <row r="4749" spans="4:6" x14ac:dyDescent="0.3">
      <c r="D4749" s="11" t="str">
        <f>(IF(B4749=Локализация!$C$64,1,IF(B4749=Локализация!$C$65,2,IF(B4749=Локализация!$C$66,3,IF(B4749=Локализация!$C$67,4,IF(B4749=Локализация!$C$68,5,IF(OR(B4749=1,B4749=2,B4749=3,B4749=4,B4749=5),B4749,"")))))))</f>
        <v/>
      </c>
      <c r="E4749" s="11" t="str">
        <f>(IF(C4749=Локализация!$C$70,1,IF(C4749=Локализация!$C$71,2,IF(C4749=Локализация!$C$72,3,IF(C4749=Локализация!$C$73,4,IF(C4749=Локализация!$C$74,5,IF(OR(C4749=1,C4749=2,C4749=3,C4749=4,C4749=5),C4749,"")))))))</f>
        <v/>
      </c>
      <c r="F4749" s="55" t="e">
        <f t="shared" si="87"/>
        <v>#VALUE!</v>
      </c>
    </row>
    <row r="4750" spans="4:6" x14ac:dyDescent="0.3">
      <c r="D4750" s="11" t="str">
        <f>(IF(B4750=Локализация!$C$64,1,IF(B4750=Локализация!$C$65,2,IF(B4750=Локализация!$C$66,3,IF(B4750=Локализация!$C$67,4,IF(B4750=Локализация!$C$68,5,IF(OR(B4750=1,B4750=2,B4750=3,B4750=4,B4750=5),B4750,"")))))))</f>
        <v/>
      </c>
      <c r="E4750" s="11" t="str">
        <f>(IF(C4750=Локализация!$C$70,1,IF(C4750=Локализация!$C$71,2,IF(C4750=Локализация!$C$72,3,IF(C4750=Локализация!$C$73,4,IF(C4750=Локализация!$C$74,5,IF(OR(C4750=1,C4750=2,C4750=3,C4750=4,C4750=5),C4750,"")))))))</f>
        <v/>
      </c>
      <c r="F4750" s="55" t="e">
        <f t="shared" si="87"/>
        <v>#VALUE!</v>
      </c>
    </row>
    <row r="4751" spans="4:6" x14ac:dyDescent="0.3">
      <c r="D4751" s="11" t="str">
        <f>(IF(B4751=Локализация!$C$64,1,IF(B4751=Локализация!$C$65,2,IF(B4751=Локализация!$C$66,3,IF(B4751=Локализация!$C$67,4,IF(B4751=Локализация!$C$68,5,IF(OR(B4751=1,B4751=2,B4751=3,B4751=4,B4751=5),B4751,"")))))))</f>
        <v/>
      </c>
      <c r="E4751" s="11" t="str">
        <f>(IF(C4751=Локализация!$C$70,1,IF(C4751=Локализация!$C$71,2,IF(C4751=Локализация!$C$72,3,IF(C4751=Локализация!$C$73,4,IF(C4751=Локализация!$C$74,5,IF(OR(C4751=1,C4751=2,C4751=3,C4751=4,C4751=5),C4751,"")))))))</f>
        <v/>
      </c>
      <c r="F4751" s="55" t="e">
        <f t="shared" si="87"/>
        <v>#VALUE!</v>
      </c>
    </row>
    <row r="4752" spans="4:6" x14ac:dyDescent="0.3">
      <c r="D4752" s="11" t="str">
        <f>(IF(B4752=Локализация!$C$64,1,IF(B4752=Локализация!$C$65,2,IF(B4752=Локализация!$C$66,3,IF(B4752=Локализация!$C$67,4,IF(B4752=Локализация!$C$68,5,IF(OR(B4752=1,B4752=2,B4752=3,B4752=4,B4752=5),B4752,"")))))))</f>
        <v/>
      </c>
      <c r="E4752" s="11" t="str">
        <f>(IF(C4752=Локализация!$C$70,1,IF(C4752=Локализация!$C$71,2,IF(C4752=Локализация!$C$72,3,IF(C4752=Локализация!$C$73,4,IF(C4752=Локализация!$C$74,5,IF(OR(C4752=1,C4752=2,C4752=3,C4752=4,C4752=5),C4752,"")))))))</f>
        <v/>
      </c>
      <c r="F4752" s="55" t="e">
        <f t="shared" si="87"/>
        <v>#VALUE!</v>
      </c>
    </row>
    <row r="4753" spans="4:6" x14ac:dyDescent="0.3">
      <c r="D4753" s="11" t="str">
        <f>(IF(B4753=Локализация!$C$64,1,IF(B4753=Локализация!$C$65,2,IF(B4753=Локализация!$C$66,3,IF(B4753=Локализация!$C$67,4,IF(B4753=Локализация!$C$68,5,IF(OR(B4753=1,B4753=2,B4753=3,B4753=4,B4753=5),B4753,"")))))))</f>
        <v/>
      </c>
      <c r="E4753" s="11" t="str">
        <f>(IF(C4753=Локализация!$C$70,1,IF(C4753=Локализация!$C$71,2,IF(C4753=Локализация!$C$72,3,IF(C4753=Локализация!$C$73,4,IF(C4753=Локализация!$C$74,5,IF(OR(C4753=1,C4753=2,C4753=3,C4753=4,C4753=5),C4753,"")))))))</f>
        <v/>
      </c>
      <c r="F4753" s="55" t="e">
        <f t="shared" si="87"/>
        <v>#VALUE!</v>
      </c>
    </row>
    <row r="4754" spans="4:6" x14ac:dyDescent="0.3">
      <c r="D4754" s="11" t="str">
        <f>(IF(B4754=Локализация!$C$64,1,IF(B4754=Локализация!$C$65,2,IF(B4754=Локализация!$C$66,3,IF(B4754=Локализация!$C$67,4,IF(B4754=Локализация!$C$68,5,IF(OR(B4754=1,B4754=2,B4754=3,B4754=4,B4754=5),B4754,"")))))))</f>
        <v/>
      </c>
      <c r="E4754" s="11" t="str">
        <f>(IF(C4754=Локализация!$C$70,1,IF(C4754=Локализация!$C$71,2,IF(C4754=Локализация!$C$72,3,IF(C4754=Локализация!$C$73,4,IF(C4754=Локализация!$C$74,5,IF(OR(C4754=1,C4754=2,C4754=3,C4754=4,C4754=5),C4754,"")))))))</f>
        <v/>
      </c>
      <c r="F4754" s="55" t="e">
        <f t="shared" si="87"/>
        <v>#VALUE!</v>
      </c>
    </row>
    <row r="4755" spans="4:6" x14ac:dyDescent="0.3">
      <c r="D4755" s="11" t="str">
        <f>(IF(B4755=Локализация!$C$64,1,IF(B4755=Локализация!$C$65,2,IF(B4755=Локализация!$C$66,3,IF(B4755=Локализация!$C$67,4,IF(B4755=Локализация!$C$68,5,IF(OR(B4755=1,B4755=2,B4755=3,B4755=4,B4755=5),B4755,"")))))))</f>
        <v/>
      </c>
      <c r="E4755" s="11" t="str">
        <f>(IF(C4755=Локализация!$C$70,1,IF(C4755=Локализация!$C$71,2,IF(C4755=Локализация!$C$72,3,IF(C4755=Локализация!$C$73,4,IF(C4755=Локализация!$C$74,5,IF(OR(C4755=1,C4755=2,C4755=3,C4755=4,C4755=5),C4755,"")))))))</f>
        <v/>
      </c>
      <c r="F4755" s="55" t="e">
        <f t="shared" si="87"/>
        <v>#VALUE!</v>
      </c>
    </row>
    <row r="4756" spans="4:6" x14ac:dyDescent="0.3">
      <c r="D4756" s="11" t="str">
        <f>(IF(B4756=Локализация!$C$64,1,IF(B4756=Локализация!$C$65,2,IF(B4756=Локализация!$C$66,3,IF(B4756=Локализация!$C$67,4,IF(B4756=Локализация!$C$68,5,IF(OR(B4756=1,B4756=2,B4756=3,B4756=4,B4756=5),B4756,"")))))))</f>
        <v/>
      </c>
      <c r="E4756" s="11" t="str">
        <f>(IF(C4756=Локализация!$C$70,1,IF(C4756=Локализация!$C$71,2,IF(C4756=Локализация!$C$72,3,IF(C4756=Локализация!$C$73,4,IF(C4756=Локализация!$C$74,5,IF(OR(C4756=1,C4756=2,C4756=3,C4756=4,C4756=5),C4756,"")))))))</f>
        <v/>
      </c>
      <c r="F4756" s="55" t="e">
        <f t="shared" si="87"/>
        <v>#VALUE!</v>
      </c>
    </row>
    <row r="4757" spans="4:6" x14ac:dyDescent="0.3">
      <c r="D4757" s="11" t="str">
        <f>(IF(B4757=Локализация!$C$64,1,IF(B4757=Локализация!$C$65,2,IF(B4757=Локализация!$C$66,3,IF(B4757=Локализация!$C$67,4,IF(B4757=Локализация!$C$68,5,IF(OR(B4757=1,B4757=2,B4757=3,B4757=4,B4757=5),B4757,"")))))))</f>
        <v/>
      </c>
      <c r="E4757" s="11" t="str">
        <f>(IF(C4757=Локализация!$C$70,1,IF(C4757=Локализация!$C$71,2,IF(C4757=Локализация!$C$72,3,IF(C4757=Локализация!$C$73,4,IF(C4757=Локализация!$C$74,5,IF(OR(C4757=1,C4757=2,C4757=3,C4757=4,C4757=5),C4757,"")))))))</f>
        <v/>
      </c>
      <c r="F4757" s="55" t="e">
        <f t="shared" si="87"/>
        <v>#VALUE!</v>
      </c>
    </row>
    <row r="4758" spans="4:6" x14ac:dyDescent="0.3">
      <c r="D4758" s="11" t="str">
        <f>(IF(B4758=Локализация!$C$64,1,IF(B4758=Локализация!$C$65,2,IF(B4758=Локализация!$C$66,3,IF(B4758=Локализация!$C$67,4,IF(B4758=Локализация!$C$68,5,IF(OR(B4758=1,B4758=2,B4758=3,B4758=4,B4758=5),B4758,"")))))))</f>
        <v/>
      </c>
      <c r="E4758" s="11" t="str">
        <f>(IF(C4758=Локализация!$C$70,1,IF(C4758=Локализация!$C$71,2,IF(C4758=Локализация!$C$72,3,IF(C4758=Локализация!$C$73,4,IF(C4758=Локализация!$C$74,5,IF(OR(C4758=1,C4758=2,C4758=3,C4758=4,C4758=5),C4758,"")))))))</f>
        <v/>
      </c>
      <c r="F4758" s="55" t="e">
        <f t="shared" si="87"/>
        <v>#VALUE!</v>
      </c>
    </row>
    <row r="4759" spans="4:6" x14ac:dyDescent="0.3">
      <c r="D4759" s="11" t="str">
        <f>(IF(B4759=Локализация!$C$64,1,IF(B4759=Локализация!$C$65,2,IF(B4759=Локализация!$C$66,3,IF(B4759=Локализация!$C$67,4,IF(B4759=Локализация!$C$68,5,IF(OR(B4759=1,B4759=2,B4759=3,B4759=4,B4759=5),B4759,"")))))))</f>
        <v/>
      </c>
      <c r="E4759" s="11" t="str">
        <f>(IF(C4759=Локализация!$C$70,1,IF(C4759=Локализация!$C$71,2,IF(C4759=Локализация!$C$72,3,IF(C4759=Локализация!$C$73,4,IF(C4759=Локализация!$C$74,5,IF(OR(C4759=1,C4759=2,C4759=3,C4759=4,C4759=5),C4759,"")))))))</f>
        <v/>
      </c>
      <c r="F4759" s="55" t="e">
        <f t="shared" si="87"/>
        <v>#VALUE!</v>
      </c>
    </row>
    <row r="4760" spans="4:6" x14ac:dyDescent="0.3">
      <c r="D4760" s="11" t="str">
        <f>(IF(B4760=Локализация!$C$64,1,IF(B4760=Локализация!$C$65,2,IF(B4760=Локализация!$C$66,3,IF(B4760=Локализация!$C$67,4,IF(B4760=Локализация!$C$68,5,IF(OR(B4760=1,B4760=2,B4760=3,B4760=4,B4760=5),B4760,"")))))))</f>
        <v/>
      </c>
      <c r="E4760" s="11" t="str">
        <f>(IF(C4760=Локализация!$C$70,1,IF(C4760=Локализация!$C$71,2,IF(C4760=Локализация!$C$72,3,IF(C4760=Локализация!$C$73,4,IF(C4760=Локализация!$C$74,5,IF(OR(C4760=1,C4760=2,C4760=3,C4760=4,C4760=5),C4760,"")))))))</f>
        <v/>
      </c>
      <c r="F4760" s="55" t="e">
        <f t="shared" si="87"/>
        <v>#VALUE!</v>
      </c>
    </row>
    <row r="4761" spans="4:6" x14ac:dyDescent="0.3">
      <c r="D4761" s="11" t="str">
        <f>(IF(B4761=Локализация!$C$64,1,IF(B4761=Локализация!$C$65,2,IF(B4761=Локализация!$C$66,3,IF(B4761=Локализация!$C$67,4,IF(B4761=Локализация!$C$68,5,IF(OR(B4761=1,B4761=2,B4761=3,B4761=4,B4761=5),B4761,"")))))))</f>
        <v/>
      </c>
      <c r="E4761" s="11" t="str">
        <f>(IF(C4761=Локализация!$C$70,1,IF(C4761=Локализация!$C$71,2,IF(C4761=Локализация!$C$72,3,IF(C4761=Локализация!$C$73,4,IF(C4761=Локализация!$C$74,5,IF(OR(C4761=1,C4761=2,C4761=3,C4761=4,C4761=5),C4761,"")))))))</f>
        <v/>
      </c>
      <c r="F4761" s="55" t="e">
        <f t="shared" si="87"/>
        <v>#VALUE!</v>
      </c>
    </row>
    <row r="4762" spans="4:6" x14ac:dyDescent="0.3">
      <c r="D4762" s="11" t="str">
        <f>(IF(B4762=Локализация!$C$64,1,IF(B4762=Локализация!$C$65,2,IF(B4762=Локализация!$C$66,3,IF(B4762=Локализация!$C$67,4,IF(B4762=Локализация!$C$68,5,IF(OR(B4762=1,B4762=2,B4762=3,B4762=4,B4762=5),B4762,"")))))))</f>
        <v/>
      </c>
      <c r="E4762" s="11" t="str">
        <f>(IF(C4762=Локализация!$C$70,1,IF(C4762=Локализация!$C$71,2,IF(C4762=Локализация!$C$72,3,IF(C4762=Локализация!$C$73,4,IF(C4762=Локализация!$C$74,5,IF(OR(C4762=1,C4762=2,C4762=3,C4762=4,C4762=5),C4762,"")))))))</f>
        <v/>
      </c>
      <c r="F4762" s="55" t="e">
        <f t="shared" si="87"/>
        <v>#VALUE!</v>
      </c>
    </row>
    <row r="4763" spans="4:6" x14ac:dyDescent="0.3">
      <c r="D4763" s="11" t="str">
        <f>(IF(B4763=Локализация!$C$64,1,IF(B4763=Локализация!$C$65,2,IF(B4763=Локализация!$C$66,3,IF(B4763=Локализация!$C$67,4,IF(B4763=Локализация!$C$68,5,IF(OR(B4763=1,B4763=2,B4763=3,B4763=4,B4763=5),B4763,"")))))))</f>
        <v/>
      </c>
      <c r="E4763" s="11" t="str">
        <f>(IF(C4763=Локализация!$C$70,1,IF(C4763=Локализация!$C$71,2,IF(C4763=Локализация!$C$72,3,IF(C4763=Локализация!$C$73,4,IF(C4763=Локализация!$C$74,5,IF(OR(C4763=1,C4763=2,C4763=3,C4763=4,C4763=5),C4763,"")))))))</f>
        <v/>
      </c>
      <c r="F4763" s="55" t="e">
        <f t="shared" si="87"/>
        <v>#VALUE!</v>
      </c>
    </row>
    <row r="4764" spans="4:6" x14ac:dyDescent="0.3">
      <c r="D4764" s="11" t="str">
        <f>(IF(B4764=Локализация!$C$64,1,IF(B4764=Локализация!$C$65,2,IF(B4764=Локализация!$C$66,3,IF(B4764=Локализация!$C$67,4,IF(B4764=Локализация!$C$68,5,IF(OR(B4764=1,B4764=2,B4764=3,B4764=4,B4764=5),B4764,"")))))))</f>
        <v/>
      </c>
      <c r="E4764" s="11" t="str">
        <f>(IF(C4764=Локализация!$C$70,1,IF(C4764=Локализация!$C$71,2,IF(C4764=Локализация!$C$72,3,IF(C4764=Локализация!$C$73,4,IF(C4764=Локализация!$C$74,5,IF(OR(C4764=1,C4764=2,C4764=3,C4764=4,C4764=5),C4764,"")))))))</f>
        <v/>
      </c>
      <c r="F4764" s="55" t="e">
        <f t="shared" si="87"/>
        <v>#VALUE!</v>
      </c>
    </row>
    <row r="4765" spans="4:6" x14ac:dyDescent="0.3">
      <c r="D4765" s="11" t="str">
        <f>(IF(B4765=Локализация!$C$64,1,IF(B4765=Локализация!$C$65,2,IF(B4765=Локализация!$C$66,3,IF(B4765=Локализация!$C$67,4,IF(B4765=Локализация!$C$68,5,IF(OR(B4765=1,B4765=2,B4765=3,B4765=4,B4765=5),B4765,"")))))))</f>
        <v/>
      </c>
      <c r="E4765" s="11" t="str">
        <f>(IF(C4765=Локализация!$C$70,1,IF(C4765=Локализация!$C$71,2,IF(C4765=Локализация!$C$72,3,IF(C4765=Локализация!$C$73,4,IF(C4765=Локализация!$C$74,5,IF(OR(C4765=1,C4765=2,C4765=3,C4765=4,C4765=5),C4765,"")))))))</f>
        <v/>
      </c>
      <c r="F4765" s="55" t="e">
        <f t="shared" si="87"/>
        <v>#VALUE!</v>
      </c>
    </row>
    <row r="4766" spans="4:6" x14ac:dyDescent="0.3">
      <c r="D4766" s="11" t="str">
        <f>(IF(B4766=Локализация!$C$64,1,IF(B4766=Локализация!$C$65,2,IF(B4766=Локализация!$C$66,3,IF(B4766=Локализация!$C$67,4,IF(B4766=Локализация!$C$68,5,IF(OR(B4766=1,B4766=2,B4766=3,B4766=4,B4766=5),B4766,"")))))))</f>
        <v/>
      </c>
      <c r="E4766" s="11" t="str">
        <f>(IF(C4766=Локализация!$C$70,1,IF(C4766=Локализация!$C$71,2,IF(C4766=Локализация!$C$72,3,IF(C4766=Локализация!$C$73,4,IF(C4766=Локализация!$C$74,5,IF(OR(C4766=1,C4766=2,C4766=3,C4766=4,C4766=5),C4766,"")))))))</f>
        <v/>
      </c>
      <c r="F4766" s="55" t="e">
        <f t="shared" si="87"/>
        <v>#VALUE!</v>
      </c>
    </row>
    <row r="4767" spans="4:6" x14ac:dyDescent="0.3">
      <c r="D4767" s="11" t="str">
        <f>(IF(B4767=Локализация!$C$64,1,IF(B4767=Локализация!$C$65,2,IF(B4767=Локализация!$C$66,3,IF(B4767=Локализация!$C$67,4,IF(B4767=Локализация!$C$68,5,IF(OR(B4767=1,B4767=2,B4767=3,B4767=4,B4767=5),B4767,"")))))))</f>
        <v/>
      </c>
      <c r="E4767" s="11" t="str">
        <f>(IF(C4767=Локализация!$C$70,1,IF(C4767=Локализация!$C$71,2,IF(C4767=Локализация!$C$72,3,IF(C4767=Локализация!$C$73,4,IF(C4767=Локализация!$C$74,5,IF(OR(C4767=1,C4767=2,C4767=3,C4767=4,C4767=5),C4767,"")))))))</f>
        <v/>
      </c>
      <c r="F4767" s="55" t="e">
        <f t="shared" si="87"/>
        <v>#VALUE!</v>
      </c>
    </row>
    <row r="4768" spans="4:6" x14ac:dyDescent="0.3">
      <c r="D4768" s="11" t="str">
        <f>(IF(B4768=Локализация!$C$64,1,IF(B4768=Локализация!$C$65,2,IF(B4768=Локализация!$C$66,3,IF(B4768=Локализация!$C$67,4,IF(B4768=Локализация!$C$68,5,IF(OR(B4768=1,B4768=2,B4768=3,B4768=4,B4768=5),B4768,"")))))))</f>
        <v/>
      </c>
      <c r="E4768" s="11" t="str">
        <f>(IF(C4768=Локализация!$C$70,1,IF(C4768=Локализация!$C$71,2,IF(C4768=Локализация!$C$72,3,IF(C4768=Локализация!$C$73,4,IF(C4768=Локализация!$C$74,5,IF(OR(C4768=1,C4768=2,C4768=3,C4768=4,C4768=5),C4768,"")))))))</f>
        <v/>
      </c>
      <c r="F4768" s="55" t="e">
        <f t="shared" si="87"/>
        <v>#VALUE!</v>
      </c>
    </row>
    <row r="4769" spans="4:6" x14ac:dyDescent="0.3">
      <c r="D4769" s="11" t="str">
        <f>(IF(B4769=Локализация!$C$64,1,IF(B4769=Локализация!$C$65,2,IF(B4769=Локализация!$C$66,3,IF(B4769=Локализация!$C$67,4,IF(B4769=Локализация!$C$68,5,IF(OR(B4769=1,B4769=2,B4769=3,B4769=4,B4769=5),B4769,"")))))))</f>
        <v/>
      </c>
      <c r="E4769" s="11" t="str">
        <f>(IF(C4769=Локализация!$C$70,1,IF(C4769=Локализация!$C$71,2,IF(C4769=Локализация!$C$72,3,IF(C4769=Локализация!$C$73,4,IF(C4769=Локализация!$C$74,5,IF(OR(C4769=1,C4769=2,C4769=3,C4769=4,C4769=5),C4769,"")))))))</f>
        <v/>
      </c>
      <c r="F4769" s="55" t="e">
        <f t="shared" si="87"/>
        <v>#VALUE!</v>
      </c>
    </row>
    <row r="4770" spans="4:6" x14ac:dyDescent="0.3">
      <c r="D4770" s="11" t="str">
        <f>(IF(B4770=Локализация!$C$64,1,IF(B4770=Локализация!$C$65,2,IF(B4770=Локализация!$C$66,3,IF(B4770=Локализация!$C$67,4,IF(B4770=Локализация!$C$68,5,IF(OR(B4770=1,B4770=2,B4770=3,B4770=4,B4770=5),B4770,"")))))))</f>
        <v/>
      </c>
      <c r="E4770" s="11" t="str">
        <f>(IF(C4770=Локализация!$C$70,1,IF(C4770=Локализация!$C$71,2,IF(C4770=Локализация!$C$72,3,IF(C4770=Локализация!$C$73,4,IF(C4770=Локализация!$C$74,5,IF(OR(C4770=1,C4770=2,C4770=3,C4770=4,C4770=5),C4770,"")))))))</f>
        <v/>
      </c>
      <c r="F4770" s="55" t="e">
        <f t="shared" ref="F4770:F4833" si="88">(((D4770+E4770)-2)/8)</f>
        <v>#VALUE!</v>
      </c>
    </row>
    <row r="4771" spans="4:6" x14ac:dyDescent="0.3">
      <c r="D4771" s="11" t="str">
        <f>(IF(B4771=Локализация!$C$64,1,IF(B4771=Локализация!$C$65,2,IF(B4771=Локализация!$C$66,3,IF(B4771=Локализация!$C$67,4,IF(B4771=Локализация!$C$68,5,IF(OR(B4771=1,B4771=2,B4771=3,B4771=4,B4771=5),B4771,"")))))))</f>
        <v/>
      </c>
      <c r="E4771" s="11" t="str">
        <f>(IF(C4771=Локализация!$C$70,1,IF(C4771=Локализация!$C$71,2,IF(C4771=Локализация!$C$72,3,IF(C4771=Локализация!$C$73,4,IF(C4771=Локализация!$C$74,5,IF(OR(C4771=1,C4771=2,C4771=3,C4771=4,C4771=5),C4771,"")))))))</f>
        <v/>
      </c>
      <c r="F4771" s="55" t="e">
        <f t="shared" si="88"/>
        <v>#VALUE!</v>
      </c>
    </row>
    <row r="4772" spans="4:6" x14ac:dyDescent="0.3">
      <c r="D4772" s="11" t="str">
        <f>(IF(B4772=Локализация!$C$64,1,IF(B4772=Локализация!$C$65,2,IF(B4772=Локализация!$C$66,3,IF(B4772=Локализация!$C$67,4,IF(B4772=Локализация!$C$68,5,IF(OR(B4772=1,B4772=2,B4772=3,B4772=4,B4772=5),B4772,"")))))))</f>
        <v/>
      </c>
      <c r="E4772" s="11" t="str">
        <f>(IF(C4772=Локализация!$C$70,1,IF(C4772=Локализация!$C$71,2,IF(C4772=Локализация!$C$72,3,IF(C4772=Локализация!$C$73,4,IF(C4772=Локализация!$C$74,5,IF(OR(C4772=1,C4772=2,C4772=3,C4772=4,C4772=5),C4772,"")))))))</f>
        <v/>
      </c>
      <c r="F4772" s="55" t="e">
        <f t="shared" si="88"/>
        <v>#VALUE!</v>
      </c>
    </row>
    <row r="4773" spans="4:6" x14ac:dyDescent="0.3">
      <c r="D4773" s="11" t="str">
        <f>(IF(B4773=Локализация!$C$64,1,IF(B4773=Локализация!$C$65,2,IF(B4773=Локализация!$C$66,3,IF(B4773=Локализация!$C$67,4,IF(B4773=Локализация!$C$68,5,IF(OR(B4773=1,B4773=2,B4773=3,B4773=4,B4773=5),B4773,"")))))))</f>
        <v/>
      </c>
      <c r="E4773" s="11" t="str">
        <f>(IF(C4773=Локализация!$C$70,1,IF(C4773=Локализация!$C$71,2,IF(C4773=Локализация!$C$72,3,IF(C4773=Локализация!$C$73,4,IF(C4773=Локализация!$C$74,5,IF(OR(C4773=1,C4773=2,C4773=3,C4773=4,C4773=5),C4773,"")))))))</f>
        <v/>
      </c>
      <c r="F4773" s="55" t="e">
        <f t="shared" si="88"/>
        <v>#VALUE!</v>
      </c>
    </row>
    <row r="4774" spans="4:6" x14ac:dyDescent="0.3">
      <c r="D4774" s="11" t="str">
        <f>(IF(B4774=Локализация!$C$64,1,IF(B4774=Локализация!$C$65,2,IF(B4774=Локализация!$C$66,3,IF(B4774=Локализация!$C$67,4,IF(B4774=Локализация!$C$68,5,IF(OR(B4774=1,B4774=2,B4774=3,B4774=4,B4774=5),B4774,"")))))))</f>
        <v/>
      </c>
      <c r="E4774" s="11" t="str">
        <f>(IF(C4774=Локализация!$C$70,1,IF(C4774=Локализация!$C$71,2,IF(C4774=Локализация!$C$72,3,IF(C4774=Локализация!$C$73,4,IF(C4774=Локализация!$C$74,5,IF(OR(C4774=1,C4774=2,C4774=3,C4774=4,C4774=5),C4774,"")))))))</f>
        <v/>
      </c>
      <c r="F4774" s="55" t="e">
        <f t="shared" si="88"/>
        <v>#VALUE!</v>
      </c>
    </row>
    <row r="4775" spans="4:6" x14ac:dyDescent="0.3">
      <c r="D4775" s="11" t="str">
        <f>(IF(B4775=Локализация!$C$64,1,IF(B4775=Локализация!$C$65,2,IF(B4775=Локализация!$C$66,3,IF(B4775=Локализация!$C$67,4,IF(B4775=Локализация!$C$68,5,IF(OR(B4775=1,B4775=2,B4775=3,B4775=4,B4775=5),B4775,"")))))))</f>
        <v/>
      </c>
      <c r="E4775" s="11" t="str">
        <f>(IF(C4775=Локализация!$C$70,1,IF(C4775=Локализация!$C$71,2,IF(C4775=Локализация!$C$72,3,IF(C4775=Локализация!$C$73,4,IF(C4775=Локализация!$C$74,5,IF(OR(C4775=1,C4775=2,C4775=3,C4775=4,C4775=5),C4775,"")))))))</f>
        <v/>
      </c>
      <c r="F4775" s="55" t="e">
        <f t="shared" si="88"/>
        <v>#VALUE!</v>
      </c>
    </row>
    <row r="4776" spans="4:6" x14ac:dyDescent="0.3">
      <c r="D4776" s="11" t="str">
        <f>(IF(B4776=Локализация!$C$64,1,IF(B4776=Локализация!$C$65,2,IF(B4776=Локализация!$C$66,3,IF(B4776=Локализация!$C$67,4,IF(B4776=Локализация!$C$68,5,IF(OR(B4776=1,B4776=2,B4776=3,B4776=4,B4776=5),B4776,"")))))))</f>
        <v/>
      </c>
      <c r="E4776" s="11" t="str">
        <f>(IF(C4776=Локализация!$C$70,1,IF(C4776=Локализация!$C$71,2,IF(C4776=Локализация!$C$72,3,IF(C4776=Локализация!$C$73,4,IF(C4776=Локализация!$C$74,5,IF(OR(C4776=1,C4776=2,C4776=3,C4776=4,C4776=5),C4776,"")))))))</f>
        <v/>
      </c>
      <c r="F4776" s="55" t="e">
        <f t="shared" si="88"/>
        <v>#VALUE!</v>
      </c>
    </row>
    <row r="4777" spans="4:6" x14ac:dyDescent="0.3">
      <c r="D4777" s="11" t="str">
        <f>(IF(B4777=Локализация!$C$64,1,IF(B4777=Локализация!$C$65,2,IF(B4777=Локализация!$C$66,3,IF(B4777=Локализация!$C$67,4,IF(B4777=Локализация!$C$68,5,IF(OR(B4777=1,B4777=2,B4777=3,B4777=4,B4777=5),B4777,"")))))))</f>
        <v/>
      </c>
      <c r="E4777" s="11" t="str">
        <f>(IF(C4777=Локализация!$C$70,1,IF(C4777=Локализация!$C$71,2,IF(C4777=Локализация!$C$72,3,IF(C4777=Локализация!$C$73,4,IF(C4777=Локализация!$C$74,5,IF(OR(C4777=1,C4777=2,C4777=3,C4777=4,C4777=5),C4777,"")))))))</f>
        <v/>
      </c>
      <c r="F4777" s="55" t="e">
        <f t="shared" si="88"/>
        <v>#VALUE!</v>
      </c>
    </row>
    <row r="4778" spans="4:6" x14ac:dyDescent="0.3">
      <c r="D4778" s="11" t="str">
        <f>(IF(B4778=Локализация!$C$64,1,IF(B4778=Локализация!$C$65,2,IF(B4778=Локализация!$C$66,3,IF(B4778=Локализация!$C$67,4,IF(B4778=Локализация!$C$68,5,IF(OR(B4778=1,B4778=2,B4778=3,B4778=4,B4778=5),B4778,"")))))))</f>
        <v/>
      </c>
      <c r="E4778" s="11" t="str">
        <f>(IF(C4778=Локализация!$C$70,1,IF(C4778=Локализация!$C$71,2,IF(C4778=Локализация!$C$72,3,IF(C4778=Локализация!$C$73,4,IF(C4778=Локализация!$C$74,5,IF(OR(C4778=1,C4778=2,C4778=3,C4778=4,C4778=5),C4778,"")))))))</f>
        <v/>
      </c>
      <c r="F4778" s="55" t="e">
        <f t="shared" si="88"/>
        <v>#VALUE!</v>
      </c>
    </row>
    <row r="4779" spans="4:6" x14ac:dyDescent="0.3">
      <c r="D4779" s="11" t="str">
        <f>(IF(B4779=Локализация!$C$64,1,IF(B4779=Локализация!$C$65,2,IF(B4779=Локализация!$C$66,3,IF(B4779=Локализация!$C$67,4,IF(B4779=Локализация!$C$68,5,IF(OR(B4779=1,B4779=2,B4779=3,B4779=4,B4779=5),B4779,"")))))))</f>
        <v/>
      </c>
      <c r="E4779" s="11" t="str">
        <f>(IF(C4779=Локализация!$C$70,1,IF(C4779=Локализация!$C$71,2,IF(C4779=Локализация!$C$72,3,IF(C4779=Локализация!$C$73,4,IF(C4779=Локализация!$C$74,5,IF(OR(C4779=1,C4779=2,C4779=3,C4779=4,C4779=5),C4779,"")))))))</f>
        <v/>
      </c>
      <c r="F4779" s="55" t="e">
        <f t="shared" si="88"/>
        <v>#VALUE!</v>
      </c>
    </row>
    <row r="4780" spans="4:6" x14ac:dyDescent="0.3">
      <c r="D4780" s="11" t="str">
        <f>(IF(B4780=Локализация!$C$64,1,IF(B4780=Локализация!$C$65,2,IF(B4780=Локализация!$C$66,3,IF(B4780=Локализация!$C$67,4,IF(B4780=Локализация!$C$68,5,IF(OR(B4780=1,B4780=2,B4780=3,B4780=4,B4780=5),B4780,"")))))))</f>
        <v/>
      </c>
      <c r="E4780" s="11" t="str">
        <f>(IF(C4780=Локализация!$C$70,1,IF(C4780=Локализация!$C$71,2,IF(C4780=Локализация!$C$72,3,IF(C4780=Локализация!$C$73,4,IF(C4780=Локализация!$C$74,5,IF(OR(C4780=1,C4780=2,C4780=3,C4780=4,C4780=5),C4780,"")))))))</f>
        <v/>
      </c>
      <c r="F4780" s="55" t="e">
        <f t="shared" si="88"/>
        <v>#VALUE!</v>
      </c>
    </row>
    <row r="4781" spans="4:6" x14ac:dyDescent="0.3">
      <c r="D4781" s="11" t="str">
        <f>(IF(B4781=Локализация!$C$64,1,IF(B4781=Локализация!$C$65,2,IF(B4781=Локализация!$C$66,3,IF(B4781=Локализация!$C$67,4,IF(B4781=Локализация!$C$68,5,IF(OR(B4781=1,B4781=2,B4781=3,B4781=4,B4781=5),B4781,"")))))))</f>
        <v/>
      </c>
      <c r="E4781" s="11" t="str">
        <f>(IF(C4781=Локализация!$C$70,1,IF(C4781=Локализация!$C$71,2,IF(C4781=Локализация!$C$72,3,IF(C4781=Локализация!$C$73,4,IF(C4781=Локализация!$C$74,5,IF(OR(C4781=1,C4781=2,C4781=3,C4781=4,C4781=5),C4781,"")))))))</f>
        <v/>
      </c>
      <c r="F4781" s="55" t="e">
        <f t="shared" si="88"/>
        <v>#VALUE!</v>
      </c>
    </row>
    <row r="4782" spans="4:6" x14ac:dyDescent="0.3">
      <c r="D4782" s="11" t="str">
        <f>(IF(B4782=Локализация!$C$64,1,IF(B4782=Локализация!$C$65,2,IF(B4782=Локализация!$C$66,3,IF(B4782=Локализация!$C$67,4,IF(B4782=Локализация!$C$68,5,IF(OR(B4782=1,B4782=2,B4782=3,B4782=4,B4782=5),B4782,"")))))))</f>
        <v/>
      </c>
      <c r="E4782" s="11" t="str">
        <f>(IF(C4782=Локализация!$C$70,1,IF(C4782=Локализация!$C$71,2,IF(C4782=Локализация!$C$72,3,IF(C4782=Локализация!$C$73,4,IF(C4782=Локализация!$C$74,5,IF(OR(C4782=1,C4782=2,C4782=3,C4782=4,C4782=5),C4782,"")))))))</f>
        <v/>
      </c>
      <c r="F4782" s="55" t="e">
        <f t="shared" si="88"/>
        <v>#VALUE!</v>
      </c>
    </row>
    <row r="4783" spans="4:6" x14ac:dyDescent="0.3">
      <c r="D4783" s="11" t="str">
        <f>(IF(B4783=Локализация!$C$64,1,IF(B4783=Локализация!$C$65,2,IF(B4783=Локализация!$C$66,3,IF(B4783=Локализация!$C$67,4,IF(B4783=Локализация!$C$68,5,IF(OR(B4783=1,B4783=2,B4783=3,B4783=4,B4783=5),B4783,"")))))))</f>
        <v/>
      </c>
      <c r="E4783" s="11" t="str">
        <f>(IF(C4783=Локализация!$C$70,1,IF(C4783=Локализация!$C$71,2,IF(C4783=Локализация!$C$72,3,IF(C4783=Локализация!$C$73,4,IF(C4783=Локализация!$C$74,5,IF(OR(C4783=1,C4783=2,C4783=3,C4783=4,C4783=5),C4783,"")))))))</f>
        <v/>
      </c>
      <c r="F4783" s="55" t="e">
        <f t="shared" si="88"/>
        <v>#VALUE!</v>
      </c>
    </row>
    <row r="4784" spans="4:6" x14ac:dyDescent="0.3">
      <c r="D4784" s="11" t="str">
        <f>(IF(B4784=Локализация!$C$64,1,IF(B4784=Локализация!$C$65,2,IF(B4784=Локализация!$C$66,3,IF(B4784=Локализация!$C$67,4,IF(B4784=Локализация!$C$68,5,IF(OR(B4784=1,B4784=2,B4784=3,B4784=4,B4784=5),B4784,"")))))))</f>
        <v/>
      </c>
      <c r="E4784" s="11" t="str">
        <f>(IF(C4784=Локализация!$C$70,1,IF(C4784=Локализация!$C$71,2,IF(C4784=Локализация!$C$72,3,IF(C4784=Локализация!$C$73,4,IF(C4784=Локализация!$C$74,5,IF(OR(C4784=1,C4784=2,C4784=3,C4784=4,C4784=5),C4784,"")))))))</f>
        <v/>
      </c>
      <c r="F4784" s="55" t="e">
        <f t="shared" si="88"/>
        <v>#VALUE!</v>
      </c>
    </row>
    <row r="4785" spans="4:6" x14ac:dyDescent="0.3">
      <c r="D4785" s="11" t="str">
        <f>(IF(B4785=Локализация!$C$64,1,IF(B4785=Локализация!$C$65,2,IF(B4785=Локализация!$C$66,3,IF(B4785=Локализация!$C$67,4,IF(B4785=Локализация!$C$68,5,IF(OR(B4785=1,B4785=2,B4785=3,B4785=4,B4785=5),B4785,"")))))))</f>
        <v/>
      </c>
      <c r="E4785" s="11" t="str">
        <f>(IF(C4785=Локализация!$C$70,1,IF(C4785=Локализация!$C$71,2,IF(C4785=Локализация!$C$72,3,IF(C4785=Локализация!$C$73,4,IF(C4785=Локализация!$C$74,5,IF(OR(C4785=1,C4785=2,C4785=3,C4785=4,C4785=5),C4785,"")))))))</f>
        <v/>
      </c>
      <c r="F4785" s="55" t="e">
        <f t="shared" si="88"/>
        <v>#VALUE!</v>
      </c>
    </row>
    <row r="4786" spans="4:6" x14ac:dyDescent="0.3">
      <c r="D4786" s="11" t="str">
        <f>(IF(B4786=Локализация!$C$64,1,IF(B4786=Локализация!$C$65,2,IF(B4786=Локализация!$C$66,3,IF(B4786=Локализация!$C$67,4,IF(B4786=Локализация!$C$68,5,IF(OR(B4786=1,B4786=2,B4786=3,B4786=4,B4786=5),B4786,"")))))))</f>
        <v/>
      </c>
      <c r="E4786" s="11" t="str">
        <f>(IF(C4786=Локализация!$C$70,1,IF(C4786=Локализация!$C$71,2,IF(C4786=Локализация!$C$72,3,IF(C4786=Локализация!$C$73,4,IF(C4786=Локализация!$C$74,5,IF(OR(C4786=1,C4786=2,C4786=3,C4786=4,C4786=5),C4786,"")))))))</f>
        <v/>
      </c>
      <c r="F4786" s="55" t="e">
        <f t="shared" si="88"/>
        <v>#VALUE!</v>
      </c>
    </row>
    <row r="4787" spans="4:6" x14ac:dyDescent="0.3">
      <c r="D4787" s="11" t="str">
        <f>(IF(B4787=Локализация!$C$64,1,IF(B4787=Локализация!$C$65,2,IF(B4787=Локализация!$C$66,3,IF(B4787=Локализация!$C$67,4,IF(B4787=Локализация!$C$68,5,IF(OR(B4787=1,B4787=2,B4787=3,B4787=4,B4787=5),B4787,"")))))))</f>
        <v/>
      </c>
      <c r="E4787" s="11" t="str">
        <f>(IF(C4787=Локализация!$C$70,1,IF(C4787=Локализация!$C$71,2,IF(C4787=Локализация!$C$72,3,IF(C4787=Локализация!$C$73,4,IF(C4787=Локализация!$C$74,5,IF(OR(C4787=1,C4787=2,C4787=3,C4787=4,C4787=5),C4787,"")))))))</f>
        <v/>
      </c>
      <c r="F4787" s="55" t="e">
        <f t="shared" si="88"/>
        <v>#VALUE!</v>
      </c>
    </row>
    <row r="4788" spans="4:6" x14ac:dyDescent="0.3">
      <c r="D4788" s="11" t="str">
        <f>(IF(B4788=Локализация!$C$64,1,IF(B4788=Локализация!$C$65,2,IF(B4788=Локализация!$C$66,3,IF(B4788=Локализация!$C$67,4,IF(B4788=Локализация!$C$68,5,IF(OR(B4788=1,B4788=2,B4788=3,B4788=4,B4788=5),B4788,"")))))))</f>
        <v/>
      </c>
      <c r="E4788" s="11" t="str">
        <f>(IF(C4788=Локализация!$C$70,1,IF(C4788=Локализация!$C$71,2,IF(C4788=Локализация!$C$72,3,IF(C4788=Локализация!$C$73,4,IF(C4788=Локализация!$C$74,5,IF(OR(C4788=1,C4788=2,C4788=3,C4788=4,C4788=5),C4788,"")))))))</f>
        <v/>
      </c>
      <c r="F4788" s="55" t="e">
        <f t="shared" si="88"/>
        <v>#VALUE!</v>
      </c>
    </row>
    <row r="4789" spans="4:6" x14ac:dyDescent="0.3">
      <c r="D4789" s="11" t="str">
        <f>(IF(B4789=Локализация!$C$64,1,IF(B4789=Локализация!$C$65,2,IF(B4789=Локализация!$C$66,3,IF(B4789=Локализация!$C$67,4,IF(B4789=Локализация!$C$68,5,IF(OR(B4789=1,B4789=2,B4789=3,B4789=4,B4789=5),B4789,"")))))))</f>
        <v/>
      </c>
      <c r="E4789" s="11" t="str">
        <f>(IF(C4789=Локализация!$C$70,1,IF(C4789=Локализация!$C$71,2,IF(C4789=Локализация!$C$72,3,IF(C4789=Локализация!$C$73,4,IF(C4789=Локализация!$C$74,5,IF(OR(C4789=1,C4789=2,C4789=3,C4789=4,C4789=5),C4789,"")))))))</f>
        <v/>
      </c>
      <c r="F4789" s="55" t="e">
        <f t="shared" si="88"/>
        <v>#VALUE!</v>
      </c>
    </row>
    <row r="4790" spans="4:6" x14ac:dyDescent="0.3">
      <c r="D4790" s="11" t="str">
        <f>(IF(B4790=Локализация!$C$64,1,IF(B4790=Локализация!$C$65,2,IF(B4790=Локализация!$C$66,3,IF(B4790=Локализация!$C$67,4,IF(B4790=Локализация!$C$68,5,IF(OR(B4790=1,B4790=2,B4790=3,B4790=4,B4790=5),B4790,"")))))))</f>
        <v/>
      </c>
      <c r="E4790" s="11" t="str">
        <f>(IF(C4790=Локализация!$C$70,1,IF(C4790=Локализация!$C$71,2,IF(C4790=Локализация!$C$72,3,IF(C4790=Локализация!$C$73,4,IF(C4790=Локализация!$C$74,5,IF(OR(C4790=1,C4790=2,C4790=3,C4790=4,C4790=5),C4790,"")))))))</f>
        <v/>
      </c>
      <c r="F4790" s="55" t="e">
        <f t="shared" si="88"/>
        <v>#VALUE!</v>
      </c>
    </row>
    <row r="4791" spans="4:6" x14ac:dyDescent="0.3">
      <c r="D4791" s="11" t="str">
        <f>(IF(B4791=Локализация!$C$64,1,IF(B4791=Локализация!$C$65,2,IF(B4791=Локализация!$C$66,3,IF(B4791=Локализация!$C$67,4,IF(B4791=Локализация!$C$68,5,IF(OR(B4791=1,B4791=2,B4791=3,B4791=4,B4791=5),B4791,"")))))))</f>
        <v/>
      </c>
      <c r="E4791" s="11" t="str">
        <f>(IF(C4791=Локализация!$C$70,1,IF(C4791=Локализация!$C$71,2,IF(C4791=Локализация!$C$72,3,IF(C4791=Локализация!$C$73,4,IF(C4791=Локализация!$C$74,5,IF(OR(C4791=1,C4791=2,C4791=3,C4791=4,C4791=5),C4791,"")))))))</f>
        <v/>
      </c>
      <c r="F4791" s="55" t="e">
        <f t="shared" si="88"/>
        <v>#VALUE!</v>
      </c>
    </row>
    <row r="4792" spans="4:6" x14ac:dyDescent="0.3">
      <c r="D4792" s="11" t="str">
        <f>(IF(B4792=Локализация!$C$64,1,IF(B4792=Локализация!$C$65,2,IF(B4792=Локализация!$C$66,3,IF(B4792=Локализация!$C$67,4,IF(B4792=Локализация!$C$68,5,IF(OR(B4792=1,B4792=2,B4792=3,B4792=4,B4792=5),B4792,"")))))))</f>
        <v/>
      </c>
      <c r="E4792" s="11" t="str">
        <f>(IF(C4792=Локализация!$C$70,1,IF(C4792=Локализация!$C$71,2,IF(C4792=Локализация!$C$72,3,IF(C4792=Локализация!$C$73,4,IF(C4792=Локализация!$C$74,5,IF(OR(C4792=1,C4792=2,C4792=3,C4792=4,C4792=5),C4792,"")))))))</f>
        <v/>
      </c>
      <c r="F4792" s="55" t="e">
        <f t="shared" si="88"/>
        <v>#VALUE!</v>
      </c>
    </row>
    <row r="4793" spans="4:6" x14ac:dyDescent="0.3">
      <c r="D4793" s="11" t="str">
        <f>(IF(B4793=Локализация!$C$64,1,IF(B4793=Локализация!$C$65,2,IF(B4793=Локализация!$C$66,3,IF(B4793=Локализация!$C$67,4,IF(B4793=Локализация!$C$68,5,IF(OR(B4793=1,B4793=2,B4793=3,B4793=4,B4793=5),B4793,"")))))))</f>
        <v/>
      </c>
      <c r="E4793" s="11" t="str">
        <f>(IF(C4793=Локализация!$C$70,1,IF(C4793=Локализация!$C$71,2,IF(C4793=Локализация!$C$72,3,IF(C4793=Локализация!$C$73,4,IF(C4793=Локализация!$C$74,5,IF(OR(C4793=1,C4793=2,C4793=3,C4793=4,C4793=5),C4793,"")))))))</f>
        <v/>
      </c>
      <c r="F4793" s="55" t="e">
        <f t="shared" si="88"/>
        <v>#VALUE!</v>
      </c>
    </row>
    <row r="4794" spans="4:6" x14ac:dyDescent="0.3">
      <c r="D4794" s="11" t="str">
        <f>(IF(B4794=Локализация!$C$64,1,IF(B4794=Локализация!$C$65,2,IF(B4794=Локализация!$C$66,3,IF(B4794=Локализация!$C$67,4,IF(B4794=Локализация!$C$68,5,IF(OR(B4794=1,B4794=2,B4794=3,B4794=4,B4794=5),B4794,"")))))))</f>
        <v/>
      </c>
      <c r="E4794" s="11" t="str">
        <f>(IF(C4794=Локализация!$C$70,1,IF(C4794=Локализация!$C$71,2,IF(C4794=Локализация!$C$72,3,IF(C4794=Локализация!$C$73,4,IF(C4794=Локализация!$C$74,5,IF(OR(C4794=1,C4794=2,C4794=3,C4794=4,C4794=5),C4794,"")))))))</f>
        <v/>
      </c>
      <c r="F4794" s="55" t="e">
        <f t="shared" si="88"/>
        <v>#VALUE!</v>
      </c>
    </row>
    <row r="4795" spans="4:6" x14ac:dyDescent="0.3">
      <c r="D4795" s="11" t="str">
        <f>(IF(B4795=Локализация!$C$64,1,IF(B4795=Локализация!$C$65,2,IF(B4795=Локализация!$C$66,3,IF(B4795=Локализация!$C$67,4,IF(B4795=Локализация!$C$68,5,IF(OR(B4795=1,B4795=2,B4795=3,B4795=4,B4795=5),B4795,"")))))))</f>
        <v/>
      </c>
      <c r="E4795" s="11" t="str">
        <f>(IF(C4795=Локализация!$C$70,1,IF(C4795=Локализация!$C$71,2,IF(C4795=Локализация!$C$72,3,IF(C4795=Локализация!$C$73,4,IF(C4795=Локализация!$C$74,5,IF(OR(C4795=1,C4795=2,C4795=3,C4795=4,C4795=5),C4795,"")))))))</f>
        <v/>
      </c>
      <c r="F4795" s="55" t="e">
        <f t="shared" si="88"/>
        <v>#VALUE!</v>
      </c>
    </row>
    <row r="4796" spans="4:6" x14ac:dyDescent="0.3">
      <c r="D4796" s="11" t="str">
        <f>(IF(B4796=Локализация!$C$64,1,IF(B4796=Локализация!$C$65,2,IF(B4796=Локализация!$C$66,3,IF(B4796=Локализация!$C$67,4,IF(B4796=Локализация!$C$68,5,IF(OR(B4796=1,B4796=2,B4796=3,B4796=4,B4796=5),B4796,"")))))))</f>
        <v/>
      </c>
      <c r="E4796" s="11" t="str">
        <f>(IF(C4796=Локализация!$C$70,1,IF(C4796=Локализация!$C$71,2,IF(C4796=Локализация!$C$72,3,IF(C4796=Локализация!$C$73,4,IF(C4796=Локализация!$C$74,5,IF(OR(C4796=1,C4796=2,C4796=3,C4796=4,C4796=5),C4796,"")))))))</f>
        <v/>
      </c>
      <c r="F4796" s="55" t="e">
        <f t="shared" si="88"/>
        <v>#VALUE!</v>
      </c>
    </row>
    <row r="4797" spans="4:6" x14ac:dyDescent="0.3">
      <c r="D4797" s="11" t="str">
        <f>(IF(B4797=Локализация!$C$64,1,IF(B4797=Локализация!$C$65,2,IF(B4797=Локализация!$C$66,3,IF(B4797=Локализация!$C$67,4,IF(B4797=Локализация!$C$68,5,IF(OR(B4797=1,B4797=2,B4797=3,B4797=4,B4797=5),B4797,"")))))))</f>
        <v/>
      </c>
      <c r="E4797" s="11" t="str">
        <f>(IF(C4797=Локализация!$C$70,1,IF(C4797=Локализация!$C$71,2,IF(C4797=Локализация!$C$72,3,IF(C4797=Локализация!$C$73,4,IF(C4797=Локализация!$C$74,5,IF(OR(C4797=1,C4797=2,C4797=3,C4797=4,C4797=5),C4797,"")))))))</f>
        <v/>
      </c>
      <c r="F4797" s="55" t="e">
        <f t="shared" si="88"/>
        <v>#VALUE!</v>
      </c>
    </row>
    <row r="4798" spans="4:6" x14ac:dyDescent="0.3">
      <c r="D4798" s="11" t="str">
        <f>(IF(B4798=Локализация!$C$64,1,IF(B4798=Локализация!$C$65,2,IF(B4798=Локализация!$C$66,3,IF(B4798=Локализация!$C$67,4,IF(B4798=Локализация!$C$68,5,IF(OR(B4798=1,B4798=2,B4798=3,B4798=4,B4798=5),B4798,"")))))))</f>
        <v/>
      </c>
      <c r="E4798" s="11" t="str">
        <f>(IF(C4798=Локализация!$C$70,1,IF(C4798=Локализация!$C$71,2,IF(C4798=Локализация!$C$72,3,IF(C4798=Локализация!$C$73,4,IF(C4798=Локализация!$C$74,5,IF(OR(C4798=1,C4798=2,C4798=3,C4798=4,C4798=5),C4798,"")))))))</f>
        <v/>
      </c>
      <c r="F4798" s="55" t="e">
        <f t="shared" si="88"/>
        <v>#VALUE!</v>
      </c>
    </row>
    <row r="4799" spans="4:6" x14ac:dyDescent="0.3">
      <c r="D4799" s="11" t="str">
        <f>(IF(B4799=Локализация!$C$64,1,IF(B4799=Локализация!$C$65,2,IF(B4799=Локализация!$C$66,3,IF(B4799=Локализация!$C$67,4,IF(B4799=Локализация!$C$68,5,IF(OR(B4799=1,B4799=2,B4799=3,B4799=4,B4799=5),B4799,"")))))))</f>
        <v/>
      </c>
      <c r="E4799" s="11" t="str">
        <f>(IF(C4799=Локализация!$C$70,1,IF(C4799=Локализация!$C$71,2,IF(C4799=Локализация!$C$72,3,IF(C4799=Локализация!$C$73,4,IF(C4799=Локализация!$C$74,5,IF(OR(C4799=1,C4799=2,C4799=3,C4799=4,C4799=5),C4799,"")))))))</f>
        <v/>
      </c>
      <c r="F4799" s="55" t="e">
        <f t="shared" si="88"/>
        <v>#VALUE!</v>
      </c>
    </row>
    <row r="4800" spans="4:6" x14ac:dyDescent="0.3">
      <c r="D4800" s="11" t="str">
        <f>(IF(B4800=Локализация!$C$64,1,IF(B4800=Локализация!$C$65,2,IF(B4800=Локализация!$C$66,3,IF(B4800=Локализация!$C$67,4,IF(B4800=Локализация!$C$68,5,IF(OR(B4800=1,B4800=2,B4800=3,B4800=4,B4800=5),B4800,"")))))))</f>
        <v/>
      </c>
      <c r="E4800" s="11" t="str">
        <f>(IF(C4800=Локализация!$C$70,1,IF(C4800=Локализация!$C$71,2,IF(C4800=Локализация!$C$72,3,IF(C4800=Локализация!$C$73,4,IF(C4800=Локализация!$C$74,5,IF(OR(C4800=1,C4800=2,C4800=3,C4800=4,C4800=5),C4800,"")))))))</f>
        <v/>
      </c>
      <c r="F4800" s="55" t="e">
        <f t="shared" si="88"/>
        <v>#VALUE!</v>
      </c>
    </row>
    <row r="4801" spans="4:6" x14ac:dyDescent="0.3">
      <c r="D4801" s="11" t="str">
        <f>(IF(B4801=Локализация!$C$64,1,IF(B4801=Локализация!$C$65,2,IF(B4801=Локализация!$C$66,3,IF(B4801=Локализация!$C$67,4,IF(B4801=Локализация!$C$68,5,IF(OR(B4801=1,B4801=2,B4801=3,B4801=4,B4801=5),B4801,"")))))))</f>
        <v/>
      </c>
      <c r="E4801" s="11" t="str">
        <f>(IF(C4801=Локализация!$C$70,1,IF(C4801=Локализация!$C$71,2,IF(C4801=Локализация!$C$72,3,IF(C4801=Локализация!$C$73,4,IF(C4801=Локализация!$C$74,5,IF(OR(C4801=1,C4801=2,C4801=3,C4801=4,C4801=5),C4801,"")))))))</f>
        <v/>
      </c>
      <c r="F4801" s="55" t="e">
        <f t="shared" si="88"/>
        <v>#VALUE!</v>
      </c>
    </row>
    <row r="4802" spans="4:6" x14ac:dyDescent="0.3">
      <c r="D4802" s="11" t="str">
        <f>(IF(B4802=Локализация!$C$64,1,IF(B4802=Локализация!$C$65,2,IF(B4802=Локализация!$C$66,3,IF(B4802=Локализация!$C$67,4,IF(B4802=Локализация!$C$68,5,IF(OR(B4802=1,B4802=2,B4802=3,B4802=4,B4802=5),B4802,"")))))))</f>
        <v/>
      </c>
      <c r="E4802" s="11" t="str">
        <f>(IF(C4802=Локализация!$C$70,1,IF(C4802=Локализация!$C$71,2,IF(C4802=Локализация!$C$72,3,IF(C4802=Локализация!$C$73,4,IF(C4802=Локализация!$C$74,5,IF(OR(C4802=1,C4802=2,C4802=3,C4802=4,C4802=5),C4802,"")))))))</f>
        <v/>
      </c>
      <c r="F4802" s="55" t="e">
        <f t="shared" si="88"/>
        <v>#VALUE!</v>
      </c>
    </row>
    <row r="4803" spans="4:6" x14ac:dyDescent="0.3">
      <c r="D4803" s="11" t="str">
        <f>(IF(B4803=Локализация!$C$64,1,IF(B4803=Локализация!$C$65,2,IF(B4803=Локализация!$C$66,3,IF(B4803=Локализация!$C$67,4,IF(B4803=Локализация!$C$68,5,IF(OR(B4803=1,B4803=2,B4803=3,B4803=4,B4803=5),B4803,"")))))))</f>
        <v/>
      </c>
      <c r="E4803" s="11" t="str">
        <f>(IF(C4803=Локализация!$C$70,1,IF(C4803=Локализация!$C$71,2,IF(C4803=Локализация!$C$72,3,IF(C4803=Локализация!$C$73,4,IF(C4803=Локализация!$C$74,5,IF(OR(C4803=1,C4803=2,C4803=3,C4803=4,C4803=5),C4803,"")))))))</f>
        <v/>
      </c>
      <c r="F4803" s="55" t="e">
        <f t="shared" si="88"/>
        <v>#VALUE!</v>
      </c>
    </row>
    <row r="4804" spans="4:6" x14ac:dyDescent="0.3">
      <c r="D4804" s="11" t="str">
        <f>(IF(B4804=Локализация!$C$64,1,IF(B4804=Локализация!$C$65,2,IF(B4804=Локализация!$C$66,3,IF(B4804=Локализация!$C$67,4,IF(B4804=Локализация!$C$68,5,IF(OR(B4804=1,B4804=2,B4804=3,B4804=4,B4804=5),B4804,"")))))))</f>
        <v/>
      </c>
      <c r="E4804" s="11" t="str">
        <f>(IF(C4804=Локализация!$C$70,1,IF(C4804=Локализация!$C$71,2,IF(C4804=Локализация!$C$72,3,IF(C4804=Локализация!$C$73,4,IF(C4804=Локализация!$C$74,5,IF(OR(C4804=1,C4804=2,C4804=3,C4804=4,C4804=5),C4804,"")))))))</f>
        <v/>
      </c>
      <c r="F4804" s="55" t="e">
        <f t="shared" si="88"/>
        <v>#VALUE!</v>
      </c>
    </row>
    <row r="4805" spans="4:6" x14ac:dyDescent="0.3">
      <c r="D4805" s="11" t="str">
        <f>(IF(B4805=Локализация!$C$64,1,IF(B4805=Локализация!$C$65,2,IF(B4805=Локализация!$C$66,3,IF(B4805=Локализация!$C$67,4,IF(B4805=Локализация!$C$68,5,IF(OR(B4805=1,B4805=2,B4805=3,B4805=4,B4805=5),B4805,"")))))))</f>
        <v/>
      </c>
      <c r="E4805" s="11" t="str">
        <f>(IF(C4805=Локализация!$C$70,1,IF(C4805=Локализация!$C$71,2,IF(C4805=Локализация!$C$72,3,IF(C4805=Локализация!$C$73,4,IF(C4805=Локализация!$C$74,5,IF(OR(C4805=1,C4805=2,C4805=3,C4805=4,C4805=5),C4805,"")))))))</f>
        <v/>
      </c>
      <c r="F4805" s="55" t="e">
        <f t="shared" si="88"/>
        <v>#VALUE!</v>
      </c>
    </row>
    <row r="4806" spans="4:6" x14ac:dyDescent="0.3">
      <c r="D4806" s="11" t="str">
        <f>(IF(B4806=Локализация!$C$64,1,IF(B4806=Локализация!$C$65,2,IF(B4806=Локализация!$C$66,3,IF(B4806=Локализация!$C$67,4,IF(B4806=Локализация!$C$68,5,IF(OR(B4806=1,B4806=2,B4806=3,B4806=4,B4806=5),B4806,"")))))))</f>
        <v/>
      </c>
      <c r="E4806" s="11" t="str">
        <f>(IF(C4806=Локализация!$C$70,1,IF(C4806=Локализация!$C$71,2,IF(C4806=Локализация!$C$72,3,IF(C4806=Локализация!$C$73,4,IF(C4806=Локализация!$C$74,5,IF(OR(C4806=1,C4806=2,C4806=3,C4806=4,C4806=5),C4806,"")))))))</f>
        <v/>
      </c>
      <c r="F4806" s="55" t="e">
        <f t="shared" si="88"/>
        <v>#VALUE!</v>
      </c>
    </row>
    <row r="4807" spans="4:6" x14ac:dyDescent="0.3">
      <c r="D4807" s="11" t="str">
        <f>(IF(B4807=Локализация!$C$64,1,IF(B4807=Локализация!$C$65,2,IF(B4807=Локализация!$C$66,3,IF(B4807=Локализация!$C$67,4,IF(B4807=Локализация!$C$68,5,IF(OR(B4807=1,B4807=2,B4807=3,B4807=4,B4807=5),B4807,"")))))))</f>
        <v/>
      </c>
      <c r="E4807" s="11" t="str">
        <f>(IF(C4807=Локализация!$C$70,1,IF(C4807=Локализация!$C$71,2,IF(C4807=Локализация!$C$72,3,IF(C4807=Локализация!$C$73,4,IF(C4807=Локализация!$C$74,5,IF(OR(C4807=1,C4807=2,C4807=3,C4807=4,C4807=5),C4807,"")))))))</f>
        <v/>
      </c>
      <c r="F4807" s="55" t="e">
        <f t="shared" si="88"/>
        <v>#VALUE!</v>
      </c>
    </row>
    <row r="4808" spans="4:6" x14ac:dyDescent="0.3">
      <c r="D4808" s="11" t="str">
        <f>(IF(B4808=Локализация!$C$64,1,IF(B4808=Локализация!$C$65,2,IF(B4808=Локализация!$C$66,3,IF(B4808=Локализация!$C$67,4,IF(B4808=Локализация!$C$68,5,IF(OR(B4808=1,B4808=2,B4808=3,B4808=4,B4808=5),B4808,"")))))))</f>
        <v/>
      </c>
      <c r="E4808" s="11" t="str">
        <f>(IF(C4808=Локализация!$C$70,1,IF(C4808=Локализация!$C$71,2,IF(C4808=Локализация!$C$72,3,IF(C4808=Локализация!$C$73,4,IF(C4808=Локализация!$C$74,5,IF(OR(C4808=1,C4808=2,C4808=3,C4808=4,C4808=5),C4808,"")))))))</f>
        <v/>
      </c>
      <c r="F4808" s="55" t="e">
        <f t="shared" si="88"/>
        <v>#VALUE!</v>
      </c>
    </row>
    <row r="4809" spans="4:6" x14ac:dyDescent="0.3">
      <c r="D4809" s="11" t="str">
        <f>(IF(B4809=Локализация!$C$64,1,IF(B4809=Локализация!$C$65,2,IF(B4809=Локализация!$C$66,3,IF(B4809=Локализация!$C$67,4,IF(B4809=Локализация!$C$68,5,IF(OR(B4809=1,B4809=2,B4809=3,B4809=4,B4809=5),B4809,"")))))))</f>
        <v/>
      </c>
      <c r="E4809" s="11" t="str">
        <f>(IF(C4809=Локализация!$C$70,1,IF(C4809=Локализация!$C$71,2,IF(C4809=Локализация!$C$72,3,IF(C4809=Локализация!$C$73,4,IF(C4809=Локализация!$C$74,5,IF(OR(C4809=1,C4809=2,C4809=3,C4809=4,C4809=5),C4809,"")))))))</f>
        <v/>
      </c>
      <c r="F4809" s="55" t="e">
        <f t="shared" si="88"/>
        <v>#VALUE!</v>
      </c>
    </row>
    <row r="4810" spans="4:6" x14ac:dyDescent="0.3">
      <c r="D4810" s="11" t="str">
        <f>(IF(B4810=Локализация!$C$64,1,IF(B4810=Локализация!$C$65,2,IF(B4810=Локализация!$C$66,3,IF(B4810=Локализация!$C$67,4,IF(B4810=Локализация!$C$68,5,IF(OR(B4810=1,B4810=2,B4810=3,B4810=4,B4810=5),B4810,"")))))))</f>
        <v/>
      </c>
      <c r="E4810" s="11" t="str">
        <f>(IF(C4810=Локализация!$C$70,1,IF(C4810=Локализация!$C$71,2,IF(C4810=Локализация!$C$72,3,IF(C4810=Локализация!$C$73,4,IF(C4810=Локализация!$C$74,5,IF(OR(C4810=1,C4810=2,C4810=3,C4810=4,C4810=5),C4810,"")))))))</f>
        <v/>
      </c>
      <c r="F4810" s="55" t="e">
        <f t="shared" si="88"/>
        <v>#VALUE!</v>
      </c>
    </row>
    <row r="4811" spans="4:6" x14ac:dyDescent="0.3">
      <c r="D4811" s="11" t="str">
        <f>(IF(B4811=Локализация!$C$64,1,IF(B4811=Локализация!$C$65,2,IF(B4811=Локализация!$C$66,3,IF(B4811=Локализация!$C$67,4,IF(B4811=Локализация!$C$68,5,IF(OR(B4811=1,B4811=2,B4811=3,B4811=4,B4811=5),B4811,"")))))))</f>
        <v/>
      </c>
      <c r="E4811" s="11" t="str">
        <f>(IF(C4811=Локализация!$C$70,1,IF(C4811=Локализация!$C$71,2,IF(C4811=Локализация!$C$72,3,IF(C4811=Локализация!$C$73,4,IF(C4811=Локализация!$C$74,5,IF(OR(C4811=1,C4811=2,C4811=3,C4811=4,C4811=5),C4811,"")))))))</f>
        <v/>
      </c>
      <c r="F4811" s="55" t="e">
        <f t="shared" si="88"/>
        <v>#VALUE!</v>
      </c>
    </row>
    <row r="4812" spans="4:6" x14ac:dyDescent="0.3">
      <c r="D4812" s="11" t="str">
        <f>(IF(B4812=Локализация!$C$64,1,IF(B4812=Локализация!$C$65,2,IF(B4812=Локализация!$C$66,3,IF(B4812=Локализация!$C$67,4,IF(B4812=Локализация!$C$68,5,IF(OR(B4812=1,B4812=2,B4812=3,B4812=4,B4812=5),B4812,"")))))))</f>
        <v/>
      </c>
      <c r="E4812" s="11" t="str">
        <f>(IF(C4812=Локализация!$C$70,1,IF(C4812=Локализация!$C$71,2,IF(C4812=Локализация!$C$72,3,IF(C4812=Локализация!$C$73,4,IF(C4812=Локализация!$C$74,5,IF(OR(C4812=1,C4812=2,C4812=3,C4812=4,C4812=5),C4812,"")))))))</f>
        <v/>
      </c>
      <c r="F4812" s="55" t="e">
        <f t="shared" si="88"/>
        <v>#VALUE!</v>
      </c>
    </row>
    <row r="4813" spans="4:6" x14ac:dyDescent="0.3">
      <c r="D4813" s="11" t="str">
        <f>(IF(B4813=Локализация!$C$64,1,IF(B4813=Локализация!$C$65,2,IF(B4813=Локализация!$C$66,3,IF(B4813=Локализация!$C$67,4,IF(B4813=Локализация!$C$68,5,IF(OR(B4813=1,B4813=2,B4813=3,B4813=4,B4813=5),B4813,"")))))))</f>
        <v/>
      </c>
      <c r="E4813" s="11" t="str">
        <f>(IF(C4813=Локализация!$C$70,1,IF(C4813=Локализация!$C$71,2,IF(C4813=Локализация!$C$72,3,IF(C4813=Локализация!$C$73,4,IF(C4813=Локализация!$C$74,5,IF(OR(C4813=1,C4813=2,C4813=3,C4813=4,C4813=5),C4813,"")))))))</f>
        <v/>
      </c>
      <c r="F4813" s="55" t="e">
        <f t="shared" si="88"/>
        <v>#VALUE!</v>
      </c>
    </row>
    <row r="4814" spans="4:6" x14ac:dyDescent="0.3">
      <c r="D4814" s="11" t="str">
        <f>(IF(B4814=Локализация!$C$64,1,IF(B4814=Локализация!$C$65,2,IF(B4814=Локализация!$C$66,3,IF(B4814=Локализация!$C$67,4,IF(B4814=Локализация!$C$68,5,IF(OR(B4814=1,B4814=2,B4814=3,B4814=4,B4814=5),B4814,"")))))))</f>
        <v/>
      </c>
      <c r="E4814" s="11" t="str">
        <f>(IF(C4814=Локализация!$C$70,1,IF(C4814=Локализация!$C$71,2,IF(C4814=Локализация!$C$72,3,IF(C4814=Локализация!$C$73,4,IF(C4814=Локализация!$C$74,5,IF(OR(C4814=1,C4814=2,C4814=3,C4814=4,C4814=5),C4814,"")))))))</f>
        <v/>
      </c>
      <c r="F4814" s="55" t="e">
        <f t="shared" si="88"/>
        <v>#VALUE!</v>
      </c>
    </row>
    <row r="4815" spans="4:6" x14ac:dyDescent="0.3">
      <c r="D4815" s="11" t="str">
        <f>(IF(B4815=Локализация!$C$64,1,IF(B4815=Локализация!$C$65,2,IF(B4815=Локализация!$C$66,3,IF(B4815=Локализация!$C$67,4,IF(B4815=Локализация!$C$68,5,IF(OR(B4815=1,B4815=2,B4815=3,B4815=4,B4815=5),B4815,"")))))))</f>
        <v/>
      </c>
      <c r="E4815" s="11" t="str">
        <f>(IF(C4815=Локализация!$C$70,1,IF(C4815=Локализация!$C$71,2,IF(C4815=Локализация!$C$72,3,IF(C4815=Локализация!$C$73,4,IF(C4815=Локализация!$C$74,5,IF(OR(C4815=1,C4815=2,C4815=3,C4815=4,C4815=5),C4815,"")))))))</f>
        <v/>
      </c>
      <c r="F4815" s="55" t="e">
        <f t="shared" si="88"/>
        <v>#VALUE!</v>
      </c>
    </row>
    <row r="4816" spans="4:6" x14ac:dyDescent="0.3">
      <c r="D4816" s="11" t="str">
        <f>(IF(B4816=Локализация!$C$64,1,IF(B4816=Локализация!$C$65,2,IF(B4816=Локализация!$C$66,3,IF(B4816=Локализация!$C$67,4,IF(B4816=Локализация!$C$68,5,IF(OR(B4816=1,B4816=2,B4816=3,B4816=4,B4816=5),B4816,"")))))))</f>
        <v/>
      </c>
      <c r="E4816" s="11" t="str">
        <f>(IF(C4816=Локализация!$C$70,1,IF(C4816=Локализация!$C$71,2,IF(C4816=Локализация!$C$72,3,IF(C4816=Локализация!$C$73,4,IF(C4816=Локализация!$C$74,5,IF(OR(C4816=1,C4816=2,C4816=3,C4816=4,C4816=5),C4816,"")))))))</f>
        <v/>
      </c>
      <c r="F4816" s="55" t="e">
        <f t="shared" si="88"/>
        <v>#VALUE!</v>
      </c>
    </row>
    <row r="4817" spans="4:6" x14ac:dyDescent="0.3">
      <c r="D4817" s="11" t="str">
        <f>(IF(B4817=Локализация!$C$64,1,IF(B4817=Локализация!$C$65,2,IF(B4817=Локализация!$C$66,3,IF(B4817=Локализация!$C$67,4,IF(B4817=Локализация!$C$68,5,IF(OR(B4817=1,B4817=2,B4817=3,B4817=4,B4817=5),B4817,"")))))))</f>
        <v/>
      </c>
      <c r="E4817" s="11" t="str">
        <f>(IF(C4817=Локализация!$C$70,1,IF(C4817=Локализация!$C$71,2,IF(C4817=Локализация!$C$72,3,IF(C4817=Локализация!$C$73,4,IF(C4817=Локализация!$C$74,5,IF(OR(C4817=1,C4817=2,C4817=3,C4817=4,C4817=5),C4817,"")))))))</f>
        <v/>
      </c>
      <c r="F4817" s="55" t="e">
        <f t="shared" si="88"/>
        <v>#VALUE!</v>
      </c>
    </row>
    <row r="4818" spans="4:6" x14ac:dyDescent="0.3">
      <c r="D4818" s="11" t="str">
        <f>(IF(B4818=Локализация!$C$64,1,IF(B4818=Локализация!$C$65,2,IF(B4818=Локализация!$C$66,3,IF(B4818=Локализация!$C$67,4,IF(B4818=Локализация!$C$68,5,IF(OR(B4818=1,B4818=2,B4818=3,B4818=4,B4818=5),B4818,"")))))))</f>
        <v/>
      </c>
      <c r="E4818" s="11" t="str">
        <f>(IF(C4818=Локализация!$C$70,1,IF(C4818=Локализация!$C$71,2,IF(C4818=Локализация!$C$72,3,IF(C4818=Локализация!$C$73,4,IF(C4818=Локализация!$C$74,5,IF(OR(C4818=1,C4818=2,C4818=3,C4818=4,C4818=5),C4818,"")))))))</f>
        <v/>
      </c>
      <c r="F4818" s="55" t="e">
        <f t="shared" si="88"/>
        <v>#VALUE!</v>
      </c>
    </row>
    <row r="4819" spans="4:6" x14ac:dyDescent="0.3">
      <c r="D4819" s="11" t="str">
        <f>(IF(B4819=Локализация!$C$64,1,IF(B4819=Локализация!$C$65,2,IF(B4819=Локализация!$C$66,3,IF(B4819=Локализация!$C$67,4,IF(B4819=Локализация!$C$68,5,IF(OR(B4819=1,B4819=2,B4819=3,B4819=4,B4819=5),B4819,"")))))))</f>
        <v/>
      </c>
      <c r="E4819" s="11" t="str">
        <f>(IF(C4819=Локализация!$C$70,1,IF(C4819=Локализация!$C$71,2,IF(C4819=Локализация!$C$72,3,IF(C4819=Локализация!$C$73,4,IF(C4819=Локализация!$C$74,5,IF(OR(C4819=1,C4819=2,C4819=3,C4819=4,C4819=5),C4819,"")))))))</f>
        <v/>
      </c>
      <c r="F4819" s="55" t="e">
        <f t="shared" si="88"/>
        <v>#VALUE!</v>
      </c>
    </row>
    <row r="4820" spans="4:6" x14ac:dyDescent="0.3">
      <c r="D4820" s="11" t="str">
        <f>(IF(B4820=Локализация!$C$64,1,IF(B4820=Локализация!$C$65,2,IF(B4820=Локализация!$C$66,3,IF(B4820=Локализация!$C$67,4,IF(B4820=Локализация!$C$68,5,IF(OR(B4820=1,B4820=2,B4820=3,B4820=4,B4820=5),B4820,"")))))))</f>
        <v/>
      </c>
      <c r="E4820" s="11" t="str">
        <f>(IF(C4820=Локализация!$C$70,1,IF(C4820=Локализация!$C$71,2,IF(C4820=Локализация!$C$72,3,IF(C4820=Локализация!$C$73,4,IF(C4820=Локализация!$C$74,5,IF(OR(C4820=1,C4820=2,C4820=3,C4820=4,C4820=5),C4820,"")))))))</f>
        <v/>
      </c>
      <c r="F4820" s="55" t="e">
        <f t="shared" si="88"/>
        <v>#VALUE!</v>
      </c>
    </row>
    <row r="4821" spans="4:6" x14ac:dyDescent="0.3">
      <c r="D4821" s="11" t="str">
        <f>(IF(B4821=Локализация!$C$64,1,IF(B4821=Локализация!$C$65,2,IF(B4821=Локализация!$C$66,3,IF(B4821=Локализация!$C$67,4,IF(B4821=Локализация!$C$68,5,IF(OR(B4821=1,B4821=2,B4821=3,B4821=4,B4821=5),B4821,"")))))))</f>
        <v/>
      </c>
      <c r="E4821" s="11" t="str">
        <f>(IF(C4821=Локализация!$C$70,1,IF(C4821=Локализация!$C$71,2,IF(C4821=Локализация!$C$72,3,IF(C4821=Локализация!$C$73,4,IF(C4821=Локализация!$C$74,5,IF(OR(C4821=1,C4821=2,C4821=3,C4821=4,C4821=5),C4821,"")))))))</f>
        <v/>
      </c>
      <c r="F4821" s="55" t="e">
        <f t="shared" si="88"/>
        <v>#VALUE!</v>
      </c>
    </row>
    <row r="4822" spans="4:6" x14ac:dyDescent="0.3">
      <c r="D4822" s="11" t="str">
        <f>(IF(B4822=Локализация!$C$64,1,IF(B4822=Локализация!$C$65,2,IF(B4822=Локализация!$C$66,3,IF(B4822=Локализация!$C$67,4,IF(B4822=Локализация!$C$68,5,IF(OR(B4822=1,B4822=2,B4822=3,B4822=4,B4822=5),B4822,"")))))))</f>
        <v/>
      </c>
      <c r="E4822" s="11" t="str">
        <f>(IF(C4822=Локализация!$C$70,1,IF(C4822=Локализация!$C$71,2,IF(C4822=Локализация!$C$72,3,IF(C4822=Локализация!$C$73,4,IF(C4822=Локализация!$C$74,5,IF(OR(C4822=1,C4822=2,C4822=3,C4822=4,C4822=5),C4822,"")))))))</f>
        <v/>
      </c>
      <c r="F4822" s="55" t="e">
        <f t="shared" si="88"/>
        <v>#VALUE!</v>
      </c>
    </row>
    <row r="4823" spans="4:6" x14ac:dyDescent="0.3">
      <c r="D4823" s="11" t="str">
        <f>(IF(B4823=Локализация!$C$64,1,IF(B4823=Локализация!$C$65,2,IF(B4823=Локализация!$C$66,3,IF(B4823=Локализация!$C$67,4,IF(B4823=Локализация!$C$68,5,IF(OR(B4823=1,B4823=2,B4823=3,B4823=4,B4823=5),B4823,"")))))))</f>
        <v/>
      </c>
      <c r="E4823" s="11" t="str">
        <f>(IF(C4823=Локализация!$C$70,1,IF(C4823=Локализация!$C$71,2,IF(C4823=Локализация!$C$72,3,IF(C4823=Локализация!$C$73,4,IF(C4823=Локализация!$C$74,5,IF(OR(C4823=1,C4823=2,C4823=3,C4823=4,C4823=5),C4823,"")))))))</f>
        <v/>
      </c>
      <c r="F4823" s="55" t="e">
        <f t="shared" si="88"/>
        <v>#VALUE!</v>
      </c>
    </row>
    <row r="4824" spans="4:6" x14ac:dyDescent="0.3">
      <c r="D4824" s="11" t="str">
        <f>(IF(B4824=Локализация!$C$64,1,IF(B4824=Локализация!$C$65,2,IF(B4824=Локализация!$C$66,3,IF(B4824=Локализация!$C$67,4,IF(B4824=Локализация!$C$68,5,IF(OR(B4824=1,B4824=2,B4824=3,B4824=4,B4824=5),B4824,"")))))))</f>
        <v/>
      </c>
      <c r="E4824" s="11" t="str">
        <f>(IF(C4824=Локализация!$C$70,1,IF(C4824=Локализация!$C$71,2,IF(C4824=Локализация!$C$72,3,IF(C4824=Локализация!$C$73,4,IF(C4824=Локализация!$C$74,5,IF(OR(C4824=1,C4824=2,C4824=3,C4824=4,C4824=5),C4824,"")))))))</f>
        <v/>
      </c>
      <c r="F4824" s="55" t="e">
        <f t="shared" si="88"/>
        <v>#VALUE!</v>
      </c>
    </row>
    <row r="4825" spans="4:6" x14ac:dyDescent="0.3">
      <c r="D4825" s="11" t="str">
        <f>(IF(B4825=Локализация!$C$64,1,IF(B4825=Локализация!$C$65,2,IF(B4825=Локализация!$C$66,3,IF(B4825=Локализация!$C$67,4,IF(B4825=Локализация!$C$68,5,IF(OR(B4825=1,B4825=2,B4825=3,B4825=4,B4825=5),B4825,"")))))))</f>
        <v/>
      </c>
      <c r="E4825" s="11" t="str">
        <f>(IF(C4825=Локализация!$C$70,1,IF(C4825=Локализация!$C$71,2,IF(C4825=Локализация!$C$72,3,IF(C4825=Локализация!$C$73,4,IF(C4825=Локализация!$C$74,5,IF(OR(C4825=1,C4825=2,C4825=3,C4825=4,C4825=5),C4825,"")))))))</f>
        <v/>
      </c>
      <c r="F4825" s="55" t="e">
        <f t="shared" si="88"/>
        <v>#VALUE!</v>
      </c>
    </row>
    <row r="4826" spans="4:6" x14ac:dyDescent="0.3">
      <c r="D4826" s="11" t="str">
        <f>(IF(B4826=Локализация!$C$64,1,IF(B4826=Локализация!$C$65,2,IF(B4826=Локализация!$C$66,3,IF(B4826=Локализация!$C$67,4,IF(B4826=Локализация!$C$68,5,IF(OR(B4826=1,B4826=2,B4826=3,B4826=4,B4826=5),B4826,"")))))))</f>
        <v/>
      </c>
      <c r="E4826" s="11" t="str">
        <f>(IF(C4826=Локализация!$C$70,1,IF(C4826=Локализация!$C$71,2,IF(C4826=Локализация!$C$72,3,IF(C4826=Локализация!$C$73,4,IF(C4826=Локализация!$C$74,5,IF(OR(C4826=1,C4826=2,C4826=3,C4826=4,C4826=5),C4826,"")))))))</f>
        <v/>
      </c>
      <c r="F4826" s="55" t="e">
        <f t="shared" si="88"/>
        <v>#VALUE!</v>
      </c>
    </row>
    <row r="4827" spans="4:6" x14ac:dyDescent="0.3">
      <c r="D4827" s="11" t="str">
        <f>(IF(B4827=Локализация!$C$64,1,IF(B4827=Локализация!$C$65,2,IF(B4827=Локализация!$C$66,3,IF(B4827=Локализация!$C$67,4,IF(B4827=Локализация!$C$68,5,IF(OR(B4827=1,B4827=2,B4827=3,B4827=4,B4827=5),B4827,"")))))))</f>
        <v/>
      </c>
      <c r="E4827" s="11" t="str">
        <f>(IF(C4827=Локализация!$C$70,1,IF(C4827=Локализация!$C$71,2,IF(C4827=Локализация!$C$72,3,IF(C4827=Локализация!$C$73,4,IF(C4827=Локализация!$C$74,5,IF(OR(C4827=1,C4827=2,C4827=3,C4827=4,C4827=5),C4827,"")))))))</f>
        <v/>
      </c>
      <c r="F4827" s="55" t="e">
        <f t="shared" si="88"/>
        <v>#VALUE!</v>
      </c>
    </row>
    <row r="4828" spans="4:6" x14ac:dyDescent="0.3">
      <c r="D4828" s="11" t="str">
        <f>(IF(B4828=Локализация!$C$64,1,IF(B4828=Локализация!$C$65,2,IF(B4828=Локализация!$C$66,3,IF(B4828=Локализация!$C$67,4,IF(B4828=Локализация!$C$68,5,IF(OR(B4828=1,B4828=2,B4828=3,B4828=4,B4828=5),B4828,"")))))))</f>
        <v/>
      </c>
      <c r="E4828" s="11" t="str">
        <f>(IF(C4828=Локализация!$C$70,1,IF(C4828=Локализация!$C$71,2,IF(C4828=Локализация!$C$72,3,IF(C4828=Локализация!$C$73,4,IF(C4828=Локализация!$C$74,5,IF(OR(C4828=1,C4828=2,C4828=3,C4828=4,C4828=5),C4828,"")))))))</f>
        <v/>
      </c>
      <c r="F4828" s="55" t="e">
        <f t="shared" si="88"/>
        <v>#VALUE!</v>
      </c>
    </row>
    <row r="4829" spans="4:6" x14ac:dyDescent="0.3">
      <c r="D4829" s="11" t="str">
        <f>(IF(B4829=Локализация!$C$64,1,IF(B4829=Локализация!$C$65,2,IF(B4829=Локализация!$C$66,3,IF(B4829=Локализация!$C$67,4,IF(B4829=Локализация!$C$68,5,IF(OR(B4829=1,B4829=2,B4829=3,B4829=4,B4829=5),B4829,"")))))))</f>
        <v/>
      </c>
      <c r="E4829" s="11" t="str">
        <f>(IF(C4829=Локализация!$C$70,1,IF(C4829=Локализация!$C$71,2,IF(C4829=Локализация!$C$72,3,IF(C4829=Локализация!$C$73,4,IF(C4829=Локализация!$C$74,5,IF(OR(C4829=1,C4829=2,C4829=3,C4829=4,C4829=5),C4829,"")))))))</f>
        <v/>
      </c>
      <c r="F4829" s="55" t="e">
        <f t="shared" si="88"/>
        <v>#VALUE!</v>
      </c>
    </row>
    <row r="4830" spans="4:6" x14ac:dyDescent="0.3">
      <c r="D4830" s="11" t="str">
        <f>(IF(B4830=Локализация!$C$64,1,IF(B4830=Локализация!$C$65,2,IF(B4830=Локализация!$C$66,3,IF(B4830=Локализация!$C$67,4,IF(B4830=Локализация!$C$68,5,IF(OR(B4830=1,B4830=2,B4830=3,B4830=4,B4830=5),B4830,"")))))))</f>
        <v/>
      </c>
      <c r="E4830" s="11" t="str">
        <f>(IF(C4830=Локализация!$C$70,1,IF(C4830=Локализация!$C$71,2,IF(C4830=Локализация!$C$72,3,IF(C4830=Локализация!$C$73,4,IF(C4830=Локализация!$C$74,5,IF(OR(C4830=1,C4830=2,C4830=3,C4830=4,C4830=5),C4830,"")))))))</f>
        <v/>
      </c>
      <c r="F4830" s="55" t="e">
        <f t="shared" si="88"/>
        <v>#VALUE!</v>
      </c>
    </row>
    <row r="4831" spans="4:6" x14ac:dyDescent="0.3">
      <c r="D4831" s="11" t="str">
        <f>(IF(B4831=Локализация!$C$64,1,IF(B4831=Локализация!$C$65,2,IF(B4831=Локализация!$C$66,3,IF(B4831=Локализация!$C$67,4,IF(B4831=Локализация!$C$68,5,IF(OR(B4831=1,B4831=2,B4831=3,B4831=4,B4831=5),B4831,"")))))))</f>
        <v/>
      </c>
      <c r="E4831" s="11" t="str">
        <f>(IF(C4831=Локализация!$C$70,1,IF(C4831=Локализация!$C$71,2,IF(C4831=Локализация!$C$72,3,IF(C4831=Локализация!$C$73,4,IF(C4831=Локализация!$C$74,5,IF(OR(C4831=1,C4831=2,C4831=3,C4831=4,C4831=5),C4831,"")))))))</f>
        <v/>
      </c>
      <c r="F4831" s="55" t="e">
        <f t="shared" si="88"/>
        <v>#VALUE!</v>
      </c>
    </row>
    <row r="4832" spans="4:6" x14ac:dyDescent="0.3">
      <c r="D4832" s="11" t="str">
        <f>(IF(B4832=Локализация!$C$64,1,IF(B4832=Локализация!$C$65,2,IF(B4832=Локализация!$C$66,3,IF(B4832=Локализация!$C$67,4,IF(B4832=Локализация!$C$68,5,IF(OR(B4832=1,B4832=2,B4832=3,B4832=4,B4832=5),B4832,"")))))))</f>
        <v/>
      </c>
      <c r="E4832" s="11" t="str">
        <f>(IF(C4832=Локализация!$C$70,1,IF(C4832=Локализация!$C$71,2,IF(C4832=Локализация!$C$72,3,IF(C4832=Локализация!$C$73,4,IF(C4832=Локализация!$C$74,5,IF(OR(C4832=1,C4832=2,C4832=3,C4832=4,C4832=5),C4832,"")))))))</f>
        <v/>
      </c>
      <c r="F4832" s="55" t="e">
        <f t="shared" si="88"/>
        <v>#VALUE!</v>
      </c>
    </row>
    <row r="4833" spans="4:6" x14ac:dyDescent="0.3">
      <c r="D4833" s="11" t="str">
        <f>(IF(B4833=Локализация!$C$64,1,IF(B4833=Локализация!$C$65,2,IF(B4833=Локализация!$C$66,3,IF(B4833=Локализация!$C$67,4,IF(B4833=Локализация!$C$68,5,IF(OR(B4833=1,B4833=2,B4833=3,B4833=4,B4833=5),B4833,"")))))))</f>
        <v/>
      </c>
      <c r="E4833" s="11" t="str">
        <f>(IF(C4833=Локализация!$C$70,1,IF(C4833=Локализация!$C$71,2,IF(C4833=Локализация!$C$72,3,IF(C4833=Локализация!$C$73,4,IF(C4833=Локализация!$C$74,5,IF(OR(C4833=1,C4833=2,C4833=3,C4833=4,C4833=5),C4833,"")))))))</f>
        <v/>
      </c>
      <c r="F4833" s="55" t="e">
        <f t="shared" si="88"/>
        <v>#VALUE!</v>
      </c>
    </row>
    <row r="4834" spans="4:6" x14ac:dyDescent="0.3">
      <c r="D4834" s="11" t="str">
        <f>(IF(B4834=Локализация!$C$64,1,IF(B4834=Локализация!$C$65,2,IF(B4834=Локализация!$C$66,3,IF(B4834=Локализация!$C$67,4,IF(B4834=Локализация!$C$68,5,IF(OR(B4834=1,B4834=2,B4834=3,B4834=4,B4834=5),B4834,"")))))))</f>
        <v/>
      </c>
      <c r="E4834" s="11" t="str">
        <f>(IF(C4834=Локализация!$C$70,1,IF(C4834=Локализация!$C$71,2,IF(C4834=Локализация!$C$72,3,IF(C4834=Локализация!$C$73,4,IF(C4834=Локализация!$C$74,5,IF(OR(C4834=1,C4834=2,C4834=3,C4834=4,C4834=5),C4834,"")))))))</f>
        <v/>
      </c>
      <c r="F4834" s="55" t="e">
        <f t="shared" ref="F4834:F4897" si="89">(((D4834+E4834)-2)/8)</f>
        <v>#VALUE!</v>
      </c>
    </row>
    <row r="4835" spans="4:6" x14ac:dyDescent="0.3">
      <c r="D4835" s="11" t="str">
        <f>(IF(B4835=Локализация!$C$64,1,IF(B4835=Локализация!$C$65,2,IF(B4835=Локализация!$C$66,3,IF(B4835=Локализация!$C$67,4,IF(B4835=Локализация!$C$68,5,IF(OR(B4835=1,B4835=2,B4835=3,B4835=4,B4835=5),B4835,"")))))))</f>
        <v/>
      </c>
      <c r="E4835" s="11" t="str">
        <f>(IF(C4835=Локализация!$C$70,1,IF(C4835=Локализация!$C$71,2,IF(C4835=Локализация!$C$72,3,IF(C4835=Локализация!$C$73,4,IF(C4835=Локализация!$C$74,5,IF(OR(C4835=1,C4835=2,C4835=3,C4835=4,C4835=5),C4835,"")))))))</f>
        <v/>
      </c>
      <c r="F4835" s="55" t="e">
        <f t="shared" si="89"/>
        <v>#VALUE!</v>
      </c>
    </row>
    <row r="4836" spans="4:6" x14ac:dyDescent="0.3">
      <c r="D4836" s="11" t="str">
        <f>(IF(B4836=Локализация!$C$64,1,IF(B4836=Локализация!$C$65,2,IF(B4836=Локализация!$C$66,3,IF(B4836=Локализация!$C$67,4,IF(B4836=Локализация!$C$68,5,IF(OR(B4836=1,B4836=2,B4836=3,B4836=4,B4836=5),B4836,"")))))))</f>
        <v/>
      </c>
      <c r="E4836" s="11" t="str">
        <f>(IF(C4836=Локализация!$C$70,1,IF(C4836=Локализация!$C$71,2,IF(C4836=Локализация!$C$72,3,IF(C4836=Локализация!$C$73,4,IF(C4836=Локализация!$C$74,5,IF(OR(C4836=1,C4836=2,C4836=3,C4836=4,C4836=5),C4836,"")))))))</f>
        <v/>
      </c>
      <c r="F4836" s="55" t="e">
        <f t="shared" si="89"/>
        <v>#VALUE!</v>
      </c>
    </row>
    <row r="4837" spans="4:6" x14ac:dyDescent="0.3">
      <c r="D4837" s="11" t="str">
        <f>(IF(B4837=Локализация!$C$64,1,IF(B4837=Локализация!$C$65,2,IF(B4837=Локализация!$C$66,3,IF(B4837=Локализация!$C$67,4,IF(B4837=Локализация!$C$68,5,IF(OR(B4837=1,B4837=2,B4837=3,B4837=4,B4837=5),B4837,"")))))))</f>
        <v/>
      </c>
      <c r="E4837" s="11" t="str">
        <f>(IF(C4837=Локализация!$C$70,1,IF(C4837=Локализация!$C$71,2,IF(C4837=Локализация!$C$72,3,IF(C4837=Локализация!$C$73,4,IF(C4837=Локализация!$C$74,5,IF(OR(C4837=1,C4837=2,C4837=3,C4837=4,C4837=5),C4837,"")))))))</f>
        <v/>
      </c>
      <c r="F4837" s="55" t="e">
        <f t="shared" si="89"/>
        <v>#VALUE!</v>
      </c>
    </row>
    <row r="4838" spans="4:6" x14ac:dyDescent="0.3">
      <c r="D4838" s="11" t="str">
        <f>(IF(B4838=Локализация!$C$64,1,IF(B4838=Локализация!$C$65,2,IF(B4838=Локализация!$C$66,3,IF(B4838=Локализация!$C$67,4,IF(B4838=Локализация!$C$68,5,IF(OR(B4838=1,B4838=2,B4838=3,B4838=4,B4838=5),B4838,"")))))))</f>
        <v/>
      </c>
      <c r="E4838" s="11" t="str">
        <f>(IF(C4838=Локализация!$C$70,1,IF(C4838=Локализация!$C$71,2,IF(C4838=Локализация!$C$72,3,IF(C4838=Локализация!$C$73,4,IF(C4838=Локализация!$C$74,5,IF(OR(C4838=1,C4838=2,C4838=3,C4838=4,C4838=5),C4838,"")))))))</f>
        <v/>
      </c>
      <c r="F4838" s="55" t="e">
        <f t="shared" si="89"/>
        <v>#VALUE!</v>
      </c>
    </row>
    <row r="4839" spans="4:6" x14ac:dyDescent="0.3">
      <c r="D4839" s="11" t="str">
        <f>(IF(B4839=Локализация!$C$64,1,IF(B4839=Локализация!$C$65,2,IF(B4839=Локализация!$C$66,3,IF(B4839=Локализация!$C$67,4,IF(B4839=Локализация!$C$68,5,IF(OR(B4839=1,B4839=2,B4839=3,B4839=4,B4839=5),B4839,"")))))))</f>
        <v/>
      </c>
      <c r="E4839" s="11" t="str">
        <f>(IF(C4839=Локализация!$C$70,1,IF(C4839=Локализация!$C$71,2,IF(C4839=Локализация!$C$72,3,IF(C4839=Локализация!$C$73,4,IF(C4839=Локализация!$C$74,5,IF(OR(C4839=1,C4839=2,C4839=3,C4839=4,C4839=5),C4839,"")))))))</f>
        <v/>
      </c>
      <c r="F4839" s="55" t="e">
        <f t="shared" si="89"/>
        <v>#VALUE!</v>
      </c>
    </row>
    <row r="4840" spans="4:6" x14ac:dyDescent="0.3">
      <c r="D4840" s="11" t="str">
        <f>(IF(B4840=Локализация!$C$64,1,IF(B4840=Локализация!$C$65,2,IF(B4840=Локализация!$C$66,3,IF(B4840=Локализация!$C$67,4,IF(B4840=Локализация!$C$68,5,IF(OR(B4840=1,B4840=2,B4840=3,B4840=4,B4840=5),B4840,"")))))))</f>
        <v/>
      </c>
      <c r="E4840" s="11" t="str">
        <f>(IF(C4840=Локализация!$C$70,1,IF(C4840=Локализация!$C$71,2,IF(C4840=Локализация!$C$72,3,IF(C4840=Локализация!$C$73,4,IF(C4840=Локализация!$C$74,5,IF(OR(C4840=1,C4840=2,C4840=3,C4840=4,C4840=5),C4840,"")))))))</f>
        <v/>
      </c>
      <c r="F4840" s="55" t="e">
        <f t="shared" si="89"/>
        <v>#VALUE!</v>
      </c>
    </row>
    <row r="4841" spans="4:6" x14ac:dyDescent="0.3">
      <c r="D4841" s="11" t="str">
        <f>(IF(B4841=Локализация!$C$64,1,IF(B4841=Локализация!$C$65,2,IF(B4841=Локализация!$C$66,3,IF(B4841=Локализация!$C$67,4,IF(B4841=Локализация!$C$68,5,IF(OR(B4841=1,B4841=2,B4841=3,B4841=4,B4841=5),B4841,"")))))))</f>
        <v/>
      </c>
      <c r="E4841" s="11" t="str">
        <f>(IF(C4841=Локализация!$C$70,1,IF(C4841=Локализация!$C$71,2,IF(C4841=Локализация!$C$72,3,IF(C4841=Локализация!$C$73,4,IF(C4841=Локализация!$C$74,5,IF(OR(C4841=1,C4841=2,C4841=3,C4841=4,C4841=5),C4841,"")))))))</f>
        <v/>
      </c>
      <c r="F4841" s="55" t="e">
        <f t="shared" si="89"/>
        <v>#VALUE!</v>
      </c>
    </row>
    <row r="4842" spans="4:6" x14ac:dyDescent="0.3">
      <c r="D4842" s="11" t="str">
        <f>(IF(B4842=Локализация!$C$64,1,IF(B4842=Локализация!$C$65,2,IF(B4842=Локализация!$C$66,3,IF(B4842=Локализация!$C$67,4,IF(B4842=Локализация!$C$68,5,IF(OR(B4842=1,B4842=2,B4842=3,B4842=4,B4842=5),B4842,"")))))))</f>
        <v/>
      </c>
      <c r="E4842" s="11" t="str">
        <f>(IF(C4842=Локализация!$C$70,1,IF(C4842=Локализация!$C$71,2,IF(C4842=Локализация!$C$72,3,IF(C4842=Локализация!$C$73,4,IF(C4842=Локализация!$C$74,5,IF(OR(C4842=1,C4842=2,C4842=3,C4842=4,C4842=5),C4842,"")))))))</f>
        <v/>
      </c>
      <c r="F4842" s="55" t="e">
        <f t="shared" si="89"/>
        <v>#VALUE!</v>
      </c>
    </row>
    <row r="4843" spans="4:6" x14ac:dyDescent="0.3">
      <c r="D4843" s="11" t="str">
        <f>(IF(B4843=Локализация!$C$64,1,IF(B4843=Локализация!$C$65,2,IF(B4843=Локализация!$C$66,3,IF(B4843=Локализация!$C$67,4,IF(B4843=Локализация!$C$68,5,IF(OR(B4843=1,B4843=2,B4843=3,B4843=4,B4843=5),B4843,"")))))))</f>
        <v/>
      </c>
      <c r="E4843" s="11" t="str">
        <f>(IF(C4843=Локализация!$C$70,1,IF(C4843=Локализация!$C$71,2,IF(C4843=Локализация!$C$72,3,IF(C4843=Локализация!$C$73,4,IF(C4843=Локализация!$C$74,5,IF(OR(C4843=1,C4843=2,C4843=3,C4843=4,C4843=5),C4843,"")))))))</f>
        <v/>
      </c>
      <c r="F4843" s="55" t="e">
        <f t="shared" si="89"/>
        <v>#VALUE!</v>
      </c>
    </row>
    <row r="4844" spans="4:6" x14ac:dyDescent="0.3">
      <c r="D4844" s="11" t="str">
        <f>(IF(B4844=Локализация!$C$64,1,IF(B4844=Локализация!$C$65,2,IF(B4844=Локализация!$C$66,3,IF(B4844=Локализация!$C$67,4,IF(B4844=Локализация!$C$68,5,IF(OR(B4844=1,B4844=2,B4844=3,B4844=4,B4844=5),B4844,"")))))))</f>
        <v/>
      </c>
      <c r="E4844" s="11" t="str">
        <f>(IF(C4844=Локализация!$C$70,1,IF(C4844=Локализация!$C$71,2,IF(C4844=Локализация!$C$72,3,IF(C4844=Локализация!$C$73,4,IF(C4844=Локализация!$C$74,5,IF(OR(C4844=1,C4844=2,C4844=3,C4844=4,C4844=5),C4844,"")))))))</f>
        <v/>
      </c>
      <c r="F4844" s="55" t="e">
        <f t="shared" si="89"/>
        <v>#VALUE!</v>
      </c>
    </row>
    <row r="4845" spans="4:6" x14ac:dyDescent="0.3">
      <c r="D4845" s="11" t="str">
        <f>(IF(B4845=Локализация!$C$64,1,IF(B4845=Локализация!$C$65,2,IF(B4845=Локализация!$C$66,3,IF(B4845=Локализация!$C$67,4,IF(B4845=Локализация!$C$68,5,IF(OR(B4845=1,B4845=2,B4845=3,B4845=4,B4845=5),B4845,"")))))))</f>
        <v/>
      </c>
      <c r="E4845" s="11" t="str">
        <f>(IF(C4845=Локализация!$C$70,1,IF(C4845=Локализация!$C$71,2,IF(C4845=Локализация!$C$72,3,IF(C4845=Локализация!$C$73,4,IF(C4845=Локализация!$C$74,5,IF(OR(C4845=1,C4845=2,C4845=3,C4845=4,C4845=5),C4845,"")))))))</f>
        <v/>
      </c>
      <c r="F4845" s="55" t="e">
        <f t="shared" si="89"/>
        <v>#VALUE!</v>
      </c>
    </row>
    <row r="4846" spans="4:6" x14ac:dyDescent="0.3">
      <c r="D4846" s="11" t="str">
        <f>(IF(B4846=Локализация!$C$64,1,IF(B4846=Локализация!$C$65,2,IF(B4846=Локализация!$C$66,3,IF(B4846=Локализация!$C$67,4,IF(B4846=Локализация!$C$68,5,IF(OR(B4846=1,B4846=2,B4846=3,B4846=4,B4846=5),B4846,"")))))))</f>
        <v/>
      </c>
      <c r="E4846" s="11" t="str">
        <f>(IF(C4846=Локализация!$C$70,1,IF(C4846=Локализация!$C$71,2,IF(C4846=Локализация!$C$72,3,IF(C4846=Локализация!$C$73,4,IF(C4846=Локализация!$C$74,5,IF(OR(C4846=1,C4846=2,C4846=3,C4846=4,C4846=5),C4846,"")))))))</f>
        <v/>
      </c>
      <c r="F4846" s="55" t="e">
        <f t="shared" si="89"/>
        <v>#VALUE!</v>
      </c>
    </row>
    <row r="4847" spans="4:6" x14ac:dyDescent="0.3">
      <c r="D4847" s="11" t="str">
        <f>(IF(B4847=Локализация!$C$64,1,IF(B4847=Локализация!$C$65,2,IF(B4847=Локализация!$C$66,3,IF(B4847=Локализация!$C$67,4,IF(B4847=Локализация!$C$68,5,IF(OR(B4847=1,B4847=2,B4847=3,B4847=4,B4847=5),B4847,"")))))))</f>
        <v/>
      </c>
      <c r="E4847" s="11" t="str">
        <f>(IF(C4847=Локализация!$C$70,1,IF(C4847=Локализация!$C$71,2,IF(C4847=Локализация!$C$72,3,IF(C4847=Локализация!$C$73,4,IF(C4847=Локализация!$C$74,5,IF(OR(C4847=1,C4847=2,C4847=3,C4847=4,C4847=5),C4847,"")))))))</f>
        <v/>
      </c>
      <c r="F4847" s="55" t="e">
        <f t="shared" si="89"/>
        <v>#VALUE!</v>
      </c>
    </row>
    <row r="4848" spans="4:6" x14ac:dyDescent="0.3">
      <c r="D4848" s="11" t="str">
        <f>(IF(B4848=Локализация!$C$64,1,IF(B4848=Локализация!$C$65,2,IF(B4848=Локализация!$C$66,3,IF(B4848=Локализация!$C$67,4,IF(B4848=Локализация!$C$68,5,IF(OR(B4848=1,B4848=2,B4848=3,B4848=4,B4848=5),B4848,"")))))))</f>
        <v/>
      </c>
      <c r="E4848" s="11" t="str">
        <f>(IF(C4848=Локализация!$C$70,1,IF(C4848=Локализация!$C$71,2,IF(C4848=Локализация!$C$72,3,IF(C4848=Локализация!$C$73,4,IF(C4848=Локализация!$C$74,5,IF(OR(C4848=1,C4848=2,C4848=3,C4848=4,C4848=5),C4848,"")))))))</f>
        <v/>
      </c>
      <c r="F4848" s="55" t="e">
        <f t="shared" si="89"/>
        <v>#VALUE!</v>
      </c>
    </row>
    <row r="4849" spans="4:6" x14ac:dyDescent="0.3">
      <c r="D4849" s="11" t="str">
        <f>(IF(B4849=Локализация!$C$64,1,IF(B4849=Локализация!$C$65,2,IF(B4849=Локализация!$C$66,3,IF(B4849=Локализация!$C$67,4,IF(B4849=Локализация!$C$68,5,IF(OR(B4849=1,B4849=2,B4849=3,B4849=4,B4849=5),B4849,"")))))))</f>
        <v/>
      </c>
      <c r="E4849" s="11" t="str">
        <f>(IF(C4849=Локализация!$C$70,1,IF(C4849=Локализация!$C$71,2,IF(C4849=Локализация!$C$72,3,IF(C4849=Локализация!$C$73,4,IF(C4849=Локализация!$C$74,5,IF(OR(C4849=1,C4849=2,C4849=3,C4849=4,C4849=5),C4849,"")))))))</f>
        <v/>
      </c>
      <c r="F4849" s="55" t="e">
        <f t="shared" si="89"/>
        <v>#VALUE!</v>
      </c>
    </row>
    <row r="4850" spans="4:6" x14ac:dyDescent="0.3">
      <c r="D4850" s="11" t="str">
        <f>(IF(B4850=Локализация!$C$64,1,IF(B4850=Локализация!$C$65,2,IF(B4850=Локализация!$C$66,3,IF(B4850=Локализация!$C$67,4,IF(B4850=Локализация!$C$68,5,IF(OR(B4850=1,B4850=2,B4850=3,B4850=4,B4850=5),B4850,"")))))))</f>
        <v/>
      </c>
      <c r="E4850" s="11" t="str">
        <f>(IF(C4850=Локализация!$C$70,1,IF(C4850=Локализация!$C$71,2,IF(C4850=Локализация!$C$72,3,IF(C4850=Локализация!$C$73,4,IF(C4850=Локализация!$C$74,5,IF(OR(C4850=1,C4850=2,C4850=3,C4850=4,C4850=5),C4850,"")))))))</f>
        <v/>
      </c>
      <c r="F4850" s="55" t="e">
        <f t="shared" si="89"/>
        <v>#VALUE!</v>
      </c>
    </row>
    <row r="4851" spans="4:6" x14ac:dyDescent="0.3">
      <c r="D4851" s="11" t="str">
        <f>(IF(B4851=Локализация!$C$64,1,IF(B4851=Локализация!$C$65,2,IF(B4851=Локализация!$C$66,3,IF(B4851=Локализация!$C$67,4,IF(B4851=Локализация!$C$68,5,IF(OR(B4851=1,B4851=2,B4851=3,B4851=4,B4851=5),B4851,"")))))))</f>
        <v/>
      </c>
      <c r="E4851" s="11" t="str">
        <f>(IF(C4851=Локализация!$C$70,1,IF(C4851=Локализация!$C$71,2,IF(C4851=Локализация!$C$72,3,IF(C4851=Локализация!$C$73,4,IF(C4851=Локализация!$C$74,5,IF(OR(C4851=1,C4851=2,C4851=3,C4851=4,C4851=5),C4851,"")))))))</f>
        <v/>
      </c>
      <c r="F4851" s="55" t="e">
        <f t="shared" si="89"/>
        <v>#VALUE!</v>
      </c>
    </row>
    <row r="4852" spans="4:6" x14ac:dyDescent="0.3">
      <c r="D4852" s="11" t="str">
        <f>(IF(B4852=Локализация!$C$64,1,IF(B4852=Локализация!$C$65,2,IF(B4852=Локализация!$C$66,3,IF(B4852=Локализация!$C$67,4,IF(B4852=Локализация!$C$68,5,IF(OR(B4852=1,B4852=2,B4852=3,B4852=4,B4852=5),B4852,"")))))))</f>
        <v/>
      </c>
      <c r="E4852" s="11" t="str">
        <f>(IF(C4852=Локализация!$C$70,1,IF(C4852=Локализация!$C$71,2,IF(C4852=Локализация!$C$72,3,IF(C4852=Локализация!$C$73,4,IF(C4852=Локализация!$C$74,5,IF(OR(C4852=1,C4852=2,C4852=3,C4852=4,C4852=5),C4852,"")))))))</f>
        <v/>
      </c>
      <c r="F4852" s="55" t="e">
        <f t="shared" si="89"/>
        <v>#VALUE!</v>
      </c>
    </row>
    <row r="4853" spans="4:6" x14ac:dyDescent="0.3">
      <c r="D4853" s="11" t="str">
        <f>(IF(B4853=Локализация!$C$64,1,IF(B4853=Локализация!$C$65,2,IF(B4853=Локализация!$C$66,3,IF(B4853=Локализация!$C$67,4,IF(B4853=Локализация!$C$68,5,IF(OR(B4853=1,B4853=2,B4853=3,B4853=4,B4853=5),B4853,"")))))))</f>
        <v/>
      </c>
      <c r="E4853" s="11" t="str">
        <f>(IF(C4853=Локализация!$C$70,1,IF(C4853=Локализация!$C$71,2,IF(C4853=Локализация!$C$72,3,IF(C4853=Локализация!$C$73,4,IF(C4853=Локализация!$C$74,5,IF(OR(C4853=1,C4853=2,C4853=3,C4853=4,C4853=5),C4853,"")))))))</f>
        <v/>
      </c>
      <c r="F4853" s="55" t="e">
        <f t="shared" si="89"/>
        <v>#VALUE!</v>
      </c>
    </row>
    <row r="4854" spans="4:6" x14ac:dyDescent="0.3">
      <c r="D4854" s="11" t="str">
        <f>(IF(B4854=Локализация!$C$64,1,IF(B4854=Локализация!$C$65,2,IF(B4854=Локализация!$C$66,3,IF(B4854=Локализация!$C$67,4,IF(B4854=Локализация!$C$68,5,IF(OR(B4854=1,B4854=2,B4854=3,B4854=4,B4854=5),B4854,"")))))))</f>
        <v/>
      </c>
      <c r="E4854" s="11" t="str">
        <f>(IF(C4854=Локализация!$C$70,1,IF(C4854=Локализация!$C$71,2,IF(C4854=Локализация!$C$72,3,IF(C4854=Локализация!$C$73,4,IF(C4854=Локализация!$C$74,5,IF(OR(C4854=1,C4854=2,C4854=3,C4854=4,C4854=5),C4854,"")))))))</f>
        <v/>
      </c>
      <c r="F4854" s="55" t="e">
        <f t="shared" si="89"/>
        <v>#VALUE!</v>
      </c>
    </row>
    <row r="4855" spans="4:6" x14ac:dyDescent="0.3">
      <c r="D4855" s="11" t="str">
        <f>(IF(B4855=Локализация!$C$64,1,IF(B4855=Локализация!$C$65,2,IF(B4855=Локализация!$C$66,3,IF(B4855=Локализация!$C$67,4,IF(B4855=Локализация!$C$68,5,IF(OR(B4855=1,B4855=2,B4855=3,B4855=4,B4855=5),B4855,"")))))))</f>
        <v/>
      </c>
      <c r="E4855" s="11" t="str">
        <f>(IF(C4855=Локализация!$C$70,1,IF(C4855=Локализация!$C$71,2,IF(C4855=Локализация!$C$72,3,IF(C4855=Локализация!$C$73,4,IF(C4855=Локализация!$C$74,5,IF(OR(C4855=1,C4855=2,C4855=3,C4855=4,C4855=5),C4855,"")))))))</f>
        <v/>
      </c>
      <c r="F4855" s="55" t="e">
        <f t="shared" si="89"/>
        <v>#VALUE!</v>
      </c>
    </row>
    <row r="4856" spans="4:6" x14ac:dyDescent="0.3">
      <c r="D4856" s="11" t="str">
        <f>(IF(B4856=Локализация!$C$64,1,IF(B4856=Локализация!$C$65,2,IF(B4856=Локализация!$C$66,3,IF(B4856=Локализация!$C$67,4,IF(B4856=Локализация!$C$68,5,IF(OR(B4856=1,B4856=2,B4856=3,B4856=4,B4856=5),B4856,"")))))))</f>
        <v/>
      </c>
      <c r="E4856" s="11" t="str">
        <f>(IF(C4856=Локализация!$C$70,1,IF(C4856=Локализация!$C$71,2,IF(C4856=Локализация!$C$72,3,IF(C4856=Локализация!$C$73,4,IF(C4856=Локализация!$C$74,5,IF(OR(C4856=1,C4856=2,C4856=3,C4856=4,C4856=5),C4856,"")))))))</f>
        <v/>
      </c>
      <c r="F4856" s="55" t="e">
        <f t="shared" si="89"/>
        <v>#VALUE!</v>
      </c>
    </row>
    <row r="4857" spans="4:6" x14ac:dyDescent="0.3">
      <c r="D4857" s="11" t="str">
        <f>(IF(B4857=Локализация!$C$64,1,IF(B4857=Локализация!$C$65,2,IF(B4857=Локализация!$C$66,3,IF(B4857=Локализация!$C$67,4,IF(B4857=Локализация!$C$68,5,IF(OR(B4857=1,B4857=2,B4857=3,B4857=4,B4857=5),B4857,"")))))))</f>
        <v/>
      </c>
      <c r="E4857" s="11" t="str">
        <f>(IF(C4857=Локализация!$C$70,1,IF(C4857=Локализация!$C$71,2,IF(C4857=Локализация!$C$72,3,IF(C4857=Локализация!$C$73,4,IF(C4857=Локализация!$C$74,5,IF(OR(C4857=1,C4857=2,C4857=3,C4857=4,C4857=5),C4857,"")))))))</f>
        <v/>
      </c>
      <c r="F4857" s="55" t="e">
        <f t="shared" si="89"/>
        <v>#VALUE!</v>
      </c>
    </row>
    <row r="4858" spans="4:6" x14ac:dyDescent="0.3">
      <c r="D4858" s="11" t="str">
        <f>(IF(B4858=Локализация!$C$64,1,IF(B4858=Локализация!$C$65,2,IF(B4858=Локализация!$C$66,3,IF(B4858=Локализация!$C$67,4,IF(B4858=Локализация!$C$68,5,IF(OR(B4858=1,B4858=2,B4858=3,B4858=4,B4858=5),B4858,"")))))))</f>
        <v/>
      </c>
      <c r="E4858" s="11" t="str">
        <f>(IF(C4858=Локализация!$C$70,1,IF(C4858=Локализация!$C$71,2,IF(C4858=Локализация!$C$72,3,IF(C4858=Локализация!$C$73,4,IF(C4858=Локализация!$C$74,5,IF(OR(C4858=1,C4858=2,C4858=3,C4858=4,C4858=5),C4858,"")))))))</f>
        <v/>
      </c>
      <c r="F4858" s="55" t="e">
        <f t="shared" si="89"/>
        <v>#VALUE!</v>
      </c>
    </row>
    <row r="4859" spans="4:6" x14ac:dyDescent="0.3">
      <c r="D4859" s="11" t="str">
        <f>(IF(B4859=Локализация!$C$64,1,IF(B4859=Локализация!$C$65,2,IF(B4859=Локализация!$C$66,3,IF(B4859=Локализация!$C$67,4,IF(B4859=Локализация!$C$68,5,IF(OR(B4859=1,B4859=2,B4859=3,B4859=4,B4859=5),B4859,"")))))))</f>
        <v/>
      </c>
      <c r="E4859" s="11" t="str">
        <f>(IF(C4859=Локализация!$C$70,1,IF(C4859=Локализация!$C$71,2,IF(C4859=Локализация!$C$72,3,IF(C4859=Локализация!$C$73,4,IF(C4859=Локализация!$C$74,5,IF(OR(C4859=1,C4859=2,C4859=3,C4859=4,C4859=5),C4859,"")))))))</f>
        <v/>
      </c>
      <c r="F4859" s="55" t="e">
        <f t="shared" si="89"/>
        <v>#VALUE!</v>
      </c>
    </row>
    <row r="4860" spans="4:6" x14ac:dyDescent="0.3">
      <c r="D4860" s="11" t="str">
        <f>(IF(B4860=Локализация!$C$64,1,IF(B4860=Локализация!$C$65,2,IF(B4860=Локализация!$C$66,3,IF(B4860=Локализация!$C$67,4,IF(B4860=Локализация!$C$68,5,IF(OR(B4860=1,B4860=2,B4860=3,B4860=4,B4860=5),B4860,"")))))))</f>
        <v/>
      </c>
      <c r="E4860" s="11" t="str">
        <f>(IF(C4860=Локализация!$C$70,1,IF(C4860=Локализация!$C$71,2,IF(C4860=Локализация!$C$72,3,IF(C4860=Локализация!$C$73,4,IF(C4860=Локализация!$C$74,5,IF(OR(C4860=1,C4860=2,C4860=3,C4860=4,C4860=5),C4860,"")))))))</f>
        <v/>
      </c>
      <c r="F4860" s="55" t="e">
        <f t="shared" si="89"/>
        <v>#VALUE!</v>
      </c>
    </row>
    <row r="4861" spans="4:6" x14ac:dyDescent="0.3">
      <c r="D4861" s="11" t="str">
        <f>(IF(B4861=Локализация!$C$64,1,IF(B4861=Локализация!$C$65,2,IF(B4861=Локализация!$C$66,3,IF(B4861=Локализация!$C$67,4,IF(B4861=Локализация!$C$68,5,IF(OR(B4861=1,B4861=2,B4861=3,B4861=4,B4861=5),B4861,"")))))))</f>
        <v/>
      </c>
      <c r="E4861" s="11" t="str">
        <f>(IF(C4861=Локализация!$C$70,1,IF(C4861=Локализация!$C$71,2,IF(C4861=Локализация!$C$72,3,IF(C4861=Локализация!$C$73,4,IF(C4861=Локализация!$C$74,5,IF(OR(C4861=1,C4861=2,C4861=3,C4861=4,C4861=5),C4861,"")))))))</f>
        <v/>
      </c>
      <c r="F4861" s="55" t="e">
        <f t="shared" si="89"/>
        <v>#VALUE!</v>
      </c>
    </row>
    <row r="4862" spans="4:6" x14ac:dyDescent="0.3">
      <c r="D4862" s="11" t="str">
        <f>(IF(B4862=Локализация!$C$64,1,IF(B4862=Локализация!$C$65,2,IF(B4862=Локализация!$C$66,3,IF(B4862=Локализация!$C$67,4,IF(B4862=Локализация!$C$68,5,IF(OR(B4862=1,B4862=2,B4862=3,B4862=4,B4862=5),B4862,"")))))))</f>
        <v/>
      </c>
      <c r="E4862" s="11" t="str">
        <f>(IF(C4862=Локализация!$C$70,1,IF(C4862=Локализация!$C$71,2,IF(C4862=Локализация!$C$72,3,IF(C4862=Локализация!$C$73,4,IF(C4862=Локализация!$C$74,5,IF(OR(C4862=1,C4862=2,C4862=3,C4862=4,C4862=5),C4862,"")))))))</f>
        <v/>
      </c>
      <c r="F4862" s="55" t="e">
        <f t="shared" si="89"/>
        <v>#VALUE!</v>
      </c>
    </row>
    <row r="4863" spans="4:6" x14ac:dyDescent="0.3">
      <c r="D4863" s="11" t="str">
        <f>(IF(B4863=Локализация!$C$64,1,IF(B4863=Локализация!$C$65,2,IF(B4863=Локализация!$C$66,3,IF(B4863=Локализация!$C$67,4,IF(B4863=Локализация!$C$68,5,IF(OR(B4863=1,B4863=2,B4863=3,B4863=4,B4863=5),B4863,"")))))))</f>
        <v/>
      </c>
      <c r="E4863" s="11" t="str">
        <f>(IF(C4863=Локализация!$C$70,1,IF(C4863=Локализация!$C$71,2,IF(C4863=Локализация!$C$72,3,IF(C4863=Локализация!$C$73,4,IF(C4863=Локализация!$C$74,5,IF(OR(C4863=1,C4863=2,C4863=3,C4863=4,C4863=5),C4863,"")))))))</f>
        <v/>
      </c>
      <c r="F4863" s="55" t="e">
        <f t="shared" si="89"/>
        <v>#VALUE!</v>
      </c>
    </row>
    <row r="4864" spans="4:6" x14ac:dyDescent="0.3">
      <c r="D4864" s="11" t="str">
        <f>(IF(B4864=Локализация!$C$64,1,IF(B4864=Локализация!$C$65,2,IF(B4864=Локализация!$C$66,3,IF(B4864=Локализация!$C$67,4,IF(B4864=Локализация!$C$68,5,IF(OR(B4864=1,B4864=2,B4864=3,B4864=4,B4864=5),B4864,"")))))))</f>
        <v/>
      </c>
      <c r="E4864" s="11" t="str">
        <f>(IF(C4864=Локализация!$C$70,1,IF(C4864=Локализация!$C$71,2,IF(C4864=Локализация!$C$72,3,IF(C4864=Локализация!$C$73,4,IF(C4864=Локализация!$C$74,5,IF(OR(C4864=1,C4864=2,C4864=3,C4864=4,C4864=5),C4864,"")))))))</f>
        <v/>
      </c>
      <c r="F4864" s="55" t="e">
        <f t="shared" si="89"/>
        <v>#VALUE!</v>
      </c>
    </row>
    <row r="4865" spans="4:6" x14ac:dyDescent="0.3">
      <c r="D4865" s="11" t="str">
        <f>(IF(B4865=Локализация!$C$64,1,IF(B4865=Локализация!$C$65,2,IF(B4865=Локализация!$C$66,3,IF(B4865=Локализация!$C$67,4,IF(B4865=Локализация!$C$68,5,IF(OR(B4865=1,B4865=2,B4865=3,B4865=4,B4865=5),B4865,"")))))))</f>
        <v/>
      </c>
      <c r="E4865" s="11" t="str">
        <f>(IF(C4865=Локализация!$C$70,1,IF(C4865=Локализация!$C$71,2,IF(C4865=Локализация!$C$72,3,IF(C4865=Локализация!$C$73,4,IF(C4865=Локализация!$C$74,5,IF(OR(C4865=1,C4865=2,C4865=3,C4865=4,C4865=5),C4865,"")))))))</f>
        <v/>
      </c>
      <c r="F4865" s="55" t="e">
        <f t="shared" si="89"/>
        <v>#VALUE!</v>
      </c>
    </row>
    <row r="4866" spans="4:6" x14ac:dyDescent="0.3">
      <c r="D4866" s="11" t="str">
        <f>(IF(B4866=Локализация!$C$64,1,IF(B4866=Локализация!$C$65,2,IF(B4866=Локализация!$C$66,3,IF(B4866=Локализация!$C$67,4,IF(B4866=Локализация!$C$68,5,IF(OR(B4866=1,B4866=2,B4866=3,B4866=4,B4866=5),B4866,"")))))))</f>
        <v/>
      </c>
      <c r="E4866" s="11" t="str">
        <f>(IF(C4866=Локализация!$C$70,1,IF(C4866=Локализация!$C$71,2,IF(C4866=Локализация!$C$72,3,IF(C4866=Локализация!$C$73,4,IF(C4866=Локализация!$C$74,5,IF(OR(C4866=1,C4866=2,C4866=3,C4866=4,C4866=5),C4866,"")))))))</f>
        <v/>
      </c>
      <c r="F4866" s="55" t="e">
        <f t="shared" si="89"/>
        <v>#VALUE!</v>
      </c>
    </row>
    <row r="4867" spans="4:6" x14ac:dyDescent="0.3">
      <c r="D4867" s="11" t="str">
        <f>(IF(B4867=Локализация!$C$64,1,IF(B4867=Локализация!$C$65,2,IF(B4867=Локализация!$C$66,3,IF(B4867=Локализация!$C$67,4,IF(B4867=Локализация!$C$68,5,IF(OR(B4867=1,B4867=2,B4867=3,B4867=4,B4867=5),B4867,"")))))))</f>
        <v/>
      </c>
      <c r="E4867" s="11" t="str">
        <f>(IF(C4867=Локализация!$C$70,1,IF(C4867=Локализация!$C$71,2,IF(C4867=Локализация!$C$72,3,IF(C4867=Локализация!$C$73,4,IF(C4867=Локализация!$C$74,5,IF(OR(C4867=1,C4867=2,C4867=3,C4867=4,C4867=5),C4867,"")))))))</f>
        <v/>
      </c>
      <c r="F4867" s="55" t="e">
        <f t="shared" si="89"/>
        <v>#VALUE!</v>
      </c>
    </row>
    <row r="4868" spans="4:6" x14ac:dyDescent="0.3">
      <c r="D4868" s="11" t="str">
        <f>(IF(B4868=Локализация!$C$64,1,IF(B4868=Локализация!$C$65,2,IF(B4868=Локализация!$C$66,3,IF(B4868=Локализация!$C$67,4,IF(B4868=Локализация!$C$68,5,IF(OR(B4868=1,B4868=2,B4868=3,B4868=4,B4868=5),B4868,"")))))))</f>
        <v/>
      </c>
      <c r="E4868" s="11" t="str">
        <f>(IF(C4868=Локализация!$C$70,1,IF(C4868=Локализация!$C$71,2,IF(C4868=Локализация!$C$72,3,IF(C4868=Локализация!$C$73,4,IF(C4868=Локализация!$C$74,5,IF(OR(C4868=1,C4868=2,C4868=3,C4868=4,C4868=5),C4868,"")))))))</f>
        <v/>
      </c>
      <c r="F4868" s="55" t="e">
        <f t="shared" si="89"/>
        <v>#VALUE!</v>
      </c>
    </row>
    <row r="4869" spans="4:6" x14ac:dyDescent="0.3">
      <c r="D4869" s="11" t="str">
        <f>(IF(B4869=Локализация!$C$64,1,IF(B4869=Локализация!$C$65,2,IF(B4869=Локализация!$C$66,3,IF(B4869=Локализация!$C$67,4,IF(B4869=Локализация!$C$68,5,IF(OR(B4869=1,B4869=2,B4869=3,B4869=4,B4869=5),B4869,"")))))))</f>
        <v/>
      </c>
      <c r="E4869" s="11" t="str">
        <f>(IF(C4869=Локализация!$C$70,1,IF(C4869=Локализация!$C$71,2,IF(C4869=Локализация!$C$72,3,IF(C4869=Локализация!$C$73,4,IF(C4869=Локализация!$C$74,5,IF(OR(C4869=1,C4869=2,C4869=3,C4869=4,C4869=5),C4869,"")))))))</f>
        <v/>
      </c>
      <c r="F4869" s="55" t="e">
        <f t="shared" si="89"/>
        <v>#VALUE!</v>
      </c>
    </row>
    <row r="4870" spans="4:6" x14ac:dyDescent="0.3">
      <c r="D4870" s="11" t="str">
        <f>(IF(B4870=Локализация!$C$64,1,IF(B4870=Локализация!$C$65,2,IF(B4870=Локализация!$C$66,3,IF(B4870=Локализация!$C$67,4,IF(B4870=Локализация!$C$68,5,IF(OR(B4870=1,B4870=2,B4870=3,B4870=4,B4870=5),B4870,"")))))))</f>
        <v/>
      </c>
      <c r="E4870" s="11" t="str">
        <f>(IF(C4870=Локализация!$C$70,1,IF(C4870=Локализация!$C$71,2,IF(C4870=Локализация!$C$72,3,IF(C4870=Локализация!$C$73,4,IF(C4870=Локализация!$C$74,5,IF(OR(C4870=1,C4870=2,C4870=3,C4870=4,C4870=5),C4870,"")))))))</f>
        <v/>
      </c>
      <c r="F4870" s="55" t="e">
        <f t="shared" si="89"/>
        <v>#VALUE!</v>
      </c>
    </row>
    <row r="4871" spans="4:6" x14ac:dyDescent="0.3">
      <c r="D4871" s="11" t="str">
        <f>(IF(B4871=Локализация!$C$64,1,IF(B4871=Локализация!$C$65,2,IF(B4871=Локализация!$C$66,3,IF(B4871=Локализация!$C$67,4,IF(B4871=Локализация!$C$68,5,IF(OR(B4871=1,B4871=2,B4871=3,B4871=4,B4871=5),B4871,"")))))))</f>
        <v/>
      </c>
      <c r="E4871" s="11" t="str">
        <f>(IF(C4871=Локализация!$C$70,1,IF(C4871=Локализация!$C$71,2,IF(C4871=Локализация!$C$72,3,IF(C4871=Локализация!$C$73,4,IF(C4871=Локализация!$C$74,5,IF(OR(C4871=1,C4871=2,C4871=3,C4871=4,C4871=5),C4871,"")))))))</f>
        <v/>
      </c>
      <c r="F4871" s="55" t="e">
        <f t="shared" si="89"/>
        <v>#VALUE!</v>
      </c>
    </row>
    <row r="4872" spans="4:6" x14ac:dyDescent="0.3">
      <c r="D4872" s="11" t="str">
        <f>(IF(B4872=Локализация!$C$64,1,IF(B4872=Локализация!$C$65,2,IF(B4872=Локализация!$C$66,3,IF(B4872=Локализация!$C$67,4,IF(B4872=Локализация!$C$68,5,IF(OR(B4872=1,B4872=2,B4872=3,B4872=4,B4872=5),B4872,"")))))))</f>
        <v/>
      </c>
      <c r="E4872" s="11" t="str">
        <f>(IF(C4872=Локализация!$C$70,1,IF(C4872=Локализация!$C$71,2,IF(C4872=Локализация!$C$72,3,IF(C4872=Локализация!$C$73,4,IF(C4872=Локализация!$C$74,5,IF(OR(C4872=1,C4872=2,C4872=3,C4872=4,C4872=5),C4872,"")))))))</f>
        <v/>
      </c>
      <c r="F4872" s="55" t="e">
        <f t="shared" si="89"/>
        <v>#VALUE!</v>
      </c>
    </row>
    <row r="4873" spans="4:6" x14ac:dyDescent="0.3">
      <c r="D4873" s="11" t="str">
        <f>(IF(B4873=Локализация!$C$64,1,IF(B4873=Локализация!$C$65,2,IF(B4873=Локализация!$C$66,3,IF(B4873=Локализация!$C$67,4,IF(B4873=Локализация!$C$68,5,IF(OR(B4873=1,B4873=2,B4873=3,B4873=4,B4873=5),B4873,"")))))))</f>
        <v/>
      </c>
      <c r="E4873" s="11" t="str">
        <f>(IF(C4873=Локализация!$C$70,1,IF(C4873=Локализация!$C$71,2,IF(C4873=Локализация!$C$72,3,IF(C4873=Локализация!$C$73,4,IF(C4873=Локализация!$C$74,5,IF(OR(C4873=1,C4873=2,C4873=3,C4873=4,C4873=5),C4873,"")))))))</f>
        <v/>
      </c>
      <c r="F4873" s="55" t="e">
        <f t="shared" si="89"/>
        <v>#VALUE!</v>
      </c>
    </row>
    <row r="4874" spans="4:6" x14ac:dyDescent="0.3">
      <c r="D4874" s="11" t="str">
        <f>(IF(B4874=Локализация!$C$64,1,IF(B4874=Локализация!$C$65,2,IF(B4874=Локализация!$C$66,3,IF(B4874=Локализация!$C$67,4,IF(B4874=Локализация!$C$68,5,IF(OR(B4874=1,B4874=2,B4874=3,B4874=4,B4874=5),B4874,"")))))))</f>
        <v/>
      </c>
      <c r="E4874" s="11" t="str">
        <f>(IF(C4874=Локализация!$C$70,1,IF(C4874=Локализация!$C$71,2,IF(C4874=Локализация!$C$72,3,IF(C4874=Локализация!$C$73,4,IF(C4874=Локализация!$C$74,5,IF(OR(C4874=1,C4874=2,C4874=3,C4874=4,C4874=5),C4874,"")))))))</f>
        <v/>
      </c>
      <c r="F4874" s="55" t="e">
        <f t="shared" si="89"/>
        <v>#VALUE!</v>
      </c>
    </row>
    <row r="4875" spans="4:6" x14ac:dyDescent="0.3">
      <c r="D4875" s="11" t="str">
        <f>(IF(B4875=Локализация!$C$64,1,IF(B4875=Локализация!$C$65,2,IF(B4875=Локализация!$C$66,3,IF(B4875=Локализация!$C$67,4,IF(B4875=Локализация!$C$68,5,IF(OR(B4875=1,B4875=2,B4875=3,B4875=4,B4875=5),B4875,"")))))))</f>
        <v/>
      </c>
      <c r="E4875" s="11" t="str">
        <f>(IF(C4875=Локализация!$C$70,1,IF(C4875=Локализация!$C$71,2,IF(C4875=Локализация!$C$72,3,IF(C4875=Локализация!$C$73,4,IF(C4875=Локализация!$C$74,5,IF(OR(C4875=1,C4875=2,C4875=3,C4875=4,C4875=5),C4875,"")))))))</f>
        <v/>
      </c>
      <c r="F4875" s="55" t="e">
        <f t="shared" si="89"/>
        <v>#VALUE!</v>
      </c>
    </row>
    <row r="4876" spans="4:6" x14ac:dyDescent="0.3">
      <c r="D4876" s="11" t="str">
        <f>(IF(B4876=Локализация!$C$64,1,IF(B4876=Локализация!$C$65,2,IF(B4876=Локализация!$C$66,3,IF(B4876=Локализация!$C$67,4,IF(B4876=Локализация!$C$68,5,IF(OR(B4876=1,B4876=2,B4876=3,B4876=4,B4876=5),B4876,"")))))))</f>
        <v/>
      </c>
      <c r="E4876" s="11" t="str">
        <f>(IF(C4876=Локализация!$C$70,1,IF(C4876=Локализация!$C$71,2,IF(C4876=Локализация!$C$72,3,IF(C4876=Локализация!$C$73,4,IF(C4876=Локализация!$C$74,5,IF(OR(C4876=1,C4876=2,C4876=3,C4876=4,C4876=5),C4876,"")))))))</f>
        <v/>
      </c>
      <c r="F4876" s="55" t="e">
        <f t="shared" si="89"/>
        <v>#VALUE!</v>
      </c>
    </row>
    <row r="4877" spans="4:6" x14ac:dyDescent="0.3">
      <c r="D4877" s="11" t="str">
        <f>(IF(B4877=Локализация!$C$64,1,IF(B4877=Локализация!$C$65,2,IF(B4877=Локализация!$C$66,3,IF(B4877=Локализация!$C$67,4,IF(B4877=Локализация!$C$68,5,IF(OR(B4877=1,B4877=2,B4877=3,B4877=4,B4877=5),B4877,"")))))))</f>
        <v/>
      </c>
      <c r="E4877" s="11" t="str">
        <f>(IF(C4877=Локализация!$C$70,1,IF(C4877=Локализация!$C$71,2,IF(C4877=Локализация!$C$72,3,IF(C4877=Локализация!$C$73,4,IF(C4877=Локализация!$C$74,5,IF(OR(C4877=1,C4877=2,C4877=3,C4877=4,C4877=5),C4877,"")))))))</f>
        <v/>
      </c>
      <c r="F4877" s="55" t="e">
        <f t="shared" si="89"/>
        <v>#VALUE!</v>
      </c>
    </row>
    <row r="4878" spans="4:6" x14ac:dyDescent="0.3">
      <c r="D4878" s="11" t="str">
        <f>(IF(B4878=Локализация!$C$64,1,IF(B4878=Локализация!$C$65,2,IF(B4878=Локализация!$C$66,3,IF(B4878=Локализация!$C$67,4,IF(B4878=Локализация!$C$68,5,IF(OR(B4878=1,B4878=2,B4878=3,B4878=4,B4878=5),B4878,"")))))))</f>
        <v/>
      </c>
      <c r="E4878" s="11" t="str">
        <f>(IF(C4878=Локализация!$C$70,1,IF(C4878=Локализация!$C$71,2,IF(C4878=Локализация!$C$72,3,IF(C4878=Локализация!$C$73,4,IF(C4878=Локализация!$C$74,5,IF(OR(C4878=1,C4878=2,C4878=3,C4878=4,C4878=5),C4878,"")))))))</f>
        <v/>
      </c>
      <c r="F4878" s="55" t="e">
        <f t="shared" si="89"/>
        <v>#VALUE!</v>
      </c>
    </row>
    <row r="4879" spans="4:6" x14ac:dyDescent="0.3">
      <c r="D4879" s="11" t="str">
        <f>(IF(B4879=Локализация!$C$64,1,IF(B4879=Локализация!$C$65,2,IF(B4879=Локализация!$C$66,3,IF(B4879=Локализация!$C$67,4,IF(B4879=Локализация!$C$68,5,IF(OR(B4879=1,B4879=2,B4879=3,B4879=4,B4879=5),B4879,"")))))))</f>
        <v/>
      </c>
      <c r="E4879" s="11" t="str">
        <f>(IF(C4879=Локализация!$C$70,1,IF(C4879=Локализация!$C$71,2,IF(C4879=Локализация!$C$72,3,IF(C4879=Локализация!$C$73,4,IF(C4879=Локализация!$C$74,5,IF(OR(C4879=1,C4879=2,C4879=3,C4879=4,C4879=5),C4879,"")))))))</f>
        <v/>
      </c>
      <c r="F4879" s="55" t="e">
        <f t="shared" si="89"/>
        <v>#VALUE!</v>
      </c>
    </row>
    <row r="4880" spans="4:6" x14ac:dyDescent="0.3">
      <c r="D4880" s="11" t="str">
        <f>(IF(B4880=Локализация!$C$64,1,IF(B4880=Локализация!$C$65,2,IF(B4880=Локализация!$C$66,3,IF(B4880=Локализация!$C$67,4,IF(B4880=Локализация!$C$68,5,IF(OR(B4880=1,B4880=2,B4880=3,B4880=4,B4880=5),B4880,"")))))))</f>
        <v/>
      </c>
      <c r="E4880" s="11" t="str">
        <f>(IF(C4880=Локализация!$C$70,1,IF(C4880=Локализация!$C$71,2,IF(C4880=Локализация!$C$72,3,IF(C4880=Локализация!$C$73,4,IF(C4880=Локализация!$C$74,5,IF(OR(C4880=1,C4880=2,C4880=3,C4880=4,C4880=5),C4880,"")))))))</f>
        <v/>
      </c>
      <c r="F4880" s="55" t="e">
        <f t="shared" si="89"/>
        <v>#VALUE!</v>
      </c>
    </row>
    <row r="4881" spans="4:6" x14ac:dyDescent="0.3">
      <c r="D4881" s="11" t="str">
        <f>(IF(B4881=Локализация!$C$64,1,IF(B4881=Локализация!$C$65,2,IF(B4881=Локализация!$C$66,3,IF(B4881=Локализация!$C$67,4,IF(B4881=Локализация!$C$68,5,IF(OR(B4881=1,B4881=2,B4881=3,B4881=4,B4881=5),B4881,"")))))))</f>
        <v/>
      </c>
      <c r="E4881" s="11" t="str">
        <f>(IF(C4881=Локализация!$C$70,1,IF(C4881=Локализация!$C$71,2,IF(C4881=Локализация!$C$72,3,IF(C4881=Локализация!$C$73,4,IF(C4881=Локализация!$C$74,5,IF(OR(C4881=1,C4881=2,C4881=3,C4881=4,C4881=5),C4881,"")))))))</f>
        <v/>
      </c>
      <c r="F4881" s="55" t="e">
        <f t="shared" si="89"/>
        <v>#VALUE!</v>
      </c>
    </row>
    <row r="4882" spans="4:6" x14ac:dyDescent="0.3">
      <c r="D4882" s="11" t="str">
        <f>(IF(B4882=Локализация!$C$64,1,IF(B4882=Локализация!$C$65,2,IF(B4882=Локализация!$C$66,3,IF(B4882=Локализация!$C$67,4,IF(B4882=Локализация!$C$68,5,IF(OR(B4882=1,B4882=2,B4882=3,B4882=4,B4882=5),B4882,"")))))))</f>
        <v/>
      </c>
      <c r="E4882" s="11" t="str">
        <f>(IF(C4882=Локализация!$C$70,1,IF(C4882=Локализация!$C$71,2,IF(C4882=Локализация!$C$72,3,IF(C4882=Локализация!$C$73,4,IF(C4882=Локализация!$C$74,5,IF(OR(C4882=1,C4882=2,C4882=3,C4882=4,C4882=5),C4882,"")))))))</f>
        <v/>
      </c>
      <c r="F4882" s="55" t="e">
        <f t="shared" si="89"/>
        <v>#VALUE!</v>
      </c>
    </row>
    <row r="4883" spans="4:6" x14ac:dyDescent="0.3">
      <c r="D4883" s="11" t="str">
        <f>(IF(B4883=Локализация!$C$64,1,IF(B4883=Локализация!$C$65,2,IF(B4883=Локализация!$C$66,3,IF(B4883=Локализация!$C$67,4,IF(B4883=Локализация!$C$68,5,IF(OR(B4883=1,B4883=2,B4883=3,B4883=4,B4883=5),B4883,"")))))))</f>
        <v/>
      </c>
      <c r="E4883" s="11" t="str">
        <f>(IF(C4883=Локализация!$C$70,1,IF(C4883=Локализация!$C$71,2,IF(C4883=Локализация!$C$72,3,IF(C4883=Локализация!$C$73,4,IF(C4883=Локализация!$C$74,5,IF(OR(C4883=1,C4883=2,C4883=3,C4883=4,C4883=5),C4883,"")))))))</f>
        <v/>
      </c>
      <c r="F4883" s="55" t="e">
        <f t="shared" si="89"/>
        <v>#VALUE!</v>
      </c>
    </row>
    <row r="4884" spans="4:6" x14ac:dyDescent="0.3">
      <c r="D4884" s="11" t="str">
        <f>(IF(B4884=Локализация!$C$64,1,IF(B4884=Локализация!$C$65,2,IF(B4884=Локализация!$C$66,3,IF(B4884=Локализация!$C$67,4,IF(B4884=Локализация!$C$68,5,IF(OR(B4884=1,B4884=2,B4884=3,B4884=4,B4884=5),B4884,"")))))))</f>
        <v/>
      </c>
      <c r="E4884" s="11" t="str">
        <f>(IF(C4884=Локализация!$C$70,1,IF(C4884=Локализация!$C$71,2,IF(C4884=Локализация!$C$72,3,IF(C4884=Локализация!$C$73,4,IF(C4884=Локализация!$C$74,5,IF(OR(C4884=1,C4884=2,C4884=3,C4884=4,C4884=5),C4884,"")))))))</f>
        <v/>
      </c>
      <c r="F4884" s="55" t="e">
        <f t="shared" si="89"/>
        <v>#VALUE!</v>
      </c>
    </row>
    <row r="4885" spans="4:6" x14ac:dyDescent="0.3">
      <c r="D4885" s="11" t="str">
        <f>(IF(B4885=Локализация!$C$64,1,IF(B4885=Локализация!$C$65,2,IF(B4885=Локализация!$C$66,3,IF(B4885=Локализация!$C$67,4,IF(B4885=Локализация!$C$68,5,IF(OR(B4885=1,B4885=2,B4885=3,B4885=4,B4885=5),B4885,"")))))))</f>
        <v/>
      </c>
      <c r="E4885" s="11" t="str">
        <f>(IF(C4885=Локализация!$C$70,1,IF(C4885=Локализация!$C$71,2,IF(C4885=Локализация!$C$72,3,IF(C4885=Локализация!$C$73,4,IF(C4885=Локализация!$C$74,5,IF(OR(C4885=1,C4885=2,C4885=3,C4885=4,C4885=5),C4885,"")))))))</f>
        <v/>
      </c>
      <c r="F4885" s="55" t="e">
        <f t="shared" si="89"/>
        <v>#VALUE!</v>
      </c>
    </row>
    <row r="4886" spans="4:6" x14ac:dyDescent="0.3">
      <c r="D4886" s="11" t="str">
        <f>(IF(B4886=Локализация!$C$64,1,IF(B4886=Локализация!$C$65,2,IF(B4886=Локализация!$C$66,3,IF(B4886=Локализация!$C$67,4,IF(B4886=Локализация!$C$68,5,IF(OR(B4886=1,B4886=2,B4886=3,B4886=4,B4886=5),B4886,"")))))))</f>
        <v/>
      </c>
      <c r="E4886" s="11" t="str">
        <f>(IF(C4886=Локализация!$C$70,1,IF(C4886=Локализация!$C$71,2,IF(C4886=Локализация!$C$72,3,IF(C4886=Локализация!$C$73,4,IF(C4886=Локализация!$C$74,5,IF(OR(C4886=1,C4886=2,C4886=3,C4886=4,C4886=5),C4886,"")))))))</f>
        <v/>
      </c>
      <c r="F4886" s="55" t="e">
        <f t="shared" si="89"/>
        <v>#VALUE!</v>
      </c>
    </row>
    <row r="4887" spans="4:6" x14ac:dyDescent="0.3">
      <c r="D4887" s="11" t="str">
        <f>(IF(B4887=Локализация!$C$64,1,IF(B4887=Локализация!$C$65,2,IF(B4887=Локализация!$C$66,3,IF(B4887=Локализация!$C$67,4,IF(B4887=Локализация!$C$68,5,IF(OR(B4887=1,B4887=2,B4887=3,B4887=4,B4887=5),B4887,"")))))))</f>
        <v/>
      </c>
      <c r="E4887" s="11" t="str">
        <f>(IF(C4887=Локализация!$C$70,1,IF(C4887=Локализация!$C$71,2,IF(C4887=Локализация!$C$72,3,IF(C4887=Локализация!$C$73,4,IF(C4887=Локализация!$C$74,5,IF(OR(C4887=1,C4887=2,C4887=3,C4887=4,C4887=5),C4887,"")))))))</f>
        <v/>
      </c>
      <c r="F4887" s="55" t="e">
        <f t="shared" si="89"/>
        <v>#VALUE!</v>
      </c>
    </row>
    <row r="4888" spans="4:6" x14ac:dyDescent="0.3">
      <c r="D4888" s="11" t="str">
        <f>(IF(B4888=Локализация!$C$64,1,IF(B4888=Локализация!$C$65,2,IF(B4888=Локализация!$C$66,3,IF(B4888=Локализация!$C$67,4,IF(B4888=Локализация!$C$68,5,IF(OR(B4888=1,B4888=2,B4888=3,B4888=4,B4888=5),B4888,"")))))))</f>
        <v/>
      </c>
      <c r="E4888" s="11" t="str">
        <f>(IF(C4888=Локализация!$C$70,1,IF(C4888=Локализация!$C$71,2,IF(C4888=Локализация!$C$72,3,IF(C4888=Локализация!$C$73,4,IF(C4888=Локализация!$C$74,5,IF(OR(C4888=1,C4888=2,C4888=3,C4888=4,C4888=5),C4888,"")))))))</f>
        <v/>
      </c>
      <c r="F4888" s="55" t="e">
        <f t="shared" si="89"/>
        <v>#VALUE!</v>
      </c>
    </row>
    <row r="4889" spans="4:6" x14ac:dyDescent="0.3">
      <c r="D4889" s="11" t="str">
        <f>(IF(B4889=Локализация!$C$64,1,IF(B4889=Локализация!$C$65,2,IF(B4889=Локализация!$C$66,3,IF(B4889=Локализация!$C$67,4,IF(B4889=Локализация!$C$68,5,IF(OR(B4889=1,B4889=2,B4889=3,B4889=4,B4889=5),B4889,"")))))))</f>
        <v/>
      </c>
      <c r="E4889" s="11" t="str">
        <f>(IF(C4889=Локализация!$C$70,1,IF(C4889=Локализация!$C$71,2,IF(C4889=Локализация!$C$72,3,IF(C4889=Локализация!$C$73,4,IF(C4889=Локализация!$C$74,5,IF(OR(C4889=1,C4889=2,C4889=3,C4889=4,C4889=5),C4889,"")))))))</f>
        <v/>
      </c>
      <c r="F4889" s="55" t="e">
        <f t="shared" si="89"/>
        <v>#VALUE!</v>
      </c>
    </row>
    <row r="4890" spans="4:6" x14ac:dyDescent="0.3">
      <c r="D4890" s="11" t="str">
        <f>(IF(B4890=Локализация!$C$64,1,IF(B4890=Локализация!$C$65,2,IF(B4890=Локализация!$C$66,3,IF(B4890=Локализация!$C$67,4,IF(B4890=Локализация!$C$68,5,IF(OR(B4890=1,B4890=2,B4890=3,B4890=4,B4890=5),B4890,"")))))))</f>
        <v/>
      </c>
      <c r="E4890" s="11" t="str">
        <f>(IF(C4890=Локализация!$C$70,1,IF(C4890=Локализация!$C$71,2,IF(C4890=Локализация!$C$72,3,IF(C4890=Локализация!$C$73,4,IF(C4890=Локализация!$C$74,5,IF(OR(C4890=1,C4890=2,C4890=3,C4890=4,C4890=5),C4890,"")))))))</f>
        <v/>
      </c>
      <c r="F4890" s="55" t="e">
        <f t="shared" si="89"/>
        <v>#VALUE!</v>
      </c>
    </row>
    <row r="4891" spans="4:6" x14ac:dyDescent="0.3">
      <c r="D4891" s="11" t="str">
        <f>(IF(B4891=Локализация!$C$64,1,IF(B4891=Локализация!$C$65,2,IF(B4891=Локализация!$C$66,3,IF(B4891=Локализация!$C$67,4,IF(B4891=Локализация!$C$68,5,IF(OR(B4891=1,B4891=2,B4891=3,B4891=4,B4891=5),B4891,"")))))))</f>
        <v/>
      </c>
      <c r="E4891" s="11" t="str">
        <f>(IF(C4891=Локализация!$C$70,1,IF(C4891=Локализация!$C$71,2,IF(C4891=Локализация!$C$72,3,IF(C4891=Локализация!$C$73,4,IF(C4891=Локализация!$C$74,5,IF(OR(C4891=1,C4891=2,C4891=3,C4891=4,C4891=5),C4891,"")))))))</f>
        <v/>
      </c>
      <c r="F4891" s="55" t="e">
        <f t="shared" si="89"/>
        <v>#VALUE!</v>
      </c>
    </row>
    <row r="4892" spans="4:6" x14ac:dyDescent="0.3">
      <c r="D4892" s="11" t="str">
        <f>(IF(B4892=Локализация!$C$64,1,IF(B4892=Локализация!$C$65,2,IF(B4892=Локализация!$C$66,3,IF(B4892=Локализация!$C$67,4,IF(B4892=Локализация!$C$68,5,IF(OR(B4892=1,B4892=2,B4892=3,B4892=4,B4892=5),B4892,"")))))))</f>
        <v/>
      </c>
      <c r="E4892" s="11" t="str">
        <f>(IF(C4892=Локализация!$C$70,1,IF(C4892=Локализация!$C$71,2,IF(C4892=Локализация!$C$72,3,IF(C4892=Локализация!$C$73,4,IF(C4892=Локализация!$C$74,5,IF(OR(C4892=1,C4892=2,C4892=3,C4892=4,C4892=5),C4892,"")))))))</f>
        <v/>
      </c>
      <c r="F4892" s="55" t="e">
        <f t="shared" si="89"/>
        <v>#VALUE!</v>
      </c>
    </row>
    <row r="4893" spans="4:6" x14ac:dyDescent="0.3">
      <c r="D4893" s="11" t="str">
        <f>(IF(B4893=Локализация!$C$64,1,IF(B4893=Локализация!$C$65,2,IF(B4893=Локализация!$C$66,3,IF(B4893=Локализация!$C$67,4,IF(B4893=Локализация!$C$68,5,IF(OR(B4893=1,B4893=2,B4893=3,B4893=4,B4893=5),B4893,"")))))))</f>
        <v/>
      </c>
      <c r="E4893" s="11" t="str">
        <f>(IF(C4893=Локализация!$C$70,1,IF(C4893=Локализация!$C$71,2,IF(C4893=Локализация!$C$72,3,IF(C4893=Локализация!$C$73,4,IF(C4893=Локализация!$C$74,5,IF(OR(C4893=1,C4893=2,C4893=3,C4893=4,C4893=5),C4893,"")))))))</f>
        <v/>
      </c>
      <c r="F4893" s="55" t="e">
        <f t="shared" si="89"/>
        <v>#VALUE!</v>
      </c>
    </row>
    <row r="4894" spans="4:6" x14ac:dyDescent="0.3">
      <c r="D4894" s="11" t="str">
        <f>(IF(B4894=Локализация!$C$64,1,IF(B4894=Локализация!$C$65,2,IF(B4894=Локализация!$C$66,3,IF(B4894=Локализация!$C$67,4,IF(B4894=Локализация!$C$68,5,IF(OR(B4894=1,B4894=2,B4894=3,B4894=4,B4894=5),B4894,"")))))))</f>
        <v/>
      </c>
      <c r="E4894" s="11" t="str">
        <f>(IF(C4894=Локализация!$C$70,1,IF(C4894=Локализация!$C$71,2,IF(C4894=Локализация!$C$72,3,IF(C4894=Локализация!$C$73,4,IF(C4894=Локализация!$C$74,5,IF(OR(C4894=1,C4894=2,C4894=3,C4894=4,C4894=5),C4894,"")))))))</f>
        <v/>
      </c>
      <c r="F4894" s="55" t="e">
        <f t="shared" si="89"/>
        <v>#VALUE!</v>
      </c>
    </row>
    <row r="4895" spans="4:6" x14ac:dyDescent="0.3">
      <c r="D4895" s="11" t="str">
        <f>(IF(B4895=Локализация!$C$64,1,IF(B4895=Локализация!$C$65,2,IF(B4895=Локализация!$C$66,3,IF(B4895=Локализация!$C$67,4,IF(B4895=Локализация!$C$68,5,IF(OR(B4895=1,B4895=2,B4895=3,B4895=4,B4895=5),B4895,"")))))))</f>
        <v/>
      </c>
      <c r="E4895" s="11" t="str">
        <f>(IF(C4895=Локализация!$C$70,1,IF(C4895=Локализация!$C$71,2,IF(C4895=Локализация!$C$72,3,IF(C4895=Локализация!$C$73,4,IF(C4895=Локализация!$C$74,5,IF(OR(C4895=1,C4895=2,C4895=3,C4895=4,C4895=5),C4895,"")))))))</f>
        <v/>
      </c>
      <c r="F4895" s="55" t="e">
        <f t="shared" si="89"/>
        <v>#VALUE!</v>
      </c>
    </row>
    <row r="4896" spans="4:6" x14ac:dyDescent="0.3">
      <c r="D4896" s="11" t="str">
        <f>(IF(B4896=Локализация!$C$64,1,IF(B4896=Локализация!$C$65,2,IF(B4896=Локализация!$C$66,3,IF(B4896=Локализация!$C$67,4,IF(B4896=Локализация!$C$68,5,IF(OR(B4896=1,B4896=2,B4896=3,B4896=4,B4896=5),B4896,"")))))))</f>
        <v/>
      </c>
      <c r="E4896" s="11" t="str">
        <f>(IF(C4896=Локализация!$C$70,1,IF(C4896=Локализация!$C$71,2,IF(C4896=Локализация!$C$72,3,IF(C4896=Локализация!$C$73,4,IF(C4896=Локализация!$C$74,5,IF(OR(C4896=1,C4896=2,C4896=3,C4896=4,C4896=5),C4896,"")))))))</f>
        <v/>
      </c>
      <c r="F4896" s="55" t="e">
        <f t="shared" si="89"/>
        <v>#VALUE!</v>
      </c>
    </row>
    <row r="4897" spans="4:6" x14ac:dyDescent="0.3">
      <c r="D4897" s="11" t="str">
        <f>(IF(B4897=Локализация!$C$64,1,IF(B4897=Локализация!$C$65,2,IF(B4897=Локализация!$C$66,3,IF(B4897=Локализация!$C$67,4,IF(B4897=Локализация!$C$68,5,IF(OR(B4897=1,B4897=2,B4897=3,B4897=4,B4897=5),B4897,"")))))))</f>
        <v/>
      </c>
      <c r="E4897" s="11" t="str">
        <f>(IF(C4897=Локализация!$C$70,1,IF(C4897=Локализация!$C$71,2,IF(C4897=Локализация!$C$72,3,IF(C4897=Локализация!$C$73,4,IF(C4897=Локализация!$C$74,5,IF(OR(C4897=1,C4897=2,C4897=3,C4897=4,C4897=5),C4897,"")))))))</f>
        <v/>
      </c>
      <c r="F4897" s="55" t="e">
        <f t="shared" si="89"/>
        <v>#VALUE!</v>
      </c>
    </row>
    <row r="4898" spans="4:6" x14ac:dyDescent="0.3">
      <c r="D4898" s="11" t="str">
        <f>(IF(B4898=Локализация!$C$64,1,IF(B4898=Локализация!$C$65,2,IF(B4898=Локализация!$C$66,3,IF(B4898=Локализация!$C$67,4,IF(B4898=Локализация!$C$68,5,IF(OR(B4898=1,B4898=2,B4898=3,B4898=4,B4898=5),B4898,"")))))))</f>
        <v/>
      </c>
      <c r="E4898" s="11" t="str">
        <f>(IF(C4898=Локализация!$C$70,1,IF(C4898=Локализация!$C$71,2,IF(C4898=Локализация!$C$72,3,IF(C4898=Локализация!$C$73,4,IF(C4898=Локализация!$C$74,5,IF(OR(C4898=1,C4898=2,C4898=3,C4898=4,C4898=5),C4898,"")))))))</f>
        <v/>
      </c>
      <c r="F4898" s="55" t="e">
        <f t="shared" ref="F4898:F4961" si="90">(((D4898+E4898)-2)/8)</f>
        <v>#VALUE!</v>
      </c>
    </row>
    <row r="4899" spans="4:6" x14ac:dyDescent="0.3">
      <c r="D4899" s="11" t="str">
        <f>(IF(B4899=Локализация!$C$64,1,IF(B4899=Локализация!$C$65,2,IF(B4899=Локализация!$C$66,3,IF(B4899=Локализация!$C$67,4,IF(B4899=Локализация!$C$68,5,IF(OR(B4899=1,B4899=2,B4899=3,B4899=4,B4899=5),B4899,"")))))))</f>
        <v/>
      </c>
      <c r="E4899" s="11" t="str">
        <f>(IF(C4899=Локализация!$C$70,1,IF(C4899=Локализация!$C$71,2,IF(C4899=Локализация!$C$72,3,IF(C4899=Локализация!$C$73,4,IF(C4899=Локализация!$C$74,5,IF(OR(C4899=1,C4899=2,C4899=3,C4899=4,C4899=5),C4899,"")))))))</f>
        <v/>
      </c>
      <c r="F4899" s="55" t="e">
        <f t="shared" si="90"/>
        <v>#VALUE!</v>
      </c>
    </row>
    <row r="4900" spans="4:6" x14ac:dyDescent="0.3">
      <c r="D4900" s="11" t="str">
        <f>(IF(B4900=Локализация!$C$64,1,IF(B4900=Локализация!$C$65,2,IF(B4900=Локализация!$C$66,3,IF(B4900=Локализация!$C$67,4,IF(B4900=Локализация!$C$68,5,IF(OR(B4900=1,B4900=2,B4900=3,B4900=4,B4900=5),B4900,"")))))))</f>
        <v/>
      </c>
      <c r="E4900" s="11" t="str">
        <f>(IF(C4900=Локализация!$C$70,1,IF(C4900=Локализация!$C$71,2,IF(C4900=Локализация!$C$72,3,IF(C4900=Локализация!$C$73,4,IF(C4900=Локализация!$C$74,5,IF(OR(C4900=1,C4900=2,C4900=3,C4900=4,C4900=5),C4900,"")))))))</f>
        <v/>
      </c>
      <c r="F4900" s="55" t="e">
        <f t="shared" si="90"/>
        <v>#VALUE!</v>
      </c>
    </row>
    <row r="4901" spans="4:6" x14ac:dyDescent="0.3">
      <c r="D4901" s="11" t="str">
        <f>(IF(B4901=Локализация!$C$64,1,IF(B4901=Локализация!$C$65,2,IF(B4901=Локализация!$C$66,3,IF(B4901=Локализация!$C$67,4,IF(B4901=Локализация!$C$68,5,IF(OR(B4901=1,B4901=2,B4901=3,B4901=4,B4901=5),B4901,"")))))))</f>
        <v/>
      </c>
      <c r="E4901" s="11" t="str">
        <f>(IF(C4901=Локализация!$C$70,1,IF(C4901=Локализация!$C$71,2,IF(C4901=Локализация!$C$72,3,IF(C4901=Локализация!$C$73,4,IF(C4901=Локализация!$C$74,5,IF(OR(C4901=1,C4901=2,C4901=3,C4901=4,C4901=5),C4901,"")))))))</f>
        <v/>
      </c>
      <c r="F4901" s="55" t="e">
        <f t="shared" si="90"/>
        <v>#VALUE!</v>
      </c>
    </row>
    <row r="4902" spans="4:6" x14ac:dyDescent="0.3">
      <c r="D4902" s="11" t="str">
        <f>(IF(B4902=Локализация!$C$64,1,IF(B4902=Локализация!$C$65,2,IF(B4902=Локализация!$C$66,3,IF(B4902=Локализация!$C$67,4,IF(B4902=Локализация!$C$68,5,IF(OR(B4902=1,B4902=2,B4902=3,B4902=4,B4902=5),B4902,"")))))))</f>
        <v/>
      </c>
      <c r="E4902" s="11" t="str">
        <f>(IF(C4902=Локализация!$C$70,1,IF(C4902=Локализация!$C$71,2,IF(C4902=Локализация!$C$72,3,IF(C4902=Локализация!$C$73,4,IF(C4902=Локализация!$C$74,5,IF(OR(C4902=1,C4902=2,C4902=3,C4902=4,C4902=5),C4902,"")))))))</f>
        <v/>
      </c>
      <c r="F4902" s="55" t="e">
        <f t="shared" si="90"/>
        <v>#VALUE!</v>
      </c>
    </row>
    <row r="4903" spans="4:6" x14ac:dyDescent="0.3">
      <c r="D4903" s="11" t="str">
        <f>(IF(B4903=Локализация!$C$64,1,IF(B4903=Локализация!$C$65,2,IF(B4903=Локализация!$C$66,3,IF(B4903=Локализация!$C$67,4,IF(B4903=Локализация!$C$68,5,IF(OR(B4903=1,B4903=2,B4903=3,B4903=4,B4903=5),B4903,"")))))))</f>
        <v/>
      </c>
      <c r="E4903" s="11" t="str">
        <f>(IF(C4903=Локализация!$C$70,1,IF(C4903=Локализация!$C$71,2,IF(C4903=Локализация!$C$72,3,IF(C4903=Локализация!$C$73,4,IF(C4903=Локализация!$C$74,5,IF(OR(C4903=1,C4903=2,C4903=3,C4903=4,C4903=5),C4903,"")))))))</f>
        <v/>
      </c>
      <c r="F4903" s="55" t="e">
        <f t="shared" si="90"/>
        <v>#VALUE!</v>
      </c>
    </row>
    <row r="4904" spans="4:6" x14ac:dyDescent="0.3">
      <c r="D4904" s="11" t="str">
        <f>(IF(B4904=Локализация!$C$64,1,IF(B4904=Локализация!$C$65,2,IF(B4904=Локализация!$C$66,3,IF(B4904=Локализация!$C$67,4,IF(B4904=Локализация!$C$68,5,IF(OR(B4904=1,B4904=2,B4904=3,B4904=4,B4904=5),B4904,"")))))))</f>
        <v/>
      </c>
      <c r="E4904" s="11" t="str">
        <f>(IF(C4904=Локализация!$C$70,1,IF(C4904=Локализация!$C$71,2,IF(C4904=Локализация!$C$72,3,IF(C4904=Локализация!$C$73,4,IF(C4904=Локализация!$C$74,5,IF(OR(C4904=1,C4904=2,C4904=3,C4904=4,C4904=5),C4904,"")))))))</f>
        <v/>
      </c>
      <c r="F4904" s="55" t="e">
        <f t="shared" si="90"/>
        <v>#VALUE!</v>
      </c>
    </row>
    <row r="4905" spans="4:6" x14ac:dyDescent="0.3">
      <c r="D4905" s="11" t="str">
        <f>(IF(B4905=Локализация!$C$64,1,IF(B4905=Локализация!$C$65,2,IF(B4905=Локализация!$C$66,3,IF(B4905=Локализация!$C$67,4,IF(B4905=Локализация!$C$68,5,IF(OR(B4905=1,B4905=2,B4905=3,B4905=4,B4905=5),B4905,"")))))))</f>
        <v/>
      </c>
      <c r="E4905" s="11" t="str">
        <f>(IF(C4905=Локализация!$C$70,1,IF(C4905=Локализация!$C$71,2,IF(C4905=Локализация!$C$72,3,IF(C4905=Локализация!$C$73,4,IF(C4905=Локализация!$C$74,5,IF(OR(C4905=1,C4905=2,C4905=3,C4905=4,C4905=5),C4905,"")))))))</f>
        <v/>
      </c>
      <c r="F4905" s="55" t="e">
        <f t="shared" si="90"/>
        <v>#VALUE!</v>
      </c>
    </row>
    <row r="4906" spans="4:6" x14ac:dyDescent="0.3">
      <c r="D4906" s="11" t="str">
        <f>(IF(B4906=Локализация!$C$64,1,IF(B4906=Локализация!$C$65,2,IF(B4906=Локализация!$C$66,3,IF(B4906=Локализация!$C$67,4,IF(B4906=Локализация!$C$68,5,IF(OR(B4906=1,B4906=2,B4906=3,B4906=4,B4906=5),B4906,"")))))))</f>
        <v/>
      </c>
      <c r="E4906" s="11" t="str">
        <f>(IF(C4906=Локализация!$C$70,1,IF(C4906=Локализация!$C$71,2,IF(C4906=Локализация!$C$72,3,IF(C4906=Локализация!$C$73,4,IF(C4906=Локализация!$C$74,5,IF(OR(C4906=1,C4906=2,C4906=3,C4906=4,C4906=5),C4906,"")))))))</f>
        <v/>
      </c>
      <c r="F4906" s="55" t="e">
        <f t="shared" si="90"/>
        <v>#VALUE!</v>
      </c>
    </row>
    <row r="4907" spans="4:6" x14ac:dyDescent="0.3">
      <c r="D4907" s="11" t="str">
        <f>(IF(B4907=Локализация!$C$64,1,IF(B4907=Локализация!$C$65,2,IF(B4907=Локализация!$C$66,3,IF(B4907=Локализация!$C$67,4,IF(B4907=Локализация!$C$68,5,IF(OR(B4907=1,B4907=2,B4907=3,B4907=4,B4907=5),B4907,"")))))))</f>
        <v/>
      </c>
      <c r="E4907" s="11" t="str">
        <f>(IF(C4907=Локализация!$C$70,1,IF(C4907=Локализация!$C$71,2,IF(C4907=Локализация!$C$72,3,IF(C4907=Локализация!$C$73,4,IF(C4907=Локализация!$C$74,5,IF(OR(C4907=1,C4907=2,C4907=3,C4907=4,C4907=5),C4907,"")))))))</f>
        <v/>
      </c>
      <c r="F4907" s="55" t="e">
        <f t="shared" si="90"/>
        <v>#VALUE!</v>
      </c>
    </row>
    <row r="4908" spans="4:6" x14ac:dyDescent="0.3">
      <c r="D4908" s="11" t="str">
        <f>(IF(B4908=Локализация!$C$64,1,IF(B4908=Локализация!$C$65,2,IF(B4908=Локализация!$C$66,3,IF(B4908=Локализация!$C$67,4,IF(B4908=Локализация!$C$68,5,IF(OR(B4908=1,B4908=2,B4908=3,B4908=4,B4908=5),B4908,"")))))))</f>
        <v/>
      </c>
      <c r="E4908" s="11" t="str">
        <f>(IF(C4908=Локализация!$C$70,1,IF(C4908=Локализация!$C$71,2,IF(C4908=Локализация!$C$72,3,IF(C4908=Локализация!$C$73,4,IF(C4908=Локализация!$C$74,5,IF(OR(C4908=1,C4908=2,C4908=3,C4908=4,C4908=5),C4908,"")))))))</f>
        <v/>
      </c>
      <c r="F4908" s="55" t="e">
        <f t="shared" si="90"/>
        <v>#VALUE!</v>
      </c>
    </row>
    <row r="4909" spans="4:6" x14ac:dyDescent="0.3">
      <c r="D4909" s="11" t="str">
        <f>(IF(B4909=Локализация!$C$64,1,IF(B4909=Локализация!$C$65,2,IF(B4909=Локализация!$C$66,3,IF(B4909=Локализация!$C$67,4,IF(B4909=Локализация!$C$68,5,IF(OR(B4909=1,B4909=2,B4909=3,B4909=4,B4909=5),B4909,"")))))))</f>
        <v/>
      </c>
      <c r="E4909" s="11" t="str">
        <f>(IF(C4909=Локализация!$C$70,1,IF(C4909=Локализация!$C$71,2,IF(C4909=Локализация!$C$72,3,IF(C4909=Локализация!$C$73,4,IF(C4909=Локализация!$C$74,5,IF(OR(C4909=1,C4909=2,C4909=3,C4909=4,C4909=5),C4909,"")))))))</f>
        <v/>
      </c>
      <c r="F4909" s="55" t="e">
        <f t="shared" si="90"/>
        <v>#VALUE!</v>
      </c>
    </row>
    <row r="4910" spans="4:6" x14ac:dyDescent="0.3">
      <c r="D4910" s="11" t="str">
        <f>(IF(B4910=Локализация!$C$64,1,IF(B4910=Локализация!$C$65,2,IF(B4910=Локализация!$C$66,3,IF(B4910=Локализация!$C$67,4,IF(B4910=Локализация!$C$68,5,IF(OR(B4910=1,B4910=2,B4910=3,B4910=4,B4910=5),B4910,"")))))))</f>
        <v/>
      </c>
      <c r="E4910" s="11" t="str">
        <f>(IF(C4910=Локализация!$C$70,1,IF(C4910=Локализация!$C$71,2,IF(C4910=Локализация!$C$72,3,IF(C4910=Локализация!$C$73,4,IF(C4910=Локализация!$C$74,5,IF(OR(C4910=1,C4910=2,C4910=3,C4910=4,C4910=5),C4910,"")))))))</f>
        <v/>
      </c>
      <c r="F4910" s="55" t="e">
        <f t="shared" si="90"/>
        <v>#VALUE!</v>
      </c>
    </row>
    <row r="4911" spans="4:6" x14ac:dyDescent="0.3">
      <c r="D4911" s="11" t="str">
        <f>(IF(B4911=Локализация!$C$64,1,IF(B4911=Локализация!$C$65,2,IF(B4911=Локализация!$C$66,3,IF(B4911=Локализация!$C$67,4,IF(B4911=Локализация!$C$68,5,IF(OR(B4911=1,B4911=2,B4911=3,B4911=4,B4911=5),B4911,"")))))))</f>
        <v/>
      </c>
      <c r="E4911" s="11" t="str">
        <f>(IF(C4911=Локализация!$C$70,1,IF(C4911=Локализация!$C$71,2,IF(C4911=Локализация!$C$72,3,IF(C4911=Локализация!$C$73,4,IF(C4911=Локализация!$C$74,5,IF(OR(C4911=1,C4911=2,C4911=3,C4911=4,C4911=5),C4911,"")))))))</f>
        <v/>
      </c>
      <c r="F4911" s="55" t="e">
        <f t="shared" si="90"/>
        <v>#VALUE!</v>
      </c>
    </row>
    <row r="4912" spans="4:6" x14ac:dyDescent="0.3">
      <c r="D4912" s="11" t="str">
        <f>(IF(B4912=Локализация!$C$64,1,IF(B4912=Локализация!$C$65,2,IF(B4912=Локализация!$C$66,3,IF(B4912=Локализация!$C$67,4,IF(B4912=Локализация!$C$68,5,IF(OR(B4912=1,B4912=2,B4912=3,B4912=4,B4912=5),B4912,"")))))))</f>
        <v/>
      </c>
      <c r="E4912" s="11" t="str">
        <f>(IF(C4912=Локализация!$C$70,1,IF(C4912=Локализация!$C$71,2,IF(C4912=Локализация!$C$72,3,IF(C4912=Локализация!$C$73,4,IF(C4912=Локализация!$C$74,5,IF(OR(C4912=1,C4912=2,C4912=3,C4912=4,C4912=5),C4912,"")))))))</f>
        <v/>
      </c>
      <c r="F4912" s="55" t="e">
        <f t="shared" si="90"/>
        <v>#VALUE!</v>
      </c>
    </row>
    <row r="4913" spans="4:6" x14ac:dyDescent="0.3">
      <c r="D4913" s="11" t="str">
        <f>(IF(B4913=Локализация!$C$64,1,IF(B4913=Локализация!$C$65,2,IF(B4913=Локализация!$C$66,3,IF(B4913=Локализация!$C$67,4,IF(B4913=Локализация!$C$68,5,IF(OR(B4913=1,B4913=2,B4913=3,B4913=4,B4913=5),B4913,"")))))))</f>
        <v/>
      </c>
      <c r="E4913" s="11" t="str">
        <f>(IF(C4913=Локализация!$C$70,1,IF(C4913=Локализация!$C$71,2,IF(C4913=Локализация!$C$72,3,IF(C4913=Локализация!$C$73,4,IF(C4913=Локализация!$C$74,5,IF(OR(C4913=1,C4913=2,C4913=3,C4913=4,C4913=5),C4913,"")))))))</f>
        <v/>
      </c>
      <c r="F4913" s="55" t="e">
        <f t="shared" si="90"/>
        <v>#VALUE!</v>
      </c>
    </row>
    <row r="4914" spans="4:6" x14ac:dyDescent="0.3">
      <c r="D4914" s="11" t="str">
        <f>(IF(B4914=Локализация!$C$64,1,IF(B4914=Локализация!$C$65,2,IF(B4914=Локализация!$C$66,3,IF(B4914=Локализация!$C$67,4,IF(B4914=Локализация!$C$68,5,IF(OR(B4914=1,B4914=2,B4914=3,B4914=4,B4914=5),B4914,"")))))))</f>
        <v/>
      </c>
      <c r="E4914" s="11" t="str">
        <f>(IF(C4914=Локализация!$C$70,1,IF(C4914=Локализация!$C$71,2,IF(C4914=Локализация!$C$72,3,IF(C4914=Локализация!$C$73,4,IF(C4914=Локализация!$C$74,5,IF(OR(C4914=1,C4914=2,C4914=3,C4914=4,C4914=5),C4914,"")))))))</f>
        <v/>
      </c>
      <c r="F4914" s="55" t="e">
        <f t="shared" si="90"/>
        <v>#VALUE!</v>
      </c>
    </row>
    <row r="4915" spans="4:6" x14ac:dyDescent="0.3">
      <c r="D4915" s="11" t="str">
        <f>(IF(B4915=Локализация!$C$64,1,IF(B4915=Локализация!$C$65,2,IF(B4915=Локализация!$C$66,3,IF(B4915=Локализация!$C$67,4,IF(B4915=Локализация!$C$68,5,IF(OR(B4915=1,B4915=2,B4915=3,B4915=4,B4915=5),B4915,"")))))))</f>
        <v/>
      </c>
      <c r="E4915" s="11" t="str">
        <f>(IF(C4915=Локализация!$C$70,1,IF(C4915=Локализация!$C$71,2,IF(C4915=Локализация!$C$72,3,IF(C4915=Локализация!$C$73,4,IF(C4915=Локализация!$C$74,5,IF(OR(C4915=1,C4915=2,C4915=3,C4915=4,C4915=5),C4915,"")))))))</f>
        <v/>
      </c>
      <c r="F4915" s="55" t="e">
        <f t="shared" si="90"/>
        <v>#VALUE!</v>
      </c>
    </row>
    <row r="4916" spans="4:6" x14ac:dyDescent="0.3">
      <c r="D4916" s="11" t="str">
        <f>(IF(B4916=Локализация!$C$64,1,IF(B4916=Локализация!$C$65,2,IF(B4916=Локализация!$C$66,3,IF(B4916=Локализация!$C$67,4,IF(B4916=Локализация!$C$68,5,IF(OR(B4916=1,B4916=2,B4916=3,B4916=4,B4916=5),B4916,"")))))))</f>
        <v/>
      </c>
      <c r="E4916" s="11" t="str">
        <f>(IF(C4916=Локализация!$C$70,1,IF(C4916=Локализация!$C$71,2,IF(C4916=Локализация!$C$72,3,IF(C4916=Локализация!$C$73,4,IF(C4916=Локализация!$C$74,5,IF(OR(C4916=1,C4916=2,C4916=3,C4916=4,C4916=5),C4916,"")))))))</f>
        <v/>
      </c>
      <c r="F4916" s="55" t="e">
        <f t="shared" si="90"/>
        <v>#VALUE!</v>
      </c>
    </row>
    <row r="4917" spans="4:6" x14ac:dyDescent="0.3">
      <c r="D4917" s="11" t="str">
        <f>(IF(B4917=Локализация!$C$64,1,IF(B4917=Локализация!$C$65,2,IF(B4917=Локализация!$C$66,3,IF(B4917=Локализация!$C$67,4,IF(B4917=Локализация!$C$68,5,IF(OR(B4917=1,B4917=2,B4917=3,B4917=4,B4917=5),B4917,"")))))))</f>
        <v/>
      </c>
      <c r="E4917" s="11" t="str">
        <f>(IF(C4917=Локализация!$C$70,1,IF(C4917=Локализация!$C$71,2,IF(C4917=Локализация!$C$72,3,IF(C4917=Локализация!$C$73,4,IF(C4917=Локализация!$C$74,5,IF(OR(C4917=1,C4917=2,C4917=3,C4917=4,C4917=5),C4917,"")))))))</f>
        <v/>
      </c>
      <c r="F4917" s="55" t="e">
        <f t="shared" si="90"/>
        <v>#VALUE!</v>
      </c>
    </row>
    <row r="4918" spans="4:6" x14ac:dyDescent="0.3">
      <c r="D4918" s="11" t="str">
        <f>(IF(B4918=Локализация!$C$64,1,IF(B4918=Локализация!$C$65,2,IF(B4918=Локализация!$C$66,3,IF(B4918=Локализация!$C$67,4,IF(B4918=Локализация!$C$68,5,IF(OR(B4918=1,B4918=2,B4918=3,B4918=4,B4918=5),B4918,"")))))))</f>
        <v/>
      </c>
      <c r="E4918" s="11" t="str">
        <f>(IF(C4918=Локализация!$C$70,1,IF(C4918=Локализация!$C$71,2,IF(C4918=Локализация!$C$72,3,IF(C4918=Локализация!$C$73,4,IF(C4918=Локализация!$C$74,5,IF(OR(C4918=1,C4918=2,C4918=3,C4918=4,C4918=5),C4918,"")))))))</f>
        <v/>
      </c>
      <c r="F4918" s="55" t="e">
        <f t="shared" si="90"/>
        <v>#VALUE!</v>
      </c>
    </row>
    <row r="4919" spans="4:6" x14ac:dyDescent="0.3">
      <c r="D4919" s="11" t="str">
        <f>(IF(B4919=Локализация!$C$64,1,IF(B4919=Локализация!$C$65,2,IF(B4919=Локализация!$C$66,3,IF(B4919=Локализация!$C$67,4,IF(B4919=Локализация!$C$68,5,IF(OR(B4919=1,B4919=2,B4919=3,B4919=4,B4919=5),B4919,"")))))))</f>
        <v/>
      </c>
      <c r="E4919" s="11" t="str">
        <f>(IF(C4919=Локализация!$C$70,1,IF(C4919=Локализация!$C$71,2,IF(C4919=Локализация!$C$72,3,IF(C4919=Локализация!$C$73,4,IF(C4919=Локализация!$C$74,5,IF(OR(C4919=1,C4919=2,C4919=3,C4919=4,C4919=5),C4919,"")))))))</f>
        <v/>
      </c>
      <c r="F4919" s="55" t="e">
        <f t="shared" si="90"/>
        <v>#VALUE!</v>
      </c>
    </row>
    <row r="4920" spans="4:6" x14ac:dyDescent="0.3">
      <c r="D4920" s="11" t="str">
        <f>(IF(B4920=Локализация!$C$64,1,IF(B4920=Локализация!$C$65,2,IF(B4920=Локализация!$C$66,3,IF(B4920=Локализация!$C$67,4,IF(B4920=Локализация!$C$68,5,IF(OR(B4920=1,B4920=2,B4920=3,B4920=4,B4920=5),B4920,"")))))))</f>
        <v/>
      </c>
      <c r="E4920" s="11" t="str">
        <f>(IF(C4920=Локализация!$C$70,1,IF(C4920=Локализация!$C$71,2,IF(C4920=Локализация!$C$72,3,IF(C4920=Локализация!$C$73,4,IF(C4920=Локализация!$C$74,5,IF(OR(C4920=1,C4920=2,C4920=3,C4920=4,C4920=5),C4920,"")))))))</f>
        <v/>
      </c>
      <c r="F4920" s="55" t="e">
        <f t="shared" si="90"/>
        <v>#VALUE!</v>
      </c>
    </row>
    <row r="4921" spans="4:6" x14ac:dyDescent="0.3">
      <c r="D4921" s="11" t="str">
        <f>(IF(B4921=Локализация!$C$64,1,IF(B4921=Локализация!$C$65,2,IF(B4921=Локализация!$C$66,3,IF(B4921=Локализация!$C$67,4,IF(B4921=Локализация!$C$68,5,IF(OR(B4921=1,B4921=2,B4921=3,B4921=4,B4921=5),B4921,"")))))))</f>
        <v/>
      </c>
      <c r="E4921" s="11" t="str">
        <f>(IF(C4921=Локализация!$C$70,1,IF(C4921=Локализация!$C$71,2,IF(C4921=Локализация!$C$72,3,IF(C4921=Локализация!$C$73,4,IF(C4921=Локализация!$C$74,5,IF(OR(C4921=1,C4921=2,C4921=3,C4921=4,C4921=5),C4921,"")))))))</f>
        <v/>
      </c>
      <c r="F4921" s="55" t="e">
        <f t="shared" si="90"/>
        <v>#VALUE!</v>
      </c>
    </row>
    <row r="4922" spans="4:6" x14ac:dyDescent="0.3">
      <c r="D4922" s="11" t="str">
        <f>(IF(B4922=Локализация!$C$64,1,IF(B4922=Локализация!$C$65,2,IF(B4922=Локализация!$C$66,3,IF(B4922=Локализация!$C$67,4,IF(B4922=Локализация!$C$68,5,IF(OR(B4922=1,B4922=2,B4922=3,B4922=4,B4922=5),B4922,"")))))))</f>
        <v/>
      </c>
      <c r="E4922" s="11" t="str">
        <f>(IF(C4922=Локализация!$C$70,1,IF(C4922=Локализация!$C$71,2,IF(C4922=Локализация!$C$72,3,IF(C4922=Локализация!$C$73,4,IF(C4922=Локализация!$C$74,5,IF(OR(C4922=1,C4922=2,C4922=3,C4922=4,C4922=5),C4922,"")))))))</f>
        <v/>
      </c>
      <c r="F4922" s="55" t="e">
        <f t="shared" si="90"/>
        <v>#VALUE!</v>
      </c>
    </row>
    <row r="4923" spans="4:6" x14ac:dyDescent="0.3">
      <c r="D4923" s="11" t="str">
        <f>(IF(B4923=Локализация!$C$64,1,IF(B4923=Локализация!$C$65,2,IF(B4923=Локализация!$C$66,3,IF(B4923=Локализация!$C$67,4,IF(B4923=Локализация!$C$68,5,IF(OR(B4923=1,B4923=2,B4923=3,B4923=4,B4923=5),B4923,"")))))))</f>
        <v/>
      </c>
      <c r="E4923" s="11" t="str">
        <f>(IF(C4923=Локализация!$C$70,1,IF(C4923=Локализация!$C$71,2,IF(C4923=Локализация!$C$72,3,IF(C4923=Локализация!$C$73,4,IF(C4923=Локализация!$C$74,5,IF(OR(C4923=1,C4923=2,C4923=3,C4923=4,C4923=5),C4923,"")))))))</f>
        <v/>
      </c>
      <c r="F4923" s="55" t="e">
        <f t="shared" si="90"/>
        <v>#VALUE!</v>
      </c>
    </row>
    <row r="4924" spans="4:6" x14ac:dyDescent="0.3">
      <c r="D4924" s="11" t="str">
        <f>(IF(B4924=Локализация!$C$64,1,IF(B4924=Локализация!$C$65,2,IF(B4924=Локализация!$C$66,3,IF(B4924=Локализация!$C$67,4,IF(B4924=Локализация!$C$68,5,IF(OR(B4924=1,B4924=2,B4924=3,B4924=4,B4924=5),B4924,"")))))))</f>
        <v/>
      </c>
      <c r="E4924" s="11" t="str">
        <f>(IF(C4924=Локализация!$C$70,1,IF(C4924=Локализация!$C$71,2,IF(C4924=Локализация!$C$72,3,IF(C4924=Локализация!$C$73,4,IF(C4924=Локализация!$C$74,5,IF(OR(C4924=1,C4924=2,C4924=3,C4924=4,C4924=5),C4924,"")))))))</f>
        <v/>
      </c>
      <c r="F4924" s="55" t="e">
        <f t="shared" si="90"/>
        <v>#VALUE!</v>
      </c>
    </row>
    <row r="4925" spans="4:6" x14ac:dyDescent="0.3">
      <c r="D4925" s="11" t="str">
        <f>(IF(B4925=Локализация!$C$64,1,IF(B4925=Локализация!$C$65,2,IF(B4925=Локализация!$C$66,3,IF(B4925=Локализация!$C$67,4,IF(B4925=Локализация!$C$68,5,IF(OR(B4925=1,B4925=2,B4925=3,B4925=4,B4925=5),B4925,"")))))))</f>
        <v/>
      </c>
      <c r="E4925" s="11" t="str">
        <f>(IF(C4925=Локализация!$C$70,1,IF(C4925=Локализация!$C$71,2,IF(C4925=Локализация!$C$72,3,IF(C4925=Локализация!$C$73,4,IF(C4925=Локализация!$C$74,5,IF(OR(C4925=1,C4925=2,C4925=3,C4925=4,C4925=5),C4925,"")))))))</f>
        <v/>
      </c>
      <c r="F4925" s="55" t="e">
        <f t="shared" si="90"/>
        <v>#VALUE!</v>
      </c>
    </row>
    <row r="4926" spans="4:6" x14ac:dyDescent="0.3">
      <c r="D4926" s="11" t="str">
        <f>(IF(B4926=Локализация!$C$64,1,IF(B4926=Локализация!$C$65,2,IF(B4926=Локализация!$C$66,3,IF(B4926=Локализация!$C$67,4,IF(B4926=Локализация!$C$68,5,IF(OR(B4926=1,B4926=2,B4926=3,B4926=4,B4926=5),B4926,"")))))))</f>
        <v/>
      </c>
      <c r="E4926" s="11" t="str">
        <f>(IF(C4926=Локализация!$C$70,1,IF(C4926=Локализация!$C$71,2,IF(C4926=Локализация!$C$72,3,IF(C4926=Локализация!$C$73,4,IF(C4926=Локализация!$C$74,5,IF(OR(C4926=1,C4926=2,C4926=3,C4926=4,C4926=5),C4926,"")))))))</f>
        <v/>
      </c>
      <c r="F4926" s="55" t="e">
        <f t="shared" si="90"/>
        <v>#VALUE!</v>
      </c>
    </row>
    <row r="4927" spans="4:6" x14ac:dyDescent="0.3">
      <c r="D4927" s="11" t="str">
        <f>(IF(B4927=Локализация!$C$64,1,IF(B4927=Локализация!$C$65,2,IF(B4927=Локализация!$C$66,3,IF(B4927=Локализация!$C$67,4,IF(B4927=Локализация!$C$68,5,IF(OR(B4927=1,B4927=2,B4927=3,B4927=4,B4927=5),B4927,"")))))))</f>
        <v/>
      </c>
      <c r="E4927" s="11" t="str">
        <f>(IF(C4927=Локализация!$C$70,1,IF(C4927=Локализация!$C$71,2,IF(C4927=Локализация!$C$72,3,IF(C4927=Локализация!$C$73,4,IF(C4927=Локализация!$C$74,5,IF(OR(C4927=1,C4927=2,C4927=3,C4927=4,C4927=5),C4927,"")))))))</f>
        <v/>
      </c>
      <c r="F4927" s="55" t="e">
        <f t="shared" si="90"/>
        <v>#VALUE!</v>
      </c>
    </row>
    <row r="4928" spans="4:6" x14ac:dyDescent="0.3">
      <c r="D4928" s="11" t="str">
        <f>(IF(B4928=Локализация!$C$64,1,IF(B4928=Локализация!$C$65,2,IF(B4928=Локализация!$C$66,3,IF(B4928=Локализация!$C$67,4,IF(B4928=Локализация!$C$68,5,IF(OR(B4928=1,B4928=2,B4928=3,B4928=4,B4928=5),B4928,"")))))))</f>
        <v/>
      </c>
      <c r="E4928" s="11" t="str">
        <f>(IF(C4928=Локализация!$C$70,1,IF(C4928=Локализация!$C$71,2,IF(C4928=Локализация!$C$72,3,IF(C4928=Локализация!$C$73,4,IF(C4928=Локализация!$C$74,5,IF(OR(C4928=1,C4928=2,C4928=3,C4928=4,C4928=5),C4928,"")))))))</f>
        <v/>
      </c>
      <c r="F4928" s="55" t="e">
        <f t="shared" si="90"/>
        <v>#VALUE!</v>
      </c>
    </row>
    <row r="4929" spans="4:6" x14ac:dyDescent="0.3">
      <c r="D4929" s="11" t="str">
        <f>(IF(B4929=Локализация!$C$64,1,IF(B4929=Локализация!$C$65,2,IF(B4929=Локализация!$C$66,3,IF(B4929=Локализация!$C$67,4,IF(B4929=Локализация!$C$68,5,IF(OR(B4929=1,B4929=2,B4929=3,B4929=4,B4929=5),B4929,"")))))))</f>
        <v/>
      </c>
      <c r="E4929" s="11" t="str">
        <f>(IF(C4929=Локализация!$C$70,1,IF(C4929=Локализация!$C$71,2,IF(C4929=Локализация!$C$72,3,IF(C4929=Локализация!$C$73,4,IF(C4929=Локализация!$C$74,5,IF(OR(C4929=1,C4929=2,C4929=3,C4929=4,C4929=5),C4929,"")))))))</f>
        <v/>
      </c>
      <c r="F4929" s="55" t="e">
        <f t="shared" si="90"/>
        <v>#VALUE!</v>
      </c>
    </row>
    <row r="4930" spans="4:6" x14ac:dyDescent="0.3">
      <c r="D4930" s="11" t="str">
        <f>(IF(B4930=Локализация!$C$64,1,IF(B4930=Локализация!$C$65,2,IF(B4930=Локализация!$C$66,3,IF(B4930=Локализация!$C$67,4,IF(B4930=Локализация!$C$68,5,IF(OR(B4930=1,B4930=2,B4930=3,B4930=4,B4930=5),B4930,"")))))))</f>
        <v/>
      </c>
      <c r="E4930" s="11" t="str">
        <f>(IF(C4930=Локализация!$C$70,1,IF(C4930=Локализация!$C$71,2,IF(C4930=Локализация!$C$72,3,IF(C4930=Локализация!$C$73,4,IF(C4930=Локализация!$C$74,5,IF(OR(C4930=1,C4930=2,C4930=3,C4930=4,C4930=5),C4930,"")))))))</f>
        <v/>
      </c>
      <c r="F4930" s="55" t="e">
        <f t="shared" si="90"/>
        <v>#VALUE!</v>
      </c>
    </row>
    <row r="4931" spans="4:6" x14ac:dyDescent="0.3">
      <c r="D4931" s="11" t="str">
        <f>(IF(B4931=Локализация!$C$64,1,IF(B4931=Локализация!$C$65,2,IF(B4931=Локализация!$C$66,3,IF(B4931=Локализация!$C$67,4,IF(B4931=Локализация!$C$68,5,IF(OR(B4931=1,B4931=2,B4931=3,B4931=4,B4931=5),B4931,"")))))))</f>
        <v/>
      </c>
      <c r="E4931" s="11" t="str">
        <f>(IF(C4931=Локализация!$C$70,1,IF(C4931=Локализация!$C$71,2,IF(C4931=Локализация!$C$72,3,IF(C4931=Локализация!$C$73,4,IF(C4931=Локализация!$C$74,5,IF(OR(C4931=1,C4931=2,C4931=3,C4931=4,C4931=5),C4931,"")))))))</f>
        <v/>
      </c>
      <c r="F4931" s="55" t="e">
        <f t="shared" si="90"/>
        <v>#VALUE!</v>
      </c>
    </row>
    <row r="4932" spans="4:6" x14ac:dyDescent="0.3">
      <c r="D4932" s="11" t="str">
        <f>(IF(B4932=Локализация!$C$64,1,IF(B4932=Локализация!$C$65,2,IF(B4932=Локализация!$C$66,3,IF(B4932=Локализация!$C$67,4,IF(B4932=Локализация!$C$68,5,IF(OR(B4932=1,B4932=2,B4932=3,B4932=4,B4932=5),B4932,"")))))))</f>
        <v/>
      </c>
      <c r="E4932" s="11" t="str">
        <f>(IF(C4932=Локализация!$C$70,1,IF(C4932=Локализация!$C$71,2,IF(C4932=Локализация!$C$72,3,IF(C4932=Локализация!$C$73,4,IF(C4932=Локализация!$C$74,5,IF(OR(C4932=1,C4932=2,C4932=3,C4932=4,C4932=5),C4932,"")))))))</f>
        <v/>
      </c>
      <c r="F4932" s="55" t="e">
        <f t="shared" si="90"/>
        <v>#VALUE!</v>
      </c>
    </row>
    <row r="4933" spans="4:6" x14ac:dyDescent="0.3">
      <c r="D4933" s="11" t="str">
        <f>(IF(B4933=Локализация!$C$64,1,IF(B4933=Локализация!$C$65,2,IF(B4933=Локализация!$C$66,3,IF(B4933=Локализация!$C$67,4,IF(B4933=Локализация!$C$68,5,IF(OR(B4933=1,B4933=2,B4933=3,B4933=4,B4933=5),B4933,"")))))))</f>
        <v/>
      </c>
      <c r="E4933" s="11" t="str">
        <f>(IF(C4933=Локализация!$C$70,1,IF(C4933=Локализация!$C$71,2,IF(C4933=Локализация!$C$72,3,IF(C4933=Локализация!$C$73,4,IF(C4933=Локализация!$C$74,5,IF(OR(C4933=1,C4933=2,C4933=3,C4933=4,C4933=5),C4933,"")))))))</f>
        <v/>
      </c>
      <c r="F4933" s="55" t="e">
        <f t="shared" si="90"/>
        <v>#VALUE!</v>
      </c>
    </row>
    <row r="4934" spans="4:6" x14ac:dyDescent="0.3">
      <c r="D4934" s="11" t="str">
        <f>(IF(B4934=Локализация!$C$64,1,IF(B4934=Локализация!$C$65,2,IF(B4934=Локализация!$C$66,3,IF(B4934=Локализация!$C$67,4,IF(B4934=Локализация!$C$68,5,IF(OR(B4934=1,B4934=2,B4934=3,B4934=4,B4934=5),B4934,"")))))))</f>
        <v/>
      </c>
      <c r="E4934" s="11" t="str">
        <f>(IF(C4934=Локализация!$C$70,1,IF(C4934=Локализация!$C$71,2,IF(C4934=Локализация!$C$72,3,IF(C4934=Локализация!$C$73,4,IF(C4934=Локализация!$C$74,5,IF(OR(C4934=1,C4934=2,C4934=3,C4934=4,C4934=5),C4934,"")))))))</f>
        <v/>
      </c>
      <c r="F4934" s="55" t="e">
        <f t="shared" si="90"/>
        <v>#VALUE!</v>
      </c>
    </row>
    <row r="4935" spans="4:6" x14ac:dyDescent="0.3">
      <c r="D4935" s="11" t="str">
        <f>(IF(B4935=Локализация!$C$64,1,IF(B4935=Локализация!$C$65,2,IF(B4935=Локализация!$C$66,3,IF(B4935=Локализация!$C$67,4,IF(B4935=Локализация!$C$68,5,IF(OR(B4935=1,B4935=2,B4935=3,B4935=4,B4935=5),B4935,"")))))))</f>
        <v/>
      </c>
      <c r="E4935" s="11" t="str">
        <f>(IF(C4935=Локализация!$C$70,1,IF(C4935=Локализация!$C$71,2,IF(C4935=Локализация!$C$72,3,IF(C4935=Локализация!$C$73,4,IF(C4935=Локализация!$C$74,5,IF(OR(C4935=1,C4935=2,C4935=3,C4935=4,C4935=5),C4935,"")))))))</f>
        <v/>
      </c>
      <c r="F4935" s="55" t="e">
        <f t="shared" si="90"/>
        <v>#VALUE!</v>
      </c>
    </row>
    <row r="4936" spans="4:6" x14ac:dyDescent="0.3">
      <c r="D4936" s="11" t="str">
        <f>(IF(B4936=Локализация!$C$64,1,IF(B4936=Локализация!$C$65,2,IF(B4936=Локализация!$C$66,3,IF(B4936=Локализация!$C$67,4,IF(B4936=Локализация!$C$68,5,IF(OR(B4936=1,B4936=2,B4936=3,B4936=4,B4936=5),B4936,"")))))))</f>
        <v/>
      </c>
      <c r="E4936" s="11" t="str">
        <f>(IF(C4936=Локализация!$C$70,1,IF(C4936=Локализация!$C$71,2,IF(C4936=Локализация!$C$72,3,IF(C4936=Локализация!$C$73,4,IF(C4936=Локализация!$C$74,5,IF(OR(C4936=1,C4936=2,C4936=3,C4936=4,C4936=5),C4936,"")))))))</f>
        <v/>
      </c>
      <c r="F4936" s="55" t="e">
        <f t="shared" si="90"/>
        <v>#VALUE!</v>
      </c>
    </row>
    <row r="4937" spans="4:6" x14ac:dyDescent="0.3">
      <c r="D4937" s="11" t="str">
        <f>(IF(B4937=Локализация!$C$64,1,IF(B4937=Локализация!$C$65,2,IF(B4937=Локализация!$C$66,3,IF(B4937=Локализация!$C$67,4,IF(B4937=Локализация!$C$68,5,IF(OR(B4937=1,B4937=2,B4937=3,B4937=4,B4937=5),B4937,"")))))))</f>
        <v/>
      </c>
      <c r="E4937" s="11" t="str">
        <f>(IF(C4937=Локализация!$C$70,1,IF(C4937=Локализация!$C$71,2,IF(C4937=Локализация!$C$72,3,IF(C4937=Локализация!$C$73,4,IF(C4937=Локализация!$C$74,5,IF(OR(C4937=1,C4937=2,C4937=3,C4937=4,C4937=5),C4937,"")))))))</f>
        <v/>
      </c>
      <c r="F4937" s="55" t="e">
        <f t="shared" si="90"/>
        <v>#VALUE!</v>
      </c>
    </row>
    <row r="4938" spans="4:6" x14ac:dyDescent="0.3">
      <c r="D4938" s="11" t="str">
        <f>(IF(B4938=Локализация!$C$64,1,IF(B4938=Локализация!$C$65,2,IF(B4938=Локализация!$C$66,3,IF(B4938=Локализация!$C$67,4,IF(B4938=Локализация!$C$68,5,IF(OR(B4938=1,B4938=2,B4938=3,B4938=4,B4938=5),B4938,"")))))))</f>
        <v/>
      </c>
      <c r="E4938" s="11" t="str">
        <f>(IF(C4938=Локализация!$C$70,1,IF(C4938=Локализация!$C$71,2,IF(C4938=Локализация!$C$72,3,IF(C4938=Локализация!$C$73,4,IF(C4938=Локализация!$C$74,5,IF(OR(C4938=1,C4938=2,C4938=3,C4938=4,C4938=5),C4938,"")))))))</f>
        <v/>
      </c>
      <c r="F4938" s="55" t="e">
        <f t="shared" si="90"/>
        <v>#VALUE!</v>
      </c>
    </row>
    <row r="4939" spans="4:6" x14ac:dyDescent="0.3">
      <c r="D4939" s="11" t="str">
        <f>(IF(B4939=Локализация!$C$64,1,IF(B4939=Локализация!$C$65,2,IF(B4939=Локализация!$C$66,3,IF(B4939=Локализация!$C$67,4,IF(B4939=Локализация!$C$68,5,IF(OR(B4939=1,B4939=2,B4939=3,B4939=4,B4939=5),B4939,"")))))))</f>
        <v/>
      </c>
      <c r="E4939" s="11" t="str">
        <f>(IF(C4939=Локализация!$C$70,1,IF(C4939=Локализация!$C$71,2,IF(C4939=Локализация!$C$72,3,IF(C4939=Локализация!$C$73,4,IF(C4939=Локализация!$C$74,5,IF(OR(C4939=1,C4939=2,C4939=3,C4939=4,C4939=5),C4939,"")))))))</f>
        <v/>
      </c>
      <c r="F4939" s="55" t="e">
        <f t="shared" si="90"/>
        <v>#VALUE!</v>
      </c>
    </row>
    <row r="4940" spans="4:6" x14ac:dyDescent="0.3">
      <c r="D4940" s="11" t="str">
        <f>(IF(B4940=Локализация!$C$64,1,IF(B4940=Локализация!$C$65,2,IF(B4940=Локализация!$C$66,3,IF(B4940=Локализация!$C$67,4,IF(B4940=Локализация!$C$68,5,IF(OR(B4940=1,B4940=2,B4940=3,B4940=4,B4940=5),B4940,"")))))))</f>
        <v/>
      </c>
      <c r="E4940" s="11" t="str">
        <f>(IF(C4940=Локализация!$C$70,1,IF(C4940=Локализация!$C$71,2,IF(C4940=Локализация!$C$72,3,IF(C4940=Локализация!$C$73,4,IF(C4940=Локализация!$C$74,5,IF(OR(C4940=1,C4940=2,C4940=3,C4940=4,C4940=5),C4940,"")))))))</f>
        <v/>
      </c>
      <c r="F4940" s="55" t="e">
        <f t="shared" si="90"/>
        <v>#VALUE!</v>
      </c>
    </row>
    <row r="4941" spans="4:6" x14ac:dyDescent="0.3">
      <c r="D4941" s="11" t="str">
        <f>(IF(B4941=Локализация!$C$64,1,IF(B4941=Локализация!$C$65,2,IF(B4941=Локализация!$C$66,3,IF(B4941=Локализация!$C$67,4,IF(B4941=Локализация!$C$68,5,IF(OR(B4941=1,B4941=2,B4941=3,B4941=4,B4941=5),B4941,"")))))))</f>
        <v/>
      </c>
      <c r="E4941" s="11" t="str">
        <f>(IF(C4941=Локализация!$C$70,1,IF(C4941=Локализация!$C$71,2,IF(C4941=Локализация!$C$72,3,IF(C4941=Локализация!$C$73,4,IF(C4941=Локализация!$C$74,5,IF(OR(C4941=1,C4941=2,C4941=3,C4941=4,C4941=5),C4941,"")))))))</f>
        <v/>
      </c>
      <c r="F4941" s="55" t="e">
        <f t="shared" si="90"/>
        <v>#VALUE!</v>
      </c>
    </row>
    <row r="4942" spans="4:6" x14ac:dyDescent="0.3">
      <c r="D4942" s="11" t="str">
        <f>(IF(B4942=Локализация!$C$64,1,IF(B4942=Локализация!$C$65,2,IF(B4942=Локализация!$C$66,3,IF(B4942=Локализация!$C$67,4,IF(B4942=Локализация!$C$68,5,IF(OR(B4942=1,B4942=2,B4942=3,B4942=4,B4942=5),B4942,"")))))))</f>
        <v/>
      </c>
      <c r="E4942" s="11" t="str">
        <f>(IF(C4942=Локализация!$C$70,1,IF(C4942=Локализация!$C$71,2,IF(C4942=Локализация!$C$72,3,IF(C4942=Локализация!$C$73,4,IF(C4942=Локализация!$C$74,5,IF(OR(C4942=1,C4942=2,C4942=3,C4942=4,C4942=5),C4942,"")))))))</f>
        <v/>
      </c>
      <c r="F4942" s="55" t="e">
        <f t="shared" si="90"/>
        <v>#VALUE!</v>
      </c>
    </row>
    <row r="4943" spans="4:6" x14ac:dyDescent="0.3">
      <c r="D4943" s="11" t="str">
        <f>(IF(B4943=Локализация!$C$64,1,IF(B4943=Локализация!$C$65,2,IF(B4943=Локализация!$C$66,3,IF(B4943=Локализация!$C$67,4,IF(B4943=Локализация!$C$68,5,IF(OR(B4943=1,B4943=2,B4943=3,B4943=4,B4943=5),B4943,"")))))))</f>
        <v/>
      </c>
      <c r="E4943" s="11" t="str">
        <f>(IF(C4943=Локализация!$C$70,1,IF(C4943=Локализация!$C$71,2,IF(C4943=Локализация!$C$72,3,IF(C4943=Локализация!$C$73,4,IF(C4943=Локализация!$C$74,5,IF(OR(C4943=1,C4943=2,C4943=3,C4943=4,C4943=5),C4943,"")))))))</f>
        <v/>
      </c>
      <c r="F4943" s="55" t="e">
        <f t="shared" si="90"/>
        <v>#VALUE!</v>
      </c>
    </row>
    <row r="4944" spans="4:6" x14ac:dyDescent="0.3">
      <c r="D4944" s="11" t="str">
        <f>(IF(B4944=Локализация!$C$64,1,IF(B4944=Локализация!$C$65,2,IF(B4944=Локализация!$C$66,3,IF(B4944=Локализация!$C$67,4,IF(B4944=Локализация!$C$68,5,IF(OR(B4944=1,B4944=2,B4944=3,B4944=4,B4944=5),B4944,"")))))))</f>
        <v/>
      </c>
      <c r="E4944" s="11" t="str">
        <f>(IF(C4944=Локализация!$C$70,1,IF(C4944=Локализация!$C$71,2,IF(C4944=Локализация!$C$72,3,IF(C4944=Локализация!$C$73,4,IF(C4944=Локализация!$C$74,5,IF(OR(C4944=1,C4944=2,C4944=3,C4944=4,C4944=5),C4944,"")))))))</f>
        <v/>
      </c>
      <c r="F4944" s="55" t="e">
        <f t="shared" si="90"/>
        <v>#VALUE!</v>
      </c>
    </row>
    <row r="4945" spans="4:6" x14ac:dyDescent="0.3">
      <c r="D4945" s="11" t="str">
        <f>(IF(B4945=Локализация!$C$64,1,IF(B4945=Локализация!$C$65,2,IF(B4945=Локализация!$C$66,3,IF(B4945=Локализация!$C$67,4,IF(B4945=Локализация!$C$68,5,IF(OR(B4945=1,B4945=2,B4945=3,B4945=4,B4945=5),B4945,"")))))))</f>
        <v/>
      </c>
      <c r="E4945" s="11" t="str">
        <f>(IF(C4945=Локализация!$C$70,1,IF(C4945=Локализация!$C$71,2,IF(C4945=Локализация!$C$72,3,IF(C4945=Локализация!$C$73,4,IF(C4945=Локализация!$C$74,5,IF(OR(C4945=1,C4945=2,C4945=3,C4945=4,C4945=5),C4945,"")))))))</f>
        <v/>
      </c>
      <c r="F4945" s="55" t="e">
        <f t="shared" si="90"/>
        <v>#VALUE!</v>
      </c>
    </row>
    <row r="4946" spans="4:6" x14ac:dyDescent="0.3">
      <c r="D4946" s="11" t="str">
        <f>(IF(B4946=Локализация!$C$64,1,IF(B4946=Локализация!$C$65,2,IF(B4946=Локализация!$C$66,3,IF(B4946=Локализация!$C$67,4,IF(B4946=Локализация!$C$68,5,IF(OR(B4946=1,B4946=2,B4946=3,B4946=4,B4946=5),B4946,"")))))))</f>
        <v/>
      </c>
      <c r="E4946" s="11" t="str">
        <f>(IF(C4946=Локализация!$C$70,1,IF(C4946=Локализация!$C$71,2,IF(C4946=Локализация!$C$72,3,IF(C4946=Локализация!$C$73,4,IF(C4946=Локализация!$C$74,5,IF(OR(C4946=1,C4946=2,C4946=3,C4946=4,C4946=5),C4946,"")))))))</f>
        <v/>
      </c>
      <c r="F4946" s="55" t="e">
        <f t="shared" si="90"/>
        <v>#VALUE!</v>
      </c>
    </row>
    <row r="4947" spans="4:6" x14ac:dyDescent="0.3">
      <c r="D4947" s="11" t="str">
        <f>(IF(B4947=Локализация!$C$64,1,IF(B4947=Локализация!$C$65,2,IF(B4947=Локализация!$C$66,3,IF(B4947=Локализация!$C$67,4,IF(B4947=Локализация!$C$68,5,IF(OR(B4947=1,B4947=2,B4947=3,B4947=4,B4947=5),B4947,"")))))))</f>
        <v/>
      </c>
      <c r="E4947" s="11" t="str">
        <f>(IF(C4947=Локализация!$C$70,1,IF(C4947=Локализация!$C$71,2,IF(C4947=Локализация!$C$72,3,IF(C4947=Локализация!$C$73,4,IF(C4947=Локализация!$C$74,5,IF(OR(C4947=1,C4947=2,C4947=3,C4947=4,C4947=5),C4947,"")))))))</f>
        <v/>
      </c>
      <c r="F4947" s="55" t="e">
        <f t="shared" si="90"/>
        <v>#VALUE!</v>
      </c>
    </row>
    <row r="4948" spans="4:6" x14ac:dyDescent="0.3">
      <c r="D4948" s="11" t="str">
        <f>(IF(B4948=Локализация!$C$64,1,IF(B4948=Локализация!$C$65,2,IF(B4948=Локализация!$C$66,3,IF(B4948=Локализация!$C$67,4,IF(B4948=Локализация!$C$68,5,IF(OR(B4948=1,B4948=2,B4948=3,B4948=4,B4948=5),B4948,"")))))))</f>
        <v/>
      </c>
      <c r="E4948" s="11" t="str">
        <f>(IF(C4948=Локализация!$C$70,1,IF(C4948=Локализация!$C$71,2,IF(C4948=Локализация!$C$72,3,IF(C4948=Локализация!$C$73,4,IF(C4948=Локализация!$C$74,5,IF(OR(C4948=1,C4948=2,C4948=3,C4948=4,C4948=5),C4948,"")))))))</f>
        <v/>
      </c>
      <c r="F4948" s="55" t="e">
        <f t="shared" si="90"/>
        <v>#VALUE!</v>
      </c>
    </row>
    <row r="4949" spans="4:6" x14ac:dyDescent="0.3">
      <c r="D4949" s="11" t="str">
        <f>(IF(B4949=Локализация!$C$64,1,IF(B4949=Локализация!$C$65,2,IF(B4949=Локализация!$C$66,3,IF(B4949=Локализация!$C$67,4,IF(B4949=Локализация!$C$68,5,IF(OR(B4949=1,B4949=2,B4949=3,B4949=4,B4949=5),B4949,"")))))))</f>
        <v/>
      </c>
      <c r="E4949" s="11" t="str">
        <f>(IF(C4949=Локализация!$C$70,1,IF(C4949=Локализация!$C$71,2,IF(C4949=Локализация!$C$72,3,IF(C4949=Локализация!$C$73,4,IF(C4949=Локализация!$C$74,5,IF(OR(C4949=1,C4949=2,C4949=3,C4949=4,C4949=5),C4949,"")))))))</f>
        <v/>
      </c>
      <c r="F4949" s="55" t="e">
        <f t="shared" si="90"/>
        <v>#VALUE!</v>
      </c>
    </row>
    <row r="4950" spans="4:6" x14ac:dyDescent="0.3">
      <c r="D4950" s="11" t="str">
        <f>(IF(B4950=Локализация!$C$64,1,IF(B4950=Локализация!$C$65,2,IF(B4950=Локализация!$C$66,3,IF(B4950=Локализация!$C$67,4,IF(B4950=Локализация!$C$68,5,IF(OR(B4950=1,B4950=2,B4950=3,B4950=4,B4950=5),B4950,"")))))))</f>
        <v/>
      </c>
      <c r="E4950" s="11" t="str">
        <f>(IF(C4950=Локализация!$C$70,1,IF(C4950=Локализация!$C$71,2,IF(C4950=Локализация!$C$72,3,IF(C4950=Локализация!$C$73,4,IF(C4950=Локализация!$C$74,5,IF(OR(C4950=1,C4950=2,C4950=3,C4950=4,C4950=5),C4950,"")))))))</f>
        <v/>
      </c>
      <c r="F4950" s="55" t="e">
        <f t="shared" si="90"/>
        <v>#VALUE!</v>
      </c>
    </row>
    <row r="4951" spans="4:6" x14ac:dyDescent="0.3">
      <c r="D4951" s="11" t="str">
        <f>(IF(B4951=Локализация!$C$64,1,IF(B4951=Локализация!$C$65,2,IF(B4951=Локализация!$C$66,3,IF(B4951=Локализация!$C$67,4,IF(B4951=Локализация!$C$68,5,IF(OR(B4951=1,B4951=2,B4951=3,B4951=4,B4951=5),B4951,"")))))))</f>
        <v/>
      </c>
      <c r="E4951" s="11" t="str">
        <f>(IF(C4951=Локализация!$C$70,1,IF(C4951=Локализация!$C$71,2,IF(C4951=Локализация!$C$72,3,IF(C4951=Локализация!$C$73,4,IF(C4951=Локализация!$C$74,5,IF(OR(C4951=1,C4951=2,C4951=3,C4951=4,C4951=5),C4951,"")))))))</f>
        <v/>
      </c>
      <c r="F4951" s="55" t="e">
        <f t="shared" si="90"/>
        <v>#VALUE!</v>
      </c>
    </row>
    <row r="4952" spans="4:6" x14ac:dyDescent="0.3">
      <c r="D4952" s="11" t="str">
        <f>(IF(B4952=Локализация!$C$64,1,IF(B4952=Локализация!$C$65,2,IF(B4952=Локализация!$C$66,3,IF(B4952=Локализация!$C$67,4,IF(B4952=Локализация!$C$68,5,IF(OR(B4952=1,B4952=2,B4952=3,B4952=4,B4952=5),B4952,"")))))))</f>
        <v/>
      </c>
      <c r="E4952" s="11" t="str">
        <f>(IF(C4952=Локализация!$C$70,1,IF(C4952=Локализация!$C$71,2,IF(C4952=Локализация!$C$72,3,IF(C4952=Локализация!$C$73,4,IF(C4952=Локализация!$C$74,5,IF(OR(C4952=1,C4952=2,C4952=3,C4952=4,C4952=5),C4952,"")))))))</f>
        <v/>
      </c>
      <c r="F4952" s="55" t="e">
        <f t="shared" si="90"/>
        <v>#VALUE!</v>
      </c>
    </row>
    <row r="4953" spans="4:6" x14ac:dyDescent="0.3">
      <c r="D4953" s="11" t="str">
        <f>(IF(B4953=Локализация!$C$64,1,IF(B4953=Локализация!$C$65,2,IF(B4953=Локализация!$C$66,3,IF(B4953=Локализация!$C$67,4,IF(B4953=Локализация!$C$68,5,IF(OR(B4953=1,B4953=2,B4953=3,B4953=4,B4953=5),B4953,"")))))))</f>
        <v/>
      </c>
      <c r="E4953" s="11" t="str">
        <f>(IF(C4953=Локализация!$C$70,1,IF(C4953=Локализация!$C$71,2,IF(C4953=Локализация!$C$72,3,IF(C4953=Локализация!$C$73,4,IF(C4953=Локализация!$C$74,5,IF(OR(C4953=1,C4953=2,C4953=3,C4953=4,C4953=5),C4953,"")))))))</f>
        <v/>
      </c>
      <c r="F4953" s="55" t="e">
        <f t="shared" si="90"/>
        <v>#VALUE!</v>
      </c>
    </row>
    <row r="4954" spans="4:6" x14ac:dyDescent="0.3">
      <c r="D4954" s="11" t="str">
        <f>(IF(B4954=Локализация!$C$64,1,IF(B4954=Локализация!$C$65,2,IF(B4954=Локализация!$C$66,3,IF(B4954=Локализация!$C$67,4,IF(B4954=Локализация!$C$68,5,IF(OR(B4954=1,B4954=2,B4954=3,B4954=4,B4954=5),B4954,"")))))))</f>
        <v/>
      </c>
      <c r="E4954" s="11" t="str">
        <f>(IF(C4954=Локализация!$C$70,1,IF(C4954=Локализация!$C$71,2,IF(C4954=Локализация!$C$72,3,IF(C4954=Локализация!$C$73,4,IF(C4954=Локализация!$C$74,5,IF(OR(C4954=1,C4954=2,C4954=3,C4954=4,C4954=5),C4954,"")))))))</f>
        <v/>
      </c>
      <c r="F4954" s="55" t="e">
        <f t="shared" si="90"/>
        <v>#VALUE!</v>
      </c>
    </row>
    <row r="4955" spans="4:6" x14ac:dyDescent="0.3">
      <c r="D4955" s="11" t="str">
        <f>(IF(B4955=Локализация!$C$64,1,IF(B4955=Локализация!$C$65,2,IF(B4955=Локализация!$C$66,3,IF(B4955=Локализация!$C$67,4,IF(B4955=Локализация!$C$68,5,IF(OR(B4955=1,B4955=2,B4955=3,B4955=4,B4955=5),B4955,"")))))))</f>
        <v/>
      </c>
      <c r="E4955" s="11" t="str">
        <f>(IF(C4955=Локализация!$C$70,1,IF(C4955=Локализация!$C$71,2,IF(C4955=Локализация!$C$72,3,IF(C4955=Локализация!$C$73,4,IF(C4955=Локализация!$C$74,5,IF(OR(C4955=1,C4955=2,C4955=3,C4955=4,C4955=5),C4955,"")))))))</f>
        <v/>
      </c>
      <c r="F4955" s="55" t="e">
        <f t="shared" si="90"/>
        <v>#VALUE!</v>
      </c>
    </row>
    <row r="4956" spans="4:6" x14ac:dyDescent="0.3">
      <c r="D4956" s="11" t="str">
        <f>(IF(B4956=Локализация!$C$64,1,IF(B4956=Локализация!$C$65,2,IF(B4956=Локализация!$C$66,3,IF(B4956=Локализация!$C$67,4,IF(B4956=Локализация!$C$68,5,IF(OR(B4956=1,B4956=2,B4956=3,B4956=4,B4956=5),B4956,"")))))))</f>
        <v/>
      </c>
      <c r="E4956" s="11" t="str">
        <f>(IF(C4956=Локализация!$C$70,1,IF(C4956=Локализация!$C$71,2,IF(C4956=Локализация!$C$72,3,IF(C4956=Локализация!$C$73,4,IF(C4956=Локализация!$C$74,5,IF(OR(C4956=1,C4956=2,C4956=3,C4956=4,C4956=5),C4956,"")))))))</f>
        <v/>
      </c>
      <c r="F4956" s="55" t="e">
        <f t="shared" si="90"/>
        <v>#VALUE!</v>
      </c>
    </row>
    <row r="4957" spans="4:6" x14ac:dyDescent="0.3">
      <c r="D4957" s="11" t="str">
        <f>(IF(B4957=Локализация!$C$64,1,IF(B4957=Локализация!$C$65,2,IF(B4957=Локализация!$C$66,3,IF(B4957=Локализация!$C$67,4,IF(B4957=Локализация!$C$68,5,IF(OR(B4957=1,B4957=2,B4957=3,B4957=4,B4957=5),B4957,"")))))))</f>
        <v/>
      </c>
      <c r="E4957" s="11" t="str">
        <f>(IF(C4957=Локализация!$C$70,1,IF(C4957=Локализация!$C$71,2,IF(C4957=Локализация!$C$72,3,IF(C4957=Локализация!$C$73,4,IF(C4957=Локализация!$C$74,5,IF(OR(C4957=1,C4957=2,C4957=3,C4957=4,C4957=5),C4957,"")))))))</f>
        <v/>
      </c>
      <c r="F4957" s="55" t="e">
        <f t="shared" si="90"/>
        <v>#VALUE!</v>
      </c>
    </row>
    <row r="4958" spans="4:6" x14ac:dyDescent="0.3">
      <c r="D4958" s="11" t="str">
        <f>(IF(B4958=Локализация!$C$64,1,IF(B4958=Локализация!$C$65,2,IF(B4958=Локализация!$C$66,3,IF(B4958=Локализация!$C$67,4,IF(B4958=Локализация!$C$68,5,IF(OR(B4958=1,B4958=2,B4958=3,B4958=4,B4958=5),B4958,"")))))))</f>
        <v/>
      </c>
      <c r="E4958" s="11" t="str">
        <f>(IF(C4958=Локализация!$C$70,1,IF(C4958=Локализация!$C$71,2,IF(C4958=Локализация!$C$72,3,IF(C4958=Локализация!$C$73,4,IF(C4958=Локализация!$C$74,5,IF(OR(C4958=1,C4958=2,C4958=3,C4958=4,C4958=5),C4958,"")))))))</f>
        <v/>
      </c>
      <c r="F4958" s="55" t="e">
        <f t="shared" si="90"/>
        <v>#VALUE!</v>
      </c>
    </row>
    <row r="4959" spans="4:6" x14ac:dyDescent="0.3">
      <c r="D4959" s="11" t="str">
        <f>(IF(B4959=Локализация!$C$64,1,IF(B4959=Локализация!$C$65,2,IF(B4959=Локализация!$C$66,3,IF(B4959=Локализация!$C$67,4,IF(B4959=Локализация!$C$68,5,IF(OR(B4959=1,B4959=2,B4959=3,B4959=4,B4959=5),B4959,"")))))))</f>
        <v/>
      </c>
      <c r="E4959" s="11" t="str">
        <f>(IF(C4959=Локализация!$C$70,1,IF(C4959=Локализация!$C$71,2,IF(C4959=Локализация!$C$72,3,IF(C4959=Локализация!$C$73,4,IF(C4959=Локализация!$C$74,5,IF(OR(C4959=1,C4959=2,C4959=3,C4959=4,C4959=5),C4959,"")))))))</f>
        <v/>
      </c>
      <c r="F4959" s="55" t="e">
        <f t="shared" si="90"/>
        <v>#VALUE!</v>
      </c>
    </row>
    <row r="4960" spans="4:6" x14ac:dyDescent="0.3">
      <c r="D4960" s="11" t="str">
        <f>(IF(B4960=Локализация!$C$64,1,IF(B4960=Локализация!$C$65,2,IF(B4960=Локализация!$C$66,3,IF(B4960=Локализация!$C$67,4,IF(B4960=Локализация!$C$68,5,IF(OR(B4960=1,B4960=2,B4960=3,B4960=4,B4960=5),B4960,"")))))))</f>
        <v/>
      </c>
      <c r="E4960" s="11" t="str">
        <f>(IF(C4960=Локализация!$C$70,1,IF(C4960=Локализация!$C$71,2,IF(C4960=Локализация!$C$72,3,IF(C4960=Локализация!$C$73,4,IF(C4960=Локализация!$C$74,5,IF(OR(C4960=1,C4960=2,C4960=3,C4960=4,C4960=5),C4960,"")))))))</f>
        <v/>
      </c>
      <c r="F4960" s="55" t="e">
        <f t="shared" si="90"/>
        <v>#VALUE!</v>
      </c>
    </row>
    <row r="4961" spans="4:6" x14ac:dyDescent="0.3">
      <c r="D4961" s="11" t="str">
        <f>(IF(B4961=Локализация!$C$64,1,IF(B4961=Локализация!$C$65,2,IF(B4961=Локализация!$C$66,3,IF(B4961=Локализация!$C$67,4,IF(B4961=Локализация!$C$68,5,IF(OR(B4961=1,B4961=2,B4961=3,B4961=4,B4961=5),B4961,"")))))))</f>
        <v/>
      </c>
      <c r="E4961" s="11" t="str">
        <f>(IF(C4961=Локализация!$C$70,1,IF(C4961=Локализация!$C$71,2,IF(C4961=Локализация!$C$72,3,IF(C4961=Локализация!$C$73,4,IF(C4961=Локализация!$C$74,5,IF(OR(C4961=1,C4961=2,C4961=3,C4961=4,C4961=5),C4961,"")))))))</f>
        <v/>
      </c>
      <c r="F4961" s="55" t="e">
        <f t="shared" si="90"/>
        <v>#VALUE!</v>
      </c>
    </row>
    <row r="4962" spans="4:6" x14ac:dyDescent="0.3">
      <c r="D4962" s="11" t="str">
        <f>(IF(B4962=Локализация!$C$64,1,IF(B4962=Локализация!$C$65,2,IF(B4962=Локализация!$C$66,3,IF(B4962=Локализация!$C$67,4,IF(B4962=Локализация!$C$68,5,IF(OR(B4962=1,B4962=2,B4962=3,B4962=4,B4962=5),B4962,"")))))))</f>
        <v/>
      </c>
      <c r="E4962" s="11" t="str">
        <f>(IF(C4962=Локализация!$C$70,1,IF(C4962=Локализация!$C$71,2,IF(C4962=Локализация!$C$72,3,IF(C4962=Локализация!$C$73,4,IF(C4962=Локализация!$C$74,5,IF(OR(C4962=1,C4962=2,C4962=3,C4962=4,C4962=5),C4962,"")))))))</f>
        <v/>
      </c>
      <c r="F4962" s="55" t="e">
        <f t="shared" ref="F4962:F5000" si="91">(((D4962+E4962)-2)/8)</f>
        <v>#VALUE!</v>
      </c>
    </row>
    <row r="4963" spans="4:6" x14ac:dyDescent="0.3">
      <c r="D4963" s="11" t="str">
        <f>(IF(B4963=Локализация!$C$64,1,IF(B4963=Локализация!$C$65,2,IF(B4963=Локализация!$C$66,3,IF(B4963=Локализация!$C$67,4,IF(B4963=Локализация!$C$68,5,IF(OR(B4963=1,B4963=2,B4963=3,B4963=4,B4963=5),B4963,"")))))))</f>
        <v/>
      </c>
      <c r="E4963" s="11" t="str">
        <f>(IF(C4963=Локализация!$C$70,1,IF(C4963=Локализация!$C$71,2,IF(C4963=Локализация!$C$72,3,IF(C4963=Локализация!$C$73,4,IF(C4963=Локализация!$C$74,5,IF(OR(C4963=1,C4963=2,C4963=3,C4963=4,C4963=5),C4963,"")))))))</f>
        <v/>
      </c>
      <c r="F4963" s="55" t="e">
        <f t="shared" si="91"/>
        <v>#VALUE!</v>
      </c>
    </row>
    <row r="4964" spans="4:6" x14ac:dyDescent="0.3">
      <c r="D4964" s="11" t="str">
        <f>(IF(B4964=Локализация!$C$64,1,IF(B4964=Локализация!$C$65,2,IF(B4964=Локализация!$C$66,3,IF(B4964=Локализация!$C$67,4,IF(B4964=Локализация!$C$68,5,IF(OR(B4964=1,B4964=2,B4964=3,B4964=4,B4964=5),B4964,"")))))))</f>
        <v/>
      </c>
      <c r="E4964" s="11" t="str">
        <f>(IF(C4964=Локализация!$C$70,1,IF(C4964=Локализация!$C$71,2,IF(C4964=Локализация!$C$72,3,IF(C4964=Локализация!$C$73,4,IF(C4964=Локализация!$C$74,5,IF(OR(C4964=1,C4964=2,C4964=3,C4964=4,C4964=5),C4964,"")))))))</f>
        <v/>
      </c>
      <c r="F4964" s="55" t="e">
        <f t="shared" si="91"/>
        <v>#VALUE!</v>
      </c>
    </row>
    <row r="4965" spans="4:6" x14ac:dyDescent="0.3">
      <c r="D4965" s="11" t="str">
        <f>(IF(B4965=Локализация!$C$64,1,IF(B4965=Локализация!$C$65,2,IF(B4965=Локализация!$C$66,3,IF(B4965=Локализация!$C$67,4,IF(B4965=Локализация!$C$68,5,IF(OR(B4965=1,B4965=2,B4965=3,B4965=4,B4965=5),B4965,"")))))))</f>
        <v/>
      </c>
      <c r="E4965" s="11" t="str">
        <f>(IF(C4965=Локализация!$C$70,1,IF(C4965=Локализация!$C$71,2,IF(C4965=Локализация!$C$72,3,IF(C4965=Локализация!$C$73,4,IF(C4965=Локализация!$C$74,5,IF(OR(C4965=1,C4965=2,C4965=3,C4965=4,C4965=5),C4965,"")))))))</f>
        <v/>
      </c>
      <c r="F4965" s="55" t="e">
        <f t="shared" si="91"/>
        <v>#VALUE!</v>
      </c>
    </row>
    <row r="4966" spans="4:6" x14ac:dyDescent="0.3">
      <c r="D4966" s="11" t="str">
        <f>(IF(B4966=Локализация!$C$64,1,IF(B4966=Локализация!$C$65,2,IF(B4966=Локализация!$C$66,3,IF(B4966=Локализация!$C$67,4,IF(B4966=Локализация!$C$68,5,IF(OR(B4966=1,B4966=2,B4966=3,B4966=4,B4966=5),B4966,"")))))))</f>
        <v/>
      </c>
      <c r="E4966" s="11" t="str">
        <f>(IF(C4966=Локализация!$C$70,1,IF(C4966=Локализация!$C$71,2,IF(C4966=Локализация!$C$72,3,IF(C4966=Локализация!$C$73,4,IF(C4966=Локализация!$C$74,5,IF(OR(C4966=1,C4966=2,C4966=3,C4966=4,C4966=5),C4966,"")))))))</f>
        <v/>
      </c>
      <c r="F4966" s="55" t="e">
        <f t="shared" si="91"/>
        <v>#VALUE!</v>
      </c>
    </row>
    <row r="4967" spans="4:6" x14ac:dyDescent="0.3">
      <c r="D4967" s="11" t="str">
        <f>(IF(B4967=Локализация!$C$64,1,IF(B4967=Локализация!$C$65,2,IF(B4967=Локализация!$C$66,3,IF(B4967=Локализация!$C$67,4,IF(B4967=Локализация!$C$68,5,IF(OR(B4967=1,B4967=2,B4967=3,B4967=4,B4967=5),B4967,"")))))))</f>
        <v/>
      </c>
      <c r="E4967" s="11" t="str">
        <f>(IF(C4967=Локализация!$C$70,1,IF(C4967=Локализация!$C$71,2,IF(C4967=Локализация!$C$72,3,IF(C4967=Локализация!$C$73,4,IF(C4967=Локализация!$C$74,5,IF(OR(C4967=1,C4967=2,C4967=3,C4967=4,C4967=5),C4967,"")))))))</f>
        <v/>
      </c>
      <c r="F4967" s="55" t="e">
        <f t="shared" si="91"/>
        <v>#VALUE!</v>
      </c>
    </row>
    <row r="4968" spans="4:6" x14ac:dyDescent="0.3">
      <c r="D4968" s="11" t="str">
        <f>(IF(B4968=Локализация!$C$64,1,IF(B4968=Локализация!$C$65,2,IF(B4968=Локализация!$C$66,3,IF(B4968=Локализация!$C$67,4,IF(B4968=Локализация!$C$68,5,IF(OR(B4968=1,B4968=2,B4968=3,B4968=4,B4968=5),B4968,"")))))))</f>
        <v/>
      </c>
      <c r="E4968" s="11" t="str">
        <f>(IF(C4968=Локализация!$C$70,1,IF(C4968=Локализация!$C$71,2,IF(C4968=Локализация!$C$72,3,IF(C4968=Локализация!$C$73,4,IF(C4968=Локализация!$C$74,5,IF(OR(C4968=1,C4968=2,C4968=3,C4968=4,C4968=5),C4968,"")))))))</f>
        <v/>
      </c>
      <c r="F4968" s="55" t="e">
        <f t="shared" si="91"/>
        <v>#VALUE!</v>
      </c>
    </row>
    <row r="4969" spans="4:6" x14ac:dyDescent="0.3">
      <c r="D4969" s="11" t="str">
        <f>(IF(B4969=Локализация!$C$64,1,IF(B4969=Локализация!$C$65,2,IF(B4969=Локализация!$C$66,3,IF(B4969=Локализация!$C$67,4,IF(B4969=Локализация!$C$68,5,IF(OR(B4969=1,B4969=2,B4969=3,B4969=4,B4969=5),B4969,"")))))))</f>
        <v/>
      </c>
      <c r="E4969" s="11" t="str">
        <f>(IF(C4969=Локализация!$C$70,1,IF(C4969=Локализация!$C$71,2,IF(C4969=Локализация!$C$72,3,IF(C4969=Локализация!$C$73,4,IF(C4969=Локализация!$C$74,5,IF(OR(C4969=1,C4969=2,C4969=3,C4969=4,C4969=5),C4969,"")))))))</f>
        <v/>
      </c>
      <c r="F4969" s="55" t="e">
        <f t="shared" si="91"/>
        <v>#VALUE!</v>
      </c>
    </row>
    <row r="4970" spans="4:6" x14ac:dyDescent="0.3">
      <c r="D4970" s="11" t="str">
        <f>(IF(B4970=Локализация!$C$64,1,IF(B4970=Локализация!$C$65,2,IF(B4970=Локализация!$C$66,3,IF(B4970=Локализация!$C$67,4,IF(B4970=Локализация!$C$68,5,IF(OR(B4970=1,B4970=2,B4970=3,B4970=4,B4970=5),B4970,"")))))))</f>
        <v/>
      </c>
      <c r="E4970" s="11" t="str">
        <f>(IF(C4970=Локализация!$C$70,1,IF(C4970=Локализация!$C$71,2,IF(C4970=Локализация!$C$72,3,IF(C4970=Локализация!$C$73,4,IF(C4970=Локализация!$C$74,5,IF(OR(C4970=1,C4970=2,C4970=3,C4970=4,C4970=5),C4970,"")))))))</f>
        <v/>
      </c>
      <c r="F4970" s="55" t="e">
        <f t="shared" si="91"/>
        <v>#VALUE!</v>
      </c>
    </row>
    <row r="4971" spans="4:6" x14ac:dyDescent="0.3">
      <c r="D4971" s="11" t="str">
        <f>(IF(B4971=Локализация!$C$64,1,IF(B4971=Локализация!$C$65,2,IF(B4971=Локализация!$C$66,3,IF(B4971=Локализация!$C$67,4,IF(B4971=Локализация!$C$68,5,IF(OR(B4971=1,B4971=2,B4971=3,B4971=4,B4971=5),B4971,"")))))))</f>
        <v/>
      </c>
      <c r="E4971" s="11" t="str">
        <f>(IF(C4971=Локализация!$C$70,1,IF(C4971=Локализация!$C$71,2,IF(C4971=Локализация!$C$72,3,IF(C4971=Локализация!$C$73,4,IF(C4971=Локализация!$C$74,5,IF(OR(C4971=1,C4971=2,C4971=3,C4971=4,C4971=5),C4971,"")))))))</f>
        <v/>
      </c>
      <c r="F4971" s="55" t="e">
        <f t="shared" si="91"/>
        <v>#VALUE!</v>
      </c>
    </row>
    <row r="4972" spans="4:6" x14ac:dyDescent="0.3">
      <c r="D4972" s="11" t="str">
        <f>(IF(B4972=Локализация!$C$64,1,IF(B4972=Локализация!$C$65,2,IF(B4972=Локализация!$C$66,3,IF(B4972=Локализация!$C$67,4,IF(B4972=Локализация!$C$68,5,IF(OR(B4972=1,B4972=2,B4972=3,B4972=4,B4972=5),B4972,"")))))))</f>
        <v/>
      </c>
      <c r="E4972" s="11" t="str">
        <f>(IF(C4972=Локализация!$C$70,1,IF(C4972=Локализация!$C$71,2,IF(C4972=Локализация!$C$72,3,IF(C4972=Локализация!$C$73,4,IF(C4972=Локализация!$C$74,5,IF(OR(C4972=1,C4972=2,C4972=3,C4972=4,C4972=5),C4972,"")))))))</f>
        <v/>
      </c>
      <c r="F4972" s="55" t="e">
        <f t="shared" si="91"/>
        <v>#VALUE!</v>
      </c>
    </row>
    <row r="4973" spans="4:6" x14ac:dyDescent="0.3">
      <c r="D4973" s="11" t="str">
        <f>(IF(B4973=Локализация!$C$64,1,IF(B4973=Локализация!$C$65,2,IF(B4973=Локализация!$C$66,3,IF(B4973=Локализация!$C$67,4,IF(B4973=Локализация!$C$68,5,IF(OR(B4973=1,B4973=2,B4973=3,B4973=4,B4973=5),B4973,"")))))))</f>
        <v/>
      </c>
      <c r="E4973" s="11" t="str">
        <f>(IF(C4973=Локализация!$C$70,1,IF(C4973=Локализация!$C$71,2,IF(C4973=Локализация!$C$72,3,IF(C4973=Локализация!$C$73,4,IF(C4973=Локализация!$C$74,5,IF(OR(C4973=1,C4973=2,C4973=3,C4973=4,C4973=5),C4973,"")))))))</f>
        <v/>
      </c>
      <c r="F4973" s="55" t="e">
        <f t="shared" si="91"/>
        <v>#VALUE!</v>
      </c>
    </row>
    <row r="4974" spans="4:6" x14ac:dyDescent="0.3">
      <c r="D4974" s="11" t="str">
        <f>(IF(B4974=Локализация!$C$64,1,IF(B4974=Локализация!$C$65,2,IF(B4974=Локализация!$C$66,3,IF(B4974=Локализация!$C$67,4,IF(B4974=Локализация!$C$68,5,IF(OR(B4974=1,B4974=2,B4974=3,B4974=4,B4974=5),B4974,"")))))))</f>
        <v/>
      </c>
      <c r="E4974" s="11" t="str">
        <f>(IF(C4974=Локализация!$C$70,1,IF(C4974=Локализация!$C$71,2,IF(C4974=Локализация!$C$72,3,IF(C4974=Локализация!$C$73,4,IF(C4974=Локализация!$C$74,5,IF(OR(C4974=1,C4974=2,C4974=3,C4974=4,C4974=5),C4974,"")))))))</f>
        <v/>
      </c>
      <c r="F4974" s="55" t="e">
        <f t="shared" si="91"/>
        <v>#VALUE!</v>
      </c>
    </row>
    <row r="4975" spans="4:6" x14ac:dyDescent="0.3">
      <c r="D4975" s="11" t="str">
        <f>(IF(B4975=Локализация!$C$64,1,IF(B4975=Локализация!$C$65,2,IF(B4975=Локализация!$C$66,3,IF(B4975=Локализация!$C$67,4,IF(B4975=Локализация!$C$68,5,IF(OR(B4975=1,B4975=2,B4975=3,B4975=4,B4975=5),B4975,"")))))))</f>
        <v/>
      </c>
      <c r="E4975" s="11" t="str">
        <f>(IF(C4975=Локализация!$C$70,1,IF(C4975=Локализация!$C$71,2,IF(C4975=Локализация!$C$72,3,IF(C4975=Локализация!$C$73,4,IF(C4975=Локализация!$C$74,5,IF(OR(C4975=1,C4975=2,C4975=3,C4975=4,C4975=5),C4975,"")))))))</f>
        <v/>
      </c>
      <c r="F4975" s="55" t="e">
        <f t="shared" si="91"/>
        <v>#VALUE!</v>
      </c>
    </row>
    <row r="4976" spans="4:6" x14ac:dyDescent="0.3">
      <c r="D4976" s="11" t="str">
        <f>(IF(B4976=Локализация!$C$64,1,IF(B4976=Локализация!$C$65,2,IF(B4976=Локализация!$C$66,3,IF(B4976=Локализация!$C$67,4,IF(B4976=Локализация!$C$68,5,IF(OR(B4976=1,B4976=2,B4976=3,B4976=4,B4976=5),B4976,"")))))))</f>
        <v/>
      </c>
      <c r="E4976" s="11" t="str">
        <f>(IF(C4976=Локализация!$C$70,1,IF(C4976=Локализация!$C$71,2,IF(C4976=Локализация!$C$72,3,IF(C4976=Локализация!$C$73,4,IF(C4976=Локализация!$C$74,5,IF(OR(C4976=1,C4976=2,C4976=3,C4976=4,C4976=5),C4976,"")))))))</f>
        <v/>
      </c>
      <c r="F4976" s="55" t="e">
        <f t="shared" si="91"/>
        <v>#VALUE!</v>
      </c>
    </row>
    <row r="4977" spans="4:6" x14ac:dyDescent="0.3">
      <c r="D4977" s="11" t="str">
        <f>(IF(B4977=Локализация!$C$64,1,IF(B4977=Локализация!$C$65,2,IF(B4977=Локализация!$C$66,3,IF(B4977=Локализация!$C$67,4,IF(B4977=Локализация!$C$68,5,IF(OR(B4977=1,B4977=2,B4977=3,B4977=4,B4977=5),B4977,"")))))))</f>
        <v/>
      </c>
      <c r="E4977" s="11" t="str">
        <f>(IF(C4977=Локализация!$C$70,1,IF(C4977=Локализация!$C$71,2,IF(C4977=Локализация!$C$72,3,IF(C4977=Локализация!$C$73,4,IF(C4977=Локализация!$C$74,5,IF(OR(C4977=1,C4977=2,C4977=3,C4977=4,C4977=5),C4977,"")))))))</f>
        <v/>
      </c>
      <c r="F4977" s="55" t="e">
        <f t="shared" si="91"/>
        <v>#VALUE!</v>
      </c>
    </row>
    <row r="4978" spans="4:6" x14ac:dyDescent="0.3">
      <c r="D4978" s="11" t="str">
        <f>(IF(B4978=Локализация!$C$64,1,IF(B4978=Локализация!$C$65,2,IF(B4978=Локализация!$C$66,3,IF(B4978=Локализация!$C$67,4,IF(B4978=Локализация!$C$68,5,IF(OR(B4978=1,B4978=2,B4978=3,B4978=4,B4978=5),B4978,"")))))))</f>
        <v/>
      </c>
      <c r="E4978" s="11" t="str">
        <f>(IF(C4978=Локализация!$C$70,1,IF(C4978=Локализация!$C$71,2,IF(C4978=Локализация!$C$72,3,IF(C4978=Локализация!$C$73,4,IF(C4978=Локализация!$C$74,5,IF(OR(C4978=1,C4978=2,C4978=3,C4978=4,C4978=5),C4978,"")))))))</f>
        <v/>
      </c>
      <c r="F4978" s="55" t="e">
        <f t="shared" si="91"/>
        <v>#VALUE!</v>
      </c>
    </row>
    <row r="4979" spans="4:6" x14ac:dyDescent="0.3">
      <c r="D4979" s="11" t="str">
        <f>(IF(B4979=Локализация!$C$64,1,IF(B4979=Локализация!$C$65,2,IF(B4979=Локализация!$C$66,3,IF(B4979=Локализация!$C$67,4,IF(B4979=Локализация!$C$68,5,IF(OR(B4979=1,B4979=2,B4979=3,B4979=4,B4979=5),B4979,"")))))))</f>
        <v/>
      </c>
      <c r="E4979" s="11" t="str">
        <f>(IF(C4979=Локализация!$C$70,1,IF(C4979=Локализация!$C$71,2,IF(C4979=Локализация!$C$72,3,IF(C4979=Локализация!$C$73,4,IF(C4979=Локализация!$C$74,5,IF(OR(C4979=1,C4979=2,C4979=3,C4979=4,C4979=5),C4979,"")))))))</f>
        <v/>
      </c>
      <c r="F4979" s="55" t="e">
        <f t="shared" si="91"/>
        <v>#VALUE!</v>
      </c>
    </row>
    <row r="4980" spans="4:6" x14ac:dyDescent="0.3">
      <c r="D4980" s="11" t="str">
        <f>(IF(B4980=Локализация!$C$64,1,IF(B4980=Локализация!$C$65,2,IF(B4980=Локализация!$C$66,3,IF(B4980=Локализация!$C$67,4,IF(B4980=Локализация!$C$68,5,IF(OR(B4980=1,B4980=2,B4980=3,B4980=4,B4980=5),B4980,"")))))))</f>
        <v/>
      </c>
      <c r="E4980" s="11" t="str">
        <f>(IF(C4980=Локализация!$C$70,1,IF(C4980=Локализация!$C$71,2,IF(C4980=Локализация!$C$72,3,IF(C4980=Локализация!$C$73,4,IF(C4980=Локализация!$C$74,5,IF(OR(C4980=1,C4980=2,C4980=3,C4980=4,C4980=5),C4980,"")))))))</f>
        <v/>
      </c>
      <c r="F4980" s="55" t="e">
        <f t="shared" si="91"/>
        <v>#VALUE!</v>
      </c>
    </row>
    <row r="4981" spans="4:6" x14ac:dyDescent="0.3">
      <c r="D4981" s="11" t="str">
        <f>(IF(B4981=Локализация!$C$64,1,IF(B4981=Локализация!$C$65,2,IF(B4981=Локализация!$C$66,3,IF(B4981=Локализация!$C$67,4,IF(B4981=Локализация!$C$68,5,IF(OR(B4981=1,B4981=2,B4981=3,B4981=4,B4981=5),B4981,"")))))))</f>
        <v/>
      </c>
      <c r="E4981" s="11" t="str">
        <f>(IF(C4981=Локализация!$C$70,1,IF(C4981=Локализация!$C$71,2,IF(C4981=Локализация!$C$72,3,IF(C4981=Локализация!$C$73,4,IF(C4981=Локализация!$C$74,5,IF(OR(C4981=1,C4981=2,C4981=3,C4981=4,C4981=5),C4981,"")))))))</f>
        <v/>
      </c>
      <c r="F4981" s="55" t="e">
        <f t="shared" si="91"/>
        <v>#VALUE!</v>
      </c>
    </row>
    <row r="4982" spans="4:6" x14ac:dyDescent="0.3">
      <c r="D4982" s="11" t="str">
        <f>(IF(B4982=Локализация!$C$64,1,IF(B4982=Локализация!$C$65,2,IF(B4982=Локализация!$C$66,3,IF(B4982=Локализация!$C$67,4,IF(B4982=Локализация!$C$68,5,IF(OR(B4982=1,B4982=2,B4982=3,B4982=4,B4982=5),B4982,"")))))))</f>
        <v/>
      </c>
      <c r="E4982" s="11" t="str">
        <f>(IF(C4982=Локализация!$C$70,1,IF(C4982=Локализация!$C$71,2,IF(C4982=Локализация!$C$72,3,IF(C4982=Локализация!$C$73,4,IF(C4982=Локализация!$C$74,5,IF(OR(C4982=1,C4982=2,C4982=3,C4982=4,C4982=5),C4982,"")))))))</f>
        <v/>
      </c>
      <c r="F4982" s="55" t="e">
        <f t="shared" si="91"/>
        <v>#VALUE!</v>
      </c>
    </row>
    <row r="4983" spans="4:6" x14ac:dyDescent="0.3">
      <c r="D4983" s="11" t="str">
        <f>(IF(B4983=Локализация!$C$64,1,IF(B4983=Локализация!$C$65,2,IF(B4983=Локализация!$C$66,3,IF(B4983=Локализация!$C$67,4,IF(B4983=Локализация!$C$68,5,IF(OR(B4983=1,B4983=2,B4983=3,B4983=4,B4983=5),B4983,"")))))))</f>
        <v/>
      </c>
      <c r="E4983" s="11" t="str">
        <f>(IF(C4983=Локализация!$C$70,1,IF(C4983=Локализация!$C$71,2,IF(C4983=Локализация!$C$72,3,IF(C4983=Локализация!$C$73,4,IF(C4983=Локализация!$C$74,5,IF(OR(C4983=1,C4983=2,C4983=3,C4983=4,C4983=5),C4983,"")))))))</f>
        <v/>
      </c>
      <c r="F4983" s="55" t="e">
        <f t="shared" si="91"/>
        <v>#VALUE!</v>
      </c>
    </row>
    <row r="4984" spans="4:6" x14ac:dyDescent="0.3">
      <c r="D4984" s="11" t="str">
        <f>(IF(B4984=Локализация!$C$64,1,IF(B4984=Локализация!$C$65,2,IF(B4984=Локализация!$C$66,3,IF(B4984=Локализация!$C$67,4,IF(B4984=Локализация!$C$68,5,IF(OR(B4984=1,B4984=2,B4984=3,B4984=4,B4984=5),B4984,"")))))))</f>
        <v/>
      </c>
      <c r="E4984" s="11" t="str">
        <f>(IF(C4984=Локализация!$C$70,1,IF(C4984=Локализация!$C$71,2,IF(C4984=Локализация!$C$72,3,IF(C4984=Локализация!$C$73,4,IF(C4984=Локализация!$C$74,5,IF(OR(C4984=1,C4984=2,C4984=3,C4984=4,C4984=5),C4984,"")))))))</f>
        <v/>
      </c>
      <c r="F4984" s="55" t="e">
        <f t="shared" si="91"/>
        <v>#VALUE!</v>
      </c>
    </row>
    <row r="4985" spans="4:6" x14ac:dyDescent="0.3">
      <c r="D4985" s="11" t="str">
        <f>(IF(B4985=Локализация!$C$64,1,IF(B4985=Локализация!$C$65,2,IF(B4985=Локализация!$C$66,3,IF(B4985=Локализация!$C$67,4,IF(B4985=Локализация!$C$68,5,IF(OR(B4985=1,B4985=2,B4985=3,B4985=4,B4985=5),B4985,"")))))))</f>
        <v/>
      </c>
      <c r="E4985" s="11" t="str">
        <f>(IF(C4985=Локализация!$C$70,1,IF(C4985=Локализация!$C$71,2,IF(C4985=Локализация!$C$72,3,IF(C4985=Локализация!$C$73,4,IF(C4985=Локализация!$C$74,5,IF(OR(C4985=1,C4985=2,C4985=3,C4985=4,C4985=5),C4985,"")))))))</f>
        <v/>
      </c>
      <c r="F4985" s="55" t="e">
        <f t="shared" si="91"/>
        <v>#VALUE!</v>
      </c>
    </row>
    <row r="4986" spans="4:6" x14ac:dyDescent="0.3">
      <c r="D4986" s="11" t="str">
        <f>(IF(B4986=Локализация!$C$64,1,IF(B4986=Локализация!$C$65,2,IF(B4986=Локализация!$C$66,3,IF(B4986=Локализация!$C$67,4,IF(B4986=Локализация!$C$68,5,IF(OR(B4986=1,B4986=2,B4986=3,B4986=4,B4986=5),B4986,"")))))))</f>
        <v/>
      </c>
      <c r="E4986" s="11" t="str">
        <f>(IF(C4986=Локализация!$C$70,1,IF(C4986=Локализация!$C$71,2,IF(C4986=Локализация!$C$72,3,IF(C4986=Локализация!$C$73,4,IF(C4986=Локализация!$C$74,5,IF(OR(C4986=1,C4986=2,C4986=3,C4986=4,C4986=5),C4986,"")))))))</f>
        <v/>
      </c>
      <c r="F4986" s="55" t="e">
        <f t="shared" si="91"/>
        <v>#VALUE!</v>
      </c>
    </row>
    <row r="4987" spans="4:6" x14ac:dyDescent="0.3">
      <c r="D4987" s="11" t="str">
        <f>(IF(B4987=Локализация!$C$64,1,IF(B4987=Локализация!$C$65,2,IF(B4987=Локализация!$C$66,3,IF(B4987=Локализация!$C$67,4,IF(B4987=Локализация!$C$68,5,IF(OR(B4987=1,B4987=2,B4987=3,B4987=4,B4987=5),B4987,"")))))))</f>
        <v/>
      </c>
      <c r="E4987" s="11" t="str">
        <f>(IF(C4987=Локализация!$C$70,1,IF(C4987=Локализация!$C$71,2,IF(C4987=Локализация!$C$72,3,IF(C4987=Локализация!$C$73,4,IF(C4987=Локализация!$C$74,5,IF(OR(C4987=1,C4987=2,C4987=3,C4987=4,C4987=5),C4987,"")))))))</f>
        <v/>
      </c>
      <c r="F4987" s="55" t="e">
        <f t="shared" si="91"/>
        <v>#VALUE!</v>
      </c>
    </row>
    <row r="4988" spans="4:6" x14ac:dyDescent="0.3">
      <c r="D4988" s="11" t="str">
        <f>(IF(B4988=Локализация!$C$64,1,IF(B4988=Локализация!$C$65,2,IF(B4988=Локализация!$C$66,3,IF(B4988=Локализация!$C$67,4,IF(B4988=Локализация!$C$68,5,IF(OR(B4988=1,B4988=2,B4988=3,B4988=4,B4988=5),B4988,"")))))))</f>
        <v/>
      </c>
      <c r="E4988" s="11" t="str">
        <f>(IF(C4988=Локализация!$C$70,1,IF(C4988=Локализация!$C$71,2,IF(C4988=Локализация!$C$72,3,IF(C4988=Локализация!$C$73,4,IF(C4988=Локализация!$C$74,5,IF(OR(C4988=1,C4988=2,C4988=3,C4988=4,C4988=5),C4988,"")))))))</f>
        <v/>
      </c>
      <c r="F4988" s="55" t="e">
        <f t="shared" si="91"/>
        <v>#VALUE!</v>
      </c>
    </row>
    <row r="4989" spans="4:6" x14ac:dyDescent="0.3">
      <c r="D4989" s="11" t="str">
        <f>(IF(B4989=Локализация!$C$64,1,IF(B4989=Локализация!$C$65,2,IF(B4989=Локализация!$C$66,3,IF(B4989=Локализация!$C$67,4,IF(B4989=Локализация!$C$68,5,IF(OR(B4989=1,B4989=2,B4989=3,B4989=4,B4989=5),B4989,"")))))))</f>
        <v/>
      </c>
      <c r="E4989" s="11" t="str">
        <f>(IF(C4989=Локализация!$C$70,1,IF(C4989=Локализация!$C$71,2,IF(C4989=Локализация!$C$72,3,IF(C4989=Локализация!$C$73,4,IF(C4989=Локализация!$C$74,5,IF(OR(C4989=1,C4989=2,C4989=3,C4989=4,C4989=5),C4989,"")))))))</f>
        <v/>
      </c>
      <c r="F4989" s="55" t="e">
        <f t="shared" si="91"/>
        <v>#VALUE!</v>
      </c>
    </row>
    <row r="4990" spans="4:6" x14ac:dyDescent="0.3">
      <c r="D4990" s="11" t="str">
        <f>(IF(B4990=Локализация!$C$64,1,IF(B4990=Локализация!$C$65,2,IF(B4990=Локализация!$C$66,3,IF(B4990=Локализация!$C$67,4,IF(B4990=Локализация!$C$68,5,IF(OR(B4990=1,B4990=2,B4990=3,B4990=4,B4990=5),B4990,"")))))))</f>
        <v/>
      </c>
      <c r="E4990" s="11" t="str">
        <f>(IF(C4990=Локализация!$C$70,1,IF(C4990=Локализация!$C$71,2,IF(C4990=Локализация!$C$72,3,IF(C4990=Локализация!$C$73,4,IF(C4990=Локализация!$C$74,5,IF(OR(C4990=1,C4990=2,C4990=3,C4990=4,C4990=5),C4990,"")))))))</f>
        <v/>
      </c>
      <c r="F4990" s="55" t="e">
        <f t="shared" si="91"/>
        <v>#VALUE!</v>
      </c>
    </row>
    <row r="4991" spans="4:6" x14ac:dyDescent="0.3">
      <c r="D4991" s="11" t="str">
        <f>(IF(B4991=Локализация!$C$64,1,IF(B4991=Локализация!$C$65,2,IF(B4991=Локализация!$C$66,3,IF(B4991=Локализация!$C$67,4,IF(B4991=Локализация!$C$68,5,IF(OR(B4991=1,B4991=2,B4991=3,B4991=4,B4991=5),B4991,"")))))))</f>
        <v/>
      </c>
      <c r="E4991" s="11" t="str">
        <f>(IF(C4991=Локализация!$C$70,1,IF(C4991=Локализация!$C$71,2,IF(C4991=Локализация!$C$72,3,IF(C4991=Локализация!$C$73,4,IF(C4991=Локализация!$C$74,5,IF(OR(C4991=1,C4991=2,C4991=3,C4991=4,C4991=5),C4991,"")))))))</f>
        <v/>
      </c>
      <c r="F4991" s="55" t="e">
        <f t="shared" si="91"/>
        <v>#VALUE!</v>
      </c>
    </row>
    <row r="4992" spans="4:6" x14ac:dyDescent="0.3">
      <c r="D4992" s="11" t="str">
        <f>(IF(B4992=Локализация!$C$64,1,IF(B4992=Локализация!$C$65,2,IF(B4992=Локализация!$C$66,3,IF(B4992=Локализация!$C$67,4,IF(B4992=Локализация!$C$68,5,IF(OR(B4992=1,B4992=2,B4992=3,B4992=4,B4992=5),B4992,"")))))))</f>
        <v/>
      </c>
      <c r="E4992" s="11" t="str">
        <f>(IF(C4992=Локализация!$C$70,1,IF(C4992=Локализация!$C$71,2,IF(C4992=Локализация!$C$72,3,IF(C4992=Локализация!$C$73,4,IF(C4992=Локализация!$C$74,5,IF(OR(C4992=1,C4992=2,C4992=3,C4992=4,C4992=5),C4992,"")))))))</f>
        <v/>
      </c>
      <c r="F4992" s="55" t="e">
        <f t="shared" si="91"/>
        <v>#VALUE!</v>
      </c>
    </row>
    <row r="4993" spans="4:6" x14ac:dyDescent="0.3">
      <c r="D4993" s="11" t="str">
        <f>(IF(B4993=Локализация!$C$64,1,IF(B4993=Локализация!$C$65,2,IF(B4993=Локализация!$C$66,3,IF(B4993=Локализация!$C$67,4,IF(B4993=Локализация!$C$68,5,IF(OR(B4993=1,B4993=2,B4993=3,B4993=4,B4993=5),B4993,"")))))))</f>
        <v/>
      </c>
      <c r="E4993" s="11" t="str">
        <f>(IF(C4993=Локализация!$C$70,1,IF(C4993=Локализация!$C$71,2,IF(C4993=Локализация!$C$72,3,IF(C4993=Локализация!$C$73,4,IF(C4993=Локализация!$C$74,5,IF(OR(C4993=1,C4993=2,C4993=3,C4993=4,C4993=5),C4993,"")))))))</f>
        <v/>
      </c>
      <c r="F4993" s="55" t="e">
        <f t="shared" si="91"/>
        <v>#VALUE!</v>
      </c>
    </row>
    <row r="4994" spans="4:6" x14ac:dyDescent="0.3">
      <c r="D4994" s="11" t="str">
        <f>(IF(B4994=Локализация!$C$64,1,IF(B4994=Локализация!$C$65,2,IF(B4994=Локализация!$C$66,3,IF(B4994=Локализация!$C$67,4,IF(B4994=Локализация!$C$68,5,IF(OR(B4994=1,B4994=2,B4994=3,B4994=4,B4994=5),B4994,"")))))))</f>
        <v/>
      </c>
      <c r="E4994" s="11" t="str">
        <f>(IF(C4994=Локализация!$C$70,1,IF(C4994=Локализация!$C$71,2,IF(C4994=Локализация!$C$72,3,IF(C4994=Локализация!$C$73,4,IF(C4994=Локализация!$C$74,5,IF(OR(C4994=1,C4994=2,C4994=3,C4994=4,C4994=5),C4994,"")))))))</f>
        <v/>
      </c>
      <c r="F4994" s="55" t="e">
        <f t="shared" si="91"/>
        <v>#VALUE!</v>
      </c>
    </row>
    <row r="4995" spans="4:6" x14ac:dyDescent="0.3">
      <c r="D4995" s="11" t="str">
        <f>(IF(B4995=Локализация!$C$64,1,IF(B4995=Локализация!$C$65,2,IF(B4995=Локализация!$C$66,3,IF(B4995=Локализация!$C$67,4,IF(B4995=Локализация!$C$68,5,IF(OR(B4995=1,B4995=2,B4995=3,B4995=4,B4995=5),B4995,"")))))))</f>
        <v/>
      </c>
      <c r="E4995" s="11" t="str">
        <f>(IF(C4995=Локализация!$C$70,1,IF(C4995=Локализация!$C$71,2,IF(C4995=Локализация!$C$72,3,IF(C4995=Локализация!$C$73,4,IF(C4995=Локализация!$C$74,5,IF(OR(C4995=1,C4995=2,C4995=3,C4995=4,C4995=5),C4995,"")))))))</f>
        <v/>
      </c>
      <c r="F4995" s="55" t="e">
        <f t="shared" si="91"/>
        <v>#VALUE!</v>
      </c>
    </row>
    <row r="4996" spans="4:6" x14ac:dyDescent="0.3">
      <c r="D4996" s="11" t="str">
        <f>(IF(B4996=Локализация!$C$64,1,IF(B4996=Локализация!$C$65,2,IF(B4996=Локализация!$C$66,3,IF(B4996=Локализация!$C$67,4,IF(B4996=Локализация!$C$68,5,IF(OR(B4996=1,B4996=2,B4996=3,B4996=4,B4996=5),B4996,"")))))))</f>
        <v/>
      </c>
      <c r="E4996" s="11" t="str">
        <f>(IF(C4996=Локализация!$C$70,1,IF(C4996=Локализация!$C$71,2,IF(C4996=Локализация!$C$72,3,IF(C4996=Локализация!$C$73,4,IF(C4996=Локализация!$C$74,5,IF(OR(C4996=1,C4996=2,C4996=3,C4996=4,C4996=5),C4996,"")))))))</f>
        <v/>
      </c>
      <c r="F4996" s="55" t="e">
        <f t="shared" si="91"/>
        <v>#VALUE!</v>
      </c>
    </row>
    <row r="4997" spans="4:6" x14ac:dyDescent="0.3">
      <c r="D4997" s="11" t="str">
        <f>(IF(B4997=Локализация!$C$64,1,IF(B4997=Локализация!$C$65,2,IF(B4997=Локализация!$C$66,3,IF(B4997=Локализация!$C$67,4,IF(B4997=Локализация!$C$68,5,IF(OR(B4997=1,B4997=2,B4997=3,B4997=4,B4997=5),B4997,"")))))))</f>
        <v/>
      </c>
      <c r="E4997" s="11" t="str">
        <f>(IF(C4997=Локализация!$C$70,1,IF(C4997=Локализация!$C$71,2,IF(C4997=Локализация!$C$72,3,IF(C4997=Локализация!$C$73,4,IF(C4997=Локализация!$C$74,5,IF(OR(C4997=1,C4997=2,C4997=3,C4997=4,C4997=5),C4997,"")))))))</f>
        <v/>
      </c>
      <c r="F4997" s="55" t="e">
        <f t="shared" si="91"/>
        <v>#VALUE!</v>
      </c>
    </row>
    <row r="4998" spans="4:6" x14ac:dyDescent="0.3">
      <c r="D4998" s="11" t="str">
        <f>(IF(B4998=Локализация!$C$64,1,IF(B4998=Локализация!$C$65,2,IF(B4998=Локализация!$C$66,3,IF(B4998=Локализация!$C$67,4,IF(B4998=Локализация!$C$68,5,IF(OR(B4998=1,B4998=2,B4998=3,B4998=4,B4998=5),B4998,"")))))))</f>
        <v/>
      </c>
      <c r="E4998" s="11" t="str">
        <f>(IF(C4998=Локализация!$C$70,1,IF(C4998=Локализация!$C$71,2,IF(C4998=Локализация!$C$72,3,IF(C4998=Локализация!$C$73,4,IF(C4998=Локализация!$C$74,5,IF(OR(C4998=1,C4998=2,C4998=3,C4998=4,C4998=5),C4998,"")))))))</f>
        <v/>
      </c>
      <c r="F4998" s="55" t="e">
        <f t="shared" si="91"/>
        <v>#VALUE!</v>
      </c>
    </row>
    <row r="4999" spans="4:6" x14ac:dyDescent="0.3">
      <c r="D4999" s="11" t="str">
        <f>(IF(B4999=Локализация!$C$64,1,IF(B4999=Локализация!$C$65,2,IF(B4999=Локализация!$C$66,3,IF(B4999=Локализация!$C$67,4,IF(B4999=Локализация!$C$68,5,IF(OR(B4999=1,B4999=2,B4999=3,B4999=4,B4999=5),B4999,"")))))))</f>
        <v/>
      </c>
      <c r="E4999" s="11" t="str">
        <f>(IF(C4999=Локализация!$C$70,1,IF(C4999=Локализация!$C$71,2,IF(C4999=Локализация!$C$72,3,IF(C4999=Локализация!$C$73,4,IF(C4999=Локализация!$C$74,5,IF(OR(C4999=1,C4999=2,C4999=3,C4999=4,C4999=5),C4999,"")))))))</f>
        <v/>
      </c>
      <c r="F4999" s="55" t="e">
        <f t="shared" si="91"/>
        <v>#VALUE!</v>
      </c>
    </row>
    <row r="5000" spans="4:6" x14ac:dyDescent="0.3">
      <c r="D5000" s="11" t="str">
        <f>(IF(B5000=Локализация!$C$64,1,IF(B5000=Локализация!$C$65,2,IF(B5000=Локализация!$C$66,3,IF(B5000=Локализация!$C$67,4,IF(B5000=Локализация!$C$68,5,IF(OR(B5000=1,B5000=2,B5000=3,B5000=4,B5000=5),B5000,"")))))))</f>
        <v/>
      </c>
      <c r="E5000" s="11" t="str">
        <f>(IF(C5000=Локализация!$C$70,1,IF(C5000=Локализация!$C$71,2,IF(C5000=Локализация!$C$72,3,IF(C5000=Локализация!$C$73,4,IF(C5000=Локализация!$C$74,5,IF(OR(C5000=1,C5000=2,C5000=3,C5000=4,C5000=5),C5000,"")))))))</f>
        <v/>
      </c>
      <c r="F5000" s="55" t="e">
        <f t="shared" si="91"/>
        <v>#VALUE!</v>
      </c>
    </row>
  </sheetData>
  <mergeCells count="3">
    <mergeCell ref="K1:L1"/>
    <mergeCell ref="B1:C1"/>
    <mergeCell ref="Q2:R2"/>
  </mergeCells>
  <conditionalFormatting sqref="B3:C5000">
    <cfRule type="containsBlanks" dxfId="30" priority="1">
      <formula>LEN(TRIM(B3))=0</formula>
    </cfRule>
    <cfRule type="notContainsBlanks" dxfId="29" priority="2">
      <formula>LEN(TRIM(B3))&gt;0</formula>
    </cfRule>
  </conditionalFormatting>
  <pageMargins left="0.7" right="0.7" top="0.75" bottom="0.75" header="0.3" footer="0.3"/>
  <ignoredErrors>
    <ignoredError sqref="Q3:Q4" evalError="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802"/>
  <sheetViews>
    <sheetView zoomScaleNormal="100" workbookViewId="0">
      <selection activeCell="D1" sqref="C1:D1048576"/>
    </sheetView>
  </sheetViews>
  <sheetFormatPr defaultRowHeight="15.6" x14ac:dyDescent="0.3"/>
  <cols>
    <col min="1" max="1" width="8.69921875" style="11"/>
    <col min="2" max="2" width="70" style="11" customWidth="1"/>
    <col min="3" max="4" width="10.09765625" style="11" hidden="1" customWidth="1"/>
    <col min="5" max="5" width="8.69921875" style="11"/>
    <col min="6" max="6" width="24.59765625" style="11" customWidth="1"/>
    <col min="7" max="7" width="22.09765625" style="11" customWidth="1"/>
    <col min="8" max="8" width="8.69921875" style="11"/>
  </cols>
  <sheetData>
    <row r="1" spans="2:7" x14ac:dyDescent="0.3">
      <c r="B1" s="49" t="str">
        <f>Локализация!C6</f>
        <v>ДАННЫЕ ДЛЯ ВВОДА</v>
      </c>
      <c r="F1" s="186" t="str">
        <f>Локализация!C7</f>
        <v>РЕЗУЛЬТАТЫ (НИЧЕГО НЕ РЕДАКТИРОВАТЬ)</v>
      </c>
      <c r="G1" s="186"/>
    </row>
    <row r="2" spans="2:7" x14ac:dyDescent="0.3">
      <c r="B2" s="111" t="str">
        <f>Локализация!C77</f>
        <v>Мне было легко *сделать некое действие*</v>
      </c>
      <c r="F2" s="112"/>
      <c r="G2" s="112"/>
    </row>
    <row r="3" spans="2:7" x14ac:dyDescent="0.3">
      <c r="C3" s="11" t="str">
        <f>(IF(B3=Локализация!$C$78,1,IF(B3=Локализация!$C$79,2,IF(B3=Локализация!$C$80,3,IF(B3=Локализация!$C$81,4,IF(B3=Локализация!$C$82,5,IF(OR(B3=1,B3=2,B3=3,B3=4,B3=5),B3,"")))))))</f>
        <v/>
      </c>
      <c r="D3" s="11">
        <f>COUNTIF(C:C,5)</f>
        <v>0</v>
      </c>
      <c r="F3" s="112" t="str">
        <f>Локализация!C82</f>
        <v>Полностью согласен</v>
      </c>
      <c r="G3" s="113" t="str">
        <f>IFERROR(D3/SUM($D$3:$D$7),"")</f>
        <v/>
      </c>
    </row>
    <row r="4" spans="2:7" x14ac:dyDescent="0.3">
      <c r="C4" s="11" t="str">
        <f>(IF(B4=Локализация!$C$78,1,IF(B4=Локализация!$C$79,2,IF(B4=Локализация!$C$80,3,IF(B4=Локализация!$C$81,4,IF(B4=Локализация!$C$82,5,IF(OR(B4=1,B4=2,B4=3,B4=4,B4=5),B4,"")))))))</f>
        <v/>
      </c>
      <c r="D4" s="11">
        <f>COUNTIF(C:C,4)</f>
        <v>0</v>
      </c>
      <c r="F4" s="112" t="str">
        <f>Локализация!C81</f>
        <v>Скорее согласен</v>
      </c>
      <c r="G4" s="113" t="str">
        <f>IFERROR(D4/SUM($D$3:$D$7),"")</f>
        <v/>
      </c>
    </row>
    <row r="5" spans="2:7" x14ac:dyDescent="0.3">
      <c r="C5" s="11" t="str">
        <f>(IF(B5=Локализация!$C$78,1,IF(B5=Локализация!$C$79,2,IF(B5=Локализация!$C$80,3,IF(B5=Локализация!$C$81,4,IF(B5=Локализация!$C$82,5,IF(OR(B5=1,B5=2,B5=3,B5=4,B5=5),B5,"")))))))</f>
        <v/>
      </c>
      <c r="D5" s="11">
        <f>COUNTIF(C:C,3)</f>
        <v>0</v>
      </c>
      <c r="F5" s="112" t="str">
        <f>Локализация!C80</f>
        <v>Средне</v>
      </c>
      <c r="G5" s="113" t="str">
        <f>IFERROR(D5/SUM($D$3:$D$7),"")</f>
        <v/>
      </c>
    </row>
    <row r="6" spans="2:7" x14ac:dyDescent="0.3">
      <c r="C6" s="11" t="str">
        <f>(IF(B6=Локализация!$C$78,1,IF(B6=Локализация!$C$79,2,IF(B6=Локализация!$C$80,3,IF(B6=Локализация!$C$81,4,IF(B6=Локализация!$C$82,5,IF(OR(B6=1,B6=2,B6=3,B6=4,B6=5),B6,"")))))))</f>
        <v/>
      </c>
      <c r="D6" s="11">
        <f>COUNTIF(C:C,2)</f>
        <v>0</v>
      </c>
      <c r="F6" s="114" t="str">
        <f>Локализация!C79</f>
        <v>Скорее не согласен</v>
      </c>
      <c r="G6" s="113" t="str">
        <f>IFERROR(D6/SUM($D$3:$D$7),"")</f>
        <v/>
      </c>
    </row>
    <row r="7" spans="2:7" x14ac:dyDescent="0.3">
      <c r="C7" s="11" t="str">
        <f>(IF(B7=Локализация!$C$78,1,IF(B7=Локализация!$C$79,2,IF(B7=Локализация!$C$80,3,IF(B7=Локализация!$C$81,4,IF(B7=Локализация!$C$82,5,IF(OR(B7=1,B7=2,B7=3,B7=4,B7=5),B7,"")))))))</f>
        <v/>
      </c>
      <c r="D7" s="11">
        <f>COUNTIF(C:C,1)</f>
        <v>0</v>
      </c>
      <c r="F7" s="114" t="str">
        <f>Локализация!C78</f>
        <v>Совсем не согласен</v>
      </c>
      <c r="G7" s="113" t="str">
        <f>IFERROR(D7/SUM($D$3:$D$7),"")</f>
        <v/>
      </c>
    </row>
    <row r="8" spans="2:7" x14ac:dyDescent="0.3">
      <c r="C8" s="11" t="str">
        <f>(IF(B8=Локализация!$C$78,1,IF(B8=Локализация!$C$79,2,IF(B8=Локализация!$C$80,3,IF(B8=Локализация!$C$81,4,IF(B8=Локализация!$C$82,5,IF(OR(B8=1,B8=2,B8=3,B8=4,B8=5),B8,"")))))))</f>
        <v/>
      </c>
    </row>
    <row r="9" spans="2:7" x14ac:dyDescent="0.3">
      <c r="C9" s="11" t="str">
        <f>(IF(B9=Локализация!$C$78,1,IF(B9=Локализация!$C$79,2,IF(B9=Локализация!$C$80,3,IF(B9=Локализация!$C$81,4,IF(B9=Локализация!$C$82,5,IF(OR(B9=1,B9=2,B9=3,B9=4,B9=5),B9,"")))))))</f>
        <v/>
      </c>
      <c r="F9" s="112" t="str">
        <f>Локализация!C161</f>
        <v>Индекс CES</v>
      </c>
      <c r="G9" s="113" t="str">
        <f>IFERROR(G3+G4,"")</f>
        <v/>
      </c>
    </row>
    <row r="10" spans="2:7" x14ac:dyDescent="0.3">
      <c r="C10" s="11" t="str">
        <f>(IF(B10=Локализация!$C$78,1,IF(B10=Локализация!$C$79,2,IF(B10=Локализация!$C$80,3,IF(B10=Локализация!$C$81,4,IF(B10=Локализация!$C$82,5,IF(OR(B10=1,B10=2,B10=3,B10=4,B10=5),B10,"")))))))</f>
        <v/>
      </c>
    </row>
    <row r="11" spans="2:7" x14ac:dyDescent="0.3">
      <c r="C11" s="11" t="str">
        <f>(IF(B11=Локализация!$C$78,1,IF(B11=Локализация!$C$79,2,IF(B11=Локализация!$C$80,3,IF(B11=Локализация!$C$81,4,IF(B11=Локализация!$C$82,5,IF(OR(B11=1,B11=2,B11=3,B11=4,B11=5),B11,"")))))))</f>
        <v/>
      </c>
    </row>
    <row r="12" spans="2:7" x14ac:dyDescent="0.3">
      <c r="C12" s="11" t="str">
        <f>(IF(B12=Локализация!$C$78,1,IF(B12=Локализация!$C$79,2,IF(B12=Локализация!$C$80,3,IF(B12=Локализация!$C$81,4,IF(B12=Локализация!$C$82,5,IF(OR(B12=1,B12=2,B12=3,B12=4,B12=5),B12,"")))))))</f>
        <v/>
      </c>
    </row>
    <row r="13" spans="2:7" x14ac:dyDescent="0.3">
      <c r="C13" s="11" t="str">
        <f>(IF(B13=Локализация!$C$78,1,IF(B13=Локализация!$C$79,2,IF(B13=Локализация!$C$80,3,IF(B13=Локализация!$C$81,4,IF(B13=Локализация!$C$82,5,IF(OR(B13=1,B13=2,B13=3,B13=4,B13=5),B13,"")))))))</f>
        <v/>
      </c>
    </row>
    <row r="14" spans="2:7" x14ac:dyDescent="0.3">
      <c r="C14" s="11" t="str">
        <f>(IF(B14=Локализация!$C$78,1,IF(B14=Локализация!$C$79,2,IF(B14=Локализация!$C$80,3,IF(B14=Локализация!$C$81,4,IF(B14=Локализация!$C$82,5,IF(OR(B14=1,B14=2,B14=3,B14=4,B14=5),B14,"")))))))</f>
        <v/>
      </c>
    </row>
    <row r="15" spans="2:7" x14ac:dyDescent="0.3">
      <c r="C15" s="11" t="str">
        <f>(IF(B15=Локализация!$C$78,1,IF(B15=Локализация!$C$79,2,IF(B15=Локализация!$C$80,3,IF(B15=Локализация!$C$81,4,IF(B15=Локализация!$C$82,5,IF(OR(B15=1,B15=2,B15=3,B15=4,B15=5),B15,"")))))))</f>
        <v/>
      </c>
    </row>
    <row r="16" spans="2:7" x14ac:dyDescent="0.3">
      <c r="C16" s="11" t="str">
        <f>(IF(B16=Локализация!$C$78,1,IF(B16=Локализация!$C$79,2,IF(B16=Локализация!$C$80,3,IF(B16=Локализация!$C$81,4,IF(B16=Локализация!$C$82,5,IF(OR(B16=1,B16=2,B16=3,B16=4,B16=5),B16,"")))))))</f>
        <v/>
      </c>
    </row>
    <row r="17" spans="3:3" x14ac:dyDescent="0.3">
      <c r="C17" s="11" t="str">
        <f>(IF(B17=Локализация!$C$78,1,IF(B17=Локализация!$C$79,2,IF(B17=Локализация!$C$80,3,IF(B17=Локализация!$C$81,4,IF(B17=Локализация!$C$82,5,IF(OR(B17=1,B17=2,B17=3,B17=4,B17=5),B17,"")))))))</f>
        <v/>
      </c>
    </row>
    <row r="18" spans="3:3" x14ac:dyDescent="0.3">
      <c r="C18" s="11" t="str">
        <f>(IF(B18=Локализация!$C$78,1,IF(B18=Локализация!$C$79,2,IF(B18=Локализация!$C$80,3,IF(B18=Локализация!$C$81,4,IF(B18=Локализация!$C$82,5,IF(OR(B18=1,B18=2,B18=3,B18=4,B18=5),B18,"")))))))</f>
        <v/>
      </c>
    </row>
    <row r="19" spans="3:3" x14ac:dyDescent="0.3">
      <c r="C19" s="11" t="str">
        <f>(IF(B19=Локализация!$C$78,1,IF(B19=Локализация!$C$79,2,IF(B19=Локализация!$C$80,3,IF(B19=Локализация!$C$81,4,IF(B19=Локализация!$C$82,5,IF(OR(B19=1,B19=2,B19=3,B19=4,B19=5),B19,"")))))))</f>
        <v/>
      </c>
    </row>
    <row r="20" spans="3:3" x14ac:dyDescent="0.3">
      <c r="C20" s="11" t="str">
        <f>(IF(B20=Локализация!$C$78,1,IF(B20=Локализация!$C$79,2,IF(B20=Локализация!$C$80,3,IF(B20=Локализация!$C$81,4,IF(B20=Локализация!$C$82,5,IF(OR(B20=1,B20=2,B20=3,B20=4,B20=5),B20,"")))))))</f>
        <v/>
      </c>
    </row>
    <row r="21" spans="3:3" x14ac:dyDescent="0.3">
      <c r="C21" s="11" t="str">
        <f>(IF(B21=Локализация!$C$78,1,IF(B21=Локализация!$C$79,2,IF(B21=Локализация!$C$80,3,IF(B21=Локализация!$C$81,4,IF(B21=Локализация!$C$82,5,IF(OR(B21=1,B21=2,B21=3,B21=4,B21=5),B21,"")))))))</f>
        <v/>
      </c>
    </row>
    <row r="22" spans="3:3" x14ac:dyDescent="0.3">
      <c r="C22" s="11" t="str">
        <f>(IF(B22=Локализация!$C$78,1,IF(B22=Локализация!$C$79,2,IF(B22=Локализация!$C$80,3,IF(B22=Локализация!$C$81,4,IF(B22=Локализация!$C$82,5,IF(OR(B22=1,B22=2,B22=3,B22=4,B22=5),B22,"")))))))</f>
        <v/>
      </c>
    </row>
    <row r="23" spans="3:3" x14ac:dyDescent="0.3">
      <c r="C23" s="11" t="str">
        <f>(IF(B23=Локализация!$C$78,1,IF(B23=Локализация!$C$79,2,IF(B23=Локализация!$C$80,3,IF(B23=Локализация!$C$81,4,IF(B23=Локализация!$C$82,5,IF(OR(B23=1,B23=2,B23=3,B23=4,B23=5),B23,"")))))))</f>
        <v/>
      </c>
    </row>
    <row r="24" spans="3:3" x14ac:dyDescent="0.3">
      <c r="C24" s="11" t="str">
        <f>(IF(B24=Локализация!$C$78,1,IF(B24=Локализация!$C$79,2,IF(B24=Локализация!$C$80,3,IF(B24=Локализация!$C$81,4,IF(B24=Локализация!$C$82,5,IF(OR(B24=1,B24=2,B24=3,B24=4,B24=5),B24,"")))))))</f>
        <v/>
      </c>
    </row>
    <row r="25" spans="3:3" x14ac:dyDescent="0.3">
      <c r="C25" s="11" t="str">
        <f>(IF(B25=Локализация!$C$78,1,IF(B25=Локализация!$C$79,2,IF(B25=Локализация!$C$80,3,IF(B25=Локализация!$C$81,4,IF(B25=Локализация!$C$82,5,IF(OR(B25=1,B25=2,B25=3,B25=4,B25=5),B25,"")))))))</f>
        <v/>
      </c>
    </row>
    <row r="26" spans="3:3" x14ac:dyDescent="0.3">
      <c r="C26" s="11" t="str">
        <f>(IF(B26=Локализация!$C$78,1,IF(B26=Локализация!$C$79,2,IF(B26=Локализация!$C$80,3,IF(B26=Локализация!$C$81,4,IF(B26=Локализация!$C$82,5,IF(OR(B26=1,B26=2,B26=3,B26=4,B26=5),B26,"")))))))</f>
        <v/>
      </c>
    </row>
    <row r="27" spans="3:3" x14ac:dyDescent="0.3">
      <c r="C27" s="11" t="str">
        <f>(IF(B27=Локализация!$C$78,1,IF(B27=Локализация!$C$79,2,IF(B27=Локализация!$C$80,3,IF(B27=Локализация!$C$81,4,IF(B27=Локализация!$C$82,5,IF(OR(B27=1,B27=2,B27=3,B27=4,B27=5),B27,"")))))))</f>
        <v/>
      </c>
    </row>
    <row r="28" spans="3:3" x14ac:dyDescent="0.3">
      <c r="C28" s="11" t="str">
        <f>(IF(B28=Локализация!$C$78,1,IF(B28=Локализация!$C$79,2,IF(B28=Локализация!$C$80,3,IF(B28=Локализация!$C$81,4,IF(B28=Локализация!$C$82,5,IF(OR(B28=1,B28=2,B28=3,B28=4,B28=5),B28,"")))))))</f>
        <v/>
      </c>
    </row>
    <row r="29" spans="3:3" x14ac:dyDescent="0.3">
      <c r="C29" s="11" t="str">
        <f>(IF(B29=Локализация!$C$78,1,IF(B29=Локализация!$C$79,2,IF(B29=Локализация!$C$80,3,IF(B29=Локализация!$C$81,4,IF(B29=Локализация!$C$82,5,IF(OR(B29=1,B29=2,B29=3,B29=4,B29=5),B29,"")))))))</f>
        <v/>
      </c>
    </row>
    <row r="30" spans="3:3" x14ac:dyDescent="0.3">
      <c r="C30" s="11" t="str">
        <f>(IF(B30=Локализация!$C$78,1,IF(B30=Локализация!$C$79,2,IF(B30=Локализация!$C$80,3,IF(B30=Локализация!$C$81,4,IF(B30=Локализация!$C$82,5,IF(OR(B30=1,B30=2,B30=3,B30=4,B30=5),B30,"")))))))</f>
        <v/>
      </c>
    </row>
    <row r="31" spans="3:3" x14ac:dyDescent="0.3">
      <c r="C31" s="11" t="str">
        <f>(IF(B31=Локализация!$C$78,1,IF(B31=Локализация!$C$79,2,IF(B31=Локализация!$C$80,3,IF(B31=Локализация!$C$81,4,IF(B31=Локализация!$C$82,5,IF(OR(B31=1,B31=2,B31=3,B31=4,B31=5),B31,"")))))))</f>
        <v/>
      </c>
    </row>
    <row r="32" spans="3:3" x14ac:dyDescent="0.3">
      <c r="C32" s="11" t="str">
        <f>(IF(B32=Локализация!$C$78,1,IF(B32=Локализация!$C$79,2,IF(B32=Локализация!$C$80,3,IF(B32=Локализация!$C$81,4,IF(B32=Локализация!$C$82,5,IF(OR(B32=1,B32=2,B32=3,B32=4,B32=5),B32,"")))))))</f>
        <v/>
      </c>
    </row>
    <row r="33" spans="3:7" x14ac:dyDescent="0.3">
      <c r="C33" s="11" t="str">
        <f>(IF(B33=Локализация!$C$78,1,IF(B33=Локализация!$C$79,2,IF(B33=Локализация!$C$80,3,IF(B33=Локализация!$C$81,4,IF(B33=Локализация!$C$82,5,IF(OR(B33=1,B33=2,B33=3,B33=4,B33=5),B33,"")))))))</f>
        <v/>
      </c>
    </row>
    <row r="34" spans="3:7" x14ac:dyDescent="0.3">
      <c r="C34" s="11" t="str">
        <f>(IF(B34=Локализация!$C$78,1,IF(B34=Локализация!$C$79,2,IF(B34=Локализация!$C$80,3,IF(B34=Локализация!$C$81,4,IF(B34=Локализация!$C$82,5,IF(OR(B34=1,B34=2,B34=3,B34=4,B34=5),B34,"")))))))</f>
        <v/>
      </c>
    </row>
    <row r="35" spans="3:7" x14ac:dyDescent="0.3">
      <c r="C35" s="11" t="str">
        <f>(IF(B35=Локализация!$C$78,1,IF(B35=Локализация!$C$79,2,IF(B35=Локализация!$C$80,3,IF(B35=Локализация!$C$81,4,IF(B35=Локализация!$C$82,5,IF(OR(B35=1,B35=2,B35=3,B35=4,B35=5),B35,"")))))))</f>
        <v/>
      </c>
    </row>
    <row r="36" spans="3:7" x14ac:dyDescent="0.3">
      <c r="C36" s="11" t="str">
        <f>(IF(B36=Локализация!$C$78,1,IF(B36=Локализация!$C$79,2,IF(B36=Локализация!$C$80,3,IF(B36=Локализация!$C$81,4,IF(B36=Локализация!$C$82,5,IF(OR(B36=1,B36=2,B36=3,B36=4,B36=5),B36,"")))))))</f>
        <v/>
      </c>
    </row>
    <row r="37" spans="3:7" x14ac:dyDescent="0.3">
      <c r="C37" s="11" t="str">
        <f>(IF(B37=Локализация!$C$78,1,IF(B37=Локализация!$C$79,2,IF(B37=Локализация!$C$80,3,IF(B37=Локализация!$C$81,4,IF(B37=Локализация!$C$82,5,IF(OR(B37=1,B37=2,B37=3,B37=4,B37=5),B37,"")))))))</f>
        <v/>
      </c>
    </row>
    <row r="38" spans="3:7" x14ac:dyDescent="0.3">
      <c r="C38" s="11" t="str">
        <f>(IF(B38=Локализация!$C$78,1,IF(B38=Локализация!$C$79,2,IF(B38=Локализация!$C$80,3,IF(B38=Локализация!$C$81,4,IF(B38=Локализация!$C$82,5,IF(OR(B38=1,B38=2,B38=3,B38=4,B38=5),B38,"")))))))</f>
        <v/>
      </c>
    </row>
    <row r="39" spans="3:7" x14ac:dyDescent="0.3">
      <c r="C39" s="11" t="str">
        <f>(IF(B39=Локализация!$C$78,1,IF(B39=Локализация!$C$79,2,IF(B39=Локализация!$C$80,3,IF(B39=Локализация!$C$81,4,IF(B39=Локализация!$C$82,5,IF(OR(B39=1,B39=2,B39=3,B39=4,B39=5),B39,"")))))))</f>
        <v/>
      </c>
    </row>
    <row r="40" spans="3:7" x14ac:dyDescent="0.3">
      <c r="C40" s="11" t="str">
        <f>(IF(B40=Локализация!$C$78,1,IF(B40=Локализация!$C$79,2,IF(B40=Локализация!$C$80,3,IF(B40=Локализация!$C$81,4,IF(B40=Локализация!$C$82,5,IF(OR(B40=1,B40=2,B40=3,B40=4,B40=5),B40,"")))))))</f>
        <v/>
      </c>
    </row>
    <row r="41" spans="3:7" x14ac:dyDescent="0.3">
      <c r="C41" s="11" t="str">
        <f>(IF(B41=Локализация!$C$78,1,IF(B41=Локализация!$C$79,2,IF(B41=Локализация!$C$80,3,IF(B41=Локализация!$C$81,4,IF(B41=Локализация!$C$82,5,IF(OR(B41=1,B41=2,B41=3,B41=4,B41=5),B41,"")))))))</f>
        <v/>
      </c>
    </row>
    <row r="42" spans="3:7" x14ac:dyDescent="0.3">
      <c r="C42" s="11" t="str">
        <f>(IF(B42=Локализация!$C$78,1,IF(B42=Локализация!$C$79,2,IF(B42=Локализация!$C$80,3,IF(B42=Локализация!$C$81,4,IF(B42=Локализация!$C$82,5,IF(OR(B42=1,B42=2,B42=3,B42=4,B42=5),B42,"")))))))</f>
        <v/>
      </c>
      <c r="G42" s="97"/>
    </row>
    <row r="43" spans="3:7" x14ac:dyDescent="0.3">
      <c r="C43" s="11" t="str">
        <f>(IF(B43=Локализация!$C$78,1,IF(B43=Локализация!$C$79,2,IF(B43=Локализация!$C$80,3,IF(B43=Локализация!$C$81,4,IF(B43=Локализация!$C$82,5,IF(OR(B43=1,B43=2,B43=3,B43=4,B43=5),B43,"")))))))</f>
        <v/>
      </c>
    </row>
    <row r="44" spans="3:7" x14ac:dyDescent="0.3">
      <c r="C44" s="11" t="str">
        <f>(IF(B44=Локализация!$C$78,1,IF(B44=Локализация!$C$79,2,IF(B44=Локализация!$C$80,3,IF(B44=Локализация!$C$81,4,IF(B44=Локализация!$C$82,5,IF(OR(B44=1,B44=2,B44=3,B44=4,B44=5),B44,"")))))))</f>
        <v/>
      </c>
    </row>
    <row r="45" spans="3:7" x14ac:dyDescent="0.3">
      <c r="C45" s="11" t="str">
        <f>(IF(B45=Локализация!$C$78,1,IF(B45=Локализация!$C$79,2,IF(B45=Локализация!$C$80,3,IF(B45=Локализация!$C$81,4,IF(B45=Локализация!$C$82,5,IF(OR(B45=1,B45=2,B45=3,B45=4,B45=5),B45,"")))))))</f>
        <v/>
      </c>
    </row>
    <row r="46" spans="3:7" x14ac:dyDescent="0.3">
      <c r="C46" s="11" t="str">
        <f>(IF(B46=Локализация!$C$78,1,IF(B46=Локализация!$C$79,2,IF(B46=Локализация!$C$80,3,IF(B46=Локализация!$C$81,4,IF(B46=Локализация!$C$82,5,IF(OR(B46=1,B46=2,B46=3,B46=4,B46=5),B46,"")))))))</f>
        <v/>
      </c>
    </row>
    <row r="47" spans="3:7" x14ac:dyDescent="0.3">
      <c r="C47" s="11" t="str">
        <f>(IF(B47=Локализация!$C$78,1,IF(B47=Локализация!$C$79,2,IF(B47=Локализация!$C$80,3,IF(B47=Локализация!$C$81,4,IF(B47=Локализация!$C$82,5,IF(OR(B47=1,B47=2,B47=3,B47=4,B47=5),B47,"")))))))</f>
        <v/>
      </c>
    </row>
    <row r="48" spans="3:7" x14ac:dyDescent="0.3">
      <c r="C48" s="11" t="str">
        <f>(IF(B48=Локализация!$C$78,1,IF(B48=Локализация!$C$79,2,IF(B48=Локализация!$C$80,3,IF(B48=Локализация!$C$81,4,IF(B48=Локализация!$C$82,5,IF(OR(B48=1,B48=2,B48=3,B48=4,B48=5),B48,"")))))))</f>
        <v/>
      </c>
    </row>
    <row r="49" spans="3:3" x14ac:dyDescent="0.3">
      <c r="C49" s="11" t="str">
        <f>(IF(B49=Локализация!$C$78,1,IF(B49=Локализация!$C$79,2,IF(B49=Локализация!$C$80,3,IF(B49=Локализация!$C$81,4,IF(B49=Локализация!$C$82,5,IF(OR(B49=1,B49=2,B49=3,B49=4,B49=5),B49,"")))))))</f>
        <v/>
      </c>
    </row>
    <row r="50" spans="3:3" x14ac:dyDescent="0.3">
      <c r="C50" s="11" t="str">
        <f>(IF(B50=Локализация!$C$78,1,IF(B50=Локализация!$C$79,2,IF(B50=Локализация!$C$80,3,IF(B50=Локализация!$C$81,4,IF(B50=Локализация!$C$82,5,IF(OR(B50=1,B50=2,B50=3,B50=4,B50=5),B50,"")))))))</f>
        <v/>
      </c>
    </row>
    <row r="51" spans="3:3" x14ac:dyDescent="0.3">
      <c r="C51" s="11" t="str">
        <f>(IF(B51=Локализация!$C$78,1,IF(B51=Локализация!$C$79,2,IF(B51=Локализация!$C$80,3,IF(B51=Локализация!$C$81,4,IF(B51=Локализация!$C$82,5,IF(OR(B51=1,B51=2,B51=3,B51=4,B51=5),B51,"")))))))</f>
        <v/>
      </c>
    </row>
    <row r="52" spans="3:3" x14ac:dyDescent="0.3">
      <c r="C52" s="11" t="str">
        <f>(IF(B52=Локализация!$C$78,1,IF(B52=Локализация!$C$79,2,IF(B52=Локализация!$C$80,3,IF(B52=Локализация!$C$81,4,IF(B52=Локализация!$C$82,5,IF(OR(B52=1,B52=2,B52=3,B52=4,B52=5),B52,"")))))))</f>
        <v/>
      </c>
    </row>
    <row r="53" spans="3:3" x14ac:dyDescent="0.3">
      <c r="C53" s="11" t="str">
        <f>(IF(B53=Локализация!$C$78,1,IF(B53=Локализация!$C$79,2,IF(B53=Локализация!$C$80,3,IF(B53=Локализация!$C$81,4,IF(B53=Локализация!$C$82,5,IF(OR(B53=1,B53=2,B53=3,B53=4,B53=5),B53,"")))))))</f>
        <v/>
      </c>
    </row>
    <row r="54" spans="3:3" x14ac:dyDescent="0.3">
      <c r="C54" s="11" t="str">
        <f>(IF(B54=Локализация!$C$78,1,IF(B54=Локализация!$C$79,2,IF(B54=Локализация!$C$80,3,IF(B54=Локализация!$C$81,4,IF(B54=Локализация!$C$82,5,IF(OR(B54=1,B54=2,B54=3,B54=4,B54=5),B54,"")))))))</f>
        <v/>
      </c>
    </row>
    <row r="55" spans="3:3" x14ac:dyDescent="0.3">
      <c r="C55" s="11" t="str">
        <f>(IF(B55=Локализация!$C$78,1,IF(B55=Локализация!$C$79,2,IF(B55=Локализация!$C$80,3,IF(B55=Локализация!$C$81,4,IF(B55=Локализация!$C$82,5,IF(OR(B55=1,B55=2,B55=3,B55=4,B55=5),B55,"")))))))</f>
        <v/>
      </c>
    </row>
    <row r="56" spans="3:3" x14ac:dyDescent="0.3">
      <c r="C56" s="11" t="str">
        <f>(IF(B56=Локализация!$C$78,1,IF(B56=Локализация!$C$79,2,IF(B56=Локализация!$C$80,3,IF(B56=Локализация!$C$81,4,IF(B56=Локализация!$C$82,5,IF(OR(B56=1,B56=2,B56=3,B56=4,B56=5),B56,"")))))))</f>
        <v/>
      </c>
    </row>
    <row r="57" spans="3:3" x14ac:dyDescent="0.3">
      <c r="C57" s="11" t="str">
        <f>(IF(B57=Локализация!$C$78,1,IF(B57=Локализация!$C$79,2,IF(B57=Локализация!$C$80,3,IF(B57=Локализация!$C$81,4,IF(B57=Локализация!$C$82,5,IF(OR(B57=1,B57=2,B57=3,B57=4,B57=5),B57,"")))))))</f>
        <v/>
      </c>
    </row>
    <row r="58" spans="3:3" x14ac:dyDescent="0.3">
      <c r="C58" s="11" t="str">
        <f>(IF(B58=Локализация!$C$78,1,IF(B58=Локализация!$C$79,2,IF(B58=Локализация!$C$80,3,IF(B58=Локализация!$C$81,4,IF(B58=Локализация!$C$82,5,IF(OR(B58=1,B58=2,B58=3,B58=4,B58=5),B58,"")))))))</f>
        <v/>
      </c>
    </row>
    <row r="59" spans="3:3" x14ac:dyDescent="0.3">
      <c r="C59" s="11" t="str">
        <f>(IF(B59=Локализация!$C$78,1,IF(B59=Локализация!$C$79,2,IF(B59=Локализация!$C$80,3,IF(B59=Локализация!$C$81,4,IF(B59=Локализация!$C$82,5,IF(OR(B59=1,B59=2,B59=3,B59=4,B59=5),B59,"")))))))</f>
        <v/>
      </c>
    </row>
    <row r="60" spans="3:3" x14ac:dyDescent="0.3">
      <c r="C60" s="11" t="str">
        <f>(IF(B60=Локализация!$C$78,1,IF(B60=Локализация!$C$79,2,IF(B60=Локализация!$C$80,3,IF(B60=Локализация!$C$81,4,IF(B60=Локализация!$C$82,5,IF(OR(B60=1,B60=2,B60=3,B60=4,B60=5),B60,"")))))))</f>
        <v/>
      </c>
    </row>
    <row r="61" spans="3:3" x14ac:dyDescent="0.3">
      <c r="C61" s="11" t="str">
        <f>(IF(B61=Локализация!$C$78,1,IF(B61=Локализация!$C$79,2,IF(B61=Локализация!$C$80,3,IF(B61=Локализация!$C$81,4,IF(B61=Локализация!$C$82,5,IF(OR(B61=1,B61=2,B61=3,B61=4,B61=5),B61,"")))))))</f>
        <v/>
      </c>
    </row>
    <row r="62" spans="3:3" x14ac:dyDescent="0.3">
      <c r="C62" s="11" t="str">
        <f>(IF(B62=Локализация!$C$78,1,IF(B62=Локализация!$C$79,2,IF(B62=Локализация!$C$80,3,IF(B62=Локализация!$C$81,4,IF(B62=Локализация!$C$82,5,IF(OR(B62=1,B62=2,B62=3,B62=4,B62=5),B62,"")))))))</f>
        <v/>
      </c>
    </row>
    <row r="63" spans="3:3" x14ac:dyDescent="0.3">
      <c r="C63" s="11" t="str">
        <f>(IF(B63=Локализация!$C$78,1,IF(B63=Локализация!$C$79,2,IF(B63=Локализация!$C$80,3,IF(B63=Локализация!$C$81,4,IF(B63=Локализация!$C$82,5,IF(OR(B63=1,B63=2,B63=3,B63=4,B63=5),B63,"")))))))</f>
        <v/>
      </c>
    </row>
    <row r="64" spans="3:3" x14ac:dyDescent="0.3">
      <c r="C64" s="11" t="str">
        <f>(IF(B64=Локализация!$C$78,1,IF(B64=Локализация!$C$79,2,IF(B64=Локализация!$C$80,3,IF(B64=Локализация!$C$81,4,IF(B64=Локализация!$C$82,5,IF(OR(B64=1,B64=2,B64=3,B64=4,B64=5),B64,"")))))))</f>
        <v/>
      </c>
    </row>
    <row r="65" spans="3:3" x14ac:dyDescent="0.3">
      <c r="C65" s="11" t="str">
        <f>(IF(B65=Локализация!$C$78,1,IF(B65=Локализация!$C$79,2,IF(B65=Локализация!$C$80,3,IF(B65=Локализация!$C$81,4,IF(B65=Локализация!$C$82,5,IF(OR(B65=1,B65=2,B65=3,B65=4,B65=5),B65,"")))))))</f>
        <v/>
      </c>
    </row>
    <row r="66" spans="3:3" x14ac:dyDescent="0.3">
      <c r="C66" s="11" t="str">
        <f>(IF(B66=Локализация!$C$78,1,IF(B66=Локализация!$C$79,2,IF(B66=Локализация!$C$80,3,IF(B66=Локализация!$C$81,4,IF(B66=Локализация!$C$82,5,IF(OR(B66=1,B66=2,B66=3,B66=4,B66=5),B66,"")))))))</f>
        <v/>
      </c>
    </row>
    <row r="67" spans="3:3" x14ac:dyDescent="0.3">
      <c r="C67" s="11" t="str">
        <f>(IF(B67=Локализация!$C$78,1,IF(B67=Локализация!$C$79,2,IF(B67=Локализация!$C$80,3,IF(B67=Локализация!$C$81,4,IF(B67=Локализация!$C$82,5,IF(OR(B67=1,B67=2,B67=3,B67=4,B67=5),B67,"")))))))</f>
        <v/>
      </c>
    </row>
    <row r="68" spans="3:3" x14ac:dyDescent="0.3">
      <c r="C68" s="11" t="str">
        <f>(IF(B68=Локализация!$C$78,1,IF(B68=Локализация!$C$79,2,IF(B68=Локализация!$C$80,3,IF(B68=Локализация!$C$81,4,IF(B68=Локализация!$C$82,5,IF(OR(B68=1,B68=2,B68=3,B68=4,B68=5),B68,"")))))))</f>
        <v/>
      </c>
    </row>
    <row r="69" spans="3:3" x14ac:dyDescent="0.3">
      <c r="C69" s="11" t="str">
        <f>(IF(B69=Локализация!$C$78,1,IF(B69=Локализация!$C$79,2,IF(B69=Локализация!$C$80,3,IF(B69=Локализация!$C$81,4,IF(B69=Локализация!$C$82,5,IF(OR(B69=1,B69=2,B69=3,B69=4,B69=5),B69,"")))))))</f>
        <v/>
      </c>
    </row>
    <row r="70" spans="3:3" x14ac:dyDescent="0.3">
      <c r="C70" s="11" t="str">
        <f>(IF(B70=Локализация!$C$78,1,IF(B70=Локализация!$C$79,2,IF(B70=Локализация!$C$80,3,IF(B70=Локализация!$C$81,4,IF(B70=Локализация!$C$82,5,IF(OR(B70=1,B70=2,B70=3,B70=4,B70=5),B70,"")))))))</f>
        <v/>
      </c>
    </row>
    <row r="71" spans="3:3" x14ac:dyDescent="0.3">
      <c r="C71" s="11" t="str">
        <f>(IF(B71=Локализация!$C$78,1,IF(B71=Локализация!$C$79,2,IF(B71=Локализация!$C$80,3,IF(B71=Локализация!$C$81,4,IF(B71=Локализация!$C$82,5,IF(OR(B71=1,B71=2,B71=3,B71=4,B71=5),B71,"")))))))</f>
        <v/>
      </c>
    </row>
    <row r="72" spans="3:3" x14ac:dyDescent="0.3">
      <c r="C72" s="11" t="str">
        <f>(IF(B72=Локализация!$C$78,1,IF(B72=Локализация!$C$79,2,IF(B72=Локализация!$C$80,3,IF(B72=Локализация!$C$81,4,IF(B72=Локализация!$C$82,5,IF(OR(B72=1,B72=2,B72=3,B72=4,B72=5),B72,"")))))))</f>
        <v/>
      </c>
    </row>
    <row r="73" spans="3:3" x14ac:dyDescent="0.3">
      <c r="C73" s="11" t="str">
        <f>(IF(B73=Локализация!$C$78,1,IF(B73=Локализация!$C$79,2,IF(B73=Локализация!$C$80,3,IF(B73=Локализация!$C$81,4,IF(B73=Локализация!$C$82,5,IF(OR(B73=1,B73=2,B73=3,B73=4,B73=5),B73,"")))))))</f>
        <v/>
      </c>
    </row>
    <row r="74" spans="3:3" x14ac:dyDescent="0.3">
      <c r="C74" s="11" t="str">
        <f>(IF(B74=Локализация!$C$78,1,IF(B74=Локализация!$C$79,2,IF(B74=Локализация!$C$80,3,IF(B74=Локализация!$C$81,4,IF(B74=Локализация!$C$82,5,IF(OR(B74=1,B74=2,B74=3,B74=4,B74=5),B74,"")))))))</f>
        <v/>
      </c>
    </row>
    <row r="75" spans="3:3" x14ac:dyDescent="0.3">
      <c r="C75" s="11" t="str">
        <f>(IF(B75=Локализация!$C$78,1,IF(B75=Локализация!$C$79,2,IF(B75=Локализация!$C$80,3,IF(B75=Локализация!$C$81,4,IF(B75=Локализация!$C$82,5,IF(OR(B75=1,B75=2,B75=3,B75=4,B75=5),B75,"")))))))</f>
        <v/>
      </c>
    </row>
    <row r="76" spans="3:3" x14ac:dyDescent="0.3">
      <c r="C76" s="11" t="str">
        <f>(IF(B76=Локализация!$C$78,1,IF(B76=Локализация!$C$79,2,IF(B76=Локализация!$C$80,3,IF(B76=Локализация!$C$81,4,IF(B76=Локализация!$C$82,5,IF(OR(B76=1,B76=2,B76=3,B76=4,B76=5),B76,"")))))))</f>
        <v/>
      </c>
    </row>
    <row r="77" spans="3:3" x14ac:dyDescent="0.3">
      <c r="C77" s="11" t="str">
        <f>(IF(B77=Локализация!$C$78,1,IF(B77=Локализация!$C$79,2,IF(B77=Локализация!$C$80,3,IF(B77=Локализация!$C$81,4,IF(B77=Локализация!$C$82,5,IF(OR(B77=1,B77=2,B77=3,B77=4,B77=5),B77,"")))))))</f>
        <v/>
      </c>
    </row>
    <row r="78" spans="3:3" x14ac:dyDescent="0.3">
      <c r="C78" s="11" t="str">
        <f>(IF(B78=Локализация!$C$78,1,IF(B78=Локализация!$C$79,2,IF(B78=Локализация!$C$80,3,IF(B78=Локализация!$C$81,4,IF(B78=Локализация!$C$82,5,IF(OR(B78=1,B78=2,B78=3,B78=4,B78=5),B78,"")))))))</f>
        <v/>
      </c>
    </row>
    <row r="79" spans="3:3" x14ac:dyDescent="0.3">
      <c r="C79" s="11" t="str">
        <f>(IF(B79=Локализация!$C$78,1,IF(B79=Локализация!$C$79,2,IF(B79=Локализация!$C$80,3,IF(B79=Локализация!$C$81,4,IF(B79=Локализация!$C$82,5,IF(OR(B79=1,B79=2,B79=3,B79=4,B79=5),B79,"")))))))</f>
        <v/>
      </c>
    </row>
    <row r="80" spans="3:3" x14ac:dyDescent="0.3">
      <c r="C80" s="11" t="str">
        <f>(IF(B80=Локализация!$C$78,1,IF(B80=Локализация!$C$79,2,IF(B80=Локализация!$C$80,3,IF(B80=Локализация!$C$81,4,IF(B80=Локализация!$C$82,5,IF(OR(B80=1,B80=2,B80=3,B80=4,B80=5),B80,"")))))))</f>
        <v/>
      </c>
    </row>
    <row r="81" spans="3:3" x14ac:dyDescent="0.3">
      <c r="C81" s="11" t="str">
        <f>(IF(B81=Локализация!$C$78,1,IF(B81=Локализация!$C$79,2,IF(B81=Локализация!$C$80,3,IF(B81=Локализация!$C$81,4,IF(B81=Локализация!$C$82,5,IF(OR(B81=1,B81=2,B81=3,B81=4,B81=5),B81,"")))))))</f>
        <v/>
      </c>
    </row>
    <row r="82" spans="3:3" x14ac:dyDescent="0.3">
      <c r="C82" s="11" t="str">
        <f>(IF(B82=Локализация!$C$78,1,IF(B82=Локализация!$C$79,2,IF(B82=Локализация!$C$80,3,IF(B82=Локализация!$C$81,4,IF(B82=Локализация!$C$82,5,IF(OR(B82=1,B82=2,B82=3,B82=4,B82=5),B82,"")))))))</f>
        <v/>
      </c>
    </row>
    <row r="83" spans="3:3" x14ac:dyDescent="0.3">
      <c r="C83" s="11" t="str">
        <f>(IF(B83=Локализация!$C$78,1,IF(B83=Локализация!$C$79,2,IF(B83=Локализация!$C$80,3,IF(B83=Локализация!$C$81,4,IF(B83=Локализация!$C$82,5,IF(OR(B83=1,B83=2,B83=3,B83=4,B83=5),B83,"")))))))</f>
        <v/>
      </c>
    </row>
    <row r="84" spans="3:3" x14ac:dyDescent="0.3">
      <c r="C84" s="11" t="str">
        <f>(IF(B84=Локализация!$C$78,1,IF(B84=Локализация!$C$79,2,IF(B84=Локализация!$C$80,3,IF(B84=Локализация!$C$81,4,IF(B84=Локализация!$C$82,5,IF(OR(B84=1,B84=2,B84=3,B84=4,B84=5),B84,"")))))))</f>
        <v/>
      </c>
    </row>
    <row r="85" spans="3:3" x14ac:dyDescent="0.3">
      <c r="C85" s="11" t="str">
        <f>(IF(B85=Локализация!$C$78,1,IF(B85=Локализация!$C$79,2,IF(B85=Локализация!$C$80,3,IF(B85=Локализация!$C$81,4,IF(B85=Локализация!$C$82,5,IF(OR(B85=1,B85=2,B85=3,B85=4,B85=5),B85,"")))))))</f>
        <v/>
      </c>
    </row>
    <row r="86" spans="3:3" x14ac:dyDescent="0.3">
      <c r="C86" s="11" t="str">
        <f>(IF(B86=Локализация!$C$78,1,IF(B86=Локализация!$C$79,2,IF(B86=Локализация!$C$80,3,IF(B86=Локализация!$C$81,4,IF(B86=Локализация!$C$82,5,IF(OR(B86=1,B86=2,B86=3,B86=4,B86=5),B86,"")))))))</f>
        <v/>
      </c>
    </row>
    <row r="87" spans="3:3" x14ac:dyDescent="0.3">
      <c r="C87" s="11" t="str">
        <f>(IF(B87=Локализация!$C$78,1,IF(B87=Локализация!$C$79,2,IF(B87=Локализация!$C$80,3,IF(B87=Локализация!$C$81,4,IF(B87=Локализация!$C$82,5,IF(OR(B87=1,B87=2,B87=3,B87=4,B87=5),B87,"")))))))</f>
        <v/>
      </c>
    </row>
    <row r="88" spans="3:3" x14ac:dyDescent="0.3">
      <c r="C88" s="11" t="str">
        <f>(IF(B88=Локализация!$C$78,1,IF(B88=Локализация!$C$79,2,IF(B88=Локализация!$C$80,3,IF(B88=Локализация!$C$81,4,IF(B88=Локализация!$C$82,5,IF(OR(B88=1,B88=2,B88=3,B88=4,B88=5),B88,"")))))))</f>
        <v/>
      </c>
    </row>
    <row r="89" spans="3:3" x14ac:dyDescent="0.3">
      <c r="C89" s="11" t="str">
        <f>(IF(B89=Локализация!$C$78,1,IF(B89=Локализация!$C$79,2,IF(B89=Локализация!$C$80,3,IF(B89=Локализация!$C$81,4,IF(B89=Локализация!$C$82,5,IF(OR(B89=1,B89=2,B89=3,B89=4,B89=5),B89,"")))))))</f>
        <v/>
      </c>
    </row>
    <row r="90" spans="3:3" x14ac:dyDescent="0.3">
      <c r="C90" s="11" t="str">
        <f>(IF(B90=Локализация!$C$78,1,IF(B90=Локализация!$C$79,2,IF(B90=Локализация!$C$80,3,IF(B90=Локализация!$C$81,4,IF(B90=Локализация!$C$82,5,IF(OR(B90=1,B90=2,B90=3,B90=4,B90=5),B90,"")))))))</f>
        <v/>
      </c>
    </row>
    <row r="91" spans="3:3" x14ac:dyDescent="0.3">
      <c r="C91" s="11" t="str">
        <f>(IF(B91=Локализация!$C$78,1,IF(B91=Локализация!$C$79,2,IF(B91=Локализация!$C$80,3,IF(B91=Локализация!$C$81,4,IF(B91=Локализация!$C$82,5,IF(OR(B91=1,B91=2,B91=3,B91=4,B91=5),B91,"")))))))</f>
        <v/>
      </c>
    </row>
    <row r="92" spans="3:3" x14ac:dyDescent="0.3">
      <c r="C92" s="11" t="str">
        <f>(IF(B92=Локализация!$C$78,1,IF(B92=Локализация!$C$79,2,IF(B92=Локализация!$C$80,3,IF(B92=Локализация!$C$81,4,IF(B92=Локализация!$C$82,5,IF(OR(B92=1,B92=2,B92=3,B92=4,B92=5),B92,"")))))))</f>
        <v/>
      </c>
    </row>
    <row r="93" spans="3:3" x14ac:dyDescent="0.3">
      <c r="C93" s="11" t="str">
        <f>(IF(B93=Локализация!$C$78,1,IF(B93=Локализация!$C$79,2,IF(B93=Локализация!$C$80,3,IF(B93=Локализация!$C$81,4,IF(B93=Локализация!$C$82,5,IF(OR(B93=1,B93=2,B93=3,B93=4,B93=5),B93,"")))))))</f>
        <v/>
      </c>
    </row>
    <row r="94" spans="3:3" x14ac:dyDescent="0.3">
      <c r="C94" s="11" t="str">
        <f>(IF(B94=Локализация!$C$78,1,IF(B94=Локализация!$C$79,2,IF(B94=Локализация!$C$80,3,IF(B94=Локализация!$C$81,4,IF(B94=Локализация!$C$82,5,IF(OR(B94=1,B94=2,B94=3,B94=4,B94=5),B94,"")))))))</f>
        <v/>
      </c>
    </row>
    <row r="95" spans="3:3" x14ac:dyDescent="0.3">
      <c r="C95" s="11" t="str">
        <f>(IF(B95=Локализация!$C$78,1,IF(B95=Локализация!$C$79,2,IF(B95=Локализация!$C$80,3,IF(B95=Локализация!$C$81,4,IF(B95=Локализация!$C$82,5,IF(OR(B95=1,B95=2,B95=3,B95=4,B95=5),B95,"")))))))</f>
        <v/>
      </c>
    </row>
    <row r="96" spans="3:3" x14ac:dyDescent="0.3">
      <c r="C96" s="11" t="str">
        <f>(IF(B96=Локализация!$C$78,1,IF(B96=Локализация!$C$79,2,IF(B96=Локализация!$C$80,3,IF(B96=Локализация!$C$81,4,IF(B96=Локализация!$C$82,5,IF(OR(B96=1,B96=2,B96=3,B96=4,B96=5),B96,"")))))))</f>
        <v/>
      </c>
    </row>
    <row r="97" spans="3:3" x14ac:dyDescent="0.3">
      <c r="C97" s="11" t="str">
        <f>(IF(B97=Локализация!$C$78,1,IF(B97=Локализация!$C$79,2,IF(B97=Локализация!$C$80,3,IF(B97=Локализация!$C$81,4,IF(B97=Локализация!$C$82,5,IF(OR(B97=1,B97=2,B97=3,B97=4,B97=5),B97,"")))))))</f>
        <v/>
      </c>
    </row>
    <row r="98" spans="3:3" x14ac:dyDescent="0.3">
      <c r="C98" s="11" t="str">
        <f>(IF(B98=Локализация!$C$78,1,IF(B98=Локализация!$C$79,2,IF(B98=Локализация!$C$80,3,IF(B98=Локализация!$C$81,4,IF(B98=Локализация!$C$82,5,IF(OR(B98=1,B98=2,B98=3,B98=4,B98=5),B98,"")))))))</f>
        <v/>
      </c>
    </row>
    <row r="99" spans="3:3" x14ac:dyDescent="0.3">
      <c r="C99" s="11" t="str">
        <f>(IF(B99=Локализация!$C$78,1,IF(B99=Локализация!$C$79,2,IF(B99=Локализация!$C$80,3,IF(B99=Локализация!$C$81,4,IF(B99=Локализация!$C$82,5,IF(OR(B99=1,B99=2,B99=3,B99=4,B99=5),B99,"")))))))</f>
        <v/>
      </c>
    </row>
    <row r="100" spans="3:3" x14ac:dyDescent="0.3">
      <c r="C100" s="11" t="str">
        <f>(IF(B100=Локализация!$C$78,1,IF(B100=Локализация!$C$79,2,IF(B100=Локализация!$C$80,3,IF(B100=Локализация!$C$81,4,IF(B100=Локализация!$C$82,5,IF(OR(B100=1,B100=2,B100=3,B100=4,B100=5),B100,"")))))))</f>
        <v/>
      </c>
    </row>
    <row r="101" spans="3:3" x14ac:dyDescent="0.3">
      <c r="C101" s="11" t="str">
        <f>(IF(B101=Локализация!$C$78,1,IF(B101=Локализация!$C$79,2,IF(B101=Локализация!$C$80,3,IF(B101=Локализация!$C$81,4,IF(B101=Локализация!$C$82,5,IF(OR(B101=1,B101=2,B101=3,B101=4,B101=5),B101,"")))))))</f>
        <v/>
      </c>
    </row>
    <row r="102" spans="3:3" x14ac:dyDescent="0.3">
      <c r="C102" s="11" t="str">
        <f>(IF(B102=Локализация!$C$78,1,IF(B102=Локализация!$C$79,2,IF(B102=Локализация!$C$80,3,IF(B102=Локализация!$C$81,4,IF(B102=Локализация!$C$82,5,IF(OR(B102=1,B102=2,B102=3,B102=4,B102=5),B102,"")))))))</f>
        <v/>
      </c>
    </row>
    <row r="103" spans="3:3" x14ac:dyDescent="0.3">
      <c r="C103" s="11" t="str">
        <f>(IF(B103=Локализация!$C$78,1,IF(B103=Локализация!$C$79,2,IF(B103=Локализация!$C$80,3,IF(B103=Локализация!$C$81,4,IF(B103=Локализация!$C$82,5,IF(OR(B103=1,B103=2,B103=3,B103=4,B103=5),B103,"")))))))</f>
        <v/>
      </c>
    </row>
    <row r="104" spans="3:3" x14ac:dyDescent="0.3">
      <c r="C104" s="11" t="str">
        <f>(IF(B104=Локализация!$C$78,1,IF(B104=Локализация!$C$79,2,IF(B104=Локализация!$C$80,3,IF(B104=Локализация!$C$81,4,IF(B104=Локализация!$C$82,5,IF(OR(B104=1,B104=2,B104=3,B104=4,B104=5),B104,"")))))))</f>
        <v/>
      </c>
    </row>
    <row r="105" spans="3:3" x14ac:dyDescent="0.3">
      <c r="C105" s="11" t="str">
        <f>(IF(B105=Локализация!$C$78,1,IF(B105=Локализация!$C$79,2,IF(B105=Локализация!$C$80,3,IF(B105=Локализация!$C$81,4,IF(B105=Локализация!$C$82,5,IF(OR(B105=1,B105=2,B105=3,B105=4,B105=5),B105,"")))))))</f>
        <v/>
      </c>
    </row>
    <row r="106" spans="3:3" x14ac:dyDescent="0.3">
      <c r="C106" s="11" t="str">
        <f>(IF(B106=Локализация!$C$78,1,IF(B106=Локализация!$C$79,2,IF(B106=Локализация!$C$80,3,IF(B106=Локализация!$C$81,4,IF(B106=Локализация!$C$82,5,IF(OR(B106=1,B106=2,B106=3,B106=4,B106=5),B106,"")))))))</f>
        <v/>
      </c>
    </row>
    <row r="107" spans="3:3" x14ac:dyDescent="0.3">
      <c r="C107" s="11" t="str">
        <f>(IF(B107=Локализация!$C$78,1,IF(B107=Локализация!$C$79,2,IF(B107=Локализация!$C$80,3,IF(B107=Локализация!$C$81,4,IF(B107=Локализация!$C$82,5,IF(OR(B107=1,B107=2,B107=3,B107=4,B107=5),B107,"")))))))</f>
        <v/>
      </c>
    </row>
    <row r="108" spans="3:3" x14ac:dyDescent="0.3">
      <c r="C108" s="11" t="str">
        <f>(IF(B108=Локализация!$C$78,1,IF(B108=Локализация!$C$79,2,IF(B108=Локализация!$C$80,3,IF(B108=Локализация!$C$81,4,IF(B108=Локализация!$C$82,5,IF(OR(B108=1,B108=2,B108=3,B108=4,B108=5),B108,"")))))))</f>
        <v/>
      </c>
    </row>
    <row r="109" spans="3:3" x14ac:dyDescent="0.3">
      <c r="C109" s="11" t="str">
        <f>(IF(B109=Локализация!$C$78,1,IF(B109=Локализация!$C$79,2,IF(B109=Локализация!$C$80,3,IF(B109=Локализация!$C$81,4,IF(B109=Локализация!$C$82,5,IF(OR(B109=1,B109=2,B109=3,B109=4,B109=5),B109,"")))))))</f>
        <v/>
      </c>
    </row>
    <row r="110" spans="3:3" x14ac:dyDescent="0.3">
      <c r="C110" s="11" t="str">
        <f>(IF(B110=Локализация!$C$78,1,IF(B110=Локализация!$C$79,2,IF(B110=Локализация!$C$80,3,IF(B110=Локализация!$C$81,4,IF(B110=Локализация!$C$82,5,IF(OR(B110=1,B110=2,B110=3,B110=4,B110=5),B110,"")))))))</f>
        <v/>
      </c>
    </row>
    <row r="111" spans="3:3" x14ac:dyDescent="0.3">
      <c r="C111" s="11" t="str">
        <f>(IF(B111=Локализация!$C$78,1,IF(B111=Локализация!$C$79,2,IF(B111=Локализация!$C$80,3,IF(B111=Локализация!$C$81,4,IF(B111=Локализация!$C$82,5,IF(OR(B111=1,B111=2,B111=3,B111=4,B111=5),B111,"")))))))</f>
        <v/>
      </c>
    </row>
    <row r="112" spans="3:3" x14ac:dyDescent="0.3">
      <c r="C112" s="11" t="str">
        <f>(IF(B112=Локализация!$C$78,1,IF(B112=Локализация!$C$79,2,IF(B112=Локализация!$C$80,3,IF(B112=Локализация!$C$81,4,IF(B112=Локализация!$C$82,5,IF(OR(B112=1,B112=2,B112=3,B112=4,B112=5),B112,"")))))))</f>
        <v/>
      </c>
    </row>
    <row r="113" spans="3:3" x14ac:dyDescent="0.3">
      <c r="C113" s="11" t="str">
        <f>(IF(B113=Локализация!$C$78,1,IF(B113=Локализация!$C$79,2,IF(B113=Локализация!$C$80,3,IF(B113=Локализация!$C$81,4,IF(B113=Локализация!$C$82,5,IF(OR(B113=1,B113=2,B113=3,B113=4,B113=5),B113,"")))))))</f>
        <v/>
      </c>
    </row>
    <row r="114" spans="3:3" x14ac:dyDescent="0.3">
      <c r="C114" s="11" t="str">
        <f>(IF(B114=Локализация!$C$78,1,IF(B114=Локализация!$C$79,2,IF(B114=Локализация!$C$80,3,IF(B114=Локализация!$C$81,4,IF(B114=Локализация!$C$82,5,IF(OR(B114=1,B114=2,B114=3,B114=4,B114=5),B114,"")))))))</f>
        <v/>
      </c>
    </row>
    <row r="115" spans="3:3" x14ac:dyDescent="0.3">
      <c r="C115" s="11" t="str">
        <f>(IF(B115=Локализация!$C$78,1,IF(B115=Локализация!$C$79,2,IF(B115=Локализация!$C$80,3,IF(B115=Локализация!$C$81,4,IF(B115=Локализация!$C$82,5,IF(OR(B115=1,B115=2,B115=3,B115=4,B115=5),B115,"")))))))</f>
        <v/>
      </c>
    </row>
    <row r="116" spans="3:3" x14ac:dyDescent="0.3">
      <c r="C116" s="11" t="str">
        <f>(IF(B116=Локализация!$C$78,1,IF(B116=Локализация!$C$79,2,IF(B116=Локализация!$C$80,3,IF(B116=Локализация!$C$81,4,IF(B116=Локализация!$C$82,5,IF(OR(B116=1,B116=2,B116=3,B116=4,B116=5),B116,"")))))))</f>
        <v/>
      </c>
    </row>
    <row r="117" spans="3:3" x14ac:dyDescent="0.3">
      <c r="C117" s="11" t="str">
        <f>(IF(B117=Локализация!$C$78,1,IF(B117=Локализация!$C$79,2,IF(B117=Локализация!$C$80,3,IF(B117=Локализация!$C$81,4,IF(B117=Локализация!$C$82,5,IF(OR(B117=1,B117=2,B117=3,B117=4,B117=5),B117,"")))))))</f>
        <v/>
      </c>
    </row>
    <row r="118" spans="3:3" x14ac:dyDescent="0.3">
      <c r="C118" s="11" t="str">
        <f>(IF(B118=Локализация!$C$78,1,IF(B118=Локализация!$C$79,2,IF(B118=Локализация!$C$80,3,IF(B118=Локализация!$C$81,4,IF(B118=Локализация!$C$82,5,IF(OR(B118=1,B118=2,B118=3,B118=4,B118=5),B118,"")))))))</f>
        <v/>
      </c>
    </row>
    <row r="119" spans="3:3" x14ac:dyDescent="0.3">
      <c r="C119" s="11" t="str">
        <f>(IF(B119=Локализация!$C$78,1,IF(B119=Локализация!$C$79,2,IF(B119=Локализация!$C$80,3,IF(B119=Локализация!$C$81,4,IF(B119=Локализация!$C$82,5,IF(OR(B119=1,B119=2,B119=3,B119=4,B119=5),B119,"")))))))</f>
        <v/>
      </c>
    </row>
    <row r="120" spans="3:3" x14ac:dyDescent="0.3">
      <c r="C120" s="11" t="str">
        <f>(IF(B120=Локализация!$C$78,1,IF(B120=Локализация!$C$79,2,IF(B120=Локализация!$C$80,3,IF(B120=Локализация!$C$81,4,IF(B120=Локализация!$C$82,5,IF(OR(B120=1,B120=2,B120=3,B120=4,B120=5),B120,"")))))))</f>
        <v/>
      </c>
    </row>
    <row r="121" spans="3:3" x14ac:dyDescent="0.3">
      <c r="C121" s="11" t="str">
        <f>(IF(B121=Локализация!$C$78,1,IF(B121=Локализация!$C$79,2,IF(B121=Локализация!$C$80,3,IF(B121=Локализация!$C$81,4,IF(B121=Локализация!$C$82,5,IF(OR(B121=1,B121=2,B121=3,B121=4,B121=5),B121,"")))))))</f>
        <v/>
      </c>
    </row>
    <row r="122" spans="3:3" x14ac:dyDescent="0.3">
      <c r="C122" s="11" t="str">
        <f>(IF(B122=Локализация!$C$78,1,IF(B122=Локализация!$C$79,2,IF(B122=Локализация!$C$80,3,IF(B122=Локализация!$C$81,4,IF(B122=Локализация!$C$82,5,IF(OR(B122=1,B122=2,B122=3,B122=4,B122=5),B122,"")))))))</f>
        <v/>
      </c>
    </row>
    <row r="123" spans="3:3" x14ac:dyDescent="0.3">
      <c r="C123" s="11" t="str">
        <f>(IF(B123=Локализация!$C$78,1,IF(B123=Локализация!$C$79,2,IF(B123=Локализация!$C$80,3,IF(B123=Локализация!$C$81,4,IF(B123=Локализация!$C$82,5,IF(OR(B123=1,B123=2,B123=3,B123=4,B123=5),B123,"")))))))</f>
        <v/>
      </c>
    </row>
    <row r="124" spans="3:3" x14ac:dyDescent="0.3">
      <c r="C124" s="11" t="str">
        <f>(IF(B124=Локализация!$C$78,1,IF(B124=Локализация!$C$79,2,IF(B124=Локализация!$C$80,3,IF(B124=Локализация!$C$81,4,IF(B124=Локализация!$C$82,5,IF(OR(B124=1,B124=2,B124=3,B124=4,B124=5),B124,"")))))))</f>
        <v/>
      </c>
    </row>
    <row r="125" spans="3:3" x14ac:dyDescent="0.3">
      <c r="C125" s="11" t="str">
        <f>(IF(B125=Локализация!$C$78,1,IF(B125=Локализация!$C$79,2,IF(B125=Локализация!$C$80,3,IF(B125=Локализация!$C$81,4,IF(B125=Локализация!$C$82,5,IF(OR(B125=1,B125=2,B125=3,B125=4,B125=5),B125,"")))))))</f>
        <v/>
      </c>
    </row>
    <row r="126" spans="3:3" x14ac:dyDescent="0.3">
      <c r="C126" s="11" t="str">
        <f>(IF(B126=Локализация!$C$78,1,IF(B126=Локализация!$C$79,2,IF(B126=Локализация!$C$80,3,IF(B126=Локализация!$C$81,4,IF(B126=Локализация!$C$82,5,IF(OR(B126=1,B126=2,B126=3,B126=4,B126=5),B126,"")))))))</f>
        <v/>
      </c>
    </row>
    <row r="127" spans="3:3" x14ac:dyDescent="0.3">
      <c r="C127" s="11" t="str">
        <f>(IF(B127=Локализация!$C$78,1,IF(B127=Локализация!$C$79,2,IF(B127=Локализация!$C$80,3,IF(B127=Локализация!$C$81,4,IF(B127=Локализация!$C$82,5,IF(OR(B127=1,B127=2,B127=3,B127=4,B127=5),B127,"")))))))</f>
        <v/>
      </c>
    </row>
    <row r="128" spans="3:3" x14ac:dyDescent="0.3">
      <c r="C128" s="11" t="str">
        <f>(IF(B128=Локализация!$C$78,1,IF(B128=Локализация!$C$79,2,IF(B128=Локализация!$C$80,3,IF(B128=Локализация!$C$81,4,IF(B128=Локализация!$C$82,5,IF(OR(B128=1,B128=2,B128=3,B128=4,B128=5),B128,"")))))))</f>
        <v/>
      </c>
    </row>
    <row r="129" spans="3:3" x14ac:dyDescent="0.3">
      <c r="C129" s="11" t="str">
        <f>(IF(B129=Локализация!$C$78,1,IF(B129=Локализация!$C$79,2,IF(B129=Локализация!$C$80,3,IF(B129=Локализация!$C$81,4,IF(B129=Локализация!$C$82,5,IF(OR(B129=1,B129=2,B129=3,B129=4,B129=5),B129,"")))))))</f>
        <v/>
      </c>
    </row>
    <row r="130" spans="3:3" x14ac:dyDescent="0.3">
      <c r="C130" s="11" t="str">
        <f>(IF(B130=Локализация!$C$78,1,IF(B130=Локализация!$C$79,2,IF(B130=Локализация!$C$80,3,IF(B130=Локализация!$C$81,4,IF(B130=Локализация!$C$82,5,IF(OR(B130=1,B130=2,B130=3,B130=4,B130=5),B130,"")))))))</f>
        <v/>
      </c>
    </row>
    <row r="131" spans="3:3" x14ac:dyDescent="0.3">
      <c r="C131" s="11" t="str">
        <f>(IF(B131=Локализация!$C$78,1,IF(B131=Локализация!$C$79,2,IF(B131=Локализация!$C$80,3,IF(B131=Локализация!$C$81,4,IF(B131=Локализация!$C$82,5,IF(OR(B131=1,B131=2,B131=3,B131=4,B131=5),B131,"")))))))</f>
        <v/>
      </c>
    </row>
    <row r="132" spans="3:3" x14ac:dyDescent="0.3">
      <c r="C132" s="11" t="str">
        <f>(IF(B132=Локализация!$C$78,1,IF(B132=Локализация!$C$79,2,IF(B132=Локализация!$C$80,3,IF(B132=Локализация!$C$81,4,IF(B132=Локализация!$C$82,5,IF(OR(B132=1,B132=2,B132=3,B132=4,B132=5),B132,"")))))))</f>
        <v/>
      </c>
    </row>
    <row r="133" spans="3:3" x14ac:dyDescent="0.3">
      <c r="C133" s="11" t="str">
        <f>(IF(B133=Локализация!$C$78,1,IF(B133=Локализация!$C$79,2,IF(B133=Локализация!$C$80,3,IF(B133=Локализация!$C$81,4,IF(B133=Локализация!$C$82,5,IF(OR(B133=1,B133=2,B133=3,B133=4,B133=5),B133,"")))))))</f>
        <v/>
      </c>
    </row>
    <row r="134" spans="3:3" x14ac:dyDescent="0.3">
      <c r="C134" s="11" t="str">
        <f>(IF(B134=Локализация!$C$78,1,IF(B134=Локализация!$C$79,2,IF(B134=Локализация!$C$80,3,IF(B134=Локализация!$C$81,4,IF(B134=Локализация!$C$82,5,IF(OR(B134=1,B134=2,B134=3,B134=4,B134=5),B134,"")))))))</f>
        <v/>
      </c>
    </row>
    <row r="135" spans="3:3" x14ac:dyDescent="0.3">
      <c r="C135" s="11" t="str">
        <f>(IF(B135=Локализация!$C$78,1,IF(B135=Локализация!$C$79,2,IF(B135=Локализация!$C$80,3,IF(B135=Локализация!$C$81,4,IF(B135=Локализация!$C$82,5,IF(OR(B135=1,B135=2,B135=3,B135=4,B135=5),B135,"")))))))</f>
        <v/>
      </c>
    </row>
    <row r="136" spans="3:3" x14ac:dyDescent="0.3">
      <c r="C136" s="11" t="str">
        <f>(IF(B136=Локализация!$C$78,1,IF(B136=Локализация!$C$79,2,IF(B136=Локализация!$C$80,3,IF(B136=Локализация!$C$81,4,IF(B136=Локализация!$C$82,5,IF(OR(B136=1,B136=2,B136=3,B136=4,B136=5),B136,"")))))))</f>
        <v/>
      </c>
    </row>
    <row r="137" spans="3:3" x14ac:dyDescent="0.3">
      <c r="C137" s="11" t="str">
        <f>(IF(B137=Локализация!$C$78,1,IF(B137=Локализация!$C$79,2,IF(B137=Локализация!$C$80,3,IF(B137=Локализация!$C$81,4,IF(B137=Локализация!$C$82,5,IF(OR(B137=1,B137=2,B137=3,B137=4,B137=5),B137,"")))))))</f>
        <v/>
      </c>
    </row>
    <row r="138" spans="3:3" x14ac:dyDescent="0.3">
      <c r="C138" s="11" t="str">
        <f>(IF(B138=Локализация!$C$78,1,IF(B138=Локализация!$C$79,2,IF(B138=Локализация!$C$80,3,IF(B138=Локализация!$C$81,4,IF(B138=Локализация!$C$82,5,IF(OR(B138=1,B138=2,B138=3,B138=4,B138=5),B138,"")))))))</f>
        <v/>
      </c>
    </row>
    <row r="139" spans="3:3" x14ac:dyDescent="0.3">
      <c r="C139" s="11" t="str">
        <f>(IF(B139=Локализация!$C$78,1,IF(B139=Локализация!$C$79,2,IF(B139=Локализация!$C$80,3,IF(B139=Локализация!$C$81,4,IF(B139=Локализация!$C$82,5,IF(OR(B139=1,B139=2,B139=3,B139=4,B139=5),B139,"")))))))</f>
        <v/>
      </c>
    </row>
    <row r="140" spans="3:3" x14ac:dyDescent="0.3">
      <c r="C140" s="11" t="str">
        <f>(IF(B140=Локализация!$C$78,1,IF(B140=Локализация!$C$79,2,IF(B140=Локализация!$C$80,3,IF(B140=Локализация!$C$81,4,IF(B140=Локализация!$C$82,5,IF(OR(B140=1,B140=2,B140=3,B140=4,B140=5),B140,"")))))))</f>
        <v/>
      </c>
    </row>
    <row r="141" spans="3:3" x14ac:dyDescent="0.3">
      <c r="C141" s="11" t="str">
        <f>(IF(B141=Локализация!$C$78,1,IF(B141=Локализация!$C$79,2,IF(B141=Локализация!$C$80,3,IF(B141=Локализация!$C$81,4,IF(B141=Локализация!$C$82,5,IF(OR(B141=1,B141=2,B141=3,B141=4,B141=5),B141,"")))))))</f>
        <v/>
      </c>
    </row>
    <row r="142" spans="3:3" x14ac:dyDescent="0.3">
      <c r="C142" s="11" t="str">
        <f>(IF(B142=Локализация!$C$78,1,IF(B142=Локализация!$C$79,2,IF(B142=Локализация!$C$80,3,IF(B142=Локализация!$C$81,4,IF(B142=Локализация!$C$82,5,IF(OR(B142=1,B142=2,B142=3,B142=4,B142=5),B142,"")))))))</f>
        <v/>
      </c>
    </row>
    <row r="143" spans="3:3" x14ac:dyDescent="0.3">
      <c r="C143" s="11" t="str">
        <f>(IF(B143=Локализация!$C$78,1,IF(B143=Локализация!$C$79,2,IF(B143=Локализация!$C$80,3,IF(B143=Локализация!$C$81,4,IF(B143=Локализация!$C$82,5,IF(OR(B143=1,B143=2,B143=3,B143=4,B143=5),B143,"")))))))</f>
        <v/>
      </c>
    </row>
    <row r="144" spans="3:3" x14ac:dyDescent="0.3">
      <c r="C144" s="11" t="str">
        <f>(IF(B144=Локализация!$C$78,1,IF(B144=Локализация!$C$79,2,IF(B144=Локализация!$C$80,3,IF(B144=Локализация!$C$81,4,IF(B144=Локализация!$C$82,5,IF(OR(B144=1,B144=2,B144=3,B144=4,B144=5),B144,"")))))))</f>
        <v/>
      </c>
    </row>
    <row r="145" spans="3:3" x14ac:dyDescent="0.3">
      <c r="C145" s="11" t="str">
        <f>(IF(B145=Локализация!$C$78,1,IF(B145=Локализация!$C$79,2,IF(B145=Локализация!$C$80,3,IF(B145=Локализация!$C$81,4,IF(B145=Локализация!$C$82,5,IF(OR(B145=1,B145=2,B145=3,B145=4,B145=5),B145,"")))))))</f>
        <v/>
      </c>
    </row>
    <row r="146" spans="3:3" x14ac:dyDescent="0.3">
      <c r="C146" s="11" t="str">
        <f>(IF(B146=Локализация!$C$78,1,IF(B146=Локализация!$C$79,2,IF(B146=Локализация!$C$80,3,IF(B146=Локализация!$C$81,4,IF(B146=Локализация!$C$82,5,IF(OR(B146=1,B146=2,B146=3,B146=4,B146=5),B146,"")))))))</f>
        <v/>
      </c>
    </row>
    <row r="147" spans="3:3" x14ac:dyDescent="0.3">
      <c r="C147" s="11" t="str">
        <f>(IF(B147=Локализация!$C$78,1,IF(B147=Локализация!$C$79,2,IF(B147=Локализация!$C$80,3,IF(B147=Локализация!$C$81,4,IF(B147=Локализация!$C$82,5,IF(OR(B147=1,B147=2,B147=3,B147=4,B147=5),B147,"")))))))</f>
        <v/>
      </c>
    </row>
    <row r="148" spans="3:3" x14ac:dyDescent="0.3">
      <c r="C148" s="11" t="str">
        <f>(IF(B148=Локализация!$C$78,1,IF(B148=Локализация!$C$79,2,IF(B148=Локализация!$C$80,3,IF(B148=Локализация!$C$81,4,IF(B148=Локализация!$C$82,5,IF(OR(B148=1,B148=2,B148=3,B148=4,B148=5),B148,"")))))))</f>
        <v/>
      </c>
    </row>
    <row r="149" spans="3:3" x14ac:dyDescent="0.3">
      <c r="C149" s="11" t="str">
        <f>(IF(B149=Локализация!$C$78,1,IF(B149=Локализация!$C$79,2,IF(B149=Локализация!$C$80,3,IF(B149=Локализация!$C$81,4,IF(B149=Локализация!$C$82,5,IF(OR(B149=1,B149=2,B149=3,B149=4,B149=5),B149,"")))))))</f>
        <v/>
      </c>
    </row>
    <row r="150" spans="3:3" x14ac:dyDescent="0.3">
      <c r="C150" s="11" t="str">
        <f>(IF(B150=Локализация!$C$78,1,IF(B150=Локализация!$C$79,2,IF(B150=Локализация!$C$80,3,IF(B150=Локализация!$C$81,4,IF(B150=Локализация!$C$82,5,IF(OR(B150=1,B150=2,B150=3,B150=4,B150=5),B150,"")))))))</f>
        <v/>
      </c>
    </row>
    <row r="151" spans="3:3" x14ac:dyDescent="0.3">
      <c r="C151" s="11" t="str">
        <f>(IF(B151=Локализация!$C$78,1,IF(B151=Локализация!$C$79,2,IF(B151=Локализация!$C$80,3,IF(B151=Локализация!$C$81,4,IF(B151=Локализация!$C$82,5,IF(OR(B151=1,B151=2,B151=3,B151=4,B151=5),B151,"")))))))</f>
        <v/>
      </c>
    </row>
    <row r="152" spans="3:3" x14ac:dyDescent="0.3">
      <c r="C152" s="11" t="str">
        <f>(IF(B152=Локализация!$C$78,1,IF(B152=Локализация!$C$79,2,IF(B152=Локализация!$C$80,3,IF(B152=Локализация!$C$81,4,IF(B152=Локализация!$C$82,5,IF(OR(B152=1,B152=2,B152=3,B152=4,B152=5),B152,"")))))))</f>
        <v/>
      </c>
    </row>
    <row r="153" spans="3:3" x14ac:dyDescent="0.3">
      <c r="C153" s="11" t="str">
        <f>(IF(B153=Локализация!$C$78,1,IF(B153=Локализация!$C$79,2,IF(B153=Локализация!$C$80,3,IF(B153=Локализация!$C$81,4,IF(B153=Локализация!$C$82,5,IF(OR(B153=1,B153=2,B153=3,B153=4,B153=5),B153,"")))))))</f>
        <v/>
      </c>
    </row>
    <row r="154" spans="3:3" x14ac:dyDescent="0.3">
      <c r="C154" s="11" t="str">
        <f>(IF(B154=Локализация!$C$78,1,IF(B154=Локализация!$C$79,2,IF(B154=Локализация!$C$80,3,IF(B154=Локализация!$C$81,4,IF(B154=Локализация!$C$82,5,IF(OR(B154=1,B154=2,B154=3,B154=4,B154=5),B154,"")))))))</f>
        <v/>
      </c>
    </row>
    <row r="155" spans="3:3" x14ac:dyDescent="0.3">
      <c r="C155" s="11" t="str">
        <f>(IF(B155=Локализация!$C$78,1,IF(B155=Локализация!$C$79,2,IF(B155=Локализация!$C$80,3,IF(B155=Локализация!$C$81,4,IF(B155=Локализация!$C$82,5,IF(OR(B155=1,B155=2,B155=3,B155=4,B155=5),B155,"")))))))</f>
        <v/>
      </c>
    </row>
    <row r="156" spans="3:3" x14ac:dyDescent="0.3">
      <c r="C156" s="11" t="str">
        <f>(IF(B156=Локализация!$C$78,1,IF(B156=Локализация!$C$79,2,IF(B156=Локализация!$C$80,3,IF(B156=Локализация!$C$81,4,IF(B156=Локализация!$C$82,5,IF(OR(B156=1,B156=2,B156=3,B156=4,B156=5),B156,"")))))))</f>
        <v/>
      </c>
    </row>
    <row r="157" spans="3:3" x14ac:dyDescent="0.3">
      <c r="C157" s="11" t="str">
        <f>(IF(B157=Локализация!$C$78,1,IF(B157=Локализация!$C$79,2,IF(B157=Локализация!$C$80,3,IF(B157=Локализация!$C$81,4,IF(B157=Локализация!$C$82,5,IF(OR(B157=1,B157=2,B157=3,B157=4,B157=5),B157,"")))))))</f>
        <v/>
      </c>
    </row>
    <row r="158" spans="3:3" x14ac:dyDescent="0.3">
      <c r="C158" s="11" t="str">
        <f>(IF(B158=Локализация!$C$78,1,IF(B158=Локализация!$C$79,2,IF(B158=Локализация!$C$80,3,IF(B158=Локализация!$C$81,4,IF(B158=Локализация!$C$82,5,IF(OR(B158=1,B158=2,B158=3,B158=4,B158=5),B158,"")))))))</f>
        <v/>
      </c>
    </row>
    <row r="159" spans="3:3" x14ac:dyDescent="0.3">
      <c r="C159" s="11" t="str">
        <f>(IF(B159=Локализация!$C$78,1,IF(B159=Локализация!$C$79,2,IF(B159=Локализация!$C$80,3,IF(B159=Локализация!$C$81,4,IF(B159=Локализация!$C$82,5,IF(OR(B159=1,B159=2,B159=3,B159=4,B159=5),B159,"")))))))</f>
        <v/>
      </c>
    </row>
    <row r="160" spans="3:3" x14ac:dyDescent="0.3">
      <c r="C160" s="11" t="str">
        <f>(IF(B160=Локализация!$C$78,1,IF(B160=Локализация!$C$79,2,IF(B160=Локализация!$C$80,3,IF(B160=Локализация!$C$81,4,IF(B160=Локализация!$C$82,5,IF(OR(B160=1,B160=2,B160=3,B160=4,B160=5),B160,"")))))))</f>
        <v/>
      </c>
    </row>
    <row r="161" spans="3:3" x14ac:dyDescent="0.3">
      <c r="C161" s="11" t="str">
        <f>(IF(B161=Локализация!$C$78,1,IF(B161=Локализация!$C$79,2,IF(B161=Локализация!$C$80,3,IF(B161=Локализация!$C$81,4,IF(B161=Локализация!$C$82,5,IF(OR(B161=1,B161=2,B161=3,B161=4,B161=5),B161,"")))))))</f>
        <v/>
      </c>
    </row>
    <row r="162" spans="3:3" x14ac:dyDescent="0.3">
      <c r="C162" s="11" t="str">
        <f>(IF(B162=Локализация!$C$78,1,IF(B162=Локализация!$C$79,2,IF(B162=Локализация!$C$80,3,IF(B162=Локализация!$C$81,4,IF(B162=Локализация!$C$82,5,IF(OR(B162=1,B162=2,B162=3,B162=4,B162=5),B162,"")))))))</f>
        <v/>
      </c>
    </row>
    <row r="163" spans="3:3" x14ac:dyDescent="0.3">
      <c r="C163" s="11" t="str">
        <f>(IF(B163=Локализация!$C$78,1,IF(B163=Локализация!$C$79,2,IF(B163=Локализация!$C$80,3,IF(B163=Локализация!$C$81,4,IF(B163=Локализация!$C$82,5,IF(OR(B163=1,B163=2,B163=3,B163=4,B163=5),B163,"")))))))</f>
        <v/>
      </c>
    </row>
    <row r="164" spans="3:3" x14ac:dyDescent="0.3">
      <c r="C164" s="11" t="str">
        <f>(IF(B164=Локализация!$C$78,1,IF(B164=Локализация!$C$79,2,IF(B164=Локализация!$C$80,3,IF(B164=Локализация!$C$81,4,IF(B164=Локализация!$C$82,5,IF(OR(B164=1,B164=2,B164=3,B164=4,B164=5),B164,"")))))))</f>
        <v/>
      </c>
    </row>
    <row r="165" spans="3:3" x14ac:dyDescent="0.3">
      <c r="C165" s="11" t="str">
        <f>(IF(B165=Локализация!$C$78,1,IF(B165=Локализация!$C$79,2,IF(B165=Локализация!$C$80,3,IF(B165=Локализация!$C$81,4,IF(B165=Локализация!$C$82,5,IF(OR(B165=1,B165=2,B165=3,B165=4,B165=5),B165,"")))))))</f>
        <v/>
      </c>
    </row>
    <row r="166" spans="3:3" x14ac:dyDescent="0.3">
      <c r="C166" s="11" t="str">
        <f>(IF(B166=Локализация!$C$78,1,IF(B166=Локализация!$C$79,2,IF(B166=Локализация!$C$80,3,IF(B166=Локализация!$C$81,4,IF(B166=Локализация!$C$82,5,IF(OR(B166=1,B166=2,B166=3,B166=4,B166=5),B166,"")))))))</f>
        <v/>
      </c>
    </row>
    <row r="167" spans="3:3" x14ac:dyDescent="0.3">
      <c r="C167" s="11" t="str">
        <f>(IF(B167=Локализация!$C$78,1,IF(B167=Локализация!$C$79,2,IF(B167=Локализация!$C$80,3,IF(B167=Локализация!$C$81,4,IF(B167=Локализация!$C$82,5,IF(OR(B167=1,B167=2,B167=3,B167=4,B167=5),B167,"")))))))</f>
        <v/>
      </c>
    </row>
    <row r="168" spans="3:3" x14ac:dyDescent="0.3">
      <c r="C168" s="11" t="str">
        <f>(IF(B168=Локализация!$C$78,1,IF(B168=Локализация!$C$79,2,IF(B168=Локализация!$C$80,3,IF(B168=Локализация!$C$81,4,IF(B168=Локализация!$C$82,5,IF(OR(B168=1,B168=2,B168=3,B168=4,B168=5),B168,"")))))))</f>
        <v/>
      </c>
    </row>
    <row r="169" spans="3:3" x14ac:dyDescent="0.3">
      <c r="C169" s="11" t="str">
        <f>(IF(B169=Локализация!$C$78,1,IF(B169=Локализация!$C$79,2,IF(B169=Локализация!$C$80,3,IF(B169=Локализация!$C$81,4,IF(B169=Локализация!$C$82,5,IF(OR(B169=1,B169=2,B169=3,B169=4,B169=5),B169,"")))))))</f>
        <v/>
      </c>
    </row>
    <row r="170" spans="3:3" x14ac:dyDescent="0.3">
      <c r="C170" s="11" t="str">
        <f>(IF(B170=Локализация!$C$78,1,IF(B170=Локализация!$C$79,2,IF(B170=Локализация!$C$80,3,IF(B170=Локализация!$C$81,4,IF(B170=Локализация!$C$82,5,IF(OR(B170=1,B170=2,B170=3,B170=4,B170=5),B170,"")))))))</f>
        <v/>
      </c>
    </row>
    <row r="171" spans="3:3" x14ac:dyDescent="0.3">
      <c r="C171" s="11" t="str">
        <f>(IF(B171=Локализация!$C$78,1,IF(B171=Локализация!$C$79,2,IF(B171=Локализация!$C$80,3,IF(B171=Локализация!$C$81,4,IF(B171=Локализация!$C$82,5,IF(OR(B171=1,B171=2,B171=3,B171=4,B171=5),B171,"")))))))</f>
        <v/>
      </c>
    </row>
    <row r="172" spans="3:3" x14ac:dyDescent="0.3">
      <c r="C172" s="11" t="str">
        <f>(IF(B172=Локализация!$C$78,1,IF(B172=Локализация!$C$79,2,IF(B172=Локализация!$C$80,3,IF(B172=Локализация!$C$81,4,IF(B172=Локализация!$C$82,5,IF(OR(B172=1,B172=2,B172=3,B172=4,B172=5),B172,"")))))))</f>
        <v/>
      </c>
    </row>
    <row r="173" spans="3:3" x14ac:dyDescent="0.3">
      <c r="C173" s="11" t="str">
        <f>(IF(B173=Локализация!$C$78,1,IF(B173=Локализация!$C$79,2,IF(B173=Локализация!$C$80,3,IF(B173=Локализация!$C$81,4,IF(B173=Локализация!$C$82,5,IF(OR(B173=1,B173=2,B173=3,B173=4,B173=5),B173,"")))))))</f>
        <v/>
      </c>
    </row>
    <row r="174" spans="3:3" x14ac:dyDescent="0.3">
      <c r="C174" s="11" t="str">
        <f>(IF(B174=Локализация!$C$78,1,IF(B174=Локализация!$C$79,2,IF(B174=Локализация!$C$80,3,IF(B174=Локализация!$C$81,4,IF(B174=Локализация!$C$82,5,IF(OR(B174=1,B174=2,B174=3,B174=4,B174=5),B174,"")))))))</f>
        <v/>
      </c>
    </row>
    <row r="175" spans="3:3" x14ac:dyDescent="0.3">
      <c r="C175" s="11" t="str">
        <f>(IF(B175=Локализация!$C$78,1,IF(B175=Локализация!$C$79,2,IF(B175=Локализация!$C$80,3,IF(B175=Локализация!$C$81,4,IF(B175=Локализация!$C$82,5,IF(OR(B175=1,B175=2,B175=3,B175=4,B175=5),B175,"")))))))</f>
        <v/>
      </c>
    </row>
    <row r="176" spans="3:3" x14ac:dyDescent="0.3">
      <c r="C176" s="11" t="str">
        <f>(IF(B176=Локализация!$C$78,1,IF(B176=Локализация!$C$79,2,IF(B176=Локализация!$C$80,3,IF(B176=Локализация!$C$81,4,IF(B176=Локализация!$C$82,5,IF(OR(B176=1,B176=2,B176=3,B176=4,B176=5),B176,"")))))))</f>
        <v/>
      </c>
    </row>
    <row r="177" spans="3:3" x14ac:dyDescent="0.3">
      <c r="C177" s="11" t="str">
        <f>(IF(B177=Локализация!$C$78,1,IF(B177=Локализация!$C$79,2,IF(B177=Локализация!$C$80,3,IF(B177=Локализация!$C$81,4,IF(B177=Локализация!$C$82,5,IF(OR(B177=1,B177=2,B177=3,B177=4,B177=5),B177,"")))))))</f>
        <v/>
      </c>
    </row>
    <row r="178" spans="3:3" x14ac:dyDescent="0.3">
      <c r="C178" s="11" t="str">
        <f>(IF(B178=Локализация!$C$78,1,IF(B178=Локализация!$C$79,2,IF(B178=Локализация!$C$80,3,IF(B178=Локализация!$C$81,4,IF(B178=Локализация!$C$82,5,IF(OR(B178=1,B178=2,B178=3,B178=4,B178=5),B178,"")))))))</f>
        <v/>
      </c>
    </row>
    <row r="179" spans="3:3" x14ac:dyDescent="0.3">
      <c r="C179" s="11" t="str">
        <f>(IF(B179=Локализация!$C$78,1,IF(B179=Локализация!$C$79,2,IF(B179=Локализация!$C$80,3,IF(B179=Локализация!$C$81,4,IF(B179=Локализация!$C$82,5,IF(OR(B179=1,B179=2,B179=3,B179=4,B179=5),B179,"")))))))</f>
        <v/>
      </c>
    </row>
    <row r="180" spans="3:3" x14ac:dyDescent="0.3">
      <c r="C180" s="11" t="str">
        <f>(IF(B180=Локализация!$C$78,1,IF(B180=Локализация!$C$79,2,IF(B180=Локализация!$C$80,3,IF(B180=Локализация!$C$81,4,IF(B180=Локализация!$C$82,5,IF(OR(B180=1,B180=2,B180=3,B180=4,B180=5),B180,"")))))))</f>
        <v/>
      </c>
    </row>
    <row r="181" spans="3:3" x14ac:dyDescent="0.3">
      <c r="C181" s="11" t="str">
        <f>(IF(B181=Локализация!$C$78,1,IF(B181=Локализация!$C$79,2,IF(B181=Локализация!$C$80,3,IF(B181=Локализация!$C$81,4,IF(B181=Локализация!$C$82,5,IF(OR(B181=1,B181=2,B181=3,B181=4,B181=5),B181,"")))))))</f>
        <v/>
      </c>
    </row>
    <row r="182" spans="3:3" x14ac:dyDescent="0.3">
      <c r="C182" s="11" t="str">
        <f>(IF(B182=Локализация!$C$78,1,IF(B182=Локализация!$C$79,2,IF(B182=Локализация!$C$80,3,IF(B182=Локализация!$C$81,4,IF(B182=Локализация!$C$82,5,IF(OR(B182=1,B182=2,B182=3,B182=4,B182=5),B182,"")))))))</f>
        <v/>
      </c>
    </row>
    <row r="183" spans="3:3" x14ac:dyDescent="0.3">
      <c r="C183" s="11" t="str">
        <f>(IF(B183=Локализация!$C$78,1,IF(B183=Локализация!$C$79,2,IF(B183=Локализация!$C$80,3,IF(B183=Локализация!$C$81,4,IF(B183=Локализация!$C$82,5,IF(OR(B183=1,B183=2,B183=3,B183=4,B183=5),B183,"")))))))</f>
        <v/>
      </c>
    </row>
    <row r="184" spans="3:3" x14ac:dyDescent="0.3">
      <c r="C184" s="11" t="str">
        <f>(IF(B184=Локализация!$C$78,1,IF(B184=Локализация!$C$79,2,IF(B184=Локализация!$C$80,3,IF(B184=Локализация!$C$81,4,IF(B184=Локализация!$C$82,5,IF(OR(B184=1,B184=2,B184=3,B184=4,B184=5),B184,"")))))))</f>
        <v/>
      </c>
    </row>
    <row r="185" spans="3:3" x14ac:dyDescent="0.3">
      <c r="C185" s="11" t="str">
        <f>(IF(B185=Локализация!$C$78,1,IF(B185=Локализация!$C$79,2,IF(B185=Локализация!$C$80,3,IF(B185=Локализация!$C$81,4,IF(B185=Локализация!$C$82,5,IF(OR(B185=1,B185=2,B185=3,B185=4,B185=5),B185,"")))))))</f>
        <v/>
      </c>
    </row>
    <row r="186" spans="3:3" x14ac:dyDescent="0.3">
      <c r="C186" s="11" t="str">
        <f>(IF(B186=Локализация!$C$78,1,IF(B186=Локализация!$C$79,2,IF(B186=Локализация!$C$80,3,IF(B186=Локализация!$C$81,4,IF(B186=Локализация!$C$82,5,IF(OR(B186=1,B186=2,B186=3,B186=4,B186=5),B186,"")))))))</f>
        <v/>
      </c>
    </row>
    <row r="187" spans="3:3" x14ac:dyDescent="0.3">
      <c r="C187" s="11" t="str">
        <f>(IF(B187=Локализация!$C$78,1,IF(B187=Локализация!$C$79,2,IF(B187=Локализация!$C$80,3,IF(B187=Локализация!$C$81,4,IF(B187=Локализация!$C$82,5,IF(OR(B187=1,B187=2,B187=3,B187=4,B187=5),B187,"")))))))</f>
        <v/>
      </c>
    </row>
    <row r="188" spans="3:3" x14ac:dyDescent="0.3">
      <c r="C188" s="11" t="str">
        <f>(IF(B188=Локализация!$C$78,1,IF(B188=Локализация!$C$79,2,IF(B188=Локализация!$C$80,3,IF(B188=Локализация!$C$81,4,IF(B188=Локализация!$C$82,5,IF(OR(B188=1,B188=2,B188=3,B188=4,B188=5),B188,"")))))))</f>
        <v/>
      </c>
    </row>
    <row r="189" spans="3:3" x14ac:dyDescent="0.3">
      <c r="C189" s="11" t="str">
        <f>(IF(B189=Локализация!$C$78,1,IF(B189=Локализация!$C$79,2,IF(B189=Локализация!$C$80,3,IF(B189=Локализация!$C$81,4,IF(B189=Локализация!$C$82,5,IF(OR(B189=1,B189=2,B189=3,B189=4,B189=5),B189,"")))))))</f>
        <v/>
      </c>
    </row>
    <row r="190" spans="3:3" x14ac:dyDescent="0.3">
      <c r="C190" s="11" t="str">
        <f>(IF(B190=Локализация!$C$78,1,IF(B190=Локализация!$C$79,2,IF(B190=Локализация!$C$80,3,IF(B190=Локализация!$C$81,4,IF(B190=Локализация!$C$82,5,IF(OR(B190=1,B190=2,B190=3,B190=4,B190=5),B190,"")))))))</f>
        <v/>
      </c>
    </row>
    <row r="191" spans="3:3" x14ac:dyDescent="0.3">
      <c r="C191" s="11" t="str">
        <f>(IF(B191=Локализация!$C$78,1,IF(B191=Локализация!$C$79,2,IF(B191=Локализация!$C$80,3,IF(B191=Локализация!$C$81,4,IF(B191=Локализация!$C$82,5,IF(OR(B191=1,B191=2,B191=3,B191=4,B191=5),B191,"")))))))</f>
        <v/>
      </c>
    </row>
    <row r="192" spans="3:3" x14ac:dyDescent="0.3">
      <c r="C192" s="11" t="str">
        <f>(IF(B192=Локализация!$C$78,1,IF(B192=Локализация!$C$79,2,IF(B192=Локализация!$C$80,3,IF(B192=Локализация!$C$81,4,IF(B192=Локализация!$C$82,5,IF(OR(B192=1,B192=2,B192=3,B192=4,B192=5),B192,"")))))))</f>
        <v/>
      </c>
    </row>
    <row r="193" spans="3:3" x14ac:dyDescent="0.3">
      <c r="C193" s="11" t="str">
        <f>(IF(B193=Локализация!$C$78,1,IF(B193=Локализация!$C$79,2,IF(B193=Локализация!$C$80,3,IF(B193=Локализация!$C$81,4,IF(B193=Локализация!$C$82,5,IF(OR(B193=1,B193=2,B193=3,B193=4,B193=5),B193,"")))))))</f>
        <v/>
      </c>
    </row>
    <row r="194" spans="3:3" x14ac:dyDescent="0.3">
      <c r="C194" s="11" t="str">
        <f>(IF(B194=Локализация!$C$78,1,IF(B194=Локализация!$C$79,2,IF(B194=Локализация!$C$80,3,IF(B194=Локализация!$C$81,4,IF(B194=Локализация!$C$82,5,IF(OR(B194=1,B194=2,B194=3,B194=4,B194=5),B194,"")))))))</f>
        <v/>
      </c>
    </row>
    <row r="195" spans="3:3" x14ac:dyDescent="0.3">
      <c r="C195" s="11" t="str">
        <f>(IF(B195=Локализация!$C$78,1,IF(B195=Локализация!$C$79,2,IF(B195=Локализация!$C$80,3,IF(B195=Локализация!$C$81,4,IF(B195=Локализация!$C$82,5,IF(OR(B195=1,B195=2,B195=3,B195=4,B195=5),B195,"")))))))</f>
        <v/>
      </c>
    </row>
    <row r="196" spans="3:3" x14ac:dyDescent="0.3">
      <c r="C196" s="11" t="str">
        <f>(IF(B196=Локализация!$C$78,1,IF(B196=Локализация!$C$79,2,IF(B196=Локализация!$C$80,3,IF(B196=Локализация!$C$81,4,IF(B196=Локализация!$C$82,5,IF(OR(B196=1,B196=2,B196=3,B196=4,B196=5),B196,"")))))))</f>
        <v/>
      </c>
    </row>
    <row r="197" spans="3:3" x14ac:dyDescent="0.3">
      <c r="C197" s="11" t="str">
        <f>(IF(B197=Локализация!$C$78,1,IF(B197=Локализация!$C$79,2,IF(B197=Локализация!$C$80,3,IF(B197=Локализация!$C$81,4,IF(B197=Локализация!$C$82,5,IF(OR(B197=1,B197=2,B197=3,B197=4,B197=5),B197,"")))))))</f>
        <v/>
      </c>
    </row>
    <row r="198" spans="3:3" x14ac:dyDescent="0.3">
      <c r="C198" s="11" t="str">
        <f>(IF(B198=Локализация!$C$78,1,IF(B198=Локализация!$C$79,2,IF(B198=Локализация!$C$80,3,IF(B198=Локализация!$C$81,4,IF(B198=Локализация!$C$82,5,IF(OR(B198=1,B198=2,B198=3,B198=4,B198=5),B198,"")))))))</f>
        <v/>
      </c>
    </row>
    <row r="199" spans="3:3" x14ac:dyDescent="0.3">
      <c r="C199" s="11" t="str">
        <f>(IF(B199=Локализация!$C$78,1,IF(B199=Локализация!$C$79,2,IF(B199=Локализация!$C$80,3,IF(B199=Локализация!$C$81,4,IF(B199=Локализация!$C$82,5,IF(OR(B199=1,B199=2,B199=3,B199=4,B199=5),B199,"")))))))</f>
        <v/>
      </c>
    </row>
    <row r="200" spans="3:3" x14ac:dyDescent="0.3">
      <c r="C200" s="11" t="str">
        <f>(IF(B200=Локализация!$C$78,1,IF(B200=Локализация!$C$79,2,IF(B200=Локализация!$C$80,3,IF(B200=Локализация!$C$81,4,IF(B200=Локализация!$C$82,5,IF(OR(B200=1,B200=2,B200=3,B200=4,B200=5),B200,"")))))))</f>
        <v/>
      </c>
    </row>
    <row r="201" spans="3:3" x14ac:dyDescent="0.3">
      <c r="C201" s="11" t="str">
        <f>(IF(B201=Локализация!$C$78,1,IF(B201=Локализация!$C$79,2,IF(B201=Локализация!$C$80,3,IF(B201=Локализация!$C$81,4,IF(B201=Локализация!$C$82,5,IF(OR(B201=1,B201=2,B201=3,B201=4,B201=5),B201,"")))))))</f>
        <v/>
      </c>
    </row>
    <row r="202" spans="3:3" x14ac:dyDescent="0.3">
      <c r="C202" s="11" t="str">
        <f>(IF(B202=Локализация!$C$78,1,IF(B202=Локализация!$C$79,2,IF(B202=Локализация!$C$80,3,IF(B202=Локализация!$C$81,4,IF(B202=Локализация!$C$82,5,IF(OR(B202=1,B202=2,B202=3,B202=4,B202=5),B202,"")))))))</f>
        <v/>
      </c>
    </row>
    <row r="203" spans="3:3" x14ac:dyDescent="0.3">
      <c r="C203" s="11" t="str">
        <f>(IF(B203=Локализация!$C$78,1,IF(B203=Локализация!$C$79,2,IF(B203=Локализация!$C$80,3,IF(B203=Локализация!$C$81,4,IF(B203=Локализация!$C$82,5,IF(OR(B203=1,B203=2,B203=3,B203=4,B203=5),B203,"")))))))</f>
        <v/>
      </c>
    </row>
    <row r="204" spans="3:3" x14ac:dyDescent="0.3">
      <c r="C204" s="11" t="str">
        <f>(IF(B204=Локализация!$C$78,1,IF(B204=Локализация!$C$79,2,IF(B204=Локализация!$C$80,3,IF(B204=Локализация!$C$81,4,IF(B204=Локализация!$C$82,5,IF(OR(B204=1,B204=2,B204=3,B204=4,B204=5),B204,"")))))))</f>
        <v/>
      </c>
    </row>
    <row r="205" spans="3:3" x14ac:dyDescent="0.3">
      <c r="C205" s="11" t="str">
        <f>(IF(B205=Локализация!$C$78,1,IF(B205=Локализация!$C$79,2,IF(B205=Локализация!$C$80,3,IF(B205=Локализация!$C$81,4,IF(B205=Локализация!$C$82,5,IF(OR(B205=1,B205=2,B205=3,B205=4,B205=5),B205,"")))))))</f>
        <v/>
      </c>
    </row>
    <row r="206" spans="3:3" x14ac:dyDescent="0.3">
      <c r="C206" s="11" t="str">
        <f>(IF(B206=Локализация!$C$78,1,IF(B206=Локализация!$C$79,2,IF(B206=Локализация!$C$80,3,IF(B206=Локализация!$C$81,4,IF(B206=Локализация!$C$82,5,IF(OR(B206=1,B206=2,B206=3,B206=4,B206=5),B206,"")))))))</f>
        <v/>
      </c>
    </row>
    <row r="207" spans="3:3" x14ac:dyDescent="0.3">
      <c r="C207" s="11" t="str">
        <f>(IF(B207=Локализация!$C$78,1,IF(B207=Локализация!$C$79,2,IF(B207=Локализация!$C$80,3,IF(B207=Локализация!$C$81,4,IF(B207=Локализация!$C$82,5,IF(OR(B207=1,B207=2,B207=3,B207=4,B207=5),B207,"")))))))</f>
        <v/>
      </c>
    </row>
    <row r="208" spans="3:3" x14ac:dyDescent="0.3">
      <c r="C208" s="11" t="str">
        <f>(IF(B208=Локализация!$C$78,1,IF(B208=Локализация!$C$79,2,IF(B208=Локализация!$C$80,3,IF(B208=Локализация!$C$81,4,IF(B208=Локализация!$C$82,5,IF(OR(B208=1,B208=2,B208=3,B208=4,B208=5),B208,"")))))))</f>
        <v/>
      </c>
    </row>
    <row r="209" spans="3:3" x14ac:dyDescent="0.3">
      <c r="C209" s="11" t="str">
        <f>(IF(B209=Локализация!$C$78,1,IF(B209=Локализация!$C$79,2,IF(B209=Локализация!$C$80,3,IF(B209=Локализация!$C$81,4,IF(B209=Локализация!$C$82,5,IF(OR(B209=1,B209=2,B209=3,B209=4,B209=5),B209,"")))))))</f>
        <v/>
      </c>
    </row>
    <row r="210" spans="3:3" x14ac:dyDescent="0.3">
      <c r="C210" s="11" t="str">
        <f>(IF(B210=Локализация!$C$78,1,IF(B210=Локализация!$C$79,2,IF(B210=Локализация!$C$80,3,IF(B210=Локализация!$C$81,4,IF(B210=Локализация!$C$82,5,IF(OR(B210=1,B210=2,B210=3,B210=4,B210=5),B210,"")))))))</f>
        <v/>
      </c>
    </row>
    <row r="211" spans="3:3" x14ac:dyDescent="0.3">
      <c r="C211" s="11" t="str">
        <f>(IF(B211=Локализация!$C$78,1,IF(B211=Локализация!$C$79,2,IF(B211=Локализация!$C$80,3,IF(B211=Локализация!$C$81,4,IF(B211=Локализация!$C$82,5,IF(OR(B211=1,B211=2,B211=3,B211=4,B211=5),B211,"")))))))</f>
        <v/>
      </c>
    </row>
    <row r="212" spans="3:3" x14ac:dyDescent="0.3">
      <c r="C212" s="11" t="str">
        <f>(IF(B212=Локализация!$C$78,1,IF(B212=Локализация!$C$79,2,IF(B212=Локализация!$C$80,3,IF(B212=Локализация!$C$81,4,IF(B212=Локализация!$C$82,5,IF(OR(B212=1,B212=2,B212=3,B212=4,B212=5),B212,"")))))))</f>
        <v/>
      </c>
    </row>
    <row r="213" spans="3:3" x14ac:dyDescent="0.3">
      <c r="C213" s="11" t="str">
        <f>(IF(B213=Локализация!$C$78,1,IF(B213=Локализация!$C$79,2,IF(B213=Локализация!$C$80,3,IF(B213=Локализация!$C$81,4,IF(B213=Локализация!$C$82,5,IF(OR(B213=1,B213=2,B213=3,B213=4,B213=5),B213,"")))))))</f>
        <v/>
      </c>
    </row>
    <row r="214" spans="3:3" x14ac:dyDescent="0.3">
      <c r="C214" s="11" t="str">
        <f>(IF(B214=Локализация!$C$78,1,IF(B214=Локализация!$C$79,2,IF(B214=Локализация!$C$80,3,IF(B214=Локализация!$C$81,4,IF(B214=Локализация!$C$82,5,IF(OR(B214=1,B214=2,B214=3,B214=4,B214=5),B214,"")))))))</f>
        <v/>
      </c>
    </row>
    <row r="215" spans="3:3" x14ac:dyDescent="0.3">
      <c r="C215" s="11" t="str">
        <f>(IF(B215=Локализация!$C$78,1,IF(B215=Локализация!$C$79,2,IF(B215=Локализация!$C$80,3,IF(B215=Локализация!$C$81,4,IF(B215=Локализация!$C$82,5,IF(OR(B215=1,B215=2,B215=3,B215=4,B215=5),B215,"")))))))</f>
        <v/>
      </c>
    </row>
    <row r="216" spans="3:3" x14ac:dyDescent="0.3">
      <c r="C216" s="11" t="str">
        <f>(IF(B216=Локализация!$C$78,1,IF(B216=Локализация!$C$79,2,IF(B216=Локализация!$C$80,3,IF(B216=Локализация!$C$81,4,IF(B216=Локализация!$C$82,5,IF(OR(B216=1,B216=2,B216=3,B216=4,B216=5),B216,"")))))))</f>
        <v/>
      </c>
    </row>
    <row r="217" spans="3:3" x14ac:dyDescent="0.3">
      <c r="C217" s="11" t="str">
        <f>(IF(B217=Локализация!$C$78,1,IF(B217=Локализация!$C$79,2,IF(B217=Локализация!$C$80,3,IF(B217=Локализация!$C$81,4,IF(B217=Локализация!$C$82,5,IF(OR(B217=1,B217=2,B217=3,B217=4,B217=5),B217,"")))))))</f>
        <v/>
      </c>
    </row>
    <row r="218" spans="3:3" x14ac:dyDescent="0.3">
      <c r="C218" s="11" t="str">
        <f>(IF(B218=Локализация!$C$78,1,IF(B218=Локализация!$C$79,2,IF(B218=Локализация!$C$80,3,IF(B218=Локализация!$C$81,4,IF(B218=Локализация!$C$82,5,IF(OR(B218=1,B218=2,B218=3,B218=4,B218=5),B218,"")))))))</f>
        <v/>
      </c>
    </row>
    <row r="219" spans="3:3" x14ac:dyDescent="0.3">
      <c r="C219" s="11" t="str">
        <f>(IF(B219=Локализация!$C$78,1,IF(B219=Локализация!$C$79,2,IF(B219=Локализация!$C$80,3,IF(B219=Локализация!$C$81,4,IF(B219=Локализация!$C$82,5,IF(OR(B219=1,B219=2,B219=3,B219=4,B219=5),B219,"")))))))</f>
        <v/>
      </c>
    </row>
    <row r="220" spans="3:3" x14ac:dyDescent="0.3">
      <c r="C220" s="11" t="str">
        <f>(IF(B220=Локализация!$C$78,1,IF(B220=Локализация!$C$79,2,IF(B220=Локализация!$C$80,3,IF(B220=Локализация!$C$81,4,IF(B220=Локализация!$C$82,5,IF(OR(B220=1,B220=2,B220=3,B220=4,B220=5),B220,"")))))))</f>
        <v/>
      </c>
    </row>
    <row r="221" spans="3:3" x14ac:dyDescent="0.3">
      <c r="C221" s="11" t="str">
        <f>(IF(B221=Локализация!$C$78,1,IF(B221=Локализация!$C$79,2,IF(B221=Локализация!$C$80,3,IF(B221=Локализация!$C$81,4,IF(B221=Локализация!$C$82,5,IF(OR(B221=1,B221=2,B221=3,B221=4,B221=5),B221,"")))))))</f>
        <v/>
      </c>
    </row>
    <row r="222" spans="3:3" x14ac:dyDescent="0.3">
      <c r="C222" s="11" t="str">
        <f>(IF(B222=Локализация!$C$78,1,IF(B222=Локализация!$C$79,2,IF(B222=Локализация!$C$80,3,IF(B222=Локализация!$C$81,4,IF(B222=Локализация!$C$82,5,IF(OR(B222=1,B222=2,B222=3,B222=4,B222=5),B222,"")))))))</f>
        <v/>
      </c>
    </row>
    <row r="223" spans="3:3" x14ac:dyDescent="0.3">
      <c r="C223" s="11" t="str">
        <f>(IF(B223=Локализация!$C$78,1,IF(B223=Локализация!$C$79,2,IF(B223=Локализация!$C$80,3,IF(B223=Локализация!$C$81,4,IF(B223=Локализация!$C$82,5,IF(OR(B223=1,B223=2,B223=3,B223=4,B223=5),B223,"")))))))</f>
        <v/>
      </c>
    </row>
    <row r="224" spans="3:3" x14ac:dyDescent="0.3">
      <c r="C224" s="11" t="str">
        <f>(IF(B224=Локализация!$C$78,1,IF(B224=Локализация!$C$79,2,IF(B224=Локализация!$C$80,3,IF(B224=Локализация!$C$81,4,IF(B224=Локализация!$C$82,5,IF(OR(B224=1,B224=2,B224=3,B224=4,B224=5),B224,"")))))))</f>
        <v/>
      </c>
    </row>
    <row r="225" spans="3:3" x14ac:dyDescent="0.3">
      <c r="C225" s="11" t="str">
        <f>(IF(B225=Локализация!$C$78,1,IF(B225=Локализация!$C$79,2,IF(B225=Локализация!$C$80,3,IF(B225=Локализация!$C$81,4,IF(B225=Локализация!$C$82,5,IF(OR(B225=1,B225=2,B225=3,B225=4,B225=5),B225,"")))))))</f>
        <v/>
      </c>
    </row>
    <row r="226" spans="3:3" x14ac:dyDescent="0.3">
      <c r="C226" s="11" t="str">
        <f>(IF(B226=Локализация!$C$78,1,IF(B226=Локализация!$C$79,2,IF(B226=Локализация!$C$80,3,IF(B226=Локализация!$C$81,4,IF(B226=Локализация!$C$82,5,IF(OR(B226=1,B226=2,B226=3,B226=4,B226=5),B226,"")))))))</f>
        <v/>
      </c>
    </row>
    <row r="227" spans="3:3" x14ac:dyDescent="0.3">
      <c r="C227" s="11" t="str">
        <f>(IF(B227=Локализация!$C$78,1,IF(B227=Локализация!$C$79,2,IF(B227=Локализация!$C$80,3,IF(B227=Локализация!$C$81,4,IF(B227=Локализация!$C$82,5,IF(OR(B227=1,B227=2,B227=3,B227=4,B227=5),B227,"")))))))</f>
        <v/>
      </c>
    </row>
    <row r="228" spans="3:3" x14ac:dyDescent="0.3">
      <c r="C228" s="11" t="str">
        <f>(IF(B228=Локализация!$C$78,1,IF(B228=Локализация!$C$79,2,IF(B228=Локализация!$C$80,3,IF(B228=Локализация!$C$81,4,IF(B228=Локализация!$C$82,5,IF(OR(B228=1,B228=2,B228=3,B228=4,B228=5),B228,"")))))))</f>
        <v/>
      </c>
    </row>
    <row r="229" spans="3:3" x14ac:dyDescent="0.3">
      <c r="C229" s="11" t="str">
        <f>(IF(B229=Локализация!$C$78,1,IF(B229=Локализация!$C$79,2,IF(B229=Локализация!$C$80,3,IF(B229=Локализация!$C$81,4,IF(B229=Локализация!$C$82,5,IF(OR(B229=1,B229=2,B229=3,B229=4,B229=5),B229,"")))))))</f>
        <v/>
      </c>
    </row>
    <row r="230" spans="3:3" x14ac:dyDescent="0.3">
      <c r="C230" s="11" t="str">
        <f>(IF(B230=Локализация!$C$78,1,IF(B230=Локализация!$C$79,2,IF(B230=Локализация!$C$80,3,IF(B230=Локализация!$C$81,4,IF(B230=Локализация!$C$82,5,IF(OR(B230=1,B230=2,B230=3,B230=4,B230=5),B230,"")))))))</f>
        <v/>
      </c>
    </row>
    <row r="231" spans="3:3" x14ac:dyDescent="0.3">
      <c r="C231" s="11" t="str">
        <f>(IF(B231=Локализация!$C$78,1,IF(B231=Локализация!$C$79,2,IF(B231=Локализация!$C$80,3,IF(B231=Локализация!$C$81,4,IF(B231=Локализация!$C$82,5,IF(OR(B231=1,B231=2,B231=3,B231=4,B231=5),B231,"")))))))</f>
        <v/>
      </c>
    </row>
    <row r="232" spans="3:3" x14ac:dyDescent="0.3">
      <c r="C232" s="11" t="str">
        <f>(IF(B232=Локализация!$C$78,1,IF(B232=Локализация!$C$79,2,IF(B232=Локализация!$C$80,3,IF(B232=Локализация!$C$81,4,IF(B232=Локализация!$C$82,5,IF(OR(B232=1,B232=2,B232=3,B232=4,B232=5),B232,"")))))))</f>
        <v/>
      </c>
    </row>
    <row r="233" spans="3:3" x14ac:dyDescent="0.3">
      <c r="C233" s="11" t="str">
        <f>(IF(B233=Локализация!$C$78,1,IF(B233=Локализация!$C$79,2,IF(B233=Локализация!$C$80,3,IF(B233=Локализация!$C$81,4,IF(B233=Локализация!$C$82,5,IF(OR(B233=1,B233=2,B233=3,B233=4,B233=5),B233,"")))))))</f>
        <v/>
      </c>
    </row>
    <row r="234" spans="3:3" x14ac:dyDescent="0.3">
      <c r="C234" s="11" t="str">
        <f>(IF(B234=Локализация!$C$78,1,IF(B234=Локализация!$C$79,2,IF(B234=Локализация!$C$80,3,IF(B234=Локализация!$C$81,4,IF(B234=Локализация!$C$82,5,IF(OR(B234=1,B234=2,B234=3,B234=4,B234=5),B234,"")))))))</f>
        <v/>
      </c>
    </row>
    <row r="235" spans="3:3" x14ac:dyDescent="0.3">
      <c r="C235" s="11" t="str">
        <f>(IF(B235=Локализация!$C$78,1,IF(B235=Локализация!$C$79,2,IF(B235=Локализация!$C$80,3,IF(B235=Локализация!$C$81,4,IF(B235=Локализация!$C$82,5,IF(OR(B235=1,B235=2,B235=3,B235=4,B235=5),B235,"")))))))</f>
        <v/>
      </c>
    </row>
    <row r="236" spans="3:3" x14ac:dyDescent="0.3">
      <c r="C236" s="11" t="str">
        <f>(IF(B236=Локализация!$C$78,1,IF(B236=Локализация!$C$79,2,IF(B236=Локализация!$C$80,3,IF(B236=Локализация!$C$81,4,IF(B236=Локализация!$C$82,5,IF(OR(B236=1,B236=2,B236=3,B236=4,B236=5),B236,"")))))))</f>
        <v/>
      </c>
    </row>
    <row r="237" spans="3:3" x14ac:dyDescent="0.3">
      <c r="C237" s="11" t="str">
        <f>(IF(B237=Локализация!$C$78,1,IF(B237=Локализация!$C$79,2,IF(B237=Локализация!$C$80,3,IF(B237=Локализация!$C$81,4,IF(B237=Локализация!$C$82,5,IF(OR(B237=1,B237=2,B237=3,B237=4,B237=5),B237,"")))))))</f>
        <v/>
      </c>
    </row>
    <row r="238" spans="3:3" x14ac:dyDescent="0.3">
      <c r="C238" s="11" t="str">
        <f>(IF(B238=Локализация!$C$78,1,IF(B238=Локализация!$C$79,2,IF(B238=Локализация!$C$80,3,IF(B238=Локализация!$C$81,4,IF(B238=Локализация!$C$82,5,IF(OR(B238=1,B238=2,B238=3,B238=4,B238=5),B238,"")))))))</f>
        <v/>
      </c>
    </row>
    <row r="239" spans="3:3" x14ac:dyDescent="0.3">
      <c r="C239" s="11" t="str">
        <f>(IF(B239=Локализация!$C$78,1,IF(B239=Локализация!$C$79,2,IF(B239=Локализация!$C$80,3,IF(B239=Локализация!$C$81,4,IF(B239=Локализация!$C$82,5,IF(OR(B239=1,B239=2,B239=3,B239=4,B239=5),B239,"")))))))</f>
        <v/>
      </c>
    </row>
    <row r="240" spans="3:3" x14ac:dyDescent="0.3">
      <c r="C240" s="11" t="str">
        <f>(IF(B240=Локализация!$C$78,1,IF(B240=Локализация!$C$79,2,IF(B240=Локализация!$C$80,3,IF(B240=Локализация!$C$81,4,IF(B240=Локализация!$C$82,5,IF(OR(B240=1,B240=2,B240=3,B240=4,B240=5),B240,"")))))))</f>
        <v/>
      </c>
    </row>
    <row r="241" spans="3:3" x14ac:dyDescent="0.3">
      <c r="C241" s="11" t="str">
        <f>(IF(B241=Локализация!$C$78,1,IF(B241=Локализация!$C$79,2,IF(B241=Локализация!$C$80,3,IF(B241=Локализация!$C$81,4,IF(B241=Локализация!$C$82,5,IF(OR(B241=1,B241=2,B241=3,B241=4,B241=5),B241,"")))))))</f>
        <v/>
      </c>
    </row>
    <row r="242" spans="3:3" x14ac:dyDescent="0.3">
      <c r="C242" s="11" t="str">
        <f>(IF(B242=Локализация!$C$78,1,IF(B242=Локализация!$C$79,2,IF(B242=Локализация!$C$80,3,IF(B242=Локализация!$C$81,4,IF(B242=Локализация!$C$82,5,IF(OR(B242=1,B242=2,B242=3,B242=4,B242=5),B242,"")))))))</f>
        <v/>
      </c>
    </row>
    <row r="243" spans="3:3" x14ac:dyDescent="0.3">
      <c r="C243" s="11" t="str">
        <f>(IF(B243=Локализация!$C$78,1,IF(B243=Локализация!$C$79,2,IF(B243=Локализация!$C$80,3,IF(B243=Локализация!$C$81,4,IF(B243=Локализация!$C$82,5,IF(OR(B243=1,B243=2,B243=3,B243=4,B243=5),B243,"")))))))</f>
        <v/>
      </c>
    </row>
    <row r="244" spans="3:3" x14ac:dyDescent="0.3">
      <c r="C244" s="11" t="str">
        <f>(IF(B244=Локализация!$C$78,1,IF(B244=Локализация!$C$79,2,IF(B244=Локализация!$C$80,3,IF(B244=Локализация!$C$81,4,IF(B244=Локализация!$C$82,5,IF(OR(B244=1,B244=2,B244=3,B244=4,B244=5),B244,"")))))))</f>
        <v/>
      </c>
    </row>
    <row r="245" spans="3:3" x14ac:dyDescent="0.3">
      <c r="C245" s="11" t="str">
        <f>(IF(B245=Локализация!$C$78,1,IF(B245=Локализация!$C$79,2,IF(B245=Локализация!$C$80,3,IF(B245=Локализация!$C$81,4,IF(B245=Локализация!$C$82,5,IF(OR(B245=1,B245=2,B245=3,B245=4,B245=5),B245,"")))))))</f>
        <v/>
      </c>
    </row>
    <row r="246" spans="3:3" x14ac:dyDescent="0.3">
      <c r="C246" s="11" t="str">
        <f>(IF(B246=Локализация!$C$78,1,IF(B246=Локализация!$C$79,2,IF(B246=Локализация!$C$80,3,IF(B246=Локализация!$C$81,4,IF(B246=Локализация!$C$82,5,IF(OR(B246=1,B246=2,B246=3,B246=4,B246=5),B246,"")))))))</f>
        <v/>
      </c>
    </row>
    <row r="247" spans="3:3" x14ac:dyDescent="0.3">
      <c r="C247" s="11" t="str">
        <f>(IF(B247=Локализация!$C$78,1,IF(B247=Локализация!$C$79,2,IF(B247=Локализация!$C$80,3,IF(B247=Локализация!$C$81,4,IF(B247=Локализация!$C$82,5,IF(OR(B247=1,B247=2,B247=3,B247=4,B247=5),B247,"")))))))</f>
        <v/>
      </c>
    </row>
    <row r="248" spans="3:3" x14ac:dyDescent="0.3">
      <c r="C248" s="11" t="str">
        <f>(IF(B248=Локализация!$C$78,1,IF(B248=Локализация!$C$79,2,IF(B248=Локализация!$C$80,3,IF(B248=Локализация!$C$81,4,IF(B248=Локализация!$C$82,5,IF(OR(B248=1,B248=2,B248=3,B248=4,B248=5),B248,"")))))))</f>
        <v/>
      </c>
    </row>
    <row r="249" spans="3:3" x14ac:dyDescent="0.3">
      <c r="C249" s="11" t="str">
        <f>(IF(B249=Локализация!$C$78,1,IF(B249=Локализация!$C$79,2,IF(B249=Локализация!$C$80,3,IF(B249=Локализация!$C$81,4,IF(B249=Локализация!$C$82,5,IF(OR(B249=1,B249=2,B249=3,B249=4,B249=5),B249,"")))))))</f>
        <v/>
      </c>
    </row>
    <row r="250" spans="3:3" x14ac:dyDescent="0.3">
      <c r="C250" s="11" t="str">
        <f>(IF(B250=Локализация!$C$78,1,IF(B250=Локализация!$C$79,2,IF(B250=Локализация!$C$80,3,IF(B250=Локализация!$C$81,4,IF(B250=Локализация!$C$82,5,IF(OR(B250=1,B250=2,B250=3,B250=4,B250=5),B250,"")))))))</f>
        <v/>
      </c>
    </row>
    <row r="251" spans="3:3" x14ac:dyDescent="0.3">
      <c r="C251" s="11" t="str">
        <f>(IF(B251=Локализация!$C$78,1,IF(B251=Локализация!$C$79,2,IF(B251=Локализация!$C$80,3,IF(B251=Локализация!$C$81,4,IF(B251=Локализация!$C$82,5,IF(OR(B251=1,B251=2,B251=3,B251=4,B251=5),B251,"")))))))</f>
        <v/>
      </c>
    </row>
    <row r="252" spans="3:3" x14ac:dyDescent="0.3">
      <c r="C252" s="11" t="str">
        <f>(IF(B252=Локализация!$C$78,1,IF(B252=Локализация!$C$79,2,IF(B252=Локализация!$C$80,3,IF(B252=Локализация!$C$81,4,IF(B252=Локализация!$C$82,5,IF(OR(B252=1,B252=2,B252=3,B252=4,B252=5),B252,"")))))))</f>
        <v/>
      </c>
    </row>
    <row r="253" spans="3:3" x14ac:dyDescent="0.3">
      <c r="C253" s="11" t="str">
        <f>(IF(B253=Локализация!$C$78,1,IF(B253=Локализация!$C$79,2,IF(B253=Локализация!$C$80,3,IF(B253=Локализация!$C$81,4,IF(B253=Локализация!$C$82,5,IF(OR(B253=1,B253=2,B253=3,B253=4,B253=5),B253,"")))))))</f>
        <v/>
      </c>
    </row>
    <row r="254" spans="3:3" x14ac:dyDescent="0.3">
      <c r="C254" s="11" t="str">
        <f>(IF(B254=Локализация!$C$78,1,IF(B254=Локализация!$C$79,2,IF(B254=Локализация!$C$80,3,IF(B254=Локализация!$C$81,4,IF(B254=Локализация!$C$82,5,IF(OR(B254=1,B254=2,B254=3,B254=4,B254=5),B254,"")))))))</f>
        <v/>
      </c>
    </row>
    <row r="255" spans="3:3" x14ac:dyDescent="0.3">
      <c r="C255" s="11" t="str">
        <f>(IF(B255=Локализация!$C$78,1,IF(B255=Локализация!$C$79,2,IF(B255=Локализация!$C$80,3,IF(B255=Локализация!$C$81,4,IF(B255=Локализация!$C$82,5,IF(OR(B255=1,B255=2,B255=3,B255=4,B255=5),B255,"")))))))</f>
        <v/>
      </c>
    </row>
    <row r="256" spans="3:3" x14ac:dyDescent="0.3">
      <c r="C256" s="11" t="str">
        <f>(IF(B256=Локализация!$C$78,1,IF(B256=Локализация!$C$79,2,IF(B256=Локализация!$C$80,3,IF(B256=Локализация!$C$81,4,IF(B256=Локализация!$C$82,5,IF(OR(B256=1,B256=2,B256=3,B256=4,B256=5),B256,"")))))))</f>
        <v/>
      </c>
    </row>
    <row r="257" spans="3:3" x14ac:dyDescent="0.3">
      <c r="C257" s="11" t="str">
        <f>(IF(B257=Локализация!$C$78,1,IF(B257=Локализация!$C$79,2,IF(B257=Локализация!$C$80,3,IF(B257=Локализация!$C$81,4,IF(B257=Локализация!$C$82,5,IF(OR(B257=1,B257=2,B257=3,B257=4,B257=5),B257,"")))))))</f>
        <v/>
      </c>
    </row>
    <row r="258" spans="3:3" x14ac:dyDescent="0.3">
      <c r="C258" s="11" t="str">
        <f>(IF(B258=Локализация!$C$78,1,IF(B258=Локализация!$C$79,2,IF(B258=Локализация!$C$80,3,IF(B258=Локализация!$C$81,4,IF(B258=Локализация!$C$82,5,IF(OR(B258=1,B258=2,B258=3,B258=4,B258=5),B258,"")))))))</f>
        <v/>
      </c>
    </row>
    <row r="259" spans="3:3" x14ac:dyDescent="0.3">
      <c r="C259" s="11" t="str">
        <f>(IF(B259=Локализация!$C$78,1,IF(B259=Локализация!$C$79,2,IF(B259=Локализация!$C$80,3,IF(B259=Локализация!$C$81,4,IF(B259=Локализация!$C$82,5,IF(OR(B259=1,B259=2,B259=3,B259=4,B259=5),B259,"")))))))</f>
        <v/>
      </c>
    </row>
    <row r="260" spans="3:3" x14ac:dyDescent="0.3">
      <c r="C260" s="11" t="str">
        <f>(IF(B260=Локализация!$C$78,1,IF(B260=Локализация!$C$79,2,IF(B260=Локализация!$C$80,3,IF(B260=Локализация!$C$81,4,IF(B260=Локализация!$C$82,5,IF(OR(B260=1,B260=2,B260=3,B260=4,B260=5),B260,"")))))))</f>
        <v/>
      </c>
    </row>
    <row r="261" spans="3:3" x14ac:dyDescent="0.3">
      <c r="C261" s="11" t="str">
        <f>(IF(B261=Локализация!$C$78,1,IF(B261=Локализация!$C$79,2,IF(B261=Локализация!$C$80,3,IF(B261=Локализация!$C$81,4,IF(B261=Локализация!$C$82,5,IF(OR(B261=1,B261=2,B261=3,B261=4,B261=5),B261,"")))))))</f>
        <v/>
      </c>
    </row>
    <row r="262" spans="3:3" x14ac:dyDescent="0.3">
      <c r="C262" s="11" t="str">
        <f>(IF(B262=Локализация!$C$78,1,IF(B262=Локализация!$C$79,2,IF(B262=Локализация!$C$80,3,IF(B262=Локализация!$C$81,4,IF(B262=Локализация!$C$82,5,IF(OR(B262=1,B262=2,B262=3,B262=4,B262=5),B262,"")))))))</f>
        <v/>
      </c>
    </row>
    <row r="263" spans="3:3" x14ac:dyDescent="0.3">
      <c r="C263" s="11" t="str">
        <f>(IF(B263=Локализация!$C$78,1,IF(B263=Локализация!$C$79,2,IF(B263=Локализация!$C$80,3,IF(B263=Локализация!$C$81,4,IF(B263=Локализация!$C$82,5,IF(OR(B263=1,B263=2,B263=3,B263=4,B263=5),B263,"")))))))</f>
        <v/>
      </c>
    </row>
    <row r="264" spans="3:3" x14ac:dyDescent="0.3">
      <c r="C264" s="11" t="str">
        <f>(IF(B264=Локализация!$C$78,1,IF(B264=Локализация!$C$79,2,IF(B264=Локализация!$C$80,3,IF(B264=Локализация!$C$81,4,IF(B264=Локализация!$C$82,5,IF(OR(B264=1,B264=2,B264=3,B264=4,B264=5),B264,"")))))))</f>
        <v/>
      </c>
    </row>
    <row r="265" spans="3:3" x14ac:dyDescent="0.3">
      <c r="C265" s="11" t="str">
        <f>(IF(B265=Локализация!$C$78,1,IF(B265=Локализация!$C$79,2,IF(B265=Локализация!$C$80,3,IF(B265=Локализация!$C$81,4,IF(B265=Локализация!$C$82,5,IF(OR(B265=1,B265=2,B265=3,B265=4,B265=5),B265,"")))))))</f>
        <v/>
      </c>
    </row>
    <row r="266" spans="3:3" x14ac:dyDescent="0.3">
      <c r="C266" s="11" t="str">
        <f>(IF(B266=Локализация!$C$78,1,IF(B266=Локализация!$C$79,2,IF(B266=Локализация!$C$80,3,IF(B266=Локализация!$C$81,4,IF(B266=Локализация!$C$82,5,IF(OR(B266=1,B266=2,B266=3,B266=4,B266=5),B266,"")))))))</f>
        <v/>
      </c>
    </row>
    <row r="267" spans="3:3" x14ac:dyDescent="0.3">
      <c r="C267" s="11" t="str">
        <f>(IF(B267=Локализация!$C$78,1,IF(B267=Локализация!$C$79,2,IF(B267=Локализация!$C$80,3,IF(B267=Локализация!$C$81,4,IF(B267=Локализация!$C$82,5,IF(OR(B267=1,B267=2,B267=3,B267=4,B267=5),B267,"")))))))</f>
        <v/>
      </c>
    </row>
    <row r="268" spans="3:3" x14ac:dyDescent="0.3">
      <c r="C268" s="11" t="str">
        <f>(IF(B268=Локализация!$C$78,1,IF(B268=Локализация!$C$79,2,IF(B268=Локализация!$C$80,3,IF(B268=Локализация!$C$81,4,IF(B268=Локализация!$C$82,5,IF(OR(B268=1,B268=2,B268=3,B268=4,B268=5),B268,"")))))))</f>
        <v/>
      </c>
    </row>
    <row r="269" spans="3:3" x14ac:dyDescent="0.3">
      <c r="C269" s="11" t="str">
        <f>(IF(B269=Локализация!$C$78,1,IF(B269=Локализация!$C$79,2,IF(B269=Локализация!$C$80,3,IF(B269=Локализация!$C$81,4,IF(B269=Локализация!$C$82,5,IF(OR(B269=1,B269=2,B269=3,B269=4,B269=5),B269,"")))))))</f>
        <v/>
      </c>
    </row>
    <row r="270" spans="3:3" x14ac:dyDescent="0.3">
      <c r="C270" s="11" t="str">
        <f>(IF(B270=Локализация!$C$78,1,IF(B270=Локализация!$C$79,2,IF(B270=Локализация!$C$80,3,IF(B270=Локализация!$C$81,4,IF(B270=Локализация!$C$82,5,IF(OR(B270=1,B270=2,B270=3,B270=4,B270=5),B270,"")))))))</f>
        <v/>
      </c>
    </row>
    <row r="271" spans="3:3" x14ac:dyDescent="0.3">
      <c r="C271" s="11" t="str">
        <f>(IF(B271=Локализация!$C$78,1,IF(B271=Локализация!$C$79,2,IF(B271=Локализация!$C$80,3,IF(B271=Локализация!$C$81,4,IF(B271=Локализация!$C$82,5,IF(OR(B271=1,B271=2,B271=3,B271=4,B271=5),B271,"")))))))</f>
        <v/>
      </c>
    </row>
    <row r="272" spans="3:3" x14ac:dyDescent="0.3">
      <c r="C272" s="11" t="str">
        <f>(IF(B272=Локализация!$C$78,1,IF(B272=Локализация!$C$79,2,IF(B272=Локализация!$C$80,3,IF(B272=Локализация!$C$81,4,IF(B272=Локализация!$C$82,5,IF(OR(B272=1,B272=2,B272=3,B272=4,B272=5),B272,"")))))))</f>
        <v/>
      </c>
    </row>
    <row r="273" spans="3:3" x14ac:dyDescent="0.3">
      <c r="C273" s="11" t="str">
        <f>(IF(B273=Локализация!$C$78,1,IF(B273=Локализация!$C$79,2,IF(B273=Локализация!$C$80,3,IF(B273=Локализация!$C$81,4,IF(B273=Локализация!$C$82,5,IF(OR(B273=1,B273=2,B273=3,B273=4,B273=5),B273,"")))))))</f>
        <v/>
      </c>
    </row>
    <row r="274" spans="3:3" x14ac:dyDescent="0.3">
      <c r="C274" s="11" t="str">
        <f>(IF(B274=Локализация!$C$78,1,IF(B274=Локализация!$C$79,2,IF(B274=Локализация!$C$80,3,IF(B274=Локализация!$C$81,4,IF(B274=Локализация!$C$82,5,IF(OR(B274=1,B274=2,B274=3,B274=4,B274=5),B274,"")))))))</f>
        <v/>
      </c>
    </row>
    <row r="275" spans="3:3" x14ac:dyDescent="0.3">
      <c r="C275" s="11" t="str">
        <f>(IF(B275=Локализация!$C$78,1,IF(B275=Локализация!$C$79,2,IF(B275=Локализация!$C$80,3,IF(B275=Локализация!$C$81,4,IF(B275=Локализация!$C$82,5,IF(OR(B275=1,B275=2,B275=3,B275=4,B275=5),B275,"")))))))</f>
        <v/>
      </c>
    </row>
    <row r="276" spans="3:3" x14ac:dyDescent="0.3">
      <c r="C276" s="11" t="str">
        <f>(IF(B276=Локализация!$C$78,1,IF(B276=Локализация!$C$79,2,IF(B276=Локализация!$C$80,3,IF(B276=Локализация!$C$81,4,IF(B276=Локализация!$C$82,5,IF(OR(B276=1,B276=2,B276=3,B276=4,B276=5),B276,"")))))))</f>
        <v/>
      </c>
    </row>
    <row r="277" spans="3:3" x14ac:dyDescent="0.3">
      <c r="C277" s="11" t="str">
        <f>(IF(B277=Локализация!$C$78,1,IF(B277=Локализация!$C$79,2,IF(B277=Локализация!$C$80,3,IF(B277=Локализация!$C$81,4,IF(B277=Локализация!$C$82,5,IF(OR(B277=1,B277=2,B277=3,B277=4,B277=5),B277,"")))))))</f>
        <v/>
      </c>
    </row>
    <row r="278" spans="3:3" x14ac:dyDescent="0.3">
      <c r="C278" s="11" t="str">
        <f>(IF(B278=Локализация!$C$78,1,IF(B278=Локализация!$C$79,2,IF(B278=Локализация!$C$80,3,IF(B278=Локализация!$C$81,4,IF(B278=Локализация!$C$82,5,IF(OR(B278=1,B278=2,B278=3,B278=4,B278=5),B278,"")))))))</f>
        <v/>
      </c>
    </row>
    <row r="279" spans="3:3" x14ac:dyDescent="0.3">
      <c r="C279" s="11" t="str">
        <f>(IF(B279=Локализация!$C$78,1,IF(B279=Локализация!$C$79,2,IF(B279=Локализация!$C$80,3,IF(B279=Локализация!$C$81,4,IF(B279=Локализация!$C$82,5,IF(OR(B279=1,B279=2,B279=3,B279=4,B279=5),B279,"")))))))</f>
        <v/>
      </c>
    </row>
    <row r="280" spans="3:3" x14ac:dyDescent="0.3">
      <c r="C280" s="11" t="str">
        <f>(IF(B280=Локализация!$C$78,1,IF(B280=Локализация!$C$79,2,IF(B280=Локализация!$C$80,3,IF(B280=Локализация!$C$81,4,IF(B280=Локализация!$C$82,5,IF(OR(B280=1,B280=2,B280=3,B280=4,B280=5),B280,"")))))))</f>
        <v/>
      </c>
    </row>
    <row r="281" spans="3:3" x14ac:dyDescent="0.3">
      <c r="C281" s="11" t="str">
        <f>(IF(B281=Локализация!$C$78,1,IF(B281=Локализация!$C$79,2,IF(B281=Локализация!$C$80,3,IF(B281=Локализация!$C$81,4,IF(B281=Локализация!$C$82,5,IF(OR(B281=1,B281=2,B281=3,B281=4,B281=5),B281,"")))))))</f>
        <v/>
      </c>
    </row>
    <row r="282" spans="3:3" x14ac:dyDescent="0.3">
      <c r="C282" s="11" t="str">
        <f>(IF(B282=Локализация!$C$78,1,IF(B282=Локализация!$C$79,2,IF(B282=Локализация!$C$80,3,IF(B282=Локализация!$C$81,4,IF(B282=Локализация!$C$82,5,IF(OR(B282=1,B282=2,B282=3,B282=4,B282=5),B282,"")))))))</f>
        <v/>
      </c>
    </row>
    <row r="283" spans="3:3" x14ac:dyDescent="0.3">
      <c r="C283" s="11" t="str">
        <f>(IF(B283=Локализация!$C$78,1,IF(B283=Локализация!$C$79,2,IF(B283=Локализация!$C$80,3,IF(B283=Локализация!$C$81,4,IF(B283=Локализация!$C$82,5,IF(OR(B283=1,B283=2,B283=3,B283=4,B283=5),B283,"")))))))</f>
        <v/>
      </c>
    </row>
    <row r="284" spans="3:3" x14ac:dyDescent="0.3">
      <c r="C284" s="11" t="str">
        <f>(IF(B284=Локализация!$C$78,1,IF(B284=Локализация!$C$79,2,IF(B284=Локализация!$C$80,3,IF(B284=Локализация!$C$81,4,IF(B284=Локализация!$C$82,5,IF(OR(B284=1,B284=2,B284=3,B284=4,B284=5),B284,"")))))))</f>
        <v/>
      </c>
    </row>
    <row r="285" spans="3:3" x14ac:dyDescent="0.3">
      <c r="C285" s="11" t="str">
        <f>(IF(B285=Локализация!$C$78,1,IF(B285=Локализация!$C$79,2,IF(B285=Локализация!$C$80,3,IF(B285=Локализация!$C$81,4,IF(B285=Локализация!$C$82,5,IF(OR(B285=1,B285=2,B285=3,B285=4,B285=5),B285,"")))))))</f>
        <v/>
      </c>
    </row>
    <row r="286" spans="3:3" x14ac:dyDescent="0.3">
      <c r="C286" s="11" t="str">
        <f>(IF(B286=Локализация!$C$78,1,IF(B286=Локализация!$C$79,2,IF(B286=Локализация!$C$80,3,IF(B286=Локализация!$C$81,4,IF(B286=Локализация!$C$82,5,IF(OR(B286=1,B286=2,B286=3,B286=4,B286=5),B286,"")))))))</f>
        <v/>
      </c>
    </row>
    <row r="287" spans="3:3" x14ac:dyDescent="0.3">
      <c r="C287" s="11" t="str">
        <f>(IF(B287=Локализация!$C$78,1,IF(B287=Локализация!$C$79,2,IF(B287=Локализация!$C$80,3,IF(B287=Локализация!$C$81,4,IF(B287=Локализация!$C$82,5,IF(OR(B287=1,B287=2,B287=3,B287=4,B287=5),B287,"")))))))</f>
        <v/>
      </c>
    </row>
    <row r="288" spans="3:3" x14ac:dyDescent="0.3">
      <c r="C288" s="11" t="str">
        <f>(IF(B288=Локализация!$C$78,1,IF(B288=Локализация!$C$79,2,IF(B288=Локализация!$C$80,3,IF(B288=Локализация!$C$81,4,IF(B288=Локализация!$C$82,5,IF(OR(B288=1,B288=2,B288=3,B288=4,B288=5),B288,"")))))))</f>
        <v/>
      </c>
    </row>
    <row r="289" spans="3:3" x14ac:dyDescent="0.3">
      <c r="C289" s="11" t="str">
        <f>(IF(B289=Локализация!$C$78,1,IF(B289=Локализация!$C$79,2,IF(B289=Локализация!$C$80,3,IF(B289=Локализация!$C$81,4,IF(B289=Локализация!$C$82,5,IF(OR(B289=1,B289=2,B289=3,B289=4,B289=5),B289,"")))))))</f>
        <v/>
      </c>
    </row>
    <row r="290" spans="3:3" x14ac:dyDescent="0.3">
      <c r="C290" s="11" t="str">
        <f>(IF(B290=Локализация!$C$78,1,IF(B290=Локализация!$C$79,2,IF(B290=Локализация!$C$80,3,IF(B290=Локализация!$C$81,4,IF(B290=Локализация!$C$82,5,IF(OR(B290=1,B290=2,B290=3,B290=4,B290=5),B290,"")))))))</f>
        <v/>
      </c>
    </row>
    <row r="291" spans="3:3" x14ac:dyDescent="0.3">
      <c r="C291" s="11" t="str">
        <f>(IF(B291=Локализация!$C$78,1,IF(B291=Локализация!$C$79,2,IF(B291=Локализация!$C$80,3,IF(B291=Локализация!$C$81,4,IF(B291=Локализация!$C$82,5,IF(OR(B291=1,B291=2,B291=3,B291=4,B291=5),B291,"")))))))</f>
        <v/>
      </c>
    </row>
    <row r="292" spans="3:3" x14ac:dyDescent="0.3">
      <c r="C292" s="11" t="str">
        <f>(IF(B292=Локализация!$C$78,1,IF(B292=Локализация!$C$79,2,IF(B292=Локализация!$C$80,3,IF(B292=Локализация!$C$81,4,IF(B292=Локализация!$C$82,5,IF(OR(B292=1,B292=2,B292=3,B292=4,B292=5),B292,"")))))))</f>
        <v/>
      </c>
    </row>
    <row r="293" spans="3:3" x14ac:dyDescent="0.3">
      <c r="C293" s="11" t="str">
        <f>(IF(B293=Локализация!$C$78,1,IF(B293=Локализация!$C$79,2,IF(B293=Локализация!$C$80,3,IF(B293=Локализация!$C$81,4,IF(B293=Локализация!$C$82,5,IF(OR(B293=1,B293=2,B293=3,B293=4,B293=5),B293,"")))))))</f>
        <v/>
      </c>
    </row>
    <row r="294" spans="3:3" x14ac:dyDescent="0.3">
      <c r="C294" s="11" t="str">
        <f>(IF(B294=Локализация!$C$78,1,IF(B294=Локализация!$C$79,2,IF(B294=Локализация!$C$80,3,IF(B294=Локализация!$C$81,4,IF(B294=Локализация!$C$82,5,IF(OR(B294=1,B294=2,B294=3,B294=4,B294=5),B294,"")))))))</f>
        <v/>
      </c>
    </row>
    <row r="295" spans="3:3" x14ac:dyDescent="0.3">
      <c r="C295" s="11" t="str">
        <f>(IF(B295=Локализация!$C$78,1,IF(B295=Локализация!$C$79,2,IF(B295=Локализация!$C$80,3,IF(B295=Локализация!$C$81,4,IF(B295=Локализация!$C$82,5,IF(OR(B295=1,B295=2,B295=3,B295=4,B295=5),B295,"")))))))</f>
        <v/>
      </c>
    </row>
    <row r="296" spans="3:3" x14ac:dyDescent="0.3">
      <c r="C296" s="11" t="str">
        <f>(IF(B296=Локализация!$C$78,1,IF(B296=Локализация!$C$79,2,IF(B296=Локализация!$C$80,3,IF(B296=Локализация!$C$81,4,IF(B296=Локализация!$C$82,5,IF(OR(B296=1,B296=2,B296=3,B296=4,B296=5),B296,"")))))))</f>
        <v/>
      </c>
    </row>
    <row r="297" spans="3:3" x14ac:dyDescent="0.3">
      <c r="C297" s="11" t="str">
        <f>(IF(B297=Локализация!$C$78,1,IF(B297=Локализация!$C$79,2,IF(B297=Локализация!$C$80,3,IF(B297=Локализация!$C$81,4,IF(B297=Локализация!$C$82,5,IF(OR(B297=1,B297=2,B297=3,B297=4,B297=5),B297,"")))))))</f>
        <v/>
      </c>
    </row>
    <row r="298" spans="3:3" x14ac:dyDescent="0.3">
      <c r="C298" s="11" t="str">
        <f>(IF(B298=Локализация!$C$78,1,IF(B298=Локализация!$C$79,2,IF(B298=Локализация!$C$80,3,IF(B298=Локализация!$C$81,4,IF(B298=Локализация!$C$82,5,IF(OR(B298=1,B298=2,B298=3,B298=4,B298=5),B298,"")))))))</f>
        <v/>
      </c>
    </row>
    <row r="299" spans="3:3" x14ac:dyDescent="0.3">
      <c r="C299" s="11" t="str">
        <f>(IF(B299=Локализация!$C$78,1,IF(B299=Локализация!$C$79,2,IF(B299=Локализация!$C$80,3,IF(B299=Локализация!$C$81,4,IF(B299=Локализация!$C$82,5,IF(OR(B299=1,B299=2,B299=3,B299=4,B299=5),B299,"")))))))</f>
        <v/>
      </c>
    </row>
    <row r="300" spans="3:3" x14ac:dyDescent="0.3">
      <c r="C300" s="11" t="str">
        <f>(IF(B300=Локализация!$C$78,1,IF(B300=Локализация!$C$79,2,IF(B300=Локализация!$C$80,3,IF(B300=Локализация!$C$81,4,IF(B300=Локализация!$C$82,5,IF(OR(B300=1,B300=2,B300=3,B300=4,B300=5),B300,"")))))))</f>
        <v/>
      </c>
    </row>
    <row r="301" spans="3:3" x14ac:dyDescent="0.3">
      <c r="C301" s="11" t="str">
        <f>(IF(B301=Локализация!$C$78,1,IF(B301=Локализация!$C$79,2,IF(B301=Локализация!$C$80,3,IF(B301=Локализация!$C$81,4,IF(B301=Локализация!$C$82,5,IF(OR(B301=1,B301=2,B301=3,B301=4,B301=5),B301,"")))))))</f>
        <v/>
      </c>
    </row>
    <row r="302" spans="3:3" x14ac:dyDescent="0.3">
      <c r="C302" s="11" t="str">
        <f>(IF(B302=Локализация!$C$78,1,IF(B302=Локализация!$C$79,2,IF(B302=Локализация!$C$80,3,IF(B302=Локализация!$C$81,4,IF(B302=Локализация!$C$82,5,IF(OR(B302=1,B302=2,B302=3,B302=4,B302=5),B302,"")))))))</f>
        <v/>
      </c>
    </row>
    <row r="303" spans="3:3" x14ac:dyDescent="0.3">
      <c r="C303" s="11" t="str">
        <f>(IF(B303=Локализация!$C$78,1,IF(B303=Локализация!$C$79,2,IF(B303=Локализация!$C$80,3,IF(B303=Локализация!$C$81,4,IF(B303=Локализация!$C$82,5,IF(OR(B303=1,B303=2,B303=3,B303=4,B303=5),B303,"")))))))</f>
        <v/>
      </c>
    </row>
    <row r="304" spans="3:3" x14ac:dyDescent="0.3">
      <c r="C304" s="11" t="str">
        <f>(IF(B304=Локализация!$C$78,1,IF(B304=Локализация!$C$79,2,IF(B304=Локализация!$C$80,3,IF(B304=Локализация!$C$81,4,IF(B304=Локализация!$C$82,5,IF(OR(B304=1,B304=2,B304=3,B304=4,B304=5),B304,"")))))))</f>
        <v/>
      </c>
    </row>
    <row r="305" spans="3:3" x14ac:dyDescent="0.3">
      <c r="C305" s="11" t="str">
        <f>(IF(B305=Локализация!$C$78,1,IF(B305=Локализация!$C$79,2,IF(B305=Локализация!$C$80,3,IF(B305=Локализация!$C$81,4,IF(B305=Локализация!$C$82,5,IF(OR(B305=1,B305=2,B305=3,B305=4,B305=5),B305,"")))))))</f>
        <v/>
      </c>
    </row>
    <row r="306" spans="3:3" x14ac:dyDescent="0.3">
      <c r="C306" s="11" t="str">
        <f>(IF(B306=Локализация!$C$78,1,IF(B306=Локализация!$C$79,2,IF(B306=Локализация!$C$80,3,IF(B306=Локализация!$C$81,4,IF(B306=Локализация!$C$82,5,IF(OR(B306=1,B306=2,B306=3,B306=4,B306=5),B306,"")))))))</f>
        <v/>
      </c>
    </row>
    <row r="307" spans="3:3" x14ac:dyDescent="0.3">
      <c r="C307" s="11" t="str">
        <f>(IF(B307=Локализация!$C$78,1,IF(B307=Локализация!$C$79,2,IF(B307=Локализация!$C$80,3,IF(B307=Локализация!$C$81,4,IF(B307=Локализация!$C$82,5,IF(OR(B307=1,B307=2,B307=3,B307=4,B307=5),B307,"")))))))</f>
        <v/>
      </c>
    </row>
    <row r="308" spans="3:3" x14ac:dyDescent="0.3">
      <c r="C308" s="11" t="str">
        <f>(IF(B308=Локализация!$C$78,1,IF(B308=Локализация!$C$79,2,IF(B308=Локализация!$C$80,3,IF(B308=Локализация!$C$81,4,IF(B308=Локализация!$C$82,5,IF(OR(B308=1,B308=2,B308=3,B308=4,B308=5),B308,"")))))))</f>
        <v/>
      </c>
    </row>
    <row r="309" spans="3:3" x14ac:dyDescent="0.3">
      <c r="C309" s="11" t="str">
        <f>(IF(B309=Локализация!$C$78,1,IF(B309=Локализация!$C$79,2,IF(B309=Локализация!$C$80,3,IF(B309=Локализация!$C$81,4,IF(B309=Локализация!$C$82,5,IF(OR(B309=1,B309=2,B309=3,B309=4,B309=5),B309,"")))))))</f>
        <v/>
      </c>
    </row>
    <row r="310" spans="3:3" x14ac:dyDescent="0.3">
      <c r="C310" s="11" t="str">
        <f>(IF(B310=Локализация!$C$78,1,IF(B310=Локализация!$C$79,2,IF(B310=Локализация!$C$80,3,IF(B310=Локализация!$C$81,4,IF(B310=Локализация!$C$82,5,IF(OR(B310=1,B310=2,B310=3,B310=4,B310=5),B310,"")))))))</f>
        <v/>
      </c>
    </row>
    <row r="311" spans="3:3" x14ac:dyDescent="0.3">
      <c r="C311" s="11" t="str">
        <f>(IF(B311=Локализация!$C$78,1,IF(B311=Локализация!$C$79,2,IF(B311=Локализация!$C$80,3,IF(B311=Локализация!$C$81,4,IF(B311=Локализация!$C$82,5,IF(OR(B311=1,B311=2,B311=3,B311=4,B311=5),B311,"")))))))</f>
        <v/>
      </c>
    </row>
    <row r="312" spans="3:3" x14ac:dyDescent="0.3">
      <c r="C312" s="11" t="str">
        <f>(IF(B312=Локализация!$C$78,1,IF(B312=Локализация!$C$79,2,IF(B312=Локализация!$C$80,3,IF(B312=Локализация!$C$81,4,IF(B312=Локализация!$C$82,5,IF(OR(B312=1,B312=2,B312=3,B312=4,B312=5),B312,"")))))))</f>
        <v/>
      </c>
    </row>
    <row r="313" spans="3:3" x14ac:dyDescent="0.3">
      <c r="C313" s="11" t="str">
        <f>(IF(B313=Локализация!$C$78,1,IF(B313=Локализация!$C$79,2,IF(B313=Локализация!$C$80,3,IF(B313=Локализация!$C$81,4,IF(B313=Локализация!$C$82,5,IF(OR(B313=1,B313=2,B313=3,B313=4,B313=5),B313,"")))))))</f>
        <v/>
      </c>
    </row>
    <row r="314" spans="3:3" x14ac:dyDescent="0.3">
      <c r="C314" s="11" t="str">
        <f>(IF(B314=Локализация!$C$78,1,IF(B314=Локализация!$C$79,2,IF(B314=Локализация!$C$80,3,IF(B314=Локализация!$C$81,4,IF(B314=Локализация!$C$82,5,IF(OR(B314=1,B314=2,B314=3,B314=4,B314=5),B314,"")))))))</f>
        <v/>
      </c>
    </row>
    <row r="315" spans="3:3" x14ac:dyDescent="0.3">
      <c r="C315" s="11" t="str">
        <f>(IF(B315=Локализация!$C$78,1,IF(B315=Локализация!$C$79,2,IF(B315=Локализация!$C$80,3,IF(B315=Локализация!$C$81,4,IF(B315=Локализация!$C$82,5,IF(OR(B315=1,B315=2,B315=3,B315=4,B315=5),B315,"")))))))</f>
        <v/>
      </c>
    </row>
    <row r="316" spans="3:3" x14ac:dyDescent="0.3">
      <c r="C316" s="11" t="str">
        <f>(IF(B316=Локализация!$C$78,1,IF(B316=Локализация!$C$79,2,IF(B316=Локализация!$C$80,3,IF(B316=Локализация!$C$81,4,IF(B316=Локализация!$C$82,5,IF(OR(B316=1,B316=2,B316=3,B316=4,B316=5),B316,"")))))))</f>
        <v/>
      </c>
    </row>
    <row r="317" spans="3:3" x14ac:dyDescent="0.3">
      <c r="C317" s="11" t="str">
        <f>(IF(B317=Локализация!$C$78,1,IF(B317=Локализация!$C$79,2,IF(B317=Локализация!$C$80,3,IF(B317=Локализация!$C$81,4,IF(B317=Локализация!$C$82,5,IF(OR(B317=1,B317=2,B317=3,B317=4,B317=5),B317,"")))))))</f>
        <v/>
      </c>
    </row>
    <row r="318" spans="3:3" x14ac:dyDescent="0.3">
      <c r="C318" s="11" t="str">
        <f>(IF(B318=Локализация!$C$78,1,IF(B318=Локализация!$C$79,2,IF(B318=Локализация!$C$80,3,IF(B318=Локализация!$C$81,4,IF(B318=Локализация!$C$82,5,IF(OR(B318=1,B318=2,B318=3,B318=4,B318=5),B318,"")))))))</f>
        <v/>
      </c>
    </row>
    <row r="319" spans="3:3" x14ac:dyDescent="0.3">
      <c r="C319" s="11" t="str">
        <f>(IF(B319=Локализация!$C$78,1,IF(B319=Локализация!$C$79,2,IF(B319=Локализация!$C$80,3,IF(B319=Локализация!$C$81,4,IF(B319=Локализация!$C$82,5,IF(OR(B319=1,B319=2,B319=3,B319=4,B319=5),B319,"")))))))</f>
        <v/>
      </c>
    </row>
    <row r="320" spans="3:3" x14ac:dyDescent="0.3">
      <c r="C320" s="11" t="str">
        <f>(IF(B320=Локализация!$C$78,1,IF(B320=Локализация!$C$79,2,IF(B320=Локализация!$C$80,3,IF(B320=Локализация!$C$81,4,IF(B320=Локализация!$C$82,5,IF(OR(B320=1,B320=2,B320=3,B320=4,B320=5),B320,"")))))))</f>
        <v/>
      </c>
    </row>
    <row r="321" spans="3:3" x14ac:dyDescent="0.3">
      <c r="C321" s="11" t="str">
        <f>(IF(B321=Локализация!$C$78,1,IF(B321=Локализация!$C$79,2,IF(B321=Локализация!$C$80,3,IF(B321=Локализация!$C$81,4,IF(B321=Локализация!$C$82,5,IF(OR(B321=1,B321=2,B321=3,B321=4,B321=5),B321,"")))))))</f>
        <v/>
      </c>
    </row>
    <row r="322" spans="3:3" x14ac:dyDescent="0.3">
      <c r="C322" s="11" t="str">
        <f>(IF(B322=Локализация!$C$78,1,IF(B322=Локализация!$C$79,2,IF(B322=Локализация!$C$80,3,IF(B322=Локализация!$C$81,4,IF(B322=Локализация!$C$82,5,IF(OR(B322=1,B322=2,B322=3,B322=4,B322=5),B322,"")))))))</f>
        <v/>
      </c>
    </row>
    <row r="323" spans="3:3" x14ac:dyDescent="0.3">
      <c r="C323" s="11" t="str">
        <f>(IF(B323=Локализация!$C$78,1,IF(B323=Локализация!$C$79,2,IF(B323=Локализация!$C$80,3,IF(B323=Локализация!$C$81,4,IF(B323=Локализация!$C$82,5,IF(OR(B323=1,B323=2,B323=3,B323=4,B323=5),B323,"")))))))</f>
        <v/>
      </c>
    </row>
    <row r="324" spans="3:3" x14ac:dyDescent="0.3">
      <c r="C324" s="11" t="str">
        <f>(IF(B324=Локализация!$C$78,1,IF(B324=Локализация!$C$79,2,IF(B324=Локализация!$C$80,3,IF(B324=Локализация!$C$81,4,IF(B324=Локализация!$C$82,5,IF(OR(B324=1,B324=2,B324=3,B324=4,B324=5),B324,"")))))))</f>
        <v/>
      </c>
    </row>
    <row r="325" spans="3:3" x14ac:dyDescent="0.3">
      <c r="C325" s="11" t="str">
        <f>(IF(B325=Локализация!$C$78,1,IF(B325=Локализация!$C$79,2,IF(B325=Локализация!$C$80,3,IF(B325=Локализация!$C$81,4,IF(B325=Локализация!$C$82,5,IF(OR(B325=1,B325=2,B325=3,B325=4,B325=5),B325,"")))))))</f>
        <v/>
      </c>
    </row>
    <row r="326" spans="3:3" x14ac:dyDescent="0.3">
      <c r="C326" s="11" t="str">
        <f>(IF(B326=Локализация!$C$78,1,IF(B326=Локализация!$C$79,2,IF(B326=Локализация!$C$80,3,IF(B326=Локализация!$C$81,4,IF(B326=Локализация!$C$82,5,IF(OR(B326=1,B326=2,B326=3,B326=4,B326=5),B326,"")))))))</f>
        <v/>
      </c>
    </row>
    <row r="327" spans="3:3" x14ac:dyDescent="0.3">
      <c r="C327" s="11" t="str">
        <f>(IF(B327=Локализация!$C$78,1,IF(B327=Локализация!$C$79,2,IF(B327=Локализация!$C$80,3,IF(B327=Локализация!$C$81,4,IF(B327=Локализация!$C$82,5,IF(OR(B327=1,B327=2,B327=3,B327=4,B327=5),B327,"")))))))</f>
        <v/>
      </c>
    </row>
    <row r="328" spans="3:3" x14ac:dyDescent="0.3">
      <c r="C328" s="11" t="str">
        <f>(IF(B328=Локализация!$C$78,1,IF(B328=Локализация!$C$79,2,IF(B328=Локализация!$C$80,3,IF(B328=Локализация!$C$81,4,IF(B328=Локализация!$C$82,5,IF(OR(B328=1,B328=2,B328=3,B328=4,B328=5),B328,"")))))))</f>
        <v/>
      </c>
    </row>
    <row r="329" spans="3:3" x14ac:dyDescent="0.3">
      <c r="C329" s="11" t="str">
        <f>(IF(B329=Локализация!$C$78,1,IF(B329=Локализация!$C$79,2,IF(B329=Локализация!$C$80,3,IF(B329=Локализация!$C$81,4,IF(B329=Локализация!$C$82,5,IF(OR(B329=1,B329=2,B329=3,B329=4,B329=5),B329,"")))))))</f>
        <v/>
      </c>
    </row>
    <row r="330" spans="3:3" x14ac:dyDescent="0.3">
      <c r="C330" s="11" t="str">
        <f>(IF(B330=Локализация!$C$78,1,IF(B330=Локализация!$C$79,2,IF(B330=Локализация!$C$80,3,IF(B330=Локализация!$C$81,4,IF(B330=Локализация!$C$82,5,IF(OR(B330=1,B330=2,B330=3,B330=4,B330=5),B330,"")))))))</f>
        <v/>
      </c>
    </row>
    <row r="331" spans="3:3" x14ac:dyDescent="0.3">
      <c r="C331" s="11" t="str">
        <f>(IF(B331=Локализация!$C$78,1,IF(B331=Локализация!$C$79,2,IF(B331=Локализация!$C$80,3,IF(B331=Локализация!$C$81,4,IF(B331=Локализация!$C$82,5,IF(OR(B331=1,B331=2,B331=3,B331=4,B331=5),B331,"")))))))</f>
        <v/>
      </c>
    </row>
    <row r="332" spans="3:3" x14ac:dyDescent="0.3">
      <c r="C332" s="11" t="str">
        <f>(IF(B332=Локализация!$C$78,1,IF(B332=Локализация!$C$79,2,IF(B332=Локализация!$C$80,3,IF(B332=Локализация!$C$81,4,IF(B332=Локализация!$C$82,5,IF(OR(B332=1,B332=2,B332=3,B332=4,B332=5),B332,"")))))))</f>
        <v/>
      </c>
    </row>
    <row r="333" spans="3:3" x14ac:dyDescent="0.3">
      <c r="C333" s="11" t="str">
        <f>(IF(B333=Локализация!$C$78,1,IF(B333=Локализация!$C$79,2,IF(B333=Локализация!$C$80,3,IF(B333=Локализация!$C$81,4,IF(B333=Локализация!$C$82,5,IF(OR(B333=1,B333=2,B333=3,B333=4,B333=5),B333,"")))))))</f>
        <v/>
      </c>
    </row>
    <row r="334" spans="3:3" x14ac:dyDescent="0.3">
      <c r="C334" s="11" t="str">
        <f>(IF(B334=Локализация!$C$78,1,IF(B334=Локализация!$C$79,2,IF(B334=Локализация!$C$80,3,IF(B334=Локализация!$C$81,4,IF(B334=Локализация!$C$82,5,IF(OR(B334=1,B334=2,B334=3,B334=4,B334=5),B334,"")))))))</f>
        <v/>
      </c>
    </row>
    <row r="335" spans="3:3" x14ac:dyDescent="0.3">
      <c r="C335" s="11" t="str">
        <f>(IF(B335=Локализация!$C$78,1,IF(B335=Локализация!$C$79,2,IF(B335=Локализация!$C$80,3,IF(B335=Локализация!$C$81,4,IF(B335=Локализация!$C$82,5,IF(OR(B335=1,B335=2,B335=3,B335=4,B335=5),B335,"")))))))</f>
        <v/>
      </c>
    </row>
    <row r="336" spans="3:3" x14ac:dyDescent="0.3">
      <c r="C336" s="11" t="str">
        <f>(IF(B336=Локализация!$C$78,1,IF(B336=Локализация!$C$79,2,IF(B336=Локализация!$C$80,3,IF(B336=Локализация!$C$81,4,IF(B336=Локализация!$C$82,5,IF(OR(B336=1,B336=2,B336=3,B336=4,B336=5),B336,"")))))))</f>
        <v/>
      </c>
    </row>
    <row r="337" spans="3:3" x14ac:dyDescent="0.3">
      <c r="C337" s="11" t="str">
        <f>(IF(B337=Локализация!$C$78,1,IF(B337=Локализация!$C$79,2,IF(B337=Локализация!$C$80,3,IF(B337=Локализация!$C$81,4,IF(B337=Локализация!$C$82,5,IF(OR(B337=1,B337=2,B337=3,B337=4,B337=5),B337,"")))))))</f>
        <v/>
      </c>
    </row>
    <row r="338" spans="3:3" x14ac:dyDescent="0.3">
      <c r="C338" s="11" t="str">
        <f>(IF(B338=Локализация!$C$78,1,IF(B338=Локализация!$C$79,2,IF(B338=Локализация!$C$80,3,IF(B338=Локализация!$C$81,4,IF(B338=Локализация!$C$82,5,IF(OR(B338=1,B338=2,B338=3,B338=4,B338=5),B338,"")))))))</f>
        <v/>
      </c>
    </row>
    <row r="339" spans="3:3" x14ac:dyDescent="0.3">
      <c r="C339" s="11" t="str">
        <f>(IF(B339=Локализация!$C$78,1,IF(B339=Локализация!$C$79,2,IF(B339=Локализация!$C$80,3,IF(B339=Локализация!$C$81,4,IF(B339=Локализация!$C$82,5,IF(OR(B339=1,B339=2,B339=3,B339=4,B339=5),B339,"")))))))</f>
        <v/>
      </c>
    </row>
    <row r="340" spans="3:3" x14ac:dyDescent="0.3">
      <c r="C340" s="11" t="str">
        <f>(IF(B340=Локализация!$C$78,1,IF(B340=Локализация!$C$79,2,IF(B340=Локализация!$C$80,3,IF(B340=Локализация!$C$81,4,IF(B340=Локализация!$C$82,5,IF(OR(B340=1,B340=2,B340=3,B340=4,B340=5),B340,"")))))))</f>
        <v/>
      </c>
    </row>
    <row r="341" spans="3:3" x14ac:dyDescent="0.3">
      <c r="C341" s="11" t="str">
        <f>(IF(B341=Локализация!$C$78,1,IF(B341=Локализация!$C$79,2,IF(B341=Локализация!$C$80,3,IF(B341=Локализация!$C$81,4,IF(B341=Локализация!$C$82,5,IF(OR(B341=1,B341=2,B341=3,B341=4,B341=5),B341,"")))))))</f>
        <v/>
      </c>
    </row>
    <row r="342" spans="3:3" x14ac:dyDescent="0.3">
      <c r="C342" s="11" t="str">
        <f>(IF(B342=Локализация!$C$78,1,IF(B342=Локализация!$C$79,2,IF(B342=Локализация!$C$80,3,IF(B342=Локализация!$C$81,4,IF(B342=Локализация!$C$82,5,IF(OR(B342=1,B342=2,B342=3,B342=4,B342=5),B342,"")))))))</f>
        <v/>
      </c>
    </row>
    <row r="343" spans="3:3" x14ac:dyDescent="0.3">
      <c r="C343" s="11" t="str">
        <f>(IF(B343=Локализация!$C$78,1,IF(B343=Локализация!$C$79,2,IF(B343=Локализация!$C$80,3,IF(B343=Локализация!$C$81,4,IF(B343=Локализация!$C$82,5,IF(OR(B343=1,B343=2,B343=3,B343=4,B343=5),B343,"")))))))</f>
        <v/>
      </c>
    </row>
    <row r="344" spans="3:3" x14ac:dyDescent="0.3">
      <c r="C344" s="11" t="str">
        <f>(IF(B344=Локализация!$C$78,1,IF(B344=Локализация!$C$79,2,IF(B344=Локализация!$C$80,3,IF(B344=Локализация!$C$81,4,IF(B344=Локализация!$C$82,5,IF(OR(B344=1,B344=2,B344=3,B344=4,B344=5),B344,"")))))))</f>
        <v/>
      </c>
    </row>
    <row r="345" spans="3:3" x14ac:dyDescent="0.3">
      <c r="C345" s="11" t="str">
        <f>(IF(B345=Локализация!$C$78,1,IF(B345=Локализация!$C$79,2,IF(B345=Локализация!$C$80,3,IF(B345=Локализация!$C$81,4,IF(B345=Локализация!$C$82,5,IF(OR(B345=1,B345=2,B345=3,B345=4,B345=5),B345,"")))))))</f>
        <v/>
      </c>
    </row>
    <row r="346" spans="3:3" x14ac:dyDescent="0.3">
      <c r="C346" s="11" t="str">
        <f>(IF(B346=Локализация!$C$78,1,IF(B346=Локализация!$C$79,2,IF(B346=Локализация!$C$80,3,IF(B346=Локализация!$C$81,4,IF(B346=Локализация!$C$82,5,IF(OR(B346=1,B346=2,B346=3,B346=4,B346=5),B346,"")))))))</f>
        <v/>
      </c>
    </row>
    <row r="347" spans="3:3" x14ac:dyDescent="0.3">
      <c r="C347" s="11" t="str">
        <f>(IF(B347=Локализация!$C$78,1,IF(B347=Локализация!$C$79,2,IF(B347=Локализация!$C$80,3,IF(B347=Локализация!$C$81,4,IF(B347=Локализация!$C$82,5,IF(OR(B347=1,B347=2,B347=3,B347=4,B347=5),B347,"")))))))</f>
        <v/>
      </c>
    </row>
    <row r="348" spans="3:3" x14ac:dyDescent="0.3">
      <c r="C348" s="11" t="str">
        <f>(IF(B348=Локализация!$C$78,1,IF(B348=Локализация!$C$79,2,IF(B348=Локализация!$C$80,3,IF(B348=Локализация!$C$81,4,IF(B348=Локализация!$C$82,5,IF(OR(B348=1,B348=2,B348=3,B348=4,B348=5),B348,"")))))))</f>
        <v/>
      </c>
    </row>
    <row r="349" spans="3:3" x14ac:dyDescent="0.3">
      <c r="C349" s="11" t="str">
        <f>(IF(B349=Локализация!$C$78,1,IF(B349=Локализация!$C$79,2,IF(B349=Локализация!$C$80,3,IF(B349=Локализация!$C$81,4,IF(B349=Локализация!$C$82,5,IF(OR(B349=1,B349=2,B349=3,B349=4,B349=5),B349,"")))))))</f>
        <v/>
      </c>
    </row>
    <row r="350" spans="3:3" x14ac:dyDescent="0.3">
      <c r="C350" s="11" t="str">
        <f>(IF(B350=Локализация!$C$78,1,IF(B350=Локализация!$C$79,2,IF(B350=Локализация!$C$80,3,IF(B350=Локализация!$C$81,4,IF(B350=Локализация!$C$82,5,IF(OR(B350=1,B350=2,B350=3,B350=4,B350=5),B350,"")))))))</f>
        <v/>
      </c>
    </row>
    <row r="351" spans="3:3" x14ac:dyDescent="0.3">
      <c r="C351" s="11" t="str">
        <f>(IF(B351=Локализация!$C$78,1,IF(B351=Локализация!$C$79,2,IF(B351=Локализация!$C$80,3,IF(B351=Локализация!$C$81,4,IF(B351=Локализация!$C$82,5,IF(OR(B351=1,B351=2,B351=3,B351=4,B351=5),B351,"")))))))</f>
        <v/>
      </c>
    </row>
    <row r="352" spans="3:3" x14ac:dyDescent="0.3">
      <c r="C352" s="11" t="str">
        <f>(IF(B352=Локализация!$C$78,1,IF(B352=Локализация!$C$79,2,IF(B352=Локализация!$C$80,3,IF(B352=Локализация!$C$81,4,IF(B352=Локализация!$C$82,5,IF(OR(B352=1,B352=2,B352=3,B352=4,B352=5),B352,"")))))))</f>
        <v/>
      </c>
    </row>
    <row r="353" spans="3:3" x14ac:dyDescent="0.3">
      <c r="C353" s="11" t="str">
        <f>(IF(B353=Локализация!$C$78,1,IF(B353=Локализация!$C$79,2,IF(B353=Локализация!$C$80,3,IF(B353=Локализация!$C$81,4,IF(B353=Локализация!$C$82,5,IF(OR(B353=1,B353=2,B353=3,B353=4,B353=5),B353,"")))))))</f>
        <v/>
      </c>
    </row>
    <row r="354" spans="3:3" x14ac:dyDescent="0.3">
      <c r="C354" s="11" t="str">
        <f>(IF(B354=Локализация!$C$78,1,IF(B354=Локализация!$C$79,2,IF(B354=Локализация!$C$80,3,IF(B354=Локализация!$C$81,4,IF(B354=Локализация!$C$82,5,IF(OR(B354=1,B354=2,B354=3,B354=4,B354=5),B354,"")))))))</f>
        <v/>
      </c>
    </row>
    <row r="355" spans="3:3" x14ac:dyDescent="0.3">
      <c r="C355" s="11" t="str">
        <f>(IF(B355=Локализация!$C$78,1,IF(B355=Локализация!$C$79,2,IF(B355=Локализация!$C$80,3,IF(B355=Локализация!$C$81,4,IF(B355=Локализация!$C$82,5,IF(OR(B355=1,B355=2,B355=3,B355=4,B355=5),B355,"")))))))</f>
        <v/>
      </c>
    </row>
    <row r="356" spans="3:3" x14ac:dyDescent="0.3">
      <c r="C356" s="11" t="str">
        <f>(IF(B356=Локализация!$C$78,1,IF(B356=Локализация!$C$79,2,IF(B356=Локализация!$C$80,3,IF(B356=Локализация!$C$81,4,IF(B356=Локализация!$C$82,5,IF(OR(B356=1,B356=2,B356=3,B356=4,B356=5),B356,"")))))))</f>
        <v/>
      </c>
    </row>
    <row r="357" spans="3:3" x14ac:dyDescent="0.3">
      <c r="C357" s="11" t="str">
        <f>(IF(B357=Локализация!$C$78,1,IF(B357=Локализация!$C$79,2,IF(B357=Локализация!$C$80,3,IF(B357=Локализация!$C$81,4,IF(B357=Локализация!$C$82,5,IF(OR(B357=1,B357=2,B357=3,B357=4,B357=5),B357,"")))))))</f>
        <v/>
      </c>
    </row>
    <row r="358" spans="3:3" x14ac:dyDescent="0.3">
      <c r="C358" s="11" t="str">
        <f>(IF(B358=Локализация!$C$78,1,IF(B358=Локализация!$C$79,2,IF(B358=Локализация!$C$80,3,IF(B358=Локализация!$C$81,4,IF(B358=Локализация!$C$82,5,IF(OR(B358=1,B358=2,B358=3,B358=4,B358=5),B358,"")))))))</f>
        <v/>
      </c>
    </row>
    <row r="359" spans="3:3" x14ac:dyDescent="0.3">
      <c r="C359" s="11" t="str">
        <f>(IF(B359=Локализация!$C$78,1,IF(B359=Локализация!$C$79,2,IF(B359=Локализация!$C$80,3,IF(B359=Локализация!$C$81,4,IF(B359=Локализация!$C$82,5,IF(OR(B359=1,B359=2,B359=3,B359=4,B359=5),B359,"")))))))</f>
        <v/>
      </c>
    </row>
    <row r="360" spans="3:3" x14ac:dyDescent="0.3">
      <c r="C360" s="11" t="str">
        <f>(IF(B360=Локализация!$C$78,1,IF(B360=Локализация!$C$79,2,IF(B360=Локализация!$C$80,3,IF(B360=Локализация!$C$81,4,IF(B360=Локализация!$C$82,5,IF(OR(B360=1,B360=2,B360=3,B360=4,B360=5),B360,"")))))))</f>
        <v/>
      </c>
    </row>
    <row r="361" spans="3:3" x14ac:dyDescent="0.3">
      <c r="C361" s="11" t="str">
        <f>(IF(B361=Локализация!$C$78,1,IF(B361=Локализация!$C$79,2,IF(B361=Локализация!$C$80,3,IF(B361=Локализация!$C$81,4,IF(B361=Локализация!$C$82,5,IF(OR(B361=1,B361=2,B361=3,B361=4,B361=5),B361,"")))))))</f>
        <v/>
      </c>
    </row>
    <row r="362" spans="3:3" x14ac:dyDescent="0.3">
      <c r="C362" s="11" t="str">
        <f>(IF(B362=Локализация!$C$78,1,IF(B362=Локализация!$C$79,2,IF(B362=Локализация!$C$80,3,IF(B362=Локализация!$C$81,4,IF(B362=Локализация!$C$82,5,IF(OR(B362=1,B362=2,B362=3,B362=4,B362=5),B362,"")))))))</f>
        <v/>
      </c>
    </row>
    <row r="363" spans="3:3" x14ac:dyDescent="0.3">
      <c r="C363" s="11" t="str">
        <f>(IF(B363=Локализация!$C$78,1,IF(B363=Локализация!$C$79,2,IF(B363=Локализация!$C$80,3,IF(B363=Локализация!$C$81,4,IF(B363=Локализация!$C$82,5,IF(OR(B363=1,B363=2,B363=3,B363=4,B363=5),B363,"")))))))</f>
        <v/>
      </c>
    </row>
    <row r="364" spans="3:3" x14ac:dyDescent="0.3">
      <c r="C364" s="11" t="str">
        <f>(IF(B364=Локализация!$C$78,1,IF(B364=Локализация!$C$79,2,IF(B364=Локализация!$C$80,3,IF(B364=Локализация!$C$81,4,IF(B364=Локализация!$C$82,5,IF(OR(B364=1,B364=2,B364=3,B364=4,B364=5),B364,"")))))))</f>
        <v/>
      </c>
    </row>
    <row r="365" spans="3:3" x14ac:dyDescent="0.3">
      <c r="C365" s="11" t="str">
        <f>(IF(B365=Локализация!$C$78,1,IF(B365=Локализация!$C$79,2,IF(B365=Локализация!$C$80,3,IF(B365=Локализация!$C$81,4,IF(B365=Локализация!$C$82,5,IF(OR(B365=1,B365=2,B365=3,B365=4,B365=5),B365,"")))))))</f>
        <v/>
      </c>
    </row>
    <row r="366" spans="3:3" x14ac:dyDescent="0.3">
      <c r="C366" s="11" t="str">
        <f>(IF(B366=Локализация!$C$78,1,IF(B366=Локализация!$C$79,2,IF(B366=Локализация!$C$80,3,IF(B366=Локализация!$C$81,4,IF(B366=Локализация!$C$82,5,IF(OR(B366=1,B366=2,B366=3,B366=4,B366=5),B366,"")))))))</f>
        <v/>
      </c>
    </row>
    <row r="367" spans="3:3" x14ac:dyDescent="0.3">
      <c r="C367" s="11" t="str">
        <f>(IF(B367=Локализация!$C$78,1,IF(B367=Локализация!$C$79,2,IF(B367=Локализация!$C$80,3,IF(B367=Локализация!$C$81,4,IF(B367=Локализация!$C$82,5,IF(OR(B367=1,B367=2,B367=3,B367=4,B367=5),B367,"")))))))</f>
        <v/>
      </c>
    </row>
    <row r="368" spans="3:3" x14ac:dyDescent="0.3">
      <c r="C368" s="11" t="str">
        <f>(IF(B368=Локализация!$C$78,1,IF(B368=Локализация!$C$79,2,IF(B368=Локализация!$C$80,3,IF(B368=Локализация!$C$81,4,IF(B368=Локализация!$C$82,5,IF(OR(B368=1,B368=2,B368=3,B368=4,B368=5),B368,"")))))))</f>
        <v/>
      </c>
    </row>
    <row r="369" spans="3:3" x14ac:dyDescent="0.3">
      <c r="C369" s="11" t="str">
        <f>(IF(B369=Локализация!$C$78,1,IF(B369=Локализация!$C$79,2,IF(B369=Локализация!$C$80,3,IF(B369=Локализация!$C$81,4,IF(B369=Локализация!$C$82,5,IF(OR(B369=1,B369=2,B369=3,B369=4,B369=5),B369,"")))))))</f>
        <v/>
      </c>
    </row>
    <row r="370" spans="3:3" x14ac:dyDescent="0.3">
      <c r="C370" s="11" t="str">
        <f>(IF(B370=Локализация!$C$78,1,IF(B370=Локализация!$C$79,2,IF(B370=Локализация!$C$80,3,IF(B370=Локализация!$C$81,4,IF(B370=Локализация!$C$82,5,IF(OR(B370=1,B370=2,B370=3,B370=4,B370=5),B370,"")))))))</f>
        <v/>
      </c>
    </row>
    <row r="371" spans="3:3" x14ac:dyDescent="0.3">
      <c r="C371" s="11" t="str">
        <f>(IF(B371=Локализация!$C$78,1,IF(B371=Локализация!$C$79,2,IF(B371=Локализация!$C$80,3,IF(B371=Локализация!$C$81,4,IF(B371=Локализация!$C$82,5,IF(OR(B371=1,B371=2,B371=3,B371=4,B371=5),B371,"")))))))</f>
        <v/>
      </c>
    </row>
    <row r="372" spans="3:3" x14ac:dyDescent="0.3">
      <c r="C372" s="11" t="str">
        <f>(IF(B372=Локализация!$C$78,1,IF(B372=Локализация!$C$79,2,IF(B372=Локализация!$C$80,3,IF(B372=Локализация!$C$81,4,IF(B372=Локализация!$C$82,5,IF(OR(B372=1,B372=2,B372=3,B372=4,B372=5),B372,"")))))))</f>
        <v/>
      </c>
    </row>
    <row r="373" spans="3:3" x14ac:dyDescent="0.3">
      <c r="C373" s="11" t="str">
        <f>(IF(B373=Локализация!$C$78,1,IF(B373=Локализация!$C$79,2,IF(B373=Локализация!$C$80,3,IF(B373=Локализация!$C$81,4,IF(B373=Локализация!$C$82,5,IF(OR(B373=1,B373=2,B373=3,B373=4,B373=5),B373,"")))))))</f>
        <v/>
      </c>
    </row>
    <row r="374" spans="3:3" x14ac:dyDescent="0.3">
      <c r="C374" s="11" t="str">
        <f>(IF(B374=Локализация!$C$78,1,IF(B374=Локализация!$C$79,2,IF(B374=Локализация!$C$80,3,IF(B374=Локализация!$C$81,4,IF(B374=Локализация!$C$82,5,IF(OR(B374=1,B374=2,B374=3,B374=4,B374=5),B374,"")))))))</f>
        <v/>
      </c>
    </row>
    <row r="375" spans="3:3" x14ac:dyDescent="0.3">
      <c r="C375" s="11" t="str">
        <f>(IF(B375=Локализация!$C$78,1,IF(B375=Локализация!$C$79,2,IF(B375=Локализация!$C$80,3,IF(B375=Локализация!$C$81,4,IF(B375=Локализация!$C$82,5,IF(OR(B375=1,B375=2,B375=3,B375=4,B375=5),B375,"")))))))</f>
        <v/>
      </c>
    </row>
    <row r="376" spans="3:3" x14ac:dyDescent="0.3">
      <c r="C376" s="11" t="str">
        <f>(IF(B376=Локализация!$C$78,1,IF(B376=Локализация!$C$79,2,IF(B376=Локализация!$C$80,3,IF(B376=Локализация!$C$81,4,IF(B376=Локализация!$C$82,5,IF(OR(B376=1,B376=2,B376=3,B376=4,B376=5),B376,"")))))))</f>
        <v/>
      </c>
    </row>
    <row r="377" spans="3:3" x14ac:dyDescent="0.3">
      <c r="C377" s="11" t="str">
        <f>(IF(B377=Локализация!$C$78,1,IF(B377=Локализация!$C$79,2,IF(B377=Локализация!$C$80,3,IF(B377=Локализация!$C$81,4,IF(B377=Локализация!$C$82,5,IF(OR(B377=1,B377=2,B377=3,B377=4,B377=5),B377,"")))))))</f>
        <v/>
      </c>
    </row>
    <row r="378" spans="3:3" x14ac:dyDescent="0.3">
      <c r="C378" s="11" t="str">
        <f>(IF(B378=Локализация!$C$78,1,IF(B378=Локализация!$C$79,2,IF(B378=Локализация!$C$80,3,IF(B378=Локализация!$C$81,4,IF(B378=Локализация!$C$82,5,IF(OR(B378=1,B378=2,B378=3,B378=4,B378=5),B378,"")))))))</f>
        <v/>
      </c>
    </row>
    <row r="379" spans="3:3" x14ac:dyDescent="0.3">
      <c r="C379" s="11" t="str">
        <f>(IF(B379=Локализация!$C$78,1,IF(B379=Локализация!$C$79,2,IF(B379=Локализация!$C$80,3,IF(B379=Локализация!$C$81,4,IF(B379=Локализация!$C$82,5,IF(OR(B379=1,B379=2,B379=3,B379=4,B379=5),B379,"")))))))</f>
        <v/>
      </c>
    </row>
    <row r="380" spans="3:3" x14ac:dyDescent="0.3">
      <c r="C380" s="11" t="str">
        <f>(IF(B380=Локализация!$C$78,1,IF(B380=Локализация!$C$79,2,IF(B380=Локализация!$C$80,3,IF(B380=Локализация!$C$81,4,IF(B380=Локализация!$C$82,5,IF(OR(B380=1,B380=2,B380=3,B380=4,B380=5),B380,"")))))))</f>
        <v/>
      </c>
    </row>
    <row r="381" spans="3:3" x14ac:dyDescent="0.3">
      <c r="C381" s="11" t="str">
        <f>(IF(B381=Локализация!$C$78,1,IF(B381=Локализация!$C$79,2,IF(B381=Локализация!$C$80,3,IF(B381=Локализация!$C$81,4,IF(B381=Локализация!$C$82,5,IF(OR(B381=1,B381=2,B381=3,B381=4,B381=5),B381,"")))))))</f>
        <v/>
      </c>
    </row>
    <row r="382" spans="3:3" x14ac:dyDescent="0.3">
      <c r="C382" s="11" t="str">
        <f>(IF(B382=Локализация!$C$78,1,IF(B382=Локализация!$C$79,2,IF(B382=Локализация!$C$80,3,IF(B382=Локализация!$C$81,4,IF(B382=Локализация!$C$82,5,IF(OR(B382=1,B382=2,B382=3,B382=4,B382=5),B382,"")))))))</f>
        <v/>
      </c>
    </row>
    <row r="383" spans="3:3" x14ac:dyDescent="0.3">
      <c r="C383" s="11" t="str">
        <f>(IF(B383=Локализация!$C$78,1,IF(B383=Локализация!$C$79,2,IF(B383=Локализация!$C$80,3,IF(B383=Локализация!$C$81,4,IF(B383=Локализация!$C$82,5,IF(OR(B383=1,B383=2,B383=3,B383=4,B383=5),B383,"")))))))</f>
        <v/>
      </c>
    </row>
    <row r="384" spans="3:3" x14ac:dyDescent="0.3">
      <c r="C384" s="11" t="str">
        <f>(IF(B384=Локализация!$C$78,1,IF(B384=Локализация!$C$79,2,IF(B384=Локализация!$C$80,3,IF(B384=Локализация!$C$81,4,IF(B384=Локализация!$C$82,5,IF(OR(B384=1,B384=2,B384=3,B384=4,B384=5),B384,"")))))))</f>
        <v/>
      </c>
    </row>
    <row r="385" spans="3:3" x14ac:dyDescent="0.3">
      <c r="C385" s="11" t="str">
        <f>(IF(B385=Локализация!$C$78,1,IF(B385=Локализация!$C$79,2,IF(B385=Локализация!$C$80,3,IF(B385=Локализация!$C$81,4,IF(B385=Локализация!$C$82,5,IF(OR(B385=1,B385=2,B385=3,B385=4,B385=5),B385,"")))))))</f>
        <v/>
      </c>
    </row>
    <row r="386" spans="3:3" x14ac:dyDescent="0.3">
      <c r="C386" s="11" t="str">
        <f>(IF(B386=Локализация!$C$78,1,IF(B386=Локализация!$C$79,2,IF(B386=Локализация!$C$80,3,IF(B386=Локализация!$C$81,4,IF(B386=Локализация!$C$82,5,IF(OR(B386=1,B386=2,B386=3,B386=4,B386=5),B386,"")))))))</f>
        <v/>
      </c>
    </row>
    <row r="387" spans="3:3" x14ac:dyDescent="0.3">
      <c r="C387" s="11" t="str">
        <f>(IF(B387=Локализация!$C$78,1,IF(B387=Локализация!$C$79,2,IF(B387=Локализация!$C$80,3,IF(B387=Локализация!$C$81,4,IF(B387=Локализация!$C$82,5,IF(OR(B387=1,B387=2,B387=3,B387=4,B387=5),B387,"")))))))</f>
        <v/>
      </c>
    </row>
    <row r="388" spans="3:3" x14ac:dyDescent="0.3">
      <c r="C388" s="11" t="str">
        <f>(IF(B388=Локализация!$C$78,1,IF(B388=Локализация!$C$79,2,IF(B388=Локализация!$C$80,3,IF(B388=Локализация!$C$81,4,IF(B388=Локализация!$C$82,5,IF(OR(B388=1,B388=2,B388=3,B388=4,B388=5),B388,"")))))))</f>
        <v/>
      </c>
    </row>
    <row r="389" spans="3:3" x14ac:dyDescent="0.3">
      <c r="C389" s="11" t="str">
        <f>(IF(B389=Локализация!$C$78,1,IF(B389=Локализация!$C$79,2,IF(B389=Локализация!$C$80,3,IF(B389=Локализация!$C$81,4,IF(B389=Локализация!$C$82,5,IF(OR(B389=1,B389=2,B389=3,B389=4,B389=5),B389,"")))))))</f>
        <v/>
      </c>
    </row>
    <row r="390" spans="3:3" x14ac:dyDescent="0.3">
      <c r="C390" s="11" t="str">
        <f>(IF(B390=Локализация!$C$78,1,IF(B390=Локализация!$C$79,2,IF(B390=Локализация!$C$80,3,IF(B390=Локализация!$C$81,4,IF(B390=Локализация!$C$82,5,IF(OR(B390=1,B390=2,B390=3,B390=4,B390=5),B390,"")))))))</f>
        <v/>
      </c>
    </row>
    <row r="391" spans="3:3" x14ac:dyDescent="0.3">
      <c r="C391" s="11" t="str">
        <f>(IF(B391=Локализация!$C$78,1,IF(B391=Локализация!$C$79,2,IF(B391=Локализация!$C$80,3,IF(B391=Локализация!$C$81,4,IF(B391=Локализация!$C$82,5,IF(OR(B391=1,B391=2,B391=3,B391=4,B391=5),B391,"")))))))</f>
        <v/>
      </c>
    </row>
    <row r="392" spans="3:3" x14ac:dyDescent="0.3">
      <c r="C392" s="11" t="str">
        <f>(IF(B392=Локализация!$C$78,1,IF(B392=Локализация!$C$79,2,IF(B392=Локализация!$C$80,3,IF(B392=Локализация!$C$81,4,IF(B392=Локализация!$C$82,5,IF(OR(B392=1,B392=2,B392=3,B392=4,B392=5),B392,"")))))))</f>
        <v/>
      </c>
    </row>
    <row r="393" spans="3:3" x14ac:dyDescent="0.3">
      <c r="C393" s="11" t="str">
        <f>(IF(B393=Локализация!$C$78,1,IF(B393=Локализация!$C$79,2,IF(B393=Локализация!$C$80,3,IF(B393=Локализация!$C$81,4,IF(B393=Локализация!$C$82,5,IF(OR(B393=1,B393=2,B393=3,B393=4,B393=5),B393,"")))))))</f>
        <v/>
      </c>
    </row>
    <row r="394" spans="3:3" x14ac:dyDescent="0.3">
      <c r="C394" s="11" t="str">
        <f>(IF(B394=Локализация!$C$78,1,IF(B394=Локализация!$C$79,2,IF(B394=Локализация!$C$80,3,IF(B394=Локализация!$C$81,4,IF(B394=Локализация!$C$82,5,IF(OR(B394=1,B394=2,B394=3,B394=4,B394=5),B394,"")))))))</f>
        <v/>
      </c>
    </row>
    <row r="395" spans="3:3" x14ac:dyDescent="0.3">
      <c r="C395" s="11" t="str">
        <f>(IF(B395=Локализация!$C$78,1,IF(B395=Локализация!$C$79,2,IF(B395=Локализация!$C$80,3,IF(B395=Локализация!$C$81,4,IF(B395=Локализация!$C$82,5,IF(OR(B395=1,B395=2,B395=3,B395=4,B395=5),B395,"")))))))</f>
        <v/>
      </c>
    </row>
    <row r="396" spans="3:3" x14ac:dyDescent="0.3">
      <c r="C396" s="11" t="str">
        <f>(IF(B396=Локализация!$C$78,1,IF(B396=Локализация!$C$79,2,IF(B396=Локализация!$C$80,3,IF(B396=Локализация!$C$81,4,IF(B396=Локализация!$C$82,5,IF(OR(B396=1,B396=2,B396=3,B396=4,B396=5),B396,"")))))))</f>
        <v/>
      </c>
    </row>
    <row r="397" spans="3:3" x14ac:dyDescent="0.3">
      <c r="C397" s="11" t="str">
        <f>(IF(B397=Локализация!$C$78,1,IF(B397=Локализация!$C$79,2,IF(B397=Локализация!$C$80,3,IF(B397=Локализация!$C$81,4,IF(B397=Локализация!$C$82,5,IF(OR(B397=1,B397=2,B397=3,B397=4,B397=5),B397,"")))))))</f>
        <v/>
      </c>
    </row>
    <row r="398" spans="3:3" x14ac:dyDescent="0.3">
      <c r="C398" s="11" t="str">
        <f>(IF(B398=Локализация!$C$78,1,IF(B398=Локализация!$C$79,2,IF(B398=Локализация!$C$80,3,IF(B398=Локализация!$C$81,4,IF(B398=Локализация!$C$82,5,IF(OR(B398=1,B398=2,B398=3,B398=4,B398=5),B398,"")))))))</f>
        <v/>
      </c>
    </row>
    <row r="399" spans="3:3" x14ac:dyDescent="0.3">
      <c r="C399" s="11" t="str">
        <f>(IF(B399=Локализация!$C$78,1,IF(B399=Локализация!$C$79,2,IF(B399=Локализация!$C$80,3,IF(B399=Локализация!$C$81,4,IF(B399=Локализация!$C$82,5,IF(OR(B399=1,B399=2,B399=3,B399=4,B399=5),B399,"")))))))</f>
        <v/>
      </c>
    </row>
    <row r="400" spans="3:3" x14ac:dyDescent="0.3">
      <c r="C400" s="11" t="str">
        <f>(IF(B400=Локализация!$C$78,1,IF(B400=Локализация!$C$79,2,IF(B400=Локализация!$C$80,3,IF(B400=Локализация!$C$81,4,IF(B400=Локализация!$C$82,5,IF(OR(B400=1,B400=2,B400=3,B400=4,B400=5),B400,"")))))))</f>
        <v/>
      </c>
    </row>
    <row r="401" spans="3:3" x14ac:dyDescent="0.3">
      <c r="C401" s="11" t="str">
        <f>(IF(B401=Локализация!$C$78,1,IF(B401=Локализация!$C$79,2,IF(B401=Локализация!$C$80,3,IF(B401=Локализация!$C$81,4,IF(B401=Локализация!$C$82,5,IF(OR(B401=1,B401=2,B401=3,B401=4,B401=5),B401,"")))))))</f>
        <v/>
      </c>
    </row>
    <row r="402" spans="3:3" x14ac:dyDescent="0.3">
      <c r="C402" s="11" t="str">
        <f>(IF(B402=Локализация!$C$78,1,IF(B402=Локализация!$C$79,2,IF(B402=Локализация!$C$80,3,IF(B402=Локализация!$C$81,4,IF(B402=Локализация!$C$82,5,IF(OR(B402=1,B402=2,B402=3,B402=4,B402=5),B402,"")))))))</f>
        <v/>
      </c>
    </row>
    <row r="403" spans="3:3" x14ac:dyDescent="0.3">
      <c r="C403" s="11" t="str">
        <f>(IF(B403=Локализация!$C$78,1,IF(B403=Локализация!$C$79,2,IF(B403=Локализация!$C$80,3,IF(B403=Локализация!$C$81,4,IF(B403=Локализация!$C$82,5,IF(OR(B403=1,B403=2,B403=3,B403=4,B403=5),B403,"")))))))</f>
        <v/>
      </c>
    </row>
    <row r="404" spans="3:3" x14ac:dyDescent="0.3">
      <c r="C404" s="11" t="str">
        <f>(IF(B404=Локализация!$C$78,1,IF(B404=Локализация!$C$79,2,IF(B404=Локализация!$C$80,3,IF(B404=Локализация!$C$81,4,IF(B404=Локализация!$C$82,5,IF(OR(B404=1,B404=2,B404=3,B404=4,B404=5),B404,"")))))))</f>
        <v/>
      </c>
    </row>
    <row r="405" spans="3:3" x14ac:dyDescent="0.3">
      <c r="C405" s="11" t="str">
        <f>(IF(B405=Локализация!$C$78,1,IF(B405=Локализация!$C$79,2,IF(B405=Локализация!$C$80,3,IF(B405=Локализация!$C$81,4,IF(B405=Локализация!$C$82,5,IF(OR(B405=1,B405=2,B405=3,B405=4,B405=5),B405,"")))))))</f>
        <v/>
      </c>
    </row>
    <row r="406" spans="3:3" x14ac:dyDescent="0.3">
      <c r="C406" s="11" t="str">
        <f>(IF(B406=Локализация!$C$78,1,IF(B406=Локализация!$C$79,2,IF(B406=Локализация!$C$80,3,IF(B406=Локализация!$C$81,4,IF(B406=Локализация!$C$82,5,IF(OR(B406=1,B406=2,B406=3,B406=4,B406=5),B406,"")))))))</f>
        <v/>
      </c>
    </row>
    <row r="407" spans="3:3" x14ac:dyDescent="0.3">
      <c r="C407" s="11" t="str">
        <f>(IF(B407=Локализация!$C$78,1,IF(B407=Локализация!$C$79,2,IF(B407=Локализация!$C$80,3,IF(B407=Локализация!$C$81,4,IF(B407=Локализация!$C$82,5,IF(OR(B407=1,B407=2,B407=3,B407=4,B407=5),B407,"")))))))</f>
        <v/>
      </c>
    </row>
    <row r="408" spans="3:3" x14ac:dyDescent="0.3">
      <c r="C408" s="11" t="str">
        <f>(IF(B408=Локализация!$C$78,1,IF(B408=Локализация!$C$79,2,IF(B408=Локализация!$C$80,3,IF(B408=Локализация!$C$81,4,IF(B408=Локализация!$C$82,5,IF(OR(B408=1,B408=2,B408=3,B408=4,B408=5),B408,"")))))))</f>
        <v/>
      </c>
    </row>
    <row r="409" spans="3:3" x14ac:dyDescent="0.3">
      <c r="C409" s="11" t="str">
        <f>(IF(B409=Локализация!$C$78,1,IF(B409=Локализация!$C$79,2,IF(B409=Локализация!$C$80,3,IF(B409=Локализация!$C$81,4,IF(B409=Локализация!$C$82,5,IF(OR(B409=1,B409=2,B409=3,B409=4,B409=5),B409,"")))))))</f>
        <v/>
      </c>
    </row>
    <row r="410" spans="3:3" x14ac:dyDescent="0.3">
      <c r="C410" s="11" t="str">
        <f>(IF(B410=Локализация!$C$78,1,IF(B410=Локализация!$C$79,2,IF(B410=Локализация!$C$80,3,IF(B410=Локализация!$C$81,4,IF(B410=Локализация!$C$82,5,IF(OR(B410=1,B410=2,B410=3,B410=4,B410=5),B410,"")))))))</f>
        <v/>
      </c>
    </row>
    <row r="411" spans="3:3" x14ac:dyDescent="0.3">
      <c r="C411" s="11" t="str">
        <f>(IF(B411=Локализация!$C$78,1,IF(B411=Локализация!$C$79,2,IF(B411=Локализация!$C$80,3,IF(B411=Локализация!$C$81,4,IF(B411=Локализация!$C$82,5,IF(OR(B411=1,B411=2,B411=3,B411=4,B411=5),B411,"")))))))</f>
        <v/>
      </c>
    </row>
    <row r="412" spans="3:3" x14ac:dyDescent="0.3">
      <c r="C412" s="11" t="str">
        <f>(IF(B412=Локализация!$C$78,1,IF(B412=Локализация!$C$79,2,IF(B412=Локализация!$C$80,3,IF(B412=Локализация!$C$81,4,IF(B412=Локализация!$C$82,5,IF(OR(B412=1,B412=2,B412=3,B412=4,B412=5),B412,"")))))))</f>
        <v/>
      </c>
    </row>
    <row r="413" spans="3:3" x14ac:dyDescent="0.3">
      <c r="C413" s="11" t="str">
        <f>(IF(B413=Локализация!$C$78,1,IF(B413=Локализация!$C$79,2,IF(B413=Локализация!$C$80,3,IF(B413=Локализация!$C$81,4,IF(B413=Локализация!$C$82,5,IF(OR(B413=1,B413=2,B413=3,B413=4,B413=5),B413,"")))))))</f>
        <v/>
      </c>
    </row>
    <row r="414" spans="3:3" x14ac:dyDescent="0.3">
      <c r="C414" s="11" t="str">
        <f>(IF(B414=Локализация!$C$78,1,IF(B414=Локализация!$C$79,2,IF(B414=Локализация!$C$80,3,IF(B414=Локализация!$C$81,4,IF(B414=Локализация!$C$82,5,IF(OR(B414=1,B414=2,B414=3,B414=4,B414=5),B414,"")))))))</f>
        <v/>
      </c>
    </row>
    <row r="415" spans="3:3" x14ac:dyDescent="0.3">
      <c r="C415" s="11" t="str">
        <f>(IF(B415=Локализация!$C$78,1,IF(B415=Локализация!$C$79,2,IF(B415=Локализация!$C$80,3,IF(B415=Локализация!$C$81,4,IF(B415=Локализация!$C$82,5,IF(OR(B415=1,B415=2,B415=3,B415=4,B415=5),B415,"")))))))</f>
        <v/>
      </c>
    </row>
    <row r="416" spans="3:3" x14ac:dyDescent="0.3">
      <c r="C416" s="11" t="str">
        <f>(IF(B416=Локализация!$C$78,1,IF(B416=Локализация!$C$79,2,IF(B416=Локализация!$C$80,3,IF(B416=Локализация!$C$81,4,IF(B416=Локализация!$C$82,5,IF(OR(B416=1,B416=2,B416=3,B416=4,B416=5),B416,"")))))))</f>
        <v/>
      </c>
    </row>
    <row r="417" spans="3:3" x14ac:dyDescent="0.3">
      <c r="C417" s="11" t="str">
        <f>(IF(B417=Локализация!$C$78,1,IF(B417=Локализация!$C$79,2,IF(B417=Локализация!$C$80,3,IF(B417=Локализация!$C$81,4,IF(B417=Локализация!$C$82,5,IF(OR(B417=1,B417=2,B417=3,B417=4,B417=5),B417,"")))))))</f>
        <v/>
      </c>
    </row>
    <row r="418" spans="3:3" x14ac:dyDescent="0.3">
      <c r="C418" s="11" t="str">
        <f>(IF(B418=Локализация!$C$78,1,IF(B418=Локализация!$C$79,2,IF(B418=Локализация!$C$80,3,IF(B418=Локализация!$C$81,4,IF(B418=Локализация!$C$82,5,IF(OR(B418=1,B418=2,B418=3,B418=4,B418=5),B418,"")))))))</f>
        <v/>
      </c>
    </row>
    <row r="419" spans="3:3" x14ac:dyDescent="0.3">
      <c r="C419" s="11" t="str">
        <f>(IF(B419=Локализация!$C$78,1,IF(B419=Локализация!$C$79,2,IF(B419=Локализация!$C$80,3,IF(B419=Локализация!$C$81,4,IF(B419=Локализация!$C$82,5,IF(OR(B419=1,B419=2,B419=3,B419=4,B419=5),B419,"")))))))</f>
        <v/>
      </c>
    </row>
    <row r="420" spans="3:3" x14ac:dyDescent="0.3">
      <c r="C420" s="11" t="str">
        <f>(IF(B420=Локализация!$C$78,1,IF(B420=Локализация!$C$79,2,IF(B420=Локализация!$C$80,3,IF(B420=Локализация!$C$81,4,IF(B420=Локализация!$C$82,5,IF(OR(B420=1,B420=2,B420=3,B420=4,B420=5),B420,"")))))))</f>
        <v/>
      </c>
    </row>
    <row r="421" spans="3:3" x14ac:dyDescent="0.3">
      <c r="C421" s="11" t="str">
        <f>(IF(B421=Локализация!$C$78,1,IF(B421=Локализация!$C$79,2,IF(B421=Локализация!$C$80,3,IF(B421=Локализация!$C$81,4,IF(B421=Локализация!$C$82,5,IF(OR(B421=1,B421=2,B421=3,B421=4,B421=5),B421,"")))))))</f>
        <v/>
      </c>
    </row>
    <row r="422" spans="3:3" x14ac:dyDescent="0.3">
      <c r="C422" s="11" t="str">
        <f>(IF(B422=Локализация!$C$78,1,IF(B422=Локализация!$C$79,2,IF(B422=Локализация!$C$80,3,IF(B422=Локализация!$C$81,4,IF(B422=Локализация!$C$82,5,IF(OR(B422=1,B422=2,B422=3,B422=4,B422=5),B422,"")))))))</f>
        <v/>
      </c>
    </row>
    <row r="423" spans="3:3" x14ac:dyDescent="0.3">
      <c r="C423" s="11" t="str">
        <f>(IF(B423=Локализация!$C$78,1,IF(B423=Локализация!$C$79,2,IF(B423=Локализация!$C$80,3,IF(B423=Локализация!$C$81,4,IF(B423=Локализация!$C$82,5,IF(OR(B423=1,B423=2,B423=3,B423=4,B423=5),B423,"")))))))</f>
        <v/>
      </c>
    </row>
    <row r="424" spans="3:3" x14ac:dyDescent="0.3">
      <c r="C424" s="11" t="str">
        <f>(IF(B424=Локализация!$C$78,1,IF(B424=Локализация!$C$79,2,IF(B424=Локализация!$C$80,3,IF(B424=Локализация!$C$81,4,IF(B424=Локализация!$C$82,5,IF(OR(B424=1,B424=2,B424=3,B424=4,B424=5),B424,"")))))))</f>
        <v/>
      </c>
    </row>
    <row r="425" spans="3:3" x14ac:dyDescent="0.3">
      <c r="C425" s="11" t="str">
        <f>(IF(B425=Локализация!$C$78,1,IF(B425=Локализация!$C$79,2,IF(B425=Локализация!$C$80,3,IF(B425=Локализация!$C$81,4,IF(B425=Локализация!$C$82,5,IF(OR(B425=1,B425=2,B425=3,B425=4,B425=5),B425,"")))))))</f>
        <v/>
      </c>
    </row>
    <row r="426" spans="3:3" x14ac:dyDescent="0.3">
      <c r="C426" s="11" t="str">
        <f>(IF(B426=Локализация!$C$78,1,IF(B426=Локализация!$C$79,2,IF(B426=Локализация!$C$80,3,IF(B426=Локализация!$C$81,4,IF(B426=Локализация!$C$82,5,IF(OR(B426=1,B426=2,B426=3,B426=4,B426=5),B426,"")))))))</f>
        <v/>
      </c>
    </row>
    <row r="427" spans="3:3" x14ac:dyDescent="0.3">
      <c r="C427" s="11" t="str">
        <f>(IF(B427=Локализация!$C$78,1,IF(B427=Локализация!$C$79,2,IF(B427=Локализация!$C$80,3,IF(B427=Локализация!$C$81,4,IF(B427=Локализация!$C$82,5,IF(OR(B427=1,B427=2,B427=3,B427=4,B427=5),B427,"")))))))</f>
        <v/>
      </c>
    </row>
    <row r="428" spans="3:3" x14ac:dyDescent="0.3">
      <c r="C428" s="11" t="str">
        <f>(IF(B428=Локализация!$C$78,1,IF(B428=Локализация!$C$79,2,IF(B428=Локализация!$C$80,3,IF(B428=Локализация!$C$81,4,IF(B428=Локализация!$C$82,5,IF(OR(B428=1,B428=2,B428=3,B428=4,B428=5),B428,"")))))))</f>
        <v/>
      </c>
    </row>
    <row r="429" spans="3:3" x14ac:dyDescent="0.3">
      <c r="C429" s="11" t="str">
        <f>(IF(B429=Локализация!$C$78,1,IF(B429=Локализация!$C$79,2,IF(B429=Локализация!$C$80,3,IF(B429=Локализация!$C$81,4,IF(B429=Локализация!$C$82,5,IF(OR(B429=1,B429=2,B429=3,B429=4,B429=5),B429,"")))))))</f>
        <v/>
      </c>
    </row>
    <row r="430" spans="3:3" x14ac:dyDescent="0.3">
      <c r="C430" s="11" t="str">
        <f>(IF(B430=Локализация!$C$78,1,IF(B430=Локализация!$C$79,2,IF(B430=Локализация!$C$80,3,IF(B430=Локализация!$C$81,4,IF(B430=Локализация!$C$82,5,IF(OR(B430=1,B430=2,B430=3,B430=4,B430=5),B430,"")))))))</f>
        <v/>
      </c>
    </row>
    <row r="431" spans="3:3" x14ac:dyDescent="0.3">
      <c r="C431" s="11" t="str">
        <f>(IF(B431=Локализация!$C$78,1,IF(B431=Локализация!$C$79,2,IF(B431=Локализация!$C$80,3,IF(B431=Локализация!$C$81,4,IF(B431=Локализация!$C$82,5,IF(OR(B431=1,B431=2,B431=3,B431=4,B431=5),B431,"")))))))</f>
        <v/>
      </c>
    </row>
    <row r="432" spans="3:3" x14ac:dyDescent="0.3">
      <c r="C432" s="11" t="str">
        <f>(IF(B432=Локализация!$C$78,1,IF(B432=Локализация!$C$79,2,IF(B432=Локализация!$C$80,3,IF(B432=Локализация!$C$81,4,IF(B432=Локализация!$C$82,5,IF(OR(B432=1,B432=2,B432=3,B432=4,B432=5),B432,"")))))))</f>
        <v/>
      </c>
    </row>
    <row r="433" spans="3:3" x14ac:dyDescent="0.3">
      <c r="C433" s="11" t="str">
        <f>(IF(B433=Локализация!$C$78,1,IF(B433=Локализация!$C$79,2,IF(B433=Локализация!$C$80,3,IF(B433=Локализация!$C$81,4,IF(B433=Локализация!$C$82,5,IF(OR(B433=1,B433=2,B433=3,B433=4,B433=5),B433,"")))))))</f>
        <v/>
      </c>
    </row>
    <row r="434" spans="3:3" x14ac:dyDescent="0.3">
      <c r="C434" s="11" t="str">
        <f>(IF(B434=Локализация!$C$78,1,IF(B434=Локализация!$C$79,2,IF(B434=Локализация!$C$80,3,IF(B434=Локализация!$C$81,4,IF(B434=Локализация!$C$82,5,IF(OR(B434=1,B434=2,B434=3,B434=4,B434=5),B434,"")))))))</f>
        <v/>
      </c>
    </row>
    <row r="435" spans="3:3" x14ac:dyDescent="0.3">
      <c r="C435" s="11" t="str">
        <f>(IF(B435=Локализация!$C$78,1,IF(B435=Локализация!$C$79,2,IF(B435=Локализация!$C$80,3,IF(B435=Локализация!$C$81,4,IF(B435=Локализация!$C$82,5,IF(OR(B435=1,B435=2,B435=3,B435=4,B435=5),B435,"")))))))</f>
        <v/>
      </c>
    </row>
    <row r="436" spans="3:3" x14ac:dyDescent="0.3">
      <c r="C436" s="11" t="str">
        <f>(IF(B436=Локализация!$C$78,1,IF(B436=Локализация!$C$79,2,IF(B436=Локализация!$C$80,3,IF(B436=Локализация!$C$81,4,IF(B436=Локализация!$C$82,5,IF(OR(B436=1,B436=2,B436=3,B436=4,B436=5),B436,"")))))))</f>
        <v/>
      </c>
    </row>
    <row r="437" spans="3:3" x14ac:dyDescent="0.3">
      <c r="C437" s="11" t="str">
        <f>(IF(B437=Локализация!$C$78,1,IF(B437=Локализация!$C$79,2,IF(B437=Локализация!$C$80,3,IF(B437=Локализация!$C$81,4,IF(B437=Локализация!$C$82,5,IF(OR(B437=1,B437=2,B437=3,B437=4,B437=5),B437,"")))))))</f>
        <v/>
      </c>
    </row>
    <row r="438" spans="3:3" x14ac:dyDescent="0.3">
      <c r="C438" s="11" t="str">
        <f>(IF(B438=Локализация!$C$78,1,IF(B438=Локализация!$C$79,2,IF(B438=Локализация!$C$80,3,IF(B438=Локализация!$C$81,4,IF(B438=Локализация!$C$82,5,IF(OR(B438=1,B438=2,B438=3,B438=4,B438=5),B438,"")))))))</f>
        <v/>
      </c>
    </row>
    <row r="439" spans="3:3" x14ac:dyDescent="0.3">
      <c r="C439" s="11" t="str">
        <f>(IF(B439=Локализация!$C$78,1,IF(B439=Локализация!$C$79,2,IF(B439=Локализация!$C$80,3,IF(B439=Локализация!$C$81,4,IF(B439=Локализация!$C$82,5,IF(OR(B439=1,B439=2,B439=3,B439=4,B439=5),B439,"")))))))</f>
        <v/>
      </c>
    </row>
    <row r="440" spans="3:3" x14ac:dyDescent="0.3">
      <c r="C440" s="11" t="str">
        <f>(IF(B440=Локализация!$C$78,1,IF(B440=Локализация!$C$79,2,IF(B440=Локализация!$C$80,3,IF(B440=Локализация!$C$81,4,IF(B440=Локализация!$C$82,5,IF(OR(B440=1,B440=2,B440=3,B440=4,B440=5),B440,"")))))))</f>
        <v/>
      </c>
    </row>
    <row r="441" spans="3:3" x14ac:dyDescent="0.3">
      <c r="C441" s="11" t="str">
        <f>(IF(B441=Локализация!$C$78,1,IF(B441=Локализация!$C$79,2,IF(B441=Локализация!$C$80,3,IF(B441=Локализация!$C$81,4,IF(B441=Локализация!$C$82,5,IF(OR(B441=1,B441=2,B441=3,B441=4,B441=5),B441,"")))))))</f>
        <v/>
      </c>
    </row>
    <row r="442" spans="3:3" x14ac:dyDescent="0.3">
      <c r="C442" s="11" t="str">
        <f>(IF(B442=Локализация!$C$78,1,IF(B442=Локализация!$C$79,2,IF(B442=Локализация!$C$80,3,IF(B442=Локализация!$C$81,4,IF(B442=Локализация!$C$82,5,IF(OR(B442=1,B442=2,B442=3,B442=4,B442=5),B442,"")))))))</f>
        <v/>
      </c>
    </row>
    <row r="443" spans="3:3" x14ac:dyDescent="0.3">
      <c r="C443" s="11" t="str">
        <f>(IF(B443=Локализация!$C$78,1,IF(B443=Локализация!$C$79,2,IF(B443=Локализация!$C$80,3,IF(B443=Локализация!$C$81,4,IF(B443=Локализация!$C$82,5,IF(OR(B443=1,B443=2,B443=3,B443=4,B443=5),B443,"")))))))</f>
        <v/>
      </c>
    </row>
    <row r="444" spans="3:3" x14ac:dyDescent="0.3">
      <c r="C444" s="11" t="str">
        <f>(IF(B444=Локализация!$C$78,1,IF(B444=Локализация!$C$79,2,IF(B444=Локализация!$C$80,3,IF(B444=Локализация!$C$81,4,IF(B444=Локализация!$C$82,5,IF(OR(B444=1,B444=2,B444=3,B444=4,B444=5),B444,"")))))))</f>
        <v/>
      </c>
    </row>
    <row r="445" spans="3:3" x14ac:dyDescent="0.3">
      <c r="C445" s="11" t="str">
        <f>(IF(B445=Локализация!$C$78,1,IF(B445=Локализация!$C$79,2,IF(B445=Локализация!$C$80,3,IF(B445=Локализация!$C$81,4,IF(B445=Локализация!$C$82,5,IF(OR(B445=1,B445=2,B445=3,B445=4,B445=5),B445,"")))))))</f>
        <v/>
      </c>
    </row>
    <row r="446" spans="3:3" x14ac:dyDescent="0.3">
      <c r="C446" s="11" t="str">
        <f>(IF(B446=Локализация!$C$78,1,IF(B446=Локализация!$C$79,2,IF(B446=Локализация!$C$80,3,IF(B446=Локализация!$C$81,4,IF(B446=Локализация!$C$82,5,IF(OR(B446=1,B446=2,B446=3,B446=4,B446=5),B446,"")))))))</f>
        <v/>
      </c>
    </row>
    <row r="447" spans="3:3" x14ac:dyDescent="0.3">
      <c r="C447" s="11" t="str">
        <f>(IF(B447=Локализация!$C$78,1,IF(B447=Локализация!$C$79,2,IF(B447=Локализация!$C$80,3,IF(B447=Локализация!$C$81,4,IF(B447=Локализация!$C$82,5,IF(OR(B447=1,B447=2,B447=3,B447=4,B447=5),B447,"")))))))</f>
        <v/>
      </c>
    </row>
    <row r="448" spans="3:3" x14ac:dyDescent="0.3">
      <c r="C448" s="11" t="str">
        <f>(IF(B448=Локализация!$C$78,1,IF(B448=Локализация!$C$79,2,IF(B448=Локализация!$C$80,3,IF(B448=Локализация!$C$81,4,IF(B448=Локализация!$C$82,5,IF(OR(B448=1,B448=2,B448=3,B448=4,B448=5),B448,"")))))))</f>
        <v/>
      </c>
    </row>
    <row r="449" spans="3:3" x14ac:dyDescent="0.3">
      <c r="C449" s="11" t="str">
        <f>(IF(B449=Локализация!$C$78,1,IF(B449=Локализация!$C$79,2,IF(B449=Локализация!$C$80,3,IF(B449=Локализация!$C$81,4,IF(B449=Локализация!$C$82,5,IF(OR(B449=1,B449=2,B449=3,B449=4,B449=5),B449,"")))))))</f>
        <v/>
      </c>
    </row>
    <row r="450" spans="3:3" x14ac:dyDescent="0.3">
      <c r="C450" s="11" t="str">
        <f>(IF(B450=Локализация!$C$78,1,IF(B450=Локализация!$C$79,2,IF(B450=Локализация!$C$80,3,IF(B450=Локализация!$C$81,4,IF(B450=Локализация!$C$82,5,IF(OR(B450=1,B450=2,B450=3,B450=4,B450=5),B450,"")))))))</f>
        <v/>
      </c>
    </row>
    <row r="451" spans="3:3" x14ac:dyDescent="0.3">
      <c r="C451" s="11" t="str">
        <f>(IF(B451=Локализация!$C$78,1,IF(B451=Локализация!$C$79,2,IF(B451=Локализация!$C$80,3,IF(B451=Локализация!$C$81,4,IF(B451=Локализация!$C$82,5,IF(OR(B451=1,B451=2,B451=3,B451=4,B451=5),B451,"")))))))</f>
        <v/>
      </c>
    </row>
    <row r="452" spans="3:3" x14ac:dyDescent="0.3">
      <c r="C452" s="11" t="str">
        <f>(IF(B452=Локализация!$C$78,1,IF(B452=Локализация!$C$79,2,IF(B452=Локализация!$C$80,3,IF(B452=Локализация!$C$81,4,IF(B452=Локализация!$C$82,5,IF(OR(B452=1,B452=2,B452=3,B452=4,B452=5),B452,"")))))))</f>
        <v/>
      </c>
    </row>
    <row r="453" spans="3:3" x14ac:dyDescent="0.3">
      <c r="C453" s="11" t="str">
        <f>(IF(B453=Локализация!$C$78,1,IF(B453=Локализация!$C$79,2,IF(B453=Локализация!$C$80,3,IF(B453=Локализация!$C$81,4,IF(B453=Локализация!$C$82,5,IF(OR(B453=1,B453=2,B453=3,B453=4,B453=5),B453,"")))))))</f>
        <v/>
      </c>
    </row>
    <row r="454" spans="3:3" x14ac:dyDescent="0.3">
      <c r="C454" s="11" t="str">
        <f>(IF(B454=Локализация!$C$78,1,IF(B454=Локализация!$C$79,2,IF(B454=Локализация!$C$80,3,IF(B454=Локализация!$C$81,4,IF(B454=Локализация!$C$82,5,IF(OR(B454=1,B454=2,B454=3,B454=4,B454=5),B454,"")))))))</f>
        <v/>
      </c>
    </row>
    <row r="455" spans="3:3" x14ac:dyDescent="0.3">
      <c r="C455" s="11" t="str">
        <f>(IF(B455=Локализация!$C$78,1,IF(B455=Локализация!$C$79,2,IF(B455=Локализация!$C$80,3,IF(B455=Локализация!$C$81,4,IF(B455=Локализация!$C$82,5,IF(OR(B455=1,B455=2,B455=3,B455=4,B455=5),B455,"")))))))</f>
        <v/>
      </c>
    </row>
    <row r="456" spans="3:3" x14ac:dyDescent="0.3">
      <c r="C456" s="11" t="str">
        <f>(IF(B456=Локализация!$C$78,1,IF(B456=Локализация!$C$79,2,IF(B456=Локализация!$C$80,3,IF(B456=Локализация!$C$81,4,IF(B456=Локализация!$C$82,5,IF(OR(B456=1,B456=2,B456=3,B456=4,B456=5),B456,"")))))))</f>
        <v/>
      </c>
    </row>
    <row r="457" spans="3:3" x14ac:dyDescent="0.3">
      <c r="C457" s="11" t="str">
        <f>(IF(B457=Локализация!$C$78,1,IF(B457=Локализация!$C$79,2,IF(B457=Локализация!$C$80,3,IF(B457=Локализация!$C$81,4,IF(B457=Локализация!$C$82,5,IF(OR(B457=1,B457=2,B457=3,B457=4,B457=5),B457,"")))))))</f>
        <v/>
      </c>
    </row>
    <row r="458" spans="3:3" x14ac:dyDescent="0.3">
      <c r="C458" s="11" t="str">
        <f>(IF(B458=Локализация!$C$78,1,IF(B458=Локализация!$C$79,2,IF(B458=Локализация!$C$80,3,IF(B458=Локализация!$C$81,4,IF(B458=Локализация!$C$82,5,IF(OR(B458=1,B458=2,B458=3,B458=4,B458=5),B458,"")))))))</f>
        <v/>
      </c>
    </row>
    <row r="459" spans="3:3" x14ac:dyDescent="0.3">
      <c r="C459" s="11" t="str">
        <f>(IF(B459=Локализация!$C$78,1,IF(B459=Локализация!$C$79,2,IF(B459=Локализация!$C$80,3,IF(B459=Локализация!$C$81,4,IF(B459=Локализация!$C$82,5,IF(OR(B459=1,B459=2,B459=3,B459=4,B459=5),B459,"")))))))</f>
        <v/>
      </c>
    </row>
    <row r="460" spans="3:3" x14ac:dyDescent="0.3">
      <c r="C460" s="11" t="str">
        <f>(IF(B460=Локализация!$C$78,1,IF(B460=Локализация!$C$79,2,IF(B460=Локализация!$C$80,3,IF(B460=Локализация!$C$81,4,IF(B460=Локализация!$C$82,5,IF(OR(B460=1,B460=2,B460=3,B460=4,B460=5),B460,"")))))))</f>
        <v/>
      </c>
    </row>
    <row r="461" spans="3:3" x14ac:dyDescent="0.3">
      <c r="C461" s="11" t="str">
        <f>(IF(B461=Локализация!$C$78,1,IF(B461=Локализация!$C$79,2,IF(B461=Локализация!$C$80,3,IF(B461=Локализация!$C$81,4,IF(B461=Локализация!$C$82,5,IF(OR(B461=1,B461=2,B461=3,B461=4,B461=5),B461,"")))))))</f>
        <v/>
      </c>
    </row>
    <row r="462" spans="3:3" x14ac:dyDescent="0.3">
      <c r="C462" s="11" t="str">
        <f>(IF(B462=Локализация!$C$78,1,IF(B462=Локализация!$C$79,2,IF(B462=Локализация!$C$80,3,IF(B462=Локализация!$C$81,4,IF(B462=Локализация!$C$82,5,IF(OR(B462=1,B462=2,B462=3,B462=4,B462=5),B462,"")))))))</f>
        <v/>
      </c>
    </row>
    <row r="463" spans="3:3" x14ac:dyDescent="0.3">
      <c r="C463" s="11" t="str">
        <f>(IF(B463=Локализация!$C$78,1,IF(B463=Локализация!$C$79,2,IF(B463=Локализация!$C$80,3,IF(B463=Локализация!$C$81,4,IF(B463=Локализация!$C$82,5,IF(OR(B463=1,B463=2,B463=3,B463=4,B463=5),B463,"")))))))</f>
        <v/>
      </c>
    </row>
    <row r="464" spans="3:3" x14ac:dyDescent="0.3">
      <c r="C464" s="11" t="str">
        <f>(IF(B464=Локализация!$C$78,1,IF(B464=Локализация!$C$79,2,IF(B464=Локализация!$C$80,3,IF(B464=Локализация!$C$81,4,IF(B464=Локализация!$C$82,5,IF(OR(B464=1,B464=2,B464=3,B464=4,B464=5),B464,"")))))))</f>
        <v/>
      </c>
    </row>
    <row r="465" spans="3:3" x14ac:dyDescent="0.3">
      <c r="C465" s="11" t="str">
        <f>(IF(B465=Локализация!$C$78,1,IF(B465=Локализация!$C$79,2,IF(B465=Локализация!$C$80,3,IF(B465=Локализация!$C$81,4,IF(B465=Локализация!$C$82,5,IF(OR(B465=1,B465=2,B465=3,B465=4,B465=5),B465,"")))))))</f>
        <v/>
      </c>
    </row>
    <row r="466" spans="3:3" x14ac:dyDescent="0.3">
      <c r="C466" s="11" t="str">
        <f>(IF(B466=Локализация!$C$78,1,IF(B466=Локализация!$C$79,2,IF(B466=Локализация!$C$80,3,IF(B466=Локализация!$C$81,4,IF(B466=Локализация!$C$82,5,IF(OR(B466=1,B466=2,B466=3,B466=4,B466=5),B466,"")))))))</f>
        <v/>
      </c>
    </row>
    <row r="467" spans="3:3" x14ac:dyDescent="0.3">
      <c r="C467" s="11" t="str">
        <f>(IF(B467=Локализация!$C$78,1,IF(B467=Локализация!$C$79,2,IF(B467=Локализация!$C$80,3,IF(B467=Локализация!$C$81,4,IF(B467=Локализация!$C$82,5,IF(OR(B467=1,B467=2,B467=3,B467=4,B467=5),B467,"")))))))</f>
        <v/>
      </c>
    </row>
    <row r="468" spans="3:3" x14ac:dyDescent="0.3">
      <c r="C468" s="11" t="str">
        <f>(IF(B468=Локализация!$C$78,1,IF(B468=Локализация!$C$79,2,IF(B468=Локализация!$C$80,3,IF(B468=Локализация!$C$81,4,IF(B468=Локализация!$C$82,5,IF(OR(B468=1,B468=2,B468=3,B468=4,B468=5),B468,"")))))))</f>
        <v/>
      </c>
    </row>
    <row r="469" spans="3:3" x14ac:dyDescent="0.3">
      <c r="C469" s="11" t="str">
        <f>(IF(B469=Локализация!$C$78,1,IF(B469=Локализация!$C$79,2,IF(B469=Локализация!$C$80,3,IF(B469=Локализация!$C$81,4,IF(B469=Локализация!$C$82,5,IF(OR(B469=1,B469=2,B469=3,B469=4,B469=5),B469,"")))))))</f>
        <v/>
      </c>
    </row>
    <row r="470" spans="3:3" x14ac:dyDescent="0.3">
      <c r="C470" s="11" t="str">
        <f>(IF(B470=Локализация!$C$78,1,IF(B470=Локализация!$C$79,2,IF(B470=Локализация!$C$80,3,IF(B470=Локализация!$C$81,4,IF(B470=Локализация!$C$82,5,IF(OR(B470=1,B470=2,B470=3,B470=4,B470=5),B470,"")))))))</f>
        <v/>
      </c>
    </row>
    <row r="471" spans="3:3" x14ac:dyDescent="0.3">
      <c r="C471" s="11" t="str">
        <f>(IF(B471=Локализация!$C$78,1,IF(B471=Локализация!$C$79,2,IF(B471=Локализация!$C$80,3,IF(B471=Локализация!$C$81,4,IF(B471=Локализация!$C$82,5,IF(OR(B471=1,B471=2,B471=3,B471=4,B471=5),B471,"")))))))</f>
        <v/>
      </c>
    </row>
    <row r="472" spans="3:3" x14ac:dyDescent="0.3">
      <c r="C472" s="11" t="str">
        <f>(IF(B472=Локализация!$C$78,1,IF(B472=Локализация!$C$79,2,IF(B472=Локализация!$C$80,3,IF(B472=Локализация!$C$81,4,IF(B472=Локализация!$C$82,5,IF(OR(B472=1,B472=2,B472=3,B472=4,B472=5),B472,"")))))))</f>
        <v/>
      </c>
    </row>
    <row r="473" spans="3:3" x14ac:dyDescent="0.3">
      <c r="C473" s="11" t="str">
        <f>(IF(B473=Локализация!$C$78,1,IF(B473=Локализация!$C$79,2,IF(B473=Локализация!$C$80,3,IF(B473=Локализация!$C$81,4,IF(B473=Локализация!$C$82,5,IF(OR(B473=1,B473=2,B473=3,B473=4,B473=5),B473,"")))))))</f>
        <v/>
      </c>
    </row>
    <row r="474" spans="3:3" x14ac:dyDescent="0.3">
      <c r="C474" s="11" t="str">
        <f>(IF(B474=Локализация!$C$78,1,IF(B474=Локализация!$C$79,2,IF(B474=Локализация!$C$80,3,IF(B474=Локализация!$C$81,4,IF(B474=Локализация!$C$82,5,IF(OR(B474=1,B474=2,B474=3,B474=4,B474=5),B474,"")))))))</f>
        <v/>
      </c>
    </row>
    <row r="475" spans="3:3" x14ac:dyDescent="0.3">
      <c r="C475" s="11" t="str">
        <f>(IF(B475=Локализация!$C$78,1,IF(B475=Локализация!$C$79,2,IF(B475=Локализация!$C$80,3,IF(B475=Локализация!$C$81,4,IF(B475=Локализация!$C$82,5,IF(OR(B475=1,B475=2,B475=3,B475=4,B475=5),B475,"")))))))</f>
        <v/>
      </c>
    </row>
    <row r="476" spans="3:3" x14ac:dyDescent="0.3">
      <c r="C476" s="11" t="str">
        <f>(IF(B476=Локализация!$C$78,1,IF(B476=Локализация!$C$79,2,IF(B476=Локализация!$C$80,3,IF(B476=Локализация!$C$81,4,IF(B476=Локализация!$C$82,5,IF(OR(B476=1,B476=2,B476=3,B476=4,B476=5),B476,"")))))))</f>
        <v/>
      </c>
    </row>
    <row r="477" spans="3:3" x14ac:dyDescent="0.3">
      <c r="C477" s="11" t="str">
        <f>(IF(B477=Локализация!$C$78,1,IF(B477=Локализация!$C$79,2,IF(B477=Локализация!$C$80,3,IF(B477=Локализация!$C$81,4,IF(B477=Локализация!$C$82,5,IF(OR(B477=1,B477=2,B477=3,B477=4,B477=5),B477,"")))))))</f>
        <v/>
      </c>
    </row>
    <row r="478" spans="3:3" x14ac:dyDescent="0.3">
      <c r="C478" s="11" t="str">
        <f>(IF(B478=Локализация!$C$78,1,IF(B478=Локализация!$C$79,2,IF(B478=Локализация!$C$80,3,IF(B478=Локализация!$C$81,4,IF(B478=Локализация!$C$82,5,IF(OR(B478=1,B478=2,B478=3,B478=4,B478=5),B478,"")))))))</f>
        <v/>
      </c>
    </row>
    <row r="479" spans="3:3" x14ac:dyDescent="0.3">
      <c r="C479" s="11" t="str">
        <f>(IF(B479=Локализация!$C$78,1,IF(B479=Локализация!$C$79,2,IF(B479=Локализация!$C$80,3,IF(B479=Локализация!$C$81,4,IF(B479=Локализация!$C$82,5,IF(OR(B479=1,B479=2,B479=3,B479=4,B479=5),B479,"")))))))</f>
        <v/>
      </c>
    </row>
    <row r="480" spans="3:3" x14ac:dyDescent="0.3">
      <c r="C480" s="11" t="str">
        <f>(IF(B480=Локализация!$C$78,1,IF(B480=Локализация!$C$79,2,IF(B480=Локализация!$C$80,3,IF(B480=Локализация!$C$81,4,IF(B480=Локализация!$C$82,5,IF(OR(B480=1,B480=2,B480=3,B480=4,B480=5),B480,"")))))))</f>
        <v/>
      </c>
    </row>
    <row r="481" spans="3:3" x14ac:dyDescent="0.3">
      <c r="C481" s="11" t="str">
        <f>(IF(B481=Локализация!$C$78,1,IF(B481=Локализация!$C$79,2,IF(B481=Локализация!$C$80,3,IF(B481=Локализация!$C$81,4,IF(B481=Локализация!$C$82,5,IF(OR(B481=1,B481=2,B481=3,B481=4,B481=5),B481,"")))))))</f>
        <v/>
      </c>
    </row>
    <row r="482" spans="3:3" x14ac:dyDescent="0.3">
      <c r="C482" s="11" t="str">
        <f>(IF(B482=Локализация!$C$78,1,IF(B482=Локализация!$C$79,2,IF(B482=Локализация!$C$80,3,IF(B482=Локализация!$C$81,4,IF(B482=Локализация!$C$82,5,IF(OR(B482=1,B482=2,B482=3,B482=4,B482=5),B482,"")))))))</f>
        <v/>
      </c>
    </row>
    <row r="483" spans="3:3" x14ac:dyDescent="0.3">
      <c r="C483" s="11" t="str">
        <f>(IF(B483=Локализация!$C$78,1,IF(B483=Локализация!$C$79,2,IF(B483=Локализация!$C$80,3,IF(B483=Локализация!$C$81,4,IF(B483=Локализация!$C$82,5,IF(OR(B483=1,B483=2,B483=3,B483=4,B483=5),B483,"")))))))</f>
        <v/>
      </c>
    </row>
    <row r="484" spans="3:3" x14ac:dyDescent="0.3">
      <c r="C484" s="11" t="str">
        <f>(IF(B484=Локализация!$C$78,1,IF(B484=Локализация!$C$79,2,IF(B484=Локализация!$C$80,3,IF(B484=Локализация!$C$81,4,IF(B484=Локализация!$C$82,5,IF(OR(B484=1,B484=2,B484=3,B484=4,B484=5),B484,"")))))))</f>
        <v/>
      </c>
    </row>
    <row r="485" spans="3:3" x14ac:dyDescent="0.3">
      <c r="C485" s="11" t="str">
        <f>(IF(B485=Локализация!$C$78,1,IF(B485=Локализация!$C$79,2,IF(B485=Локализация!$C$80,3,IF(B485=Локализация!$C$81,4,IF(B485=Локализация!$C$82,5,IF(OR(B485=1,B485=2,B485=3,B485=4,B485=5),B485,"")))))))</f>
        <v/>
      </c>
    </row>
    <row r="486" spans="3:3" x14ac:dyDescent="0.3">
      <c r="C486" s="11" t="str">
        <f>(IF(B486=Локализация!$C$78,1,IF(B486=Локализация!$C$79,2,IF(B486=Локализация!$C$80,3,IF(B486=Локализация!$C$81,4,IF(B486=Локализация!$C$82,5,IF(OR(B486=1,B486=2,B486=3,B486=4,B486=5),B486,"")))))))</f>
        <v/>
      </c>
    </row>
    <row r="487" spans="3:3" x14ac:dyDescent="0.3">
      <c r="C487" s="11" t="str">
        <f>(IF(B487=Локализация!$C$78,1,IF(B487=Локализация!$C$79,2,IF(B487=Локализация!$C$80,3,IF(B487=Локализация!$C$81,4,IF(B487=Локализация!$C$82,5,IF(OR(B487=1,B487=2,B487=3,B487=4,B487=5),B487,"")))))))</f>
        <v/>
      </c>
    </row>
    <row r="488" spans="3:3" x14ac:dyDescent="0.3">
      <c r="C488" s="11" t="str">
        <f>(IF(B488=Локализация!$C$78,1,IF(B488=Локализация!$C$79,2,IF(B488=Локализация!$C$80,3,IF(B488=Локализация!$C$81,4,IF(B488=Локализация!$C$82,5,IF(OR(B488=1,B488=2,B488=3,B488=4,B488=5),B488,"")))))))</f>
        <v/>
      </c>
    </row>
    <row r="489" spans="3:3" x14ac:dyDescent="0.3">
      <c r="C489" s="11" t="str">
        <f>(IF(B489=Локализация!$C$78,1,IF(B489=Локализация!$C$79,2,IF(B489=Локализация!$C$80,3,IF(B489=Локализация!$C$81,4,IF(B489=Локализация!$C$82,5,IF(OR(B489=1,B489=2,B489=3,B489=4,B489=5),B489,"")))))))</f>
        <v/>
      </c>
    </row>
    <row r="490" spans="3:3" x14ac:dyDescent="0.3">
      <c r="C490" s="11" t="str">
        <f>(IF(B490=Локализация!$C$78,1,IF(B490=Локализация!$C$79,2,IF(B490=Локализация!$C$80,3,IF(B490=Локализация!$C$81,4,IF(B490=Локализация!$C$82,5,IF(OR(B490=1,B490=2,B490=3,B490=4,B490=5),B490,"")))))))</f>
        <v/>
      </c>
    </row>
    <row r="491" spans="3:3" x14ac:dyDescent="0.3">
      <c r="C491" s="11" t="str">
        <f>(IF(B491=Локализация!$C$78,1,IF(B491=Локализация!$C$79,2,IF(B491=Локализация!$C$80,3,IF(B491=Локализация!$C$81,4,IF(B491=Локализация!$C$82,5,IF(OR(B491=1,B491=2,B491=3,B491=4,B491=5),B491,"")))))))</f>
        <v/>
      </c>
    </row>
    <row r="492" spans="3:3" x14ac:dyDescent="0.3">
      <c r="C492" s="11" t="str">
        <f>(IF(B492=Локализация!$C$78,1,IF(B492=Локализация!$C$79,2,IF(B492=Локализация!$C$80,3,IF(B492=Локализация!$C$81,4,IF(B492=Локализация!$C$82,5,IF(OR(B492=1,B492=2,B492=3,B492=4,B492=5),B492,"")))))))</f>
        <v/>
      </c>
    </row>
    <row r="493" spans="3:3" x14ac:dyDescent="0.3">
      <c r="C493" s="11" t="str">
        <f>(IF(B493=Локализация!$C$78,1,IF(B493=Локализация!$C$79,2,IF(B493=Локализация!$C$80,3,IF(B493=Локализация!$C$81,4,IF(B493=Локализация!$C$82,5,IF(OR(B493=1,B493=2,B493=3,B493=4,B493=5),B493,"")))))))</f>
        <v/>
      </c>
    </row>
    <row r="494" spans="3:3" x14ac:dyDescent="0.3">
      <c r="C494" s="11" t="str">
        <f>(IF(B494=Локализация!$C$78,1,IF(B494=Локализация!$C$79,2,IF(B494=Локализация!$C$80,3,IF(B494=Локализация!$C$81,4,IF(B494=Локализация!$C$82,5,IF(OR(B494=1,B494=2,B494=3,B494=4,B494=5),B494,"")))))))</f>
        <v/>
      </c>
    </row>
    <row r="495" spans="3:3" x14ac:dyDescent="0.3">
      <c r="C495" s="11" t="str">
        <f>(IF(B495=Локализация!$C$78,1,IF(B495=Локализация!$C$79,2,IF(B495=Локализация!$C$80,3,IF(B495=Локализация!$C$81,4,IF(B495=Локализация!$C$82,5,IF(OR(B495=1,B495=2,B495=3,B495=4,B495=5),B495,"")))))))</f>
        <v/>
      </c>
    </row>
    <row r="496" spans="3:3" x14ac:dyDescent="0.3">
      <c r="C496" s="11" t="str">
        <f>(IF(B496=Локализация!$C$78,1,IF(B496=Локализация!$C$79,2,IF(B496=Локализация!$C$80,3,IF(B496=Локализация!$C$81,4,IF(B496=Локализация!$C$82,5,IF(OR(B496=1,B496=2,B496=3,B496=4,B496=5),B496,"")))))))</f>
        <v/>
      </c>
    </row>
    <row r="497" spans="3:3" x14ac:dyDescent="0.3">
      <c r="C497" s="11" t="str">
        <f>(IF(B497=Локализация!$C$78,1,IF(B497=Локализация!$C$79,2,IF(B497=Локализация!$C$80,3,IF(B497=Локализация!$C$81,4,IF(B497=Локализация!$C$82,5,IF(OR(B497=1,B497=2,B497=3,B497=4,B497=5),B497,"")))))))</f>
        <v/>
      </c>
    </row>
    <row r="498" spans="3:3" x14ac:dyDescent="0.3">
      <c r="C498" s="11" t="str">
        <f>(IF(B498=Локализация!$C$78,1,IF(B498=Локализация!$C$79,2,IF(B498=Локализация!$C$80,3,IF(B498=Локализация!$C$81,4,IF(B498=Локализация!$C$82,5,IF(OR(B498=1,B498=2,B498=3,B498=4,B498=5),B498,"")))))))</f>
        <v/>
      </c>
    </row>
    <row r="499" spans="3:3" x14ac:dyDescent="0.3">
      <c r="C499" s="11" t="str">
        <f>(IF(B499=Локализация!$C$78,1,IF(B499=Локализация!$C$79,2,IF(B499=Локализация!$C$80,3,IF(B499=Локализация!$C$81,4,IF(B499=Локализация!$C$82,5,IF(OR(B499=1,B499=2,B499=3,B499=4,B499=5),B499,"")))))))</f>
        <v/>
      </c>
    </row>
    <row r="500" spans="3:3" x14ac:dyDescent="0.3">
      <c r="C500" s="11" t="str">
        <f>(IF(B500=Локализация!$C$78,1,IF(B500=Локализация!$C$79,2,IF(B500=Локализация!$C$80,3,IF(B500=Локализация!$C$81,4,IF(B500=Локализация!$C$82,5,IF(OR(B500=1,B500=2,B500=3,B500=4,B500=5),B500,"")))))))</f>
        <v/>
      </c>
    </row>
    <row r="501" spans="3:3" x14ac:dyDescent="0.3">
      <c r="C501" s="11" t="str">
        <f>(IF(B501=Локализация!$C$78,1,IF(B501=Локализация!$C$79,2,IF(B501=Локализация!$C$80,3,IF(B501=Локализация!$C$81,4,IF(B501=Локализация!$C$82,5,IF(OR(B501=1,B501=2,B501=3,B501=4,B501=5),B501,"")))))))</f>
        <v/>
      </c>
    </row>
    <row r="502" spans="3:3" x14ac:dyDescent="0.3">
      <c r="C502" s="11" t="str">
        <f>(IF(B502=Локализация!$C$78,1,IF(B502=Локализация!$C$79,2,IF(B502=Локализация!$C$80,3,IF(B502=Локализация!$C$81,4,IF(B502=Локализация!$C$82,5,IF(OR(B502=1,B502=2,B502=3,B502=4,B502=5),B502,"")))))))</f>
        <v/>
      </c>
    </row>
    <row r="503" spans="3:3" x14ac:dyDescent="0.3">
      <c r="C503" s="11" t="str">
        <f>(IF(B503=Локализация!$C$78,1,IF(B503=Локализация!$C$79,2,IF(B503=Локализация!$C$80,3,IF(B503=Локализация!$C$81,4,IF(B503=Локализация!$C$82,5,IF(OR(B503=1,B503=2,B503=3,B503=4,B503=5),B503,"")))))))</f>
        <v/>
      </c>
    </row>
    <row r="504" spans="3:3" x14ac:dyDescent="0.3">
      <c r="C504" s="11" t="str">
        <f>(IF(B504=Локализация!$C$78,1,IF(B504=Локализация!$C$79,2,IF(B504=Локализация!$C$80,3,IF(B504=Локализация!$C$81,4,IF(B504=Локализация!$C$82,5,IF(OR(B504=1,B504=2,B504=3,B504=4,B504=5),B504,"")))))))</f>
        <v/>
      </c>
    </row>
    <row r="505" spans="3:3" x14ac:dyDescent="0.3">
      <c r="C505" s="11" t="str">
        <f>(IF(B505=Локализация!$C$78,1,IF(B505=Локализация!$C$79,2,IF(B505=Локализация!$C$80,3,IF(B505=Локализация!$C$81,4,IF(B505=Локализация!$C$82,5,IF(OR(B505=1,B505=2,B505=3,B505=4,B505=5),B505,"")))))))</f>
        <v/>
      </c>
    </row>
    <row r="506" spans="3:3" x14ac:dyDescent="0.3">
      <c r="C506" s="11" t="str">
        <f>(IF(B506=Локализация!$C$78,1,IF(B506=Локализация!$C$79,2,IF(B506=Локализация!$C$80,3,IF(B506=Локализация!$C$81,4,IF(B506=Локализация!$C$82,5,IF(OR(B506=1,B506=2,B506=3,B506=4,B506=5),B506,"")))))))</f>
        <v/>
      </c>
    </row>
    <row r="507" spans="3:3" x14ac:dyDescent="0.3">
      <c r="C507" s="11" t="str">
        <f>(IF(B507=Локализация!$C$78,1,IF(B507=Локализация!$C$79,2,IF(B507=Локализация!$C$80,3,IF(B507=Локализация!$C$81,4,IF(B507=Локализация!$C$82,5,IF(OR(B507=1,B507=2,B507=3,B507=4,B507=5),B507,"")))))))</f>
        <v/>
      </c>
    </row>
    <row r="508" spans="3:3" x14ac:dyDescent="0.3">
      <c r="C508" s="11" t="str">
        <f>(IF(B508=Локализация!$C$78,1,IF(B508=Локализация!$C$79,2,IF(B508=Локализация!$C$80,3,IF(B508=Локализация!$C$81,4,IF(B508=Локализация!$C$82,5,IF(OR(B508=1,B508=2,B508=3,B508=4,B508=5),B508,"")))))))</f>
        <v/>
      </c>
    </row>
    <row r="509" spans="3:3" x14ac:dyDescent="0.3">
      <c r="C509" s="11" t="str">
        <f>(IF(B509=Локализация!$C$78,1,IF(B509=Локализация!$C$79,2,IF(B509=Локализация!$C$80,3,IF(B509=Локализация!$C$81,4,IF(B509=Локализация!$C$82,5,IF(OR(B509=1,B509=2,B509=3,B509=4,B509=5),B509,"")))))))</f>
        <v/>
      </c>
    </row>
    <row r="510" spans="3:3" x14ac:dyDescent="0.3">
      <c r="C510" s="11" t="str">
        <f>(IF(B510=Локализация!$C$78,1,IF(B510=Локализация!$C$79,2,IF(B510=Локализация!$C$80,3,IF(B510=Локализация!$C$81,4,IF(B510=Локализация!$C$82,5,IF(OR(B510=1,B510=2,B510=3,B510=4,B510=5),B510,"")))))))</f>
        <v/>
      </c>
    </row>
    <row r="511" spans="3:3" x14ac:dyDescent="0.3">
      <c r="C511" s="11" t="str">
        <f>(IF(B511=Локализация!$C$78,1,IF(B511=Локализация!$C$79,2,IF(B511=Локализация!$C$80,3,IF(B511=Локализация!$C$81,4,IF(B511=Локализация!$C$82,5,IF(OR(B511=1,B511=2,B511=3,B511=4,B511=5),B511,"")))))))</f>
        <v/>
      </c>
    </row>
    <row r="512" spans="3:3" x14ac:dyDescent="0.3">
      <c r="C512" s="11" t="str">
        <f>(IF(B512=Локализация!$C$78,1,IF(B512=Локализация!$C$79,2,IF(B512=Локализация!$C$80,3,IF(B512=Локализация!$C$81,4,IF(B512=Локализация!$C$82,5,IF(OR(B512=1,B512=2,B512=3,B512=4,B512=5),B512,"")))))))</f>
        <v/>
      </c>
    </row>
    <row r="513" spans="3:3" x14ac:dyDescent="0.3">
      <c r="C513" s="11" t="str">
        <f>(IF(B513=Локализация!$C$78,1,IF(B513=Локализация!$C$79,2,IF(B513=Локализация!$C$80,3,IF(B513=Локализация!$C$81,4,IF(B513=Локализация!$C$82,5,IF(OR(B513=1,B513=2,B513=3,B513=4,B513=5),B513,"")))))))</f>
        <v/>
      </c>
    </row>
    <row r="514" spans="3:3" x14ac:dyDescent="0.3">
      <c r="C514" s="11" t="str">
        <f>(IF(B514=Локализация!$C$78,1,IF(B514=Локализация!$C$79,2,IF(B514=Локализация!$C$80,3,IF(B514=Локализация!$C$81,4,IF(B514=Локализация!$C$82,5,IF(OR(B514=1,B514=2,B514=3,B514=4,B514=5),B514,"")))))))</f>
        <v/>
      </c>
    </row>
    <row r="515" spans="3:3" x14ac:dyDescent="0.3">
      <c r="C515" s="11" t="str">
        <f>(IF(B515=Локализация!$C$78,1,IF(B515=Локализация!$C$79,2,IF(B515=Локализация!$C$80,3,IF(B515=Локализация!$C$81,4,IF(B515=Локализация!$C$82,5,IF(OR(B515=1,B515=2,B515=3,B515=4,B515=5),B515,"")))))))</f>
        <v/>
      </c>
    </row>
    <row r="516" spans="3:3" x14ac:dyDescent="0.3">
      <c r="C516" s="11" t="str">
        <f>(IF(B516=Локализация!$C$78,1,IF(B516=Локализация!$C$79,2,IF(B516=Локализация!$C$80,3,IF(B516=Локализация!$C$81,4,IF(B516=Локализация!$C$82,5,IF(OR(B516=1,B516=2,B516=3,B516=4,B516=5),B516,"")))))))</f>
        <v/>
      </c>
    </row>
    <row r="517" spans="3:3" x14ac:dyDescent="0.3">
      <c r="C517" s="11" t="str">
        <f>(IF(B517=Локализация!$C$78,1,IF(B517=Локализация!$C$79,2,IF(B517=Локализация!$C$80,3,IF(B517=Локализация!$C$81,4,IF(B517=Локализация!$C$82,5,IF(OR(B517=1,B517=2,B517=3,B517=4,B517=5),B517,"")))))))</f>
        <v/>
      </c>
    </row>
    <row r="518" spans="3:3" x14ac:dyDescent="0.3">
      <c r="C518" s="11" t="str">
        <f>(IF(B518=Локализация!$C$78,1,IF(B518=Локализация!$C$79,2,IF(B518=Локализация!$C$80,3,IF(B518=Локализация!$C$81,4,IF(B518=Локализация!$C$82,5,IF(OR(B518=1,B518=2,B518=3,B518=4,B518=5),B518,"")))))))</f>
        <v/>
      </c>
    </row>
    <row r="519" spans="3:3" x14ac:dyDescent="0.3">
      <c r="C519" s="11" t="str">
        <f>(IF(B519=Локализация!$C$78,1,IF(B519=Локализация!$C$79,2,IF(B519=Локализация!$C$80,3,IF(B519=Локализация!$C$81,4,IF(B519=Локализация!$C$82,5,IF(OR(B519=1,B519=2,B519=3,B519=4,B519=5),B519,"")))))))</f>
        <v/>
      </c>
    </row>
    <row r="520" spans="3:3" x14ac:dyDescent="0.3">
      <c r="C520" s="11" t="str">
        <f>(IF(B520=Локализация!$C$78,1,IF(B520=Локализация!$C$79,2,IF(B520=Локализация!$C$80,3,IF(B520=Локализация!$C$81,4,IF(B520=Локализация!$C$82,5,IF(OR(B520=1,B520=2,B520=3,B520=4,B520=5),B520,"")))))))</f>
        <v/>
      </c>
    </row>
    <row r="521" spans="3:3" x14ac:dyDescent="0.3">
      <c r="C521" s="11" t="str">
        <f>(IF(B521=Локализация!$C$78,1,IF(B521=Локализация!$C$79,2,IF(B521=Локализация!$C$80,3,IF(B521=Локализация!$C$81,4,IF(B521=Локализация!$C$82,5,IF(OR(B521=1,B521=2,B521=3,B521=4,B521=5),B521,"")))))))</f>
        <v/>
      </c>
    </row>
    <row r="522" spans="3:3" x14ac:dyDescent="0.3">
      <c r="C522" s="11" t="str">
        <f>(IF(B522=Локализация!$C$78,1,IF(B522=Локализация!$C$79,2,IF(B522=Локализация!$C$80,3,IF(B522=Локализация!$C$81,4,IF(B522=Локализация!$C$82,5,IF(OR(B522=1,B522=2,B522=3,B522=4,B522=5),B522,"")))))))</f>
        <v/>
      </c>
    </row>
    <row r="523" spans="3:3" x14ac:dyDescent="0.3">
      <c r="C523" s="11" t="str">
        <f>(IF(B523=Локализация!$C$78,1,IF(B523=Локализация!$C$79,2,IF(B523=Локализация!$C$80,3,IF(B523=Локализация!$C$81,4,IF(B523=Локализация!$C$82,5,IF(OR(B523=1,B523=2,B523=3,B523=4,B523=5),B523,"")))))))</f>
        <v/>
      </c>
    </row>
    <row r="524" spans="3:3" x14ac:dyDescent="0.3">
      <c r="C524" s="11" t="str">
        <f>(IF(B524=Локализация!$C$78,1,IF(B524=Локализация!$C$79,2,IF(B524=Локализация!$C$80,3,IF(B524=Локализация!$C$81,4,IF(B524=Локализация!$C$82,5,IF(OR(B524=1,B524=2,B524=3,B524=4,B524=5),B524,"")))))))</f>
        <v/>
      </c>
    </row>
    <row r="525" spans="3:3" x14ac:dyDescent="0.3">
      <c r="C525" s="11" t="str">
        <f>(IF(B525=Локализация!$C$78,1,IF(B525=Локализация!$C$79,2,IF(B525=Локализация!$C$80,3,IF(B525=Локализация!$C$81,4,IF(B525=Локализация!$C$82,5,IF(OR(B525=1,B525=2,B525=3,B525=4,B525=5),B525,"")))))))</f>
        <v/>
      </c>
    </row>
    <row r="526" spans="3:3" x14ac:dyDescent="0.3">
      <c r="C526" s="11" t="str">
        <f>(IF(B526=Локализация!$C$78,1,IF(B526=Локализация!$C$79,2,IF(B526=Локализация!$C$80,3,IF(B526=Локализация!$C$81,4,IF(B526=Локализация!$C$82,5,IF(OR(B526=1,B526=2,B526=3,B526=4,B526=5),B526,"")))))))</f>
        <v/>
      </c>
    </row>
    <row r="527" spans="3:3" x14ac:dyDescent="0.3">
      <c r="C527" s="11" t="str">
        <f>(IF(B527=Локализация!$C$78,1,IF(B527=Локализация!$C$79,2,IF(B527=Локализация!$C$80,3,IF(B527=Локализация!$C$81,4,IF(B527=Локализация!$C$82,5,IF(OR(B527=1,B527=2,B527=3,B527=4,B527=5),B527,"")))))))</f>
        <v/>
      </c>
    </row>
    <row r="528" spans="3:3" x14ac:dyDescent="0.3">
      <c r="C528" s="11" t="str">
        <f>(IF(B528=Локализация!$C$78,1,IF(B528=Локализация!$C$79,2,IF(B528=Локализация!$C$80,3,IF(B528=Локализация!$C$81,4,IF(B528=Локализация!$C$82,5,IF(OR(B528=1,B528=2,B528=3,B528=4,B528=5),B528,"")))))))</f>
        <v/>
      </c>
    </row>
    <row r="529" spans="3:3" x14ac:dyDescent="0.3">
      <c r="C529" s="11" t="str">
        <f>(IF(B529=Локализация!$C$78,1,IF(B529=Локализация!$C$79,2,IF(B529=Локализация!$C$80,3,IF(B529=Локализация!$C$81,4,IF(B529=Локализация!$C$82,5,IF(OR(B529=1,B529=2,B529=3,B529=4,B529=5),B529,"")))))))</f>
        <v/>
      </c>
    </row>
    <row r="530" spans="3:3" x14ac:dyDescent="0.3">
      <c r="C530" s="11" t="str">
        <f>(IF(B530=Локализация!$C$78,1,IF(B530=Локализация!$C$79,2,IF(B530=Локализация!$C$80,3,IF(B530=Локализация!$C$81,4,IF(B530=Локализация!$C$82,5,IF(OR(B530=1,B530=2,B530=3,B530=4,B530=5),B530,"")))))))</f>
        <v/>
      </c>
    </row>
    <row r="531" spans="3:3" x14ac:dyDescent="0.3">
      <c r="C531" s="11" t="str">
        <f>(IF(B531=Локализация!$C$78,1,IF(B531=Локализация!$C$79,2,IF(B531=Локализация!$C$80,3,IF(B531=Локализация!$C$81,4,IF(B531=Локализация!$C$82,5,IF(OR(B531=1,B531=2,B531=3,B531=4,B531=5),B531,"")))))))</f>
        <v/>
      </c>
    </row>
    <row r="532" spans="3:3" x14ac:dyDescent="0.3">
      <c r="C532" s="11" t="str">
        <f>(IF(B532=Локализация!$C$78,1,IF(B532=Локализация!$C$79,2,IF(B532=Локализация!$C$80,3,IF(B532=Локализация!$C$81,4,IF(B532=Локализация!$C$82,5,IF(OR(B532=1,B532=2,B532=3,B532=4,B532=5),B532,"")))))))</f>
        <v/>
      </c>
    </row>
    <row r="533" spans="3:3" x14ac:dyDescent="0.3">
      <c r="C533" s="11" t="str">
        <f>(IF(B533=Локализация!$C$78,1,IF(B533=Локализация!$C$79,2,IF(B533=Локализация!$C$80,3,IF(B533=Локализация!$C$81,4,IF(B533=Локализация!$C$82,5,IF(OR(B533=1,B533=2,B533=3,B533=4,B533=5),B533,"")))))))</f>
        <v/>
      </c>
    </row>
    <row r="534" spans="3:3" x14ac:dyDescent="0.3">
      <c r="C534" s="11" t="str">
        <f>(IF(B534=Локализация!$C$78,1,IF(B534=Локализация!$C$79,2,IF(B534=Локализация!$C$80,3,IF(B534=Локализация!$C$81,4,IF(B534=Локализация!$C$82,5,IF(OR(B534=1,B534=2,B534=3,B534=4,B534=5),B534,"")))))))</f>
        <v/>
      </c>
    </row>
    <row r="535" spans="3:3" x14ac:dyDescent="0.3">
      <c r="C535" s="11" t="str">
        <f>(IF(B535=Локализация!$C$78,1,IF(B535=Локализация!$C$79,2,IF(B535=Локализация!$C$80,3,IF(B535=Локализация!$C$81,4,IF(B535=Локализация!$C$82,5,IF(OR(B535=1,B535=2,B535=3,B535=4,B535=5),B535,"")))))))</f>
        <v/>
      </c>
    </row>
    <row r="536" spans="3:3" x14ac:dyDescent="0.3">
      <c r="C536" s="11" t="str">
        <f>(IF(B536=Локализация!$C$78,1,IF(B536=Локализация!$C$79,2,IF(B536=Локализация!$C$80,3,IF(B536=Локализация!$C$81,4,IF(B536=Локализация!$C$82,5,IF(OR(B536=1,B536=2,B536=3,B536=4,B536=5),B536,"")))))))</f>
        <v/>
      </c>
    </row>
    <row r="537" spans="3:3" x14ac:dyDescent="0.3">
      <c r="C537" s="11" t="str">
        <f>(IF(B537=Локализация!$C$78,1,IF(B537=Локализация!$C$79,2,IF(B537=Локализация!$C$80,3,IF(B537=Локализация!$C$81,4,IF(B537=Локализация!$C$82,5,IF(OR(B537=1,B537=2,B537=3,B537=4,B537=5),B537,"")))))))</f>
        <v/>
      </c>
    </row>
    <row r="538" spans="3:3" x14ac:dyDescent="0.3">
      <c r="C538" s="11" t="str">
        <f>(IF(B538=Локализация!$C$78,1,IF(B538=Локализация!$C$79,2,IF(B538=Локализация!$C$80,3,IF(B538=Локализация!$C$81,4,IF(B538=Локализация!$C$82,5,IF(OR(B538=1,B538=2,B538=3,B538=4,B538=5),B538,"")))))))</f>
        <v/>
      </c>
    </row>
    <row r="539" spans="3:3" x14ac:dyDescent="0.3">
      <c r="C539" s="11" t="str">
        <f>(IF(B539=Локализация!$C$78,1,IF(B539=Локализация!$C$79,2,IF(B539=Локализация!$C$80,3,IF(B539=Локализация!$C$81,4,IF(B539=Локализация!$C$82,5,IF(OR(B539=1,B539=2,B539=3,B539=4,B539=5),B539,"")))))))</f>
        <v/>
      </c>
    </row>
    <row r="540" spans="3:3" x14ac:dyDescent="0.3">
      <c r="C540" s="11" t="str">
        <f>(IF(B540=Локализация!$C$78,1,IF(B540=Локализация!$C$79,2,IF(B540=Локализация!$C$80,3,IF(B540=Локализация!$C$81,4,IF(B540=Локализация!$C$82,5,IF(OR(B540=1,B540=2,B540=3,B540=4,B540=5),B540,"")))))))</f>
        <v/>
      </c>
    </row>
    <row r="541" spans="3:3" x14ac:dyDescent="0.3">
      <c r="C541" s="11" t="str">
        <f>(IF(B541=Локализация!$C$78,1,IF(B541=Локализация!$C$79,2,IF(B541=Локализация!$C$80,3,IF(B541=Локализация!$C$81,4,IF(B541=Локализация!$C$82,5,IF(OR(B541=1,B541=2,B541=3,B541=4,B541=5),B541,"")))))))</f>
        <v/>
      </c>
    </row>
    <row r="542" spans="3:3" x14ac:dyDescent="0.3">
      <c r="C542" s="11" t="str">
        <f>(IF(B542=Локализация!$C$78,1,IF(B542=Локализация!$C$79,2,IF(B542=Локализация!$C$80,3,IF(B542=Локализация!$C$81,4,IF(B542=Локализация!$C$82,5,IF(OR(B542=1,B542=2,B542=3,B542=4,B542=5),B542,"")))))))</f>
        <v/>
      </c>
    </row>
    <row r="543" spans="3:3" x14ac:dyDescent="0.3">
      <c r="C543" s="11" t="str">
        <f>(IF(B543=Локализация!$C$78,1,IF(B543=Локализация!$C$79,2,IF(B543=Локализация!$C$80,3,IF(B543=Локализация!$C$81,4,IF(B543=Локализация!$C$82,5,IF(OR(B543=1,B543=2,B543=3,B543=4,B543=5),B543,"")))))))</f>
        <v/>
      </c>
    </row>
    <row r="544" spans="3:3" x14ac:dyDescent="0.3">
      <c r="C544" s="11" t="str">
        <f>(IF(B544=Локализация!$C$78,1,IF(B544=Локализация!$C$79,2,IF(B544=Локализация!$C$80,3,IF(B544=Локализация!$C$81,4,IF(B544=Локализация!$C$82,5,IF(OR(B544=1,B544=2,B544=3,B544=4,B544=5),B544,"")))))))</f>
        <v/>
      </c>
    </row>
    <row r="545" spans="3:3" x14ac:dyDescent="0.3">
      <c r="C545" s="11" t="str">
        <f>(IF(B545=Локализация!$C$78,1,IF(B545=Локализация!$C$79,2,IF(B545=Локализация!$C$80,3,IF(B545=Локализация!$C$81,4,IF(B545=Локализация!$C$82,5,IF(OR(B545=1,B545=2,B545=3,B545=4,B545=5),B545,"")))))))</f>
        <v/>
      </c>
    </row>
    <row r="546" spans="3:3" x14ac:dyDescent="0.3">
      <c r="C546" s="11" t="str">
        <f>(IF(B546=Локализация!$C$78,1,IF(B546=Локализация!$C$79,2,IF(B546=Локализация!$C$80,3,IF(B546=Локализация!$C$81,4,IF(B546=Локализация!$C$82,5,IF(OR(B546=1,B546=2,B546=3,B546=4,B546=5),B546,"")))))))</f>
        <v/>
      </c>
    </row>
    <row r="547" spans="3:3" x14ac:dyDescent="0.3">
      <c r="C547" s="11" t="str">
        <f>(IF(B547=Локализация!$C$78,1,IF(B547=Локализация!$C$79,2,IF(B547=Локализация!$C$80,3,IF(B547=Локализация!$C$81,4,IF(B547=Локализация!$C$82,5,IF(OR(B547=1,B547=2,B547=3,B547=4,B547=5),B547,"")))))))</f>
        <v/>
      </c>
    </row>
    <row r="548" spans="3:3" x14ac:dyDescent="0.3">
      <c r="C548" s="11" t="str">
        <f>(IF(B548=Локализация!$C$78,1,IF(B548=Локализация!$C$79,2,IF(B548=Локализация!$C$80,3,IF(B548=Локализация!$C$81,4,IF(B548=Локализация!$C$82,5,IF(OR(B548=1,B548=2,B548=3,B548=4,B548=5),B548,"")))))))</f>
        <v/>
      </c>
    </row>
    <row r="549" spans="3:3" x14ac:dyDescent="0.3">
      <c r="C549" s="11" t="str">
        <f>(IF(B549=Локализация!$C$78,1,IF(B549=Локализация!$C$79,2,IF(B549=Локализация!$C$80,3,IF(B549=Локализация!$C$81,4,IF(B549=Локализация!$C$82,5,IF(OR(B549=1,B549=2,B549=3,B549=4,B549=5),B549,"")))))))</f>
        <v/>
      </c>
    </row>
    <row r="550" spans="3:3" x14ac:dyDescent="0.3">
      <c r="C550" s="11" t="str">
        <f>(IF(B550=Локализация!$C$78,1,IF(B550=Локализация!$C$79,2,IF(B550=Локализация!$C$80,3,IF(B550=Локализация!$C$81,4,IF(B550=Локализация!$C$82,5,IF(OR(B550=1,B550=2,B550=3,B550=4,B550=5),B550,"")))))))</f>
        <v/>
      </c>
    </row>
    <row r="551" spans="3:3" x14ac:dyDescent="0.3">
      <c r="C551" s="11" t="str">
        <f>(IF(B551=Локализация!$C$78,1,IF(B551=Локализация!$C$79,2,IF(B551=Локализация!$C$80,3,IF(B551=Локализация!$C$81,4,IF(B551=Локализация!$C$82,5,IF(OR(B551=1,B551=2,B551=3,B551=4,B551=5),B551,"")))))))</f>
        <v/>
      </c>
    </row>
    <row r="552" spans="3:3" x14ac:dyDescent="0.3">
      <c r="C552" s="11" t="str">
        <f>(IF(B552=Локализация!$C$78,1,IF(B552=Локализация!$C$79,2,IF(B552=Локализация!$C$80,3,IF(B552=Локализация!$C$81,4,IF(B552=Локализация!$C$82,5,IF(OR(B552=1,B552=2,B552=3,B552=4,B552=5),B552,"")))))))</f>
        <v/>
      </c>
    </row>
    <row r="553" spans="3:3" x14ac:dyDescent="0.3">
      <c r="C553" s="11" t="str">
        <f>(IF(B553=Локализация!$C$78,1,IF(B553=Локализация!$C$79,2,IF(B553=Локализация!$C$80,3,IF(B553=Локализация!$C$81,4,IF(B553=Локализация!$C$82,5,IF(OR(B553=1,B553=2,B553=3,B553=4,B553=5),B553,"")))))))</f>
        <v/>
      </c>
    </row>
    <row r="554" spans="3:3" x14ac:dyDescent="0.3">
      <c r="C554" s="11" t="str">
        <f>(IF(B554=Локализация!$C$78,1,IF(B554=Локализация!$C$79,2,IF(B554=Локализация!$C$80,3,IF(B554=Локализация!$C$81,4,IF(B554=Локализация!$C$82,5,IF(OR(B554=1,B554=2,B554=3,B554=4,B554=5),B554,"")))))))</f>
        <v/>
      </c>
    </row>
    <row r="555" spans="3:3" x14ac:dyDescent="0.3">
      <c r="C555" s="11" t="str">
        <f>(IF(B555=Локализация!$C$78,1,IF(B555=Локализация!$C$79,2,IF(B555=Локализация!$C$80,3,IF(B555=Локализация!$C$81,4,IF(B555=Локализация!$C$82,5,IF(OR(B555=1,B555=2,B555=3,B555=4,B555=5),B555,"")))))))</f>
        <v/>
      </c>
    </row>
    <row r="556" spans="3:3" x14ac:dyDescent="0.3">
      <c r="C556" s="11" t="str">
        <f>(IF(B556=Локализация!$C$78,1,IF(B556=Локализация!$C$79,2,IF(B556=Локализация!$C$80,3,IF(B556=Локализация!$C$81,4,IF(B556=Локализация!$C$82,5,IF(OR(B556=1,B556=2,B556=3,B556=4,B556=5),B556,"")))))))</f>
        <v/>
      </c>
    </row>
    <row r="557" spans="3:3" x14ac:dyDescent="0.3">
      <c r="C557" s="11" t="str">
        <f>(IF(B557=Локализация!$C$78,1,IF(B557=Локализация!$C$79,2,IF(B557=Локализация!$C$80,3,IF(B557=Локализация!$C$81,4,IF(B557=Локализация!$C$82,5,IF(OR(B557=1,B557=2,B557=3,B557=4,B557=5),B557,"")))))))</f>
        <v/>
      </c>
    </row>
    <row r="558" spans="3:3" x14ac:dyDescent="0.3">
      <c r="C558" s="11" t="str">
        <f>(IF(B558=Локализация!$C$78,1,IF(B558=Локализация!$C$79,2,IF(B558=Локализация!$C$80,3,IF(B558=Локализация!$C$81,4,IF(B558=Локализация!$C$82,5,IF(OR(B558=1,B558=2,B558=3,B558=4,B558=5),B558,"")))))))</f>
        <v/>
      </c>
    </row>
    <row r="559" spans="3:3" x14ac:dyDescent="0.3">
      <c r="C559" s="11" t="str">
        <f>(IF(B559=Локализация!$C$78,1,IF(B559=Локализация!$C$79,2,IF(B559=Локализация!$C$80,3,IF(B559=Локализация!$C$81,4,IF(B559=Локализация!$C$82,5,IF(OR(B559=1,B559=2,B559=3,B559=4,B559=5),B559,"")))))))</f>
        <v/>
      </c>
    </row>
    <row r="560" spans="3:3" x14ac:dyDescent="0.3">
      <c r="C560" s="11" t="str">
        <f>(IF(B560=Локализация!$C$78,1,IF(B560=Локализация!$C$79,2,IF(B560=Локализация!$C$80,3,IF(B560=Локализация!$C$81,4,IF(B560=Локализация!$C$82,5,IF(OR(B560=1,B560=2,B560=3,B560=4,B560=5),B560,"")))))))</f>
        <v/>
      </c>
    </row>
    <row r="561" spans="3:3" x14ac:dyDescent="0.3">
      <c r="C561" s="11" t="str">
        <f>(IF(B561=Локализация!$C$78,1,IF(B561=Локализация!$C$79,2,IF(B561=Локализация!$C$80,3,IF(B561=Локализация!$C$81,4,IF(B561=Локализация!$C$82,5,IF(OR(B561=1,B561=2,B561=3,B561=4,B561=5),B561,"")))))))</f>
        <v/>
      </c>
    </row>
    <row r="562" spans="3:3" x14ac:dyDescent="0.3">
      <c r="C562" s="11" t="str">
        <f>(IF(B562=Локализация!$C$78,1,IF(B562=Локализация!$C$79,2,IF(B562=Локализация!$C$80,3,IF(B562=Локализация!$C$81,4,IF(B562=Локализация!$C$82,5,IF(OR(B562=1,B562=2,B562=3,B562=4,B562=5),B562,"")))))))</f>
        <v/>
      </c>
    </row>
    <row r="563" spans="3:3" x14ac:dyDescent="0.3">
      <c r="C563" s="11" t="str">
        <f>(IF(B563=Локализация!$C$78,1,IF(B563=Локализация!$C$79,2,IF(B563=Локализация!$C$80,3,IF(B563=Локализация!$C$81,4,IF(B563=Локализация!$C$82,5,IF(OR(B563=1,B563=2,B563=3,B563=4,B563=5),B563,"")))))))</f>
        <v/>
      </c>
    </row>
    <row r="564" spans="3:3" x14ac:dyDescent="0.3">
      <c r="C564" s="11" t="str">
        <f>(IF(B564=Локализация!$C$78,1,IF(B564=Локализация!$C$79,2,IF(B564=Локализация!$C$80,3,IF(B564=Локализация!$C$81,4,IF(B564=Локализация!$C$82,5,IF(OR(B564=1,B564=2,B564=3,B564=4,B564=5),B564,"")))))))</f>
        <v/>
      </c>
    </row>
    <row r="565" spans="3:3" x14ac:dyDescent="0.3">
      <c r="C565" s="11" t="str">
        <f>(IF(B565=Локализация!$C$78,1,IF(B565=Локализация!$C$79,2,IF(B565=Локализация!$C$80,3,IF(B565=Локализация!$C$81,4,IF(B565=Локализация!$C$82,5,IF(OR(B565=1,B565=2,B565=3,B565=4,B565=5),B565,"")))))))</f>
        <v/>
      </c>
    </row>
    <row r="566" spans="3:3" x14ac:dyDescent="0.3">
      <c r="C566" s="11" t="str">
        <f>(IF(B566=Локализация!$C$78,1,IF(B566=Локализация!$C$79,2,IF(B566=Локализация!$C$80,3,IF(B566=Локализация!$C$81,4,IF(B566=Локализация!$C$82,5,IF(OR(B566=1,B566=2,B566=3,B566=4,B566=5),B566,"")))))))</f>
        <v/>
      </c>
    </row>
    <row r="567" spans="3:3" x14ac:dyDescent="0.3">
      <c r="C567" s="11" t="str">
        <f>(IF(B567=Локализация!$C$78,1,IF(B567=Локализация!$C$79,2,IF(B567=Локализация!$C$80,3,IF(B567=Локализация!$C$81,4,IF(B567=Локализация!$C$82,5,IF(OR(B567=1,B567=2,B567=3,B567=4,B567=5),B567,"")))))))</f>
        <v/>
      </c>
    </row>
    <row r="568" spans="3:3" x14ac:dyDescent="0.3">
      <c r="C568" s="11" t="str">
        <f>(IF(B568=Локализация!$C$78,1,IF(B568=Локализация!$C$79,2,IF(B568=Локализация!$C$80,3,IF(B568=Локализация!$C$81,4,IF(B568=Локализация!$C$82,5,IF(OR(B568=1,B568=2,B568=3,B568=4,B568=5),B568,"")))))))</f>
        <v/>
      </c>
    </row>
    <row r="569" spans="3:3" x14ac:dyDescent="0.3">
      <c r="C569" s="11" t="str">
        <f>(IF(B569=Локализация!$C$78,1,IF(B569=Локализация!$C$79,2,IF(B569=Локализация!$C$80,3,IF(B569=Локализация!$C$81,4,IF(B569=Локализация!$C$82,5,IF(OR(B569=1,B569=2,B569=3,B569=4,B569=5),B569,"")))))))</f>
        <v/>
      </c>
    </row>
    <row r="570" spans="3:3" x14ac:dyDescent="0.3">
      <c r="C570" s="11" t="str">
        <f>(IF(B570=Локализация!$C$78,1,IF(B570=Локализация!$C$79,2,IF(B570=Локализация!$C$80,3,IF(B570=Локализация!$C$81,4,IF(B570=Локализация!$C$82,5,IF(OR(B570=1,B570=2,B570=3,B570=4,B570=5),B570,"")))))))</f>
        <v/>
      </c>
    </row>
    <row r="571" spans="3:3" x14ac:dyDescent="0.3">
      <c r="C571" s="11" t="str">
        <f>(IF(B571=Локализация!$C$78,1,IF(B571=Локализация!$C$79,2,IF(B571=Локализация!$C$80,3,IF(B571=Локализация!$C$81,4,IF(B571=Локализация!$C$82,5,IF(OR(B571=1,B571=2,B571=3,B571=4,B571=5),B571,"")))))))</f>
        <v/>
      </c>
    </row>
    <row r="572" spans="3:3" x14ac:dyDescent="0.3">
      <c r="C572" s="11" t="str">
        <f>(IF(B572=Локализация!$C$78,1,IF(B572=Локализация!$C$79,2,IF(B572=Локализация!$C$80,3,IF(B572=Локализация!$C$81,4,IF(B572=Локализация!$C$82,5,IF(OR(B572=1,B572=2,B572=3,B572=4,B572=5),B572,"")))))))</f>
        <v/>
      </c>
    </row>
    <row r="573" spans="3:3" x14ac:dyDescent="0.3">
      <c r="C573" s="11" t="str">
        <f>(IF(B573=Локализация!$C$78,1,IF(B573=Локализация!$C$79,2,IF(B573=Локализация!$C$80,3,IF(B573=Локализация!$C$81,4,IF(B573=Локализация!$C$82,5,IF(OR(B573=1,B573=2,B573=3,B573=4,B573=5),B573,"")))))))</f>
        <v/>
      </c>
    </row>
    <row r="574" spans="3:3" x14ac:dyDescent="0.3">
      <c r="C574" s="11" t="str">
        <f>(IF(B574=Локализация!$C$78,1,IF(B574=Локализация!$C$79,2,IF(B574=Локализация!$C$80,3,IF(B574=Локализация!$C$81,4,IF(B574=Локализация!$C$82,5,IF(OR(B574=1,B574=2,B574=3,B574=4,B574=5),B574,"")))))))</f>
        <v/>
      </c>
    </row>
    <row r="575" spans="3:3" x14ac:dyDescent="0.3">
      <c r="C575" s="11" t="str">
        <f>(IF(B575=Локализация!$C$78,1,IF(B575=Локализация!$C$79,2,IF(B575=Локализация!$C$80,3,IF(B575=Локализация!$C$81,4,IF(B575=Локализация!$C$82,5,IF(OR(B575=1,B575=2,B575=3,B575=4,B575=5),B575,"")))))))</f>
        <v/>
      </c>
    </row>
    <row r="576" spans="3:3" x14ac:dyDescent="0.3">
      <c r="C576" s="11" t="str">
        <f>(IF(B576=Локализация!$C$78,1,IF(B576=Локализация!$C$79,2,IF(B576=Локализация!$C$80,3,IF(B576=Локализация!$C$81,4,IF(B576=Локализация!$C$82,5,IF(OR(B576=1,B576=2,B576=3,B576=4,B576=5),B576,"")))))))</f>
        <v/>
      </c>
    </row>
    <row r="577" spans="3:3" x14ac:dyDescent="0.3">
      <c r="C577" s="11" t="str">
        <f>(IF(B577=Локализация!$C$78,1,IF(B577=Локализация!$C$79,2,IF(B577=Локализация!$C$80,3,IF(B577=Локализация!$C$81,4,IF(B577=Локализация!$C$82,5,IF(OR(B577=1,B577=2,B577=3,B577=4,B577=5),B577,"")))))))</f>
        <v/>
      </c>
    </row>
    <row r="578" spans="3:3" x14ac:dyDescent="0.3">
      <c r="C578" s="11" t="str">
        <f>(IF(B578=Локализация!$C$78,1,IF(B578=Локализация!$C$79,2,IF(B578=Локализация!$C$80,3,IF(B578=Локализация!$C$81,4,IF(B578=Локализация!$C$82,5,IF(OR(B578=1,B578=2,B578=3,B578=4,B578=5),B578,"")))))))</f>
        <v/>
      </c>
    </row>
    <row r="579" spans="3:3" x14ac:dyDescent="0.3">
      <c r="C579" s="11" t="str">
        <f>(IF(B579=Локализация!$C$78,1,IF(B579=Локализация!$C$79,2,IF(B579=Локализация!$C$80,3,IF(B579=Локализация!$C$81,4,IF(B579=Локализация!$C$82,5,IF(OR(B579=1,B579=2,B579=3,B579=4,B579=5),B579,"")))))))</f>
        <v/>
      </c>
    </row>
    <row r="580" spans="3:3" x14ac:dyDescent="0.3">
      <c r="C580" s="11" t="str">
        <f>(IF(B580=Локализация!$C$78,1,IF(B580=Локализация!$C$79,2,IF(B580=Локализация!$C$80,3,IF(B580=Локализация!$C$81,4,IF(B580=Локализация!$C$82,5,IF(OR(B580=1,B580=2,B580=3,B580=4,B580=5),B580,"")))))))</f>
        <v/>
      </c>
    </row>
    <row r="581" spans="3:3" x14ac:dyDescent="0.3">
      <c r="C581" s="11" t="str">
        <f>(IF(B581=Локализация!$C$78,1,IF(B581=Локализация!$C$79,2,IF(B581=Локализация!$C$80,3,IF(B581=Локализация!$C$81,4,IF(B581=Локализация!$C$82,5,IF(OR(B581=1,B581=2,B581=3,B581=4,B581=5),B581,"")))))))</f>
        <v/>
      </c>
    </row>
    <row r="582" spans="3:3" x14ac:dyDescent="0.3">
      <c r="C582" s="11" t="str">
        <f>(IF(B582=Локализация!$C$78,1,IF(B582=Локализация!$C$79,2,IF(B582=Локализация!$C$80,3,IF(B582=Локализация!$C$81,4,IF(B582=Локализация!$C$82,5,IF(OR(B582=1,B582=2,B582=3,B582=4,B582=5),B582,"")))))))</f>
        <v/>
      </c>
    </row>
    <row r="583" spans="3:3" x14ac:dyDescent="0.3">
      <c r="C583" s="11" t="str">
        <f>(IF(B583=Локализация!$C$78,1,IF(B583=Локализация!$C$79,2,IF(B583=Локализация!$C$80,3,IF(B583=Локализация!$C$81,4,IF(B583=Локализация!$C$82,5,IF(OR(B583=1,B583=2,B583=3,B583=4,B583=5),B583,"")))))))</f>
        <v/>
      </c>
    </row>
    <row r="584" spans="3:3" x14ac:dyDescent="0.3">
      <c r="C584" s="11" t="str">
        <f>(IF(B584=Локализация!$C$78,1,IF(B584=Локализация!$C$79,2,IF(B584=Локализация!$C$80,3,IF(B584=Локализация!$C$81,4,IF(B584=Локализация!$C$82,5,IF(OR(B584=1,B584=2,B584=3,B584=4,B584=5),B584,"")))))))</f>
        <v/>
      </c>
    </row>
    <row r="585" spans="3:3" x14ac:dyDescent="0.3">
      <c r="C585" s="11" t="str">
        <f>(IF(B585=Локализация!$C$78,1,IF(B585=Локализация!$C$79,2,IF(B585=Локализация!$C$80,3,IF(B585=Локализация!$C$81,4,IF(B585=Локализация!$C$82,5,IF(OR(B585=1,B585=2,B585=3,B585=4,B585=5),B585,"")))))))</f>
        <v/>
      </c>
    </row>
    <row r="586" spans="3:3" x14ac:dyDescent="0.3">
      <c r="C586" s="11" t="str">
        <f>(IF(B586=Локализация!$C$78,1,IF(B586=Локализация!$C$79,2,IF(B586=Локализация!$C$80,3,IF(B586=Локализация!$C$81,4,IF(B586=Локализация!$C$82,5,IF(OR(B586=1,B586=2,B586=3,B586=4,B586=5),B586,"")))))))</f>
        <v/>
      </c>
    </row>
    <row r="587" spans="3:3" x14ac:dyDescent="0.3">
      <c r="C587" s="11" t="str">
        <f>(IF(B587=Локализация!$C$78,1,IF(B587=Локализация!$C$79,2,IF(B587=Локализация!$C$80,3,IF(B587=Локализация!$C$81,4,IF(B587=Локализация!$C$82,5,IF(OR(B587=1,B587=2,B587=3,B587=4,B587=5),B587,"")))))))</f>
        <v/>
      </c>
    </row>
    <row r="588" spans="3:3" x14ac:dyDescent="0.3">
      <c r="C588" s="11" t="str">
        <f>(IF(B588=Локализация!$C$78,1,IF(B588=Локализация!$C$79,2,IF(B588=Локализация!$C$80,3,IF(B588=Локализация!$C$81,4,IF(B588=Локализация!$C$82,5,IF(OR(B588=1,B588=2,B588=3,B588=4,B588=5),B588,"")))))))</f>
        <v/>
      </c>
    </row>
    <row r="589" spans="3:3" x14ac:dyDescent="0.3">
      <c r="C589" s="11" t="str">
        <f>(IF(B589=Локализация!$C$78,1,IF(B589=Локализация!$C$79,2,IF(B589=Локализация!$C$80,3,IF(B589=Локализация!$C$81,4,IF(B589=Локализация!$C$82,5,IF(OR(B589=1,B589=2,B589=3,B589=4,B589=5),B589,"")))))))</f>
        <v/>
      </c>
    </row>
    <row r="590" spans="3:3" x14ac:dyDescent="0.3">
      <c r="C590" s="11" t="str">
        <f>(IF(B590=Локализация!$C$78,1,IF(B590=Локализация!$C$79,2,IF(B590=Локализация!$C$80,3,IF(B590=Локализация!$C$81,4,IF(B590=Локализация!$C$82,5,IF(OR(B590=1,B590=2,B590=3,B590=4,B590=5),B590,"")))))))</f>
        <v/>
      </c>
    </row>
    <row r="591" spans="3:3" x14ac:dyDescent="0.3">
      <c r="C591" s="11" t="str">
        <f>(IF(B591=Локализация!$C$78,1,IF(B591=Локализация!$C$79,2,IF(B591=Локализация!$C$80,3,IF(B591=Локализация!$C$81,4,IF(B591=Локализация!$C$82,5,IF(OR(B591=1,B591=2,B591=3,B591=4,B591=5),B591,"")))))))</f>
        <v/>
      </c>
    </row>
    <row r="592" spans="3:3" x14ac:dyDescent="0.3">
      <c r="C592" s="11" t="str">
        <f>(IF(B592=Локализация!$C$78,1,IF(B592=Локализация!$C$79,2,IF(B592=Локализация!$C$80,3,IF(B592=Локализация!$C$81,4,IF(B592=Локализация!$C$82,5,IF(OR(B592=1,B592=2,B592=3,B592=4,B592=5),B592,"")))))))</f>
        <v/>
      </c>
    </row>
    <row r="593" spans="3:3" x14ac:dyDescent="0.3">
      <c r="C593" s="11" t="str">
        <f>(IF(B593=Локализация!$C$78,1,IF(B593=Локализация!$C$79,2,IF(B593=Локализация!$C$80,3,IF(B593=Локализация!$C$81,4,IF(B593=Локализация!$C$82,5,IF(OR(B593=1,B593=2,B593=3,B593=4,B593=5),B593,"")))))))</f>
        <v/>
      </c>
    </row>
    <row r="594" spans="3:3" x14ac:dyDescent="0.3">
      <c r="C594" s="11" t="str">
        <f>(IF(B594=Локализация!$C$78,1,IF(B594=Локализация!$C$79,2,IF(B594=Локализация!$C$80,3,IF(B594=Локализация!$C$81,4,IF(B594=Локализация!$C$82,5,IF(OR(B594=1,B594=2,B594=3,B594=4,B594=5),B594,"")))))))</f>
        <v/>
      </c>
    </row>
    <row r="595" spans="3:3" x14ac:dyDescent="0.3">
      <c r="C595" s="11" t="str">
        <f>(IF(B595=Локализация!$C$78,1,IF(B595=Локализация!$C$79,2,IF(B595=Локализация!$C$80,3,IF(B595=Локализация!$C$81,4,IF(B595=Локализация!$C$82,5,IF(OR(B595=1,B595=2,B595=3,B595=4,B595=5),B595,"")))))))</f>
        <v/>
      </c>
    </row>
    <row r="596" spans="3:3" x14ac:dyDescent="0.3">
      <c r="C596" s="11" t="str">
        <f>(IF(B596=Локализация!$C$78,1,IF(B596=Локализация!$C$79,2,IF(B596=Локализация!$C$80,3,IF(B596=Локализация!$C$81,4,IF(B596=Локализация!$C$82,5,IF(OR(B596=1,B596=2,B596=3,B596=4,B596=5),B596,"")))))))</f>
        <v/>
      </c>
    </row>
    <row r="597" spans="3:3" x14ac:dyDescent="0.3">
      <c r="C597" s="11" t="str">
        <f>(IF(B597=Локализация!$C$78,1,IF(B597=Локализация!$C$79,2,IF(B597=Локализация!$C$80,3,IF(B597=Локализация!$C$81,4,IF(B597=Локализация!$C$82,5,IF(OR(B597=1,B597=2,B597=3,B597=4,B597=5),B597,"")))))))</f>
        <v/>
      </c>
    </row>
    <row r="598" spans="3:3" x14ac:dyDescent="0.3">
      <c r="C598" s="11" t="str">
        <f>(IF(B598=Локализация!$C$78,1,IF(B598=Локализация!$C$79,2,IF(B598=Локализация!$C$80,3,IF(B598=Локализация!$C$81,4,IF(B598=Локализация!$C$82,5,IF(OR(B598=1,B598=2,B598=3,B598=4,B598=5),B598,"")))))))</f>
        <v/>
      </c>
    </row>
    <row r="599" spans="3:3" x14ac:dyDescent="0.3">
      <c r="C599" s="11" t="str">
        <f>(IF(B599=Локализация!$C$78,1,IF(B599=Локализация!$C$79,2,IF(B599=Локализация!$C$80,3,IF(B599=Локализация!$C$81,4,IF(B599=Локализация!$C$82,5,IF(OR(B599=1,B599=2,B599=3,B599=4,B599=5),B599,"")))))))</f>
        <v/>
      </c>
    </row>
    <row r="600" spans="3:3" x14ac:dyDescent="0.3">
      <c r="C600" s="11" t="str">
        <f>(IF(B600=Локализация!$C$78,1,IF(B600=Локализация!$C$79,2,IF(B600=Локализация!$C$80,3,IF(B600=Локализация!$C$81,4,IF(B600=Локализация!$C$82,5,IF(OR(B600=1,B600=2,B600=3,B600=4,B600=5),B600,"")))))))</f>
        <v/>
      </c>
    </row>
    <row r="601" spans="3:3" x14ac:dyDescent="0.3">
      <c r="C601" s="11" t="str">
        <f>(IF(B601=Локализация!$C$78,1,IF(B601=Локализация!$C$79,2,IF(B601=Локализация!$C$80,3,IF(B601=Локализация!$C$81,4,IF(B601=Локализация!$C$82,5,IF(OR(B601=1,B601=2,B601=3,B601=4,B601=5),B601,"")))))))</f>
        <v/>
      </c>
    </row>
    <row r="602" spans="3:3" x14ac:dyDescent="0.3">
      <c r="C602" s="11" t="str">
        <f>(IF(B602=Локализация!$C$78,1,IF(B602=Локализация!$C$79,2,IF(B602=Локализация!$C$80,3,IF(B602=Локализация!$C$81,4,IF(B602=Локализация!$C$82,5,IF(OR(B602=1,B602=2,B602=3,B602=4,B602=5),B602,"")))))))</f>
        <v/>
      </c>
    </row>
    <row r="603" spans="3:3" x14ac:dyDescent="0.3">
      <c r="C603" s="11" t="str">
        <f>(IF(B603=Локализация!$C$78,1,IF(B603=Локализация!$C$79,2,IF(B603=Локализация!$C$80,3,IF(B603=Локализация!$C$81,4,IF(B603=Локализация!$C$82,5,IF(OR(B603=1,B603=2,B603=3,B603=4,B603=5),B603,"")))))))</f>
        <v/>
      </c>
    </row>
    <row r="604" spans="3:3" x14ac:dyDescent="0.3">
      <c r="C604" s="11" t="str">
        <f>(IF(B604=Локализация!$C$78,1,IF(B604=Локализация!$C$79,2,IF(B604=Локализация!$C$80,3,IF(B604=Локализация!$C$81,4,IF(B604=Локализация!$C$82,5,IF(OR(B604=1,B604=2,B604=3,B604=4,B604=5),B604,"")))))))</f>
        <v/>
      </c>
    </row>
    <row r="605" spans="3:3" x14ac:dyDescent="0.3">
      <c r="C605" s="11" t="str">
        <f>(IF(B605=Локализация!$C$78,1,IF(B605=Локализация!$C$79,2,IF(B605=Локализация!$C$80,3,IF(B605=Локализация!$C$81,4,IF(B605=Локализация!$C$82,5,IF(OR(B605=1,B605=2,B605=3,B605=4,B605=5),B605,"")))))))</f>
        <v/>
      </c>
    </row>
    <row r="606" spans="3:3" x14ac:dyDescent="0.3">
      <c r="C606" s="11" t="str">
        <f>(IF(B606=Локализация!$C$78,1,IF(B606=Локализация!$C$79,2,IF(B606=Локализация!$C$80,3,IF(B606=Локализация!$C$81,4,IF(B606=Локализация!$C$82,5,IF(OR(B606=1,B606=2,B606=3,B606=4,B606=5),B606,"")))))))</f>
        <v/>
      </c>
    </row>
    <row r="607" spans="3:3" x14ac:dyDescent="0.3">
      <c r="C607" s="11" t="str">
        <f>(IF(B607=Локализация!$C$78,1,IF(B607=Локализация!$C$79,2,IF(B607=Локализация!$C$80,3,IF(B607=Локализация!$C$81,4,IF(B607=Локализация!$C$82,5,IF(OR(B607=1,B607=2,B607=3,B607=4,B607=5),B607,"")))))))</f>
        <v/>
      </c>
    </row>
    <row r="608" spans="3:3" x14ac:dyDescent="0.3">
      <c r="C608" s="11" t="str">
        <f>(IF(B608=Локализация!$C$78,1,IF(B608=Локализация!$C$79,2,IF(B608=Локализация!$C$80,3,IF(B608=Локализация!$C$81,4,IF(B608=Локализация!$C$82,5,IF(OR(B608=1,B608=2,B608=3,B608=4,B608=5),B608,"")))))))</f>
        <v/>
      </c>
    </row>
    <row r="609" spans="3:3" x14ac:dyDescent="0.3">
      <c r="C609" s="11" t="str">
        <f>(IF(B609=Локализация!$C$78,1,IF(B609=Локализация!$C$79,2,IF(B609=Локализация!$C$80,3,IF(B609=Локализация!$C$81,4,IF(B609=Локализация!$C$82,5,IF(OR(B609=1,B609=2,B609=3,B609=4,B609=5),B609,"")))))))</f>
        <v/>
      </c>
    </row>
    <row r="610" spans="3:3" x14ac:dyDescent="0.3">
      <c r="C610" s="11" t="str">
        <f>(IF(B610=Локализация!$C$78,1,IF(B610=Локализация!$C$79,2,IF(B610=Локализация!$C$80,3,IF(B610=Локализация!$C$81,4,IF(B610=Локализация!$C$82,5,IF(OR(B610=1,B610=2,B610=3,B610=4,B610=5),B610,"")))))))</f>
        <v/>
      </c>
    </row>
    <row r="611" spans="3:3" x14ac:dyDescent="0.3">
      <c r="C611" s="11" t="str">
        <f>(IF(B611=Локализация!$C$78,1,IF(B611=Локализация!$C$79,2,IF(B611=Локализация!$C$80,3,IF(B611=Локализация!$C$81,4,IF(B611=Локализация!$C$82,5,IF(OR(B611=1,B611=2,B611=3,B611=4,B611=5),B611,"")))))))</f>
        <v/>
      </c>
    </row>
    <row r="612" spans="3:3" x14ac:dyDescent="0.3">
      <c r="C612" s="11" t="str">
        <f>(IF(B612=Локализация!$C$78,1,IF(B612=Локализация!$C$79,2,IF(B612=Локализация!$C$80,3,IF(B612=Локализация!$C$81,4,IF(B612=Локализация!$C$82,5,IF(OR(B612=1,B612=2,B612=3,B612=4,B612=5),B612,"")))))))</f>
        <v/>
      </c>
    </row>
    <row r="613" spans="3:3" x14ac:dyDescent="0.3">
      <c r="C613" s="11" t="str">
        <f>(IF(B613=Локализация!$C$78,1,IF(B613=Локализация!$C$79,2,IF(B613=Локализация!$C$80,3,IF(B613=Локализация!$C$81,4,IF(B613=Локализация!$C$82,5,IF(OR(B613=1,B613=2,B613=3,B613=4,B613=5),B613,"")))))))</f>
        <v/>
      </c>
    </row>
    <row r="614" spans="3:3" x14ac:dyDescent="0.3">
      <c r="C614" s="11" t="str">
        <f>(IF(B614=Локализация!$C$78,1,IF(B614=Локализация!$C$79,2,IF(B614=Локализация!$C$80,3,IF(B614=Локализация!$C$81,4,IF(B614=Локализация!$C$82,5,IF(OR(B614=1,B614=2,B614=3,B614=4,B614=5),B614,"")))))))</f>
        <v/>
      </c>
    </row>
    <row r="615" spans="3:3" x14ac:dyDescent="0.3">
      <c r="C615" s="11" t="str">
        <f>(IF(B615=Локализация!$C$78,1,IF(B615=Локализация!$C$79,2,IF(B615=Локализация!$C$80,3,IF(B615=Локализация!$C$81,4,IF(B615=Локализация!$C$82,5,IF(OR(B615=1,B615=2,B615=3,B615=4,B615=5),B615,"")))))))</f>
        <v/>
      </c>
    </row>
    <row r="616" spans="3:3" x14ac:dyDescent="0.3">
      <c r="C616" s="11" t="str">
        <f>(IF(B616=Локализация!$C$78,1,IF(B616=Локализация!$C$79,2,IF(B616=Локализация!$C$80,3,IF(B616=Локализация!$C$81,4,IF(B616=Локализация!$C$82,5,IF(OR(B616=1,B616=2,B616=3,B616=4,B616=5),B616,"")))))))</f>
        <v/>
      </c>
    </row>
    <row r="617" spans="3:3" x14ac:dyDescent="0.3">
      <c r="C617" s="11" t="str">
        <f>(IF(B617=Локализация!$C$78,1,IF(B617=Локализация!$C$79,2,IF(B617=Локализация!$C$80,3,IF(B617=Локализация!$C$81,4,IF(B617=Локализация!$C$82,5,IF(OR(B617=1,B617=2,B617=3,B617=4,B617=5),B617,"")))))))</f>
        <v/>
      </c>
    </row>
    <row r="618" spans="3:3" x14ac:dyDescent="0.3">
      <c r="C618" s="11" t="str">
        <f>(IF(B618=Локализация!$C$78,1,IF(B618=Локализация!$C$79,2,IF(B618=Локализация!$C$80,3,IF(B618=Локализация!$C$81,4,IF(B618=Локализация!$C$82,5,IF(OR(B618=1,B618=2,B618=3,B618=4,B618=5),B618,"")))))))</f>
        <v/>
      </c>
    </row>
    <row r="619" spans="3:3" x14ac:dyDescent="0.3">
      <c r="C619" s="11" t="str">
        <f>(IF(B619=Локализация!$C$78,1,IF(B619=Локализация!$C$79,2,IF(B619=Локализация!$C$80,3,IF(B619=Локализация!$C$81,4,IF(B619=Локализация!$C$82,5,IF(OR(B619=1,B619=2,B619=3,B619=4,B619=5),B619,"")))))))</f>
        <v/>
      </c>
    </row>
    <row r="620" spans="3:3" x14ac:dyDescent="0.3">
      <c r="C620" s="11" t="str">
        <f>(IF(B620=Локализация!$C$78,1,IF(B620=Локализация!$C$79,2,IF(B620=Локализация!$C$80,3,IF(B620=Локализация!$C$81,4,IF(B620=Локализация!$C$82,5,IF(OR(B620=1,B620=2,B620=3,B620=4,B620=5),B620,"")))))))</f>
        <v/>
      </c>
    </row>
    <row r="621" spans="3:3" x14ac:dyDescent="0.3">
      <c r="C621" s="11" t="str">
        <f>(IF(B621=Локализация!$C$78,1,IF(B621=Локализация!$C$79,2,IF(B621=Локализация!$C$80,3,IF(B621=Локализация!$C$81,4,IF(B621=Локализация!$C$82,5,IF(OR(B621=1,B621=2,B621=3,B621=4,B621=5),B621,"")))))))</f>
        <v/>
      </c>
    </row>
    <row r="622" spans="3:3" x14ac:dyDescent="0.3">
      <c r="C622" s="11" t="str">
        <f>(IF(B622=Локализация!$C$78,1,IF(B622=Локализация!$C$79,2,IF(B622=Локализация!$C$80,3,IF(B622=Локализация!$C$81,4,IF(B622=Локализация!$C$82,5,IF(OR(B622=1,B622=2,B622=3,B622=4,B622=5),B622,"")))))))</f>
        <v/>
      </c>
    </row>
    <row r="623" spans="3:3" x14ac:dyDescent="0.3">
      <c r="C623" s="11" t="str">
        <f>(IF(B623=Локализация!$C$78,1,IF(B623=Локализация!$C$79,2,IF(B623=Локализация!$C$80,3,IF(B623=Локализация!$C$81,4,IF(B623=Локализация!$C$82,5,IF(OR(B623=1,B623=2,B623=3,B623=4,B623=5),B623,"")))))))</f>
        <v/>
      </c>
    </row>
    <row r="624" spans="3:3" x14ac:dyDescent="0.3">
      <c r="C624" s="11" t="str">
        <f>(IF(B624=Локализация!$C$78,1,IF(B624=Локализация!$C$79,2,IF(B624=Локализация!$C$80,3,IF(B624=Локализация!$C$81,4,IF(B624=Локализация!$C$82,5,IF(OR(B624=1,B624=2,B624=3,B624=4,B624=5),B624,"")))))))</f>
        <v/>
      </c>
    </row>
    <row r="625" spans="3:3" x14ac:dyDescent="0.3">
      <c r="C625" s="11" t="str">
        <f>(IF(B625=Локализация!$C$78,1,IF(B625=Локализация!$C$79,2,IF(B625=Локализация!$C$80,3,IF(B625=Локализация!$C$81,4,IF(B625=Локализация!$C$82,5,IF(OR(B625=1,B625=2,B625=3,B625=4,B625=5),B625,"")))))))</f>
        <v/>
      </c>
    </row>
    <row r="626" spans="3:3" x14ac:dyDescent="0.3">
      <c r="C626" s="11" t="str">
        <f>(IF(B626=Локализация!$C$78,1,IF(B626=Локализация!$C$79,2,IF(B626=Локализация!$C$80,3,IF(B626=Локализация!$C$81,4,IF(B626=Локализация!$C$82,5,IF(OR(B626=1,B626=2,B626=3,B626=4,B626=5),B626,"")))))))</f>
        <v/>
      </c>
    </row>
    <row r="627" spans="3:3" x14ac:dyDescent="0.3">
      <c r="C627" s="11" t="str">
        <f>(IF(B627=Локализация!$C$78,1,IF(B627=Локализация!$C$79,2,IF(B627=Локализация!$C$80,3,IF(B627=Локализация!$C$81,4,IF(B627=Локализация!$C$82,5,IF(OR(B627=1,B627=2,B627=3,B627=4,B627=5),B627,"")))))))</f>
        <v/>
      </c>
    </row>
    <row r="628" spans="3:3" x14ac:dyDescent="0.3">
      <c r="C628" s="11" t="str">
        <f>(IF(B628=Локализация!$C$78,1,IF(B628=Локализация!$C$79,2,IF(B628=Локализация!$C$80,3,IF(B628=Локализация!$C$81,4,IF(B628=Локализация!$C$82,5,IF(OR(B628=1,B628=2,B628=3,B628=4,B628=5),B628,"")))))))</f>
        <v/>
      </c>
    </row>
    <row r="629" spans="3:3" x14ac:dyDescent="0.3">
      <c r="C629" s="11" t="str">
        <f>(IF(B629=Локализация!$C$78,1,IF(B629=Локализация!$C$79,2,IF(B629=Локализация!$C$80,3,IF(B629=Локализация!$C$81,4,IF(B629=Локализация!$C$82,5,IF(OR(B629=1,B629=2,B629=3,B629=4,B629=5),B629,"")))))))</f>
        <v/>
      </c>
    </row>
    <row r="630" spans="3:3" x14ac:dyDescent="0.3">
      <c r="C630" s="11" t="str">
        <f>(IF(B630=Локализация!$C$78,1,IF(B630=Локализация!$C$79,2,IF(B630=Локализация!$C$80,3,IF(B630=Локализация!$C$81,4,IF(B630=Локализация!$C$82,5,IF(OR(B630=1,B630=2,B630=3,B630=4,B630=5),B630,"")))))))</f>
        <v/>
      </c>
    </row>
    <row r="631" spans="3:3" x14ac:dyDescent="0.3">
      <c r="C631" s="11" t="str">
        <f>(IF(B631=Локализация!$C$78,1,IF(B631=Локализация!$C$79,2,IF(B631=Локализация!$C$80,3,IF(B631=Локализация!$C$81,4,IF(B631=Локализация!$C$82,5,IF(OR(B631=1,B631=2,B631=3,B631=4,B631=5),B631,"")))))))</f>
        <v/>
      </c>
    </row>
    <row r="632" spans="3:3" x14ac:dyDescent="0.3">
      <c r="C632" s="11" t="str">
        <f>(IF(B632=Локализация!$C$78,1,IF(B632=Локализация!$C$79,2,IF(B632=Локализация!$C$80,3,IF(B632=Локализация!$C$81,4,IF(B632=Локализация!$C$82,5,IF(OR(B632=1,B632=2,B632=3,B632=4,B632=5),B632,"")))))))</f>
        <v/>
      </c>
    </row>
    <row r="633" spans="3:3" x14ac:dyDescent="0.3">
      <c r="C633" s="11" t="str">
        <f>(IF(B633=Локализация!$C$78,1,IF(B633=Локализация!$C$79,2,IF(B633=Локализация!$C$80,3,IF(B633=Локализация!$C$81,4,IF(B633=Локализация!$C$82,5,IF(OR(B633=1,B633=2,B633=3,B633=4,B633=5),B633,"")))))))</f>
        <v/>
      </c>
    </row>
    <row r="634" spans="3:3" x14ac:dyDescent="0.3">
      <c r="C634" s="11" t="str">
        <f>(IF(B634=Локализация!$C$78,1,IF(B634=Локализация!$C$79,2,IF(B634=Локализация!$C$80,3,IF(B634=Локализация!$C$81,4,IF(B634=Локализация!$C$82,5,IF(OR(B634=1,B634=2,B634=3,B634=4,B634=5),B634,"")))))))</f>
        <v/>
      </c>
    </row>
    <row r="635" spans="3:3" x14ac:dyDescent="0.3">
      <c r="C635" s="11" t="str">
        <f>(IF(B635=Локализация!$C$78,1,IF(B635=Локализация!$C$79,2,IF(B635=Локализация!$C$80,3,IF(B635=Локализация!$C$81,4,IF(B635=Локализация!$C$82,5,IF(OR(B635=1,B635=2,B635=3,B635=4,B635=5),B635,"")))))))</f>
        <v/>
      </c>
    </row>
    <row r="636" spans="3:3" x14ac:dyDescent="0.3">
      <c r="C636" s="11" t="str">
        <f>(IF(B636=Локализация!$C$78,1,IF(B636=Локализация!$C$79,2,IF(B636=Локализация!$C$80,3,IF(B636=Локализация!$C$81,4,IF(B636=Локализация!$C$82,5,IF(OR(B636=1,B636=2,B636=3,B636=4,B636=5),B636,"")))))))</f>
        <v/>
      </c>
    </row>
    <row r="637" spans="3:3" x14ac:dyDescent="0.3">
      <c r="C637" s="11" t="str">
        <f>(IF(B637=Локализация!$C$78,1,IF(B637=Локализация!$C$79,2,IF(B637=Локализация!$C$80,3,IF(B637=Локализация!$C$81,4,IF(B637=Локализация!$C$82,5,IF(OR(B637=1,B637=2,B637=3,B637=4,B637=5),B637,"")))))))</f>
        <v/>
      </c>
    </row>
    <row r="638" spans="3:3" x14ac:dyDescent="0.3">
      <c r="C638" s="11" t="str">
        <f>(IF(B638=Локализация!$C$78,1,IF(B638=Локализация!$C$79,2,IF(B638=Локализация!$C$80,3,IF(B638=Локализация!$C$81,4,IF(B638=Локализация!$C$82,5,IF(OR(B638=1,B638=2,B638=3,B638=4,B638=5),B638,"")))))))</f>
        <v/>
      </c>
    </row>
    <row r="639" spans="3:3" x14ac:dyDescent="0.3">
      <c r="C639" s="11" t="str">
        <f>(IF(B639=Локализация!$C$78,1,IF(B639=Локализация!$C$79,2,IF(B639=Локализация!$C$80,3,IF(B639=Локализация!$C$81,4,IF(B639=Локализация!$C$82,5,IF(OR(B639=1,B639=2,B639=3,B639=4,B639=5),B639,"")))))))</f>
        <v/>
      </c>
    </row>
    <row r="640" spans="3:3" x14ac:dyDescent="0.3">
      <c r="C640" s="11" t="str">
        <f>(IF(B640=Локализация!$C$78,1,IF(B640=Локализация!$C$79,2,IF(B640=Локализация!$C$80,3,IF(B640=Локализация!$C$81,4,IF(B640=Локализация!$C$82,5,IF(OR(B640=1,B640=2,B640=3,B640=4,B640=5),B640,"")))))))</f>
        <v/>
      </c>
    </row>
    <row r="641" spans="3:3" x14ac:dyDescent="0.3">
      <c r="C641" s="11" t="str">
        <f>(IF(B641=Локализация!$C$78,1,IF(B641=Локализация!$C$79,2,IF(B641=Локализация!$C$80,3,IF(B641=Локализация!$C$81,4,IF(B641=Локализация!$C$82,5,IF(OR(B641=1,B641=2,B641=3,B641=4,B641=5),B641,"")))))))</f>
        <v/>
      </c>
    </row>
    <row r="642" spans="3:3" x14ac:dyDescent="0.3">
      <c r="C642" s="11" t="str">
        <f>(IF(B642=Локализация!$C$78,1,IF(B642=Локализация!$C$79,2,IF(B642=Локализация!$C$80,3,IF(B642=Локализация!$C$81,4,IF(B642=Локализация!$C$82,5,IF(OR(B642=1,B642=2,B642=3,B642=4,B642=5),B642,"")))))))</f>
        <v/>
      </c>
    </row>
    <row r="643" spans="3:3" x14ac:dyDescent="0.3">
      <c r="C643" s="11" t="str">
        <f>(IF(B643=Локализация!$C$78,1,IF(B643=Локализация!$C$79,2,IF(B643=Локализация!$C$80,3,IF(B643=Локализация!$C$81,4,IF(B643=Локализация!$C$82,5,IF(OR(B643=1,B643=2,B643=3,B643=4,B643=5),B643,"")))))))</f>
        <v/>
      </c>
    </row>
    <row r="644" spans="3:3" x14ac:dyDescent="0.3">
      <c r="C644" s="11" t="str">
        <f>(IF(B644=Локализация!$C$78,1,IF(B644=Локализация!$C$79,2,IF(B644=Локализация!$C$80,3,IF(B644=Локализация!$C$81,4,IF(B644=Локализация!$C$82,5,IF(OR(B644=1,B644=2,B644=3,B644=4,B644=5),B644,"")))))))</f>
        <v/>
      </c>
    </row>
    <row r="645" spans="3:3" x14ac:dyDescent="0.3">
      <c r="C645" s="11" t="str">
        <f>(IF(B645=Локализация!$C$78,1,IF(B645=Локализация!$C$79,2,IF(B645=Локализация!$C$80,3,IF(B645=Локализация!$C$81,4,IF(B645=Локализация!$C$82,5,IF(OR(B645=1,B645=2,B645=3,B645=4,B645=5),B645,"")))))))</f>
        <v/>
      </c>
    </row>
    <row r="646" spans="3:3" x14ac:dyDescent="0.3">
      <c r="C646" s="11" t="str">
        <f>(IF(B646=Локализация!$C$78,1,IF(B646=Локализация!$C$79,2,IF(B646=Локализация!$C$80,3,IF(B646=Локализация!$C$81,4,IF(B646=Локализация!$C$82,5,IF(OR(B646=1,B646=2,B646=3,B646=4,B646=5),B646,"")))))))</f>
        <v/>
      </c>
    </row>
    <row r="647" spans="3:3" x14ac:dyDescent="0.3">
      <c r="C647" s="11" t="str">
        <f>(IF(B647=Локализация!$C$78,1,IF(B647=Локализация!$C$79,2,IF(B647=Локализация!$C$80,3,IF(B647=Локализация!$C$81,4,IF(B647=Локализация!$C$82,5,IF(OR(B647=1,B647=2,B647=3,B647=4,B647=5),B647,"")))))))</f>
        <v/>
      </c>
    </row>
    <row r="648" spans="3:3" x14ac:dyDescent="0.3">
      <c r="C648" s="11" t="str">
        <f>(IF(B648=Локализация!$C$78,1,IF(B648=Локализация!$C$79,2,IF(B648=Локализация!$C$80,3,IF(B648=Локализация!$C$81,4,IF(B648=Локализация!$C$82,5,IF(OR(B648=1,B648=2,B648=3,B648=4,B648=5),B648,"")))))))</f>
        <v/>
      </c>
    </row>
    <row r="649" spans="3:3" x14ac:dyDescent="0.3">
      <c r="C649" s="11" t="str">
        <f>(IF(B649=Локализация!$C$78,1,IF(B649=Локализация!$C$79,2,IF(B649=Локализация!$C$80,3,IF(B649=Локализация!$C$81,4,IF(B649=Локализация!$C$82,5,IF(OR(B649=1,B649=2,B649=3,B649=4,B649=5),B649,"")))))))</f>
        <v/>
      </c>
    </row>
    <row r="650" spans="3:3" x14ac:dyDescent="0.3">
      <c r="C650" s="11" t="str">
        <f>(IF(B650=Локализация!$C$78,1,IF(B650=Локализация!$C$79,2,IF(B650=Локализация!$C$80,3,IF(B650=Локализация!$C$81,4,IF(B650=Локализация!$C$82,5,IF(OR(B650=1,B650=2,B650=3,B650=4,B650=5),B650,"")))))))</f>
        <v/>
      </c>
    </row>
    <row r="651" spans="3:3" x14ac:dyDescent="0.3">
      <c r="C651" s="11" t="str">
        <f>(IF(B651=Локализация!$C$78,1,IF(B651=Локализация!$C$79,2,IF(B651=Локализация!$C$80,3,IF(B651=Локализация!$C$81,4,IF(B651=Локализация!$C$82,5,IF(OR(B651=1,B651=2,B651=3,B651=4,B651=5),B651,"")))))))</f>
        <v/>
      </c>
    </row>
    <row r="652" spans="3:3" x14ac:dyDescent="0.3">
      <c r="C652" s="11" t="str">
        <f>(IF(B652=Локализация!$C$78,1,IF(B652=Локализация!$C$79,2,IF(B652=Локализация!$C$80,3,IF(B652=Локализация!$C$81,4,IF(B652=Локализация!$C$82,5,IF(OR(B652=1,B652=2,B652=3,B652=4,B652=5),B652,"")))))))</f>
        <v/>
      </c>
    </row>
    <row r="653" spans="3:3" x14ac:dyDescent="0.3">
      <c r="C653" s="11" t="str">
        <f>(IF(B653=Локализация!$C$78,1,IF(B653=Локализация!$C$79,2,IF(B653=Локализация!$C$80,3,IF(B653=Локализация!$C$81,4,IF(B653=Локализация!$C$82,5,IF(OR(B653=1,B653=2,B653=3,B653=4,B653=5),B653,"")))))))</f>
        <v/>
      </c>
    </row>
    <row r="654" spans="3:3" x14ac:dyDescent="0.3">
      <c r="C654" s="11" t="str">
        <f>(IF(B654=Локализация!$C$78,1,IF(B654=Локализация!$C$79,2,IF(B654=Локализация!$C$80,3,IF(B654=Локализация!$C$81,4,IF(B654=Локализация!$C$82,5,IF(OR(B654=1,B654=2,B654=3,B654=4,B654=5),B654,"")))))))</f>
        <v/>
      </c>
    </row>
    <row r="655" spans="3:3" x14ac:dyDescent="0.3">
      <c r="C655" s="11" t="str">
        <f>(IF(B655=Локализация!$C$78,1,IF(B655=Локализация!$C$79,2,IF(B655=Локализация!$C$80,3,IF(B655=Локализация!$C$81,4,IF(B655=Локализация!$C$82,5,IF(OR(B655=1,B655=2,B655=3,B655=4,B655=5),B655,"")))))))</f>
        <v/>
      </c>
    </row>
    <row r="656" spans="3:3" x14ac:dyDescent="0.3">
      <c r="C656" s="11" t="str">
        <f>(IF(B656=Локализация!$C$78,1,IF(B656=Локализация!$C$79,2,IF(B656=Локализация!$C$80,3,IF(B656=Локализация!$C$81,4,IF(B656=Локализация!$C$82,5,IF(OR(B656=1,B656=2,B656=3,B656=4,B656=5),B656,"")))))))</f>
        <v/>
      </c>
    </row>
    <row r="657" spans="3:3" x14ac:dyDescent="0.3">
      <c r="C657" s="11" t="str">
        <f>(IF(B657=Локализация!$C$78,1,IF(B657=Локализация!$C$79,2,IF(B657=Локализация!$C$80,3,IF(B657=Локализация!$C$81,4,IF(B657=Локализация!$C$82,5,IF(OR(B657=1,B657=2,B657=3,B657=4,B657=5),B657,"")))))))</f>
        <v/>
      </c>
    </row>
    <row r="658" spans="3:3" x14ac:dyDescent="0.3">
      <c r="C658" s="11" t="str">
        <f>(IF(B658=Локализация!$C$78,1,IF(B658=Локализация!$C$79,2,IF(B658=Локализация!$C$80,3,IF(B658=Локализация!$C$81,4,IF(B658=Локализация!$C$82,5,IF(OR(B658=1,B658=2,B658=3,B658=4,B658=5),B658,"")))))))</f>
        <v/>
      </c>
    </row>
    <row r="659" spans="3:3" x14ac:dyDescent="0.3">
      <c r="C659" s="11" t="str">
        <f>(IF(B659=Локализация!$C$78,1,IF(B659=Локализация!$C$79,2,IF(B659=Локализация!$C$80,3,IF(B659=Локализация!$C$81,4,IF(B659=Локализация!$C$82,5,IF(OR(B659=1,B659=2,B659=3,B659=4,B659=5),B659,"")))))))</f>
        <v/>
      </c>
    </row>
    <row r="660" spans="3:3" x14ac:dyDescent="0.3">
      <c r="C660" s="11" t="str">
        <f>(IF(B660=Локализация!$C$78,1,IF(B660=Локализация!$C$79,2,IF(B660=Локализация!$C$80,3,IF(B660=Локализация!$C$81,4,IF(B660=Локализация!$C$82,5,IF(OR(B660=1,B660=2,B660=3,B660=4,B660=5),B660,"")))))))</f>
        <v/>
      </c>
    </row>
    <row r="661" spans="3:3" x14ac:dyDescent="0.3">
      <c r="C661" s="11" t="str">
        <f>(IF(B661=Локализация!$C$78,1,IF(B661=Локализация!$C$79,2,IF(B661=Локализация!$C$80,3,IF(B661=Локализация!$C$81,4,IF(B661=Локализация!$C$82,5,IF(OR(B661=1,B661=2,B661=3,B661=4,B661=5),B661,"")))))))</f>
        <v/>
      </c>
    </row>
    <row r="662" spans="3:3" x14ac:dyDescent="0.3">
      <c r="C662" s="11" t="str">
        <f>(IF(B662=Локализация!$C$78,1,IF(B662=Локализация!$C$79,2,IF(B662=Локализация!$C$80,3,IF(B662=Локализация!$C$81,4,IF(B662=Локализация!$C$82,5,IF(OR(B662=1,B662=2,B662=3,B662=4,B662=5),B662,"")))))))</f>
        <v/>
      </c>
    </row>
    <row r="663" spans="3:3" x14ac:dyDescent="0.3">
      <c r="C663" s="11" t="str">
        <f>(IF(B663=Локализация!$C$78,1,IF(B663=Локализация!$C$79,2,IF(B663=Локализация!$C$80,3,IF(B663=Локализация!$C$81,4,IF(B663=Локализация!$C$82,5,IF(OR(B663=1,B663=2,B663=3,B663=4,B663=5),B663,"")))))))</f>
        <v/>
      </c>
    </row>
    <row r="664" spans="3:3" x14ac:dyDescent="0.3">
      <c r="C664" s="11" t="str">
        <f>(IF(B664=Локализация!$C$78,1,IF(B664=Локализация!$C$79,2,IF(B664=Локализация!$C$80,3,IF(B664=Локализация!$C$81,4,IF(B664=Локализация!$C$82,5,IF(OR(B664=1,B664=2,B664=3,B664=4,B664=5),B664,"")))))))</f>
        <v/>
      </c>
    </row>
    <row r="665" spans="3:3" x14ac:dyDescent="0.3">
      <c r="C665" s="11" t="str">
        <f>(IF(B665=Локализация!$C$78,1,IF(B665=Локализация!$C$79,2,IF(B665=Локализация!$C$80,3,IF(B665=Локализация!$C$81,4,IF(B665=Локализация!$C$82,5,IF(OR(B665=1,B665=2,B665=3,B665=4,B665=5),B665,"")))))))</f>
        <v/>
      </c>
    </row>
    <row r="666" spans="3:3" x14ac:dyDescent="0.3">
      <c r="C666" s="11" t="str">
        <f>(IF(B666=Локализация!$C$78,1,IF(B666=Локализация!$C$79,2,IF(B666=Локализация!$C$80,3,IF(B666=Локализация!$C$81,4,IF(B666=Локализация!$C$82,5,IF(OR(B666=1,B666=2,B666=3,B666=4,B666=5),B666,"")))))))</f>
        <v/>
      </c>
    </row>
    <row r="667" spans="3:3" x14ac:dyDescent="0.3">
      <c r="C667" s="11" t="str">
        <f>(IF(B667=Локализация!$C$78,1,IF(B667=Локализация!$C$79,2,IF(B667=Локализация!$C$80,3,IF(B667=Локализация!$C$81,4,IF(B667=Локализация!$C$82,5,IF(OR(B667=1,B667=2,B667=3,B667=4,B667=5),B667,"")))))))</f>
        <v/>
      </c>
    </row>
    <row r="668" spans="3:3" x14ac:dyDescent="0.3">
      <c r="C668" s="11" t="str">
        <f>(IF(B668=Локализация!$C$78,1,IF(B668=Локализация!$C$79,2,IF(B668=Локализация!$C$80,3,IF(B668=Локализация!$C$81,4,IF(B668=Локализация!$C$82,5,IF(OR(B668=1,B668=2,B668=3,B668=4,B668=5),B668,"")))))))</f>
        <v/>
      </c>
    </row>
    <row r="669" spans="3:3" x14ac:dyDescent="0.3">
      <c r="C669" s="11" t="str">
        <f>(IF(B669=Локализация!$C$78,1,IF(B669=Локализация!$C$79,2,IF(B669=Локализация!$C$80,3,IF(B669=Локализация!$C$81,4,IF(B669=Локализация!$C$82,5,IF(OR(B669=1,B669=2,B669=3,B669=4,B669=5),B669,"")))))))</f>
        <v/>
      </c>
    </row>
    <row r="670" spans="3:3" x14ac:dyDescent="0.3">
      <c r="C670" s="11" t="str">
        <f>(IF(B670=Локализация!$C$78,1,IF(B670=Локализация!$C$79,2,IF(B670=Локализация!$C$80,3,IF(B670=Локализация!$C$81,4,IF(B670=Локализация!$C$82,5,IF(OR(B670=1,B670=2,B670=3,B670=4,B670=5),B670,"")))))))</f>
        <v/>
      </c>
    </row>
    <row r="671" spans="3:3" x14ac:dyDescent="0.3">
      <c r="C671" s="11" t="str">
        <f>(IF(B671=Локализация!$C$78,1,IF(B671=Локализация!$C$79,2,IF(B671=Локализация!$C$80,3,IF(B671=Локализация!$C$81,4,IF(B671=Локализация!$C$82,5,IF(OR(B671=1,B671=2,B671=3,B671=4,B671=5),B671,"")))))))</f>
        <v/>
      </c>
    </row>
    <row r="672" spans="3:3" x14ac:dyDescent="0.3">
      <c r="C672" s="11" t="str">
        <f>(IF(B672=Локализация!$C$78,1,IF(B672=Локализация!$C$79,2,IF(B672=Локализация!$C$80,3,IF(B672=Локализация!$C$81,4,IF(B672=Локализация!$C$82,5,IF(OR(B672=1,B672=2,B672=3,B672=4,B672=5),B672,"")))))))</f>
        <v/>
      </c>
    </row>
    <row r="673" spans="3:3" x14ac:dyDescent="0.3">
      <c r="C673" s="11" t="str">
        <f>(IF(B673=Локализация!$C$78,1,IF(B673=Локализация!$C$79,2,IF(B673=Локализация!$C$80,3,IF(B673=Локализация!$C$81,4,IF(B673=Локализация!$C$82,5,IF(OR(B673=1,B673=2,B673=3,B673=4,B673=5),B673,"")))))))</f>
        <v/>
      </c>
    </row>
    <row r="674" spans="3:3" x14ac:dyDescent="0.3">
      <c r="C674" s="11" t="str">
        <f>(IF(B674=Локализация!$C$78,1,IF(B674=Локализация!$C$79,2,IF(B674=Локализация!$C$80,3,IF(B674=Локализация!$C$81,4,IF(B674=Локализация!$C$82,5,IF(OR(B674=1,B674=2,B674=3,B674=4,B674=5),B674,"")))))))</f>
        <v/>
      </c>
    </row>
    <row r="675" spans="3:3" x14ac:dyDescent="0.3">
      <c r="C675" s="11" t="str">
        <f>(IF(B675=Локализация!$C$78,1,IF(B675=Локализация!$C$79,2,IF(B675=Локализация!$C$80,3,IF(B675=Локализация!$C$81,4,IF(B675=Локализация!$C$82,5,IF(OR(B675=1,B675=2,B675=3,B675=4,B675=5),B675,"")))))))</f>
        <v/>
      </c>
    </row>
    <row r="676" spans="3:3" x14ac:dyDescent="0.3">
      <c r="C676" s="11" t="str">
        <f>(IF(B676=Локализация!$C$78,1,IF(B676=Локализация!$C$79,2,IF(B676=Локализация!$C$80,3,IF(B676=Локализация!$C$81,4,IF(B676=Локализация!$C$82,5,IF(OR(B676=1,B676=2,B676=3,B676=4,B676=5),B676,"")))))))</f>
        <v/>
      </c>
    </row>
    <row r="677" spans="3:3" x14ac:dyDescent="0.3">
      <c r="C677" s="11" t="str">
        <f>(IF(B677=Локализация!$C$78,1,IF(B677=Локализация!$C$79,2,IF(B677=Локализация!$C$80,3,IF(B677=Локализация!$C$81,4,IF(B677=Локализация!$C$82,5,IF(OR(B677=1,B677=2,B677=3,B677=4,B677=5),B677,"")))))))</f>
        <v/>
      </c>
    </row>
    <row r="678" spans="3:3" x14ac:dyDescent="0.3">
      <c r="C678" s="11" t="str">
        <f>(IF(B678=Локализация!$C$78,1,IF(B678=Локализация!$C$79,2,IF(B678=Локализация!$C$80,3,IF(B678=Локализация!$C$81,4,IF(B678=Локализация!$C$82,5,IF(OR(B678=1,B678=2,B678=3,B678=4,B678=5),B678,"")))))))</f>
        <v/>
      </c>
    </row>
    <row r="679" spans="3:3" x14ac:dyDescent="0.3">
      <c r="C679" s="11" t="str">
        <f>(IF(B679=Локализация!$C$78,1,IF(B679=Локализация!$C$79,2,IF(B679=Локализация!$C$80,3,IF(B679=Локализация!$C$81,4,IF(B679=Локализация!$C$82,5,IF(OR(B679=1,B679=2,B679=3,B679=4,B679=5),B679,"")))))))</f>
        <v/>
      </c>
    </row>
    <row r="680" spans="3:3" x14ac:dyDescent="0.3">
      <c r="C680" s="11" t="str">
        <f>(IF(B680=Локализация!$C$78,1,IF(B680=Локализация!$C$79,2,IF(B680=Локализация!$C$80,3,IF(B680=Локализация!$C$81,4,IF(B680=Локализация!$C$82,5,IF(OR(B680=1,B680=2,B680=3,B680=4,B680=5),B680,"")))))))</f>
        <v/>
      </c>
    </row>
    <row r="681" spans="3:3" x14ac:dyDescent="0.3">
      <c r="C681" s="11" t="str">
        <f>(IF(B681=Локализация!$C$78,1,IF(B681=Локализация!$C$79,2,IF(B681=Локализация!$C$80,3,IF(B681=Локализация!$C$81,4,IF(B681=Локализация!$C$82,5,IF(OR(B681=1,B681=2,B681=3,B681=4,B681=5),B681,"")))))))</f>
        <v/>
      </c>
    </row>
    <row r="682" spans="3:3" x14ac:dyDescent="0.3">
      <c r="C682" s="11" t="str">
        <f>(IF(B682=Локализация!$C$78,1,IF(B682=Локализация!$C$79,2,IF(B682=Локализация!$C$80,3,IF(B682=Локализация!$C$81,4,IF(B682=Локализация!$C$82,5,IF(OR(B682=1,B682=2,B682=3,B682=4,B682=5),B682,"")))))))</f>
        <v/>
      </c>
    </row>
    <row r="683" spans="3:3" x14ac:dyDescent="0.3">
      <c r="C683" s="11" t="str">
        <f>(IF(B683=Локализация!$C$78,1,IF(B683=Локализация!$C$79,2,IF(B683=Локализация!$C$80,3,IF(B683=Локализация!$C$81,4,IF(B683=Локализация!$C$82,5,IF(OR(B683=1,B683=2,B683=3,B683=4,B683=5),B683,"")))))))</f>
        <v/>
      </c>
    </row>
    <row r="684" spans="3:3" x14ac:dyDescent="0.3">
      <c r="C684" s="11" t="str">
        <f>(IF(B684=Локализация!$C$78,1,IF(B684=Локализация!$C$79,2,IF(B684=Локализация!$C$80,3,IF(B684=Локализация!$C$81,4,IF(B684=Локализация!$C$82,5,IF(OR(B684=1,B684=2,B684=3,B684=4,B684=5),B684,"")))))))</f>
        <v/>
      </c>
    </row>
    <row r="685" spans="3:3" x14ac:dyDescent="0.3">
      <c r="C685" s="11" t="str">
        <f>(IF(B685=Локализация!$C$78,1,IF(B685=Локализация!$C$79,2,IF(B685=Локализация!$C$80,3,IF(B685=Локализация!$C$81,4,IF(B685=Локализация!$C$82,5,IF(OR(B685=1,B685=2,B685=3,B685=4,B685=5),B685,"")))))))</f>
        <v/>
      </c>
    </row>
    <row r="686" spans="3:3" x14ac:dyDescent="0.3">
      <c r="C686" s="11" t="str">
        <f>(IF(B686=Локализация!$C$78,1,IF(B686=Локализация!$C$79,2,IF(B686=Локализация!$C$80,3,IF(B686=Локализация!$C$81,4,IF(B686=Локализация!$C$82,5,IF(OR(B686=1,B686=2,B686=3,B686=4,B686=5),B686,"")))))))</f>
        <v/>
      </c>
    </row>
    <row r="687" spans="3:3" x14ac:dyDescent="0.3">
      <c r="C687" s="11" t="str">
        <f>(IF(B687=Локализация!$C$78,1,IF(B687=Локализация!$C$79,2,IF(B687=Локализация!$C$80,3,IF(B687=Локализация!$C$81,4,IF(B687=Локализация!$C$82,5,IF(OR(B687=1,B687=2,B687=3,B687=4,B687=5),B687,"")))))))</f>
        <v/>
      </c>
    </row>
    <row r="688" spans="3:3" x14ac:dyDescent="0.3">
      <c r="C688" s="11" t="str">
        <f>(IF(B688=Локализация!$C$78,1,IF(B688=Локализация!$C$79,2,IF(B688=Локализация!$C$80,3,IF(B688=Локализация!$C$81,4,IF(B688=Локализация!$C$82,5,IF(OR(B688=1,B688=2,B688=3,B688=4,B688=5),B688,"")))))))</f>
        <v/>
      </c>
    </row>
    <row r="689" spans="3:3" x14ac:dyDescent="0.3">
      <c r="C689" s="11" t="str">
        <f>(IF(B689=Локализация!$C$78,1,IF(B689=Локализация!$C$79,2,IF(B689=Локализация!$C$80,3,IF(B689=Локализация!$C$81,4,IF(B689=Локализация!$C$82,5,IF(OR(B689=1,B689=2,B689=3,B689=4,B689=5),B689,"")))))))</f>
        <v/>
      </c>
    </row>
    <row r="690" spans="3:3" x14ac:dyDescent="0.3">
      <c r="C690" s="11" t="str">
        <f>(IF(B690=Локализация!$C$78,1,IF(B690=Локализация!$C$79,2,IF(B690=Локализация!$C$80,3,IF(B690=Локализация!$C$81,4,IF(B690=Локализация!$C$82,5,IF(OR(B690=1,B690=2,B690=3,B690=4,B690=5),B690,"")))))))</f>
        <v/>
      </c>
    </row>
    <row r="691" spans="3:3" x14ac:dyDescent="0.3">
      <c r="C691" s="11" t="str">
        <f>(IF(B691=Локализация!$C$78,1,IF(B691=Локализация!$C$79,2,IF(B691=Локализация!$C$80,3,IF(B691=Локализация!$C$81,4,IF(B691=Локализация!$C$82,5,IF(OR(B691=1,B691=2,B691=3,B691=4,B691=5),B691,"")))))))</f>
        <v/>
      </c>
    </row>
    <row r="692" spans="3:3" x14ac:dyDescent="0.3">
      <c r="C692" s="11" t="str">
        <f>(IF(B692=Локализация!$C$78,1,IF(B692=Локализация!$C$79,2,IF(B692=Локализация!$C$80,3,IF(B692=Локализация!$C$81,4,IF(B692=Локализация!$C$82,5,IF(OR(B692=1,B692=2,B692=3,B692=4,B692=5),B692,"")))))))</f>
        <v/>
      </c>
    </row>
    <row r="693" spans="3:3" x14ac:dyDescent="0.3">
      <c r="C693" s="11" t="str">
        <f>(IF(B693=Локализация!$C$78,1,IF(B693=Локализация!$C$79,2,IF(B693=Локализация!$C$80,3,IF(B693=Локализация!$C$81,4,IF(B693=Локализация!$C$82,5,IF(OR(B693=1,B693=2,B693=3,B693=4,B693=5),B693,"")))))))</f>
        <v/>
      </c>
    </row>
    <row r="694" spans="3:3" x14ac:dyDescent="0.3">
      <c r="C694" s="11" t="str">
        <f>(IF(B694=Локализация!$C$78,1,IF(B694=Локализация!$C$79,2,IF(B694=Локализация!$C$80,3,IF(B694=Локализация!$C$81,4,IF(B694=Локализация!$C$82,5,IF(OR(B694=1,B694=2,B694=3,B694=4,B694=5),B694,"")))))))</f>
        <v/>
      </c>
    </row>
    <row r="695" spans="3:3" x14ac:dyDescent="0.3">
      <c r="C695" s="11" t="str">
        <f>(IF(B695=Локализация!$C$78,1,IF(B695=Локализация!$C$79,2,IF(B695=Локализация!$C$80,3,IF(B695=Локализация!$C$81,4,IF(B695=Локализация!$C$82,5,IF(OR(B695=1,B695=2,B695=3,B695=4,B695=5),B695,"")))))))</f>
        <v/>
      </c>
    </row>
    <row r="696" spans="3:3" x14ac:dyDescent="0.3">
      <c r="C696" s="11" t="str">
        <f>(IF(B696=Локализация!$C$78,1,IF(B696=Локализация!$C$79,2,IF(B696=Локализация!$C$80,3,IF(B696=Локализация!$C$81,4,IF(B696=Локализация!$C$82,5,IF(OR(B696=1,B696=2,B696=3,B696=4,B696=5),B696,"")))))))</f>
        <v/>
      </c>
    </row>
    <row r="697" spans="3:3" x14ac:dyDescent="0.3">
      <c r="C697" s="11" t="str">
        <f>(IF(B697=Локализация!$C$78,1,IF(B697=Локализация!$C$79,2,IF(B697=Локализация!$C$80,3,IF(B697=Локализация!$C$81,4,IF(B697=Локализация!$C$82,5,IF(OR(B697=1,B697=2,B697=3,B697=4,B697=5),B697,"")))))))</f>
        <v/>
      </c>
    </row>
    <row r="698" spans="3:3" x14ac:dyDescent="0.3">
      <c r="C698" s="11" t="str">
        <f>(IF(B698=Локализация!$C$78,1,IF(B698=Локализация!$C$79,2,IF(B698=Локализация!$C$80,3,IF(B698=Локализация!$C$81,4,IF(B698=Локализация!$C$82,5,IF(OR(B698=1,B698=2,B698=3,B698=4,B698=5),B698,"")))))))</f>
        <v/>
      </c>
    </row>
    <row r="699" spans="3:3" x14ac:dyDescent="0.3">
      <c r="C699" s="11" t="str">
        <f>(IF(B699=Локализация!$C$78,1,IF(B699=Локализация!$C$79,2,IF(B699=Локализация!$C$80,3,IF(B699=Локализация!$C$81,4,IF(B699=Локализация!$C$82,5,IF(OR(B699=1,B699=2,B699=3,B699=4,B699=5),B699,"")))))))</f>
        <v/>
      </c>
    </row>
    <row r="700" spans="3:3" x14ac:dyDescent="0.3">
      <c r="C700" s="11" t="str">
        <f>(IF(B700=Локализация!$C$78,1,IF(B700=Локализация!$C$79,2,IF(B700=Локализация!$C$80,3,IF(B700=Локализация!$C$81,4,IF(B700=Локализация!$C$82,5,IF(OR(B700=1,B700=2,B700=3,B700=4,B700=5),B700,"")))))))</f>
        <v/>
      </c>
    </row>
    <row r="701" spans="3:3" x14ac:dyDescent="0.3">
      <c r="C701" s="11" t="str">
        <f>(IF(B701=Локализация!$C$78,1,IF(B701=Локализация!$C$79,2,IF(B701=Локализация!$C$80,3,IF(B701=Локализация!$C$81,4,IF(B701=Локализация!$C$82,5,IF(OR(B701=1,B701=2,B701=3,B701=4,B701=5),B701,"")))))))</f>
        <v/>
      </c>
    </row>
    <row r="702" spans="3:3" x14ac:dyDescent="0.3">
      <c r="C702" s="11" t="str">
        <f>(IF(B702=Локализация!$C$78,1,IF(B702=Локализация!$C$79,2,IF(B702=Локализация!$C$80,3,IF(B702=Локализация!$C$81,4,IF(B702=Локализация!$C$82,5,IF(OR(B702=1,B702=2,B702=3,B702=4,B702=5),B702,"")))))))</f>
        <v/>
      </c>
    </row>
    <row r="703" spans="3:3" x14ac:dyDescent="0.3">
      <c r="C703" s="11" t="str">
        <f>(IF(B703=Локализация!$C$78,1,IF(B703=Локализация!$C$79,2,IF(B703=Локализация!$C$80,3,IF(B703=Локализация!$C$81,4,IF(B703=Локализация!$C$82,5,IF(OR(B703=1,B703=2,B703=3,B703=4,B703=5),B703,"")))))))</f>
        <v/>
      </c>
    </row>
    <row r="704" spans="3:3" x14ac:dyDescent="0.3">
      <c r="C704" s="11" t="str">
        <f>(IF(B704=Локализация!$C$78,1,IF(B704=Локализация!$C$79,2,IF(B704=Локализация!$C$80,3,IF(B704=Локализация!$C$81,4,IF(B704=Локализация!$C$82,5,IF(OR(B704=1,B704=2,B704=3,B704=4,B704=5),B704,"")))))))</f>
        <v/>
      </c>
    </row>
    <row r="705" spans="3:3" x14ac:dyDescent="0.3">
      <c r="C705" s="11" t="str">
        <f>(IF(B705=Локализация!$C$78,1,IF(B705=Локализация!$C$79,2,IF(B705=Локализация!$C$80,3,IF(B705=Локализация!$C$81,4,IF(B705=Локализация!$C$82,5,IF(OR(B705=1,B705=2,B705=3,B705=4,B705=5),B705,"")))))))</f>
        <v/>
      </c>
    </row>
    <row r="706" spans="3:3" x14ac:dyDescent="0.3">
      <c r="C706" s="11" t="str">
        <f>(IF(B706=Локализация!$C$78,1,IF(B706=Локализация!$C$79,2,IF(B706=Локализация!$C$80,3,IF(B706=Локализация!$C$81,4,IF(B706=Локализация!$C$82,5,IF(OR(B706=1,B706=2,B706=3,B706=4,B706=5),B706,"")))))))</f>
        <v/>
      </c>
    </row>
    <row r="707" spans="3:3" x14ac:dyDescent="0.3">
      <c r="C707" s="11" t="str">
        <f>(IF(B707=Локализация!$C$78,1,IF(B707=Локализация!$C$79,2,IF(B707=Локализация!$C$80,3,IF(B707=Локализация!$C$81,4,IF(B707=Локализация!$C$82,5,IF(OR(B707=1,B707=2,B707=3,B707=4,B707=5),B707,"")))))))</f>
        <v/>
      </c>
    </row>
    <row r="708" spans="3:3" x14ac:dyDescent="0.3">
      <c r="C708" s="11" t="str">
        <f>(IF(B708=Локализация!$C$78,1,IF(B708=Локализация!$C$79,2,IF(B708=Локализация!$C$80,3,IF(B708=Локализация!$C$81,4,IF(B708=Локализация!$C$82,5,IF(OR(B708=1,B708=2,B708=3,B708=4,B708=5),B708,"")))))))</f>
        <v/>
      </c>
    </row>
    <row r="709" spans="3:3" x14ac:dyDescent="0.3">
      <c r="C709" s="11" t="str">
        <f>(IF(B709=Локализация!$C$78,1,IF(B709=Локализация!$C$79,2,IF(B709=Локализация!$C$80,3,IF(B709=Локализация!$C$81,4,IF(B709=Локализация!$C$82,5,IF(OR(B709=1,B709=2,B709=3,B709=4,B709=5),B709,"")))))))</f>
        <v/>
      </c>
    </row>
    <row r="710" spans="3:3" x14ac:dyDescent="0.3">
      <c r="C710" s="11" t="str">
        <f>(IF(B710=Локализация!$C$78,1,IF(B710=Локализация!$C$79,2,IF(B710=Локализация!$C$80,3,IF(B710=Локализация!$C$81,4,IF(B710=Локализация!$C$82,5,IF(OR(B710=1,B710=2,B710=3,B710=4,B710=5),B710,"")))))))</f>
        <v/>
      </c>
    </row>
    <row r="711" spans="3:3" x14ac:dyDescent="0.3">
      <c r="C711" s="11" t="str">
        <f>(IF(B711=Локализация!$C$78,1,IF(B711=Локализация!$C$79,2,IF(B711=Локализация!$C$80,3,IF(B711=Локализация!$C$81,4,IF(B711=Локализация!$C$82,5,IF(OR(B711=1,B711=2,B711=3,B711=4,B711=5),B711,"")))))))</f>
        <v/>
      </c>
    </row>
    <row r="712" spans="3:3" x14ac:dyDescent="0.3">
      <c r="C712" s="11" t="str">
        <f>(IF(B712=Локализация!$C$78,1,IF(B712=Локализация!$C$79,2,IF(B712=Локализация!$C$80,3,IF(B712=Локализация!$C$81,4,IF(B712=Локализация!$C$82,5,IF(OR(B712=1,B712=2,B712=3,B712=4,B712=5),B712,"")))))))</f>
        <v/>
      </c>
    </row>
    <row r="713" spans="3:3" x14ac:dyDescent="0.3">
      <c r="C713" s="11" t="str">
        <f>(IF(B713=Локализация!$C$78,1,IF(B713=Локализация!$C$79,2,IF(B713=Локализация!$C$80,3,IF(B713=Локализация!$C$81,4,IF(B713=Локализация!$C$82,5,IF(OR(B713=1,B713=2,B713=3,B713=4,B713=5),B713,"")))))))</f>
        <v/>
      </c>
    </row>
    <row r="714" spans="3:3" x14ac:dyDescent="0.3">
      <c r="C714" s="11" t="str">
        <f>(IF(B714=Локализация!$C$78,1,IF(B714=Локализация!$C$79,2,IF(B714=Локализация!$C$80,3,IF(B714=Локализация!$C$81,4,IF(B714=Локализация!$C$82,5,IF(OR(B714=1,B714=2,B714=3,B714=4,B714=5),B714,"")))))))</f>
        <v/>
      </c>
    </row>
    <row r="715" spans="3:3" x14ac:dyDescent="0.3">
      <c r="C715" s="11" t="str">
        <f>(IF(B715=Локализация!$C$78,1,IF(B715=Локализация!$C$79,2,IF(B715=Локализация!$C$80,3,IF(B715=Локализация!$C$81,4,IF(B715=Локализация!$C$82,5,IF(OR(B715=1,B715=2,B715=3,B715=4,B715=5),B715,"")))))))</f>
        <v/>
      </c>
    </row>
    <row r="716" spans="3:3" x14ac:dyDescent="0.3">
      <c r="C716" s="11" t="str">
        <f>(IF(B716=Локализация!$C$78,1,IF(B716=Локализация!$C$79,2,IF(B716=Локализация!$C$80,3,IF(B716=Локализация!$C$81,4,IF(B716=Локализация!$C$82,5,IF(OR(B716=1,B716=2,B716=3,B716=4,B716=5),B716,"")))))))</f>
        <v/>
      </c>
    </row>
    <row r="717" spans="3:3" x14ac:dyDescent="0.3">
      <c r="C717" s="11" t="str">
        <f>(IF(B717=Локализация!$C$78,1,IF(B717=Локализация!$C$79,2,IF(B717=Локализация!$C$80,3,IF(B717=Локализация!$C$81,4,IF(B717=Локализация!$C$82,5,IF(OR(B717=1,B717=2,B717=3,B717=4,B717=5),B717,"")))))))</f>
        <v/>
      </c>
    </row>
    <row r="718" spans="3:3" x14ac:dyDescent="0.3">
      <c r="C718" s="11" t="str">
        <f>(IF(B718=Локализация!$C$78,1,IF(B718=Локализация!$C$79,2,IF(B718=Локализация!$C$80,3,IF(B718=Локализация!$C$81,4,IF(B718=Локализация!$C$82,5,IF(OR(B718=1,B718=2,B718=3,B718=4,B718=5),B718,"")))))))</f>
        <v/>
      </c>
    </row>
    <row r="719" spans="3:3" x14ac:dyDescent="0.3">
      <c r="C719" s="11" t="str">
        <f>(IF(B719=Локализация!$C$78,1,IF(B719=Локализация!$C$79,2,IF(B719=Локализация!$C$80,3,IF(B719=Локализация!$C$81,4,IF(B719=Локализация!$C$82,5,IF(OR(B719=1,B719=2,B719=3,B719=4,B719=5),B719,"")))))))</f>
        <v/>
      </c>
    </row>
    <row r="720" spans="3:3" x14ac:dyDescent="0.3">
      <c r="C720" s="11" t="str">
        <f>(IF(B720=Локализация!$C$78,1,IF(B720=Локализация!$C$79,2,IF(B720=Локализация!$C$80,3,IF(B720=Локализация!$C$81,4,IF(B720=Локализация!$C$82,5,IF(OR(B720=1,B720=2,B720=3,B720=4,B720=5),B720,"")))))))</f>
        <v/>
      </c>
    </row>
    <row r="721" spans="3:3" x14ac:dyDescent="0.3">
      <c r="C721" s="11" t="str">
        <f>(IF(B721=Локализация!$C$78,1,IF(B721=Локализация!$C$79,2,IF(B721=Локализация!$C$80,3,IF(B721=Локализация!$C$81,4,IF(B721=Локализация!$C$82,5,IF(OR(B721=1,B721=2,B721=3,B721=4,B721=5),B721,"")))))))</f>
        <v/>
      </c>
    </row>
    <row r="722" spans="3:3" x14ac:dyDescent="0.3">
      <c r="C722" s="11" t="str">
        <f>(IF(B722=Локализация!$C$78,1,IF(B722=Локализация!$C$79,2,IF(B722=Локализация!$C$80,3,IF(B722=Локализация!$C$81,4,IF(B722=Локализация!$C$82,5,IF(OR(B722=1,B722=2,B722=3,B722=4,B722=5),B722,"")))))))</f>
        <v/>
      </c>
    </row>
    <row r="723" spans="3:3" x14ac:dyDescent="0.3">
      <c r="C723" s="11" t="str">
        <f>(IF(B723=Локализация!$C$78,1,IF(B723=Локализация!$C$79,2,IF(B723=Локализация!$C$80,3,IF(B723=Локализация!$C$81,4,IF(B723=Локализация!$C$82,5,IF(OR(B723=1,B723=2,B723=3,B723=4,B723=5),B723,"")))))))</f>
        <v/>
      </c>
    </row>
    <row r="724" spans="3:3" x14ac:dyDescent="0.3">
      <c r="C724" s="11" t="str">
        <f>(IF(B724=Локализация!$C$78,1,IF(B724=Локализация!$C$79,2,IF(B724=Локализация!$C$80,3,IF(B724=Локализация!$C$81,4,IF(B724=Локализация!$C$82,5,IF(OR(B724=1,B724=2,B724=3,B724=4,B724=5),B724,"")))))))</f>
        <v/>
      </c>
    </row>
    <row r="725" spans="3:3" x14ac:dyDescent="0.3">
      <c r="C725" s="11" t="str">
        <f>(IF(B725=Локализация!$C$78,1,IF(B725=Локализация!$C$79,2,IF(B725=Локализация!$C$80,3,IF(B725=Локализация!$C$81,4,IF(B725=Локализация!$C$82,5,IF(OR(B725=1,B725=2,B725=3,B725=4,B725=5),B725,"")))))))</f>
        <v/>
      </c>
    </row>
    <row r="726" spans="3:3" x14ac:dyDescent="0.3">
      <c r="C726" s="11" t="str">
        <f>(IF(B726=Локализация!$C$78,1,IF(B726=Локализация!$C$79,2,IF(B726=Локализация!$C$80,3,IF(B726=Локализация!$C$81,4,IF(B726=Локализация!$C$82,5,IF(OR(B726=1,B726=2,B726=3,B726=4,B726=5),B726,"")))))))</f>
        <v/>
      </c>
    </row>
    <row r="727" spans="3:3" x14ac:dyDescent="0.3">
      <c r="C727" s="11" t="str">
        <f>(IF(B727=Локализация!$C$78,1,IF(B727=Локализация!$C$79,2,IF(B727=Локализация!$C$80,3,IF(B727=Локализация!$C$81,4,IF(B727=Локализация!$C$82,5,IF(OR(B727=1,B727=2,B727=3,B727=4,B727=5),B727,"")))))))</f>
        <v/>
      </c>
    </row>
    <row r="728" spans="3:3" x14ac:dyDescent="0.3">
      <c r="C728" s="11" t="str">
        <f>(IF(B728=Локализация!$C$78,1,IF(B728=Локализация!$C$79,2,IF(B728=Локализация!$C$80,3,IF(B728=Локализация!$C$81,4,IF(B728=Локализация!$C$82,5,IF(OR(B728=1,B728=2,B728=3,B728=4,B728=5),B728,"")))))))</f>
        <v/>
      </c>
    </row>
    <row r="729" spans="3:3" x14ac:dyDescent="0.3">
      <c r="C729" s="11" t="str">
        <f>(IF(B729=Локализация!$C$78,1,IF(B729=Локализация!$C$79,2,IF(B729=Локализация!$C$80,3,IF(B729=Локализация!$C$81,4,IF(B729=Локализация!$C$82,5,IF(OR(B729=1,B729=2,B729=3,B729=4,B729=5),B729,"")))))))</f>
        <v/>
      </c>
    </row>
    <row r="730" spans="3:3" x14ac:dyDescent="0.3">
      <c r="C730" s="11" t="str">
        <f>(IF(B730=Локализация!$C$78,1,IF(B730=Локализация!$C$79,2,IF(B730=Локализация!$C$80,3,IF(B730=Локализация!$C$81,4,IF(B730=Локализация!$C$82,5,IF(OR(B730=1,B730=2,B730=3,B730=4,B730=5),B730,"")))))))</f>
        <v/>
      </c>
    </row>
    <row r="731" spans="3:3" x14ac:dyDescent="0.3">
      <c r="C731" s="11" t="str">
        <f>(IF(B731=Локализация!$C$78,1,IF(B731=Локализация!$C$79,2,IF(B731=Локализация!$C$80,3,IF(B731=Локализация!$C$81,4,IF(B731=Локализация!$C$82,5,IF(OR(B731=1,B731=2,B731=3,B731=4,B731=5),B731,"")))))))</f>
        <v/>
      </c>
    </row>
    <row r="732" spans="3:3" x14ac:dyDescent="0.3">
      <c r="C732" s="11" t="str">
        <f>(IF(B732=Локализация!$C$78,1,IF(B732=Локализация!$C$79,2,IF(B732=Локализация!$C$80,3,IF(B732=Локализация!$C$81,4,IF(B732=Локализация!$C$82,5,IF(OR(B732=1,B732=2,B732=3,B732=4,B732=5),B732,"")))))))</f>
        <v/>
      </c>
    </row>
    <row r="733" spans="3:3" x14ac:dyDescent="0.3">
      <c r="C733" s="11" t="str">
        <f>(IF(B733=Локализация!$C$78,1,IF(B733=Локализация!$C$79,2,IF(B733=Локализация!$C$80,3,IF(B733=Локализация!$C$81,4,IF(B733=Локализация!$C$82,5,IF(OR(B733=1,B733=2,B733=3,B733=4,B733=5),B733,"")))))))</f>
        <v/>
      </c>
    </row>
    <row r="734" spans="3:3" x14ac:dyDescent="0.3">
      <c r="C734" s="11" t="str">
        <f>(IF(B734=Локализация!$C$78,1,IF(B734=Локализация!$C$79,2,IF(B734=Локализация!$C$80,3,IF(B734=Локализация!$C$81,4,IF(B734=Локализация!$C$82,5,IF(OR(B734=1,B734=2,B734=3,B734=4,B734=5),B734,"")))))))</f>
        <v/>
      </c>
    </row>
    <row r="735" spans="3:3" x14ac:dyDescent="0.3">
      <c r="C735" s="11" t="str">
        <f>(IF(B735=Локализация!$C$78,1,IF(B735=Локализация!$C$79,2,IF(B735=Локализация!$C$80,3,IF(B735=Локализация!$C$81,4,IF(B735=Локализация!$C$82,5,IF(OR(B735=1,B735=2,B735=3,B735=4,B735=5),B735,"")))))))</f>
        <v/>
      </c>
    </row>
    <row r="736" spans="3:3" x14ac:dyDescent="0.3">
      <c r="C736" s="11" t="str">
        <f>(IF(B736=Локализация!$C$78,1,IF(B736=Локализация!$C$79,2,IF(B736=Локализация!$C$80,3,IF(B736=Локализация!$C$81,4,IF(B736=Локализация!$C$82,5,IF(OR(B736=1,B736=2,B736=3,B736=4,B736=5),B736,"")))))))</f>
        <v/>
      </c>
    </row>
    <row r="737" spans="3:3" x14ac:dyDescent="0.3">
      <c r="C737" s="11" t="str">
        <f>(IF(B737=Локализация!$C$78,1,IF(B737=Локализация!$C$79,2,IF(B737=Локализация!$C$80,3,IF(B737=Локализация!$C$81,4,IF(B737=Локализация!$C$82,5,IF(OR(B737=1,B737=2,B737=3,B737=4,B737=5),B737,"")))))))</f>
        <v/>
      </c>
    </row>
    <row r="738" spans="3:3" x14ac:dyDescent="0.3">
      <c r="C738" s="11" t="str">
        <f>(IF(B738=Локализация!$C$78,1,IF(B738=Локализация!$C$79,2,IF(B738=Локализация!$C$80,3,IF(B738=Локализация!$C$81,4,IF(B738=Локализация!$C$82,5,IF(OR(B738=1,B738=2,B738=3,B738=4,B738=5),B738,"")))))))</f>
        <v/>
      </c>
    </row>
    <row r="739" spans="3:3" x14ac:dyDescent="0.3">
      <c r="C739" s="11" t="str">
        <f>(IF(B739=Локализация!$C$78,1,IF(B739=Локализация!$C$79,2,IF(B739=Локализация!$C$80,3,IF(B739=Локализация!$C$81,4,IF(B739=Локализация!$C$82,5,IF(OR(B739=1,B739=2,B739=3,B739=4,B739=5),B739,"")))))))</f>
        <v/>
      </c>
    </row>
    <row r="740" spans="3:3" x14ac:dyDescent="0.3">
      <c r="C740" s="11" t="str">
        <f>(IF(B740=Локализация!$C$78,1,IF(B740=Локализация!$C$79,2,IF(B740=Локализация!$C$80,3,IF(B740=Локализация!$C$81,4,IF(B740=Локализация!$C$82,5,IF(OR(B740=1,B740=2,B740=3,B740=4,B740=5),B740,"")))))))</f>
        <v/>
      </c>
    </row>
    <row r="741" spans="3:3" x14ac:dyDescent="0.3">
      <c r="C741" s="11" t="str">
        <f>(IF(B741=Локализация!$C$78,1,IF(B741=Локализация!$C$79,2,IF(B741=Локализация!$C$80,3,IF(B741=Локализация!$C$81,4,IF(B741=Локализация!$C$82,5,IF(OR(B741=1,B741=2,B741=3,B741=4,B741=5),B741,"")))))))</f>
        <v/>
      </c>
    </row>
    <row r="742" spans="3:3" x14ac:dyDescent="0.3">
      <c r="C742" s="11" t="str">
        <f>(IF(B742=Локализация!$C$78,1,IF(B742=Локализация!$C$79,2,IF(B742=Локализация!$C$80,3,IF(B742=Локализация!$C$81,4,IF(B742=Локализация!$C$82,5,IF(OR(B742=1,B742=2,B742=3,B742=4,B742=5),B742,"")))))))</f>
        <v/>
      </c>
    </row>
    <row r="743" spans="3:3" x14ac:dyDescent="0.3">
      <c r="C743" s="11" t="str">
        <f>(IF(B743=Локализация!$C$78,1,IF(B743=Локализация!$C$79,2,IF(B743=Локализация!$C$80,3,IF(B743=Локализация!$C$81,4,IF(B743=Локализация!$C$82,5,IF(OR(B743=1,B743=2,B743=3,B743=4,B743=5),B743,"")))))))</f>
        <v/>
      </c>
    </row>
    <row r="744" spans="3:3" x14ac:dyDescent="0.3">
      <c r="C744" s="11" t="str">
        <f>(IF(B744=Локализация!$C$78,1,IF(B744=Локализация!$C$79,2,IF(B744=Локализация!$C$80,3,IF(B744=Локализация!$C$81,4,IF(B744=Локализация!$C$82,5,IF(OR(B744=1,B744=2,B744=3,B744=4,B744=5),B744,"")))))))</f>
        <v/>
      </c>
    </row>
    <row r="745" spans="3:3" x14ac:dyDescent="0.3">
      <c r="C745" s="11" t="str">
        <f>(IF(B745=Локализация!$C$78,1,IF(B745=Локализация!$C$79,2,IF(B745=Локализация!$C$80,3,IF(B745=Локализация!$C$81,4,IF(B745=Локализация!$C$82,5,IF(OR(B745=1,B745=2,B745=3,B745=4,B745=5),B745,"")))))))</f>
        <v/>
      </c>
    </row>
    <row r="746" spans="3:3" x14ac:dyDescent="0.3">
      <c r="C746" s="11" t="str">
        <f>(IF(B746=Локализация!$C$78,1,IF(B746=Локализация!$C$79,2,IF(B746=Локализация!$C$80,3,IF(B746=Локализация!$C$81,4,IF(B746=Локализация!$C$82,5,IF(OR(B746=1,B746=2,B746=3,B746=4,B746=5),B746,"")))))))</f>
        <v/>
      </c>
    </row>
    <row r="747" spans="3:3" x14ac:dyDescent="0.3">
      <c r="C747" s="11" t="str">
        <f>(IF(B747=Локализация!$C$78,1,IF(B747=Локализация!$C$79,2,IF(B747=Локализация!$C$80,3,IF(B747=Локализация!$C$81,4,IF(B747=Локализация!$C$82,5,IF(OR(B747=1,B747=2,B747=3,B747=4,B747=5),B747,"")))))))</f>
        <v/>
      </c>
    </row>
    <row r="748" spans="3:3" x14ac:dyDescent="0.3">
      <c r="C748" s="11" t="str">
        <f>(IF(B748=Локализация!$C$78,1,IF(B748=Локализация!$C$79,2,IF(B748=Локализация!$C$80,3,IF(B748=Локализация!$C$81,4,IF(B748=Локализация!$C$82,5,IF(OR(B748=1,B748=2,B748=3,B748=4,B748=5),B748,"")))))))</f>
        <v/>
      </c>
    </row>
    <row r="749" spans="3:3" x14ac:dyDescent="0.3">
      <c r="C749" s="11" t="str">
        <f>(IF(B749=Локализация!$C$78,1,IF(B749=Локализация!$C$79,2,IF(B749=Локализация!$C$80,3,IF(B749=Локализация!$C$81,4,IF(B749=Локализация!$C$82,5,IF(OR(B749=1,B749=2,B749=3,B749=4,B749=5),B749,"")))))))</f>
        <v/>
      </c>
    </row>
    <row r="750" spans="3:3" x14ac:dyDescent="0.3">
      <c r="C750" s="11" t="str">
        <f>(IF(B750=Локализация!$C$78,1,IF(B750=Локализация!$C$79,2,IF(B750=Локализация!$C$80,3,IF(B750=Локализация!$C$81,4,IF(B750=Локализация!$C$82,5,IF(OR(B750=1,B750=2,B750=3,B750=4,B750=5),B750,"")))))))</f>
        <v/>
      </c>
    </row>
    <row r="751" spans="3:3" x14ac:dyDescent="0.3">
      <c r="C751" s="11" t="str">
        <f>(IF(B751=Локализация!$C$78,1,IF(B751=Локализация!$C$79,2,IF(B751=Локализация!$C$80,3,IF(B751=Локализация!$C$81,4,IF(B751=Локализация!$C$82,5,IF(OR(B751=1,B751=2,B751=3,B751=4,B751=5),B751,"")))))))</f>
        <v/>
      </c>
    </row>
    <row r="752" spans="3:3" x14ac:dyDescent="0.3">
      <c r="C752" s="11" t="str">
        <f>(IF(B752=Локализация!$C$78,1,IF(B752=Локализация!$C$79,2,IF(B752=Локализация!$C$80,3,IF(B752=Локализация!$C$81,4,IF(B752=Локализация!$C$82,5,IF(OR(B752=1,B752=2,B752=3,B752=4,B752=5),B752,"")))))))</f>
        <v/>
      </c>
    </row>
    <row r="753" spans="3:3" x14ac:dyDescent="0.3">
      <c r="C753" s="11" t="str">
        <f>(IF(B753=Локализация!$C$78,1,IF(B753=Локализация!$C$79,2,IF(B753=Локализация!$C$80,3,IF(B753=Локализация!$C$81,4,IF(B753=Локализация!$C$82,5,IF(OR(B753=1,B753=2,B753=3,B753=4,B753=5),B753,"")))))))</f>
        <v/>
      </c>
    </row>
    <row r="754" spans="3:3" x14ac:dyDescent="0.3">
      <c r="C754" s="11" t="str">
        <f>(IF(B754=Локализация!$C$78,1,IF(B754=Локализация!$C$79,2,IF(B754=Локализация!$C$80,3,IF(B754=Локализация!$C$81,4,IF(B754=Локализация!$C$82,5,IF(OR(B754=1,B754=2,B754=3,B754=4,B754=5),B754,"")))))))</f>
        <v/>
      </c>
    </row>
    <row r="755" spans="3:3" x14ac:dyDescent="0.3">
      <c r="C755" s="11" t="str">
        <f>(IF(B755=Локализация!$C$78,1,IF(B755=Локализация!$C$79,2,IF(B755=Локализация!$C$80,3,IF(B755=Локализация!$C$81,4,IF(B755=Локализация!$C$82,5,IF(OR(B755=1,B755=2,B755=3,B755=4,B755=5),B755,"")))))))</f>
        <v/>
      </c>
    </row>
    <row r="756" spans="3:3" x14ac:dyDescent="0.3">
      <c r="C756" s="11" t="str">
        <f>(IF(B756=Локализация!$C$78,1,IF(B756=Локализация!$C$79,2,IF(B756=Локализация!$C$80,3,IF(B756=Локализация!$C$81,4,IF(B756=Локализация!$C$82,5,IF(OR(B756=1,B756=2,B756=3,B756=4,B756=5),B756,"")))))))</f>
        <v/>
      </c>
    </row>
    <row r="757" spans="3:3" x14ac:dyDescent="0.3">
      <c r="C757" s="11" t="str">
        <f>(IF(B757=Локализация!$C$78,1,IF(B757=Локализация!$C$79,2,IF(B757=Локализация!$C$80,3,IF(B757=Локализация!$C$81,4,IF(B757=Локализация!$C$82,5,IF(OR(B757=1,B757=2,B757=3,B757=4,B757=5),B757,"")))))))</f>
        <v/>
      </c>
    </row>
    <row r="758" spans="3:3" x14ac:dyDescent="0.3">
      <c r="C758" s="11" t="str">
        <f>(IF(B758=Локализация!$C$78,1,IF(B758=Локализация!$C$79,2,IF(B758=Локализация!$C$80,3,IF(B758=Локализация!$C$81,4,IF(B758=Локализация!$C$82,5,IF(OR(B758=1,B758=2,B758=3,B758=4,B758=5),B758,"")))))))</f>
        <v/>
      </c>
    </row>
    <row r="759" spans="3:3" x14ac:dyDescent="0.3">
      <c r="C759" s="11" t="str">
        <f>(IF(B759=Локализация!$C$78,1,IF(B759=Локализация!$C$79,2,IF(B759=Локализация!$C$80,3,IF(B759=Локализация!$C$81,4,IF(B759=Локализация!$C$82,5,IF(OR(B759=1,B759=2,B759=3,B759=4,B759=5),B759,"")))))))</f>
        <v/>
      </c>
    </row>
    <row r="760" spans="3:3" x14ac:dyDescent="0.3">
      <c r="C760" s="11" t="str">
        <f>(IF(B760=Локализация!$C$78,1,IF(B760=Локализация!$C$79,2,IF(B760=Локализация!$C$80,3,IF(B760=Локализация!$C$81,4,IF(B760=Локализация!$C$82,5,IF(OR(B760=1,B760=2,B760=3,B760=4,B760=5),B760,"")))))))</f>
        <v/>
      </c>
    </row>
    <row r="761" spans="3:3" x14ac:dyDescent="0.3">
      <c r="C761" s="11" t="str">
        <f>(IF(B761=Локализация!$C$78,1,IF(B761=Локализация!$C$79,2,IF(B761=Локализация!$C$80,3,IF(B761=Локализация!$C$81,4,IF(B761=Локализация!$C$82,5,IF(OR(B761=1,B761=2,B761=3,B761=4,B761=5),B761,"")))))))</f>
        <v/>
      </c>
    </row>
    <row r="762" spans="3:3" x14ac:dyDescent="0.3">
      <c r="C762" s="11" t="str">
        <f>(IF(B762=Локализация!$C$78,1,IF(B762=Локализация!$C$79,2,IF(B762=Локализация!$C$80,3,IF(B762=Локализация!$C$81,4,IF(B762=Локализация!$C$82,5,IF(OR(B762=1,B762=2,B762=3,B762=4,B762=5),B762,"")))))))</f>
        <v/>
      </c>
    </row>
    <row r="763" spans="3:3" x14ac:dyDescent="0.3">
      <c r="C763" s="11" t="str">
        <f>(IF(B763=Локализация!$C$78,1,IF(B763=Локализация!$C$79,2,IF(B763=Локализация!$C$80,3,IF(B763=Локализация!$C$81,4,IF(B763=Локализация!$C$82,5,IF(OR(B763=1,B763=2,B763=3,B763=4,B763=5),B763,"")))))))</f>
        <v/>
      </c>
    </row>
    <row r="764" spans="3:3" x14ac:dyDescent="0.3">
      <c r="C764" s="11" t="str">
        <f>(IF(B764=Локализация!$C$78,1,IF(B764=Локализация!$C$79,2,IF(B764=Локализация!$C$80,3,IF(B764=Локализация!$C$81,4,IF(B764=Локализация!$C$82,5,IF(OR(B764=1,B764=2,B764=3,B764=4,B764=5),B764,"")))))))</f>
        <v/>
      </c>
    </row>
    <row r="765" spans="3:3" x14ac:dyDescent="0.3">
      <c r="C765" s="11" t="str">
        <f>(IF(B765=Локализация!$C$78,1,IF(B765=Локализация!$C$79,2,IF(B765=Локализация!$C$80,3,IF(B765=Локализация!$C$81,4,IF(B765=Локализация!$C$82,5,IF(OR(B765=1,B765=2,B765=3,B765=4,B765=5),B765,"")))))))</f>
        <v/>
      </c>
    </row>
    <row r="766" spans="3:3" x14ac:dyDescent="0.3">
      <c r="C766" s="11" t="str">
        <f>(IF(B766=Локализация!$C$78,1,IF(B766=Локализация!$C$79,2,IF(B766=Локализация!$C$80,3,IF(B766=Локализация!$C$81,4,IF(B766=Локализация!$C$82,5,IF(OR(B766=1,B766=2,B766=3,B766=4,B766=5),B766,"")))))))</f>
        <v/>
      </c>
    </row>
    <row r="767" spans="3:3" x14ac:dyDescent="0.3">
      <c r="C767" s="11" t="str">
        <f>(IF(B767=Локализация!$C$78,1,IF(B767=Локализация!$C$79,2,IF(B767=Локализация!$C$80,3,IF(B767=Локализация!$C$81,4,IF(B767=Локализация!$C$82,5,IF(OR(B767=1,B767=2,B767=3,B767=4,B767=5),B767,"")))))))</f>
        <v/>
      </c>
    </row>
    <row r="768" spans="3:3" x14ac:dyDescent="0.3">
      <c r="C768" s="11" t="str">
        <f>(IF(B768=Локализация!$C$78,1,IF(B768=Локализация!$C$79,2,IF(B768=Локализация!$C$80,3,IF(B768=Локализация!$C$81,4,IF(B768=Локализация!$C$82,5,IF(OR(B768=1,B768=2,B768=3,B768=4,B768=5),B768,"")))))))</f>
        <v/>
      </c>
    </row>
    <row r="769" spans="3:3" x14ac:dyDescent="0.3">
      <c r="C769" s="11" t="str">
        <f>(IF(B769=Локализация!$C$78,1,IF(B769=Локализация!$C$79,2,IF(B769=Локализация!$C$80,3,IF(B769=Локализация!$C$81,4,IF(B769=Локализация!$C$82,5,IF(OR(B769=1,B769=2,B769=3,B769=4,B769=5),B769,"")))))))</f>
        <v/>
      </c>
    </row>
    <row r="770" spans="3:3" x14ac:dyDescent="0.3">
      <c r="C770" s="11" t="str">
        <f>(IF(B770=Локализация!$C$78,1,IF(B770=Локализация!$C$79,2,IF(B770=Локализация!$C$80,3,IF(B770=Локализация!$C$81,4,IF(B770=Локализация!$C$82,5,IF(OR(B770=1,B770=2,B770=3,B770=4,B770=5),B770,"")))))))</f>
        <v/>
      </c>
    </row>
    <row r="771" spans="3:3" x14ac:dyDescent="0.3">
      <c r="C771" s="11" t="str">
        <f>(IF(B771=Локализация!$C$78,1,IF(B771=Локализация!$C$79,2,IF(B771=Локализация!$C$80,3,IF(B771=Локализация!$C$81,4,IF(B771=Локализация!$C$82,5,IF(OR(B771=1,B771=2,B771=3,B771=4,B771=5),B771,"")))))))</f>
        <v/>
      </c>
    </row>
    <row r="772" spans="3:3" x14ac:dyDescent="0.3">
      <c r="C772" s="11" t="str">
        <f>(IF(B772=Локализация!$C$78,1,IF(B772=Локализация!$C$79,2,IF(B772=Локализация!$C$80,3,IF(B772=Локализация!$C$81,4,IF(B772=Локализация!$C$82,5,IF(OR(B772=1,B772=2,B772=3,B772=4,B772=5),B772,"")))))))</f>
        <v/>
      </c>
    </row>
    <row r="773" spans="3:3" x14ac:dyDescent="0.3">
      <c r="C773" s="11" t="str">
        <f>(IF(B773=Локализация!$C$78,1,IF(B773=Локализация!$C$79,2,IF(B773=Локализация!$C$80,3,IF(B773=Локализация!$C$81,4,IF(B773=Локализация!$C$82,5,IF(OR(B773=1,B773=2,B773=3,B773=4,B773=5),B773,"")))))))</f>
        <v/>
      </c>
    </row>
    <row r="774" spans="3:3" x14ac:dyDescent="0.3">
      <c r="C774" s="11" t="str">
        <f>(IF(B774=Локализация!$C$78,1,IF(B774=Локализация!$C$79,2,IF(B774=Локализация!$C$80,3,IF(B774=Локализация!$C$81,4,IF(B774=Локализация!$C$82,5,IF(OR(B774=1,B774=2,B774=3,B774=4,B774=5),B774,"")))))))</f>
        <v/>
      </c>
    </row>
    <row r="775" spans="3:3" x14ac:dyDescent="0.3">
      <c r="C775" s="11" t="str">
        <f>(IF(B775=Локализация!$C$78,1,IF(B775=Локализация!$C$79,2,IF(B775=Локализация!$C$80,3,IF(B775=Локализация!$C$81,4,IF(B775=Локализация!$C$82,5,IF(OR(B775=1,B775=2,B775=3,B775=4,B775=5),B775,"")))))))</f>
        <v/>
      </c>
    </row>
    <row r="776" spans="3:3" x14ac:dyDescent="0.3">
      <c r="C776" s="11" t="str">
        <f>(IF(B776=Локализация!$C$78,1,IF(B776=Локализация!$C$79,2,IF(B776=Локализация!$C$80,3,IF(B776=Локализация!$C$81,4,IF(B776=Локализация!$C$82,5,IF(OR(B776=1,B776=2,B776=3,B776=4,B776=5),B776,"")))))))</f>
        <v/>
      </c>
    </row>
    <row r="777" spans="3:3" x14ac:dyDescent="0.3">
      <c r="C777" s="11" t="str">
        <f>(IF(B777=Локализация!$C$78,1,IF(B777=Локализация!$C$79,2,IF(B777=Локализация!$C$80,3,IF(B777=Локализация!$C$81,4,IF(B777=Локализация!$C$82,5,IF(OR(B777=1,B777=2,B777=3,B777=4,B777=5),B777,"")))))))</f>
        <v/>
      </c>
    </row>
    <row r="778" spans="3:3" x14ac:dyDescent="0.3">
      <c r="C778" s="11" t="str">
        <f>(IF(B778=Локализация!$C$78,1,IF(B778=Локализация!$C$79,2,IF(B778=Локализация!$C$80,3,IF(B778=Локализация!$C$81,4,IF(B778=Локализация!$C$82,5,IF(OR(B778=1,B778=2,B778=3,B778=4,B778=5),B778,"")))))))</f>
        <v/>
      </c>
    </row>
    <row r="779" spans="3:3" x14ac:dyDescent="0.3">
      <c r="C779" s="11" t="str">
        <f>(IF(B779=Локализация!$C$78,1,IF(B779=Локализация!$C$79,2,IF(B779=Локализация!$C$80,3,IF(B779=Локализация!$C$81,4,IF(B779=Локализация!$C$82,5,IF(OR(B779=1,B779=2,B779=3,B779=4,B779=5),B779,"")))))))</f>
        <v/>
      </c>
    </row>
    <row r="780" spans="3:3" x14ac:dyDescent="0.3">
      <c r="C780" s="11" t="str">
        <f>(IF(B780=Локализация!$C$78,1,IF(B780=Локализация!$C$79,2,IF(B780=Локализация!$C$80,3,IF(B780=Локализация!$C$81,4,IF(B780=Локализация!$C$82,5,IF(OR(B780=1,B780=2,B780=3,B780=4,B780=5),B780,"")))))))</f>
        <v/>
      </c>
    </row>
    <row r="781" spans="3:3" x14ac:dyDescent="0.3">
      <c r="C781" s="11" t="str">
        <f>(IF(B781=Локализация!$C$78,1,IF(B781=Локализация!$C$79,2,IF(B781=Локализация!$C$80,3,IF(B781=Локализация!$C$81,4,IF(B781=Локализация!$C$82,5,IF(OR(B781=1,B781=2,B781=3,B781=4,B781=5),B781,"")))))))</f>
        <v/>
      </c>
    </row>
    <row r="782" spans="3:3" x14ac:dyDescent="0.3">
      <c r="C782" s="11" t="str">
        <f>(IF(B782=Локализация!$C$78,1,IF(B782=Локализация!$C$79,2,IF(B782=Локализация!$C$80,3,IF(B782=Локализация!$C$81,4,IF(B782=Локализация!$C$82,5,IF(OR(B782=1,B782=2,B782=3,B782=4,B782=5),B782,"")))))))</f>
        <v/>
      </c>
    </row>
    <row r="783" spans="3:3" x14ac:dyDescent="0.3">
      <c r="C783" s="11" t="str">
        <f>(IF(B783=Локализация!$C$78,1,IF(B783=Локализация!$C$79,2,IF(B783=Локализация!$C$80,3,IF(B783=Локализация!$C$81,4,IF(B783=Локализация!$C$82,5,IF(OR(B783=1,B783=2,B783=3,B783=4,B783=5),B783,"")))))))</f>
        <v/>
      </c>
    </row>
    <row r="784" spans="3:3" x14ac:dyDescent="0.3">
      <c r="C784" s="11" t="str">
        <f>(IF(B784=Локализация!$C$78,1,IF(B784=Локализация!$C$79,2,IF(B784=Локализация!$C$80,3,IF(B784=Локализация!$C$81,4,IF(B784=Локализация!$C$82,5,IF(OR(B784=1,B784=2,B784=3,B784=4,B784=5),B784,"")))))))</f>
        <v/>
      </c>
    </row>
    <row r="785" spans="3:3" x14ac:dyDescent="0.3">
      <c r="C785" s="11" t="str">
        <f>(IF(B785=Локализация!$C$78,1,IF(B785=Локализация!$C$79,2,IF(B785=Локализация!$C$80,3,IF(B785=Локализация!$C$81,4,IF(B785=Локализация!$C$82,5,IF(OR(B785=1,B785=2,B785=3,B785=4,B785=5),B785,"")))))))</f>
        <v/>
      </c>
    </row>
    <row r="786" spans="3:3" x14ac:dyDescent="0.3">
      <c r="C786" s="11" t="str">
        <f>(IF(B786=Локализация!$C$78,1,IF(B786=Локализация!$C$79,2,IF(B786=Локализация!$C$80,3,IF(B786=Локализация!$C$81,4,IF(B786=Локализация!$C$82,5,IF(OR(B786=1,B786=2,B786=3,B786=4,B786=5),B786,"")))))))</f>
        <v/>
      </c>
    </row>
    <row r="787" spans="3:3" x14ac:dyDescent="0.3">
      <c r="C787" s="11" t="str">
        <f>(IF(B787=Локализация!$C$78,1,IF(B787=Локализация!$C$79,2,IF(B787=Локализация!$C$80,3,IF(B787=Локализация!$C$81,4,IF(B787=Локализация!$C$82,5,IF(OR(B787=1,B787=2,B787=3,B787=4,B787=5),B787,"")))))))</f>
        <v/>
      </c>
    </row>
    <row r="788" spans="3:3" x14ac:dyDescent="0.3">
      <c r="C788" s="11" t="str">
        <f>(IF(B788=Локализация!$C$78,1,IF(B788=Локализация!$C$79,2,IF(B788=Локализация!$C$80,3,IF(B788=Локализация!$C$81,4,IF(B788=Локализация!$C$82,5,IF(OR(B788=1,B788=2,B788=3,B788=4,B788=5),B788,"")))))))</f>
        <v/>
      </c>
    </row>
    <row r="789" spans="3:3" x14ac:dyDescent="0.3">
      <c r="C789" s="11" t="str">
        <f>(IF(B789=Локализация!$C$78,1,IF(B789=Локализация!$C$79,2,IF(B789=Локализация!$C$80,3,IF(B789=Локализация!$C$81,4,IF(B789=Локализация!$C$82,5,IF(OR(B789=1,B789=2,B789=3,B789=4,B789=5),B789,"")))))))</f>
        <v/>
      </c>
    </row>
    <row r="790" spans="3:3" x14ac:dyDescent="0.3">
      <c r="C790" s="11" t="str">
        <f>(IF(B790=Локализация!$C$78,1,IF(B790=Локализация!$C$79,2,IF(B790=Локализация!$C$80,3,IF(B790=Локализация!$C$81,4,IF(B790=Локализация!$C$82,5,IF(OR(B790=1,B790=2,B790=3,B790=4,B790=5),B790,"")))))))</f>
        <v/>
      </c>
    </row>
    <row r="791" spans="3:3" x14ac:dyDescent="0.3">
      <c r="C791" s="11" t="str">
        <f>(IF(B791=Локализация!$C$78,1,IF(B791=Локализация!$C$79,2,IF(B791=Локализация!$C$80,3,IF(B791=Локализация!$C$81,4,IF(B791=Локализация!$C$82,5,IF(OR(B791=1,B791=2,B791=3,B791=4,B791=5),B791,"")))))))</f>
        <v/>
      </c>
    </row>
    <row r="792" spans="3:3" x14ac:dyDescent="0.3">
      <c r="C792" s="11" t="str">
        <f>(IF(B792=Локализация!$C$78,1,IF(B792=Локализация!$C$79,2,IF(B792=Локализация!$C$80,3,IF(B792=Локализация!$C$81,4,IF(B792=Локализация!$C$82,5,IF(OR(B792=1,B792=2,B792=3,B792=4,B792=5),B792,"")))))))</f>
        <v/>
      </c>
    </row>
    <row r="793" spans="3:3" x14ac:dyDescent="0.3">
      <c r="C793" s="11" t="str">
        <f>(IF(B793=Локализация!$C$78,1,IF(B793=Локализация!$C$79,2,IF(B793=Локализация!$C$80,3,IF(B793=Локализация!$C$81,4,IF(B793=Локализация!$C$82,5,IF(OR(B793=1,B793=2,B793=3,B793=4,B793=5),B793,"")))))))</f>
        <v/>
      </c>
    </row>
    <row r="794" spans="3:3" x14ac:dyDescent="0.3">
      <c r="C794" s="11" t="str">
        <f>(IF(B794=Локализация!$C$78,1,IF(B794=Локализация!$C$79,2,IF(B794=Локализация!$C$80,3,IF(B794=Локализация!$C$81,4,IF(B794=Локализация!$C$82,5,IF(OR(B794=1,B794=2,B794=3,B794=4,B794=5),B794,"")))))))</f>
        <v/>
      </c>
    </row>
    <row r="795" spans="3:3" x14ac:dyDescent="0.3">
      <c r="C795" s="11" t="str">
        <f>(IF(B795=Локализация!$C$78,1,IF(B795=Локализация!$C$79,2,IF(B795=Локализация!$C$80,3,IF(B795=Локализация!$C$81,4,IF(B795=Локализация!$C$82,5,IF(OR(B795=1,B795=2,B795=3,B795=4,B795=5),B795,"")))))))</f>
        <v/>
      </c>
    </row>
    <row r="796" spans="3:3" x14ac:dyDescent="0.3">
      <c r="C796" s="11" t="str">
        <f>(IF(B796=Локализация!$C$78,1,IF(B796=Локализация!$C$79,2,IF(B796=Локализация!$C$80,3,IF(B796=Локализация!$C$81,4,IF(B796=Локализация!$C$82,5,IF(OR(B796=1,B796=2,B796=3,B796=4,B796=5),B796,"")))))))</f>
        <v/>
      </c>
    </row>
    <row r="797" spans="3:3" x14ac:dyDescent="0.3">
      <c r="C797" s="11" t="str">
        <f>(IF(B797=Локализация!$C$78,1,IF(B797=Локализация!$C$79,2,IF(B797=Локализация!$C$80,3,IF(B797=Локализация!$C$81,4,IF(B797=Локализация!$C$82,5,IF(OR(B797=1,B797=2,B797=3,B797=4,B797=5),B797,"")))))))</f>
        <v/>
      </c>
    </row>
    <row r="798" spans="3:3" x14ac:dyDescent="0.3">
      <c r="C798" s="11" t="str">
        <f>(IF(B798=Локализация!$C$78,1,IF(B798=Локализация!$C$79,2,IF(B798=Локализация!$C$80,3,IF(B798=Локализация!$C$81,4,IF(B798=Локализация!$C$82,5,IF(OR(B798=1,B798=2,B798=3,B798=4,B798=5),B798,"")))))))</f>
        <v/>
      </c>
    </row>
    <row r="799" spans="3:3" x14ac:dyDescent="0.3">
      <c r="C799" s="11" t="str">
        <f>(IF(B799=Локализация!$C$78,1,IF(B799=Локализация!$C$79,2,IF(B799=Локализация!$C$80,3,IF(B799=Локализация!$C$81,4,IF(B799=Локализация!$C$82,5,IF(OR(B799=1,B799=2,B799=3,B799=4,B799=5),B799,"")))))))</f>
        <v/>
      </c>
    </row>
    <row r="800" spans="3:3" x14ac:dyDescent="0.3">
      <c r="C800" s="11" t="str">
        <f>(IF(B800=Локализация!$C$78,1,IF(B800=Локализация!$C$79,2,IF(B800=Локализация!$C$80,3,IF(B800=Локализация!$C$81,4,IF(B800=Локализация!$C$82,5,IF(OR(B800=1,B800=2,B800=3,B800=4,B800=5),B800,"")))))))</f>
        <v/>
      </c>
    </row>
    <row r="801" spans="3:3" x14ac:dyDescent="0.3">
      <c r="C801" s="11" t="str">
        <f>(IF(B801=Локализация!$C$78,1,IF(B801=Локализация!$C$79,2,IF(B801=Локализация!$C$80,3,IF(B801=Локализация!$C$81,4,IF(B801=Локализация!$C$82,5,IF(OR(B801=1,B801=2,B801=3,B801=4,B801=5),B801,"")))))))</f>
        <v/>
      </c>
    </row>
    <row r="802" spans="3:3" x14ac:dyDescent="0.3">
      <c r="C802" s="11" t="str">
        <f>(IF(B802=Локализация!$C$78,1,IF(B802=Локализация!$C$79,2,IF(B802=Локализация!$C$80,3,IF(B802=Локализация!$C$81,4,IF(B802=Локализация!$C$82,5,IF(OR(B802=1,B802=2,B802=3,B802=4,B802=5),B802,"")))))))</f>
        <v/>
      </c>
    </row>
  </sheetData>
  <mergeCells count="1">
    <mergeCell ref="F1:G1"/>
  </mergeCells>
  <conditionalFormatting sqref="B3:B800">
    <cfRule type="notContainsBlanks" dxfId="28" priority="1">
      <formula>LEN(TRIM(B3))&gt;0</formula>
    </cfRule>
    <cfRule type="containsBlanks" dxfId="27" priority="2">
      <formula>LEN(TRIM(B3))=0</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800"/>
  <sheetViews>
    <sheetView zoomScaleNormal="100" workbookViewId="0">
      <selection activeCell="I5" sqref="I5"/>
    </sheetView>
  </sheetViews>
  <sheetFormatPr defaultRowHeight="15.6" x14ac:dyDescent="0.3"/>
  <cols>
    <col min="1" max="1" width="8.69921875" style="11"/>
    <col min="2" max="2" width="70" style="11" customWidth="1"/>
    <col min="3" max="6" width="10.09765625" style="11" hidden="1" customWidth="1"/>
    <col min="7" max="7" width="9" style="11" customWidth="1"/>
    <col min="8" max="8" width="24" style="11" customWidth="1"/>
    <col min="9" max="9" width="21.59765625" style="11" customWidth="1"/>
    <col min="10" max="11" width="8.69921875" style="11"/>
    <col min="12" max="12" width="5" style="80" bestFit="1" customWidth="1"/>
    <col min="13" max="13" width="7.796875" style="80" bestFit="1" customWidth="1"/>
    <col min="14" max="14" width="8.69921875" style="11"/>
    <col min="16" max="16" width="23.19921875" customWidth="1"/>
    <col min="17" max="17" width="8" customWidth="1"/>
  </cols>
  <sheetData>
    <row r="1" spans="2:13" x14ac:dyDescent="0.3">
      <c r="B1" s="49" t="str">
        <f>Локализация!C6</f>
        <v>ДАННЫЕ ДЛЯ ВВОДА</v>
      </c>
      <c r="H1" s="186" t="str">
        <f>Локализация!C7</f>
        <v>РЕЗУЛЬТАТЫ (НИЧЕГО НЕ РЕДАКТИРОВАТЬ)</v>
      </c>
      <c r="I1" s="186"/>
      <c r="L1" s="196" t="s">
        <v>33</v>
      </c>
      <c r="M1" s="196"/>
    </row>
    <row r="2" spans="2:13" ht="46.8" x14ac:dyDescent="0.3">
      <c r="B2" s="111" t="str">
        <f>Локализация!C84</f>
        <v>Отметьте на шкале, где 0 — «ни в коем случае», а 10 — «обязательно», насколько вы готовы порекомендовать наш *продукт* своим друзьям и коллегам.</v>
      </c>
      <c r="H2" s="112"/>
      <c r="I2" s="112"/>
      <c r="L2" s="80" t="s">
        <v>23</v>
      </c>
      <c r="M2" s="80" t="s">
        <v>24</v>
      </c>
    </row>
    <row r="3" spans="2:13" x14ac:dyDescent="0.3">
      <c r="C3" s="11" t="str">
        <f>IF(COUNTA(B3)=0,"",IF(B3&lt;7,$H$3,IF(B3&lt;9,$H$4,IF(B3&lt;=10,$H$5,""))))</f>
        <v/>
      </c>
      <c r="E3" s="11" t="s">
        <v>197</v>
      </c>
      <c r="H3" s="112" t="str">
        <f>Локализация!C167</f>
        <v>Критики</v>
      </c>
      <c r="I3" s="113" t="str">
        <f>IFERROR(COUNTIF(C:C,H3)/(COUNTA(B:B)-2),"")</f>
        <v/>
      </c>
      <c r="L3" s="80">
        <v>0</v>
      </c>
      <c r="M3" s="82" t="e">
        <f>COUNTIF(B:B,L3)/(COUNTA(B:B)-2)</f>
        <v>#DIV/0!</v>
      </c>
    </row>
    <row r="4" spans="2:13" x14ac:dyDescent="0.3">
      <c r="C4" s="11" t="str">
        <f t="shared" ref="C4:C67" si="0">IF(COUNTA(B4)=0,"",IF(B4&lt;7,$H$3,IF(B4&lt;9,$H$4,IF(B4&lt;=10,$H$5,""))))</f>
        <v/>
      </c>
      <c r="H4" s="112" t="str">
        <f>Локализация!C168</f>
        <v>Нейтралы</v>
      </c>
      <c r="I4" s="113" t="str">
        <f>IFERROR(COUNTIF(C:C,H4)/(COUNTA(B:B)-2),"")</f>
        <v/>
      </c>
      <c r="K4" s="94"/>
      <c r="L4" s="80">
        <v>1</v>
      </c>
      <c r="M4" s="82" t="e">
        <f t="shared" ref="M4:M13" si="1">COUNTIF(B:B,L4)/(COUNTA(B:B)-2)</f>
        <v>#DIV/0!</v>
      </c>
    </row>
    <row r="5" spans="2:13" x14ac:dyDescent="0.3">
      <c r="C5" s="11" t="str">
        <f t="shared" si="0"/>
        <v/>
      </c>
      <c r="E5" s="11" t="s">
        <v>233</v>
      </c>
      <c r="F5" s="11">
        <f>COUNTA(C:C)+3</f>
        <v>801</v>
      </c>
      <c r="H5" s="112" t="str">
        <f>Локализация!C169</f>
        <v>Промоутеры</v>
      </c>
      <c r="I5" s="113" t="str">
        <f>IFERROR(COUNTIF(C:C,H5)/(COUNTA(B:B)-2),"")</f>
        <v/>
      </c>
      <c r="L5" s="80">
        <v>2</v>
      </c>
      <c r="M5" s="82" t="e">
        <f t="shared" si="1"/>
        <v>#DIV/0!</v>
      </c>
    </row>
    <row r="6" spans="2:13" x14ac:dyDescent="0.3">
      <c r="C6" s="11" t="str">
        <f t="shared" si="0"/>
        <v/>
      </c>
      <c r="E6" s="11" t="s">
        <v>234</v>
      </c>
      <c r="F6" s="115">
        <f>COUNTIF(C:C,H3)+0.75</f>
        <v>0.75</v>
      </c>
      <c r="I6" s="116"/>
      <c r="L6" s="80">
        <v>3</v>
      </c>
      <c r="M6" s="82" t="e">
        <f t="shared" si="1"/>
        <v>#DIV/0!</v>
      </c>
    </row>
    <row r="7" spans="2:13" x14ac:dyDescent="0.3">
      <c r="C7" s="11" t="str">
        <f t="shared" si="0"/>
        <v/>
      </c>
      <c r="E7" s="11" t="s">
        <v>235</v>
      </c>
      <c r="F7" s="115">
        <f>COUNTIF(C:C,H5)+0.75</f>
        <v>0.75</v>
      </c>
      <c r="I7" s="116"/>
      <c r="L7" s="80">
        <v>4</v>
      </c>
      <c r="M7" s="82" t="e">
        <f t="shared" si="1"/>
        <v>#DIV/0!</v>
      </c>
    </row>
    <row r="8" spans="2:13" x14ac:dyDescent="0.3">
      <c r="C8" s="11" t="str">
        <f t="shared" si="0"/>
        <v/>
      </c>
      <c r="E8" s="11" t="s">
        <v>236</v>
      </c>
      <c r="F8" s="11">
        <f>F6/F5</f>
        <v>9.3632958801498128E-4</v>
      </c>
      <c r="H8" s="112" t="str">
        <f>Локализация!C170</f>
        <v>Индекс NPS</v>
      </c>
      <c r="I8" s="113" t="str">
        <f>IFERROR(I5-I3," ")</f>
        <v xml:space="preserve"> </v>
      </c>
      <c r="L8" s="80">
        <v>5</v>
      </c>
      <c r="M8" s="82" t="e">
        <f t="shared" si="1"/>
        <v>#DIV/0!</v>
      </c>
    </row>
    <row r="9" spans="2:13" x14ac:dyDescent="0.3">
      <c r="C9" s="11" t="str">
        <f t="shared" si="0"/>
        <v/>
      </c>
      <c r="E9" s="11" t="s">
        <v>237</v>
      </c>
      <c r="F9" s="11">
        <f>F7/F5</f>
        <v>9.3632958801498128E-4</v>
      </c>
      <c r="L9" s="80">
        <v>6</v>
      </c>
      <c r="M9" s="82" t="e">
        <f t="shared" si="1"/>
        <v>#DIV/0!</v>
      </c>
    </row>
    <row r="10" spans="2:13" x14ac:dyDescent="0.3">
      <c r="C10" s="11" t="str">
        <f t="shared" si="0"/>
        <v/>
      </c>
      <c r="E10" s="11" t="s">
        <v>238</v>
      </c>
      <c r="F10" s="11">
        <f>F9+F8-(F9-F8)^2</f>
        <v>1.8726591760299626E-3</v>
      </c>
      <c r="L10" s="80">
        <v>7</v>
      </c>
      <c r="M10" s="82" t="e">
        <f t="shared" si="1"/>
        <v>#DIV/0!</v>
      </c>
    </row>
    <row r="11" spans="2:13" x14ac:dyDescent="0.3">
      <c r="C11" s="11" t="str">
        <f t="shared" si="0"/>
        <v/>
      </c>
      <c r="E11" s="11" t="s">
        <v>239</v>
      </c>
      <c r="F11" s="11">
        <f>F9-F8</f>
        <v>0</v>
      </c>
      <c r="L11" s="80">
        <v>8</v>
      </c>
      <c r="M11" s="82" t="e">
        <f t="shared" si="1"/>
        <v>#DIV/0!</v>
      </c>
    </row>
    <row r="12" spans="2:13" x14ac:dyDescent="0.3">
      <c r="C12" s="11" t="str">
        <f t="shared" si="0"/>
        <v/>
      </c>
      <c r="E12" s="11" t="s">
        <v>240</v>
      </c>
      <c r="F12" s="11">
        <f>(F10/F5)^0.5</f>
        <v>1.529019814471397E-3</v>
      </c>
      <c r="L12" s="80">
        <v>9</v>
      </c>
      <c r="M12" s="82" t="e">
        <f t="shared" si="1"/>
        <v>#DIV/0!</v>
      </c>
    </row>
    <row r="13" spans="2:13" x14ac:dyDescent="0.3">
      <c r="C13" s="11" t="str">
        <f t="shared" si="0"/>
        <v/>
      </c>
      <c r="E13" s="11" t="s">
        <v>241</v>
      </c>
      <c r="F13" s="11">
        <f>1.645*F12</f>
        <v>2.515237594805448E-3</v>
      </c>
      <c r="L13" s="80">
        <v>10</v>
      </c>
      <c r="M13" s="82" t="e">
        <f t="shared" si="1"/>
        <v>#DIV/0!</v>
      </c>
    </row>
    <row r="14" spans="2:13" x14ac:dyDescent="0.3">
      <c r="C14" s="11" t="str">
        <f t="shared" si="0"/>
        <v/>
      </c>
    </row>
    <row r="15" spans="2:13" x14ac:dyDescent="0.3">
      <c r="C15" s="11" t="str">
        <f t="shared" si="0"/>
        <v/>
      </c>
    </row>
    <row r="16" spans="2:13" x14ac:dyDescent="0.3">
      <c r="C16" s="11" t="str">
        <f t="shared" si="0"/>
        <v/>
      </c>
    </row>
    <row r="17" spans="3:3" x14ac:dyDescent="0.3">
      <c r="C17" s="11" t="str">
        <f t="shared" si="0"/>
        <v/>
      </c>
    </row>
    <row r="18" spans="3:3" x14ac:dyDescent="0.3">
      <c r="C18" s="11" t="str">
        <f t="shared" si="0"/>
        <v/>
      </c>
    </row>
    <row r="19" spans="3:3" x14ac:dyDescent="0.3">
      <c r="C19" s="11" t="str">
        <f t="shared" si="0"/>
        <v/>
      </c>
    </row>
    <row r="20" spans="3:3" x14ac:dyDescent="0.3">
      <c r="C20" s="11" t="str">
        <f t="shared" si="0"/>
        <v/>
      </c>
    </row>
    <row r="21" spans="3:3" x14ac:dyDescent="0.3">
      <c r="C21" s="11" t="str">
        <f t="shared" si="0"/>
        <v/>
      </c>
    </row>
    <row r="22" spans="3:3" x14ac:dyDescent="0.3">
      <c r="C22" s="11" t="str">
        <f t="shared" si="0"/>
        <v/>
      </c>
    </row>
    <row r="23" spans="3:3" x14ac:dyDescent="0.3">
      <c r="C23" s="11" t="str">
        <f t="shared" si="0"/>
        <v/>
      </c>
    </row>
    <row r="24" spans="3:3" x14ac:dyDescent="0.3">
      <c r="C24" s="11" t="str">
        <f t="shared" si="0"/>
        <v/>
      </c>
    </row>
    <row r="25" spans="3:3" x14ac:dyDescent="0.3">
      <c r="C25" s="11" t="str">
        <f t="shared" si="0"/>
        <v/>
      </c>
    </row>
    <row r="26" spans="3:3" x14ac:dyDescent="0.3">
      <c r="C26" s="11" t="str">
        <f t="shared" si="0"/>
        <v/>
      </c>
    </row>
    <row r="27" spans="3:3" x14ac:dyDescent="0.3">
      <c r="C27" s="11" t="str">
        <f t="shared" si="0"/>
        <v/>
      </c>
    </row>
    <row r="28" spans="3:3" x14ac:dyDescent="0.3">
      <c r="C28" s="11" t="str">
        <f t="shared" si="0"/>
        <v/>
      </c>
    </row>
    <row r="29" spans="3:3" x14ac:dyDescent="0.3">
      <c r="C29" s="11" t="str">
        <f t="shared" si="0"/>
        <v/>
      </c>
    </row>
    <row r="30" spans="3:3" x14ac:dyDescent="0.3">
      <c r="C30" s="11" t="str">
        <f t="shared" si="0"/>
        <v/>
      </c>
    </row>
    <row r="31" spans="3:3" x14ac:dyDescent="0.3">
      <c r="C31" s="11" t="str">
        <f t="shared" si="0"/>
        <v/>
      </c>
    </row>
    <row r="32" spans="3:3" x14ac:dyDescent="0.3">
      <c r="C32" s="11" t="str">
        <f t="shared" si="0"/>
        <v/>
      </c>
    </row>
    <row r="33" spans="3:3" x14ac:dyDescent="0.3">
      <c r="C33" s="11" t="str">
        <f t="shared" si="0"/>
        <v/>
      </c>
    </row>
    <row r="34" spans="3:3" x14ac:dyDescent="0.3">
      <c r="C34" s="11" t="str">
        <f t="shared" si="0"/>
        <v/>
      </c>
    </row>
    <row r="35" spans="3:3" x14ac:dyDescent="0.3">
      <c r="C35" s="11" t="str">
        <f t="shared" si="0"/>
        <v/>
      </c>
    </row>
    <row r="36" spans="3:3" x14ac:dyDescent="0.3">
      <c r="C36" s="11" t="str">
        <f t="shared" si="0"/>
        <v/>
      </c>
    </row>
    <row r="37" spans="3:3" x14ac:dyDescent="0.3">
      <c r="C37" s="11" t="str">
        <f t="shared" si="0"/>
        <v/>
      </c>
    </row>
    <row r="38" spans="3:3" x14ac:dyDescent="0.3">
      <c r="C38" s="11" t="str">
        <f t="shared" si="0"/>
        <v/>
      </c>
    </row>
    <row r="39" spans="3:3" x14ac:dyDescent="0.3">
      <c r="C39" s="11" t="str">
        <f t="shared" si="0"/>
        <v/>
      </c>
    </row>
    <row r="40" spans="3:3" x14ac:dyDescent="0.3">
      <c r="C40" s="11" t="str">
        <f t="shared" si="0"/>
        <v/>
      </c>
    </row>
    <row r="41" spans="3:3" x14ac:dyDescent="0.3">
      <c r="C41" s="11" t="str">
        <f t="shared" si="0"/>
        <v/>
      </c>
    </row>
    <row r="42" spans="3:3" x14ac:dyDescent="0.3">
      <c r="C42" s="11" t="str">
        <f t="shared" si="0"/>
        <v/>
      </c>
    </row>
    <row r="43" spans="3:3" x14ac:dyDescent="0.3">
      <c r="C43" s="11" t="str">
        <f t="shared" si="0"/>
        <v/>
      </c>
    </row>
    <row r="44" spans="3:3" x14ac:dyDescent="0.3">
      <c r="C44" s="11" t="str">
        <f t="shared" si="0"/>
        <v/>
      </c>
    </row>
    <row r="45" spans="3:3" x14ac:dyDescent="0.3">
      <c r="C45" s="11" t="str">
        <f t="shared" si="0"/>
        <v/>
      </c>
    </row>
    <row r="46" spans="3:3" x14ac:dyDescent="0.3">
      <c r="C46" s="11" t="str">
        <f t="shared" si="0"/>
        <v/>
      </c>
    </row>
    <row r="47" spans="3:3" x14ac:dyDescent="0.3">
      <c r="C47" s="11" t="str">
        <f t="shared" si="0"/>
        <v/>
      </c>
    </row>
    <row r="48" spans="3:3" x14ac:dyDescent="0.3">
      <c r="C48" s="11" t="str">
        <f t="shared" si="0"/>
        <v/>
      </c>
    </row>
    <row r="49" spans="3:9" x14ac:dyDescent="0.3">
      <c r="C49" s="11" t="str">
        <f t="shared" si="0"/>
        <v/>
      </c>
    </row>
    <row r="50" spans="3:9" x14ac:dyDescent="0.3">
      <c r="C50" s="11" t="str">
        <f t="shared" si="0"/>
        <v/>
      </c>
    </row>
    <row r="51" spans="3:9" x14ac:dyDescent="0.3">
      <c r="C51" s="11" t="str">
        <f t="shared" si="0"/>
        <v/>
      </c>
    </row>
    <row r="52" spans="3:9" x14ac:dyDescent="0.3">
      <c r="C52" s="11" t="str">
        <f t="shared" si="0"/>
        <v/>
      </c>
      <c r="H52" s="80" t="s">
        <v>197</v>
      </c>
      <c r="I52" s="80">
        <f>F13</f>
        <v>2.515237594805448E-3</v>
      </c>
    </row>
    <row r="53" spans="3:9" x14ac:dyDescent="0.3">
      <c r="C53" s="11" t="str">
        <f t="shared" si="0"/>
        <v/>
      </c>
    </row>
    <row r="54" spans="3:9" x14ac:dyDescent="0.3">
      <c r="C54" s="11" t="str">
        <f t="shared" si="0"/>
        <v/>
      </c>
    </row>
    <row r="55" spans="3:9" x14ac:dyDescent="0.3">
      <c r="C55" s="11" t="str">
        <f t="shared" si="0"/>
        <v/>
      </c>
    </row>
    <row r="56" spans="3:9" x14ac:dyDescent="0.3">
      <c r="C56" s="11" t="str">
        <f t="shared" si="0"/>
        <v/>
      </c>
    </row>
    <row r="57" spans="3:9" x14ac:dyDescent="0.3">
      <c r="C57" s="11" t="str">
        <f t="shared" si="0"/>
        <v/>
      </c>
    </row>
    <row r="58" spans="3:9" x14ac:dyDescent="0.3">
      <c r="C58" s="11" t="str">
        <f t="shared" si="0"/>
        <v/>
      </c>
    </row>
    <row r="59" spans="3:9" x14ac:dyDescent="0.3">
      <c r="C59" s="11" t="str">
        <f t="shared" si="0"/>
        <v/>
      </c>
    </row>
    <row r="60" spans="3:9" x14ac:dyDescent="0.3">
      <c r="C60" s="11" t="str">
        <f t="shared" si="0"/>
        <v/>
      </c>
    </row>
    <row r="61" spans="3:9" x14ac:dyDescent="0.3">
      <c r="C61" s="11" t="str">
        <f t="shared" si="0"/>
        <v/>
      </c>
    </row>
    <row r="62" spans="3:9" x14ac:dyDescent="0.3">
      <c r="C62" s="11" t="str">
        <f t="shared" si="0"/>
        <v/>
      </c>
    </row>
    <row r="63" spans="3:9" x14ac:dyDescent="0.3">
      <c r="C63" s="11" t="str">
        <f t="shared" si="0"/>
        <v/>
      </c>
    </row>
    <row r="64" spans="3:9" x14ac:dyDescent="0.3">
      <c r="C64" s="11" t="str">
        <f t="shared" si="0"/>
        <v/>
      </c>
    </row>
    <row r="65" spans="3:3" x14ac:dyDescent="0.3">
      <c r="C65" s="11" t="str">
        <f t="shared" si="0"/>
        <v/>
      </c>
    </row>
    <row r="66" spans="3:3" x14ac:dyDescent="0.3">
      <c r="C66" s="11" t="str">
        <f t="shared" si="0"/>
        <v/>
      </c>
    </row>
    <row r="67" spans="3:3" x14ac:dyDescent="0.3">
      <c r="C67" s="11" t="str">
        <f t="shared" si="0"/>
        <v/>
      </c>
    </row>
    <row r="68" spans="3:3" x14ac:dyDescent="0.3">
      <c r="C68" s="11" t="str">
        <f t="shared" ref="C68:C131" si="2">IF(COUNTA(B68)=0,"",IF(B68&lt;7,$H$3,IF(B68&lt;9,$H$4,IF(B68&lt;=10,$H$5,""))))</f>
        <v/>
      </c>
    </row>
    <row r="69" spans="3:3" x14ac:dyDescent="0.3">
      <c r="C69" s="11" t="str">
        <f t="shared" si="2"/>
        <v/>
      </c>
    </row>
    <row r="70" spans="3:3" x14ac:dyDescent="0.3">
      <c r="C70" s="11" t="str">
        <f t="shared" si="2"/>
        <v/>
      </c>
    </row>
    <row r="71" spans="3:3" x14ac:dyDescent="0.3">
      <c r="C71" s="11" t="str">
        <f t="shared" si="2"/>
        <v/>
      </c>
    </row>
    <row r="72" spans="3:3" x14ac:dyDescent="0.3">
      <c r="C72" s="11" t="str">
        <f t="shared" si="2"/>
        <v/>
      </c>
    </row>
    <row r="73" spans="3:3" x14ac:dyDescent="0.3">
      <c r="C73" s="11" t="str">
        <f t="shared" si="2"/>
        <v/>
      </c>
    </row>
    <row r="74" spans="3:3" x14ac:dyDescent="0.3">
      <c r="C74" s="11" t="str">
        <f t="shared" si="2"/>
        <v/>
      </c>
    </row>
    <row r="75" spans="3:3" x14ac:dyDescent="0.3">
      <c r="C75" s="11" t="str">
        <f t="shared" si="2"/>
        <v/>
      </c>
    </row>
    <row r="76" spans="3:3" x14ac:dyDescent="0.3">
      <c r="C76" s="11" t="str">
        <f t="shared" si="2"/>
        <v/>
      </c>
    </row>
    <row r="77" spans="3:3" x14ac:dyDescent="0.3">
      <c r="C77" s="11" t="str">
        <f t="shared" si="2"/>
        <v/>
      </c>
    </row>
    <row r="78" spans="3:3" x14ac:dyDescent="0.3">
      <c r="C78" s="11" t="str">
        <f t="shared" si="2"/>
        <v/>
      </c>
    </row>
    <row r="79" spans="3:3" x14ac:dyDescent="0.3">
      <c r="C79" s="11" t="str">
        <f t="shared" si="2"/>
        <v/>
      </c>
    </row>
    <row r="80" spans="3:3" x14ac:dyDescent="0.3">
      <c r="C80" s="11" t="str">
        <f t="shared" si="2"/>
        <v/>
      </c>
    </row>
    <row r="81" spans="3:3" x14ac:dyDescent="0.3">
      <c r="C81" s="11" t="str">
        <f t="shared" si="2"/>
        <v/>
      </c>
    </row>
    <row r="82" spans="3:3" x14ac:dyDescent="0.3">
      <c r="C82" s="11" t="str">
        <f t="shared" si="2"/>
        <v/>
      </c>
    </row>
    <row r="83" spans="3:3" x14ac:dyDescent="0.3">
      <c r="C83" s="11" t="str">
        <f t="shared" si="2"/>
        <v/>
      </c>
    </row>
    <row r="84" spans="3:3" x14ac:dyDescent="0.3">
      <c r="C84" s="11" t="str">
        <f t="shared" si="2"/>
        <v/>
      </c>
    </row>
    <row r="85" spans="3:3" x14ac:dyDescent="0.3">
      <c r="C85" s="11" t="str">
        <f t="shared" si="2"/>
        <v/>
      </c>
    </row>
    <row r="86" spans="3:3" x14ac:dyDescent="0.3">
      <c r="C86" s="11" t="str">
        <f t="shared" si="2"/>
        <v/>
      </c>
    </row>
    <row r="87" spans="3:3" x14ac:dyDescent="0.3">
      <c r="C87" s="11" t="str">
        <f t="shared" si="2"/>
        <v/>
      </c>
    </row>
    <row r="88" spans="3:3" x14ac:dyDescent="0.3">
      <c r="C88" s="11" t="str">
        <f t="shared" si="2"/>
        <v/>
      </c>
    </row>
    <row r="89" spans="3:3" x14ac:dyDescent="0.3">
      <c r="C89" s="11" t="str">
        <f t="shared" si="2"/>
        <v/>
      </c>
    </row>
    <row r="90" spans="3:3" x14ac:dyDescent="0.3">
      <c r="C90" s="11" t="str">
        <f t="shared" si="2"/>
        <v/>
      </c>
    </row>
    <row r="91" spans="3:3" x14ac:dyDescent="0.3">
      <c r="C91" s="11" t="str">
        <f t="shared" si="2"/>
        <v/>
      </c>
    </row>
    <row r="92" spans="3:3" x14ac:dyDescent="0.3">
      <c r="C92" s="11" t="str">
        <f t="shared" si="2"/>
        <v/>
      </c>
    </row>
    <row r="93" spans="3:3" x14ac:dyDescent="0.3">
      <c r="C93" s="11" t="str">
        <f t="shared" si="2"/>
        <v/>
      </c>
    </row>
    <row r="94" spans="3:3" x14ac:dyDescent="0.3">
      <c r="C94" s="11" t="str">
        <f t="shared" si="2"/>
        <v/>
      </c>
    </row>
    <row r="95" spans="3:3" x14ac:dyDescent="0.3">
      <c r="C95" s="11" t="str">
        <f t="shared" si="2"/>
        <v/>
      </c>
    </row>
    <row r="96" spans="3:3" x14ac:dyDescent="0.3">
      <c r="C96" s="11" t="str">
        <f t="shared" si="2"/>
        <v/>
      </c>
    </row>
    <row r="97" spans="3:3" x14ac:dyDescent="0.3">
      <c r="C97" s="11" t="str">
        <f t="shared" si="2"/>
        <v/>
      </c>
    </row>
    <row r="98" spans="3:3" x14ac:dyDescent="0.3">
      <c r="C98" s="11" t="str">
        <f t="shared" si="2"/>
        <v/>
      </c>
    </row>
    <row r="99" spans="3:3" x14ac:dyDescent="0.3">
      <c r="C99" s="11" t="str">
        <f t="shared" si="2"/>
        <v/>
      </c>
    </row>
    <row r="100" spans="3:3" x14ac:dyDescent="0.3">
      <c r="C100" s="11" t="str">
        <f t="shared" si="2"/>
        <v/>
      </c>
    </row>
    <row r="101" spans="3:3" x14ac:dyDescent="0.3">
      <c r="C101" s="11" t="str">
        <f t="shared" si="2"/>
        <v/>
      </c>
    </row>
    <row r="102" spans="3:3" x14ac:dyDescent="0.3">
      <c r="C102" s="11" t="str">
        <f t="shared" si="2"/>
        <v/>
      </c>
    </row>
    <row r="103" spans="3:3" x14ac:dyDescent="0.3">
      <c r="C103" s="11" t="str">
        <f t="shared" si="2"/>
        <v/>
      </c>
    </row>
    <row r="104" spans="3:3" x14ac:dyDescent="0.3">
      <c r="C104" s="11" t="str">
        <f t="shared" si="2"/>
        <v/>
      </c>
    </row>
    <row r="105" spans="3:3" x14ac:dyDescent="0.3">
      <c r="C105" s="11" t="str">
        <f t="shared" si="2"/>
        <v/>
      </c>
    </row>
    <row r="106" spans="3:3" x14ac:dyDescent="0.3">
      <c r="C106" s="11" t="str">
        <f t="shared" si="2"/>
        <v/>
      </c>
    </row>
    <row r="107" spans="3:3" x14ac:dyDescent="0.3">
      <c r="C107" s="11" t="str">
        <f t="shared" si="2"/>
        <v/>
      </c>
    </row>
    <row r="108" spans="3:3" x14ac:dyDescent="0.3">
      <c r="C108" s="11" t="str">
        <f t="shared" si="2"/>
        <v/>
      </c>
    </row>
    <row r="109" spans="3:3" x14ac:dyDescent="0.3">
      <c r="C109" s="11" t="str">
        <f t="shared" si="2"/>
        <v/>
      </c>
    </row>
    <row r="110" spans="3:3" x14ac:dyDescent="0.3">
      <c r="C110" s="11" t="str">
        <f t="shared" si="2"/>
        <v/>
      </c>
    </row>
    <row r="111" spans="3:3" x14ac:dyDescent="0.3">
      <c r="C111" s="11" t="str">
        <f t="shared" si="2"/>
        <v/>
      </c>
    </row>
    <row r="112" spans="3:3" x14ac:dyDescent="0.3">
      <c r="C112" s="11" t="str">
        <f t="shared" si="2"/>
        <v/>
      </c>
    </row>
    <row r="113" spans="3:3" x14ac:dyDescent="0.3">
      <c r="C113" s="11" t="str">
        <f t="shared" si="2"/>
        <v/>
      </c>
    </row>
    <row r="114" spans="3:3" x14ac:dyDescent="0.3">
      <c r="C114" s="11" t="str">
        <f t="shared" si="2"/>
        <v/>
      </c>
    </row>
    <row r="115" spans="3:3" x14ac:dyDescent="0.3">
      <c r="C115" s="11" t="str">
        <f t="shared" si="2"/>
        <v/>
      </c>
    </row>
    <row r="116" spans="3:3" x14ac:dyDescent="0.3">
      <c r="C116" s="11" t="str">
        <f t="shared" si="2"/>
        <v/>
      </c>
    </row>
    <row r="117" spans="3:3" x14ac:dyDescent="0.3">
      <c r="C117" s="11" t="str">
        <f t="shared" si="2"/>
        <v/>
      </c>
    </row>
    <row r="118" spans="3:3" x14ac:dyDescent="0.3">
      <c r="C118" s="11" t="str">
        <f t="shared" si="2"/>
        <v/>
      </c>
    </row>
    <row r="119" spans="3:3" x14ac:dyDescent="0.3">
      <c r="C119" s="11" t="str">
        <f t="shared" si="2"/>
        <v/>
      </c>
    </row>
    <row r="120" spans="3:3" x14ac:dyDescent="0.3">
      <c r="C120" s="11" t="str">
        <f t="shared" si="2"/>
        <v/>
      </c>
    </row>
    <row r="121" spans="3:3" x14ac:dyDescent="0.3">
      <c r="C121" s="11" t="str">
        <f t="shared" si="2"/>
        <v/>
      </c>
    </row>
    <row r="122" spans="3:3" x14ac:dyDescent="0.3">
      <c r="C122" s="11" t="str">
        <f t="shared" si="2"/>
        <v/>
      </c>
    </row>
    <row r="123" spans="3:3" x14ac:dyDescent="0.3">
      <c r="C123" s="11" t="str">
        <f t="shared" si="2"/>
        <v/>
      </c>
    </row>
    <row r="124" spans="3:3" x14ac:dyDescent="0.3">
      <c r="C124" s="11" t="str">
        <f t="shared" si="2"/>
        <v/>
      </c>
    </row>
    <row r="125" spans="3:3" x14ac:dyDescent="0.3">
      <c r="C125" s="11" t="str">
        <f t="shared" si="2"/>
        <v/>
      </c>
    </row>
    <row r="126" spans="3:3" x14ac:dyDescent="0.3">
      <c r="C126" s="11" t="str">
        <f t="shared" si="2"/>
        <v/>
      </c>
    </row>
    <row r="127" spans="3:3" x14ac:dyDescent="0.3">
      <c r="C127" s="11" t="str">
        <f t="shared" si="2"/>
        <v/>
      </c>
    </row>
    <row r="128" spans="3:3" x14ac:dyDescent="0.3">
      <c r="C128" s="11" t="str">
        <f t="shared" si="2"/>
        <v/>
      </c>
    </row>
    <row r="129" spans="3:3" x14ac:dyDescent="0.3">
      <c r="C129" s="11" t="str">
        <f t="shared" si="2"/>
        <v/>
      </c>
    </row>
    <row r="130" spans="3:3" x14ac:dyDescent="0.3">
      <c r="C130" s="11" t="str">
        <f t="shared" si="2"/>
        <v/>
      </c>
    </row>
    <row r="131" spans="3:3" x14ac:dyDescent="0.3">
      <c r="C131" s="11" t="str">
        <f t="shared" si="2"/>
        <v/>
      </c>
    </row>
    <row r="132" spans="3:3" x14ac:dyDescent="0.3">
      <c r="C132" s="11" t="str">
        <f t="shared" ref="C132:C195" si="3">IF(COUNTA(B132)=0,"",IF(B132&lt;7,$H$3,IF(B132&lt;9,$H$4,IF(B132&lt;=10,$H$5,""))))</f>
        <v/>
      </c>
    </row>
    <row r="133" spans="3:3" x14ac:dyDescent="0.3">
      <c r="C133" s="11" t="str">
        <f t="shared" si="3"/>
        <v/>
      </c>
    </row>
    <row r="134" spans="3:3" x14ac:dyDescent="0.3">
      <c r="C134" s="11" t="str">
        <f t="shared" si="3"/>
        <v/>
      </c>
    </row>
    <row r="135" spans="3:3" x14ac:dyDescent="0.3">
      <c r="C135" s="11" t="str">
        <f t="shared" si="3"/>
        <v/>
      </c>
    </row>
    <row r="136" spans="3:3" x14ac:dyDescent="0.3">
      <c r="C136" s="11" t="str">
        <f t="shared" si="3"/>
        <v/>
      </c>
    </row>
    <row r="137" spans="3:3" x14ac:dyDescent="0.3">
      <c r="C137" s="11" t="str">
        <f t="shared" si="3"/>
        <v/>
      </c>
    </row>
    <row r="138" spans="3:3" x14ac:dyDescent="0.3">
      <c r="C138" s="11" t="str">
        <f t="shared" si="3"/>
        <v/>
      </c>
    </row>
    <row r="139" spans="3:3" x14ac:dyDescent="0.3">
      <c r="C139" s="11" t="str">
        <f t="shared" si="3"/>
        <v/>
      </c>
    </row>
    <row r="140" spans="3:3" x14ac:dyDescent="0.3">
      <c r="C140" s="11" t="str">
        <f t="shared" si="3"/>
        <v/>
      </c>
    </row>
    <row r="141" spans="3:3" x14ac:dyDescent="0.3">
      <c r="C141" s="11" t="str">
        <f t="shared" si="3"/>
        <v/>
      </c>
    </row>
    <row r="142" spans="3:3" x14ac:dyDescent="0.3">
      <c r="C142" s="11" t="str">
        <f t="shared" si="3"/>
        <v/>
      </c>
    </row>
    <row r="143" spans="3:3" x14ac:dyDescent="0.3">
      <c r="C143" s="11" t="str">
        <f t="shared" si="3"/>
        <v/>
      </c>
    </row>
    <row r="144" spans="3:3" x14ac:dyDescent="0.3">
      <c r="C144" s="11" t="str">
        <f t="shared" si="3"/>
        <v/>
      </c>
    </row>
    <row r="145" spans="3:3" x14ac:dyDescent="0.3">
      <c r="C145" s="11" t="str">
        <f t="shared" si="3"/>
        <v/>
      </c>
    </row>
    <row r="146" spans="3:3" x14ac:dyDescent="0.3">
      <c r="C146" s="11" t="str">
        <f t="shared" si="3"/>
        <v/>
      </c>
    </row>
    <row r="147" spans="3:3" x14ac:dyDescent="0.3">
      <c r="C147" s="11" t="str">
        <f t="shared" si="3"/>
        <v/>
      </c>
    </row>
    <row r="148" spans="3:3" x14ac:dyDescent="0.3">
      <c r="C148" s="11" t="str">
        <f t="shared" si="3"/>
        <v/>
      </c>
    </row>
    <row r="149" spans="3:3" x14ac:dyDescent="0.3">
      <c r="C149" s="11" t="str">
        <f t="shared" si="3"/>
        <v/>
      </c>
    </row>
    <row r="150" spans="3:3" x14ac:dyDescent="0.3">
      <c r="C150" s="11" t="str">
        <f t="shared" si="3"/>
        <v/>
      </c>
    </row>
    <row r="151" spans="3:3" x14ac:dyDescent="0.3">
      <c r="C151" s="11" t="str">
        <f t="shared" si="3"/>
        <v/>
      </c>
    </row>
    <row r="152" spans="3:3" x14ac:dyDescent="0.3">
      <c r="C152" s="11" t="str">
        <f t="shared" si="3"/>
        <v/>
      </c>
    </row>
    <row r="153" spans="3:3" x14ac:dyDescent="0.3">
      <c r="C153" s="11" t="str">
        <f t="shared" si="3"/>
        <v/>
      </c>
    </row>
    <row r="154" spans="3:3" x14ac:dyDescent="0.3">
      <c r="C154" s="11" t="str">
        <f t="shared" si="3"/>
        <v/>
      </c>
    </row>
    <row r="155" spans="3:3" x14ac:dyDescent="0.3">
      <c r="C155" s="11" t="str">
        <f t="shared" si="3"/>
        <v/>
      </c>
    </row>
    <row r="156" spans="3:3" x14ac:dyDescent="0.3">
      <c r="C156" s="11" t="str">
        <f t="shared" si="3"/>
        <v/>
      </c>
    </row>
    <row r="157" spans="3:3" x14ac:dyDescent="0.3">
      <c r="C157" s="11" t="str">
        <f t="shared" si="3"/>
        <v/>
      </c>
    </row>
    <row r="158" spans="3:3" x14ac:dyDescent="0.3">
      <c r="C158" s="11" t="str">
        <f t="shared" si="3"/>
        <v/>
      </c>
    </row>
    <row r="159" spans="3:3" x14ac:dyDescent="0.3">
      <c r="C159" s="11" t="str">
        <f t="shared" si="3"/>
        <v/>
      </c>
    </row>
    <row r="160" spans="3:3" x14ac:dyDescent="0.3">
      <c r="C160" s="11" t="str">
        <f t="shared" si="3"/>
        <v/>
      </c>
    </row>
    <row r="161" spans="3:3" x14ac:dyDescent="0.3">
      <c r="C161" s="11" t="str">
        <f t="shared" si="3"/>
        <v/>
      </c>
    </row>
    <row r="162" spans="3:3" x14ac:dyDescent="0.3">
      <c r="C162" s="11" t="str">
        <f t="shared" si="3"/>
        <v/>
      </c>
    </row>
    <row r="163" spans="3:3" x14ac:dyDescent="0.3">
      <c r="C163" s="11" t="str">
        <f t="shared" si="3"/>
        <v/>
      </c>
    </row>
    <row r="164" spans="3:3" x14ac:dyDescent="0.3">
      <c r="C164" s="11" t="str">
        <f t="shared" si="3"/>
        <v/>
      </c>
    </row>
    <row r="165" spans="3:3" x14ac:dyDescent="0.3">
      <c r="C165" s="11" t="str">
        <f t="shared" si="3"/>
        <v/>
      </c>
    </row>
    <row r="166" spans="3:3" x14ac:dyDescent="0.3">
      <c r="C166" s="11" t="str">
        <f t="shared" si="3"/>
        <v/>
      </c>
    </row>
    <row r="167" spans="3:3" x14ac:dyDescent="0.3">
      <c r="C167" s="11" t="str">
        <f t="shared" si="3"/>
        <v/>
      </c>
    </row>
    <row r="168" spans="3:3" x14ac:dyDescent="0.3">
      <c r="C168" s="11" t="str">
        <f t="shared" si="3"/>
        <v/>
      </c>
    </row>
    <row r="169" spans="3:3" x14ac:dyDescent="0.3">
      <c r="C169" s="11" t="str">
        <f t="shared" si="3"/>
        <v/>
      </c>
    </row>
    <row r="170" spans="3:3" x14ac:dyDescent="0.3">
      <c r="C170" s="11" t="str">
        <f t="shared" si="3"/>
        <v/>
      </c>
    </row>
    <row r="171" spans="3:3" x14ac:dyDescent="0.3">
      <c r="C171" s="11" t="str">
        <f t="shared" si="3"/>
        <v/>
      </c>
    </row>
    <row r="172" spans="3:3" x14ac:dyDescent="0.3">
      <c r="C172" s="11" t="str">
        <f t="shared" si="3"/>
        <v/>
      </c>
    </row>
    <row r="173" spans="3:3" x14ac:dyDescent="0.3">
      <c r="C173" s="11" t="str">
        <f t="shared" si="3"/>
        <v/>
      </c>
    </row>
    <row r="174" spans="3:3" x14ac:dyDescent="0.3">
      <c r="C174" s="11" t="str">
        <f t="shared" si="3"/>
        <v/>
      </c>
    </row>
    <row r="175" spans="3:3" x14ac:dyDescent="0.3">
      <c r="C175" s="11" t="str">
        <f t="shared" si="3"/>
        <v/>
      </c>
    </row>
    <row r="176" spans="3:3" x14ac:dyDescent="0.3">
      <c r="C176" s="11" t="str">
        <f t="shared" si="3"/>
        <v/>
      </c>
    </row>
    <row r="177" spans="3:3" x14ac:dyDescent="0.3">
      <c r="C177" s="11" t="str">
        <f t="shared" si="3"/>
        <v/>
      </c>
    </row>
    <row r="178" spans="3:3" x14ac:dyDescent="0.3">
      <c r="C178" s="11" t="str">
        <f t="shared" si="3"/>
        <v/>
      </c>
    </row>
    <row r="179" spans="3:3" x14ac:dyDescent="0.3">
      <c r="C179" s="11" t="str">
        <f t="shared" si="3"/>
        <v/>
      </c>
    </row>
    <row r="180" spans="3:3" x14ac:dyDescent="0.3">
      <c r="C180" s="11" t="str">
        <f t="shared" si="3"/>
        <v/>
      </c>
    </row>
    <row r="181" spans="3:3" x14ac:dyDescent="0.3">
      <c r="C181" s="11" t="str">
        <f t="shared" si="3"/>
        <v/>
      </c>
    </row>
    <row r="182" spans="3:3" x14ac:dyDescent="0.3">
      <c r="C182" s="11" t="str">
        <f t="shared" si="3"/>
        <v/>
      </c>
    </row>
    <row r="183" spans="3:3" x14ac:dyDescent="0.3">
      <c r="C183" s="11" t="str">
        <f t="shared" si="3"/>
        <v/>
      </c>
    </row>
    <row r="184" spans="3:3" x14ac:dyDescent="0.3">
      <c r="C184" s="11" t="str">
        <f t="shared" si="3"/>
        <v/>
      </c>
    </row>
    <row r="185" spans="3:3" x14ac:dyDescent="0.3">
      <c r="C185" s="11" t="str">
        <f t="shared" si="3"/>
        <v/>
      </c>
    </row>
    <row r="186" spans="3:3" x14ac:dyDescent="0.3">
      <c r="C186" s="11" t="str">
        <f t="shared" si="3"/>
        <v/>
      </c>
    </row>
    <row r="187" spans="3:3" x14ac:dyDescent="0.3">
      <c r="C187" s="11" t="str">
        <f t="shared" si="3"/>
        <v/>
      </c>
    </row>
    <row r="188" spans="3:3" x14ac:dyDescent="0.3">
      <c r="C188" s="11" t="str">
        <f t="shared" si="3"/>
        <v/>
      </c>
    </row>
    <row r="189" spans="3:3" x14ac:dyDescent="0.3">
      <c r="C189" s="11" t="str">
        <f t="shared" si="3"/>
        <v/>
      </c>
    </row>
    <row r="190" spans="3:3" x14ac:dyDescent="0.3">
      <c r="C190" s="11" t="str">
        <f t="shared" si="3"/>
        <v/>
      </c>
    </row>
    <row r="191" spans="3:3" x14ac:dyDescent="0.3">
      <c r="C191" s="11" t="str">
        <f t="shared" si="3"/>
        <v/>
      </c>
    </row>
    <row r="192" spans="3:3" x14ac:dyDescent="0.3">
      <c r="C192" s="11" t="str">
        <f t="shared" si="3"/>
        <v/>
      </c>
    </row>
    <row r="193" spans="3:3" x14ac:dyDescent="0.3">
      <c r="C193" s="11" t="str">
        <f t="shared" si="3"/>
        <v/>
      </c>
    </row>
    <row r="194" spans="3:3" x14ac:dyDescent="0.3">
      <c r="C194" s="11" t="str">
        <f t="shared" si="3"/>
        <v/>
      </c>
    </row>
    <row r="195" spans="3:3" x14ac:dyDescent="0.3">
      <c r="C195" s="11" t="str">
        <f t="shared" si="3"/>
        <v/>
      </c>
    </row>
    <row r="196" spans="3:3" x14ac:dyDescent="0.3">
      <c r="C196" s="11" t="str">
        <f t="shared" ref="C196:C259" si="4">IF(COUNTA(B196)=0,"",IF(B196&lt;7,$H$3,IF(B196&lt;9,$H$4,IF(B196&lt;=10,$H$5,""))))</f>
        <v/>
      </c>
    </row>
    <row r="197" spans="3:3" x14ac:dyDescent="0.3">
      <c r="C197" s="11" t="str">
        <f t="shared" si="4"/>
        <v/>
      </c>
    </row>
    <row r="198" spans="3:3" x14ac:dyDescent="0.3">
      <c r="C198" s="11" t="str">
        <f t="shared" si="4"/>
        <v/>
      </c>
    </row>
    <row r="199" spans="3:3" x14ac:dyDescent="0.3">
      <c r="C199" s="11" t="str">
        <f t="shared" si="4"/>
        <v/>
      </c>
    </row>
    <row r="200" spans="3:3" x14ac:dyDescent="0.3">
      <c r="C200" s="11" t="str">
        <f t="shared" si="4"/>
        <v/>
      </c>
    </row>
    <row r="201" spans="3:3" x14ac:dyDescent="0.3">
      <c r="C201" s="11" t="str">
        <f t="shared" si="4"/>
        <v/>
      </c>
    </row>
    <row r="202" spans="3:3" x14ac:dyDescent="0.3">
      <c r="C202" s="11" t="str">
        <f t="shared" si="4"/>
        <v/>
      </c>
    </row>
    <row r="203" spans="3:3" x14ac:dyDescent="0.3">
      <c r="C203" s="11" t="str">
        <f t="shared" si="4"/>
        <v/>
      </c>
    </row>
    <row r="204" spans="3:3" x14ac:dyDescent="0.3">
      <c r="C204" s="11" t="str">
        <f t="shared" si="4"/>
        <v/>
      </c>
    </row>
    <row r="205" spans="3:3" x14ac:dyDescent="0.3">
      <c r="C205" s="11" t="str">
        <f t="shared" si="4"/>
        <v/>
      </c>
    </row>
    <row r="206" spans="3:3" x14ac:dyDescent="0.3">
      <c r="C206" s="11" t="str">
        <f t="shared" si="4"/>
        <v/>
      </c>
    </row>
    <row r="207" spans="3:3" x14ac:dyDescent="0.3">
      <c r="C207" s="11" t="str">
        <f t="shared" si="4"/>
        <v/>
      </c>
    </row>
    <row r="208" spans="3:3" x14ac:dyDescent="0.3">
      <c r="C208" s="11" t="str">
        <f t="shared" si="4"/>
        <v/>
      </c>
    </row>
    <row r="209" spans="3:3" x14ac:dyDescent="0.3">
      <c r="C209" s="11" t="str">
        <f t="shared" si="4"/>
        <v/>
      </c>
    </row>
    <row r="210" spans="3:3" x14ac:dyDescent="0.3">
      <c r="C210" s="11" t="str">
        <f t="shared" si="4"/>
        <v/>
      </c>
    </row>
    <row r="211" spans="3:3" x14ac:dyDescent="0.3">
      <c r="C211" s="11" t="str">
        <f t="shared" si="4"/>
        <v/>
      </c>
    </row>
    <row r="212" spans="3:3" x14ac:dyDescent="0.3">
      <c r="C212" s="11" t="str">
        <f t="shared" si="4"/>
        <v/>
      </c>
    </row>
    <row r="213" spans="3:3" x14ac:dyDescent="0.3">
      <c r="C213" s="11" t="str">
        <f t="shared" si="4"/>
        <v/>
      </c>
    </row>
    <row r="214" spans="3:3" x14ac:dyDescent="0.3">
      <c r="C214" s="11" t="str">
        <f t="shared" si="4"/>
        <v/>
      </c>
    </row>
    <row r="215" spans="3:3" x14ac:dyDescent="0.3">
      <c r="C215" s="11" t="str">
        <f t="shared" si="4"/>
        <v/>
      </c>
    </row>
    <row r="216" spans="3:3" x14ac:dyDescent="0.3">
      <c r="C216" s="11" t="str">
        <f t="shared" si="4"/>
        <v/>
      </c>
    </row>
    <row r="217" spans="3:3" x14ac:dyDescent="0.3">
      <c r="C217" s="11" t="str">
        <f t="shared" si="4"/>
        <v/>
      </c>
    </row>
    <row r="218" spans="3:3" x14ac:dyDescent="0.3">
      <c r="C218" s="11" t="str">
        <f t="shared" si="4"/>
        <v/>
      </c>
    </row>
    <row r="219" spans="3:3" x14ac:dyDescent="0.3">
      <c r="C219" s="11" t="str">
        <f t="shared" si="4"/>
        <v/>
      </c>
    </row>
    <row r="220" spans="3:3" x14ac:dyDescent="0.3">
      <c r="C220" s="11" t="str">
        <f t="shared" si="4"/>
        <v/>
      </c>
    </row>
    <row r="221" spans="3:3" x14ac:dyDescent="0.3">
      <c r="C221" s="11" t="str">
        <f t="shared" si="4"/>
        <v/>
      </c>
    </row>
    <row r="222" spans="3:3" x14ac:dyDescent="0.3">
      <c r="C222" s="11" t="str">
        <f t="shared" si="4"/>
        <v/>
      </c>
    </row>
    <row r="223" spans="3:3" x14ac:dyDescent="0.3">
      <c r="C223" s="11" t="str">
        <f t="shared" si="4"/>
        <v/>
      </c>
    </row>
    <row r="224" spans="3:3" x14ac:dyDescent="0.3">
      <c r="C224" s="11" t="str">
        <f t="shared" si="4"/>
        <v/>
      </c>
    </row>
    <row r="225" spans="3:3" x14ac:dyDescent="0.3">
      <c r="C225" s="11" t="str">
        <f t="shared" si="4"/>
        <v/>
      </c>
    </row>
    <row r="226" spans="3:3" x14ac:dyDescent="0.3">
      <c r="C226" s="11" t="str">
        <f t="shared" si="4"/>
        <v/>
      </c>
    </row>
    <row r="227" spans="3:3" x14ac:dyDescent="0.3">
      <c r="C227" s="11" t="str">
        <f t="shared" si="4"/>
        <v/>
      </c>
    </row>
    <row r="228" spans="3:3" x14ac:dyDescent="0.3">
      <c r="C228" s="11" t="str">
        <f t="shared" si="4"/>
        <v/>
      </c>
    </row>
    <row r="229" spans="3:3" x14ac:dyDescent="0.3">
      <c r="C229" s="11" t="str">
        <f t="shared" si="4"/>
        <v/>
      </c>
    </row>
    <row r="230" spans="3:3" x14ac:dyDescent="0.3">
      <c r="C230" s="11" t="str">
        <f t="shared" si="4"/>
        <v/>
      </c>
    </row>
    <row r="231" spans="3:3" x14ac:dyDescent="0.3">
      <c r="C231" s="11" t="str">
        <f t="shared" si="4"/>
        <v/>
      </c>
    </row>
    <row r="232" spans="3:3" x14ac:dyDescent="0.3">
      <c r="C232" s="11" t="str">
        <f t="shared" si="4"/>
        <v/>
      </c>
    </row>
    <row r="233" spans="3:3" x14ac:dyDescent="0.3">
      <c r="C233" s="11" t="str">
        <f t="shared" si="4"/>
        <v/>
      </c>
    </row>
    <row r="234" spans="3:3" x14ac:dyDescent="0.3">
      <c r="C234" s="11" t="str">
        <f t="shared" si="4"/>
        <v/>
      </c>
    </row>
    <row r="235" spans="3:3" x14ac:dyDescent="0.3">
      <c r="C235" s="11" t="str">
        <f t="shared" si="4"/>
        <v/>
      </c>
    </row>
    <row r="236" spans="3:3" x14ac:dyDescent="0.3">
      <c r="C236" s="11" t="str">
        <f t="shared" si="4"/>
        <v/>
      </c>
    </row>
    <row r="237" spans="3:3" x14ac:dyDescent="0.3">
      <c r="C237" s="11" t="str">
        <f t="shared" si="4"/>
        <v/>
      </c>
    </row>
    <row r="238" spans="3:3" x14ac:dyDescent="0.3">
      <c r="C238" s="11" t="str">
        <f t="shared" si="4"/>
        <v/>
      </c>
    </row>
    <row r="239" spans="3:3" x14ac:dyDescent="0.3">
      <c r="C239" s="11" t="str">
        <f t="shared" si="4"/>
        <v/>
      </c>
    </row>
    <row r="240" spans="3:3" x14ac:dyDescent="0.3">
      <c r="C240" s="11" t="str">
        <f t="shared" si="4"/>
        <v/>
      </c>
    </row>
    <row r="241" spans="3:3" x14ac:dyDescent="0.3">
      <c r="C241" s="11" t="str">
        <f t="shared" si="4"/>
        <v/>
      </c>
    </row>
    <row r="242" spans="3:3" x14ac:dyDescent="0.3">
      <c r="C242" s="11" t="str">
        <f t="shared" si="4"/>
        <v/>
      </c>
    </row>
    <row r="243" spans="3:3" x14ac:dyDescent="0.3">
      <c r="C243" s="11" t="str">
        <f t="shared" si="4"/>
        <v/>
      </c>
    </row>
    <row r="244" spans="3:3" x14ac:dyDescent="0.3">
      <c r="C244" s="11" t="str">
        <f t="shared" si="4"/>
        <v/>
      </c>
    </row>
    <row r="245" spans="3:3" x14ac:dyDescent="0.3">
      <c r="C245" s="11" t="str">
        <f t="shared" si="4"/>
        <v/>
      </c>
    </row>
    <row r="246" spans="3:3" x14ac:dyDescent="0.3">
      <c r="C246" s="11" t="str">
        <f t="shared" si="4"/>
        <v/>
      </c>
    </row>
    <row r="247" spans="3:3" x14ac:dyDescent="0.3">
      <c r="C247" s="11" t="str">
        <f t="shared" si="4"/>
        <v/>
      </c>
    </row>
    <row r="248" spans="3:3" x14ac:dyDescent="0.3">
      <c r="C248" s="11" t="str">
        <f t="shared" si="4"/>
        <v/>
      </c>
    </row>
    <row r="249" spans="3:3" x14ac:dyDescent="0.3">
      <c r="C249" s="11" t="str">
        <f t="shared" si="4"/>
        <v/>
      </c>
    </row>
    <row r="250" spans="3:3" x14ac:dyDescent="0.3">
      <c r="C250" s="11" t="str">
        <f t="shared" si="4"/>
        <v/>
      </c>
    </row>
    <row r="251" spans="3:3" x14ac:dyDescent="0.3">
      <c r="C251" s="11" t="str">
        <f t="shared" si="4"/>
        <v/>
      </c>
    </row>
    <row r="252" spans="3:3" x14ac:dyDescent="0.3">
      <c r="C252" s="11" t="str">
        <f t="shared" si="4"/>
        <v/>
      </c>
    </row>
    <row r="253" spans="3:3" x14ac:dyDescent="0.3">
      <c r="C253" s="11" t="str">
        <f t="shared" si="4"/>
        <v/>
      </c>
    </row>
    <row r="254" spans="3:3" x14ac:dyDescent="0.3">
      <c r="C254" s="11" t="str">
        <f t="shared" si="4"/>
        <v/>
      </c>
    </row>
    <row r="255" spans="3:3" x14ac:dyDescent="0.3">
      <c r="C255" s="11" t="str">
        <f t="shared" si="4"/>
        <v/>
      </c>
    </row>
    <row r="256" spans="3:3" x14ac:dyDescent="0.3">
      <c r="C256" s="11" t="str">
        <f t="shared" si="4"/>
        <v/>
      </c>
    </row>
    <row r="257" spans="3:3" x14ac:dyDescent="0.3">
      <c r="C257" s="11" t="str">
        <f t="shared" si="4"/>
        <v/>
      </c>
    </row>
    <row r="258" spans="3:3" x14ac:dyDescent="0.3">
      <c r="C258" s="11" t="str">
        <f t="shared" si="4"/>
        <v/>
      </c>
    </row>
    <row r="259" spans="3:3" x14ac:dyDescent="0.3">
      <c r="C259" s="11" t="str">
        <f t="shared" si="4"/>
        <v/>
      </c>
    </row>
    <row r="260" spans="3:3" x14ac:dyDescent="0.3">
      <c r="C260" s="11" t="str">
        <f t="shared" ref="C260:C323" si="5">IF(COUNTA(B260)=0,"",IF(B260&lt;7,$H$3,IF(B260&lt;9,$H$4,IF(B260&lt;=10,$H$5,""))))</f>
        <v/>
      </c>
    </row>
    <row r="261" spans="3:3" x14ac:dyDescent="0.3">
      <c r="C261" s="11" t="str">
        <f t="shared" si="5"/>
        <v/>
      </c>
    </row>
    <row r="262" spans="3:3" x14ac:dyDescent="0.3">
      <c r="C262" s="11" t="str">
        <f t="shared" si="5"/>
        <v/>
      </c>
    </row>
    <row r="263" spans="3:3" x14ac:dyDescent="0.3">
      <c r="C263" s="11" t="str">
        <f t="shared" si="5"/>
        <v/>
      </c>
    </row>
    <row r="264" spans="3:3" x14ac:dyDescent="0.3">
      <c r="C264" s="11" t="str">
        <f t="shared" si="5"/>
        <v/>
      </c>
    </row>
    <row r="265" spans="3:3" x14ac:dyDescent="0.3">
      <c r="C265" s="11" t="str">
        <f t="shared" si="5"/>
        <v/>
      </c>
    </row>
    <row r="266" spans="3:3" x14ac:dyDescent="0.3">
      <c r="C266" s="11" t="str">
        <f t="shared" si="5"/>
        <v/>
      </c>
    </row>
    <row r="267" spans="3:3" x14ac:dyDescent="0.3">
      <c r="C267" s="11" t="str">
        <f t="shared" si="5"/>
        <v/>
      </c>
    </row>
    <row r="268" spans="3:3" x14ac:dyDescent="0.3">
      <c r="C268" s="11" t="str">
        <f t="shared" si="5"/>
        <v/>
      </c>
    </row>
    <row r="269" spans="3:3" x14ac:dyDescent="0.3">
      <c r="C269" s="11" t="str">
        <f t="shared" si="5"/>
        <v/>
      </c>
    </row>
    <row r="270" spans="3:3" x14ac:dyDescent="0.3">
      <c r="C270" s="11" t="str">
        <f t="shared" si="5"/>
        <v/>
      </c>
    </row>
    <row r="271" spans="3:3" x14ac:dyDescent="0.3">
      <c r="C271" s="11" t="str">
        <f t="shared" si="5"/>
        <v/>
      </c>
    </row>
    <row r="272" spans="3:3" x14ac:dyDescent="0.3">
      <c r="C272" s="11" t="str">
        <f t="shared" si="5"/>
        <v/>
      </c>
    </row>
    <row r="273" spans="3:3" x14ac:dyDescent="0.3">
      <c r="C273" s="11" t="str">
        <f t="shared" si="5"/>
        <v/>
      </c>
    </row>
    <row r="274" spans="3:3" x14ac:dyDescent="0.3">
      <c r="C274" s="11" t="str">
        <f t="shared" si="5"/>
        <v/>
      </c>
    </row>
    <row r="275" spans="3:3" x14ac:dyDescent="0.3">
      <c r="C275" s="11" t="str">
        <f t="shared" si="5"/>
        <v/>
      </c>
    </row>
    <row r="276" spans="3:3" x14ac:dyDescent="0.3">
      <c r="C276" s="11" t="str">
        <f t="shared" si="5"/>
        <v/>
      </c>
    </row>
    <row r="277" spans="3:3" x14ac:dyDescent="0.3">
      <c r="C277" s="11" t="str">
        <f t="shared" si="5"/>
        <v/>
      </c>
    </row>
    <row r="278" spans="3:3" x14ac:dyDescent="0.3">
      <c r="C278" s="11" t="str">
        <f t="shared" si="5"/>
        <v/>
      </c>
    </row>
    <row r="279" spans="3:3" x14ac:dyDescent="0.3">
      <c r="C279" s="11" t="str">
        <f t="shared" si="5"/>
        <v/>
      </c>
    </row>
    <row r="280" spans="3:3" x14ac:dyDescent="0.3">
      <c r="C280" s="11" t="str">
        <f t="shared" si="5"/>
        <v/>
      </c>
    </row>
    <row r="281" spans="3:3" x14ac:dyDescent="0.3">
      <c r="C281" s="11" t="str">
        <f t="shared" si="5"/>
        <v/>
      </c>
    </row>
    <row r="282" spans="3:3" x14ac:dyDescent="0.3">
      <c r="C282" s="11" t="str">
        <f t="shared" si="5"/>
        <v/>
      </c>
    </row>
    <row r="283" spans="3:3" x14ac:dyDescent="0.3">
      <c r="C283" s="11" t="str">
        <f t="shared" si="5"/>
        <v/>
      </c>
    </row>
    <row r="284" spans="3:3" x14ac:dyDescent="0.3">
      <c r="C284" s="11" t="str">
        <f t="shared" si="5"/>
        <v/>
      </c>
    </row>
    <row r="285" spans="3:3" x14ac:dyDescent="0.3">
      <c r="C285" s="11" t="str">
        <f t="shared" si="5"/>
        <v/>
      </c>
    </row>
    <row r="286" spans="3:3" x14ac:dyDescent="0.3">
      <c r="C286" s="11" t="str">
        <f t="shared" si="5"/>
        <v/>
      </c>
    </row>
    <row r="287" spans="3:3" x14ac:dyDescent="0.3">
      <c r="C287" s="11" t="str">
        <f t="shared" si="5"/>
        <v/>
      </c>
    </row>
    <row r="288" spans="3:3" x14ac:dyDescent="0.3">
      <c r="C288" s="11" t="str">
        <f t="shared" si="5"/>
        <v/>
      </c>
    </row>
    <row r="289" spans="3:3" x14ac:dyDescent="0.3">
      <c r="C289" s="11" t="str">
        <f t="shared" si="5"/>
        <v/>
      </c>
    </row>
    <row r="290" spans="3:3" x14ac:dyDescent="0.3">
      <c r="C290" s="11" t="str">
        <f t="shared" si="5"/>
        <v/>
      </c>
    </row>
    <row r="291" spans="3:3" x14ac:dyDescent="0.3">
      <c r="C291" s="11" t="str">
        <f t="shared" si="5"/>
        <v/>
      </c>
    </row>
    <row r="292" spans="3:3" x14ac:dyDescent="0.3">
      <c r="C292" s="11" t="str">
        <f t="shared" si="5"/>
        <v/>
      </c>
    </row>
    <row r="293" spans="3:3" x14ac:dyDescent="0.3">
      <c r="C293" s="11" t="str">
        <f t="shared" si="5"/>
        <v/>
      </c>
    </row>
    <row r="294" spans="3:3" x14ac:dyDescent="0.3">
      <c r="C294" s="11" t="str">
        <f t="shared" si="5"/>
        <v/>
      </c>
    </row>
    <row r="295" spans="3:3" x14ac:dyDescent="0.3">
      <c r="C295" s="11" t="str">
        <f t="shared" si="5"/>
        <v/>
      </c>
    </row>
    <row r="296" spans="3:3" x14ac:dyDescent="0.3">
      <c r="C296" s="11" t="str">
        <f t="shared" si="5"/>
        <v/>
      </c>
    </row>
    <row r="297" spans="3:3" x14ac:dyDescent="0.3">
      <c r="C297" s="11" t="str">
        <f t="shared" si="5"/>
        <v/>
      </c>
    </row>
    <row r="298" spans="3:3" x14ac:dyDescent="0.3">
      <c r="C298" s="11" t="str">
        <f t="shared" si="5"/>
        <v/>
      </c>
    </row>
    <row r="299" spans="3:3" x14ac:dyDescent="0.3">
      <c r="C299" s="11" t="str">
        <f t="shared" si="5"/>
        <v/>
      </c>
    </row>
    <row r="300" spans="3:3" x14ac:dyDescent="0.3">
      <c r="C300" s="11" t="str">
        <f t="shared" si="5"/>
        <v/>
      </c>
    </row>
    <row r="301" spans="3:3" x14ac:dyDescent="0.3">
      <c r="C301" s="11" t="str">
        <f t="shared" si="5"/>
        <v/>
      </c>
    </row>
    <row r="302" spans="3:3" x14ac:dyDescent="0.3">
      <c r="C302" s="11" t="str">
        <f t="shared" si="5"/>
        <v/>
      </c>
    </row>
    <row r="303" spans="3:3" x14ac:dyDescent="0.3">
      <c r="C303" s="11" t="str">
        <f t="shared" si="5"/>
        <v/>
      </c>
    </row>
    <row r="304" spans="3:3" x14ac:dyDescent="0.3">
      <c r="C304" s="11" t="str">
        <f t="shared" si="5"/>
        <v/>
      </c>
    </row>
    <row r="305" spans="3:3" x14ac:dyDescent="0.3">
      <c r="C305" s="11" t="str">
        <f t="shared" si="5"/>
        <v/>
      </c>
    </row>
    <row r="306" spans="3:3" x14ac:dyDescent="0.3">
      <c r="C306" s="11" t="str">
        <f t="shared" si="5"/>
        <v/>
      </c>
    </row>
    <row r="307" spans="3:3" x14ac:dyDescent="0.3">
      <c r="C307" s="11" t="str">
        <f t="shared" si="5"/>
        <v/>
      </c>
    </row>
    <row r="308" spans="3:3" x14ac:dyDescent="0.3">
      <c r="C308" s="11" t="str">
        <f t="shared" si="5"/>
        <v/>
      </c>
    </row>
    <row r="309" spans="3:3" x14ac:dyDescent="0.3">
      <c r="C309" s="11" t="str">
        <f t="shared" si="5"/>
        <v/>
      </c>
    </row>
    <row r="310" spans="3:3" x14ac:dyDescent="0.3">
      <c r="C310" s="11" t="str">
        <f t="shared" si="5"/>
        <v/>
      </c>
    </row>
    <row r="311" spans="3:3" x14ac:dyDescent="0.3">
      <c r="C311" s="11" t="str">
        <f t="shared" si="5"/>
        <v/>
      </c>
    </row>
    <row r="312" spans="3:3" x14ac:dyDescent="0.3">
      <c r="C312" s="11" t="str">
        <f t="shared" si="5"/>
        <v/>
      </c>
    </row>
    <row r="313" spans="3:3" x14ac:dyDescent="0.3">
      <c r="C313" s="11" t="str">
        <f t="shared" si="5"/>
        <v/>
      </c>
    </row>
    <row r="314" spans="3:3" x14ac:dyDescent="0.3">
      <c r="C314" s="11" t="str">
        <f t="shared" si="5"/>
        <v/>
      </c>
    </row>
    <row r="315" spans="3:3" x14ac:dyDescent="0.3">
      <c r="C315" s="11" t="str">
        <f t="shared" si="5"/>
        <v/>
      </c>
    </row>
    <row r="316" spans="3:3" x14ac:dyDescent="0.3">
      <c r="C316" s="11" t="str">
        <f t="shared" si="5"/>
        <v/>
      </c>
    </row>
    <row r="317" spans="3:3" x14ac:dyDescent="0.3">
      <c r="C317" s="11" t="str">
        <f t="shared" si="5"/>
        <v/>
      </c>
    </row>
    <row r="318" spans="3:3" x14ac:dyDescent="0.3">
      <c r="C318" s="11" t="str">
        <f t="shared" si="5"/>
        <v/>
      </c>
    </row>
    <row r="319" spans="3:3" x14ac:dyDescent="0.3">
      <c r="C319" s="11" t="str">
        <f t="shared" si="5"/>
        <v/>
      </c>
    </row>
    <row r="320" spans="3:3" x14ac:dyDescent="0.3">
      <c r="C320" s="11" t="str">
        <f t="shared" si="5"/>
        <v/>
      </c>
    </row>
    <row r="321" spans="3:3" x14ac:dyDescent="0.3">
      <c r="C321" s="11" t="str">
        <f t="shared" si="5"/>
        <v/>
      </c>
    </row>
    <row r="322" spans="3:3" x14ac:dyDescent="0.3">
      <c r="C322" s="11" t="str">
        <f t="shared" si="5"/>
        <v/>
      </c>
    </row>
    <row r="323" spans="3:3" x14ac:dyDescent="0.3">
      <c r="C323" s="11" t="str">
        <f t="shared" si="5"/>
        <v/>
      </c>
    </row>
    <row r="324" spans="3:3" x14ac:dyDescent="0.3">
      <c r="C324" s="11" t="str">
        <f t="shared" ref="C324:C387" si="6">IF(COUNTA(B324)=0,"",IF(B324&lt;7,$H$3,IF(B324&lt;9,$H$4,IF(B324&lt;=10,$H$5,""))))</f>
        <v/>
      </c>
    </row>
    <row r="325" spans="3:3" x14ac:dyDescent="0.3">
      <c r="C325" s="11" t="str">
        <f t="shared" si="6"/>
        <v/>
      </c>
    </row>
    <row r="326" spans="3:3" x14ac:dyDescent="0.3">
      <c r="C326" s="11" t="str">
        <f t="shared" si="6"/>
        <v/>
      </c>
    </row>
    <row r="327" spans="3:3" x14ac:dyDescent="0.3">
      <c r="C327" s="11" t="str">
        <f t="shared" si="6"/>
        <v/>
      </c>
    </row>
    <row r="328" spans="3:3" x14ac:dyDescent="0.3">
      <c r="C328" s="11" t="str">
        <f t="shared" si="6"/>
        <v/>
      </c>
    </row>
    <row r="329" spans="3:3" x14ac:dyDescent="0.3">
      <c r="C329" s="11" t="str">
        <f t="shared" si="6"/>
        <v/>
      </c>
    </row>
    <row r="330" spans="3:3" x14ac:dyDescent="0.3">
      <c r="C330" s="11" t="str">
        <f t="shared" si="6"/>
        <v/>
      </c>
    </row>
    <row r="331" spans="3:3" x14ac:dyDescent="0.3">
      <c r="C331" s="11" t="str">
        <f t="shared" si="6"/>
        <v/>
      </c>
    </row>
    <row r="332" spans="3:3" x14ac:dyDescent="0.3">
      <c r="C332" s="11" t="str">
        <f t="shared" si="6"/>
        <v/>
      </c>
    </row>
    <row r="333" spans="3:3" x14ac:dyDescent="0.3">
      <c r="C333" s="11" t="str">
        <f t="shared" si="6"/>
        <v/>
      </c>
    </row>
    <row r="334" spans="3:3" x14ac:dyDescent="0.3">
      <c r="C334" s="11" t="str">
        <f t="shared" si="6"/>
        <v/>
      </c>
    </row>
    <row r="335" spans="3:3" x14ac:dyDescent="0.3">
      <c r="C335" s="11" t="str">
        <f t="shared" si="6"/>
        <v/>
      </c>
    </row>
    <row r="336" spans="3:3" x14ac:dyDescent="0.3">
      <c r="C336" s="11" t="str">
        <f t="shared" si="6"/>
        <v/>
      </c>
    </row>
    <row r="337" spans="3:3" x14ac:dyDescent="0.3">
      <c r="C337" s="11" t="str">
        <f t="shared" si="6"/>
        <v/>
      </c>
    </row>
    <row r="338" spans="3:3" x14ac:dyDescent="0.3">
      <c r="C338" s="11" t="str">
        <f t="shared" si="6"/>
        <v/>
      </c>
    </row>
    <row r="339" spans="3:3" x14ac:dyDescent="0.3">
      <c r="C339" s="11" t="str">
        <f t="shared" si="6"/>
        <v/>
      </c>
    </row>
    <row r="340" spans="3:3" x14ac:dyDescent="0.3">
      <c r="C340" s="11" t="str">
        <f t="shared" si="6"/>
        <v/>
      </c>
    </row>
    <row r="341" spans="3:3" x14ac:dyDescent="0.3">
      <c r="C341" s="11" t="str">
        <f t="shared" si="6"/>
        <v/>
      </c>
    </row>
    <row r="342" spans="3:3" x14ac:dyDescent="0.3">
      <c r="C342" s="11" t="str">
        <f t="shared" si="6"/>
        <v/>
      </c>
    </row>
    <row r="343" spans="3:3" x14ac:dyDescent="0.3">
      <c r="C343" s="11" t="str">
        <f t="shared" si="6"/>
        <v/>
      </c>
    </row>
    <row r="344" spans="3:3" x14ac:dyDescent="0.3">
      <c r="C344" s="11" t="str">
        <f t="shared" si="6"/>
        <v/>
      </c>
    </row>
    <row r="345" spans="3:3" x14ac:dyDescent="0.3">
      <c r="C345" s="11" t="str">
        <f t="shared" si="6"/>
        <v/>
      </c>
    </row>
    <row r="346" spans="3:3" x14ac:dyDescent="0.3">
      <c r="C346" s="11" t="str">
        <f t="shared" si="6"/>
        <v/>
      </c>
    </row>
    <row r="347" spans="3:3" x14ac:dyDescent="0.3">
      <c r="C347" s="11" t="str">
        <f t="shared" si="6"/>
        <v/>
      </c>
    </row>
    <row r="348" spans="3:3" x14ac:dyDescent="0.3">
      <c r="C348" s="11" t="str">
        <f t="shared" si="6"/>
        <v/>
      </c>
    </row>
    <row r="349" spans="3:3" x14ac:dyDescent="0.3">
      <c r="C349" s="11" t="str">
        <f t="shared" si="6"/>
        <v/>
      </c>
    </row>
    <row r="350" spans="3:3" x14ac:dyDescent="0.3">
      <c r="C350" s="11" t="str">
        <f t="shared" si="6"/>
        <v/>
      </c>
    </row>
    <row r="351" spans="3:3" x14ac:dyDescent="0.3">
      <c r="C351" s="11" t="str">
        <f t="shared" si="6"/>
        <v/>
      </c>
    </row>
    <row r="352" spans="3:3" x14ac:dyDescent="0.3">
      <c r="C352" s="11" t="str">
        <f t="shared" si="6"/>
        <v/>
      </c>
    </row>
    <row r="353" spans="3:3" x14ac:dyDescent="0.3">
      <c r="C353" s="11" t="str">
        <f t="shared" si="6"/>
        <v/>
      </c>
    </row>
    <row r="354" spans="3:3" x14ac:dyDescent="0.3">
      <c r="C354" s="11" t="str">
        <f t="shared" si="6"/>
        <v/>
      </c>
    </row>
    <row r="355" spans="3:3" x14ac:dyDescent="0.3">
      <c r="C355" s="11" t="str">
        <f t="shared" si="6"/>
        <v/>
      </c>
    </row>
    <row r="356" spans="3:3" x14ac:dyDescent="0.3">
      <c r="C356" s="11" t="str">
        <f t="shared" si="6"/>
        <v/>
      </c>
    </row>
    <row r="357" spans="3:3" x14ac:dyDescent="0.3">
      <c r="C357" s="11" t="str">
        <f t="shared" si="6"/>
        <v/>
      </c>
    </row>
    <row r="358" spans="3:3" x14ac:dyDescent="0.3">
      <c r="C358" s="11" t="str">
        <f t="shared" si="6"/>
        <v/>
      </c>
    </row>
    <row r="359" spans="3:3" x14ac:dyDescent="0.3">
      <c r="C359" s="11" t="str">
        <f t="shared" si="6"/>
        <v/>
      </c>
    </row>
    <row r="360" spans="3:3" x14ac:dyDescent="0.3">
      <c r="C360" s="11" t="str">
        <f t="shared" si="6"/>
        <v/>
      </c>
    </row>
    <row r="361" spans="3:3" x14ac:dyDescent="0.3">
      <c r="C361" s="11" t="str">
        <f t="shared" si="6"/>
        <v/>
      </c>
    </row>
    <row r="362" spans="3:3" x14ac:dyDescent="0.3">
      <c r="C362" s="11" t="str">
        <f t="shared" si="6"/>
        <v/>
      </c>
    </row>
    <row r="363" spans="3:3" x14ac:dyDescent="0.3">
      <c r="C363" s="11" t="str">
        <f t="shared" si="6"/>
        <v/>
      </c>
    </row>
    <row r="364" spans="3:3" x14ac:dyDescent="0.3">
      <c r="C364" s="11" t="str">
        <f t="shared" si="6"/>
        <v/>
      </c>
    </row>
    <row r="365" spans="3:3" x14ac:dyDescent="0.3">
      <c r="C365" s="11" t="str">
        <f t="shared" si="6"/>
        <v/>
      </c>
    </row>
    <row r="366" spans="3:3" x14ac:dyDescent="0.3">
      <c r="C366" s="11" t="str">
        <f t="shared" si="6"/>
        <v/>
      </c>
    </row>
    <row r="367" spans="3:3" x14ac:dyDescent="0.3">
      <c r="C367" s="11" t="str">
        <f t="shared" si="6"/>
        <v/>
      </c>
    </row>
    <row r="368" spans="3:3" x14ac:dyDescent="0.3">
      <c r="C368" s="11" t="str">
        <f t="shared" si="6"/>
        <v/>
      </c>
    </row>
    <row r="369" spans="3:3" x14ac:dyDescent="0.3">
      <c r="C369" s="11" t="str">
        <f t="shared" si="6"/>
        <v/>
      </c>
    </row>
    <row r="370" spans="3:3" x14ac:dyDescent="0.3">
      <c r="C370" s="11" t="str">
        <f t="shared" si="6"/>
        <v/>
      </c>
    </row>
    <row r="371" spans="3:3" x14ac:dyDescent="0.3">
      <c r="C371" s="11" t="str">
        <f t="shared" si="6"/>
        <v/>
      </c>
    </row>
    <row r="372" spans="3:3" x14ac:dyDescent="0.3">
      <c r="C372" s="11" t="str">
        <f t="shared" si="6"/>
        <v/>
      </c>
    </row>
    <row r="373" spans="3:3" x14ac:dyDescent="0.3">
      <c r="C373" s="11" t="str">
        <f t="shared" si="6"/>
        <v/>
      </c>
    </row>
    <row r="374" spans="3:3" x14ac:dyDescent="0.3">
      <c r="C374" s="11" t="str">
        <f t="shared" si="6"/>
        <v/>
      </c>
    </row>
    <row r="375" spans="3:3" x14ac:dyDescent="0.3">
      <c r="C375" s="11" t="str">
        <f t="shared" si="6"/>
        <v/>
      </c>
    </row>
    <row r="376" spans="3:3" x14ac:dyDescent="0.3">
      <c r="C376" s="11" t="str">
        <f t="shared" si="6"/>
        <v/>
      </c>
    </row>
    <row r="377" spans="3:3" x14ac:dyDescent="0.3">
      <c r="C377" s="11" t="str">
        <f t="shared" si="6"/>
        <v/>
      </c>
    </row>
    <row r="378" spans="3:3" x14ac:dyDescent="0.3">
      <c r="C378" s="11" t="str">
        <f t="shared" si="6"/>
        <v/>
      </c>
    </row>
    <row r="379" spans="3:3" x14ac:dyDescent="0.3">
      <c r="C379" s="11" t="str">
        <f t="shared" si="6"/>
        <v/>
      </c>
    </row>
    <row r="380" spans="3:3" x14ac:dyDescent="0.3">
      <c r="C380" s="11" t="str">
        <f t="shared" si="6"/>
        <v/>
      </c>
    </row>
    <row r="381" spans="3:3" x14ac:dyDescent="0.3">
      <c r="C381" s="11" t="str">
        <f t="shared" si="6"/>
        <v/>
      </c>
    </row>
    <row r="382" spans="3:3" x14ac:dyDescent="0.3">
      <c r="C382" s="11" t="str">
        <f t="shared" si="6"/>
        <v/>
      </c>
    </row>
    <row r="383" spans="3:3" x14ac:dyDescent="0.3">
      <c r="C383" s="11" t="str">
        <f t="shared" si="6"/>
        <v/>
      </c>
    </row>
    <row r="384" spans="3:3" x14ac:dyDescent="0.3">
      <c r="C384" s="11" t="str">
        <f t="shared" si="6"/>
        <v/>
      </c>
    </row>
    <row r="385" spans="3:3" x14ac:dyDescent="0.3">
      <c r="C385" s="11" t="str">
        <f t="shared" si="6"/>
        <v/>
      </c>
    </row>
    <row r="386" spans="3:3" x14ac:dyDescent="0.3">
      <c r="C386" s="11" t="str">
        <f t="shared" si="6"/>
        <v/>
      </c>
    </row>
    <row r="387" spans="3:3" x14ac:dyDescent="0.3">
      <c r="C387" s="11" t="str">
        <f t="shared" si="6"/>
        <v/>
      </c>
    </row>
    <row r="388" spans="3:3" x14ac:dyDescent="0.3">
      <c r="C388" s="11" t="str">
        <f t="shared" ref="C388:C451" si="7">IF(COUNTA(B388)=0,"",IF(B388&lt;7,$H$3,IF(B388&lt;9,$H$4,IF(B388&lt;=10,$H$5,""))))</f>
        <v/>
      </c>
    </row>
    <row r="389" spans="3:3" x14ac:dyDescent="0.3">
      <c r="C389" s="11" t="str">
        <f t="shared" si="7"/>
        <v/>
      </c>
    </row>
    <row r="390" spans="3:3" x14ac:dyDescent="0.3">
      <c r="C390" s="11" t="str">
        <f t="shared" si="7"/>
        <v/>
      </c>
    </row>
    <row r="391" spans="3:3" x14ac:dyDescent="0.3">
      <c r="C391" s="11" t="str">
        <f t="shared" si="7"/>
        <v/>
      </c>
    </row>
    <row r="392" spans="3:3" x14ac:dyDescent="0.3">
      <c r="C392" s="11" t="str">
        <f t="shared" si="7"/>
        <v/>
      </c>
    </row>
    <row r="393" spans="3:3" x14ac:dyDescent="0.3">
      <c r="C393" s="11" t="str">
        <f t="shared" si="7"/>
        <v/>
      </c>
    </row>
    <row r="394" spans="3:3" x14ac:dyDescent="0.3">
      <c r="C394" s="11" t="str">
        <f t="shared" si="7"/>
        <v/>
      </c>
    </row>
    <row r="395" spans="3:3" x14ac:dyDescent="0.3">
      <c r="C395" s="11" t="str">
        <f t="shared" si="7"/>
        <v/>
      </c>
    </row>
    <row r="396" spans="3:3" x14ac:dyDescent="0.3">
      <c r="C396" s="11" t="str">
        <f t="shared" si="7"/>
        <v/>
      </c>
    </row>
    <row r="397" spans="3:3" x14ac:dyDescent="0.3">
      <c r="C397" s="11" t="str">
        <f t="shared" si="7"/>
        <v/>
      </c>
    </row>
    <row r="398" spans="3:3" x14ac:dyDescent="0.3">
      <c r="C398" s="11" t="str">
        <f t="shared" si="7"/>
        <v/>
      </c>
    </row>
    <row r="399" spans="3:3" x14ac:dyDescent="0.3">
      <c r="C399" s="11" t="str">
        <f t="shared" si="7"/>
        <v/>
      </c>
    </row>
    <row r="400" spans="3:3" x14ac:dyDescent="0.3">
      <c r="C400" s="11" t="str">
        <f t="shared" si="7"/>
        <v/>
      </c>
    </row>
    <row r="401" spans="3:3" x14ac:dyDescent="0.3">
      <c r="C401" s="11" t="str">
        <f t="shared" si="7"/>
        <v/>
      </c>
    </row>
    <row r="402" spans="3:3" x14ac:dyDescent="0.3">
      <c r="C402" s="11" t="str">
        <f t="shared" si="7"/>
        <v/>
      </c>
    </row>
    <row r="403" spans="3:3" x14ac:dyDescent="0.3">
      <c r="C403" s="11" t="str">
        <f t="shared" si="7"/>
        <v/>
      </c>
    </row>
    <row r="404" spans="3:3" x14ac:dyDescent="0.3">
      <c r="C404" s="11" t="str">
        <f t="shared" si="7"/>
        <v/>
      </c>
    </row>
    <row r="405" spans="3:3" x14ac:dyDescent="0.3">
      <c r="C405" s="11" t="str">
        <f t="shared" si="7"/>
        <v/>
      </c>
    </row>
    <row r="406" spans="3:3" x14ac:dyDescent="0.3">
      <c r="C406" s="11" t="str">
        <f t="shared" si="7"/>
        <v/>
      </c>
    </row>
    <row r="407" spans="3:3" x14ac:dyDescent="0.3">
      <c r="C407" s="11" t="str">
        <f t="shared" si="7"/>
        <v/>
      </c>
    </row>
    <row r="408" spans="3:3" x14ac:dyDescent="0.3">
      <c r="C408" s="11" t="str">
        <f t="shared" si="7"/>
        <v/>
      </c>
    </row>
    <row r="409" spans="3:3" x14ac:dyDescent="0.3">
      <c r="C409" s="11" t="str">
        <f t="shared" si="7"/>
        <v/>
      </c>
    </row>
    <row r="410" spans="3:3" x14ac:dyDescent="0.3">
      <c r="C410" s="11" t="str">
        <f t="shared" si="7"/>
        <v/>
      </c>
    </row>
    <row r="411" spans="3:3" x14ac:dyDescent="0.3">
      <c r="C411" s="11" t="str">
        <f t="shared" si="7"/>
        <v/>
      </c>
    </row>
    <row r="412" spans="3:3" x14ac:dyDescent="0.3">
      <c r="C412" s="11" t="str">
        <f t="shared" si="7"/>
        <v/>
      </c>
    </row>
    <row r="413" spans="3:3" x14ac:dyDescent="0.3">
      <c r="C413" s="11" t="str">
        <f t="shared" si="7"/>
        <v/>
      </c>
    </row>
    <row r="414" spans="3:3" x14ac:dyDescent="0.3">
      <c r="C414" s="11" t="str">
        <f t="shared" si="7"/>
        <v/>
      </c>
    </row>
    <row r="415" spans="3:3" x14ac:dyDescent="0.3">
      <c r="C415" s="11" t="str">
        <f t="shared" si="7"/>
        <v/>
      </c>
    </row>
    <row r="416" spans="3:3" x14ac:dyDescent="0.3">
      <c r="C416" s="11" t="str">
        <f t="shared" si="7"/>
        <v/>
      </c>
    </row>
    <row r="417" spans="3:3" x14ac:dyDescent="0.3">
      <c r="C417" s="11" t="str">
        <f t="shared" si="7"/>
        <v/>
      </c>
    </row>
    <row r="418" spans="3:3" x14ac:dyDescent="0.3">
      <c r="C418" s="11" t="str">
        <f t="shared" si="7"/>
        <v/>
      </c>
    </row>
    <row r="419" spans="3:3" x14ac:dyDescent="0.3">
      <c r="C419" s="11" t="str">
        <f t="shared" si="7"/>
        <v/>
      </c>
    </row>
    <row r="420" spans="3:3" x14ac:dyDescent="0.3">
      <c r="C420" s="11" t="str">
        <f t="shared" si="7"/>
        <v/>
      </c>
    </row>
    <row r="421" spans="3:3" x14ac:dyDescent="0.3">
      <c r="C421" s="11" t="str">
        <f t="shared" si="7"/>
        <v/>
      </c>
    </row>
    <row r="422" spans="3:3" x14ac:dyDescent="0.3">
      <c r="C422" s="11" t="str">
        <f t="shared" si="7"/>
        <v/>
      </c>
    </row>
    <row r="423" spans="3:3" x14ac:dyDescent="0.3">
      <c r="C423" s="11" t="str">
        <f t="shared" si="7"/>
        <v/>
      </c>
    </row>
    <row r="424" spans="3:3" x14ac:dyDescent="0.3">
      <c r="C424" s="11" t="str">
        <f t="shared" si="7"/>
        <v/>
      </c>
    </row>
    <row r="425" spans="3:3" x14ac:dyDescent="0.3">
      <c r="C425" s="11" t="str">
        <f t="shared" si="7"/>
        <v/>
      </c>
    </row>
    <row r="426" spans="3:3" x14ac:dyDescent="0.3">
      <c r="C426" s="11" t="str">
        <f t="shared" si="7"/>
        <v/>
      </c>
    </row>
    <row r="427" spans="3:3" x14ac:dyDescent="0.3">
      <c r="C427" s="11" t="str">
        <f t="shared" si="7"/>
        <v/>
      </c>
    </row>
    <row r="428" spans="3:3" x14ac:dyDescent="0.3">
      <c r="C428" s="11" t="str">
        <f t="shared" si="7"/>
        <v/>
      </c>
    </row>
    <row r="429" spans="3:3" x14ac:dyDescent="0.3">
      <c r="C429" s="11" t="str">
        <f t="shared" si="7"/>
        <v/>
      </c>
    </row>
    <row r="430" spans="3:3" x14ac:dyDescent="0.3">
      <c r="C430" s="11" t="str">
        <f t="shared" si="7"/>
        <v/>
      </c>
    </row>
    <row r="431" spans="3:3" x14ac:dyDescent="0.3">
      <c r="C431" s="11" t="str">
        <f t="shared" si="7"/>
        <v/>
      </c>
    </row>
    <row r="432" spans="3:3" x14ac:dyDescent="0.3">
      <c r="C432" s="11" t="str">
        <f t="shared" si="7"/>
        <v/>
      </c>
    </row>
    <row r="433" spans="3:3" x14ac:dyDescent="0.3">
      <c r="C433" s="11" t="str">
        <f t="shared" si="7"/>
        <v/>
      </c>
    </row>
    <row r="434" spans="3:3" x14ac:dyDescent="0.3">
      <c r="C434" s="11" t="str">
        <f t="shared" si="7"/>
        <v/>
      </c>
    </row>
    <row r="435" spans="3:3" x14ac:dyDescent="0.3">
      <c r="C435" s="11" t="str">
        <f t="shared" si="7"/>
        <v/>
      </c>
    </row>
    <row r="436" spans="3:3" x14ac:dyDescent="0.3">
      <c r="C436" s="11" t="str">
        <f t="shared" si="7"/>
        <v/>
      </c>
    </row>
    <row r="437" spans="3:3" x14ac:dyDescent="0.3">
      <c r="C437" s="11" t="str">
        <f t="shared" si="7"/>
        <v/>
      </c>
    </row>
    <row r="438" spans="3:3" x14ac:dyDescent="0.3">
      <c r="C438" s="11" t="str">
        <f t="shared" si="7"/>
        <v/>
      </c>
    </row>
    <row r="439" spans="3:3" x14ac:dyDescent="0.3">
      <c r="C439" s="11" t="str">
        <f t="shared" si="7"/>
        <v/>
      </c>
    </row>
    <row r="440" spans="3:3" x14ac:dyDescent="0.3">
      <c r="C440" s="11" t="str">
        <f t="shared" si="7"/>
        <v/>
      </c>
    </row>
    <row r="441" spans="3:3" x14ac:dyDescent="0.3">
      <c r="C441" s="11" t="str">
        <f t="shared" si="7"/>
        <v/>
      </c>
    </row>
    <row r="442" spans="3:3" x14ac:dyDescent="0.3">
      <c r="C442" s="11" t="str">
        <f t="shared" si="7"/>
        <v/>
      </c>
    </row>
    <row r="443" spans="3:3" x14ac:dyDescent="0.3">
      <c r="C443" s="11" t="str">
        <f t="shared" si="7"/>
        <v/>
      </c>
    </row>
    <row r="444" spans="3:3" x14ac:dyDescent="0.3">
      <c r="C444" s="11" t="str">
        <f t="shared" si="7"/>
        <v/>
      </c>
    </row>
    <row r="445" spans="3:3" x14ac:dyDescent="0.3">
      <c r="C445" s="11" t="str">
        <f t="shared" si="7"/>
        <v/>
      </c>
    </row>
    <row r="446" spans="3:3" x14ac:dyDescent="0.3">
      <c r="C446" s="11" t="str">
        <f t="shared" si="7"/>
        <v/>
      </c>
    </row>
    <row r="447" spans="3:3" x14ac:dyDescent="0.3">
      <c r="C447" s="11" t="str">
        <f t="shared" si="7"/>
        <v/>
      </c>
    </row>
    <row r="448" spans="3:3" x14ac:dyDescent="0.3">
      <c r="C448" s="11" t="str">
        <f t="shared" si="7"/>
        <v/>
      </c>
    </row>
    <row r="449" spans="3:3" x14ac:dyDescent="0.3">
      <c r="C449" s="11" t="str">
        <f t="shared" si="7"/>
        <v/>
      </c>
    </row>
    <row r="450" spans="3:3" x14ac:dyDescent="0.3">
      <c r="C450" s="11" t="str">
        <f t="shared" si="7"/>
        <v/>
      </c>
    </row>
    <row r="451" spans="3:3" x14ac:dyDescent="0.3">
      <c r="C451" s="11" t="str">
        <f t="shared" si="7"/>
        <v/>
      </c>
    </row>
    <row r="452" spans="3:3" x14ac:dyDescent="0.3">
      <c r="C452" s="11" t="str">
        <f t="shared" ref="C452:C515" si="8">IF(COUNTA(B452)=0,"",IF(B452&lt;7,$H$3,IF(B452&lt;9,$H$4,IF(B452&lt;=10,$H$5,""))))</f>
        <v/>
      </c>
    </row>
    <row r="453" spans="3:3" x14ac:dyDescent="0.3">
      <c r="C453" s="11" t="str">
        <f t="shared" si="8"/>
        <v/>
      </c>
    </row>
    <row r="454" spans="3:3" x14ac:dyDescent="0.3">
      <c r="C454" s="11" t="str">
        <f t="shared" si="8"/>
        <v/>
      </c>
    </row>
    <row r="455" spans="3:3" x14ac:dyDescent="0.3">
      <c r="C455" s="11" t="str">
        <f t="shared" si="8"/>
        <v/>
      </c>
    </row>
    <row r="456" spans="3:3" x14ac:dyDescent="0.3">
      <c r="C456" s="11" t="str">
        <f t="shared" si="8"/>
        <v/>
      </c>
    </row>
    <row r="457" spans="3:3" x14ac:dyDescent="0.3">
      <c r="C457" s="11" t="str">
        <f t="shared" si="8"/>
        <v/>
      </c>
    </row>
    <row r="458" spans="3:3" x14ac:dyDescent="0.3">
      <c r="C458" s="11" t="str">
        <f t="shared" si="8"/>
        <v/>
      </c>
    </row>
    <row r="459" spans="3:3" x14ac:dyDescent="0.3">
      <c r="C459" s="11" t="str">
        <f t="shared" si="8"/>
        <v/>
      </c>
    </row>
    <row r="460" spans="3:3" x14ac:dyDescent="0.3">
      <c r="C460" s="11" t="str">
        <f t="shared" si="8"/>
        <v/>
      </c>
    </row>
    <row r="461" spans="3:3" x14ac:dyDescent="0.3">
      <c r="C461" s="11" t="str">
        <f t="shared" si="8"/>
        <v/>
      </c>
    </row>
    <row r="462" spans="3:3" x14ac:dyDescent="0.3">
      <c r="C462" s="11" t="str">
        <f t="shared" si="8"/>
        <v/>
      </c>
    </row>
    <row r="463" spans="3:3" x14ac:dyDescent="0.3">
      <c r="C463" s="11" t="str">
        <f t="shared" si="8"/>
        <v/>
      </c>
    </row>
    <row r="464" spans="3:3" x14ac:dyDescent="0.3">
      <c r="C464" s="11" t="str">
        <f t="shared" si="8"/>
        <v/>
      </c>
    </row>
    <row r="465" spans="3:3" x14ac:dyDescent="0.3">
      <c r="C465" s="11" t="str">
        <f t="shared" si="8"/>
        <v/>
      </c>
    </row>
    <row r="466" spans="3:3" x14ac:dyDescent="0.3">
      <c r="C466" s="11" t="str">
        <f t="shared" si="8"/>
        <v/>
      </c>
    </row>
    <row r="467" spans="3:3" x14ac:dyDescent="0.3">
      <c r="C467" s="11" t="str">
        <f t="shared" si="8"/>
        <v/>
      </c>
    </row>
    <row r="468" spans="3:3" x14ac:dyDescent="0.3">
      <c r="C468" s="11" t="str">
        <f t="shared" si="8"/>
        <v/>
      </c>
    </row>
    <row r="469" spans="3:3" x14ac:dyDescent="0.3">
      <c r="C469" s="11" t="str">
        <f t="shared" si="8"/>
        <v/>
      </c>
    </row>
    <row r="470" spans="3:3" x14ac:dyDescent="0.3">
      <c r="C470" s="11" t="str">
        <f t="shared" si="8"/>
        <v/>
      </c>
    </row>
    <row r="471" spans="3:3" x14ac:dyDescent="0.3">
      <c r="C471" s="11" t="str">
        <f t="shared" si="8"/>
        <v/>
      </c>
    </row>
    <row r="472" spans="3:3" x14ac:dyDescent="0.3">
      <c r="C472" s="11" t="str">
        <f t="shared" si="8"/>
        <v/>
      </c>
    </row>
    <row r="473" spans="3:3" x14ac:dyDescent="0.3">
      <c r="C473" s="11" t="str">
        <f t="shared" si="8"/>
        <v/>
      </c>
    </row>
    <row r="474" spans="3:3" x14ac:dyDescent="0.3">
      <c r="C474" s="11" t="str">
        <f t="shared" si="8"/>
        <v/>
      </c>
    </row>
    <row r="475" spans="3:3" x14ac:dyDescent="0.3">
      <c r="C475" s="11" t="str">
        <f t="shared" si="8"/>
        <v/>
      </c>
    </row>
    <row r="476" spans="3:3" x14ac:dyDescent="0.3">
      <c r="C476" s="11" t="str">
        <f t="shared" si="8"/>
        <v/>
      </c>
    </row>
    <row r="477" spans="3:3" x14ac:dyDescent="0.3">
      <c r="C477" s="11" t="str">
        <f t="shared" si="8"/>
        <v/>
      </c>
    </row>
    <row r="478" spans="3:3" x14ac:dyDescent="0.3">
      <c r="C478" s="11" t="str">
        <f t="shared" si="8"/>
        <v/>
      </c>
    </row>
    <row r="479" spans="3:3" x14ac:dyDescent="0.3">
      <c r="C479" s="11" t="str">
        <f t="shared" si="8"/>
        <v/>
      </c>
    </row>
    <row r="480" spans="3:3" x14ac:dyDescent="0.3">
      <c r="C480" s="11" t="str">
        <f t="shared" si="8"/>
        <v/>
      </c>
    </row>
    <row r="481" spans="3:3" x14ac:dyDescent="0.3">
      <c r="C481" s="11" t="str">
        <f t="shared" si="8"/>
        <v/>
      </c>
    </row>
    <row r="482" spans="3:3" x14ac:dyDescent="0.3">
      <c r="C482" s="11" t="str">
        <f t="shared" si="8"/>
        <v/>
      </c>
    </row>
    <row r="483" spans="3:3" x14ac:dyDescent="0.3">
      <c r="C483" s="11" t="str">
        <f t="shared" si="8"/>
        <v/>
      </c>
    </row>
    <row r="484" spans="3:3" x14ac:dyDescent="0.3">
      <c r="C484" s="11" t="str">
        <f t="shared" si="8"/>
        <v/>
      </c>
    </row>
    <row r="485" spans="3:3" x14ac:dyDescent="0.3">
      <c r="C485" s="11" t="str">
        <f t="shared" si="8"/>
        <v/>
      </c>
    </row>
    <row r="486" spans="3:3" x14ac:dyDescent="0.3">
      <c r="C486" s="11" t="str">
        <f t="shared" si="8"/>
        <v/>
      </c>
    </row>
    <row r="487" spans="3:3" x14ac:dyDescent="0.3">
      <c r="C487" s="11" t="str">
        <f t="shared" si="8"/>
        <v/>
      </c>
    </row>
    <row r="488" spans="3:3" x14ac:dyDescent="0.3">
      <c r="C488" s="11" t="str">
        <f t="shared" si="8"/>
        <v/>
      </c>
    </row>
    <row r="489" spans="3:3" x14ac:dyDescent="0.3">
      <c r="C489" s="11" t="str">
        <f t="shared" si="8"/>
        <v/>
      </c>
    </row>
    <row r="490" spans="3:3" x14ac:dyDescent="0.3">
      <c r="C490" s="11" t="str">
        <f t="shared" si="8"/>
        <v/>
      </c>
    </row>
    <row r="491" spans="3:3" x14ac:dyDescent="0.3">
      <c r="C491" s="11" t="str">
        <f t="shared" si="8"/>
        <v/>
      </c>
    </row>
    <row r="492" spans="3:3" x14ac:dyDescent="0.3">
      <c r="C492" s="11" t="str">
        <f t="shared" si="8"/>
        <v/>
      </c>
    </row>
    <row r="493" spans="3:3" x14ac:dyDescent="0.3">
      <c r="C493" s="11" t="str">
        <f t="shared" si="8"/>
        <v/>
      </c>
    </row>
    <row r="494" spans="3:3" x14ac:dyDescent="0.3">
      <c r="C494" s="11" t="str">
        <f t="shared" si="8"/>
        <v/>
      </c>
    </row>
    <row r="495" spans="3:3" x14ac:dyDescent="0.3">
      <c r="C495" s="11" t="str">
        <f t="shared" si="8"/>
        <v/>
      </c>
    </row>
    <row r="496" spans="3:3" x14ac:dyDescent="0.3">
      <c r="C496" s="11" t="str">
        <f t="shared" si="8"/>
        <v/>
      </c>
    </row>
    <row r="497" spans="3:3" x14ac:dyDescent="0.3">
      <c r="C497" s="11" t="str">
        <f t="shared" si="8"/>
        <v/>
      </c>
    </row>
    <row r="498" spans="3:3" x14ac:dyDescent="0.3">
      <c r="C498" s="11" t="str">
        <f t="shared" si="8"/>
        <v/>
      </c>
    </row>
    <row r="499" spans="3:3" x14ac:dyDescent="0.3">
      <c r="C499" s="11" t="str">
        <f t="shared" si="8"/>
        <v/>
      </c>
    </row>
    <row r="500" spans="3:3" x14ac:dyDescent="0.3">
      <c r="C500" s="11" t="str">
        <f t="shared" si="8"/>
        <v/>
      </c>
    </row>
    <row r="501" spans="3:3" x14ac:dyDescent="0.3">
      <c r="C501" s="11" t="str">
        <f t="shared" si="8"/>
        <v/>
      </c>
    </row>
    <row r="502" spans="3:3" x14ac:dyDescent="0.3">
      <c r="C502" s="11" t="str">
        <f t="shared" si="8"/>
        <v/>
      </c>
    </row>
    <row r="503" spans="3:3" x14ac:dyDescent="0.3">
      <c r="C503" s="11" t="str">
        <f t="shared" si="8"/>
        <v/>
      </c>
    </row>
    <row r="504" spans="3:3" x14ac:dyDescent="0.3">
      <c r="C504" s="11" t="str">
        <f t="shared" si="8"/>
        <v/>
      </c>
    </row>
    <row r="505" spans="3:3" x14ac:dyDescent="0.3">
      <c r="C505" s="11" t="str">
        <f t="shared" si="8"/>
        <v/>
      </c>
    </row>
    <row r="506" spans="3:3" x14ac:dyDescent="0.3">
      <c r="C506" s="11" t="str">
        <f t="shared" si="8"/>
        <v/>
      </c>
    </row>
    <row r="507" spans="3:3" x14ac:dyDescent="0.3">
      <c r="C507" s="11" t="str">
        <f t="shared" si="8"/>
        <v/>
      </c>
    </row>
    <row r="508" spans="3:3" x14ac:dyDescent="0.3">
      <c r="C508" s="11" t="str">
        <f t="shared" si="8"/>
        <v/>
      </c>
    </row>
    <row r="509" spans="3:3" x14ac:dyDescent="0.3">
      <c r="C509" s="11" t="str">
        <f t="shared" si="8"/>
        <v/>
      </c>
    </row>
    <row r="510" spans="3:3" x14ac:dyDescent="0.3">
      <c r="C510" s="11" t="str">
        <f t="shared" si="8"/>
        <v/>
      </c>
    </row>
    <row r="511" spans="3:3" x14ac:dyDescent="0.3">
      <c r="C511" s="11" t="str">
        <f t="shared" si="8"/>
        <v/>
      </c>
    </row>
    <row r="512" spans="3:3" x14ac:dyDescent="0.3">
      <c r="C512" s="11" t="str">
        <f t="shared" si="8"/>
        <v/>
      </c>
    </row>
    <row r="513" spans="3:3" x14ac:dyDescent="0.3">
      <c r="C513" s="11" t="str">
        <f t="shared" si="8"/>
        <v/>
      </c>
    </row>
    <row r="514" spans="3:3" x14ac:dyDescent="0.3">
      <c r="C514" s="11" t="str">
        <f t="shared" si="8"/>
        <v/>
      </c>
    </row>
    <row r="515" spans="3:3" x14ac:dyDescent="0.3">
      <c r="C515" s="11" t="str">
        <f t="shared" si="8"/>
        <v/>
      </c>
    </row>
    <row r="516" spans="3:3" x14ac:dyDescent="0.3">
      <c r="C516" s="11" t="str">
        <f t="shared" ref="C516:C579" si="9">IF(COUNTA(B516)=0,"",IF(B516&lt;7,$H$3,IF(B516&lt;9,$H$4,IF(B516&lt;=10,$H$5,""))))</f>
        <v/>
      </c>
    </row>
    <row r="517" spans="3:3" x14ac:dyDescent="0.3">
      <c r="C517" s="11" t="str">
        <f t="shared" si="9"/>
        <v/>
      </c>
    </row>
    <row r="518" spans="3:3" x14ac:dyDescent="0.3">
      <c r="C518" s="11" t="str">
        <f t="shared" si="9"/>
        <v/>
      </c>
    </row>
    <row r="519" spans="3:3" x14ac:dyDescent="0.3">
      <c r="C519" s="11" t="str">
        <f t="shared" si="9"/>
        <v/>
      </c>
    </row>
    <row r="520" spans="3:3" x14ac:dyDescent="0.3">
      <c r="C520" s="11" t="str">
        <f t="shared" si="9"/>
        <v/>
      </c>
    </row>
    <row r="521" spans="3:3" x14ac:dyDescent="0.3">
      <c r="C521" s="11" t="str">
        <f t="shared" si="9"/>
        <v/>
      </c>
    </row>
    <row r="522" spans="3:3" x14ac:dyDescent="0.3">
      <c r="C522" s="11" t="str">
        <f t="shared" si="9"/>
        <v/>
      </c>
    </row>
    <row r="523" spans="3:3" x14ac:dyDescent="0.3">
      <c r="C523" s="11" t="str">
        <f t="shared" si="9"/>
        <v/>
      </c>
    </row>
    <row r="524" spans="3:3" x14ac:dyDescent="0.3">
      <c r="C524" s="11" t="str">
        <f t="shared" si="9"/>
        <v/>
      </c>
    </row>
    <row r="525" spans="3:3" x14ac:dyDescent="0.3">
      <c r="C525" s="11" t="str">
        <f t="shared" si="9"/>
        <v/>
      </c>
    </row>
    <row r="526" spans="3:3" x14ac:dyDescent="0.3">
      <c r="C526" s="11" t="str">
        <f t="shared" si="9"/>
        <v/>
      </c>
    </row>
    <row r="527" spans="3:3" x14ac:dyDescent="0.3">
      <c r="C527" s="11" t="str">
        <f t="shared" si="9"/>
        <v/>
      </c>
    </row>
    <row r="528" spans="3:3" x14ac:dyDescent="0.3">
      <c r="C528" s="11" t="str">
        <f t="shared" si="9"/>
        <v/>
      </c>
    </row>
    <row r="529" spans="3:3" x14ac:dyDescent="0.3">
      <c r="C529" s="11" t="str">
        <f t="shared" si="9"/>
        <v/>
      </c>
    </row>
    <row r="530" spans="3:3" x14ac:dyDescent="0.3">
      <c r="C530" s="11" t="str">
        <f t="shared" si="9"/>
        <v/>
      </c>
    </row>
    <row r="531" spans="3:3" x14ac:dyDescent="0.3">
      <c r="C531" s="11" t="str">
        <f t="shared" si="9"/>
        <v/>
      </c>
    </row>
    <row r="532" spans="3:3" x14ac:dyDescent="0.3">
      <c r="C532" s="11" t="str">
        <f t="shared" si="9"/>
        <v/>
      </c>
    </row>
    <row r="533" spans="3:3" x14ac:dyDescent="0.3">
      <c r="C533" s="11" t="str">
        <f t="shared" si="9"/>
        <v/>
      </c>
    </row>
    <row r="534" spans="3:3" x14ac:dyDescent="0.3">
      <c r="C534" s="11" t="str">
        <f t="shared" si="9"/>
        <v/>
      </c>
    </row>
    <row r="535" spans="3:3" x14ac:dyDescent="0.3">
      <c r="C535" s="11" t="str">
        <f t="shared" si="9"/>
        <v/>
      </c>
    </row>
    <row r="536" spans="3:3" x14ac:dyDescent="0.3">
      <c r="C536" s="11" t="str">
        <f t="shared" si="9"/>
        <v/>
      </c>
    </row>
    <row r="537" spans="3:3" x14ac:dyDescent="0.3">
      <c r="C537" s="11" t="str">
        <f t="shared" si="9"/>
        <v/>
      </c>
    </row>
    <row r="538" spans="3:3" x14ac:dyDescent="0.3">
      <c r="C538" s="11" t="str">
        <f t="shared" si="9"/>
        <v/>
      </c>
    </row>
    <row r="539" spans="3:3" x14ac:dyDescent="0.3">
      <c r="C539" s="11" t="str">
        <f t="shared" si="9"/>
        <v/>
      </c>
    </row>
    <row r="540" spans="3:3" x14ac:dyDescent="0.3">
      <c r="C540" s="11" t="str">
        <f t="shared" si="9"/>
        <v/>
      </c>
    </row>
    <row r="541" spans="3:3" x14ac:dyDescent="0.3">
      <c r="C541" s="11" t="str">
        <f t="shared" si="9"/>
        <v/>
      </c>
    </row>
    <row r="542" spans="3:3" x14ac:dyDescent="0.3">
      <c r="C542" s="11" t="str">
        <f t="shared" si="9"/>
        <v/>
      </c>
    </row>
    <row r="543" spans="3:3" x14ac:dyDescent="0.3">
      <c r="C543" s="11" t="str">
        <f t="shared" si="9"/>
        <v/>
      </c>
    </row>
    <row r="544" spans="3:3" x14ac:dyDescent="0.3">
      <c r="C544" s="11" t="str">
        <f t="shared" si="9"/>
        <v/>
      </c>
    </row>
    <row r="545" spans="3:3" x14ac:dyDescent="0.3">
      <c r="C545" s="11" t="str">
        <f t="shared" si="9"/>
        <v/>
      </c>
    </row>
    <row r="546" spans="3:3" x14ac:dyDescent="0.3">
      <c r="C546" s="11" t="str">
        <f t="shared" si="9"/>
        <v/>
      </c>
    </row>
    <row r="547" spans="3:3" x14ac:dyDescent="0.3">
      <c r="C547" s="11" t="str">
        <f t="shared" si="9"/>
        <v/>
      </c>
    </row>
    <row r="548" spans="3:3" x14ac:dyDescent="0.3">
      <c r="C548" s="11" t="str">
        <f t="shared" si="9"/>
        <v/>
      </c>
    </row>
    <row r="549" spans="3:3" x14ac:dyDescent="0.3">
      <c r="C549" s="11" t="str">
        <f t="shared" si="9"/>
        <v/>
      </c>
    </row>
    <row r="550" spans="3:3" x14ac:dyDescent="0.3">
      <c r="C550" s="11" t="str">
        <f t="shared" si="9"/>
        <v/>
      </c>
    </row>
    <row r="551" spans="3:3" x14ac:dyDescent="0.3">
      <c r="C551" s="11" t="str">
        <f t="shared" si="9"/>
        <v/>
      </c>
    </row>
    <row r="552" spans="3:3" x14ac:dyDescent="0.3">
      <c r="C552" s="11" t="str">
        <f t="shared" si="9"/>
        <v/>
      </c>
    </row>
    <row r="553" spans="3:3" x14ac:dyDescent="0.3">
      <c r="C553" s="11" t="str">
        <f t="shared" si="9"/>
        <v/>
      </c>
    </row>
    <row r="554" spans="3:3" x14ac:dyDescent="0.3">
      <c r="C554" s="11" t="str">
        <f t="shared" si="9"/>
        <v/>
      </c>
    </row>
    <row r="555" spans="3:3" x14ac:dyDescent="0.3">
      <c r="C555" s="11" t="str">
        <f t="shared" si="9"/>
        <v/>
      </c>
    </row>
    <row r="556" spans="3:3" x14ac:dyDescent="0.3">
      <c r="C556" s="11" t="str">
        <f t="shared" si="9"/>
        <v/>
      </c>
    </row>
    <row r="557" spans="3:3" x14ac:dyDescent="0.3">
      <c r="C557" s="11" t="str">
        <f t="shared" si="9"/>
        <v/>
      </c>
    </row>
    <row r="558" spans="3:3" x14ac:dyDescent="0.3">
      <c r="C558" s="11" t="str">
        <f t="shared" si="9"/>
        <v/>
      </c>
    </row>
    <row r="559" spans="3:3" x14ac:dyDescent="0.3">
      <c r="C559" s="11" t="str">
        <f t="shared" si="9"/>
        <v/>
      </c>
    </row>
    <row r="560" spans="3:3" x14ac:dyDescent="0.3">
      <c r="C560" s="11" t="str">
        <f t="shared" si="9"/>
        <v/>
      </c>
    </row>
    <row r="561" spans="3:3" x14ac:dyDescent="0.3">
      <c r="C561" s="11" t="str">
        <f t="shared" si="9"/>
        <v/>
      </c>
    </row>
    <row r="562" spans="3:3" x14ac:dyDescent="0.3">
      <c r="C562" s="11" t="str">
        <f t="shared" si="9"/>
        <v/>
      </c>
    </row>
    <row r="563" spans="3:3" x14ac:dyDescent="0.3">
      <c r="C563" s="11" t="str">
        <f t="shared" si="9"/>
        <v/>
      </c>
    </row>
    <row r="564" spans="3:3" x14ac:dyDescent="0.3">
      <c r="C564" s="11" t="str">
        <f t="shared" si="9"/>
        <v/>
      </c>
    </row>
    <row r="565" spans="3:3" x14ac:dyDescent="0.3">
      <c r="C565" s="11" t="str">
        <f t="shared" si="9"/>
        <v/>
      </c>
    </row>
    <row r="566" spans="3:3" x14ac:dyDescent="0.3">
      <c r="C566" s="11" t="str">
        <f t="shared" si="9"/>
        <v/>
      </c>
    </row>
    <row r="567" spans="3:3" x14ac:dyDescent="0.3">
      <c r="C567" s="11" t="str">
        <f t="shared" si="9"/>
        <v/>
      </c>
    </row>
    <row r="568" spans="3:3" x14ac:dyDescent="0.3">
      <c r="C568" s="11" t="str">
        <f t="shared" si="9"/>
        <v/>
      </c>
    </row>
    <row r="569" spans="3:3" x14ac:dyDescent="0.3">
      <c r="C569" s="11" t="str">
        <f t="shared" si="9"/>
        <v/>
      </c>
    </row>
    <row r="570" spans="3:3" x14ac:dyDescent="0.3">
      <c r="C570" s="11" t="str">
        <f t="shared" si="9"/>
        <v/>
      </c>
    </row>
    <row r="571" spans="3:3" x14ac:dyDescent="0.3">
      <c r="C571" s="11" t="str">
        <f t="shared" si="9"/>
        <v/>
      </c>
    </row>
    <row r="572" spans="3:3" x14ac:dyDescent="0.3">
      <c r="C572" s="11" t="str">
        <f t="shared" si="9"/>
        <v/>
      </c>
    </row>
    <row r="573" spans="3:3" x14ac:dyDescent="0.3">
      <c r="C573" s="11" t="str">
        <f t="shared" si="9"/>
        <v/>
      </c>
    </row>
    <row r="574" spans="3:3" x14ac:dyDescent="0.3">
      <c r="C574" s="11" t="str">
        <f t="shared" si="9"/>
        <v/>
      </c>
    </row>
    <row r="575" spans="3:3" x14ac:dyDescent="0.3">
      <c r="C575" s="11" t="str">
        <f t="shared" si="9"/>
        <v/>
      </c>
    </row>
    <row r="576" spans="3:3" x14ac:dyDescent="0.3">
      <c r="C576" s="11" t="str">
        <f t="shared" si="9"/>
        <v/>
      </c>
    </row>
    <row r="577" spans="3:3" x14ac:dyDescent="0.3">
      <c r="C577" s="11" t="str">
        <f t="shared" si="9"/>
        <v/>
      </c>
    </row>
    <row r="578" spans="3:3" x14ac:dyDescent="0.3">
      <c r="C578" s="11" t="str">
        <f t="shared" si="9"/>
        <v/>
      </c>
    </row>
    <row r="579" spans="3:3" x14ac:dyDescent="0.3">
      <c r="C579" s="11" t="str">
        <f t="shared" si="9"/>
        <v/>
      </c>
    </row>
    <row r="580" spans="3:3" x14ac:dyDescent="0.3">
      <c r="C580" s="11" t="str">
        <f t="shared" ref="C580:C643" si="10">IF(COUNTA(B580)=0,"",IF(B580&lt;7,$H$3,IF(B580&lt;9,$H$4,IF(B580&lt;=10,$H$5,""))))</f>
        <v/>
      </c>
    </row>
    <row r="581" spans="3:3" x14ac:dyDescent="0.3">
      <c r="C581" s="11" t="str">
        <f t="shared" si="10"/>
        <v/>
      </c>
    </row>
    <row r="582" spans="3:3" x14ac:dyDescent="0.3">
      <c r="C582" s="11" t="str">
        <f t="shared" si="10"/>
        <v/>
      </c>
    </row>
    <row r="583" spans="3:3" x14ac:dyDescent="0.3">
      <c r="C583" s="11" t="str">
        <f t="shared" si="10"/>
        <v/>
      </c>
    </row>
    <row r="584" spans="3:3" x14ac:dyDescent="0.3">
      <c r="C584" s="11" t="str">
        <f t="shared" si="10"/>
        <v/>
      </c>
    </row>
    <row r="585" spans="3:3" x14ac:dyDescent="0.3">
      <c r="C585" s="11" t="str">
        <f t="shared" si="10"/>
        <v/>
      </c>
    </row>
    <row r="586" spans="3:3" x14ac:dyDescent="0.3">
      <c r="C586" s="11" t="str">
        <f t="shared" si="10"/>
        <v/>
      </c>
    </row>
    <row r="587" spans="3:3" x14ac:dyDescent="0.3">
      <c r="C587" s="11" t="str">
        <f t="shared" si="10"/>
        <v/>
      </c>
    </row>
    <row r="588" spans="3:3" x14ac:dyDescent="0.3">
      <c r="C588" s="11" t="str">
        <f t="shared" si="10"/>
        <v/>
      </c>
    </row>
    <row r="589" spans="3:3" x14ac:dyDescent="0.3">
      <c r="C589" s="11" t="str">
        <f t="shared" si="10"/>
        <v/>
      </c>
    </row>
    <row r="590" spans="3:3" x14ac:dyDescent="0.3">
      <c r="C590" s="11" t="str">
        <f t="shared" si="10"/>
        <v/>
      </c>
    </row>
    <row r="591" spans="3:3" x14ac:dyDescent="0.3">
      <c r="C591" s="11" t="str">
        <f t="shared" si="10"/>
        <v/>
      </c>
    </row>
    <row r="592" spans="3:3" x14ac:dyDescent="0.3">
      <c r="C592" s="11" t="str">
        <f t="shared" si="10"/>
        <v/>
      </c>
    </row>
    <row r="593" spans="3:3" x14ac:dyDescent="0.3">
      <c r="C593" s="11" t="str">
        <f t="shared" si="10"/>
        <v/>
      </c>
    </row>
    <row r="594" spans="3:3" x14ac:dyDescent="0.3">
      <c r="C594" s="11" t="str">
        <f t="shared" si="10"/>
        <v/>
      </c>
    </row>
    <row r="595" spans="3:3" x14ac:dyDescent="0.3">
      <c r="C595" s="11" t="str">
        <f t="shared" si="10"/>
        <v/>
      </c>
    </row>
    <row r="596" spans="3:3" x14ac:dyDescent="0.3">
      <c r="C596" s="11" t="str">
        <f t="shared" si="10"/>
        <v/>
      </c>
    </row>
    <row r="597" spans="3:3" x14ac:dyDescent="0.3">
      <c r="C597" s="11" t="str">
        <f t="shared" si="10"/>
        <v/>
      </c>
    </row>
    <row r="598" spans="3:3" x14ac:dyDescent="0.3">
      <c r="C598" s="11" t="str">
        <f t="shared" si="10"/>
        <v/>
      </c>
    </row>
    <row r="599" spans="3:3" x14ac:dyDescent="0.3">
      <c r="C599" s="11" t="str">
        <f t="shared" si="10"/>
        <v/>
      </c>
    </row>
    <row r="600" spans="3:3" x14ac:dyDescent="0.3">
      <c r="C600" s="11" t="str">
        <f t="shared" si="10"/>
        <v/>
      </c>
    </row>
    <row r="601" spans="3:3" x14ac:dyDescent="0.3">
      <c r="C601" s="11" t="str">
        <f t="shared" si="10"/>
        <v/>
      </c>
    </row>
    <row r="602" spans="3:3" x14ac:dyDescent="0.3">
      <c r="C602" s="11" t="str">
        <f t="shared" si="10"/>
        <v/>
      </c>
    </row>
    <row r="603" spans="3:3" x14ac:dyDescent="0.3">
      <c r="C603" s="11" t="str">
        <f t="shared" si="10"/>
        <v/>
      </c>
    </row>
    <row r="604" spans="3:3" x14ac:dyDescent="0.3">
      <c r="C604" s="11" t="str">
        <f t="shared" si="10"/>
        <v/>
      </c>
    </row>
    <row r="605" spans="3:3" x14ac:dyDescent="0.3">
      <c r="C605" s="11" t="str">
        <f t="shared" si="10"/>
        <v/>
      </c>
    </row>
    <row r="606" spans="3:3" x14ac:dyDescent="0.3">
      <c r="C606" s="11" t="str">
        <f t="shared" si="10"/>
        <v/>
      </c>
    </row>
    <row r="607" spans="3:3" x14ac:dyDescent="0.3">
      <c r="C607" s="11" t="str">
        <f t="shared" si="10"/>
        <v/>
      </c>
    </row>
    <row r="608" spans="3:3" x14ac:dyDescent="0.3">
      <c r="C608" s="11" t="str">
        <f t="shared" si="10"/>
        <v/>
      </c>
    </row>
    <row r="609" spans="3:3" x14ac:dyDescent="0.3">
      <c r="C609" s="11" t="str">
        <f t="shared" si="10"/>
        <v/>
      </c>
    </row>
    <row r="610" spans="3:3" x14ac:dyDescent="0.3">
      <c r="C610" s="11" t="str">
        <f t="shared" si="10"/>
        <v/>
      </c>
    </row>
    <row r="611" spans="3:3" x14ac:dyDescent="0.3">
      <c r="C611" s="11" t="str">
        <f t="shared" si="10"/>
        <v/>
      </c>
    </row>
    <row r="612" spans="3:3" x14ac:dyDescent="0.3">
      <c r="C612" s="11" t="str">
        <f t="shared" si="10"/>
        <v/>
      </c>
    </row>
    <row r="613" spans="3:3" x14ac:dyDescent="0.3">
      <c r="C613" s="11" t="str">
        <f t="shared" si="10"/>
        <v/>
      </c>
    </row>
    <row r="614" spans="3:3" x14ac:dyDescent="0.3">
      <c r="C614" s="11" t="str">
        <f t="shared" si="10"/>
        <v/>
      </c>
    </row>
    <row r="615" spans="3:3" x14ac:dyDescent="0.3">
      <c r="C615" s="11" t="str">
        <f t="shared" si="10"/>
        <v/>
      </c>
    </row>
    <row r="616" spans="3:3" x14ac:dyDescent="0.3">
      <c r="C616" s="11" t="str">
        <f t="shared" si="10"/>
        <v/>
      </c>
    </row>
    <row r="617" spans="3:3" x14ac:dyDescent="0.3">
      <c r="C617" s="11" t="str">
        <f t="shared" si="10"/>
        <v/>
      </c>
    </row>
    <row r="618" spans="3:3" x14ac:dyDescent="0.3">
      <c r="C618" s="11" t="str">
        <f t="shared" si="10"/>
        <v/>
      </c>
    </row>
    <row r="619" spans="3:3" x14ac:dyDescent="0.3">
      <c r="C619" s="11" t="str">
        <f t="shared" si="10"/>
        <v/>
      </c>
    </row>
    <row r="620" spans="3:3" x14ac:dyDescent="0.3">
      <c r="C620" s="11" t="str">
        <f t="shared" si="10"/>
        <v/>
      </c>
    </row>
    <row r="621" spans="3:3" x14ac:dyDescent="0.3">
      <c r="C621" s="11" t="str">
        <f t="shared" si="10"/>
        <v/>
      </c>
    </row>
    <row r="622" spans="3:3" x14ac:dyDescent="0.3">
      <c r="C622" s="11" t="str">
        <f t="shared" si="10"/>
        <v/>
      </c>
    </row>
    <row r="623" spans="3:3" x14ac:dyDescent="0.3">
      <c r="C623" s="11" t="str">
        <f t="shared" si="10"/>
        <v/>
      </c>
    </row>
    <row r="624" spans="3:3" x14ac:dyDescent="0.3">
      <c r="C624" s="11" t="str">
        <f t="shared" si="10"/>
        <v/>
      </c>
    </row>
    <row r="625" spans="3:3" x14ac:dyDescent="0.3">
      <c r="C625" s="11" t="str">
        <f t="shared" si="10"/>
        <v/>
      </c>
    </row>
    <row r="626" spans="3:3" x14ac:dyDescent="0.3">
      <c r="C626" s="11" t="str">
        <f t="shared" si="10"/>
        <v/>
      </c>
    </row>
    <row r="627" spans="3:3" x14ac:dyDescent="0.3">
      <c r="C627" s="11" t="str">
        <f t="shared" si="10"/>
        <v/>
      </c>
    </row>
    <row r="628" spans="3:3" x14ac:dyDescent="0.3">
      <c r="C628" s="11" t="str">
        <f t="shared" si="10"/>
        <v/>
      </c>
    </row>
    <row r="629" spans="3:3" x14ac:dyDescent="0.3">
      <c r="C629" s="11" t="str">
        <f t="shared" si="10"/>
        <v/>
      </c>
    </row>
    <row r="630" spans="3:3" x14ac:dyDescent="0.3">
      <c r="C630" s="11" t="str">
        <f t="shared" si="10"/>
        <v/>
      </c>
    </row>
    <row r="631" spans="3:3" x14ac:dyDescent="0.3">
      <c r="C631" s="11" t="str">
        <f t="shared" si="10"/>
        <v/>
      </c>
    </row>
    <row r="632" spans="3:3" x14ac:dyDescent="0.3">
      <c r="C632" s="11" t="str">
        <f t="shared" si="10"/>
        <v/>
      </c>
    </row>
    <row r="633" spans="3:3" x14ac:dyDescent="0.3">
      <c r="C633" s="11" t="str">
        <f t="shared" si="10"/>
        <v/>
      </c>
    </row>
    <row r="634" spans="3:3" x14ac:dyDescent="0.3">
      <c r="C634" s="11" t="str">
        <f t="shared" si="10"/>
        <v/>
      </c>
    </row>
    <row r="635" spans="3:3" x14ac:dyDescent="0.3">
      <c r="C635" s="11" t="str">
        <f t="shared" si="10"/>
        <v/>
      </c>
    </row>
    <row r="636" spans="3:3" x14ac:dyDescent="0.3">
      <c r="C636" s="11" t="str">
        <f t="shared" si="10"/>
        <v/>
      </c>
    </row>
    <row r="637" spans="3:3" x14ac:dyDescent="0.3">
      <c r="C637" s="11" t="str">
        <f t="shared" si="10"/>
        <v/>
      </c>
    </row>
    <row r="638" spans="3:3" x14ac:dyDescent="0.3">
      <c r="C638" s="11" t="str">
        <f t="shared" si="10"/>
        <v/>
      </c>
    </row>
    <row r="639" spans="3:3" x14ac:dyDescent="0.3">
      <c r="C639" s="11" t="str">
        <f t="shared" si="10"/>
        <v/>
      </c>
    </row>
    <row r="640" spans="3:3" x14ac:dyDescent="0.3">
      <c r="C640" s="11" t="str">
        <f t="shared" si="10"/>
        <v/>
      </c>
    </row>
    <row r="641" spans="3:3" x14ac:dyDescent="0.3">
      <c r="C641" s="11" t="str">
        <f t="shared" si="10"/>
        <v/>
      </c>
    </row>
    <row r="642" spans="3:3" x14ac:dyDescent="0.3">
      <c r="C642" s="11" t="str">
        <f t="shared" si="10"/>
        <v/>
      </c>
    </row>
    <row r="643" spans="3:3" x14ac:dyDescent="0.3">
      <c r="C643" s="11" t="str">
        <f t="shared" si="10"/>
        <v/>
      </c>
    </row>
    <row r="644" spans="3:3" x14ac:dyDescent="0.3">
      <c r="C644" s="11" t="str">
        <f t="shared" ref="C644:C707" si="11">IF(COUNTA(B644)=0,"",IF(B644&lt;7,$H$3,IF(B644&lt;9,$H$4,IF(B644&lt;=10,$H$5,""))))</f>
        <v/>
      </c>
    </row>
    <row r="645" spans="3:3" x14ac:dyDescent="0.3">
      <c r="C645" s="11" t="str">
        <f t="shared" si="11"/>
        <v/>
      </c>
    </row>
    <row r="646" spans="3:3" x14ac:dyDescent="0.3">
      <c r="C646" s="11" t="str">
        <f t="shared" si="11"/>
        <v/>
      </c>
    </row>
    <row r="647" spans="3:3" x14ac:dyDescent="0.3">
      <c r="C647" s="11" t="str">
        <f t="shared" si="11"/>
        <v/>
      </c>
    </row>
    <row r="648" spans="3:3" x14ac:dyDescent="0.3">
      <c r="C648" s="11" t="str">
        <f t="shared" si="11"/>
        <v/>
      </c>
    </row>
    <row r="649" spans="3:3" x14ac:dyDescent="0.3">
      <c r="C649" s="11" t="str">
        <f t="shared" si="11"/>
        <v/>
      </c>
    </row>
    <row r="650" spans="3:3" x14ac:dyDescent="0.3">
      <c r="C650" s="11" t="str">
        <f t="shared" si="11"/>
        <v/>
      </c>
    </row>
    <row r="651" spans="3:3" x14ac:dyDescent="0.3">
      <c r="C651" s="11" t="str">
        <f t="shared" si="11"/>
        <v/>
      </c>
    </row>
    <row r="652" spans="3:3" x14ac:dyDescent="0.3">
      <c r="C652" s="11" t="str">
        <f t="shared" si="11"/>
        <v/>
      </c>
    </row>
    <row r="653" spans="3:3" x14ac:dyDescent="0.3">
      <c r="C653" s="11" t="str">
        <f t="shared" si="11"/>
        <v/>
      </c>
    </row>
    <row r="654" spans="3:3" x14ac:dyDescent="0.3">
      <c r="C654" s="11" t="str">
        <f t="shared" si="11"/>
        <v/>
      </c>
    </row>
    <row r="655" spans="3:3" x14ac:dyDescent="0.3">
      <c r="C655" s="11" t="str">
        <f t="shared" si="11"/>
        <v/>
      </c>
    </row>
    <row r="656" spans="3:3" x14ac:dyDescent="0.3">
      <c r="C656" s="11" t="str">
        <f t="shared" si="11"/>
        <v/>
      </c>
    </row>
    <row r="657" spans="3:3" x14ac:dyDescent="0.3">
      <c r="C657" s="11" t="str">
        <f t="shared" si="11"/>
        <v/>
      </c>
    </row>
    <row r="658" spans="3:3" x14ac:dyDescent="0.3">
      <c r="C658" s="11" t="str">
        <f t="shared" si="11"/>
        <v/>
      </c>
    </row>
    <row r="659" spans="3:3" x14ac:dyDescent="0.3">
      <c r="C659" s="11" t="str">
        <f t="shared" si="11"/>
        <v/>
      </c>
    </row>
    <row r="660" spans="3:3" x14ac:dyDescent="0.3">
      <c r="C660" s="11" t="str">
        <f t="shared" si="11"/>
        <v/>
      </c>
    </row>
    <row r="661" spans="3:3" x14ac:dyDescent="0.3">
      <c r="C661" s="11" t="str">
        <f t="shared" si="11"/>
        <v/>
      </c>
    </row>
    <row r="662" spans="3:3" x14ac:dyDescent="0.3">
      <c r="C662" s="11" t="str">
        <f t="shared" si="11"/>
        <v/>
      </c>
    </row>
    <row r="663" spans="3:3" x14ac:dyDescent="0.3">
      <c r="C663" s="11" t="str">
        <f t="shared" si="11"/>
        <v/>
      </c>
    </row>
    <row r="664" spans="3:3" x14ac:dyDescent="0.3">
      <c r="C664" s="11" t="str">
        <f t="shared" si="11"/>
        <v/>
      </c>
    </row>
    <row r="665" spans="3:3" x14ac:dyDescent="0.3">
      <c r="C665" s="11" t="str">
        <f t="shared" si="11"/>
        <v/>
      </c>
    </row>
    <row r="666" spans="3:3" x14ac:dyDescent="0.3">
      <c r="C666" s="11" t="str">
        <f t="shared" si="11"/>
        <v/>
      </c>
    </row>
    <row r="667" spans="3:3" x14ac:dyDescent="0.3">
      <c r="C667" s="11" t="str">
        <f t="shared" si="11"/>
        <v/>
      </c>
    </row>
    <row r="668" spans="3:3" x14ac:dyDescent="0.3">
      <c r="C668" s="11" t="str">
        <f t="shared" si="11"/>
        <v/>
      </c>
    </row>
    <row r="669" spans="3:3" x14ac:dyDescent="0.3">
      <c r="C669" s="11" t="str">
        <f t="shared" si="11"/>
        <v/>
      </c>
    </row>
    <row r="670" spans="3:3" x14ac:dyDescent="0.3">
      <c r="C670" s="11" t="str">
        <f t="shared" si="11"/>
        <v/>
      </c>
    </row>
    <row r="671" spans="3:3" x14ac:dyDescent="0.3">
      <c r="C671" s="11" t="str">
        <f t="shared" si="11"/>
        <v/>
      </c>
    </row>
    <row r="672" spans="3:3" x14ac:dyDescent="0.3">
      <c r="C672" s="11" t="str">
        <f t="shared" si="11"/>
        <v/>
      </c>
    </row>
    <row r="673" spans="3:3" x14ac:dyDescent="0.3">
      <c r="C673" s="11" t="str">
        <f t="shared" si="11"/>
        <v/>
      </c>
    </row>
    <row r="674" spans="3:3" x14ac:dyDescent="0.3">
      <c r="C674" s="11" t="str">
        <f t="shared" si="11"/>
        <v/>
      </c>
    </row>
    <row r="675" spans="3:3" x14ac:dyDescent="0.3">
      <c r="C675" s="11" t="str">
        <f t="shared" si="11"/>
        <v/>
      </c>
    </row>
    <row r="676" spans="3:3" x14ac:dyDescent="0.3">
      <c r="C676" s="11" t="str">
        <f t="shared" si="11"/>
        <v/>
      </c>
    </row>
    <row r="677" spans="3:3" x14ac:dyDescent="0.3">
      <c r="C677" s="11" t="str">
        <f t="shared" si="11"/>
        <v/>
      </c>
    </row>
    <row r="678" spans="3:3" x14ac:dyDescent="0.3">
      <c r="C678" s="11" t="str">
        <f t="shared" si="11"/>
        <v/>
      </c>
    </row>
    <row r="679" spans="3:3" x14ac:dyDescent="0.3">
      <c r="C679" s="11" t="str">
        <f t="shared" si="11"/>
        <v/>
      </c>
    </row>
    <row r="680" spans="3:3" x14ac:dyDescent="0.3">
      <c r="C680" s="11" t="str">
        <f t="shared" si="11"/>
        <v/>
      </c>
    </row>
    <row r="681" spans="3:3" x14ac:dyDescent="0.3">
      <c r="C681" s="11" t="str">
        <f t="shared" si="11"/>
        <v/>
      </c>
    </row>
    <row r="682" spans="3:3" x14ac:dyDescent="0.3">
      <c r="C682" s="11" t="str">
        <f t="shared" si="11"/>
        <v/>
      </c>
    </row>
    <row r="683" spans="3:3" x14ac:dyDescent="0.3">
      <c r="C683" s="11" t="str">
        <f t="shared" si="11"/>
        <v/>
      </c>
    </row>
    <row r="684" spans="3:3" x14ac:dyDescent="0.3">
      <c r="C684" s="11" t="str">
        <f t="shared" si="11"/>
        <v/>
      </c>
    </row>
    <row r="685" spans="3:3" x14ac:dyDescent="0.3">
      <c r="C685" s="11" t="str">
        <f t="shared" si="11"/>
        <v/>
      </c>
    </row>
    <row r="686" spans="3:3" x14ac:dyDescent="0.3">
      <c r="C686" s="11" t="str">
        <f t="shared" si="11"/>
        <v/>
      </c>
    </row>
    <row r="687" spans="3:3" x14ac:dyDescent="0.3">
      <c r="C687" s="11" t="str">
        <f t="shared" si="11"/>
        <v/>
      </c>
    </row>
    <row r="688" spans="3:3" x14ac:dyDescent="0.3">
      <c r="C688" s="11" t="str">
        <f t="shared" si="11"/>
        <v/>
      </c>
    </row>
    <row r="689" spans="3:3" x14ac:dyDescent="0.3">
      <c r="C689" s="11" t="str">
        <f t="shared" si="11"/>
        <v/>
      </c>
    </row>
    <row r="690" spans="3:3" x14ac:dyDescent="0.3">
      <c r="C690" s="11" t="str">
        <f t="shared" si="11"/>
        <v/>
      </c>
    </row>
    <row r="691" spans="3:3" x14ac:dyDescent="0.3">
      <c r="C691" s="11" t="str">
        <f t="shared" si="11"/>
        <v/>
      </c>
    </row>
    <row r="692" spans="3:3" x14ac:dyDescent="0.3">
      <c r="C692" s="11" t="str">
        <f t="shared" si="11"/>
        <v/>
      </c>
    </row>
    <row r="693" spans="3:3" x14ac:dyDescent="0.3">
      <c r="C693" s="11" t="str">
        <f t="shared" si="11"/>
        <v/>
      </c>
    </row>
    <row r="694" spans="3:3" x14ac:dyDescent="0.3">
      <c r="C694" s="11" t="str">
        <f t="shared" si="11"/>
        <v/>
      </c>
    </row>
    <row r="695" spans="3:3" x14ac:dyDescent="0.3">
      <c r="C695" s="11" t="str">
        <f t="shared" si="11"/>
        <v/>
      </c>
    </row>
    <row r="696" spans="3:3" x14ac:dyDescent="0.3">
      <c r="C696" s="11" t="str">
        <f t="shared" si="11"/>
        <v/>
      </c>
    </row>
    <row r="697" spans="3:3" x14ac:dyDescent="0.3">
      <c r="C697" s="11" t="str">
        <f t="shared" si="11"/>
        <v/>
      </c>
    </row>
    <row r="698" spans="3:3" x14ac:dyDescent="0.3">
      <c r="C698" s="11" t="str">
        <f t="shared" si="11"/>
        <v/>
      </c>
    </row>
    <row r="699" spans="3:3" x14ac:dyDescent="0.3">
      <c r="C699" s="11" t="str">
        <f t="shared" si="11"/>
        <v/>
      </c>
    </row>
    <row r="700" spans="3:3" x14ac:dyDescent="0.3">
      <c r="C700" s="11" t="str">
        <f t="shared" si="11"/>
        <v/>
      </c>
    </row>
    <row r="701" spans="3:3" x14ac:dyDescent="0.3">
      <c r="C701" s="11" t="str">
        <f t="shared" si="11"/>
        <v/>
      </c>
    </row>
    <row r="702" spans="3:3" x14ac:dyDescent="0.3">
      <c r="C702" s="11" t="str">
        <f t="shared" si="11"/>
        <v/>
      </c>
    </row>
    <row r="703" spans="3:3" x14ac:dyDescent="0.3">
      <c r="C703" s="11" t="str">
        <f t="shared" si="11"/>
        <v/>
      </c>
    </row>
    <row r="704" spans="3:3" x14ac:dyDescent="0.3">
      <c r="C704" s="11" t="str">
        <f t="shared" si="11"/>
        <v/>
      </c>
    </row>
    <row r="705" spans="3:3" x14ac:dyDescent="0.3">
      <c r="C705" s="11" t="str">
        <f t="shared" si="11"/>
        <v/>
      </c>
    </row>
    <row r="706" spans="3:3" x14ac:dyDescent="0.3">
      <c r="C706" s="11" t="str">
        <f t="shared" si="11"/>
        <v/>
      </c>
    </row>
    <row r="707" spans="3:3" x14ac:dyDescent="0.3">
      <c r="C707" s="11" t="str">
        <f t="shared" si="11"/>
        <v/>
      </c>
    </row>
    <row r="708" spans="3:3" x14ac:dyDescent="0.3">
      <c r="C708" s="11" t="str">
        <f t="shared" ref="C708:C771" si="12">IF(COUNTA(B708)=0,"",IF(B708&lt;7,$H$3,IF(B708&lt;9,$H$4,IF(B708&lt;=10,$H$5,""))))</f>
        <v/>
      </c>
    </row>
    <row r="709" spans="3:3" x14ac:dyDescent="0.3">
      <c r="C709" s="11" t="str">
        <f t="shared" si="12"/>
        <v/>
      </c>
    </row>
    <row r="710" spans="3:3" x14ac:dyDescent="0.3">
      <c r="C710" s="11" t="str">
        <f t="shared" si="12"/>
        <v/>
      </c>
    </row>
    <row r="711" spans="3:3" x14ac:dyDescent="0.3">
      <c r="C711" s="11" t="str">
        <f t="shared" si="12"/>
        <v/>
      </c>
    </row>
    <row r="712" spans="3:3" x14ac:dyDescent="0.3">
      <c r="C712" s="11" t="str">
        <f t="shared" si="12"/>
        <v/>
      </c>
    </row>
    <row r="713" spans="3:3" x14ac:dyDescent="0.3">
      <c r="C713" s="11" t="str">
        <f t="shared" si="12"/>
        <v/>
      </c>
    </row>
    <row r="714" spans="3:3" x14ac:dyDescent="0.3">
      <c r="C714" s="11" t="str">
        <f t="shared" si="12"/>
        <v/>
      </c>
    </row>
    <row r="715" spans="3:3" x14ac:dyDescent="0.3">
      <c r="C715" s="11" t="str">
        <f t="shared" si="12"/>
        <v/>
      </c>
    </row>
    <row r="716" spans="3:3" x14ac:dyDescent="0.3">
      <c r="C716" s="11" t="str">
        <f t="shared" si="12"/>
        <v/>
      </c>
    </row>
    <row r="717" spans="3:3" x14ac:dyDescent="0.3">
      <c r="C717" s="11" t="str">
        <f t="shared" si="12"/>
        <v/>
      </c>
    </row>
    <row r="718" spans="3:3" x14ac:dyDescent="0.3">
      <c r="C718" s="11" t="str">
        <f t="shared" si="12"/>
        <v/>
      </c>
    </row>
    <row r="719" spans="3:3" x14ac:dyDescent="0.3">
      <c r="C719" s="11" t="str">
        <f t="shared" si="12"/>
        <v/>
      </c>
    </row>
    <row r="720" spans="3:3" x14ac:dyDescent="0.3">
      <c r="C720" s="11" t="str">
        <f t="shared" si="12"/>
        <v/>
      </c>
    </row>
    <row r="721" spans="3:3" x14ac:dyDescent="0.3">
      <c r="C721" s="11" t="str">
        <f t="shared" si="12"/>
        <v/>
      </c>
    </row>
    <row r="722" spans="3:3" x14ac:dyDescent="0.3">
      <c r="C722" s="11" t="str">
        <f t="shared" si="12"/>
        <v/>
      </c>
    </row>
    <row r="723" spans="3:3" x14ac:dyDescent="0.3">
      <c r="C723" s="11" t="str">
        <f t="shared" si="12"/>
        <v/>
      </c>
    </row>
    <row r="724" spans="3:3" x14ac:dyDescent="0.3">
      <c r="C724" s="11" t="str">
        <f t="shared" si="12"/>
        <v/>
      </c>
    </row>
    <row r="725" spans="3:3" x14ac:dyDescent="0.3">
      <c r="C725" s="11" t="str">
        <f t="shared" si="12"/>
        <v/>
      </c>
    </row>
    <row r="726" spans="3:3" x14ac:dyDescent="0.3">
      <c r="C726" s="11" t="str">
        <f t="shared" si="12"/>
        <v/>
      </c>
    </row>
    <row r="727" spans="3:3" x14ac:dyDescent="0.3">
      <c r="C727" s="11" t="str">
        <f t="shared" si="12"/>
        <v/>
      </c>
    </row>
    <row r="728" spans="3:3" x14ac:dyDescent="0.3">
      <c r="C728" s="11" t="str">
        <f t="shared" si="12"/>
        <v/>
      </c>
    </row>
    <row r="729" spans="3:3" x14ac:dyDescent="0.3">
      <c r="C729" s="11" t="str">
        <f t="shared" si="12"/>
        <v/>
      </c>
    </row>
    <row r="730" spans="3:3" x14ac:dyDescent="0.3">
      <c r="C730" s="11" t="str">
        <f t="shared" si="12"/>
        <v/>
      </c>
    </row>
    <row r="731" spans="3:3" x14ac:dyDescent="0.3">
      <c r="C731" s="11" t="str">
        <f t="shared" si="12"/>
        <v/>
      </c>
    </row>
    <row r="732" spans="3:3" x14ac:dyDescent="0.3">
      <c r="C732" s="11" t="str">
        <f t="shared" si="12"/>
        <v/>
      </c>
    </row>
    <row r="733" spans="3:3" x14ac:dyDescent="0.3">
      <c r="C733" s="11" t="str">
        <f t="shared" si="12"/>
        <v/>
      </c>
    </row>
    <row r="734" spans="3:3" x14ac:dyDescent="0.3">
      <c r="C734" s="11" t="str">
        <f t="shared" si="12"/>
        <v/>
      </c>
    </row>
    <row r="735" spans="3:3" x14ac:dyDescent="0.3">
      <c r="C735" s="11" t="str">
        <f t="shared" si="12"/>
        <v/>
      </c>
    </row>
    <row r="736" spans="3:3" x14ac:dyDescent="0.3">
      <c r="C736" s="11" t="str">
        <f t="shared" si="12"/>
        <v/>
      </c>
    </row>
    <row r="737" spans="3:3" x14ac:dyDescent="0.3">
      <c r="C737" s="11" t="str">
        <f t="shared" si="12"/>
        <v/>
      </c>
    </row>
    <row r="738" spans="3:3" x14ac:dyDescent="0.3">
      <c r="C738" s="11" t="str">
        <f t="shared" si="12"/>
        <v/>
      </c>
    </row>
    <row r="739" spans="3:3" x14ac:dyDescent="0.3">
      <c r="C739" s="11" t="str">
        <f t="shared" si="12"/>
        <v/>
      </c>
    </row>
    <row r="740" spans="3:3" x14ac:dyDescent="0.3">
      <c r="C740" s="11" t="str">
        <f t="shared" si="12"/>
        <v/>
      </c>
    </row>
    <row r="741" spans="3:3" x14ac:dyDescent="0.3">
      <c r="C741" s="11" t="str">
        <f t="shared" si="12"/>
        <v/>
      </c>
    </row>
    <row r="742" spans="3:3" x14ac:dyDescent="0.3">
      <c r="C742" s="11" t="str">
        <f t="shared" si="12"/>
        <v/>
      </c>
    </row>
    <row r="743" spans="3:3" x14ac:dyDescent="0.3">
      <c r="C743" s="11" t="str">
        <f t="shared" si="12"/>
        <v/>
      </c>
    </row>
    <row r="744" spans="3:3" x14ac:dyDescent="0.3">
      <c r="C744" s="11" t="str">
        <f t="shared" si="12"/>
        <v/>
      </c>
    </row>
    <row r="745" spans="3:3" x14ac:dyDescent="0.3">
      <c r="C745" s="11" t="str">
        <f t="shared" si="12"/>
        <v/>
      </c>
    </row>
    <row r="746" spans="3:3" x14ac:dyDescent="0.3">
      <c r="C746" s="11" t="str">
        <f t="shared" si="12"/>
        <v/>
      </c>
    </row>
    <row r="747" spans="3:3" x14ac:dyDescent="0.3">
      <c r="C747" s="11" t="str">
        <f t="shared" si="12"/>
        <v/>
      </c>
    </row>
    <row r="748" spans="3:3" x14ac:dyDescent="0.3">
      <c r="C748" s="11" t="str">
        <f t="shared" si="12"/>
        <v/>
      </c>
    </row>
    <row r="749" spans="3:3" x14ac:dyDescent="0.3">
      <c r="C749" s="11" t="str">
        <f t="shared" si="12"/>
        <v/>
      </c>
    </row>
    <row r="750" spans="3:3" x14ac:dyDescent="0.3">
      <c r="C750" s="11" t="str">
        <f t="shared" si="12"/>
        <v/>
      </c>
    </row>
    <row r="751" spans="3:3" x14ac:dyDescent="0.3">
      <c r="C751" s="11" t="str">
        <f t="shared" si="12"/>
        <v/>
      </c>
    </row>
    <row r="752" spans="3:3" x14ac:dyDescent="0.3">
      <c r="C752" s="11" t="str">
        <f t="shared" si="12"/>
        <v/>
      </c>
    </row>
    <row r="753" spans="3:3" x14ac:dyDescent="0.3">
      <c r="C753" s="11" t="str">
        <f t="shared" si="12"/>
        <v/>
      </c>
    </row>
    <row r="754" spans="3:3" x14ac:dyDescent="0.3">
      <c r="C754" s="11" t="str">
        <f t="shared" si="12"/>
        <v/>
      </c>
    </row>
    <row r="755" spans="3:3" x14ac:dyDescent="0.3">
      <c r="C755" s="11" t="str">
        <f t="shared" si="12"/>
        <v/>
      </c>
    </row>
    <row r="756" spans="3:3" x14ac:dyDescent="0.3">
      <c r="C756" s="11" t="str">
        <f t="shared" si="12"/>
        <v/>
      </c>
    </row>
    <row r="757" spans="3:3" x14ac:dyDescent="0.3">
      <c r="C757" s="11" t="str">
        <f t="shared" si="12"/>
        <v/>
      </c>
    </row>
    <row r="758" spans="3:3" x14ac:dyDescent="0.3">
      <c r="C758" s="11" t="str">
        <f t="shared" si="12"/>
        <v/>
      </c>
    </row>
    <row r="759" spans="3:3" x14ac:dyDescent="0.3">
      <c r="C759" s="11" t="str">
        <f t="shared" si="12"/>
        <v/>
      </c>
    </row>
    <row r="760" spans="3:3" x14ac:dyDescent="0.3">
      <c r="C760" s="11" t="str">
        <f t="shared" si="12"/>
        <v/>
      </c>
    </row>
    <row r="761" spans="3:3" x14ac:dyDescent="0.3">
      <c r="C761" s="11" t="str">
        <f t="shared" si="12"/>
        <v/>
      </c>
    </row>
    <row r="762" spans="3:3" x14ac:dyDescent="0.3">
      <c r="C762" s="11" t="str">
        <f t="shared" si="12"/>
        <v/>
      </c>
    </row>
    <row r="763" spans="3:3" x14ac:dyDescent="0.3">
      <c r="C763" s="11" t="str">
        <f t="shared" si="12"/>
        <v/>
      </c>
    </row>
    <row r="764" spans="3:3" x14ac:dyDescent="0.3">
      <c r="C764" s="11" t="str">
        <f t="shared" si="12"/>
        <v/>
      </c>
    </row>
    <row r="765" spans="3:3" x14ac:dyDescent="0.3">
      <c r="C765" s="11" t="str">
        <f t="shared" si="12"/>
        <v/>
      </c>
    </row>
    <row r="766" spans="3:3" x14ac:dyDescent="0.3">
      <c r="C766" s="11" t="str">
        <f t="shared" si="12"/>
        <v/>
      </c>
    </row>
    <row r="767" spans="3:3" x14ac:dyDescent="0.3">
      <c r="C767" s="11" t="str">
        <f t="shared" si="12"/>
        <v/>
      </c>
    </row>
    <row r="768" spans="3:3" x14ac:dyDescent="0.3">
      <c r="C768" s="11" t="str">
        <f t="shared" si="12"/>
        <v/>
      </c>
    </row>
    <row r="769" spans="3:3" x14ac:dyDescent="0.3">
      <c r="C769" s="11" t="str">
        <f t="shared" si="12"/>
        <v/>
      </c>
    </row>
    <row r="770" spans="3:3" x14ac:dyDescent="0.3">
      <c r="C770" s="11" t="str">
        <f t="shared" si="12"/>
        <v/>
      </c>
    </row>
    <row r="771" spans="3:3" x14ac:dyDescent="0.3">
      <c r="C771" s="11" t="str">
        <f t="shared" si="12"/>
        <v/>
      </c>
    </row>
    <row r="772" spans="3:3" x14ac:dyDescent="0.3">
      <c r="C772" s="11" t="str">
        <f t="shared" ref="C772:C800" si="13">IF(COUNTA(B772)=0,"",IF(B772&lt;7,$H$3,IF(B772&lt;9,$H$4,IF(B772&lt;=10,$H$5,""))))</f>
        <v/>
      </c>
    </row>
    <row r="773" spans="3:3" x14ac:dyDescent="0.3">
      <c r="C773" s="11" t="str">
        <f t="shared" si="13"/>
        <v/>
      </c>
    </row>
    <row r="774" spans="3:3" x14ac:dyDescent="0.3">
      <c r="C774" s="11" t="str">
        <f t="shared" si="13"/>
        <v/>
      </c>
    </row>
    <row r="775" spans="3:3" x14ac:dyDescent="0.3">
      <c r="C775" s="11" t="str">
        <f t="shared" si="13"/>
        <v/>
      </c>
    </row>
    <row r="776" spans="3:3" x14ac:dyDescent="0.3">
      <c r="C776" s="11" t="str">
        <f t="shared" si="13"/>
        <v/>
      </c>
    </row>
    <row r="777" spans="3:3" x14ac:dyDescent="0.3">
      <c r="C777" s="11" t="str">
        <f t="shared" si="13"/>
        <v/>
      </c>
    </row>
    <row r="778" spans="3:3" x14ac:dyDescent="0.3">
      <c r="C778" s="11" t="str">
        <f t="shared" si="13"/>
        <v/>
      </c>
    </row>
    <row r="779" spans="3:3" x14ac:dyDescent="0.3">
      <c r="C779" s="11" t="str">
        <f t="shared" si="13"/>
        <v/>
      </c>
    </row>
    <row r="780" spans="3:3" x14ac:dyDescent="0.3">
      <c r="C780" s="11" t="str">
        <f t="shared" si="13"/>
        <v/>
      </c>
    </row>
    <row r="781" spans="3:3" x14ac:dyDescent="0.3">
      <c r="C781" s="11" t="str">
        <f t="shared" si="13"/>
        <v/>
      </c>
    </row>
    <row r="782" spans="3:3" x14ac:dyDescent="0.3">
      <c r="C782" s="11" t="str">
        <f t="shared" si="13"/>
        <v/>
      </c>
    </row>
    <row r="783" spans="3:3" x14ac:dyDescent="0.3">
      <c r="C783" s="11" t="str">
        <f t="shared" si="13"/>
        <v/>
      </c>
    </row>
    <row r="784" spans="3:3" x14ac:dyDescent="0.3">
      <c r="C784" s="11" t="str">
        <f t="shared" si="13"/>
        <v/>
      </c>
    </row>
    <row r="785" spans="3:3" x14ac:dyDescent="0.3">
      <c r="C785" s="11" t="str">
        <f t="shared" si="13"/>
        <v/>
      </c>
    </row>
    <row r="786" spans="3:3" x14ac:dyDescent="0.3">
      <c r="C786" s="11" t="str">
        <f t="shared" si="13"/>
        <v/>
      </c>
    </row>
    <row r="787" spans="3:3" x14ac:dyDescent="0.3">
      <c r="C787" s="11" t="str">
        <f t="shared" si="13"/>
        <v/>
      </c>
    </row>
    <row r="788" spans="3:3" x14ac:dyDescent="0.3">
      <c r="C788" s="11" t="str">
        <f t="shared" si="13"/>
        <v/>
      </c>
    </row>
    <row r="789" spans="3:3" x14ac:dyDescent="0.3">
      <c r="C789" s="11" t="str">
        <f t="shared" si="13"/>
        <v/>
      </c>
    </row>
    <row r="790" spans="3:3" x14ac:dyDescent="0.3">
      <c r="C790" s="11" t="str">
        <f t="shared" si="13"/>
        <v/>
      </c>
    </row>
    <row r="791" spans="3:3" x14ac:dyDescent="0.3">
      <c r="C791" s="11" t="str">
        <f t="shared" si="13"/>
        <v/>
      </c>
    </row>
    <row r="792" spans="3:3" x14ac:dyDescent="0.3">
      <c r="C792" s="11" t="str">
        <f t="shared" si="13"/>
        <v/>
      </c>
    </row>
    <row r="793" spans="3:3" x14ac:dyDescent="0.3">
      <c r="C793" s="11" t="str">
        <f t="shared" si="13"/>
        <v/>
      </c>
    </row>
    <row r="794" spans="3:3" x14ac:dyDescent="0.3">
      <c r="C794" s="11" t="str">
        <f t="shared" si="13"/>
        <v/>
      </c>
    </row>
    <row r="795" spans="3:3" x14ac:dyDescent="0.3">
      <c r="C795" s="11" t="str">
        <f t="shared" si="13"/>
        <v/>
      </c>
    </row>
    <row r="796" spans="3:3" x14ac:dyDescent="0.3">
      <c r="C796" s="11" t="str">
        <f t="shared" si="13"/>
        <v/>
      </c>
    </row>
    <row r="797" spans="3:3" x14ac:dyDescent="0.3">
      <c r="C797" s="11" t="str">
        <f t="shared" si="13"/>
        <v/>
      </c>
    </row>
    <row r="798" spans="3:3" x14ac:dyDescent="0.3">
      <c r="C798" s="11" t="str">
        <f t="shared" si="13"/>
        <v/>
      </c>
    </row>
    <row r="799" spans="3:3" x14ac:dyDescent="0.3">
      <c r="C799" s="11" t="str">
        <f t="shared" si="13"/>
        <v/>
      </c>
    </row>
    <row r="800" spans="3:3" x14ac:dyDescent="0.3">
      <c r="C800" s="11" t="str">
        <f t="shared" si="13"/>
        <v/>
      </c>
    </row>
  </sheetData>
  <mergeCells count="2">
    <mergeCell ref="H1:I1"/>
    <mergeCell ref="L1:M1"/>
  </mergeCells>
  <conditionalFormatting sqref="B3:B800">
    <cfRule type="notContainsBlanks" dxfId="26" priority="1">
      <formula>LEN(TRIM(B3))&gt;0</formula>
    </cfRule>
    <cfRule type="containsBlanks" dxfId="25" priority="2">
      <formula>LEN(TRIM(B3))=0</formula>
    </cfRule>
  </conditionalFormatting>
  <pageMargins left="0.7" right="0.7" top="0.75" bottom="0.75" header="0.3" footer="0.3"/>
  <ignoredErrors>
    <ignoredError sqref="M3:M13" evalError="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801"/>
  <sheetViews>
    <sheetView zoomScale="85" zoomScaleNormal="85" workbookViewId="0">
      <selection activeCell="AD21" sqref="AD21"/>
    </sheetView>
  </sheetViews>
  <sheetFormatPr defaultRowHeight="15.6" x14ac:dyDescent="0.3"/>
  <cols>
    <col min="1" max="1" width="8.69921875" style="11"/>
    <col min="2" max="5" width="10.296875" style="11" bestFit="1" customWidth="1"/>
    <col min="6" max="7" width="10.296875" style="11" customWidth="1"/>
    <col min="8" max="12" width="10.296875" style="11" bestFit="1" customWidth="1"/>
    <col min="13" max="22" width="10.296875" style="11" hidden="1" customWidth="1"/>
    <col min="23" max="23" width="9" style="11" hidden="1" customWidth="1"/>
    <col min="24" max="24" width="8.69921875" style="11"/>
    <col min="25" max="25" width="23.5" style="11" customWidth="1"/>
    <col min="26" max="30" width="20.09765625" style="11" customWidth="1"/>
    <col min="31" max="31" width="8.69921875" style="11"/>
    <col min="32" max="32" width="9" hidden="1" customWidth="1"/>
    <col min="33" max="33" width="9" customWidth="1"/>
  </cols>
  <sheetData>
    <row r="1" spans="2:32" x14ac:dyDescent="0.3">
      <c r="B1" s="186" t="str">
        <f>Локализация!C6</f>
        <v>ДАННЫЕ ДЛЯ ВВОДА</v>
      </c>
      <c r="C1" s="186"/>
      <c r="D1" s="186"/>
      <c r="E1" s="186"/>
      <c r="F1" s="186"/>
      <c r="G1" s="186"/>
      <c r="H1" s="186"/>
      <c r="I1" s="186"/>
      <c r="J1" s="186"/>
      <c r="K1" s="186"/>
      <c r="L1" s="186"/>
      <c r="M1" s="112"/>
      <c r="N1" s="112"/>
      <c r="O1" s="112"/>
      <c r="P1" s="112"/>
      <c r="Q1" s="112"/>
      <c r="R1" s="112"/>
      <c r="S1" s="112"/>
      <c r="T1" s="112"/>
      <c r="U1" s="112"/>
      <c r="V1" s="112"/>
      <c r="Y1" s="186" t="str">
        <f>Локализация!C7</f>
        <v>РЕЗУЛЬТАТЫ (НИЧЕГО НЕ РЕДАКТИРОВАТЬ)</v>
      </c>
      <c r="Z1" s="186"/>
      <c r="AA1" s="186"/>
      <c r="AB1" s="186"/>
      <c r="AC1" s="186"/>
      <c r="AD1" s="186"/>
    </row>
    <row r="2" spans="2:32" x14ac:dyDescent="0.3">
      <c r="B2" s="198" t="str">
        <f>Локализация!C174</f>
        <v>Важность</v>
      </c>
      <c r="C2" s="198"/>
      <c r="D2" s="198"/>
      <c r="E2" s="198"/>
      <c r="F2" s="198"/>
      <c r="H2" s="198" t="str">
        <f>Локализация!C176</f>
        <v>Удовлетворенность</v>
      </c>
      <c r="I2" s="198"/>
      <c r="J2" s="198"/>
      <c r="K2" s="198"/>
      <c r="L2" s="198"/>
      <c r="M2" s="186" t="s">
        <v>8</v>
      </c>
      <c r="N2" s="186"/>
      <c r="O2" s="186"/>
      <c r="P2" s="186"/>
      <c r="Q2" s="186"/>
      <c r="R2" s="186" t="s">
        <v>13</v>
      </c>
      <c r="S2" s="186"/>
      <c r="T2" s="186"/>
      <c r="U2" s="186"/>
      <c r="V2" s="186"/>
    </row>
    <row r="3" spans="2:32" ht="37.5" customHeight="1" x14ac:dyDescent="0.3">
      <c r="B3" s="197" t="str">
        <f>Локализация!C76</f>
        <v>Оцените, насколько вы согласны или не согласны со следующим утверждением:</v>
      </c>
      <c r="C3" s="197"/>
      <c r="D3" s="197"/>
      <c r="E3" s="197"/>
      <c r="F3" s="197"/>
      <c r="H3" s="197" t="str">
        <f>Локализация!C76</f>
        <v>Оцените, насколько вы согласны или не согласны со следующим утверждением:</v>
      </c>
      <c r="I3" s="197"/>
      <c r="J3" s="197"/>
      <c r="K3" s="197"/>
      <c r="L3" s="197"/>
      <c r="M3" s="197" t="s">
        <v>14</v>
      </c>
      <c r="N3" s="197"/>
      <c r="O3" s="197"/>
      <c r="P3" s="197"/>
      <c r="Q3" s="197"/>
      <c r="R3" s="197" t="s">
        <v>14</v>
      </c>
      <c r="S3" s="197"/>
      <c r="T3" s="197"/>
      <c r="U3" s="197"/>
      <c r="V3" s="197"/>
    </row>
    <row r="4" spans="2:32" x14ac:dyDescent="0.3">
      <c r="B4" s="71" t="str">
        <f>CONCATENATE(Локализация!$C$173," 1")</f>
        <v>Атрибут 1</v>
      </c>
      <c r="C4" s="71" t="str">
        <f>CONCATENATE(Локализация!$C$173," 2")</f>
        <v>Атрибут 2</v>
      </c>
      <c r="D4" s="71" t="str">
        <f>CONCATENATE(Локализация!$C$173," 3")</f>
        <v>Атрибут 3</v>
      </c>
      <c r="E4" s="71" t="str">
        <f>CONCATENATE(Локализация!$C$173," 4")</f>
        <v>Атрибут 4</v>
      </c>
      <c r="F4" s="71" t="str">
        <f>CONCATENATE(Локализация!$C$173," 5")</f>
        <v>Атрибут 5</v>
      </c>
      <c r="H4" s="71" t="str">
        <f>B4</f>
        <v>Атрибут 1</v>
      </c>
      <c r="I4" s="71" t="str">
        <f>C4</f>
        <v>Атрибут 2</v>
      </c>
      <c r="J4" s="71" t="str">
        <f>D4</f>
        <v>Атрибут 3</v>
      </c>
      <c r="K4" s="71" t="str">
        <f>E4</f>
        <v>Атрибут 4</v>
      </c>
      <c r="L4" s="71" t="str">
        <f>F4</f>
        <v>Атрибут 5</v>
      </c>
      <c r="M4" s="11" t="str">
        <f t="shared" ref="M4:W4" si="0">H4</f>
        <v>Атрибут 1</v>
      </c>
      <c r="N4" s="11" t="str">
        <f t="shared" si="0"/>
        <v>Атрибут 2</v>
      </c>
      <c r="O4" s="11" t="str">
        <f t="shared" si="0"/>
        <v>Атрибут 3</v>
      </c>
      <c r="P4" s="11" t="str">
        <f t="shared" si="0"/>
        <v>Атрибут 4</v>
      </c>
      <c r="Q4" s="11" t="str">
        <f t="shared" si="0"/>
        <v>Атрибут 5</v>
      </c>
      <c r="R4" s="11" t="str">
        <f t="shared" si="0"/>
        <v>Атрибут 1</v>
      </c>
      <c r="S4" s="11" t="str">
        <f t="shared" si="0"/>
        <v>Атрибут 2</v>
      </c>
      <c r="T4" s="11" t="str">
        <f t="shared" si="0"/>
        <v>Атрибут 3</v>
      </c>
      <c r="U4" s="11" t="str">
        <f t="shared" si="0"/>
        <v>Атрибут 4</v>
      </c>
      <c r="V4" s="11" t="str">
        <f t="shared" si="0"/>
        <v>Атрибут 5</v>
      </c>
      <c r="W4" s="11" t="str">
        <f t="shared" si="0"/>
        <v>Атрибут 1</v>
      </c>
      <c r="Y4" s="112"/>
      <c r="Z4" s="49" t="str">
        <f>M4</f>
        <v>Атрибут 1</v>
      </c>
      <c r="AA4" s="49" t="str">
        <f>N4</f>
        <v>Атрибут 2</v>
      </c>
      <c r="AB4" s="49" t="str">
        <f>O4</f>
        <v>Атрибут 3</v>
      </c>
      <c r="AC4" s="49" t="str">
        <f>P4</f>
        <v>Атрибут 4</v>
      </c>
      <c r="AD4" s="49" t="str">
        <f>Q4</f>
        <v>Атрибут 5</v>
      </c>
    </row>
    <row r="5" spans="2:32" x14ac:dyDescent="0.3">
      <c r="M5" s="11" t="str">
        <f>(IF(H5=Локализация!$C$94,1,IF(H5=Локализация!$C$93,2,IF(H5=Локализация!$C$92,3,IF(H5=Локализация!$C$91,4,IF(H5=Локализация!$C$90,5,IF(OR(H5=1,H5=2,H5=3,H5=4,H5=5),H5,"")))))))</f>
        <v/>
      </c>
      <c r="N5" s="11" t="str">
        <f>(IF(I5=Локализация!$C$94,1,IF(I5=Локализация!$C$93,2,IF(I5=Локализация!$C$92,3,IF(I5=Локализация!$C$91,4,IF(I5=Локализация!$C$90,5,IF(OR(I5=1,I5=2,I5=3,I5=4,I5=5),I5,"")))))))</f>
        <v/>
      </c>
      <c r="O5" s="11" t="str">
        <f>(IF(J5=Локализация!$C$94,1,IF(J5=Локализация!$C$93,2,IF(J5=Локализация!$C$92,3,IF(J5=Локализация!$C$91,4,IF(J5=Локализация!$C$90,5,IF(OR(J5=1,J5=2,J5=3,J5=4,J5=5),J5,"")))))))</f>
        <v/>
      </c>
      <c r="P5" s="11" t="str">
        <f>(IF(K5=Локализация!$C$94,1,IF(K5=Локализация!$C$93,2,IF(K5=Локализация!$C$92,3,IF(K5=Локализация!$C$91,4,IF(K5=Локализация!$C$90,5,IF(OR(K5=1,K5=2,K5=3,K5=4,K5=5),K5,"")))))))</f>
        <v/>
      </c>
      <c r="Q5" s="11" t="str">
        <f>(IF(L5=Локализация!$C$94,1,IF(L5=Локализация!$C$93,2,IF(L5=Локализация!$C$92,3,IF(L5=Локализация!$C$91,4,IF(L5=Локализация!$C$90,5,IF(OR(L5=1,L5=2,L5=3,L5=4,L5=5),L5,"")))))))</f>
        <v/>
      </c>
      <c r="R5" s="11" t="str">
        <f>(IF(B5=Локализация!$C$94,1,IF(B5=Локализация!$C$93,2,IF(B5=Локализация!$C$92,3,IF(B5=Локализация!$C$91,4,IF(B5=Локализация!$C$90,5,IF(OR(B5=1,B5=2,B5=3,B5=4,B5=5),B5,"")))))))</f>
        <v/>
      </c>
      <c r="S5" s="11" t="str">
        <f>(IF(C5=Локализация!$C$94,1,IF(C5=Локализация!$C$93,2,IF(C5=Локализация!$C$92,3,IF(C5=Локализация!$C$91,4,IF(C5=Локализация!$C$90,5,IF(OR(C5=1,C5=2,C5=3,C5=4,C5=5),C5,"")))))))</f>
        <v/>
      </c>
      <c r="T5" s="11" t="str">
        <f>(IF(D5=Локализация!$C$94,1,IF(D5=Локализация!$C$93,2,IF(D5=Локализация!$C$92,3,IF(D5=Локализация!$C$91,4,IF(D5=Локализация!$C$90,5,IF(OR(D5=1,D5=2,D5=3,D5=4,D5=5),D5,"")))))))</f>
        <v/>
      </c>
      <c r="U5" s="11" t="str">
        <f>(IF(E5=Локализация!$C$94,1,IF(E5=Локализация!$C$93,2,IF(E5=Локализация!$C$92,3,IF(E5=Локализация!$C$91,4,IF(E5=Локализация!$C$90,5,IF(OR(E5=1,E5=2,E5=3,E5=4,E5=5),E5,"")))))))</f>
        <v/>
      </c>
      <c r="V5" s="11" t="str">
        <f>(IF(F5=Локализация!$C$94,1,IF(F5=Локализация!$C$93,2,IF(F5=Локализация!$C$92,3,IF(F5=Локализация!$C$91,4,IF(F5=Локализация!$C$90,5,IF(OR(F5=1,F5=2,F5=3,F5=4,F5=5),F5,"")))))))</f>
        <v/>
      </c>
      <c r="Y5" s="117" t="str">
        <f>B2</f>
        <v>Важность</v>
      </c>
      <c r="Z5" s="118" t="str">
        <f>IFERROR(AVERAGE(R5:R800),"")</f>
        <v/>
      </c>
      <c r="AA5" s="118" t="str">
        <f>IFERROR(AVERAGE(S5:S800),"")</f>
        <v/>
      </c>
      <c r="AB5" s="118" t="str">
        <f>IFERROR(AVERAGE(T5:T800),"")</f>
        <v/>
      </c>
      <c r="AC5" s="118" t="str">
        <f>IFERROR(AVERAGE(U5:U800),"")</f>
        <v/>
      </c>
      <c r="AD5" s="118" t="str">
        <f>IFERROR(AVERAGE(V5:V800),"")</f>
        <v/>
      </c>
    </row>
    <row r="6" spans="2:32" x14ac:dyDescent="0.3">
      <c r="M6" s="11" t="str">
        <f>(IF(H6=Локализация!$C$94,1,IF(H6=Локализация!$C$93,2,IF(H6=Локализация!$C$92,3,IF(H6=Локализация!$C$91,4,IF(H6=Локализация!$C$90,5,IF(OR(H6=1,H6=2,H6=3,H6=4,H6=5),H6,"")))))))</f>
        <v/>
      </c>
      <c r="N6" s="11" t="str">
        <f>(IF(I6=Локализация!$C$94,1,IF(I6=Локализация!$C$93,2,IF(I6=Локализация!$C$92,3,IF(I6=Локализация!$C$91,4,IF(I6=Локализация!$C$90,5,IF(OR(I6=1,I6=2,I6=3,I6=4,I6=5),I6,"")))))))</f>
        <v/>
      </c>
      <c r="O6" s="11" t="str">
        <f>(IF(J6=Локализация!$C$94,1,IF(J6=Локализация!$C$93,2,IF(J6=Локализация!$C$92,3,IF(J6=Локализация!$C$91,4,IF(J6=Локализация!$C$90,5,IF(OR(J6=1,J6=2,J6=3,J6=4,J6=5),J6,"")))))))</f>
        <v/>
      </c>
      <c r="P6" s="11" t="str">
        <f>(IF(K6=Локализация!$C$94,1,IF(K6=Локализация!$C$93,2,IF(K6=Локализация!$C$92,3,IF(K6=Локализация!$C$91,4,IF(K6=Локализация!$C$90,5,IF(OR(K6=1,K6=2,K6=3,K6=4,K6=5),K6,"")))))))</f>
        <v/>
      </c>
      <c r="Q6" s="11" t="str">
        <f>(IF(L6=Локализация!$C$94,1,IF(L6=Локализация!$C$93,2,IF(L6=Локализация!$C$92,3,IF(L6=Локализация!$C$91,4,IF(L6=Локализация!$C$90,5,IF(OR(L6=1,L6=2,L6=3,L6=4,L6=5),L6,"")))))))</f>
        <v/>
      </c>
      <c r="R6" s="11" t="str">
        <f>(IF(B6=Локализация!$C$94,1,IF(B6=Локализация!$C$93,2,IF(B6=Локализация!$C$92,3,IF(B6=Локализация!$C$91,4,IF(B6=Локализация!$C$90,5,IF(OR(B6=1,B6=2,B6=3,B6=4,B6=5),B6,"")))))))</f>
        <v/>
      </c>
      <c r="S6" s="11" t="str">
        <f>(IF(C6=Локализация!$C$94,1,IF(C6=Локализация!$C$93,2,IF(C6=Локализация!$C$92,3,IF(C6=Локализация!$C$91,4,IF(C6=Локализация!$C$90,5,IF(OR(C6=1,C6=2,C6=3,C6=4,C6=5),C6,"")))))))</f>
        <v/>
      </c>
      <c r="T6" s="11" t="str">
        <f>(IF(D6=Локализация!$C$94,1,IF(D6=Локализация!$C$93,2,IF(D6=Локализация!$C$92,3,IF(D6=Локализация!$C$91,4,IF(D6=Локализация!$C$90,5,IF(OR(D6=1,D6=2,D6=3,D6=4,D6=5),D6,"")))))))</f>
        <v/>
      </c>
      <c r="U6" s="11" t="str">
        <f>(IF(E6=Локализация!$C$94,1,IF(E6=Локализация!$C$93,2,IF(E6=Локализация!$C$92,3,IF(E6=Локализация!$C$91,4,IF(E6=Локализация!$C$90,5,IF(OR(E6=1,E6=2,E6=3,E6=4,E6=5),E6,"")))))))</f>
        <v/>
      </c>
      <c r="V6" s="11" t="str">
        <f>(IF(F6=Локализация!$C$94,1,IF(F6=Локализация!$C$93,2,IF(F6=Локализация!$C$92,3,IF(F6=Локализация!$C$91,4,IF(F6=Локализация!$C$90,5,IF(OR(F6=1,F6=2,F6=3,F6=4,F6=5),F6,"")))))))</f>
        <v/>
      </c>
      <c r="Y6" s="117" t="str">
        <f>Локализация!C175</f>
        <v>Вес</v>
      </c>
      <c r="Z6" s="118" t="str">
        <f>IFERROR(Z5/SUM($Z$5:$AD$5),"")</f>
        <v/>
      </c>
      <c r="AA6" s="118" t="str">
        <f>IFERROR(AA5/SUM($Z$5:$AD$5),"")</f>
        <v/>
      </c>
      <c r="AB6" s="118" t="str">
        <f>IFERROR(AB5/SUM($Z$5:$AD$5),"")</f>
        <v/>
      </c>
      <c r="AC6" s="118" t="str">
        <f>IFERROR(AC5/SUM($Z$5:$AD$5),"")</f>
        <v/>
      </c>
      <c r="AD6" s="118" t="str">
        <f>IFERROR(AD5/SUM($Z$5:$AD$5),"")</f>
        <v/>
      </c>
    </row>
    <row r="7" spans="2:32" x14ac:dyDescent="0.3">
      <c r="M7" s="11" t="str">
        <f>(IF(H7=Локализация!$C$94,1,IF(H7=Локализация!$C$93,2,IF(H7=Локализация!$C$92,3,IF(H7=Локализация!$C$91,4,IF(H7=Локализация!$C$90,5,IF(OR(H7=1,H7=2,H7=3,H7=4,H7=5),H7,"")))))))</f>
        <v/>
      </c>
      <c r="N7" s="11" t="str">
        <f>(IF(I7=Локализация!$C$94,1,IF(I7=Локализация!$C$93,2,IF(I7=Локализация!$C$92,3,IF(I7=Локализация!$C$91,4,IF(I7=Локализация!$C$90,5,IF(OR(I7=1,I7=2,I7=3,I7=4,I7=5),I7,"")))))))</f>
        <v/>
      </c>
      <c r="O7" s="11" t="str">
        <f>(IF(J7=Локализация!$C$94,1,IF(J7=Локализация!$C$93,2,IF(J7=Локализация!$C$92,3,IF(J7=Локализация!$C$91,4,IF(J7=Локализация!$C$90,5,IF(OR(J7=1,J7=2,J7=3,J7=4,J7=5),J7,"")))))))</f>
        <v/>
      </c>
      <c r="P7" s="11" t="str">
        <f>(IF(K7=Локализация!$C$94,1,IF(K7=Локализация!$C$93,2,IF(K7=Локализация!$C$92,3,IF(K7=Локализация!$C$91,4,IF(K7=Локализация!$C$90,5,IF(OR(K7=1,K7=2,K7=3,K7=4,K7=5),K7,"")))))))</f>
        <v/>
      </c>
      <c r="Q7" s="11" t="str">
        <f>(IF(L7=Локализация!$C$94,1,IF(L7=Локализация!$C$93,2,IF(L7=Локализация!$C$92,3,IF(L7=Локализация!$C$91,4,IF(L7=Локализация!$C$90,5,IF(OR(L7=1,L7=2,L7=3,L7=4,L7=5),L7,"")))))))</f>
        <v/>
      </c>
      <c r="R7" s="11" t="str">
        <f>(IF(B7=Локализация!$C$94,1,IF(B7=Локализация!$C$93,2,IF(B7=Локализация!$C$92,3,IF(B7=Локализация!$C$91,4,IF(B7=Локализация!$C$90,5,IF(OR(B7=1,B7=2,B7=3,B7=4,B7=5),B7,"")))))))</f>
        <v/>
      </c>
      <c r="S7" s="11" t="str">
        <f>(IF(C7=Локализация!$C$94,1,IF(C7=Локализация!$C$93,2,IF(C7=Локализация!$C$92,3,IF(C7=Локализация!$C$91,4,IF(C7=Локализация!$C$90,5,IF(OR(C7=1,C7=2,C7=3,C7=4,C7=5),C7,"")))))))</f>
        <v/>
      </c>
      <c r="T7" s="11" t="str">
        <f>(IF(D7=Локализация!$C$94,1,IF(D7=Локализация!$C$93,2,IF(D7=Локализация!$C$92,3,IF(D7=Локализация!$C$91,4,IF(D7=Локализация!$C$90,5,IF(OR(D7=1,D7=2,D7=3,D7=4,D7=5),D7,"")))))))</f>
        <v/>
      </c>
      <c r="U7" s="11" t="str">
        <f>(IF(E7=Локализация!$C$94,1,IF(E7=Локализация!$C$93,2,IF(E7=Локализация!$C$92,3,IF(E7=Локализация!$C$91,4,IF(E7=Локализация!$C$90,5,IF(OR(E7=1,E7=2,E7=3,E7=4,E7=5),E7,"")))))))</f>
        <v/>
      </c>
      <c r="V7" s="11" t="str">
        <f>(IF(F7=Локализация!$C$94,1,IF(F7=Локализация!$C$93,2,IF(F7=Локализация!$C$92,3,IF(F7=Локализация!$C$91,4,IF(F7=Локализация!$C$90,5,IF(OR(F7=1,F7=2,F7=3,F7=4,F7=5),F7,"")))))))</f>
        <v/>
      </c>
      <c r="Y7" s="119" t="str">
        <f>H2</f>
        <v>Удовлетворенность</v>
      </c>
      <c r="Z7" s="118" t="str">
        <f>IFERROR(AVERAGE(M5:M800),"")</f>
        <v/>
      </c>
      <c r="AA7" s="118" t="str">
        <f>IFERROR(AVERAGE(N5:N800),"")</f>
        <v/>
      </c>
      <c r="AB7" s="118" t="str">
        <f>IFERROR(AVERAGE(O5:O800),"")</f>
        <v/>
      </c>
      <c r="AC7" s="118" t="str">
        <f>IFERROR(AVERAGE(P5:P800),"")</f>
        <v/>
      </c>
      <c r="AD7" s="118" t="str">
        <f>IFERROR(AVERAGE(Q5:Q800),"")</f>
        <v/>
      </c>
    </row>
    <row r="8" spans="2:32" x14ac:dyDescent="0.3">
      <c r="M8" s="11" t="str">
        <f>(IF(H8=Локализация!$C$94,1,IF(H8=Локализация!$C$93,2,IF(H8=Локализация!$C$92,3,IF(H8=Локализация!$C$91,4,IF(H8=Локализация!$C$90,5,IF(OR(H8=1,H8=2,H8=3,H8=4,H8=5),H8,"")))))))</f>
        <v/>
      </c>
      <c r="N8" s="11" t="str">
        <f>(IF(I8=Локализация!$C$94,1,IF(I8=Локализация!$C$93,2,IF(I8=Локализация!$C$92,3,IF(I8=Локализация!$C$91,4,IF(I8=Локализация!$C$90,5,IF(OR(I8=1,I8=2,I8=3,I8=4,I8=5),I8,"")))))))</f>
        <v/>
      </c>
      <c r="O8" s="11" t="str">
        <f>(IF(J8=Локализация!$C$94,1,IF(J8=Локализация!$C$93,2,IF(J8=Локализация!$C$92,3,IF(J8=Локализация!$C$91,4,IF(J8=Локализация!$C$90,5,IF(OR(J8=1,J8=2,J8=3,J8=4,J8=5),J8,"")))))))</f>
        <v/>
      </c>
      <c r="P8" s="11" t="str">
        <f>(IF(K8=Локализация!$C$94,1,IF(K8=Локализация!$C$93,2,IF(K8=Локализация!$C$92,3,IF(K8=Локализация!$C$91,4,IF(K8=Локализация!$C$90,5,IF(OR(K8=1,K8=2,K8=3,K8=4,K8=5),K8,"")))))))</f>
        <v/>
      </c>
      <c r="Q8" s="11" t="str">
        <f>(IF(L8=Локализация!$C$94,1,IF(L8=Локализация!$C$93,2,IF(L8=Локализация!$C$92,3,IF(L8=Локализация!$C$91,4,IF(L8=Локализация!$C$90,5,IF(OR(L8=1,L8=2,L8=3,L8=4,L8=5),L8,"")))))))</f>
        <v/>
      </c>
      <c r="R8" s="11" t="str">
        <f>(IF(B8=Локализация!$C$94,1,IF(B8=Локализация!$C$93,2,IF(B8=Локализация!$C$92,3,IF(B8=Локализация!$C$91,4,IF(B8=Локализация!$C$90,5,IF(OR(B8=1,B8=2,B8=3,B8=4,B8=5),B8,"")))))))</f>
        <v/>
      </c>
      <c r="S8" s="11" t="str">
        <f>(IF(C8=Локализация!$C$94,1,IF(C8=Локализация!$C$93,2,IF(C8=Локализация!$C$92,3,IF(C8=Локализация!$C$91,4,IF(C8=Локализация!$C$90,5,IF(OR(C8=1,C8=2,C8=3,C8=4,C8=5),C8,"")))))))</f>
        <v/>
      </c>
      <c r="T8" s="11" t="str">
        <f>(IF(D8=Локализация!$C$94,1,IF(D8=Локализация!$C$93,2,IF(D8=Локализация!$C$92,3,IF(D8=Локализация!$C$91,4,IF(D8=Локализация!$C$90,5,IF(OR(D8=1,D8=2,D8=3,D8=4,D8=5),D8,"")))))))</f>
        <v/>
      </c>
      <c r="U8" s="11" t="str">
        <f>(IF(E8=Локализация!$C$94,1,IF(E8=Локализация!$C$93,2,IF(E8=Локализация!$C$92,3,IF(E8=Локализация!$C$91,4,IF(E8=Локализация!$C$90,5,IF(OR(E8=1,E8=2,E8=3,E8=4,E8=5),E8,"")))))))</f>
        <v/>
      </c>
      <c r="V8" s="11" t="str">
        <f>(IF(F8=Локализация!$C$94,1,IF(F8=Локализация!$C$93,2,IF(F8=Локализация!$C$92,3,IF(F8=Локализация!$C$91,4,IF(F8=Локализация!$C$90,5,IF(OR(F8=1,F8=2,F8=3,F8=4,F8=5),F8,"")))))))</f>
        <v/>
      </c>
      <c r="Y8" s="119" t="str">
        <f>Локализация!C177</f>
        <v>Взвешенный CSI</v>
      </c>
      <c r="Z8" s="118" t="str">
        <f>IFERROR(Z7*Z6,"")</f>
        <v/>
      </c>
      <c r="AA8" s="118" t="str">
        <f>IFERROR(AA7*AA6,"")</f>
        <v/>
      </c>
      <c r="AB8" s="118" t="str">
        <f>IFERROR(AB7*AB6,"")</f>
        <v/>
      </c>
      <c r="AC8" s="118" t="str">
        <f>IFERROR(AC7*AC6,"")</f>
        <v/>
      </c>
      <c r="AD8" s="118" t="str">
        <f>IFERROR(AD7*AD6,"")</f>
        <v/>
      </c>
    </row>
    <row r="9" spans="2:32" ht="16.2" thickBot="1" x14ac:dyDescent="0.35">
      <c r="M9" s="11" t="str">
        <f>(IF(H9=Локализация!$C$94,1,IF(H9=Локализация!$C$93,2,IF(H9=Локализация!$C$92,3,IF(H9=Локализация!$C$91,4,IF(H9=Локализация!$C$90,5,IF(OR(H9=1,H9=2,H9=3,H9=4,H9=5),H9,"")))))))</f>
        <v/>
      </c>
      <c r="N9" s="11" t="str">
        <f>(IF(I9=Локализация!$C$94,1,IF(I9=Локализация!$C$93,2,IF(I9=Локализация!$C$92,3,IF(I9=Локализация!$C$91,4,IF(I9=Локализация!$C$90,5,IF(OR(I9=1,I9=2,I9=3,I9=4,I9=5),I9,"")))))))</f>
        <v/>
      </c>
      <c r="O9" s="11" t="str">
        <f>(IF(J9=Локализация!$C$94,1,IF(J9=Локализация!$C$93,2,IF(J9=Локализация!$C$92,3,IF(J9=Локализация!$C$91,4,IF(J9=Локализация!$C$90,5,IF(OR(J9=1,J9=2,J9=3,J9=4,J9=5),J9,"")))))))</f>
        <v/>
      </c>
      <c r="P9" s="11" t="str">
        <f>(IF(K9=Локализация!$C$94,1,IF(K9=Локализация!$C$93,2,IF(K9=Локализация!$C$92,3,IF(K9=Локализация!$C$91,4,IF(K9=Локализация!$C$90,5,IF(OR(K9=1,K9=2,K9=3,K9=4,K9=5),K9,"")))))))</f>
        <v/>
      </c>
      <c r="Q9" s="11" t="str">
        <f>(IF(L9=Локализация!$C$94,1,IF(L9=Локализация!$C$93,2,IF(L9=Локализация!$C$92,3,IF(L9=Локализация!$C$91,4,IF(L9=Локализация!$C$90,5,IF(OR(L9=1,L9=2,L9=3,L9=4,L9=5),L9,"")))))))</f>
        <v/>
      </c>
      <c r="R9" s="11" t="str">
        <f>(IF(B9=Локализация!$C$94,1,IF(B9=Локализация!$C$93,2,IF(B9=Локализация!$C$92,3,IF(B9=Локализация!$C$91,4,IF(B9=Локализация!$C$90,5,IF(OR(B9=1,B9=2,B9=3,B9=4,B9=5),B9,"")))))))</f>
        <v/>
      </c>
      <c r="S9" s="11" t="str">
        <f>(IF(C9=Локализация!$C$94,1,IF(C9=Локализация!$C$93,2,IF(C9=Локализация!$C$92,3,IF(C9=Локализация!$C$91,4,IF(C9=Локализация!$C$90,5,IF(OR(C9=1,C9=2,C9=3,C9=4,C9=5),C9,"")))))))</f>
        <v/>
      </c>
      <c r="T9" s="11" t="str">
        <f>(IF(D9=Локализация!$C$94,1,IF(D9=Локализация!$C$93,2,IF(D9=Локализация!$C$92,3,IF(D9=Локализация!$C$91,4,IF(D9=Локализация!$C$90,5,IF(OR(D9=1,D9=2,D9=3,D9=4,D9=5),D9,"")))))))</f>
        <v/>
      </c>
      <c r="U9" s="11" t="str">
        <f>(IF(E9=Локализация!$C$94,1,IF(E9=Локализация!$C$93,2,IF(E9=Локализация!$C$92,3,IF(E9=Локализация!$C$91,4,IF(E9=Локализация!$C$90,5,IF(OR(E9=1,E9=2,E9=3,E9=4,E9=5),E9,"")))))))</f>
        <v/>
      </c>
      <c r="V9" s="11" t="str">
        <f>(IF(F9=Локализация!$C$94,1,IF(F9=Локализация!$C$93,2,IF(F9=Локализация!$C$92,3,IF(F9=Локализация!$C$91,4,IF(F9=Локализация!$C$90,5,IF(OR(F9=1,F9=2,F9=3,F9=4,F9=5),F9,"")))))))</f>
        <v/>
      </c>
      <c r="Y9" s="115"/>
      <c r="Z9" s="115"/>
      <c r="AA9" s="115"/>
      <c r="AB9" s="115"/>
      <c r="AC9" s="115"/>
      <c r="AD9" s="115"/>
      <c r="AF9" t="str">
        <f>CONCATENATE(Локализация!C179,ROUND(Z10,2),")")</f>
        <v>Атрибуты пользовательской удовлетворенности (суммарный CSI - 0)</v>
      </c>
    </row>
    <row r="10" spans="2:32" ht="16.2" thickBot="1" x14ac:dyDescent="0.35">
      <c r="M10" s="11" t="str">
        <f>(IF(H10=Локализация!$C$94,1,IF(H10=Локализация!$C$93,2,IF(H10=Локализация!$C$92,3,IF(H10=Локализация!$C$91,4,IF(H10=Локализация!$C$90,5,IF(OR(H10=1,H10=2,H10=3,H10=4,H10=5),H10,"")))))))</f>
        <v/>
      </c>
      <c r="N10" s="11" t="str">
        <f>(IF(I10=Локализация!$C$94,1,IF(I10=Локализация!$C$93,2,IF(I10=Локализация!$C$92,3,IF(I10=Локализация!$C$91,4,IF(I10=Локализация!$C$90,5,IF(OR(I10=1,I10=2,I10=3,I10=4,I10=5),I10,"")))))))</f>
        <v/>
      </c>
      <c r="O10" s="11" t="str">
        <f>(IF(J10=Локализация!$C$94,1,IF(J10=Локализация!$C$93,2,IF(J10=Локализация!$C$92,3,IF(J10=Локализация!$C$91,4,IF(J10=Локализация!$C$90,5,IF(OR(J10=1,J10=2,J10=3,J10=4,J10=5),J10,"")))))))</f>
        <v/>
      </c>
      <c r="P10" s="11" t="str">
        <f>(IF(K10=Локализация!$C$94,1,IF(K10=Локализация!$C$93,2,IF(K10=Локализация!$C$92,3,IF(K10=Локализация!$C$91,4,IF(K10=Локализация!$C$90,5,IF(OR(K10=1,K10=2,K10=3,K10=4,K10=5),K10,"")))))))</f>
        <v/>
      </c>
      <c r="Q10" s="11" t="str">
        <f>(IF(L10=Локализация!$C$94,1,IF(L10=Локализация!$C$93,2,IF(L10=Локализация!$C$92,3,IF(L10=Локализация!$C$91,4,IF(L10=Локализация!$C$90,5,IF(OR(L10=1,L10=2,L10=3,L10=4,L10=5),L10,"")))))))</f>
        <v/>
      </c>
      <c r="R10" s="11" t="str">
        <f>(IF(B10=Локализация!$C$94,1,IF(B10=Локализация!$C$93,2,IF(B10=Локализация!$C$92,3,IF(B10=Локализация!$C$91,4,IF(B10=Локализация!$C$90,5,IF(OR(B10=1,B10=2,B10=3,B10=4,B10=5),B10,"")))))))</f>
        <v/>
      </c>
      <c r="S10" s="11" t="str">
        <f>(IF(C10=Локализация!$C$94,1,IF(C10=Локализация!$C$93,2,IF(C10=Локализация!$C$92,3,IF(C10=Локализация!$C$91,4,IF(C10=Локализация!$C$90,5,IF(OR(C10=1,C10=2,C10=3,C10=4,C10=5),C10,"")))))))</f>
        <v/>
      </c>
      <c r="T10" s="11" t="str">
        <f>(IF(D10=Локализация!$C$94,1,IF(D10=Локализация!$C$93,2,IF(D10=Локализация!$C$92,3,IF(D10=Локализация!$C$91,4,IF(D10=Локализация!$C$90,5,IF(OR(D10=1,D10=2,D10=3,D10=4,D10=5),D10,"")))))))</f>
        <v/>
      </c>
      <c r="U10" s="11" t="str">
        <f>(IF(E10=Локализация!$C$94,1,IF(E10=Локализация!$C$93,2,IF(E10=Локализация!$C$92,3,IF(E10=Локализация!$C$91,4,IF(E10=Локализация!$C$90,5,IF(OR(E10=1,E10=2,E10=3,E10=4,E10=5),E10,"")))))))</f>
        <v/>
      </c>
      <c r="V10" s="11" t="str">
        <f>(IF(F10=Локализация!$C$94,1,IF(F10=Локализация!$C$93,2,IF(F10=Локализация!$C$92,3,IF(F10=Локализация!$C$91,4,IF(F10=Локализация!$C$90,5,IF(OR(F10=1,F10=2,F10=3,F10=4,F10=5),F10,"")))))))</f>
        <v/>
      </c>
      <c r="Y10" s="120" t="str">
        <f>Локализация!C178</f>
        <v>Суммарный CSI</v>
      </c>
      <c r="Z10" s="121">
        <f>SUM(Z8:AD8)</f>
        <v>0</v>
      </c>
      <c r="AA10" s="115"/>
      <c r="AB10" s="115"/>
      <c r="AC10" s="115"/>
      <c r="AD10" s="115"/>
    </row>
    <row r="11" spans="2:32" x14ac:dyDescent="0.3">
      <c r="M11" s="11" t="str">
        <f>(IF(H11=Локализация!$C$94,1,IF(H11=Локализация!$C$93,2,IF(H11=Локализация!$C$92,3,IF(H11=Локализация!$C$91,4,IF(H11=Локализация!$C$90,5,IF(OR(H11=1,H11=2,H11=3,H11=4,H11=5),H11,"")))))))</f>
        <v/>
      </c>
      <c r="N11" s="11" t="str">
        <f>(IF(I11=Локализация!$C$94,1,IF(I11=Локализация!$C$93,2,IF(I11=Локализация!$C$92,3,IF(I11=Локализация!$C$91,4,IF(I11=Локализация!$C$90,5,IF(OR(I11=1,I11=2,I11=3,I11=4,I11=5),I11,"")))))))</f>
        <v/>
      </c>
      <c r="O11" s="11" t="str">
        <f>(IF(J11=Локализация!$C$94,1,IF(J11=Локализация!$C$93,2,IF(J11=Локализация!$C$92,3,IF(J11=Локализация!$C$91,4,IF(J11=Локализация!$C$90,5,IF(OR(J11=1,J11=2,J11=3,J11=4,J11=5),J11,"")))))))</f>
        <v/>
      </c>
      <c r="P11" s="11" t="str">
        <f>(IF(K11=Локализация!$C$94,1,IF(K11=Локализация!$C$93,2,IF(K11=Локализация!$C$92,3,IF(K11=Локализация!$C$91,4,IF(K11=Локализация!$C$90,5,IF(OR(K11=1,K11=2,K11=3,K11=4,K11=5),K11,"")))))))</f>
        <v/>
      </c>
      <c r="Q11" s="11" t="str">
        <f>(IF(L11=Локализация!$C$94,1,IF(L11=Локализация!$C$93,2,IF(L11=Локализация!$C$92,3,IF(L11=Локализация!$C$91,4,IF(L11=Локализация!$C$90,5,IF(OR(L11=1,L11=2,L11=3,L11=4,L11=5),L11,"")))))))</f>
        <v/>
      </c>
      <c r="R11" s="11" t="str">
        <f>(IF(B11=Локализация!$C$94,1,IF(B11=Локализация!$C$93,2,IF(B11=Локализация!$C$92,3,IF(B11=Локализация!$C$91,4,IF(B11=Локализация!$C$90,5,IF(OR(B11=1,B11=2,B11=3,B11=4,B11=5),B11,"")))))))</f>
        <v/>
      </c>
      <c r="S11" s="11" t="str">
        <f>(IF(C11=Локализация!$C$94,1,IF(C11=Локализация!$C$93,2,IF(C11=Локализация!$C$92,3,IF(C11=Локализация!$C$91,4,IF(C11=Локализация!$C$90,5,IF(OR(C11=1,C11=2,C11=3,C11=4,C11=5),C11,"")))))))</f>
        <v/>
      </c>
      <c r="T11" s="11" t="str">
        <f>(IF(D11=Локализация!$C$94,1,IF(D11=Локализация!$C$93,2,IF(D11=Локализация!$C$92,3,IF(D11=Локализация!$C$91,4,IF(D11=Локализация!$C$90,5,IF(OR(D11=1,D11=2,D11=3,D11=4,D11=5),D11,"")))))))</f>
        <v/>
      </c>
      <c r="U11" s="11" t="str">
        <f>(IF(E11=Локализация!$C$94,1,IF(E11=Локализация!$C$93,2,IF(E11=Локализация!$C$92,3,IF(E11=Локализация!$C$91,4,IF(E11=Локализация!$C$90,5,IF(OR(E11=1,E11=2,E11=3,E11=4,E11=5),E11,"")))))))</f>
        <v/>
      </c>
      <c r="V11" s="11" t="str">
        <f>(IF(F11=Локализация!$C$94,1,IF(F11=Локализация!$C$93,2,IF(F11=Локализация!$C$92,3,IF(F11=Локализация!$C$91,4,IF(F11=Локализация!$C$90,5,IF(OR(F11=1,F11=2,F11=3,F11=4,F11=5),F11,"")))))))</f>
        <v/>
      </c>
    </row>
    <row r="12" spans="2:32" x14ac:dyDescent="0.3">
      <c r="M12" s="11" t="str">
        <f>(IF(H12=Локализация!$C$94,1,IF(H12=Локализация!$C$93,2,IF(H12=Локализация!$C$92,3,IF(H12=Локализация!$C$91,4,IF(H12=Локализация!$C$90,5,IF(OR(H12=1,H12=2,H12=3,H12=4,H12=5),H12,"")))))))</f>
        <v/>
      </c>
      <c r="N12" s="11" t="str">
        <f>(IF(I12=Локализация!$C$94,1,IF(I12=Локализация!$C$93,2,IF(I12=Локализация!$C$92,3,IF(I12=Локализация!$C$91,4,IF(I12=Локализация!$C$90,5,IF(OR(I12=1,I12=2,I12=3,I12=4,I12=5),I12,"")))))))</f>
        <v/>
      </c>
      <c r="O12" s="11" t="str">
        <f>(IF(J12=Локализация!$C$94,1,IF(J12=Локализация!$C$93,2,IF(J12=Локализация!$C$92,3,IF(J12=Локализация!$C$91,4,IF(J12=Локализация!$C$90,5,IF(OR(J12=1,J12=2,J12=3,J12=4,J12=5),J12,"")))))))</f>
        <v/>
      </c>
      <c r="P12" s="11" t="str">
        <f>(IF(K12=Локализация!$C$94,1,IF(K12=Локализация!$C$93,2,IF(K12=Локализация!$C$92,3,IF(K12=Локализация!$C$91,4,IF(K12=Локализация!$C$90,5,IF(OR(K12=1,K12=2,K12=3,K12=4,K12=5),K12,"")))))))</f>
        <v/>
      </c>
      <c r="Q12" s="11" t="str">
        <f>(IF(L12=Локализация!$C$94,1,IF(L12=Локализация!$C$93,2,IF(L12=Локализация!$C$92,3,IF(L12=Локализация!$C$91,4,IF(L12=Локализация!$C$90,5,IF(OR(L12=1,L12=2,L12=3,L12=4,L12=5),L12,"")))))))</f>
        <v/>
      </c>
      <c r="R12" s="11" t="str">
        <f>(IF(B12=Локализация!$C$94,1,IF(B12=Локализация!$C$93,2,IF(B12=Локализация!$C$92,3,IF(B12=Локализация!$C$91,4,IF(B12=Локализация!$C$90,5,IF(OR(B12=1,B12=2,B12=3,B12=4,B12=5),B12,"")))))))</f>
        <v/>
      </c>
      <c r="S12" s="11" t="str">
        <f>(IF(C12=Локализация!$C$94,1,IF(C12=Локализация!$C$93,2,IF(C12=Локализация!$C$92,3,IF(C12=Локализация!$C$91,4,IF(C12=Локализация!$C$90,5,IF(OR(C12=1,C12=2,C12=3,C12=4,C12=5),C12,"")))))))</f>
        <v/>
      </c>
      <c r="T12" s="11" t="str">
        <f>(IF(D12=Локализация!$C$94,1,IF(D12=Локализация!$C$93,2,IF(D12=Локализация!$C$92,3,IF(D12=Локализация!$C$91,4,IF(D12=Локализация!$C$90,5,IF(OR(D12=1,D12=2,D12=3,D12=4,D12=5),D12,"")))))))</f>
        <v/>
      </c>
      <c r="U12" s="11" t="str">
        <f>(IF(E12=Локализация!$C$94,1,IF(E12=Локализация!$C$93,2,IF(E12=Локализация!$C$92,3,IF(E12=Локализация!$C$91,4,IF(E12=Локализация!$C$90,5,IF(OR(E12=1,E12=2,E12=3,E12=4,E12=5),E12,"")))))))</f>
        <v/>
      </c>
      <c r="V12" s="11" t="str">
        <f>(IF(F12=Локализация!$C$94,1,IF(F12=Локализация!$C$93,2,IF(F12=Локализация!$C$92,3,IF(F12=Локализация!$C$91,4,IF(F12=Локализация!$C$90,5,IF(OR(F12=1,F12=2,F12=3,F12=4,F12=5),F12,"")))))))</f>
        <v/>
      </c>
    </row>
    <row r="13" spans="2:32" x14ac:dyDescent="0.3">
      <c r="M13" s="11" t="str">
        <f>(IF(H13=Локализация!$C$94,1,IF(H13=Локализация!$C$93,2,IF(H13=Локализация!$C$92,3,IF(H13=Локализация!$C$91,4,IF(H13=Локализация!$C$90,5,IF(OR(H13=1,H13=2,H13=3,H13=4,H13=5),H13,"")))))))</f>
        <v/>
      </c>
      <c r="N13" s="11" t="str">
        <f>(IF(I13=Локализация!$C$94,1,IF(I13=Локализация!$C$93,2,IF(I13=Локализация!$C$92,3,IF(I13=Локализация!$C$91,4,IF(I13=Локализация!$C$90,5,IF(OR(I13=1,I13=2,I13=3,I13=4,I13=5),I13,"")))))))</f>
        <v/>
      </c>
      <c r="O13" s="11" t="str">
        <f>(IF(J13=Локализация!$C$94,1,IF(J13=Локализация!$C$93,2,IF(J13=Локализация!$C$92,3,IF(J13=Локализация!$C$91,4,IF(J13=Локализация!$C$90,5,IF(OR(J13=1,J13=2,J13=3,J13=4,J13=5),J13,"")))))))</f>
        <v/>
      </c>
      <c r="P13" s="11" t="str">
        <f>(IF(K13=Локализация!$C$94,1,IF(K13=Локализация!$C$93,2,IF(K13=Локализация!$C$92,3,IF(K13=Локализация!$C$91,4,IF(K13=Локализация!$C$90,5,IF(OR(K13=1,K13=2,K13=3,K13=4,K13=5),K13,"")))))))</f>
        <v/>
      </c>
      <c r="Q13" s="11" t="str">
        <f>(IF(L13=Локализация!$C$94,1,IF(L13=Локализация!$C$93,2,IF(L13=Локализация!$C$92,3,IF(L13=Локализация!$C$91,4,IF(L13=Локализация!$C$90,5,IF(OR(L13=1,L13=2,L13=3,L13=4,L13=5),L13,"")))))))</f>
        <v/>
      </c>
      <c r="R13" s="11" t="str">
        <f>(IF(B13=Локализация!$C$94,1,IF(B13=Локализация!$C$93,2,IF(B13=Локализация!$C$92,3,IF(B13=Локализация!$C$91,4,IF(B13=Локализация!$C$90,5,IF(OR(B13=1,B13=2,B13=3,B13=4,B13=5),B13,"")))))))</f>
        <v/>
      </c>
      <c r="S13" s="11" t="str">
        <f>(IF(C13=Локализация!$C$94,1,IF(C13=Локализация!$C$93,2,IF(C13=Локализация!$C$92,3,IF(C13=Локализация!$C$91,4,IF(C13=Локализация!$C$90,5,IF(OR(C13=1,C13=2,C13=3,C13=4,C13=5),C13,"")))))))</f>
        <v/>
      </c>
      <c r="T13" s="11" t="str">
        <f>(IF(D13=Локализация!$C$94,1,IF(D13=Локализация!$C$93,2,IF(D13=Локализация!$C$92,3,IF(D13=Локализация!$C$91,4,IF(D13=Локализация!$C$90,5,IF(OR(D13=1,D13=2,D13=3,D13=4,D13=5),D13,"")))))))</f>
        <v/>
      </c>
      <c r="U13" s="11" t="str">
        <f>(IF(E13=Локализация!$C$94,1,IF(E13=Локализация!$C$93,2,IF(E13=Локализация!$C$92,3,IF(E13=Локализация!$C$91,4,IF(E13=Локализация!$C$90,5,IF(OR(E13=1,E13=2,E13=3,E13=4,E13=5),E13,"")))))))</f>
        <v/>
      </c>
      <c r="V13" s="11" t="str">
        <f>(IF(F13=Локализация!$C$94,1,IF(F13=Локализация!$C$93,2,IF(F13=Локализация!$C$92,3,IF(F13=Локализация!$C$91,4,IF(F13=Локализация!$C$90,5,IF(OR(F13=1,F13=2,F13=3,F13=4,F13=5),F13,"")))))))</f>
        <v/>
      </c>
    </row>
    <row r="14" spans="2:32" x14ac:dyDescent="0.3">
      <c r="M14" s="11" t="str">
        <f>(IF(H14=Локализация!$C$94,1,IF(H14=Локализация!$C$93,2,IF(H14=Локализация!$C$92,3,IF(H14=Локализация!$C$91,4,IF(H14=Локализация!$C$90,5,IF(OR(H14=1,H14=2,H14=3,H14=4,H14=5),H14,"")))))))</f>
        <v/>
      </c>
      <c r="N14" s="11" t="str">
        <f>(IF(I14=Локализация!$C$94,1,IF(I14=Локализация!$C$93,2,IF(I14=Локализация!$C$92,3,IF(I14=Локализация!$C$91,4,IF(I14=Локализация!$C$90,5,IF(OR(I14=1,I14=2,I14=3,I14=4,I14=5),I14,"")))))))</f>
        <v/>
      </c>
      <c r="O14" s="11" t="str">
        <f>(IF(J14=Локализация!$C$94,1,IF(J14=Локализация!$C$93,2,IF(J14=Локализация!$C$92,3,IF(J14=Локализация!$C$91,4,IF(J14=Локализация!$C$90,5,IF(OR(J14=1,J14=2,J14=3,J14=4,J14=5),J14,"")))))))</f>
        <v/>
      </c>
      <c r="P14" s="11" t="str">
        <f>(IF(K14=Локализация!$C$94,1,IF(K14=Локализация!$C$93,2,IF(K14=Локализация!$C$92,3,IF(K14=Локализация!$C$91,4,IF(K14=Локализация!$C$90,5,IF(OR(K14=1,K14=2,K14=3,K14=4,K14=5),K14,"")))))))</f>
        <v/>
      </c>
      <c r="Q14" s="11" t="str">
        <f>(IF(L14=Локализация!$C$94,1,IF(L14=Локализация!$C$93,2,IF(L14=Локализация!$C$92,3,IF(L14=Локализация!$C$91,4,IF(L14=Локализация!$C$90,5,IF(OR(L14=1,L14=2,L14=3,L14=4,L14=5),L14,"")))))))</f>
        <v/>
      </c>
      <c r="R14" s="11" t="str">
        <f>(IF(B14=Локализация!$C$94,1,IF(B14=Локализация!$C$93,2,IF(B14=Локализация!$C$92,3,IF(B14=Локализация!$C$91,4,IF(B14=Локализация!$C$90,5,IF(OR(B14=1,B14=2,B14=3,B14=4,B14=5),B14,"")))))))</f>
        <v/>
      </c>
      <c r="S14" s="11" t="str">
        <f>(IF(C14=Локализация!$C$94,1,IF(C14=Локализация!$C$93,2,IF(C14=Локализация!$C$92,3,IF(C14=Локализация!$C$91,4,IF(C14=Локализация!$C$90,5,IF(OR(C14=1,C14=2,C14=3,C14=4,C14=5),C14,"")))))))</f>
        <v/>
      </c>
      <c r="T14" s="11" t="str">
        <f>(IF(D14=Локализация!$C$94,1,IF(D14=Локализация!$C$93,2,IF(D14=Локализация!$C$92,3,IF(D14=Локализация!$C$91,4,IF(D14=Локализация!$C$90,5,IF(OR(D14=1,D14=2,D14=3,D14=4,D14=5),D14,"")))))))</f>
        <v/>
      </c>
      <c r="U14" s="11" t="str">
        <f>(IF(E14=Локализация!$C$94,1,IF(E14=Локализация!$C$93,2,IF(E14=Локализация!$C$92,3,IF(E14=Локализация!$C$91,4,IF(E14=Локализация!$C$90,5,IF(OR(E14=1,E14=2,E14=3,E14=4,E14=5),E14,"")))))))</f>
        <v/>
      </c>
      <c r="V14" s="11" t="str">
        <f>(IF(F14=Локализация!$C$94,1,IF(F14=Локализация!$C$93,2,IF(F14=Локализация!$C$92,3,IF(F14=Локализация!$C$91,4,IF(F14=Локализация!$C$90,5,IF(OR(F14=1,F14=2,F14=3,F14=4,F14=5),F14,"")))))))</f>
        <v/>
      </c>
    </row>
    <row r="15" spans="2:32" x14ac:dyDescent="0.3">
      <c r="M15" s="11" t="str">
        <f>(IF(H15=Локализация!$C$94,1,IF(H15=Локализация!$C$93,2,IF(H15=Локализация!$C$92,3,IF(H15=Локализация!$C$91,4,IF(H15=Локализация!$C$90,5,IF(OR(H15=1,H15=2,H15=3,H15=4,H15=5),H15,"")))))))</f>
        <v/>
      </c>
      <c r="N15" s="11" t="str">
        <f>(IF(I15=Локализация!$C$94,1,IF(I15=Локализация!$C$93,2,IF(I15=Локализация!$C$92,3,IF(I15=Локализация!$C$91,4,IF(I15=Локализация!$C$90,5,IF(OR(I15=1,I15=2,I15=3,I15=4,I15=5),I15,"")))))))</f>
        <v/>
      </c>
      <c r="O15" s="11" t="str">
        <f>(IF(J15=Локализация!$C$94,1,IF(J15=Локализация!$C$93,2,IF(J15=Локализация!$C$92,3,IF(J15=Локализация!$C$91,4,IF(J15=Локализация!$C$90,5,IF(OR(J15=1,J15=2,J15=3,J15=4,J15=5),J15,"")))))))</f>
        <v/>
      </c>
      <c r="P15" s="11" t="str">
        <f>(IF(K15=Локализация!$C$94,1,IF(K15=Локализация!$C$93,2,IF(K15=Локализация!$C$92,3,IF(K15=Локализация!$C$91,4,IF(K15=Локализация!$C$90,5,IF(OR(K15=1,K15=2,K15=3,K15=4,K15=5),K15,"")))))))</f>
        <v/>
      </c>
      <c r="Q15" s="11" t="str">
        <f>(IF(L15=Локализация!$C$94,1,IF(L15=Локализация!$C$93,2,IF(L15=Локализация!$C$92,3,IF(L15=Локализация!$C$91,4,IF(L15=Локализация!$C$90,5,IF(OR(L15=1,L15=2,L15=3,L15=4,L15=5),L15,"")))))))</f>
        <v/>
      </c>
      <c r="R15" s="11" t="str">
        <f>(IF(B15=Локализация!$C$94,1,IF(B15=Локализация!$C$93,2,IF(B15=Локализация!$C$92,3,IF(B15=Локализация!$C$91,4,IF(B15=Локализация!$C$90,5,IF(OR(B15=1,B15=2,B15=3,B15=4,B15=5),B15,"")))))))</f>
        <v/>
      </c>
      <c r="S15" s="11" t="str">
        <f>(IF(C15=Локализация!$C$94,1,IF(C15=Локализация!$C$93,2,IF(C15=Локализация!$C$92,3,IF(C15=Локализация!$C$91,4,IF(C15=Локализация!$C$90,5,IF(OR(C15=1,C15=2,C15=3,C15=4,C15=5),C15,"")))))))</f>
        <v/>
      </c>
      <c r="T15" s="11" t="str">
        <f>(IF(D15=Локализация!$C$94,1,IF(D15=Локализация!$C$93,2,IF(D15=Локализация!$C$92,3,IF(D15=Локализация!$C$91,4,IF(D15=Локализация!$C$90,5,IF(OR(D15=1,D15=2,D15=3,D15=4,D15=5),D15,"")))))))</f>
        <v/>
      </c>
      <c r="U15" s="11" t="str">
        <f>(IF(E15=Локализация!$C$94,1,IF(E15=Локализация!$C$93,2,IF(E15=Локализация!$C$92,3,IF(E15=Локализация!$C$91,4,IF(E15=Локализация!$C$90,5,IF(OR(E15=1,E15=2,E15=3,E15=4,E15=5),E15,"")))))))</f>
        <v/>
      </c>
      <c r="V15" s="11" t="str">
        <f>(IF(F15=Локализация!$C$94,1,IF(F15=Локализация!$C$93,2,IF(F15=Локализация!$C$92,3,IF(F15=Локализация!$C$91,4,IF(F15=Локализация!$C$90,5,IF(OR(F15=1,F15=2,F15=3,F15=4,F15=5),F15,"")))))))</f>
        <v/>
      </c>
      <c r="AC15" s="97"/>
    </row>
    <row r="16" spans="2:32" x14ac:dyDescent="0.3">
      <c r="M16" s="11" t="str">
        <f>(IF(H16=Локализация!$C$94,1,IF(H16=Локализация!$C$93,2,IF(H16=Локализация!$C$92,3,IF(H16=Локализация!$C$91,4,IF(H16=Локализация!$C$90,5,IF(OR(H16=1,H16=2,H16=3,H16=4,H16=5),H16,"")))))))</f>
        <v/>
      </c>
      <c r="N16" s="11" t="str">
        <f>(IF(I16=Локализация!$C$94,1,IF(I16=Локализация!$C$93,2,IF(I16=Локализация!$C$92,3,IF(I16=Локализация!$C$91,4,IF(I16=Локализация!$C$90,5,IF(OR(I16=1,I16=2,I16=3,I16=4,I16=5),I16,"")))))))</f>
        <v/>
      </c>
      <c r="O16" s="11" t="str">
        <f>(IF(J16=Локализация!$C$94,1,IF(J16=Локализация!$C$93,2,IF(J16=Локализация!$C$92,3,IF(J16=Локализация!$C$91,4,IF(J16=Локализация!$C$90,5,IF(OR(J16=1,J16=2,J16=3,J16=4,J16=5),J16,"")))))))</f>
        <v/>
      </c>
      <c r="P16" s="11" t="str">
        <f>(IF(K16=Локализация!$C$94,1,IF(K16=Локализация!$C$93,2,IF(K16=Локализация!$C$92,3,IF(K16=Локализация!$C$91,4,IF(K16=Локализация!$C$90,5,IF(OR(K16=1,K16=2,K16=3,K16=4,K16=5),K16,"")))))))</f>
        <v/>
      </c>
      <c r="Q16" s="11" t="str">
        <f>(IF(L16=Локализация!$C$94,1,IF(L16=Локализация!$C$93,2,IF(L16=Локализация!$C$92,3,IF(L16=Локализация!$C$91,4,IF(L16=Локализация!$C$90,5,IF(OR(L16=1,L16=2,L16=3,L16=4,L16=5),L16,"")))))))</f>
        <v/>
      </c>
      <c r="R16" s="11" t="str">
        <f>(IF(B16=Локализация!$C$94,1,IF(B16=Локализация!$C$93,2,IF(B16=Локализация!$C$92,3,IF(B16=Локализация!$C$91,4,IF(B16=Локализация!$C$90,5,IF(OR(B16=1,B16=2,B16=3,B16=4,B16=5),B16,"")))))))</f>
        <v/>
      </c>
      <c r="S16" s="11" t="str">
        <f>(IF(C16=Локализация!$C$94,1,IF(C16=Локализация!$C$93,2,IF(C16=Локализация!$C$92,3,IF(C16=Локализация!$C$91,4,IF(C16=Локализация!$C$90,5,IF(OR(C16=1,C16=2,C16=3,C16=4,C16=5),C16,"")))))))</f>
        <v/>
      </c>
      <c r="T16" s="11" t="str">
        <f>(IF(D16=Локализация!$C$94,1,IF(D16=Локализация!$C$93,2,IF(D16=Локализация!$C$92,3,IF(D16=Локализация!$C$91,4,IF(D16=Локализация!$C$90,5,IF(OR(D16=1,D16=2,D16=3,D16=4,D16=5),D16,"")))))))</f>
        <v/>
      </c>
      <c r="U16" s="11" t="str">
        <f>(IF(E16=Локализация!$C$94,1,IF(E16=Локализация!$C$93,2,IF(E16=Локализация!$C$92,3,IF(E16=Локализация!$C$91,4,IF(E16=Локализация!$C$90,5,IF(OR(E16=1,E16=2,E16=3,E16=4,E16=5),E16,"")))))))</f>
        <v/>
      </c>
      <c r="V16" s="11" t="str">
        <f>(IF(F16=Локализация!$C$94,1,IF(F16=Локализация!$C$93,2,IF(F16=Локализация!$C$92,3,IF(F16=Локализация!$C$91,4,IF(F16=Локализация!$C$90,5,IF(OR(F16=1,F16=2,F16=3,F16=4,F16=5),F16,"")))))))</f>
        <v/>
      </c>
      <c r="AC16" s="97"/>
    </row>
    <row r="17" spans="13:22" x14ac:dyDescent="0.3">
      <c r="M17" s="11" t="str">
        <f>(IF(H17=Локализация!$C$94,1,IF(H17=Локализация!$C$93,2,IF(H17=Локализация!$C$92,3,IF(H17=Локализация!$C$91,4,IF(H17=Локализация!$C$90,5,IF(OR(H17=1,H17=2,H17=3,H17=4,H17=5),H17,"")))))))</f>
        <v/>
      </c>
      <c r="N17" s="11" t="str">
        <f>(IF(I17=Локализация!$C$94,1,IF(I17=Локализация!$C$93,2,IF(I17=Локализация!$C$92,3,IF(I17=Локализация!$C$91,4,IF(I17=Локализация!$C$90,5,IF(OR(I17=1,I17=2,I17=3,I17=4,I17=5),I17,"")))))))</f>
        <v/>
      </c>
      <c r="O17" s="11" t="str">
        <f>(IF(J17=Локализация!$C$94,1,IF(J17=Локализация!$C$93,2,IF(J17=Локализация!$C$92,3,IF(J17=Локализация!$C$91,4,IF(J17=Локализация!$C$90,5,IF(OR(J17=1,J17=2,J17=3,J17=4,J17=5),J17,"")))))))</f>
        <v/>
      </c>
      <c r="P17" s="11" t="str">
        <f>(IF(K17=Локализация!$C$94,1,IF(K17=Локализация!$C$93,2,IF(K17=Локализация!$C$92,3,IF(K17=Локализация!$C$91,4,IF(K17=Локализация!$C$90,5,IF(OR(K17=1,K17=2,K17=3,K17=4,K17=5),K17,"")))))))</f>
        <v/>
      </c>
      <c r="Q17" s="11" t="str">
        <f>(IF(L17=Локализация!$C$94,1,IF(L17=Локализация!$C$93,2,IF(L17=Локализация!$C$92,3,IF(L17=Локализация!$C$91,4,IF(L17=Локализация!$C$90,5,IF(OR(L17=1,L17=2,L17=3,L17=4,L17=5),L17,"")))))))</f>
        <v/>
      </c>
      <c r="R17" s="11" t="str">
        <f>(IF(B17=Локализация!$C$94,1,IF(B17=Локализация!$C$93,2,IF(B17=Локализация!$C$92,3,IF(B17=Локализация!$C$91,4,IF(B17=Локализация!$C$90,5,IF(OR(B17=1,B17=2,B17=3,B17=4,B17=5),B17,"")))))))</f>
        <v/>
      </c>
      <c r="S17" s="11" t="str">
        <f>(IF(C17=Локализация!$C$94,1,IF(C17=Локализация!$C$93,2,IF(C17=Локализация!$C$92,3,IF(C17=Локализация!$C$91,4,IF(C17=Локализация!$C$90,5,IF(OR(C17=1,C17=2,C17=3,C17=4,C17=5),C17,"")))))))</f>
        <v/>
      </c>
      <c r="T17" s="11" t="str">
        <f>(IF(D17=Локализация!$C$94,1,IF(D17=Локализация!$C$93,2,IF(D17=Локализация!$C$92,3,IF(D17=Локализация!$C$91,4,IF(D17=Локализация!$C$90,5,IF(OR(D17=1,D17=2,D17=3,D17=4,D17=5),D17,"")))))))</f>
        <v/>
      </c>
      <c r="U17" s="11" t="str">
        <f>(IF(E17=Локализация!$C$94,1,IF(E17=Локализация!$C$93,2,IF(E17=Локализация!$C$92,3,IF(E17=Локализация!$C$91,4,IF(E17=Локализация!$C$90,5,IF(OR(E17=1,E17=2,E17=3,E17=4,E17=5),E17,"")))))))</f>
        <v/>
      </c>
      <c r="V17" s="11" t="str">
        <f>(IF(F17=Локализация!$C$94,1,IF(F17=Локализация!$C$93,2,IF(F17=Локализация!$C$92,3,IF(F17=Локализация!$C$91,4,IF(F17=Локализация!$C$90,5,IF(OR(F17=1,F17=2,F17=3,F17=4,F17=5),F17,"")))))))</f>
        <v/>
      </c>
    </row>
    <row r="18" spans="13:22" x14ac:dyDescent="0.3">
      <c r="M18" s="11" t="str">
        <f>(IF(H18=Локализация!$C$94,1,IF(H18=Локализация!$C$93,2,IF(H18=Локализация!$C$92,3,IF(H18=Локализация!$C$91,4,IF(H18=Локализация!$C$90,5,IF(OR(H18=1,H18=2,H18=3,H18=4,H18=5),H18,"")))))))</f>
        <v/>
      </c>
      <c r="N18" s="11" t="str">
        <f>(IF(I18=Локализация!$C$94,1,IF(I18=Локализация!$C$93,2,IF(I18=Локализация!$C$92,3,IF(I18=Локализация!$C$91,4,IF(I18=Локализация!$C$90,5,IF(OR(I18=1,I18=2,I18=3,I18=4,I18=5),I18,"")))))))</f>
        <v/>
      </c>
      <c r="O18" s="11" t="str">
        <f>(IF(J18=Локализация!$C$94,1,IF(J18=Локализация!$C$93,2,IF(J18=Локализация!$C$92,3,IF(J18=Локализация!$C$91,4,IF(J18=Локализация!$C$90,5,IF(OR(J18=1,J18=2,J18=3,J18=4,J18=5),J18,"")))))))</f>
        <v/>
      </c>
      <c r="P18" s="11" t="str">
        <f>(IF(K18=Локализация!$C$94,1,IF(K18=Локализация!$C$93,2,IF(K18=Локализация!$C$92,3,IF(K18=Локализация!$C$91,4,IF(K18=Локализация!$C$90,5,IF(OR(K18=1,K18=2,K18=3,K18=4,K18=5),K18,"")))))))</f>
        <v/>
      </c>
      <c r="Q18" s="11" t="str">
        <f>(IF(L18=Локализация!$C$94,1,IF(L18=Локализация!$C$93,2,IF(L18=Локализация!$C$92,3,IF(L18=Локализация!$C$91,4,IF(L18=Локализация!$C$90,5,IF(OR(L18=1,L18=2,L18=3,L18=4,L18=5),L18,"")))))))</f>
        <v/>
      </c>
      <c r="R18" s="11" t="str">
        <f>(IF(B18=Локализация!$C$94,1,IF(B18=Локализация!$C$93,2,IF(B18=Локализация!$C$92,3,IF(B18=Локализация!$C$91,4,IF(B18=Локализация!$C$90,5,IF(OR(B18=1,B18=2,B18=3,B18=4,B18=5),B18,"")))))))</f>
        <v/>
      </c>
      <c r="S18" s="11" t="str">
        <f>(IF(C18=Локализация!$C$94,1,IF(C18=Локализация!$C$93,2,IF(C18=Локализация!$C$92,3,IF(C18=Локализация!$C$91,4,IF(C18=Локализация!$C$90,5,IF(OR(C18=1,C18=2,C18=3,C18=4,C18=5),C18,"")))))))</f>
        <v/>
      </c>
      <c r="T18" s="11" t="str">
        <f>(IF(D18=Локализация!$C$94,1,IF(D18=Локализация!$C$93,2,IF(D18=Локализация!$C$92,3,IF(D18=Локализация!$C$91,4,IF(D18=Локализация!$C$90,5,IF(OR(D18=1,D18=2,D18=3,D18=4,D18=5),D18,"")))))))</f>
        <v/>
      </c>
      <c r="U18" s="11" t="str">
        <f>(IF(E18=Локализация!$C$94,1,IF(E18=Локализация!$C$93,2,IF(E18=Локализация!$C$92,3,IF(E18=Локализация!$C$91,4,IF(E18=Локализация!$C$90,5,IF(OR(E18=1,E18=2,E18=3,E18=4,E18=5),E18,"")))))))</f>
        <v/>
      </c>
      <c r="V18" s="11" t="str">
        <f>(IF(F18=Локализация!$C$94,1,IF(F18=Локализация!$C$93,2,IF(F18=Локализация!$C$92,3,IF(F18=Локализация!$C$91,4,IF(F18=Локализация!$C$90,5,IF(OR(F18=1,F18=2,F18=3,F18=4,F18=5),F18,"")))))))</f>
        <v/>
      </c>
    </row>
    <row r="19" spans="13:22" x14ac:dyDescent="0.3">
      <c r="M19" s="11" t="str">
        <f>(IF(H19=Локализация!$C$94,1,IF(H19=Локализация!$C$93,2,IF(H19=Локализация!$C$92,3,IF(H19=Локализация!$C$91,4,IF(H19=Локализация!$C$90,5,IF(OR(H19=1,H19=2,H19=3,H19=4,H19=5),H19,"")))))))</f>
        <v/>
      </c>
      <c r="N19" s="11" t="str">
        <f>(IF(I19=Локализация!$C$94,1,IF(I19=Локализация!$C$93,2,IF(I19=Локализация!$C$92,3,IF(I19=Локализация!$C$91,4,IF(I19=Локализация!$C$90,5,IF(OR(I19=1,I19=2,I19=3,I19=4,I19=5),I19,"")))))))</f>
        <v/>
      </c>
      <c r="O19" s="11" t="str">
        <f>(IF(J19=Локализация!$C$94,1,IF(J19=Локализация!$C$93,2,IF(J19=Локализация!$C$92,3,IF(J19=Локализация!$C$91,4,IF(J19=Локализация!$C$90,5,IF(OR(J19=1,J19=2,J19=3,J19=4,J19=5),J19,"")))))))</f>
        <v/>
      </c>
      <c r="P19" s="11" t="str">
        <f>(IF(K19=Локализация!$C$94,1,IF(K19=Локализация!$C$93,2,IF(K19=Локализация!$C$92,3,IF(K19=Локализация!$C$91,4,IF(K19=Локализация!$C$90,5,IF(OR(K19=1,K19=2,K19=3,K19=4,K19=5),K19,"")))))))</f>
        <v/>
      </c>
      <c r="Q19" s="11" t="str">
        <f>(IF(L19=Локализация!$C$94,1,IF(L19=Локализация!$C$93,2,IF(L19=Локализация!$C$92,3,IF(L19=Локализация!$C$91,4,IF(L19=Локализация!$C$90,5,IF(OR(L19=1,L19=2,L19=3,L19=4,L19=5),L19,"")))))))</f>
        <v/>
      </c>
      <c r="R19" s="11" t="str">
        <f>(IF(B19=Локализация!$C$94,1,IF(B19=Локализация!$C$93,2,IF(B19=Локализация!$C$92,3,IF(B19=Локализация!$C$91,4,IF(B19=Локализация!$C$90,5,IF(OR(B19=1,B19=2,B19=3,B19=4,B19=5),B19,"")))))))</f>
        <v/>
      </c>
      <c r="S19" s="11" t="str">
        <f>(IF(C19=Локализация!$C$94,1,IF(C19=Локализация!$C$93,2,IF(C19=Локализация!$C$92,3,IF(C19=Локализация!$C$91,4,IF(C19=Локализация!$C$90,5,IF(OR(C19=1,C19=2,C19=3,C19=4,C19=5),C19,"")))))))</f>
        <v/>
      </c>
      <c r="T19" s="11" t="str">
        <f>(IF(D19=Локализация!$C$94,1,IF(D19=Локализация!$C$93,2,IF(D19=Локализация!$C$92,3,IF(D19=Локализация!$C$91,4,IF(D19=Локализация!$C$90,5,IF(OR(D19=1,D19=2,D19=3,D19=4,D19=5),D19,"")))))))</f>
        <v/>
      </c>
      <c r="U19" s="11" t="str">
        <f>(IF(E19=Локализация!$C$94,1,IF(E19=Локализация!$C$93,2,IF(E19=Локализация!$C$92,3,IF(E19=Локализация!$C$91,4,IF(E19=Локализация!$C$90,5,IF(OR(E19=1,E19=2,E19=3,E19=4,E19=5),E19,"")))))))</f>
        <v/>
      </c>
      <c r="V19" s="11" t="str">
        <f>(IF(F19=Локализация!$C$94,1,IF(F19=Локализация!$C$93,2,IF(F19=Локализация!$C$92,3,IF(F19=Локализация!$C$91,4,IF(F19=Локализация!$C$90,5,IF(OR(F19=1,F19=2,F19=3,F19=4,F19=5),F19,"")))))))</f>
        <v/>
      </c>
    </row>
    <row r="20" spans="13:22" x14ac:dyDescent="0.3">
      <c r="M20" s="11" t="str">
        <f>(IF(H20=Локализация!$C$94,1,IF(H20=Локализация!$C$93,2,IF(H20=Локализация!$C$92,3,IF(H20=Локализация!$C$91,4,IF(H20=Локализация!$C$90,5,IF(OR(H20=1,H20=2,H20=3,H20=4,H20=5),H20,"")))))))</f>
        <v/>
      </c>
      <c r="N20" s="11" t="str">
        <f>(IF(I20=Локализация!$C$94,1,IF(I20=Локализация!$C$93,2,IF(I20=Локализация!$C$92,3,IF(I20=Локализация!$C$91,4,IF(I20=Локализация!$C$90,5,IF(OR(I20=1,I20=2,I20=3,I20=4,I20=5),I20,"")))))))</f>
        <v/>
      </c>
      <c r="O20" s="11" t="str">
        <f>(IF(J20=Локализация!$C$94,1,IF(J20=Локализация!$C$93,2,IF(J20=Локализация!$C$92,3,IF(J20=Локализация!$C$91,4,IF(J20=Локализация!$C$90,5,IF(OR(J20=1,J20=2,J20=3,J20=4,J20=5),J20,"")))))))</f>
        <v/>
      </c>
      <c r="P20" s="11" t="str">
        <f>(IF(K20=Локализация!$C$94,1,IF(K20=Локализация!$C$93,2,IF(K20=Локализация!$C$92,3,IF(K20=Локализация!$C$91,4,IF(K20=Локализация!$C$90,5,IF(OR(K20=1,K20=2,K20=3,K20=4,K20=5),K20,"")))))))</f>
        <v/>
      </c>
      <c r="Q20" s="11" t="str">
        <f>(IF(L20=Локализация!$C$94,1,IF(L20=Локализация!$C$93,2,IF(L20=Локализация!$C$92,3,IF(L20=Локализация!$C$91,4,IF(L20=Локализация!$C$90,5,IF(OR(L20=1,L20=2,L20=3,L20=4,L20=5),L20,"")))))))</f>
        <v/>
      </c>
      <c r="R20" s="11" t="str">
        <f>(IF(B20=Локализация!$C$94,1,IF(B20=Локализация!$C$93,2,IF(B20=Локализация!$C$92,3,IF(B20=Локализация!$C$91,4,IF(B20=Локализация!$C$90,5,IF(OR(B20=1,B20=2,B20=3,B20=4,B20=5),B20,"")))))))</f>
        <v/>
      </c>
      <c r="S20" s="11" t="str">
        <f>(IF(C20=Локализация!$C$94,1,IF(C20=Локализация!$C$93,2,IF(C20=Локализация!$C$92,3,IF(C20=Локализация!$C$91,4,IF(C20=Локализация!$C$90,5,IF(OR(C20=1,C20=2,C20=3,C20=4,C20=5),C20,"")))))))</f>
        <v/>
      </c>
      <c r="T20" s="11" t="str">
        <f>(IF(D20=Локализация!$C$94,1,IF(D20=Локализация!$C$93,2,IF(D20=Локализация!$C$92,3,IF(D20=Локализация!$C$91,4,IF(D20=Локализация!$C$90,5,IF(OR(D20=1,D20=2,D20=3,D20=4,D20=5),D20,"")))))))</f>
        <v/>
      </c>
      <c r="U20" s="11" t="str">
        <f>(IF(E20=Локализация!$C$94,1,IF(E20=Локализация!$C$93,2,IF(E20=Локализация!$C$92,3,IF(E20=Локализация!$C$91,4,IF(E20=Локализация!$C$90,5,IF(OR(E20=1,E20=2,E20=3,E20=4,E20=5),E20,"")))))))</f>
        <v/>
      </c>
      <c r="V20" s="11" t="str">
        <f>(IF(F20=Локализация!$C$94,1,IF(F20=Локализация!$C$93,2,IF(F20=Локализация!$C$92,3,IF(F20=Локализация!$C$91,4,IF(F20=Локализация!$C$90,5,IF(OR(F20=1,F20=2,F20=3,F20=4,F20=5),F20,"")))))))</f>
        <v/>
      </c>
    </row>
    <row r="21" spans="13:22" x14ac:dyDescent="0.3">
      <c r="M21" s="11" t="str">
        <f>(IF(H21=Локализация!$C$94,1,IF(H21=Локализация!$C$93,2,IF(H21=Локализация!$C$92,3,IF(H21=Локализация!$C$91,4,IF(H21=Локализация!$C$90,5,IF(OR(H21=1,H21=2,H21=3,H21=4,H21=5),H21,"")))))))</f>
        <v/>
      </c>
      <c r="N21" s="11" t="str">
        <f>(IF(I21=Локализация!$C$94,1,IF(I21=Локализация!$C$93,2,IF(I21=Локализация!$C$92,3,IF(I21=Локализация!$C$91,4,IF(I21=Локализация!$C$90,5,IF(OR(I21=1,I21=2,I21=3,I21=4,I21=5),I21,"")))))))</f>
        <v/>
      </c>
      <c r="O21" s="11" t="str">
        <f>(IF(J21=Локализация!$C$94,1,IF(J21=Локализация!$C$93,2,IF(J21=Локализация!$C$92,3,IF(J21=Локализация!$C$91,4,IF(J21=Локализация!$C$90,5,IF(OR(J21=1,J21=2,J21=3,J21=4,J21=5),J21,"")))))))</f>
        <v/>
      </c>
      <c r="P21" s="11" t="str">
        <f>(IF(K21=Локализация!$C$94,1,IF(K21=Локализация!$C$93,2,IF(K21=Локализация!$C$92,3,IF(K21=Локализация!$C$91,4,IF(K21=Локализация!$C$90,5,IF(OR(K21=1,K21=2,K21=3,K21=4,K21=5),K21,"")))))))</f>
        <v/>
      </c>
      <c r="Q21" s="11" t="str">
        <f>(IF(L21=Локализация!$C$94,1,IF(L21=Локализация!$C$93,2,IF(L21=Локализация!$C$92,3,IF(L21=Локализация!$C$91,4,IF(L21=Локализация!$C$90,5,IF(OR(L21=1,L21=2,L21=3,L21=4,L21=5),L21,"")))))))</f>
        <v/>
      </c>
      <c r="R21" s="11" t="str">
        <f>(IF(B21=Локализация!$C$94,1,IF(B21=Локализация!$C$93,2,IF(B21=Локализация!$C$92,3,IF(B21=Локализация!$C$91,4,IF(B21=Локализация!$C$90,5,IF(OR(B21=1,B21=2,B21=3,B21=4,B21=5),B21,"")))))))</f>
        <v/>
      </c>
      <c r="S21" s="11" t="str">
        <f>(IF(C21=Локализация!$C$94,1,IF(C21=Локализация!$C$93,2,IF(C21=Локализация!$C$92,3,IF(C21=Локализация!$C$91,4,IF(C21=Локализация!$C$90,5,IF(OR(C21=1,C21=2,C21=3,C21=4,C21=5),C21,"")))))))</f>
        <v/>
      </c>
      <c r="T21" s="11" t="str">
        <f>(IF(D21=Локализация!$C$94,1,IF(D21=Локализация!$C$93,2,IF(D21=Локализация!$C$92,3,IF(D21=Локализация!$C$91,4,IF(D21=Локализация!$C$90,5,IF(OR(D21=1,D21=2,D21=3,D21=4,D21=5),D21,"")))))))</f>
        <v/>
      </c>
      <c r="U21" s="11" t="str">
        <f>(IF(E21=Локализация!$C$94,1,IF(E21=Локализация!$C$93,2,IF(E21=Локализация!$C$92,3,IF(E21=Локализация!$C$91,4,IF(E21=Локализация!$C$90,5,IF(OR(E21=1,E21=2,E21=3,E21=4,E21=5),E21,"")))))))</f>
        <v/>
      </c>
      <c r="V21" s="11" t="str">
        <f>(IF(F21=Локализация!$C$94,1,IF(F21=Локализация!$C$93,2,IF(F21=Локализация!$C$92,3,IF(F21=Локализация!$C$91,4,IF(F21=Локализация!$C$90,5,IF(OR(F21=1,F21=2,F21=3,F21=4,F21=5),F21,"")))))))</f>
        <v/>
      </c>
    </row>
    <row r="22" spans="13:22" x14ac:dyDescent="0.3">
      <c r="M22" s="11" t="str">
        <f>(IF(H22=Локализация!$C$94,1,IF(H22=Локализация!$C$93,2,IF(H22=Локализация!$C$92,3,IF(H22=Локализация!$C$91,4,IF(H22=Локализация!$C$90,5,IF(OR(H22=1,H22=2,H22=3,H22=4,H22=5),H22,"")))))))</f>
        <v/>
      </c>
      <c r="N22" s="11" t="str">
        <f>(IF(I22=Локализация!$C$94,1,IF(I22=Локализация!$C$93,2,IF(I22=Локализация!$C$92,3,IF(I22=Локализация!$C$91,4,IF(I22=Локализация!$C$90,5,IF(OR(I22=1,I22=2,I22=3,I22=4,I22=5),I22,"")))))))</f>
        <v/>
      </c>
      <c r="O22" s="11" t="str">
        <f>(IF(J22=Локализация!$C$94,1,IF(J22=Локализация!$C$93,2,IF(J22=Локализация!$C$92,3,IF(J22=Локализация!$C$91,4,IF(J22=Локализация!$C$90,5,IF(OR(J22=1,J22=2,J22=3,J22=4,J22=5),J22,"")))))))</f>
        <v/>
      </c>
      <c r="P22" s="11" t="str">
        <f>(IF(K22=Локализация!$C$94,1,IF(K22=Локализация!$C$93,2,IF(K22=Локализация!$C$92,3,IF(K22=Локализация!$C$91,4,IF(K22=Локализация!$C$90,5,IF(OR(K22=1,K22=2,K22=3,K22=4,K22=5),K22,"")))))))</f>
        <v/>
      </c>
      <c r="Q22" s="11" t="str">
        <f>(IF(L22=Локализация!$C$94,1,IF(L22=Локализация!$C$93,2,IF(L22=Локализация!$C$92,3,IF(L22=Локализация!$C$91,4,IF(L22=Локализация!$C$90,5,IF(OR(L22=1,L22=2,L22=3,L22=4,L22=5),L22,"")))))))</f>
        <v/>
      </c>
      <c r="R22" s="11" t="str">
        <f>(IF(B22=Локализация!$C$94,1,IF(B22=Локализация!$C$93,2,IF(B22=Локализация!$C$92,3,IF(B22=Локализация!$C$91,4,IF(B22=Локализация!$C$90,5,IF(OR(B22=1,B22=2,B22=3,B22=4,B22=5),B22,"")))))))</f>
        <v/>
      </c>
      <c r="S22" s="11" t="str">
        <f>(IF(C22=Локализация!$C$94,1,IF(C22=Локализация!$C$93,2,IF(C22=Локализация!$C$92,3,IF(C22=Локализация!$C$91,4,IF(C22=Локализация!$C$90,5,IF(OR(C22=1,C22=2,C22=3,C22=4,C22=5),C22,"")))))))</f>
        <v/>
      </c>
      <c r="T22" s="11" t="str">
        <f>(IF(D22=Локализация!$C$94,1,IF(D22=Локализация!$C$93,2,IF(D22=Локализация!$C$92,3,IF(D22=Локализация!$C$91,4,IF(D22=Локализация!$C$90,5,IF(OR(D22=1,D22=2,D22=3,D22=4,D22=5),D22,"")))))))</f>
        <v/>
      </c>
      <c r="U22" s="11" t="str">
        <f>(IF(E22=Локализация!$C$94,1,IF(E22=Локализация!$C$93,2,IF(E22=Локализация!$C$92,3,IF(E22=Локализация!$C$91,4,IF(E22=Локализация!$C$90,5,IF(OR(E22=1,E22=2,E22=3,E22=4,E22=5),E22,"")))))))</f>
        <v/>
      </c>
      <c r="V22" s="11" t="str">
        <f>(IF(F22=Локализация!$C$94,1,IF(F22=Локализация!$C$93,2,IF(F22=Локализация!$C$92,3,IF(F22=Локализация!$C$91,4,IF(F22=Локализация!$C$90,5,IF(OR(F22=1,F22=2,F22=3,F22=4,F22=5),F22,"")))))))</f>
        <v/>
      </c>
    </row>
    <row r="23" spans="13:22" x14ac:dyDescent="0.3">
      <c r="M23" s="11" t="str">
        <f>(IF(H23=Локализация!$C$94,1,IF(H23=Локализация!$C$93,2,IF(H23=Локализация!$C$92,3,IF(H23=Локализация!$C$91,4,IF(H23=Локализация!$C$90,5,IF(OR(H23=1,H23=2,H23=3,H23=4,H23=5),H23,"")))))))</f>
        <v/>
      </c>
      <c r="N23" s="11" t="str">
        <f>(IF(I23=Локализация!$C$94,1,IF(I23=Локализация!$C$93,2,IF(I23=Локализация!$C$92,3,IF(I23=Локализация!$C$91,4,IF(I23=Локализация!$C$90,5,IF(OR(I23=1,I23=2,I23=3,I23=4,I23=5),I23,"")))))))</f>
        <v/>
      </c>
      <c r="O23" s="11" t="str">
        <f>(IF(J23=Локализация!$C$94,1,IF(J23=Локализация!$C$93,2,IF(J23=Локализация!$C$92,3,IF(J23=Локализация!$C$91,4,IF(J23=Локализация!$C$90,5,IF(OR(J23=1,J23=2,J23=3,J23=4,J23=5),J23,"")))))))</f>
        <v/>
      </c>
      <c r="P23" s="11" t="str">
        <f>(IF(K23=Локализация!$C$94,1,IF(K23=Локализация!$C$93,2,IF(K23=Локализация!$C$92,3,IF(K23=Локализация!$C$91,4,IF(K23=Локализация!$C$90,5,IF(OR(K23=1,K23=2,K23=3,K23=4,K23=5),K23,"")))))))</f>
        <v/>
      </c>
      <c r="Q23" s="11" t="str">
        <f>(IF(L23=Локализация!$C$94,1,IF(L23=Локализация!$C$93,2,IF(L23=Локализация!$C$92,3,IF(L23=Локализация!$C$91,4,IF(L23=Локализация!$C$90,5,IF(OR(L23=1,L23=2,L23=3,L23=4,L23=5),L23,"")))))))</f>
        <v/>
      </c>
      <c r="R23" s="11" t="str">
        <f>(IF(B23=Локализация!$C$94,1,IF(B23=Локализация!$C$93,2,IF(B23=Локализация!$C$92,3,IF(B23=Локализация!$C$91,4,IF(B23=Локализация!$C$90,5,IF(OR(B23=1,B23=2,B23=3,B23=4,B23=5),B23,"")))))))</f>
        <v/>
      </c>
      <c r="S23" s="11" t="str">
        <f>(IF(C23=Локализация!$C$94,1,IF(C23=Локализация!$C$93,2,IF(C23=Локализация!$C$92,3,IF(C23=Локализация!$C$91,4,IF(C23=Локализация!$C$90,5,IF(OR(C23=1,C23=2,C23=3,C23=4,C23=5),C23,"")))))))</f>
        <v/>
      </c>
      <c r="T23" s="11" t="str">
        <f>(IF(D23=Локализация!$C$94,1,IF(D23=Локализация!$C$93,2,IF(D23=Локализация!$C$92,3,IF(D23=Локализация!$C$91,4,IF(D23=Локализация!$C$90,5,IF(OR(D23=1,D23=2,D23=3,D23=4,D23=5),D23,"")))))))</f>
        <v/>
      </c>
      <c r="U23" s="11" t="str">
        <f>(IF(E23=Локализация!$C$94,1,IF(E23=Локализация!$C$93,2,IF(E23=Локализация!$C$92,3,IF(E23=Локализация!$C$91,4,IF(E23=Локализация!$C$90,5,IF(OR(E23=1,E23=2,E23=3,E23=4,E23=5),E23,"")))))))</f>
        <v/>
      </c>
      <c r="V23" s="11" t="str">
        <f>(IF(F23=Локализация!$C$94,1,IF(F23=Локализация!$C$93,2,IF(F23=Локализация!$C$92,3,IF(F23=Локализация!$C$91,4,IF(F23=Локализация!$C$90,5,IF(OR(F23=1,F23=2,F23=3,F23=4,F23=5),F23,"")))))))</f>
        <v/>
      </c>
    </row>
    <row r="24" spans="13:22" x14ac:dyDescent="0.3">
      <c r="M24" s="11" t="str">
        <f>(IF(H24=Локализация!$C$94,1,IF(H24=Локализация!$C$93,2,IF(H24=Локализация!$C$92,3,IF(H24=Локализация!$C$91,4,IF(H24=Локализация!$C$90,5,IF(OR(H24=1,H24=2,H24=3,H24=4,H24=5),H24,"")))))))</f>
        <v/>
      </c>
      <c r="N24" s="11" t="str">
        <f>(IF(I24=Локализация!$C$94,1,IF(I24=Локализация!$C$93,2,IF(I24=Локализация!$C$92,3,IF(I24=Локализация!$C$91,4,IF(I24=Локализация!$C$90,5,IF(OR(I24=1,I24=2,I24=3,I24=4,I24=5),I24,"")))))))</f>
        <v/>
      </c>
      <c r="O24" s="11" t="str">
        <f>(IF(J24=Локализация!$C$94,1,IF(J24=Локализация!$C$93,2,IF(J24=Локализация!$C$92,3,IF(J24=Локализация!$C$91,4,IF(J24=Локализация!$C$90,5,IF(OR(J24=1,J24=2,J24=3,J24=4,J24=5),J24,"")))))))</f>
        <v/>
      </c>
      <c r="P24" s="11" t="str">
        <f>(IF(K24=Локализация!$C$94,1,IF(K24=Локализация!$C$93,2,IF(K24=Локализация!$C$92,3,IF(K24=Локализация!$C$91,4,IF(K24=Локализация!$C$90,5,IF(OR(K24=1,K24=2,K24=3,K24=4,K24=5),K24,"")))))))</f>
        <v/>
      </c>
      <c r="Q24" s="11" t="str">
        <f>(IF(L24=Локализация!$C$94,1,IF(L24=Локализация!$C$93,2,IF(L24=Локализация!$C$92,3,IF(L24=Локализация!$C$91,4,IF(L24=Локализация!$C$90,5,IF(OR(L24=1,L24=2,L24=3,L24=4,L24=5),L24,"")))))))</f>
        <v/>
      </c>
      <c r="R24" s="11" t="str">
        <f>(IF(B24=Локализация!$C$94,1,IF(B24=Локализация!$C$93,2,IF(B24=Локализация!$C$92,3,IF(B24=Локализация!$C$91,4,IF(B24=Локализация!$C$90,5,IF(OR(B24=1,B24=2,B24=3,B24=4,B24=5),B24,"")))))))</f>
        <v/>
      </c>
      <c r="S24" s="11" t="str">
        <f>(IF(C24=Локализация!$C$94,1,IF(C24=Локализация!$C$93,2,IF(C24=Локализация!$C$92,3,IF(C24=Локализация!$C$91,4,IF(C24=Локализация!$C$90,5,IF(OR(C24=1,C24=2,C24=3,C24=4,C24=5),C24,"")))))))</f>
        <v/>
      </c>
      <c r="T24" s="11" t="str">
        <f>(IF(D24=Локализация!$C$94,1,IF(D24=Локализация!$C$93,2,IF(D24=Локализация!$C$92,3,IF(D24=Локализация!$C$91,4,IF(D24=Локализация!$C$90,5,IF(OR(D24=1,D24=2,D24=3,D24=4,D24=5),D24,"")))))))</f>
        <v/>
      </c>
      <c r="U24" s="11" t="str">
        <f>(IF(E24=Локализация!$C$94,1,IF(E24=Локализация!$C$93,2,IF(E24=Локализация!$C$92,3,IF(E24=Локализация!$C$91,4,IF(E24=Локализация!$C$90,5,IF(OR(E24=1,E24=2,E24=3,E24=4,E24=5),E24,"")))))))</f>
        <v/>
      </c>
      <c r="V24" s="11" t="str">
        <f>(IF(F24=Локализация!$C$94,1,IF(F24=Локализация!$C$93,2,IF(F24=Локализация!$C$92,3,IF(F24=Локализация!$C$91,4,IF(F24=Локализация!$C$90,5,IF(OR(F24=1,F24=2,F24=3,F24=4,F24=5),F24,"")))))))</f>
        <v/>
      </c>
    </row>
    <row r="25" spans="13:22" x14ac:dyDescent="0.3">
      <c r="M25" s="11" t="str">
        <f>(IF(H25=Локализация!$C$94,1,IF(H25=Локализация!$C$93,2,IF(H25=Локализация!$C$92,3,IF(H25=Локализация!$C$91,4,IF(H25=Локализация!$C$90,5,IF(OR(H25=1,H25=2,H25=3,H25=4,H25=5),H25,"")))))))</f>
        <v/>
      </c>
      <c r="N25" s="11" t="str">
        <f>(IF(I25=Локализация!$C$94,1,IF(I25=Локализация!$C$93,2,IF(I25=Локализация!$C$92,3,IF(I25=Локализация!$C$91,4,IF(I25=Локализация!$C$90,5,IF(OR(I25=1,I25=2,I25=3,I25=4,I25=5),I25,"")))))))</f>
        <v/>
      </c>
      <c r="O25" s="11" t="str">
        <f>(IF(J25=Локализация!$C$94,1,IF(J25=Локализация!$C$93,2,IF(J25=Локализация!$C$92,3,IF(J25=Локализация!$C$91,4,IF(J25=Локализация!$C$90,5,IF(OR(J25=1,J25=2,J25=3,J25=4,J25=5),J25,"")))))))</f>
        <v/>
      </c>
      <c r="P25" s="11" t="str">
        <f>(IF(K25=Локализация!$C$94,1,IF(K25=Локализация!$C$93,2,IF(K25=Локализация!$C$92,3,IF(K25=Локализация!$C$91,4,IF(K25=Локализация!$C$90,5,IF(OR(K25=1,K25=2,K25=3,K25=4,K25=5),K25,"")))))))</f>
        <v/>
      </c>
      <c r="Q25" s="11" t="str">
        <f>(IF(L25=Локализация!$C$94,1,IF(L25=Локализация!$C$93,2,IF(L25=Локализация!$C$92,3,IF(L25=Локализация!$C$91,4,IF(L25=Локализация!$C$90,5,IF(OR(L25=1,L25=2,L25=3,L25=4,L25=5),L25,"")))))))</f>
        <v/>
      </c>
      <c r="R25" s="11" t="str">
        <f>(IF(B25=Локализация!$C$94,1,IF(B25=Локализация!$C$93,2,IF(B25=Локализация!$C$92,3,IF(B25=Локализация!$C$91,4,IF(B25=Локализация!$C$90,5,IF(OR(B25=1,B25=2,B25=3,B25=4,B25=5),B25,"")))))))</f>
        <v/>
      </c>
      <c r="S25" s="11" t="str">
        <f>(IF(C25=Локализация!$C$94,1,IF(C25=Локализация!$C$93,2,IF(C25=Локализация!$C$92,3,IF(C25=Локализация!$C$91,4,IF(C25=Локализация!$C$90,5,IF(OR(C25=1,C25=2,C25=3,C25=4,C25=5),C25,"")))))))</f>
        <v/>
      </c>
      <c r="T25" s="11" t="str">
        <f>(IF(D25=Локализация!$C$94,1,IF(D25=Локализация!$C$93,2,IF(D25=Локализация!$C$92,3,IF(D25=Локализация!$C$91,4,IF(D25=Локализация!$C$90,5,IF(OR(D25=1,D25=2,D25=3,D25=4,D25=5),D25,"")))))))</f>
        <v/>
      </c>
      <c r="U25" s="11" t="str">
        <f>(IF(E25=Локализация!$C$94,1,IF(E25=Локализация!$C$93,2,IF(E25=Локализация!$C$92,3,IF(E25=Локализация!$C$91,4,IF(E25=Локализация!$C$90,5,IF(OR(E25=1,E25=2,E25=3,E25=4,E25=5),E25,"")))))))</f>
        <v/>
      </c>
      <c r="V25" s="11" t="str">
        <f>(IF(F25=Локализация!$C$94,1,IF(F25=Локализация!$C$93,2,IF(F25=Локализация!$C$92,3,IF(F25=Локализация!$C$91,4,IF(F25=Локализация!$C$90,5,IF(OR(F25=1,F25=2,F25=3,F25=4,F25=5),F25,"")))))))</f>
        <v/>
      </c>
    </row>
    <row r="26" spans="13:22" x14ac:dyDescent="0.3">
      <c r="M26" s="11" t="str">
        <f>(IF(H26=Локализация!$C$94,1,IF(H26=Локализация!$C$93,2,IF(H26=Локализация!$C$92,3,IF(H26=Локализация!$C$91,4,IF(H26=Локализация!$C$90,5,IF(OR(H26=1,H26=2,H26=3,H26=4,H26=5),H26,"")))))))</f>
        <v/>
      </c>
      <c r="N26" s="11" t="str">
        <f>(IF(I26=Локализация!$C$94,1,IF(I26=Локализация!$C$93,2,IF(I26=Локализация!$C$92,3,IF(I26=Локализация!$C$91,4,IF(I26=Локализация!$C$90,5,IF(OR(I26=1,I26=2,I26=3,I26=4,I26=5),I26,"")))))))</f>
        <v/>
      </c>
      <c r="O26" s="11" t="str">
        <f>(IF(J26=Локализация!$C$94,1,IF(J26=Локализация!$C$93,2,IF(J26=Локализация!$C$92,3,IF(J26=Локализация!$C$91,4,IF(J26=Локализация!$C$90,5,IF(OR(J26=1,J26=2,J26=3,J26=4,J26=5),J26,"")))))))</f>
        <v/>
      </c>
      <c r="P26" s="11" t="str">
        <f>(IF(K26=Локализация!$C$94,1,IF(K26=Локализация!$C$93,2,IF(K26=Локализация!$C$92,3,IF(K26=Локализация!$C$91,4,IF(K26=Локализация!$C$90,5,IF(OR(K26=1,K26=2,K26=3,K26=4,K26=5),K26,"")))))))</f>
        <v/>
      </c>
      <c r="Q26" s="11" t="str">
        <f>(IF(L26=Локализация!$C$94,1,IF(L26=Локализация!$C$93,2,IF(L26=Локализация!$C$92,3,IF(L26=Локализация!$C$91,4,IF(L26=Локализация!$C$90,5,IF(OR(L26=1,L26=2,L26=3,L26=4,L26=5),L26,"")))))))</f>
        <v/>
      </c>
      <c r="R26" s="11" t="str">
        <f>(IF(B26=Локализация!$C$94,1,IF(B26=Локализация!$C$93,2,IF(B26=Локализация!$C$92,3,IF(B26=Локализация!$C$91,4,IF(B26=Локализация!$C$90,5,IF(OR(B26=1,B26=2,B26=3,B26=4,B26=5),B26,"")))))))</f>
        <v/>
      </c>
      <c r="S26" s="11" t="str">
        <f>(IF(C26=Локализация!$C$94,1,IF(C26=Локализация!$C$93,2,IF(C26=Локализация!$C$92,3,IF(C26=Локализация!$C$91,4,IF(C26=Локализация!$C$90,5,IF(OR(C26=1,C26=2,C26=3,C26=4,C26=5),C26,"")))))))</f>
        <v/>
      </c>
      <c r="T26" s="11" t="str">
        <f>(IF(D26=Локализация!$C$94,1,IF(D26=Локализация!$C$93,2,IF(D26=Локализация!$C$92,3,IF(D26=Локализация!$C$91,4,IF(D26=Локализация!$C$90,5,IF(OR(D26=1,D26=2,D26=3,D26=4,D26=5),D26,"")))))))</f>
        <v/>
      </c>
      <c r="U26" s="11" t="str">
        <f>(IF(E26=Локализация!$C$94,1,IF(E26=Локализация!$C$93,2,IF(E26=Локализация!$C$92,3,IF(E26=Локализация!$C$91,4,IF(E26=Локализация!$C$90,5,IF(OR(E26=1,E26=2,E26=3,E26=4,E26=5),E26,"")))))))</f>
        <v/>
      </c>
      <c r="V26" s="11" t="str">
        <f>(IF(F26=Локализация!$C$94,1,IF(F26=Локализация!$C$93,2,IF(F26=Локализация!$C$92,3,IF(F26=Локализация!$C$91,4,IF(F26=Локализация!$C$90,5,IF(OR(F26=1,F26=2,F26=3,F26=4,F26=5),F26,"")))))))</f>
        <v/>
      </c>
    </row>
    <row r="27" spans="13:22" x14ac:dyDescent="0.3">
      <c r="M27" s="11" t="str">
        <f>(IF(H27=Локализация!$C$94,1,IF(H27=Локализация!$C$93,2,IF(H27=Локализация!$C$92,3,IF(H27=Локализация!$C$91,4,IF(H27=Локализация!$C$90,5,IF(OR(H27=1,H27=2,H27=3,H27=4,H27=5),H27,"")))))))</f>
        <v/>
      </c>
      <c r="N27" s="11" t="str">
        <f>(IF(I27=Локализация!$C$94,1,IF(I27=Локализация!$C$93,2,IF(I27=Локализация!$C$92,3,IF(I27=Локализация!$C$91,4,IF(I27=Локализация!$C$90,5,IF(OR(I27=1,I27=2,I27=3,I27=4,I27=5),I27,"")))))))</f>
        <v/>
      </c>
      <c r="O27" s="11" t="str">
        <f>(IF(J27=Локализация!$C$94,1,IF(J27=Локализация!$C$93,2,IF(J27=Локализация!$C$92,3,IF(J27=Локализация!$C$91,4,IF(J27=Локализация!$C$90,5,IF(OR(J27=1,J27=2,J27=3,J27=4,J27=5),J27,"")))))))</f>
        <v/>
      </c>
      <c r="P27" s="11" t="str">
        <f>(IF(K27=Локализация!$C$94,1,IF(K27=Локализация!$C$93,2,IF(K27=Локализация!$C$92,3,IF(K27=Локализация!$C$91,4,IF(K27=Локализация!$C$90,5,IF(OR(K27=1,K27=2,K27=3,K27=4,K27=5),K27,"")))))))</f>
        <v/>
      </c>
      <c r="Q27" s="11" t="str">
        <f>(IF(L27=Локализация!$C$94,1,IF(L27=Локализация!$C$93,2,IF(L27=Локализация!$C$92,3,IF(L27=Локализация!$C$91,4,IF(L27=Локализация!$C$90,5,IF(OR(L27=1,L27=2,L27=3,L27=4,L27=5),L27,"")))))))</f>
        <v/>
      </c>
      <c r="R27" s="11" t="str">
        <f>(IF(B27=Локализация!$C$94,1,IF(B27=Локализация!$C$93,2,IF(B27=Локализация!$C$92,3,IF(B27=Локализация!$C$91,4,IF(B27=Локализация!$C$90,5,IF(OR(B27=1,B27=2,B27=3,B27=4,B27=5),B27,"")))))))</f>
        <v/>
      </c>
      <c r="S27" s="11" t="str">
        <f>(IF(C27=Локализация!$C$94,1,IF(C27=Локализация!$C$93,2,IF(C27=Локализация!$C$92,3,IF(C27=Локализация!$C$91,4,IF(C27=Локализация!$C$90,5,IF(OR(C27=1,C27=2,C27=3,C27=4,C27=5),C27,"")))))))</f>
        <v/>
      </c>
      <c r="T27" s="11" t="str">
        <f>(IF(D27=Локализация!$C$94,1,IF(D27=Локализация!$C$93,2,IF(D27=Локализация!$C$92,3,IF(D27=Локализация!$C$91,4,IF(D27=Локализация!$C$90,5,IF(OR(D27=1,D27=2,D27=3,D27=4,D27=5),D27,"")))))))</f>
        <v/>
      </c>
      <c r="U27" s="11" t="str">
        <f>(IF(E27=Локализация!$C$94,1,IF(E27=Локализация!$C$93,2,IF(E27=Локализация!$C$92,3,IF(E27=Локализация!$C$91,4,IF(E27=Локализация!$C$90,5,IF(OR(E27=1,E27=2,E27=3,E27=4,E27=5),E27,"")))))))</f>
        <v/>
      </c>
      <c r="V27" s="11" t="str">
        <f>(IF(F27=Локализация!$C$94,1,IF(F27=Локализация!$C$93,2,IF(F27=Локализация!$C$92,3,IF(F27=Локализация!$C$91,4,IF(F27=Локализация!$C$90,5,IF(OR(F27=1,F27=2,F27=3,F27=4,F27=5),F27,"")))))))</f>
        <v/>
      </c>
    </row>
    <row r="28" spans="13:22" x14ac:dyDescent="0.3">
      <c r="M28" s="11" t="str">
        <f>(IF(H28=Локализация!$C$94,1,IF(H28=Локализация!$C$93,2,IF(H28=Локализация!$C$92,3,IF(H28=Локализация!$C$91,4,IF(H28=Локализация!$C$90,5,IF(OR(H28=1,H28=2,H28=3,H28=4,H28=5),H28,"")))))))</f>
        <v/>
      </c>
      <c r="N28" s="11" t="str">
        <f>(IF(I28=Локализация!$C$94,1,IF(I28=Локализация!$C$93,2,IF(I28=Локализация!$C$92,3,IF(I28=Локализация!$C$91,4,IF(I28=Локализация!$C$90,5,IF(OR(I28=1,I28=2,I28=3,I28=4,I28=5),I28,"")))))))</f>
        <v/>
      </c>
      <c r="O28" s="11" t="str">
        <f>(IF(J28=Локализация!$C$94,1,IF(J28=Локализация!$C$93,2,IF(J28=Локализация!$C$92,3,IF(J28=Локализация!$C$91,4,IF(J28=Локализация!$C$90,5,IF(OR(J28=1,J28=2,J28=3,J28=4,J28=5),J28,"")))))))</f>
        <v/>
      </c>
      <c r="P28" s="11" t="str">
        <f>(IF(K28=Локализация!$C$94,1,IF(K28=Локализация!$C$93,2,IF(K28=Локализация!$C$92,3,IF(K28=Локализация!$C$91,4,IF(K28=Локализация!$C$90,5,IF(OR(K28=1,K28=2,K28=3,K28=4,K28=5),K28,"")))))))</f>
        <v/>
      </c>
      <c r="Q28" s="11" t="str">
        <f>(IF(L28=Локализация!$C$94,1,IF(L28=Локализация!$C$93,2,IF(L28=Локализация!$C$92,3,IF(L28=Локализация!$C$91,4,IF(L28=Локализация!$C$90,5,IF(OR(L28=1,L28=2,L28=3,L28=4,L28=5),L28,"")))))))</f>
        <v/>
      </c>
      <c r="R28" s="11" t="str">
        <f>(IF(B28=Локализация!$C$94,1,IF(B28=Локализация!$C$93,2,IF(B28=Локализация!$C$92,3,IF(B28=Локализация!$C$91,4,IF(B28=Локализация!$C$90,5,IF(OR(B28=1,B28=2,B28=3,B28=4,B28=5),B28,"")))))))</f>
        <v/>
      </c>
      <c r="S28" s="11" t="str">
        <f>(IF(C28=Локализация!$C$94,1,IF(C28=Локализация!$C$93,2,IF(C28=Локализация!$C$92,3,IF(C28=Локализация!$C$91,4,IF(C28=Локализация!$C$90,5,IF(OR(C28=1,C28=2,C28=3,C28=4,C28=5),C28,"")))))))</f>
        <v/>
      </c>
      <c r="T28" s="11" t="str">
        <f>(IF(D28=Локализация!$C$94,1,IF(D28=Локализация!$C$93,2,IF(D28=Локализация!$C$92,3,IF(D28=Локализация!$C$91,4,IF(D28=Локализация!$C$90,5,IF(OR(D28=1,D28=2,D28=3,D28=4,D28=5),D28,"")))))))</f>
        <v/>
      </c>
      <c r="U28" s="11" t="str">
        <f>(IF(E28=Локализация!$C$94,1,IF(E28=Локализация!$C$93,2,IF(E28=Локализация!$C$92,3,IF(E28=Локализация!$C$91,4,IF(E28=Локализация!$C$90,5,IF(OR(E28=1,E28=2,E28=3,E28=4,E28=5),E28,"")))))))</f>
        <v/>
      </c>
      <c r="V28" s="11" t="str">
        <f>(IF(F28=Локализация!$C$94,1,IF(F28=Локализация!$C$93,2,IF(F28=Локализация!$C$92,3,IF(F28=Локализация!$C$91,4,IF(F28=Локализация!$C$90,5,IF(OR(F28=1,F28=2,F28=3,F28=4,F28=5),F28,"")))))))</f>
        <v/>
      </c>
    </row>
    <row r="29" spans="13:22" x14ac:dyDescent="0.3">
      <c r="M29" s="11" t="str">
        <f>(IF(H29=Локализация!$C$94,1,IF(H29=Локализация!$C$93,2,IF(H29=Локализация!$C$92,3,IF(H29=Локализация!$C$91,4,IF(H29=Локализация!$C$90,5,IF(OR(H29=1,H29=2,H29=3,H29=4,H29=5),H29,"")))))))</f>
        <v/>
      </c>
      <c r="N29" s="11" t="str">
        <f>(IF(I29=Локализация!$C$94,1,IF(I29=Локализация!$C$93,2,IF(I29=Локализация!$C$92,3,IF(I29=Локализация!$C$91,4,IF(I29=Локализация!$C$90,5,IF(OR(I29=1,I29=2,I29=3,I29=4,I29=5),I29,"")))))))</f>
        <v/>
      </c>
      <c r="O29" s="11" t="str">
        <f>(IF(J29=Локализация!$C$94,1,IF(J29=Локализация!$C$93,2,IF(J29=Локализация!$C$92,3,IF(J29=Локализация!$C$91,4,IF(J29=Локализация!$C$90,5,IF(OR(J29=1,J29=2,J29=3,J29=4,J29=5),J29,"")))))))</f>
        <v/>
      </c>
      <c r="P29" s="11" t="str">
        <f>(IF(K29=Локализация!$C$94,1,IF(K29=Локализация!$C$93,2,IF(K29=Локализация!$C$92,3,IF(K29=Локализация!$C$91,4,IF(K29=Локализация!$C$90,5,IF(OR(K29=1,K29=2,K29=3,K29=4,K29=5),K29,"")))))))</f>
        <v/>
      </c>
      <c r="Q29" s="11" t="str">
        <f>(IF(L29=Локализация!$C$94,1,IF(L29=Локализация!$C$93,2,IF(L29=Локализация!$C$92,3,IF(L29=Локализация!$C$91,4,IF(L29=Локализация!$C$90,5,IF(OR(L29=1,L29=2,L29=3,L29=4,L29=5),L29,"")))))))</f>
        <v/>
      </c>
      <c r="R29" s="11" t="str">
        <f>(IF(B29=Локализация!$C$94,1,IF(B29=Локализация!$C$93,2,IF(B29=Локализация!$C$92,3,IF(B29=Локализация!$C$91,4,IF(B29=Локализация!$C$90,5,IF(OR(B29=1,B29=2,B29=3,B29=4,B29=5),B29,"")))))))</f>
        <v/>
      </c>
      <c r="S29" s="11" t="str">
        <f>(IF(C29=Локализация!$C$94,1,IF(C29=Локализация!$C$93,2,IF(C29=Локализация!$C$92,3,IF(C29=Локализация!$C$91,4,IF(C29=Локализация!$C$90,5,IF(OR(C29=1,C29=2,C29=3,C29=4,C29=5),C29,"")))))))</f>
        <v/>
      </c>
      <c r="T29" s="11" t="str">
        <f>(IF(D29=Локализация!$C$94,1,IF(D29=Локализация!$C$93,2,IF(D29=Локализация!$C$92,3,IF(D29=Локализация!$C$91,4,IF(D29=Локализация!$C$90,5,IF(OR(D29=1,D29=2,D29=3,D29=4,D29=5),D29,"")))))))</f>
        <v/>
      </c>
      <c r="U29" s="11" t="str">
        <f>(IF(E29=Локализация!$C$94,1,IF(E29=Локализация!$C$93,2,IF(E29=Локализация!$C$92,3,IF(E29=Локализация!$C$91,4,IF(E29=Локализация!$C$90,5,IF(OR(E29=1,E29=2,E29=3,E29=4,E29=5),E29,"")))))))</f>
        <v/>
      </c>
      <c r="V29" s="11" t="str">
        <f>(IF(F29=Локализация!$C$94,1,IF(F29=Локализация!$C$93,2,IF(F29=Локализация!$C$92,3,IF(F29=Локализация!$C$91,4,IF(F29=Локализация!$C$90,5,IF(OR(F29=1,F29=2,F29=3,F29=4,F29=5),F29,"")))))))</f>
        <v/>
      </c>
    </row>
    <row r="30" spans="13:22" x14ac:dyDescent="0.3">
      <c r="M30" s="11" t="str">
        <f>(IF(H30=Локализация!$C$94,1,IF(H30=Локализация!$C$93,2,IF(H30=Локализация!$C$92,3,IF(H30=Локализация!$C$91,4,IF(H30=Локализация!$C$90,5,IF(OR(H30=1,H30=2,H30=3,H30=4,H30=5),H30,"")))))))</f>
        <v/>
      </c>
      <c r="N30" s="11" t="str">
        <f>(IF(I30=Локализация!$C$94,1,IF(I30=Локализация!$C$93,2,IF(I30=Локализация!$C$92,3,IF(I30=Локализация!$C$91,4,IF(I30=Локализация!$C$90,5,IF(OR(I30=1,I30=2,I30=3,I30=4,I30=5),I30,"")))))))</f>
        <v/>
      </c>
      <c r="O30" s="11" t="str">
        <f>(IF(J30=Локализация!$C$94,1,IF(J30=Локализация!$C$93,2,IF(J30=Локализация!$C$92,3,IF(J30=Локализация!$C$91,4,IF(J30=Локализация!$C$90,5,IF(OR(J30=1,J30=2,J30=3,J30=4,J30=5),J30,"")))))))</f>
        <v/>
      </c>
      <c r="P30" s="11" t="str">
        <f>(IF(K30=Локализация!$C$94,1,IF(K30=Локализация!$C$93,2,IF(K30=Локализация!$C$92,3,IF(K30=Локализация!$C$91,4,IF(K30=Локализация!$C$90,5,IF(OR(K30=1,K30=2,K30=3,K30=4,K30=5),K30,"")))))))</f>
        <v/>
      </c>
      <c r="Q30" s="11" t="str">
        <f>(IF(L30=Локализация!$C$94,1,IF(L30=Локализация!$C$93,2,IF(L30=Локализация!$C$92,3,IF(L30=Локализация!$C$91,4,IF(L30=Локализация!$C$90,5,IF(OR(L30=1,L30=2,L30=3,L30=4,L30=5),L30,"")))))))</f>
        <v/>
      </c>
      <c r="R30" s="11" t="str">
        <f>(IF(B30=Локализация!$C$94,1,IF(B30=Локализация!$C$93,2,IF(B30=Локализация!$C$92,3,IF(B30=Локализация!$C$91,4,IF(B30=Локализация!$C$90,5,IF(OR(B30=1,B30=2,B30=3,B30=4,B30=5),B30,"")))))))</f>
        <v/>
      </c>
      <c r="S30" s="11" t="str">
        <f>(IF(C30=Локализация!$C$94,1,IF(C30=Локализация!$C$93,2,IF(C30=Локализация!$C$92,3,IF(C30=Локализация!$C$91,4,IF(C30=Локализация!$C$90,5,IF(OR(C30=1,C30=2,C30=3,C30=4,C30=5),C30,"")))))))</f>
        <v/>
      </c>
      <c r="T30" s="11" t="str">
        <f>(IF(D30=Локализация!$C$94,1,IF(D30=Локализация!$C$93,2,IF(D30=Локализация!$C$92,3,IF(D30=Локализация!$C$91,4,IF(D30=Локализация!$C$90,5,IF(OR(D30=1,D30=2,D30=3,D30=4,D30=5),D30,"")))))))</f>
        <v/>
      </c>
      <c r="U30" s="11" t="str">
        <f>(IF(E30=Локализация!$C$94,1,IF(E30=Локализация!$C$93,2,IF(E30=Локализация!$C$92,3,IF(E30=Локализация!$C$91,4,IF(E30=Локализация!$C$90,5,IF(OR(E30=1,E30=2,E30=3,E30=4,E30=5),E30,"")))))))</f>
        <v/>
      </c>
      <c r="V30" s="11" t="str">
        <f>(IF(F30=Локализация!$C$94,1,IF(F30=Локализация!$C$93,2,IF(F30=Локализация!$C$92,3,IF(F30=Локализация!$C$91,4,IF(F30=Локализация!$C$90,5,IF(OR(F30=1,F30=2,F30=3,F30=4,F30=5),F30,"")))))))</f>
        <v/>
      </c>
    </row>
    <row r="31" spans="13:22" x14ac:dyDescent="0.3">
      <c r="M31" s="11" t="str">
        <f>(IF(H31=Локализация!$C$94,1,IF(H31=Локализация!$C$93,2,IF(H31=Локализация!$C$92,3,IF(H31=Локализация!$C$91,4,IF(H31=Локализация!$C$90,5,IF(OR(H31=1,H31=2,H31=3,H31=4,H31=5),H31,"")))))))</f>
        <v/>
      </c>
      <c r="N31" s="11" t="str">
        <f>(IF(I31=Локализация!$C$94,1,IF(I31=Локализация!$C$93,2,IF(I31=Локализация!$C$92,3,IF(I31=Локализация!$C$91,4,IF(I31=Локализация!$C$90,5,IF(OR(I31=1,I31=2,I31=3,I31=4,I31=5),I31,"")))))))</f>
        <v/>
      </c>
      <c r="O31" s="11" t="str">
        <f>(IF(J31=Локализация!$C$94,1,IF(J31=Локализация!$C$93,2,IF(J31=Локализация!$C$92,3,IF(J31=Локализация!$C$91,4,IF(J31=Локализация!$C$90,5,IF(OR(J31=1,J31=2,J31=3,J31=4,J31=5),J31,"")))))))</f>
        <v/>
      </c>
      <c r="P31" s="11" t="str">
        <f>(IF(K31=Локализация!$C$94,1,IF(K31=Локализация!$C$93,2,IF(K31=Локализация!$C$92,3,IF(K31=Локализация!$C$91,4,IF(K31=Локализация!$C$90,5,IF(OR(K31=1,K31=2,K31=3,K31=4,K31=5),K31,"")))))))</f>
        <v/>
      </c>
      <c r="Q31" s="11" t="str">
        <f>(IF(L31=Локализация!$C$94,1,IF(L31=Локализация!$C$93,2,IF(L31=Локализация!$C$92,3,IF(L31=Локализация!$C$91,4,IF(L31=Локализация!$C$90,5,IF(OR(L31=1,L31=2,L31=3,L31=4,L31=5),L31,"")))))))</f>
        <v/>
      </c>
      <c r="R31" s="11" t="str">
        <f>(IF(B31=Локализация!$C$94,1,IF(B31=Локализация!$C$93,2,IF(B31=Локализация!$C$92,3,IF(B31=Локализация!$C$91,4,IF(B31=Локализация!$C$90,5,IF(OR(B31=1,B31=2,B31=3,B31=4,B31=5),B31,"")))))))</f>
        <v/>
      </c>
      <c r="S31" s="11" t="str">
        <f>(IF(C31=Локализация!$C$94,1,IF(C31=Локализация!$C$93,2,IF(C31=Локализация!$C$92,3,IF(C31=Локализация!$C$91,4,IF(C31=Локализация!$C$90,5,IF(OR(C31=1,C31=2,C31=3,C31=4,C31=5),C31,"")))))))</f>
        <v/>
      </c>
      <c r="T31" s="11" t="str">
        <f>(IF(D31=Локализация!$C$94,1,IF(D31=Локализация!$C$93,2,IF(D31=Локализация!$C$92,3,IF(D31=Локализация!$C$91,4,IF(D31=Локализация!$C$90,5,IF(OR(D31=1,D31=2,D31=3,D31=4,D31=5),D31,"")))))))</f>
        <v/>
      </c>
      <c r="U31" s="11" t="str">
        <f>(IF(E31=Локализация!$C$94,1,IF(E31=Локализация!$C$93,2,IF(E31=Локализация!$C$92,3,IF(E31=Локализация!$C$91,4,IF(E31=Локализация!$C$90,5,IF(OR(E31=1,E31=2,E31=3,E31=4,E31=5),E31,"")))))))</f>
        <v/>
      </c>
      <c r="V31" s="11" t="str">
        <f>(IF(F31=Локализация!$C$94,1,IF(F31=Локализация!$C$93,2,IF(F31=Локализация!$C$92,3,IF(F31=Локализация!$C$91,4,IF(F31=Локализация!$C$90,5,IF(OR(F31=1,F31=2,F31=3,F31=4,F31=5),F31,"")))))))</f>
        <v/>
      </c>
    </row>
    <row r="32" spans="13:22" x14ac:dyDescent="0.3">
      <c r="M32" s="11" t="str">
        <f>(IF(H32=Локализация!$C$94,1,IF(H32=Локализация!$C$93,2,IF(H32=Локализация!$C$92,3,IF(H32=Локализация!$C$91,4,IF(H32=Локализация!$C$90,5,IF(OR(H32=1,H32=2,H32=3,H32=4,H32=5),H32,"")))))))</f>
        <v/>
      </c>
      <c r="N32" s="11" t="str">
        <f>(IF(I32=Локализация!$C$94,1,IF(I32=Локализация!$C$93,2,IF(I32=Локализация!$C$92,3,IF(I32=Локализация!$C$91,4,IF(I32=Локализация!$C$90,5,IF(OR(I32=1,I32=2,I32=3,I32=4,I32=5),I32,"")))))))</f>
        <v/>
      </c>
      <c r="O32" s="11" t="str">
        <f>(IF(J32=Локализация!$C$94,1,IF(J32=Локализация!$C$93,2,IF(J32=Локализация!$C$92,3,IF(J32=Локализация!$C$91,4,IF(J32=Локализация!$C$90,5,IF(OR(J32=1,J32=2,J32=3,J32=4,J32=5),J32,"")))))))</f>
        <v/>
      </c>
      <c r="P32" s="11" t="str">
        <f>(IF(K32=Локализация!$C$94,1,IF(K32=Локализация!$C$93,2,IF(K32=Локализация!$C$92,3,IF(K32=Локализация!$C$91,4,IF(K32=Локализация!$C$90,5,IF(OR(K32=1,K32=2,K32=3,K32=4,K32=5),K32,"")))))))</f>
        <v/>
      </c>
      <c r="Q32" s="11" t="str">
        <f>(IF(L32=Локализация!$C$94,1,IF(L32=Локализация!$C$93,2,IF(L32=Локализация!$C$92,3,IF(L32=Локализация!$C$91,4,IF(L32=Локализация!$C$90,5,IF(OR(L32=1,L32=2,L32=3,L32=4,L32=5),L32,"")))))))</f>
        <v/>
      </c>
      <c r="R32" s="11" t="str">
        <f>(IF(B32=Локализация!$C$94,1,IF(B32=Локализация!$C$93,2,IF(B32=Локализация!$C$92,3,IF(B32=Локализация!$C$91,4,IF(B32=Локализация!$C$90,5,IF(OR(B32=1,B32=2,B32=3,B32=4,B32=5),B32,"")))))))</f>
        <v/>
      </c>
      <c r="S32" s="11" t="str">
        <f>(IF(C32=Локализация!$C$94,1,IF(C32=Локализация!$C$93,2,IF(C32=Локализация!$C$92,3,IF(C32=Локализация!$C$91,4,IF(C32=Локализация!$C$90,5,IF(OR(C32=1,C32=2,C32=3,C32=4,C32=5),C32,"")))))))</f>
        <v/>
      </c>
      <c r="T32" s="11" t="str">
        <f>(IF(D32=Локализация!$C$94,1,IF(D32=Локализация!$C$93,2,IF(D32=Локализация!$C$92,3,IF(D32=Локализация!$C$91,4,IF(D32=Локализация!$C$90,5,IF(OR(D32=1,D32=2,D32=3,D32=4,D32=5),D32,"")))))))</f>
        <v/>
      </c>
      <c r="U32" s="11" t="str">
        <f>(IF(E32=Локализация!$C$94,1,IF(E32=Локализация!$C$93,2,IF(E32=Локализация!$C$92,3,IF(E32=Локализация!$C$91,4,IF(E32=Локализация!$C$90,5,IF(OR(E32=1,E32=2,E32=3,E32=4,E32=5),E32,"")))))))</f>
        <v/>
      </c>
      <c r="V32" s="11" t="str">
        <f>(IF(F32=Локализация!$C$94,1,IF(F32=Локализация!$C$93,2,IF(F32=Локализация!$C$92,3,IF(F32=Локализация!$C$91,4,IF(F32=Локализация!$C$90,5,IF(OR(F32=1,F32=2,F32=3,F32=4,F32=5),F32,"")))))))</f>
        <v/>
      </c>
    </row>
    <row r="33" spans="13:22" x14ac:dyDescent="0.3">
      <c r="M33" s="11" t="str">
        <f>(IF(H33=Локализация!$C$94,1,IF(H33=Локализация!$C$93,2,IF(H33=Локализация!$C$92,3,IF(H33=Локализация!$C$91,4,IF(H33=Локализация!$C$90,5,IF(OR(H33=1,H33=2,H33=3,H33=4,H33=5),H33,"")))))))</f>
        <v/>
      </c>
      <c r="N33" s="11" t="str">
        <f>(IF(I33=Локализация!$C$94,1,IF(I33=Локализация!$C$93,2,IF(I33=Локализация!$C$92,3,IF(I33=Локализация!$C$91,4,IF(I33=Локализация!$C$90,5,IF(OR(I33=1,I33=2,I33=3,I33=4,I33=5),I33,"")))))))</f>
        <v/>
      </c>
      <c r="O33" s="11" t="str">
        <f>(IF(J33=Локализация!$C$94,1,IF(J33=Локализация!$C$93,2,IF(J33=Локализация!$C$92,3,IF(J33=Локализация!$C$91,4,IF(J33=Локализация!$C$90,5,IF(OR(J33=1,J33=2,J33=3,J33=4,J33=5),J33,"")))))))</f>
        <v/>
      </c>
      <c r="P33" s="11" t="str">
        <f>(IF(K33=Локализация!$C$94,1,IF(K33=Локализация!$C$93,2,IF(K33=Локализация!$C$92,3,IF(K33=Локализация!$C$91,4,IF(K33=Локализация!$C$90,5,IF(OR(K33=1,K33=2,K33=3,K33=4,K33=5),K33,"")))))))</f>
        <v/>
      </c>
      <c r="Q33" s="11" t="str">
        <f>(IF(L33=Локализация!$C$94,1,IF(L33=Локализация!$C$93,2,IF(L33=Локализация!$C$92,3,IF(L33=Локализация!$C$91,4,IF(L33=Локализация!$C$90,5,IF(OR(L33=1,L33=2,L33=3,L33=4,L33=5),L33,"")))))))</f>
        <v/>
      </c>
      <c r="R33" s="11" t="str">
        <f>(IF(B33=Локализация!$C$94,1,IF(B33=Локализация!$C$93,2,IF(B33=Локализация!$C$92,3,IF(B33=Локализация!$C$91,4,IF(B33=Локализация!$C$90,5,IF(OR(B33=1,B33=2,B33=3,B33=4,B33=5),B33,"")))))))</f>
        <v/>
      </c>
      <c r="S33" s="11" t="str">
        <f>(IF(C33=Локализация!$C$94,1,IF(C33=Локализация!$C$93,2,IF(C33=Локализация!$C$92,3,IF(C33=Локализация!$C$91,4,IF(C33=Локализация!$C$90,5,IF(OR(C33=1,C33=2,C33=3,C33=4,C33=5),C33,"")))))))</f>
        <v/>
      </c>
      <c r="T33" s="11" t="str">
        <f>(IF(D33=Локализация!$C$94,1,IF(D33=Локализация!$C$93,2,IF(D33=Локализация!$C$92,3,IF(D33=Локализация!$C$91,4,IF(D33=Локализация!$C$90,5,IF(OR(D33=1,D33=2,D33=3,D33=4,D33=5),D33,"")))))))</f>
        <v/>
      </c>
      <c r="U33" s="11" t="str">
        <f>(IF(E33=Локализация!$C$94,1,IF(E33=Локализация!$C$93,2,IF(E33=Локализация!$C$92,3,IF(E33=Локализация!$C$91,4,IF(E33=Локализация!$C$90,5,IF(OR(E33=1,E33=2,E33=3,E33=4,E33=5),E33,"")))))))</f>
        <v/>
      </c>
      <c r="V33" s="11" t="str">
        <f>(IF(F33=Локализация!$C$94,1,IF(F33=Локализация!$C$93,2,IF(F33=Локализация!$C$92,3,IF(F33=Локализация!$C$91,4,IF(F33=Локализация!$C$90,5,IF(OR(F33=1,F33=2,F33=3,F33=4,F33=5),F33,"")))))))</f>
        <v/>
      </c>
    </row>
    <row r="34" spans="13:22" x14ac:dyDescent="0.3">
      <c r="M34" s="11" t="str">
        <f>(IF(H34=Локализация!$C$94,1,IF(H34=Локализация!$C$93,2,IF(H34=Локализация!$C$92,3,IF(H34=Локализация!$C$91,4,IF(H34=Локализация!$C$90,5,IF(OR(H34=1,H34=2,H34=3,H34=4,H34=5),H34,"")))))))</f>
        <v/>
      </c>
      <c r="N34" s="11" t="str">
        <f>(IF(I34=Локализация!$C$94,1,IF(I34=Локализация!$C$93,2,IF(I34=Локализация!$C$92,3,IF(I34=Локализация!$C$91,4,IF(I34=Локализация!$C$90,5,IF(OR(I34=1,I34=2,I34=3,I34=4,I34=5),I34,"")))))))</f>
        <v/>
      </c>
      <c r="O34" s="11" t="str">
        <f>(IF(J34=Локализация!$C$94,1,IF(J34=Локализация!$C$93,2,IF(J34=Локализация!$C$92,3,IF(J34=Локализация!$C$91,4,IF(J34=Локализация!$C$90,5,IF(OR(J34=1,J34=2,J34=3,J34=4,J34=5),J34,"")))))))</f>
        <v/>
      </c>
      <c r="P34" s="11" t="str">
        <f>(IF(K34=Локализация!$C$94,1,IF(K34=Локализация!$C$93,2,IF(K34=Локализация!$C$92,3,IF(K34=Локализация!$C$91,4,IF(K34=Локализация!$C$90,5,IF(OR(K34=1,K34=2,K34=3,K34=4,K34=5),K34,"")))))))</f>
        <v/>
      </c>
      <c r="Q34" s="11" t="str">
        <f>(IF(L34=Локализация!$C$94,1,IF(L34=Локализация!$C$93,2,IF(L34=Локализация!$C$92,3,IF(L34=Локализация!$C$91,4,IF(L34=Локализация!$C$90,5,IF(OR(L34=1,L34=2,L34=3,L34=4,L34=5),L34,"")))))))</f>
        <v/>
      </c>
      <c r="R34" s="11" t="str">
        <f>(IF(B34=Локализация!$C$94,1,IF(B34=Локализация!$C$93,2,IF(B34=Локализация!$C$92,3,IF(B34=Локализация!$C$91,4,IF(B34=Локализация!$C$90,5,IF(OR(B34=1,B34=2,B34=3,B34=4,B34=5),B34,"")))))))</f>
        <v/>
      </c>
      <c r="S34" s="11" t="str">
        <f>(IF(C34=Локализация!$C$94,1,IF(C34=Локализация!$C$93,2,IF(C34=Локализация!$C$92,3,IF(C34=Локализация!$C$91,4,IF(C34=Локализация!$C$90,5,IF(OR(C34=1,C34=2,C34=3,C34=4,C34=5),C34,"")))))))</f>
        <v/>
      </c>
      <c r="T34" s="11" t="str">
        <f>(IF(D34=Локализация!$C$94,1,IF(D34=Локализация!$C$93,2,IF(D34=Локализация!$C$92,3,IF(D34=Локализация!$C$91,4,IF(D34=Локализация!$C$90,5,IF(OR(D34=1,D34=2,D34=3,D34=4,D34=5),D34,"")))))))</f>
        <v/>
      </c>
      <c r="U34" s="11" t="str">
        <f>(IF(E34=Локализация!$C$94,1,IF(E34=Локализация!$C$93,2,IF(E34=Локализация!$C$92,3,IF(E34=Локализация!$C$91,4,IF(E34=Локализация!$C$90,5,IF(OR(E34=1,E34=2,E34=3,E34=4,E34=5),E34,"")))))))</f>
        <v/>
      </c>
      <c r="V34" s="11" t="str">
        <f>(IF(F34=Локализация!$C$94,1,IF(F34=Локализация!$C$93,2,IF(F34=Локализация!$C$92,3,IF(F34=Локализация!$C$91,4,IF(F34=Локализация!$C$90,5,IF(OR(F34=1,F34=2,F34=3,F34=4,F34=5),F34,"")))))))</f>
        <v/>
      </c>
    </row>
    <row r="35" spans="13:22" x14ac:dyDescent="0.3">
      <c r="M35" s="11" t="str">
        <f>(IF(H35=Локализация!$C$94,1,IF(H35=Локализация!$C$93,2,IF(H35=Локализация!$C$92,3,IF(H35=Локализация!$C$91,4,IF(H35=Локализация!$C$90,5,IF(OR(H35=1,H35=2,H35=3,H35=4,H35=5),H35,"")))))))</f>
        <v/>
      </c>
      <c r="N35" s="11" t="str">
        <f>(IF(I35=Локализация!$C$94,1,IF(I35=Локализация!$C$93,2,IF(I35=Локализация!$C$92,3,IF(I35=Локализация!$C$91,4,IF(I35=Локализация!$C$90,5,IF(OR(I35=1,I35=2,I35=3,I35=4,I35=5),I35,"")))))))</f>
        <v/>
      </c>
      <c r="O35" s="11" t="str">
        <f>(IF(J35=Локализация!$C$94,1,IF(J35=Локализация!$C$93,2,IF(J35=Локализация!$C$92,3,IF(J35=Локализация!$C$91,4,IF(J35=Локализация!$C$90,5,IF(OR(J35=1,J35=2,J35=3,J35=4,J35=5),J35,"")))))))</f>
        <v/>
      </c>
      <c r="P35" s="11" t="str">
        <f>(IF(K35=Локализация!$C$94,1,IF(K35=Локализация!$C$93,2,IF(K35=Локализация!$C$92,3,IF(K35=Локализация!$C$91,4,IF(K35=Локализация!$C$90,5,IF(OR(K35=1,K35=2,K35=3,K35=4,K35=5),K35,"")))))))</f>
        <v/>
      </c>
      <c r="Q35" s="11" t="str">
        <f>(IF(L35=Локализация!$C$94,1,IF(L35=Локализация!$C$93,2,IF(L35=Локализация!$C$92,3,IF(L35=Локализация!$C$91,4,IF(L35=Локализация!$C$90,5,IF(OR(L35=1,L35=2,L35=3,L35=4,L35=5),L35,"")))))))</f>
        <v/>
      </c>
      <c r="R35" s="11" t="str">
        <f>(IF(B35=Локализация!$C$94,1,IF(B35=Локализация!$C$93,2,IF(B35=Локализация!$C$92,3,IF(B35=Локализация!$C$91,4,IF(B35=Локализация!$C$90,5,IF(OR(B35=1,B35=2,B35=3,B35=4,B35=5),B35,"")))))))</f>
        <v/>
      </c>
      <c r="S35" s="11" t="str">
        <f>(IF(C35=Локализация!$C$94,1,IF(C35=Локализация!$C$93,2,IF(C35=Локализация!$C$92,3,IF(C35=Локализация!$C$91,4,IF(C35=Локализация!$C$90,5,IF(OR(C35=1,C35=2,C35=3,C35=4,C35=5),C35,"")))))))</f>
        <v/>
      </c>
      <c r="T35" s="11" t="str">
        <f>(IF(D35=Локализация!$C$94,1,IF(D35=Локализация!$C$93,2,IF(D35=Локализация!$C$92,3,IF(D35=Локализация!$C$91,4,IF(D35=Локализация!$C$90,5,IF(OR(D35=1,D35=2,D35=3,D35=4,D35=5),D35,"")))))))</f>
        <v/>
      </c>
      <c r="U35" s="11" t="str">
        <f>(IF(E35=Локализация!$C$94,1,IF(E35=Локализация!$C$93,2,IF(E35=Локализация!$C$92,3,IF(E35=Локализация!$C$91,4,IF(E35=Локализация!$C$90,5,IF(OR(E35=1,E35=2,E35=3,E35=4,E35=5),E35,"")))))))</f>
        <v/>
      </c>
      <c r="V35" s="11" t="str">
        <f>(IF(F35=Локализация!$C$94,1,IF(F35=Локализация!$C$93,2,IF(F35=Локализация!$C$92,3,IF(F35=Локализация!$C$91,4,IF(F35=Локализация!$C$90,5,IF(OR(F35=1,F35=2,F35=3,F35=4,F35=5),F35,"")))))))</f>
        <v/>
      </c>
    </row>
    <row r="36" spans="13:22" x14ac:dyDescent="0.3">
      <c r="M36" s="11" t="str">
        <f>(IF(H36=Локализация!$C$94,1,IF(H36=Локализация!$C$93,2,IF(H36=Локализация!$C$92,3,IF(H36=Локализация!$C$91,4,IF(H36=Локализация!$C$90,5,IF(OR(H36=1,H36=2,H36=3,H36=4,H36=5),H36,"")))))))</f>
        <v/>
      </c>
      <c r="N36" s="11" t="str">
        <f>(IF(I36=Локализация!$C$94,1,IF(I36=Локализация!$C$93,2,IF(I36=Локализация!$C$92,3,IF(I36=Локализация!$C$91,4,IF(I36=Локализация!$C$90,5,IF(OR(I36=1,I36=2,I36=3,I36=4,I36=5),I36,"")))))))</f>
        <v/>
      </c>
      <c r="O36" s="11" t="str">
        <f>(IF(J36=Локализация!$C$94,1,IF(J36=Локализация!$C$93,2,IF(J36=Локализация!$C$92,3,IF(J36=Локализация!$C$91,4,IF(J36=Локализация!$C$90,5,IF(OR(J36=1,J36=2,J36=3,J36=4,J36=5),J36,"")))))))</f>
        <v/>
      </c>
      <c r="P36" s="11" t="str">
        <f>(IF(K36=Локализация!$C$94,1,IF(K36=Локализация!$C$93,2,IF(K36=Локализация!$C$92,3,IF(K36=Локализация!$C$91,4,IF(K36=Локализация!$C$90,5,IF(OR(K36=1,K36=2,K36=3,K36=4,K36=5),K36,"")))))))</f>
        <v/>
      </c>
      <c r="Q36" s="11" t="str">
        <f>(IF(L36=Локализация!$C$94,1,IF(L36=Локализация!$C$93,2,IF(L36=Локализация!$C$92,3,IF(L36=Локализация!$C$91,4,IF(L36=Локализация!$C$90,5,IF(OR(L36=1,L36=2,L36=3,L36=4,L36=5),L36,"")))))))</f>
        <v/>
      </c>
      <c r="R36" s="11" t="str">
        <f>(IF(B36=Локализация!$C$94,1,IF(B36=Локализация!$C$93,2,IF(B36=Локализация!$C$92,3,IF(B36=Локализация!$C$91,4,IF(B36=Локализация!$C$90,5,IF(OR(B36=1,B36=2,B36=3,B36=4,B36=5),B36,"")))))))</f>
        <v/>
      </c>
      <c r="S36" s="11" t="str">
        <f>(IF(C36=Локализация!$C$94,1,IF(C36=Локализация!$C$93,2,IF(C36=Локализация!$C$92,3,IF(C36=Локализация!$C$91,4,IF(C36=Локализация!$C$90,5,IF(OR(C36=1,C36=2,C36=3,C36=4,C36=5),C36,"")))))))</f>
        <v/>
      </c>
      <c r="T36" s="11" t="str">
        <f>(IF(D36=Локализация!$C$94,1,IF(D36=Локализация!$C$93,2,IF(D36=Локализация!$C$92,3,IF(D36=Локализация!$C$91,4,IF(D36=Локализация!$C$90,5,IF(OR(D36=1,D36=2,D36=3,D36=4,D36=5),D36,"")))))))</f>
        <v/>
      </c>
      <c r="U36" s="11" t="str">
        <f>(IF(E36=Локализация!$C$94,1,IF(E36=Локализация!$C$93,2,IF(E36=Локализация!$C$92,3,IF(E36=Локализация!$C$91,4,IF(E36=Локализация!$C$90,5,IF(OR(E36=1,E36=2,E36=3,E36=4,E36=5),E36,"")))))))</f>
        <v/>
      </c>
      <c r="V36" s="11" t="str">
        <f>(IF(F36=Локализация!$C$94,1,IF(F36=Локализация!$C$93,2,IF(F36=Локализация!$C$92,3,IF(F36=Локализация!$C$91,4,IF(F36=Локализация!$C$90,5,IF(OR(F36=1,F36=2,F36=3,F36=4,F36=5),F36,"")))))))</f>
        <v/>
      </c>
    </row>
    <row r="37" spans="13:22" x14ac:dyDescent="0.3">
      <c r="M37" s="11" t="str">
        <f>(IF(H37=Локализация!$C$94,1,IF(H37=Локализация!$C$93,2,IF(H37=Локализация!$C$92,3,IF(H37=Локализация!$C$91,4,IF(H37=Локализация!$C$90,5,IF(OR(H37=1,H37=2,H37=3,H37=4,H37=5),H37,"")))))))</f>
        <v/>
      </c>
      <c r="N37" s="11" t="str">
        <f>(IF(I37=Локализация!$C$94,1,IF(I37=Локализация!$C$93,2,IF(I37=Локализация!$C$92,3,IF(I37=Локализация!$C$91,4,IF(I37=Локализация!$C$90,5,IF(OR(I37=1,I37=2,I37=3,I37=4,I37=5),I37,"")))))))</f>
        <v/>
      </c>
      <c r="O37" s="11" t="str">
        <f>(IF(J37=Локализация!$C$94,1,IF(J37=Локализация!$C$93,2,IF(J37=Локализация!$C$92,3,IF(J37=Локализация!$C$91,4,IF(J37=Локализация!$C$90,5,IF(OR(J37=1,J37=2,J37=3,J37=4,J37=5),J37,"")))))))</f>
        <v/>
      </c>
      <c r="P37" s="11" t="str">
        <f>(IF(K37=Локализация!$C$94,1,IF(K37=Локализация!$C$93,2,IF(K37=Локализация!$C$92,3,IF(K37=Локализация!$C$91,4,IF(K37=Локализация!$C$90,5,IF(OR(K37=1,K37=2,K37=3,K37=4,K37=5),K37,"")))))))</f>
        <v/>
      </c>
      <c r="Q37" s="11" t="str">
        <f>(IF(L37=Локализация!$C$94,1,IF(L37=Локализация!$C$93,2,IF(L37=Локализация!$C$92,3,IF(L37=Локализация!$C$91,4,IF(L37=Локализация!$C$90,5,IF(OR(L37=1,L37=2,L37=3,L37=4,L37=5),L37,"")))))))</f>
        <v/>
      </c>
      <c r="R37" s="11" t="str">
        <f>(IF(B37=Локализация!$C$94,1,IF(B37=Локализация!$C$93,2,IF(B37=Локализация!$C$92,3,IF(B37=Локализация!$C$91,4,IF(B37=Локализация!$C$90,5,IF(OR(B37=1,B37=2,B37=3,B37=4,B37=5),B37,"")))))))</f>
        <v/>
      </c>
      <c r="S37" s="11" t="str">
        <f>(IF(C37=Локализация!$C$94,1,IF(C37=Локализация!$C$93,2,IF(C37=Локализация!$C$92,3,IF(C37=Локализация!$C$91,4,IF(C37=Локализация!$C$90,5,IF(OR(C37=1,C37=2,C37=3,C37=4,C37=5),C37,"")))))))</f>
        <v/>
      </c>
      <c r="T37" s="11" t="str">
        <f>(IF(D37=Локализация!$C$94,1,IF(D37=Локализация!$C$93,2,IF(D37=Локализация!$C$92,3,IF(D37=Локализация!$C$91,4,IF(D37=Локализация!$C$90,5,IF(OR(D37=1,D37=2,D37=3,D37=4,D37=5),D37,"")))))))</f>
        <v/>
      </c>
      <c r="U37" s="11" t="str">
        <f>(IF(E37=Локализация!$C$94,1,IF(E37=Локализация!$C$93,2,IF(E37=Локализация!$C$92,3,IF(E37=Локализация!$C$91,4,IF(E37=Локализация!$C$90,5,IF(OR(E37=1,E37=2,E37=3,E37=4,E37=5),E37,"")))))))</f>
        <v/>
      </c>
      <c r="V37" s="11" t="str">
        <f>(IF(F37=Локализация!$C$94,1,IF(F37=Локализация!$C$93,2,IF(F37=Локализация!$C$92,3,IF(F37=Локализация!$C$91,4,IF(F37=Локализация!$C$90,5,IF(OR(F37=1,F37=2,F37=3,F37=4,F37=5),F37,"")))))))</f>
        <v/>
      </c>
    </row>
    <row r="38" spans="13:22" x14ac:dyDescent="0.3">
      <c r="M38" s="11" t="str">
        <f>(IF(H38=Локализация!$C$94,1,IF(H38=Локализация!$C$93,2,IF(H38=Локализация!$C$92,3,IF(H38=Локализация!$C$91,4,IF(H38=Локализация!$C$90,5,IF(OR(H38=1,H38=2,H38=3,H38=4,H38=5),H38,"")))))))</f>
        <v/>
      </c>
      <c r="N38" s="11" t="str">
        <f>(IF(I38=Локализация!$C$94,1,IF(I38=Локализация!$C$93,2,IF(I38=Локализация!$C$92,3,IF(I38=Локализация!$C$91,4,IF(I38=Локализация!$C$90,5,IF(OR(I38=1,I38=2,I38=3,I38=4,I38=5),I38,"")))))))</f>
        <v/>
      </c>
      <c r="O38" s="11" t="str">
        <f>(IF(J38=Локализация!$C$94,1,IF(J38=Локализация!$C$93,2,IF(J38=Локализация!$C$92,3,IF(J38=Локализация!$C$91,4,IF(J38=Локализация!$C$90,5,IF(OR(J38=1,J38=2,J38=3,J38=4,J38=5),J38,"")))))))</f>
        <v/>
      </c>
      <c r="P38" s="11" t="str">
        <f>(IF(K38=Локализация!$C$94,1,IF(K38=Локализация!$C$93,2,IF(K38=Локализация!$C$92,3,IF(K38=Локализация!$C$91,4,IF(K38=Локализация!$C$90,5,IF(OR(K38=1,K38=2,K38=3,K38=4,K38=5),K38,"")))))))</f>
        <v/>
      </c>
      <c r="Q38" s="11" t="str">
        <f>(IF(L38=Локализация!$C$94,1,IF(L38=Локализация!$C$93,2,IF(L38=Локализация!$C$92,3,IF(L38=Локализация!$C$91,4,IF(L38=Локализация!$C$90,5,IF(OR(L38=1,L38=2,L38=3,L38=4,L38=5),L38,"")))))))</f>
        <v/>
      </c>
      <c r="R38" s="11" t="str">
        <f>(IF(B38=Локализация!$C$94,1,IF(B38=Локализация!$C$93,2,IF(B38=Локализация!$C$92,3,IF(B38=Локализация!$C$91,4,IF(B38=Локализация!$C$90,5,IF(OR(B38=1,B38=2,B38=3,B38=4,B38=5),B38,"")))))))</f>
        <v/>
      </c>
      <c r="S38" s="11" t="str">
        <f>(IF(C38=Локализация!$C$94,1,IF(C38=Локализация!$C$93,2,IF(C38=Локализация!$C$92,3,IF(C38=Локализация!$C$91,4,IF(C38=Локализация!$C$90,5,IF(OR(C38=1,C38=2,C38=3,C38=4,C38=5),C38,"")))))))</f>
        <v/>
      </c>
      <c r="T38" s="11" t="str">
        <f>(IF(D38=Локализация!$C$94,1,IF(D38=Локализация!$C$93,2,IF(D38=Локализация!$C$92,3,IF(D38=Локализация!$C$91,4,IF(D38=Локализация!$C$90,5,IF(OR(D38=1,D38=2,D38=3,D38=4,D38=5),D38,"")))))))</f>
        <v/>
      </c>
      <c r="U38" s="11" t="str">
        <f>(IF(E38=Локализация!$C$94,1,IF(E38=Локализация!$C$93,2,IF(E38=Локализация!$C$92,3,IF(E38=Локализация!$C$91,4,IF(E38=Локализация!$C$90,5,IF(OR(E38=1,E38=2,E38=3,E38=4,E38=5),E38,"")))))))</f>
        <v/>
      </c>
      <c r="V38" s="11" t="str">
        <f>(IF(F38=Локализация!$C$94,1,IF(F38=Локализация!$C$93,2,IF(F38=Локализация!$C$92,3,IF(F38=Локализация!$C$91,4,IF(F38=Локализация!$C$90,5,IF(OR(F38=1,F38=2,F38=3,F38=4,F38=5),F38,"")))))))</f>
        <v/>
      </c>
    </row>
    <row r="39" spans="13:22" x14ac:dyDescent="0.3">
      <c r="M39" s="11" t="str">
        <f>(IF(H39=Локализация!$C$94,1,IF(H39=Локализация!$C$93,2,IF(H39=Локализация!$C$92,3,IF(H39=Локализация!$C$91,4,IF(H39=Локализация!$C$90,5,IF(OR(H39=1,H39=2,H39=3,H39=4,H39=5),H39,"")))))))</f>
        <v/>
      </c>
      <c r="N39" s="11" t="str">
        <f>(IF(I39=Локализация!$C$94,1,IF(I39=Локализация!$C$93,2,IF(I39=Локализация!$C$92,3,IF(I39=Локализация!$C$91,4,IF(I39=Локализация!$C$90,5,IF(OR(I39=1,I39=2,I39=3,I39=4,I39=5),I39,"")))))))</f>
        <v/>
      </c>
      <c r="O39" s="11" t="str">
        <f>(IF(J39=Локализация!$C$94,1,IF(J39=Локализация!$C$93,2,IF(J39=Локализация!$C$92,3,IF(J39=Локализация!$C$91,4,IF(J39=Локализация!$C$90,5,IF(OR(J39=1,J39=2,J39=3,J39=4,J39=5),J39,"")))))))</f>
        <v/>
      </c>
      <c r="P39" s="11" t="str">
        <f>(IF(K39=Локализация!$C$94,1,IF(K39=Локализация!$C$93,2,IF(K39=Локализация!$C$92,3,IF(K39=Локализация!$C$91,4,IF(K39=Локализация!$C$90,5,IF(OR(K39=1,K39=2,K39=3,K39=4,K39=5),K39,"")))))))</f>
        <v/>
      </c>
      <c r="Q39" s="11" t="str">
        <f>(IF(L39=Локализация!$C$94,1,IF(L39=Локализация!$C$93,2,IF(L39=Локализация!$C$92,3,IF(L39=Локализация!$C$91,4,IF(L39=Локализация!$C$90,5,IF(OR(L39=1,L39=2,L39=3,L39=4,L39=5),L39,"")))))))</f>
        <v/>
      </c>
      <c r="R39" s="11" t="str">
        <f>(IF(B39=Локализация!$C$94,1,IF(B39=Локализация!$C$93,2,IF(B39=Локализация!$C$92,3,IF(B39=Локализация!$C$91,4,IF(B39=Локализация!$C$90,5,IF(OR(B39=1,B39=2,B39=3,B39=4,B39=5),B39,"")))))))</f>
        <v/>
      </c>
      <c r="S39" s="11" t="str">
        <f>(IF(C39=Локализация!$C$94,1,IF(C39=Локализация!$C$93,2,IF(C39=Локализация!$C$92,3,IF(C39=Локализация!$C$91,4,IF(C39=Локализация!$C$90,5,IF(OR(C39=1,C39=2,C39=3,C39=4,C39=5),C39,"")))))))</f>
        <v/>
      </c>
      <c r="T39" s="11" t="str">
        <f>(IF(D39=Локализация!$C$94,1,IF(D39=Локализация!$C$93,2,IF(D39=Локализация!$C$92,3,IF(D39=Локализация!$C$91,4,IF(D39=Локализация!$C$90,5,IF(OR(D39=1,D39=2,D39=3,D39=4,D39=5),D39,"")))))))</f>
        <v/>
      </c>
      <c r="U39" s="11" t="str">
        <f>(IF(E39=Локализация!$C$94,1,IF(E39=Локализация!$C$93,2,IF(E39=Локализация!$C$92,3,IF(E39=Локализация!$C$91,4,IF(E39=Локализация!$C$90,5,IF(OR(E39=1,E39=2,E39=3,E39=4,E39=5),E39,"")))))))</f>
        <v/>
      </c>
      <c r="V39" s="11" t="str">
        <f>(IF(F39=Локализация!$C$94,1,IF(F39=Локализация!$C$93,2,IF(F39=Локализация!$C$92,3,IF(F39=Локализация!$C$91,4,IF(F39=Локализация!$C$90,5,IF(OR(F39=1,F39=2,F39=3,F39=4,F39=5),F39,"")))))))</f>
        <v/>
      </c>
    </row>
    <row r="40" spans="13:22" x14ac:dyDescent="0.3">
      <c r="M40" s="11" t="str">
        <f>(IF(H40=Локализация!$C$94,1,IF(H40=Локализация!$C$93,2,IF(H40=Локализация!$C$92,3,IF(H40=Локализация!$C$91,4,IF(H40=Локализация!$C$90,5,IF(OR(H40=1,H40=2,H40=3,H40=4,H40=5),H40,"")))))))</f>
        <v/>
      </c>
      <c r="N40" s="11" t="str">
        <f>(IF(I40=Локализация!$C$94,1,IF(I40=Локализация!$C$93,2,IF(I40=Локализация!$C$92,3,IF(I40=Локализация!$C$91,4,IF(I40=Локализация!$C$90,5,IF(OR(I40=1,I40=2,I40=3,I40=4,I40=5),I40,"")))))))</f>
        <v/>
      </c>
      <c r="O40" s="11" t="str">
        <f>(IF(J40=Локализация!$C$94,1,IF(J40=Локализация!$C$93,2,IF(J40=Локализация!$C$92,3,IF(J40=Локализация!$C$91,4,IF(J40=Локализация!$C$90,5,IF(OR(J40=1,J40=2,J40=3,J40=4,J40=5),J40,"")))))))</f>
        <v/>
      </c>
      <c r="P40" s="11" t="str">
        <f>(IF(K40=Локализация!$C$94,1,IF(K40=Локализация!$C$93,2,IF(K40=Локализация!$C$92,3,IF(K40=Локализация!$C$91,4,IF(K40=Локализация!$C$90,5,IF(OR(K40=1,K40=2,K40=3,K40=4,K40=5),K40,"")))))))</f>
        <v/>
      </c>
      <c r="Q40" s="11" t="str">
        <f>(IF(L40=Локализация!$C$94,1,IF(L40=Локализация!$C$93,2,IF(L40=Локализация!$C$92,3,IF(L40=Локализация!$C$91,4,IF(L40=Локализация!$C$90,5,IF(OR(L40=1,L40=2,L40=3,L40=4,L40=5),L40,"")))))))</f>
        <v/>
      </c>
      <c r="R40" s="11" t="str">
        <f>(IF(B40=Локализация!$C$94,1,IF(B40=Локализация!$C$93,2,IF(B40=Локализация!$C$92,3,IF(B40=Локализация!$C$91,4,IF(B40=Локализация!$C$90,5,IF(OR(B40=1,B40=2,B40=3,B40=4,B40=5),B40,"")))))))</f>
        <v/>
      </c>
      <c r="S40" s="11" t="str">
        <f>(IF(C40=Локализация!$C$94,1,IF(C40=Локализация!$C$93,2,IF(C40=Локализация!$C$92,3,IF(C40=Локализация!$C$91,4,IF(C40=Локализация!$C$90,5,IF(OR(C40=1,C40=2,C40=3,C40=4,C40=5),C40,"")))))))</f>
        <v/>
      </c>
      <c r="T40" s="11" t="str">
        <f>(IF(D40=Локализация!$C$94,1,IF(D40=Локализация!$C$93,2,IF(D40=Локализация!$C$92,3,IF(D40=Локализация!$C$91,4,IF(D40=Локализация!$C$90,5,IF(OR(D40=1,D40=2,D40=3,D40=4,D40=5),D40,"")))))))</f>
        <v/>
      </c>
      <c r="U40" s="11" t="str">
        <f>(IF(E40=Локализация!$C$94,1,IF(E40=Локализация!$C$93,2,IF(E40=Локализация!$C$92,3,IF(E40=Локализация!$C$91,4,IF(E40=Локализация!$C$90,5,IF(OR(E40=1,E40=2,E40=3,E40=4,E40=5),E40,"")))))))</f>
        <v/>
      </c>
      <c r="V40" s="11" t="str">
        <f>(IF(F40=Локализация!$C$94,1,IF(F40=Локализация!$C$93,2,IF(F40=Локализация!$C$92,3,IF(F40=Локализация!$C$91,4,IF(F40=Локализация!$C$90,5,IF(OR(F40=1,F40=2,F40=3,F40=4,F40=5),F40,"")))))))</f>
        <v/>
      </c>
    </row>
    <row r="41" spans="13:22" x14ac:dyDescent="0.3">
      <c r="M41" s="11" t="str">
        <f>(IF(H41=Локализация!$C$94,1,IF(H41=Локализация!$C$93,2,IF(H41=Локализация!$C$92,3,IF(H41=Локализация!$C$91,4,IF(H41=Локализация!$C$90,5,IF(OR(H41=1,H41=2,H41=3,H41=4,H41=5),H41,"")))))))</f>
        <v/>
      </c>
      <c r="N41" s="11" t="str">
        <f>(IF(I41=Локализация!$C$94,1,IF(I41=Локализация!$C$93,2,IF(I41=Локализация!$C$92,3,IF(I41=Локализация!$C$91,4,IF(I41=Локализация!$C$90,5,IF(OR(I41=1,I41=2,I41=3,I41=4,I41=5),I41,"")))))))</f>
        <v/>
      </c>
      <c r="O41" s="11" t="str">
        <f>(IF(J41=Локализация!$C$94,1,IF(J41=Локализация!$C$93,2,IF(J41=Локализация!$C$92,3,IF(J41=Локализация!$C$91,4,IF(J41=Локализация!$C$90,5,IF(OR(J41=1,J41=2,J41=3,J41=4,J41=5),J41,"")))))))</f>
        <v/>
      </c>
      <c r="P41" s="11" t="str">
        <f>(IF(K41=Локализация!$C$94,1,IF(K41=Локализация!$C$93,2,IF(K41=Локализация!$C$92,3,IF(K41=Локализация!$C$91,4,IF(K41=Локализация!$C$90,5,IF(OR(K41=1,K41=2,K41=3,K41=4,K41=5),K41,"")))))))</f>
        <v/>
      </c>
      <c r="Q41" s="11" t="str">
        <f>(IF(L41=Локализация!$C$94,1,IF(L41=Локализация!$C$93,2,IF(L41=Локализация!$C$92,3,IF(L41=Локализация!$C$91,4,IF(L41=Локализация!$C$90,5,IF(OR(L41=1,L41=2,L41=3,L41=4,L41=5),L41,"")))))))</f>
        <v/>
      </c>
      <c r="R41" s="11" t="str">
        <f>(IF(B41=Локализация!$C$94,1,IF(B41=Локализация!$C$93,2,IF(B41=Локализация!$C$92,3,IF(B41=Локализация!$C$91,4,IF(B41=Локализация!$C$90,5,IF(OR(B41=1,B41=2,B41=3,B41=4,B41=5),B41,"")))))))</f>
        <v/>
      </c>
      <c r="S41" s="11" t="str">
        <f>(IF(C41=Локализация!$C$94,1,IF(C41=Локализация!$C$93,2,IF(C41=Локализация!$C$92,3,IF(C41=Локализация!$C$91,4,IF(C41=Локализация!$C$90,5,IF(OR(C41=1,C41=2,C41=3,C41=4,C41=5),C41,"")))))))</f>
        <v/>
      </c>
      <c r="T41" s="11" t="str">
        <f>(IF(D41=Локализация!$C$94,1,IF(D41=Локализация!$C$93,2,IF(D41=Локализация!$C$92,3,IF(D41=Локализация!$C$91,4,IF(D41=Локализация!$C$90,5,IF(OR(D41=1,D41=2,D41=3,D41=4,D41=5),D41,"")))))))</f>
        <v/>
      </c>
      <c r="U41" s="11" t="str">
        <f>(IF(E41=Локализация!$C$94,1,IF(E41=Локализация!$C$93,2,IF(E41=Локализация!$C$92,3,IF(E41=Локализация!$C$91,4,IF(E41=Локализация!$C$90,5,IF(OR(E41=1,E41=2,E41=3,E41=4,E41=5),E41,"")))))))</f>
        <v/>
      </c>
      <c r="V41" s="11" t="str">
        <f>(IF(F41=Локализация!$C$94,1,IF(F41=Локализация!$C$93,2,IF(F41=Локализация!$C$92,3,IF(F41=Локализация!$C$91,4,IF(F41=Локализация!$C$90,5,IF(OR(F41=1,F41=2,F41=3,F41=4,F41=5),F41,"")))))))</f>
        <v/>
      </c>
    </row>
    <row r="42" spans="13:22" x14ac:dyDescent="0.3">
      <c r="M42" s="11" t="str">
        <f>(IF(H42=Локализация!$C$94,1,IF(H42=Локализация!$C$93,2,IF(H42=Локализация!$C$92,3,IF(H42=Локализация!$C$91,4,IF(H42=Локализация!$C$90,5,IF(OR(H42=1,H42=2,H42=3,H42=4,H42=5),H42,"")))))))</f>
        <v/>
      </c>
      <c r="N42" s="11" t="str">
        <f>(IF(I42=Локализация!$C$94,1,IF(I42=Локализация!$C$93,2,IF(I42=Локализация!$C$92,3,IF(I42=Локализация!$C$91,4,IF(I42=Локализация!$C$90,5,IF(OR(I42=1,I42=2,I42=3,I42=4,I42=5),I42,"")))))))</f>
        <v/>
      </c>
      <c r="O42" s="11" t="str">
        <f>(IF(J42=Локализация!$C$94,1,IF(J42=Локализация!$C$93,2,IF(J42=Локализация!$C$92,3,IF(J42=Локализация!$C$91,4,IF(J42=Локализация!$C$90,5,IF(OR(J42=1,J42=2,J42=3,J42=4,J42=5),J42,"")))))))</f>
        <v/>
      </c>
      <c r="P42" s="11" t="str">
        <f>(IF(K42=Локализация!$C$94,1,IF(K42=Локализация!$C$93,2,IF(K42=Локализация!$C$92,3,IF(K42=Локализация!$C$91,4,IF(K42=Локализация!$C$90,5,IF(OR(K42=1,K42=2,K42=3,K42=4,K42=5),K42,"")))))))</f>
        <v/>
      </c>
      <c r="Q42" s="11" t="str">
        <f>(IF(L42=Локализация!$C$94,1,IF(L42=Локализация!$C$93,2,IF(L42=Локализация!$C$92,3,IF(L42=Локализация!$C$91,4,IF(L42=Локализация!$C$90,5,IF(OR(L42=1,L42=2,L42=3,L42=4,L42=5),L42,"")))))))</f>
        <v/>
      </c>
      <c r="R42" s="11" t="str">
        <f>(IF(B42=Локализация!$C$94,1,IF(B42=Локализация!$C$93,2,IF(B42=Локализация!$C$92,3,IF(B42=Локализация!$C$91,4,IF(B42=Локализация!$C$90,5,IF(OR(B42=1,B42=2,B42=3,B42=4,B42=5),B42,"")))))))</f>
        <v/>
      </c>
      <c r="S42" s="11" t="str">
        <f>(IF(C42=Локализация!$C$94,1,IF(C42=Локализация!$C$93,2,IF(C42=Локализация!$C$92,3,IF(C42=Локализация!$C$91,4,IF(C42=Локализация!$C$90,5,IF(OR(C42=1,C42=2,C42=3,C42=4,C42=5),C42,"")))))))</f>
        <v/>
      </c>
      <c r="T42" s="11" t="str">
        <f>(IF(D42=Локализация!$C$94,1,IF(D42=Локализация!$C$93,2,IF(D42=Локализация!$C$92,3,IF(D42=Локализация!$C$91,4,IF(D42=Локализация!$C$90,5,IF(OR(D42=1,D42=2,D42=3,D42=4,D42=5),D42,"")))))))</f>
        <v/>
      </c>
      <c r="U42" s="11" t="str">
        <f>(IF(E42=Локализация!$C$94,1,IF(E42=Локализация!$C$93,2,IF(E42=Локализация!$C$92,3,IF(E42=Локализация!$C$91,4,IF(E42=Локализация!$C$90,5,IF(OR(E42=1,E42=2,E42=3,E42=4,E42=5),E42,"")))))))</f>
        <v/>
      </c>
      <c r="V42" s="11" t="str">
        <f>(IF(F42=Локализация!$C$94,1,IF(F42=Локализация!$C$93,2,IF(F42=Локализация!$C$92,3,IF(F42=Локализация!$C$91,4,IF(F42=Локализация!$C$90,5,IF(OR(F42=1,F42=2,F42=3,F42=4,F42=5),F42,"")))))))</f>
        <v/>
      </c>
    </row>
    <row r="43" spans="13:22" x14ac:dyDescent="0.3">
      <c r="M43" s="11" t="str">
        <f>(IF(H43=Локализация!$C$94,1,IF(H43=Локализация!$C$93,2,IF(H43=Локализация!$C$92,3,IF(H43=Локализация!$C$91,4,IF(H43=Локализация!$C$90,5,IF(OR(H43=1,H43=2,H43=3,H43=4,H43=5),H43,"")))))))</f>
        <v/>
      </c>
      <c r="N43" s="11" t="str">
        <f>(IF(I43=Локализация!$C$94,1,IF(I43=Локализация!$C$93,2,IF(I43=Локализация!$C$92,3,IF(I43=Локализация!$C$91,4,IF(I43=Локализация!$C$90,5,IF(OR(I43=1,I43=2,I43=3,I43=4,I43=5),I43,"")))))))</f>
        <v/>
      </c>
      <c r="O43" s="11" t="str">
        <f>(IF(J43=Локализация!$C$94,1,IF(J43=Локализация!$C$93,2,IF(J43=Локализация!$C$92,3,IF(J43=Локализация!$C$91,4,IF(J43=Локализация!$C$90,5,IF(OR(J43=1,J43=2,J43=3,J43=4,J43=5),J43,"")))))))</f>
        <v/>
      </c>
      <c r="P43" s="11" t="str">
        <f>(IF(K43=Локализация!$C$94,1,IF(K43=Локализация!$C$93,2,IF(K43=Локализация!$C$92,3,IF(K43=Локализация!$C$91,4,IF(K43=Локализация!$C$90,5,IF(OR(K43=1,K43=2,K43=3,K43=4,K43=5),K43,"")))))))</f>
        <v/>
      </c>
      <c r="Q43" s="11" t="str">
        <f>(IF(L43=Локализация!$C$94,1,IF(L43=Локализация!$C$93,2,IF(L43=Локализация!$C$92,3,IF(L43=Локализация!$C$91,4,IF(L43=Локализация!$C$90,5,IF(OR(L43=1,L43=2,L43=3,L43=4,L43=5),L43,"")))))))</f>
        <v/>
      </c>
      <c r="R43" s="11" t="str">
        <f>(IF(B43=Локализация!$C$94,1,IF(B43=Локализация!$C$93,2,IF(B43=Локализация!$C$92,3,IF(B43=Локализация!$C$91,4,IF(B43=Локализация!$C$90,5,IF(OR(B43=1,B43=2,B43=3,B43=4,B43=5),B43,"")))))))</f>
        <v/>
      </c>
      <c r="S43" s="11" t="str">
        <f>(IF(C43=Локализация!$C$94,1,IF(C43=Локализация!$C$93,2,IF(C43=Локализация!$C$92,3,IF(C43=Локализация!$C$91,4,IF(C43=Локализация!$C$90,5,IF(OR(C43=1,C43=2,C43=3,C43=4,C43=5),C43,"")))))))</f>
        <v/>
      </c>
      <c r="T43" s="11" t="str">
        <f>(IF(D43=Локализация!$C$94,1,IF(D43=Локализация!$C$93,2,IF(D43=Локализация!$C$92,3,IF(D43=Локализация!$C$91,4,IF(D43=Локализация!$C$90,5,IF(OR(D43=1,D43=2,D43=3,D43=4,D43=5),D43,"")))))))</f>
        <v/>
      </c>
      <c r="U43" s="11" t="str">
        <f>(IF(E43=Локализация!$C$94,1,IF(E43=Локализация!$C$93,2,IF(E43=Локализация!$C$92,3,IF(E43=Локализация!$C$91,4,IF(E43=Локализация!$C$90,5,IF(OR(E43=1,E43=2,E43=3,E43=4,E43=5),E43,"")))))))</f>
        <v/>
      </c>
      <c r="V43" s="11" t="str">
        <f>(IF(F43=Локализация!$C$94,1,IF(F43=Локализация!$C$93,2,IF(F43=Локализация!$C$92,3,IF(F43=Локализация!$C$91,4,IF(F43=Локализация!$C$90,5,IF(OR(F43=1,F43=2,F43=3,F43=4,F43=5),F43,"")))))))</f>
        <v/>
      </c>
    </row>
    <row r="44" spans="13:22" x14ac:dyDescent="0.3">
      <c r="M44" s="11" t="str">
        <f>(IF(H44=Локализация!$C$94,1,IF(H44=Локализация!$C$93,2,IF(H44=Локализация!$C$92,3,IF(H44=Локализация!$C$91,4,IF(H44=Локализация!$C$90,5,IF(OR(H44=1,H44=2,H44=3,H44=4,H44=5),H44,"")))))))</f>
        <v/>
      </c>
      <c r="N44" s="11" t="str">
        <f>(IF(I44=Локализация!$C$94,1,IF(I44=Локализация!$C$93,2,IF(I44=Локализация!$C$92,3,IF(I44=Локализация!$C$91,4,IF(I44=Локализация!$C$90,5,IF(OR(I44=1,I44=2,I44=3,I44=4,I44=5),I44,"")))))))</f>
        <v/>
      </c>
      <c r="O44" s="11" t="str">
        <f>(IF(J44=Локализация!$C$94,1,IF(J44=Локализация!$C$93,2,IF(J44=Локализация!$C$92,3,IF(J44=Локализация!$C$91,4,IF(J44=Локализация!$C$90,5,IF(OR(J44=1,J44=2,J44=3,J44=4,J44=5),J44,"")))))))</f>
        <v/>
      </c>
      <c r="P44" s="11" t="str">
        <f>(IF(K44=Локализация!$C$94,1,IF(K44=Локализация!$C$93,2,IF(K44=Локализация!$C$92,3,IF(K44=Локализация!$C$91,4,IF(K44=Локализация!$C$90,5,IF(OR(K44=1,K44=2,K44=3,K44=4,K44=5),K44,"")))))))</f>
        <v/>
      </c>
      <c r="Q44" s="11" t="str">
        <f>(IF(L44=Локализация!$C$94,1,IF(L44=Локализация!$C$93,2,IF(L44=Локализация!$C$92,3,IF(L44=Локализация!$C$91,4,IF(L44=Локализация!$C$90,5,IF(OR(L44=1,L44=2,L44=3,L44=4,L44=5),L44,"")))))))</f>
        <v/>
      </c>
      <c r="R44" s="11" t="str">
        <f>(IF(B44=Локализация!$C$94,1,IF(B44=Локализация!$C$93,2,IF(B44=Локализация!$C$92,3,IF(B44=Локализация!$C$91,4,IF(B44=Локализация!$C$90,5,IF(OR(B44=1,B44=2,B44=3,B44=4,B44=5),B44,"")))))))</f>
        <v/>
      </c>
      <c r="S44" s="11" t="str">
        <f>(IF(C44=Локализация!$C$94,1,IF(C44=Локализация!$C$93,2,IF(C44=Локализация!$C$92,3,IF(C44=Локализация!$C$91,4,IF(C44=Локализация!$C$90,5,IF(OR(C44=1,C44=2,C44=3,C44=4,C44=5),C44,"")))))))</f>
        <v/>
      </c>
      <c r="T44" s="11" t="str">
        <f>(IF(D44=Локализация!$C$94,1,IF(D44=Локализация!$C$93,2,IF(D44=Локализация!$C$92,3,IF(D44=Локализация!$C$91,4,IF(D44=Локализация!$C$90,5,IF(OR(D44=1,D44=2,D44=3,D44=4,D44=5),D44,"")))))))</f>
        <v/>
      </c>
      <c r="U44" s="11" t="str">
        <f>(IF(E44=Локализация!$C$94,1,IF(E44=Локализация!$C$93,2,IF(E44=Локализация!$C$92,3,IF(E44=Локализация!$C$91,4,IF(E44=Локализация!$C$90,5,IF(OR(E44=1,E44=2,E44=3,E44=4,E44=5),E44,"")))))))</f>
        <v/>
      </c>
      <c r="V44" s="11" t="str">
        <f>(IF(F44=Локализация!$C$94,1,IF(F44=Локализация!$C$93,2,IF(F44=Локализация!$C$92,3,IF(F44=Локализация!$C$91,4,IF(F44=Локализация!$C$90,5,IF(OR(F44=1,F44=2,F44=3,F44=4,F44=5),F44,"")))))))</f>
        <v/>
      </c>
    </row>
    <row r="45" spans="13:22" x14ac:dyDescent="0.3">
      <c r="M45" s="11" t="str">
        <f>(IF(H45=Локализация!$C$94,1,IF(H45=Локализация!$C$93,2,IF(H45=Локализация!$C$92,3,IF(H45=Локализация!$C$91,4,IF(H45=Локализация!$C$90,5,IF(OR(H45=1,H45=2,H45=3,H45=4,H45=5),H45,"")))))))</f>
        <v/>
      </c>
      <c r="N45" s="11" t="str">
        <f>(IF(I45=Локализация!$C$94,1,IF(I45=Локализация!$C$93,2,IF(I45=Локализация!$C$92,3,IF(I45=Локализация!$C$91,4,IF(I45=Локализация!$C$90,5,IF(OR(I45=1,I45=2,I45=3,I45=4,I45=5),I45,"")))))))</f>
        <v/>
      </c>
      <c r="O45" s="11" t="str">
        <f>(IF(J45=Локализация!$C$94,1,IF(J45=Локализация!$C$93,2,IF(J45=Локализация!$C$92,3,IF(J45=Локализация!$C$91,4,IF(J45=Локализация!$C$90,5,IF(OR(J45=1,J45=2,J45=3,J45=4,J45=5),J45,"")))))))</f>
        <v/>
      </c>
      <c r="P45" s="11" t="str">
        <f>(IF(K45=Локализация!$C$94,1,IF(K45=Локализация!$C$93,2,IF(K45=Локализация!$C$92,3,IF(K45=Локализация!$C$91,4,IF(K45=Локализация!$C$90,5,IF(OR(K45=1,K45=2,K45=3,K45=4,K45=5),K45,"")))))))</f>
        <v/>
      </c>
      <c r="Q45" s="11" t="str">
        <f>(IF(L45=Локализация!$C$94,1,IF(L45=Локализация!$C$93,2,IF(L45=Локализация!$C$92,3,IF(L45=Локализация!$C$91,4,IF(L45=Локализация!$C$90,5,IF(OR(L45=1,L45=2,L45=3,L45=4,L45=5),L45,"")))))))</f>
        <v/>
      </c>
      <c r="R45" s="11" t="str">
        <f>(IF(B45=Локализация!$C$94,1,IF(B45=Локализация!$C$93,2,IF(B45=Локализация!$C$92,3,IF(B45=Локализация!$C$91,4,IF(B45=Локализация!$C$90,5,IF(OR(B45=1,B45=2,B45=3,B45=4,B45=5),B45,"")))))))</f>
        <v/>
      </c>
      <c r="S45" s="11" t="str">
        <f>(IF(C45=Локализация!$C$94,1,IF(C45=Локализация!$C$93,2,IF(C45=Локализация!$C$92,3,IF(C45=Локализация!$C$91,4,IF(C45=Локализация!$C$90,5,IF(OR(C45=1,C45=2,C45=3,C45=4,C45=5),C45,"")))))))</f>
        <v/>
      </c>
      <c r="T45" s="11" t="str">
        <f>(IF(D45=Локализация!$C$94,1,IF(D45=Локализация!$C$93,2,IF(D45=Локализация!$C$92,3,IF(D45=Локализация!$C$91,4,IF(D45=Локализация!$C$90,5,IF(OR(D45=1,D45=2,D45=3,D45=4,D45=5),D45,"")))))))</f>
        <v/>
      </c>
      <c r="U45" s="11" t="str">
        <f>(IF(E45=Локализация!$C$94,1,IF(E45=Локализация!$C$93,2,IF(E45=Локализация!$C$92,3,IF(E45=Локализация!$C$91,4,IF(E45=Локализация!$C$90,5,IF(OR(E45=1,E45=2,E45=3,E45=4,E45=5),E45,"")))))))</f>
        <v/>
      </c>
      <c r="V45" s="11" t="str">
        <f>(IF(F45=Локализация!$C$94,1,IF(F45=Локализация!$C$93,2,IF(F45=Локализация!$C$92,3,IF(F45=Локализация!$C$91,4,IF(F45=Локализация!$C$90,5,IF(OR(F45=1,F45=2,F45=3,F45=4,F45=5),F45,"")))))))</f>
        <v/>
      </c>
    </row>
    <row r="46" spans="13:22" x14ac:dyDescent="0.3">
      <c r="M46" s="11" t="str">
        <f>(IF(H46=Локализация!$C$94,1,IF(H46=Локализация!$C$93,2,IF(H46=Локализация!$C$92,3,IF(H46=Локализация!$C$91,4,IF(H46=Локализация!$C$90,5,IF(OR(H46=1,H46=2,H46=3,H46=4,H46=5),H46,"")))))))</f>
        <v/>
      </c>
      <c r="N46" s="11" t="str">
        <f>(IF(I46=Локализация!$C$94,1,IF(I46=Локализация!$C$93,2,IF(I46=Локализация!$C$92,3,IF(I46=Локализация!$C$91,4,IF(I46=Локализация!$C$90,5,IF(OR(I46=1,I46=2,I46=3,I46=4,I46=5),I46,"")))))))</f>
        <v/>
      </c>
      <c r="O46" s="11" t="str">
        <f>(IF(J46=Локализация!$C$94,1,IF(J46=Локализация!$C$93,2,IF(J46=Локализация!$C$92,3,IF(J46=Локализация!$C$91,4,IF(J46=Локализация!$C$90,5,IF(OR(J46=1,J46=2,J46=3,J46=4,J46=5),J46,"")))))))</f>
        <v/>
      </c>
      <c r="P46" s="11" t="str">
        <f>(IF(K46=Локализация!$C$94,1,IF(K46=Локализация!$C$93,2,IF(K46=Локализация!$C$92,3,IF(K46=Локализация!$C$91,4,IF(K46=Локализация!$C$90,5,IF(OR(K46=1,K46=2,K46=3,K46=4,K46=5),K46,"")))))))</f>
        <v/>
      </c>
      <c r="Q46" s="11" t="str">
        <f>(IF(L46=Локализация!$C$94,1,IF(L46=Локализация!$C$93,2,IF(L46=Локализация!$C$92,3,IF(L46=Локализация!$C$91,4,IF(L46=Локализация!$C$90,5,IF(OR(L46=1,L46=2,L46=3,L46=4,L46=5),L46,"")))))))</f>
        <v/>
      </c>
      <c r="R46" s="11" t="str">
        <f>(IF(B46=Локализация!$C$94,1,IF(B46=Локализация!$C$93,2,IF(B46=Локализация!$C$92,3,IF(B46=Локализация!$C$91,4,IF(B46=Локализация!$C$90,5,IF(OR(B46=1,B46=2,B46=3,B46=4,B46=5),B46,"")))))))</f>
        <v/>
      </c>
      <c r="S46" s="11" t="str">
        <f>(IF(C46=Локализация!$C$94,1,IF(C46=Локализация!$C$93,2,IF(C46=Локализация!$C$92,3,IF(C46=Локализация!$C$91,4,IF(C46=Локализация!$C$90,5,IF(OR(C46=1,C46=2,C46=3,C46=4,C46=5),C46,"")))))))</f>
        <v/>
      </c>
      <c r="T46" s="11" t="str">
        <f>(IF(D46=Локализация!$C$94,1,IF(D46=Локализация!$C$93,2,IF(D46=Локализация!$C$92,3,IF(D46=Локализация!$C$91,4,IF(D46=Локализация!$C$90,5,IF(OR(D46=1,D46=2,D46=3,D46=4,D46=5),D46,"")))))))</f>
        <v/>
      </c>
      <c r="U46" s="11" t="str">
        <f>(IF(E46=Локализация!$C$94,1,IF(E46=Локализация!$C$93,2,IF(E46=Локализация!$C$92,3,IF(E46=Локализация!$C$91,4,IF(E46=Локализация!$C$90,5,IF(OR(E46=1,E46=2,E46=3,E46=4,E46=5),E46,"")))))))</f>
        <v/>
      </c>
      <c r="V46" s="11" t="str">
        <f>(IF(F46=Локализация!$C$94,1,IF(F46=Локализация!$C$93,2,IF(F46=Локализация!$C$92,3,IF(F46=Локализация!$C$91,4,IF(F46=Локализация!$C$90,5,IF(OR(F46=1,F46=2,F46=3,F46=4,F46=5),F46,"")))))))</f>
        <v/>
      </c>
    </row>
    <row r="47" spans="13:22" x14ac:dyDescent="0.3">
      <c r="M47" s="11" t="str">
        <f>(IF(H47=Локализация!$C$94,1,IF(H47=Локализация!$C$93,2,IF(H47=Локализация!$C$92,3,IF(H47=Локализация!$C$91,4,IF(H47=Локализация!$C$90,5,IF(OR(H47=1,H47=2,H47=3,H47=4,H47=5),H47,"")))))))</f>
        <v/>
      </c>
      <c r="N47" s="11" t="str">
        <f>(IF(I47=Локализация!$C$94,1,IF(I47=Локализация!$C$93,2,IF(I47=Локализация!$C$92,3,IF(I47=Локализация!$C$91,4,IF(I47=Локализация!$C$90,5,IF(OR(I47=1,I47=2,I47=3,I47=4,I47=5),I47,"")))))))</f>
        <v/>
      </c>
      <c r="O47" s="11" t="str">
        <f>(IF(J47=Локализация!$C$94,1,IF(J47=Локализация!$C$93,2,IF(J47=Локализация!$C$92,3,IF(J47=Локализация!$C$91,4,IF(J47=Локализация!$C$90,5,IF(OR(J47=1,J47=2,J47=3,J47=4,J47=5),J47,"")))))))</f>
        <v/>
      </c>
      <c r="P47" s="11" t="str">
        <f>(IF(K47=Локализация!$C$94,1,IF(K47=Локализация!$C$93,2,IF(K47=Локализация!$C$92,3,IF(K47=Локализация!$C$91,4,IF(K47=Локализация!$C$90,5,IF(OR(K47=1,K47=2,K47=3,K47=4,K47=5),K47,"")))))))</f>
        <v/>
      </c>
      <c r="Q47" s="11" t="str">
        <f>(IF(L47=Локализация!$C$94,1,IF(L47=Локализация!$C$93,2,IF(L47=Локализация!$C$92,3,IF(L47=Локализация!$C$91,4,IF(L47=Локализация!$C$90,5,IF(OR(L47=1,L47=2,L47=3,L47=4,L47=5),L47,"")))))))</f>
        <v/>
      </c>
      <c r="R47" s="11" t="str">
        <f>(IF(B47=Локализация!$C$94,1,IF(B47=Локализация!$C$93,2,IF(B47=Локализация!$C$92,3,IF(B47=Локализация!$C$91,4,IF(B47=Локализация!$C$90,5,IF(OR(B47=1,B47=2,B47=3,B47=4,B47=5),B47,"")))))))</f>
        <v/>
      </c>
      <c r="S47" s="11" t="str">
        <f>(IF(C47=Локализация!$C$94,1,IF(C47=Локализация!$C$93,2,IF(C47=Локализация!$C$92,3,IF(C47=Локализация!$C$91,4,IF(C47=Локализация!$C$90,5,IF(OR(C47=1,C47=2,C47=3,C47=4,C47=5),C47,"")))))))</f>
        <v/>
      </c>
      <c r="T47" s="11" t="str">
        <f>(IF(D47=Локализация!$C$94,1,IF(D47=Локализация!$C$93,2,IF(D47=Локализация!$C$92,3,IF(D47=Локализация!$C$91,4,IF(D47=Локализация!$C$90,5,IF(OR(D47=1,D47=2,D47=3,D47=4,D47=5),D47,"")))))))</f>
        <v/>
      </c>
      <c r="U47" s="11" t="str">
        <f>(IF(E47=Локализация!$C$94,1,IF(E47=Локализация!$C$93,2,IF(E47=Локализация!$C$92,3,IF(E47=Локализация!$C$91,4,IF(E47=Локализация!$C$90,5,IF(OR(E47=1,E47=2,E47=3,E47=4,E47=5),E47,"")))))))</f>
        <v/>
      </c>
      <c r="V47" s="11" t="str">
        <f>(IF(F47=Локализация!$C$94,1,IF(F47=Локализация!$C$93,2,IF(F47=Локализация!$C$92,3,IF(F47=Локализация!$C$91,4,IF(F47=Локализация!$C$90,5,IF(OR(F47=1,F47=2,F47=3,F47=4,F47=5),F47,"")))))))</f>
        <v/>
      </c>
    </row>
    <row r="48" spans="13:22" x14ac:dyDescent="0.3">
      <c r="M48" s="11" t="str">
        <f>(IF(H48=Локализация!$C$94,1,IF(H48=Локализация!$C$93,2,IF(H48=Локализация!$C$92,3,IF(H48=Локализация!$C$91,4,IF(H48=Локализация!$C$90,5,IF(OR(H48=1,H48=2,H48=3,H48=4,H48=5),H48,"")))))))</f>
        <v/>
      </c>
      <c r="N48" s="11" t="str">
        <f>(IF(I48=Локализация!$C$94,1,IF(I48=Локализация!$C$93,2,IF(I48=Локализация!$C$92,3,IF(I48=Локализация!$C$91,4,IF(I48=Локализация!$C$90,5,IF(OR(I48=1,I48=2,I48=3,I48=4,I48=5),I48,"")))))))</f>
        <v/>
      </c>
      <c r="O48" s="11" t="str">
        <f>(IF(J48=Локализация!$C$94,1,IF(J48=Локализация!$C$93,2,IF(J48=Локализация!$C$92,3,IF(J48=Локализация!$C$91,4,IF(J48=Локализация!$C$90,5,IF(OR(J48=1,J48=2,J48=3,J48=4,J48=5),J48,"")))))))</f>
        <v/>
      </c>
      <c r="P48" s="11" t="str">
        <f>(IF(K48=Локализация!$C$94,1,IF(K48=Локализация!$C$93,2,IF(K48=Локализация!$C$92,3,IF(K48=Локализация!$C$91,4,IF(K48=Локализация!$C$90,5,IF(OR(K48=1,K48=2,K48=3,K48=4,K48=5),K48,"")))))))</f>
        <v/>
      </c>
      <c r="Q48" s="11" t="str">
        <f>(IF(L48=Локализация!$C$94,1,IF(L48=Локализация!$C$93,2,IF(L48=Локализация!$C$92,3,IF(L48=Локализация!$C$91,4,IF(L48=Локализация!$C$90,5,IF(OR(L48=1,L48=2,L48=3,L48=4,L48=5),L48,"")))))))</f>
        <v/>
      </c>
      <c r="R48" s="11" t="str">
        <f>(IF(B48=Локализация!$C$94,1,IF(B48=Локализация!$C$93,2,IF(B48=Локализация!$C$92,3,IF(B48=Локализация!$C$91,4,IF(B48=Локализация!$C$90,5,IF(OR(B48=1,B48=2,B48=3,B48=4,B48=5),B48,"")))))))</f>
        <v/>
      </c>
      <c r="S48" s="11" t="str">
        <f>(IF(C48=Локализация!$C$94,1,IF(C48=Локализация!$C$93,2,IF(C48=Локализация!$C$92,3,IF(C48=Локализация!$C$91,4,IF(C48=Локализация!$C$90,5,IF(OR(C48=1,C48=2,C48=3,C48=4,C48=5),C48,"")))))))</f>
        <v/>
      </c>
      <c r="T48" s="11" t="str">
        <f>(IF(D48=Локализация!$C$94,1,IF(D48=Локализация!$C$93,2,IF(D48=Локализация!$C$92,3,IF(D48=Локализация!$C$91,4,IF(D48=Локализация!$C$90,5,IF(OR(D48=1,D48=2,D48=3,D48=4,D48=5),D48,"")))))))</f>
        <v/>
      </c>
      <c r="U48" s="11" t="str">
        <f>(IF(E48=Локализация!$C$94,1,IF(E48=Локализация!$C$93,2,IF(E48=Локализация!$C$92,3,IF(E48=Локализация!$C$91,4,IF(E48=Локализация!$C$90,5,IF(OR(E48=1,E48=2,E48=3,E48=4,E48=5),E48,"")))))))</f>
        <v/>
      </c>
      <c r="V48" s="11" t="str">
        <f>(IF(F48=Локализация!$C$94,1,IF(F48=Локализация!$C$93,2,IF(F48=Локализация!$C$92,3,IF(F48=Локализация!$C$91,4,IF(F48=Локализация!$C$90,5,IF(OR(F48=1,F48=2,F48=3,F48=4,F48=5),F48,"")))))))</f>
        <v/>
      </c>
    </row>
    <row r="49" spans="13:22" x14ac:dyDescent="0.3">
      <c r="M49" s="11" t="str">
        <f>(IF(H49=Локализация!$C$94,1,IF(H49=Локализация!$C$93,2,IF(H49=Локализация!$C$92,3,IF(H49=Локализация!$C$91,4,IF(H49=Локализация!$C$90,5,IF(OR(H49=1,H49=2,H49=3,H49=4,H49=5),H49,"")))))))</f>
        <v/>
      </c>
      <c r="N49" s="11" t="str">
        <f>(IF(I49=Локализация!$C$94,1,IF(I49=Локализация!$C$93,2,IF(I49=Локализация!$C$92,3,IF(I49=Локализация!$C$91,4,IF(I49=Локализация!$C$90,5,IF(OR(I49=1,I49=2,I49=3,I49=4,I49=5),I49,"")))))))</f>
        <v/>
      </c>
      <c r="O49" s="11" t="str">
        <f>(IF(J49=Локализация!$C$94,1,IF(J49=Локализация!$C$93,2,IF(J49=Локализация!$C$92,3,IF(J49=Локализация!$C$91,4,IF(J49=Локализация!$C$90,5,IF(OR(J49=1,J49=2,J49=3,J49=4,J49=5),J49,"")))))))</f>
        <v/>
      </c>
      <c r="P49" s="11" t="str">
        <f>(IF(K49=Локализация!$C$94,1,IF(K49=Локализация!$C$93,2,IF(K49=Локализация!$C$92,3,IF(K49=Локализация!$C$91,4,IF(K49=Локализация!$C$90,5,IF(OR(K49=1,K49=2,K49=3,K49=4,K49=5),K49,"")))))))</f>
        <v/>
      </c>
      <c r="Q49" s="11" t="str">
        <f>(IF(L49=Локализация!$C$94,1,IF(L49=Локализация!$C$93,2,IF(L49=Локализация!$C$92,3,IF(L49=Локализация!$C$91,4,IF(L49=Локализация!$C$90,5,IF(OR(L49=1,L49=2,L49=3,L49=4,L49=5),L49,"")))))))</f>
        <v/>
      </c>
      <c r="R49" s="11" t="str">
        <f>(IF(B49=Локализация!$C$94,1,IF(B49=Локализация!$C$93,2,IF(B49=Локализация!$C$92,3,IF(B49=Локализация!$C$91,4,IF(B49=Локализация!$C$90,5,IF(OR(B49=1,B49=2,B49=3,B49=4,B49=5),B49,"")))))))</f>
        <v/>
      </c>
      <c r="S49" s="11" t="str">
        <f>(IF(C49=Локализация!$C$94,1,IF(C49=Локализация!$C$93,2,IF(C49=Локализация!$C$92,3,IF(C49=Локализация!$C$91,4,IF(C49=Локализация!$C$90,5,IF(OR(C49=1,C49=2,C49=3,C49=4,C49=5),C49,"")))))))</f>
        <v/>
      </c>
      <c r="T49" s="11" t="str">
        <f>(IF(D49=Локализация!$C$94,1,IF(D49=Локализация!$C$93,2,IF(D49=Локализация!$C$92,3,IF(D49=Локализация!$C$91,4,IF(D49=Локализация!$C$90,5,IF(OR(D49=1,D49=2,D49=3,D49=4,D49=5),D49,"")))))))</f>
        <v/>
      </c>
      <c r="U49" s="11" t="str">
        <f>(IF(E49=Локализация!$C$94,1,IF(E49=Локализация!$C$93,2,IF(E49=Локализация!$C$92,3,IF(E49=Локализация!$C$91,4,IF(E49=Локализация!$C$90,5,IF(OR(E49=1,E49=2,E49=3,E49=4,E49=5),E49,"")))))))</f>
        <v/>
      </c>
      <c r="V49" s="11" t="str">
        <f>(IF(F49=Локализация!$C$94,1,IF(F49=Локализация!$C$93,2,IF(F49=Локализация!$C$92,3,IF(F49=Локализация!$C$91,4,IF(F49=Локализация!$C$90,5,IF(OR(F49=1,F49=2,F49=3,F49=4,F49=5),F49,"")))))))</f>
        <v/>
      </c>
    </row>
    <row r="50" spans="13:22" x14ac:dyDescent="0.3">
      <c r="M50" s="11" t="str">
        <f>(IF(H50=Локализация!$C$94,1,IF(H50=Локализация!$C$93,2,IF(H50=Локализация!$C$92,3,IF(H50=Локализация!$C$91,4,IF(H50=Локализация!$C$90,5,IF(OR(H50=1,H50=2,H50=3,H50=4,H50=5),H50,"")))))))</f>
        <v/>
      </c>
      <c r="N50" s="11" t="str">
        <f>(IF(I50=Локализация!$C$94,1,IF(I50=Локализация!$C$93,2,IF(I50=Локализация!$C$92,3,IF(I50=Локализация!$C$91,4,IF(I50=Локализация!$C$90,5,IF(OR(I50=1,I50=2,I50=3,I50=4,I50=5),I50,"")))))))</f>
        <v/>
      </c>
      <c r="O50" s="11" t="str">
        <f>(IF(J50=Локализация!$C$94,1,IF(J50=Локализация!$C$93,2,IF(J50=Локализация!$C$92,3,IF(J50=Локализация!$C$91,4,IF(J50=Локализация!$C$90,5,IF(OR(J50=1,J50=2,J50=3,J50=4,J50=5),J50,"")))))))</f>
        <v/>
      </c>
      <c r="P50" s="11" t="str">
        <f>(IF(K50=Локализация!$C$94,1,IF(K50=Локализация!$C$93,2,IF(K50=Локализация!$C$92,3,IF(K50=Локализация!$C$91,4,IF(K50=Локализация!$C$90,5,IF(OR(K50=1,K50=2,K50=3,K50=4,K50=5),K50,"")))))))</f>
        <v/>
      </c>
      <c r="Q50" s="11" t="str">
        <f>(IF(L50=Локализация!$C$94,1,IF(L50=Локализация!$C$93,2,IF(L50=Локализация!$C$92,3,IF(L50=Локализация!$C$91,4,IF(L50=Локализация!$C$90,5,IF(OR(L50=1,L50=2,L50=3,L50=4,L50=5),L50,"")))))))</f>
        <v/>
      </c>
      <c r="R50" s="11" t="str">
        <f>(IF(B50=Локализация!$C$94,1,IF(B50=Локализация!$C$93,2,IF(B50=Локализация!$C$92,3,IF(B50=Локализация!$C$91,4,IF(B50=Локализация!$C$90,5,IF(OR(B50=1,B50=2,B50=3,B50=4,B50=5),B50,"")))))))</f>
        <v/>
      </c>
      <c r="S50" s="11" t="str">
        <f>(IF(C50=Локализация!$C$94,1,IF(C50=Локализация!$C$93,2,IF(C50=Локализация!$C$92,3,IF(C50=Локализация!$C$91,4,IF(C50=Локализация!$C$90,5,IF(OR(C50=1,C50=2,C50=3,C50=4,C50=5),C50,"")))))))</f>
        <v/>
      </c>
      <c r="T50" s="11" t="str">
        <f>(IF(D50=Локализация!$C$94,1,IF(D50=Локализация!$C$93,2,IF(D50=Локализация!$C$92,3,IF(D50=Локализация!$C$91,4,IF(D50=Локализация!$C$90,5,IF(OR(D50=1,D50=2,D50=3,D50=4,D50=5),D50,"")))))))</f>
        <v/>
      </c>
      <c r="U50" s="11" t="str">
        <f>(IF(E50=Локализация!$C$94,1,IF(E50=Локализация!$C$93,2,IF(E50=Локализация!$C$92,3,IF(E50=Локализация!$C$91,4,IF(E50=Локализация!$C$90,5,IF(OR(E50=1,E50=2,E50=3,E50=4,E50=5),E50,"")))))))</f>
        <v/>
      </c>
      <c r="V50" s="11" t="str">
        <f>(IF(F50=Локализация!$C$94,1,IF(F50=Локализация!$C$93,2,IF(F50=Локализация!$C$92,3,IF(F50=Локализация!$C$91,4,IF(F50=Локализация!$C$90,5,IF(OR(F50=1,F50=2,F50=3,F50=4,F50=5),F50,"")))))))</f>
        <v/>
      </c>
    </row>
    <row r="51" spans="13:22" x14ac:dyDescent="0.3">
      <c r="M51" s="11" t="str">
        <f>(IF(H51=Локализация!$C$94,1,IF(H51=Локализация!$C$93,2,IF(H51=Локализация!$C$92,3,IF(H51=Локализация!$C$91,4,IF(H51=Локализация!$C$90,5,IF(OR(H51=1,H51=2,H51=3,H51=4,H51=5),H51,"")))))))</f>
        <v/>
      </c>
      <c r="N51" s="11" t="str">
        <f>(IF(I51=Локализация!$C$94,1,IF(I51=Локализация!$C$93,2,IF(I51=Локализация!$C$92,3,IF(I51=Локализация!$C$91,4,IF(I51=Локализация!$C$90,5,IF(OR(I51=1,I51=2,I51=3,I51=4,I51=5),I51,"")))))))</f>
        <v/>
      </c>
      <c r="O51" s="11" t="str">
        <f>(IF(J51=Локализация!$C$94,1,IF(J51=Локализация!$C$93,2,IF(J51=Локализация!$C$92,3,IF(J51=Локализация!$C$91,4,IF(J51=Локализация!$C$90,5,IF(OR(J51=1,J51=2,J51=3,J51=4,J51=5),J51,"")))))))</f>
        <v/>
      </c>
      <c r="P51" s="11" t="str">
        <f>(IF(K51=Локализация!$C$94,1,IF(K51=Локализация!$C$93,2,IF(K51=Локализация!$C$92,3,IF(K51=Локализация!$C$91,4,IF(K51=Локализация!$C$90,5,IF(OR(K51=1,K51=2,K51=3,K51=4,K51=5),K51,"")))))))</f>
        <v/>
      </c>
      <c r="Q51" s="11" t="str">
        <f>(IF(L51=Локализация!$C$94,1,IF(L51=Локализация!$C$93,2,IF(L51=Локализация!$C$92,3,IF(L51=Локализация!$C$91,4,IF(L51=Локализация!$C$90,5,IF(OR(L51=1,L51=2,L51=3,L51=4,L51=5),L51,"")))))))</f>
        <v/>
      </c>
      <c r="R51" s="11" t="str">
        <f>(IF(B51=Локализация!$C$94,1,IF(B51=Локализация!$C$93,2,IF(B51=Локализация!$C$92,3,IF(B51=Локализация!$C$91,4,IF(B51=Локализация!$C$90,5,IF(OR(B51=1,B51=2,B51=3,B51=4,B51=5),B51,"")))))))</f>
        <v/>
      </c>
      <c r="S51" s="11" t="str">
        <f>(IF(C51=Локализация!$C$94,1,IF(C51=Локализация!$C$93,2,IF(C51=Локализация!$C$92,3,IF(C51=Локализация!$C$91,4,IF(C51=Локализация!$C$90,5,IF(OR(C51=1,C51=2,C51=3,C51=4,C51=5),C51,"")))))))</f>
        <v/>
      </c>
      <c r="T51" s="11" t="str">
        <f>(IF(D51=Локализация!$C$94,1,IF(D51=Локализация!$C$93,2,IF(D51=Локализация!$C$92,3,IF(D51=Локализация!$C$91,4,IF(D51=Локализация!$C$90,5,IF(OR(D51=1,D51=2,D51=3,D51=4,D51=5),D51,"")))))))</f>
        <v/>
      </c>
      <c r="U51" s="11" t="str">
        <f>(IF(E51=Локализация!$C$94,1,IF(E51=Локализация!$C$93,2,IF(E51=Локализация!$C$92,3,IF(E51=Локализация!$C$91,4,IF(E51=Локализация!$C$90,5,IF(OR(E51=1,E51=2,E51=3,E51=4,E51=5),E51,"")))))))</f>
        <v/>
      </c>
      <c r="V51" s="11" t="str">
        <f>(IF(F51=Локализация!$C$94,1,IF(F51=Локализация!$C$93,2,IF(F51=Локализация!$C$92,3,IF(F51=Локализация!$C$91,4,IF(F51=Локализация!$C$90,5,IF(OR(F51=1,F51=2,F51=3,F51=4,F51=5),F51,"")))))))</f>
        <v/>
      </c>
    </row>
    <row r="52" spans="13:22" x14ac:dyDescent="0.3">
      <c r="M52" s="11" t="str">
        <f>(IF(H52=Локализация!$C$94,1,IF(H52=Локализация!$C$93,2,IF(H52=Локализация!$C$92,3,IF(H52=Локализация!$C$91,4,IF(H52=Локализация!$C$90,5,IF(OR(H52=1,H52=2,H52=3,H52=4,H52=5),H52,"")))))))</f>
        <v/>
      </c>
      <c r="N52" s="11" t="str">
        <f>(IF(I52=Локализация!$C$94,1,IF(I52=Локализация!$C$93,2,IF(I52=Локализация!$C$92,3,IF(I52=Локализация!$C$91,4,IF(I52=Локализация!$C$90,5,IF(OR(I52=1,I52=2,I52=3,I52=4,I52=5),I52,"")))))))</f>
        <v/>
      </c>
      <c r="O52" s="11" t="str">
        <f>(IF(J52=Локализация!$C$94,1,IF(J52=Локализация!$C$93,2,IF(J52=Локализация!$C$92,3,IF(J52=Локализация!$C$91,4,IF(J52=Локализация!$C$90,5,IF(OR(J52=1,J52=2,J52=3,J52=4,J52=5),J52,"")))))))</f>
        <v/>
      </c>
      <c r="P52" s="11" t="str">
        <f>(IF(K52=Локализация!$C$94,1,IF(K52=Локализация!$C$93,2,IF(K52=Локализация!$C$92,3,IF(K52=Локализация!$C$91,4,IF(K52=Локализация!$C$90,5,IF(OR(K52=1,K52=2,K52=3,K52=4,K52=5),K52,"")))))))</f>
        <v/>
      </c>
      <c r="Q52" s="11" t="str">
        <f>(IF(L52=Локализация!$C$94,1,IF(L52=Локализация!$C$93,2,IF(L52=Локализация!$C$92,3,IF(L52=Локализация!$C$91,4,IF(L52=Локализация!$C$90,5,IF(OR(L52=1,L52=2,L52=3,L52=4,L52=5),L52,"")))))))</f>
        <v/>
      </c>
      <c r="R52" s="11" t="str">
        <f>(IF(B52=Локализация!$C$94,1,IF(B52=Локализация!$C$93,2,IF(B52=Локализация!$C$92,3,IF(B52=Локализация!$C$91,4,IF(B52=Локализация!$C$90,5,IF(OR(B52=1,B52=2,B52=3,B52=4,B52=5),B52,"")))))))</f>
        <v/>
      </c>
      <c r="S52" s="11" t="str">
        <f>(IF(C52=Локализация!$C$94,1,IF(C52=Локализация!$C$93,2,IF(C52=Локализация!$C$92,3,IF(C52=Локализация!$C$91,4,IF(C52=Локализация!$C$90,5,IF(OR(C52=1,C52=2,C52=3,C52=4,C52=5),C52,"")))))))</f>
        <v/>
      </c>
      <c r="T52" s="11" t="str">
        <f>(IF(D52=Локализация!$C$94,1,IF(D52=Локализация!$C$93,2,IF(D52=Локализация!$C$92,3,IF(D52=Локализация!$C$91,4,IF(D52=Локализация!$C$90,5,IF(OR(D52=1,D52=2,D52=3,D52=4,D52=5),D52,"")))))))</f>
        <v/>
      </c>
      <c r="U52" s="11" t="str">
        <f>(IF(E52=Локализация!$C$94,1,IF(E52=Локализация!$C$93,2,IF(E52=Локализация!$C$92,3,IF(E52=Локализация!$C$91,4,IF(E52=Локализация!$C$90,5,IF(OR(E52=1,E52=2,E52=3,E52=4,E52=5),E52,"")))))))</f>
        <v/>
      </c>
      <c r="V52" s="11" t="str">
        <f>(IF(F52=Локализация!$C$94,1,IF(F52=Локализация!$C$93,2,IF(F52=Локализация!$C$92,3,IF(F52=Локализация!$C$91,4,IF(F52=Локализация!$C$90,5,IF(OR(F52=1,F52=2,F52=3,F52=4,F52=5),F52,"")))))))</f>
        <v/>
      </c>
    </row>
    <row r="53" spans="13:22" x14ac:dyDescent="0.3">
      <c r="M53" s="11" t="str">
        <f>(IF(H53=Локализация!$C$94,1,IF(H53=Локализация!$C$93,2,IF(H53=Локализация!$C$92,3,IF(H53=Локализация!$C$91,4,IF(H53=Локализация!$C$90,5,IF(OR(H53=1,H53=2,H53=3,H53=4,H53=5),H53,"")))))))</f>
        <v/>
      </c>
      <c r="N53" s="11" t="str">
        <f>(IF(I53=Локализация!$C$94,1,IF(I53=Локализация!$C$93,2,IF(I53=Локализация!$C$92,3,IF(I53=Локализация!$C$91,4,IF(I53=Локализация!$C$90,5,IF(OR(I53=1,I53=2,I53=3,I53=4,I53=5),I53,"")))))))</f>
        <v/>
      </c>
      <c r="O53" s="11" t="str">
        <f>(IF(J53=Локализация!$C$94,1,IF(J53=Локализация!$C$93,2,IF(J53=Локализация!$C$92,3,IF(J53=Локализация!$C$91,4,IF(J53=Локализация!$C$90,5,IF(OR(J53=1,J53=2,J53=3,J53=4,J53=5),J53,"")))))))</f>
        <v/>
      </c>
      <c r="P53" s="11" t="str">
        <f>(IF(K53=Локализация!$C$94,1,IF(K53=Локализация!$C$93,2,IF(K53=Локализация!$C$92,3,IF(K53=Локализация!$C$91,4,IF(K53=Локализация!$C$90,5,IF(OR(K53=1,K53=2,K53=3,K53=4,K53=5),K53,"")))))))</f>
        <v/>
      </c>
      <c r="Q53" s="11" t="str">
        <f>(IF(L53=Локализация!$C$94,1,IF(L53=Локализация!$C$93,2,IF(L53=Локализация!$C$92,3,IF(L53=Локализация!$C$91,4,IF(L53=Локализация!$C$90,5,IF(OR(L53=1,L53=2,L53=3,L53=4,L53=5),L53,"")))))))</f>
        <v/>
      </c>
      <c r="R53" s="11" t="str">
        <f>(IF(B53=Локализация!$C$94,1,IF(B53=Локализация!$C$93,2,IF(B53=Локализация!$C$92,3,IF(B53=Локализация!$C$91,4,IF(B53=Локализация!$C$90,5,IF(OR(B53=1,B53=2,B53=3,B53=4,B53=5),B53,"")))))))</f>
        <v/>
      </c>
      <c r="S53" s="11" t="str">
        <f>(IF(C53=Локализация!$C$94,1,IF(C53=Локализация!$C$93,2,IF(C53=Локализация!$C$92,3,IF(C53=Локализация!$C$91,4,IF(C53=Локализация!$C$90,5,IF(OR(C53=1,C53=2,C53=3,C53=4,C53=5),C53,"")))))))</f>
        <v/>
      </c>
      <c r="T53" s="11" t="str">
        <f>(IF(D53=Локализация!$C$94,1,IF(D53=Локализация!$C$93,2,IF(D53=Локализация!$C$92,3,IF(D53=Локализация!$C$91,4,IF(D53=Локализация!$C$90,5,IF(OR(D53=1,D53=2,D53=3,D53=4,D53=5),D53,"")))))))</f>
        <v/>
      </c>
      <c r="U53" s="11" t="str">
        <f>(IF(E53=Локализация!$C$94,1,IF(E53=Локализация!$C$93,2,IF(E53=Локализация!$C$92,3,IF(E53=Локализация!$C$91,4,IF(E53=Локализация!$C$90,5,IF(OR(E53=1,E53=2,E53=3,E53=4,E53=5),E53,"")))))))</f>
        <v/>
      </c>
      <c r="V53" s="11" t="str">
        <f>(IF(F53=Локализация!$C$94,1,IF(F53=Локализация!$C$93,2,IF(F53=Локализация!$C$92,3,IF(F53=Локализация!$C$91,4,IF(F53=Локализация!$C$90,5,IF(OR(F53=1,F53=2,F53=3,F53=4,F53=5),F53,"")))))))</f>
        <v/>
      </c>
    </row>
    <row r="54" spans="13:22" x14ac:dyDescent="0.3">
      <c r="M54" s="11" t="str">
        <f>(IF(H54=Локализация!$C$94,1,IF(H54=Локализация!$C$93,2,IF(H54=Локализация!$C$92,3,IF(H54=Локализация!$C$91,4,IF(H54=Локализация!$C$90,5,IF(OR(H54=1,H54=2,H54=3,H54=4,H54=5),H54,"")))))))</f>
        <v/>
      </c>
      <c r="N54" s="11" t="str">
        <f>(IF(I54=Локализация!$C$94,1,IF(I54=Локализация!$C$93,2,IF(I54=Локализация!$C$92,3,IF(I54=Локализация!$C$91,4,IF(I54=Локализация!$C$90,5,IF(OR(I54=1,I54=2,I54=3,I54=4,I54=5),I54,"")))))))</f>
        <v/>
      </c>
      <c r="O54" s="11" t="str">
        <f>(IF(J54=Локализация!$C$94,1,IF(J54=Локализация!$C$93,2,IF(J54=Локализация!$C$92,3,IF(J54=Локализация!$C$91,4,IF(J54=Локализация!$C$90,5,IF(OR(J54=1,J54=2,J54=3,J54=4,J54=5),J54,"")))))))</f>
        <v/>
      </c>
      <c r="P54" s="11" t="str">
        <f>(IF(K54=Локализация!$C$94,1,IF(K54=Локализация!$C$93,2,IF(K54=Локализация!$C$92,3,IF(K54=Локализация!$C$91,4,IF(K54=Локализация!$C$90,5,IF(OR(K54=1,K54=2,K54=3,K54=4,K54=5),K54,"")))))))</f>
        <v/>
      </c>
      <c r="Q54" s="11" t="str">
        <f>(IF(L54=Локализация!$C$94,1,IF(L54=Локализация!$C$93,2,IF(L54=Локализация!$C$92,3,IF(L54=Локализация!$C$91,4,IF(L54=Локализация!$C$90,5,IF(OR(L54=1,L54=2,L54=3,L54=4,L54=5),L54,"")))))))</f>
        <v/>
      </c>
      <c r="R54" s="11" t="str">
        <f>(IF(B54=Локализация!$C$94,1,IF(B54=Локализация!$C$93,2,IF(B54=Локализация!$C$92,3,IF(B54=Локализация!$C$91,4,IF(B54=Локализация!$C$90,5,IF(OR(B54=1,B54=2,B54=3,B54=4,B54=5),B54,"")))))))</f>
        <v/>
      </c>
      <c r="S54" s="11" t="str">
        <f>(IF(C54=Локализация!$C$94,1,IF(C54=Локализация!$C$93,2,IF(C54=Локализация!$C$92,3,IF(C54=Локализация!$C$91,4,IF(C54=Локализация!$C$90,5,IF(OR(C54=1,C54=2,C54=3,C54=4,C54=5),C54,"")))))))</f>
        <v/>
      </c>
      <c r="T54" s="11" t="str">
        <f>(IF(D54=Локализация!$C$94,1,IF(D54=Локализация!$C$93,2,IF(D54=Локализация!$C$92,3,IF(D54=Локализация!$C$91,4,IF(D54=Локализация!$C$90,5,IF(OR(D54=1,D54=2,D54=3,D54=4,D54=5),D54,"")))))))</f>
        <v/>
      </c>
      <c r="U54" s="11" t="str">
        <f>(IF(E54=Локализация!$C$94,1,IF(E54=Локализация!$C$93,2,IF(E54=Локализация!$C$92,3,IF(E54=Локализация!$C$91,4,IF(E54=Локализация!$C$90,5,IF(OR(E54=1,E54=2,E54=3,E54=4,E54=5),E54,"")))))))</f>
        <v/>
      </c>
      <c r="V54" s="11" t="str">
        <f>(IF(F54=Локализация!$C$94,1,IF(F54=Локализация!$C$93,2,IF(F54=Локализация!$C$92,3,IF(F54=Локализация!$C$91,4,IF(F54=Локализация!$C$90,5,IF(OR(F54=1,F54=2,F54=3,F54=4,F54=5),F54,"")))))))</f>
        <v/>
      </c>
    </row>
    <row r="55" spans="13:22" x14ac:dyDescent="0.3">
      <c r="M55" s="11" t="str">
        <f>(IF(H55=Локализация!$C$94,1,IF(H55=Локализация!$C$93,2,IF(H55=Локализация!$C$92,3,IF(H55=Локализация!$C$91,4,IF(H55=Локализация!$C$90,5,IF(OR(H55=1,H55=2,H55=3,H55=4,H55=5),H55,"")))))))</f>
        <v/>
      </c>
      <c r="N55" s="11" t="str">
        <f>(IF(I55=Локализация!$C$94,1,IF(I55=Локализация!$C$93,2,IF(I55=Локализация!$C$92,3,IF(I55=Локализация!$C$91,4,IF(I55=Локализация!$C$90,5,IF(OR(I55=1,I55=2,I55=3,I55=4,I55=5),I55,"")))))))</f>
        <v/>
      </c>
      <c r="O55" s="11" t="str">
        <f>(IF(J55=Локализация!$C$94,1,IF(J55=Локализация!$C$93,2,IF(J55=Локализация!$C$92,3,IF(J55=Локализация!$C$91,4,IF(J55=Локализация!$C$90,5,IF(OR(J55=1,J55=2,J55=3,J55=4,J55=5),J55,"")))))))</f>
        <v/>
      </c>
      <c r="P55" s="11" t="str">
        <f>(IF(K55=Локализация!$C$94,1,IF(K55=Локализация!$C$93,2,IF(K55=Локализация!$C$92,3,IF(K55=Локализация!$C$91,4,IF(K55=Локализация!$C$90,5,IF(OR(K55=1,K55=2,K55=3,K55=4,K55=5),K55,"")))))))</f>
        <v/>
      </c>
      <c r="Q55" s="11" t="str">
        <f>(IF(L55=Локализация!$C$94,1,IF(L55=Локализация!$C$93,2,IF(L55=Локализация!$C$92,3,IF(L55=Локализация!$C$91,4,IF(L55=Локализация!$C$90,5,IF(OR(L55=1,L55=2,L55=3,L55=4,L55=5),L55,"")))))))</f>
        <v/>
      </c>
      <c r="R55" s="11" t="str">
        <f>(IF(B55=Локализация!$C$94,1,IF(B55=Локализация!$C$93,2,IF(B55=Локализация!$C$92,3,IF(B55=Локализация!$C$91,4,IF(B55=Локализация!$C$90,5,IF(OR(B55=1,B55=2,B55=3,B55=4,B55=5),B55,"")))))))</f>
        <v/>
      </c>
      <c r="S55" s="11" t="str">
        <f>(IF(C55=Локализация!$C$94,1,IF(C55=Локализация!$C$93,2,IF(C55=Локализация!$C$92,3,IF(C55=Локализация!$C$91,4,IF(C55=Локализация!$C$90,5,IF(OR(C55=1,C55=2,C55=3,C55=4,C55=5),C55,"")))))))</f>
        <v/>
      </c>
      <c r="T55" s="11" t="str">
        <f>(IF(D55=Локализация!$C$94,1,IF(D55=Локализация!$C$93,2,IF(D55=Локализация!$C$92,3,IF(D55=Локализация!$C$91,4,IF(D55=Локализация!$C$90,5,IF(OR(D55=1,D55=2,D55=3,D55=4,D55=5),D55,"")))))))</f>
        <v/>
      </c>
      <c r="U55" s="11" t="str">
        <f>(IF(E55=Локализация!$C$94,1,IF(E55=Локализация!$C$93,2,IF(E55=Локализация!$C$92,3,IF(E55=Локализация!$C$91,4,IF(E55=Локализация!$C$90,5,IF(OR(E55=1,E55=2,E55=3,E55=4,E55=5),E55,"")))))))</f>
        <v/>
      </c>
      <c r="V55" s="11" t="str">
        <f>(IF(F55=Локализация!$C$94,1,IF(F55=Локализация!$C$93,2,IF(F55=Локализация!$C$92,3,IF(F55=Локализация!$C$91,4,IF(F55=Локализация!$C$90,5,IF(OR(F55=1,F55=2,F55=3,F55=4,F55=5),F55,"")))))))</f>
        <v/>
      </c>
    </row>
    <row r="56" spans="13:22" x14ac:dyDescent="0.3">
      <c r="M56" s="11" t="str">
        <f>(IF(H56=Локализация!$C$94,1,IF(H56=Локализация!$C$93,2,IF(H56=Локализация!$C$92,3,IF(H56=Локализация!$C$91,4,IF(H56=Локализация!$C$90,5,IF(OR(H56=1,H56=2,H56=3,H56=4,H56=5),H56,"")))))))</f>
        <v/>
      </c>
      <c r="N56" s="11" t="str">
        <f>(IF(I56=Локализация!$C$94,1,IF(I56=Локализация!$C$93,2,IF(I56=Локализация!$C$92,3,IF(I56=Локализация!$C$91,4,IF(I56=Локализация!$C$90,5,IF(OR(I56=1,I56=2,I56=3,I56=4,I56=5),I56,"")))))))</f>
        <v/>
      </c>
      <c r="O56" s="11" t="str">
        <f>(IF(J56=Локализация!$C$94,1,IF(J56=Локализация!$C$93,2,IF(J56=Локализация!$C$92,3,IF(J56=Локализация!$C$91,4,IF(J56=Локализация!$C$90,5,IF(OR(J56=1,J56=2,J56=3,J56=4,J56=5),J56,"")))))))</f>
        <v/>
      </c>
      <c r="P56" s="11" t="str">
        <f>(IF(K56=Локализация!$C$94,1,IF(K56=Локализация!$C$93,2,IF(K56=Локализация!$C$92,3,IF(K56=Локализация!$C$91,4,IF(K56=Локализация!$C$90,5,IF(OR(K56=1,K56=2,K56=3,K56=4,K56=5),K56,"")))))))</f>
        <v/>
      </c>
      <c r="Q56" s="11" t="str">
        <f>(IF(L56=Локализация!$C$94,1,IF(L56=Локализация!$C$93,2,IF(L56=Локализация!$C$92,3,IF(L56=Локализация!$C$91,4,IF(L56=Локализация!$C$90,5,IF(OR(L56=1,L56=2,L56=3,L56=4,L56=5),L56,"")))))))</f>
        <v/>
      </c>
      <c r="R56" s="11" t="str">
        <f>(IF(B56=Локализация!$C$94,1,IF(B56=Локализация!$C$93,2,IF(B56=Локализация!$C$92,3,IF(B56=Локализация!$C$91,4,IF(B56=Локализация!$C$90,5,IF(OR(B56=1,B56=2,B56=3,B56=4,B56=5),B56,"")))))))</f>
        <v/>
      </c>
      <c r="S56" s="11" t="str">
        <f>(IF(C56=Локализация!$C$94,1,IF(C56=Локализация!$C$93,2,IF(C56=Локализация!$C$92,3,IF(C56=Локализация!$C$91,4,IF(C56=Локализация!$C$90,5,IF(OR(C56=1,C56=2,C56=3,C56=4,C56=5),C56,"")))))))</f>
        <v/>
      </c>
      <c r="T56" s="11" t="str">
        <f>(IF(D56=Локализация!$C$94,1,IF(D56=Локализация!$C$93,2,IF(D56=Локализация!$C$92,3,IF(D56=Локализация!$C$91,4,IF(D56=Локализация!$C$90,5,IF(OR(D56=1,D56=2,D56=3,D56=4,D56=5),D56,"")))))))</f>
        <v/>
      </c>
      <c r="U56" s="11" t="str">
        <f>(IF(E56=Локализация!$C$94,1,IF(E56=Локализация!$C$93,2,IF(E56=Локализация!$C$92,3,IF(E56=Локализация!$C$91,4,IF(E56=Локализация!$C$90,5,IF(OR(E56=1,E56=2,E56=3,E56=4,E56=5),E56,"")))))))</f>
        <v/>
      </c>
      <c r="V56" s="11" t="str">
        <f>(IF(F56=Локализация!$C$94,1,IF(F56=Локализация!$C$93,2,IF(F56=Локализация!$C$92,3,IF(F56=Локализация!$C$91,4,IF(F56=Локализация!$C$90,5,IF(OR(F56=1,F56=2,F56=3,F56=4,F56=5),F56,"")))))))</f>
        <v/>
      </c>
    </row>
    <row r="57" spans="13:22" x14ac:dyDescent="0.3">
      <c r="M57" s="11" t="str">
        <f>(IF(H57=Локализация!$C$94,1,IF(H57=Локализация!$C$93,2,IF(H57=Локализация!$C$92,3,IF(H57=Локализация!$C$91,4,IF(H57=Локализация!$C$90,5,IF(OR(H57=1,H57=2,H57=3,H57=4,H57=5),H57,"")))))))</f>
        <v/>
      </c>
      <c r="N57" s="11" t="str">
        <f>(IF(I57=Локализация!$C$94,1,IF(I57=Локализация!$C$93,2,IF(I57=Локализация!$C$92,3,IF(I57=Локализация!$C$91,4,IF(I57=Локализация!$C$90,5,IF(OR(I57=1,I57=2,I57=3,I57=4,I57=5),I57,"")))))))</f>
        <v/>
      </c>
      <c r="O57" s="11" t="str">
        <f>(IF(J57=Локализация!$C$94,1,IF(J57=Локализация!$C$93,2,IF(J57=Локализация!$C$92,3,IF(J57=Локализация!$C$91,4,IF(J57=Локализация!$C$90,5,IF(OR(J57=1,J57=2,J57=3,J57=4,J57=5),J57,"")))))))</f>
        <v/>
      </c>
      <c r="P57" s="11" t="str">
        <f>(IF(K57=Локализация!$C$94,1,IF(K57=Локализация!$C$93,2,IF(K57=Локализация!$C$92,3,IF(K57=Локализация!$C$91,4,IF(K57=Локализация!$C$90,5,IF(OR(K57=1,K57=2,K57=3,K57=4,K57=5),K57,"")))))))</f>
        <v/>
      </c>
      <c r="Q57" s="11" t="str">
        <f>(IF(L57=Локализация!$C$94,1,IF(L57=Локализация!$C$93,2,IF(L57=Локализация!$C$92,3,IF(L57=Локализация!$C$91,4,IF(L57=Локализация!$C$90,5,IF(OR(L57=1,L57=2,L57=3,L57=4,L57=5),L57,"")))))))</f>
        <v/>
      </c>
      <c r="R57" s="11" t="str">
        <f>(IF(B57=Локализация!$C$94,1,IF(B57=Локализация!$C$93,2,IF(B57=Локализация!$C$92,3,IF(B57=Локализация!$C$91,4,IF(B57=Локализация!$C$90,5,IF(OR(B57=1,B57=2,B57=3,B57=4,B57=5),B57,"")))))))</f>
        <v/>
      </c>
      <c r="S57" s="11" t="str">
        <f>(IF(C57=Локализация!$C$94,1,IF(C57=Локализация!$C$93,2,IF(C57=Локализация!$C$92,3,IF(C57=Локализация!$C$91,4,IF(C57=Локализация!$C$90,5,IF(OR(C57=1,C57=2,C57=3,C57=4,C57=5),C57,"")))))))</f>
        <v/>
      </c>
      <c r="T57" s="11" t="str">
        <f>(IF(D57=Локализация!$C$94,1,IF(D57=Локализация!$C$93,2,IF(D57=Локализация!$C$92,3,IF(D57=Локализация!$C$91,4,IF(D57=Локализация!$C$90,5,IF(OR(D57=1,D57=2,D57=3,D57=4,D57=5),D57,"")))))))</f>
        <v/>
      </c>
      <c r="U57" s="11" t="str">
        <f>(IF(E57=Локализация!$C$94,1,IF(E57=Локализация!$C$93,2,IF(E57=Локализация!$C$92,3,IF(E57=Локализация!$C$91,4,IF(E57=Локализация!$C$90,5,IF(OR(E57=1,E57=2,E57=3,E57=4,E57=5),E57,"")))))))</f>
        <v/>
      </c>
      <c r="V57" s="11" t="str">
        <f>(IF(F57=Локализация!$C$94,1,IF(F57=Локализация!$C$93,2,IF(F57=Локализация!$C$92,3,IF(F57=Локализация!$C$91,4,IF(F57=Локализация!$C$90,5,IF(OR(F57=1,F57=2,F57=3,F57=4,F57=5),F57,"")))))))</f>
        <v/>
      </c>
    </row>
    <row r="58" spans="13:22" x14ac:dyDescent="0.3">
      <c r="M58" s="11" t="str">
        <f>(IF(H58=Локализация!$C$94,1,IF(H58=Локализация!$C$93,2,IF(H58=Локализация!$C$92,3,IF(H58=Локализация!$C$91,4,IF(H58=Локализация!$C$90,5,IF(OR(H58=1,H58=2,H58=3,H58=4,H58=5),H58,"")))))))</f>
        <v/>
      </c>
      <c r="N58" s="11" t="str">
        <f>(IF(I58=Локализация!$C$94,1,IF(I58=Локализация!$C$93,2,IF(I58=Локализация!$C$92,3,IF(I58=Локализация!$C$91,4,IF(I58=Локализация!$C$90,5,IF(OR(I58=1,I58=2,I58=3,I58=4,I58=5),I58,"")))))))</f>
        <v/>
      </c>
      <c r="O58" s="11" t="str">
        <f>(IF(J58=Локализация!$C$94,1,IF(J58=Локализация!$C$93,2,IF(J58=Локализация!$C$92,3,IF(J58=Локализация!$C$91,4,IF(J58=Локализация!$C$90,5,IF(OR(J58=1,J58=2,J58=3,J58=4,J58=5),J58,"")))))))</f>
        <v/>
      </c>
      <c r="P58" s="11" t="str">
        <f>(IF(K58=Локализация!$C$94,1,IF(K58=Локализация!$C$93,2,IF(K58=Локализация!$C$92,3,IF(K58=Локализация!$C$91,4,IF(K58=Локализация!$C$90,5,IF(OR(K58=1,K58=2,K58=3,K58=4,K58=5),K58,"")))))))</f>
        <v/>
      </c>
      <c r="Q58" s="11" t="str">
        <f>(IF(L58=Локализация!$C$94,1,IF(L58=Локализация!$C$93,2,IF(L58=Локализация!$C$92,3,IF(L58=Локализация!$C$91,4,IF(L58=Локализация!$C$90,5,IF(OR(L58=1,L58=2,L58=3,L58=4,L58=5),L58,"")))))))</f>
        <v/>
      </c>
      <c r="R58" s="11" t="str">
        <f>(IF(B58=Локализация!$C$94,1,IF(B58=Локализация!$C$93,2,IF(B58=Локализация!$C$92,3,IF(B58=Локализация!$C$91,4,IF(B58=Локализация!$C$90,5,IF(OR(B58=1,B58=2,B58=3,B58=4,B58=5),B58,"")))))))</f>
        <v/>
      </c>
      <c r="S58" s="11" t="str">
        <f>(IF(C58=Локализация!$C$94,1,IF(C58=Локализация!$C$93,2,IF(C58=Локализация!$C$92,3,IF(C58=Локализация!$C$91,4,IF(C58=Локализация!$C$90,5,IF(OR(C58=1,C58=2,C58=3,C58=4,C58=5),C58,"")))))))</f>
        <v/>
      </c>
      <c r="T58" s="11" t="str">
        <f>(IF(D58=Локализация!$C$94,1,IF(D58=Локализация!$C$93,2,IF(D58=Локализация!$C$92,3,IF(D58=Локализация!$C$91,4,IF(D58=Локализация!$C$90,5,IF(OR(D58=1,D58=2,D58=3,D58=4,D58=5),D58,"")))))))</f>
        <v/>
      </c>
      <c r="U58" s="11" t="str">
        <f>(IF(E58=Локализация!$C$94,1,IF(E58=Локализация!$C$93,2,IF(E58=Локализация!$C$92,3,IF(E58=Локализация!$C$91,4,IF(E58=Локализация!$C$90,5,IF(OR(E58=1,E58=2,E58=3,E58=4,E58=5),E58,"")))))))</f>
        <v/>
      </c>
      <c r="V58" s="11" t="str">
        <f>(IF(F58=Локализация!$C$94,1,IF(F58=Локализация!$C$93,2,IF(F58=Локализация!$C$92,3,IF(F58=Локализация!$C$91,4,IF(F58=Локализация!$C$90,5,IF(OR(F58=1,F58=2,F58=3,F58=4,F58=5),F58,"")))))))</f>
        <v/>
      </c>
    </row>
    <row r="59" spans="13:22" x14ac:dyDescent="0.3">
      <c r="M59" s="11" t="str">
        <f>(IF(H59=Локализация!$C$94,1,IF(H59=Локализация!$C$93,2,IF(H59=Локализация!$C$92,3,IF(H59=Локализация!$C$91,4,IF(H59=Локализация!$C$90,5,IF(OR(H59=1,H59=2,H59=3,H59=4,H59=5),H59,"")))))))</f>
        <v/>
      </c>
      <c r="N59" s="11" t="str">
        <f>(IF(I59=Локализация!$C$94,1,IF(I59=Локализация!$C$93,2,IF(I59=Локализация!$C$92,3,IF(I59=Локализация!$C$91,4,IF(I59=Локализация!$C$90,5,IF(OR(I59=1,I59=2,I59=3,I59=4,I59=5),I59,"")))))))</f>
        <v/>
      </c>
      <c r="O59" s="11" t="str">
        <f>(IF(J59=Локализация!$C$94,1,IF(J59=Локализация!$C$93,2,IF(J59=Локализация!$C$92,3,IF(J59=Локализация!$C$91,4,IF(J59=Локализация!$C$90,5,IF(OR(J59=1,J59=2,J59=3,J59=4,J59=5),J59,"")))))))</f>
        <v/>
      </c>
      <c r="P59" s="11" t="str">
        <f>(IF(K59=Локализация!$C$94,1,IF(K59=Локализация!$C$93,2,IF(K59=Локализация!$C$92,3,IF(K59=Локализация!$C$91,4,IF(K59=Локализация!$C$90,5,IF(OR(K59=1,K59=2,K59=3,K59=4,K59=5),K59,"")))))))</f>
        <v/>
      </c>
      <c r="Q59" s="11" t="str">
        <f>(IF(L59=Локализация!$C$94,1,IF(L59=Локализация!$C$93,2,IF(L59=Локализация!$C$92,3,IF(L59=Локализация!$C$91,4,IF(L59=Локализация!$C$90,5,IF(OR(L59=1,L59=2,L59=3,L59=4,L59=5),L59,"")))))))</f>
        <v/>
      </c>
      <c r="R59" s="11" t="str">
        <f>(IF(B59=Локализация!$C$94,1,IF(B59=Локализация!$C$93,2,IF(B59=Локализация!$C$92,3,IF(B59=Локализация!$C$91,4,IF(B59=Локализация!$C$90,5,IF(OR(B59=1,B59=2,B59=3,B59=4,B59=5),B59,"")))))))</f>
        <v/>
      </c>
      <c r="S59" s="11" t="str">
        <f>(IF(C59=Локализация!$C$94,1,IF(C59=Локализация!$C$93,2,IF(C59=Локализация!$C$92,3,IF(C59=Локализация!$C$91,4,IF(C59=Локализация!$C$90,5,IF(OR(C59=1,C59=2,C59=3,C59=4,C59=5),C59,"")))))))</f>
        <v/>
      </c>
      <c r="T59" s="11" t="str">
        <f>(IF(D59=Локализация!$C$94,1,IF(D59=Локализация!$C$93,2,IF(D59=Локализация!$C$92,3,IF(D59=Локализация!$C$91,4,IF(D59=Локализация!$C$90,5,IF(OR(D59=1,D59=2,D59=3,D59=4,D59=5),D59,"")))))))</f>
        <v/>
      </c>
      <c r="U59" s="11" t="str">
        <f>(IF(E59=Локализация!$C$94,1,IF(E59=Локализация!$C$93,2,IF(E59=Локализация!$C$92,3,IF(E59=Локализация!$C$91,4,IF(E59=Локализация!$C$90,5,IF(OR(E59=1,E59=2,E59=3,E59=4,E59=5),E59,"")))))))</f>
        <v/>
      </c>
      <c r="V59" s="11" t="str">
        <f>(IF(F59=Локализация!$C$94,1,IF(F59=Локализация!$C$93,2,IF(F59=Локализация!$C$92,3,IF(F59=Локализация!$C$91,4,IF(F59=Локализация!$C$90,5,IF(OR(F59=1,F59=2,F59=3,F59=4,F59=5),F59,"")))))))</f>
        <v/>
      </c>
    </row>
    <row r="60" spans="13:22" x14ac:dyDescent="0.3">
      <c r="M60" s="11" t="str">
        <f>(IF(H60=Локализация!$C$94,1,IF(H60=Локализация!$C$93,2,IF(H60=Локализация!$C$92,3,IF(H60=Локализация!$C$91,4,IF(H60=Локализация!$C$90,5,IF(OR(H60=1,H60=2,H60=3,H60=4,H60=5),H60,"")))))))</f>
        <v/>
      </c>
      <c r="N60" s="11" t="str">
        <f>(IF(I60=Локализация!$C$94,1,IF(I60=Локализация!$C$93,2,IF(I60=Локализация!$C$92,3,IF(I60=Локализация!$C$91,4,IF(I60=Локализация!$C$90,5,IF(OR(I60=1,I60=2,I60=3,I60=4,I60=5),I60,"")))))))</f>
        <v/>
      </c>
      <c r="O60" s="11" t="str">
        <f>(IF(J60=Локализация!$C$94,1,IF(J60=Локализация!$C$93,2,IF(J60=Локализация!$C$92,3,IF(J60=Локализация!$C$91,4,IF(J60=Локализация!$C$90,5,IF(OR(J60=1,J60=2,J60=3,J60=4,J60=5),J60,"")))))))</f>
        <v/>
      </c>
      <c r="P60" s="11" t="str">
        <f>(IF(K60=Локализация!$C$94,1,IF(K60=Локализация!$C$93,2,IF(K60=Локализация!$C$92,3,IF(K60=Локализация!$C$91,4,IF(K60=Локализация!$C$90,5,IF(OR(K60=1,K60=2,K60=3,K60=4,K60=5),K60,"")))))))</f>
        <v/>
      </c>
      <c r="Q60" s="11" t="str">
        <f>(IF(L60=Локализация!$C$94,1,IF(L60=Локализация!$C$93,2,IF(L60=Локализация!$C$92,3,IF(L60=Локализация!$C$91,4,IF(L60=Локализация!$C$90,5,IF(OR(L60=1,L60=2,L60=3,L60=4,L60=5),L60,"")))))))</f>
        <v/>
      </c>
      <c r="R60" s="11" t="str">
        <f>(IF(B60=Локализация!$C$94,1,IF(B60=Локализация!$C$93,2,IF(B60=Локализация!$C$92,3,IF(B60=Локализация!$C$91,4,IF(B60=Локализация!$C$90,5,IF(OR(B60=1,B60=2,B60=3,B60=4,B60=5),B60,"")))))))</f>
        <v/>
      </c>
      <c r="S60" s="11" t="str">
        <f>(IF(C60=Локализация!$C$94,1,IF(C60=Локализация!$C$93,2,IF(C60=Локализация!$C$92,3,IF(C60=Локализация!$C$91,4,IF(C60=Локализация!$C$90,5,IF(OR(C60=1,C60=2,C60=3,C60=4,C60=5),C60,"")))))))</f>
        <v/>
      </c>
      <c r="T60" s="11" t="str">
        <f>(IF(D60=Локализация!$C$94,1,IF(D60=Локализация!$C$93,2,IF(D60=Локализация!$C$92,3,IF(D60=Локализация!$C$91,4,IF(D60=Локализация!$C$90,5,IF(OR(D60=1,D60=2,D60=3,D60=4,D60=5),D60,"")))))))</f>
        <v/>
      </c>
      <c r="U60" s="11" t="str">
        <f>(IF(E60=Локализация!$C$94,1,IF(E60=Локализация!$C$93,2,IF(E60=Локализация!$C$92,3,IF(E60=Локализация!$C$91,4,IF(E60=Локализация!$C$90,5,IF(OR(E60=1,E60=2,E60=3,E60=4,E60=5),E60,"")))))))</f>
        <v/>
      </c>
      <c r="V60" s="11" t="str">
        <f>(IF(F60=Локализация!$C$94,1,IF(F60=Локализация!$C$93,2,IF(F60=Локализация!$C$92,3,IF(F60=Локализация!$C$91,4,IF(F60=Локализация!$C$90,5,IF(OR(F60=1,F60=2,F60=3,F60=4,F60=5),F60,"")))))))</f>
        <v/>
      </c>
    </row>
    <row r="61" spans="13:22" x14ac:dyDescent="0.3">
      <c r="M61" s="11" t="str">
        <f>(IF(H61=Локализация!$C$94,1,IF(H61=Локализация!$C$93,2,IF(H61=Локализация!$C$92,3,IF(H61=Локализация!$C$91,4,IF(H61=Локализация!$C$90,5,IF(OR(H61=1,H61=2,H61=3,H61=4,H61=5),H61,"")))))))</f>
        <v/>
      </c>
      <c r="N61" s="11" t="str">
        <f>(IF(I61=Локализация!$C$94,1,IF(I61=Локализация!$C$93,2,IF(I61=Локализация!$C$92,3,IF(I61=Локализация!$C$91,4,IF(I61=Локализация!$C$90,5,IF(OR(I61=1,I61=2,I61=3,I61=4,I61=5),I61,"")))))))</f>
        <v/>
      </c>
      <c r="O61" s="11" t="str">
        <f>(IF(J61=Локализация!$C$94,1,IF(J61=Локализация!$C$93,2,IF(J61=Локализация!$C$92,3,IF(J61=Локализация!$C$91,4,IF(J61=Локализация!$C$90,5,IF(OR(J61=1,J61=2,J61=3,J61=4,J61=5),J61,"")))))))</f>
        <v/>
      </c>
      <c r="P61" s="11" t="str">
        <f>(IF(K61=Локализация!$C$94,1,IF(K61=Локализация!$C$93,2,IF(K61=Локализация!$C$92,3,IF(K61=Локализация!$C$91,4,IF(K61=Локализация!$C$90,5,IF(OR(K61=1,K61=2,K61=3,K61=4,K61=5),K61,"")))))))</f>
        <v/>
      </c>
      <c r="Q61" s="11" t="str">
        <f>(IF(L61=Локализация!$C$94,1,IF(L61=Локализация!$C$93,2,IF(L61=Локализация!$C$92,3,IF(L61=Локализация!$C$91,4,IF(L61=Локализация!$C$90,5,IF(OR(L61=1,L61=2,L61=3,L61=4,L61=5),L61,"")))))))</f>
        <v/>
      </c>
      <c r="R61" s="11" t="str">
        <f>(IF(B61=Локализация!$C$94,1,IF(B61=Локализация!$C$93,2,IF(B61=Локализация!$C$92,3,IF(B61=Локализация!$C$91,4,IF(B61=Локализация!$C$90,5,IF(OR(B61=1,B61=2,B61=3,B61=4,B61=5),B61,"")))))))</f>
        <v/>
      </c>
      <c r="S61" s="11" t="str">
        <f>(IF(C61=Локализация!$C$94,1,IF(C61=Локализация!$C$93,2,IF(C61=Локализация!$C$92,3,IF(C61=Локализация!$C$91,4,IF(C61=Локализация!$C$90,5,IF(OR(C61=1,C61=2,C61=3,C61=4,C61=5),C61,"")))))))</f>
        <v/>
      </c>
      <c r="T61" s="11" t="str">
        <f>(IF(D61=Локализация!$C$94,1,IF(D61=Локализация!$C$93,2,IF(D61=Локализация!$C$92,3,IF(D61=Локализация!$C$91,4,IF(D61=Локализация!$C$90,5,IF(OR(D61=1,D61=2,D61=3,D61=4,D61=5),D61,"")))))))</f>
        <v/>
      </c>
      <c r="U61" s="11" t="str">
        <f>(IF(E61=Локализация!$C$94,1,IF(E61=Локализация!$C$93,2,IF(E61=Локализация!$C$92,3,IF(E61=Локализация!$C$91,4,IF(E61=Локализация!$C$90,5,IF(OR(E61=1,E61=2,E61=3,E61=4,E61=5),E61,"")))))))</f>
        <v/>
      </c>
      <c r="V61" s="11" t="str">
        <f>(IF(F61=Локализация!$C$94,1,IF(F61=Локализация!$C$93,2,IF(F61=Локализация!$C$92,3,IF(F61=Локализация!$C$91,4,IF(F61=Локализация!$C$90,5,IF(OR(F61=1,F61=2,F61=3,F61=4,F61=5),F61,"")))))))</f>
        <v/>
      </c>
    </row>
    <row r="62" spans="13:22" x14ac:dyDescent="0.3">
      <c r="M62" s="11" t="str">
        <f>(IF(H62=Локализация!$C$94,1,IF(H62=Локализация!$C$93,2,IF(H62=Локализация!$C$92,3,IF(H62=Локализация!$C$91,4,IF(H62=Локализация!$C$90,5,IF(OR(H62=1,H62=2,H62=3,H62=4,H62=5),H62,"")))))))</f>
        <v/>
      </c>
      <c r="N62" s="11" t="str">
        <f>(IF(I62=Локализация!$C$94,1,IF(I62=Локализация!$C$93,2,IF(I62=Локализация!$C$92,3,IF(I62=Локализация!$C$91,4,IF(I62=Локализация!$C$90,5,IF(OR(I62=1,I62=2,I62=3,I62=4,I62=5),I62,"")))))))</f>
        <v/>
      </c>
      <c r="O62" s="11" t="str">
        <f>(IF(J62=Локализация!$C$94,1,IF(J62=Локализация!$C$93,2,IF(J62=Локализация!$C$92,3,IF(J62=Локализация!$C$91,4,IF(J62=Локализация!$C$90,5,IF(OR(J62=1,J62=2,J62=3,J62=4,J62=5),J62,"")))))))</f>
        <v/>
      </c>
      <c r="P62" s="11" t="str">
        <f>(IF(K62=Локализация!$C$94,1,IF(K62=Локализация!$C$93,2,IF(K62=Локализация!$C$92,3,IF(K62=Локализация!$C$91,4,IF(K62=Локализация!$C$90,5,IF(OR(K62=1,K62=2,K62=3,K62=4,K62=5),K62,"")))))))</f>
        <v/>
      </c>
      <c r="Q62" s="11" t="str">
        <f>(IF(L62=Локализация!$C$94,1,IF(L62=Локализация!$C$93,2,IF(L62=Локализация!$C$92,3,IF(L62=Локализация!$C$91,4,IF(L62=Локализация!$C$90,5,IF(OR(L62=1,L62=2,L62=3,L62=4,L62=5),L62,"")))))))</f>
        <v/>
      </c>
      <c r="R62" s="11" t="str">
        <f>(IF(B62=Локализация!$C$94,1,IF(B62=Локализация!$C$93,2,IF(B62=Локализация!$C$92,3,IF(B62=Локализация!$C$91,4,IF(B62=Локализация!$C$90,5,IF(OR(B62=1,B62=2,B62=3,B62=4,B62=5),B62,"")))))))</f>
        <v/>
      </c>
      <c r="S62" s="11" t="str">
        <f>(IF(C62=Локализация!$C$94,1,IF(C62=Локализация!$C$93,2,IF(C62=Локализация!$C$92,3,IF(C62=Локализация!$C$91,4,IF(C62=Локализация!$C$90,5,IF(OR(C62=1,C62=2,C62=3,C62=4,C62=5),C62,"")))))))</f>
        <v/>
      </c>
      <c r="T62" s="11" t="str">
        <f>(IF(D62=Локализация!$C$94,1,IF(D62=Локализация!$C$93,2,IF(D62=Локализация!$C$92,3,IF(D62=Локализация!$C$91,4,IF(D62=Локализация!$C$90,5,IF(OR(D62=1,D62=2,D62=3,D62=4,D62=5),D62,"")))))))</f>
        <v/>
      </c>
      <c r="U62" s="11" t="str">
        <f>(IF(E62=Локализация!$C$94,1,IF(E62=Локализация!$C$93,2,IF(E62=Локализация!$C$92,3,IF(E62=Локализация!$C$91,4,IF(E62=Локализация!$C$90,5,IF(OR(E62=1,E62=2,E62=3,E62=4,E62=5),E62,"")))))))</f>
        <v/>
      </c>
      <c r="V62" s="11" t="str">
        <f>(IF(F62=Локализация!$C$94,1,IF(F62=Локализация!$C$93,2,IF(F62=Локализация!$C$92,3,IF(F62=Локализация!$C$91,4,IF(F62=Локализация!$C$90,5,IF(OR(F62=1,F62=2,F62=3,F62=4,F62=5),F62,"")))))))</f>
        <v/>
      </c>
    </row>
    <row r="63" spans="13:22" x14ac:dyDescent="0.3">
      <c r="M63" s="11" t="str">
        <f>(IF(H63=Локализация!$C$94,1,IF(H63=Локализация!$C$93,2,IF(H63=Локализация!$C$92,3,IF(H63=Локализация!$C$91,4,IF(H63=Локализация!$C$90,5,IF(OR(H63=1,H63=2,H63=3,H63=4,H63=5),H63,"")))))))</f>
        <v/>
      </c>
      <c r="N63" s="11" t="str">
        <f>(IF(I63=Локализация!$C$94,1,IF(I63=Локализация!$C$93,2,IF(I63=Локализация!$C$92,3,IF(I63=Локализация!$C$91,4,IF(I63=Локализация!$C$90,5,IF(OR(I63=1,I63=2,I63=3,I63=4,I63=5),I63,"")))))))</f>
        <v/>
      </c>
      <c r="O63" s="11" t="str">
        <f>(IF(J63=Локализация!$C$94,1,IF(J63=Локализация!$C$93,2,IF(J63=Локализация!$C$92,3,IF(J63=Локализация!$C$91,4,IF(J63=Локализация!$C$90,5,IF(OR(J63=1,J63=2,J63=3,J63=4,J63=5),J63,"")))))))</f>
        <v/>
      </c>
      <c r="P63" s="11" t="str">
        <f>(IF(K63=Локализация!$C$94,1,IF(K63=Локализация!$C$93,2,IF(K63=Локализация!$C$92,3,IF(K63=Локализация!$C$91,4,IF(K63=Локализация!$C$90,5,IF(OR(K63=1,K63=2,K63=3,K63=4,K63=5),K63,"")))))))</f>
        <v/>
      </c>
      <c r="Q63" s="11" t="str">
        <f>(IF(L63=Локализация!$C$94,1,IF(L63=Локализация!$C$93,2,IF(L63=Локализация!$C$92,3,IF(L63=Локализация!$C$91,4,IF(L63=Локализация!$C$90,5,IF(OR(L63=1,L63=2,L63=3,L63=4,L63=5),L63,"")))))))</f>
        <v/>
      </c>
      <c r="R63" s="11" t="str">
        <f>(IF(B63=Локализация!$C$94,1,IF(B63=Локализация!$C$93,2,IF(B63=Локализация!$C$92,3,IF(B63=Локализация!$C$91,4,IF(B63=Локализация!$C$90,5,IF(OR(B63=1,B63=2,B63=3,B63=4,B63=5),B63,"")))))))</f>
        <v/>
      </c>
      <c r="S63" s="11" t="str">
        <f>(IF(C63=Локализация!$C$94,1,IF(C63=Локализация!$C$93,2,IF(C63=Локализация!$C$92,3,IF(C63=Локализация!$C$91,4,IF(C63=Локализация!$C$90,5,IF(OR(C63=1,C63=2,C63=3,C63=4,C63=5),C63,"")))))))</f>
        <v/>
      </c>
      <c r="T63" s="11" t="str">
        <f>(IF(D63=Локализация!$C$94,1,IF(D63=Локализация!$C$93,2,IF(D63=Локализация!$C$92,3,IF(D63=Локализация!$C$91,4,IF(D63=Локализация!$C$90,5,IF(OR(D63=1,D63=2,D63=3,D63=4,D63=5),D63,"")))))))</f>
        <v/>
      </c>
      <c r="U63" s="11" t="str">
        <f>(IF(E63=Локализация!$C$94,1,IF(E63=Локализация!$C$93,2,IF(E63=Локализация!$C$92,3,IF(E63=Локализация!$C$91,4,IF(E63=Локализация!$C$90,5,IF(OR(E63=1,E63=2,E63=3,E63=4,E63=5),E63,"")))))))</f>
        <v/>
      </c>
      <c r="V63" s="11" t="str">
        <f>(IF(F63=Локализация!$C$94,1,IF(F63=Локализация!$C$93,2,IF(F63=Локализация!$C$92,3,IF(F63=Локализация!$C$91,4,IF(F63=Локализация!$C$90,5,IF(OR(F63=1,F63=2,F63=3,F63=4,F63=5),F63,"")))))))</f>
        <v/>
      </c>
    </row>
    <row r="64" spans="13:22" x14ac:dyDescent="0.3">
      <c r="M64" s="11" t="str">
        <f>(IF(H64=Локализация!$C$94,1,IF(H64=Локализация!$C$93,2,IF(H64=Локализация!$C$92,3,IF(H64=Локализация!$C$91,4,IF(H64=Локализация!$C$90,5,IF(OR(H64=1,H64=2,H64=3,H64=4,H64=5),H64,"")))))))</f>
        <v/>
      </c>
      <c r="N64" s="11" t="str">
        <f>(IF(I64=Локализация!$C$94,1,IF(I64=Локализация!$C$93,2,IF(I64=Локализация!$C$92,3,IF(I64=Локализация!$C$91,4,IF(I64=Локализация!$C$90,5,IF(OR(I64=1,I64=2,I64=3,I64=4,I64=5),I64,"")))))))</f>
        <v/>
      </c>
      <c r="O64" s="11" t="str">
        <f>(IF(J64=Локализация!$C$94,1,IF(J64=Локализация!$C$93,2,IF(J64=Локализация!$C$92,3,IF(J64=Локализация!$C$91,4,IF(J64=Локализация!$C$90,5,IF(OR(J64=1,J64=2,J64=3,J64=4,J64=5),J64,"")))))))</f>
        <v/>
      </c>
      <c r="P64" s="11" t="str">
        <f>(IF(K64=Локализация!$C$94,1,IF(K64=Локализация!$C$93,2,IF(K64=Локализация!$C$92,3,IF(K64=Локализация!$C$91,4,IF(K64=Локализация!$C$90,5,IF(OR(K64=1,K64=2,K64=3,K64=4,K64=5),K64,"")))))))</f>
        <v/>
      </c>
      <c r="Q64" s="11" t="str">
        <f>(IF(L64=Локализация!$C$94,1,IF(L64=Локализация!$C$93,2,IF(L64=Локализация!$C$92,3,IF(L64=Локализация!$C$91,4,IF(L64=Локализация!$C$90,5,IF(OR(L64=1,L64=2,L64=3,L64=4,L64=5),L64,"")))))))</f>
        <v/>
      </c>
      <c r="R64" s="11" t="str">
        <f>(IF(B64=Локализация!$C$94,1,IF(B64=Локализация!$C$93,2,IF(B64=Локализация!$C$92,3,IF(B64=Локализация!$C$91,4,IF(B64=Локализация!$C$90,5,IF(OR(B64=1,B64=2,B64=3,B64=4,B64=5),B64,"")))))))</f>
        <v/>
      </c>
      <c r="S64" s="11" t="str">
        <f>(IF(C64=Локализация!$C$94,1,IF(C64=Локализация!$C$93,2,IF(C64=Локализация!$C$92,3,IF(C64=Локализация!$C$91,4,IF(C64=Локализация!$C$90,5,IF(OR(C64=1,C64=2,C64=3,C64=4,C64=5),C64,"")))))))</f>
        <v/>
      </c>
      <c r="T64" s="11" t="str">
        <f>(IF(D64=Локализация!$C$94,1,IF(D64=Локализация!$C$93,2,IF(D64=Локализация!$C$92,3,IF(D64=Локализация!$C$91,4,IF(D64=Локализация!$C$90,5,IF(OR(D64=1,D64=2,D64=3,D64=4,D64=5),D64,"")))))))</f>
        <v/>
      </c>
      <c r="U64" s="11" t="str">
        <f>(IF(E64=Локализация!$C$94,1,IF(E64=Локализация!$C$93,2,IF(E64=Локализация!$C$92,3,IF(E64=Локализация!$C$91,4,IF(E64=Локализация!$C$90,5,IF(OR(E64=1,E64=2,E64=3,E64=4,E64=5),E64,"")))))))</f>
        <v/>
      </c>
      <c r="V64" s="11" t="str">
        <f>(IF(F64=Локализация!$C$94,1,IF(F64=Локализация!$C$93,2,IF(F64=Локализация!$C$92,3,IF(F64=Локализация!$C$91,4,IF(F64=Локализация!$C$90,5,IF(OR(F64=1,F64=2,F64=3,F64=4,F64=5),F64,"")))))))</f>
        <v/>
      </c>
    </row>
    <row r="65" spans="13:22" x14ac:dyDescent="0.3">
      <c r="M65" s="11" t="str">
        <f>(IF(H65=Локализация!$C$94,1,IF(H65=Локализация!$C$93,2,IF(H65=Локализация!$C$92,3,IF(H65=Локализация!$C$91,4,IF(H65=Локализация!$C$90,5,IF(OR(H65=1,H65=2,H65=3,H65=4,H65=5),H65,"")))))))</f>
        <v/>
      </c>
      <c r="N65" s="11" t="str">
        <f>(IF(I65=Локализация!$C$94,1,IF(I65=Локализация!$C$93,2,IF(I65=Локализация!$C$92,3,IF(I65=Локализация!$C$91,4,IF(I65=Локализация!$C$90,5,IF(OR(I65=1,I65=2,I65=3,I65=4,I65=5),I65,"")))))))</f>
        <v/>
      </c>
      <c r="O65" s="11" t="str">
        <f>(IF(J65=Локализация!$C$94,1,IF(J65=Локализация!$C$93,2,IF(J65=Локализация!$C$92,3,IF(J65=Локализация!$C$91,4,IF(J65=Локализация!$C$90,5,IF(OR(J65=1,J65=2,J65=3,J65=4,J65=5),J65,"")))))))</f>
        <v/>
      </c>
      <c r="P65" s="11" t="str">
        <f>(IF(K65=Локализация!$C$94,1,IF(K65=Локализация!$C$93,2,IF(K65=Локализация!$C$92,3,IF(K65=Локализация!$C$91,4,IF(K65=Локализация!$C$90,5,IF(OR(K65=1,K65=2,K65=3,K65=4,K65=5),K65,"")))))))</f>
        <v/>
      </c>
      <c r="Q65" s="11" t="str">
        <f>(IF(L65=Локализация!$C$94,1,IF(L65=Локализация!$C$93,2,IF(L65=Локализация!$C$92,3,IF(L65=Локализация!$C$91,4,IF(L65=Локализация!$C$90,5,IF(OR(L65=1,L65=2,L65=3,L65=4,L65=5),L65,"")))))))</f>
        <v/>
      </c>
      <c r="R65" s="11" t="str">
        <f>(IF(B65=Локализация!$C$94,1,IF(B65=Локализация!$C$93,2,IF(B65=Локализация!$C$92,3,IF(B65=Локализация!$C$91,4,IF(B65=Локализация!$C$90,5,IF(OR(B65=1,B65=2,B65=3,B65=4,B65=5),B65,"")))))))</f>
        <v/>
      </c>
      <c r="S65" s="11" t="str">
        <f>(IF(C65=Локализация!$C$94,1,IF(C65=Локализация!$C$93,2,IF(C65=Локализация!$C$92,3,IF(C65=Локализация!$C$91,4,IF(C65=Локализация!$C$90,5,IF(OR(C65=1,C65=2,C65=3,C65=4,C65=5),C65,"")))))))</f>
        <v/>
      </c>
      <c r="T65" s="11" t="str">
        <f>(IF(D65=Локализация!$C$94,1,IF(D65=Локализация!$C$93,2,IF(D65=Локализация!$C$92,3,IF(D65=Локализация!$C$91,4,IF(D65=Локализация!$C$90,5,IF(OR(D65=1,D65=2,D65=3,D65=4,D65=5),D65,"")))))))</f>
        <v/>
      </c>
      <c r="U65" s="11" t="str">
        <f>(IF(E65=Локализация!$C$94,1,IF(E65=Локализация!$C$93,2,IF(E65=Локализация!$C$92,3,IF(E65=Локализация!$C$91,4,IF(E65=Локализация!$C$90,5,IF(OR(E65=1,E65=2,E65=3,E65=4,E65=5),E65,"")))))))</f>
        <v/>
      </c>
      <c r="V65" s="11" t="str">
        <f>(IF(F65=Локализация!$C$94,1,IF(F65=Локализация!$C$93,2,IF(F65=Локализация!$C$92,3,IF(F65=Локализация!$C$91,4,IF(F65=Локализация!$C$90,5,IF(OR(F65=1,F65=2,F65=3,F65=4,F65=5),F65,"")))))))</f>
        <v/>
      </c>
    </row>
    <row r="66" spans="13:22" x14ac:dyDescent="0.3">
      <c r="M66" s="11" t="str">
        <f>(IF(H66=Локализация!$C$94,1,IF(H66=Локализация!$C$93,2,IF(H66=Локализация!$C$92,3,IF(H66=Локализация!$C$91,4,IF(H66=Локализация!$C$90,5,IF(OR(H66=1,H66=2,H66=3,H66=4,H66=5),H66,"")))))))</f>
        <v/>
      </c>
      <c r="N66" s="11" t="str">
        <f>(IF(I66=Локализация!$C$94,1,IF(I66=Локализация!$C$93,2,IF(I66=Локализация!$C$92,3,IF(I66=Локализация!$C$91,4,IF(I66=Локализация!$C$90,5,IF(OR(I66=1,I66=2,I66=3,I66=4,I66=5),I66,"")))))))</f>
        <v/>
      </c>
      <c r="O66" s="11" t="str">
        <f>(IF(J66=Локализация!$C$94,1,IF(J66=Локализация!$C$93,2,IF(J66=Локализация!$C$92,3,IF(J66=Локализация!$C$91,4,IF(J66=Локализация!$C$90,5,IF(OR(J66=1,J66=2,J66=3,J66=4,J66=5),J66,"")))))))</f>
        <v/>
      </c>
      <c r="P66" s="11" t="str">
        <f>(IF(K66=Локализация!$C$94,1,IF(K66=Локализация!$C$93,2,IF(K66=Локализация!$C$92,3,IF(K66=Локализация!$C$91,4,IF(K66=Локализация!$C$90,5,IF(OR(K66=1,K66=2,K66=3,K66=4,K66=5),K66,"")))))))</f>
        <v/>
      </c>
      <c r="Q66" s="11" t="str">
        <f>(IF(L66=Локализация!$C$94,1,IF(L66=Локализация!$C$93,2,IF(L66=Локализация!$C$92,3,IF(L66=Локализация!$C$91,4,IF(L66=Локализация!$C$90,5,IF(OR(L66=1,L66=2,L66=3,L66=4,L66=5),L66,"")))))))</f>
        <v/>
      </c>
      <c r="R66" s="11" t="str">
        <f>(IF(B66=Локализация!$C$94,1,IF(B66=Локализация!$C$93,2,IF(B66=Локализация!$C$92,3,IF(B66=Локализация!$C$91,4,IF(B66=Локализация!$C$90,5,IF(OR(B66=1,B66=2,B66=3,B66=4,B66=5),B66,"")))))))</f>
        <v/>
      </c>
      <c r="S66" s="11" t="str">
        <f>(IF(C66=Локализация!$C$94,1,IF(C66=Локализация!$C$93,2,IF(C66=Локализация!$C$92,3,IF(C66=Локализация!$C$91,4,IF(C66=Локализация!$C$90,5,IF(OR(C66=1,C66=2,C66=3,C66=4,C66=5),C66,"")))))))</f>
        <v/>
      </c>
      <c r="T66" s="11" t="str">
        <f>(IF(D66=Локализация!$C$94,1,IF(D66=Локализация!$C$93,2,IF(D66=Локализация!$C$92,3,IF(D66=Локализация!$C$91,4,IF(D66=Локализация!$C$90,5,IF(OR(D66=1,D66=2,D66=3,D66=4,D66=5),D66,"")))))))</f>
        <v/>
      </c>
      <c r="U66" s="11" t="str">
        <f>(IF(E66=Локализация!$C$94,1,IF(E66=Локализация!$C$93,2,IF(E66=Локализация!$C$92,3,IF(E66=Локализация!$C$91,4,IF(E66=Локализация!$C$90,5,IF(OR(E66=1,E66=2,E66=3,E66=4,E66=5),E66,"")))))))</f>
        <v/>
      </c>
      <c r="V66" s="11" t="str">
        <f>(IF(F66=Локализация!$C$94,1,IF(F66=Локализация!$C$93,2,IF(F66=Локализация!$C$92,3,IF(F66=Локализация!$C$91,4,IF(F66=Локализация!$C$90,5,IF(OR(F66=1,F66=2,F66=3,F66=4,F66=5),F66,"")))))))</f>
        <v/>
      </c>
    </row>
    <row r="67" spans="13:22" x14ac:dyDescent="0.3">
      <c r="M67" s="11" t="str">
        <f>(IF(H67=Локализация!$C$94,1,IF(H67=Локализация!$C$93,2,IF(H67=Локализация!$C$92,3,IF(H67=Локализация!$C$91,4,IF(H67=Локализация!$C$90,5,IF(OR(H67=1,H67=2,H67=3,H67=4,H67=5),H67,"")))))))</f>
        <v/>
      </c>
      <c r="N67" s="11" t="str">
        <f>(IF(I67=Локализация!$C$94,1,IF(I67=Локализация!$C$93,2,IF(I67=Локализация!$C$92,3,IF(I67=Локализация!$C$91,4,IF(I67=Локализация!$C$90,5,IF(OR(I67=1,I67=2,I67=3,I67=4,I67=5),I67,"")))))))</f>
        <v/>
      </c>
      <c r="O67" s="11" t="str">
        <f>(IF(J67=Локализация!$C$94,1,IF(J67=Локализация!$C$93,2,IF(J67=Локализация!$C$92,3,IF(J67=Локализация!$C$91,4,IF(J67=Локализация!$C$90,5,IF(OR(J67=1,J67=2,J67=3,J67=4,J67=5),J67,"")))))))</f>
        <v/>
      </c>
      <c r="P67" s="11" t="str">
        <f>(IF(K67=Локализация!$C$94,1,IF(K67=Локализация!$C$93,2,IF(K67=Локализация!$C$92,3,IF(K67=Локализация!$C$91,4,IF(K67=Локализация!$C$90,5,IF(OR(K67=1,K67=2,K67=3,K67=4,K67=5),K67,"")))))))</f>
        <v/>
      </c>
      <c r="Q67" s="11" t="str">
        <f>(IF(L67=Локализация!$C$94,1,IF(L67=Локализация!$C$93,2,IF(L67=Локализация!$C$92,3,IF(L67=Локализация!$C$91,4,IF(L67=Локализация!$C$90,5,IF(OR(L67=1,L67=2,L67=3,L67=4,L67=5),L67,"")))))))</f>
        <v/>
      </c>
      <c r="R67" s="11" t="str">
        <f>(IF(B67=Локализация!$C$94,1,IF(B67=Локализация!$C$93,2,IF(B67=Локализация!$C$92,3,IF(B67=Локализация!$C$91,4,IF(B67=Локализация!$C$90,5,IF(OR(B67=1,B67=2,B67=3,B67=4,B67=5),B67,"")))))))</f>
        <v/>
      </c>
      <c r="S67" s="11" t="str">
        <f>(IF(C67=Локализация!$C$94,1,IF(C67=Локализация!$C$93,2,IF(C67=Локализация!$C$92,3,IF(C67=Локализация!$C$91,4,IF(C67=Локализация!$C$90,5,IF(OR(C67=1,C67=2,C67=3,C67=4,C67=5),C67,"")))))))</f>
        <v/>
      </c>
      <c r="T67" s="11" t="str">
        <f>(IF(D67=Локализация!$C$94,1,IF(D67=Локализация!$C$93,2,IF(D67=Локализация!$C$92,3,IF(D67=Локализация!$C$91,4,IF(D67=Локализация!$C$90,5,IF(OR(D67=1,D67=2,D67=3,D67=4,D67=5),D67,"")))))))</f>
        <v/>
      </c>
      <c r="U67" s="11" t="str">
        <f>(IF(E67=Локализация!$C$94,1,IF(E67=Локализация!$C$93,2,IF(E67=Локализация!$C$92,3,IF(E67=Локализация!$C$91,4,IF(E67=Локализация!$C$90,5,IF(OR(E67=1,E67=2,E67=3,E67=4,E67=5),E67,"")))))))</f>
        <v/>
      </c>
      <c r="V67" s="11" t="str">
        <f>(IF(F67=Локализация!$C$94,1,IF(F67=Локализация!$C$93,2,IF(F67=Локализация!$C$92,3,IF(F67=Локализация!$C$91,4,IF(F67=Локализация!$C$90,5,IF(OR(F67=1,F67=2,F67=3,F67=4,F67=5),F67,"")))))))</f>
        <v/>
      </c>
    </row>
    <row r="68" spans="13:22" x14ac:dyDescent="0.3">
      <c r="M68" s="11" t="str">
        <f>(IF(H68=Локализация!$C$94,1,IF(H68=Локализация!$C$93,2,IF(H68=Локализация!$C$92,3,IF(H68=Локализация!$C$91,4,IF(H68=Локализация!$C$90,5,IF(OR(H68=1,H68=2,H68=3,H68=4,H68=5),H68,"")))))))</f>
        <v/>
      </c>
      <c r="N68" s="11" t="str">
        <f>(IF(I68=Локализация!$C$94,1,IF(I68=Локализация!$C$93,2,IF(I68=Локализация!$C$92,3,IF(I68=Локализация!$C$91,4,IF(I68=Локализация!$C$90,5,IF(OR(I68=1,I68=2,I68=3,I68=4,I68=5),I68,"")))))))</f>
        <v/>
      </c>
      <c r="O68" s="11" t="str">
        <f>(IF(J68=Локализация!$C$94,1,IF(J68=Локализация!$C$93,2,IF(J68=Локализация!$C$92,3,IF(J68=Локализация!$C$91,4,IF(J68=Локализация!$C$90,5,IF(OR(J68=1,J68=2,J68=3,J68=4,J68=5),J68,"")))))))</f>
        <v/>
      </c>
      <c r="P68" s="11" t="str">
        <f>(IF(K68=Локализация!$C$94,1,IF(K68=Локализация!$C$93,2,IF(K68=Локализация!$C$92,3,IF(K68=Локализация!$C$91,4,IF(K68=Локализация!$C$90,5,IF(OR(K68=1,K68=2,K68=3,K68=4,K68=5),K68,"")))))))</f>
        <v/>
      </c>
      <c r="Q68" s="11" t="str">
        <f>(IF(L68=Локализация!$C$94,1,IF(L68=Локализация!$C$93,2,IF(L68=Локализация!$C$92,3,IF(L68=Локализация!$C$91,4,IF(L68=Локализация!$C$90,5,IF(OR(L68=1,L68=2,L68=3,L68=4,L68=5),L68,"")))))))</f>
        <v/>
      </c>
      <c r="R68" s="11" t="str">
        <f>(IF(B68=Локализация!$C$94,1,IF(B68=Локализация!$C$93,2,IF(B68=Локализация!$C$92,3,IF(B68=Локализация!$C$91,4,IF(B68=Локализация!$C$90,5,IF(OR(B68=1,B68=2,B68=3,B68=4,B68=5),B68,"")))))))</f>
        <v/>
      </c>
      <c r="S68" s="11" t="str">
        <f>(IF(C68=Локализация!$C$94,1,IF(C68=Локализация!$C$93,2,IF(C68=Локализация!$C$92,3,IF(C68=Локализация!$C$91,4,IF(C68=Локализация!$C$90,5,IF(OR(C68=1,C68=2,C68=3,C68=4,C68=5),C68,"")))))))</f>
        <v/>
      </c>
      <c r="T68" s="11" t="str">
        <f>(IF(D68=Локализация!$C$94,1,IF(D68=Локализация!$C$93,2,IF(D68=Локализация!$C$92,3,IF(D68=Локализация!$C$91,4,IF(D68=Локализация!$C$90,5,IF(OR(D68=1,D68=2,D68=3,D68=4,D68=5),D68,"")))))))</f>
        <v/>
      </c>
      <c r="U68" s="11" t="str">
        <f>(IF(E68=Локализация!$C$94,1,IF(E68=Локализация!$C$93,2,IF(E68=Локализация!$C$92,3,IF(E68=Локализация!$C$91,4,IF(E68=Локализация!$C$90,5,IF(OR(E68=1,E68=2,E68=3,E68=4,E68=5),E68,"")))))))</f>
        <v/>
      </c>
      <c r="V68" s="11" t="str">
        <f>(IF(F68=Локализация!$C$94,1,IF(F68=Локализация!$C$93,2,IF(F68=Локализация!$C$92,3,IF(F68=Локализация!$C$91,4,IF(F68=Локализация!$C$90,5,IF(OR(F68=1,F68=2,F68=3,F68=4,F68=5),F68,"")))))))</f>
        <v/>
      </c>
    </row>
    <row r="69" spans="13:22" x14ac:dyDescent="0.3">
      <c r="M69" s="11" t="str">
        <f>(IF(H69=Локализация!$C$94,1,IF(H69=Локализация!$C$93,2,IF(H69=Локализация!$C$92,3,IF(H69=Локализация!$C$91,4,IF(H69=Локализация!$C$90,5,IF(OR(H69=1,H69=2,H69=3,H69=4,H69=5),H69,"")))))))</f>
        <v/>
      </c>
      <c r="N69" s="11" t="str">
        <f>(IF(I69=Локализация!$C$94,1,IF(I69=Локализация!$C$93,2,IF(I69=Локализация!$C$92,3,IF(I69=Локализация!$C$91,4,IF(I69=Локализация!$C$90,5,IF(OR(I69=1,I69=2,I69=3,I69=4,I69=5),I69,"")))))))</f>
        <v/>
      </c>
      <c r="O69" s="11" t="str">
        <f>(IF(J69=Локализация!$C$94,1,IF(J69=Локализация!$C$93,2,IF(J69=Локализация!$C$92,3,IF(J69=Локализация!$C$91,4,IF(J69=Локализация!$C$90,5,IF(OR(J69=1,J69=2,J69=3,J69=4,J69=5),J69,"")))))))</f>
        <v/>
      </c>
      <c r="P69" s="11" t="str">
        <f>(IF(K69=Локализация!$C$94,1,IF(K69=Локализация!$C$93,2,IF(K69=Локализация!$C$92,3,IF(K69=Локализация!$C$91,4,IF(K69=Локализация!$C$90,5,IF(OR(K69=1,K69=2,K69=3,K69=4,K69=5),K69,"")))))))</f>
        <v/>
      </c>
      <c r="Q69" s="11" t="str">
        <f>(IF(L69=Локализация!$C$94,1,IF(L69=Локализация!$C$93,2,IF(L69=Локализация!$C$92,3,IF(L69=Локализация!$C$91,4,IF(L69=Локализация!$C$90,5,IF(OR(L69=1,L69=2,L69=3,L69=4,L69=5),L69,"")))))))</f>
        <v/>
      </c>
      <c r="R69" s="11" t="str">
        <f>(IF(B69=Локализация!$C$94,1,IF(B69=Локализация!$C$93,2,IF(B69=Локализация!$C$92,3,IF(B69=Локализация!$C$91,4,IF(B69=Локализация!$C$90,5,IF(OR(B69=1,B69=2,B69=3,B69=4,B69=5),B69,"")))))))</f>
        <v/>
      </c>
      <c r="S69" s="11" t="str">
        <f>(IF(C69=Локализация!$C$94,1,IF(C69=Локализация!$C$93,2,IF(C69=Локализация!$C$92,3,IF(C69=Локализация!$C$91,4,IF(C69=Локализация!$C$90,5,IF(OR(C69=1,C69=2,C69=3,C69=4,C69=5),C69,"")))))))</f>
        <v/>
      </c>
      <c r="T69" s="11" t="str">
        <f>(IF(D69=Локализация!$C$94,1,IF(D69=Локализация!$C$93,2,IF(D69=Локализация!$C$92,3,IF(D69=Локализация!$C$91,4,IF(D69=Локализация!$C$90,5,IF(OR(D69=1,D69=2,D69=3,D69=4,D69=5),D69,"")))))))</f>
        <v/>
      </c>
      <c r="U69" s="11" t="str">
        <f>(IF(E69=Локализация!$C$94,1,IF(E69=Локализация!$C$93,2,IF(E69=Локализация!$C$92,3,IF(E69=Локализация!$C$91,4,IF(E69=Локализация!$C$90,5,IF(OR(E69=1,E69=2,E69=3,E69=4,E69=5),E69,"")))))))</f>
        <v/>
      </c>
      <c r="V69" s="11" t="str">
        <f>(IF(F69=Локализация!$C$94,1,IF(F69=Локализация!$C$93,2,IF(F69=Локализация!$C$92,3,IF(F69=Локализация!$C$91,4,IF(F69=Локализация!$C$90,5,IF(OR(F69=1,F69=2,F69=3,F69=4,F69=5),F69,"")))))))</f>
        <v/>
      </c>
    </row>
    <row r="70" spans="13:22" x14ac:dyDescent="0.3">
      <c r="M70" s="11" t="str">
        <f>(IF(H70=Локализация!$C$94,1,IF(H70=Локализация!$C$93,2,IF(H70=Локализация!$C$92,3,IF(H70=Локализация!$C$91,4,IF(H70=Локализация!$C$90,5,IF(OR(H70=1,H70=2,H70=3,H70=4,H70=5),H70,"")))))))</f>
        <v/>
      </c>
      <c r="N70" s="11" t="str">
        <f>(IF(I70=Локализация!$C$94,1,IF(I70=Локализация!$C$93,2,IF(I70=Локализация!$C$92,3,IF(I70=Локализация!$C$91,4,IF(I70=Локализация!$C$90,5,IF(OR(I70=1,I70=2,I70=3,I70=4,I70=5),I70,"")))))))</f>
        <v/>
      </c>
      <c r="O70" s="11" t="str">
        <f>(IF(J70=Локализация!$C$94,1,IF(J70=Локализация!$C$93,2,IF(J70=Локализация!$C$92,3,IF(J70=Локализация!$C$91,4,IF(J70=Локализация!$C$90,5,IF(OR(J70=1,J70=2,J70=3,J70=4,J70=5),J70,"")))))))</f>
        <v/>
      </c>
      <c r="P70" s="11" t="str">
        <f>(IF(K70=Локализация!$C$94,1,IF(K70=Локализация!$C$93,2,IF(K70=Локализация!$C$92,3,IF(K70=Локализация!$C$91,4,IF(K70=Локализация!$C$90,5,IF(OR(K70=1,K70=2,K70=3,K70=4,K70=5),K70,"")))))))</f>
        <v/>
      </c>
      <c r="Q70" s="11" t="str">
        <f>(IF(L70=Локализация!$C$94,1,IF(L70=Локализация!$C$93,2,IF(L70=Локализация!$C$92,3,IF(L70=Локализация!$C$91,4,IF(L70=Локализация!$C$90,5,IF(OR(L70=1,L70=2,L70=3,L70=4,L70=5),L70,"")))))))</f>
        <v/>
      </c>
      <c r="R70" s="11" t="str">
        <f>(IF(B70=Локализация!$C$94,1,IF(B70=Локализация!$C$93,2,IF(B70=Локализация!$C$92,3,IF(B70=Локализация!$C$91,4,IF(B70=Локализация!$C$90,5,IF(OR(B70=1,B70=2,B70=3,B70=4,B70=5),B70,"")))))))</f>
        <v/>
      </c>
      <c r="S70" s="11" t="str">
        <f>(IF(C70=Локализация!$C$94,1,IF(C70=Локализация!$C$93,2,IF(C70=Локализация!$C$92,3,IF(C70=Локализация!$C$91,4,IF(C70=Локализация!$C$90,5,IF(OR(C70=1,C70=2,C70=3,C70=4,C70=5),C70,"")))))))</f>
        <v/>
      </c>
      <c r="T70" s="11" t="str">
        <f>(IF(D70=Локализация!$C$94,1,IF(D70=Локализация!$C$93,2,IF(D70=Локализация!$C$92,3,IF(D70=Локализация!$C$91,4,IF(D70=Локализация!$C$90,5,IF(OR(D70=1,D70=2,D70=3,D70=4,D70=5),D70,"")))))))</f>
        <v/>
      </c>
      <c r="U70" s="11" t="str">
        <f>(IF(E70=Локализация!$C$94,1,IF(E70=Локализация!$C$93,2,IF(E70=Локализация!$C$92,3,IF(E70=Локализация!$C$91,4,IF(E70=Локализация!$C$90,5,IF(OR(E70=1,E70=2,E70=3,E70=4,E70=5),E70,"")))))))</f>
        <v/>
      </c>
      <c r="V70" s="11" t="str">
        <f>(IF(F70=Локализация!$C$94,1,IF(F70=Локализация!$C$93,2,IF(F70=Локализация!$C$92,3,IF(F70=Локализация!$C$91,4,IF(F70=Локализация!$C$90,5,IF(OR(F70=1,F70=2,F70=3,F70=4,F70=5),F70,"")))))))</f>
        <v/>
      </c>
    </row>
    <row r="71" spans="13:22" x14ac:dyDescent="0.3">
      <c r="M71" s="11" t="str">
        <f>(IF(H71=Локализация!$C$94,1,IF(H71=Локализация!$C$93,2,IF(H71=Локализация!$C$92,3,IF(H71=Локализация!$C$91,4,IF(H71=Локализация!$C$90,5,IF(OR(H71=1,H71=2,H71=3,H71=4,H71=5),H71,"")))))))</f>
        <v/>
      </c>
      <c r="N71" s="11" t="str">
        <f>(IF(I71=Локализация!$C$94,1,IF(I71=Локализация!$C$93,2,IF(I71=Локализация!$C$92,3,IF(I71=Локализация!$C$91,4,IF(I71=Локализация!$C$90,5,IF(OR(I71=1,I71=2,I71=3,I71=4,I71=5),I71,"")))))))</f>
        <v/>
      </c>
      <c r="O71" s="11" t="str">
        <f>(IF(J71=Локализация!$C$94,1,IF(J71=Локализация!$C$93,2,IF(J71=Локализация!$C$92,3,IF(J71=Локализация!$C$91,4,IF(J71=Локализация!$C$90,5,IF(OR(J71=1,J71=2,J71=3,J71=4,J71=5),J71,"")))))))</f>
        <v/>
      </c>
      <c r="P71" s="11" t="str">
        <f>(IF(K71=Локализация!$C$94,1,IF(K71=Локализация!$C$93,2,IF(K71=Локализация!$C$92,3,IF(K71=Локализация!$C$91,4,IF(K71=Локализация!$C$90,5,IF(OR(K71=1,K71=2,K71=3,K71=4,K71=5),K71,"")))))))</f>
        <v/>
      </c>
      <c r="Q71" s="11" t="str">
        <f>(IF(L71=Локализация!$C$94,1,IF(L71=Локализация!$C$93,2,IF(L71=Локализация!$C$92,3,IF(L71=Локализация!$C$91,4,IF(L71=Локализация!$C$90,5,IF(OR(L71=1,L71=2,L71=3,L71=4,L71=5),L71,"")))))))</f>
        <v/>
      </c>
      <c r="R71" s="11" t="str">
        <f>(IF(B71=Локализация!$C$94,1,IF(B71=Локализация!$C$93,2,IF(B71=Локализация!$C$92,3,IF(B71=Локализация!$C$91,4,IF(B71=Локализация!$C$90,5,IF(OR(B71=1,B71=2,B71=3,B71=4,B71=5),B71,"")))))))</f>
        <v/>
      </c>
      <c r="S71" s="11" t="str">
        <f>(IF(C71=Локализация!$C$94,1,IF(C71=Локализация!$C$93,2,IF(C71=Локализация!$C$92,3,IF(C71=Локализация!$C$91,4,IF(C71=Локализация!$C$90,5,IF(OR(C71=1,C71=2,C71=3,C71=4,C71=5),C71,"")))))))</f>
        <v/>
      </c>
      <c r="T71" s="11" t="str">
        <f>(IF(D71=Локализация!$C$94,1,IF(D71=Локализация!$C$93,2,IF(D71=Локализация!$C$92,3,IF(D71=Локализация!$C$91,4,IF(D71=Локализация!$C$90,5,IF(OR(D71=1,D71=2,D71=3,D71=4,D71=5),D71,"")))))))</f>
        <v/>
      </c>
      <c r="U71" s="11" t="str">
        <f>(IF(E71=Локализация!$C$94,1,IF(E71=Локализация!$C$93,2,IF(E71=Локализация!$C$92,3,IF(E71=Локализация!$C$91,4,IF(E71=Локализация!$C$90,5,IF(OR(E71=1,E71=2,E71=3,E71=4,E71=5),E71,"")))))))</f>
        <v/>
      </c>
      <c r="V71" s="11" t="str">
        <f>(IF(F71=Локализация!$C$94,1,IF(F71=Локализация!$C$93,2,IF(F71=Локализация!$C$92,3,IF(F71=Локализация!$C$91,4,IF(F71=Локализация!$C$90,5,IF(OR(F71=1,F71=2,F71=3,F71=4,F71=5),F71,"")))))))</f>
        <v/>
      </c>
    </row>
    <row r="72" spans="13:22" x14ac:dyDescent="0.3">
      <c r="M72" s="11" t="str">
        <f>(IF(H72=Локализация!$C$94,1,IF(H72=Локализация!$C$93,2,IF(H72=Локализация!$C$92,3,IF(H72=Локализация!$C$91,4,IF(H72=Локализация!$C$90,5,IF(OR(H72=1,H72=2,H72=3,H72=4,H72=5),H72,"")))))))</f>
        <v/>
      </c>
      <c r="N72" s="11" t="str">
        <f>(IF(I72=Локализация!$C$94,1,IF(I72=Локализация!$C$93,2,IF(I72=Локализация!$C$92,3,IF(I72=Локализация!$C$91,4,IF(I72=Локализация!$C$90,5,IF(OR(I72=1,I72=2,I72=3,I72=4,I72=5),I72,"")))))))</f>
        <v/>
      </c>
      <c r="O72" s="11" t="str">
        <f>(IF(J72=Локализация!$C$94,1,IF(J72=Локализация!$C$93,2,IF(J72=Локализация!$C$92,3,IF(J72=Локализация!$C$91,4,IF(J72=Локализация!$C$90,5,IF(OR(J72=1,J72=2,J72=3,J72=4,J72=5),J72,"")))))))</f>
        <v/>
      </c>
      <c r="P72" s="11" t="str">
        <f>(IF(K72=Локализация!$C$94,1,IF(K72=Локализация!$C$93,2,IF(K72=Локализация!$C$92,3,IF(K72=Локализация!$C$91,4,IF(K72=Локализация!$C$90,5,IF(OR(K72=1,K72=2,K72=3,K72=4,K72=5),K72,"")))))))</f>
        <v/>
      </c>
      <c r="Q72" s="11" t="str">
        <f>(IF(L72=Локализация!$C$94,1,IF(L72=Локализация!$C$93,2,IF(L72=Локализация!$C$92,3,IF(L72=Локализация!$C$91,4,IF(L72=Локализация!$C$90,5,IF(OR(L72=1,L72=2,L72=3,L72=4,L72=5),L72,"")))))))</f>
        <v/>
      </c>
      <c r="R72" s="11" t="str">
        <f>(IF(B72=Локализация!$C$94,1,IF(B72=Локализация!$C$93,2,IF(B72=Локализация!$C$92,3,IF(B72=Локализация!$C$91,4,IF(B72=Локализация!$C$90,5,IF(OR(B72=1,B72=2,B72=3,B72=4,B72=5),B72,"")))))))</f>
        <v/>
      </c>
      <c r="S72" s="11" t="str">
        <f>(IF(C72=Локализация!$C$94,1,IF(C72=Локализация!$C$93,2,IF(C72=Локализация!$C$92,3,IF(C72=Локализация!$C$91,4,IF(C72=Локализация!$C$90,5,IF(OR(C72=1,C72=2,C72=3,C72=4,C72=5),C72,"")))))))</f>
        <v/>
      </c>
      <c r="T72" s="11" t="str">
        <f>(IF(D72=Локализация!$C$94,1,IF(D72=Локализация!$C$93,2,IF(D72=Локализация!$C$92,3,IF(D72=Локализация!$C$91,4,IF(D72=Локализация!$C$90,5,IF(OR(D72=1,D72=2,D72=3,D72=4,D72=5),D72,"")))))))</f>
        <v/>
      </c>
      <c r="U72" s="11" t="str">
        <f>(IF(E72=Локализация!$C$94,1,IF(E72=Локализация!$C$93,2,IF(E72=Локализация!$C$92,3,IF(E72=Локализация!$C$91,4,IF(E72=Локализация!$C$90,5,IF(OR(E72=1,E72=2,E72=3,E72=4,E72=5),E72,"")))))))</f>
        <v/>
      </c>
      <c r="V72" s="11" t="str">
        <f>(IF(F72=Локализация!$C$94,1,IF(F72=Локализация!$C$93,2,IF(F72=Локализация!$C$92,3,IF(F72=Локализация!$C$91,4,IF(F72=Локализация!$C$90,5,IF(OR(F72=1,F72=2,F72=3,F72=4,F72=5),F72,"")))))))</f>
        <v/>
      </c>
    </row>
    <row r="73" spans="13:22" x14ac:dyDescent="0.3">
      <c r="M73" s="11" t="str">
        <f>(IF(H73=Локализация!$C$94,1,IF(H73=Локализация!$C$93,2,IF(H73=Локализация!$C$92,3,IF(H73=Локализация!$C$91,4,IF(H73=Локализация!$C$90,5,IF(OR(H73=1,H73=2,H73=3,H73=4,H73=5),H73,"")))))))</f>
        <v/>
      </c>
      <c r="N73" s="11" t="str">
        <f>(IF(I73=Локализация!$C$94,1,IF(I73=Локализация!$C$93,2,IF(I73=Локализация!$C$92,3,IF(I73=Локализация!$C$91,4,IF(I73=Локализация!$C$90,5,IF(OR(I73=1,I73=2,I73=3,I73=4,I73=5),I73,"")))))))</f>
        <v/>
      </c>
      <c r="O73" s="11" t="str">
        <f>(IF(J73=Локализация!$C$94,1,IF(J73=Локализация!$C$93,2,IF(J73=Локализация!$C$92,3,IF(J73=Локализация!$C$91,4,IF(J73=Локализация!$C$90,5,IF(OR(J73=1,J73=2,J73=3,J73=4,J73=5),J73,"")))))))</f>
        <v/>
      </c>
      <c r="P73" s="11" t="str">
        <f>(IF(K73=Локализация!$C$94,1,IF(K73=Локализация!$C$93,2,IF(K73=Локализация!$C$92,3,IF(K73=Локализация!$C$91,4,IF(K73=Локализация!$C$90,5,IF(OR(K73=1,K73=2,K73=3,K73=4,K73=5),K73,"")))))))</f>
        <v/>
      </c>
      <c r="Q73" s="11" t="str">
        <f>(IF(L73=Локализация!$C$94,1,IF(L73=Локализация!$C$93,2,IF(L73=Локализация!$C$92,3,IF(L73=Локализация!$C$91,4,IF(L73=Локализация!$C$90,5,IF(OR(L73=1,L73=2,L73=3,L73=4,L73=5),L73,"")))))))</f>
        <v/>
      </c>
      <c r="R73" s="11" t="str">
        <f>(IF(B73=Локализация!$C$94,1,IF(B73=Локализация!$C$93,2,IF(B73=Локализация!$C$92,3,IF(B73=Локализация!$C$91,4,IF(B73=Локализация!$C$90,5,IF(OR(B73=1,B73=2,B73=3,B73=4,B73=5),B73,"")))))))</f>
        <v/>
      </c>
      <c r="S73" s="11" t="str">
        <f>(IF(C73=Локализация!$C$94,1,IF(C73=Локализация!$C$93,2,IF(C73=Локализация!$C$92,3,IF(C73=Локализация!$C$91,4,IF(C73=Локализация!$C$90,5,IF(OR(C73=1,C73=2,C73=3,C73=4,C73=5),C73,"")))))))</f>
        <v/>
      </c>
      <c r="T73" s="11" t="str">
        <f>(IF(D73=Локализация!$C$94,1,IF(D73=Локализация!$C$93,2,IF(D73=Локализация!$C$92,3,IF(D73=Локализация!$C$91,4,IF(D73=Локализация!$C$90,5,IF(OR(D73=1,D73=2,D73=3,D73=4,D73=5),D73,"")))))))</f>
        <v/>
      </c>
      <c r="U73" s="11" t="str">
        <f>(IF(E73=Локализация!$C$94,1,IF(E73=Локализация!$C$93,2,IF(E73=Локализация!$C$92,3,IF(E73=Локализация!$C$91,4,IF(E73=Локализация!$C$90,5,IF(OR(E73=1,E73=2,E73=3,E73=4,E73=5),E73,"")))))))</f>
        <v/>
      </c>
      <c r="V73" s="11" t="str">
        <f>(IF(F73=Локализация!$C$94,1,IF(F73=Локализация!$C$93,2,IF(F73=Локализация!$C$92,3,IF(F73=Локализация!$C$91,4,IF(F73=Локализация!$C$90,5,IF(OR(F73=1,F73=2,F73=3,F73=4,F73=5),F73,"")))))))</f>
        <v/>
      </c>
    </row>
    <row r="74" spans="13:22" x14ac:dyDescent="0.3">
      <c r="M74" s="11" t="str">
        <f>(IF(H74=Локализация!$C$94,1,IF(H74=Локализация!$C$93,2,IF(H74=Локализация!$C$92,3,IF(H74=Локализация!$C$91,4,IF(H74=Локализация!$C$90,5,IF(OR(H74=1,H74=2,H74=3,H74=4,H74=5),H74,"")))))))</f>
        <v/>
      </c>
      <c r="N74" s="11" t="str">
        <f>(IF(I74=Локализация!$C$94,1,IF(I74=Локализация!$C$93,2,IF(I74=Локализация!$C$92,3,IF(I74=Локализация!$C$91,4,IF(I74=Локализация!$C$90,5,IF(OR(I74=1,I74=2,I74=3,I74=4,I74=5),I74,"")))))))</f>
        <v/>
      </c>
      <c r="O74" s="11" t="str">
        <f>(IF(J74=Локализация!$C$94,1,IF(J74=Локализация!$C$93,2,IF(J74=Локализация!$C$92,3,IF(J74=Локализация!$C$91,4,IF(J74=Локализация!$C$90,5,IF(OR(J74=1,J74=2,J74=3,J74=4,J74=5),J74,"")))))))</f>
        <v/>
      </c>
      <c r="P74" s="11" t="str">
        <f>(IF(K74=Локализация!$C$94,1,IF(K74=Локализация!$C$93,2,IF(K74=Локализация!$C$92,3,IF(K74=Локализация!$C$91,4,IF(K74=Локализация!$C$90,5,IF(OR(K74=1,K74=2,K74=3,K74=4,K74=5),K74,"")))))))</f>
        <v/>
      </c>
      <c r="Q74" s="11" t="str">
        <f>(IF(L74=Локализация!$C$94,1,IF(L74=Локализация!$C$93,2,IF(L74=Локализация!$C$92,3,IF(L74=Локализация!$C$91,4,IF(L74=Локализация!$C$90,5,IF(OR(L74=1,L74=2,L74=3,L74=4,L74=5),L74,"")))))))</f>
        <v/>
      </c>
      <c r="R74" s="11" t="str">
        <f>(IF(B74=Локализация!$C$94,1,IF(B74=Локализация!$C$93,2,IF(B74=Локализация!$C$92,3,IF(B74=Локализация!$C$91,4,IF(B74=Локализация!$C$90,5,IF(OR(B74=1,B74=2,B74=3,B74=4,B74=5),B74,"")))))))</f>
        <v/>
      </c>
      <c r="S74" s="11" t="str">
        <f>(IF(C74=Локализация!$C$94,1,IF(C74=Локализация!$C$93,2,IF(C74=Локализация!$C$92,3,IF(C74=Локализация!$C$91,4,IF(C74=Локализация!$C$90,5,IF(OR(C74=1,C74=2,C74=3,C74=4,C74=5),C74,"")))))))</f>
        <v/>
      </c>
      <c r="T74" s="11" t="str">
        <f>(IF(D74=Локализация!$C$94,1,IF(D74=Локализация!$C$93,2,IF(D74=Локализация!$C$92,3,IF(D74=Локализация!$C$91,4,IF(D74=Локализация!$C$90,5,IF(OR(D74=1,D74=2,D74=3,D74=4,D74=5),D74,"")))))))</f>
        <v/>
      </c>
      <c r="U74" s="11" t="str">
        <f>(IF(E74=Локализация!$C$94,1,IF(E74=Локализация!$C$93,2,IF(E74=Локализация!$C$92,3,IF(E74=Локализация!$C$91,4,IF(E74=Локализация!$C$90,5,IF(OR(E74=1,E74=2,E74=3,E74=4,E74=5),E74,"")))))))</f>
        <v/>
      </c>
      <c r="V74" s="11" t="str">
        <f>(IF(F74=Локализация!$C$94,1,IF(F74=Локализация!$C$93,2,IF(F74=Локализация!$C$92,3,IF(F74=Локализация!$C$91,4,IF(F74=Локализация!$C$90,5,IF(OR(F74=1,F74=2,F74=3,F74=4,F74=5),F74,"")))))))</f>
        <v/>
      </c>
    </row>
    <row r="75" spans="13:22" x14ac:dyDescent="0.3">
      <c r="M75" s="11" t="str">
        <f>(IF(H75=Локализация!$C$94,1,IF(H75=Локализация!$C$93,2,IF(H75=Локализация!$C$92,3,IF(H75=Локализация!$C$91,4,IF(H75=Локализация!$C$90,5,IF(OR(H75=1,H75=2,H75=3,H75=4,H75=5),H75,"")))))))</f>
        <v/>
      </c>
      <c r="N75" s="11" t="str">
        <f>(IF(I75=Локализация!$C$94,1,IF(I75=Локализация!$C$93,2,IF(I75=Локализация!$C$92,3,IF(I75=Локализация!$C$91,4,IF(I75=Локализация!$C$90,5,IF(OR(I75=1,I75=2,I75=3,I75=4,I75=5),I75,"")))))))</f>
        <v/>
      </c>
      <c r="O75" s="11" t="str">
        <f>(IF(J75=Локализация!$C$94,1,IF(J75=Локализация!$C$93,2,IF(J75=Локализация!$C$92,3,IF(J75=Локализация!$C$91,4,IF(J75=Локализация!$C$90,5,IF(OR(J75=1,J75=2,J75=3,J75=4,J75=5),J75,"")))))))</f>
        <v/>
      </c>
      <c r="P75" s="11" t="str">
        <f>(IF(K75=Локализация!$C$94,1,IF(K75=Локализация!$C$93,2,IF(K75=Локализация!$C$92,3,IF(K75=Локализация!$C$91,4,IF(K75=Локализация!$C$90,5,IF(OR(K75=1,K75=2,K75=3,K75=4,K75=5),K75,"")))))))</f>
        <v/>
      </c>
      <c r="Q75" s="11" t="str">
        <f>(IF(L75=Локализация!$C$94,1,IF(L75=Локализация!$C$93,2,IF(L75=Локализация!$C$92,3,IF(L75=Локализация!$C$91,4,IF(L75=Локализация!$C$90,5,IF(OR(L75=1,L75=2,L75=3,L75=4,L75=5),L75,"")))))))</f>
        <v/>
      </c>
      <c r="R75" s="11" t="str">
        <f>(IF(B75=Локализация!$C$94,1,IF(B75=Локализация!$C$93,2,IF(B75=Локализация!$C$92,3,IF(B75=Локализация!$C$91,4,IF(B75=Локализация!$C$90,5,IF(OR(B75=1,B75=2,B75=3,B75=4,B75=5),B75,"")))))))</f>
        <v/>
      </c>
      <c r="S75" s="11" t="str">
        <f>(IF(C75=Локализация!$C$94,1,IF(C75=Локализация!$C$93,2,IF(C75=Локализация!$C$92,3,IF(C75=Локализация!$C$91,4,IF(C75=Локализация!$C$90,5,IF(OR(C75=1,C75=2,C75=3,C75=4,C75=5),C75,"")))))))</f>
        <v/>
      </c>
      <c r="T75" s="11" t="str">
        <f>(IF(D75=Локализация!$C$94,1,IF(D75=Локализация!$C$93,2,IF(D75=Локализация!$C$92,3,IF(D75=Локализация!$C$91,4,IF(D75=Локализация!$C$90,5,IF(OR(D75=1,D75=2,D75=3,D75=4,D75=5),D75,"")))))))</f>
        <v/>
      </c>
      <c r="U75" s="11" t="str">
        <f>(IF(E75=Локализация!$C$94,1,IF(E75=Локализация!$C$93,2,IF(E75=Локализация!$C$92,3,IF(E75=Локализация!$C$91,4,IF(E75=Локализация!$C$90,5,IF(OR(E75=1,E75=2,E75=3,E75=4,E75=5),E75,"")))))))</f>
        <v/>
      </c>
      <c r="V75" s="11" t="str">
        <f>(IF(F75=Локализация!$C$94,1,IF(F75=Локализация!$C$93,2,IF(F75=Локализация!$C$92,3,IF(F75=Локализация!$C$91,4,IF(F75=Локализация!$C$90,5,IF(OR(F75=1,F75=2,F75=3,F75=4,F75=5),F75,"")))))))</f>
        <v/>
      </c>
    </row>
    <row r="76" spans="13:22" x14ac:dyDescent="0.3">
      <c r="M76" s="11" t="str">
        <f>(IF(H76=Локализация!$C$94,1,IF(H76=Локализация!$C$93,2,IF(H76=Локализация!$C$92,3,IF(H76=Локализация!$C$91,4,IF(H76=Локализация!$C$90,5,IF(OR(H76=1,H76=2,H76=3,H76=4,H76=5),H76,"")))))))</f>
        <v/>
      </c>
      <c r="N76" s="11" t="str">
        <f>(IF(I76=Локализация!$C$94,1,IF(I76=Локализация!$C$93,2,IF(I76=Локализация!$C$92,3,IF(I76=Локализация!$C$91,4,IF(I76=Локализация!$C$90,5,IF(OR(I76=1,I76=2,I76=3,I76=4,I76=5),I76,"")))))))</f>
        <v/>
      </c>
      <c r="O76" s="11" t="str">
        <f>(IF(J76=Локализация!$C$94,1,IF(J76=Локализация!$C$93,2,IF(J76=Локализация!$C$92,3,IF(J76=Локализация!$C$91,4,IF(J76=Локализация!$C$90,5,IF(OR(J76=1,J76=2,J76=3,J76=4,J76=5),J76,"")))))))</f>
        <v/>
      </c>
      <c r="P76" s="11" t="str">
        <f>(IF(K76=Локализация!$C$94,1,IF(K76=Локализация!$C$93,2,IF(K76=Локализация!$C$92,3,IF(K76=Локализация!$C$91,4,IF(K76=Локализация!$C$90,5,IF(OR(K76=1,K76=2,K76=3,K76=4,K76=5),K76,"")))))))</f>
        <v/>
      </c>
      <c r="Q76" s="11" t="str">
        <f>(IF(L76=Локализация!$C$94,1,IF(L76=Локализация!$C$93,2,IF(L76=Локализация!$C$92,3,IF(L76=Локализация!$C$91,4,IF(L76=Локализация!$C$90,5,IF(OR(L76=1,L76=2,L76=3,L76=4,L76=5),L76,"")))))))</f>
        <v/>
      </c>
      <c r="R76" s="11" t="str">
        <f>(IF(B76=Локализация!$C$94,1,IF(B76=Локализация!$C$93,2,IF(B76=Локализация!$C$92,3,IF(B76=Локализация!$C$91,4,IF(B76=Локализация!$C$90,5,IF(OR(B76=1,B76=2,B76=3,B76=4,B76=5),B76,"")))))))</f>
        <v/>
      </c>
      <c r="S76" s="11" t="str">
        <f>(IF(C76=Локализация!$C$94,1,IF(C76=Локализация!$C$93,2,IF(C76=Локализация!$C$92,3,IF(C76=Локализация!$C$91,4,IF(C76=Локализация!$C$90,5,IF(OR(C76=1,C76=2,C76=3,C76=4,C76=5),C76,"")))))))</f>
        <v/>
      </c>
      <c r="T76" s="11" t="str">
        <f>(IF(D76=Локализация!$C$94,1,IF(D76=Локализация!$C$93,2,IF(D76=Локализация!$C$92,3,IF(D76=Локализация!$C$91,4,IF(D76=Локализация!$C$90,5,IF(OR(D76=1,D76=2,D76=3,D76=4,D76=5),D76,"")))))))</f>
        <v/>
      </c>
      <c r="U76" s="11" t="str">
        <f>(IF(E76=Локализация!$C$94,1,IF(E76=Локализация!$C$93,2,IF(E76=Локализация!$C$92,3,IF(E76=Локализация!$C$91,4,IF(E76=Локализация!$C$90,5,IF(OR(E76=1,E76=2,E76=3,E76=4,E76=5),E76,"")))))))</f>
        <v/>
      </c>
      <c r="V76" s="11" t="str">
        <f>(IF(F76=Локализация!$C$94,1,IF(F76=Локализация!$C$93,2,IF(F76=Локализация!$C$92,3,IF(F76=Локализация!$C$91,4,IF(F76=Локализация!$C$90,5,IF(OR(F76=1,F76=2,F76=3,F76=4,F76=5),F76,"")))))))</f>
        <v/>
      </c>
    </row>
    <row r="77" spans="13:22" x14ac:dyDescent="0.3">
      <c r="M77" s="11" t="str">
        <f>(IF(H77=Локализация!$C$94,1,IF(H77=Локализация!$C$93,2,IF(H77=Локализация!$C$92,3,IF(H77=Локализация!$C$91,4,IF(H77=Локализация!$C$90,5,IF(OR(H77=1,H77=2,H77=3,H77=4,H77=5),H77,"")))))))</f>
        <v/>
      </c>
      <c r="N77" s="11" t="str">
        <f>(IF(I77=Локализация!$C$94,1,IF(I77=Локализация!$C$93,2,IF(I77=Локализация!$C$92,3,IF(I77=Локализация!$C$91,4,IF(I77=Локализация!$C$90,5,IF(OR(I77=1,I77=2,I77=3,I77=4,I77=5),I77,"")))))))</f>
        <v/>
      </c>
      <c r="O77" s="11" t="str">
        <f>(IF(J77=Локализация!$C$94,1,IF(J77=Локализация!$C$93,2,IF(J77=Локализация!$C$92,3,IF(J77=Локализация!$C$91,4,IF(J77=Локализация!$C$90,5,IF(OR(J77=1,J77=2,J77=3,J77=4,J77=5),J77,"")))))))</f>
        <v/>
      </c>
      <c r="P77" s="11" t="str">
        <f>(IF(K77=Локализация!$C$94,1,IF(K77=Локализация!$C$93,2,IF(K77=Локализация!$C$92,3,IF(K77=Локализация!$C$91,4,IF(K77=Локализация!$C$90,5,IF(OR(K77=1,K77=2,K77=3,K77=4,K77=5),K77,"")))))))</f>
        <v/>
      </c>
      <c r="Q77" s="11" t="str">
        <f>(IF(L77=Локализация!$C$94,1,IF(L77=Локализация!$C$93,2,IF(L77=Локализация!$C$92,3,IF(L77=Локализация!$C$91,4,IF(L77=Локализация!$C$90,5,IF(OR(L77=1,L77=2,L77=3,L77=4,L77=5),L77,"")))))))</f>
        <v/>
      </c>
      <c r="R77" s="11" t="str">
        <f>(IF(B77=Локализация!$C$94,1,IF(B77=Локализация!$C$93,2,IF(B77=Локализация!$C$92,3,IF(B77=Локализация!$C$91,4,IF(B77=Локализация!$C$90,5,IF(OR(B77=1,B77=2,B77=3,B77=4,B77=5),B77,"")))))))</f>
        <v/>
      </c>
      <c r="S77" s="11" t="str">
        <f>(IF(C77=Локализация!$C$94,1,IF(C77=Локализация!$C$93,2,IF(C77=Локализация!$C$92,3,IF(C77=Локализация!$C$91,4,IF(C77=Локализация!$C$90,5,IF(OR(C77=1,C77=2,C77=3,C77=4,C77=5),C77,"")))))))</f>
        <v/>
      </c>
      <c r="T77" s="11" t="str">
        <f>(IF(D77=Локализация!$C$94,1,IF(D77=Локализация!$C$93,2,IF(D77=Локализация!$C$92,3,IF(D77=Локализация!$C$91,4,IF(D77=Локализация!$C$90,5,IF(OR(D77=1,D77=2,D77=3,D77=4,D77=5),D77,"")))))))</f>
        <v/>
      </c>
      <c r="U77" s="11" t="str">
        <f>(IF(E77=Локализация!$C$94,1,IF(E77=Локализация!$C$93,2,IF(E77=Локализация!$C$92,3,IF(E77=Локализация!$C$91,4,IF(E77=Локализация!$C$90,5,IF(OR(E77=1,E77=2,E77=3,E77=4,E77=5),E77,"")))))))</f>
        <v/>
      </c>
      <c r="V77" s="11" t="str">
        <f>(IF(F77=Локализация!$C$94,1,IF(F77=Локализация!$C$93,2,IF(F77=Локализация!$C$92,3,IF(F77=Локализация!$C$91,4,IF(F77=Локализация!$C$90,5,IF(OR(F77=1,F77=2,F77=3,F77=4,F77=5),F77,"")))))))</f>
        <v/>
      </c>
    </row>
    <row r="78" spans="13:22" x14ac:dyDescent="0.3">
      <c r="M78" s="11" t="str">
        <f>(IF(H78=Локализация!$C$94,1,IF(H78=Локализация!$C$93,2,IF(H78=Локализация!$C$92,3,IF(H78=Локализация!$C$91,4,IF(H78=Локализация!$C$90,5,IF(OR(H78=1,H78=2,H78=3,H78=4,H78=5),H78,"")))))))</f>
        <v/>
      </c>
      <c r="N78" s="11" t="str">
        <f>(IF(I78=Локализация!$C$94,1,IF(I78=Локализация!$C$93,2,IF(I78=Локализация!$C$92,3,IF(I78=Локализация!$C$91,4,IF(I78=Локализация!$C$90,5,IF(OR(I78=1,I78=2,I78=3,I78=4,I78=5),I78,"")))))))</f>
        <v/>
      </c>
      <c r="O78" s="11" t="str">
        <f>(IF(J78=Локализация!$C$94,1,IF(J78=Локализация!$C$93,2,IF(J78=Локализация!$C$92,3,IF(J78=Локализация!$C$91,4,IF(J78=Локализация!$C$90,5,IF(OR(J78=1,J78=2,J78=3,J78=4,J78=5),J78,"")))))))</f>
        <v/>
      </c>
      <c r="P78" s="11" t="str">
        <f>(IF(K78=Локализация!$C$94,1,IF(K78=Локализация!$C$93,2,IF(K78=Локализация!$C$92,3,IF(K78=Локализация!$C$91,4,IF(K78=Локализация!$C$90,5,IF(OR(K78=1,K78=2,K78=3,K78=4,K78=5),K78,"")))))))</f>
        <v/>
      </c>
      <c r="Q78" s="11" t="str">
        <f>(IF(L78=Локализация!$C$94,1,IF(L78=Локализация!$C$93,2,IF(L78=Локализация!$C$92,3,IF(L78=Локализация!$C$91,4,IF(L78=Локализация!$C$90,5,IF(OR(L78=1,L78=2,L78=3,L78=4,L78=5),L78,"")))))))</f>
        <v/>
      </c>
      <c r="R78" s="11" t="str">
        <f>(IF(B78=Локализация!$C$94,1,IF(B78=Локализация!$C$93,2,IF(B78=Локализация!$C$92,3,IF(B78=Локализация!$C$91,4,IF(B78=Локализация!$C$90,5,IF(OR(B78=1,B78=2,B78=3,B78=4,B78=5),B78,"")))))))</f>
        <v/>
      </c>
      <c r="S78" s="11" t="str">
        <f>(IF(C78=Локализация!$C$94,1,IF(C78=Локализация!$C$93,2,IF(C78=Локализация!$C$92,3,IF(C78=Локализация!$C$91,4,IF(C78=Локализация!$C$90,5,IF(OR(C78=1,C78=2,C78=3,C78=4,C78=5),C78,"")))))))</f>
        <v/>
      </c>
      <c r="T78" s="11" t="str">
        <f>(IF(D78=Локализация!$C$94,1,IF(D78=Локализация!$C$93,2,IF(D78=Локализация!$C$92,3,IF(D78=Локализация!$C$91,4,IF(D78=Локализация!$C$90,5,IF(OR(D78=1,D78=2,D78=3,D78=4,D78=5),D78,"")))))))</f>
        <v/>
      </c>
      <c r="U78" s="11" t="str">
        <f>(IF(E78=Локализация!$C$94,1,IF(E78=Локализация!$C$93,2,IF(E78=Локализация!$C$92,3,IF(E78=Локализация!$C$91,4,IF(E78=Локализация!$C$90,5,IF(OR(E78=1,E78=2,E78=3,E78=4,E78=5),E78,"")))))))</f>
        <v/>
      </c>
      <c r="V78" s="11" t="str">
        <f>(IF(F78=Локализация!$C$94,1,IF(F78=Локализация!$C$93,2,IF(F78=Локализация!$C$92,3,IF(F78=Локализация!$C$91,4,IF(F78=Локализация!$C$90,5,IF(OR(F78=1,F78=2,F78=3,F78=4,F78=5),F78,"")))))))</f>
        <v/>
      </c>
    </row>
    <row r="79" spans="13:22" x14ac:dyDescent="0.3">
      <c r="M79" s="11" t="str">
        <f>(IF(H79=Локализация!$C$94,1,IF(H79=Локализация!$C$93,2,IF(H79=Локализация!$C$92,3,IF(H79=Локализация!$C$91,4,IF(H79=Локализация!$C$90,5,IF(OR(H79=1,H79=2,H79=3,H79=4,H79=5),H79,"")))))))</f>
        <v/>
      </c>
      <c r="N79" s="11" t="str">
        <f>(IF(I79=Локализация!$C$94,1,IF(I79=Локализация!$C$93,2,IF(I79=Локализация!$C$92,3,IF(I79=Локализация!$C$91,4,IF(I79=Локализация!$C$90,5,IF(OR(I79=1,I79=2,I79=3,I79=4,I79=5),I79,"")))))))</f>
        <v/>
      </c>
      <c r="O79" s="11" t="str">
        <f>(IF(J79=Локализация!$C$94,1,IF(J79=Локализация!$C$93,2,IF(J79=Локализация!$C$92,3,IF(J79=Локализация!$C$91,4,IF(J79=Локализация!$C$90,5,IF(OR(J79=1,J79=2,J79=3,J79=4,J79=5),J79,"")))))))</f>
        <v/>
      </c>
      <c r="P79" s="11" t="str">
        <f>(IF(K79=Локализация!$C$94,1,IF(K79=Локализация!$C$93,2,IF(K79=Локализация!$C$92,3,IF(K79=Локализация!$C$91,4,IF(K79=Локализация!$C$90,5,IF(OR(K79=1,K79=2,K79=3,K79=4,K79=5),K79,"")))))))</f>
        <v/>
      </c>
      <c r="Q79" s="11" t="str">
        <f>(IF(L79=Локализация!$C$94,1,IF(L79=Локализация!$C$93,2,IF(L79=Локализация!$C$92,3,IF(L79=Локализация!$C$91,4,IF(L79=Локализация!$C$90,5,IF(OR(L79=1,L79=2,L79=3,L79=4,L79=5),L79,"")))))))</f>
        <v/>
      </c>
      <c r="R79" s="11" t="str">
        <f>(IF(B79=Локализация!$C$94,1,IF(B79=Локализация!$C$93,2,IF(B79=Локализация!$C$92,3,IF(B79=Локализация!$C$91,4,IF(B79=Локализация!$C$90,5,IF(OR(B79=1,B79=2,B79=3,B79=4,B79=5),B79,"")))))))</f>
        <v/>
      </c>
      <c r="S79" s="11" t="str">
        <f>(IF(C79=Локализация!$C$94,1,IF(C79=Локализация!$C$93,2,IF(C79=Локализация!$C$92,3,IF(C79=Локализация!$C$91,4,IF(C79=Локализация!$C$90,5,IF(OR(C79=1,C79=2,C79=3,C79=4,C79=5),C79,"")))))))</f>
        <v/>
      </c>
      <c r="T79" s="11" t="str">
        <f>(IF(D79=Локализация!$C$94,1,IF(D79=Локализация!$C$93,2,IF(D79=Локализация!$C$92,3,IF(D79=Локализация!$C$91,4,IF(D79=Локализация!$C$90,5,IF(OR(D79=1,D79=2,D79=3,D79=4,D79=5),D79,"")))))))</f>
        <v/>
      </c>
      <c r="U79" s="11" t="str">
        <f>(IF(E79=Локализация!$C$94,1,IF(E79=Локализация!$C$93,2,IF(E79=Локализация!$C$92,3,IF(E79=Локализация!$C$91,4,IF(E79=Локализация!$C$90,5,IF(OR(E79=1,E79=2,E79=3,E79=4,E79=5),E79,"")))))))</f>
        <v/>
      </c>
      <c r="V79" s="11" t="str">
        <f>(IF(F79=Локализация!$C$94,1,IF(F79=Локализация!$C$93,2,IF(F79=Локализация!$C$92,3,IF(F79=Локализация!$C$91,4,IF(F79=Локализация!$C$90,5,IF(OR(F79=1,F79=2,F79=3,F79=4,F79=5),F79,"")))))))</f>
        <v/>
      </c>
    </row>
    <row r="80" spans="13:22" x14ac:dyDescent="0.3">
      <c r="M80" s="11" t="str">
        <f>(IF(H80=Локализация!$C$94,1,IF(H80=Локализация!$C$93,2,IF(H80=Локализация!$C$92,3,IF(H80=Локализация!$C$91,4,IF(H80=Локализация!$C$90,5,IF(OR(H80=1,H80=2,H80=3,H80=4,H80=5),H80,"")))))))</f>
        <v/>
      </c>
      <c r="N80" s="11" t="str">
        <f>(IF(I80=Локализация!$C$94,1,IF(I80=Локализация!$C$93,2,IF(I80=Локализация!$C$92,3,IF(I80=Локализация!$C$91,4,IF(I80=Локализация!$C$90,5,IF(OR(I80=1,I80=2,I80=3,I80=4,I80=5),I80,"")))))))</f>
        <v/>
      </c>
      <c r="O80" s="11" t="str">
        <f>(IF(J80=Локализация!$C$94,1,IF(J80=Локализация!$C$93,2,IF(J80=Локализация!$C$92,3,IF(J80=Локализация!$C$91,4,IF(J80=Локализация!$C$90,5,IF(OR(J80=1,J80=2,J80=3,J80=4,J80=5),J80,"")))))))</f>
        <v/>
      </c>
      <c r="P80" s="11" t="str">
        <f>(IF(K80=Локализация!$C$94,1,IF(K80=Локализация!$C$93,2,IF(K80=Локализация!$C$92,3,IF(K80=Локализация!$C$91,4,IF(K80=Локализация!$C$90,5,IF(OR(K80=1,K80=2,K80=3,K80=4,K80=5),K80,"")))))))</f>
        <v/>
      </c>
      <c r="Q80" s="11" t="str">
        <f>(IF(L80=Локализация!$C$94,1,IF(L80=Локализация!$C$93,2,IF(L80=Локализация!$C$92,3,IF(L80=Локализация!$C$91,4,IF(L80=Локализация!$C$90,5,IF(OR(L80=1,L80=2,L80=3,L80=4,L80=5),L80,"")))))))</f>
        <v/>
      </c>
      <c r="R80" s="11" t="str">
        <f>(IF(B80=Локализация!$C$94,1,IF(B80=Локализация!$C$93,2,IF(B80=Локализация!$C$92,3,IF(B80=Локализация!$C$91,4,IF(B80=Локализация!$C$90,5,IF(OR(B80=1,B80=2,B80=3,B80=4,B80=5),B80,"")))))))</f>
        <v/>
      </c>
      <c r="S80" s="11" t="str">
        <f>(IF(C80=Локализация!$C$94,1,IF(C80=Локализация!$C$93,2,IF(C80=Локализация!$C$92,3,IF(C80=Локализация!$C$91,4,IF(C80=Локализация!$C$90,5,IF(OR(C80=1,C80=2,C80=3,C80=4,C80=5),C80,"")))))))</f>
        <v/>
      </c>
      <c r="T80" s="11" t="str">
        <f>(IF(D80=Локализация!$C$94,1,IF(D80=Локализация!$C$93,2,IF(D80=Локализация!$C$92,3,IF(D80=Локализация!$C$91,4,IF(D80=Локализация!$C$90,5,IF(OR(D80=1,D80=2,D80=3,D80=4,D80=5),D80,"")))))))</f>
        <v/>
      </c>
      <c r="U80" s="11" t="str">
        <f>(IF(E80=Локализация!$C$94,1,IF(E80=Локализация!$C$93,2,IF(E80=Локализация!$C$92,3,IF(E80=Локализация!$C$91,4,IF(E80=Локализация!$C$90,5,IF(OR(E80=1,E80=2,E80=3,E80=4,E80=5),E80,"")))))))</f>
        <v/>
      </c>
      <c r="V80" s="11" t="str">
        <f>(IF(F80=Локализация!$C$94,1,IF(F80=Локализация!$C$93,2,IF(F80=Локализация!$C$92,3,IF(F80=Локализация!$C$91,4,IF(F80=Локализация!$C$90,5,IF(OR(F80=1,F80=2,F80=3,F80=4,F80=5),F80,"")))))))</f>
        <v/>
      </c>
    </row>
    <row r="81" spans="13:22" x14ac:dyDescent="0.3">
      <c r="M81" s="11" t="str">
        <f>(IF(H81=Локализация!$C$94,1,IF(H81=Локализация!$C$93,2,IF(H81=Локализация!$C$92,3,IF(H81=Локализация!$C$91,4,IF(H81=Локализация!$C$90,5,IF(OR(H81=1,H81=2,H81=3,H81=4,H81=5),H81,"")))))))</f>
        <v/>
      </c>
      <c r="N81" s="11" t="str">
        <f>(IF(I81=Локализация!$C$94,1,IF(I81=Локализация!$C$93,2,IF(I81=Локализация!$C$92,3,IF(I81=Локализация!$C$91,4,IF(I81=Локализация!$C$90,5,IF(OR(I81=1,I81=2,I81=3,I81=4,I81=5),I81,"")))))))</f>
        <v/>
      </c>
      <c r="O81" s="11" t="str">
        <f>(IF(J81=Локализация!$C$94,1,IF(J81=Локализация!$C$93,2,IF(J81=Локализация!$C$92,3,IF(J81=Локализация!$C$91,4,IF(J81=Локализация!$C$90,5,IF(OR(J81=1,J81=2,J81=3,J81=4,J81=5),J81,"")))))))</f>
        <v/>
      </c>
      <c r="P81" s="11" t="str">
        <f>(IF(K81=Локализация!$C$94,1,IF(K81=Локализация!$C$93,2,IF(K81=Локализация!$C$92,3,IF(K81=Локализация!$C$91,4,IF(K81=Локализация!$C$90,5,IF(OR(K81=1,K81=2,K81=3,K81=4,K81=5),K81,"")))))))</f>
        <v/>
      </c>
      <c r="Q81" s="11" t="str">
        <f>(IF(L81=Локализация!$C$94,1,IF(L81=Локализация!$C$93,2,IF(L81=Локализация!$C$92,3,IF(L81=Локализация!$C$91,4,IF(L81=Локализация!$C$90,5,IF(OR(L81=1,L81=2,L81=3,L81=4,L81=5),L81,"")))))))</f>
        <v/>
      </c>
      <c r="R81" s="11" t="str">
        <f>(IF(B81=Локализация!$C$94,1,IF(B81=Локализация!$C$93,2,IF(B81=Локализация!$C$92,3,IF(B81=Локализация!$C$91,4,IF(B81=Локализация!$C$90,5,IF(OR(B81=1,B81=2,B81=3,B81=4,B81=5),B81,"")))))))</f>
        <v/>
      </c>
      <c r="S81" s="11" t="str">
        <f>(IF(C81=Локализация!$C$94,1,IF(C81=Локализация!$C$93,2,IF(C81=Локализация!$C$92,3,IF(C81=Локализация!$C$91,4,IF(C81=Локализация!$C$90,5,IF(OR(C81=1,C81=2,C81=3,C81=4,C81=5),C81,"")))))))</f>
        <v/>
      </c>
      <c r="T81" s="11" t="str">
        <f>(IF(D81=Локализация!$C$94,1,IF(D81=Локализация!$C$93,2,IF(D81=Локализация!$C$92,3,IF(D81=Локализация!$C$91,4,IF(D81=Локализация!$C$90,5,IF(OR(D81=1,D81=2,D81=3,D81=4,D81=5),D81,"")))))))</f>
        <v/>
      </c>
      <c r="U81" s="11" t="str">
        <f>(IF(E81=Локализация!$C$94,1,IF(E81=Локализация!$C$93,2,IF(E81=Локализация!$C$92,3,IF(E81=Локализация!$C$91,4,IF(E81=Локализация!$C$90,5,IF(OR(E81=1,E81=2,E81=3,E81=4,E81=5),E81,"")))))))</f>
        <v/>
      </c>
      <c r="V81" s="11" t="str">
        <f>(IF(F81=Локализация!$C$94,1,IF(F81=Локализация!$C$93,2,IF(F81=Локализация!$C$92,3,IF(F81=Локализация!$C$91,4,IF(F81=Локализация!$C$90,5,IF(OR(F81=1,F81=2,F81=3,F81=4,F81=5),F81,"")))))))</f>
        <v/>
      </c>
    </row>
    <row r="82" spans="13:22" x14ac:dyDescent="0.3">
      <c r="M82" s="11" t="str">
        <f>(IF(H82=Локализация!$C$94,1,IF(H82=Локализация!$C$93,2,IF(H82=Локализация!$C$92,3,IF(H82=Локализация!$C$91,4,IF(H82=Локализация!$C$90,5,IF(OR(H82=1,H82=2,H82=3,H82=4,H82=5),H82,"")))))))</f>
        <v/>
      </c>
      <c r="N82" s="11" t="str">
        <f>(IF(I82=Локализация!$C$94,1,IF(I82=Локализация!$C$93,2,IF(I82=Локализация!$C$92,3,IF(I82=Локализация!$C$91,4,IF(I82=Локализация!$C$90,5,IF(OR(I82=1,I82=2,I82=3,I82=4,I82=5),I82,"")))))))</f>
        <v/>
      </c>
      <c r="O82" s="11" t="str">
        <f>(IF(J82=Локализация!$C$94,1,IF(J82=Локализация!$C$93,2,IF(J82=Локализация!$C$92,3,IF(J82=Локализация!$C$91,4,IF(J82=Локализация!$C$90,5,IF(OR(J82=1,J82=2,J82=3,J82=4,J82=5),J82,"")))))))</f>
        <v/>
      </c>
      <c r="P82" s="11" t="str">
        <f>(IF(K82=Локализация!$C$94,1,IF(K82=Локализация!$C$93,2,IF(K82=Локализация!$C$92,3,IF(K82=Локализация!$C$91,4,IF(K82=Локализация!$C$90,5,IF(OR(K82=1,K82=2,K82=3,K82=4,K82=5),K82,"")))))))</f>
        <v/>
      </c>
      <c r="Q82" s="11" t="str">
        <f>(IF(L82=Локализация!$C$94,1,IF(L82=Локализация!$C$93,2,IF(L82=Локализация!$C$92,3,IF(L82=Локализация!$C$91,4,IF(L82=Локализация!$C$90,5,IF(OR(L82=1,L82=2,L82=3,L82=4,L82=5),L82,"")))))))</f>
        <v/>
      </c>
      <c r="R82" s="11" t="str">
        <f>(IF(B82=Локализация!$C$94,1,IF(B82=Локализация!$C$93,2,IF(B82=Локализация!$C$92,3,IF(B82=Локализация!$C$91,4,IF(B82=Локализация!$C$90,5,IF(OR(B82=1,B82=2,B82=3,B82=4,B82=5),B82,"")))))))</f>
        <v/>
      </c>
      <c r="S82" s="11" t="str">
        <f>(IF(C82=Локализация!$C$94,1,IF(C82=Локализация!$C$93,2,IF(C82=Локализация!$C$92,3,IF(C82=Локализация!$C$91,4,IF(C82=Локализация!$C$90,5,IF(OR(C82=1,C82=2,C82=3,C82=4,C82=5),C82,"")))))))</f>
        <v/>
      </c>
      <c r="T82" s="11" t="str">
        <f>(IF(D82=Локализация!$C$94,1,IF(D82=Локализация!$C$93,2,IF(D82=Локализация!$C$92,3,IF(D82=Локализация!$C$91,4,IF(D82=Локализация!$C$90,5,IF(OR(D82=1,D82=2,D82=3,D82=4,D82=5),D82,"")))))))</f>
        <v/>
      </c>
      <c r="U82" s="11" t="str">
        <f>(IF(E82=Локализация!$C$94,1,IF(E82=Локализация!$C$93,2,IF(E82=Локализация!$C$92,3,IF(E82=Локализация!$C$91,4,IF(E82=Локализация!$C$90,5,IF(OR(E82=1,E82=2,E82=3,E82=4,E82=5),E82,"")))))))</f>
        <v/>
      </c>
      <c r="V82" s="11" t="str">
        <f>(IF(F82=Локализация!$C$94,1,IF(F82=Локализация!$C$93,2,IF(F82=Локализация!$C$92,3,IF(F82=Локализация!$C$91,4,IF(F82=Локализация!$C$90,5,IF(OR(F82=1,F82=2,F82=3,F82=4,F82=5),F82,"")))))))</f>
        <v/>
      </c>
    </row>
    <row r="83" spans="13:22" x14ac:dyDescent="0.3">
      <c r="M83" s="11" t="str">
        <f>(IF(H83=Локализация!$C$94,1,IF(H83=Локализация!$C$93,2,IF(H83=Локализация!$C$92,3,IF(H83=Локализация!$C$91,4,IF(H83=Локализация!$C$90,5,IF(OR(H83=1,H83=2,H83=3,H83=4,H83=5),H83,"")))))))</f>
        <v/>
      </c>
      <c r="N83" s="11" t="str">
        <f>(IF(I83=Локализация!$C$94,1,IF(I83=Локализация!$C$93,2,IF(I83=Локализация!$C$92,3,IF(I83=Локализация!$C$91,4,IF(I83=Локализация!$C$90,5,IF(OR(I83=1,I83=2,I83=3,I83=4,I83=5),I83,"")))))))</f>
        <v/>
      </c>
      <c r="O83" s="11" t="str">
        <f>(IF(J83=Локализация!$C$94,1,IF(J83=Локализация!$C$93,2,IF(J83=Локализация!$C$92,3,IF(J83=Локализация!$C$91,4,IF(J83=Локализация!$C$90,5,IF(OR(J83=1,J83=2,J83=3,J83=4,J83=5),J83,"")))))))</f>
        <v/>
      </c>
      <c r="P83" s="11" t="str">
        <f>(IF(K83=Локализация!$C$94,1,IF(K83=Локализация!$C$93,2,IF(K83=Локализация!$C$92,3,IF(K83=Локализация!$C$91,4,IF(K83=Локализация!$C$90,5,IF(OR(K83=1,K83=2,K83=3,K83=4,K83=5),K83,"")))))))</f>
        <v/>
      </c>
      <c r="Q83" s="11" t="str">
        <f>(IF(L83=Локализация!$C$94,1,IF(L83=Локализация!$C$93,2,IF(L83=Локализация!$C$92,3,IF(L83=Локализация!$C$91,4,IF(L83=Локализация!$C$90,5,IF(OR(L83=1,L83=2,L83=3,L83=4,L83=5),L83,"")))))))</f>
        <v/>
      </c>
      <c r="R83" s="11" t="str">
        <f>(IF(B83=Локализация!$C$94,1,IF(B83=Локализация!$C$93,2,IF(B83=Локализация!$C$92,3,IF(B83=Локализация!$C$91,4,IF(B83=Локализация!$C$90,5,IF(OR(B83=1,B83=2,B83=3,B83=4,B83=5),B83,"")))))))</f>
        <v/>
      </c>
      <c r="S83" s="11" t="str">
        <f>(IF(C83=Локализация!$C$94,1,IF(C83=Локализация!$C$93,2,IF(C83=Локализация!$C$92,3,IF(C83=Локализация!$C$91,4,IF(C83=Локализация!$C$90,5,IF(OR(C83=1,C83=2,C83=3,C83=4,C83=5),C83,"")))))))</f>
        <v/>
      </c>
      <c r="T83" s="11" t="str">
        <f>(IF(D83=Локализация!$C$94,1,IF(D83=Локализация!$C$93,2,IF(D83=Локализация!$C$92,3,IF(D83=Локализация!$C$91,4,IF(D83=Локализация!$C$90,5,IF(OR(D83=1,D83=2,D83=3,D83=4,D83=5),D83,"")))))))</f>
        <v/>
      </c>
      <c r="U83" s="11" t="str">
        <f>(IF(E83=Локализация!$C$94,1,IF(E83=Локализация!$C$93,2,IF(E83=Локализация!$C$92,3,IF(E83=Локализация!$C$91,4,IF(E83=Локализация!$C$90,5,IF(OR(E83=1,E83=2,E83=3,E83=4,E83=5),E83,"")))))))</f>
        <v/>
      </c>
      <c r="V83" s="11" t="str">
        <f>(IF(F83=Локализация!$C$94,1,IF(F83=Локализация!$C$93,2,IF(F83=Локализация!$C$92,3,IF(F83=Локализация!$C$91,4,IF(F83=Локализация!$C$90,5,IF(OR(F83=1,F83=2,F83=3,F83=4,F83=5),F83,"")))))))</f>
        <v/>
      </c>
    </row>
    <row r="84" spans="13:22" x14ac:dyDescent="0.3">
      <c r="M84" s="11" t="str">
        <f>(IF(H84=Локализация!$C$94,1,IF(H84=Локализация!$C$93,2,IF(H84=Локализация!$C$92,3,IF(H84=Локализация!$C$91,4,IF(H84=Локализация!$C$90,5,IF(OR(H84=1,H84=2,H84=3,H84=4,H84=5),H84,"")))))))</f>
        <v/>
      </c>
      <c r="N84" s="11" t="str">
        <f>(IF(I84=Локализация!$C$94,1,IF(I84=Локализация!$C$93,2,IF(I84=Локализация!$C$92,3,IF(I84=Локализация!$C$91,4,IF(I84=Локализация!$C$90,5,IF(OR(I84=1,I84=2,I84=3,I84=4,I84=5),I84,"")))))))</f>
        <v/>
      </c>
      <c r="O84" s="11" t="str">
        <f>(IF(J84=Локализация!$C$94,1,IF(J84=Локализация!$C$93,2,IF(J84=Локализация!$C$92,3,IF(J84=Локализация!$C$91,4,IF(J84=Локализация!$C$90,5,IF(OR(J84=1,J84=2,J84=3,J84=4,J84=5),J84,"")))))))</f>
        <v/>
      </c>
      <c r="P84" s="11" t="str">
        <f>(IF(K84=Локализация!$C$94,1,IF(K84=Локализация!$C$93,2,IF(K84=Локализация!$C$92,3,IF(K84=Локализация!$C$91,4,IF(K84=Локализация!$C$90,5,IF(OR(K84=1,K84=2,K84=3,K84=4,K84=5),K84,"")))))))</f>
        <v/>
      </c>
      <c r="Q84" s="11" t="str">
        <f>(IF(L84=Локализация!$C$94,1,IF(L84=Локализация!$C$93,2,IF(L84=Локализация!$C$92,3,IF(L84=Локализация!$C$91,4,IF(L84=Локализация!$C$90,5,IF(OR(L84=1,L84=2,L84=3,L84=4,L84=5),L84,"")))))))</f>
        <v/>
      </c>
      <c r="R84" s="11" t="str">
        <f>(IF(B84=Локализация!$C$94,1,IF(B84=Локализация!$C$93,2,IF(B84=Локализация!$C$92,3,IF(B84=Локализация!$C$91,4,IF(B84=Локализация!$C$90,5,IF(OR(B84=1,B84=2,B84=3,B84=4,B84=5),B84,"")))))))</f>
        <v/>
      </c>
      <c r="S84" s="11" t="str">
        <f>(IF(C84=Локализация!$C$94,1,IF(C84=Локализация!$C$93,2,IF(C84=Локализация!$C$92,3,IF(C84=Локализация!$C$91,4,IF(C84=Локализация!$C$90,5,IF(OR(C84=1,C84=2,C84=3,C84=4,C84=5),C84,"")))))))</f>
        <v/>
      </c>
      <c r="T84" s="11" t="str">
        <f>(IF(D84=Локализация!$C$94,1,IF(D84=Локализация!$C$93,2,IF(D84=Локализация!$C$92,3,IF(D84=Локализация!$C$91,4,IF(D84=Локализация!$C$90,5,IF(OR(D84=1,D84=2,D84=3,D84=4,D84=5),D84,"")))))))</f>
        <v/>
      </c>
      <c r="U84" s="11" t="str">
        <f>(IF(E84=Локализация!$C$94,1,IF(E84=Локализация!$C$93,2,IF(E84=Локализация!$C$92,3,IF(E84=Локализация!$C$91,4,IF(E84=Локализация!$C$90,5,IF(OR(E84=1,E84=2,E84=3,E84=4,E84=5),E84,"")))))))</f>
        <v/>
      </c>
      <c r="V84" s="11" t="str">
        <f>(IF(F84=Локализация!$C$94,1,IF(F84=Локализация!$C$93,2,IF(F84=Локализация!$C$92,3,IF(F84=Локализация!$C$91,4,IF(F84=Локализация!$C$90,5,IF(OR(F84=1,F84=2,F84=3,F84=4,F84=5),F84,"")))))))</f>
        <v/>
      </c>
    </row>
    <row r="85" spans="13:22" x14ac:dyDescent="0.3">
      <c r="M85" s="11" t="str">
        <f>(IF(H85=Локализация!$C$94,1,IF(H85=Локализация!$C$93,2,IF(H85=Локализация!$C$92,3,IF(H85=Локализация!$C$91,4,IF(H85=Локализация!$C$90,5,IF(OR(H85=1,H85=2,H85=3,H85=4,H85=5),H85,"")))))))</f>
        <v/>
      </c>
      <c r="N85" s="11" t="str">
        <f>(IF(I85=Локализация!$C$94,1,IF(I85=Локализация!$C$93,2,IF(I85=Локализация!$C$92,3,IF(I85=Локализация!$C$91,4,IF(I85=Локализация!$C$90,5,IF(OR(I85=1,I85=2,I85=3,I85=4,I85=5),I85,"")))))))</f>
        <v/>
      </c>
      <c r="O85" s="11" t="str">
        <f>(IF(J85=Локализация!$C$94,1,IF(J85=Локализация!$C$93,2,IF(J85=Локализация!$C$92,3,IF(J85=Локализация!$C$91,4,IF(J85=Локализация!$C$90,5,IF(OR(J85=1,J85=2,J85=3,J85=4,J85=5),J85,"")))))))</f>
        <v/>
      </c>
      <c r="P85" s="11" t="str">
        <f>(IF(K85=Локализация!$C$94,1,IF(K85=Локализация!$C$93,2,IF(K85=Локализация!$C$92,3,IF(K85=Локализация!$C$91,4,IF(K85=Локализация!$C$90,5,IF(OR(K85=1,K85=2,K85=3,K85=4,K85=5),K85,"")))))))</f>
        <v/>
      </c>
      <c r="Q85" s="11" t="str">
        <f>(IF(L85=Локализация!$C$94,1,IF(L85=Локализация!$C$93,2,IF(L85=Локализация!$C$92,3,IF(L85=Локализация!$C$91,4,IF(L85=Локализация!$C$90,5,IF(OR(L85=1,L85=2,L85=3,L85=4,L85=5),L85,"")))))))</f>
        <v/>
      </c>
      <c r="R85" s="11" t="str">
        <f>(IF(B85=Локализация!$C$94,1,IF(B85=Локализация!$C$93,2,IF(B85=Локализация!$C$92,3,IF(B85=Локализация!$C$91,4,IF(B85=Локализация!$C$90,5,IF(OR(B85=1,B85=2,B85=3,B85=4,B85=5),B85,"")))))))</f>
        <v/>
      </c>
      <c r="S85" s="11" t="str">
        <f>(IF(C85=Локализация!$C$94,1,IF(C85=Локализация!$C$93,2,IF(C85=Локализация!$C$92,3,IF(C85=Локализация!$C$91,4,IF(C85=Локализация!$C$90,5,IF(OR(C85=1,C85=2,C85=3,C85=4,C85=5),C85,"")))))))</f>
        <v/>
      </c>
      <c r="T85" s="11" t="str">
        <f>(IF(D85=Локализация!$C$94,1,IF(D85=Локализация!$C$93,2,IF(D85=Локализация!$C$92,3,IF(D85=Локализация!$C$91,4,IF(D85=Локализация!$C$90,5,IF(OR(D85=1,D85=2,D85=3,D85=4,D85=5),D85,"")))))))</f>
        <v/>
      </c>
      <c r="U85" s="11" t="str">
        <f>(IF(E85=Локализация!$C$94,1,IF(E85=Локализация!$C$93,2,IF(E85=Локализация!$C$92,3,IF(E85=Локализация!$C$91,4,IF(E85=Локализация!$C$90,5,IF(OR(E85=1,E85=2,E85=3,E85=4,E85=5),E85,"")))))))</f>
        <v/>
      </c>
      <c r="V85" s="11" t="str">
        <f>(IF(F85=Локализация!$C$94,1,IF(F85=Локализация!$C$93,2,IF(F85=Локализация!$C$92,3,IF(F85=Локализация!$C$91,4,IF(F85=Локализация!$C$90,5,IF(OR(F85=1,F85=2,F85=3,F85=4,F85=5),F85,"")))))))</f>
        <v/>
      </c>
    </row>
    <row r="86" spans="13:22" x14ac:dyDescent="0.3">
      <c r="M86" s="11" t="str">
        <f>(IF(H86=Локализация!$C$94,1,IF(H86=Локализация!$C$93,2,IF(H86=Локализация!$C$92,3,IF(H86=Локализация!$C$91,4,IF(H86=Локализация!$C$90,5,IF(OR(H86=1,H86=2,H86=3,H86=4,H86=5),H86,"")))))))</f>
        <v/>
      </c>
      <c r="N86" s="11" t="str">
        <f>(IF(I86=Локализация!$C$94,1,IF(I86=Локализация!$C$93,2,IF(I86=Локализация!$C$92,3,IF(I86=Локализация!$C$91,4,IF(I86=Локализация!$C$90,5,IF(OR(I86=1,I86=2,I86=3,I86=4,I86=5),I86,"")))))))</f>
        <v/>
      </c>
      <c r="O86" s="11" t="str">
        <f>(IF(J86=Локализация!$C$94,1,IF(J86=Локализация!$C$93,2,IF(J86=Локализация!$C$92,3,IF(J86=Локализация!$C$91,4,IF(J86=Локализация!$C$90,5,IF(OR(J86=1,J86=2,J86=3,J86=4,J86=5),J86,"")))))))</f>
        <v/>
      </c>
      <c r="P86" s="11" t="str">
        <f>(IF(K86=Локализация!$C$94,1,IF(K86=Локализация!$C$93,2,IF(K86=Локализация!$C$92,3,IF(K86=Локализация!$C$91,4,IF(K86=Локализация!$C$90,5,IF(OR(K86=1,K86=2,K86=3,K86=4,K86=5),K86,"")))))))</f>
        <v/>
      </c>
      <c r="Q86" s="11" t="str">
        <f>(IF(L86=Локализация!$C$94,1,IF(L86=Локализация!$C$93,2,IF(L86=Локализация!$C$92,3,IF(L86=Локализация!$C$91,4,IF(L86=Локализация!$C$90,5,IF(OR(L86=1,L86=2,L86=3,L86=4,L86=5),L86,"")))))))</f>
        <v/>
      </c>
      <c r="R86" s="11" t="str">
        <f>(IF(B86=Локализация!$C$94,1,IF(B86=Локализация!$C$93,2,IF(B86=Локализация!$C$92,3,IF(B86=Локализация!$C$91,4,IF(B86=Локализация!$C$90,5,IF(OR(B86=1,B86=2,B86=3,B86=4,B86=5),B86,"")))))))</f>
        <v/>
      </c>
      <c r="S86" s="11" t="str">
        <f>(IF(C86=Локализация!$C$94,1,IF(C86=Локализация!$C$93,2,IF(C86=Локализация!$C$92,3,IF(C86=Локализация!$C$91,4,IF(C86=Локализация!$C$90,5,IF(OR(C86=1,C86=2,C86=3,C86=4,C86=5),C86,"")))))))</f>
        <v/>
      </c>
      <c r="T86" s="11" t="str">
        <f>(IF(D86=Локализация!$C$94,1,IF(D86=Локализация!$C$93,2,IF(D86=Локализация!$C$92,3,IF(D86=Локализация!$C$91,4,IF(D86=Локализация!$C$90,5,IF(OR(D86=1,D86=2,D86=3,D86=4,D86=5),D86,"")))))))</f>
        <v/>
      </c>
      <c r="U86" s="11" t="str">
        <f>(IF(E86=Локализация!$C$94,1,IF(E86=Локализация!$C$93,2,IF(E86=Локализация!$C$92,3,IF(E86=Локализация!$C$91,4,IF(E86=Локализация!$C$90,5,IF(OR(E86=1,E86=2,E86=3,E86=4,E86=5),E86,"")))))))</f>
        <v/>
      </c>
      <c r="V86" s="11" t="str">
        <f>(IF(F86=Локализация!$C$94,1,IF(F86=Локализация!$C$93,2,IF(F86=Локализация!$C$92,3,IF(F86=Локализация!$C$91,4,IF(F86=Локализация!$C$90,5,IF(OR(F86=1,F86=2,F86=3,F86=4,F86=5),F86,"")))))))</f>
        <v/>
      </c>
    </row>
    <row r="87" spans="13:22" x14ac:dyDescent="0.3">
      <c r="M87" s="11" t="str">
        <f>(IF(H87=Локализация!$C$94,1,IF(H87=Локализация!$C$93,2,IF(H87=Локализация!$C$92,3,IF(H87=Локализация!$C$91,4,IF(H87=Локализация!$C$90,5,IF(OR(H87=1,H87=2,H87=3,H87=4,H87=5),H87,"")))))))</f>
        <v/>
      </c>
      <c r="N87" s="11" t="str">
        <f>(IF(I87=Локализация!$C$94,1,IF(I87=Локализация!$C$93,2,IF(I87=Локализация!$C$92,3,IF(I87=Локализация!$C$91,4,IF(I87=Локализация!$C$90,5,IF(OR(I87=1,I87=2,I87=3,I87=4,I87=5),I87,"")))))))</f>
        <v/>
      </c>
      <c r="O87" s="11" t="str">
        <f>(IF(J87=Локализация!$C$94,1,IF(J87=Локализация!$C$93,2,IF(J87=Локализация!$C$92,3,IF(J87=Локализация!$C$91,4,IF(J87=Локализация!$C$90,5,IF(OR(J87=1,J87=2,J87=3,J87=4,J87=5),J87,"")))))))</f>
        <v/>
      </c>
      <c r="P87" s="11" t="str">
        <f>(IF(K87=Локализация!$C$94,1,IF(K87=Локализация!$C$93,2,IF(K87=Локализация!$C$92,3,IF(K87=Локализация!$C$91,4,IF(K87=Локализация!$C$90,5,IF(OR(K87=1,K87=2,K87=3,K87=4,K87=5),K87,"")))))))</f>
        <v/>
      </c>
      <c r="Q87" s="11" t="str">
        <f>(IF(L87=Локализация!$C$94,1,IF(L87=Локализация!$C$93,2,IF(L87=Локализация!$C$92,3,IF(L87=Локализация!$C$91,4,IF(L87=Локализация!$C$90,5,IF(OR(L87=1,L87=2,L87=3,L87=4,L87=5),L87,"")))))))</f>
        <v/>
      </c>
      <c r="R87" s="11" t="str">
        <f>(IF(B87=Локализация!$C$94,1,IF(B87=Локализация!$C$93,2,IF(B87=Локализация!$C$92,3,IF(B87=Локализация!$C$91,4,IF(B87=Локализация!$C$90,5,IF(OR(B87=1,B87=2,B87=3,B87=4,B87=5),B87,"")))))))</f>
        <v/>
      </c>
      <c r="S87" s="11" t="str">
        <f>(IF(C87=Локализация!$C$94,1,IF(C87=Локализация!$C$93,2,IF(C87=Локализация!$C$92,3,IF(C87=Локализация!$C$91,4,IF(C87=Локализация!$C$90,5,IF(OR(C87=1,C87=2,C87=3,C87=4,C87=5),C87,"")))))))</f>
        <v/>
      </c>
      <c r="T87" s="11" t="str">
        <f>(IF(D87=Локализация!$C$94,1,IF(D87=Локализация!$C$93,2,IF(D87=Локализация!$C$92,3,IF(D87=Локализация!$C$91,4,IF(D87=Локализация!$C$90,5,IF(OR(D87=1,D87=2,D87=3,D87=4,D87=5),D87,"")))))))</f>
        <v/>
      </c>
      <c r="U87" s="11" t="str">
        <f>(IF(E87=Локализация!$C$94,1,IF(E87=Локализация!$C$93,2,IF(E87=Локализация!$C$92,3,IF(E87=Локализация!$C$91,4,IF(E87=Локализация!$C$90,5,IF(OR(E87=1,E87=2,E87=3,E87=4,E87=5),E87,"")))))))</f>
        <v/>
      </c>
      <c r="V87" s="11" t="str">
        <f>(IF(F87=Локализация!$C$94,1,IF(F87=Локализация!$C$93,2,IF(F87=Локализация!$C$92,3,IF(F87=Локализация!$C$91,4,IF(F87=Локализация!$C$90,5,IF(OR(F87=1,F87=2,F87=3,F87=4,F87=5),F87,"")))))))</f>
        <v/>
      </c>
    </row>
    <row r="88" spans="13:22" x14ac:dyDescent="0.3">
      <c r="M88" s="11" t="str">
        <f>(IF(H88=Локализация!$C$94,1,IF(H88=Локализация!$C$93,2,IF(H88=Локализация!$C$92,3,IF(H88=Локализация!$C$91,4,IF(H88=Локализация!$C$90,5,IF(OR(H88=1,H88=2,H88=3,H88=4,H88=5),H88,"")))))))</f>
        <v/>
      </c>
      <c r="N88" s="11" t="str">
        <f>(IF(I88=Локализация!$C$94,1,IF(I88=Локализация!$C$93,2,IF(I88=Локализация!$C$92,3,IF(I88=Локализация!$C$91,4,IF(I88=Локализация!$C$90,5,IF(OR(I88=1,I88=2,I88=3,I88=4,I88=5),I88,"")))))))</f>
        <v/>
      </c>
      <c r="O88" s="11" t="str">
        <f>(IF(J88=Локализация!$C$94,1,IF(J88=Локализация!$C$93,2,IF(J88=Локализация!$C$92,3,IF(J88=Локализация!$C$91,4,IF(J88=Локализация!$C$90,5,IF(OR(J88=1,J88=2,J88=3,J88=4,J88=5),J88,"")))))))</f>
        <v/>
      </c>
      <c r="P88" s="11" t="str">
        <f>(IF(K88=Локализация!$C$94,1,IF(K88=Локализация!$C$93,2,IF(K88=Локализация!$C$92,3,IF(K88=Локализация!$C$91,4,IF(K88=Локализация!$C$90,5,IF(OR(K88=1,K88=2,K88=3,K88=4,K88=5),K88,"")))))))</f>
        <v/>
      </c>
      <c r="Q88" s="11" t="str">
        <f>(IF(L88=Локализация!$C$94,1,IF(L88=Локализация!$C$93,2,IF(L88=Локализация!$C$92,3,IF(L88=Локализация!$C$91,4,IF(L88=Локализация!$C$90,5,IF(OR(L88=1,L88=2,L88=3,L88=4,L88=5),L88,"")))))))</f>
        <v/>
      </c>
      <c r="R88" s="11" t="str">
        <f>(IF(B88=Локализация!$C$94,1,IF(B88=Локализация!$C$93,2,IF(B88=Локализация!$C$92,3,IF(B88=Локализация!$C$91,4,IF(B88=Локализация!$C$90,5,IF(OR(B88=1,B88=2,B88=3,B88=4,B88=5),B88,"")))))))</f>
        <v/>
      </c>
      <c r="S88" s="11" t="str">
        <f>(IF(C88=Локализация!$C$94,1,IF(C88=Локализация!$C$93,2,IF(C88=Локализация!$C$92,3,IF(C88=Локализация!$C$91,4,IF(C88=Локализация!$C$90,5,IF(OR(C88=1,C88=2,C88=3,C88=4,C88=5),C88,"")))))))</f>
        <v/>
      </c>
      <c r="T88" s="11" t="str">
        <f>(IF(D88=Локализация!$C$94,1,IF(D88=Локализация!$C$93,2,IF(D88=Локализация!$C$92,3,IF(D88=Локализация!$C$91,4,IF(D88=Локализация!$C$90,5,IF(OR(D88=1,D88=2,D88=3,D88=4,D88=5),D88,"")))))))</f>
        <v/>
      </c>
      <c r="U88" s="11" t="str">
        <f>(IF(E88=Локализация!$C$94,1,IF(E88=Локализация!$C$93,2,IF(E88=Локализация!$C$92,3,IF(E88=Локализация!$C$91,4,IF(E88=Локализация!$C$90,5,IF(OR(E88=1,E88=2,E88=3,E88=4,E88=5),E88,"")))))))</f>
        <v/>
      </c>
      <c r="V88" s="11" t="str">
        <f>(IF(F88=Локализация!$C$94,1,IF(F88=Локализация!$C$93,2,IF(F88=Локализация!$C$92,3,IF(F88=Локализация!$C$91,4,IF(F88=Локализация!$C$90,5,IF(OR(F88=1,F88=2,F88=3,F88=4,F88=5),F88,"")))))))</f>
        <v/>
      </c>
    </row>
    <row r="89" spans="13:22" x14ac:dyDescent="0.3">
      <c r="M89" s="11" t="str">
        <f>(IF(H89=Локализация!$C$94,1,IF(H89=Локализация!$C$93,2,IF(H89=Локализация!$C$92,3,IF(H89=Локализация!$C$91,4,IF(H89=Локализация!$C$90,5,IF(OR(H89=1,H89=2,H89=3,H89=4,H89=5),H89,"")))))))</f>
        <v/>
      </c>
      <c r="N89" s="11" t="str">
        <f>(IF(I89=Локализация!$C$94,1,IF(I89=Локализация!$C$93,2,IF(I89=Локализация!$C$92,3,IF(I89=Локализация!$C$91,4,IF(I89=Локализация!$C$90,5,IF(OR(I89=1,I89=2,I89=3,I89=4,I89=5),I89,"")))))))</f>
        <v/>
      </c>
      <c r="O89" s="11" t="str">
        <f>(IF(J89=Локализация!$C$94,1,IF(J89=Локализация!$C$93,2,IF(J89=Локализация!$C$92,3,IF(J89=Локализация!$C$91,4,IF(J89=Локализация!$C$90,5,IF(OR(J89=1,J89=2,J89=3,J89=4,J89=5),J89,"")))))))</f>
        <v/>
      </c>
      <c r="P89" s="11" t="str">
        <f>(IF(K89=Локализация!$C$94,1,IF(K89=Локализация!$C$93,2,IF(K89=Локализация!$C$92,3,IF(K89=Локализация!$C$91,4,IF(K89=Локализация!$C$90,5,IF(OR(K89=1,K89=2,K89=3,K89=4,K89=5),K89,"")))))))</f>
        <v/>
      </c>
      <c r="Q89" s="11" t="str">
        <f>(IF(L89=Локализация!$C$94,1,IF(L89=Локализация!$C$93,2,IF(L89=Локализация!$C$92,3,IF(L89=Локализация!$C$91,4,IF(L89=Локализация!$C$90,5,IF(OR(L89=1,L89=2,L89=3,L89=4,L89=5),L89,"")))))))</f>
        <v/>
      </c>
      <c r="R89" s="11" t="str">
        <f>(IF(B89=Локализация!$C$94,1,IF(B89=Локализация!$C$93,2,IF(B89=Локализация!$C$92,3,IF(B89=Локализация!$C$91,4,IF(B89=Локализация!$C$90,5,IF(OR(B89=1,B89=2,B89=3,B89=4,B89=5),B89,"")))))))</f>
        <v/>
      </c>
      <c r="S89" s="11" t="str">
        <f>(IF(C89=Локализация!$C$94,1,IF(C89=Локализация!$C$93,2,IF(C89=Локализация!$C$92,3,IF(C89=Локализация!$C$91,4,IF(C89=Локализация!$C$90,5,IF(OR(C89=1,C89=2,C89=3,C89=4,C89=5),C89,"")))))))</f>
        <v/>
      </c>
      <c r="T89" s="11" t="str">
        <f>(IF(D89=Локализация!$C$94,1,IF(D89=Локализация!$C$93,2,IF(D89=Локализация!$C$92,3,IF(D89=Локализация!$C$91,4,IF(D89=Локализация!$C$90,5,IF(OR(D89=1,D89=2,D89=3,D89=4,D89=5),D89,"")))))))</f>
        <v/>
      </c>
      <c r="U89" s="11" t="str">
        <f>(IF(E89=Локализация!$C$94,1,IF(E89=Локализация!$C$93,2,IF(E89=Локализация!$C$92,3,IF(E89=Локализация!$C$91,4,IF(E89=Локализация!$C$90,5,IF(OR(E89=1,E89=2,E89=3,E89=4,E89=5),E89,"")))))))</f>
        <v/>
      </c>
      <c r="V89" s="11" t="str">
        <f>(IF(F89=Локализация!$C$94,1,IF(F89=Локализация!$C$93,2,IF(F89=Локализация!$C$92,3,IF(F89=Локализация!$C$91,4,IF(F89=Локализация!$C$90,5,IF(OR(F89=1,F89=2,F89=3,F89=4,F89=5),F89,"")))))))</f>
        <v/>
      </c>
    </row>
    <row r="90" spans="13:22" x14ac:dyDescent="0.3">
      <c r="M90" s="11" t="str">
        <f>(IF(H90=Локализация!$C$94,1,IF(H90=Локализация!$C$93,2,IF(H90=Локализация!$C$92,3,IF(H90=Локализация!$C$91,4,IF(H90=Локализация!$C$90,5,IF(OR(H90=1,H90=2,H90=3,H90=4,H90=5),H90,"")))))))</f>
        <v/>
      </c>
      <c r="N90" s="11" t="str">
        <f>(IF(I90=Локализация!$C$94,1,IF(I90=Локализация!$C$93,2,IF(I90=Локализация!$C$92,3,IF(I90=Локализация!$C$91,4,IF(I90=Локализация!$C$90,5,IF(OR(I90=1,I90=2,I90=3,I90=4,I90=5),I90,"")))))))</f>
        <v/>
      </c>
      <c r="O90" s="11" t="str">
        <f>(IF(J90=Локализация!$C$94,1,IF(J90=Локализация!$C$93,2,IF(J90=Локализация!$C$92,3,IF(J90=Локализация!$C$91,4,IF(J90=Локализация!$C$90,5,IF(OR(J90=1,J90=2,J90=3,J90=4,J90=5),J90,"")))))))</f>
        <v/>
      </c>
      <c r="P90" s="11" t="str">
        <f>(IF(K90=Локализация!$C$94,1,IF(K90=Локализация!$C$93,2,IF(K90=Локализация!$C$92,3,IF(K90=Локализация!$C$91,4,IF(K90=Локализация!$C$90,5,IF(OR(K90=1,K90=2,K90=3,K90=4,K90=5),K90,"")))))))</f>
        <v/>
      </c>
      <c r="Q90" s="11" t="str">
        <f>(IF(L90=Локализация!$C$94,1,IF(L90=Локализация!$C$93,2,IF(L90=Локализация!$C$92,3,IF(L90=Локализация!$C$91,4,IF(L90=Локализация!$C$90,5,IF(OR(L90=1,L90=2,L90=3,L90=4,L90=5),L90,"")))))))</f>
        <v/>
      </c>
      <c r="R90" s="11" t="str">
        <f>(IF(B90=Локализация!$C$94,1,IF(B90=Локализация!$C$93,2,IF(B90=Локализация!$C$92,3,IF(B90=Локализация!$C$91,4,IF(B90=Локализация!$C$90,5,IF(OR(B90=1,B90=2,B90=3,B90=4,B90=5),B90,"")))))))</f>
        <v/>
      </c>
      <c r="S90" s="11" t="str">
        <f>(IF(C90=Локализация!$C$94,1,IF(C90=Локализация!$C$93,2,IF(C90=Локализация!$C$92,3,IF(C90=Локализация!$C$91,4,IF(C90=Локализация!$C$90,5,IF(OR(C90=1,C90=2,C90=3,C90=4,C90=5),C90,"")))))))</f>
        <v/>
      </c>
      <c r="T90" s="11" t="str">
        <f>(IF(D90=Локализация!$C$94,1,IF(D90=Локализация!$C$93,2,IF(D90=Локализация!$C$92,3,IF(D90=Локализация!$C$91,4,IF(D90=Локализация!$C$90,5,IF(OR(D90=1,D90=2,D90=3,D90=4,D90=5),D90,"")))))))</f>
        <v/>
      </c>
      <c r="U90" s="11" t="str">
        <f>(IF(E90=Локализация!$C$94,1,IF(E90=Локализация!$C$93,2,IF(E90=Локализация!$C$92,3,IF(E90=Локализация!$C$91,4,IF(E90=Локализация!$C$90,5,IF(OR(E90=1,E90=2,E90=3,E90=4,E90=5),E90,"")))))))</f>
        <v/>
      </c>
      <c r="V90" s="11" t="str">
        <f>(IF(F90=Локализация!$C$94,1,IF(F90=Локализация!$C$93,2,IF(F90=Локализация!$C$92,3,IF(F90=Локализация!$C$91,4,IF(F90=Локализация!$C$90,5,IF(OR(F90=1,F90=2,F90=3,F90=4,F90=5),F90,"")))))))</f>
        <v/>
      </c>
    </row>
    <row r="91" spans="13:22" x14ac:dyDescent="0.3">
      <c r="M91" s="11" t="str">
        <f>(IF(H91=Локализация!$C$94,1,IF(H91=Локализация!$C$93,2,IF(H91=Локализация!$C$92,3,IF(H91=Локализация!$C$91,4,IF(H91=Локализация!$C$90,5,IF(OR(H91=1,H91=2,H91=3,H91=4,H91=5),H91,"")))))))</f>
        <v/>
      </c>
      <c r="N91" s="11" t="str">
        <f>(IF(I91=Локализация!$C$94,1,IF(I91=Локализация!$C$93,2,IF(I91=Локализация!$C$92,3,IF(I91=Локализация!$C$91,4,IF(I91=Локализация!$C$90,5,IF(OR(I91=1,I91=2,I91=3,I91=4,I91=5),I91,"")))))))</f>
        <v/>
      </c>
      <c r="O91" s="11" t="str">
        <f>(IF(J91=Локализация!$C$94,1,IF(J91=Локализация!$C$93,2,IF(J91=Локализация!$C$92,3,IF(J91=Локализация!$C$91,4,IF(J91=Локализация!$C$90,5,IF(OR(J91=1,J91=2,J91=3,J91=4,J91=5),J91,"")))))))</f>
        <v/>
      </c>
      <c r="P91" s="11" t="str">
        <f>(IF(K91=Локализация!$C$94,1,IF(K91=Локализация!$C$93,2,IF(K91=Локализация!$C$92,3,IF(K91=Локализация!$C$91,4,IF(K91=Локализация!$C$90,5,IF(OR(K91=1,K91=2,K91=3,K91=4,K91=5),K91,"")))))))</f>
        <v/>
      </c>
      <c r="Q91" s="11" t="str">
        <f>(IF(L91=Локализация!$C$94,1,IF(L91=Локализация!$C$93,2,IF(L91=Локализация!$C$92,3,IF(L91=Локализация!$C$91,4,IF(L91=Локализация!$C$90,5,IF(OR(L91=1,L91=2,L91=3,L91=4,L91=5),L91,"")))))))</f>
        <v/>
      </c>
      <c r="R91" s="11" t="str">
        <f>(IF(B91=Локализация!$C$94,1,IF(B91=Локализация!$C$93,2,IF(B91=Локализация!$C$92,3,IF(B91=Локализация!$C$91,4,IF(B91=Локализация!$C$90,5,IF(OR(B91=1,B91=2,B91=3,B91=4,B91=5),B91,"")))))))</f>
        <v/>
      </c>
      <c r="S91" s="11" t="str">
        <f>(IF(C91=Локализация!$C$94,1,IF(C91=Локализация!$C$93,2,IF(C91=Локализация!$C$92,3,IF(C91=Локализация!$C$91,4,IF(C91=Локализация!$C$90,5,IF(OR(C91=1,C91=2,C91=3,C91=4,C91=5),C91,"")))))))</f>
        <v/>
      </c>
      <c r="T91" s="11" t="str">
        <f>(IF(D91=Локализация!$C$94,1,IF(D91=Локализация!$C$93,2,IF(D91=Локализация!$C$92,3,IF(D91=Локализация!$C$91,4,IF(D91=Локализация!$C$90,5,IF(OR(D91=1,D91=2,D91=3,D91=4,D91=5),D91,"")))))))</f>
        <v/>
      </c>
      <c r="U91" s="11" t="str">
        <f>(IF(E91=Локализация!$C$94,1,IF(E91=Локализация!$C$93,2,IF(E91=Локализация!$C$92,3,IF(E91=Локализация!$C$91,4,IF(E91=Локализация!$C$90,5,IF(OR(E91=1,E91=2,E91=3,E91=4,E91=5),E91,"")))))))</f>
        <v/>
      </c>
      <c r="V91" s="11" t="str">
        <f>(IF(F91=Локализация!$C$94,1,IF(F91=Локализация!$C$93,2,IF(F91=Локализация!$C$92,3,IF(F91=Локализация!$C$91,4,IF(F91=Локализация!$C$90,5,IF(OR(F91=1,F91=2,F91=3,F91=4,F91=5),F91,"")))))))</f>
        <v/>
      </c>
    </row>
    <row r="92" spans="13:22" x14ac:dyDescent="0.3">
      <c r="M92" s="11" t="str">
        <f>(IF(H92=Локализация!$C$94,1,IF(H92=Локализация!$C$93,2,IF(H92=Локализация!$C$92,3,IF(H92=Локализация!$C$91,4,IF(H92=Локализация!$C$90,5,IF(OR(H92=1,H92=2,H92=3,H92=4,H92=5),H92,"")))))))</f>
        <v/>
      </c>
      <c r="N92" s="11" t="str">
        <f>(IF(I92=Локализация!$C$94,1,IF(I92=Локализация!$C$93,2,IF(I92=Локализация!$C$92,3,IF(I92=Локализация!$C$91,4,IF(I92=Локализация!$C$90,5,IF(OR(I92=1,I92=2,I92=3,I92=4,I92=5),I92,"")))))))</f>
        <v/>
      </c>
      <c r="O92" s="11" t="str">
        <f>(IF(J92=Локализация!$C$94,1,IF(J92=Локализация!$C$93,2,IF(J92=Локализация!$C$92,3,IF(J92=Локализация!$C$91,4,IF(J92=Локализация!$C$90,5,IF(OR(J92=1,J92=2,J92=3,J92=4,J92=5),J92,"")))))))</f>
        <v/>
      </c>
      <c r="P92" s="11" t="str">
        <f>(IF(K92=Локализация!$C$94,1,IF(K92=Локализация!$C$93,2,IF(K92=Локализация!$C$92,3,IF(K92=Локализация!$C$91,4,IF(K92=Локализация!$C$90,5,IF(OR(K92=1,K92=2,K92=3,K92=4,K92=5),K92,"")))))))</f>
        <v/>
      </c>
      <c r="Q92" s="11" t="str">
        <f>(IF(L92=Локализация!$C$94,1,IF(L92=Локализация!$C$93,2,IF(L92=Локализация!$C$92,3,IF(L92=Локализация!$C$91,4,IF(L92=Локализация!$C$90,5,IF(OR(L92=1,L92=2,L92=3,L92=4,L92=5),L92,"")))))))</f>
        <v/>
      </c>
      <c r="R92" s="11" t="str">
        <f>(IF(B92=Локализация!$C$94,1,IF(B92=Локализация!$C$93,2,IF(B92=Локализация!$C$92,3,IF(B92=Локализация!$C$91,4,IF(B92=Локализация!$C$90,5,IF(OR(B92=1,B92=2,B92=3,B92=4,B92=5),B92,"")))))))</f>
        <v/>
      </c>
      <c r="S92" s="11" t="str">
        <f>(IF(C92=Локализация!$C$94,1,IF(C92=Локализация!$C$93,2,IF(C92=Локализация!$C$92,3,IF(C92=Локализация!$C$91,4,IF(C92=Локализация!$C$90,5,IF(OR(C92=1,C92=2,C92=3,C92=4,C92=5),C92,"")))))))</f>
        <v/>
      </c>
      <c r="T92" s="11" t="str">
        <f>(IF(D92=Локализация!$C$94,1,IF(D92=Локализация!$C$93,2,IF(D92=Локализация!$C$92,3,IF(D92=Локализация!$C$91,4,IF(D92=Локализация!$C$90,5,IF(OR(D92=1,D92=2,D92=3,D92=4,D92=5),D92,"")))))))</f>
        <v/>
      </c>
      <c r="U92" s="11" t="str">
        <f>(IF(E92=Локализация!$C$94,1,IF(E92=Локализация!$C$93,2,IF(E92=Локализация!$C$92,3,IF(E92=Локализация!$C$91,4,IF(E92=Локализация!$C$90,5,IF(OR(E92=1,E92=2,E92=3,E92=4,E92=5),E92,"")))))))</f>
        <v/>
      </c>
      <c r="V92" s="11" t="str">
        <f>(IF(F92=Локализация!$C$94,1,IF(F92=Локализация!$C$93,2,IF(F92=Локализация!$C$92,3,IF(F92=Локализация!$C$91,4,IF(F92=Локализация!$C$90,5,IF(OR(F92=1,F92=2,F92=3,F92=4,F92=5),F92,"")))))))</f>
        <v/>
      </c>
    </row>
    <row r="93" spans="13:22" x14ac:dyDescent="0.3">
      <c r="M93" s="11" t="str">
        <f>(IF(H93=Локализация!$C$94,1,IF(H93=Локализация!$C$93,2,IF(H93=Локализация!$C$92,3,IF(H93=Локализация!$C$91,4,IF(H93=Локализация!$C$90,5,IF(OR(H93=1,H93=2,H93=3,H93=4,H93=5),H93,"")))))))</f>
        <v/>
      </c>
      <c r="N93" s="11" t="str">
        <f>(IF(I93=Локализация!$C$94,1,IF(I93=Локализация!$C$93,2,IF(I93=Локализация!$C$92,3,IF(I93=Локализация!$C$91,4,IF(I93=Локализация!$C$90,5,IF(OR(I93=1,I93=2,I93=3,I93=4,I93=5),I93,"")))))))</f>
        <v/>
      </c>
      <c r="O93" s="11" t="str">
        <f>(IF(J93=Локализация!$C$94,1,IF(J93=Локализация!$C$93,2,IF(J93=Локализация!$C$92,3,IF(J93=Локализация!$C$91,4,IF(J93=Локализация!$C$90,5,IF(OR(J93=1,J93=2,J93=3,J93=4,J93=5),J93,"")))))))</f>
        <v/>
      </c>
      <c r="P93" s="11" t="str">
        <f>(IF(K93=Локализация!$C$94,1,IF(K93=Локализация!$C$93,2,IF(K93=Локализация!$C$92,3,IF(K93=Локализация!$C$91,4,IF(K93=Локализация!$C$90,5,IF(OR(K93=1,K93=2,K93=3,K93=4,K93=5),K93,"")))))))</f>
        <v/>
      </c>
      <c r="Q93" s="11" t="str">
        <f>(IF(L93=Локализация!$C$94,1,IF(L93=Локализация!$C$93,2,IF(L93=Локализация!$C$92,3,IF(L93=Локализация!$C$91,4,IF(L93=Локализация!$C$90,5,IF(OR(L93=1,L93=2,L93=3,L93=4,L93=5),L93,"")))))))</f>
        <v/>
      </c>
      <c r="R93" s="11" t="str">
        <f>(IF(B93=Локализация!$C$94,1,IF(B93=Локализация!$C$93,2,IF(B93=Локализация!$C$92,3,IF(B93=Локализация!$C$91,4,IF(B93=Локализация!$C$90,5,IF(OR(B93=1,B93=2,B93=3,B93=4,B93=5),B93,"")))))))</f>
        <v/>
      </c>
      <c r="S93" s="11" t="str">
        <f>(IF(C93=Локализация!$C$94,1,IF(C93=Локализация!$C$93,2,IF(C93=Локализация!$C$92,3,IF(C93=Локализация!$C$91,4,IF(C93=Локализация!$C$90,5,IF(OR(C93=1,C93=2,C93=3,C93=4,C93=5),C93,"")))))))</f>
        <v/>
      </c>
      <c r="T93" s="11" t="str">
        <f>(IF(D93=Локализация!$C$94,1,IF(D93=Локализация!$C$93,2,IF(D93=Локализация!$C$92,3,IF(D93=Локализация!$C$91,4,IF(D93=Локализация!$C$90,5,IF(OR(D93=1,D93=2,D93=3,D93=4,D93=5),D93,"")))))))</f>
        <v/>
      </c>
      <c r="U93" s="11" t="str">
        <f>(IF(E93=Локализация!$C$94,1,IF(E93=Локализация!$C$93,2,IF(E93=Локализация!$C$92,3,IF(E93=Локализация!$C$91,4,IF(E93=Локализация!$C$90,5,IF(OR(E93=1,E93=2,E93=3,E93=4,E93=5),E93,"")))))))</f>
        <v/>
      </c>
      <c r="V93" s="11" t="str">
        <f>(IF(F93=Локализация!$C$94,1,IF(F93=Локализация!$C$93,2,IF(F93=Локализация!$C$92,3,IF(F93=Локализация!$C$91,4,IF(F93=Локализация!$C$90,5,IF(OR(F93=1,F93=2,F93=3,F93=4,F93=5),F93,"")))))))</f>
        <v/>
      </c>
    </row>
    <row r="94" spans="13:22" x14ac:dyDescent="0.3">
      <c r="M94" s="11" t="str">
        <f>(IF(H94=Локализация!$C$94,1,IF(H94=Локализация!$C$93,2,IF(H94=Локализация!$C$92,3,IF(H94=Локализация!$C$91,4,IF(H94=Локализация!$C$90,5,IF(OR(H94=1,H94=2,H94=3,H94=4,H94=5),H94,"")))))))</f>
        <v/>
      </c>
      <c r="N94" s="11" t="str">
        <f>(IF(I94=Локализация!$C$94,1,IF(I94=Локализация!$C$93,2,IF(I94=Локализация!$C$92,3,IF(I94=Локализация!$C$91,4,IF(I94=Локализация!$C$90,5,IF(OR(I94=1,I94=2,I94=3,I94=4,I94=5),I94,"")))))))</f>
        <v/>
      </c>
      <c r="O94" s="11" t="str">
        <f>(IF(J94=Локализация!$C$94,1,IF(J94=Локализация!$C$93,2,IF(J94=Локализация!$C$92,3,IF(J94=Локализация!$C$91,4,IF(J94=Локализация!$C$90,5,IF(OR(J94=1,J94=2,J94=3,J94=4,J94=5),J94,"")))))))</f>
        <v/>
      </c>
      <c r="P94" s="11" t="str">
        <f>(IF(K94=Локализация!$C$94,1,IF(K94=Локализация!$C$93,2,IF(K94=Локализация!$C$92,3,IF(K94=Локализация!$C$91,4,IF(K94=Локализация!$C$90,5,IF(OR(K94=1,K94=2,K94=3,K94=4,K94=5),K94,"")))))))</f>
        <v/>
      </c>
      <c r="Q94" s="11" t="str">
        <f>(IF(L94=Локализация!$C$94,1,IF(L94=Локализация!$C$93,2,IF(L94=Локализация!$C$92,3,IF(L94=Локализация!$C$91,4,IF(L94=Локализация!$C$90,5,IF(OR(L94=1,L94=2,L94=3,L94=4,L94=5),L94,"")))))))</f>
        <v/>
      </c>
      <c r="R94" s="11" t="str">
        <f>(IF(B94=Локализация!$C$94,1,IF(B94=Локализация!$C$93,2,IF(B94=Локализация!$C$92,3,IF(B94=Локализация!$C$91,4,IF(B94=Локализация!$C$90,5,IF(OR(B94=1,B94=2,B94=3,B94=4,B94=5),B94,"")))))))</f>
        <v/>
      </c>
      <c r="S94" s="11" t="str">
        <f>(IF(C94=Локализация!$C$94,1,IF(C94=Локализация!$C$93,2,IF(C94=Локализация!$C$92,3,IF(C94=Локализация!$C$91,4,IF(C94=Локализация!$C$90,5,IF(OR(C94=1,C94=2,C94=3,C94=4,C94=5),C94,"")))))))</f>
        <v/>
      </c>
      <c r="T94" s="11" t="str">
        <f>(IF(D94=Локализация!$C$94,1,IF(D94=Локализация!$C$93,2,IF(D94=Локализация!$C$92,3,IF(D94=Локализация!$C$91,4,IF(D94=Локализация!$C$90,5,IF(OR(D94=1,D94=2,D94=3,D94=4,D94=5),D94,"")))))))</f>
        <v/>
      </c>
      <c r="U94" s="11" t="str">
        <f>(IF(E94=Локализация!$C$94,1,IF(E94=Локализация!$C$93,2,IF(E94=Локализация!$C$92,3,IF(E94=Локализация!$C$91,4,IF(E94=Локализация!$C$90,5,IF(OR(E94=1,E94=2,E94=3,E94=4,E94=5),E94,"")))))))</f>
        <v/>
      </c>
      <c r="V94" s="11" t="str">
        <f>(IF(F94=Локализация!$C$94,1,IF(F94=Локализация!$C$93,2,IF(F94=Локализация!$C$92,3,IF(F94=Локализация!$C$91,4,IF(F94=Локализация!$C$90,5,IF(OR(F94=1,F94=2,F94=3,F94=4,F94=5),F94,"")))))))</f>
        <v/>
      </c>
    </row>
    <row r="95" spans="13:22" x14ac:dyDescent="0.3">
      <c r="M95" s="11" t="str">
        <f>(IF(H95=Локализация!$C$94,1,IF(H95=Локализация!$C$93,2,IF(H95=Локализация!$C$92,3,IF(H95=Локализация!$C$91,4,IF(H95=Локализация!$C$90,5,IF(OR(H95=1,H95=2,H95=3,H95=4,H95=5),H95,"")))))))</f>
        <v/>
      </c>
      <c r="N95" s="11" t="str">
        <f>(IF(I95=Локализация!$C$94,1,IF(I95=Локализация!$C$93,2,IF(I95=Локализация!$C$92,3,IF(I95=Локализация!$C$91,4,IF(I95=Локализация!$C$90,5,IF(OR(I95=1,I95=2,I95=3,I95=4,I95=5),I95,"")))))))</f>
        <v/>
      </c>
      <c r="O95" s="11" t="str">
        <f>(IF(J95=Локализация!$C$94,1,IF(J95=Локализация!$C$93,2,IF(J95=Локализация!$C$92,3,IF(J95=Локализация!$C$91,4,IF(J95=Локализация!$C$90,5,IF(OR(J95=1,J95=2,J95=3,J95=4,J95=5),J95,"")))))))</f>
        <v/>
      </c>
      <c r="P95" s="11" t="str">
        <f>(IF(K95=Локализация!$C$94,1,IF(K95=Локализация!$C$93,2,IF(K95=Локализация!$C$92,3,IF(K95=Локализация!$C$91,4,IF(K95=Локализация!$C$90,5,IF(OR(K95=1,K95=2,K95=3,K95=4,K95=5),K95,"")))))))</f>
        <v/>
      </c>
      <c r="Q95" s="11" t="str">
        <f>(IF(L95=Локализация!$C$94,1,IF(L95=Локализация!$C$93,2,IF(L95=Локализация!$C$92,3,IF(L95=Локализация!$C$91,4,IF(L95=Локализация!$C$90,5,IF(OR(L95=1,L95=2,L95=3,L95=4,L95=5),L95,"")))))))</f>
        <v/>
      </c>
      <c r="R95" s="11" t="str">
        <f>(IF(B95=Локализация!$C$94,1,IF(B95=Локализация!$C$93,2,IF(B95=Локализация!$C$92,3,IF(B95=Локализация!$C$91,4,IF(B95=Локализация!$C$90,5,IF(OR(B95=1,B95=2,B95=3,B95=4,B95=5),B95,"")))))))</f>
        <v/>
      </c>
      <c r="S95" s="11" t="str">
        <f>(IF(C95=Локализация!$C$94,1,IF(C95=Локализация!$C$93,2,IF(C95=Локализация!$C$92,3,IF(C95=Локализация!$C$91,4,IF(C95=Локализация!$C$90,5,IF(OR(C95=1,C95=2,C95=3,C95=4,C95=5),C95,"")))))))</f>
        <v/>
      </c>
      <c r="T95" s="11" t="str">
        <f>(IF(D95=Локализация!$C$94,1,IF(D95=Локализация!$C$93,2,IF(D95=Локализация!$C$92,3,IF(D95=Локализация!$C$91,4,IF(D95=Локализация!$C$90,5,IF(OR(D95=1,D95=2,D95=3,D95=4,D95=5),D95,"")))))))</f>
        <v/>
      </c>
      <c r="U95" s="11" t="str">
        <f>(IF(E95=Локализация!$C$94,1,IF(E95=Локализация!$C$93,2,IF(E95=Локализация!$C$92,3,IF(E95=Локализация!$C$91,4,IF(E95=Локализация!$C$90,5,IF(OR(E95=1,E95=2,E95=3,E95=4,E95=5),E95,"")))))))</f>
        <v/>
      </c>
      <c r="V95" s="11" t="str">
        <f>(IF(F95=Локализация!$C$94,1,IF(F95=Локализация!$C$93,2,IF(F95=Локализация!$C$92,3,IF(F95=Локализация!$C$91,4,IF(F95=Локализация!$C$90,5,IF(OR(F95=1,F95=2,F95=3,F95=4,F95=5),F95,"")))))))</f>
        <v/>
      </c>
    </row>
    <row r="96" spans="13:22" x14ac:dyDescent="0.3">
      <c r="M96" s="11" t="str">
        <f>(IF(H96=Локализация!$C$94,1,IF(H96=Локализация!$C$93,2,IF(H96=Локализация!$C$92,3,IF(H96=Локализация!$C$91,4,IF(H96=Локализация!$C$90,5,IF(OR(H96=1,H96=2,H96=3,H96=4,H96=5),H96,"")))))))</f>
        <v/>
      </c>
      <c r="N96" s="11" t="str">
        <f>(IF(I96=Локализация!$C$94,1,IF(I96=Локализация!$C$93,2,IF(I96=Локализация!$C$92,3,IF(I96=Локализация!$C$91,4,IF(I96=Локализация!$C$90,5,IF(OR(I96=1,I96=2,I96=3,I96=4,I96=5),I96,"")))))))</f>
        <v/>
      </c>
      <c r="O96" s="11" t="str">
        <f>(IF(J96=Локализация!$C$94,1,IF(J96=Локализация!$C$93,2,IF(J96=Локализация!$C$92,3,IF(J96=Локализация!$C$91,4,IF(J96=Локализация!$C$90,5,IF(OR(J96=1,J96=2,J96=3,J96=4,J96=5),J96,"")))))))</f>
        <v/>
      </c>
      <c r="P96" s="11" t="str">
        <f>(IF(K96=Локализация!$C$94,1,IF(K96=Локализация!$C$93,2,IF(K96=Локализация!$C$92,3,IF(K96=Локализация!$C$91,4,IF(K96=Локализация!$C$90,5,IF(OR(K96=1,K96=2,K96=3,K96=4,K96=5),K96,"")))))))</f>
        <v/>
      </c>
      <c r="Q96" s="11" t="str">
        <f>(IF(L96=Локализация!$C$94,1,IF(L96=Локализация!$C$93,2,IF(L96=Локализация!$C$92,3,IF(L96=Локализация!$C$91,4,IF(L96=Локализация!$C$90,5,IF(OR(L96=1,L96=2,L96=3,L96=4,L96=5),L96,"")))))))</f>
        <v/>
      </c>
      <c r="R96" s="11" t="str">
        <f>(IF(B96=Локализация!$C$94,1,IF(B96=Локализация!$C$93,2,IF(B96=Локализация!$C$92,3,IF(B96=Локализация!$C$91,4,IF(B96=Локализация!$C$90,5,IF(OR(B96=1,B96=2,B96=3,B96=4,B96=5),B96,"")))))))</f>
        <v/>
      </c>
      <c r="S96" s="11" t="str">
        <f>(IF(C96=Локализация!$C$94,1,IF(C96=Локализация!$C$93,2,IF(C96=Локализация!$C$92,3,IF(C96=Локализация!$C$91,4,IF(C96=Локализация!$C$90,5,IF(OR(C96=1,C96=2,C96=3,C96=4,C96=5),C96,"")))))))</f>
        <v/>
      </c>
      <c r="T96" s="11" t="str">
        <f>(IF(D96=Локализация!$C$94,1,IF(D96=Локализация!$C$93,2,IF(D96=Локализация!$C$92,3,IF(D96=Локализация!$C$91,4,IF(D96=Локализация!$C$90,5,IF(OR(D96=1,D96=2,D96=3,D96=4,D96=5),D96,"")))))))</f>
        <v/>
      </c>
      <c r="U96" s="11" t="str">
        <f>(IF(E96=Локализация!$C$94,1,IF(E96=Локализация!$C$93,2,IF(E96=Локализация!$C$92,3,IF(E96=Локализация!$C$91,4,IF(E96=Локализация!$C$90,5,IF(OR(E96=1,E96=2,E96=3,E96=4,E96=5),E96,"")))))))</f>
        <v/>
      </c>
      <c r="V96" s="11" t="str">
        <f>(IF(F96=Локализация!$C$94,1,IF(F96=Локализация!$C$93,2,IF(F96=Локализация!$C$92,3,IF(F96=Локализация!$C$91,4,IF(F96=Локализация!$C$90,5,IF(OR(F96=1,F96=2,F96=3,F96=4,F96=5),F96,"")))))))</f>
        <v/>
      </c>
    </row>
    <row r="97" spans="13:22" x14ac:dyDescent="0.3">
      <c r="M97" s="11" t="str">
        <f>(IF(H97=Локализация!$C$94,1,IF(H97=Локализация!$C$93,2,IF(H97=Локализация!$C$92,3,IF(H97=Локализация!$C$91,4,IF(H97=Локализация!$C$90,5,IF(OR(H97=1,H97=2,H97=3,H97=4,H97=5),H97,"")))))))</f>
        <v/>
      </c>
      <c r="N97" s="11" t="str">
        <f>(IF(I97=Локализация!$C$94,1,IF(I97=Локализация!$C$93,2,IF(I97=Локализация!$C$92,3,IF(I97=Локализация!$C$91,4,IF(I97=Локализация!$C$90,5,IF(OR(I97=1,I97=2,I97=3,I97=4,I97=5),I97,"")))))))</f>
        <v/>
      </c>
      <c r="O97" s="11" t="str">
        <f>(IF(J97=Локализация!$C$94,1,IF(J97=Локализация!$C$93,2,IF(J97=Локализация!$C$92,3,IF(J97=Локализация!$C$91,4,IF(J97=Локализация!$C$90,5,IF(OR(J97=1,J97=2,J97=3,J97=4,J97=5),J97,"")))))))</f>
        <v/>
      </c>
      <c r="P97" s="11" t="str">
        <f>(IF(K97=Локализация!$C$94,1,IF(K97=Локализация!$C$93,2,IF(K97=Локализация!$C$92,3,IF(K97=Локализация!$C$91,4,IF(K97=Локализация!$C$90,5,IF(OR(K97=1,K97=2,K97=3,K97=4,K97=5),K97,"")))))))</f>
        <v/>
      </c>
      <c r="Q97" s="11" t="str">
        <f>(IF(L97=Локализация!$C$94,1,IF(L97=Локализация!$C$93,2,IF(L97=Локализация!$C$92,3,IF(L97=Локализация!$C$91,4,IF(L97=Локализация!$C$90,5,IF(OR(L97=1,L97=2,L97=3,L97=4,L97=5),L97,"")))))))</f>
        <v/>
      </c>
      <c r="R97" s="11" t="str">
        <f>(IF(B97=Локализация!$C$94,1,IF(B97=Локализация!$C$93,2,IF(B97=Локализация!$C$92,3,IF(B97=Локализация!$C$91,4,IF(B97=Локализация!$C$90,5,IF(OR(B97=1,B97=2,B97=3,B97=4,B97=5),B97,"")))))))</f>
        <v/>
      </c>
      <c r="S97" s="11" t="str">
        <f>(IF(C97=Локализация!$C$94,1,IF(C97=Локализация!$C$93,2,IF(C97=Локализация!$C$92,3,IF(C97=Локализация!$C$91,4,IF(C97=Локализация!$C$90,5,IF(OR(C97=1,C97=2,C97=3,C97=4,C97=5),C97,"")))))))</f>
        <v/>
      </c>
      <c r="T97" s="11" t="str">
        <f>(IF(D97=Локализация!$C$94,1,IF(D97=Локализация!$C$93,2,IF(D97=Локализация!$C$92,3,IF(D97=Локализация!$C$91,4,IF(D97=Локализация!$C$90,5,IF(OR(D97=1,D97=2,D97=3,D97=4,D97=5),D97,"")))))))</f>
        <v/>
      </c>
      <c r="U97" s="11" t="str">
        <f>(IF(E97=Локализация!$C$94,1,IF(E97=Локализация!$C$93,2,IF(E97=Локализация!$C$92,3,IF(E97=Локализация!$C$91,4,IF(E97=Локализация!$C$90,5,IF(OR(E97=1,E97=2,E97=3,E97=4,E97=5),E97,"")))))))</f>
        <v/>
      </c>
      <c r="V97" s="11" t="str">
        <f>(IF(F97=Локализация!$C$94,1,IF(F97=Локализация!$C$93,2,IF(F97=Локализация!$C$92,3,IF(F97=Локализация!$C$91,4,IF(F97=Локализация!$C$90,5,IF(OR(F97=1,F97=2,F97=3,F97=4,F97=5),F97,"")))))))</f>
        <v/>
      </c>
    </row>
    <row r="98" spans="13:22" x14ac:dyDescent="0.3">
      <c r="M98" s="11" t="str">
        <f>(IF(H98=Локализация!$C$94,1,IF(H98=Локализация!$C$93,2,IF(H98=Локализация!$C$92,3,IF(H98=Локализация!$C$91,4,IF(H98=Локализация!$C$90,5,IF(OR(H98=1,H98=2,H98=3,H98=4,H98=5),H98,"")))))))</f>
        <v/>
      </c>
      <c r="N98" s="11" t="str">
        <f>(IF(I98=Локализация!$C$94,1,IF(I98=Локализация!$C$93,2,IF(I98=Локализация!$C$92,3,IF(I98=Локализация!$C$91,4,IF(I98=Локализация!$C$90,5,IF(OR(I98=1,I98=2,I98=3,I98=4,I98=5),I98,"")))))))</f>
        <v/>
      </c>
      <c r="O98" s="11" t="str">
        <f>(IF(J98=Локализация!$C$94,1,IF(J98=Локализация!$C$93,2,IF(J98=Локализация!$C$92,3,IF(J98=Локализация!$C$91,4,IF(J98=Локализация!$C$90,5,IF(OR(J98=1,J98=2,J98=3,J98=4,J98=5),J98,"")))))))</f>
        <v/>
      </c>
      <c r="P98" s="11" t="str">
        <f>(IF(K98=Локализация!$C$94,1,IF(K98=Локализация!$C$93,2,IF(K98=Локализация!$C$92,3,IF(K98=Локализация!$C$91,4,IF(K98=Локализация!$C$90,5,IF(OR(K98=1,K98=2,K98=3,K98=4,K98=5),K98,"")))))))</f>
        <v/>
      </c>
      <c r="Q98" s="11" t="str">
        <f>(IF(L98=Локализация!$C$94,1,IF(L98=Локализация!$C$93,2,IF(L98=Локализация!$C$92,3,IF(L98=Локализация!$C$91,4,IF(L98=Локализация!$C$90,5,IF(OR(L98=1,L98=2,L98=3,L98=4,L98=5),L98,"")))))))</f>
        <v/>
      </c>
      <c r="R98" s="11" t="str">
        <f>(IF(B98=Локализация!$C$94,1,IF(B98=Локализация!$C$93,2,IF(B98=Локализация!$C$92,3,IF(B98=Локализация!$C$91,4,IF(B98=Локализация!$C$90,5,IF(OR(B98=1,B98=2,B98=3,B98=4,B98=5),B98,"")))))))</f>
        <v/>
      </c>
      <c r="S98" s="11" t="str">
        <f>(IF(C98=Локализация!$C$94,1,IF(C98=Локализация!$C$93,2,IF(C98=Локализация!$C$92,3,IF(C98=Локализация!$C$91,4,IF(C98=Локализация!$C$90,5,IF(OR(C98=1,C98=2,C98=3,C98=4,C98=5),C98,"")))))))</f>
        <v/>
      </c>
      <c r="T98" s="11" t="str">
        <f>(IF(D98=Локализация!$C$94,1,IF(D98=Локализация!$C$93,2,IF(D98=Локализация!$C$92,3,IF(D98=Локализация!$C$91,4,IF(D98=Локализация!$C$90,5,IF(OR(D98=1,D98=2,D98=3,D98=4,D98=5),D98,"")))))))</f>
        <v/>
      </c>
      <c r="U98" s="11" t="str">
        <f>(IF(E98=Локализация!$C$94,1,IF(E98=Локализация!$C$93,2,IF(E98=Локализация!$C$92,3,IF(E98=Локализация!$C$91,4,IF(E98=Локализация!$C$90,5,IF(OR(E98=1,E98=2,E98=3,E98=4,E98=5),E98,"")))))))</f>
        <v/>
      </c>
      <c r="V98" s="11" t="str">
        <f>(IF(F98=Локализация!$C$94,1,IF(F98=Локализация!$C$93,2,IF(F98=Локализация!$C$92,3,IF(F98=Локализация!$C$91,4,IF(F98=Локализация!$C$90,5,IF(OR(F98=1,F98=2,F98=3,F98=4,F98=5),F98,"")))))))</f>
        <v/>
      </c>
    </row>
    <row r="99" spans="13:22" x14ac:dyDescent="0.3">
      <c r="M99" s="11" t="str">
        <f>(IF(H99=Локализация!$C$94,1,IF(H99=Локализация!$C$93,2,IF(H99=Локализация!$C$92,3,IF(H99=Локализация!$C$91,4,IF(H99=Локализация!$C$90,5,IF(OR(H99=1,H99=2,H99=3,H99=4,H99=5),H99,"")))))))</f>
        <v/>
      </c>
      <c r="N99" s="11" t="str">
        <f>(IF(I99=Локализация!$C$94,1,IF(I99=Локализация!$C$93,2,IF(I99=Локализация!$C$92,3,IF(I99=Локализация!$C$91,4,IF(I99=Локализация!$C$90,5,IF(OR(I99=1,I99=2,I99=3,I99=4,I99=5),I99,"")))))))</f>
        <v/>
      </c>
      <c r="O99" s="11" t="str">
        <f>(IF(J99=Локализация!$C$94,1,IF(J99=Локализация!$C$93,2,IF(J99=Локализация!$C$92,3,IF(J99=Локализация!$C$91,4,IF(J99=Локализация!$C$90,5,IF(OR(J99=1,J99=2,J99=3,J99=4,J99=5),J99,"")))))))</f>
        <v/>
      </c>
      <c r="P99" s="11" t="str">
        <f>(IF(K99=Локализация!$C$94,1,IF(K99=Локализация!$C$93,2,IF(K99=Локализация!$C$92,3,IF(K99=Локализация!$C$91,4,IF(K99=Локализация!$C$90,5,IF(OR(K99=1,K99=2,K99=3,K99=4,K99=5),K99,"")))))))</f>
        <v/>
      </c>
      <c r="Q99" s="11" t="str">
        <f>(IF(L99=Локализация!$C$94,1,IF(L99=Локализация!$C$93,2,IF(L99=Локализация!$C$92,3,IF(L99=Локализация!$C$91,4,IF(L99=Локализация!$C$90,5,IF(OR(L99=1,L99=2,L99=3,L99=4,L99=5),L99,"")))))))</f>
        <v/>
      </c>
      <c r="R99" s="11" t="str">
        <f>(IF(B99=Локализация!$C$94,1,IF(B99=Локализация!$C$93,2,IF(B99=Локализация!$C$92,3,IF(B99=Локализация!$C$91,4,IF(B99=Локализация!$C$90,5,IF(OR(B99=1,B99=2,B99=3,B99=4,B99=5),B99,"")))))))</f>
        <v/>
      </c>
      <c r="S99" s="11" t="str">
        <f>(IF(C99=Локализация!$C$94,1,IF(C99=Локализация!$C$93,2,IF(C99=Локализация!$C$92,3,IF(C99=Локализация!$C$91,4,IF(C99=Локализация!$C$90,5,IF(OR(C99=1,C99=2,C99=3,C99=4,C99=5),C99,"")))))))</f>
        <v/>
      </c>
      <c r="T99" s="11" t="str">
        <f>(IF(D99=Локализация!$C$94,1,IF(D99=Локализация!$C$93,2,IF(D99=Локализация!$C$92,3,IF(D99=Локализация!$C$91,4,IF(D99=Локализация!$C$90,5,IF(OR(D99=1,D99=2,D99=3,D99=4,D99=5),D99,"")))))))</f>
        <v/>
      </c>
      <c r="U99" s="11" t="str">
        <f>(IF(E99=Локализация!$C$94,1,IF(E99=Локализация!$C$93,2,IF(E99=Локализация!$C$92,3,IF(E99=Локализация!$C$91,4,IF(E99=Локализация!$C$90,5,IF(OR(E99=1,E99=2,E99=3,E99=4,E99=5),E99,"")))))))</f>
        <v/>
      </c>
      <c r="V99" s="11" t="str">
        <f>(IF(F99=Локализация!$C$94,1,IF(F99=Локализация!$C$93,2,IF(F99=Локализация!$C$92,3,IF(F99=Локализация!$C$91,4,IF(F99=Локализация!$C$90,5,IF(OR(F99=1,F99=2,F99=3,F99=4,F99=5),F99,"")))))))</f>
        <v/>
      </c>
    </row>
    <row r="100" spans="13:22" x14ac:dyDescent="0.3">
      <c r="M100" s="11" t="str">
        <f>(IF(H100=Локализация!$C$94,1,IF(H100=Локализация!$C$93,2,IF(H100=Локализация!$C$92,3,IF(H100=Локализация!$C$91,4,IF(H100=Локализация!$C$90,5,IF(OR(H100=1,H100=2,H100=3,H100=4,H100=5),H100,"")))))))</f>
        <v/>
      </c>
      <c r="N100" s="11" t="str">
        <f>(IF(I100=Локализация!$C$94,1,IF(I100=Локализация!$C$93,2,IF(I100=Локализация!$C$92,3,IF(I100=Локализация!$C$91,4,IF(I100=Локализация!$C$90,5,IF(OR(I100=1,I100=2,I100=3,I100=4,I100=5),I100,"")))))))</f>
        <v/>
      </c>
      <c r="O100" s="11" t="str">
        <f>(IF(J100=Локализация!$C$94,1,IF(J100=Локализация!$C$93,2,IF(J100=Локализация!$C$92,3,IF(J100=Локализация!$C$91,4,IF(J100=Локализация!$C$90,5,IF(OR(J100=1,J100=2,J100=3,J100=4,J100=5),J100,"")))))))</f>
        <v/>
      </c>
      <c r="P100" s="11" t="str">
        <f>(IF(K100=Локализация!$C$94,1,IF(K100=Локализация!$C$93,2,IF(K100=Локализация!$C$92,3,IF(K100=Локализация!$C$91,4,IF(K100=Локализация!$C$90,5,IF(OR(K100=1,K100=2,K100=3,K100=4,K100=5),K100,"")))))))</f>
        <v/>
      </c>
      <c r="Q100" s="11" t="str">
        <f>(IF(L100=Локализация!$C$94,1,IF(L100=Локализация!$C$93,2,IF(L100=Локализация!$C$92,3,IF(L100=Локализация!$C$91,4,IF(L100=Локализация!$C$90,5,IF(OR(L100=1,L100=2,L100=3,L100=4,L100=5),L100,"")))))))</f>
        <v/>
      </c>
      <c r="R100" s="11" t="str">
        <f>(IF(B100=Локализация!$C$94,1,IF(B100=Локализация!$C$93,2,IF(B100=Локализация!$C$92,3,IF(B100=Локализация!$C$91,4,IF(B100=Локализация!$C$90,5,IF(OR(B100=1,B100=2,B100=3,B100=4,B100=5),B100,"")))))))</f>
        <v/>
      </c>
      <c r="S100" s="11" t="str">
        <f>(IF(C100=Локализация!$C$94,1,IF(C100=Локализация!$C$93,2,IF(C100=Локализация!$C$92,3,IF(C100=Локализация!$C$91,4,IF(C100=Локализация!$C$90,5,IF(OR(C100=1,C100=2,C100=3,C100=4,C100=5),C100,"")))))))</f>
        <v/>
      </c>
      <c r="T100" s="11" t="str">
        <f>(IF(D100=Локализация!$C$94,1,IF(D100=Локализация!$C$93,2,IF(D100=Локализация!$C$92,3,IF(D100=Локализация!$C$91,4,IF(D100=Локализация!$C$90,5,IF(OR(D100=1,D100=2,D100=3,D100=4,D100=5),D100,"")))))))</f>
        <v/>
      </c>
      <c r="U100" s="11" t="str">
        <f>(IF(E100=Локализация!$C$94,1,IF(E100=Локализация!$C$93,2,IF(E100=Локализация!$C$92,3,IF(E100=Локализация!$C$91,4,IF(E100=Локализация!$C$90,5,IF(OR(E100=1,E100=2,E100=3,E100=4,E100=5),E100,"")))))))</f>
        <v/>
      </c>
      <c r="V100" s="11" t="str">
        <f>(IF(F100=Локализация!$C$94,1,IF(F100=Локализация!$C$93,2,IF(F100=Локализация!$C$92,3,IF(F100=Локализация!$C$91,4,IF(F100=Локализация!$C$90,5,IF(OR(F100=1,F100=2,F100=3,F100=4,F100=5),F100,"")))))))</f>
        <v/>
      </c>
    </row>
    <row r="101" spans="13:22" x14ac:dyDescent="0.3">
      <c r="M101" s="11" t="str">
        <f>(IF(H101=Локализация!$C$94,1,IF(H101=Локализация!$C$93,2,IF(H101=Локализация!$C$92,3,IF(H101=Локализация!$C$91,4,IF(H101=Локализация!$C$90,5,IF(OR(H101=1,H101=2,H101=3,H101=4,H101=5),H101,"")))))))</f>
        <v/>
      </c>
      <c r="N101" s="11" t="str">
        <f>(IF(I101=Локализация!$C$94,1,IF(I101=Локализация!$C$93,2,IF(I101=Локализация!$C$92,3,IF(I101=Локализация!$C$91,4,IF(I101=Локализация!$C$90,5,IF(OR(I101=1,I101=2,I101=3,I101=4,I101=5),I101,"")))))))</f>
        <v/>
      </c>
      <c r="O101" s="11" t="str">
        <f>(IF(J101=Локализация!$C$94,1,IF(J101=Локализация!$C$93,2,IF(J101=Локализация!$C$92,3,IF(J101=Локализация!$C$91,4,IF(J101=Локализация!$C$90,5,IF(OR(J101=1,J101=2,J101=3,J101=4,J101=5),J101,"")))))))</f>
        <v/>
      </c>
      <c r="P101" s="11" t="str">
        <f>(IF(K101=Локализация!$C$94,1,IF(K101=Локализация!$C$93,2,IF(K101=Локализация!$C$92,3,IF(K101=Локализация!$C$91,4,IF(K101=Локализация!$C$90,5,IF(OR(K101=1,K101=2,K101=3,K101=4,K101=5),K101,"")))))))</f>
        <v/>
      </c>
      <c r="Q101" s="11" t="str">
        <f>(IF(L101=Локализация!$C$94,1,IF(L101=Локализация!$C$93,2,IF(L101=Локализация!$C$92,3,IF(L101=Локализация!$C$91,4,IF(L101=Локализация!$C$90,5,IF(OR(L101=1,L101=2,L101=3,L101=4,L101=5),L101,"")))))))</f>
        <v/>
      </c>
      <c r="R101" s="11" t="str">
        <f>(IF(B101=Локализация!$C$94,1,IF(B101=Локализация!$C$93,2,IF(B101=Локализация!$C$92,3,IF(B101=Локализация!$C$91,4,IF(B101=Локализация!$C$90,5,IF(OR(B101=1,B101=2,B101=3,B101=4,B101=5),B101,"")))))))</f>
        <v/>
      </c>
      <c r="S101" s="11" t="str">
        <f>(IF(C101=Локализация!$C$94,1,IF(C101=Локализация!$C$93,2,IF(C101=Локализация!$C$92,3,IF(C101=Локализация!$C$91,4,IF(C101=Локализация!$C$90,5,IF(OR(C101=1,C101=2,C101=3,C101=4,C101=5),C101,"")))))))</f>
        <v/>
      </c>
      <c r="T101" s="11" t="str">
        <f>(IF(D101=Локализация!$C$94,1,IF(D101=Локализация!$C$93,2,IF(D101=Локализация!$C$92,3,IF(D101=Локализация!$C$91,4,IF(D101=Локализация!$C$90,5,IF(OR(D101=1,D101=2,D101=3,D101=4,D101=5),D101,"")))))))</f>
        <v/>
      </c>
      <c r="U101" s="11" t="str">
        <f>(IF(E101=Локализация!$C$94,1,IF(E101=Локализация!$C$93,2,IF(E101=Локализация!$C$92,3,IF(E101=Локализация!$C$91,4,IF(E101=Локализация!$C$90,5,IF(OR(E101=1,E101=2,E101=3,E101=4,E101=5),E101,"")))))))</f>
        <v/>
      </c>
      <c r="V101" s="11" t="str">
        <f>(IF(F101=Локализация!$C$94,1,IF(F101=Локализация!$C$93,2,IF(F101=Локализация!$C$92,3,IF(F101=Локализация!$C$91,4,IF(F101=Локализация!$C$90,5,IF(OR(F101=1,F101=2,F101=3,F101=4,F101=5),F101,"")))))))</f>
        <v/>
      </c>
    </row>
    <row r="102" spans="13:22" x14ac:dyDescent="0.3">
      <c r="M102" s="11" t="str">
        <f>(IF(H102=Локализация!$C$94,1,IF(H102=Локализация!$C$93,2,IF(H102=Локализация!$C$92,3,IF(H102=Локализация!$C$91,4,IF(H102=Локализация!$C$90,5,IF(OR(H102=1,H102=2,H102=3,H102=4,H102=5),H102,"")))))))</f>
        <v/>
      </c>
      <c r="N102" s="11" t="str">
        <f>(IF(I102=Локализация!$C$94,1,IF(I102=Локализация!$C$93,2,IF(I102=Локализация!$C$92,3,IF(I102=Локализация!$C$91,4,IF(I102=Локализация!$C$90,5,IF(OR(I102=1,I102=2,I102=3,I102=4,I102=5),I102,"")))))))</f>
        <v/>
      </c>
      <c r="O102" s="11" t="str">
        <f>(IF(J102=Локализация!$C$94,1,IF(J102=Локализация!$C$93,2,IF(J102=Локализация!$C$92,3,IF(J102=Локализация!$C$91,4,IF(J102=Локализация!$C$90,5,IF(OR(J102=1,J102=2,J102=3,J102=4,J102=5),J102,"")))))))</f>
        <v/>
      </c>
      <c r="P102" s="11" t="str">
        <f>(IF(K102=Локализация!$C$94,1,IF(K102=Локализация!$C$93,2,IF(K102=Локализация!$C$92,3,IF(K102=Локализация!$C$91,4,IF(K102=Локализация!$C$90,5,IF(OR(K102=1,K102=2,K102=3,K102=4,K102=5),K102,"")))))))</f>
        <v/>
      </c>
      <c r="Q102" s="11" t="str">
        <f>(IF(L102=Локализация!$C$94,1,IF(L102=Локализация!$C$93,2,IF(L102=Локализация!$C$92,3,IF(L102=Локализация!$C$91,4,IF(L102=Локализация!$C$90,5,IF(OR(L102=1,L102=2,L102=3,L102=4,L102=5),L102,"")))))))</f>
        <v/>
      </c>
      <c r="R102" s="11" t="str">
        <f>(IF(B102=Локализация!$C$94,1,IF(B102=Локализация!$C$93,2,IF(B102=Локализация!$C$92,3,IF(B102=Локализация!$C$91,4,IF(B102=Локализация!$C$90,5,IF(OR(B102=1,B102=2,B102=3,B102=4,B102=5),B102,"")))))))</f>
        <v/>
      </c>
      <c r="S102" s="11" t="str">
        <f>(IF(C102=Локализация!$C$94,1,IF(C102=Локализация!$C$93,2,IF(C102=Локализация!$C$92,3,IF(C102=Локализация!$C$91,4,IF(C102=Локализация!$C$90,5,IF(OR(C102=1,C102=2,C102=3,C102=4,C102=5),C102,"")))))))</f>
        <v/>
      </c>
      <c r="T102" s="11" t="str">
        <f>(IF(D102=Локализация!$C$94,1,IF(D102=Локализация!$C$93,2,IF(D102=Локализация!$C$92,3,IF(D102=Локализация!$C$91,4,IF(D102=Локализация!$C$90,5,IF(OR(D102=1,D102=2,D102=3,D102=4,D102=5),D102,"")))))))</f>
        <v/>
      </c>
      <c r="U102" s="11" t="str">
        <f>(IF(E102=Локализация!$C$94,1,IF(E102=Локализация!$C$93,2,IF(E102=Локализация!$C$92,3,IF(E102=Локализация!$C$91,4,IF(E102=Локализация!$C$90,5,IF(OR(E102=1,E102=2,E102=3,E102=4,E102=5),E102,"")))))))</f>
        <v/>
      </c>
      <c r="V102" s="11" t="str">
        <f>(IF(F102=Локализация!$C$94,1,IF(F102=Локализация!$C$93,2,IF(F102=Локализация!$C$92,3,IF(F102=Локализация!$C$91,4,IF(F102=Локализация!$C$90,5,IF(OR(F102=1,F102=2,F102=3,F102=4,F102=5),F102,"")))))))</f>
        <v/>
      </c>
    </row>
    <row r="103" spans="13:22" x14ac:dyDescent="0.3">
      <c r="M103" s="11" t="str">
        <f>(IF(H103=Локализация!$C$94,1,IF(H103=Локализация!$C$93,2,IF(H103=Локализация!$C$92,3,IF(H103=Локализация!$C$91,4,IF(H103=Локализация!$C$90,5,IF(OR(H103=1,H103=2,H103=3,H103=4,H103=5),H103,"")))))))</f>
        <v/>
      </c>
      <c r="N103" s="11" t="str">
        <f>(IF(I103=Локализация!$C$94,1,IF(I103=Локализация!$C$93,2,IF(I103=Локализация!$C$92,3,IF(I103=Локализация!$C$91,4,IF(I103=Локализация!$C$90,5,IF(OR(I103=1,I103=2,I103=3,I103=4,I103=5),I103,"")))))))</f>
        <v/>
      </c>
      <c r="O103" s="11" t="str">
        <f>(IF(J103=Локализация!$C$94,1,IF(J103=Локализация!$C$93,2,IF(J103=Локализация!$C$92,3,IF(J103=Локализация!$C$91,4,IF(J103=Локализация!$C$90,5,IF(OR(J103=1,J103=2,J103=3,J103=4,J103=5),J103,"")))))))</f>
        <v/>
      </c>
      <c r="P103" s="11" t="str">
        <f>(IF(K103=Локализация!$C$94,1,IF(K103=Локализация!$C$93,2,IF(K103=Локализация!$C$92,3,IF(K103=Локализация!$C$91,4,IF(K103=Локализация!$C$90,5,IF(OR(K103=1,K103=2,K103=3,K103=4,K103=5),K103,"")))))))</f>
        <v/>
      </c>
      <c r="Q103" s="11" t="str">
        <f>(IF(L103=Локализация!$C$94,1,IF(L103=Локализация!$C$93,2,IF(L103=Локализация!$C$92,3,IF(L103=Локализация!$C$91,4,IF(L103=Локализация!$C$90,5,IF(OR(L103=1,L103=2,L103=3,L103=4,L103=5),L103,"")))))))</f>
        <v/>
      </c>
      <c r="R103" s="11" t="str">
        <f>(IF(B103=Локализация!$C$94,1,IF(B103=Локализация!$C$93,2,IF(B103=Локализация!$C$92,3,IF(B103=Локализация!$C$91,4,IF(B103=Локализация!$C$90,5,IF(OR(B103=1,B103=2,B103=3,B103=4,B103=5),B103,"")))))))</f>
        <v/>
      </c>
      <c r="S103" s="11" t="str">
        <f>(IF(C103=Локализация!$C$94,1,IF(C103=Локализация!$C$93,2,IF(C103=Локализация!$C$92,3,IF(C103=Локализация!$C$91,4,IF(C103=Локализация!$C$90,5,IF(OR(C103=1,C103=2,C103=3,C103=4,C103=5),C103,"")))))))</f>
        <v/>
      </c>
      <c r="T103" s="11" t="str">
        <f>(IF(D103=Локализация!$C$94,1,IF(D103=Локализация!$C$93,2,IF(D103=Локализация!$C$92,3,IF(D103=Локализация!$C$91,4,IF(D103=Локализация!$C$90,5,IF(OR(D103=1,D103=2,D103=3,D103=4,D103=5),D103,"")))))))</f>
        <v/>
      </c>
      <c r="U103" s="11" t="str">
        <f>(IF(E103=Локализация!$C$94,1,IF(E103=Локализация!$C$93,2,IF(E103=Локализация!$C$92,3,IF(E103=Локализация!$C$91,4,IF(E103=Локализация!$C$90,5,IF(OR(E103=1,E103=2,E103=3,E103=4,E103=5),E103,"")))))))</f>
        <v/>
      </c>
      <c r="V103" s="11" t="str">
        <f>(IF(F103=Локализация!$C$94,1,IF(F103=Локализация!$C$93,2,IF(F103=Локализация!$C$92,3,IF(F103=Локализация!$C$91,4,IF(F103=Локализация!$C$90,5,IF(OR(F103=1,F103=2,F103=3,F103=4,F103=5),F103,"")))))))</f>
        <v/>
      </c>
    </row>
    <row r="104" spans="13:22" x14ac:dyDescent="0.3">
      <c r="M104" s="11" t="str">
        <f>(IF(H104=Локализация!$C$94,1,IF(H104=Локализация!$C$93,2,IF(H104=Локализация!$C$92,3,IF(H104=Локализация!$C$91,4,IF(H104=Локализация!$C$90,5,IF(OR(H104=1,H104=2,H104=3,H104=4,H104=5),H104,"")))))))</f>
        <v/>
      </c>
      <c r="N104" s="11" t="str">
        <f>(IF(I104=Локализация!$C$94,1,IF(I104=Локализация!$C$93,2,IF(I104=Локализация!$C$92,3,IF(I104=Локализация!$C$91,4,IF(I104=Локализация!$C$90,5,IF(OR(I104=1,I104=2,I104=3,I104=4,I104=5),I104,"")))))))</f>
        <v/>
      </c>
      <c r="O104" s="11" t="str">
        <f>(IF(J104=Локализация!$C$94,1,IF(J104=Локализация!$C$93,2,IF(J104=Локализация!$C$92,3,IF(J104=Локализация!$C$91,4,IF(J104=Локализация!$C$90,5,IF(OR(J104=1,J104=2,J104=3,J104=4,J104=5),J104,"")))))))</f>
        <v/>
      </c>
      <c r="P104" s="11" t="str">
        <f>(IF(K104=Локализация!$C$94,1,IF(K104=Локализация!$C$93,2,IF(K104=Локализация!$C$92,3,IF(K104=Локализация!$C$91,4,IF(K104=Локализация!$C$90,5,IF(OR(K104=1,K104=2,K104=3,K104=4,K104=5),K104,"")))))))</f>
        <v/>
      </c>
      <c r="Q104" s="11" t="str">
        <f>(IF(L104=Локализация!$C$94,1,IF(L104=Локализация!$C$93,2,IF(L104=Локализация!$C$92,3,IF(L104=Локализация!$C$91,4,IF(L104=Локализация!$C$90,5,IF(OR(L104=1,L104=2,L104=3,L104=4,L104=5),L104,"")))))))</f>
        <v/>
      </c>
      <c r="R104" s="11" t="str">
        <f>(IF(B104=Локализация!$C$94,1,IF(B104=Локализация!$C$93,2,IF(B104=Локализация!$C$92,3,IF(B104=Локализация!$C$91,4,IF(B104=Локализация!$C$90,5,IF(OR(B104=1,B104=2,B104=3,B104=4,B104=5),B104,"")))))))</f>
        <v/>
      </c>
      <c r="S104" s="11" t="str">
        <f>(IF(C104=Локализация!$C$94,1,IF(C104=Локализация!$C$93,2,IF(C104=Локализация!$C$92,3,IF(C104=Локализация!$C$91,4,IF(C104=Локализация!$C$90,5,IF(OR(C104=1,C104=2,C104=3,C104=4,C104=5),C104,"")))))))</f>
        <v/>
      </c>
      <c r="T104" s="11" t="str">
        <f>(IF(D104=Локализация!$C$94,1,IF(D104=Локализация!$C$93,2,IF(D104=Локализация!$C$92,3,IF(D104=Локализация!$C$91,4,IF(D104=Локализация!$C$90,5,IF(OR(D104=1,D104=2,D104=3,D104=4,D104=5),D104,"")))))))</f>
        <v/>
      </c>
      <c r="U104" s="11" t="str">
        <f>(IF(E104=Локализация!$C$94,1,IF(E104=Локализация!$C$93,2,IF(E104=Локализация!$C$92,3,IF(E104=Локализация!$C$91,4,IF(E104=Локализация!$C$90,5,IF(OR(E104=1,E104=2,E104=3,E104=4,E104=5),E104,"")))))))</f>
        <v/>
      </c>
      <c r="V104" s="11" t="str">
        <f>(IF(F104=Локализация!$C$94,1,IF(F104=Локализация!$C$93,2,IF(F104=Локализация!$C$92,3,IF(F104=Локализация!$C$91,4,IF(F104=Локализация!$C$90,5,IF(OR(F104=1,F104=2,F104=3,F104=4,F104=5),F104,"")))))))</f>
        <v/>
      </c>
    </row>
    <row r="105" spans="13:22" x14ac:dyDescent="0.3">
      <c r="M105" s="11" t="str">
        <f>(IF(H105=Локализация!$C$94,1,IF(H105=Локализация!$C$93,2,IF(H105=Локализация!$C$92,3,IF(H105=Локализация!$C$91,4,IF(H105=Локализация!$C$90,5,IF(OR(H105=1,H105=2,H105=3,H105=4,H105=5),H105,"")))))))</f>
        <v/>
      </c>
      <c r="N105" s="11" t="str">
        <f>(IF(I105=Локализация!$C$94,1,IF(I105=Локализация!$C$93,2,IF(I105=Локализация!$C$92,3,IF(I105=Локализация!$C$91,4,IF(I105=Локализация!$C$90,5,IF(OR(I105=1,I105=2,I105=3,I105=4,I105=5),I105,"")))))))</f>
        <v/>
      </c>
      <c r="O105" s="11" t="str">
        <f>(IF(J105=Локализация!$C$94,1,IF(J105=Локализация!$C$93,2,IF(J105=Локализация!$C$92,3,IF(J105=Локализация!$C$91,4,IF(J105=Локализация!$C$90,5,IF(OR(J105=1,J105=2,J105=3,J105=4,J105=5),J105,"")))))))</f>
        <v/>
      </c>
      <c r="P105" s="11" t="str">
        <f>(IF(K105=Локализация!$C$94,1,IF(K105=Локализация!$C$93,2,IF(K105=Локализация!$C$92,3,IF(K105=Локализация!$C$91,4,IF(K105=Локализация!$C$90,5,IF(OR(K105=1,K105=2,K105=3,K105=4,K105=5),K105,"")))))))</f>
        <v/>
      </c>
      <c r="Q105" s="11" t="str">
        <f>(IF(L105=Локализация!$C$94,1,IF(L105=Локализация!$C$93,2,IF(L105=Локализация!$C$92,3,IF(L105=Локализация!$C$91,4,IF(L105=Локализация!$C$90,5,IF(OR(L105=1,L105=2,L105=3,L105=4,L105=5),L105,"")))))))</f>
        <v/>
      </c>
      <c r="R105" s="11" t="str">
        <f>(IF(B105=Локализация!$C$94,1,IF(B105=Локализация!$C$93,2,IF(B105=Локализация!$C$92,3,IF(B105=Локализация!$C$91,4,IF(B105=Локализация!$C$90,5,IF(OR(B105=1,B105=2,B105=3,B105=4,B105=5),B105,"")))))))</f>
        <v/>
      </c>
      <c r="S105" s="11" t="str">
        <f>(IF(C105=Локализация!$C$94,1,IF(C105=Локализация!$C$93,2,IF(C105=Локализация!$C$92,3,IF(C105=Локализация!$C$91,4,IF(C105=Локализация!$C$90,5,IF(OR(C105=1,C105=2,C105=3,C105=4,C105=5),C105,"")))))))</f>
        <v/>
      </c>
      <c r="T105" s="11" t="str">
        <f>(IF(D105=Локализация!$C$94,1,IF(D105=Локализация!$C$93,2,IF(D105=Локализация!$C$92,3,IF(D105=Локализация!$C$91,4,IF(D105=Локализация!$C$90,5,IF(OR(D105=1,D105=2,D105=3,D105=4,D105=5),D105,"")))))))</f>
        <v/>
      </c>
      <c r="U105" s="11" t="str">
        <f>(IF(E105=Локализация!$C$94,1,IF(E105=Локализация!$C$93,2,IF(E105=Локализация!$C$92,3,IF(E105=Локализация!$C$91,4,IF(E105=Локализация!$C$90,5,IF(OR(E105=1,E105=2,E105=3,E105=4,E105=5),E105,"")))))))</f>
        <v/>
      </c>
      <c r="V105" s="11" t="str">
        <f>(IF(F105=Локализация!$C$94,1,IF(F105=Локализация!$C$93,2,IF(F105=Локализация!$C$92,3,IF(F105=Локализация!$C$91,4,IF(F105=Локализация!$C$90,5,IF(OR(F105=1,F105=2,F105=3,F105=4,F105=5),F105,"")))))))</f>
        <v/>
      </c>
    </row>
    <row r="106" spans="13:22" x14ac:dyDescent="0.3">
      <c r="M106" s="11" t="str">
        <f>(IF(H106=Локализация!$C$94,1,IF(H106=Локализация!$C$93,2,IF(H106=Локализация!$C$92,3,IF(H106=Локализация!$C$91,4,IF(H106=Локализация!$C$90,5,IF(OR(H106=1,H106=2,H106=3,H106=4,H106=5),H106,"")))))))</f>
        <v/>
      </c>
      <c r="N106" s="11" t="str">
        <f>(IF(I106=Локализация!$C$94,1,IF(I106=Локализация!$C$93,2,IF(I106=Локализация!$C$92,3,IF(I106=Локализация!$C$91,4,IF(I106=Локализация!$C$90,5,IF(OR(I106=1,I106=2,I106=3,I106=4,I106=5),I106,"")))))))</f>
        <v/>
      </c>
      <c r="O106" s="11" t="str">
        <f>(IF(J106=Локализация!$C$94,1,IF(J106=Локализация!$C$93,2,IF(J106=Локализация!$C$92,3,IF(J106=Локализация!$C$91,4,IF(J106=Локализация!$C$90,5,IF(OR(J106=1,J106=2,J106=3,J106=4,J106=5),J106,"")))))))</f>
        <v/>
      </c>
      <c r="P106" s="11" t="str">
        <f>(IF(K106=Локализация!$C$94,1,IF(K106=Локализация!$C$93,2,IF(K106=Локализация!$C$92,3,IF(K106=Локализация!$C$91,4,IF(K106=Локализация!$C$90,5,IF(OR(K106=1,K106=2,K106=3,K106=4,K106=5),K106,"")))))))</f>
        <v/>
      </c>
      <c r="Q106" s="11" t="str">
        <f>(IF(L106=Локализация!$C$94,1,IF(L106=Локализация!$C$93,2,IF(L106=Локализация!$C$92,3,IF(L106=Локализация!$C$91,4,IF(L106=Локализация!$C$90,5,IF(OR(L106=1,L106=2,L106=3,L106=4,L106=5),L106,"")))))))</f>
        <v/>
      </c>
      <c r="R106" s="11" t="str">
        <f>(IF(B106=Локализация!$C$94,1,IF(B106=Локализация!$C$93,2,IF(B106=Локализация!$C$92,3,IF(B106=Локализация!$C$91,4,IF(B106=Локализация!$C$90,5,IF(OR(B106=1,B106=2,B106=3,B106=4,B106=5),B106,"")))))))</f>
        <v/>
      </c>
      <c r="S106" s="11" t="str">
        <f>(IF(C106=Локализация!$C$94,1,IF(C106=Локализация!$C$93,2,IF(C106=Локализация!$C$92,3,IF(C106=Локализация!$C$91,4,IF(C106=Локализация!$C$90,5,IF(OR(C106=1,C106=2,C106=3,C106=4,C106=5),C106,"")))))))</f>
        <v/>
      </c>
      <c r="T106" s="11" t="str">
        <f>(IF(D106=Локализация!$C$94,1,IF(D106=Локализация!$C$93,2,IF(D106=Локализация!$C$92,3,IF(D106=Локализация!$C$91,4,IF(D106=Локализация!$C$90,5,IF(OR(D106=1,D106=2,D106=3,D106=4,D106=5),D106,"")))))))</f>
        <v/>
      </c>
      <c r="U106" s="11" t="str">
        <f>(IF(E106=Локализация!$C$94,1,IF(E106=Локализация!$C$93,2,IF(E106=Локализация!$C$92,3,IF(E106=Локализация!$C$91,4,IF(E106=Локализация!$C$90,5,IF(OR(E106=1,E106=2,E106=3,E106=4,E106=5),E106,"")))))))</f>
        <v/>
      </c>
      <c r="V106" s="11" t="str">
        <f>(IF(F106=Локализация!$C$94,1,IF(F106=Локализация!$C$93,2,IF(F106=Локализация!$C$92,3,IF(F106=Локализация!$C$91,4,IF(F106=Локализация!$C$90,5,IF(OR(F106=1,F106=2,F106=3,F106=4,F106=5),F106,"")))))))</f>
        <v/>
      </c>
    </row>
    <row r="107" spans="13:22" x14ac:dyDescent="0.3">
      <c r="M107" s="11" t="str">
        <f>(IF(H107=Локализация!$C$94,1,IF(H107=Локализация!$C$93,2,IF(H107=Локализация!$C$92,3,IF(H107=Локализация!$C$91,4,IF(H107=Локализация!$C$90,5,IF(OR(H107=1,H107=2,H107=3,H107=4,H107=5),H107,"")))))))</f>
        <v/>
      </c>
      <c r="N107" s="11" t="str">
        <f>(IF(I107=Локализация!$C$94,1,IF(I107=Локализация!$C$93,2,IF(I107=Локализация!$C$92,3,IF(I107=Локализация!$C$91,4,IF(I107=Локализация!$C$90,5,IF(OR(I107=1,I107=2,I107=3,I107=4,I107=5),I107,"")))))))</f>
        <v/>
      </c>
      <c r="O107" s="11" t="str">
        <f>(IF(J107=Локализация!$C$94,1,IF(J107=Локализация!$C$93,2,IF(J107=Локализация!$C$92,3,IF(J107=Локализация!$C$91,4,IF(J107=Локализация!$C$90,5,IF(OR(J107=1,J107=2,J107=3,J107=4,J107=5),J107,"")))))))</f>
        <v/>
      </c>
      <c r="P107" s="11" t="str">
        <f>(IF(K107=Локализация!$C$94,1,IF(K107=Локализация!$C$93,2,IF(K107=Локализация!$C$92,3,IF(K107=Локализация!$C$91,4,IF(K107=Локализация!$C$90,5,IF(OR(K107=1,K107=2,K107=3,K107=4,K107=5),K107,"")))))))</f>
        <v/>
      </c>
      <c r="Q107" s="11" t="str">
        <f>(IF(L107=Локализация!$C$94,1,IF(L107=Локализация!$C$93,2,IF(L107=Локализация!$C$92,3,IF(L107=Локализация!$C$91,4,IF(L107=Локализация!$C$90,5,IF(OR(L107=1,L107=2,L107=3,L107=4,L107=5),L107,"")))))))</f>
        <v/>
      </c>
      <c r="R107" s="11" t="str">
        <f>(IF(B107=Локализация!$C$94,1,IF(B107=Локализация!$C$93,2,IF(B107=Локализация!$C$92,3,IF(B107=Локализация!$C$91,4,IF(B107=Локализация!$C$90,5,IF(OR(B107=1,B107=2,B107=3,B107=4,B107=5),B107,"")))))))</f>
        <v/>
      </c>
      <c r="S107" s="11" t="str">
        <f>(IF(C107=Локализация!$C$94,1,IF(C107=Локализация!$C$93,2,IF(C107=Локализация!$C$92,3,IF(C107=Локализация!$C$91,4,IF(C107=Локализация!$C$90,5,IF(OR(C107=1,C107=2,C107=3,C107=4,C107=5),C107,"")))))))</f>
        <v/>
      </c>
      <c r="T107" s="11" t="str">
        <f>(IF(D107=Локализация!$C$94,1,IF(D107=Локализация!$C$93,2,IF(D107=Локализация!$C$92,3,IF(D107=Локализация!$C$91,4,IF(D107=Локализация!$C$90,5,IF(OR(D107=1,D107=2,D107=3,D107=4,D107=5),D107,"")))))))</f>
        <v/>
      </c>
      <c r="U107" s="11" t="str">
        <f>(IF(E107=Локализация!$C$94,1,IF(E107=Локализация!$C$93,2,IF(E107=Локализация!$C$92,3,IF(E107=Локализация!$C$91,4,IF(E107=Локализация!$C$90,5,IF(OR(E107=1,E107=2,E107=3,E107=4,E107=5),E107,"")))))))</f>
        <v/>
      </c>
      <c r="V107" s="11" t="str">
        <f>(IF(F107=Локализация!$C$94,1,IF(F107=Локализация!$C$93,2,IF(F107=Локализация!$C$92,3,IF(F107=Локализация!$C$91,4,IF(F107=Локализация!$C$90,5,IF(OR(F107=1,F107=2,F107=3,F107=4,F107=5),F107,"")))))))</f>
        <v/>
      </c>
    </row>
    <row r="108" spans="13:22" x14ac:dyDescent="0.3">
      <c r="M108" s="11" t="str">
        <f>(IF(H108=Локализация!$C$94,1,IF(H108=Локализация!$C$93,2,IF(H108=Локализация!$C$92,3,IF(H108=Локализация!$C$91,4,IF(H108=Локализация!$C$90,5,IF(OR(H108=1,H108=2,H108=3,H108=4,H108=5),H108,"")))))))</f>
        <v/>
      </c>
      <c r="N108" s="11" t="str">
        <f>(IF(I108=Локализация!$C$94,1,IF(I108=Локализация!$C$93,2,IF(I108=Локализация!$C$92,3,IF(I108=Локализация!$C$91,4,IF(I108=Локализация!$C$90,5,IF(OR(I108=1,I108=2,I108=3,I108=4,I108=5),I108,"")))))))</f>
        <v/>
      </c>
      <c r="O108" s="11" t="str">
        <f>(IF(J108=Локализация!$C$94,1,IF(J108=Локализация!$C$93,2,IF(J108=Локализация!$C$92,3,IF(J108=Локализация!$C$91,4,IF(J108=Локализация!$C$90,5,IF(OR(J108=1,J108=2,J108=3,J108=4,J108=5),J108,"")))))))</f>
        <v/>
      </c>
      <c r="P108" s="11" t="str">
        <f>(IF(K108=Локализация!$C$94,1,IF(K108=Локализация!$C$93,2,IF(K108=Локализация!$C$92,3,IF(K108=Локализация!$C$91,4,IF(K108=Локализация!$C$90,5,IF(OR(K108=1,K108=2,K108=3,K108=4,K108=5),K108,"")))))))</f>
        <v/>
      </c>
      <c r="Q108" s="11" t="str">
        <f>(IF(L108=Локализация!$C$94,1,IF(L108=Локализация!$C$93,2,IF(L108=Локализация!$C$92,3,IF(L108=Локализация!$C$91,4,IF(L108=Локализация!$C$90,5,IF(OR(L108=1,L108=2,L108=3,L108=4,L108=5),L108,"")))))))</f>
        <v/>
      </c>
      <c r="R108" s="11" t="str">
        <f>(IF(B108=Локализация!$C$94,1,IF(B108=Локализация!$C$93,2,IF(B108=Локализация!$C$92,3,IF(B108=Локализация!$C$91,4,IF(B108=Локализация!$C$90,5,IF(OR(B108=1,B108=2,B108=3,B108=4,B108=5),B108,"")))))))</f>
        <v/>
      </c>
      <c r="S108" s="11" t="str">
        <f>(IF(C108=Локализация!$C$94,1,IF(C108=Локализация!$C$93,2,IF(C108=Локализация!$C$92,3,IF(C108=Локализация!$C$91,4,IF(C108=Локализация!$C$90,5,IF(OR(C108=1,C108=2,C108=3,C108=4,C108=5),C108,"")))))))</f>
        <v/>
      </c>
      <c r="T108" s="11" t="str">
        <f>(IF(D108=Локализация!$C$94,1,IF(D108=Локализация!$C$93,2,IF(D108=Локализация!$C$92,3,IF(D108=Локализация!$C$91,4,IF(D108=Локализация!$C$90,5,IF(OR(D108=1,D108=2,D108=3,D108=4,D108=5),D108,"")))))))</f>
        <v/>
      </c>
      <c r="U108" s="11" t="str">
        <f>(IF(E108=Локализация!$C$94,1,IF(E108=Локализация!$C$93,2,IF(E108=Локализация!$C$92,3,IF(E108=Локализация!$C$91,4,IF(E108=Локализация!$C$90,5,IF(OR(E108=1,E108=2,E108=3,E108=4,E108=5),E108,"")))))))</f>
        <v/>
      </c>
      <c r="V108" s="11" t="str">
        <f>(IF(F108=Локализация!$C$94,1,IF(F108=Локализация!$C$93,2,IF(F108=Локализация!$C$92,3,IF(F108=Локализация!$C$91,4,IF(F108=Локализация!$C$90,5,IF(OR(F108=1,F108=2,F108=3,F108=4,F108=5),F108,"")))))))</f>
        <v/>
      </c>
    </row>
    <row r="109" spans="13:22" x14ac:dyDescent="0.3">
      <c r="M109" s="11" t="str">
        <f>(IF(H109=Локализация!$C$94,1,IF(H109=Локализация!$C$93,2,IF(H109=Локализация!$C$92,3,IF(H109=Локализация!$C$91,4,IF(H109=Локализация!$C$90,5,IF(OR(H109=1,H109=2,H109=3,H109=4,H109=5),H109,"")))))))</f>
        <v/>
      </c>
      <c r="N109" s="11" t="str">
        <f>(IF(I109=Локализация!$C$94,1,IF(I109=Локализация!$C$93,2,IF(I109=Локализация!$C$92,3,IF(I109=Локализация!$C$91,4,IF(I109=Локализация!$C$90,5,IF(OR(I109=1,I109=2,I109=3,I109=4,I109=5),I109,"")))))))</f>
        <v/>
      </c>
      <c r="O109" s="11" t="str">
        <f>(IF(J109=Локализация!$C$94,1,IF(J109=Локализация!$C$93,2,IF(J109=Локализация!$C$92,3,IF(J109=Локализация!$C$91,4,IF(J109=Локализация!$C$90,5,IF(OR(J109=1,J109=2,J109=3,J109=4,J109=5),J109,"")))))))</f>
        <v/>
      </c>
      <c r="P109" s="11" t="str">
        <f>(IF(K109=Локализация!$C$94,1,IF(K109=Локализация!$C$93,2,IF(K109=Локализация!$C$92,3,IF(K109=Локализация!$C$91,4,IF(K109=Локализация!$C$90,5,IF(OR(K109=1,K109=2,K109=3,K109=4,K109=5),K109,"")))))))</f>
        <v/>
      </c>
      <c r="Q109" s="11" t="str">
        <f>(IF(L109=Локализация!$C$94,1,IF(L109=Локализация!$C$93,2,IF(L109=Локализация!$C$92,3,IF(L109=Локализация!$C$91,4,IF(L109=Локализация!$C$90,5,IF(OR(L109=1,L109=2,L109=3,L109=4,L109=5),L109,"")))))))</f>
        <v/>
      </c>
      <c r="R109" s="11" t="str">
        <f>(IF(B109=Локализация!$C$94,1,IF(B109=Локализация!$C$93,2,IF(B109=Локализация!$C$92,3,IF(B109=Локализация!$C$91,4,IF(B109=Локализация!$C$90,5,IF(OR(B109=1,B109=2,B109=3,B109=4,B109=5),B109,"")))))))</f>
        <v/>
      </c>
      <c r="S109" s="11" t="str">
        <f>(IF(C109=Локализация!$C$94,1,IF(C109=Локализация!$C$93,2,IF(C109=Локализация!$C$92,3,IF(C109=Локализация!$C$91,4,IF(C109=Локализация!$C$90,5,IF(OR(C109=1,C109=2,C109=3,C109=4,C109=5),C109,"")))))))</f>
        <v/>
      </c>
      <c r="T109" s="11" t="str">
        <f>(IF(D109=Локализация!$C$94,1,IF(D109=Локализация!$C$93,2,IF(D109=Локализация!$C$92,3,IF(D109=Локализация!$C$91,4,IF(D109=Локализация!$C$90,5,IF(OR(D109=1,D109=2,D109=3,D109=4,D109=5),D109,"")))))))</f>
        <v/>
      </c>
      <c r="U109" s="11" t="str">
        <f>(IF(E109=Локализация!$C$94,1,IF(E109=Локализация!$C$93,2,IF(E109=Локализация!$C$92,3,IF(E109=Локализация!$C$91,4,IF(E109=Локализация!$C$90,5,IF(OR(E109=1,E109=2,E109=3,E109=4,E109=5),E109,"")))))))</f>
        <v/>
      </c>
      <c r="V109" s="11" t="str">
        <f>(IF(F109=Локализация!$C$94,1,IF(F109=Локализация!$C$93,2,IF(F109=Локализация!$C$92,3,IF(F109=Локализация!$C$91,4,IF(F109=Локализация!$C$90,5,IF(OR(F109=1,F109=2,F109=3,F109=4,F109=5),F109,"")))))))</f>
        <v/>
      </c>
    </row>
    <row r="110" spans="13:22" x14ac:dyDescent="0.3">
      <c r="M110" s="11" t="str">
        <f>(IF(H110=Локализация!$C$94,1,IF(H110=Локализация!$C$93,2,IF(H110=Локализация!$C$92,3,IF(H110=Локализация!$C$91,4,IF(H110=Локализация!$C$90,5,IF(OR(H110=1,H110=2,H110=3,H110=4,H110=5),H110,"")))))))</f>
        <v/>
      </c>
      <c r="N110" s="11" t="str">
        <f>(IF(I110=Локализация!$C$94,1,IF(I110=Локализация!$C$93,2,IF(I110=Локализация!$C$92,3,IF(I110=Локализация!$C$91,4,IF(I110=Локализация!$C$90,5,IF(OR(I110=1,I110=2,I110=3,I110=4,I110=5),I110,"")))))))</f>
        <v/>
      </c>
      <c r="O110" s="11" t="str">
        <f>(IF(J110=Локализация!$C$94,1,IF(J110=Локализация!$C$93,2,IF(J110=Локализация!$C$92,3,IF(J110=Локализация!$C$91,4,IF(J110=Локализация!$C$90,5,IF(OR(J110=1,J110=2,J110=3,J110=4,J110=5),J110,"")))))))</f>
        <v/>
      </c>
      <c r="P110" s="11" t="str">
        <f>(IF(K110=Локализация!$C$94,1,IF(K110=Локализация!$C$93,2,IF(K110=Локализация!$C$92,3,IF(K110=Локализация!$C$91,4,IF(K110=Локализация!$C$90,5,IF(OR(K110=1,K110=2,K110=3,K110=4,K110=5),K110,"")))))))</f>
        <v/>
      </c>
      <c r="Q110" s="11" t="str">
        <f>(IF(L110=Локализация!$C$94,1,IF(L110=Локализация!$C$93,2,IF(L110=Локализация!$C$92,3,IF(L110=Локализация!$C$91,4,IF(L110=Локализация!$C$90,5,IF(OR(L110=1,L110=2,L110=3,L110=4,L110=5),L110,"")))))))</f>
        <v/>
      </c>
      <c r="R110" s="11" t="str">
        <f>(IF(B110=Локализация!$C$94,1,IF(B110=Локализация!$C$93,2,IF(B110=Локализация!$C$92,3,IF(B110=Локализация!$C$91,4,IF(B110=Локализация!$C$90,5,IF(OR(B110=1,B110=2,B110=3,B110=4,B110=5),B110,"")))))))</f>
        <v/>
      </c>
      <c r="S110" s="11" t="str">
        <f>(IF(C110=Локализация!$C$94,1,IF(C110=Локализация!$C$93,2,IF(C110=Локализация!$C$92,3,IF(C110=Локализация!$C$91,4,IF(C110=Локализация!$C$90,5,IF(OR(C110=1,C110=2,C110=3,C110=4,C110=5),C110,"")))))))</f>
        <v/>
      </c>
      <c r="T110" s="11" t="str">
        <f>(IF(D110=Локализация!$C$94,1,IF(D110=Локализация!$C$93,2,IF(D110=Локализация!$C$92,3,IF(D110=Локализация!$C$91,4,IF(D110=Локализация!$C$90,5,IF(OR(D110=1,D110=2,D110=3,D110=4,D110=5),D110,"")))))))</f>
        <v/>
      </c>
      <c r="U110" s="11" t="str">
        <f>(IF(E110=Локализация!$C$94,1,IF(E110=Локализация!$C$93,2,IF(E110=Локализация!$C$92,3,IF(E110=Локализация!$C$91,4,IF(E110=Локализация!$C$90,5,IF(OR(E110=1,E110=2,E110=3,E110=4,E110=5),E110,"")))))))</f>
        <v/>
      </c>
      <c r="V110" s="11" t="str">
        <f>(IF(F110=Локализация!$C$94,1,IF(F110=Локализация!$C$93,2,IF(F110=Локализация!$C$92,3,IF(F110=Локализация!$C$91,4,IF(F110=Локализация!$C$90,5,IF(OR(F110=1,F110=2,F110=3,F110=4,F110=5),F110,"")))))))</f>
        <v/>
      </c>
    </row>
    <row r="111" spans="13:22" x14ac:dyDescent="0.3">
      <c r="M111" s="11" t="str">
        <f>(IF(H111=Локализация!$C$94,1,IF(H111=Локализация!$C$93,2,IF(H111=Локализация!$C$92,3,IF(H111=Локализация!$C$91,4,IF(H111=Локализация!$C$90,5,IF(OR(H111=1,H111=2,H111=3,H111=4,H111=5),H111,"")))))))</f>
        <v/>
      </c>
      <c r="N111" s="11" t="str">
        <f>(IF(I111=Локализация!$C$94,1,IF(I111=Локализация!$C$93,2,IF(I111=Локализация!$C$92,3,IF(I111=Локализация!$C$91,4,IF(I111=Локализация!$C$90,5,IF(OR(I111=1,I111=2,I111=3,I111=4,I111=5),I111,"")))))))</f>
        <v/>
      </c>
      <c r="O111" s="11" t="str">
        <f>(IF(J111=Локализация!$C$94,1,IF(J111=Локализация!$C$93,2,IF(J111=Локализация!$C$92,3,IF(J111=Локализация!$C$91,4,IF(J111=Локализация!$C$90,5,IF(OR(J111=1,J111=2,J111=3,J111=4,J111=5),J111,"")))))))</f>
        <v/>
      </c>
      <c r="P111" s="11" t="str">
        <f>(IF(K111=Локализация!$C$94,1,IF(K111=Локализация!$C$93,2,IF(K111=Локализация!$C$92,3,IF(K111=Локализация!$C$91,4,IF(K111=Локализация!$C$90,5,IF(OR(K111=1,K111=2,K111=3,K111=4,K111=5),K111,"")))))))</f>
        <v/>
      </c>
      <c r="Q111" s="11" t="str">
        <f>(IF(L111=Локализация!$C$94,1,IF(L111=Локализация!$C$93,2,IF(L111=Локализация!$C$92,3,IF(L111=Локализация!$C$91,4,IF(L111=Локализация!$C$90,5,IF(OR(L111=1,L111=2,L111=3,L111=4,L111=5),L111,"")))))))</f>
        <v/>
      </c>
      <c r="R111" s="11" t="str">
        <f>(IF(B111=Локализация!$C$94,1,IF(B111=Локализация!$C$93,2,IF(B111=Локализация!$C$92,3,IF(B111=Локализация!$C$91,4,IF(B111=Локализация!$C$90,5,IF(OR(B111=1,B111=2,B111=3,B111=4,B111=5),B111,"")))))))</f>
        <v/>
      </c>
      <c r="S111" s="11" t="str">
        <f>(IF(C111=Локализация!$C$94,1,IF(C111=Локализация!$C$93,2,IF(C111=Локализация!$C$92,3,IF(C111=Локализация!$C$91,4,IF(C111=Локализация!$C$90,5,IF(OR(C111=1,C111=2,C111=3,C111=4,C111=5),C111,"")))))))</f>
        <v/>
      </c>
      <c r="T111" s="11" t="str">
        <f>(IF(D111=Локализация!$C$94,1,IF(D111=Локализация!$C$93,2,IF(D111=Локализация!$C$92,3,IF(D111=Локализация!$C$91,4,IF(D111=Локализация!$C$90,5,IF(OR(D111=1,D111=2,D111=3,D111=4,D111=5),D111,"")))))))</f>
        <v/>
      </c>
      <c r="U111" s="11" t="str">
        <f>(IF(E111=Локализация!$C$94,1,IF(E111=Локализация!$C$93,2,IF(E111=Локализация!$C$92,3,IF(E111=Локализация!$C$91,4,IF(E111=Локализация!$C$90,5,IF(OR(E111=1,E111=2,E111=3,E111=4,E111=5),E111,"")))))))</f>
        <v/>
      </c>
      <c r="V111" s="11" t="str">
        <f>(IF(F111=Локализация!$C$94,1,IF(F111=Локализация!$C$93,2,IF(F111=Локализация!$C$92,3,IF(F111=Локализация!$C$91,4,IF(F111=Локализация!$C$90,5,IF(OR(F111=1,F111=2,F111=3,F111=4,F111=5),F111,"")))))))</f>
        <v/>
      </c>
    </row>
    <row r="112" spans="13:22" x14ac:dyDescent="0.3">
      <c r="M112" s="11" t="str">
        <f>(IF(H112=Локализация!$C$94,1,IF(H112=Локализация!$C$93,2,IF(H112=Локализация!$C$92,3,IF(H112=Локализация!$C$91,4,IF(H112=Локализация!$C$90,5,IF(OR(H112=1,H112=2,H112=3,H112=4,H112=5),H112,"")))))))</f>
        <v/>
      </c>
      <c r="N112" s="11" t="str">
        <f>(IF(I112=Локализация!$C$94,1,IF(I112=Локализация!$C$93,2,IF(I112=Локализация!$C$92,3,IF(I112=Локализация!$C$91,4,IF(I112=Локализация!$C$90,5,IF(OR(I112=1,I112=2,I112=3,I112=4,I112=5),I112,"")))))))</f>
        <v/>
      </c>
      <c r="O112" s="11" t="str">
        <f>(IF(J112=Локализация!$C$94,1,IF(J112=Локализация!$C$93,2,IF(J112=Локализация!$C$92,3,IF(J112=Локализация!$C$91,4,IF(J112=Локализация!$C$90,5,IF(OR(J112=1,J112=2,J112=3,J112=4,J112=5),J112,"")))))))</f>
        <v/>
      </c>
      <c r="P112" s="11" t="str">
        <f>(IF(K112=Локализация!$C$94,1,IF(K112=Локализация!$C$93,2,IF(K112=Локализация!$C$92,3,IF(K112=Локализация!$C$91,4,IF(K112=Локализация!$C$90,5,IF(OR(K112=1,K112=2,K112=3,K112=4,K112=5),K112,"")))))))</f>
        <v/>
      </c>
      <c r="Q112" s="11" t="str">
        <f>(IF(L112=Локализация!$C$94,1,IF(L112=Локализация!$C$93,2,IF(L112=Локализация!$C$92,3,IF(L112=Локализация!$C$91,4,IF(L112=Локализация!$C$90,5,IF(OR(L112=1,L112=2,L112=3,L112=4,L112=5),L112,"")))))))</f>
        <v/>
      </c>
      <c r="R112" s="11" t="str">
        <f>(IF(B112=Локализация!$C$94,1,IF(B112=Локализация!$C$93,2,IF(B112=Локализация!$C$92,3,IF(B112=Локализация!$C$91,4,IF(B112=Локализация!$C$90,5,IF(OR(B112=1,B112=2,B112=3,B112=4,B112=5),B112,"")))))))</f>
        <v/>
      </c>
      <c r="S112" s="11" t="str">
        <f>(IF(C112=Локализация!$C$94,1,IF(C112=Локализация!$C$93,2,IF(C112=Локализация!$C$92,3,IF(C112=Локализация!$C$91,4,IF(C112=Локализация!$C$90,5,IF(OR(C112=1,C112=2,C112=3,C112=4,C112=5),C112,"")))))))</f>
        <v/>
      </c>
      <c r="T112" s="11" t="str">
        <f>(IF(D112=Локализация!$C$94,1,IF(D112=Локализация!$C$93,2,IF(D112=Локализация!$C$92,3,IF(D112=Локализация!$C$91,4,IF(D112=Локализация!$C$90,5,IF(OR(D112=1,D112=2,D112=3,D112=4,D112=5),D112,"")))))))</f>
        <v/>
      </c>
      <c r="U112" s="11" t="str">
        <f>(IF(E112=Локализация!$C$94,1,IF(E112=Локализация!$C$93,2,IF(E112=Локализация!$C$92,3,IF(E112=Локализация!$C$91,4,IF(E112=Локализация!$C$90,5,IF(OR(E112=1,E112=2,E112=3,E112=4,E112=5),E112,"")))))))</f>
        <v/>
      </c>
      <c r="V112" s="11" t="str">
        <f>(IF(F112=Локализация!$C$94,1,IF(F112=Локализация!$C$93,2,IF(F112=Локализация!$C$92,3,IF(F112=Локализация!$C$91,4,IF(F112=Локализация!$C$90,5,IF(OR(F112=1,F112=2,F112=3,F112=4,F112=5),F112,"")))))))</f>
        <v/>
      </c>
    </row>
    <row r="113" spans="13:22" x14ac:dyDescent="0.3">
      <c r="M113" s="11" t="str">
        <f>(IF(H113=Локализация!$C$94,1,IF(H113=Локализация!$C$93,2,IF(H113=Локализация!$C$92,3,IF(H113=Локализация!$C$91,4,IF(H113=Локализация!$C$90,5,IF(OR(H113=1,H113=2,H113=3,H113=4,H113=5),H113,"")))))))</f>
        <v/>
      </c>
      <c r="N113" s="11" t="str">
        <f>(IF(I113=Локализация!$C$94,1,IF(I113=Локализация!$C$93,2,IF(I113=Локализация!$C$92,3,IF(I113=Локализация!$C$91,4,IF(I113=Локализация!$C$90,5,IF(OR(I113=1,I113=2,I113=3,I113=4,I113=5),I113,"")))))))</f>
        <v/>
      </c>
      <c r="O113" s="11" t="str">
        <f>(IF(J113=Локализация!$C$94,1,IF(J113=Локализация!$C$93,2,IF(J113=Локализация!$C$92,3,IF(J113=Локализация!$C$91,4,IF(J113=Локализация!$C$90,5,IF(OR(J113=1,J113=2,J113=3,J113=4,J113=5),J113,"")))))))</f>
        <v/>
      </c>
      <c r="P113" s="11" t="str">
        <f>(IF(K113=Локализация!$C$94,1,IF(K113=Локализация!$C$93,2,IF(K113=Локализация!$C$92,3,IF(K113=Локализация!$C$91,4,IF(K113=Локализация!$C$90,5,IF(OR(K113=1,K113=2,K113=3,K113=4,K113=5),K113,"")))))))</f>
        <v/>
      </c>
      <c r="Q113" s="11" t="str">
        <f>(IF(L113=Локализация!$C$94,1,IF(L113=Локализация!$C$93,2,IF(L113=Локализация!$C$92,3,IF(L113=Локализация!$C$91,4,IF(L113=Локализация!$C$90,5,IF(OR(L113=1,L113=2,L113=3,L113=4,L113=5),L113,"")))))))</f>
        <v/>
      </c>
      <c r="R113" s="11" t="str">
        <f>(IF(B113=Локализация!$C$94,1,IF(B113=Локализация!$C$93,2,IF(B113=Локализация!$C$92,3,IF(B113=Локализация!$C$91,4,IF(B113=Локализация!$C$90,5,IF(OR(B113=1,B113=2,B113=3,B113=4,B113=5),B113,"")))))))</f>
        <v/>
      </c>
      <c r="S113" s="11" t="str">
        <f>(IF(C113=Локализация!$C$94,1,IF(C113=Локализация!$C$93,2,IF(C113=Локализация!$C$92,3,IF(C113=Локализация!$C$91,4,IF(C113=Локализация!$C$90,5,IF(OR(C113=1,C113=2,C113=3,C113=4,C113=5),C113,"")))))))</f>
        <v/>
      </c>
      <c r="T113" s="11" t="str">
        <f>(IF(D113=Локализация!$C$94,1,IF(D113=Локализация!$C$93,2,IF(D113=Локализация!$C$92,3,IF(D113=Локализация!$C$91,4,IF(D113=Локализация!$C$90,5,IF(OR(D113=1,D113=2,D113=3,D113=4,D113=5),D113,"")))))))</f>
        <v/>
      </c>
      <c r="U113" s="11" t="str">
        <f>(IF(E113=Локализация!$C$94,1,IF(E113=Локализация!$C$93,2,IF(E113=Локализация!$C$92,3,IF(E113=Локализация!$C$91,4,IF(E113=Локализация!$C$90,5,IF(OR(E113=1,E113=2,E113=3,E113=4,E113=5),E113,"")))))))</f>
        <v/>
      </c>
      <c r="V113" s="11" t="str">
        <f>(IF(F113=Локализация!$C$94,1,IF(F113=Локализация!$C$93,2,IF(F113=Локализация!$C$92,3,IF(F113=Локализация!$C$91,4,IF(F113=Локализация!$C$90,5,IF(OR(F113=1,F113=2,F113=3,F113=4,F113=5),F113,"")))))))</f>
        <v/>
      </c>
    </row>
    <row r="114" spans="13:22" x14ac:dyDescent="0.3">
      <c r="M114" s="11" t="str">
        <f>(IF(H114=Локализация!$C$94,1,IF(H114=Локализация!$C$93,2,IF(H114=Локализация!$C$92,3,IF(H114=Локализация!$C$91,4,IF(H114=Локализация!$C$90,5,IF(OR(H114=1,H114=2,H114=3,H114=4,H114=5),H114,"")))))))</f>
        <v/>
      </c>
      <c r="N114" s="11" t="str">
        <f>(IF(I114=Локализация!$C$94,1,IF(I114=Локализация!$C$93,2,IF(I114=Локализация!$C$92,3,IF(I114=Локализация!$C$91,4,IF(I114=Локализация!$C$90,5,IF(OR(I114=1,I114=2,I114=3,I114=4,I114=5),I114,"")))))))</f>
        <v/>
      </c>
      <c r="O114" s="11" t="str">
        <f>(IF(J114=Локализация!$C$94,1,IF(J114=Локализация!$C$93,2,IF(J114=Локализация!$C$92,3,IF(J114=Локализация!$C$91,4,IF(J114=Локализация!$C$90,5,IF(OR(J114=1,J114=2,J114=3,J114=4,J114=5),J114,"")))))))</f>
        <v/>
      </c>
      <c r="P114" s="11" t="str">
        <f>(IF(K114=Локализация!$C$94,1,IF(K114=Локализация!$C$93,2,IF(K114=Локализация!$C$92,3,IF(K114=Локализация!$C$91,4,IF(K114=Локализация!$C$90,5,IF(OR(K114=1,K114=2,K114=3,K114=4,K114=5),K114,"")))))))</f>
        <v/>
      </c>
      <c r="Q114" s="11" t="str">
        <f>(IF(L114=Локализация!$C$94,1,IF(L114=Локализация!$C$93,2,IF(L114=Локализация!$C$92,3,IF(L114=Локализация!$C$91,4,IF(L114=Локализация!$C$90,5,IF(OR(L114=1,L114=2,L114=3,L114=4,L114=5),L114,"")))))))</f>
        <v/>
      </c>
      <c r="R114" s="11" t="str">
        <f>(IF(B114=Локализация!$C$94,1,IF(B114=Локализация!$C$93,2,IF(B114=Локализация!$C$92,3,IF(B114=Локализация!$C$91,4,IF(B114=Локализация!$C$90,5,IF(OR(B114=1,B114=2,B114=3,B114=4,B114=5),B114,"")))))))</f>
        <v/>
      </c>
      <c r="S114" s="11" t="str">
        <f>(IF(C114=Локализация!$C$94,1,IF(C114=Локализация!$C$93,2,IF(C114=Локализация!$C$92,3,IF(C114=Локализация!$C$91,4,IF(C114=Локализация!$C$90,5,IF(OR(C114=1,C114=2,C114=3,C114=4,C114=5),C114,"")))))))</f>
        <v/>
      </c>
      <c r="T114" s="11" t="str">
        <f>(IF(D114=Локализация!$C$94,1,IF(D114=Локализация!$C$93,2,IF(D114=Локализация!$C$92,3,IF(D114=Локализация!$C$91,4,IF(D114=Локализация!$C$90,5,IF(OR(D114=1,D114=2,D114=3,D114=4,D114=5),D114,"")))))))</f>
        <v/>
      </c>
      <c r="U114" s="11" t="str">
        <f>(IF(E114=Локализация!$C$94,1,IF(E114=Локализация!$C$93,2,IF(E114=Локализация!$C$92,3,IF(E114=Локализация!$C$91,4,IF(E114=Локализация!$C$90,5,IF(OR(E114=1,E114=2,E114=3,E114=4,E114=5),E114,"")))))))</f>
        <v/>
      </c>
      <c r="V114" s="11" t="str">
        <f>(IF(F114=Локализация!$C$94,1,IF(F114=Локализация!$C$93,2,IF(F114=Локализация!$C$92,3,IF(F114=Локализация!$C$91,4,IF(F114=Локализация!$C$90,5,IF(OR(F114=1,F114=2,F114=3,F114=4,F114=5),F114,"")))))))</f>
        <v/>
      </c>
    </row>
    <row r="115" spans="13:22" x14ac:dyDescent="0.3">
      <c r="M115" s="11" t="str">
        <f>(IF(H115=Локализация!$C$94,1,IF(H115=Локализация!$C$93,2,IF(H115=Локализация!$C$92,3,IF(H115=Локализация!$C$91,4,IF(H115=Локализация!$C$90,5,IF(OR(H115=1,H115=2,H115=3,H115=4,H115=5),H115,"")))))))</f>
        <v/>
      </c>
      <c r="N115" s="11" t="str">
        <f>(IF(I115=Локализация!$C$94,1,IF(I115=Локализация!$C$93,2,IF(I115=Локализация!$C$92,3,IF(I115=Локализация!$C$91,4,IF(I115=Локализация!$C$90,5,IF(OR(I115=1,I115=2,I115=3,I115=4,I115=5),I115,"")))))))</f>
        <v/>
      </c>
      <c r="O115" s="11" t="str">
        <f>(IF(J115=Локализация!$C$94,1,IF(J115=Локализация!$C$93,2,IF(J115=Локализация!$C$92,3,IF(J115=Локализация!$C$91,4,IF(J115=Локализация!$C$90,5,IF(OR(J115=1,J115=2,J115=3,J115=4,J115=5),J115,"")))))))</f>
        <v/>
      </c>
      <c r="P115" s="11" t="str">
        <f>(IF(K115=Локализация!$C$94,1,IF(K115=Локализация!$C$93,2,IF(K115=Локализация!$C$92,3,IF(K115=Локализация!$C$91,4,IF(K115=Локализация!$C$90,5,IF(OR(K115=1,K115=2,K115=3,K115=4,K115=5),K115,"")))))))</f>
        <v/>
      </c>
      <c r="Q115" s="11" t="str">
        <f>(IF(L115=Локализация!$C$94,1,IF(L115=Локализация!$C$93,2,IF(L115=Локализация!$C$92,3,IF(L115=Локализация!$C$91,4,IF(L115=Локализация!$C$90,5,IF(OR(L115=1,L115=2,L115=3,L115=4,L115=5),L115,"")))))))</f>
        <v/>
      </c>
      <c r="R115" s="11" t="str">
        <f>(IF(B115=Локализация!$C$94,1,IF(B115=Локализация!$C$93,2,IF(B115=Локализация!$C$92,3,IF(B115=Локализация!$C$91,4,IF(B115=Локализация!$C$90,5,IF(OR(B115=1,B115=2,B115=3,B115=4,B115=5),B115,"")))))))</f>
        <v/>
      </c>
      <c r="S115" s="11" t="str">
        <f>(IF(C115=Локализация!$C$94,1,IF(C115=Локализация!$C$93,2,IF(C115=Локализация!$C$92,3,IF(C115=Локализация!$C$91,4,IF(C115=Локализация!$C$90,5,IF(OR(C115=1,C115=2,C115=3,C115=4,C115=5),C115,"")))))))</f>
        <v/>
      </c>
      <c r="T115" s="11" t="str">
        <f>(IF(D115=Локализация!$C$94,1,IF(D115=Локализация!$C$93,2,IF(D115=Локализация!$C$92,3,IF(D115=Локализация!$C$91,4,IF(D115=Локализация!$C$90,5,IF(OR(D115=1,D115=2,D115=3,D115=4,D115=5),D115,"")))))))</f>
        <v/>
      </c>
      <c r="U115" s="11" t="str">
        <f>(IF(E115=Локализация!$C$94,1,IF(E115=Локализация!$C$93,2,IF(E115=Локализация!$C$92,3,IF(E115=Локализация!$C$91,4,IF(E115=Локализация!$C$90,5,IF(OR(E115=1,E115=2,E115=3,E115=4,E115=5),E115,"")))))))</f>
        <v/>
      </c>
      <c r="V115" s="11" t="str">
        <f>(IF(F115=Локализация!$C$94,1,IF(F115=Локализация!$C$93,2,IF(F115=Локализация!$C$92,3,IF(F115=Локализация!$C$91,4,IF(F115=Локализация!$C$90,5,IF(OR(F115=1,F115=2,F115=3,F115=4,F115=5),F115,"")))))))</f>
        <v/>
      </c>
    </row>
    <row r="116" spans="13:22" x14ac:dyDescent="0.3">
      <c r="M116" s="11" t="str">
        <f>(IF(H116=Локализация!$C$94,1,IF(H116=Локализация!$C$93,2,IF(H116=Локализация!$C$92,3,IF(H116=Локализация!$C$91,4,IF(H116=Локализация!$C$90,5,IF(OR(H116=1,H116=2,H116=3,H116=4,H116=5),H116,"")))))))</f>
        <v/>
      </c>
      <c r="N116" s="11" t="str">
        <f>(IF(I116=Локализация!$C$94,1,IF(I116=Локализация!$C$93,2,IF(I116=Локализация!$C$92,3,IF(I116=Локализация!$C$91,4,IF(I116=Локализация!$C$90,5,IF(OR(I116=1,I116=2,I116=3,I116=4,I116=5),I116,"")))))))</f>
        <v/>
      </c>
      <c r="O116" s="11" t="str">
        <f>(IF(J116=Локализация!$C$94,1,IF(J116=Локализация!$C$93,2,IF(J116=Локализация!$C$92,3,IF(J116=Локализация!$C$91,4,IF(J116=Локализация!$C$90,5,IF(OR(J116=1,J116=2,J116=3,J116=4,J116=5),J116,"")))))))</f>
        <v/>
      </c>
      <c r="P116" s="11" t="str">
        <f>(IF(K116=Локализация!$C$94,1,IF(K116=Локализация!$C$93,2,IF(K116=Локализация!$C$92,3,IF(K116=Локализация!$C$91,4,IF(K116=Локализация!$C$90,5,IF(OR(K116=1,K116=2,K116=3,K116=4,K116=5),K116,"")))))))</f>
        <v/>
      </c>
      <c r="Q116" s="11" t="str">
        <f>(IF(L116=Локализация!$C$94,1,IF(L116=Локализация!$C$93,2,IF(L116=Локализация!$C$92,3,IF(L116=Локализация!$C$91,4,IF(L116=Локализация!$C$90,5,IF(OR(L116=1,L116=2,L116=3,L116=4,L116=5),L116,"")))))))</f>
        <v/>
      </c>
      <c r="R116" s="11" t="str">
        <f>(IF(B116=Локализация!$C$94,1,IF(B116=Локализация!$C$93,2,IF(B116=Локализация!$C$92,3,IF(B116=Локализация!$C$91,4,IF(B116=Локализация!$C$90,5,IF(OR(B116=1,B116=2,B116=3,B116=4,B116=5),B116,"")))))))</f>
        <v/>
      </c>
      <c r="S116" s="11" t="str">
        <f>(IF(C116=Локализация!$C$94,1,IF(C116=Локализация!$C$93,2,IF(C116=Локализация!$C$92,3,IF(C116=Локализация!$C$91,4,IF(C116=Локализация!$C$90,5,IF(OR(C116=1,C116=2,C116=3,C116=4,C116=5),C116,"")))))))</f>
        <v/>
      </c>
      <c r="T116" s="11" t="str">
        <f>(IF(D116=Локализация!$C$94,1,IF(D116=Локализация!$C$93,2,IF(D116=Локализация!$C$92,3,IF(D116=Локализация!$C$91,4,IF(D116=Локализация!$C$90,5,IF(OR(D116=1,D116=2,D116=3,D116=4,D116=5),D116,"")))))))</f>
        <v/>
      </c>
      <c r="U116" s="11" t="str">
        <f>(IF(E116=Локализация!$C$94,1,IF(E116=Локализация!$C$93,2,IF(E116=Локализация!$C$92,3,IF(E116=Локализация!$C$91,4,IF(E116=Локализация!$C$90,5,IF(OR(E116=1,E116=2,E116=3,E116=4,E116=5),E116,"")))))))</f>
        <v/>
      </c>
      <c r="V116" s="11" t="str">
        <f>(IF(F116=Локализация!$C$94,1,IF(F116=Локализация!$C$93,2,IF(F116=Локализация!$C$92,3,IF(F116=Локализация!$C$91,4,IF(F116=Локализация!$C$90,5,IF(OR(F116=1,F116=2,F116=3,F116=4,F116=5),F116,"")))))))</f>
        <v/>
      </c>
    </row>
    <row r="117" spans="13:22" x14ac:dyDescent="0.3">
      <c r="M117" s="11" t="str">
        <f>(IF(H117=Локализация!$C$94,1,IF(H117=Локализация!$C$93,2,IF(H117=Локализация!$C$92,3,IF(H117=Локализация!$C$91,4,IF(H117=Локализация!$C$90,5,IF(OR(H117=1,H117=2,H117=3,H117=4,H117=5),H117,"")))))))</f>
        <v/>
      </c>
      <c r="N117" s="11" t="str">
        <f>(IF(I117=Локализация!$C$94,1,IF(I117=Локализация!$C$93,2,IF(I117=Локализация!$C$92,3,IF(I117=Локализация!$C$91,4,IF(I117=Локализация!$C$90,5,IF(OR(I117=1,I117=2,I117=3,I117=4,I117=5),I117,"")))))))</f>
        <v/>
      </c>
      <c r="O117" s="11" t="str">
        <f>(IF(J117=Локализация!$C$94,1,IF(J117=Локализация!$C$93,2,IF(J117=Локализация!$C$92,3,IF(J117=Локализация!$C$91,4,IF(J117=Локализация!$C$90,5,IF(OR(J117=1,J117=2,J117=3,J117=4,J117=5),J117,"")))))))</f>
        <v/>
      </c>
      <c r="P117" s="11" t="str">
        <f>(IF(K117=Локализация!$C$94,1,IF(K117=Локализация!$C$93,2,IF(K117=Локализация!$C$92,3,IF(K117=Локализация!$C$91,4,IF(K117=Локализация!$C$90,5,IF(OR(K117=1,K117=2,K117=3,K117=4,K117=5),K117,"")))))))</f>
        <v/>
      </c>
      <c r="Q117" s="11" t="str">
        <f>(IF(L117=Локализация!$C$94,1,IF(L117=Локализация!$C$93,2,IF(L117=Локализация!$C$92,3,IF(L117=Локализация!$C$91,4,IF(L117=Локализация!$C$90,5,IF(OR(L117=1,L117=2,L117=3,L117=4,L117=5),L117,"")))))))</f>
        <v/>
      </c>
      <c r="R117" s="11" t="str">
        <f>(IF(B117=Локализация!$C$94,1,IF(B117=Локализация!$C$93,2,IF(B117=Локализация!$C$92,3,IF(B117=Локализация!$C$91,4,IF(B117=Локализация!$C$90,5,IF(OR(B117=1,B117=2,B117=3,B117=4,B117=5),B117,"")))))))</f>
        <v/>
      </c>
      <c r="S117" s="11" t="str">
        <f>(IF(C117=Локализация!$C$94,1,IF(C117=Локализация!$C$93,2,IF(C117=Локализация!$C$92,3,IF(C117=Локализация!$C$91,4,IF(C117=Локализация!$C$90,5,IF(OR(C117=1,C117=2,C117=3,C117=4,C117=5),C117,"")))))))</f>
        <v/>
      </c>
      <c r="T117" s="11" t="str">
        <f>(IF(D117=Локализация!$C$94,1,IF(D117=Локализация!$C$93,2,IF(D117=Локализация!$C$92,3,IF(D117=Локализация!$C$91,4,IF(D117=Локализация!$C$90,5,IF(OR(D117=1,D117=2,D117=3,D117=4,D117=5),D117,"")))))))</f>
        <v/>
      </c>
      <c r="U117" s="11" t="str">
        <f>(IF(E117=Локализация!$C$94,1,IF(E117=Локализация!$C$93,2,IF(E117=Локализация!$C$92,3,IF(E117=Локализация!$C$91,4,IF(E117=Локализация!$C$90,5,IF(OR(E117=1,E117=2,E117=3,E117=4,E117=5),E117,"")))))))</f>
        <v/>
      </c>
      <c r="V117" s="11" t="str">
        <f>(IF(F117=Локализация!$C$94,1,IF(F117=Локализация!$C$93,2,IF(F117=Локализация!$C$92,3,IF(F117=Локализация!$C$91,4,IF(F117=Локализация!$C$90,5,IF(OR(F117=1,F117=2,F117=3,F117=4,F117=5),F117,"")))))))</f>
        <v/>
      </c>
    </row>
    <row r="118" spans="13:22" x14ac:dyDescent="0.3">
      <c r="M118" s="11" t="str">
        <f>(IF(H118=Локализация!$C$94,1,IF(H118=Локализация!$C$93,2,IF(H118=Локализация!$C$92,3,IF(H118=Локализация!$C$91,4,IF(H118=Локализация!$C$90,5,IF(OR(H118=1,H118=2,H118=3,H118=4,H118=5),H118,"")))))))</f>
        <v/>
      </c>
      <c r="N118" s="11" t="str">
        <f>(IF(I118=Локализация!$C$94,1,IF(I118=Локализация!$C$93,2,IF(I118=Локализация!$C$92,3,IF(I118=Локализация!$C$91,4,IF(I118=Локализация!$C$90,5,IF(OR(I118=1,I118=2,I118=3,I118=4,I118=5),I118,"")))))))</f>
        <v/>
      </c>
      <c r="O118" s="11" t="str">
        <f>(IF(J118=Локализация!$C$94,1,IF(J118=Локализация!$C$93,2,IF(J118=Локализация!$C$92,3,IF(J118=Локализация!$C$91,4,IF(J118=Локализация!$C$90,5,IF(OR(J118=1,J118=2,J118=3,J118=4,J118=5),J118,"")))))))</f>
        <v/>
      </c>
      <c r="P118" s="11" t="str">
        <f>(IF(K118=Локализация!$C$94,1,IF(K118=Локализация!$C$93,2,IF(K118=Локализация!$C$92,3,IF(K118=Локализация!$C$91,4,IF(K118=Локализация!$C$90,5,IF(OR(K118=1,K118=2,K118=3,K118=4,K118=5),K118,"")))))))</f>
        <v/>
      </c>
      <c r="Q118" s="11" t="str">
        <f>(IF(L118=Локализация!$C$94,1,IF(L118=Локализация!$C$93,2,IF(L118=Локализация!$C$92,3,IF(L118=Локализация!$C$91,4,IF(L118=Локализация!$C$90,5,IF(OR(L118=1,L118=2,L118=3,L118=4,L118=5),L118,"")))))))</f>
        <v/>
      </c>
      <c r="R118" s="11" t="str">
        <f>(IF(B118=Локализация!$C$94,1,IF(B118=Локализация!$C$93,2,IF(B118=Локализация!$C$92,3,IF(B118=Локализация!$C$91,4,IF(B118=Локализация!$C$90,5,IF(OR(B118=1,B118=2,B118=3,B118=4,B118=5),B118,"")))))))</f>
        <v/>
      </c>
      <c r="S118" s="11" t="str">
        <f>(IF(C118=Локализация!$C$94,1,IF(C118=Локализация!$C$93,2,IF(C118=Локализация!$C$92,3,IF(C118=Локализация!$C$91,4,IF(C118=Локализация!$C$90,5,IF(OR(C118=1,C118=2,C118=3,C118=4,C118=5),C118,"")))))))</f>
        <v/>
      </c>
      <c r="T118" s="11" t="str">
        <f>(IF(D118=Локализация!$C$94,1,IF(D118=Локализация!$C$93,2,IF(D118=Локализация!$C$92,3,IF(D118=Локализация!$C$91,4,IF(D118=Локализация!$C$90,5,IF(OR(D118=1,D118=2,D118=3,D118=4,D118=5),D118,"")))))))</f>
        <v/>
      </c>
      <c r="U118" s="11" t="str">
        <f>(IF(E118=Локализация!$C$94,1,IF(E118=Локализация!$C$93,2,IF(E118=Локализация!$C$92,3,IF(E118=Локализация!$C$91,4,IF(E118=Локализация!$C$90,5,IF(OR(E118=1,E118=2,E118=3,E118=4,E118=5),E118,"")))))))</f>
        <v/>
      </c>
      <c r="V118" s="11" t="str">
        <f>(IF(F118=Локализация!$C$94,1,IF(F118=Локализация!$C$93,2,IF(F118=Локализация!$C$92,3,IF(F118=Локализация!$C$91,4,IF(F118=Локализация!$C$90,5,IF(OR(F118=1,F118=2,F118=3,F118=4,F118=5),F118,"")))))))</f>
        <v/>
      </c>
    </row>
    <row r="119" spans="13:22" x14ac:dyDescent="0.3">
      <c r="M119" s="11" t="str">
        <f>(IF(H119=Локализация!$C$94,1,IF(H119=Локализация!$C$93,2,IF(H119=Локализация!$C$92,3,IF(H119=Локализация!$C$91,4,IF(H119=Локализация!$C$90,5,IF(OR(H119=1,H119=2,H119=3,H119=4,H119=5),H119,"")))))))</f>
        <v/>
      </c>
      <c r="N119" s="11" t="str">
        <f>(IF(I119=Локализация!$C$94,1,IF(I119=Локализация!$C$93,2,IF(I119=Локализация!$C$92,3,IF(I119=Локализация!$C$91,4,IF(I119=Локализация!$C$90,5,IF(OR(I119=1,I119=2,I119=3,I119=4,I119=5),I119,"")))))))</f>
        <v/>
      </c>
      <c r="O119" s="11" t="str">
        <f>(IF(J119=Локализация!$C$94,1,IF(J119=Локализация!$C$93,2,IF(J119=Локализация!$C$92,3,IF(J119=Локализация!$C$91,4,IF(J119=Локализация!$C$90,5,IF(OR(J119=1,J119=2,J119=3,J119=4,J119=5),J119,"")))))))</f>
        <v/>
      </c>
      <c r="P119" s="11" t="str">
        <f>(IF(K119=Локализация!$C$94,1,IF(K119=Локализация!$C$93,2,IF(K119=Локализация!$C$92,3,IF(K119=Локализация!$C$91,4,IF(K119=Локализация!$C$90,5,IF(OR(K119=1,K119=2,K119=3,K119=4,K119=5),K119,"")))))))</f>
        <v/>
      </c>
      <c r="Q119" s="11" t="str">
        <f>(IF(L119=Локализация!$C$94,1,IF(L119=Локализация!$C$93,2,IF(L119=Локализация!$C$92,3,IF(L119=Локализация!$C$91,4,IF(L119=Локализация!$C$90,5,IF(OR(L119=1,L119=2,L119=3,L119=4,L119=5),L119,"")))))))</f>
        <v/>
      </c>
      <c r="R119" s="11" t="str">
        <f>(IF(B119=Локализация!$C$94,1,IF(B119=Локализация!$C$93,2,IF(B119=Локализация!$C$92,3,IF(B119=Локализация!$C$91,4,IF(B119=Локализация!$C$90,5,IF(OR(B119=1,B119=2,B119=3,B119=4,B119=5),B119,"")))))))</f>
        <v/>
      </c>
      <c r="S119" s="11" t="str">
        <f>(IF(C119=Локализация!$C$94,1,IF(C119=Локализация!$C$93,2,IF(C119=Локализация!$C$92,3,IF(C119=Локализация!$C$91,4,IF(C119=Локализация!$C$90,5,IF(OR(C119=1,C119=2,C119=3,C119=4,C119=5),C119,"")))))))</f>
        <v/>
      </c>
      <c r="T119" s="11" t="str">
        <f>(IF(D119=Локализация!$C$94,1,IF(D119=Локализация!$C$93,2,IF(D119=Локализация!$C$92,3,IF(D119=Локализация!$C$91,4,IF(D119=Локализация!$C$90,5,IF(OR(D119=1,D119=2,D119=3,D119=4,D119=5),D119,"")))))))</f>
        <v/>
      </c>
      <c r="U119" s="11" t="str">
        <f>(IF(E119=Локализация!$C$94,1,IF(E119=Локализация!$C$93,2,IF(E119=Локализация!$C$92,3,IF(E119=Локализация!$C$91,4,IF(E119=Локализация!$C$90,5,IF(OR(E119=1,E119=2,E119=3,E119=4,E119=5),E119,"")))))))</f>
        <v/>
      </c>
      <c r="V119" s="11" t="str">
        <f>(IF(F119=Локализация!$C$94,1,IF(F119=Локализация!$C$93,2,IF(F119=Локализация!$C$92,3,IF(F119=Локализация!$C$91,4,IF(F119=Локализация!$C$90,5,IF(OR(F119=1,F119=2,F119=3,F119=4,F119=5),F119,"")))))))</f>
        <v/>
      </c>
    </row>
    <row r="120" spans="13:22" x14ac:dyDescent="0.3">
      <c r="M120" s="11" t="str">
        <f>(IF(H120=Локализация!$C$94,1,IF(H120=Локализация!$C$93,2,IF(H120=Локализация!$C$92,3,IF(H120=Локализация!$C$91,4,IF(H120=Локализация!$C$90,5,IF(OR(H120=1,H120=2,H120=3,H120=4,H120=5),H120,"")))))))</f>
        <v/>
      </c>
      <c r="N120" s="11" t="str">
        <f>(IF(I120=Локализация!$C$94,1,IF(I120=Локализация!$C$93,2,IF(I120=Локализация!$C$92,3,IF(I120=Локализация!$C$91,4,IF(I120=Локализация!$C$90,5,IF(OR(I120=1,I120=2,I120=3,I120=4,I120=5),I120,"")))))))</f>
        <v/>
      </c>
      <c r="O120" s="11" t="str">
        <f>(IF(J120=Локализация!$C$94,1,IF(J120=Локализация!$C$93,2,IF(J120=Локализация!$C$92,3,IF(J120=Локализация!$C$91,4,IF(J120=Локализация!$C$90,5,IF(OR(J120=1,J120=2,J120=3,J120=4,J120=5),J120,"")))))))</f>
        <v/>
      </c>
      <c r="P120" s="11" t="str">
        <f>(IF(K120=Локализация!$C$94,1,IF(K120=Локализация!$C$93,2,IF(K120=Локализация!$C$92,3,IF(K120=Локализация!$C$91,4,IF(K120=Локализация!$C$90,5,IF(OR(K120=1,K120=2,K120=3,K120=4,K120=5),K120,"")))))))</f>
        <v/>
      </c>
      <c r="Q120" s="11" t="str">
        <f>(IF(L120=Локализация!$C$94,1,IF(L120=Локализация!$C$93,2,IF(L120=Локализация!$C$92,3,IF(L120=Локализация!$C$91,4,IF(L120=Локализация!$C$90,5,IF(OR(L120=1,L120=2,L120=3,L120=4,L120=5),L120,"")))))))</f>
        <v/>
      </c>
      <c r="R120" s="11" t="str">
        <f>(IF(B120=Локализация!$C$94,1,IF(B120=Локализация!$C$93,2,IF(B120=Локализация!$C$92,3,IF(B120=Локализация!$C$91,4,IF(B120=Локализация!$C$90,5,IF(OR(B120=1,B120=2,B120=3,B120=4,B120=5),B120,"")))))))</f>
        <v/>
      </c>
      <c r="S120" s="11" t="str">
        <f>(IF(C120=Локализация!$C$94,1,IF(C120=Локализация!$C$93,2,IF(C120=Локализация!$C$92,3,IF(C120=Локализация!$C$91,4,IF(C120=Локализация!$C$90,5,IF(OR(C120=1,C120=2,C120=3,C120=4,C120=5),C120,"")))))))</f>
        <v/>
      </c>
      <c r="T120" s="11" t="str">
        <f>(IF(D120=Локализация!$C$94,1,IF(D120=Локализация!$C$93,2,IF(D120=Локализация!$C$92,3,IF(D120=Локализация!$C$91,4,IF(D120=Локализация!$C$90,5,IF(OR(D120=1,D120=2,D120=3,D120=4,D120=5),D120,"")))))))</f>
        <v/>
      </c>
      <c r="U120" s="11" t="str">
        <f>(IF(E120=Локализация!$C$94,1,IF(E120=Локализация!$C$93,2,IF(E120=Локализация!$C$92,3,IF(E120=Локализация!$C$91,4,IF(E120=Локализация!$C$90,5,IF(OR(E120=1,E120=2,E120=3,E120=4,E120=5),E120,"")))))))</f>
        <v/>
      </c>
      <c r="V120" s="11" t="str">
        <f>(IF(F120=Локализация!$C$94,1,IF(F120=Локализация!$C$93,2,IF(F120=Локализация!$C$92,3,IF(F120=Локализация!$C$91,4,IF(F120=Локализация!$C$90,5,IF(OR(F120=1,F120=2,F120=3,F120=4,F120=5),F120,"")))))))</f>
        <v/>
      </c>
    </row>
    <row r="121" spans="13:22" x14ac:dyDescent="0.3">
      <c r="M121" s="11" t="str">
        <f>(IF(H121=Локализация!$C$94,1,IF(H121=Локализация!$C$93,2,IF(H121=Локализация!$C$92,3,IF(H121=Локализация!$C$91,4,IF(H121=Локализация!$C$90,5,IF(OR(H121=1,H121=2,H121=3,H121=4,H121=5),H121,"")))))))</f>
        <v/>
      </c>
      <c r="N121" s="11" t="str">
        <f>(IF(I121=Локализация!$C$94,1,IF(I121=Локализация!$C$93,2,IF(I121=Локализация!$C$92,3,IF(I121=Локализация!$C$91,4,IF(I121=Локализация!$C$90,5,IF(OR(I121=1,I121=2,I121=3,I121=4,I121=5),I121,"")))))))</f>
        <v/>
      </c>
      <c r="O121" s="11" t="str">
        <f>(IF(J121=Локализация!$C$94,1,IF(J121=Локализация!$C$93,2,IF(J121=Локализация!$C$92,3,IF(J121=Локализация!$C$91,4,IF(J121=Локализация!$C$90,5,IF(OR(J121=1,J121=2,J121=3,J121=4,J121=5),J121,"")))))))</f>
        <v/>
      </c>
      <c r="P121" s="11" t="str">
        <f>(IF(K121=Локализация!$C$94,1,IF(K121=Локализация!$C$93,2,IF(K121=Локализация!$C$92,3,IF(K121=Локализация!$C$91,4,IF(K121=Локализация!$C$90,5,IF(OR(K121=1,K121=2,K121=3,K121=4,K121=5),K121,"")))))))</f>
        <v/>
      </c>
      <c r="Q121" s="11" t="str">
        <f>(IF(L121=Локализация!$C$94,1,IF(L121=Локализация!$C$93,2,IF(L121=Локализация!$C$92,3,IF(L121=Локализация!$C$91,4,IF(L121=Локализация!$C$90,5,IF(OR(L121=1,L121=2,L121=3,L121=4,L121=5),L121,"")))))))</f>
        <v/>
      </c>
      <c r="R121" s="11" t="str">
        <f>(IF(B121=Локализация!$C$94,1,IF(B121=Локализация!$C$93,2,IF(B121=Локализация!$C$92,3,IF(B121=Локализация!$C$91,4,IF(B121=Локализация!$C$90,5,IF(OR(B121=1,B121=2,B121=3,B121=4,B121=5),B121,"")))))))</f>
        <v/>
      </c>
      <c r="S121" s="11" t="str">
        <f>(IF(C121=Локализация!$C$94,1,IF(C121=Локализация!$C$93,2,IF(C121=Локализация!$C$92,3,IF(C121=Локализация!$C$91,4,IF(C121=Локализация!$C$90,5,IF(OR(C121=1,C121=2,C121=3,C121=4,C121=5),C121,"")))))))</f>
        <v/>
      </c>
      <c r="T121" s="11" t="str">
        <f>(IF(D121=Локализация!$C$94,1,IF(D121=Локализация!$C$93,2,IF(D121=Локализация!$C$92,3,IF(D121=Локализация!$C$91,4,IF(D121=Локализация!$C$90,5,IF(OR(D121=1,D121=2,D121=3,D121=4,D121=5),D121,"")))))))</f>
        <v/>
      </c>
      <c r="U121" s="11" t="str">
        <f>(IF(E121=Локализация!$C$94,1,IF(E121=Локализация!$C$93,2,IF(E121=Локализация!$C$92,3,IF(E121=Локализация!$C$91,4,IF(E121=Локализация!$C$90,5,IF(OR(E121=1,E121=2,E121=3,E121=4,E121=5),E121,"")))))))</f>
        <v/>
      </c>
      <c r="V121" s="11" t="str">
        <f>(IF(F121=Локализация!$C$94,1,IF(F121=Локализация!$C$93,2,IF(F121=Локализация!$C$92,3,IF(F121=Локализация!$C$91,4,IF(F121=Локализация!$C$90,5,IF(OR(F121=1,F121=2,F121=3,F121=4,F121=5),F121,"")))))))</f>
        <v/>
      </c>
    </row>
    <row r="122" spans="13:22" x14ac:dyDescent="0.3">
      <c r="M122" s="11" t="str">
        <f>(IF(H122=Локализация!$C$94,1,IF(H122=Локализация!$C$93,2,IF(H122=Локализация!$C$92,3,IF(H122=Локализация!$C$91,4,IF(H122=Локализация!$C$90,5,IF(OR(H122=1,H122=2,H122=3,H122=4,H122=5),H122,"")))))))</f>
        <v/>
      </c>
      <c r="N122" s="11" t="str">
        <f>(IF(I122=Локализация!$C$94,1,IF(I122=Локализация!$C$93,2,IF(I122=Локализация!$C$92,3,IF(I122=Локализация!$C$91,4,IF(I122=Локализация!$C$90,5,IF(OR(I122=1,I122=2,I122=3,I122=4,I122=5),I122,"")))))))</f>
        <v/>
      </c>
      <c r="O122" s="11" t="str">
        <f>(IF(J122=Локализация!$C$94,1,IF(J122=Локализация!$C$93,2,IF(J122=Локализация!$C$92,3,IF(J122=Локализация!$C$91,4,IF(J122=Локализация!$C$90,5,IF(OR(J122=1,J122=2,J122=3,J122=4,J122=5),J122,"")))))))</f>
        <v/>
      </c>
      <c r="P122" s="11" t="str">
        <f>(IF(K122=Локализация!$C$94,1,IF(K122=Локализация!$C$93,2,IF(K122=Локализация!$C$92,3,IF(K122=Локализация!$C$91,4,IF(K122=Локализация!$C$90,5,IF(OR(K122=1,K122=2,K122=3,K122=4,K122=5),K122,"")))))))</f>
        <v/>
      </c>
      <c r="Q122" s="11" t="str">
        <f>(IF(L122=Локализация!$C$94,1,IF(L122=Локализация!$C$93,2,IF(L122=Локализация!$C$92,3,IF(L122=Локализация!$C$91,4,IF(L122=Локализация!$C$90,5,IF(OR(L122=1,L122=2,L122=3,L122=4,L122=5),L122,"")))))))</f>
        <v/>
      </c>
      <c r="R122" s="11" t="str">
        <f>(IF(B122=Локализация!$C$94,1,IF(B122=Локализация!$C$93,2,IF(B122=Локализация!$C$92,3,IF(B122=Локализация!$C$91,4,IF(B122=Локализация!$C$90,5,IF(OR(B122=1,B122=2,B122=3,B122=4,B122=5),B122,"")))))))</f>
        <v/>
      </c>
      <c r="S122" s="11" t="str">
        <f>(IF(C122=Локализация!$C$94,1,IF(C122=Локализация!$C$93,2,IF(C122=Локализация!$C$92,3,IF(C122=Локализация!$C$91,4,IF(C122=Локализация!$C$90,5,IF(OR(C122=1,C122=2,C122=3,C122=4,C122=5),C122,"")))))))</f>
        <v/>
      </c>
      <c r="T122" s="11" t="str">
        <f>(IF(D122=Локализация!$C$94,1,IF(D122=Локализация!$C$93,2,IF(D122=Локализация!$C$92,3,IF(D122=Локализация!$C$91,4,IF(D122=Локализация!$C$90,5,IF(OR(D122=1,D122=2,D122=3,D122=4,D122=5),D122,"")))))))</f>
        <v/>
      </c>
      <c r="U122" s="11" t="str">
        <f>(IF(E122=Локализация!$C$94,1,IF(E122=Локализация!$C$93,2,IF(E122=Локализация!$C$92,3,IF(E122=Локализация!$C$91,4,IF(E122=Локализация!$C$90,5,IF(OR(E122=1,E122=2,E122=3,E122=4,E122=5),E122,"")))))))</f>
        <v/>
      </c>
      <c r="V122" s="11" t="str">
        <f>(IF(F122=Локализация!$C$94,1,IF(F122=Локализация!$C$93,2,IF(F122=Локализация!$C$92,3,IF(F122=Локализация!$C$91,4,IF(F122=Локализация!$C$90,5,IF(OR(F122=1,F122=2,F122=3,F122=4,F122=5),F122,"")))))))</f>
        <v/>
      </c>
    </row>
    <row r="123" spans="13:22" x14ac:dyDescent="0.3">
      <c r="M123" s="11" t="str">
        <f>(IF(H123=Локализация!$C$94,1,IF(H123=Локализация!$C$93,2,IF(H123=Локализация!$C$92,3,IF(H123=Локализация!$C$91,4,IF(H123=Локализация!$C$90,5,IF(OR(H123=1,H123=2,H123=3,H123=4,H123=5),H123,"")))))))</f>
        <v/>
      </c>
      <c r="N123" s="11" t="str">
        <f>(IF(I123=Локализация!$C$94,1,IF(I123=Локализация!$C$93,2,IF(I123=Локализация!$C$92,3,IF(I123=Локализация!$C$91,4,IF(I123=Локализация!$C$90,5,IF(OR(I123=1,I123=2,I123=3,I123=4,I123=5),I123,"")))))))</f>
        <v/>
      </c>
      <c r="O123" s="11" t="str">
        <f>(IF(J123=Локализация!$C$94,1,IF(J123=Локализация!$C$93,2,IF(J123=Локализация!$C$92,3,IF(J123=Локализация!$C$91,4,IF(J123=Локализация!$C$90,5,IF(OR(J123=1,J123=2,J123=3,J123=4,J123=5),J123,"")))))))</f>
        <v/>
      </c>
      <c r="P123" s="11" t="str">
        <f>(IF(K123=Локализация!$C$94,1,IF(K123=Локализация!$C$93,2,IF(K123=Локализация!$C$92,3,IF(K123=Локализация!$C$91,4,IF(K123=Локализация!$C$90,5,IF(OR(K123=1,K123=2,K123=3,K123=4,K123=5),K123,"")))))))</f>
        <v/>
      </c>
      <c r="Q123" s="11" t="str">
        <f>(IF(L123=Локализация!$C$94,1,IF(L123=Локализация!$C$93,2,IF(L123=Локализация!$C$92,3,IF(L123=Локализация!$C$91,4,IF(L123=Локализация!$C$90,5,IF(OR(L123=1,L123=2,L123=3,L123=4,L123=5),L123,"")))))))</f>
        <v/>
      </c>
      <c r="R123" s="11" t="str">
        <f>(IF(B123=Локализация!$C$94,1,IF(B123=Локализация!$C$93,2,IF(B123=Локализация!$C$92,3,IF(B123=Локализация!$C$91,4,IF(B123=Локализация!$C$90,5,IF(OR(B123=1,B123=2,B123=3,B123=4,B123=5),B123,"")))))))</f>
        <v/>
      </c>
      <c r="S123" s="11" t="str">
        <f>(IF(C123=Локализация!$C$94,1,IF(C123=Локализация!$C$93,2,IF(C123=Локализация!$C$92,3,IF(C123=Локализация!$C$91,4,IF(C123=Локализация!$C$90,5,IF(OR(C123=1,C123=2,C123=3,C123=4,C123=5),C123,"")))))))</f>
        <v/>
      </c>
      <c r="T123" s="11" t="str">
        <f>(IF(D123=Локализация!$C$94,1,IF(D123=Локализация!$C$93,2,IF(D123=Локализация!$C$92,3,IF(D123=Локализация!$C$91,4,IF(D123=Локализация!$C$90,5,IF(OR(D123=1,D123=2,D123=3,D123=4,D123=5),D123,"")))))))</f>
        <v/>
      </c>
      <c r="U123" s="11" t="str">
        <f>(IF(E123=Локализация!$C$94,1,IF(E123=Локализация!$C$93,2,IF(E123=Локализация!$C$92,3,IF(E123=Локализация!$C$91,4,IF(E123=Локализация!$C$90,5,IF(OR(E123=1,E123=2,E123=3,E123=4,E123=5),E123,"")))))))</f>
        <v/>
      </c>
      <c r="V123" s="11" t="str">
        <f>(IF(F123=Локализация!$C$94,1,IF(F123=Локализация!$C$93,2,IF(F123=Локализация!$C$92,3,IF(F123=Локализация!$C$91,4,IF(F123=Локализация!$C$90,5,IF(OR(F123=1,F123=2,F123=3,F123=4,F123=5),F123,"")))))))</f>
        <v/>
      </c>
    </row>
    <row r="124" spans="13:22" x14ac:dyDescent="0.3">
      <c r="M124" s="11" t="str">
        <f>(IF(H124=Локализация!$C$94,1,IF(H124=Локализация!$C$93,2,IF(H124=Локализация!$C$92,3,IF(H124=Локализация!$C$91,4,IF(H124=Локализация!$C$90,5,IF(OR(H124=1,H124=2,H124=3,H124=4,H124=5),H124,"")))))))</f>
        <v/>
      </c>
      <c r="N124" s="11" t="str">
        <f>(IF(I124=Локализация!$C$94,1,IF(I124=Локализация!$C$93,2,IF(I124=Локализация!$C$92,3,IF(I124=Локализация!$C$91,4,IF(I124=Локализация!$C$90,5,IF(OR(I124=1,I124=2,I124=3,I124=4,I124=5),I124,"")))))))</f>
        <v/>
      </c>
      <c r="O124" s="11" t="str">
        <f>(IF(J124=Локализация!$C$94,1,IF(J124=Локализация!$C$93,2,IF(J124=Локализация!$C$92,3,IF(J124=Локализация!$C$91,4,IF(J124=Локализация!$C$90,5,IF(OR(J124=1,J124=2,J124=3,J124=4,J124=5),J124,"")))))))</f>
        <v/>
      </c>
      <c r="P124" s="11" t="str">
        <f>(IF(K124=Локализация!$C$94,1,IF(K124=Локализация!$C$93,2,IF(K124=Локализация!$C$92,3,IF(K124=Локализация!$C$91,4,IF(K124=Локализация!$C$90,5,IF(OR(K124=1,K124=2,K124=3,K124=4,K124=5),K124,"")))))))</f>
        <v/>
      </c>
      <c r="Q124" s="11" t="str">
        <f>(IF(L124=Локализация!$C$94,1,IF(L124=Локализация!$C$93,2,IF(L124=Локализация!$C$92,3,IF(L124=Локализация!$C$91,4,IF(L124=Локализация!$C$90,5,IF(OR(L124=1,L124=2,L124=3,L124=4,L124=5),L124,"")))))))</f>
        <v/>
      </c>
      <c r="R124" s="11" t="str">
        <f>(IF(B124=Локализация!$C$94,1,IF(B124=Локализация!$C$93,2,IF(B124=Локализация!$C$92,3,IF(B124=Локализация!$C$91,4,IF(B124=Локализация!$C$90,5,IF(OR(B124=1,B124=2,B124=3,B124=4,B124=5),B124,"")))))))</f>
        <v/>
      </c>
      <c r="S124" s="11" t="str">
        <f>(IF(C124=Локализация!$C$94,1,IF(C124=Локализация!$C$93,2,IF(C124=Локализация!$C$92,3,IF(C124=Локализация!$C$91,4,IF(C124=Локализация!$C$90,5,IF(OR(C124=1,C124=2,C124=3,C124=4,C124=5),C124,"")))))))</f>
        <v/>
      </c>
      <c r="T124" s="11" t="str">
        <f>(IF(D124=Локализация!$C$94,1,IF(D124=Локализация!$C$93,2,IF(D124=Локализация!$C$92,3,IF(D124=Локализация!$C$91,4,IF(D124=Локализация!$C$90,5,IF(OR(D124=1,D124=2,D124=3,D124=4,D124=5),D124,"")))))))</f>
        <v/>
      </c>
      <c r="U124" s="11" t="str">
        <f>(IF(E124=Локализация!$C$94,1,IF(E124=Локализация!$C$93,2,IF(E124=Локализация!$C$92,3,IF(E124=Локализация!$C$91,4,IF(E124=Локализация!$C$90,5,IF(OR(E124=1,E124=2,E124=3,E124=4,E124=5),E124,"")))))))</f>
        <v/>
      </c>
      <c r="V124" s="11" t="str">
        <f>(IF(F124=Локализация!$C$94,1,IF(F124=Локализация!$C$93,2,IF(F124=Локализация!$C$92,3,IF(F124=Локализация!$C$91,4,IF(F124=Локализация!$C$90,5,IF(OR(F124=1,F124=2,F124=3,F124=4,F124=5),F124,"")))))))</f>
        <v/>
      </c>
    </row>
    <row r="125" spans="13:22" x14ac:dyDescent="0.3">
      <c r="M125" s="11" t="str">
        <f>(IF(H125=Локализация!$C$94,1,IF(H125=Локализация!$C$93,2,IF(H125=Локализация!$C$92,3,IF(H125=Локализация!$C$91,4,IF(H125=Локализация!$C$90,5,IF(OR(H125=1,H125=2,H125=3,H125=4,H125=5),H125,"")))))))</f>
        <v/>
      </c>
      <c r="N125" s="11" t="str">
        <f>(IF(I125=Локализация!$C$94,1,IF(I125=Локализация!$C$93,2,IF(I125=Локализация!$C$92,3,IF(I125=Локализация!$C$91,4,IF(I125=Локализация!$C$90,5,IF(OR(I125=1,I125=2,I125=3,I125=4,I125=5),I125,"")))))))</f>
        <v/>
      </c>
      <c r="O125" s="11" t="str">
        <f>(IF(J125=Локализация!$C$94,1,IF(J125=Локализация!$C$93,2,IF(J125=Локализация!$C$92,3,IF(J125=Локализация!$C$91,4,IF(J125=Локализация!$C$90,5,IF(OR(J125=1,J125=2,J125=3,J125=4,J125=5),J125,"")))))))</f>
        <v/>
      </c>
      <c r="P125" s="11" t="str">
        <f>(IF(K125=Локализация!$C$94,1,IF(K125=Локализация!$C$93,2,IF(K125=Локализация!$C$92,3,IF(K125=Локализация!$C$91,4,IF(K125=Локализация!$C$90,5,IF(OR(K125=1,K125=2,K125=3,K125=4,K125=5),K125,"")))))))</f>
        <v/>
      </c>
      <c r="Q125" s="11" t="str">
        <f>(IF(L125=Локализация!$C$94,1,IF(L125=Локализация!$C$93,2,IF(L125=Локализация!$C$92,3,IF(L125=Локализация!$C$91,4,IF(L125=Локализация!$C$90,5,IF(OR(L125=1,L125=2,L125=3,L125=4,L125=5),L125,"")))))))</f>
        <v/>
      </c>
      <c r="R125" s="11" t="str">
        <f>(IF(B125=Локализация!$C$94,1,IF(B125=Локализация!$C$93,2,IF(B125=Локализация!$C$92,3,IF(B125=Локализация!$C$91,4,IF(B125=Локализация!$C$90,5,IF(OR(B125=1,B125=2,B125=3,B125=4,B125=5),B125,"")))))))</f>
        <v/>
      </c>
      <c r="S125" s="11" t="str">
        <f>(IF(C125=Локализация!$C$94,1,IF(C125=Локализация!$C$93,2,IF(C125=Локализация!$C$92,3,IF(C125=Локализация!$C$91,4,IF(C125=Локализация!$C$90,5,IF(OR(C125=1,C125=2,C125=3,C125=4,C125=5),C125,"")))))))</f>
        <v/>
      </c>
      <c r="T125" s="11" t="str">
        <f>(IF(D125=Локализация!$C$94,1,IF(D125=Локализация!$C$93,2,IF(D125=Локализация!$C$92,3,IF(D125=Локализация!$C$91,4,IF(D125=Локализация!$C$90,5,IF(OR(D125=1,D125=2,D125=3,D125=4,D125=5),D125,"")))))))</f>
        <v/>
      </c>
      <c r="U125" s="11" t="str">
        <f>(IF(E125=Локализация!$C$94,1,IF(E125=Локализация!$C$93,2,IF(E125=Локализация!$C$92,3,IF(E125=Локализация!$C$91,4,IF(E125=Локализация!$C$90,5,IF(OR(E125=1,E125=2,E125=3,E125=4,E125=5),E125,"")))))))</f>
        <v/>
      </c>
      <c r="V125" s="11" t="str">
        <f>(IF(F125=Локализация!$C$94,1,IF(F125=Локализация!$C$93,2,IF(F125=Локализация!$C$92,3,IF(F125=Локализация!$C$91,4,IF(F125=Локализация!$C$90,5,IF(OR(F125=1,F125=2,F125=3,F125=4,F125=5),F125,"")))))))</f>
        <v/>
      </c>
    </row>
    <row r="126" spans="13:22" x14ac:dyDescent="0.3">
      <c r="M126" s="11" t="str">
        <f>(IF(H126=Локализация!$C$94,1,IF(H126=Локализация!$C$93,2,IF(H126=Локализация!$C$92,3,IF(H126=Локализация!$C$91,4,IF(H126=Локализация!$C$90,5,IF(OR(H126=1,H126=2,H126=3,H126=4,H126=5),H126,"")))))))</f>
        <v/>
      </c>
      <c r="N126" s="11" t="str">
        <f>(IF(I126=Локализация!$C$94,1,IF(I126=Локализация!$C$93,2,IF(I126=Локализация!$C$92,3,IF(I126=Локализация!$C$91,4,IF(I126=Локализация!$C$90,5,IF(OR(I126=1,I126=2,I126=3,I126=4,I126=5),I126,"")))))))</f>
        <v/>
      </c>
      <c r="O126" s="11" t="str">
        <f>(IF(J126=Локализация!$C$94,1,IF(J126=Локализация!$C$93,2,IF(J126=Локализация!$C$92,3,IF(J126=Локализация!$C$91,4,IF(J126=Локализация!$C$90,5,IF(OR(J126=1,J126=2,J126=3,J126=4,J126=5),J126,"")))))))</f>
        <v/>
      </c>
      <c r="P126" s="11" t="str">
        <f>(IF(K126=Локализация!$C$94,1,IF(K126=Локализация!$C$93,2,IF(K126=Локализация!$C$92,3,IF(K126=Локализация!$C$91,4,IF(K126=Локализация!$C$90,5,IF(OR(K126=1,K126=2,K126=3,K126=4,K126=5),K126,"")))))))</f>
        <v/>
      </c>
      <c r="Q126" s="11" t="str">
        <f>(IF(L126=Локализация!$C$94,1,IF(L126=Локализация!$C$93,2,IF(L126=Локализация!$C$92,3,IF(L126=Локализация!$C$91,4,IF(L126=Локализация!$C$90,5,IF(OR(L126=1,L126=2,L126=3,L126=4,L126=5),L126,"")))))))</f>
        <v/>
      </c>
      <c r="R126" s="11" t="str">
        <f>(IF(B126=Локализация!$C$94,1,IF(B126=Локализация!$C$93,2,IF(B126=Локализация!$C$92,3,IF(B126=Локализация!$C$91,4,IF(B126=Локализация!$C$90,5,IF(OR(B126=1,B126=2,B126=3,B126=4,B126=5),B126,"")))))))</f>
        <v/>
      </c>
      <c r="S126" s="11" t="str">
        <f>(IF(C126=Локализация!$C$94,1,IF(C126=Локализация!$C$93,2,IF(C126=Локализация!$C$92,3,IF(C126=Локализация!$C$91,4,IF(C126=Локализация!$C$90,5,IF(OR(C126=1,C126=2,C126=3,C126=4,C126=5),C126,"")))))))</f>
        <v/>
      </c>
      <c r="T126" s="11" t="str">
        <f>(IF(D126=Локализация!$C$94,1,IF(D126=Локализация!$C$93,2,IF(D126=Локализация!$C$92,3,IF(D126=Локализация!$C$91,4,IF(D126=Локализация!$C$90,5,IF(OR(D126=1,D126=2,D126=3,D126=4,D126=5),D126,"")))))))</f>
        <v/>
      </c>
      <c r="U126" s="11" t="str">
        <f>(IF(E126=Локализация!$C$94,1,IF(E126=Локализация!$C$93,2,IF(E126=Локализация!$C$92,3,IF(E126=Локализация!$C$91,4,IF(E126=Локализация!$C$90,5,IF(OR(E126=1,E126=2,E126=3,E126=4,E126=5),E126,"")))))))</f>
        <v/>
      </c>
      <c r="V126" s="11" t="str">
        <f>(IF(F126=Локализация!$C$94,1,IF(F126=Локализация!$C$93,2,IF(F126=Локализация!$C$92,3,IF(F126=Локализация!$C$91,4,IF(F126=Локализация!$C$90,5,IF(OR(F126=1,F126=2,F126=3,F126=4,F126=5),F126,"")))))))</f>
        <v/>
      </c>
    </row>
    <row r="127" spans="13:22" x14ac:dyDescent="0.3">
      <c r="M127" s="11" t="str">
        <f>(IF(H127=Локализация!$C$94,1,IF(H127=Локализация!$C$93,2,IF(H127=Локализация!$C$92,3,IF(H127=Локализация!$C$91,4,IF(H127=Локализация!$C$90,5,IF(OR(H127=1,H127=2,H127=3,H127=4,H127=5),H127,"")))))))</f>
        <v/>
      </c>
      <c r="N127" s="11" t="str">
        <f>(IF(I127=Локализация!$C$94,1,IF(I127=Локализация!$C$93,2,IF(I127=Локализация!$C$92,3,IF(I127=Локализация!$C$91,4,IF(I127=Локализация!$C$90,5,IF(OR(I127=1,I127=2,I127=3,I127=4,I127=5),I127,"")))))))</f>
        <v/>
      </c>
      <c r="O127" s="11" t="str">
        <f>(IF(J127=Локализация!$C$94,1,IF(J127=Локализация!$C$93,2,IF(J127=Локализация!$C$92,3,IF(J127=Локализация!$C$91,4,IF(J127=Локализация!$C$90,5,IF(OR(J127=1,J127=2,J127=3,J127=4,J127=5),J127,"")))))))</f>
        <v/>
      </c>
      <c r="P127" s="11" t="str">
        <f>(IF(K127=Локализация!$C$94,1,IF(K127=Локализация!$C$93,2,IF(K127=Локализация!$C$92,3,IF(K127=Локализация!$C$91,4,IF(K127=Локализация!$C$90,5,IF(OR(K127=1,K127=2,K127=3,K127=4,K127=5),K127,"")))))))</f>
        <v/>
      </c>
      <c r="Q127" s="11" t="str">
        <f>(IF(L127=Локализация!$C$94,1,IF(L127=Локализация!$C$93,2,IF(L127=Локализация!$C$92,3,IF(L127=Локализация!$C$91,4,IF(L127=Локализация!$C$90,5,IF(OR(L127=1,L127=2,L127=3,L127=4,L127=5),L127,"")))))))</f>
        <v/>
      </c>
      <c r="R127" s="11" t="str">
        <f>(IF(B127=Локализация!$C$94,1,IF(B127=Локализация!$C$93,2,IF(B127=Локализация!$C$92,3,IF(B127=Локализация!$C$91,4,IF(B127=Локализация!$C$90,5,IF(OR(B127=1,B127=2,B127=3,B127=4,B127=5),B127,"")))))))</f>
        <v/>
      </c>
      <c r="S127" s="11" t="str">
        <f>(IF(C127=Локализация!$C$94,1,IF(C127=Локализация!$C$93,2,IF(C127=Локализация!$C$92,3,IF(C127=Локализация!$C$91,4,IF(C127=Локализация!$C$90,5,IF(OR(C127=1,C127=2,C127=3,C127=4,C127=5),C127,"")))))))</f>
        <v/>
      </c>
      <c r="T127" s="11" t="str">
        <f>(IF(D127=Локализация!$C$94,1,IF(D127=Локализация!$C$93,2,IF(D127=Локализация!$C$92,3,IF(D127=Локализация!$C$91,4,IF(D127=Локализация!$C$90,5,IF(OR(D127=1,D127=2,D127=3,D127=4,D127=5),D127,"")))))))</f>
        <v/>
      </c>
      <c r="U127" s="11" t="str">
        <f>(IF(E127=Локализация!$C$94,1,IF(E127=Локализация!$C$93,2,IF(E127=Локализация!$C$92,3,IF(E127=Локализация!$C$91,4,IF(E127=Локализация!$C$90,5,IF(OR(E127=1,E127=2,E127=3,E127=4,E127=5),E127,"")))))))</f>
        <v/>
      </c>
      <c r="V127" s="11" t="str">
        <f>(IF(F127=Локализация!$C$94,1,IF(F127=Локализация!$C$93,2,IF(F127=Локализация!$C$92,3,IF(F127=Локализация!$C$91,4,IF(F127=Локализация!$C$90,5,IF(OR(F127=1,F127=2,F127=3,F127=4,F127=5),F127,"")))))))</f>
        <v/>
      </c>
    </row>
    <row r="128" spans="13:22" x14ac:dyDescent="0.3">
      <c r="M128" s="11" t="str">
        <f>(IF(H128=Локализация!$C$94,1,IF(H128=Локализация!$C$93,2,IF(H128=Локализация!$C$92,3,IF(H128=Локализация!$C$91,4,IF(H128=Локализация!$C$90,5,IF(OR(H128=1,H128=2,H128=3,H128=4,H128=5),H128,"")))))))</f>
        <v/>
      </c>
      <c r="N128" s="11" t="str">
        <f>(IF(I128=Локализация!$C$94,1,IF(I128=Локализация!$C$93,2,IF(I128=Локализация!$C$92,3,IF(I128=Локализация!$C$91,4,IF(I128=Локализация!$C$90,5,IF(OR(I128=1,I128=2,I128=3,I128=4,I128=5),I128,"")))))))</f>
        <v/>
      </c>
      <c r="O128" s="11" t="str">
        <f>(IF(J128=Локализация!$C$94,1,IF(J128=Локализация!$C$93,2,IF(J128=Локализация!$C$92,3,IF(J128=Локализация!$C$91,4,IF(J128=Локализация!$C$90,5,IF(OR(J128=1,J128=2,J128=3,J128=4,J128=5),J128,"")))))))</f>
        <v/>
      </c>
      <c r="P128" s="11" t="str">
        <f>(IF(K128=Локализация!$C$94,1,IF(K128=Локализация!$C$93,2,IF(K128=Локализация!$C$92,3,IF(K128=Локализация!$C$91,4,IF(K128=Локализация!$C$90,5,IF(OR(K128=1,K128=2,K128=3,K128=4,K128=5),K128,"")))))))</f>
        <v/>
      </c>
      <c r="Q128" s="11" t="str">
        <f>(IF(L128=Локализация!$C$94,1,IF(L128=Локализация!$C$93,2,IF(L128=Локализация!$C$92,3,IF(L128=Локализация!$C$91,4,IF(L128=Локализация!$C$90,5,IF(OR(L128=1,L128=2,L128=3,L128=4,L128=5),L128,"")))))))</f>
        <v/>
      </c>
      <c r="R128" s="11" t="str">
        <f>(IF(B128=Локализация!$C$94,1,IF(B128=Локализация!$C$93,2,IF(B128=Локализация!$C$92,3,IF(B128=Локализация!$C$91,4,IF(B128=Локализация!$C$90,5,IF(OR(B128=1,B128=2,B128=3,B128=4,B128=5),B128,"")))))))</f>
        <v/>
      </c>
      <c r="S128" s="11" t="str">
        <f>(IF(C128=Локализация!$C$94,1,IF(C128=Локализация!$C$93,2,IF(C128=Локализация!$C$92,3,IF(C128=Локализация!$C$91,4,IF(C128=Локализация!$C$90,5,IF(OR(C128=1,C128=2,C128=3,C128=4,C128=5),C128,"")))))))</f>
        <v/>
      </c>
      <c r="T128" s="11" t="str">
        <f>(IF(D128=Локализация!$C$94,1,IF(D128=Локализация!$C$93,2,IF(D128=Локализация!$C$92,3,IF(D128=Локализация!$C$91,4,IF(D128=Локализация!$C$90,5,IF(OR(D128=1,D128=2,D128=3,D128=4,D128=5),D128,"")))))))</f>
        <v/>
      </c>
      <c r="U128" s="11" t="str">
        <f>(IF(E128=Локализация!$C$94,1,IF(E128=Локализация!$C$93,2,IF(E128=Локализация!$C$92,3,IF(E128=Локализация!$C$91,4,IF(E128=Локализация!$C$90,5,IF(OR(E128=1,E128=2,E128=3,E128=4,E128=5),E128,"")))))))</f>
        <v/>
      </c>
      <c r="V128" s="11" t="str">
        <f>(IF(F128=Локализация!$C$94,1,IF(F128=Локализация!$C$93,2,IF(F128=Локализация!$C$92,3,IF(F128=Локализация!$C$91,4,IF(F128=Локализация!$C$90,5,IF(OR(F128=1,F128=2,F128=3,F128=4,F128=5),F128,"")))))))</f>
        <v/>
      </c>
    </row>
    <row r="129" spans="13:22" x14ac:dyDescent="0.3">
      <c r="M129" s="11" t="str">
        <f>(IF(H129=Локализация!$C$94,1,IF(H129=Локализация!$C$93,2,IF(H129=Локализация!$C$92,3,IF(H129=Локализация!$C$91,4,IF(H129=Локализация!$C$90,5,IF(OR(H129=1,H129=2,H129=3,H129=4,H129=5),H129,"")))))))</f>
        <v/>
      </c>
      <c r="N129" s="11" t="str">
        <f>(IF(I129=Локализация!$C$94,1,IF(I129=Локализация!$C$93,2,IF(I129=Локализация!$C$92,3,IF(I129=Локализация!$C$91,4,IF(I129=Локализация!$C$90,5,IF(OR(I129=1,I129=2,I129=3,I129=4,I129=5),I129,"")))))))</f>
        <v/>
      </c>
      <c r="O129" s="11" t="str">
        <f>(IF(J129=Локализация!$C$94,1,IF(J129=Локализация!$C$93,2,IF(J129=Локализация!$C$92,3,IF(J129=Локализация!$C$91,4,IF(J129=Локализация!$C$90,5,IF(OR(J129=1,J129=2,J129=3,J129=4,J129=5),J129,"")))))))</f>
        <v/>
      </c>
      <c r="P129" s="11" t="str">
        <f>(IF(K129=Локализация!$C$94,1,IF(K129=Локализация!$C$93,2,IF(K129=Локализация!$C$92,3,IF(K129=Локализация!$C$91,4,IF(K129=Локализация!$C$90,5,IF(OR(K129=1,K129=2,K129=3,K129=4,K129=5),K129,"")))))))</f>
        <v/>
      </c>
      <c r="Q129" s="11" t="str">
        <f>(IF(L129=Локализация!$C$94,1,IF(L129=Локализация!$C$93,2,IF(L129=Локализация!$C$92,3,IF(L129=Локализация!$C$91,4,IF(L129=Локализация!$C$90,5,IF(OR(L129=1,L129=2,L129=3,L129=4,L129=5),L129,"")))))))</f>
        <v/>
      </c>
      <c r="R129" s="11" t="str">
        <f>(IF(B129=Локализация!$C$94,1,IF(B129=Локализация!$C$93,2,IF(B129=Локализация!$C$92,3,IF(B129=Локализация!$C$91,4,IF(B129=Локализация!$C$90,5,IF(OR(B129=1,B129=2,B129=3,B129=4,B129=5),B129,"")))))))</f>
        <v/>
      </c>
      <c r="S129" s="11" t="str">
        <f>(IF(C129=Локализация!$C$94,1,IF(C129=Локализация!$C$93,2,IF(C129=Локализация!$C$92,3,IF(C129=Локализация!$C$91,4,IF(C129=Локализация!$C$90,5,IF(OR(C129=1,C129=2,C129=3,C129=4,C129=5),C129,"")))))))</f>
        <v/>
      </c>
      <c r="T129" s="11" t="str">
        <f>(IF(D129=Локализация!$C$94,1,IF(D129=Локализация!$C$93,2,IF(D129=Локализация!$C$92,3,IF(D129=Локализация!$C$91,4,IF(D129=Локализация!$C$90,5,IF(OR(D129=1,D129=2,D129=3,D129=4,D129=5),D129,"")))))))</f>
        <v/>
      </c>
      <c r="U129" s="11" t="str">
        <f>(IF(E129=Локализация!$C$94,1,IF(E129=Локализация!$C$93,2,IF(E129=Локализация!$C$92,3,IF(E129=Локализация!$C$91,4,IF(E129=Локализация!$C$90,5,IF(OR(E129=1,E129=2,E129=3,E129=4,E129=5),E129,"")))))))</f>
        <v/>
      </c>
      <c r="V129" s="11" t="str">
        <f>(IF(F129=Локализация!$C$94,1,IF(F129=Локализация!$C$93,2,IF(F129=Локализация!$C$92,3,IF(F129=Локализация!$C$91,4,IF(F129=Локализация!$C$90,5,IF(OR(F129=1,F129=2,F129=3,F129=4,F129=5),F129,"")))))))</f>
        <v/>
      </c>
    </row>
    <row r="130" spans="13:22" x14ac:dyDescent="0.3">
      <c r="M130" s="11" t="str">
        <f>(IF(H130=Локализация!$C$94,1,IF(H130=Локализация!$C$93,2,IF(H130=Локализация!$C$92,3,IF(H130=Локализация!$C$91,4,IF(H130=Локализация!$C$90,5,IF(OR(H130=1,H130=2,H130=3,H130=4,H130=5),H130,"")))))))</f>
        <v/>
      </c>
      <c r="N130" s="11" t="str">
        <f>(IF(I130=Локализация!$C$94,1,IF(I130=Локализация!$C$93,2,IF(I130=Локализация!$C$92,3,IF(I130=Локализация!$C$91,4,IF(I130=Локализация!$C$90,5,IF(OR(I130=1,I130=2,I130=3,I130=4,I130=5),I130,"")))))))</f>
        <v/>
      </c>
      <c r="O130" s="11" t="str">
        <f>(IF(J130=Локализация!$C$94,1,IF(J130=Локализация!$C$93,2,IF(J130=Локализация!$C$92,3,IF(J130=Локализация!$C$91,4,IF(J130=Локализация!$C$90,5,IF(OR(J130=1,J130=2,J130=3,J130=4,J130=5),J130,"")))))))</f>
        <v/>
      </c>
      <c r="P130" s="11" t="str">
        <f>(IF(K130=Локализация!$C$94,1,IF(K130=Локализация!$C$93,2,IF(K130=Локализация!$C$92,3,IF(K130=Локализация!$C$91,4,IF(K130=Локализация!$C$90,5,IF(OR(K130=1,K130=2,K130=3,K130=4,K130=5),K130,"")))))))</f>
        <v/>
      </c>
      <c r="Q130" s="11" t="str">
        <f>(IF(L130=Локализация!$C$94,1,IF(L130=Локализация!$C$93,2,IF(L130=Локализация!$C$92,3,IF(L130=Локализация!$C$91,4,IF(L130=Локализация!$C$90,5,IF(OR(L130=1,L130=2,L130=3,L130=4,L130=5),L130,"")))))))</f>
        <v/>
      </c>
      <c r="R130" s="11" t="str">
        <f>(IF(B130=Локализация!$C$94,1,IF(B130=Локализация!$C$93,2,IF(B130=Локализация!$C$92,3,IF(B130=Локализация!$C$91,4,IF(B130=Локализация!$C$90,5,IF(OR(B130=1,B130=2,B130=3,B130=4,B130=5),B130,"")))))))</f>
        <v/>
      </c>
      <c r="S130" s="11" t="str">
        <f>(IF(C130=Локализация!$C$94,1,IF(C130=Локализация!$C$93,2,IF(C130=Локализация!$C$92,3,IF(C130=Локализация!$C$91,4,IF(C130=Локализация!$C$90,5,IF(OR(C130=1,C130=2,C130=3,C130=4,C130=5),C130,"")))))))</f>
        <v/>
      </c>
      <c r="T130" s="11" t="str">
        <f>(IF(D130=Локализация!$C$94,1,IF(D130=Локализация!$C$93,2,IF(D130=Локализация!$C$92,3,IF(D130=Локализация!$C$91,4,IF(D130=Локализация!$C$90,5,IF(OR(D130=1,D130=2,D130=3,D130=4,D130=5),D130,"")))))))</f>
        <v/>
      </c>
      <c r="U130" s="11" t="str">
        <f>(IF(E130=Локализация!$C$94,1,IF(E130=Локализация!$C$93,2,IF(E130=Локализация!$C$92,3,IF(E130=Локализация!$C$91,4,IF(E130=Локализация!$C$90,5,IF(OR(E130=1,E130=2,E130=3,E130=4,E130=5),E130,"")))))))</f>
        <v/>
      </c>
      <c r="V130" s="11" t="str">
        <f>(IF(F130=Локализация!$C$94,1,IF(F130=Локализация!$C$93,2,IF(F130=Локализация!$C$92,3,IF(F130=Локализация!$C$91,4,IF(F130=Локализация!$C$90,5,IF(OR(F130=1,F130=2,F130=3,F130=4,F130=5),F130,"")))))))</f>
        <v/>
      </c>
    </row>
    <row r="131" spans="13:22" x14ac:dyDescent="0.3">
      <c r="M131" s="11" t="str">
        <f>(IF(H131=Локализация!$C$94,1,IF(H131=Локализация!$C$93,2,IF(H131=Локализация!$C$92,3,IF(H131=Локализация!$C$91,4,IF(H131=Локализация!$C$90,5,IF(OR(H131=1,H131=2,H131=3,H131=4,H131=5),H131,"")))))))</f>
        <v/>
      </c>
      <c r="N131" s="11" t="str">
        <f>(IF(I131=Локализация!$C$94,1,IF(I131=Локализация!$C$93,2,IF(I131=Локализация!$C$92,3,IF(I131=Локализация!$C$91,4,IF(I131=Локализация!$C$90,5,IF(OR(I131=1,I131=2,I131=3,I131=4,I131=5),I131,"")))))))</f>
        <v/>
      </c>
      <c r="O131" s="11" t="str">
        <f>(IF(J131=Локализация!$C$94,1,IF(J131=Локализация!$C$93,2,IF(J131=Локализация!$C$92,3,IF(J131=Локализация!$C$91,4,IF(J131=Локализация!$C$90,5,IF(OR(J131=1,J131=2,J131=3,J131=4,J131=5),J131,"")))))))</f>
        <v/>
      </c>
      <c r="P131" s="11" t="str">
        <f>(IF(K131=Локализация!$C$94,1,IF(K131=Локализация!$C$93,2,IF(K131=Локализация!$C$92,3,IF(K131=Локализация!$C$91,4,IF(K131=Локализация!$C$90,5,IF(OR(K131=1,K131=2,K131=3,K131=4,K131=5),K131,"")))))))</f>
        <v/>
      </c>
      <c r="Q131" s="11" t="str">
        <f>(IF(L131=Локализация!$C$94,1,IF(L131=Локализация!$C$93,2,IF(L131=Локализация!$C$92,3,IF(L131=Локализация!$C$91,4,IF(L131=Локализация!$C$90,5,IF(OR(L131=1,L131=2,L131=3,L131=4,L131=5),L131,"")))))))</f>
        <v/>
      </c>
      <c r="R131" s="11" t="str">
        <f>(IF(B131=Локализация!$C$94,1,IF(B131=Локализация!$C$93,2,IF(B131=Локализация!$C$92,3,IF(B131=Локализация!$C$91,4,IF(B131=Локализация!$C$90,5,IF(OR(B131=1,B131=2,B131=3,B131=4,B131=5),B131,"")))))))</f>
        <v/>
      </c>
      <c r="S131" s="11" t="str">
        <f>(IF(C131=Локализация!$C$94,1,IF(C131=Локализация!$C$93,2,IF(C131=Локализация!$C$92,3,IF(C131=Локализация!$C$91,4,IF(C131=Локализация!$C$90,5,IF(OR(C131=1,C131=2,C131=3,C131=4,C131=5),C131,"")))))))</f>
        <v/>
      </c>
      <c r="T131" s="11" t="str">
        <f>(IF(D131=Локализация!$C$94,1,IF(D131=Локализация!$C$93,2,IF(D131=Локализация!$C$92,3,IF(D131=Локализация!$C$91,4,IF(D131=Локализация!$C$90,5,IF(OR(D131=1,D131=2,D131=3,D131=4,D131=5),D131,"")))))))</f>
        <v/>
      </c>
      <c r="U131" s="11" t="str">
        <f>(IF(E131=Локализация!$C$94,1,IF(E131=Локализация!$C$93,2,IF(E131=Локализация!$C$92,3,IF(E131=Локализация!$C$91,4,IF(E131=Локализация!$C$90,5,IF(OR(E131=1,E131=2,E131=3,E131=4,E131=5),E131,"")))))))</f>
        <v/>
      </c>
      <c r="V131" s="11" t="str">
        <f>(IF(F131=Локализация!$C$94,1,IF(F131=Локализация!$C$93,2,IF(F131=Локализация!$C$92,3,IF(F131=Локализация!$C$91,4,IF(F131=Локализация!$C$90,5,IF(OR(F131=1,F131=2,F131=3,F131=4,F131=5),F131,"")))))))</f>
        <v/>
      </c>
    </row>
    <row r="132" spans="13:22" x14ac:dyDescent="0.3">
      <c r="M132" s="11" t="str">
        <f>(IF(H132=Локализация!$C$94,1,IF(H132=Локализация!$C$93,2,IF(H132=Локализация!$C$92,3,IF(H132=Локализация!$C$91,4,IF(H132=Локализация!$C$90,5,IF(OR(H132=1,H132=2,H132=3,H132=4,H132=5),H132,"")))))))</f>
        <v/>
      </c>
      <c r="N132" s="11" t="str">
        <f>(IF(I132=Локализация!$C$94,1,IF(I132=Локализация!$C$93,2,IF(I132=Локализация!$C$92,3,IF(I132=Локализация!$C$91,4,IF(I132=Локализация!$C$90,5,IF(OR(I132=1,I132=2,I132=3,I132=4,I132=5),I132,"")))))))</f>
        <v/>
      </c>
      <c r="O132" s="11" t="str">
        <f>(IF(J132=Локализация!$C$94,1,IF(J132=Локализация!$C$93,2,IF(J132=Локализация!$C$92,3,IF(J132=Локализация!$C$91,4,IF(J132=Локализация!$C$90,5,IF(OR(J132=1,J132=2,J132=3,J132=4,J132=5),J132,"")))))))</f>
        <v/>
      </c>
      <c r="P132" s="11" t="str">
        <f>(IF(K132=Локализация!$C$94,1,IF(K132=Локализация!$C$93,2,IF(K132=Локализация!$C$92,3,IF(K132=Локализация!$C$91,4,IF(K132=Локализация!$C$90,5,IF(OR(K132=1,K132=2,K132=3,K132=4,K132=5),K132,"")))))))</f>
        <v/>
      </c>
      <c r="Q132" s="11" t="str">
        <f>(IF(L132=Локализация!$C$94,1,IF(L132=Локализация!$C$93,2,IF(L132=Локализация!$C$92,3,IF(L132=Локализация!$C$91,4,IF(L132=Локализация!$C$90,5,IF(OR(L132=1,L132=2,L132=3,L132=4,L132=5),L132,"")))))))</f>
        <v/>
      </c>
      <c r="R132" s="11" t="str">
        <f>(IF(B132=Локализация!$C$94,1,IF(B132=Локализация!$C$93,2,IF(B132=Локализация!$C$92,3,IF(B132=Локализация!$C$91,4,IF(B132=Локализация!$C$90,5,IF(OR(B132=1,B132=2,B132=3,B132=4,B132=5),B132,"")))))))</f>
        <v/>
      </c>
      <c r="S132" s="11" t="str">
        <f>(IF(C132=Локализация!$C$94,1,IF(C132=Локализация!$C$93,2,IF(C132=Локализация!$C$92,3,IF(C132=Локализация!$C$91,4,IF(C132=Локализация!$C$90,5,IF(OR(C132=1,C132=2,C132=3,C132=4,C132=5),C132,"")))))))</f>
        <v/>
      </c>
      <c r="T132" s="11" t="str">
        <f>(IF(D132=Локализация!$C$94,1,IF(D132=Локализация!$C$93,2,IF(D132=Локализация!$C$92,3,IF(D132=Локализация!$C$91,4,IF(D132=Локализация!$C$90,5,IF(OR(D132=1,D132=2,D132=3,D132=4,D132=5),D132,"")))))))</f>
        <v/>
      </c>
      <c r="U132" s="11" t="str">
        <f>(IF(E132=Локализация!$C$94,1,IF(E132=Локализация!$C$93,2,IF(E132=Локализация!$C$92,3,IF(E132=Локализация!$C$91,4,IF(E132=Локализация!$C$90,5,IF(OR(E132=1,E132=2,E132=3,E132=4,E132=5),E132,"")))))))</f>
        <v/>
      </c>
      <c r="V132" s="11" t="str">
        <f>(IF(F132=Локализация!$C$94,1,IF(F132=Локализация!$C$93,2,IF(F132=Локализация!$C$92,3,IF(F132=Локализация!$C$91,4,IF(F132=Локализация!$C$90,5,IF(OR(F132=1,F132=2,F132=3,F132=4,F132=5),F132,"")))))))</f>
        <v/>
      </c>
    </row>
    <row r="133" spans="13:22" x14ac:dyDescent="0.3">
      <c r="M133" s="11" t="str">
        <f>(IF(H133=Локализация!$C$94,1,IF(H133=Локализация!$C$93,2,IF(H133=Локализация!$C$92,3,IF(H133=Локализация!$C$91,4,IF(H133=Локализация!$C$90,5,IF(OR(H133=1,H133=2,H133=3,H133=4,H133=5),H133,"")))))))</f>
        <v/>
      </c>
      <c r="N133" s="11" t="str">
        <f>(IF(I133=Локализация!$C$94,1,IF(I133=Локализация!$C$93,2,IF(I133=Локализация!$C$92,3,IF(I133=Локализация!$C$91,4,IF(I133=Локализация!$C$90,5,IF(OR(I133=1,I133=2,I133=3,I133=4,I133=5),I133,"")))))))</f>
        <v/>
      </c>
      <c r="O133" s="11" t="str">
        <f>(IF(J133=Локализация!$C$94,1,IF(J133=Локализация!$C$93,2,IF(J133=Локализация!$C$92,3,IF(J133=Локализация!$C$91,4,IF(J133=Локализация!$C$90,5,IF(OR(J133=1,J133=2,J133=3,J133=4,J133=5),J133,"")))))))</f>
        <v/>
      </c>
      <c r="P133" s="11" t="str">
        <f>(IF(K133=Локализация!$C$94,1,IF(K133=Локализация!$C$93,2,IF(K133=Локализация!$C$92,3,IF(K133=Локализация!$C$91,4,IF(K133=Локализация!$C$90,5,IF(OR(K133=1,K133=2,K133=3,K133=4,K133=5),K133,"")))))))</f>
        <v/>
      </c>
      <c r="Q133" s="11" t="str">
        <f>(IF(L133=Локализация!$C$94,1,IF(L133=Локализация!$C$93,2,IF(L133=Локализация!$C$92,3,IF(L133=Локализация!$C$91,4,IF(L133=Локализация!$C$90,5,IF(OR(L133=1,L133=2,L133=3,L133=4,L133=5),L133,"")))))))</f>
        <v/>
      </c>
      <c r="R133" s="11" t="str">
        <f>(IF(B133=Локализация!$C$94,1,IF(B133=Локализация!$C$93,2,IF(B133=Локализация!$C$92,3,IF(B133=Локализация!$C$91,4,IF(B133=Локализация!$C$90,5,IF(OR(B133=1,B133=2,B133=3,B133=4,B133=5),B133,"")))))))</f>
        <v/>
      </c>
      <c r="S133" s="11" t="str">
        <f>(IF(C133=Локализация!$C$94,1,IF(C133=Локализация!$C$93,2,IF(C133=Локализация!$C$92,3,IF(C133=Локализация!$C$91,4,IF(C133=Локализация!$C$90,5,IF(OR(C133=1,C133=2,C133=3,C133=4,C133=5),C133,"")))))))</f>
        <v/>
      </c>
      <c r="T133" s="11" t="str">
        <f>(IF(D133=Локализация!$C$94,1,IF(D133=Локализация!$C$93,2,IF(D133=Локализация!$C$92,3,IF(D133=Локализация!$C$91,4,IF(D133=Локализация!$C$90,5,IF(OR(D133=1,D133=2,D133=3,D133=4,D133=5),D133,"")))))))</f>
        <v/>
      </c>
      <c r="U133" s="11" t="str">
        <f>(IF(E133=Локализация!$C$94,1,IF(E133=Локализация!$C$93,2,IF(E133=Локализация!$C$92,3,IF(E133=Локализация!$C$91,4,IF(E133=Локализация!$C$90,5,IF(OR(E133=1,E133=2,E133=3,E133=4,E133=5),E133,"")))))))</f>
        <v/>
      </c>
      <c r="V133" s="11" t="str">
        <f>(IF(F133=Локализация!$C$94,1,IF(F133=Локализация!$C$93,2,IF(F133=Локализация!$C$92,3,IF(F133=Локализация!$C$91,4,IF(F133=Локализация!$C$90,5,IF(OR(F133=1,F133=2,F133=3,F133=4,F133=5),F133,"")))))))</f>
        <v/>
      </c>
    </row>
    <row r="134" spans="13:22" x14ac:dyDescent="0.3">
      <c r="M134" s="11" t="str">
        <f>(IF(H134=Локализация!$C$94,1,IF(H134=Локализация!$C$93,2,IF(H134=Локализация!$C$92,3,IF(H134=Локализация!$C$91,4,IF(H134=Локализация!$C$90,5,IF(OR(H134=1,H134=2,H134=3,H134=4,H134=5),H134,"")))))))</f>
        <v/>
      </c>
      <c r="N134" s="11" t="str">
        <f>(IF(I134=Локализация!$C$94,1,IF(I134=Локализация!$C$93,2,IF(I134=Локализация!$C$92,3,IF(I134=Локализация!$C$91,4,IF(I134=Локализация!$C$90,5,IF(OR(I134=1,I134=2,I134=3,I134=4,I134=5),I134,"")))))))</f>
        <v/>
      </c>
      <c r="O134" s="11" t="str">
        <f>(IF(J134=Локализация!$C$94,1,IF(J134=Локализация!$C$93,2,IF(J134=Локализация!$C$92,3,IF(J134=Локализация!$C$91,4,IF(J134=Локализация!$C$90,5,IF(OR(J134=1,J134=2,J134=3,J134=4,J134=5),J134,"")))))))</f>
        <v/>
      </c>
      <c r="P134" s="11" t="str">
        <f>(IF(K134=Локализация!$C$94,1,IF(K134=Локализация!$C$93,2,IF(K134=Локализация!$C$92,3,IF(K134=Локализация!$C$91,4,IF(K134=Локализация!$C$90,5,IF(OR(K134=1,K134=2,K134=3,K134=4,K134=5),K134,"")))))))</f>
        <v/>
      </c>
      <c r="Q134" s="11" t="str">
        <f>(IF(L134=Локализация!$C$94,1,IF(L134=Локализация!$C$93,2,IF(L134=Локализация!$C$92,3,IF(L134=Локализация!$C$91,4,IF(L134=Локализация!$C$90,5,IF(OR(L134=1,L134=2,L134=3,L134=4,L134=5),L134,"")))))))</f>
        <v/>
      </c>
      <c r="R134" s="11" t="str">
        <f>(IF(B134=Локализация!$C$94,1,IF(B134=Локализация!$C$93,2,IF(B134=Локализация!$C$92,3,IF(B134=Локализация!$C$91,4,IF(B134=Локализация!$C$90,5,IF(OR(B134=1,B134=2,B134=3,B134=4,B134=5),B134,"")))))))</f>
        <v/>
      </c>
      <c r="S134" s="11" t="str">
        <f>(IF(C134=Локализация!$C$94,1,IF(C134=Локализация!$C$93,2,IF(C134=Локализация!$C$92,3,IF(C134=Локализация!$C$91,4,IF(C134=Локализация!$C$90,5,IF(OR(C134=1,C134=2,C134=3,C134=4,C134=5),C134,"")))))))</f>
        <v/>
      </c>
      <c r="T134" s="11" t="str">
        <f>(IF(D134=Локализация!$C$94,1,IF(D134=Локализация!$C$93,2,IF(D134=Локализация!$C$92,3,IF(D134=Локализация!$C$91,4,IF(D134=Локализация!$C$90,5,IF(OR(D134=1,D134=2,D134=3,D134=4,D134=5),D134,"")))))))</f>
        <v/>
      </c>
      <c r="U134" s="11" t="str">
        <f>(IF(E134=Локализация!$C$94,1,IF(E134=Локализация!$C$93,2,IF(E134=Локализация!$C$92,3,IF(E134=Локализация!$C$91,4,IF(E134=Локализация!$C$90,5,IF(OR(E134=1,E134=2,E134=3,E134=4,E134=5),E134,"")))))))</f>
        <v/>
      </c>
      <c r="V134" s="11" t="str">
        <f>(IF(F134=Локализация!$C$94,1,IF(F134=Локализация!$C$93,2,IF(F134=Локализация!$C$92,3,IF(F134=Локализация!$C$91,4,IF(F134=Локализация!$C$90,5,IF(OR(F134=1,F134=2,F134=3,F134=4,F134=5),F134,"")))))))</f>
        <v/>
      </c>
    </row>
    <row r="135" spans="13:22" x14ac:dyDescent="0.3">
      <c r="M135" s="11" t="str">
        <f>(IF(H135=Локализация!$C$94,1,IF(H135=Локализация!$C$93,2,IF(H135=Локализация!$C$92,3,IF(H135=Локализация!$C$91,4,IF(H135=Локализация!$C$90,5,IF(OR(H135=1,H135=2,H135=3,H135=4,H135=5),H135,"")))))))</f>
        <v/>
      </c>
      <c r="N135" s="11" t="str">
        <f>(IF(I135=Локализация!$C$94,1,IF(I135=Локализация!$C$93,2,IF(I135=Локализация!$C$92,3,IF(I135=Локализация!$C$91,4,IF(I135=Локализация!$C$90,5,IF(OR(I135=1,I135=2,I135=3,I135=4,I135=5),I135,"")))))))</f>
        <v/>
      </c>
      <c r="O135" s="11" t="str">
        <f>(IF(J135=Локализация!$C$94,1,IF(J135=Локализация!$C$93,2,IF(J135=Локализация!$C$92,3,IF(J135=Локализация!$C$91,4,IF(J135=Локализация!$C$90,5,IF(OR(J135=1,J135=2,J135=3,J135=4,J135=5),J135,"")))))))</f>
        <v/>
      </c>
      <c r="P135" s="11" t="str">
        <f>(IF(K135=Локализация!$C$94,1,IF(K135=Локализация!$C$93,2,IF(K135=Локализация!$C$92,3,IF(K135=Локализация!$C$91,4,IF(K135=Локализация!$C$90,5,IF(OR(K135=1,K135=2,K135=3,K135=4,K135=5),K135,"")))))))</f>
        <v/>
      </c>
      <c r="Q135" s="11" t="str">
        <f>(IF(L135=Локализация!$C$94,1,IF(L135=Локализация!$C$93,2,IF(L135=Локализация!$C$92,3,IF(L135=Локализация!$C$91,4,IF(L135=Локализация!$C$90,5,IF(OR(L135=1,L135=2,L135=3,L135=4,L135=5),L135,"")))))))</f>
        <v/>
      </c>
      <c r="R135" s="11" t="str">
        <f>(IF(B135=Локализация!$C$94,1,IF(B135=Локализация!$C$93,2,IF(B135=Локализация!$C$92,3,IF(B135=Локализация!$C$91,4,IF(B135=Локализация!$C$90,5,IF(OR(B135=1,B135=2,B135=3,B135=4,B135=5),B135,"")))))))</f>
        <v/>
      </c>
      <c r="S135" s="11" t="str">
        <f>(IF(C135=Локализация!$C$94,1,IF(C135=Локализация!$C$93,2,IF(C135=Локализация!$C$92,3,IF(C135=Локализация!$C$91,4,IF(C135=Локализация!$C$90,5,IF(OR(C135=1,C135=2,C135=3,C135=4,C135=5),C135,"")))))))</f>
        <v/>
      </c>
      <c r="T135" s="11" t="str">
        <f>(IF(D135=Локализация!$C$94,1,IF(D135=Локализация!$C$93,2,IF(D135=Локализация!$C$92,3,IF(D135=Локализация!$C$91,4,IF(D135=Локализация!$C$90,5,IF(OR(D135=1,D135=2,D135=3,D135=4,D135=5),D135,"")))))))</f>
        <v/>
      </c>
      <c r="U135" s="11" t="str">
        <f>(IF(E135=Локализация!$C$94,1,IF(E135=Локализация!$C$93,2,IF(E135=Локализация!$C$92,3,IF(E135=Локализация!$C$91,4,IF(E135=Локализация!$C$90,5,IF(OR(E135=1,E135=2,E135=3,E135=4,E135=5),E135,"")))))))</f>
        <v/>
      </c>
      <c r="V135" s="11" t="str">
        <f>(IF(F135=Локализация!$C$94,1,IF(F135=Локализация!$C$93,2,IF(F135=Локализация!$C$92,3,IF(F135=Локализация!$C$91,4,IF(F135=Локализация!$C$90,5,IF(OR(F135=1,F135=2,F135=3,F135=4,F135=5),F135,"")))))))</f>
        <v/>
      </c>
    </row>
    <row r="136" spans="13:22" x14ac:dyDescent="0.3">
      <c r="M136" s="11" t="str">
        <f>(IF(H136=Локализация!$C$94,1,IF(H136=Локализация!$C$93,2,IF(H136=Локализация!$C$92,3,IF(H136=Локализация!$C$91,4,IF(H136=Локализация!$C$90,5,IF(OR(H136=1,H136=2,H136=3,H136=4,H136=5),H136,"")))))))</f>
        <v/>
      </c>
      <c r="N136" s="11" t="str">
        <f>(IF(I136=Локализация!$C$94,1,IF(I136=Локализация!$C$93,2,IF(I136=Локализация!$C$92,3,IF(I136=Локализация!$C$91,4,IF(I136=Локализация!$C$90,5,IF(OR(I136=1,I136=2,I136=3,I136=4,I136=5),I136,"")))))))</f>
        <v/>
      </c>
      <c r="O136" s="11" t="str">
        <f>(IF(J136=Локализация!$C$94,1,IF(J136=Локализация!$C$93,2,IF(J136=Локализация!$C$92,3,IF(J136=Локализация!$C$91,4,IF(J136=Локализация!$C$90,5,IF(OR(J136=1,J136=2,J136=3,J136=4,J136=5),J136,"")))))))</f>
        <v/>
      </c>
      <c r="P136" s="11" t="str">
        <f>(IF(K136=Локализация!$C$94,1,IF(K136=Локализация!$C$93,2,IF(K136=Локализация!$C$92,3,IF(K136=Локализация!$C$91,4,IF(K136=Локализация!$C$90,5,IF(OR(K136=1,K136=2,K136=3,K136=4,K136=5),K136,"")))))))</f>
        <v/>
      </c>
      <c r="Q136" s="11" t="str">
        <f>(IF(L136=Локализация!$C$94,1,IF(L136=Локализация!$C$93,2,IF(L136=Локализация!$C$92,3,IF(L136=Локализация!$C$91,4,IF(L136=Локализация!$C$90,5,IF(OR(L136=1,L136=2,L136=3,L136=4,L136=5),L136,"")))))))</f>
        <v/>
      </c>
      <c r="R136" s="11" t="str">
        <f>(IF(B136=Локализация!$C$94,1,IF(B136=Локализация!$C$93,2,IF(B136=Локализация!$C$92,3,IF(B136=Локализация!$C$91,4,IF(B136=Локализация!$C$90,5,IF(OR(B136=1,B136=2,B136=3,B136=4,B136=5),B136,"")))))))</f>
        <v/>
      </c>
      <c r="S136" s="11" t="str">
        <f>(IF(C136=Локализация!$C$94,1,IF(C136=Локализация!$C$93,2,IF(C136=Локализация!$C$92,3,IF(C136=Локализация!$C$91,4,IF(C136=Локализация!$C$90,5,IF(OR(C136=1,C136=2,C136=3,C136=4,C136=5),C136,"")))))))</f>
        <v/>
      </c>
      <c r="T136" s="11" t="str">
        <f>(IF(D136=Локализация!$C$94,1,IF(D136=Локализация!$C$93,2,IF(D136=Локализация!$C$92,3,IF(D136=Локализация!$C$91,4,IF(D136=Локализация!$C$90,5,IF(OR(D136=1,D136=2,D136=3,D136=4,D136=5),D136,"")))))))</f>
        <v/>
      </c>
      <c r="U136" s="11" t="str">
        <f>(IF(E136=Локализация!$C$94,1,IF(E136=Локализация!$C$93,2,IF(E136=Локализация!$C$92,3,IF(E136=Локализация!$C$91,4,IF(E136=Локализация!$C$90,5,IF(OR(E136=1,E136=2,E136=3,E136=4,E136=5),E136,"")))))))</f>
        <v/>
      </c>
      <c r="V136" s="11" t="str">
        <f>(IF(F136=Локализация!$C$94,1,IF(F136=Локализация!$C$93,2,IF(F136=Локализация!$C$92,3,IF(F136=Локализация!$C$91,4,IF(F136=Локализация!$C$90,5,IF(OR(F136=1,F136=2,F136=3,F136=4,F136=5),F136,"")))))))</f>
        <v/>
      </c>
    </row>
    <row r="137" spans="13:22" x14ac:dyDescent="0.3">
      <c r="M137" s="11" t="str">
        <f>(IF(H137=Локализация!$C$94,1,IF(H137=Локализация!$C$93,2,IF(H137=Локализация!$C$92,3,IF(H137=Локализация!$C$91,4,IF(H137=Локализация!$C$90,5,IF(OR(H137=1,H137=2,H137=3,H137=4,H137=5),H137,"")))))))</f>
        <v/>
      </c>
      <c r="N137" s="11" t="str">
        <f>(IF(I137=Локализация!$C$94,1,IF(I137=Локализация!$C$93,2,IF(I137=Локализация!$C$92,3,IF(I137=Локализация!$C$91,4,IF(I137=Локализация!$C$90,5,IF(OR(I137=1,I137=2,I137=3,I137=4,I137=5),I137,"")))))))</f>
        <v/>
      </c>
      <c r="O137" s="11" t="str">
        <f>(IF(J137=Локализация!$C$94,1,IF(J137=Локализация!$C$93,2,IF(J137=Локализация!$C$92,3,IF(J137=Локализация!$C$91,4,IF(J137=Локализация!$C$90,5,IF(OR(J137=1,J137=2,J137=3,J137=4,J137=5),J137,"")))))))</f>
        <v/>
      </c>
      <c r="P137" s="11" t="str">
        <f>(IF(K137=Локализация!$C$94,1,IF(K137=Локализация!$C$93,2,IF(K137=Локализация!$C$92,3,IF(K137=Локализация!$C$91,4,IF(K137=Локализация!$C$90,5,IF(OR(K137=1,K137=2,K137=3,K137=4,K137=5),K137,"")))))))</f>
        <v/>
      </c>
      <c r="Q137" s="11" t="str">
        <f>(IF(L137=Локализация!$C$94,1,IF(L137=Локализация!$C$93,2,IF(L137=Локализация!$C$92,3,IF(L137=Локализация!$C$91,4,IF(L137=Локализация!$C$90,5,IF(OR(L137=1,L137=2,L137=3,L137=4,L137=5),L137,"")))))))</f>
        <v/>
      </c>
      <c r="R137" s="11" t="str">
        <f>(IF(B137=Локализация!$C$94,1,IF(B137=Локализация!$C$93,2,IF(B137=Локализация!$C$92,3,IF(B137=Локализация!$C$91,4,IF(B137=Локализация!$C$90,5,IF(OR(B137=1,B137=2,B137=3,B137=4,B137=5),B137,"")))))))</f>
        <v/>
      </c>
      <c r="S137" s="11" t="str">
        <f>(IF(C137=Локализация!$C$94,1,IF(C137=Локализация!$C$93,2,IF(C137=Локализация!$C$92,3,IF(C137=Локализация!$C$91,4,IF(C137=Локализация!$C$90,5,IF(OR(C137=1,C137=2,C137=3,C137=4,C137=5),C137,"")))))))</f>
        <v/>
      </c>
      <c r="T137" s="11" t="str">
        <f>(IF(D137=Локализация!$C$94,1,IF(D137=Локализация!$C$93,2,IF(D137=Локализация!$C$92,3,IF(D137=Локализация!$C$91,4,IF(D137=Локализация!$C$90,5,IF(OR(D137=1,D137=2,D137=3,D137=4,D137=5),D137,"")))))))</f>
        <v/>
      </c>
      <c r="U137" s="11" t="str">
        <f>(IF(E137=Локализация!$C$94,1,IF(E137=Локализация!$C$93,2,IF(E137=Локализация!$C$92,3,IF(E137=Локализация!$C$91,4,IF(E137=Локализация!$C$90,5,IF(OR(E137=1,E137=2,E137=3,E137=4,E137=5),E137,"")))))))</f>
        <v/>
      </c>
      <c r="V137" s="11" t="str">
        <f>(IF(F137=Локализация!$C$94,1,IF(F137=Локализация!$C$93,2,IF(F137=Локализация!$C$92,3,IF(F137=Локализация!$C$91,4,IF(F137=Локализация!$C$90,5,IF(OR(F137=1,F137=2,F137=3,F137=4,F137=5),F137,"")))))))</f>
        <v/>
      </c>
    </row>
    <row r="138" spans="13:22" x14ac:dyDescent="0.3">
      <c r="M138" s="11" t="str">
        <f>(IF(H138=Локализация!$C$94,1,IF(H138=Локализация!$C$93,2,IF(H138=Локализация!$C$92,3,IF(H138=Локализация!$C$91,4,IF(H138=Локализация!$C$90,5,IF(OR(H138=1,H138=2,H138=3,H138=4,H138=5),H138,"")))))))</f>
        <v/>
      </c>
      <c r="N138" s="11" t="str">
        <f>(IF(I138=Локализация!$C$94,1,IF(I138=Локализация!$C$93,2,IF(I138=Локализация!$C$92,3,IF(I138=Локализация!$C$91,4,IF(I138=Локализация!$C$90,5,IF(OR(I138=1,I138=2,I138=3,I138=4,I138=5),I138,"")))))))</f>
        <v/>
      </c>
      <c r="O138" s="11" t="str">
        <f>(IF(J138=Локализация!$C$94,1,IF(J138=Локализация!$C$93,2,IF(J138=Локализация!$C$92,3,IF(J138=Локализация!$C$91,4,IF(J138=Локализация!$C$90,5,IF(OR(J138=1,J138=2,J138=3,J138=4,J138=5),J138,"")))))))</f>
        <v/>
      </c>
      <c r="P138" s="11" t="str">
        <f>(IF(K138=Локализация!$C$94,1,IF(K138=Локализация!$C$93,2,IF(K138=Локализация!$C$92,3,IF(K138=Локализация!$C$91,4,IF(K138=Локализация!$C$90,5,IF(OR(K138=1,K138=2,K138=3,K138=4,K138=5),K138,"")))))))</f>
        <v/>
      </c>
      <c r="Q138" s="11" t="str">
        <f>(IF(L138=Локализация!$C$94,1,IF(L138=Локализация!$C$93,2,IF(L138=Локализация!$C$92,3,IF(L138=Локализация!$C$91,4,IF(L138=Локализация!$C$90,5,IF(OR(L138=1,L138=2,L138=3,L138=4,L138=5),L138,"")))))))</f>
        <v/>
      </c>
      <c r="R138" s="11" t="str">
        <f>(IF(B138=Локализация!$C$94,1,IF(B138=Локализация!$C$93,2,IF(B138=Локализация!$C$92,3,IF(B138=Локализация!$C$91,4,IF(B138=Локализация!$C$90,5,IF(OR(B138=1,B138=2,B138=3,B138=4,B138=5),B138,"")))))))</f>
        <v/>
      </c>
      <c r="S138" s="11" t="str">
        <f>(IF(C138=Локализация!$C$94,1,IF(C138=Локализация!$C$93,2,IF(C138=Локализация!$C$92,3,IF(C138=Локализация!$C$91,4,IF(C138=Локализация!$C$90,5,IF(OR(C138=1,C138=2,C138=3,C138=4,C138=5),C138,"")))))))</f>
        <v/>
      </c>
      <c r="T138" s="11" t="str">
        <f>(IF(D138=Локализация!$C$94,1,IF(D138=Локализация!$C$93,2,IF(D138=Локализация!$C$92,3,IF(D138=Локализация!$C$91,4,IF(D138=Локализация!$C$90,5,IF(OR(D138=1,D138=2,D138=3,D138=4,D138=5),D138,"")))))))</f>
        <v/>
      </c>
      <c r="U138" s="11" t="str">
        <f>(IF(E138=Локализация!$C$94,1,IF(E138=Локализация!$C$93,2,IF(E138=Локализация!$C$92,3,IF(E138=Локализация!$C$91,4,IF(E138=Локализация!$C$90,5,IF(OR(E138=1,E138=2,E138=3,E138=4,E138=5),E138,"")))))))</f>
        <v/>
      </c>
      <c r="V138" s="11" t="str">
        <f>(IF(F138=Локализация!$C$94,1,IF(F138=Локализация!$C$93,2,IF(F138=Локализация!$C$92,3,IF(F138=Локализация!$C$91,4,IF(F138=Локализация!$C$90,5,IF(OR(F138=1,F138=2,F138=3,F138=4,F138=5),F138,"")))))))</f>
        <v/>
      </c>
    </row>
    <row r="139" spans="13:22" x14ac:dyDescent="0.3">
      <c r="M139" s="11" t="str">
        <f>(IF(H139=Локализация!$C$94,1,IF(H139=Локализация!$C$93,2,IF(H139=Локализация!$C$92,3,IF(H139=Локализация!$C$91,4,IF(H139=Локализация!$C$90,5,IF(OR(H139=1,H139=2,H139=3,H139=4,H139=5),H139,"")))))))</f>
        <v/>
      </c>
      <c r="N139" s="11" t="str">
        <f>(IF(I139=Локализация!$C$94,1,IF(I139=Локализация!$C$93,2,IF(I139=Локализация!$C$92,3,IF(I139=Локализация!$C$91,4,IF(I139=Локализация!$C$90,5,IF(OR(I139=1,I139=2,I139=3,I139=4,I139=5),I139,"")))))))</f>
        <v/>
      </c>
      <c r="O139" s="11" t="str">
        <f>(IF(J139=Локализация!$C$94,1,IF(J139=Локализация!$C$93,2,IF(J139=Локализация!$C$92,3,IF(J139=Локализация!$C$91,4,IF(J139=Локализация!$C$90,5,IF(OR(J139=1,J139=2,J139=3,J139=4,J139=5),J139,"")))))))</f>
        <v/>
      </c>
      <c r="P139" s="11" t="str">
        <f>(IF(K139=Локализация!$C$94,1,IF(K139=Локализация!$C$93,2,IF(K139=Локализация!$C$92,3,IF(K139=Локализация!$C$91,4,IF(K139=Локализация!$C$90,5,IF(OR(K139=1,K139=2,K139=3,K139=4,K139=5),K139,"")))))))</f>
        <v/>
      </c>
      <c r="Q139" s="11" t="str">
        <f>(IF(L139=Локализация!$C$94,1,IF(L139=Локализация!$C$93,2,IF(L139=Локализация!$C$92,3,IF(L139=Локализация!$C$91,4,IF(L139=Локализация!$C$90,5,IF(OR(L139=1,L139=2,L139=3,L139=4,L139=5),L139,"")))))))</f>
        <v/>
      </c>
      <c r="R139" s="11" t="str">
        <f>(IF(B139=Локализация!$C$94,1,IF(B139=Локализация!$C$93,2,IF(B139=Локализация!$C$92,3,IF(B139=Локализация!$C$91,4,IF(B139=Локализация!$C$90,5,IF(OR(B139=1,B139=2,B139=3,B139=4,B139=5),B139,"")))))))</f>
        <v/>
      </c>
      <c r="S139" s="11" t="str">
        <f>(IF(C139=Локализация!$C$94,1,IF(C139=Локализация!$C$93,2,IF(C139=Локализация!$C$92,3,IF(C139=Локализация!$C$91,4,IF(C139=Локализация!$C$90,5,IF(OR(C139=1,C139=2,C139=3,C139=4,C139=5),C139,"")))))))</f>
        <v/>
      </c>
      <c r="T139" s="11" t="str">
        <f>(IF(D139=Локализация!$C$94,1,IF(D139=Локализация!$C$93,2,IF(D139=Локализация!$C$92,3,IF(D139=Локализация!$C$91,4,IF(D139=Локализация!$C$90,5,IF(OR(D139=1,D139=2,D139=3,D139=4,D139=5),D139,"")))))))</f>
        <v/>
      </c>
      <c r="U139" s="11" t="str">
        <f>(IF(E139=Локализация!$C$94,1,IF(E139=Локализация!$C$93,2,IF(E139=Локализация!$C$92,3,IF(E139=Локализация!$C$91,4,IF(E139=Локализация!$C$90,5,IF(OR(E139=1,E139=2,E139=3,E139=4,E139=5),E139,"")))))))</f>
        <v/>
      </c>
      <c r="V139" s="11" t="str">
        <f>(IF(F139=Локализация!$C$94,1,IF(F139=Локализация!$C$93,2,IF(F139=Локализация!$C$92,3,IF(F139=Локализация!$C$91,4,IF(F139=Локализация!$C$90,5,IF(OR(F139=1,F139=2,F139=3,F139=4,F139=5),F139,"")))))))</f>
        <v/>
      </c>
    </row>
    <row r="140" spans="13:22" x14ac:dyDescent="0.3">
      <c r="M140" s="11" t="str">
        <f>(IF(H140=Локализация!$C$94,1,IF(H140=Локализация!$C$93,2,IF(H140=Локализация!$C$92,3,IF(H140=Локализация!$C$91,4,IF(H140=Локализация!$C$90,5,IF(OR(H140=1,H140=2,H140=3,H140=4,H140=5),H140,"")))))))</f>
        <v/>
      </c>
      <c r="N140" s="11" t="str">
        <f>(IF(I140=Локализация!$C$94,1,IF(I140=Локализация!$C$93,2,IF(I140=Локализация!$C$92,3,IF(I140=Локализация!$C$91,4,IF(I140=Локализация!$C$90,5,IF(OR(I140=1,I140=2,I140=3,I140=4,I140=5),I140,"")))))))</f>
        <v/>
      </c>
      <c r="O140" s="11" t="str">
        <f>(IF(J140=Локализация!$C$94,1,IF(J140=Локализация!$C$93,2,IF(J140=Локализация!$C$92,3,IF(J140=Локализация!$C$91,4,IF(J140=Локализация!$C$90,5,IF(OR(J140=1,J140=2,J140=3,J140=4,J140=5),J140,"")))))))</f>
        <v/>
      </c>
      <c r="P140" s="11" t="str">
        <f>(IF(K140=Локализация!$C$94,1,IF(K140=Локализация!$C$93,2,IF(K140=Локализация!$C$92,3,IF(K140=Локализация!$C$91,4,IF(K140=Локализация!$C$90,5,IF(OR(K140=1,K140=2,K140=3,K140=4,K140=5),K140,"")))))))</f>
        <v/>
      </c>
      <c r="Q140" s="11" t="str">
        <f>(IF(L140=Локализация!$C$94,1,IF(L140=Локализация!$C$93,2,IF(L140=Локализация!$C$92,3,IF(L140=Локализация!$C$91,4,IF(L140=Локализация!$C$90,5,IF(OR(L140=1,L140=2,L140=3,L140=4,L140=5),L140,"")))))))</f>
        <v/>
      </c>
      <c r="R140" s="11" t="str">
        <f>(IF(B140=Локализация!$C$94,1,IF(B140=Локализация!$C$93,2,IF(B140=Локализация!$C$92,3,IF(B140=Локализация!$C$91,4,IF(B140=Локализация!$C$90,5,IF(OR(B140=1,B140=2,B140=3,B140=4,B140=5),B140,"")))))))</f>
        <v/>
      </c>
      <c r="S140" s="11" t="str">
        <f>(IF(C140=Локализация!$C$94,1,IF(C140=Локализация!$C$93,2,IF(C140=Локализация!$C$92,3,IF(C140=Локализация!$C$91,4,IF(C140=Локализация!$C$90,5,IF(OR(C140=1,C140=2,C140=3,C140=4,C140=5),C140,"")))))))</f>
        <v/>
      </c>
      <c r="T140" s="11" t="str">
        <f>(IF(D140=Локализация!$C$94,1,IF(D140=Локализация!$C$93,2,IF(D140=Локализация!$C$92,3,IF(D140=Локализация!$C$91,4,IF(D140=Локализация!$C$90,5,IF(OR(D140=1,D140=2,D140=3,D140=4,D140=5),D140,"")))))))</f>
        <v/>
      </c>
      <c r="U140" s="11" t="str">
        <f>(IF(E140=Локализация!$C$94,1,IF(E140=Локализация!$C$93,2,IF(E140=Локализация!$C$92,3,IF(E140=Локализация!$C$91,4,IF(E140=Локализация!$C$90,5,IF(OR(E140=1,E140=2,E140=3,E140=4,E140=5),E140,"")))))))</f>
        <v/>
      </c>
      <c r="V140" s="11" t="str">
        <f>(IF(F140=Локализация!$C$94,1,IF(F140=Локализация!$C$93,2,IF(F140=Локализация!$C$92,3,IF(F140=Локализация!$C$91,4,IF(F140=Локализация!$C$90,5,IF(OR(F140=1,F140=2,F140=3,F140=4,F140=5),F140,"")))))))</f>
        <v/>
      </c>
    </row>
    <row r="141" spans="13:22" x14ac:dyDescent="0.3">
      <c r="M141" s="11" t="str">
        <f>(IF(H141=Локализация!$C$94,1,IF(H141=Локализация!$C$93,2,IF(H141=Локализация!$C$92,3,IF(H141=Локализация!$C$91,4,IF(H141=Локализация!$C$90,5,IF(OR(H141=1,H141=2,H141=3,H141=4,H141=5),H141,"")))))))</f>
        <v/>
      </c>
      <c r="N141" s="11" t="str">
        <f>(IF(I141=Локализация!$C$94,1,IF(I141=Локализация!$C$93,2,IF(I141=Локализация!$C$92,3,IF(I141=Локализация!$C$91,4,IF(I141=Локализация!$C$90,5,IF(OR(I141=1,I141=2,I141=3,I141=4,I141=5),I141,"")))))))</f>
        <v/>
      </c>
      <c r="O141" s="11" t="str">
        <f>(IF(J141=Локализация!$C$94,1,IF(J141=Локализация!$C$93,2,IF(J141=Локализация!$C$92,3,IF(J141=Локализация!$C$91,4,IF(J141=Локализация!$C$90,5,IF(OR(J141=1,J141=2,J141=3,J141=4,J141=5),J141,"")))))))</f>
        <v/>
      </c>
      <c r="P141" s="11" t="str">
        <f>(IF(K141=Локализация!$C$94,1,IF(K141=Локализация!$C$93,2,IF(K141=Локализация!$C$92,3,IF(K141=Локализация!$C$91,4,IF(K141=Локализация!$C$90,5,IF(OR(K141=1,K141=2,K141=3,K141=4,K141=5),K141,"")))))))</f>
        <v/>
      </c>
      <c r="Q141" s="11" t="str">
        <f>(IF(L141=Локализация!$C$94,1,IF(L141=Локализация!$C$93,2,IF(L141=Локализация!$C$92,3,IF(L141=Локализация!$C$91,4,IF(L141=Локализация!$C$90,5,IF(OR(L141=1,L141=2,L141=3,L141=4,L141=5),L141,"")))))))</f>
        <v/>
      </c>
      <c r="R141" s="11" t="str">
        <f>(IF(B141=Локализация!$C$94,1,IF(B141=Локализация!$C$93,2,IF(B141=Локализация!$C$92,3,IF(B141=Локализация!$C$91,4,IF(B141=Локализация!$C$90,5,IF(OR(B141=1,B141=2,B141=3,B141=4,B141=5),B141,"")))))))</f>
        <v/>
      </c>
      <c r="S141" s="11" t="str">
        <f>(IF(C141=Локализация!$C$94,1,IF(C141=Локализация!$C$93,2,IF(C141=Локализация!$C$92,3,IF(C141=Локализация!$C$91,4,IF(C141=Локализация!$C$90,5,IF(OR(C141=1,C141=2,C141=3,C141=4,C141=5),C141,"")))))))</f>
        <v/>
      </c>
      <c r="T141" s="11" t="str">
        <f>(IF(D141=Локализация!$C$94,1,IF(D141=Локализация!$C$93,2,IF(D141=Локализация!$C$92,3,IF(D141=Локализация!$C$91,4,IF(D141=Локализация!$C$90,5,IF(OR(D141=1,D141=2,D141=3,D141=4,D141=5),D141,"")))))))</f>
        <v/>
      </c>
      <c r="U141" s="11" t="str">
        <f>(IF(E141=Локализация!$C$94,1,IF(E141=Локализация!$C$93,2,IF(E141=Локализация!$C$92,3,IF(E141=Локализация!$C$91,4,IF(E141=Локализация!$C$90,5,IF(OR(E141=1,E141=2,E141=3,E141=4,E141=5),E141,"")))))))</f>
        <v/>
      </c>
      <c r="V141" s="11" t="str">
        <f>(IF(F141=Локализация!$C$94,1,IF(F141=Локализация!$C$93,2,IF(F141=Локализация!$C$92,3,IF(F141=Локализация!$C$91,4,IF(F141=Локализация!$C$90,5,IF(OR(F141=1,F141=2,F141=3,F141=4,F141=5),F141,"")))))))</f>
        <v/>
      </c>
    </row>
    <row r="142" spans="13:22" x14ac:dyDescent="0.3">
      <c r="M142" s="11" t="str">
        <f>(IF(H142=Локализация!$C$94,1,IF(H142=Локализация!$C$93,2,IF(H142=Локализация!$C$92,3,IF(H142=Локализация!$C$91,4,IF(H142=Локализация!$C$90,5,IF(OR(H142=1,H142=2,H142=3,H142=4,H142=5),H142,"")))))))</f>
        <v/>
      </c>
      <c r="N142" s="11" t="str">
        <f>(IF(I142=Локализация!$C$94,1,IF(I142=Локализация!$C$93,2,IF(I142=Локализация!$C$92,3,IF(I142=Локализация!$C$91,4,IF(I142=Локализация!$C$90,5,IF(OR(I142=1,I142=2,I142=3,I142=4,I142=5),I142,"")))))))</f>
        <v/>
      </c>
      <c r="O142" s="11" t="str">
        <f>(IF(J142=Локализация!$C$94,1,IF(J142=Локализация!$C$93,2,IF(J142=Локализация!$C$92,3,IF(J142=Локализация!$C$91,4,IF(J142=Локализация!$C$90,5,IF(OR(J142=1,J142=2,J142=3,J142=4,J142=5),J142,"")))))))</f>
        <v/>
      </c>
      <c r="P142" s="11" t="str">
        <f>(IF(K142=Локализация!$C$94,1,IF(K142=Локализация!$C$93,2,IF(K142=Локализация!$C$92,3,IF(K142=Локализация!$C$91,4,IF(K142=Локализация!$C$90,5,IF(OR(K142=1,K142=2,K142=3,K142=4,K142=5),K142,"")))))))</f>
        <v/>
      </c>
      <c r="Q142" s="11" t="str">
        <f>(IF(L142=Локализация!$C$94,1,IF(L142=Локализация!$C$93,2,IF(L142=Локализация!$C$92,3,IF(L142=Локализация!$C$91,4,IF(L142=Локализация!$C$90,5,IF(OR(L142=1,L142=2,L142=3,L142=4,L142=5),L142,"")))))))</f>
        <v/>
      </c>
      <c r="R142" s="11" t="str">
        <f>(IF(B142=Локализация!$C$94,1,IF(B142=Локализация!$C$93,2,IF(B142=Локализация!$C$92,3,IF(B142=Локализация!$C$91,4,IF(B142=Локализация!$C$90,5,IF(OR(B142=1,B142=2,B142=3,B142=4,B142=5),B142,"")))))))</f>
        <v/>
      </c>
      <c r="S142" s="11" t="str">
        <f>(IF(C142=Локализация!$C$94,1,IF(C142=Локализация!$C$93,2,IF(C142=Локализация!$C$92,3,IF(C142=Локализация!$C$91,4,IF(C142=Локализация!$C$90,5,IF(OR(C142=1,C142=2,C142=3,C142=4,C142=5),C142,"")))))))</f>
        <v/>
      </c>
      <c r="T142" s="11" t="str">
        <f>(IF(D142=Локализация!$C$94,1,IF(D142=Локализация!$C$93,2,IF(D142=Локализация!$C$92,3,IF(D142=Локализация!$C$91,4,IF(D142=Локализация!$C$90,5,IF(OR(D142=1,D142=2,D142=3,D142=4,D142=5),D142,"")))))))</f>
        <v/>
      </c>
      <c r="U142" s="11" t="str">
        <f>(IF(E142=Локализация!$C$94,1,IF(E142=Локализация!$C$93,2,IF(E142=Локализация!$C$92,3,IF(E142=Локализация!$C$91,4,IF(E142=Локализация!$C$90,5,IF(OR(E142=1,E142=2,E142=3,E142=4,E142=5),E142,"")))))))</f>
        <v/>
      </c>
      <c r="V142" s="11" t="str">
        <f>(IF(F142=Локализация!$C$94,1,IF(F142=Локализация!$C$93,2,IF(F142=Локализация!$C$92,3,IF(F142=Локализация!$C$91,4,IF(F142=Локализация!$C$90,5,IF(OR(F142=1,F142=2,F142=3,F142=4,F142=5),F142,"")))))))</f>
        <v/>
      </c>
    </row>
    <row r="143" spans="13:22" x14ac:dyDescent="0.3">
      <c r="M143" s="11" t="str">
        <f>(IF(H143=Локализация!$C$94,1,IF(H143=Локализация!$C$93,2,IF(H143=Локализация!$C$92,3,IF(H143=Локализация!$C$91,4,IF(H143=Локализация!$C$90,5,IF(OR(H143=1,H143=2,H143=3,H143=4,H143=5),H143,"")))))))</f>
        <v/>
      </c>
      <c r="N143" s="11" t="str">
        <f>(IF(I143=Локализация!$C$94,1,IF(I143=Локализация!$C$93,2,IF(I143=Локализация!$C$92,3,IF(I143=Локализация!$C$91,4,IF(I143=Локализация!$C$90,5,IF(OR(I143=1,I143=2,I143=3,I143=4,I143=5),I143,"")))))))</f>
        <v/>
      </c>
      <c r="O143" s="11" t="str">
        <f>(IF(J143=Локализация!$C$94,1,IF(J143=Локализация!$C$93,2,IF(J143=Локализация!$C$92,3,IF(J143=Локализация!$C$91,4,IF(J143=Локализация!$C$90,5,IF(OR(J143=1,J143=2,J143=3,J143=4,J143=5),J143,"")))))))</f>
        <v/>
      </c>
      <c r="P143" s="11" t="str">
        <f>(IF(K143=Локализация!$C$94,1,IF(K143=Локализация!$C$93,2,IF(K143=Локализация!$C$92,3,IF(K143=Локализация!$C$91,4,IF(K143=Локализация!$C$90,5,IF(OR(K143=1,K143=2,K143=3,K143=4,K143=5),K143,"")))))))</f>
        <v/>
      </c>
      <c r="Q143" s="11" t="str">
        <f>(IF(L143=Локализация!$C$94,1,IF(L143=Локализация!$C$93,2,IF(L143=Локализация!$C$92,3,IF(L143=Локализация!$C$91,4,IF(L143=Локализация!$C$90,5,IF(OR(L143=1,L143=2,L143=3,L143=4,L143=5),L143,"")))))))</f>
        <v/>
      </c>
      <c r="R143" s="11" t="str">
        <f>(IF(B143=Локализация!$C$94,1,IF(B143=Локализация!$C$93,2,IF(B143=Локализация!$C$92,3,IF(B143=Локализация!$C$91,4,IF(B143=Локализация!$C$90,5,IF(OR(B143=1,B143=2,B143=3,B143=4,B143=5),B143,"")))))))</f>
        <v/>
      </c>
      <c r="S143" s="11" t="str">
        <f>(IF(C143=Локализация!$C$94,1,IF(C143=Локализация!$C$93,2,IF(C143=Локализация!$C$92,3,IF(C143=Локализация!$C$91,4,IF(C143=Локализация!$C$90,5,IF(OR(C143=1,C143=2,C143=3,C143=4,C143=5),C143,"")))))))</f>
        <v/>
      </c>
      <c r="T143" s="11" t="str">
        <f>(IF(D143=Локализация!$C$94,1,IF(D143=Локализация!$C$93,2,IF(D143=Локализация!$C$92,3,IF(D143=Локализация!$C$91,4,IF(D143=Локализация!$C$90,5,IF(OR(D143=1,D143=2,D143=3,D143=4,D143=5),D143,"")))))))</f>
        <v/>
      </c>
      <c r="U143" s="11" t="str">
        <f>(IF(E143=Локализация!$C$94,1,IF(E143=Локализация!$C$93,2,IF(E143=Локализация!$C$92,3,IF(E143=Локализация!$C$91,4,IF(E143=Локализация!$C$90,5,IF(OR(E143=1,E143=2,E143=3,E143=4,E143=5),E143,"")))))))</f>
        <v/>
      </c>
      <c r="V143" s="11" t="str">
        <f>(IF(F143=Локализация!$C$94,1,IF(F143=Локализация!$C$93,2,IF(F143=Локализация!$C$92,3,IF(F143=Локализация!$C$91,4,IF(F143=Локализация!$C$90,5,IF(OR(F143=1,F143=2,F143=3,F143=4,F143=5),F143,"")))))))</f>
        <v/>
      </c>
    </row>
    <row r="144" spans="13:22" x14ac:dyDescent="0.3">
      <c r="M144" s="11" t="str">
        <f>(IF(H144=Локализация!$C$94,1,IF(H144=Локализация!$C$93,2,IF(H144=Локализация!$C$92,3,IF(H144=Локализация!$C$91,4,IF(H144=Локализация!$C$90,5,IF(OR(H144=1,H144=2,H144=3,H144=4,H144=5),H144,"")))))))</f>
        <v/>
      </c>
      <c r="N144" s="11" t="str">
        <f>(IF(I144=Локализация!$C$94,1,IF(I144=Локализация!$C$93,2,IF(I144=Локализация!$C$92,3,IF(I144=Локализация!$C$91,4,IF(I144=Локализация!$C$90,5,IF(OR(I144=1,I144=2,I144=3,I144=4,I144=5),I144,"")))))))</f>
        <v/>
      </c>
      <c r="O144" s="11" t="str">
        <f>(IF(J144=Локализация!$C$94,1,IF(J144=Локализация!$C$93,2,IF(J144=Локализация!$C$92,3,IF(J144=Локализация!$C$91,4,IF(J144=Локализация!$C$90,5,IF(OR(J144=1,J144=2,J144=3,J144=4,J144=5),J144,"")))))))</f>
        <v/>
      </c>
      <c r="P144" s="11" t="str">
        <f>(IF(K144=Локализация!$C$94,1,IF(K144=Локализация!$C$93,2,IF(K144=Локализация!$C$92,3,IF(K144=Локализация!$C$91,4,IF(K144=Локализация!$C$90,5,IF(OR(K144=1,K144=2,K144=3,K144=4,K144=5),K144,"")))))))</f>
        <v/>
      </c>
      <c r="Q144" s="11" t="str">
        <f>(IF(L144=Локализация!$C$94,1,IF(L144=Локализация!$C$93,2,IF(L144=Локализация!$C$92,3,IF(L144=Локализация!$C$91,4,IF(L144=Локализация!$C$90,5,IF(OR(L144=1,L144=2,L144=3,L144=4,L144=5),L144,"")))))))</f>
        <v/>
      </c>
      <c r="R144" s="11" t="str">
        <f>(IF(B144=Локализация!$C$94,1,IF(B144=Локализация!$C$93,2,IF(B144=Локализация!$C$92,3,IF(B144=Локализация!$C$91,4,IF(B144=Локализация!$C$90,5,IF(OR(B144=1,B144=2,B144=3,B144=4,B144=5),B144,"")))))))</f>
        <v/>
      </c>
      <c r="S144" s="11" t="str">
        <f>(IF(C144=Локализация!$C$94,1,IF(C144=Локализация!$C$93,2,IF(C144=Локализация!$C$92,3,IF(C144=Локализация!$C$91,4,IF(C144=Локализация!$C$90,5,IF(OR(C144=1,C144=2,C144=3,C144=4,C144=5),C144,"")))))))</f>
        <v/>
      </c>
      <c r="T144" s="11" t="str">
        <f>(IF(D144=Локализация!$C$94,1,IF(D144=Локализация!$C$93,2,IF(D144=Локализация!$C$92,3,IF(D144=Локализация!$C$91,4,IF(D144=Локализация!$C$90,5,IF(OR(D144=1,D144=2,D144=3,D144=4,D144=5),D144,"")))))))</f>
        <v/>
      </c>
      <c r="U144" s="11" t="str">
        <f>(IF(E144=Локализация!$C$94,1,IF(E144=Локализация!$C$93,2,IF(E144=Локализация!$C$92,3,IF(E144=Локализация!$C$91,4,IF(E144=Локализация!$C$90,5,IF(OR(E144=1,E144=2,E144=3,E144=4,E144=5),E144,"")))))))</f>
        <v/>
      </c>
      <c r="V144" s="11" t="str">
        <f>(IF(F144=Локализация!$C$94,1,IF(F144=Локализация!$C$93,2,IF(F144=Локализация!$C$92,3,IF(F144=Локализация!$C$91,4,IF(F144=Локализация!$C$90,5,IF(OR(F144=1,F144=2,F144=3,F144=4,F144=5),F144,"")))))))</f>
        <v/>
      </c>
    </row>
    <row r="145" spans="13:22" x14ac:dyDescent="0.3">
      <c r="M145" s="11" t="str">
        <f>(IF(H145=Локализация!$C$94,1,IF(H145=Локализация!$C$93,2,IF(H145=Локализация!$C$92,3,IF(H145=Локализация!$C$91,4,IF(H145=Локализация!$C$90,5,IF(OR(H145=1,H145=2,H145=3,H145=4,H145=5),H145,"")))))))</f>
        <v/>
      </c>
      <c r="N145" s="11" t="str">
        <f>(IF(I145=Локализация!$C$94,1,IF(I145=Локализация!$C$93,2,IF(I145=Локализация!$C$92,3,IF(I145=Локализация!$C$91,4,IF(I145=Локализация!$C$90,5,IF(OR(I145=1,I145=2,I145=3,I145=4,I145=5),I145,"")))))))</f>
        <v/>
      </c>
      <c r="O145" s="11" t="str">
        <f>(IF(J145=Локализация!$C$94,1,IF(J145=Локализация!$C$93,2,IF(J145=Локализация!$C$92,3,IF(J145=Локализация!$C$91,4,IF(J145=Локализация!$C$90,5,IF(OR(J145=1,J145=2,J145=3,J145=4,J145=5),J145,"")))))))</f>
        <v/>
      </c>
      <c r="P145" s="11" t="str">
        <f>(IF(K145=Локализация!$C$94,1,IF(K145=Локализация!$C$93,2,IF(K145=Локализация!$C$92,3,IF(K145=Локализация!$C$91,4,IF(K145=Локализация!$C$90,5,IF(OR(K145=1,K145=2,K145=3,K145=4,K145=5),K145,"")))))))</f>
        <v/>
      </c>
      <c r="Q145" s="11" t="str">
        <f>(IF(L145=Локализация!$C$94,1,IF(L145=Локализация!$C$93,2,IF(L145=Локализация!$C$92,3,IF(L145=Локализация!$C$91,4,IF(L145=Локализация!$C$90,5,IF(OR(L145=1,L145=2,L145=3,L145=4,L145=5),L145,"")))))))</f>
        <v/>
      </c>
      <c r="R145" s="11" t="str">
        <f>(IF(B145=Локализация!$C$94,1,IF(B145=Локализация!$C$93,2,IF(B145=Локализация!$C$92,3,IF(B145=Локализация!$C$91,4,IF(B145=Локализация!$C$90,5,IF(OR(B145=1,B145=2,B145=3,B145=4,B145=5),B145,"")))))))</f>
        <v/>
      </c>
      <c r="S145" s="11" t="str">
        <f>(IF(C145=Локализация!$C$94,1,IF(C145=Локализация!$C$93,2,IF(C145=Локализация!$C$92,3,IF(C145=Локализация!$C$91,4,IF(C145=Локализация!$C$90,5,IF(OR(C145=1,C145=2,C145=3,C145=4,C145=5),C145,"")))))))</f>
        <v/>
      </c>
      <c r="T145" s="11" t="str">
        <f>(IF(D145=Локализация!$C$94,1,IF(D145=Локализация!$C$93,2,IF(D145=Локализация!$C$92,3,IF(D145=Локализация!$C$91,4,IF(D145=Локализация!$C$90,5,IF(OR(D145=1,D145=2,D145=3,D145=4,D145=5),D145,"")))))))</f>
        <v/>
      </c>
      <c r="U145" s="11" t="str">
        <f>(IF(E145=Локализация!$C$94,1,IF(E145=Локализация!$C$93,2,IF(E145=Локализация!$C$92,3,IF(E145=Локализация!$C$91,4,IF(E145=Локализация!$C$90,5,IF(OR(E145=1,E145=2,E145=3,E145=4,E145=5),E145,"")))))))</f>
        <v/>
      </c>
      <c r="V145" s="11" t="str">
        <f>(IF(F145=Локализация!$C$94,1,IF(F145=Локализация!$C$93,2,IF(F145=Локализация!$C$92,3,IF(F145=Локализация!$C$91,4,IF(F145=Локализация!$C$90,5,IF(OR(F145=1,F145=2,F145=3,F145=4,F145=5),F145,"")))))))</f>
        <v/>
      </c>
    </row>
    <row r="146" spans="13:22" x14ac:dyDescent="0.3">
      <c r="M146" s="11" t="str">
        <f>(IF(H146=Локализация!$C$94,1,IF(H146=Локализация!$C$93,2,IF(H146=Локализация!$C$92,3,IF(H146=Локализация!$C$91,4,IF(H146=Локализация!$C$90,5,IF(OR(H146=1,H146=2,H146=3,H146=4,H146=5),H146,"")))))))</f>
        <v/>
      </c>
      <c r="N146" s="11" t="str">
        <f>(IF(I146=Локализация!$C$94,1,IF(I146=Локализация!$C$93,2,IF(I146=Локализация!$C$92,3,IF(I146=Локализация!$C$91,4,IF(I146=Локализация!$C$90,5,IF(OR(I146=1,I146=2,I146=3,I146=4,I146=5),I146,"")))))))</f>
        <v/>
      </c>
      <c r="O146" s="11" t="str">
        <f>(IF(J146=Локализация!$C$94,1,IF(J146=Локализация!$C$93,2,IF(J146=Локализация!$C$92,3,IF(J146=Локализация!$C$91,4,IF(J146=Локализация!$C$90,5,IF(OR(J146=1,J146=2,J146=3,J146=4,J146=5),J146,"")))))))</f>
        <v/>
      </c>
      <c r="P146" s="11" t="str">
        <f>(IF(K146=Локализация!$C$94,1,IF(K146=Локализация!$C$93,2,IF(K146=Локализация!$C$92,3,IF(K146=Локализация!$C$91,4,IF(K146=Локализация!$C$90,5,IF(OR(K146=1,K146=2,K146=3,K146=4,K146=5),K146,"")))))))</f>
        <v/>
      </c>
      <c r="Q146" s="11" t="str">
        <f>(IF(L146=Локализация!$C$94,1,IF(L146=Локализация!$C$93,2,IF(L146=Локализация!$C$92,3,IF(L146=Локализация!$C$91,4,IF(L146=Локализация!$C$90,5,IF(OR(L146=1,L146=2,L146=3,L146=4,L146=5),L146,"")))))))</f>
        <v/>
      </c>
      <c r="R146" s="11" t="str">
        <f>(IF(B146=Локализация!$C$94,1,IF(B146=Локализация!$C$93,2,IF(B146=Локализация!$C$92,3,IF(B146=Локализация!$C$91,4,IF(B146=Локализация!$C$90,5,IF(OR(B146=1,B146=2,B146=3,B146=4,B146=5),B146,"")))))))</f>
        <v/>
      </c>
      <c r="S146" s="11" t="str">
        <f>(IF(C146=Локализация!$C$94,1,IF(C146=Локализация!$C$93,2,IF(C146=Локализация!$C$92,3,IF(C146=Локализация!$C$91,4,IF(C146=Локализация!$C$90,5,IF(OR(C146=1,C146=2,C146=3,C146=4,C146=5),C146,"")))))))</f>
        <v/>
      </c>
      <c r="T146" s="11" t="str">
        <f>(IF(D146=Локализация!$C$94,1,IF(D146=Локализация!$C$93,2,IF(D146=Локализация!$C$92,3,IF(D146=Локализация!$C$91,4,IF(D146=Локализация!$C$90,5,IF(OR(D146=1,D146=2,D146=3,D146=4,D146=5),D146,"")))))))</f>
        <v/>
      </c>
      <c r="U146" s="11" t="str">
        <f>(IF(E146=Локализация!$C$94,1,IF(E146=Локализация!$C$93,2,IF(E146=Локализация!$C$92,3,IF(E146=Локализация!$C$91,4,IF(E146=Локализация!$C$90,5,IF(OR(E146=1,E146=2,E146=3,E146=4,E146=5),E146,"")))))))</f>
        <v/>
      </c>
      <c r="V146" s="11" t="str">
        <f>(IF(F146=Локализация!$C$94,1,IF(F146=Локализация!$C$93,2,IF(F146=Локализация!$C$92,3,IF(F146=Локализация!$C$91,4,IF(F146=Локализация!$C$90,5,IF(OR(F146=1,F146=2,F146=3,F146=4,F146=5),F146,"")))))))</f>
        <v/>
      </c>
    </row>
    <row r="147" spans="13:22" x14ac:dyDescent="0.3">
      <c r="M147" s="11" t="str">
        <f>(IF(H147=Локализация!$C$94,1,IF(H147=Локализация!$C$93,2,IF(H147=Локализация!$C$92,3,IF(H147=Локализация!$C$91,4,IF(H147=Локализация!$C$90,5,IF(OR(H147=1,H147=2,H147=3,H147=4,H147=5),H147,"")))))))</f>
        <v/>
      </c>
      <c r="N147" s="11" t="str">
        <f>(IF(I147=Локализация!$C$94,1,IF(I147=Локализация!$C$93,2,IF(I147=Локализация!$C$92,3,IF(I147=Локализация!$C$91,4,IF(I147=Локализация!$C$90,5,IF(OR(I147=1,I147=2,I147=3,I147=4,I147=5),I147,"")))))))</f>
        <v/>
      </c>
      <c r="O147" s="11" t="str">
        <f>(IF(J147=Локализация!$C$94,1,IF(J147=Локализация!$C$93,2,IF(J147=Локализация!$C$92,3,IF(J147=Локализация!$C$91,4,IF(J147=Локализация!$C$90,5,IF(OR(J147=1,J147=2,J147=3,J147=4,J147=5),J147,"")))))))</f>
        <v/>
      </c>
      <c r="P147" s="11" t="str">
        <f>(IF(K147=Локализация!$C$94,1,IF(K147=Локализация!$C$93,2,IF(K147=Локализация!$C$92,3,IF(K147=Локализация!$C$91,4,IF(K147=Локализация!$C$90,5,IF(OR(K147=1,K147=2,K147=3,K147=4,K147=5),K147,"")))))))</f>
        <v/>
      </c>
      <c r="Q147" s="11" t="str">
        <f>(IF(L147=Локализация!$C$94,1,IF(L147=Локализация!$C$93,2,IF(L147=Локализация!$C$92,3,IF(L147=Локализация!$C$91,4,IF(L147=Локализация!$C$90,5,IF(OR(L147=1,L147=2,L147=3,L147=4,L147=5),L147,"")))))))</f>
        <v/>
      </c>
      <c r="R147" s="11" t="str">
        <f>(IF(B147=Локализация!$C$94,1,IF(B147=Локализация!$C$93,2,IF(B147=Локализация!$C$92,3,IF(B147=Локализация!$C$91,4,IF(B147=Локализация!$C$90,5,IF(OR(B147=1,B147=2,B147=3,B147=4,B147=5),B147,"")))))))</f>
        <v/>
      </c>
      <c r="S147" s="11" t="str">
        <f>(IF(C147=Локализация!$C$94,1,IF(C147=Локализация!$C$93,2,IF(C147=Локализация!$C$92,3,IF(C147=Локализация!$C$91,4,IF(C147=Локализация!$C$90,5,IF(OR(C147=1,C147=2,C147=3,C147=4,C147=5),C147,"")))))))</f>
        <v/>
      </c>
      <c r="T147" s="11" t="str">
        <f>(IF(D147=Локализация!$C$94,1,IF(D147=Локализация!$C$93,2,IF(D147=Локализация!$C$92,3,IF(D147=Локализация!$C$91,4,IF(D147=Локализация!$C$90,5,IF(OR(D147=1,D147=2,D147=3,D147=4,D147=5),D147,"")))))))</f>
        <v/>
      </c>
      <c r="U147" s="11" t="str">
        <f>(IF(E147=Локализация!$C$94,1,IF(E147=Локализация!$C$93,2,IF(E147=Локализация!$C$92,3,IF(E147=Локализация!$C$91,4,IF(E147=Локализация!$C$90,5,IF(OR(E147=1,E147=2,E147=3,E147=4,E147=5),E147,"")))))))</f>
        <v/>
      </c>
      <c r="V147" s="11" t="str">
        <f>(IF(F147=Локализация!$C$94,1,IF(F147=Локализация!$C$93,2,IF(F147=Локализация!$C$92,3,IF(F147=Локализация!$C$91,4,IF(F147=Локализация!$C$90,5,IF(OR(F147=1,F147=2,F147=3,F147=4,F147=5),F147,"")))))))</f>
        <v/>
      </c>
    </row>
    <row r="148" spans="13:22" x14ac:dyDescent="0.3">
      <c r="M148" s="11" t="str">
        <f>(IF(H148=Локализация!$C$94,1,IF(H148=Локализация!$C$93,2,IF(H148=Локализация!$C$92,3,IF(H148=Локализация!$C$91,4,IF(H148=Локализация!$C$90,5,IF(OR(H148=1,H148=2,H148=3,H148=4,H148=5),H148,"")))))))</f>
        <v/>
      </c>
      <c r="N148" s="11" t="str">
        <f>(IF(I148=Локализация!$C$94,1,IF(I148=Локализация!$C$93,2,IF(I148=Локализация!$C$92,3,IF(I148=Локализация!$C$91,4,IF(I148=Локализация!$C$90,5,IF(OR(I148=1,I148=2,I148=3,I148=4,I148=5),I148,"")))))))</f>
        <v/>
      </c>
      <c r="O148" s="11" t="str">
        <f>(IF(J148=Локализация!$C$94,1,IF(J148=Локализация!$C$93,2,IF(J148=Локализация!$C$92,3,IF(J148=Локализация!$C$91,4,IF(J148=Локализация!$C$90,5,IF(OR(J148=1,J148=2,J148=3,J148=4,J148=5),J148,"")))))))</f>
        <v/>
      </c>
      <c r="P148" s="11" t="str">
        <f>(IF(K148=Локализация!$C$94,1,IF(K148=Локализация!$C$93,2,IF(K148=Локализация!$C$92,3,IF(K148=Локализация!$C$91,4,IF(K148=Локализация!$C$90,5,IF(OR(K148=1,K148=2,K148=3,K148=4,K148=5),K148,"")))))))</f>
        <v/>
      </c>
      <c r="Q148" s="11" t="str">
        <f>(IF(L148=Локализация!$C$94,1,IF(L148=Локализация!$C$93,2,IF(L148=Локализация!$C$92,3,IF(L148=Локализация!$C$91,4,IF(L148=Локализация!$C$90,5,IF(OR(L148=1,L148=2,L148=3,L148=4,L148=5),L148,"")))))))</f>
        <v/>
      </c>
      <c r="R148" s="11" t="str">
        <f>(IF(B148=Локализация!$C$94,1,IF(B148=Локализация!$C$93,2,IF(B148=Локализация!$C$92,3,IF(B148=Локализация!$C$91,4,IF(B148=Локализация!$C$90,5,IF(OR(B148=1,B148=2,B148=3,B148=4,B148=5),B148,"")))))))</f>
        <v/>
      </c>
      <c r="S148" s="11" t="str">
        <f>(IF(C148=Локализация!$C$94,1,IF(C148=Локализация!$C$93,2,IF(C148=Локализация!$C$92,3,IF(C148=Локализация!$C$91,4,IF(C148=Локализация!$C$90,5,IF(OR(C148=1,C148=2,C148=3,C148=4,C148=5),C148,"")))))))</f>
        <v/>
      </c>
      <c r="T148" s="11" t="str">
        <f>(IF(D148=Локализация!$C$94,1,IF(D148=Локализация!$C$93,2,IF(D148=Локализация!$C$92,3,IF(D148=Локализация!$C$91,4,IF(D148=Локализация!$C$90,5,IF(OR(D148=1,D148=2,D148=3,D148=4,D148=5),D148,"")))))))</f>
        <v/>
      </c>
      <c r="U148" s="11" t="str">
        <f>(IF(E148=Локализация!$C$94,1,IF(E148=Локализация!$C$93,2,IF(E148=Локализация!$C$92,3,IF(E148=Локализация!$C$91,4,IF(E148=Локализация!$C$90,5,IF(OR(E148=1,E148=2,E148=3,E148=4,E148=5),E148,"")))))))</f>
        <v/>
      </c>
      <c r="V148" s="11" t="str">
        <f>(IF(F148=Локализация!$C$94,1,IF(F148=Локализация!$C$93,2,IF(F148=Локализация!$C$92,3,IF(F148=Локализация!$C$91,4,IF(F148=Локализация!$C$90,5,IF(OR(F148=1,F148=2,F148=3,F148=4,F148=5),F148,"")))))))</f>
        <v/>
      </c>
    </row>
    <row r="149" spans="13:22" x14ac:dyDescent="0.3">
      <c r="M149" s="11" t="str">
        <f>(IF(H149=Локализация!$C$94,1,IF(H149=Локализация!$C$93,2,IF(H149=Локализация!$C$92,3,IF(H149=Локализация!$C$91,4,IF(H149=Локализация!$C$90,5,IF(OR(H149=1,H149=2,H149=3,H149=4,H149=5),H149,"")))))))</f>
        <v/>
      </c>
      <c r="N149" s="11" t="str">
        <f>(IF(I149=Локализация!$C$94,1,IF(I149=Локализация!$C$93,2,IF(I149=Локализация!$C$92,3,IF(I149=Локализация!$C$91,4,IF(I149=Локализация!$C$90,5,IF(OR(I149=1,I149=2,I149=3,I149=4,I149=5),I149,"")))))))</f>
        <v/>
      </c>
      <c r="O149" s="11" t="str">
        <f>(IF(J149=Локализация!$C$94,1,IF(J149=Локализация!$C$93,2,IF(J149=Локализация!$C$92,3,IF(J149=Локализация!$C$91,4,IF(J149=Локализация!$C$90,5,IF(OR(J149=1,J149=2,J149=3,J149=4,J149=5),J149,"")))))))</f>
        <v/>
      </c>
      <c r="P149" s="11" t="str">
        <f>(IF(K149=Локализация!$C$94,1,IF(K149=Локализация!$C$93,2,IF(K149=Локализация!$C$92,3,IF(K149=Локализация!$C$91,4,IF(K149=Локализация!$C$90,5,IF(OR(K149=1,K149=2,K149=3,K149=4,K149=5),K149,"")))))))</f>
        <v/>
      </c>
      <c r="Q149" s="11" t="str">
        <f>(IF(L149=Локализация!$C$94,1,IF(L149=Локализация!$C$93,2,IF(L149=Локализация!$C$92,3,IF(L149=Локализация!$C$91,4,IF(L149=Локализация!$C$90,5,IF(OR(L149=1,L149=2,L149=3,L149=4,L149=5),L149,"")))))))</f>
        <v/>
      </c>
      <c r="R149" s="11" t="str">
        <f>(IF(B149=Локализация!$C$94,1,IF(B149=Локализация!$C$93,2,IF(B149=Локализация!$C$92,3,IF(B149=Локализация!$C$91,4,IF(B149=Локализация!$C$90,5,IF(OR(B149=1,B149=2,B149=3,B149=4,B149=5),B149,"")))))))</f>
        <v/>
      </c>
      <c r="S149" s="11" t="str">
        <f>(IF(C149=Локализация!$C$94,1,IF(C149=Локализация!$C$93,2,IF(C149=Локализация!$C$92,3,IF(C149=Локализация!$C$91,4,IF(C149=Локализация!$C$90,5,IF(OR(C149=1,C149=2,C149=3,C149=4,C149=5),C149,"")))))))</f>
        <v/>
      </c>
      <c r="T149" s="11" t="str">
        <f>(IF(D149=Локализация!$C$94,1,IF(D149=Локализация!$C$93,2,IF(D149=Локализация!$C$92,3,IF(D149=Локализация!$C$91,4,IF(D149=Локализация!$C$90,5,IF(OR(D149=1,D149=2,D149=3,D149=4,D149=5),D149,"")))))))</f>
        <v/>
      </c>
      <c r="U149" s="11" t="str">
        <f>(IF(E149=Локализация!$C$94,1,IF(E149=Локализация!$C$93,2,IF(E149=Локализация!$C$92,3,IF(E149=Локализация!$C$91,4,IF(E149=Локализация!$C$90,5,IF(OR(E149=1,E149=2,E149=3,E149=4,E149=5),E149,"")))))))</f>
        <v/>
      </c>
      <c r="V149" s="11" t="str">
        <f>(IF(F149=Локализация!$C$94,1,IF(F149=Локализация!$C$93,2,IF(F149=Локализация!$C$92,3,IF(F149=Локализация!$C$91,4,IF(F149=Локализация!$C$90,5,IF(OR(F149=1,F149=2,F149=3,F149=4,F149=5),F149,"")))))))</f>
        <v/>
      </c>
    </row>
    <row r="150" spans="13:22" x14ac:dyDescent="0.3">
      <c r="M150" s="11" t="str">
        <f>(IF(H150=Локализация!$C$94,1,IF(H150=Локализация!$C$93,2,IF(H150=Локализация!$C$92,3,IF(H150=Локализация!$C$91,4,IF(H150=Локализация!$C$90,5,IF(OR(H150=1,H150=2,H150=3,H150=4,H150=5),H150,"")))))))</f>
        <v/>
      </c>
      <c r="N150" s="11" t="str">
        <f>(IF(I150=Локализация!$C$94,1,IF(I150=Локализация!$C$93,2,IF(I150=Локализация!$C$92,3,IF(I150=Локализация!$C$91,4,IF(I150=Локализация!$C$90,5,IF(OR(I150=1,I150=2,I150=3,I150=4,I150=5),I150,"")))))))</f>
        <v/>
      </c>
      <c r="O150" s="11" t="str">
        <f>(IF(J150=Локализация!$C$94,1,IF(J150=Локализация!$C$93,2,IF(J150=Локализация!$C$92,3,IF(J150=Локализация!$C$91,4,IF(J150=Локализация!$C$90,5,IF(OR(J150=1,J150=2,J150=3,J150=4,J150=5),J150,"")))))))</f>
        <v/>
      </c>
      <c r="P150" s="11" t="str">
        <f>(IF(K150=Локализация!$C$94,1,IF(K150=Локализация!$C$93,2,IF(K150=Локализация!$C$92,3,IF(K150=Локализация!$C$91,4,IF(K150=Локализация!$C$90,5,IF(OR(K150=1,K150=2,K150=3,K150=4,K150=5),K150,"")))))))</f>
        <v/>
      </c>
      <c r="Q150" s="11" t="str">
        <f>(IF(L150=Локализация!$C$94,1,IF(L150=Локализация!$C$93,2,IF(L150=Локализация!$C$92,3,IF(L150=Локализация!$C$91,4,IF(L150=Локализация!$C$90,5,IF(OR(L150=1,L150=2,L150=3,L150=4,L150=5),L150,"")))))))</f>
        <v/>
      </c>
      <c r="R150" s="11" t="str">
        <f>(IF(B150=Локализация!$C$94,1,IF(B150=Локализация!$C$93,2,IF(B150=Локализация!$C$92,3,IF(B150=Локализация!$C$91,4,IF(B150=Локализация!$C$90,5,IF(OR(B150=1,B150=2,B150=3,B150=4,B150=5),B150,"")))))))</f>
        <v/>
      </c>
      <c r="S150" s="11" t="str">
        <f>(IF(C150=Локализация!$C$94,1,IF(C150=Локализация!$C$93,2,IF(C150=Локализация!$C$92,3,IF(C150=Локализация!$C$91,4,IF(C150=Локализация!$C$90,5,IF(OR(C150=1,C150=2,C150=3,C150=4,C150=5),C150,"")))))))</f>
        <v/>
      </c>
      <c r="T150" s="11" t="str">
        <f>(IF(D150=Локализация!$C$94,1,IF(D150=Локализация!$C$93,2,IF(D150=Локализация!$C$92,3,IF(D150=Локализация!$C$91,4,IF(D150=Локализация!$C$90,5,IF(OR(D150=1,D150=2,D150=3,D150=4,D150=5),D150,"")))))))</f>
        <v/>
      </c>
      <c r="U150" s="11" t="str">
        <f>(IF(E150=Локализация!$C$94,1,IF(E150=Локализация!$C$93,2,IF(E150=Локализация!$C$92,3,IF(E150=Локализация!$C$91,4,IF(E150=Локализация!$C$90,5,IF(OR(E150=1,E150=2,E150=3,E150=4,E150=5),E150,"")))))))</f>
        <v/>
      </c>
      <c r="V150" s="11" t="str">
        <f>(IF(F150=Локализация!$C$94,1,IF(F150=Локализация!$C$93,2,IF(F150=Локализация!$C$92,3,IF(F150=Локализация!$C$91,4,IF(F150=Локализация!$C$90,5,IF(OR(F150=1,F150=2,F150=3,F150=4,F150=5),F150,"")))))))</f>
        <v/>
      </c>
    </row>
    <row r="151" spans="13:22" x14ac:dyDescent="0.3">
      <c r="M151" s="11" t="str">
        <f>(IF(H151=Локализация!$C$94,1,IF(H151=Локализация!$C$93,2,IF(H151=Локализация!$C$92,3,IF(H151=Локализация!$C$91,4,IF(H151=Локализация!$C$90,5,IF(OR(H151=1,H151=2,H151=3,H151=4,H151=5),H151,"")))))))</f>
        <v/>
      </c>
      <c r="N151" s="11" t="str">
        <f>(IF(I151=Локализация!$C$94,1,IF(I151=Локализация!$C$93,2,IF(I151=Локализация!$C$92,3,IF(I151=Локализация!$C$91,4,IF(I151=Локализация!$C$90,5,IF(OR(I151=1,I151=2,I151=3,I151=4,I151=5),I151,"")))))))</f>
        <v/>
      </c>
      <c r="O151" s="11" t="str">
        <f>(IF(J151=Локализация!$C$94,1,IF(J151=Локализация!$C$93,2,IF(J151=Локализация!$C$92,3,IF(J151=Локализация!$C$91,4,IF(J151=Локализация!$C$90,5,IF(OR(J151=1,J151=2,J151=3,J151=4,J151=5),J151,"")))))))</f>
        <v/>
      </c>
      <c r="P151" s="11" t="str">
        <f>(IF(K151=Локализация!$C$94,1,IF(K151=Локализация!$C$93,2,IF(K151=Локализация!$C$92,3,IF(K151=Локализация!$C$91,4,IF(K151=Локализация!$C$90,5,IF(OR(K151=1,K151=2,K151=3,K151=4,K151=5),K151,"")))))))</f>
        <v/>
      </c>
      <c r="Q151" s="11" t="str">
        <f>(IF(L151=Локализация!$C$94,1,IF(L151=Локализация!$C$93,2,IF(L151=Локализация!$C$92,3,IF(L151=Локализация!$C$91,4,IF(L151=Локализация!$C$90,5,IF(OR(L151=1,L151=2,L151=3,L151=4,L151=5),L151,"")))))))</f>
        <v/>
      </c>
      <c r="R151" s="11" t="str">
        <f>(IF(B151=Локализация!$C$94,1,IF(B151=Локализация!$C$93,2,IF(B151=Локализация!$C$92,3,IF(B151=Локализация!$C$91,4,IF(B151=Локализация!$C$90,5,IF(OR(B151=1,B151=2,B151=3,B151=4,B151=5),B151,"")))))))</f>
        <v/>
      </c>
      <c r="S151" s="11" t="str">
        <f>(IF(C151=Локализация!$C$94,1,IF(C151=Локализация!$C$93,2,IF(C151=Локализация!$C$92,3,IF(C151=Локализация!$C$91,4,IF(C151=Локализация!$C$90,5,IF(OR(C151=1,C151=2,C151=3,C151=4,C151=5),C151,"")))))))</f>
        <v/>
      </c>
      <c r="T151" s="11" t="str">
        <f>(IF(D151=Локализация!$C$94,1,IF(D151=Локализация!$C$93,2,IF(D151=Локализация!$C$92,3,IF(D151=Локализация!$C$91,4,IF(D151=Локализация!$C$90,5,IF(OR(D151=1,D151=2,D151=3,D151=4,D151=5),D151,"")))))))</f>
        <v/>
      </c>
      <c r="U151" s="11" t="str">
        <f>(IF(E151=Локализация!$C$94,1,IF(E151=Локализация!$C$93,2,IF(E151=Локализация!$C$92,3,IF(E151=Локализация!$C$91,4,IF(E151=Локализация!$C$90,5,IF(OR(E151=1,E151=2,E151=3,E151=4,E151=5),E151,"")))))))</f>
        <v/>
      </c>
      <c r="V151" s="11" t="str">
        <f>(IF(F151=Локализация!$C$94,1,IF(F151=Локализация!$C$93,2,IF(F151=Локализация!$C$92,3,IF(F151=Локализация!$C$91,4,IF(F151=Локализация!$C$90,5,IF(OR(F151=1,F151=2,F151=3,F151=4,F151=5),F151,"")))))))</f>
        <v/>
      </c>
    </row>
    <row r="152" spans="13:22" x14ac:dyDescent="0.3">
      <c r="M152" s="11" t="str">
        <f>(IF(H152=Локализация!$C$94,1,IF(H152=Локализация!$C$93,2,IF(H152=Локализация!$C$92,3,IF(H152=Локализация!$C$91,4,IF(H152=Локализация!$C$90,5,IF(OR(H152=1,H152=2,H152=3,H152=4,H152=5),H152,"")))))))</f>
        <v/>
      </c>
      <c r="N152" s="11" t="str">
        <f>(IF(I152=Локализация!$C$94,1,IF(I152=Локализация!$C$93,2,IF(I152=Локализация!$C$92,3,IF(I152=Локализация!$C$91,4,IF(I152=Локализация!$C$90,5,IF(OR(I152=1,I152=2,I152=3,I152=4,I152=5),I152,"")))))))</f>
        <v/>
      </c>
      <c r="O152" s="11" t="str">
        <f>(IF(J152=Локализация!$C$94,1,IF(J152=Локализация!$C$93,2,IF(J152=Локализация!$C$92,3,IF(J152=Локализация!$C$91,4,IF(J152=Локализация!$C$90,5,IF(OR(J152=1,J152=2,J152=3,J152=4,J152=5),J152,"")))))))</f>
        <v/>
      </c>
      <c r="P152" s="11" t="str">
        <f>(IF(K152=Локализация!$C$94,1,IF(K152=Локализация!$C$93,2,IF(K152=Локализация!$C$92,3,IF(K152=Локализация!$C$91,4,IF(K152=Локализация!$C$90,5,IF(OR(K152=1,K152=2,K152=3,K152=4,K152=5),K152,"")))))))</f>
        <v/>
      </c>
      <c r="Q152" s="11" t="str">
        <f>(IF(L152=Локализация!$C$94,1,IF(L152=Локализация!$C$93,2,IF(L152=Локализация!$C$92,3,IF(L152=Локализация!$C$91,4,IF(L152=Локализация!$C$90,5,IF(OR(L152=1,L152=2,L152=3,L152=4,L152=5),L152,"")))))))</f>
        <v/>
      </c>
      <c r="R152" s="11" t="str">
        <f>(IF(B152=Локализация!$C$94,1,IF(B152=Локализация!$C$93,2,IF(B152=Локализация!$C$92,3,IF(B152=Локализация!$C$91,4,IF(B152=Локализация!$C$90,5,IF(OR(B152=1,B152=2,B152=3,B152=4,B152=5),B152,"")))))))</f>
        <v/>
      </c>
      <c r="S152" s="11" t="str">
        <f>(IF(C152=Локализация!$C$94,1,IF(C152=Локализация!$C$93,2,IF(C152=Локализация!$C$92,3,IF(C152=Локализация!$C$91,4,IF(C152=Локализация!$C$90,5,IF(OR(C152=1,C152=2,C152=3,C152=4,C152=5),C152,"")))))))</f>
        <v/>
      </c>
      <c r="T152" s="11" t="str">
        <f>(IF(D152=Локализация!$C$94,1,IF(D152=Локализация!$C$93,2,IF(D152=Локализация!$C$92,3,IF(D152=Локализация!$C$91,4,IF(D152=Локализация!$C$90,5,IF(OR(D152=1,D152=2,D152=3,D152=4,D152=5),D152,"")))))))</f>
        <v/>
      </c>
      <c r="U152" s="11" t="str">
        <f>(IF(E152=Локализация!$C$94,1,IF(E152=Локализация!$C$93,2,IF(E152=Локализация!$C$92,3,IF(E152=Локализация!$C$91,4,IF(E152=Локализация!$C$90,5,IF(OR(E152=1,E152=2,E152=3,E152=4,E152=5),E152,"")))))))</f>
        <v/>
      </c>
      <c r="V152" s="11" t="str">
        <f>(IF(F152=Локализация!$C$94,1,IF(F152=Локализация!$C$93,2,IF(F152=Локализация!$C$92,3,IF(F152=Локализация!$C$91,4,IF(F152=Локализация!$C$90,5,IF(OR(F152=1,F152=2,F152=3,F152=4,F152=5),F152,"")))))))</f>
        <v/>
      </c>
    </row>
    <row r="153" spans="13:22" x14ac:dyDescent="0.3">
      <c r="M153" s="11" t="str">
        <f>(IF(H153=Локализация!$C$94,1,IF(H153=Локализация!$C$93,2,IF(H153=Локализация!$C$92,3,IF(H153=Локализация!$C$91,4,IF(H153=Локализация!$C$90,5,IF(OR(H153=1,H153=2,H153=3,H153=4,H153=5),H153,"")))))))</f>
        <v/>
      </c>
      <c r="N153" s="11" t="str">
        <f>(IF(I153=Локализация!$C$94,1,IF(I153=Локализация!$C$93,2,IF(I153=Локализация!$C$92,3,IF(I153=Локализация!$C$91,4,IF(I153=Локализация!$C$90,5,IF(OR(I153=1,I153=2,I153=3,I153=4,I153=5),I153,"")))))))</f>
        <v/>
      </c>
      <c r="O153" s="11" t="str">
        <f>(IF(J153=Локализация!$C$94,1,IF(J153=Локализация!$C$93,2,IF(J153=Локализация!$C$92,3,IF(J153=Локализация!$C$91,4,IF(J153=Локализация!$C$90,5,IF(OR(J153=1,J153=2,J153=3,J153=4,J153=5),J153,"")))))))</f>
        <v/>
      </c>
      <c r="P153" s="11" t="str">
        <f>(IF(K153=Локализация!$C$94,1,IF(K153=Локализация!$C$93,2,IF(K153=Локализация!$C$92,3,IF(K153=Локализация!$C$91,4,IF(K153=Локализация!$C$90,5,IF(OR(K153=1,K153=2,K153=3,K153=4,K153=5),K153,"")))))))</f>
        <v/>
      </c>
      <c r="Q153" s="11" t="str">
        <f>(IF(L153=Локализация!$C$94,1,IF(L153=Локализация!$C$93,2,IF(L153=Локализация!$C$92,3,IF(L153=Локализация!$C$91,4,IF(L153=Локализация!$C$90,5,IF(OR(L153=1,L153=2,L153=3,L153=4,L153=5),L153,"")))))))</f>
        <v/>
      </c>
      <c r="R153" s="11" t="str">
        <f>(IF(B153=Локализация!$C$94,1,IF(B153=Локализация!$C$93,2,IF(B153=Локализация!$C$92,3,IF(B153=Локализация!$C$91,4,IF(B153=Локализация!$C$90,5,IF(OR(B153=1,B153=2,B153=3,B153=4,B153=5),B153,"")))))))</f>
        <v/>
      </c>
      <c r="S153" s="11" t="str">
        <f>(IF(C153=Локализация!$C$94,1,IF(C153=Локализация!$C$93,2,IF(C153=Локализация!$C$92,3,IF(C153=Локализация!$C$91,4,IF(C153=Локализация!$C$90,5,IF(OR(C153=1,C153=2,C153=3,C153=4,C153=5),C153,"")))))))</f>
        <v/>
      </c>
      <c r="T153" s="11" t="str">
        <f>(IF(D153=Локализация!$C$94,1,IF(D153=Локализация!$C$93,2,IF(D153=Локализация!$C$92,3,IF(D153=Локализация!$C$91,4,IF(D153=Локализация!$C$90,5,IF(OR(D153=1,D153=2,D153=3,D153=4,D153=5),D153,"")))))))</f>
        <v/>
      </c>
      <c r="U153" s="11" t="str">
        <f>(IF(E153=Локализация!$C$94,1,IF(E153=Локализация!$C$93,2,IF(E153=Локализация!$C$92,3,IF(E153=Локализация!$C$91,4,IF(E153=Локализация!$C$90,5,IF(OR(E153=1,E153=2,E153=3,E153=4,E153=5),E153,"")))))))</f>
        <v/>
      </c>
      <c r="V153" s="11" t="str">
        <f>(IF(F153=Локализация!$C$94,1,IF(F153=Локализация!$C$93,2,IF(F153=Локализация!$C$92,3,IF(F153=Локализация!$C$91,4,IF(F153=Локализация!$C$90,5,IF(OR(F153=1,F153=2,F153=3,F153=4,F153=5),F153,"")))))))</f>
        <v/>
      </c>
    </row>
    <row r="154" spans="13:22" x14ac:dyDescent="0.3">
      <c r="M154" s="11" t="str">
        <f>(IF(H154=Локализация!$C$94,1,IF(H154=Локализация!$C$93,2,IF(H154=Локализация!$C$92,3,IF(H154=Локализация!$C$91,4,IF(H154=Локализация!$C$90,5,IF(OR(H154=1,H154=2,H154=3,H154=4,H154=5),H154,"")))))))</f>
        <v/>
      </c>
      <c r="N154" s="11" t="str">
        <f>(IF(I154=Локализация!$C$94,1,IF(I154=Локализация!$C$93,2,IF(I154=Локализация!$C$92,3,IF(I154=Локализация!$C$91,4,IF(I154=Локализация!$C$90,5,IF(OR(I154=1,I154=2,I154=3,I154=4,I154=5),I154,"")))))))</f>
        <v/>
      </c>
      <c r="O154" s="11" t="str">
        <f>(IF(J154=Локализация!$C$94,1,IF(J154=Локализация!$C$93,2,IF(J154=Локализация!$C$92,3,IF(J154=Локализация!$C$91,4,IF(J154=Локализация!$C$90,5,IF(OR(J154=1,J154=2,J154=3,J154=4,J154=5),J154,"")))))))</f>
        <v/>
      </c>
      <c r="P154" s="11" t="str">
        <f>(IF(K154=Локализация!$C$94,1,IF(K154=Локализация!$C$93,2,IF(K154=Локализация!$C$92,3,IF(K154=Локализация!$C$91,4,IF(K154=Локализация!$C$90,5,IF(OR(K154=1,K154=2,K154=3,K154=4,K154=5),K154,"")))))))</f>
        <v/>
      </c>
      <c r="Q154" s="11" t="str">
        <f>(IF(L154=Локализация!$C$94,1,IF(L154=Локализация!$C$93,2,IF(L154=Локализация!$C$92,3,IF(L154=Локализация!$C$91,4,IF(L154=Локализация!$C$90,5,IF(OR(L154=1,L154=2,L154=3,L154=4,L154=5),L154,"")))))))</f>
        <v/>
      </c>
      <c r="R154" s="11" t="str">
        <f>(IF(B154=Локализация!$C$94,1,IF(B154=Локализация!$C$93,2,IF(B154=Локализация!$C$92,3,IF(B154=Локализация!$C$91,4,IF(B154=Локализация!$C$90,5,IF(OR(B154=1,B154=2,B154=3,B154=4,B154=5),B154,"")))))))</f>
        <v/>
      </c>
      <c r="S154" s="11" t="str">
        <f>(IF(C154=Локализация!$C$94,1,IF(C154=Локализация!$C$93,2,IF(C154=Локализация!$C$92,3,IF(C154=Локализация!$C$91,4,IF(C154=Локализация!$C$90,5,IF(OR(C154=1,C154=2,C154=3,C154=4,C154=5),C154,"")))))))</f>
        <v/>
      </c>
      <c r="T154" s="11" t="str">
        <f>(IF(D154=Локализация!$C$94,1,IF(D154=Локализация!$C$93,2,IF(D154=Локализация!$C$92,3,IF(D154=Локализация!$C$91,4,IF(D154=Локализация!$C$90,5,IF(OR(D154=1,D154=2,D154=3,D154=4,D154=5),D154,"")))))))</f>
        <v/>
      </c>
      <c r="U154" s="11" t="str">
        <f>(IF(E154=Локализация!$C$94,1,IF(E154=Локализация!$C$93,2,IF(E154=Локализация!$C$92,3,IF(E154=Локализация!$C$91,4,IF(E154=Локализация!$C$90,5,IF(OR(E154=1,E154=2,E154=3,E154=4,E154=5),E154,"")))))))</f>
        <v/>
      </c>
      <c r="V154" s="11" t="str">
        <f>(IF(F154=Локализация!$C$94,1,IF(F154=Локализация!$C$93,2,IF(F154=Локализация!$C$92,3,IF(F154=Локализация!$C$91,4,IF(F154=Локализация!$C$90,5,IF(OR(F154=1,F154=2,F154=3,F154=4,F154=5),F154,"")))))))</f>
        <v/>
      </c>
    </row>
    <row r="155" spans="13:22" x14ac:dyDescent="0.3">
      <c r="M155" s="11" t="str">
        <f>(IF(H155=Локализация!$C$94,1,IF(H155=Локализация!$C$93,2,IF(H155=Локализация!$C$92,3,IF(H155=Локализация!$C$91,4,IF(H155=Локализация!$C$90,5,IF(OR(H155=1,H155=2,H155=3,H155=4,H155=5),H155,"")))))))</f>
        <v/>
      </c>
      <c r="N155" s="11" t="str">
        <f>(IF(I155=Локализация!$C$94,1,IF(I155=Локализация!$C$93,2,IF(I155=Локализация!$C$92,3,IF(I155=Локализация!$C$91,4,IF(I155=Локализация!$C$90,5,IF(OR(I155=1,I155=2,I155=3,I155=4,I155=5),I155,"")))))))</f>
        <v/>
      </c>
      <c r="O155" s="11" t="str">
        <f>(IF(J155=Локализация!$C$94,1,IF(J155=Локализация!$C$93,2,IF(J155=Локализация!$C$92,3,IF(J155=Локализация!$C$91,4,IF(J155=Локализация!$C$90,5,IF(OR(J155=1,J155=2,J155=3,J155=4,J155=5),J155,"")))))))</f>
        <v/>
      </c>
      <c r="P155" s="11" t="str">
        <f>(IF(K155=Локализация!$C$94,1,IF(K155=Локализация!$C$93,2,IF(K155=Локализация!$C$92,3,IF(K155=Локализация!$C$91,4,IF(K155=Локализация!$C$90,5,IF(OR(K155=1,K155=2,K155=3,K155=4,K155=5),K155,"")))))))</f>
        <v/>
      </c>
      <c r="Q155" s="11" t="str">
        <f>(IF(L155=Локализация!$C$94,1,IF(L155=Локализация!$C$93,2,IF(L155=Локализация!$C$92,3,IF(L155=Локализация!$C$91,4,IF(L155=Локализация!$C$90,5,IF(OR(L155=1,L155=2,L155=3,L155=4,L155=5),L155,"")))))))</f>
        <v/>
      </c>
      <c r="R155" s="11" t="str">
        <f>(IF(B155=Локализация!$C$94,1,IF(B155=Локализация!$C$93,2,IF(B155=Локализация!$C$92,3,IF(B155=Локализация!$C$91,4,IF(B155=Локализация!$C$90,5,IF(OR(B155=1,B155=2,B155=3,B155=4,B155=5),B155,"")))))))</f>
        <v/>
      </c>
      <c r="S155" s="11" t="str">
        <f>(IF(C155=Локализация!$C$94,1,IF(C155=Локализация!$C$93,2,IF(C155=Локализация!$C$92,3,IF(C155=Локализация!$C$91,4,IF(C155=Локализация!$C$90,5,IF(OR(C155=1,C155=2,C155=3,C155=4,C155=5),C155,"")))))))</f>
        <v/>
      </c>
      <c r="T155" s="11" t="str">
        <f>(IF(D155=Локализация!$C$94,1,IF(D155=Локализация!$C$93,2,IF(D155=Локализация!$C$92,3,IF(D155=Локализация!$C$91,4,IF(D155=Локализация!$C$90,5,IF(OR(D155=1,D155=2,D155=3,D155=4,D155=5),D155,"")))))))</f>
        <v/>
      </c>
      <c r="U155" s="11" t="str">
        <f>(IF(E155=Локализация!$C$94,1,IF(E155=Локализация!$C$93,2,IF(E155=Локализация!$C$92,3,IF(E155=Локализация!$C$91,4,IF(E155=Локализация!$C$90,5,IF(OR(E155=1,E155=2,E155=3,E155=4,E155=5),E155,"")))))))</f>
        <v/>
      </c>
      <c r="V155" s="11" t="str">
        <f>(IF(F155=Локализация!$C$94,1,IF(F155=Локализация!$C$93,2,IF(F155=Локализация!$C$92,3,IF(F155=Локализация!$C$91,4,IF(F155=Локализация!$C$90,5,IF(OR(F155=1,F155=2,F155=3,F155=4,F155=5),F155,"")))))))</f>
        <v/>
      </c>
    </row>
    <row r="156" spans="13:22" x14ac:dyDescent="0.3">
      <c r="M156" s="11" t="str">
        <f>(IF(H156=Локализация!$C$94,1,IF(H156=Локализация!$C$93,2,IF(H156=Локализация!$C$92,3,IF(H156=Локализация!$C$91,4,IF(H156=Локализация!$C$90,5,IF(OR(H156=1,H156=2,H156=3,H156=4,H156=5),H156,"")))))))</f>
        <v/>
      </c>
      <c r="N156" s="11" t="str">
        <f>(IF(I156=Локализация!$C$94,1,IF(I156=Локализация!$C$93,2,IF(I156=Локализация!$C$92,3,IF(I156=Локализация!$C$91,4,IF(I156=Локализация!$C$90,5,IF(OR(I156=1,I156=2,I156=3,I156=4,I156=5),I156,"")))))))</f>
        <v/>
      </c>
      <c r="O156" s="11" t="str">
        <f>(IF(J156=Локализация!$C$94,1,IF(J156=Локализация!$C$93,2,IF(J156=Локализация!$C$92,3,IF(J156=Локализация!$C$91,4,IF(J156=Локализация!$C$90,5,IF(OR(J156=1,J156=2,J156=3,J156=4,J156=5),J156,"")))))))</f>
        <v/>
      </c>
      <c r="P156" s="11" t="str">
        <f>(IF(K156=Локализация!$C$94,1,IF(K156=Локализация!$C$93,2,IF(K156=Локализация!$C$92,3,IF(K156=Локализация!$C$91,4,IF(K156=Локализация!$C$90,5,IF(OR(K156=1,K156=2,K156=3,K156=4,K156=5),K156,"")))))))</f>
        <v/>
      </c>
      <c r="Q156" s="11" t="str">
        <f>(IF(L156=Локализация!$C$94,1,IF(L156=Локализация!$C$93,2,IF(L156=Локализация!$C$92,3,IF(L156=Локализация!$C$91,4,IF(L156=Локализация!$C$90,5,IF(OR(L156=1,L156=2,L156=3,L156=4,L156=5),L156,"")))))))</f>
        <v/>
      </c>
      <c r="R156" s="11" t="str">
        <f>(IF(B156=Локализация!$C$94,1,IF(B156=Локализация!$C$93,2,IF(B156=Локализация!$C$92,3,IF(B156=Локализация!$C$91,4,IF(B156=Локализация!$C$90,5,IF(OR(B156=1,B156=2,B156=3,B156=4,B156=5),B156,"")))))))</f>
        <v/>
      </c>
      <c r="S156" s="11" t="str">
        <f>(IF(C156=Локализация!$C$94,1,IF(C156=Локализация!$C$93,2,IF(C156=Локализация!$C$92,3,IF(C156=Локализация!$C$91,4,IF(C156=Локализация!$C$90,5,IF(OR(C156=1,C156=2,C156=3,C156=4,C156=5),C156,"")))))))</f>
        <v/>
      </c>
      <c r="T156" s="11" t="str">
        <f>(IF(D156=Локализация!$C$94,1,IF(D156=Локализация!$C$93,2,IF(D156=Локализация!$C$92,3,IF(D156=Локализация!$C$91,4,IF(D156=Локализация!$C$90,5,IF(OR(D156=1,D156=2,D156=3,D156=4,D156=5),D156,"")))))))</f>
        <v/>
      </c>
      <c r="U156" s="11" t="str">
        <f>(IF(E156=Локализация!$C$94,1,IF(E156=Локализация!$C$93,2,IF(E156=Локализация!$C$92,3,IF(E156=Локализация!$C$91,4,IF(E156=Локализация!$C$90,5,IF(OR(E156=1,E156=2,E156=3,E156=4,E156=5),E156,"")))))))</f>
        <v/>
      </c>
      <c r="V156" s="11" t="str">
        <f>(IF(F156=Локализация!$C$94,1,IF(F156=Локализация!$C$93,2,IF(F156=Локализация!$C$92,3,IF(F156=Локализация!$C$91,4,IF(F156=Локализация!$C$90,5,IF(OR(F156=1,F156=2,F156=3,F156=4,F156=5),F156,"")))))))</f>
        <v/>
      </c>
    </row>
    <row r="157" spans="13:22" x14ac:dyDescent="0.3">
      <c r="M157" s="11" t="str">
        <f>(IF(H157=Локализация!$C$94,1,IF(H157=Локализация!$C$93,2,IF(H157=Локализация!$C$92,3,IF(H157=Локализация!$C$91,4,IF(H157=Локализация!$C$90,5,IF(OR(H157=1,H157=2,H157=3,H157=4,H157=5),H157,"")))))))</f>
        <v/>
      </c>
      <c r="N157" s="11" t="str">
        <f>(IF(I157=Локализация!$C$94,1,IF(I157=Локализация!$C$93,2,IF(I157=Локализация!$C$92,3,IF(I157=Локализация!$C$91,4,IF(I157=Локализация!$C$90,5,IF(OR(I157=1,I157=2,I157=3,I157=4,I157=5),I157,"")))))))</f>
        <v/>
      </c>
      <c r="O157" s="11" t="str">
        <f>(IF(J157=Локализация!$C$94,1,IF(J157=Локализация!$C$93,2,IF(J157=Локализация!$C$92,3,IF(J157=Локализация!$C$91,4,IF(J157=Локализация!$C$90,5,IF(OR(J157=1,J157=2,J157=3,J157=4,J157=5),J157,"")))))))</f>
        <v/>
      </c>
      <c r="P157" s="11" t="str">
        <f>(IF(K157=Локализация!$C$94,1,IF(K157=Локализация!$C$93,2,IF(K157=Локализация!$C$92,3,IF(K157=Локализация!$C$91,4,IF(K157=Локализация!$C$90,5,IF(OR(K157=1,K157=2,K157=3,K157=4,K157=5),K157,"")))))))</f>
        <v/>
      </c>
      <c r="Q157" s="11" t="str">
        <f>(IF(L157=Локализация!$C$94,1,IF(L157=Локализация!$C$93,2,IF(L157=Локализация!$C$92,3,IF(L157=Локализация!$C$91,4,IF(L157=Локализация!$C$90,5,IF(OR(L157=1,L157=2,L157=3,L157=4,L157=5),L157,"")))))))</f>
        <v/>
      </c>
      <c r="R157" s="11" t="str">
        <f>(IF(B157=Локализация!$C$94,1,IF(B157=Локализация!$C$93,2,IF(B157=Локализация!$C$92,3,IF(B157=Локализация!$C$91,4,IF(B157=Локализация!$C$90,5,IF(OR(B157=1,B157=2,B157=3,B157=4,B157=5),B157,"")))))))</f>
        <v/>
      </c>
      <c r="S157" s="11" t="str">
        <f>(IF(C157=Локализация!$C$94,1,IF(C157=Локализация!$C$93,2,IF(C157=Локализация!$C$92,3,IF(C157=Локализация!$C$91,4,IF(C157=Локализация!$C$90,5,IF(OR(C157=1,C157=2,C157=3,C157=4,C157=5),C157,"")))))))</f>
        <v/>
      </c>
      <c r="T157" s="11" t="str">
        <f>(IF(D157=Локализация!$C$94,1,IF(D157=Локализация!$C$93,2,IF(D157=Локализация!$C$92,3,IF(D157=Локализация!$C$91,4,IF(D157=Локализация!$C$90,5,IF(OR(D157=1,D157=2,D157=3,D157=4,D157=5),D157,"")))))))</f>
        <v/>
      </c>
      <c r="U157" s="11" t="str">
        <f>(IF(E157=Локализация!$C$94,1,IF(E157=Локализация!$C$93,2,IF(E157=Локализация!$C$92,3,IF(E157=Локализация!$C$91,4,IF(E157=Локализация!$C$90,5,IF(OR(E157=1,E157=2,E157=3,E157=4,E157=5),E157,"")))))))</f>
        <v/>
      </c>
      <c r="V157" s="11" t="str">
        <f>(IF(F157=Локализация!$C$94,1,IF(F157=Локализация!$C$93,2,IF(F157=Локализация!$C$92,3,IF(F157=Локализация!$C$91,4,IF(F157=Локализация!$C$90,5,IF(OR(F157=1,F157=2,F157=3,F157=4,F157=5),F157,"")))))))</f>
        <v/>
      </c>
    </row>
    <row r="158" spans="13:22" x14ac:dyDescent="0.3">
      <c r="M158" s="11" t="str">
        <f>(IF(H158=Локализация!$C$94,1,IF(H158=Локализация!$C$93,2,IF(H158=Локализация!$C$92,3,IF(H158=Локализация!$C$91,4,IF(H158=Локализация!$C$90,5,IF(OR(H158=1,H158=2,H158=3,H158=4,H158=5),H158,"")))))))</f>
        <v/>
      </c>
      <c r="N158" s="11" t="str">
        <f>(IF(I158=Локализация!$C$94,1,IF(I158=Локализация!$C$93,2,IF(I158=Локализация!$C$92,3,IF(I158=Локализация!$C$91,4,IF(I158=Локализация!$C$90,5,IF(OR(I158=1,I158=2,I158=3,I158=4,I158=5),I158,"")))))))</f>
        <v/>
      </c>
      <c r="O158" s="11" t="str">
        <f>(IF(J158=Локализация!$C$94,1,IF(J158=Локализация!$C$93,2,IF(J158=Локализация!$C$92,3,IF(J158=Локализация!$C$91,4,IF(J158=Локализация!$C$90,5,IF(OR(J158=1,J158=2,J158=3,J158=4,J158=5),J158,"")))))))</f>
        <v/>
      </c>
      <c r="P158" s="11" t="str">
        <f>(IF(K158=Локализация!$C$94,1,IF(K158=Локализация!$C$93,2,IF(K158=Локализация!$C$92,3,IF(K158=Локализация!$C$91,4,IF(K158=Локализация!$C$90,5,IF(OR(K158=1,K158=2,K158=3,K158=4,K158=5),K158,"")))))))</f>
        <v/>
      </c>
      <c r="Q158" s="11" t="str">
        <f>(IF(L158=Локализация!$C$94,1,IF(L158=Локализация!$C$93,2,IF(L158=Локализация!$C$92,3,IF(L158=Локализация!$C$91,4,IF(L158=Локализация!$C$90,5,IF(OR(L158=1,L158=2,L158=3,L158=4,L158=5),L158,"")))))))</f>
        <v/>
      </c>
      <c r="R158" s="11" t="str">
        <f>(IF(B158=Локализация!$C$94,1,IF(B158=Локализация!$C$93,2,IF(B158=Локализация!$C$92,3,IF(B158=Локализация!$C$91,4,IF(B158=Локализация!$C$90,5,IF(OR(B158=1,B158=2,B158=3,B158=4,B158=5),B158,"")))))))</f>
        <v/>
      </c>
      <c r="S158" s="11" t="str">
        <f>(IF(C158=Локализация!$C$94,1,IF(C158=Локализация!$C$93,2,IF(C158=Локализация!$C$92,3,IF(C158=Локализация!$C$91,4,IF(C158=Локализация!$C$90,5,IF(OR(C158=1,C158=2,C158=3,C158=4,C158=5),C158,"")))))))</f>
        <v/>
      </c>
      <c r="T158" s="11" t="str">
        <f>(IF(D158=Локализация!$C$94,1,IF(D158=Локализация!$C$93,2,IF(D158=Локализация!$C$92,3,IF(D158=Локализация!$C$91,4,IF(D158=Локализация!$C$90,5,IF(OR(D158=1,D158=2,D158=3,D158=4,D158=5),D158,"")))))))</f>
        <v/>
      </c>
      <c r="U158" s="11" t="str">
        <f>(IF(E158=Локализация!$C$94,1,IF(E158=Локализация!$C$93,2,IF(E158=Локализация!$C$92,3,IF(E158=Локализация!$C$91,4,IF(E158=Локализация!$C$90,5,IF(OR(E158=1,E158=2,E158=3,E158=4,E158=5),E158,"")))))))</f>
        <v/>
      </c>
      <c r="V158" s="11" t="str">
        <f>(IF(F158=Локализация!$C$94,1,IF(F158=Локализация!$C$93,2,IF(F158=Локализация!$C$92,3,IF(F158=Локализация!$C$91,4,IF(F158=Локализация!$C$90,5,IF(OR(F158=1,F158=2,F158=3,F158=4,F158=5),F158,"")))))))</f>
        <v/>
      </c>
    </row>
    <row r="159" spans="13:22" x14ac:dyDescent="0.3">
      <c r="M159" s="11" t="str">
        <f>(IF(H159=Локализация!$C$94,1,IF(H159=Локализация!$C$93,2,IF(H159=Локализация!$C$92,3,IF(H159=Локализация!$C$91,4,IF(H159=Локализация!$C$90,5,IF(OR(H159=1,H159=2,H159=3,H159=4,H159=5),H159,"")))))))</f>
        <v/>
      </c>
      <c r="N159" s="11" t="str">
        <f>(IF(I159=Локализация!$C$94,1,IF(I159=Локализация!$C$93,2,IF(I159=Локализация!$C$92,3,IF(I159=Локализация!$C$91,4,IF(I159=Локализация!$C$90,5,IF(OR(I159=1,I159=2,I159=3,I159=4,I159=5),I159,"")))))))</f>
        <v/>
      </c>
      <c r="O159" s="11" t="str">
        <f>(IF(J159=Локализация!$C$94,1,IF(J159=Локализация!$C$93,2,IF(J159=Локализация!$C$92,3,IF(J159=Локализация!$C$91,4,IF(J159=Локализация!$C$90,5,IF(OR(J159=1,J159=2,J159=3,J159=4,J159=5),J159,"")))))))</f>
        <v/>
      </c>
      <c r="P159" s="11" t="str">
        <f>(IF(K159=Локализация!$C$94,1,IF(K159=Локализация!$C$93,2,IF(K159=Локализация!$C$92,3,IF(K159=Локализация!$C$91,4,IF(K159=Локализация!$C$90,5,IF(OR(K159=1,K159=2,K159=3,K159=4,K159=5),K159,"")))))))</f>
        <v/>
      </c>
      <c r="Q159" s="11" t="str">
        <f>(IF(L159=Локализация!$C$94,1,IF(L159=Локализация!$C$93,2,IF(L159=Локализация!$C$92,3,IF(L159=Локализация!$C$91,4,IF(L159=Локализация!$C$90,5,IF(OR(L159=1,L159=2,L159=3,L159=4,L159=5),L159,"")))))))</f>
        <v/>
      </c>
      <c r="R159" s="11" t="str">
        <f>(IF(B159=Локализация!$C$94,1,IF(B159=Локализация!$C$93,2,IF(B159=Локализация!$C$92,3,IF(B159=Локализация!$C$91,4,IF(B159=Локализация!$C$90,5,IF(OR(B159=1,B159=2,B159=3,B159=4,B159=5),B159,"")))))))</f>
        <v/>
      </c>
      <c r="S159" s="11" t="str">
        <f>(IF(C159=Локализация!$C$94,1,IF(C159=Локализация!$C$93,2,IF(C159=Локализация!$C$92,3,IF(C159=Локализация!$C$91,4,IF(C159=Локализация!$C$90,5,IF(OR(C159=1,C159=2,C159=3,C159=4,C159=5),C159,"")))))))</f>
        <v/>
      </c>
      <c r="T159" s="11" t="str">
        <f>(IF(D159=Локализация!$C$94,1,IF(D159=Локализация!$C$93,2,IF(D159=Локализация!$C$92,3,IF(D159=Локализация!$C$91,4,IF(D159=Локализация!$C$90,5,IF(OR(D159=1,D159=2,D159=3,D159=4,D159=5),D159,"")))))))</f>
        <v/>
      </c>
      <c r="U159" s="11" t="str">
        <f>(IF(E159=Локализация!$C$94,1,IF(E159=Локализация!$C$93,2,IF(E159=Локализация!$C$92,3,IF(E159=Локализация!$C$91,4,IF(E159=Локализация!$C$90,5,IF(OR(E159=1,E159=2,E159=3,E159=4,E159=5),E159,"")))))))</f>
        <v/>
      </c>
      <c r="V159" s="11" t="str">
        <f>(IF(F159=Локализация!$C$94,1,IF(F159=Локализация!$C$93,2,IF(F159=Локализация!$C$92,3,IF(F159=Локализация!$C$91,4,IF(F159=Локализация!$C$90,5,IF(OR(F159=1,F159=2,F159=3,F159=4,F159=5),F159,"")))))))</f>
        <v/>
      </c>
    </row>
    <row r="160" spans="13:22" x14ac:dyDescent="0.3">
      <c r="M160" s="11" t="str">
        <f>(IF(H160=Локализация!$C$94,1,IF(H160=Локализация!$C$93,2,IF(H160=Локализация!$C$92,3,IF(H160=Локализация!$C$91,4,IF(H160=Локализация!$C$90,5,IF(OR(H160=1,H160=2,H160=3,H160=4,H160=5),H160,"")))))))</f>
        <v/>
      </c>
      <c r="N160" s="11" t="str">
        <f>(IF(I160=Локализация!$C$94,1,IF(I160=Локализация!$C$93,2,IF(I160=Локализация!$C$92,3,IF(I160=Локализация!$C$91,4,IF(I160=Локализация!$C$90,5,IF(OR(I160=1,I160=2,I160=3,I160=4,I160=5),I160,"")))))))</f>
        <v/>
      </c>
      <c r="O160" s="11" t="str">
        <f>(IF(J160=Локализация!$C$94,1,IF(J160=Локализация!$C$93,2,IF(J160=Локализация!$C$92,3,IF(J160=Локализация!$C$91,4,IF(J160=Локализация!$C$90,5,IF(OR(J160=1,J160=2,J160=3,J160=4,J160=5),J160,"")))))))</f>
        <v/>
      </c>
      <c r="P160" s="11" t="str">
        <f>(IF(K160=Локализация!$C$94,1,IF(K160=Локализация!$C$93,2,IF(K160=Локализация!$C$92,3,IF(K160=Локализация!$C$91,4,IF(K160=Локализация!$C$90,5,IF(OR(K160=1,K160=2,K160=3,K160=4,K160=5),K160,"")))))))</f>
        <v/>
      </c>
      <c r="Q160" s="11" t="str">
        <f>(IF(L160=Локализация!$C$94,1,IF(L160=Локализация!$C$93,2,IF(L160=Локализация!$C$92,3,IF(L160=Локализация!$C$91,4,IF(L160=Локализация!$C$90,5,IF(OR(L160=1,L160=2,L160=3,L160=4,L160=5),L160,"")))))))</f>
        <v/>
      </c>
      <c r="R160" s="11" t="str">
        <f>(IF(B160=Локализация!$C$94,1,IF(B160=Локализация!$C$93,2,IF(B160=Локализация!$C$92,3,IF(B160=Локализация!$C$91,4,IF(B160=Локализация!$C$90,5,IF(OR(B160=1,B160=2,B160=3,B160=4,B160=5),B160,"")))))))</f>
        <v/>
      </c>
      <c r="S160" s="11" t="str">
        <f>(IF(C160=Локализация!$C$94,1,IF(C160=Локализация!$C$93,2,IF(C160=Локализация!$C$92,3,IF(C160=Локализация!$C$91,4,IF(C160=Локализация!$C$90,5,IF(OR(C160=1,C160=2,C160=3,C160=4,C160=5),C160,"")))))))</f>
        <v/>
      </c>
      <c r="T160" s="11" t="str">
        <f>(IF(D160=Локализация!$C$94,1,IF(D160=Локализация!$C$93,2,IF(D160=Локализация!$C$92,3,IF(D160=Локализация!$C$91,4,IF(D160=Локализация!$C$90,5,IF(OR(D160=1,D160=2,D160=3,D160=4,D160=5),D160,"")))))))</f>
        <v/>
      </c>
      <c r="U160" s="11" t="str">
        <f>(IF(E160=Локализация!$C$94,1,IF(E160=Локализация!$C$93,2,IF(E160=Локализация!$C$92,3,IF(E160=Локализация!$C$91,4,IF(E160=Локализация!$C$90,5,IF(OR(E160=1,E160=2,E160=3,E160=4,E160=5),E160,"")))))))</f>
        <v/>
      </c>
      <c r="V160" s="11" t="str">
        <f>(IF(F160=Локализация!$C$94,1,IF(F160=Локализация!$C$93,2,IF(F160=Локализация!$C$92,3,IF(F160=Локализация!$C$91,4,IF(F160=Локализация!$C$90,5,IF(OR(F160=1,F160=2,F160=3,F160=4,F160=5),F160,"")))))))</f>
        <v/>
      </c>
    </row>
    <row r="161" spans="13:22" x14ac:dyDescent="0.3">
      <c r="M161" s="11" t="str">
        <f>(IF(H161=Локализация!$C$94,1,IF(H161=Локализация!$C$93,2,IF(H161=Локализация!$C$92,3,IF(H161=Локализация!$C$91,4,IF(H161=Локализация!$C$90,5,IF(OR(H161=1,H161=2,H161=3,H161=4,H161=5),H161,"")))))))</f>
        <v/>
      </c>
      <c r="N161" s="11" t="str">
        <f>(IF(I161=Локализация!$C$94,1,IF(I161=Локализация!$C$93,2,IF(I161=Локализация!$C$92,3,IF(I161=Локализация!$C$91,4,IF(I161=Локализация!$C$90,5,IF(OR(I161=1,I161=2,I161=3,I161=4,I161=5),I161,"")))))))</f>
        <v/>
      </c>
      <c r="O161" s="11" t="str">
        <f>(IF(J161=Локализация!$C$94,1,IF(J161=Локализация!$C$93,2,IF(J161=Локализация!$C$92,3,IF(J161=Локализация!$C$91,4,IF(J161=Локализация!$C$90,5,IF(OR(J161=1,J161=2,J161=3,J161=4,J161=5),J161,"")))))))</f>
        <v/>
      </c>
      <c r="P161" s="11" t="str">
        <f>(IF(K161=Локализация!$C$94,1,IF(K161=Локализация!$C$93,2,IF(K161=Локализация!$C$92,3,IF(K161=Локализация!$C$91,4,IF(K161=Локализация!$C$90,5,IF(OR(K161=1,K161=2,K161=3,K161=4,K161=5),K161,"")))))))</f>
        <v/>
      </c>
      <c r="Q161" s="11" t="str">
        <f>(IF(L161=Локализация!$C$94,1,IF(L161=Локализация!$C$93,2,IF(L161=Локализация!$C$92,3,IF(L161=Локализация!$C$91,4,IF(L161=Локализация!$C$90,5,IF(OR(L161=1,L161=2,L161=3,L161=4,L161=5),L161,"")))))))</f>
        <v/>
      </c>
      <c r="R161" s="11" t="str">
        <f>(IF(B161=Локализация!$C$94,1,IF(B161=Локализация!$C$93,2,IF(B161=Локализация!$C$92,3,IF(B161=Локализация!$C$91,4,IF(B161=Локализация!$C$90,5,IF(OR(B161=1,B161=2,B161=3,B161=4,B161=5),B161,"")))))))</f>
        <v/>
      </c>
      <c r="S161" s="11" t="str">
        <f>(IF(C161=Локализация!$C$94,1,IF(C161=Локализация!$C$93,2,IF(C161=Локализация!$C$92,3,IF(C161=Локализация!$C$91,4,IF(C161=Локализация!$C$90,5,IF(OR(C161=1,C161=2,C161=3,C161=4,C161=5),C161,"")))))))</f>
        <v/>
      </c>
      <c r="T161" s="11" t="str">
        <f>(IF(D161=Локализация!$C$94,1,IF(D161=Локализация!$C$93,2,IF(D161=Локализация!$C$92,3,IF(D161=Локализация!$C$91,4,IF(D161=Локализация!$C$90,5,IF(OR(D161=1,D161=2,D161=3,D161=4,D161=5),D161,"")))))))</f>
        <v/>
      </c>
      <c r="U161" s="11" t="str">
        <f>(IF(E161=Локализация!$C$94,1,IF(E161=Локализация!$C$93,2,IF(E161=Локализация!$C$92,3,IF(E161=Локализация!$C$91,4,IF(E161=Локализация!$C$90,5,IF(OR(E161=1,E161=2,E161=3,E161=4,E161=5),E161,"")))))))</f>
        <v/>
      </c>
      <c r="V161" s="11" t="str">
        <f>(IF(F161=Локализация!$C$94,1,IF(F161=Локализация!$C$93,2,IF(F161=Локализация!$C$92,3,IF(F161=Локализация!$C$91,4,IF(F161=Локализация!$C$90,5,IF(OR(F161=1,F161=2,F161=3,F161=4,F161=5),F161,"")))))))</f>
        <v/>
      </c>
    </row>
    <row r="162" spans="13:22" x14ac:dyDescent="0.3">
      <c r="M162" s="11" t="str">
        <f>(IF(H162=Локализация!$C$94,1,IF(H162=Локализация!$C$93,2,IF(H162=Локализация!$C$92,3,IF(H162=Локализация!$C$91,4,IF(H162=Локализация!$C$90,5,IF(OR(H162=1,H162=2,H162=3,H162=4,H162=5),H162,"")))))))</f>
        <v/>
      </c>
      <c r="N162" s="11" t="str">
        <f>(IF(I162=Локализация!$C$94,1,IF(I162=Локализация!$C$93,2,IF(I162=Локализация!$C$92,3,IF(I162=Локализация!$C$91,4,IF(I162=Локализация!$C$90,5,IF(OR(I162=1,I162=2,I162=3,I162=4,I162=5),I162,"")))))))</f>
        <v/>
      </c>
      <c r="O162" s="11" t="str">
        <f>(IF(J162=Локализация!$C$94,1,IF(J162=Локализация!$C$93,2,IF(J162=Локализация!$C$92,3,IF(J162=Локализация!$C$91,4,IF(J162=Локализация!$C$90,5,IF(OR(J162=1,J162=2,J162=3,J162=4,J162=5),J162,"")))))))</f>
        <v/>
      </c>
      <c r="P162" s="11" t="str">
        <f>(IF(K162=Локализация!$C$94,1,IF(K162=Локализация!$C$93,2,IF(K162=Локализация!$C$92,3,IF(K162=Локализация!$C$91,4,IF(K162=Локализация!$C$90,5,IF(OR(K162=1,K162=2,K162=3,K162=4,K162=5),K162,"")))))))</f>
        <v/>
      </c>
      <c r="Q162" s="11" t="str">
        <f>(IF(L162=Локализация!$C$94,1,IF(L162=Локализация!$C$93,2,IF(L162=Локализация!$C$92,3,IF(L162=Локализация!$C$91,4,IF(L162=Локализация!$C$90,5,IF(OR(L162=1,L162=2,L162=3,L162=4,L162=5),L162,"")))))))</f>
        <v/>
      </c>
      <c r="R162" s="11" t="str">
        <f>(IF(B162=Локализация!$C$94,1,IF(B162=Локализация!$C$93,2,IF(B162=Локализация!$C$92,3,IF(B162=Локализация!$C$91,4,IF(B162=Локализация!$C$90,5,IF(OR(B162=1,B162=2,B162=3,B162=4,B162=5),B162,"")))))))</f>
        <v/>
      </c>
      <c r="S162" s="11" t="str">
        <f>(IF(C162=Локализация!$C$94,1,IF(C162=Локализация!$C$93,2,IF(C162=Локализация!$C$92,3,IF(C162=Локализация!$C$91,4,IF(C162=Локализация!$C$90,5,IF(OR(C162=1,C162=2,C162=3,C162=4,C162=5),C162,"")))))))</f>
        <v/>
      </c>
      <c r="T162" s="11" t="str">
        <f>(IF(D162=Локализация!$C$94,1,IF(D162=Локализация!$C$93,2,IF(D162=Локализация!$C$92,3,IF(D162=Локализация!$C$91,4,IF(D162=Локализация!$C$90,5,IF(OR(D162=1,D162=2,D162=3,D162=4,D162=5),D162,"")))))))</f>
        <v/>
      </c>
      <c r="U162" s="11" t="str">
        <f>(IF(E162=Локализация!$C$94,1,IF(E162=Локализация!$C$93,2,IF(E162=Локализация!$C$92,3,IF(E162=Локализация!$C$91,4,IF(E162=Локализация!$C$90,5,IF(OR(E162=1,E162=2,E162=3,E162=4,E162=5),E162,"")))))))</f>
        <v/>
      </c>
      <c r="V162" s="11" t="str">
        <f>(IF(F162=Локализация!$C$94,1,IF(F162=Локализация!$C$93,2,IF(F162=Локализация!$C$92,3,IF(F162=Локализация!$C$91,4,IF(F162=Локализация!$C$90,5,IF(OR(F162=1,F162=2,F162=3,F162=4,F162=5),F162,"")))))))</f>
        <v/>
      </c>
    </row>
    <row r="163" spans="13:22" x14ac:dyDescent="0.3">
      <c r="M163" s="11" t="str">
        <f>(IF(H163=Локализация!$C$94,1,IF(H163=Локализация!$C$93,2,IF(H163=Локализация!$C$92,3,IF(H163=Локализация!$C$91,4,IF(H163=Локализация!$C$90,5,IF(OR(H163=1,H163=2,H163=3,H163=4,H163=5),H163,"")))))))</f>
        <v/>
      </c>
      <c r="N163" s="11" t="str">
        <f>(IF(I163=Локализация!$C$94,1,IF(I163=Локализация!$C$93,2,IF(I163=Локализация!$C$92,3,IF(I163=Локализация!$C$91,4,IF(I163=Локализация!$C$90,5,IF(OR(I163=1,I163=2,I163=3,I163=4,I163=5),I163,"")))))))</f>
        <v/>
      </c>
      <c r="O163" s="11" t="str">
        <f>(IF(J163=Локализация!$C$94,1,IF(J163=Локализация!$C$93,2,IF(J163=Локализация!$C$92,3,IF(J163=Локализация!$C$91,4,IF(J163=Локализация!$C$90,5,IF(OR(J163=1,J163=2,J163=3,J163=4,J163=5),J163,"")))))))</f>
        <v/>
      </c>
      <c r="P163" s="11" t="str">
        <f>(IF(K163=Локализация!$C$94,1,IF(K163=Локализация!$C$93,2,IF(K163=Локализация!$C$92,3,IF(K163=Локализация!$C$91,4,IF(K163=Локализация!$C$90,5,IF(OR(K163=1,K163=2,K163=3,K163=4,K163=5),K163,"")))))))</f>
        <v/>
      </c>
      <c r="Q163" s="11" t="str">
        <f>(IF(L163=Локализация!$C$94,1,IF(L163=Локализация!$C$93,2,IF(L163=Локализация!$C$92,3,IF(L163=Локализация!$C$91,4,IF(L163=Локализация!$C$90,5,IF(OR(L163=1,L163=2,L163=3,L163=4,L163=5),L163,"")))))))</f>
        <v/>
      </c>
      <c r="R163" s="11" t="str">
        <f>(IF(B163=Локализация!$C$94,1,IF(B163=Локализация!$C$93,2,IF(B163=Локализация!$C$92,3,IF(B163=Локализация!$C$91,4,IF(B163=Локализация!$C$90,5,IF(OR(B163=1,B163=2,B163=3,B163=4,B163=5),B163,"")))))))</f>
        <v/>
      </c>
      <c r="S163" s="11" t="str">
        <f>(IF(C163=Локализация!$C$94,1,IF(C163=Локализация!$C$93,2,IF(C163=Локализация!$C$92,3,IF(C163=Локализация!$C$91,4,IF(C163=Локализация!$C$90,5,IF(OR(C163=1,C163=2,C163=3,C163=4,C163=5),C163,"")))))))</f>
        <v/>
      </c>
      <c r="T163" s="11" t="str">
        <f>(IF(D163=Локализация!$C$94,1,IF(D163=Локализация!$C$93,2,IF(D163=Локализация!$C$92,3,IF(D163=Локализация!$C$91,4,IF(D163=Локализация!$C$90,5,IF(OR(D163=1,D163=2,D163=3,D163=4,D163=5),D163,"")))))))</f>
        <v/>
      </c>
      <c r="U163" s="11" t="str">
        <f>(IF(E163=Локализация!$C$94,1,IF(E163=Локализация!$C$93,2,IF(E163=Локализация!$C$92,3,IF(E163=Локализация!$C$91,4,IF(E163=Локализация!$C$90,5,IF(OR(E163=1,E163=2,E163=3,E163=4,E163=5),E163,"")))))))</f>
        <v/>
      </c>
      <c r="V163" s="11" t="str">
        <f>(IF(F163=Локализация!$C$94,1,IF(F163=Локализация!$C$93,2,IF(F163=Локализация!$C$92,3,IF(F163=Локализация!$C$91,4,IF(F163=Локализация!$C$90,5,IF(OR(F163=1,F163=2,F163=3,F163=4,F163=5),F163,"")))))))</f>
        <v/>
      </c>
    </row>
    <row r="164" spans="13:22" x14ac:dyDescent="0.3">
      <c r="M164" s="11" t="str">
        <f>(IF(H164=Локализация!$C$94,1,IF(H164=Локализация!$C$93,2,IF(H164=Локализация!$C$92,3,IF(H164=Локализация!$C$91,4,IF(H164=Локализация!$C$90,5,IF(OR(H164=1,H164=2,H164=3,H164=4,H164=5),H164,"")))))))</f>
        <v/>
      </c>
      <c r="N164" s="11" t="str">
        <f>(IF(I164=Локализация!$C$94,1,IF(I164=Локализация!$C$93,2,IF(I164=Локализация!$C$92,3,IF(I164=Локализация!$C$91,4,IF(I164=Локализация!$C$90,5,IF(OR(I164=1,I164=2,I164=3,I164=4,I164=5),I164,"")))))))</f>
        <v/>
      </c>
      <c r="O164" s="11" t="str">
        <f>(IF(J164=Локализация!$C$94,1,IF(J164=Локализация!$C$93,2,IF(J164=Локализация!$C$92,3,IF(J164=Локализация!$C$91,4,IF(J164=Локализация!$C$90,5,IF(OR(J164=1,J164=2,J164=3,J164=4,J164=5),J164,"")))))))</f>
        <v/>
      </c>
      <c r="P164" s="11" t="str">
        <f>(IF(K164=Локализация!$C$94,1,IF(K164=Локализация!$C$93,2,IF(K164=Локализация!$C$92,3,IF(K164=Локализация!$C$91,4,IF(K164=Локализация!$C$90,5,IF(OR(K164=1,K164=2,K164=3,K164=4,K164=5),K164,"")))))))</f>
        <v/>
      </c>
      <c r="Q164" s="11" t="str">
        <f>(IF(L164=Локализация!$C$94,1,IF(L164=Локализация!$C$93,2,IF(L164=Локализация!$C$92,3,IF(L164=Локализация!$C$91,4,IF(L164=Локализация!$C$90,5,IF(OR(L164=1,L164=2,L164=3,L164=4,L164=5),L164,"")))))))</f>
        <v/>
      </c>
      <c r="R164" s="11" t="str">
        <f>(IF(B164=Локализация!$C$94,1,IF(B164=Локализация!$C$93,2,IF(B164=Локализация!$C$92,3,IF(B164=Локализация!$C$91,4,IF(B164=Локализация!$C$90,5,IF(OR(B164=1,B164=2,B164=3,B164=4,B164=5),B164,"")))))))</f>
        <v/>
      </c>
      <c r="S164" s="11" t="str">
        <f>(IF(C164=Локализация!$C$94,1,IF(C164=Локализация!$C$93,2,IF(C164=Локализация!$C$92,3,IF(C164=Локализация!$C$91,4,IF(C164=Локализация!$C$90,5,IF(OR(C164=1,C164=2,C164=3,C164=4,C164=5),C164,"")))))))</f>
        <v/>
      </c>
      <c r="T164" s="11" t="str">
        <f>(IF(D164=Локализация!$C$94,1,IF(D164=Локализация!$C$93,2,IF(D164=Локализация!$C$92,3,IF(D164=Локализация!$C$91,4,IF(D164=Локализация!$C$90,5,IF(OR(D164=1,D164=2,D164=3,D164=4,D164=5),D164,"")))))))</f>
        <v/>
      </c>
      <c r="U164" s="11" t="str">
        <f>(IF(E164=Локализация!$C$94,1,IF(E164=Локализация!$C$93,2,IF(E164=Локализация!$C$92,3,IF(E164=Локализация!$C$91,4,IF(E164=Локализация!$C$90,5,IF(OR(E164=1,E164=2,E164=3,E164=4,E164=5),E164,"")))))))</f>
        <v/>
      </c>
      <c r="V164" s="11" t="str">
        <f>(IF(F164=Локализация!$C$94,1,IF(F164=Локализация!$C$93,2,IF(F164=Локализация!$C$92,3,IF(F164=Локализация!$C$91,4,IF(F164=Локализация!$C$90,5,IF(OR(F164=1,F164=2,F164=3,F164=4,F164=5),F164,"")))))))</f>
        <v/>
      </c>
    </row>
    <row r="165" spans="13:22" x14ac:dyDescent="0.3">
      <c r="M165" s="11" t="str">
        <f>(IF(H165=Локализация!$C$94,1,IF(H165=Локализация!$C$93,2,IF(H165=Локализация!$C$92,3,IF(H165=Локализация!$C$91,4,IF(H165=Локализация!$C$90,5,IF(OR(H165=1,H165=2,H165=3,H165=4,H165=5),H165,"")))))))</f>
        <v/>
      </c>
      <c r="N165" s="11" t="str">
        <f>(IF(I165=Локализация!$C$94,1,IF(I165=Локализация!$C$93,2,IF(I165=Локализация!$C$92,3,IF(I165=Локализация!$C$91,4,IF(I165=Локализация!$C$90,5,IF(OR(I165=1,I165=2,I165=3,I165=4,I165=5),I165,"")))))))</f>
        <v/>
      </c>
      <c r="O165" s="11" t="str">
        <f>(IF(J165=Локализация!$C$94,1,IF(J165=Локализация!$C$93,2,IF(J165=Локализация!$C$92,3,IF(J165=Локализация!$C$91,4,IF(J165=Локализация!$C$90,5,IF(OR(J165=1,J165=2,J165=3,J165=4,J165=5),J165,"")))))))</f>
        <v/>
      </c>
      <c r="P165" s="11" t="str">
        <f>(IF(K165=Локализация!$C$94,1,IF(K165=Локализация!$C$93,2,IF(K165=Локализация!$C$92,3,IF(K165=Локализация!$C$91,4,IF(K165=Локализация!$C$90,5,IF(OR(K165=1,K165=2,K165=3,K165=4,K165=5),K165,"")))))))</f>
        <v/>
      </c>
      <c r="Q165" s="11" t="str">
        <f>(IF(L165=Локализация!$C$94,1,IF(L165=Локализация!$C$93,2,IF(L165=Локализация!$C$92,3,IF(L165=Локализация!$C$91,4,IF(L165=Локализация!$C$90,5,IF(OR(L165=1,L165=2,L165=3,L165=4,L165=5),L165,"")))))))</f>
        <v/>
      </c>
      <c r="R165" s="11" t="str">
        <f>(IF(B165=Локализация!$C$94,1,IF(B165=Локализация!$C$93,2,IF(B165=Локализация!$C$92,3,IF(B165=Локализация!$C$91,4,IF(B165=Локализация!$C$90,5,IF(OR(B165=1,B165=2,B165=3,B165=4,B165=5),B165,"")))))))</f>
        <v/>
      </c>
      <c r="S165" s="11" t="str">
        <f>(IF(C165=Локализация!$C$94,1,IF(C165=Локализация!$C$93,2,IF(C165=Локализация!$C$92,3,IF(C165=Локализация!$C$91,4,IF(C165=Локализация!$C$90,5,IF(OR(C165=1,C165=2,C165=3,C165=4,C165=5),C165,"")))))))</f>
        <v/>
      </c>
      <c r="T165" s="11" t="str">
        <f>(IF(D165=Локализация!$C$94,1,IF(D165=Локализация!$C$93,2,IF(D165=Локализация!$C$92,3,IF(D165=Локализация!$C$91,4,IF(D165=Локализация!$C$90,5,IF(OR(D165=1,D165=2,D165=3,D165=4,D165=5),D165,"")))))))</f>
        <v/>
      </c>
      <c r="U165" s="11" t="str">
        <f>(IF(E165=Локализация!$C$94,1,IF(E165=Локализация!$C$93,2,IF(E165=Локализация!$C$92,3,IF(E165=Локализация!$C$91,4,IF(E165=Локализация!$C$90,5,IF(OR(E165=1,E165=2,E165=3,E165=4,E165=5),E165,"")))))))</f>
        <v/>
      </c>
      <c r="V165" s="11" t="str">
        <f>(IF(F165=Локализация!$C$94,1,IF(F165=Локализация!$C$93,2,IF(F165=Локализация!$C$92,3,IF(F165=Локализация!$C$91,4,IF(F165=Локализация!$C$90,5,IF(OR(F165=1,F165=2,F165=3,F165=4,F165=5),F165,"")))))))</f>
        <v/>
      </c>
    </row>
    <row r="166" spans="13:22" x14ac:dyDescent="0.3">
      <c r="M166" s="11" t="str">
        <f>(IF(H166=Локализация!$C$94,1,IF(H166=Локализация!$C$93,2,IF(H166=Локализация!$C$92,3,IF(H166=Локализация!$C$91,4,IF(H166=Локализация!$C$90,5,IF(OR(H166=1,H166=2,H166=3,H166=4,H166=5),H166,"")))))))</f>
        <v/>
      </c>
      <c r="N166" s="11" t="str">
        <f>(IF(I166=Локализация!$C$94,1,IF(I166=Локализация!$C$93,2,IF(I166=Локализация!$C$92,3,IF(I166=Локализация!$C$91,4,IF(I166=Локализация!$C$90,5,IF(OR(I166=1,I166=2,I166=3,I166=4,I166=5),I166,"")))))))</f>
        <v/>
      </c>
      <c r="O166" s="11" t="str">
        <f>(IF(J166=Локализация!$C$94,1,IF(J166=Локализация!$C$93,2,IF(J166=Локализация!$C$92,3,IF(J166=Локализация!$C$91,4,IF(J166=Локализация!$C$90,5,IF(OR(J166=1,J166=2,J166=3,J166=4,J166=5),J166,"")))))))</f>
        <v/>
      </c>
      <c r="P166" s="11" t="str">
        <f>(IF(K166=Локализация!$C$94,1,IF(K166=Локализация!$C$93,2,IF(K166=Локализация!$C$92,3,IF(K166=Локализация!$C$91,4,IF(K166=Локализация!$C$90,5,IF(OR(K166=1,K166=2,K166=3,K166=4,K166=5),K166,"")))))))</f>
        <v/>
      </c>
      <c r="Q166" s="11" t="str">
        <f>(IF(L166=Локализация!$C$94,1,IF(L166=Локализация!$C$93,2,IF(L166=Локализация!$C$92,3,IF(L166=Локализация!$C$91,4,IF(L166=Локализация!$C$90,5,IF(OR(L166=1,L166=2,L166=3,L166=4,L166=5),L166,"")))))))</f>
        <v/>
      </c>
      <c r="R166" s="11" t="str">
        <f>(IF(B166=Локализация!$C$94,1,IF(B166=Локализация!$C$93,2,IF(B166=Локализация!$C$92,3,IF(B166=Локализация!$C$91,4,IF(B166=Локализация!$C$90,5,IF(OR(B166=1,B166=2,B166=3,B166=4,B166=5),B166,"")))))))</f>
        <v/>
      </c>
      <c r="S166" s="11" t="str">
        <f>(IF(C166=Локализация!$C$94,1,IF(C166=Локализация!$C$93,2,IF(C166=Локализация!$C$92,3,IF(C166=Локализация!$C$91,4,IF(C166=Локализация!$C$90,5,IF(OR(C166=1,C166=2,C166=3,C166=4,C166=5),C166,"")))))))</f>
        <v/>
      </c>
      <c r="T166" s="11" t="str">
        <f>(IF(D166=Локализация!$C$94,1,IF(D166=Локализация!$C$93,2,IF(D166=Локализация!$C$92,3,IF(D166=Локализация!$C$91,4,IF(D166=Локализация!$C$90,5,IF(OR(D166=1,D166=2,D166=3,D166=4,D166=5),D166,"")))))))</f>
        <v/>
      </c>
      <c r="U166" s="11" t="str">
        <f>(IF(E166=Локализация!$C$94,1,IF(E166=Локализация!$C$93,2,IF(E166=Локализация!$C$92,3,IF(E166=Локализация!$C$91,4,IF(E166=Локализация!$C$90,5,IF(OR(E166=1,E166=2,E166=3,E166=4,E166=5),E166,"")))))))</f>
        <v/>
      </c>
      <c r="V166" s="11" t="str">
        <f>(IF(F166=Локализация!$C$94,1,IF(F166=Локализация!$C$93,2,IF(F166=Локализация!$C$92,3,IF(F166=Локализация!$C$91,4,IF(F166=Локализация!$C$90,5,IF(OR(F166=1,F166=2,F166=3,F166=4,F166=5),F166,"")))))))</f>
        <v/>
      </c>
    </row>
    <row r="167" spans="13:22" x14ac:dyDescent="0.3">
      <c r="M167" s="11" t="str">
        <f>(IF(H167=Локализация!$C$94,1,IF(H167=Локализация!$C$93,2,IF(H167=Локализация!$C$92,3,IF(H167=Локализация!$C$91,4,IF(H167=Локализация!$C$90,5,IF(OR(H167=1,H167=2,H167=3,H167=4,H167=5),H167,"")))))))</f>
        <v/>
      </c>
      <c r="N167" s="11" t="str">
        <f>(IF(I167=Локализация!$C$94,1,IF(I167=Локализация!$C$93,2,IF(I167=Локализация!$C$92,3,IF(I167=Локализация!$C$91,4,IF(I167=Локализация!$C$90,5,IF(OR(I167=1,I167=2,I167=3,I167=4,I167=5),I167,"")))))))</f>
        <v/>
      </c>
      <c r="O167" s="11" t="str">
        <f>(IF(J167=Локализация!$C$94,1,IF(J167=Локализация!$C$93,2,IF(J167=Локализация!$C$92,3,IF(J167=Локализация!$C$91,4,IF(J167=Локализация!$C$90,5,IF(OR(J167=1,J167=2,J167=3,J167=4,J167=5),J167,"")))))))</f>
        <v/>
      </c>
      <c r="P167" s="11" t="str">
        <f>(IF(K167=Локализация!$C$94,1,IF(K167=Локализация!$C$93,2,IF(K167=Локализация!$C$92,3,IF(K167=Локализация!$C$91,4,IF(K167=Локализация!$C$90,5,IF(OR(K167=1,K167=2,K167=3,K167=4,K167=5),K167,"")))))))</f>
        <v/>
      </c>
      <c r="Q167" s="11" t="str">
        <f>(IF(L167=Локализация!$C$94,1,IF(L167=Локализация!$C$93,2,IF(L167=Локализация!$C$92,3,IF(L167=Локализация!$C$91,4,IF(L167=Локализация!$C$90,5,IF(OR(L167=1,L167=2,L167=3,L167=4,L167=5),L167,"")))))))</f>
        <v/>
      </c>
      <c r="R167" s="11" t="str">
        <f>(IF(B167=Локализация!$C$94,1,IF(B167=Локализация!$C$93,2,IF(B167=Локализация!$C$92,3,IF(B167=Локализация!$C$91,4,IF(B167=Локализация!$C$90,5,IF(OR(B167=1,B167=2,B167=3,B167=4,B167=5),B167,"")))))))</f>
        <v/>
      </c>
      <c r="S167" s="11" t="str">
        <f>(IF(C167=Локализация!$C$94,1,IF(C167=Локализация!$C$93,2,IF(C167=Локализация!$C$92,3,IF(C167=Локализация!$C$91,4,IF(C167=Локализация!$C$90,5,IF(OR(C167=1,C167=2,C167=3,C167=4,C167=5),C167,"")))))))</f>
        <v/>
      </c>
      <c r="T167" s="11" t="str">
        <f>(IF(D167=Локализация!$C$94,1,IF(D167=Локализация!$C$93,2,IF(D167=Локализация!$C$92,3,IF(D167=Локализация!$C$91,4,IF(D167=Локализация!$C$90,5,IF(OR(D167=1,D167=2,D167=3,D167=4,D167=5),D167,"")))))))</f>
        <v/>
      </c>
      <c r="U167" s="11" t="str">
        <f>(IF(E167=Локализация!$C$94,1,IF(E167=Локализация!$C$93,2,IF(E167=Локализация!$C$92,3,IF(E167=Локализация!$C$91,4,IF(E167=Локализация!$C$90,5,IF(OR(E167=1,E167=2,E167=3,E167=4,E167=5),E167,"")))))))</f>
        <v/>
      </c>
      <c r="V167" s="11" t="str">
        <f>(IF(F167=Локализация!$C$94,1,IF(F167=Локализация!$C$93,2,IF(F167=Локализация!$C$92,3,IF(F167=Локализация!$C$91,4,IF(F167=Локализация!$C$90,5,IF(OR(F167=1,F167=2,F167=3,F167=4,F167=5),F167,"")))))))</f>
        <v/>
      </c>
    </row>
    <row r="168" spans="13:22" x14ac:dyDescent="0.3">
      <c r="M168" s="11" t="str">
        <f>(IF(H168=Локализация!$C$94,1,IF(H168=Локализация!$C$93,2,IF(H168=Локализация!$C$92,3,IF(H168=Локализация!$C$91,4,IF(H168=Локализация!$C$90,5,IF(OR(H168=1,H168=2,H168=3,H168=4,H168=5),H168,"")))))))</f>
        <v/>
      </c>
      <c r="N168" s="11" t="str">
        <f>(IF(I168=Локализация!$C$94,1,IF(I168=Локализация!$C$93,2,IF(I168=Локализация!$C$92,3,IF(I168=Локализация!$C$91,4,IF(I168=Локализация!$C$90,5,IF(OR(I168=1,I168=2,I168=3,I168=4,I168=5),I168,"")))))))</f>
        <v/>
      </c>
      <c r="O168" s="11" t="str">
        <f>(IF(J168=Локализация!$C$94,1,IF(J168=Локализация!$C$93,2,IF(J168=Локализация!$C$92,3,IF(J168=Локализация!$C$91,4,IF(J168=Локализация!$C$90,5,IF(OR(J168=1,J168=2,J168=3,J168=4,J168=5),J168,"")))))))</f>
        <v/>
      </c>
      <c r="P168" s="11" t="str">
        <f>(IF(K168=Локализация!$C$94,1,IF(K168=Локализация!$C$93,2,IF(K168=Локализация!$C$92,3,IF(K168=Локализация!$C$91,4,IF(K168=Локализация!$C$90,5,IF(OR(K168=1,K168=2,K168=3,K168=4,K168=5),K168,"")))))))</f>
        <v/>
      </c>
      <c r="Q168" s="11" t="str">
        <f>(IF(L168=Локализация!$C$94,1,IF(L168=Локализация!$C$93,2,IF(L168=Локализация!$C$92,3,IF(L168=Локализация!$C$91,4,IF(L168=Локализация!$C$90,5,IF(OR(L168=1,L168=2,L168=3,L168=4,L168=5),L168,"")))))))</f>
        <v/>
      </c>
      <c r="R168" s="11" t="str">
        <f>(IF(B168=Локализация!$C$94,1,IF(B168=Локализация!$C$93,2,IF(B168=Локализация!$C$92,3,IF(B168=Локализация!$C$91,4,IF(B168=Локализация!$C$90,5,IF(OR(B168=1,B168=2,B168=3,B168=4,B168=5),B168,"")))))))</f>
        <v/>
      </c>
      <c r="S168" s="11" t="str">
        <f>(IF(C168=Локализация!$C$94,1,IF(C168=Локализация!$C$93,2,IF(C168=Локализация!$C$92,3,IF(C168=Локализация!$C$91,4,IF(C168=Локализация!$C$90,5,IF(OR(C168=1,C168=2,C168=3,C168=4,C168=5),C168,"")))))))</f>
        <v/>
      </c>
      <c r="T168" s="11" t="str">
        <f>(IF(D168=Локализация!$C$94,1,IF(D168=Локализация!$C$93,2,IF(D168=Локализация!$C$92,3,IF(D168=Локализация!$C$91,4,IF(D168=Локализация!$C$90,5,IF(OR(D168=1,D168=2,D168=3,D168=4,D168=5),D168,"")))))))</f>
        <v/>
      </c>
      <c r="U168" s="11" t="str">
        <f>(IF(E168=Локализация!$C$94,1,IF(E168=Локализация!$C$93,2,IF(E168=Локализация!$C$92,3,IF(E168=Локализация!$C$91,4,IF(E168=Локализация!$C$90,5,IF(OR(E168=1,E168=2,E168=3,E168=4,E168=5),E168,"")))))))</f>
        <v/>
      </c>
      <c r="V168" s="11" t="str">
        <f>(IF(F168=Локализация!$C$94,1,IF(F168=Локализация!$C$93,2,IF(F168=Локализация!$C$92,3,IF(F168=Локализация!$C$91,4,IF(F168=Локализация!$C$90,5,IF(OR(F168=1,F168=2,F168=3,F168=4,F168=5),F168,"")))))))</f>
        <v/>
      </c>
    </row>
    <row r="169" spans="13:22" x14ac:dyDescent="0.3">
      <c r="M169" s="11" t="str">
        <f>(IF(H169=Локализация!$C$94,1,IF(H169=Локализация!$C$93,2,IF(H169=Локализация!$C$92,3,IF(H169=Локализация!$C$91,4,IF(H169=Локализация!$C$90,5,IF(OR(H169=1,H169=2,H169=3,H169=4,H169=5),H169,"")))))))</f>
        <v/>
      </c>
      <c r="N169" s="11" t="str">
        <f>(IF(I169=Локализация!$C$94,1,IF(I169=Локализация!$C$93,2,IF(I169=Локализация!$C$92,3,IF(I169=Локализация!$C$91,4,IF(I169=Локализация!$C$90,5,IF(OR(I169=1,I169=2,I169=3,I169=4,I169=5),I169,"")))))))</f>
        <v/>
      </c>
      <c r="O169" s="11" t="str">
        <f>(IF(J169=Локализация!$C$94,1,IF(J169=Локализация!$C$93,2,IF(J169=Локализация!$C$92,3,IF(J169=Локализация!$C$91,4,IF(J169=Локализация!$C$90,5,IF(OR(J169=1,J169=2,J169=3,J169=4,J169=5),J169,"")))))))</f>
        <v/>
      </c>
      <c r="P169" s="11" t="str">
        <f>(IF(K169=Локализация!$C$94,1,IF(K169=Локализация!$C$93,2,IF(K169=Локализация!$C$92,3,IF(K169=Локализация!$C$91,4,IF(K169=Локализация!$C$90,5,IF(OR(K169=1,K169=2,K169=3,K169=4,K169=5),K169,"")))))))</f>
        <v/>
      </c>
      <c r="Q169" s="11" t="str">
        <f>(IF(L169=Локализация!$C$94,1,IF(L169=Локализация!$C$93,2,IF(L169=Локализация!$C$92,3,IF(L169=Локализация!$C$91,4,IF(L169=Локализация!$C$90,5,IF(OR(L169=1,L169=2,L169=3,L169=4,L169=5),L169,"")))))))</f>
        <v/>
      </c>
      <c r="R169" s="11" t="str">
        <f>(IF(B169=Локализация!$C$94,1,IF(B169=Локализация!$C$93,2,IF(B169=Локализация!$C$92,3,IF(B169=Локализация!$C$91,4,IF(B169=Локализация!$C$90,5,IF(OR(B169=1,B169=2,B169=3,B169=4,B169=5),B169,"")))))))</f>
        <v/>
      </c>
      <c r="S169" s="11" t="str">
        <f>(IF(C169=Локализация!$C$94,1,IF(C169=Локализация!$C$93,2,IF(C169=Локализация!$C$92,3,IF(C169=Локализация!$C$91,4,IF(C169=Локализация!$C$90,5,IF(OR(C169=1,C169=2,C169=3,C169=4,C169=5),C169,"")))))))</f>
        <v/>
      </c>
      <c r="T169" s="11" t="str">
        <f>(IF(D169=Локализация!$C$94,1,IF(D169=Локализация!$C$93,2,IF(D169=Локализация!$C$92,3,IF(D169=Локализация!$C$91,4,IF(D169=Локализация!$C$90,5,IF(OR(D169=1,D169=2,D169=3,D169=4,D169=5),D169,"")))))))</f>
        <v/>
      </c>
      <c r="U169" s="11" t="str">
        <f>(IF(E169=Локализация!$C$94,1,IF(E169=Локализация!$C$93,2,IF(E169=Локализация!$C$92,3,IF(E169=Локализация!$C$91,4,IF(E169=Локализация!$C$90,5,IF(OR(E169=1,E169=2,E169=3,E169=4,E169=5),E169,"")))))))</f>
        <v/>
      </c>
      <c r="V169" s="11" t="str">
        <f>(IF(F169=Локализация!$C$94,1,IF(F169=Локализация!$C$93,2,IF(F169=Локализация!$C$92,3,IF(F169=Локализация!$C$91,4,IF(F169=Локализация!$C$90,5,IF(OR(F169=1,F169=2,F169=3,F169=4,F169=5),F169,"")))))))</f>
        <v/>
      </c>
    </row>
    <row r="170" spans="13:22" x14ac:dyDescent="0.3">
      <c r="M170" s="11" t="str">
        <f>(IF(H170=Локализация!$C$94,1,IF(H170=Локализация!$C$93,2,IF(H170=Локализация!$C$92,3,IF(H170=Локализация!$C$91,4,IF(H170=Локализация!$C$90,5,IF(OR(H170=1,H170=2,H170=3,H170=4,H170=5),H170,"")))))))</f>
        <v/>
      </c>
      <c r="N170" s="11" t="str">
        <f>(IF(I170=Локализация!$C$94,1,IF(I170=Локализация!$C$93,2,IF(I170=Локализация!$C$92,3,IF(I170=Локализация!$C$91,4,IF(I170=Локализация!$C$90,5,IF(OR(I170=1,I170=2,I170=3,I170=4,I170=5),I170,"")))))))</f>
        <v/>
      </c>
      <c r="O170" s="11" t="str">
        <f>(IF(J170=Локализация!$C$94,1,IF(J170=Локализация!$C$93,2,IF(J170=Локализация!$C$92,3,IF(J170=Локализация!$C$91,4,IF(J170=Локализация!$C$90,5,IF(OR(J170=1,J170=2,J170=3,J170=4,J170=5),J170,"")))))))</f>
        <v/>
      </c>
      <c r="P170" s="11" t="str">
        <f>(IF(K170=Локализация!$C$94,1,IF(K170=Локализация!$C$93,2,IF(K170=Локализация!$C$92,3,IF(K170=Локализация!$C$91,4,IF(K170=Локализация!$C$90,5,IF(OR(K170=1,K170=2,K170=3,K170=4,K170=5),K170,"")))))))</f>
        <v/>
      </c>
      <c r="Q170" s="11" t="str">
        <f>(IF(L170=Локализация!$C$94,1,IF(L170=Локализация!$C$93,2,IF(L170=Локализация!$C$92,3,IF(L170=Локализация!$C$91,4,IF(L170=Локализация!$C$90,5,IF(OR(L170=1,L170=2,L170=3,L170=4,L170=5),L170,"")))))))</f>
        <v/>
      </c>
      <c r="R170" s="11" t="str">
        <f>(IF(B170=Локализация!$C$94,1,IF(B170=Локализация!$C$93,2,IF(B170=Локализация!$C$92,3,IF(B170=Локализация!$C$91,4,IF(B170=Локализация!$C$90,5,IF(OR(B170=1,B170=2,B170=3,B170=4,B170=5),B170,"")))))))</f>
        <v/>
      </c>
      <c r="S170" s="11" t="str">
        <f>(IF(C170=Локализация!$C$94,1,IF(C170=Локализация!$C$93,2,IF(C170=Локализация!$C$92,3,IF(C170=Локализация!$C$91,4,IF(C170=Локализация!$C$90,5,IF(OR(C170=1,C170=2,C170=3,C170=4,C170=5),C170,"")))))))</f>
        <v/>
      </c>
      <c r="T170" s="11" t="str">
        <f>(IF(D170=Локализация!$C$94,1,IF(D170=Локализация!$C$93,2,IF(D170=Локализация!$C$92,3,IF(D170=Локализация!$C$91,4,IF(D170=Локализация!$C$90,5,IF(OR(D170=1,D170=2,D170=3,D170=4,D170=5),D170,"")))))))</f>
        <v/>
      </c>
      <c r="U170" s="11" t="str">
        <f>(IF(E170=Локализация!$C$94,1,IF(E170=Локализация!$C$93,2,IF(E170=Локализация!$C$92,3,IF(E170=Локализация!$C$91,4,IF(E170=Локализация!$C$90,5,IF(OR(E170=1,E170=2,E170=3,E170=4,E170=5),E170,"")))))))</f>
        <v/>
      </c>
      <c r="V170" s="11" t="str">
        <f>(IF(F170=Локализация!$C$94,1,IF(F170=Локализация!$C$93,2,IF(F170=Локализация!$C$92,3,IF(F170=Локализация!$C$91,4,IF(F170=Локализация!$C$90,5,IF(OR(F170=1,F170=2,F170=3,F170=4,F170=5),F170,"")))))))</f>
        <v/>
      </c>
    </row>
    <row r="171" spans="13:22" x14ac:dyDescent="0.3">
      <c r="M171" s="11" t="str">
        <f>(IF(H171=Локализация!$C$94,1,IF(H171=Локализация!$C$93,2,IF(H171=Локализация!$C$92,3,IF(H171=Локализация!$C$91,4,IF(H171=Локализация!$C$90,5,IF(OR(H171=1,H171=2,H171=3,H171=4,H171=5),H171,"")))))))</f>
        <v/>
      </c>
      <c r="N171" s="11" t="str">
        <f>(IF(I171=Локализация!$C$94,1,IF(I171=Локализация!$C$93,2,IF(I171=Локализация!$C$92,3,IF(I171=Локализация!$C$91,4,IF(I171=Локализация!$C$90,5,IF(OR(I171=1,I171=2,I171=3,I171=4,I171=5),I171,"")))))))</f>
        <v/>
      </c>
      <c r="O171" s="11" t="str">
        <f>(IF(J171=Локализация!$C$94,1,IF(J171=Локализация!$C$93,2,IF(J171=Локализация!$C$92,3,IF(J171=Локализация!$C$91,4,IF(J171=Локализация!$C$90,5,IF(OR(J171=1,J171=2,J171=3,J171=4,J171=5),J171,"")))))))</f>
        <v/>
      </c>
      <c r="P171" s="11" t="str">
        <f>(IF(K171=Локализация!$C$94,1,IF(K171=Локализация!$C$93,2,IF(K171=Локализация!$C$92,3,IF(K171=Локализация!$C$91,4,IF(K171=Локализация!$C$90,5,IF(OR(K171=1,K171=2,K171=3,K171=4,K171=5),K171,"")))))))</f>
        <v/>
      </c>
      <c r="Q171" s="11" t="str">
        <f>(IF(L171=Локализация!$C$94,1,IF(L171=Локализация!$C$93,2,IF(L171=Локализация!$C$92,3,IF(L171=Локализация!$C$91,4,IF(L171=Локализация!$C$90,5,IF(OR(L171=1,L171=2,L171=3,L171=4,L171=5),L171,"")))))))</f>
        <v/>
      </c>
      <c r="R171" s="11" t="str">
        <f>(IF(B171=Локализация!$C$94,1,IF(B171=Локализация!$C$93,2,IF(B171=Локализация!$C$92,3,IF(B171=Локализация!$C$91,4,IF(B171=Локализация!$C$90,5,IF(OR(B171=1,B171=2,B171=3,B171=4,B171=5),B171,"")))))))</f>
        <v/>
      </c>
      <c r="S171" s="11" t="str">
        <f>(IF(C171=Локализация!$C$94,1,IF(C171=Локализация!$C$93,2,IF(C171=Локализация!$C$92,3,IF(C171=Локализация!$C$91,4,IF(C171=Локализация!$C$90,5,IF(OR(C171=1,C171=2,C171=3,C171=4,C171=5),C171,"")))))))</f>
        <v/>
      </c>
      <c r="T171" s="11" t="str">
        <f>(IF(D171=Локализация!$C$94,1,IF(D171=Локализация!$C$93,2,IF(D171=Локализация!$C$92,3,IF(D171=Локализация!$C$91,4,IF(D171=Локализация!$C$90,5,IF(OR(D171=1,D171=2,D171=3,D171=4,D171=5),D171,"")))))))</f>
        <v/>
      </c>
      <c r="U171" s="11" t="str">
        <f>(IF(E171=Локализация!$C$94,1,IF(E171=Локализация!$C$93,2,IF(E171=Локализация!$C$92,3,IF(E171=Локализация!$C$91,4,IF(E171=Локализация!$C$90,5,IF(OR(E171=1,E171=2,E171=3,E171=4,E171=5),E171,"")))))))</f>
        <v/>
      </c>
      <c r="V171" s="11" t="str">
        <f>(IF(F171=Локализация!$C$94,1,IF(F171=Локализация!$C$93,2,IF(F171=Локализация!$C$92,3,IF(F171=Локализация!$C$91,4,IF(F171=Локализация!$C$90,5,IF(OR(F171=1,F171=2,F171=3,F171=4,F171=5),F171,"")))))))</f>
        <v/>
      </c>
    </row>
    <row r="172" spans="13:22" x14ac:dyDescent="0.3">
      <c r="M172" s="11" t="str">
        <f>(IF(H172=Локализация!$C$94,1,IF(H172=Локализация!$C$93,2,IF(H172=Локализация!$C$92,3,IF(H172=Локализация!$C$91,4,IF(H172=Локализация!$C$90,5,IF(OR(H172=1,H172=2,H172=3,H172=4,H172=5),H172,"")))))))</f>
        <v/>
      </c>
      <c r="N172" s="11" t="str">
        <f>(IF(I172=Локализация!$C$94,1,IF(I172=Локализация!$C$93,2,IF(I172=Локализация!$C$92,3,IF(I172=Локализация!$C$91,4,IF(I172=Локализация!$C$90,5,IF(OR(I172=1,I172=2,I172=3,I172=4,I172=5),I172,"")))))))</f>
        <v/>
      </c>
      <c r="O172" s="11" t="str">
        <f>(IF(J172=Локализация!$C$94,1,IF(J172=Локализация!$C$93,2,IF(J172=Локализация!$C$92,3,IF(J172=Локализация!$C$91,4,IF(J172=Локализация!$C$90,5,IF(OR(J172=1,J172=2,J172=3,J172=4,J172=5),J172,"")))))))</f>
        <v/>
      </c>
      <c r="P172" s="11" t="str">
        <f>(IF(K172=Локализация!$C$94,1,IF(K172=Локализация!$C$93,2,IF(K172=Локализация!$C$92,3,IF(K172=Локализация!$C$91,4,IF(K172=Локализация!$C$90,5,IF(OR(K172=1,K172=2,K172=3,K172=4,K172=5),K172,"")))))))</f>
        <v/>
      </c>
      <c r="Q172" s="11" t="str">
        <f>(IF(L172=Локализация!$C$94,1,IF(L172=Локализация!$C$93,2,IF(L172=Локализация!$C$92,3,IF(L172=Локализация!$C$91,4,IF(L172=Локализация!$C$90,5,IF(OR(L172=1,L172=2,L172=3,L172=4,L172=5),L172,"")))))))</f>
        <v/>
      </c>
      <c r="R172" s="11" t="str">
        <f>(IF(B172=Локализация!$C$94,1,IF(B172=Локализация!$C$93,2,IF(B172=Локализация!$C$92,3,IF(B172=Локализация!$C$91,4,IF(B172=Локализация!$C$90,5,IF(OR(B172=1,B172=2,B172=3,B172=4,B172=5),B172,"")))))))</f>
        <v/>
      </c>
      <c r="S172" s="11" t="str">
        <f>(IF(C172=Локализация!$C$94,1,IF(C172=Локализация!$C$93,2,IF(C172=Локализация!$C$92,3,IF(C172=Локализация!$C$91,4,IF(C172=Локализация!$C$90,5,IF(OR(C172=1,C172=2,C172=3,C172=4,C172=5),C172,"")))))))</f>
        <v/>
      </c>
      <c r="T172" s="11" t="str">
        <f>(IF(D172=Локализация!$C$94,1,IF(D172=Локализация!$C$93,2,IF(D172=Локализация!$C$92,3,IF(D172=Локализация!$C$91,4,IF(D172=Локализация!$C$90,5,IF(OR(D172=1,D172=2,D172=3,D172=4,D172=5),D172,"")))))))</f>
        <v/>
      </c>
      <c r="U172" s="11" t="str">
        <f>(IF(E172=Локализация!$C$94,1,IF(E172=Локализация!$C$93,2,IF(E172=Локализация!$C$92,3,IF(E172=Локализация!$C$91,4,IF(E172=Локализация!$C$90,5,IF(OR(E172=1,E172=2,E172=3,E172=4,E172=5),E172,"")))))))</f>
        <v/>
      </c>
      <c r="V172" s="11" t="str">
        <f>(IF(F172=Локализация!$C$94,1,IF(F172=Локализация!$C$93,2,IF(F172=Локализация!$C$92,3,IF(F172=Локализация!$C$91,4,IF(F172=Локализация!$C$90,5,IF(OR(F172=1,F172=2,F172=3,F172=4,F172=5),F172,"")))))))</f>
        <v/>
      </c>
    </row>
    <row r="173" spans="13:22" x14ac:dyDescent="0.3">
      <c r="M173" s="11" t="str">
        <f>(IF(H173=Локализация!$C$94,1,IF(H173=Локализация!$C$93,2,IF(H173=Локализация!$C$92,3,IF(H173=Локализация!$C$91,4,IF(H173=Локализация!$C$90,5,IF(OR(H173=1,H173=2,H173=3,H173=4,H173=5),H173,"")))))))</f>
        <v/>
      </c>
      <c r="N173" s="11" t="str">
        <f>(IF(I173=Локализация!$C$94,1,IF(I173=Локализация!$C$93,2,IF(I173=Локализация!$C$92,3,IF(I173=Локализация!$C$91,4,IF(I173=Локализация!$C$90,5,IF(OR(I173=1,I173=2,I173=3,I173=4,I173=5),I173,"")))))))</f>
        <v/>
      </c>
      <c r="O173" s="11" t="str">
        <f>(IF(J173=Локализация!$C$94,1,IF(J173=Локализация!$C$93,2,IF(J173=Локализация!$C$92,3,IF(J173=Локализация!$C$91,4,IF(J173=Локализация!$C$90,5,IF(OR(J173=1,J173=2,J173=3,J173=4,J173=5),J173,"")))))))</f>
        <v/>
      </c>
      <c r="P173" s="11" t="str">
        <f>(IF(K173=Локализация!$C$94,1,IF(K173=Локализация!$C$93,2,IF(K173=Локализация!$C$92,3,IF(K173=Локализация!$C$91,4,IF(K173=Локализация!$C$90,5,IF(OR(K173=1,K173=2,K173=3,K173=4,K173=5),K173,"")))))))</f>
        <v/>
      </c>
      <c r="Q173" s="11" t="str">
        <f>(IF(L173=Локализация!$C$94,1,IF(L173=Локализация!$C$93,2,IF(L173=Локализация!$C$92,3,IF(L173=Локализация!$C$91,4,IF(L173=Локализация!$C$90,5,IF(OR(L173=1,L173=2,L173=3,L173=4,L173=5),L173,"")))))))</f>
        <v/>
      </c>
      <c r="R173" s="11" t="str">
        <f>(IF(B173=Локализация!$C$94,1,IF(B173=Локализация!$C$93,2,IF(B173=Локализация!$C$92,3,IF(B173=Локализация!$C$91,4,IF(B173=Локализация!$C$90,5,IF(OR(B173=1,B173=2,B173=3,B173=4,B173=5),B173,"")))))))</f>
        <v/>
      </c>
      <c r="S173" s="11" t="str">
        <f>(IF(C173=Локализация!$C$94,1,IF(C173=Локализация!$C$93,2,IF(C173=Локализация!$C$92,3,IF(C173=Локализация!$C$91,4,IF(C173=Локализация!$C$90,5,IF(OR(C173=1,C173=2,C173=3,C173=4,C173=5),C173,"")))))))</f>
        <v/>
      </c>
      <c r="T173" s="11" t="str">
        <f>(IF(D173=Локализация!$C$94,1,IF(D173=Локализация!$C$93,2,IF(D173=Локализация!$C$92,3,IF(D173=Локализация!$C$91,4,IF(D173=Локализация!$C$90,5,IF(OR(D173=1,D173=2,D173=3,D173=4,D173=5),D173,"")))))))</f>
        <v/>
      </c>
      <c r="U173" s="11" t="str">
        <f>(IF(E173=Локализация!$C$94,1,IF(E173=Локализация!$C$93,2,IF(E173=Локализация!$C$92,3,IF(E173=Локализация!$C$91,4,IF(E173=Локализация!$C$90,5,IF(OR(E173=1,E173=2,E173=3,E173=4,E173=5),E173,"")))))))</f>
        <v/>
      </c>
      <c r="V173" s="11" t="str">
        <f>(IF(F173=Локализация!$C$94,1,IF(F173=Локализация!$C$93,2,IF(F173=Локализация!$C$92,3,IF(F173=Локализация!$C$91,4,IF(F173=Локализация!$C$90,5,IF(OR(F173=1,F173=2,F173=3,F173=4,F173=5),F173,"")))))))</f>
        <v/>
      </c>
    </row>
    <row r="174" spans="13:22" x14ac:dyDescent="0.3">
      <c r="M174" s="11" t="str">
        <f>(IF(H174=Локализация!$C$94,1,IF(H174=Локализация!$C$93,2,IF(H174=Локализация!$C$92,3,IF(H174=Локализация!$C$91,4,IF(H174=Локализация!$C$90,5,IF(OR(H174=1,H174=2,H174=3,H174=4,H174=5),H174,"")))))))</f>
        <v/>
      </c>
      <c r="N174" s="11" t="str">
        <f>(IF(I174=Локализация!$C$94,1,IF(I174=Локализация!$C$93,2,IF(I174=Локализация!$C$92,3,IF(I174=Локализация!$C$91,4,IF(I174=Локализация!$C$90,5,IF(OR(I174=1,I174=2,I174=3,I174=4,I174=5),I174,"")))))))</f>
        <v/>
      </c>
      <c r="O174" s="11" t="str">
        <f>(IF(J174=Локализация!$C$94,1,IF(J174=Локализация!$C$93,2,IF(J174=Локализация!$C$92,3,IF(J174=Локализация!$C$91,4,IF(J174=Локализация!$C$90,5,IF(OR(J174=1,J174=2,J174=3,J174=4,J174=5),J174,"")))))))</f>
        <v/>
      </c>
      <c r="P174" s="11" t="str">
        <f>(IF(K174=Локализация!$C$94,1,IF(K174=Локализация!$C$93,2,IF(K174=Локализация!$C$92,3,IF(K174=Локализация!$C$91,4,IF(K174=Локализация!$C$90,5,IF(OR(K174=1,K174=2,K174=3,K174=4,K174=5),K174,"")))))))</f>
        <v/>
      </c>
      <c r="Q174" s="11" t="str">
        <f>(IF(L174=Локализация!$C$94,1,IF(L174=Локализация!$C$93,2,IF(L174=Локализация!$C$92,3,IF(L174=Локализация!$C$91,4,IF(L174=Локализация!$C$90,5,IF(OR(L174=1,L174=2,L174=3,L174=4,L174=5),L174,"")))))))</f>
        <v/>
      </c>
      <c r="R174" s="11" t="str">
        <f>(IF(B174=Локализация!$C$94,1,IF(B174=Локализация!$C$93,2,IF(B174=Локализация!$C$92,3,IF(B174=Локализация!$C$91,4,IF(B174=Локализация!$C$90,5,IF(OR(B174=1,B174=2,B174=3,B174=4,B174=5),B174,"")))))))</f>
        <v/>
      </c>
      <c r="S174" s="11" t="str">
        <f>(IF(C174=Локализация!$C$94,1,IF(C174=Локализация!$C$93,2,IF(C174=Локализация!$C$92,3,IF(C174=Локализация!$C$91,4,IF(C174=Локализация!$C$90,5,IF(OR(C174=1,C174=2,C174=3,C174=4,C174=5),C174,"")))))))</f>
        <v/>
      </c>
      <c r="T174" s="11" t="str">
        <f>(IF(D174=Локализация!$C$94,1,IF(D174=Локализация!$C$93,2,IF(D174=Локализация!$C$92,3,IF(D174=Локализация!$C$91,4,IF(D174=Локализация!$C$90,5,IF(OR(D174=1,D174=2,D174=3,D174=4,D174=5),D174,"")))))))</f>
        <v/>
      </c>
      <c r="U174" s="11" t="str">
        <f>(IF(E174=Локализация!$C$94,1,IF(E174=Локализация!$C$93,2,IF(E174=Локализация!$C$92,3,IF(E174=Локализация!$C$91,4,IF(E174=Локализация!$C$90,5,IF(OR(E174=1,E174=2,E174=3,E174=4,E174=5),E174,"")))))))</f>
        <v/>
      </c>
      <c r="V174" s="11" t="str">
        <f>(IF(F174=Локализация!$C$94,1,IF(F174=Локализация!$C$93,2,IF(F174=Локализация!$C$92,3,IF(F174=Локализация!$C$91,4,IF(F174=Локализация!$C$90,5,IF(OR(F174=1,F174=2,F174=3,F174=4,F174=5),F174,"")))))))</f>
        <v/>
      </c>
    </row>
    <row r="175" spans="13:22" x14ac:dyDescent="0.3">
      <c r="M175" s="11" t="str">
        <f>(IF(H175=Локализация!$C$94,1,IF(H175=Локализация!$C$93,2,IF(H175=Локализация!$C$92,3,IF(H175=Локализация!$C$91,4,IF(H175=Локализация!$C$90,5,IF(OR(H175=1,H175=2,H175=3,H175=4,H175=5),H175,"")))))))</f>
        <v/>
      </c>
      <c r="N175" s="11" t="str">
        <f>(IF(I175=Локализация!$C$94,1,IF(I175=Локализация!$C$93,2,IF(I175=Локализация!$C$92,3,IF(I175=Локализация!$C$91,4,IF(I175=Локализация!$C$90,5,IF(OR(I175=1,I175=2,I175=3,I175=4,I175=5),I175,"")))))))</f>
        <v/>
      </c>
      <c r="O175" s="11" t="str">
        <f>(IF(J175=Локализация!$C$94,1,IF(J175=Локализация!$C$93,2,IF(J175=Локализация!$C$92,3,IF(J175=Локализация!$C$91,4,IF(J175=Локализация!$C$90,5,IF(OR(J175=1,J175=2,J175=3,J175=4,J175=5),J175,"")))))))</f>
        <v/>
      </c>
      <c r="P175" s="11" t="str">
        <f>(IF(K175=Локализация!$C$94,1,IF(K175=Локализация!$C$93,2,IF(K175=Локализация!$C$92,3,IF(K175=Локализация!$C$91,4,IF(K175=Локализация!$C$90,5,IF(OR(K175=1,K175=2,K175=3,K175=4,K175=5),K175,"")))))))</f>
        <v/>
      </c>
      <c r="Q175" s="11" t="str">
        <f>(IF(L175=Локализация!$C$94,1,IF(L175=Локализация!$C$93,2,IF(L175=Локализация!$C$92,3,IF(L175=Локализация!$C$91,4,IF(L175=Локализация!$C$90,5,IF(OR(L175=1,L175=2,L175=3,L175=4,L175=5),L175,"")))))))</f>
        <v/>
      </c>
      <c r="R175" s="11" t="str">
        <f>(IF(B175=Локализация!$C$94,1,IF(B175=Локализация!$C$93,2,IF(B175=Локализация!$C$92,3,IF(B175=Локализация!$C$91,4,IF(B175=Локализация!$C$90,5,IF(OR(B175=1,B175=2,B175=3,B175=4,B175=5),B175,"")))))))</f>
        <v/>
      </c>
      <c r="S175" s="11" t="str">
        <f>(IF(C175=Локализация!$C$94,1,IF(C175=Локализация!$C$93,2,IF(C175=Локализация!$C$92,3,IF(C175=Локализация!$C$91,4,IF(C175=Локализация!$C$90,5,IF(OR(C175=1,C175=2,C175=3,C175=4,C175=5),C175,"")))))))</f>
        <v/>
      </c>
      <c r="T175" s="11" t="str">
        <f>(IF(D175=Локализация!$C$94,1,IF(D175=Локализация!$C$93,2,IF(D175=Локализация!$C$92,3,IF(D175=Локализация!$C$91,4,IF(D175=Локализация!$C$90,5,IF(OR(D175=1,D175=2,D175=3,D175=4,D175=5),D175,"")))))))</f>
        <v/>
      </c>
      <c r="U175" s="11" t="str">
        <f>(IF(E175=Локализация!$C$94,1,IF(E175=Локализация!$C$93,2,IF(E175=Локализация!$C$92,3,IF(E175=Локализация!$C$91,4,IF(E175=Локализация!$C$90,5,IF(OR(E175=1,E175=2,E175=3,E175=4,E175=5),E175,"")))))))</f>
        <v/>
      </c>
      <c r="V175" s="11" t="str">
        <f>(IF(F175=Локализация!$C$94,1,IF(F175=Локализация!$C$93,2,IF(F175=Локализация!$C$92,3,IF(F175=Локализация!$C$91,4,IF(F175=Локализация!$C$90,5,IF(OR(F175=1,F175=2,F175=3,F175=4,F175=5),F175,"")))))))</f>
        <v/>
      </c>
    </row>
    <row r="176" spans="13:22" x14ac:dyDescent="0.3">
      <c r="M176" s="11" t="str">
        <f>(IF(H176=Локализация!$C$94,1,IF(H176=Локализация!$C$93,2,IF(H176=Локализация!$C$92,3,IF(H176=Локализация!$C$91,4,IF(H176=Локализация!$C$90,5,IF(OR(H176=1,H176=2,H176=3,H176=4,H176=5),H176,"")))))))</f>
        <v/>
      </c>
      <c r="N176" s="11" t="str">
        <f>(IF(I176=Локализация!$C$94,1,IF(I176=Локализация!$C$93,2,IF(I176=Локализация!$C$92,3,IF(I176=Локализация!$C$91,4,IF(I176=Локализация!$C$90,5,IF(OR(I176=1,I176=2,I176=3,I176=4,I176=5),I176,"")))))))</f>
        <v/>
      </c>
      <c r="O176" s="11" t="str">
        <f>(IF(J176=Локализация!$C$94,1,IF(J176=Локализация!$C$93,2,IF(J176=Локализация!$C$92,3,IF(J176=Локализация!$C$91,4,IF(J176=Локализация!$C$90,5,IF(OR(J176=1,J176=2,J176=3,J176=4,J176=5),J176,"")))))))</f>
        <v/>
      </c>
      <c r="P176" s="11" t="str">
        <f>(IF(K176=Локализация!$C$94,1,IF(K176=Локализация!$C$93,2,IF(K176=Локализация!$C$92,3,IF(K176=Локализация!$C$91,4,IF(K176=Локализация!$C$90,5,IF(OR(K176=1,K176=2,K176=3,K176=4,K176=5),K176,"")))))))</f>
        <v/>
      </c>
      <c r="Q176" s="11" t="str">
        <f>(IF(L176=Локализация!$C$94,1,IF(L176=Локализация!$C$93,2,IF(L176=Локализация!$C$92,3,IF(L176=Локализация!$C$91,4,IF(L176=Локализация!$C$90,5,IF(OR(L176=1,L176=2,L176=3,L176=4,L176=5),L176,"")))))))</f>
        <v/>
      </c>
      <c r="R176" s="11" t="str">
        <f>(IF(B176=Локализация!$C$94,1,IF(B176=Локализация!$C$93,2,IF(B176=Локализация!$C$92,3,IF(B176=Локализация!$C$91,4,IF(B176=Локализация!$C$90,5,IF(OR(B176=1,B176=2,B176=3,B176=4,B176=5),B176,"")))))))</f>
        <v/>
      </c>
      <c r="S176" s="11" t="str">
        <f>(IF(C176=Локализация!$C$94,1,IF(C176=Локализация!$C$93,2,IF(C176=Локализация!$C$92,3,IF(C176=Локализация!$C$91,4,IF(C176=Локализация!$C$90,5,IF(OR(C176=1,C176=2,C176=3,C176=4,C176=5),C176,"")))))))</f>
        <v/>
      </c>
      <c r="T176" s="11" t="str">
        <f>(IF(D176=Локализация!$C$94,1,IF(D176=Локализация!$C$93,2,IF(D176=Локализация!$C$92,3,IF(D176=Локализация!$C$91,4,IF(D176=Локализация!$C$90,5,IF(OR(D176=1,D176=2,D176=3,D176=4,D176=5),D176,"")))))))</f>
        <v/>
      </c>
      <c r="U176" s="11" t="str">
        <f>(IF(E176=Локализация!$C$94,1,IF(E176=Локализация!$C$93,2,IF(E176=Локализация!$C$92,3,IF(E176=Локализация!$C$91,4,IF(E176=Локализация!$C$90,5,IF(OR(E176=1,E176=2,E176=3,E176=4,E176=5),E176,"")))))))</f>
        <v/>
      </c>
      <c r="V176" s="11" t="str">
        <f>(IF(F176=Локализация!$C$94,1,IF(F176=Локализация!$C$93,2,IF(F176=Локализация!$C$92,3,IF(F176=Локализация!$C$91,4,IF(F176=Локализация!$C$90,5,IF(OR(F176=1,F176=2,F176=3,F176=4,F176=5),F176,"")))))))</f>
        <v/>
      </c>
    </row>
    <row r="177" spans="13:22" x14ac:dyDescent="0.3">
      <c r="M177" s="11" t="str">
        <f>(IF(H177=Локализация!$C$94,1,IF(H177=Локализация!$C$93,2,IF(H177=Локализация!$C$92,3,IF(H177=Локализация!$C$91,4,IF(H177=Локализация!$C$90,5,IF(OR(H177=1,H177=2,H177=3,H177=4,H177=5),H177,"")))))))</f>
        <v/>
      </c>
      <c r="N177" s="11" t="str">
        <f>(IF(I177=Локализация!$C$94,1,IF(I177=Локализация!$C$93,2,IF(I177=Локализация!$C$92,3,IF(I177=Локализация!$C$91,4,IF(I177=Локализация!$C$90,5,IF(OR(I177=1,I177=2,I177=3,I177=4,I177=5),I177,"")))))))</f>
        <v/>
      </c>
      <c r="O177" s="11" t="str">
        <f>(IF(J177=Локализация!$C$94,1,IF(J177=Локализация!$C$93,2,IF(J177=Локализация!$C$92,3,IF(J177=Локализация!$C$91,4,IF(J177=Локализация!$C$90,5,IF(OR(J177=1,J177=2,J177=3,J177=4,J177=5),J177,"")))))))</f>
        <v/>
      </c>
      <c r="P177" s="11" t="str">
        <f>(IF(K177=Локализация!$C$94,1,IF(K177=Локализация!$C$93,2,IF(K177=Локализация!$C$92,3,IF(K177=Локализация!$C$91,4,IF(K177=Локализация!$C$90,5,IF(OR(K177=1,K177=2,K177=3,K177=4,K177=5),K177,"")))))))</f>
        <v/>
      </c>
      <c r="Q177" s="11" t="str">
        <f>(IF(L177=Локализация!$C$94,1,IF(L177=Локализация!$C$93,2,IF(L177=Локализация!$C$92,3,IF(L177=Локализация!$C$91,4,IF(L177=Локализация!$C$90,5,IF(OR(L177=1,L177=2,L177=3,L177=4,L177=5),L177,"")))))))</f>
        <v/>
      </c>
      <c r="R177" s="11" t="str">
        <f>(IF(B177=Локализация!$C$94,1,IF(B177=Локализация!$C$93,2,IF(B177=Локализация!$C$92,3,IF(B177=Локализация!$C$91,4,IF(B177=Локализация!$C$90,5,IF(OR(B177=1,B177=2,B177=3,B177=4,B177=5),B177,"")))))))</f>
        <v/>
      </c>
      <c r="S177" s="11" t="str">
        <f>(IF(C177=Локализация!$C$94,1,IF(C177=Локализация!$C$93,2,IF(C177=Локализация!$C$92,3,IF(C177=Локализация!$C$91,4,IF(C177=Локализация!$C$90,5,IF(OR(C177=1,C177=2,C177=3,C177=4,C177=5),C177,"")))))))</f>
        <v/>
      </c>
      <c r="T177" s="11" t="str">
        <f>(IF(D177=Локализация!$C$94,1,IF(D177=Локализация!$C$93,2,IF(D177=Локализация!$C$92,3,IF(D177=Локализация!$C$91,4,IF(D177=Локализация!$C$90,5,IF(OR(D177=1,D177=2,D177=3,D177=4,D177=5),D177,"")))))))</f>
        <v/>
      </c>
      <c r="U177" s="11" t="str">
        <f>(IF(E177=Локализация!$C$94,1,IF(E177=Локализация!$C$93,2,IF(E177=Локализация!$C$92,3,IF(E177=Локализация!$C$91,4,IF(E177=Локализация!$C$90,5,IF(OR(E177=1,E177=2,E177=3,E177=4,E177=5),E177,"")))))))</f>
        <v/>
      </c>
      <c r="V177" s="11" t="str">
        <f>(IF(F177=Локализация!$C$94,1,IF(F177=Локализация!$C$93,2,IF(F177=Локализация!$C$92,3,IF(F177=Локализация!$C$91,4,IF(F177=Локализация!$C$90,5,IF(OR(F177=1,F177=2,F177=3,F177=4,F177=5),F177,"")))))))</f>
        <v/>
      </c>
    </row>
    <row r="178" spans="13:22" x14ac:dyDescent="0.3">
      <c r="M178" s="11" t="str">
        <f>(IF(H178=Локализация!$C$94,1,IF(H178=Локализация!$C$93,2,IF(H178=Локализация!$C$92,3,IF(H178=Локализация!$C$91,4,IF(H178=Локализация!$C$90,5,IF(OR(H178=1,H178=2,H178=3,H178=4,H178=5),H178,"")))))))</f>
        <v/>
      </c>
      <c r="N178" s="11" t="str">
        <f>(IF(I178=Локализация!$C$94,1,IF(I178=Локализация!$C$93,2,IF(I178=Локализация!$C$92,3,IF(I178=Локализация!$C$91,4,IF(I178=Локализация!$C$90,5,IF(OR(I178=1,I178=2,I178=3,I178=4,I178=5),I178,"")))))))</f>
        <v/>
      </c>
      <c r="O178" s="11" t="str">
        <f>(IF(J178=Локализация!$C$94,1,IF(J178=Локализация!$C$93,2,IF(J178=Локализация!$C$92,3,IF(J178=Локализация!$C$91,4,IF(J178=Локализация!$C$90,5,IF(OR(J178=1,J178=2,J178=3,J178=4,J178=5),J178,"")))))))</f>
        <v/>
      </c>
      <c r="P178" s="11" t="str">
        <f>(IF(K178=Локализация!$C$94,1,IF(K178=Локализация!$C$93,2,IF(K178=Локализация!$C$92,3,IF(K178=Локализация!$C$91,4,IF(K178=Локализация!$C$90,5,IF(OR(K178=1,K178=2,K178=3,K178=4,K178=5),K178,"")))))))</f>
        <v/>
      </c>
      <c r="Q178" s="11" t="str">
        <f>(IF(L178=Локализация!$C$94,1,IF(L178=Локализация!$C$93,2,IF(L178=Локализация!$C$92,3,IF(L178=Локализация!$C$91,4,IF(L178=Локализация!$C$90,5,IF(OR(L178=1,L178=2,L178=3,L178=4,L178=5),L178,"")))))))</f>
        <v/>
      </c>
      <c r="R178" s="11" t="str">
        <f>(IF(B178=Локализация!$C$94,1,IF(B178=Локализация!$C$93,2,IF(B178=Локализация!$C$92,3,IF(B178=Локализация!$C$91,4,IF(B178=Локализация!$C$90,5,IF(OR(B178=1,B178=2,B178=3,B178=4,B178=5),B178,"")))))))</f>
        <v/>
      </c>
      <c r="S178" s="11" t="str">
        <f>(IF(C178=Локализация!$C$94,1,IF(C178=Локализация!$C$93,2,IF(C178=Локализация!$C$92,3,IF(C178=Локализация!$C$91,4,IF(C178=Локализация!$C$90,5,IF(OR(C178=1,C178=2,C178=3,C178=4,C178=5),C178,"")))))))</f>
        <v/>
      </c>
      <c r="T178" s="11" t="str">
        <f>(IF(D178=Локализация!$C$94,1,IF(D178=Локализация!$C$93,2,IF(D178=Локализация!$C$92,3,IF(D178=Локализация!$C$91,4,IF(D178=Локализация!$C$90,5,IF(OR(D178=1,D178=2,D178=3,D178=4,D178=5),D178,"")))))))</f>
        <v/>
      </c>
      <c r="U178" s="11" t="str">
        <f>(IF(E178=Локализация!$C$94,1,IF(E178=Локализация!$C$93,2,IF(E178=Локализация!$C$92,3,IF(E178=Локализация!$C$91,4,IF(E178=Локализация!$C$90,5,IF(OR(E178=1,E178=2,E178=3,E178=4,E178=5),E178,"")))))))</f>
        <v/>
      </c>
      <c r="V178" s="11" t="str">
        <f>(IF(F178=Локализация!$C$94,1,IF(F178=Локализация!$C$93,2,IF(F178=Локализация!$C$92,3,IF(F178=Локализация!$C$91,4,IF(F178=Локализация!$C$90,5,IF(OR(F178=1,F178=2,F178=3,F178=4,F178=5),F178,"")))))))</f>
        <v/>
      </c>
    </row>
    <row r="179" spans="13:22" x14ac:dyDescent="0.3">
      <c r="M179" s="11" t="str">
        <f>(IF(H179=Локализация!$C$94,1,IF(H179=Локализация!$C$93,2,IF(H179=Локализация!$C$92,3,IF(H179=Локализация!$C$91,4,IF(H179=Локализация!$C$90,5,IF(OR(H179=1,H179=2,H179=3,H179=4,H179=5),H179,"")))))))</f>
        <v/>
      </c>
      <c r="N179" s="11" t="str">
        <f>(IF(I179=Локализация!$C$94,1,IF(I179=Локализация!$C$93,2,IF(I179=Локализация!$C$92,3,IF(I179=Локализация!$C$91,4,IF(I179=Локализация!$C$90,5,IF(OR(I179=1,I179=2,I179=3,I179=4,I179=5),I179,"")))))))</f>
        <v/>
      </c>
      <c r="O179" s="11" t="str">
        <f>(IF(J179=Локализация!$C$94,1,IF(J179=Локализация!$C$93,2,IF(J179=Локализация!$C$92,3,IF(J179=Локализация!$C$91,4,IF(J179=Локализация!$C$90,5,IF(OR(J179=1,J179=2,J179=3,J179=4,J179=5),J179,"")))))))</f>
        <v/>
      </c>
      <c r="P179" s="11" t="str">
        <f>(IF(K179=Локализация!$C$94,1,IF(K179=Локализация!$C$93,2,IF(K179=Локализация!$C$92,3,IF(K179=Локализация!$C$91,4,IF(K179=Локализация!$C$90,5,IF(OR(K179=1,K179=2,K179=3,K179=4,K179=5),K179,"")))))))</f>
        <v/>
      </c>
      <c r="Q179" s="11" t="str">
        <f>(IF(L179=Локализация!$C$94,1,IF(L179=Локализация!$C$93,2,IF(L179=Локализация!$C$92,3,IF(L179=Локализация!$C$91,4,IF(L179=Локализация!$C$90,5,IF(OR(L179=1,L179=2,L179=3,L179=4,L179=5),L179,"")))))))</f>
        <v/>
      </c>
      <c r="R179" s="11" t="str">
        <f>(IF(B179=Локализация!$C$94,1,IF(B179=Локализация!$C$93,2,IF(B179=Локализация!$C$92,3,IF(B179=Локализация!$C$91,4,IF(B179=Локализация!$C$90,5,IF(OR(B179=1,B179=2,B179=3,B179=4,B179=5),B179,"")))))))</f>
        <v/>
      </c>
      <c r="S179" s="11" t="str">
        <f>(IF(C179=Локализация!$C$94,1,IF(C179=Локализация!$C$93,2,IF(C179=Локализация!$C$92,3,IF(C179=Локализация!$C$91,4,IF(C179=Локализация!$C$90,5,IF(OR(C179=1,C179=2,C179=3,C179=4,C179=5),C179,"")))))))</f>
        <v/>
      </c>
      <c r="T179" s="11" t="str">
        <f>(IF(D179=Локализация!$C$94,1,IF(D179=Локализация!$C$93,2,IF(D179=Локализация!$C$92,3,IF(D179=Локализация!$C$91,4,IF(D179=Локализация!$C$90,5,IF(OR(D179=1,D179=2,D179=3,D179=4,D179=5),D179,"")))))))</f>
        <v/>
      </c>
      <c r="U179" s="11" t="str">
        <f>(IF(E179=Локализация!$C$94,1,IF(E179=Локализация!$C$93,2,IF(E179=Локализация!$C$92,3,IF(E179=Локализация!$C$91,4,IF(E179=Локализация!$C$90,5,IF(OR(E179=1,E179=2,E179=3,E179=4,E179=5),E179,"")))))))</f>
        <v/>
      </c>
      <c r="V179" s="11" t="str">
        <f>(IF(F179=Локализация!$C$94,1,IF(F179=Локализация!$C$93,2,IF(F179=Локализация!$C$92,3,IF(F179=Локализация!$C$91,4,IF(F179=Локализация!$C$90,5,IF(OR(F179=1,F179=2,F179=3,F179=4,F179=5),F179,"")))))))</f>
        <v/>
      </c>
    </row>
    <row r="180" spans="13:22" x14ac:dyDescent="0.3">
      <c r="M180" s="11" t="str">
        <f>(IF(H180=Локализация!$C$94,1,IF(H180=Локализация!$C$93,2,IF(H180=Локализация!$C$92,3,IF(H180=Локализация!$C$91,4,IF(H180=Локализация!$C$90,5,IF(OR(H180=1,H180=2,H180=3,H180=4,H180=5),H180,"")))))))</f>
        <v/>
      </c>
      <c r="N180" s="11" t="str">
        <f>(IF(I180=Локализация!$C$94,1,IF(I180=Локализация!$C$93,2,IF(I180=Локализация!$C$92,3,IF(I180=Локализация!$C$91,4,IF(I180=Локализация!$C$90,5,IF(OR(I180=1,I180=2,I180=3,I180=4,I180=5),I180,"")))))))</f>
        <v/>
      </c>
      <c r="O180" s="11" t="str">
        <f>(IF(J180=Локализация!$C$94,1,IF(J180=Локализация!$C$93,2,IF(J180=Локализация!$C$92,3,IF(J180=Локализация!$C$91,4,IF(J180=Локализация!$C$90,5,IF(OR(J180=1,J180=2,J180=3,J180=4,J180=5),J180,"")))))))</f>
        <v/>
      </c>
      <c r="P180" s="11" t="str">
        <f>(IF(K180=Локализация!$C$94,1,IF(K180=Локализация!$C$93,2,IF(K180=Локализация!$C$92,3,IF(K180=Локализация!$C$91,4,IF(K180=Локализация!$C$90,5,IF(OR(K180=1,K180=2,K180=3,K180=4,K180=5),K180,"")))))))</f>
        <v/>
      </c>
      <c r="Q180" s="11" t="str">
        <f>(IF(L180=Локализация!$C$94,1,IF(L180=Локализация!$C$93,2,IF(L180=Локализация!$C$92,3,IF(L180=Локализация!$C$91,4,IF(L180=Локализация!$C$90,5,IF(OR(L180=1,L180=2,L180=3,L180=4,L180=5),L180,"")))))))</f>
        <v/>
      </c>
      <c r="R180" s="11" t="str">
        <f>(IF(B180=Локализация!$C$94,1,IF(B180=Локализация!$C$93,2,IF(B180=Локализация!$C$92,3,IF(B180=Локализация!$C$91,4,IF(B180=Локализация!$C$90,5,IF(OR(B180=1,B180=2,B180=3,B180=4,B180=5),B180,"")))))))</f>
        <v/>
      </c>
      <c r="S180" s="11" t="str">
        <f>(IF(C180=Локализация!$C$94,1,IF(C180=Локализация!$C$93,2,IF(C180=Локализация!$C$92,3,IF(C180=Локализация!$C$91,4,IF(C180=Локализация!$C$90,5,IF(OR(C180=1,C180=2,C180=3,C180=4,C180=5),C180,"")))))))</f>
        <v/>
      </c>
      <c r="T180" s="11" t="str">
        <f>(IF(D180=Локализация!$C$94,1,IF(D180=Локализация!$C$93,2,IF(D180=Локализация!$C$92,3,IF(D180=Локализация!$C$91,4,IF(D180=Локализация!$C$90,5,IF(OR(D180=1,D180=2,D180=3,D180=4,D180=5),D180,"")))))))</f>
        <v/>
      </c>
      <c r="U180" s="11" t="str">
        <f>(IF(E180=Локализация!$C$94,1,IF(E180=Локализация!$C$93,2,IF(E180=Локализация!$C$92,3,IF(E180=Локализация!$C$91,4,IF(E180=Локализация!$C$90,5,IF(OR(E180=1,E180=2,E180=3,E180=4,E180=5),E180,"")))))))</f>
        <v/>
      </c>
      <c r="V180" s="11" t="str">
        <f>(IF(F180=Локализация!$C$94,1,IF(F180=Локализация!$C$93,2,IF(F180=Локализация!$C$92,3,IF(F180=Локализация!$C$91,4,IF(F180=Локализация!$C$90,5,IF(OR(F180=1,F180=2,F180=3,F180=4,F180=5),F180,"")))))))</f>
        <v/>
      </c>
    </row>
    <row r="181" spans="13:22" x14ac:dyDescent="0.3">
      <c r="M181" s="11" t="str">
        <f>(IF(H181=Локализация!$C$94,1,IF(H181=Локализация!$C$93,2,IF(H181=Локализация!$C$92,3,IF(H181=Локализация!$C$91,4,IF(H181=Локализация!$C$90,5,IF(OR(H181=1,H181=2,H181=3,H181=4,H181=5),H181,"")))))))</f>
        <v/>
      </c>
      <c r="N181" s="11" t="str">
        <f>(IF(I181=Локализация!$C$94,1,IF(I181=Локализация!$C$93,2,IF(I181=Локализация!$C$92,3,IF(I181=Локализация!$C$91,4,IF(I181=Локализация!$C$90,5,IF(OR(I181=1,I181=2,I181=3,I181=4,I181=5),I181,"")))))))</f>
        <v/>
      </c>
      <c r="O181" s="11" t="str">
        <f>(IF(J181=Локализация!$C$94,1,IF(J181=Локализация!$C$93,2,IF(J181=Локализация!$C$92,3,IF(J181=Локализация!$C$91,4,IF(J181=Локализация!$C$90,5,IF(OR(J181=1,J181=2,J181=3,J181=4,J181=5),J181,"")))))))</f>
        <v/>
      </c>
      <c r="P181" s="11" t="str">
        <f>(IF(K181=Локализация!$C$94,1,IF(K181=Локализация!$C$93,2,IF(K181=Локализация!$C$92,3,IF(K181=Локализация!$C$91,4,IF(K181=Локализация!$C$90,5,IF(OR(K181=1,K181=2,K181=3,K181=4,K181=5),K181,"")))))))</f>
        <v/>
      </c>
      <c r="Q181" s="11" t="str">
        <f>(IF(L181=Локализация!$C$94,1,IF(L181=Локализация!$C$93,2,IF(L181=Локализация!$C$92,3,IF(L181=Локализация!$C$91,4,IF(L181=Локализация!$C$90,5,IF(OR(L181=1,L181=2,L181=3,L181=4,L181=5),L181,"")))))))</f>
        <v/>
      </c>
      <c r="R181" s="11" t="str">
        <f>(IF(B181=Локализация!$C$94,1,IF(B181=Локализация!$C$93,2,IF(B181=Локализация!$C$92,3,IF(B181=Локализация!$C$91,4,IF(B181=Локализация!$C$90,5,IF(OR(B181=1,B181=2,B181=3,B181=4,B181=5),B181,"")))))))</f>
        <v/>
      </c>
      <c r="S181" s="11" t="str">
        <f>(IF(C181=Локализация!$C$94,1,IF(C181=Локализация!$C$93,2,IF(C181=Локализация!$C$92,3,IF(C181=Локализация!$C$91,4,IF(C181=Локализация!$C$90,5,IF(OR(C181=1,C181=2,C181=3,C181=4,C181=5),C181,"")))))))</f>
        <v/>
      </c>
      <c r="T181" s="11" t="str">
        <f>(IF(D181=Локализация!$C$94,1,IF(D181=Локализация!$C$93,2,IF(D181=Локализация!$C$92,3,IF(D181=Локализация!$C$91,4,IF(D181=Локализация!$C$90,5,IF(OR(D181=1,D181=2,D181=3,D181=4,D181=5),D181,"")))))))</f>
        <v/>
      </c>
      <c r="U181" s="11" t="str">
        <f>(IF(E181=Локализация!$C$94,1,IF(E181=Локализация!$C$93,2,IF(E181=Локализация!$C$92,3,IF(E181=Локализация!$C$91,4,IF(E181=Локализация!$C$90,5,IF(OR(E181=1,E181=2,E181=3,E181=4,E181=5),E181,"")))))))</f>
        <v/>
      </c>
      <c r="V181" s="11" t="str">
        <f>(IF(F181=Локализация!$C$94,1,IF(F181=Локализация!$C$93,2,IF(F181=Локализация!$C$92,3,IF(F181=Локализация!$C$91,4,IF(F181=Локализация!$C$90,5,IF(OR(F181=1,F181=2,F181=3,F181=4,F181=5),F181,"")))))))</f>
        <v/>
      </c>
    </row>
    <row r="182" spans="13:22" x14ac:dyDescent="0.3">
      <c r="M182" s="11" t="str">
        <f>(IF(H182=Локализация!$C$94,1,IF(H182=Локализация!$C$93,2,IF(H182=Локализация!$C$92,3,IF(H182=Локализация!$C$91,4,IF(H182=Локализация!$C$90,5,IF(OR(H182=1,H182=2,H182=3,H182=4,H182=5),H182,"")))))))</f>
        <v/>
      </c>
      <c r="N182" s="11" t="str">
        <f>(IF(I182=Локализация!$C$94,1,IF(I182=Локализация!$C$93,2,IF(I182=Локализация!$C$92,3,IF(I182=Локализация!$C$91,4,IF(I182=Локализация!$C$90,5,IF(OR(I182=1,I182=2,I182=3,I182=4,I182=5),I182,"")))))))</f>
        <v/>
      </c>
      <c r="O182" s="11" t="str">
        <f>(IF(J182=Локализация!$C$94,1,IF(J182=Локализация!$C$93,2,IF(J182=Локализация!$C$92,3,IF(J182=Локализация!$C$91,4,IF(J182=Локализация!$C$90,5,IF(OR(J182=1,J182=2,J182=3,J182=4,J182=5),J182,"")))))))</f>
        <v/>
      </c>
      <c r="P182" s="11" t="str">
        <f>(IF(K182=Локализация!$C$94,1,IF(K182=Локализация!$C$93,2,IF(K182=Локализация!$C$92,3,IF(K182=Локализация!$C$91,4,IF(K182=Локализация!$C$90,5,IF(OR(K182=1,K182=2,K182=3,K182=4,K182=5),K182,"")))))))</f>
        <v/>
      </c>
      <c r="Q182" s="11" t="str">
        <f>(IF(L182=Локализация!$C$94,1,IF(L182=Локализация!$C$93,2,IF(L182=Локализация!$C$92,3,IF(L182=Локализация!$C$91,4,IF(L182=Локализация!$C$90,5,IF(OR(L182=1,L182=2,L182=3,L182=4,L182=5),L182,"")))))))</f>
        <v/>
      </c>
      <c r="R182" s="11" t="str">
        <f>(IF(B182=Локализация!$C$94,1,IF(B182=Локализация!$C$93,2,IF(B182=Локализация!$C$92,3,IF(B182=Локализация!$C$91,4,IF(B182=Локализация!$C$90,5,IF(OR(B182=1,B182=2,B182=3,B182=4,B182=5),B182,"")))))))</f>
        <v/>
      </c>
      <c r="S182" s="11" t="str">
        <f>(IF(C182=Локализация!$C$94,1,IF(C182=Локализация!$C$93,2,IF(C182=Локализация!$C$92,3,IF(C182=Локализация!$C$91,4,IF(C182=Локализация!$C$90,5,IF(OR(C182=1,C182=2,C182=3,C182=4,C182=5),C182,"")))))))</f>
        <v/>
      </c>
      <c r="T182" s="11" t="str">
        <f>(IF(D182=Локализация!$C$94,1,IF(D182=Локализация!$C$93,2,IF(D182=Локализация!$C$92,3,IF(D182=Локализация!$C$91,4,IF(D182=Локализация!$C$90,5,IF(OR(D182=1,D182=2,D182=3,D182=4,D182=5),D182,"")))))))</f>
        <v/>
      </c>
      <c r="U182" s="11" t="str">
        <f>(IF(E182=Локализация!$C$94,1,IF(E182=Локализация!$C$93,2,IF(E182=Локализация!$C$92,3,IF(E182=Локализация!$C$91,4,IF(E182=Локализация!$C$90,5,IF(OR(E182=1,E182=2,E182=3,E182=4,E182=5),E182,"")))))))</f>
        <v/>
      </c>
      <c r="V182" s="11" t="str">
        <f>(IF(F182=Локализация!$C$94,1,IF(F182=Локализация!$C$93,2,IF(F182=Локализация!$C$92,3,IF(F182=Локализация!$C$91,4,IF(F182=Локализация!$C$90,5,IF(OR(F182=1,F182=2,F182=3,F182=4,F182=5),F182,"")))))))</f>
        <v/>
      </c>
    </row>
    <row r="183" spans="13:22" x14ac:dyDescent="0.3">
      <c r="M183" s="11" t="str">
        <f>(IF(H183=Локализация!$C$94,1,IF(H183=Локализация!$C$93,2,IF(H183=Локализация!$C$92,3,IF(H183=Локализация!$C$91,4,IF(H183=Локализация!$C$90,5,IF(OR(H183=1,H183=2,H183=3,H183=4,H183=5),H183,"")))))))</f>
        <v/>
      </c>
      <c r="N183" s="11" t="str">
        <f>(IF(I183=Локализация!$C$94,1,IF(I183=Локализация!$C$93,2,IF(I183=Локализация!$C$92,3,IF(I183=Локализация!$C$91,4,IF(I183=Локализация!$C$90,5,IF(OR(I183=1,I183=2,I183=3,I183=4,I183=5),I183,"")))))))</f>
        <v/>
      </c>
      <c r="O183" s="11" t="str">
        <f>(IF(J183=Локализация!$C$94,1,IF(J183=Локализация!$C$93,2,IF(J183=Локализация!$C$92,3,IF(J183=Локализация!$C$91,4,IF(J183=Локализация!$C$90,5,IF(OR(J183=1,J183=2,J183=3,J183=4,J183=5),J183,"")))))))</f>
        <v/>
      </c>
      <c r="P183" s="11" t="str">
        <f>(IF(K183=Локализация!$C$94,1,IF(K183=Локализация!$C$93,2,IF(K183=Локализация!$C$92,3,IF(K183=Локализация!$C$91,4,IF(K183=Локализация!$C$90,5,IF(OR(K183=1,K183=2,K183=3,K183=4,K183=5),K183,"")))))))</f>
        <v/>
      </c>
      <c r="Q183" s="11" t="str">
        <f>(IF(L183=Локализация!$C$94,1,IF(L183=Локализация!$C$93,2,IF(L183=Локализация!$C$92,3,IF(L183=Локализация!$C$91,4,IF(L183=Локализация!$C$90,5,IF(OR(L183=1,L183=2,L183=3,L183=4,L183=5),L183,"")))))))</f>
        <v/>
      </c>
      <c r="R183" s="11" t="str">
        <f>(IF(B183=Локализация!$C$94,1,IF(B183=Локализация!$C$93,2,IF(B183=Локализация!$C$92,3,IF(B183=Локализация!$C$91,4,IF(B183=Локализация!$C$90,5,IF(OR(B183=1,B183=2,B183=3,B183=4,B183=5),B183,"")))))))</f>
        <v/>
      </c>
      <c r="S183" s="11" t="str">
        <f>(IF(C183=Локализация!$C$94,1,IF(C183=Локализация!$C$93,2,IF(C183=Локализация!$C$92,3,IF(C183=Локализация!$C$91,4,IF(C183=Локализация!$C$90,5,IF(OR(C183=1,C183=2,C183=3,C183=4,C183=5),C183,"")))))))</f>
        <v/>
      </c>
      <c r="T183" s="11" t="str">
        <f>(IF(D183=Локализация!$C$94,1,IF(D183=Локализация!$C$93,2,IF(D183=Локализация!$C$92,3,IF(D183=Локализация!$C$91,4,IF(D183=Локализация!$C$90,5,IF(OR(D183=1,D183=2,D183=3,D183=4,D183=5),D183,"")))))))</f>
        <v/>
      </c>
      <c r="U183" s="11" t="str">
        <f>(IF(E183=Локализация!$C$94,1,IF(E183=Локализация!$C$93,2,IF(E183=Локализация!$C$92,3,IF(E183=Локализация!$C$91,4,IF(E183=Локализация!$C$90,5,IF(OR(E183=1,E183=2,E183=3,E183=4,E183=5),E183,"")))))))</f>
        <v/>
      </c>
      <c r="V183" s="11" t="str">
        <f>(IF(F183=Локализация!$C$94,1,IF(F183=Локализация!$C$93,2,IF(F183=Локализация!$C$92,3,IF(F183=Локализация!$C$91,4,IF(F183=Локализация!$C$90,5,IF(OR(F183=1,F183=2,F183=3,F183=4,F183=5),F183,"")))))))</f>
        <v/>
      </c>
    </row>
    <row r="184" spans="13:22" x14ac:dyDescent="0.3">
      <c r="M184" s="11" t="str">
        <f>(IF(H184=Локализация!$C$94,1,IF(H184=Локализация!$C$93,2,IF(H184=Локализация!$C$92,3,IF(H184=Локализация!$C$91,4,IF(H184=Локализация!$C$90,5,IF(OR(H184=1,H184=2,H184=3,H184=4,H184=5),H184,"")))))))</f>
        <v/>
      </c>
      <c r="N184" s="11" t="str">
        <f>(IF(I184=Локализация!$C$94,1,IF(I184=Локализация!$C$93,2,IF(I184=Локализация!$C$92,3,IF(I184=Локализация!$C$91,4,IF(I184=Локализация!$C$90,5,IF(OR(I184=1,I184=2,I184=3,I184=4,I184=5),I184,"")))))))</f>
        <v/>
      </c>
      <c r="O184" s="11" t="str">
        <f>(IF(J184=Локализация!$C$94,1,IF(J184=Локализация!$C$93,2,IF(J184=Локализация!$C$92,3,IF(J184=Локализация!$C$91,4,IF(J184=Локализация!$C$90,5,IF(OR(J184=1,J184=2,J184=3,J184=4,J184=5),J184,"")))))))</f>
        <v/>
      </c>
      <c r="P184" s="11" t="str">
        <f>(IF(K184=Локализация!$C$94,1,IF(K184=Локализация!$C$93,2,IF(K184=Локализация!$C$92,3,IF(K184=Локализация!$C$91,4,IF(K184=Локализация!$C$90,5,IF(OR(K184=1,K184=2,K184=3,K184=4,K184=5),K184,"")))))))</f>
        <v/>
      </c>
      <c r="Q184" s="11" t="str">
        <f>(IF(L184=Локализация!$C$94,1,IF(L184=Локализация!$C$93,2,IF(L184=Локализация!$C$92,3,IF(L184=Локализация!$C$91,4,IF(L184=Локализация!$C$90,5,IF(OR(L184=1,L184=2,L184=3,L184=4,L184=5),L184,"")))))))</f>
        <v/>
      </c>
      <c r="R184" s="11" t="str">
        <f>(IF(B184=Локализация!$C$94,1,IF(B184=Локализация!$C$93,2,IF(B184=Локализация!$C$92,3,IF(B184=Локализация!$C$91,4,IF(B184=Локализация!$C$90,5,IF(OR(B184=1,B184=2,B184=3,B184=4,B184=5),B184,"")))))))</f>
        <v/>
      </c>
      <c r="S184" s="11" t="str">
        <f>(IF(C184=Локализация!$C$94,1,IF(C184=Локализация!$C$93,2,IF(C184=Локализация!$C$92,3,IF(C184=Локализация!$C$91,4,IF(C184=Локализация!$C$90,5,IF(OR(C184=1,C184=2,C184=3,C184=4,C184=5),C184,"")))))))</f>
        <v/>
      </c>
      <c r="T184" s="11" t="str">
        <f>(IF(D184=Локализация!$C$94,1,IF(D184=Локализация!$C$93,2,IF(D184=Локализация!$C$92,3,IF(D184=Локализация!$C$91,4,IF(D184=Локализация!$C$90,5,IF(OR(D184=1,D184=2,D184=3,D184=4,D184=5),D184,"")))))))</f>
        <v/>
      </c>
      <c r="U184" s="11" t="str">
        <f>(IF(E184=Локализация!$C$94,1,IF(E184=Локализация!$C$93,2,IF(E184=Локализация!$C$92,3,IF(E184=Локализация!$C$91,4,IF(E184=Локализация!$C$90,5,IF(OR(E184=1,E184=2,E184=3,E184=4,E184=5),E184,"")))))))</f>
        <v/>
      </c>
      <c r="V184" s="11" t="str">
        <f>(IF(F184=Локализация!$C$94,1,IF(F184=Локализация!$C$93,2,IF(F184=Локализация!$C$92,3,IF(F184=Локализация!$C$91,4,IF(F184=Локализация!$C$90,5,IF(OR(F184=1,F184=2,F184=3,F184=4,F184=5),F184,"")))))))</f>
        <v/>
      </c>
    </row>
    <row r="185" spans="13:22" x14ac:dyDescent="0.3">
      <c r="M185" s="11" t="str">
        <f>(IF(H185=Локализация!$C$94,1,IF(H185=Локализация!$C$93,2,IF(H185=Локализация!$C$92,3,IF(H185=Локализация!$C$91,4,IF(H185=Локализация!$C$90,5,IF(OR(H185=1,H185=2,H185=3,H185=4,H185=5),H185,"")))))))</f>
        <v/>
      </c>
      <c r="N185" s="11" t="str">
        <f>(IF(I185=Локализация!$C$94,1,IF(I185=Локализация!$C$93,2,IF(I185=Локализация!$C$92,3,IF(I185=Локализация!$C$91,4,IF(I185=Локализация!$C$90,5,IF(OR(I185=1,I185=2,I185=3,I185=4,I185=5),I185,"")))))))</f>
        <v/>
      </c>
      <c r="O185" s="11" t="str">
        <f>(IF(J185=Локализация!$C$94,1,IF(J185=Локализация!$C$93,2,IF(J185=Локализация!$C$92,3,IF(J185=Локализация!$C$91,4,IF(J185=Локализация!$C$90,5,IF(OR(J185=1,J185=2,J185=3,J185=4,J185=5),J185,"")))))))</f>
        <v/>
      </c>
      <c r="P185" s="11" t="str">
        <f>(IF(K185=Локализация!$C$94,1,IF(K185=Локализация!$C$93,2,IF(K185=Локализация!$C$92,3,IF(K185=Локализация!$C$91,4,IF(K185=Локализация!$C$90,5,IF(OR(K185=1,K185=2,K185=3,K185=4,K185=5),K185,"")))))))</f>
        <v/>
      </c>
      <c r="Q185" s="11" t="str">
        <f>(IF(L185=Локализация!$C$94,1,IF(L185=Локализация!$C$93,2,IF(L185=Локализация!$C$92,3,IF(L185=Локализация!$C$91,4,IF(L185=Локализация!$C$90,5,IF(OR(L185=1,L185=2,L185=3,L185=4,L185=5),L185,"")))))))</f>
        <v/>
      </c>
      <c r="R185" s="11" t="str">
        <f>(IF(B185=Локализация!$C$94,1,IF(B185=Локализация!$C$93,2,IF(B185=Локализация!$C$92,3,IF(B185=Локализация!$C$91,4,IF(B185=Локализация!$C$90,5,IF(OR(B185=1,B185=2,B185=3,B185=4,B185=5),B185,"")))))))</f>
        <v/>
      </c>
      <c r="S185" s="11" t="str">
        <f>(IF(C185=Локализация!$C$94,1,IF(C185=Локализация!$C$93,2,IF(C185=Локализация!$C$92,3,IF(C185=Локализация!$C$91,4,IF(C185=Локализация!$C$90,5,IF(OR(C185=1,C185=2,C185=3,C185=4,C185=5),C185,"")))))))</f>
        <v/>
      </c>
      <c r="T185" s="11" t="str">
        <f>(IF(D185=Локализация!$C$94,1,IF(D185=Локализация!$C$93,2,IF(D185=Локализация!$C$92,3,IF(D185=Локализация!$C$91,4,IF(D185=Локализация!$C$90,5,IF(OR(D185=1,D185=2,D185=3,D185=4,D185=5),D185,"")))))))</f>
        <v/>
      </c>
      <c r="U185" s="11" t="str">
        <f>(IF(E185=Локализация!$C$94,1,IF(E185=Локализация!$C$93,2,IF(E185=Локализация!$C$92,3,IF(E185=Локализация!$C$91,4,IF(E185=Локализация!$C$90,5,IF(OR(E185=1,E185=2,E185=3,E185=4,E185=5),E185,"")))))))</f>
        <v/>
      </c>
      <c r="V185" s="11" t="str">
        <f>(IF(F185=Локализация!$C$94,1,IF(F185=Локализация!$C$93,2,IF(F185=Локализация!$C$92,3,IF(F185=Локализация!$C$91,4,IF(F185=Локализация!$C$90,5,IF(OR(F185=1,F185=2,F185=3,F185=4,F185=5),F185,"")))))))</f>
        <v/>
      </c>
    </row>
    <row r="186" spans="13:22" x14ac:dyDescent="0.3">
      <c r="M186" s="11" t="str">
        <f>(IF(H186=Локализация!$C$94,1,IF(H186=Локализация!$C$93,2,IF(H186=Локализация!$C$92,3,IF(H186=Локализация!$C$91,4,IF(H186=Локализация!$C$90,5,IF(OR(H186=1,H186=2,H186=3,H186=4,H186=5),H186,"")))))))</f>
        <v/>
      </c>
      <c r="N186" s="11" t="str">
        <f>(IF(I186=Локализация!$C$94,1,IF(I186=Локализация!$C$93,2,IF(I186=Локализация!$C$92,3,IF(I186=Локализация!$C$91,4,IF(I186=Локализация!$C$90,5,IF(OR(I186=1,I186=2,I186=3,I186=4,I186=5),I186,"")))))))</f>
        <v/>
      </c>
      <c r="O186" s="11" t="str">
        <f>(IF(J186=Локализация!$C$94,1,IF(J186=Локализация!$C$93,2,IF(J186=Локализация!$C$92,3,IF(J186=Локализация!$C$91,4,IF(J186=Локализация!$C$90,5,IF(OR(J186=1,J186=2,J186=3,J186=4,J186=5),J186,"")))))))</f>
        <v/>
      </c>
      <c r="P186" s="11" t="str">
        <f>(IF(K186=Локализация!$C$94,1,IF(K186=Локализация!$C$93,2,IF(K186=Локализация!$C$92,3,IF(K186=Локализация!$C$91,4,IF(K186=Локализация!$C$90,5,IF(OR(K186=1,K186=2,K186=3,K186=4,K186=5),K186,"")))))))</f>
        <v/>
      </c>
      <c r="Q186" s="11" t="str">
        <f>(IF(L186=Локализация!$C$94,1,IF(L186=Локализация!$C$93,2,IF(L186=Локализация!$C$92,3,IF(L186=Локализация!$C$91,4,IF(L186=Локализация!$C$90,5,IF(OR(L186=1,L186=2,L186=3,L186=4,L186=5),L186,"")))))))</f>
        <v/>
      </c>
      <c r="R186" s="11" t="str">
        <f>(IF(B186=Локализация!$C$94,1,IF(B186=Локализация!$C$93,2,IF(B186=Локализация!$C$92,3,IF(B186=Локализация!$C$91,4,IF(B186=Локализация!$C$90,5,IF(OR(B186=1,B186=2,B186=3,B186=4,B186=5),B186,"")))))))</f>
        <v/>
      </c>
      <c r="S186" s="11" t="str">
        <f>(IF(C186=Локализация!$C$94,1,IF(C186=Локализация!$C$93,2,IF(C186=Локализация!$C$92,3,IF(C186=Локализация!$C$91,4,IF(C186=Локализация!$C$90,5,IF(OR(C186=1,C186=2,C186=3,C186=4,C186=5),C186,"")))))))</f>
        <v/>
      </c>
      <c r="T186" s="11" t="str">
        <f>(IF(D186=Локализация!$C$94,1,IF(D186=Локализация!$C$93,2,IF(D186=Локализация!$C$92,3,IF(D186=Локализация!$C$91,4,IF(D186=Локализация!$C$90,5,IF(OR(D186=1,D186=2,D186=3,D186=4,D186=5),D186,"")))))))</f>
        <v/>
      </c>
      <c r="U186" s="11" t="str">
        <f>(IF(E186=Локализация!$C$94,1,IF(E186=Локализация!$C$93,2,IF(E186=Локализация!$C$92,3,IF(E186=Локализация!$C$91,4,IF(E186=Локализация!$C$90,5,IF(OR(E186=1,E186=2,E186=3,E186=4,E186=5),E186,"")))))))</f>
        <v/>
      </c>
      <c r="V186" s="11" t="str">
        <f>(IF(F186=Локализация!$C$94,1,IF(F186=Локализация!$C$93,2,IF(F186=Локализация!$C$92,3,IF(F186=Локализация!$C$91,4,IF(F186=Локализация!$C$90,5,IF(OR(F186=1,F186=2,F186=3,F186=4,F186=5),F186,"")))))))</f>
        <v/>
      </c>
    </row>
    <row r="187" spans="13:22" x14ac:dyDescent="0.3">
      <c r="M187" s="11" t="str">
        <f>(IF(H187=Локализация!$C$94,1,IF(H187=Локализация!$C$93,2,IF(H187=Локализация!$C$92,3,IF(H187=Локализация!$C$91,4,IF(H187=Локализация!$C$90,5,IF(OR(H187=1,H187=2,H187=3,H187=4,H187=5),H187,"")))))))</f>
        <v/>
      </c>
      <c r="N187" s="11" t="str">
        <f>(IF(I187=Локализация!$C$94,1,IF(I187=Локализация!$C$93,2,IF(I187=Локализация!$C$92,3,IF(I187=Локализация!$C$91,4,IF(I187=Локализация!$C$90,5,IF(OR(I187=1,I187=2,I187=3,I187=4,I187=5),I187,"")))))))</f>
        <v/>
      </c>
      <c r="O187" s="11" t="str">
        <f>(IF(J187=Локализация!$C$94,1,IF(J187=Локализация!$C$93,2,IF(J187=Локализация!$C$92,3,IF(J187=Локализация!$C$91,4,IF(J187=Локализация!$C$90,5,IF(OR(J187=1,J187=2,J187=3,J187=4,J187=5),J187,"")))))))</f>
        <v/>
      </c>
      <c r="P187" s="11" t="str">
        <f>(IF(K187=Локализация!$C$94,1,IF(K187=Локализация!$C$93,2,IF(K187=Локализация!$C$92,3,IF(K187=Локализация!$C$91,4,IF(K187=Локализация!$C$90,5,IF(OR(K187=1,K187=2,K187=3,K187=4,K187=5),K187,"")))))))</f>
        <v/>
      </c>
      <c r="Q187" s="11" t="str">
        <f>(IF(L187=Локализация!$C$94,1,IF(L187=Локализация!$C$93,2,IF(L187=Локализация!$C$92,3,IF(L187=Локализация!$C$91,4,IF(L187=Локализация!$C$90,5,IF(OR(L187=1,L187=2,L187=3,L187=4,L187=5),L187,"")))))))</f>
        <v/>
      </c>
      <c r="R187" s="11" t="str">
        <f>(IF(B187=Локализация!$C$94,1,IF(B187=Локализация!$C$93,2,IF(B187=Локализация!$C$92,3,IF(B187=Локализация!$C$91,4,IF(B187=Локализация!$C$90,5,IF(OR(B187=1,B187=2,B187=3,B187=4,B187=5),B187,"")))))))</f>
        <v/>
      </c>
      <c r="S187" s="11" t="str">
        <f>(IF(C187=Локализация!$C$94,1,IF(C187=Локализация!$C$93,2,IF(C187=Локализация!$C$92,3,IF(C187=Локализация!$C$91,4,IF(C187=Локализация!$C$90,5,IF(OR(C187=1,C187=2,C187=3,C187=4,C187=5),C187,"")))))))</f>
        <v/>
      </c>
      <c r="T187" s="11" t="str">
        <f>(IF(D187=Локализация!$C$94,1,IF(D187=Локализация!$C$93,2,IF(D187=Локализация!$C$92,3,IF(D187=Локализация!$C$91,4,IF(D187=Локализация!$C$90,5,IF(OR(D187=1,D187=2,D187=3,D187=4,D187=5),D187,"")))))))</f>
        <v/>
      </c>
      <c r="U187" s="11" t="str">
        <f>(IF(E187=Локализация!$C$94,1,IF(E187=Локализация!$C$93,2,IF(E187=Локализация!$C$92,3,IF(E187=Локализация!$C$91,4,IF(E187=Локализация!$C$90,5,IF(OR(E187=1,E187=2,E187=3,E187=4,E187=5),E187,"")))))))</f>
        <v/>
      </c>
      <c r="V187" s="11" t="str">
        <f>(IF(F187=Локализация!$C$94,1,IF(F187=Локализация!$C$93,2,IF(F187=Локализация!$C$92,3,IF(F187=Локализация!$C$91,4,IF(F187=Локализация!$C$90,5,IF(OR(F187=1,F187=2,F187=3,F187=4,F187=5),F187,"")))))))</f>
        <v/>
      </c>
    </row>
    <row r="188" spans="13:22" x14ac:dyDescent="0.3">
      <c r="M188" s="11" t="str">
        <f>(IF(H188=Локализация!$C$94,1,IF(H188=Локализация!$C$93,2,IF(H188=Локализация!$C$92,3,IF(H188=Локализация!$C$91,4,IF(H188=Локализация!$C$90,5,IF(OR(H188=1,H188=2,H188=3,H188=4,H188=5),H188,"")))))))</f>
        <v/>
      </c>
      <c r="N188" s="11" t="str">
        <f>(IF(I188=Локализация!$C$94,1,IF(I188=Локализация!$C$93,2,IF(I188=Локализация!$C$92,3,IF(I188=Локализация!$C$91,4,IF(I188=Локализация!$C$90,5,IF(OR(I188=1,I188=2,I188=3,I188=4,I188=5),I188,"")))))))</f>
        <v/>
      </c>
      <c r="O188" s="11" t="str">
        <f>(IF(J188=Локализация!$C$94,1,IF(J188=Локализация!$C$93,2,IF(J188=Локализация!$C$92,3,IF(J188=Локализация!$C$91,4,IF(J188=Локализация!$C$90,5,IF(OR(J188=1,J188=2,J188=3,J188=4,J188=5),J188,"")))))))</f>
        <v/>
      </c>
      <c r="P188" s="11" t="str">
        <f>(IF(K188=Локализация!$C$94,1,IF(K188=Локализация!$C$93,2,IF(K188=Локализация!$C$92,3,IF(K188=Локализация!$C$91,4,IF(K188=Локализация!$C$90,5,IF(OR(K188=1,K188=2,K188=3,K188=4,K188=5),K188,"")))))))</f>
        <v/>
      </c>
      <c r="Q188" s="11" t="str">
        <f>(IF(L188=Локализация!$C$94,1,IF(L188=Локализация!$C$93,2,IF(L188=Локализация!$C$92,3,IF(L188=Локализация!$C$91,4,IF(L188=Локализация!$C$90,5,IF(OR(L188=1,L188=2,L188=3,L188=4,L188=5),L188,"")))))))</f>
        <v/>
      </c>
      <c r="R188" s="11" t="str">
        <f>(IF(B188=Локализация!$C$94,1,IF(B188=Локализация!$C$93,2,IF(B188=Локализация!$C$92,3,IF(B188=Локализация!$C$91,4,IF(B188=Локализация!$C$90,5,IF(OR(B188=1,B188=2,B188=3,B188=4,B188=5),B188,"")))))))</f>
        <v/>
      </c>
      <c r="S188" s="11" t="str">
        <f>(IF(C188=Локализация!$C$94,1,IF(C188=Локализация!$C$93,2,IF(C188=Локализация!$C$92,3,IF(C188=Локализация!$C$91,4,IF(C188=Локализация!$C$90,5,IF(OR(C188=1,C188=2,C188=3,C188=4,C188=5),C188,"")))))))</f>
        <v/>
      </c>
      <c r="T188" s="11" t="str">
        <f>(IF(D188=Локализация!$C$94,1,IF(D188=Локализация!$C$93,2,IF(D188=Локализация!$C$92,3,IF(D188=Локализация!$C$91,4,IF(D188=Локализация!$C$90,5,IF(OR(D188=1,D188=2,D188=3,D188=4,D188=5),D188,"")))))))</f>
        <v/>
      </c>
      <c r="U188" s="11" t="str">
        <f>(IF(E188=Локализация!$C$94,1,IF(E188=Локализация!$C$93,2,IF(E188=Локализация!$C$92,3,IF(E188=Локализация!$C$91,4,IF(E188=Локализация!$C$90,5,IF(OR(E188=1,E188=2,E188=3,E188=4,E188=5),E188,"")))))))</f>
        <v/>
      </c>
      <c r="V188" s="11" t="str">
        <f>(IF(F188=Локализация!$C$94,1,IF(F188=Локализация!$C$93,2,IF(F188=Локализация!$C$92,3,IF(F188=Локализация!$C$91,4,IF(F188=Локализация!$C$90,5,IF(OR(F188=1,F188=2,F188=3,F188=4,F188=5),F188,"")))))))</f>
        <v/>
      </c>
    </row>
    <row r="189" spans="13:22" x14ac:dyDescent="0.3">
      <c r="M189" s="11" t="str">
        <f>(IF(H189=Локализация!$C$94,1,IF(H189=Локализация!$C$93,2,IF(H189=Локализация!$C$92,3,IF(H189=Локализация!$C$91,4,IF(H189=Локализация!$C$90,5,IF(OR(H189=1,H189=2,H189=3,H189=4,H189=5),H189,"")))))))</f>
        <v/>
      </c>
      <c r="N189" s="11" t="str">
        <f>(IF(I189=Локализация!$C$94,1,IF(I189=Локализация!$C$93,2,IF(I189=Локализация!$C$92,3,IF(I189=Локализация!$C$91,4,IF(I189=Локализация!$C$90,5,IF(OR(I189=1,I189=2,I189=3,I189=4,I189=5),I189,"")))))))</f>
        <v/>
      </c>
      <c r="O189" s="11" t="str">
        <f>(IF(J189=Локализация!$C$94,1,IF(J189=Локализация!$C$93,2,IF(J189=Локализация!$C$92,3,IF(J189=Локализация!$C$91,4,IF(J189=Локализация!$C$90,5,IF(OR(J189=1,J189=2,J189=3,J189=4,J189=5),J189,"")))))))</f>
        <v/>
      </c>
      <c r="P189" s="11" t="str">
        <f>(IF(K189=Локализация!$C$94,1,IF(K189=Локализация!$C$93,2,IF(K189=Локализация!$C$92,3,IF(K189=Локализация!$C$91,4,IF(K189=Локализация!$C$90,5,IF(OR(K189=1,K189=2,K189=3,K189=4,K189=5),K189,"")))))))</f>
        <v/>
      </c>
      <c r="Q189" s="11" t="str">
        <f>(IF(L189=Локализация!$C$94,1,IF(L189=Локализация!$C$93,2,IF(L189=Локализация!$C$92,3,IF(L189=Локализация!$C$91,4,IF(L189=Локализация!$C$90,5,IF(OR(L189=1,L189=2,L189=3,L189=4,L189=5),L189,"")))))))</f>
        <v/>
      </c>
      <c r="R189" s="11" t="str">
        <f>(IF(B189=Локализация!$C$94,1,IF(B189=Локализация!$C$93,2,IF(B189=Локализация!$C$92,3,IF(B189=Локализация!$C$91,4,IF(B189=Локализация!$C$90,5,IF(OR(B189=1,B189=2,B189=3,B189=4,B189=5),B189,"")))))))</f>
        <v/>
      </c>
      <c r="S189" s="11" t="str">
        <f>(IF(C189=Локализация!$C$94,1,IF(C189=Локализация!$C$93,2,IF(C189=Локализация!$C$92,3,IF(C189=Локализация!$C$91,4,IF(C189=Локализация!$C$90,5,IF(OR(C189=1,C189=2,C189=3,C189=4,C189=5),C189,"")))))))</f>
        <v/>
      </c>
      <c r="T189" s="11" t="str">
        <f>(IF(D189=Локализация!$C$94,1,IF(D189=Локализация!$C$93,2,IF(D189=Локализация!$C$92,3,IF(D189=Локализация!$C$91,4,IF(D189=Локализация!$C$90,5,IF(OR(D189=1,D189=2,D189=3,D189=4,D189=5),D189,"")))))))</f>
        <v/>
      </c>
      <c r="U189" s="11" t="str">
        <f>(IF(E189=Локализация!$C$94,1,IF(E189=Локализация!$C$93,2,IF(E189=Локализация!$C$92,3,IF(E189=Локализация!$C$91,4,IF(E189=Локализация!$C$90,5,IF(OR(E189=1,E189=2,E189=3,E189=4,E189=5),E189,"")))))))</f>
        <v/>
      </c>
      <c r="V189" s="11" t="str">
        <f>(IF(F189=Локализация!$C$94,1,IF(F189=Локализация!$C$93,2,IF(F189=Локализация!$C$92,3,IF(F189=Локализация!$C$91,4,IF(F189=Локализация!$C$90,5,IF(OR(F189=1,F189=2,F189=3,F189=4,F189=5),F189,"")))))))</f>
        <v/>
      </c>
    </row>
    <row r="190" spans="13:22" x14ac:dyDescent="0.3">
      <c r="M190" s="11" t="str">
        <f>(IF(H190=Локализация!$C$94,1,IF(H190=Локализация!$C$93,2,IF(H190=Локализация!$C$92,3,IF(H190=Локализация!$C$91,4,IF(H190=Локализация!$C$90,5,IF(OR(H190=1,H190=2,H190=3,H190=4,H190=5),H190,"")))))))</f>
        <v/>
      </c>
      <c r="N190" s="11" t="str">
        <f>(IF(I190=Локализация!$C$94,1,IF(I190=Локализация!$C$93,2,IF(I190=Локализация!$C$92,3,IF(I190=Локализация!$C$91,4,IF(I190=Локализация!$C$90,5,IF(OR(I190=1,I190=2,I190=3,I190=4,I190=5),I190,"")))))))</f>
        <v/>
      </c>
      <c r="O190" s="11" t="str">
        <f>(IF(J190=Локализация!$C$94,1,IF(J190=Локализация!$C$93,2,IF(J190=Локализация!$C$92,3,IF(J190=Локализация!$C$91,4,IF(J190=Локализация!$C$90,5,IF(OR(J190=1,J190=2,J190=3,J190=4,J190=5),J190,"")))))))</f>
        <v/>
      </c>
      <c r="P190" s="11" t="str">
        <f>(IF(K190=Локализация!$C$94,1,IF(K190=Локализация!$C$93,2,IF(K190=Локализация!$C$92,3,IF(K190=Локализация!$C$91,4,IF(K190=Локализация!$C$90,5,IF(OR(K190=1,K190=2,K190=3,K190=4,K190=5),K190,"")))))))</f>
        <v/>
      </c>
      <c r="Q190" s="11" t="str">
        <f>(IF(L190=Локализация!$C$94,1,IF(L190=Локализация!$C$93,2,IF(L190=Локализация!$C$92,3,IF(L190=Локализация!$C$91,4,IF(L190=Локализация!$C$90,5,IF(OR(L190=1,L190=2,L190=3,L190=4,L190=5),L190,"")))))))</f>
        <v/>
      </c>
      <c r="R190" s="11" t="str">
        <f>(IF(B190=Локализация!$C$94,1,IF(B190=Локализация!$C$93,2,IF(B190=Локализация!$C$92,3,IF(B190=Локализация!$C$91,4,IF(B190=Локализация!$C$90,5,IF(OR(B190=1,B190=2,B190=3,B190=4,B190=5),B190,"")))))))</f>
        <v/>
      </c>
      <c r="S190" s="11" t="str">
        <f>(IF(C190=Локализация!$C$94,1,IF(C190=Локализация!$C$93,2,IF(C190=Локализация!$C$92,3,IF(C190=Локализация!$C$91,4,IF(C190=Локализация!$C$90,5,IF(OR(C190=1,C190=2,C190=3,C190=4,C190=5),C190,"")))))))</f>
        <v/>
      </c>
      <c r="T190" s="11" t="str">
        <f>(IF(D190=Локализация!$C$94,1,IF(D190=Локализация!$C$93,2,IF(D190=Локализация!$C$92,3,IF(D190=Локализация!$C$91,4,IF(D190=Локализация!$C$90,5,IF(OR(D190=1,D190=2,D190=3,D190=4,D190=5),D190,"")))))))</f>
        <v/>
      </c>
      <c r="U190" s="11" t="str">
        <f>(IF(E190=Локализация!$C$94,1,IF(E190=Локализация!$C$93,2,IF(E190=Локализация!$C$92,3,IF(E190=Локализация!$C$91,4,IF(E190=Локализация!$C$90,5,IF(OR(E190=1,E190=2,E190=3,E190=4,E190=5),E190,"")))))))</f>
        <v/>
      </c>
      <c r="V190" s="11" t="str">
        <f>(IF(F190=Локализация!$C$94,1,IF(F190=Локализация!$C$93,2,IF(F190=Локализация!$C$92,3,IF(F190=Локализация!$C$91,4,IF(F190=Локализация!$C$90,5,IF(OR(F190=1,F190=2,F190=3,F190=4,F190=5),F190,"")))))))</f>
        <v/>
      </c>
    </row>
    <row r="191" spans="13:22" x14ac:dyDescent="0.3">
      <c r="M191" s="11" t="str">
        <f>(IF(H191=Локализация!$C$94,1,IF(H191=Локализация!$C$93,2,IF(H191=Локализация!$C$92,3,IF(H191=Локализация!$C$91,4,IF(H191=Локализация!$C$90,5,IF(OR(H191=1,H191=2,H191=3,H191=4,H191=5),H191,"")))))))</f>
        <v/>
      </c>
      <c r="N191" s="11" t="str">
        <f>(IF(I191=Локализация!$C$94,1,IF(I191=Локализация!$C$93,2,IF(I191=Локализация!$C$92,3,IF(I191=Локализация!$C$91,4,IF(I191=Локализация!$C$90,5,IF(OR(I191=1,I191=2,I191=3,I191=4,I191=5),I191,"")))))))</f>
        <v/>
      </c>
      <c r="O191" s="11" t="str">
        <f>(IF(J191=Локализация!$C$94,1,IF(J191=Локализация!$C$93,2,IF(J191=Локализация!$C$92,3,IF(J191=Локализация!$C$91,4,IF(J191=Локализация!$C$90,5,IF(OR(J191=1,J191=2,J191=3,J191=4,J191=5),J191,"")))))))</f>
        <v/>
      </c>
      <c r="P191" s="11" t="str">
        <f>(IF(K191=Локализация!$C$94,1,IF(K191=Локализация!$C$93,2,IF(K191=Локализация!$C$92,3,IF(K191=Локализация!$C$91,4,IF(K191=Локализация!$C$90,5,IF(OR(K191=1,K191=2,K191=3,K191=4,K191=5),K191,"")))))))</f>
        <v/>
      </c>
      <c r="Q191" s="11" t="str">
        <f>(IF(L191=Локализация!$C$94,1,IF(L191=Локализация!$C$93,2,IF(L191=Локализация!$C$92,3,IF(L191=Локализация!$C$91,4,IF(L191=Локализация!$C$90,5,IF(OR(L191=1,L191=2,L191=3,L191=4,L191=5),L191,"")))))))</f>
        <v/>
      </c>
      <c r="R191" s="11" t="str">
        <f>(IF(B191=Локализация!$C$94,1,IF(B191=Локализация!$C$93,2,IF(B191=Локализация!$C$92,3,IF(B191=Локализация!$C$91,4,IF(B191=Локализация!$C$90,5,IF(OR(B191=1,B191=2,B191=3,B191=4,B191=5),B191,"")))))))</f>
        <v/>
      </c>
      <c r="S191" s="11" t="str">
        <f>(IF(C191=Локализация!$C$94,1,IF(C191=Локализация!$C$93,2,IF(C191=Локализация!$C$92,3,IF(C191=Локализация!$C$91,4,IF(C191=Локализация!$C$90,5,IF(OR(C191=1,C191=2,C191=3,C191=4,C191=5),C191,"")))))))</f>
        <v/>
      </c>
      <c r="T191" s="11" t="str">
        <f>(IF(D191=Локализация!$C$94,1,IF(D191=Локализация!$C$93,2,IF(D191=Локализация!$C$92,3,IF(D191=Локализация!$C$91,4,IF(D191=Локализация!$C$90,5,IF(OR(D191=1,D191=2,D191=3,D191=4,D191=5),D191,"")))))))</f>
        <v/>
      </c>
      <c r="U191" s="11" t="str">
        <f>(IF(E191=Локализация!$C$94,1,IF(E191=Локализация!$C$93,2,IF(E191=Локализация!$C$92,3,IF(E191=Локализация!$C$91,4,IF(E191=Локализация!$C$90,5,IF(OR(E191=1,E191=2,E191=3,E191=4,E191=5),E191,"")))))))</f>
        <v/>
      </c>
      <c r="V191" s="11" t="str">
        <f>(IF(F191=Локализация!$C$94,1,IF(F191=Локализация!$C$93,2,IF(F191=Локализация!$C$92,3,IF(F191=Локализация!$C$91,4,IF(F191=Локализация!$C$90,5,IF(OR(F191=1,F191=2,F191=3,F191=4,F191=5),F191,"")))))))</f>
        <v/>
      </c>
    </row>
    <row r="192" spans="13:22" x14ac:dyDescent="0.3">
      <c r="M192" s="11" t="str">
        <f>(IF(H192=Локализация!$C$94,1,IF(H192=Локализация!$C$93,2,IF(H192=Локализация!$C$92,3,IF(H192=Локализация!$C$91,4,IF(H192=Локализация!$C$90,5,IF(OR(H192=1,H192=2,H192=3,H192=4,H192=5),H192,"")))))))</f>
        <v/>
      </c>
      <c r="N192" s="11" t="str">
        <f>(IF(I192=Локализация!$C$94,1,IF(I192=Локализация!$C$93,2,IF(I192=Локализация!$C$92,3,IF(I192=Локализация!$C$91,4,IF(I192=Локализация!$C$90,5,IF(OR(I192=1,I192=2,I192=3,I192=4,I192=5),I192,"")))))))</f>
        <v/>
      </c>
      <c r="O192" s="11" t="str">
        <f>(IF(J192=Локализация!$C$94,1,IF(J192=Локализация!$C$93,2,IF(J192=Локализация!$C$92,3,IF(J192=Локализация!$C$91,4,IF(J192=Локализация!$C$90,5,IF(OR(J192=1,J192=2,J192=3,J192=4,J192=5),J192,"")))))))</f>
        <v/>
      </c>
      <c r="P192" s="11" t="str">
        <f>(IF(K192=Локализация!$C$94,1,IF(K192=Локализация!$C$93,2,IF(K192=Локализация!$C$92,3,IF(K192=Локализация!$C$91,4,IF(K192=Локализация!$C$90,5,IF(OR(K192=1,K192=2,K192=3,K192=4,K192=5),K192,"")))))))</f>
        <v/>
      </c>
      <c r="Q192" s="11" t="str">
        <f>(IF(L192=Локализация!$C$94,1,IF(L192=Локализация!$C$93,2,IF(L192=Локализация!$C$92,3,IF(L192=Локализация!$C$91,4,IF(L192=Локализация!$C$90,5,IF(OR(L192=1,L192=2,L192=3,L192=4,L192=5),L192,"")))))))</f>
        <v/>
      </c>
      <c r="R192" s="11" t="str">
        <f>(IF(B192=Локализация!$C$94,1,IF(B192=Локализация!$C$93,2,IF(B192=Локализация!$C$92,3,IF(B192=Локализация!$C$91,4,IF(B192=Локализация!$C$90,5,IF(OR(B192=1,B192=2,B192=3,B192=4,B192=5),B192,"")))))))</f>
        <v/>
      </c>
      <c r="S192" s="11" t="str">
        <f>(IF(C192=Локализация!$C$94,1,IF(C192=Локализация!$C$93,2,IF(C192=Локализация!$C$92,3,IF(C192=Локализация!$C$91,4,IF(C192=Локализация!$C$90,5,IF(OR(C192=1,C192=2,C192=3,C192=4,C192=5),C192,"")))))))</f>
        <v/>
      </c>
      <c r="T192" s="11" t="str">
        <f>(IF(D192=Локализация!$C$94,1,IF(D192=Локализация!$C$93,2,IF(D192=Локализация!$C$92,3,IF(D192=Локализация!$C$91,4,IF(D192=Локализация!$C$90,5,IF(OR(D192=1,D192=2,D192=3,D192=4,D192=5),D192,"")))))))</f>
        <v/>
      </c>
      <c r="U192" s="11" t="str">
        <f>(IF(E192=Локализация!$C$94,1,IF(E192=Локализация!$C$93,2,IF(E192=Локализация!$C$92,3,IF(E192=Локализация!$C$91,4,IF(E192=Локализация!$C$90,5,IF(OR(E192=1,E192=2,E192=3,E192=4,E192=5),E192,"")))))))</f>
        <v/>
      </c>
      <c r="V192" s="11" t="str">
        <f>(IF(F192=Локализация!$C$94,1,IF(F192=Локализация!$C$93,2,IF(F192=Локализация!$C$92,3,IF(F192=Локализация!$C$91,4,IF(F192=Локализация!$C$90,5,IF(OR(F192=1,F192=2,F192=3,F192=4,F192=5),F192,"")))))))</f>
        <v/>
      </c>
    </row>
    <row r="193" spans="13:22" x14ac:dyDescent="0.3">
      <c r="M193" s="11" t="str">
        <f>(IF(H193=Локализация!$C$94,1,IF(H193=Локализация!$C$93,2,IF(H193=Локализация!$C$92,3,IF(H193=Локализация!$C$91,4,IF(H193=Локализация!$C$90,5,IF(OR(H193=1,H193=2,H193=3,H193=4,H193=5),H193,"")))))))</f>
        <v/>
      </c>
      <c r="N193" s="11" t="str">
        <f>(IF(I193=Локализация!$C$94,1,IF(I193=Локализация!$C$93,2,IF(I193=Локализация!$C$92,3,IF(I193=Локализация!$C$91,4,IF(I193=Локализация!$C$90,5,IF(OR(I193=1,I193=2,I193=3,I193=4,I193=5),I193,"")))))))</f>
        <v/>
      </c>
      <c r="O193" s="11" t="str">
        <f>(IF(J193=Локализация!$C$94,1,IF(J193=Локализация!$C$93,2,IF(J193=Локализация!$C$92,3,IF(J193=Локализация!$C$91,4,IF(J193=Локализация!$C$90,5,IF(OR(J193=1,J193=2,J193=3,J193=4,J193=5),J193,"")))))))</f>
        <v/>
      </c>
      <c r="P193" s="11" t="str">
        <f>(IF(K193=Локализация!$C$94,1,IF(K193=Локализация!$C$93,2,IF(K193=Локализация!$C$92,3,IF(K193=Локализация!$C$91,4,IF(K193=Локализация!$C$90,5,IF(OR(K193=1,K193=2,K193=3,K193=4,K193=5),K193,"")))))))</f>
        <v/>
      </c>
      <c r="Q193" s="11" t="str">
        <f>(IF(L193=Локализация!$C$94,1,IF(L193=Локализация!$C$93,2,IF(L193=Локализация!$C$92,3,IF(L193=Локализация!$C$91,4,IF(L193=Локализация!$C$90,5,IF(OR(L193=1,L193=2,L193=3,L193=4,L193=5),L193,"")))))))</f>
        <v/>
      </c>
      <c r="R193" s="11" t="str">
        <f>(IF(B193=Локализация!$C$94,1,IF(B193=Локализация!$C$93,2,IF(B193=Локализация!$C$92,3,IF(B193=Локализация!$C$91,4,IF(B193=Локализация!$C$90,5,IF(OR(B193=1,B193=2,B193=3,B193=4,B193=5),B193,"")))))))</f>
        <v/>
      </c>
      <c r="S193" s="11" t="str">
        <f>(IF(C193=Локализация!$C$94,1,IF(C193=Локализация!$C$93,2,IF(C193=Локализация!$C$92,3,IF(C193=Локализация!$C$91,4,IF(C193=Локализация!$C$90,5,IF(OR(C193=1,C193=2,C193=3,C193=4,C193=5),C193,"")))))))</f>
        <v/>
      </c>
      <c r="T193" s="11" t="str">
        <f>(IF(D193=Локализация!$C$94,1,IF(D193=Локализация!$C$93,2,IF(D193=Локализация!$C$92,3,IF(D193=Локализация!$C$91,4,IF(D193=Локализация!$C$90,5,IF(OR(D193=1,D193=2,D193=3,D193=4,D193=5),D193,"")))))))</f>
        <v/>
      </c>
      <c r="U193" s="11" t="str">
        <f>(IF(E193=Локализация!$C$94,1,IF(E193=Локализация!$C$93,2,IF(E193=Локализация!$C$92,3,IF(E193=Локализация!$C$91,4,IF(E193=Локализация!$C$90,5,IF(OR(E193=1,E193=2,E193=3,E193=4,E193=5),E193,"")))))))</f>
        <v/>
      </c>
      <c r="V193" s="11" t="str">
        <f>(IF(F193=Локализация!$C$94,1,IF(F193=Локализация!$C$93,2,IF(F193=Локализация!$C$92,3,IF(F193=Локализация!$C$91,4,IF(F193=Локализация!$C$90,5,IF(OR(F193=1,F193=2,F193=3,F193=4,F193=5),F193,"")))))))</f>
        <v/>
      </c>
    </row>
    <row r="194" spans="13:22" x14ac:dyDescent="0.3">
      <c r="M194" s="11" t="str">
        <f>(IF(H194=Локализация!$C$94,1,IF(H194=Локализация!$C$93,2,IF(H194=Локализация!$C$92,3,IF(H194=Локализация!$C$91,4,IF(H194=Локализация!$C$90,5,IF(OR(H194=1,H194=2,H194=3,H194=4,H194=5),H194,"")))))))</f>
        <v/>
      </c>
      <c r="N194" s="11" t="str">
        <f>(IF(I194=Локализация!$C$94,1,IF(I194=Локализация!$C$93,2,IF(I194=Локализация!$C$92,3,IF(I194=Локализация!$C$91,4,IF(I194=Локализация!$C$90,5,IF(OR(I194=1,I194=2,I194=3,I194=4,I194=5),I194,"")))))))</f>
        <v/>
      </c>
      <c r="O194" s="11" t="str">
        <f>(IF(J194=Локализация!$C$94,1,IF(J194=Локализация!$C$93,2,IF(J194=Локализация!$C$92,3,IF(J194=Локализация!$C$91,4,IF(J194=Локализация!$C$90,5,IF(OR(J194=1,J194=2,J194=3,J194=4,J194=5),J194,"")))))))</f>
        <v/>
      </c>
      <c r="P194" s="11" t="str">
        <f>(IF(K194=Локализация!$C$94,1,IF(K194=Локализация!$C$93,2,IF(K194=Локализация!$C$92,3,IF(K194=Локализация!$C$91,4,IF(K194=Локализация!$C$90,5,IF(OR(K194=1,K194=2,K194=3,K194=4,K194=5),K194,"")))))))</f>
        <v/>
      </c>
      <c r="Q194" s="11" t="str">
        <f>(IF(L194=Локализация!$C$94,1,IF(L194=Локализация!$C$93,2,IF(L194=Локализация!$C$92,3,IF(L194=Локализация!$C$91,4,IF(L194=Локализация!$C$90,5,IF(OR(L194=1,L194=2,L194=3,L194=4,L194=5),L194,"")))))))</f>
        <v/>
      </c>
      <c r="R194" s="11" t="str">
        <f>(IF(B194=Локализация!$C$94,1,IF(B194=Локализация!$C$93,2,IF(B194=Локализация!$C$92,3,IF(B194=Локализация!$C$91,4,IF(B194=Локализация!$C$90,5,IF(OR(B194=1,B194=2,B194=3,B194=4,B194=5),B194,"")))))))</f>
        <v/>
      </c>
      <c r="S194" s="11" t="str">
        <f>(IF(C194=Локализация!$C$94,1,IF(C194=Локализация!$C$93,2,IF(C194=Локализация!$C$92,3,IF(C194=Локализация!$C$91,4,IF(C194=Локализация!$C$90,5,IF(OR(C194=1,C194=2,C194=3,C194=4,C194=5),C194,"")))))))</f>
        <v/>
      </c>
      <c r="T194" s="11" t="str">
        <f>(IF(D194=Локализация!$C$94,1,IF(D194=Локализация!$C$93,2,IF(D194=Локализация!$C$92,3,IF(D194=Локализация!$C$91,4,IF(D194=Локализация!$C$90,5,IF(OR(D194=1,D194=2,D194=3,D194=4,D194=5),D194,"")))))))</f>
        <v/>
      </c>
      <c r="U194" s="11" t="str">
        <f>(IF(E194=Локализация!$C$94,1,IF(E194=Локализация!$C$93,2,IF(E194=Локализация!$C$92,3,IF(E194=Локализация!$C$91,4,IF(E194=Локализация!$C$90,5,IF(OR(E194=1,E194=2,E194=3,E194=4,E194=5),E194,"")))))))</f>
        <v/>
      </c>
      <c r="V194" s="11" t="str">
        <f>(IF(F194=Локализация!$C$94,1,IF(F194=Локализация!$C$93,2,IF(F194=Локализация!$C$92,3,IF(F194=Локализация!$C$91,4,IF(F194=Локализация!$C$90,5,IF(OR(F194=1,F194=2,F194=3,F194=4,F194=5),F194,"")))))))</f>
        <v/>
      </c>
    </row>
    <row r="195" spans="13:22" x14ac:dyDescent="0.3">
      <c r="M195" s="11" t="str">
        <f>(IF(H195=Локализация!$C$94,1,IF(H195=Локализация!$C$93,2,IF(H195=Локализация!$C$92,3,IF(H195=Локализация!$C$91,4,IF(H195=Локализация!$C$90,5,IF(OR(H195=1,H195=2,H195=3,H195=4,H195=5),H195,"")))))))</f>
        <v/>
      </c>
      <c r="N195" s="11" t="str">
        <f>(IF(I195=Локализация!$C$94,1,IF(I195=Локализация!$C$93,2,IF(I195=Локализация!$C$92,3,IF(I195=Локализация!$C$91,4,IF(I195=Локализация!$C$90,5,IF(OR(I195=1,I195=2,I195=3,I195=4,I195=5),I195,"")))))))</f>
        <v/>
      </c>
      <c r="O195" s="11" t="str">
        <f>(IF(J195=Локализация!$C$94,1,IF(J195=Локализация!$C$93,2,IF(J195=Локализация!$C$92,3,IF(J195=Локализация!$C$91,4,IF(J195=Локализация!$C$90,5,IF(OR(J195=1,J195=2,J195=3,J195=4,J195=5),J195,"")))))))</f>
        <v/>
      </c>
      <c r="P195" s="11" t="str">
        <f>(IF(K195=Локализация!$C$94,1,IF(K195=Локализация!$C$93,2,IF(K195=Локализация!$C$92,3,IF(K195=Локализация!$C$91,4,IF(K195=Локализация!$C$90,5,IF(OR(K195=1,K195=2,K195=3,K195=4,K195=5),K195,"")))))))</f>
        <v/>
      </c>
      <c r="Q195" s="11" t="str">
        <f>(IF(L195=Локализация!$C$94,1,IF(L195=Локализация!$C$93,2,IF(L195=Локализация!$C$92,3,IF(L195=Локализация!$C$91,4,IF(L195=Локализация!$C$90,5,IF(OR(L195=1,L195=2,L195=3,L195=4,L195=5),L195,"")))))))</f>
        <v/>
      </c>
      <c r="R195" s="11" t="str">
        <f>(IF(B195=Локализация!$C$94,1,IF(B195=Локализация!$C$93,2,IF(B195=Локализация!$C$92,3,IF(B195=Локализация!$C$91,4,IF(B195=Локализация!$C$90,5,IF(OR(B195=1,B195=2,B195=3,B195=4,B195=5),B195,"")))))))</f>
        <v/>
      </c>
      <c r="S195" s="11" t="str">
        <f>(IF(C195=Локализация!$C$94,1,IF(C195=Локализация!$C$93,2,IF(C195=Локализация!$C$92,3,IF(C195=Локализация!$C$91,4,IF(C195=Локализация!$C$90,5,IF(OR(C195=1,C195=2,C195=3,C195=4,C195=5),C195,"")))))))</f>
        <v/>
      </c>
      <c r="T195" s="11" t="str">
        <f>(IF(D195=Локализация!$C$94,1,IF(D195=Локализация!$C$93,2,IF(D195=Локализация!$C$92,3,IF(D195=Локализация!$C$91,4,IF(D195=Локализация!$C$90,5,IF(OR(D195=1,D195=2,D195=3,D195=4,D195=5),D195,"")))))))</f>
        <v/>
      </c>
      <c r="U195" s="11" t="str">
        <f>(IF(E195=Локализация!$C$94,1,IF(E195=Локализация!$C$93,2,IF(E195=Локализация!$C$92,3,IF(E195=Локализация!$C$91,4,IF(E195=Локализация!$C$90,5,IF(OR(E195=1,E195=2,E195=3,E195=4,E195=5),E195,"")))))))</f>
        <v/>
      </c>
      <c r="V195" s="11" t="str">
        <f>(IF(F195=Локализация!$C$94,1,IF(F195=Локализация!$C$93,2,IF(F195=Локализация!$C$92,3,IF(F195=Локализация!$C$91,4,IF(F195=Локализация!$C$90,5,IF(OR(F195=1,F195=2,F195=3,F195=4,F195=5),F195,"")))))))</f>
        <v/>
      </c>
    </row>
    <row r="196" spans="13:22" x14ac:dyDescent="0.3">
      <c r="M196" s="11" t="str">
        <f>(IF(H196=Локализация!$C$94,1,IF(H196=Локализация!$C$93,2,IF(H196=Локализация!$C$92,3,IF(H196=Локализация!$C$91,4,IF(H196=Локализация!$C$90,5,IF(OR(H196=1,H196=2,H196=3,H196=4,H196=5),H196,"")))))))</f>
        <v/>
      </c>
      <c r="N196" s="11" t="str">
        <f>(IF(I196=Локализация!$C$94,1,IF(I196=Локализация!$C$93,2,IF(I196=Локализация!$C$92,3,IF(I196=Локализация!$C$91,4,IF(I196=Локализация!$C$90,5,IF(OR(I196=1,I196=2,I196=3,I196=4,I196=5),I196,"")))))))</f>
        <v/>
      </c>
      <c r="O196" s="11" t="str">
        <f>(IF(J196=Локализация!$C$94,1,IF(J196=Локализация!$C$93,2,IF(J196=Локализация!$C$92,3,IF(J196=Локализация!$C$91,4,IF(J196=Локализация!$C$90,5,IF(OR(J196=1,J196=2,J196=3,J196=4,J196=5),J196,"")))))))</f>
        <v/>
      </c>
      <c r="P196" s="11" t="str">
        <f>(IF(K196=Локализация!$C$94,1,IF(K196=Локализация!$C$93,2,IF(K196=Локализация!$C$92,3,IF(K196=Локализация!$C$91,4,IF(K196=Локализация!$C$90,5,IF(OR(K196=1,K196=2,K196=3,K196=4,K196=5),K196,"")))))))</f>
        <v/>
      </c>
      <c r="Q196" s="11" t="str">
        <f>(IF(L196=Локализация!$C$94,1,IF(L196=Локализация!$C$93,2,IF(L196=Локализация!$C$92,3,IF(L196=Локализация!$C$91,4,IF(L196=Локализация!$C$90,5,IF(OR(L196=1,L196=2,L196=3,L196=4,L196=5),L196,"")))))))</f>
        <v/>
      </c>
      <c r="R196" s="11" t="str">
        <f>(IF(B196=Локализация!$C$94,1,IF(B196=Локализация!$C$93,2,IF(B196=Локализация!$C$92,3,IF(B196=Локализация!$C$91,4,IF(B196=Локализация!$C$90,5,IF(OR(B196=1,B196=2,B196=3,B196=4,B196=5),B196,"")))))))</f>
        <v/>
      </c>
      <c r="S196" s="11" t="str">
        <f>(IF(C196=Локализация!$C$94,1,IF(C196=Локализация!$C$93,2,IF(C196=Локализация!$C$92,3,IF(C196=Локализация!$C$91,4,IF(C196=Локализация!$C$90,5,IF(OR(C196=1,C196=2,C196=3,C196=4,C196=5),C196,"")))))))</f>
        <v/>
      </c>
      <c r="T196" s="11" t="str">
        <f>(IF(D196=Локализация!$C$94,1,IF(D196=Локализация!$C$93,2,IF(D196=Локализация!$C$92,3,IF(D196=Локализация!$C$91,4,IF(D196=Локализация!$C$90,5,IF(OR(D196=1,D196=2,D196=3,D196=4,D196=5),D196,"")))))))</f>
        <v/>
      </c>
      <c r="U196" s="11" t="str">
        <f>(IF(E196=Локализация!$C$94,1,IF(E196=Локализация!$C$93,2,IF(E196=Локализация!$C$92,3,IF(E196=Локализация!$C$91,4,IF(E196=Локализация!$C$90,5,IF(OR(E196=1,E196=2,E196=3,E196=4,E196=5),E196,"")))))))</f>
        <v/>
      </c>
      <c r="V196" s="11" t="str">
        <f>(IF(F196=Локализация!$C$94,1,IF(F196=Локализация!$C$93,2,IF(F196=Локализация!$C$92,3,IF(F196=Локализация!$C$91,4,IF(F196=Локализация!$C$90,5,IF(OR(F196=1,F196=2,F196=3,F196=4,F196=5),F196,"")))))))</f>
        <v/>
      </c>
    </row>
    <row r="197" spans="13:22" x14ac:dyDescent="0.3">
      <c r="M197" s="11" t="str">
        <f>(IF(H197=Локализация!$C$94,1,IF(H197=Локализация!$C$93,2,IF(H197=Локализация!$C$92,3,IF(H197=Локализация!$C$91,4,IF(H197=Локализация!$C$90,5,IF(OR(H197=1,H197=2,H197=3,H197=4,H197=5),H197,"")))))))</f>
        <v/>
      </c>
      <c r="N197" s="11" t="str">
        <f>(IF(I197=Локализация!$C$94,1,IF(I197=Локализация!$C$93,2,IF(I197=Локализация!$C$92,3,IF(I197=Локализация!$C$91,4,IF(I197=Локализация!$C$90,5,IF(OR(I197=1,I197=2,I197=3,I197=4,I197=5),I197,"")))))))</f>
        <v/>
      </c>
      <c r="O197" s="11" t="str">
        <f>(IF(J197=Локализация!$C$94,1,IF(J197=Локализация!$C$93,2,IF(J197=Локализация!$C$92,3,IF(J197=Локализация!$C$91,4,IF(J197=Локализация!$C$90,5,IF(OR(J197=1,J197=2,J197=3,J197=4,J197=5),J197,"")))))))</f>
        <v/>
      </c>
      <c r="P197" s="11" t="str">
        <f>(IF(K197=Локализация!$C$94,1,IF(K197=Локализация!$C$93,2,IF(K197=Локализация!$C$92,3,IF(K197=Локализация!$C$91,4,IF(K197=Локализация!$C$90,5,IF(OR(K197=1,K197=2,K197=3,K197=4,K197=5),K197,"")))))))</f>
        <v/>
      </c>
      <c r="Q197" s="11" t="str">
        <f>(IF(L197=Локализация!$C$94,1,IF(L197=Локализация!$C$93,2,IF(L197=Локализация!$C$92,3,IF(L197=Локализация!$C$91,4,IF(L197=Локализация!$C$90,5,IF(OR(L197=1,L197=2,L197=3,L197=4,L197=5),L197,"")))))))</f>
        <v/>
      </c>
      <c r="R197" s="11" t="str">
        <f>(IF(B197=Локализация!$C$94,1,IF(B197=Локализация!$C$93,2,IF(B197=Локализация!$C$92,3,IF(B197=Локализация!$C$91,4,IF(B197=Локализация!$C$90,5,IF(OR(B197=1,B197=2,B197=3,B197=4,B197=5),B197,"")))))))</f>
        <v/>
      </c>
      <c r="S197" s="11" t="str">
        <f>(IF(C197=Локализация!$C$94,1,IF(C197=Локализация!$C$93,2,IF(C197=Локализация!$C$92,3,IF(C197=Локализация!$C$91,4,IF(C197=Локализация!$C$90,5,IF(OR(C197=1,C197=2,C197=3,C197=4,C197=5),C197,"")))))))</f>
        <v/>
      </c>
      <c r="T197" s="11" t="str">
        <f>(IF(D197=Локализация!$C$94,1,IF(D197=Локализация!$C$93,2,IF(D197=Локализация!$C$92,3,IF(D197=Локализация!$C$91,4,IF(D197=Локализация!$C$90,5,IF(OR(D197=1,D197=2,D197=3,D197=4,D197=5),D197,"")))))))</f>
        <v/>
      </c>
      <c r="U197" s="11" t="str">
        <f>(IF(E197=Локализация!$C$94,1,IF(E197=Локализация!$C$93,2,IF(E197=Локализация!$C$92,3,IF(E197=Локализация!$C$91,4,IF(E197=Локализация!$C$90,5,IF(OR(E197=1,E197=2,E197=3,E197=4,E197=5),E197,"")))))))</f>
        <v/>
      </c>
      <c r="V197" s="11" t="str">
        <f>(IF(F197=Локализация!$C$94,1,IF(F197=Локализация!$C$93,2,IF(F197=Локализация!$C$92,3,IF(F197=Локализация!$C$91,4,IF(F197=Локализация!$C$90,5,IF(OR(F197=1,F197=2,F197=3,F197=4,F197=5),F197,"")))))))</f>
        <v/>
      </c>
    </row>
    <row r="198" spans="13:22" x14ac:dyDescent="0.3">
      <c r="M198" s="11" t="str">
        <f>(IF(H198=Локализация!$C$94,1,IF(H198=Локализация!$C$93,2,IF(H198=Локализация!$C$92,3,IF(H198=Локализация!$C$91,4,IF(H198=Локализация!$C$90,5,IF(OR(H198=1,H198=2,H198=3,H198=4,H198=5),H198,"")))))))</f>
        <v/>
      </c>
      <c r="N198" s="11" t="str">
        <f>(IF(I198=Локализация!$C$94,1,IF(I198=Локализация!$C$93,2,IF(I198=Локализация!$C$92,3,IF(I198=Локализация!$C$91,4,IF(I198=Локализация!$C$90,5,IF(OR(I198=1,I198=2,I198=3,I198=4,I198=5),I198,"")))))))</f>
        <v/>
      </c>
      <c r="O198" s="11" t="str">
        <f>(IF(J198=Локализация!$C$94,1,IF(J198=Локализация!$C$93,2,IF(J198=Локализация!$C$92,3,IF(J198=Локализация!$C$91,4,IF(J198=Локализация!$C$90,5,IF(OR(J198=1,J198=2,J198=3,J198=4,J198=5),J198,"")))))))</f>
        <v/>
      </c>
      <c r="P198" s="11" t="str">
        <f>(IF(K198=Локализация!$C$94,1,IF(K198=Локализация!$C$93,2,IF(K198=Локализация!$C$92,3,IF(K198=Локализация!$C$91,4,IF(K198=Локализация!$C$90,5,IF(OR(K198=1,K198=2,K198=3,K198=4,K198=5),K198,"")))))))</f>
        <v/>
      </c>
      <c r="Q198" s="11" t="str">
        <f>(IF(L198=Локализация!$C$94,1,IF(L198=Локализация!$C$93,2,IF(L198=Локализация!$C$92,3,IF(L198=Локализация!$C$91,4,IF(L198=Локализация!$C$90,5,IF(OR(L198=1,L198=2,L198=3,L198=4,L198=5),L198,"")))))))</f>
        <v/>
      </c>
      <c r="R198" s="11" t="str">
        <f>(IF(B198=Локализация!$C$94,1,IF(B198=Локализация!$C$93,2,IF(B198=Локализация!$C$92,3,IF(B198=Локализация!$C$91,4,IF(B198=Локализация!$C$90,5,IF(OR(B198=1,B198=2,B198=3,B198=4,B198=5),B198,"")))))))</f>
        <v/>
      </c>
      <c r="S198" s="11" t="str">
        <f>(IF(C198=Локализация!$C$94,1,IF(C198=Локализация!$C$93,2,IF(C198=Локализация!$C$92,3,IF(C198=Локализация!$C$91,4,IF(C198=Локализация!$C$90,5,IF(OR(C198=1,C198=2,C198=3,C198=4,C198=5),C198,"")))))))</f>
        <v/>
      </c>
      <c r="T198" s="11" t="str">
        <f>(IF(D198=Локализация!$C$94,1,IF(D198=Локализация!$C$93,2,IF(D198=Локализация!$C$92,3,IF(D198=Локализация!$C$91,4,IF(D198=Локализация!$C$90,5,IF(OR(D198=1,D198=2,D198=3,D198=4,D198=5),D198,"")))))))</f>
        <v/>
      </c>
      <c r="U198" s="11" t="str">
        <f>(IF(E198=Локализация!$C$94,1,IF(E198=Локализация!$C$93,2,IF(E198=Локализация!$C$92,3,IF(E198=Локализация!$C$91,4,IF(E198=Локализация!$C$90,5,IF(OR(E198=1,E198=2,E198=3,E198=4,E198=5),E198,"")))))))</f>
        <v/>
      </c>
      <c r="V198" s="11" t="str">
        <f>(IF(F198=Локализация!$C$94,1,IF(F198=Локализация!$C$93,2,IF(F198=Локализация!$C$92,3,IF(F198=Локализация!$C$91,4,IF(F198=Локализация!$C$90,5,IF(OR(F198=1,F198=2,F198=3,F198=4,F198=5),F198,"")))))))</f>
        <v/>
      </c>
    </row>
    <row r="199" spans="13:22" x14ac:dyDescent="0.3">
      <c r="M199" s="11" t="str">
        <f>(IF(H199=Локализация!$C$94,1,IF(H199=Локализация!$C$93,2,IF(H199=Локализация!$C$92,3,IF(H199=Локализация!$C$91,4,IF(H199=Локализация!$C$90,5,IF(OR(H199=1,H199=2,H199=3,H199=4,H199=5),H199,"")))))))</f>
        <v/>
      </c>
      <c r="N199" s="11" t="str">
        <f>(IF(I199=Локализация!$C$94,1,IF(I199=Локализация!$C$93,2,IF(I199=Локализация!$C$92,3,IF(I199=Локализация!$C$91,4,IF(I199=Локализация!$C$90,5,IF(OR(I199=1,I199=2,I199=3,I199=4,I199=5),I199,"")))))))</f>
        <v/>
      </c>
      <c r="O199" s="11" t="str">
        <f>(IF(J199=Локализация!$C$94,1,IF(J199=Локализация!$C$93,2,IF(J199=Локализация!$C$92,3,IF(J199=Локализация!$C$91,4,IF(J199=Локализация!$C$90,5,IF(OR(J199=1,J199=2,J199=3,J199=4,J199=5),J199,"")))))))</f>
        <v/>
      </c>
      <c r="P199" s="11" t="str">
        <f>(IF(K199=Локализация!$C$94,1,IF(K199=Локализация!$C$93,2,IF(K199=Локализация!$C$92,3,IF(K199=Локализация!$C$91,4,IF(K199=Локализация!$C$90,5,IF(OR(K199=1,K199=2,K199=3,K199=4,K199=5),K199,"")))))))</f>
        <v/>
      </c>
      <c r="Q199" s="11" t="str">
        <f>(IF(L199=Локализация!$C$94,1,IF(L199=Локализация!$C$93,2,IF(L199=Локализация!$C$92,3,IF(L199=Локализация!$C$91,4,IF(L199=Локализация!$C$90,5,IF(OR(L199=1,L199=2,L199=3,L199=4,L199=5),L199,"")))))))</f>
        <v/>
      </c>
      <c r="R199" s="11" t="str">
        <f>(IF(B199=Локализация!$C$94,1,IF(B199=Локализация!$C$93,2,IF(B199=Локализация!$C$92,3,IF(B199=Локализация!$C$91,4,IF(B199=Локализация!$C$90,5,IF(OR(B199=1,B199=2,B199=3,B199=4,B199=5),B199,"")))))))</f>
        <v/>
      </c>
      <c r="S199" s="11" t="str">
        <f>(IF(C199=Локализация!$C$94,1,IF(C199=Локализация!$C$93,2,IF(C199=Локализация!$C$92,3,IF(C199=Локализация!$C$91,4,IF(C199=Локализация!$C$90,5,IF(OR(C199=1,C199=2,C199=3,C199=4,C199=5),C199,"")))))))</f>
        <v/>
      </c>
      <c r="T199" s="11" t="str">
        <f>(IF(D199=Локализация!$C$94,1,IF(D199=Локализация!$C$93,2,IF(D199=Локализация!$C$92,3,IF(D199=Локализация!$C$91,4,IF(D199=Локализация!$C$90,5,IF(OR(D199=1,D199=2,D199=3,D199=4,D199=5),D199,"")))))))</f>
        <v/>
      </c>
      <c r="U199" s="11" t="str">
        <f>(IF(E199=Локализация!$C$94,1,IF(E199=Локализация!$C$93,2,IF(E199=Локализация!$C$92,3,IF(E199=Локализация!$C$91,4,IF(E199=Локализация!$C$90,5,IF(OR(E199=1,E199=2,E199=3,E199=4,E199=5),E199,"")))))))</f>
        <v/>
      </c>
      <c r="V199" s="11" t="str">
        <f>(IF(F199=Локализация!$C$94,1,IF(F199=Локализация!$C$93,2,IF(F199=Локализация!$C$92,3,IF(F199=Локализация!$C$91,4,IF(F199=Локализация!$C$90,5,IF(OR(F199=1,F199=2,F199=3,F199=4,F199=5),F199,"")))))))</f>
        <v/>
      </c>
    </row>
    <row r="200" spans="13:22" x14ac:dyDescent="0.3">
      <c r="M200" s="11" t="str">
        <f>(IF(H200=Локализация!$C$94,1,IF(H200=Локализация!$C$93,2,IF(H200=Локализация!$C$92,3,IF(H200=Локализация!$C$91,4,IF(H200=Локализация!$C$90,5,IF(OR(H200=1,H200=2,H200=3,H200=4,H200=5),H200,"")))))))</f>
        <v/>
      </c>
      <c r="N200" s="11" t="str">
        <f>(IF(I200=Локализация!$C$94,1,IF(I200=Локализация!$C$93,2,IF(I200=Локализация!$C$92,3,IF(I200=Локализация!$C$91,4,IF(I200=Локализация!$C$90,5,IF(OR(I200=1,I200=2,I200=3,I200=4,I200=5),I200,"")))))))</f>
        <v/>
      </c>
      <c r="O200" s="11" t="str">
        <f>(IF(J200=Локализация!$C$94,1,IF(J200=Локализация!$C$93,2,IF(J200=Локализация!$C$92,3,IF(J200=Локализация!$C$91,4,IF(J200=Локализация!$C$90,5,IF(OR(J200=1,J200=2,J200=3,J200=4,J200=5),J200,"")))))))</f>
        <v/>
      </c>
      <c r="P200" s="11" t="str">
        <f>(IF(K200=Локализация!$C$94,1,IF(K200=Локализация!$C$93,2,IF(K200=Локализация!$C$92,3,IF(K200=Локализация!$C$91,4,IF(K200=Локализация!$C$90,5,IF(OR(K200=1,K200=2,K200=3,K200=4,K200=5),K200,"")))))))</f>
        <v/>
      </c>
      <c r="Q200" s="11" t="str">
        <f>(IF(L200=Локализация!$C$94,1,IF(L200=Локализация!$C$93,2,IF(L200=Локализация!$C$92,3,IF(L200=Локализация!$C$91,4,IF(L200=Локализация!$C$90,5,IF(OR(L200=1,L200=2,L200=3,L200=4,L200=5),L200,"")))))))</f>
        <v/>
      </c>
      <c r="R200" s="11" t="str">
        <f>(IF(B200=Локализация!$C$94,1,IF(B200=Локализация!$C$93,2,IF(B200=Локализация!$C$92,3,IF(B200=Локализация!$C$91,4,IF(B200=Локализация!$C$90,5,IF(OR(B200=1,B200=2,B200=3,B200=4,B200=5),B200,"")))))))</f>
        <v/>
      </c>
      <c r="S200" s="11" t="str">
        <f>(IF(C200=Локализация!$C$94,1,IF(C200=Локализация!$C$93,2,IF(C200=Локализация!$C$92,3,IF(C200=Локализация!$C$91,4,IF(C200=Локализация!$C$90,5,IF(OR(C200=1,C200=2,C200=3,C200=4,C200=5),C200,"")))))))</f>
        <v/>
      </c>
      <c r="T200" s="11" t="str">
        <f>(IF(D200=Локализация!$C$94,1,IF(D200=Локализация!$C$93,2,IF(D200=Локализация!$C$92,3,IF(D200=Локализация!$C$91,4,IF(D200=Локализация!$C$90,5,IF(OR(D200=1,D200=2,D200=3,D200=4,D200=5),D200,"")))))))</f>
        <v/>
      </c>
      <c r="U200" s="11" t="str">
        <f>(IF(E200=Локализация!$C$94,1,IF(E200=Локализация!$C$93,2,IF(E200=Локализация!$C$92,3,IF(E200=Локализация!$C$91,4,IF(E200=Локализация!$C$90,5,IF(OR(E200=1,E200=2,E200=3,E200=4,E200=5),E200,"")))))))</f>
        <v/>
      </c>
      <c r="V200" s="11" t="str">
        <f>(IF(F200=Локализация!$C$94,1,IF(F200=Локализация!$C$93,2,IF(F200=Локализация!$C$92,3,IF(F200=Локализация!$C$91,4,IF(F200=Локализация!$C$90,5,IF(OR(F200=1,F200=2,F200=3,F200=4,F200=5),F200,"")))))))</f>
        <v/>
      </c>
    </row>
    <row r="201" spans="13:22" x14ac:dyDescent="0.3">
      <c r="M201" s="11" t="str">
        <f>(IF(H201=Локализация!$C$94,1,IF(H201=Локализация!$C$93,2,IF(H201=Локализация!$C$92,3,IF(H201=Локализация!$C$91,4,IF(H201=Локализация!$C$90,5,IF(OR(H201=1,H201=2,H201=3,H201=4,H201=5),H201,"")))))))</f>
        <v/>
      </c>
      <c r="N201" s="11" t="str">
        <f>(IF(I201=Локализация!$C$94,1,IF(I201=Локализация!$C$93,2,IF(I201=Локализация!$C$92,3,IF(I201=Локализация!$C$91,4,IF(I201=Локализация!$C$90,5,IF(OR(I201=1,I201=2,I201=3,I201=4,I201=5),I201,"")))))))</f>
        <v/>
      </c>
      <c r="O201" s="11" t="str">
        <f>(IF(J201=Локализация!$C$94,1,IF(J201=Локализация!$C$93,2,IF(J201=Локализация!$C$92,3,IF(J201=Локализация!$C$91,4,IF(J201=Локализация!$C$90,5,IF(OR(J201=1,J201=2,J201=3,J201=4,J201=5),J201,"")))))))</f>
        <v/>
      </c>
      <c r="P201" s="11" t="str">
        <f>(IF(K201=Локализация!$C$94,1,IF(K201=Локализация!$C$93,2,IF(K201=Локализация!$C$92,3,IF(K201=Локализация!$C$91,4,IF(K201=Локализация!$C$90,5,IF(OR(K201=1,K201=2,K201=3,K201=4,K201=5),K201,"")))))))</f>
        <v/>
      </c>
      <c r="Q201" s="11" t="str">
        <f>(IF(L201=Локализация!$C$94,1,IF(L201=Локализация!$C$93,2,IF(L201=Локализация!$C$92,3,IF(L201=Локализация!$C$91,4,IF(L201=Локализация!$C$90,5,IF(OR(L201=1,L201=2,L201=3,L201=4,L201=5),L201,"")))))))</f>
        <v/>
      </c>
      <c r="R201" s="11" t="str">
        <f>(IF(B201=Локализация!$C$94,1,IF(B201=Локализация!$C$93,2,IF(B201=Локализация!$C$92,3,IF(B201=Локализация!$C$91,4,IF(B201=Локализация!$C$90,5,IF(OR(B201=1,B201=2,B201=3,B201=4,B201=5),B201,"")))))))</f>
        <v/>
      </c>
      <c r="S201" s="11" t="str">
        <f>(IF(C201=Локализация!$C$94,1,IF(C201=Локализация!$C$93,2,IF(C201=Локализация!$C$92,3,IF(C201=Локализация!$C$91,4,IF(C201=Локализация!$C$90,5,IF(OR(C201=1,C201=2,C201=3,C201=4,C201=5),C201,"")))))))</f>
        <v/>
      </c>
      <c r="T201" s="11" t="str">
        <f>(IF(D201=Локализация!$C$94,1,IF(D201=Локализация!$C$93,2,IF(D201=Локализация!$C$92,3,IF(D201=Локализация!$C$91,4,IF(D201=Локализация!$C$90,5,IF(OR(D201=1,D201=2,D201=3,D201=4,D201=5),D201,"")))))))</f>
        <v/>
      </c>
      <c r="U201" s="11" t="str">
        <f>(IF(E201=Локализация!$C$94,1,IF(E201=Локализация!$C$93,2,IF(E201=Локализация!$C$92,3,IF(E201=Локализация!$C$91,4,IF(E201=Локализация!$C$90,5,IF(OR(E201=1,E201=2,E201=3,E201=4,E201=5),E201,"")))))))</f>
        <v/>
      </c>
      <c r="V201" s="11" t="str">
        <f>(IF(F201=Локализация!$C$94,1,IF(F201=Локализация!$C$93,2,IF(F201=Локализация!$C$92,3,IF(F201=Локализация!$C$91,4,IF(F201=Локализация!$C$90,5,IF(OR(F201=1,F201=2,F201=3,F201=4,F201=5),F201,"")))))))</f>
        <v/>
      </c>
    </row>
    <row r="202" spans="13:22" x14ac:dyDescent="0.3">
      <c r="M202" s="11" t="str">
        <f>(IF(H202=Локализация!$C$94,1,IF(H202=Локализация!$C$93,2,IF(H202=Локализация!$C$92,3,IF(H202=Локализация!$C$91,4,IF(H202=Локализация!$C$90,5,IF(OR(H202=1,H202=2,H202=3,H202=4,H202=5),H202,"")))))))</f>
        <v/>
      </c>
      <c r="N202" s="11" t="str">
        <f>(IF(I202=Локализация!$C$94,1,IF(I202=Локализация!$C$93,2,IF(I202=Локализация!$C$92,3,IF(I202=Локализация!$C$91,4,IF(I202=Локализация!$C$90,5,IF(OR(I202=1,I202=2,I202=3,I202=4,I202=5),I202,"")))))))</f>
        <v/>
      </c>
      <c r="O202" s="11" t="str">
        <f>(IF(J202=Локализация!$C$94,1,IF(J202=Локализация!$C$93,2,IF(J202=Локализация!$C$92,3,IF(J202=Локализация!$C$91,4,IF(J202=Локализация!$C$90,5,IF(OR(J202=1,J202=2,J202=3,J202=4,J202=5),J202,"")))))))</f>
        <v/>
      </c>
      <c r="P202" s="11" t="str">
        <f>(IF(K202=Локализация!$C$94,1,IF(K202=Локализация!$C$93,2,IF(K202=Локализация!$C$92,3,IF(K202=Локализация!$C$91,4,IF(K202=Локализация!$C$90,5,IF(OR(K202=1,K202=2,K202=3,K202=4,K202=5),K202,"")))))))</f>
        <v/>
      </c>
      <c r="Q202" s="11" t="str">
        <f>(IF(L202=Локализация!$C$94,1,IF(L202=Локализация!$C$93,2,IF(L202=Локализация!$C$92,3,IF(L202=Локализация!$C$91,4,IF(L202=Локализация!$C$90,5,IF(OR(L202=1,L202=2,L202=3,L202=4,L202=5),L202,"")))))))</f>
        <v/>
      </c>
      <c r="R202" s="11" t="str">
        <f>(IF(B202=Локализация!$C$94,1,IF(B202=Локализация!$C$93,2,IF(B202=Локализация!$C$92,3,IF(B202=Локализация!$C$91,4,IF(B202=Локализация!$C$90,5,IF(OR(B202=1,B202=2,B202=3,B202=4,B202=5),B202,"")))))))</f>
        <v/>
      </c>
      <c r="S202" s="11" t="str">
        <f>(IF(C202=Локализация!$C$94,1,IF(C202=Локализация!$C$93,2,IF(C202=Локализация!$C$92,3,IF(C202=Локализация!$C$91,4,IF(C202=Локализация!$C$90,5,IF(OR(C202=1,C202=2,C202=3,C202=4,C202=5),C202,"")))))))</f>
        <v/>
      </c>
      <c r="T202" s="11" t="str">
        <f>(IF(D202=Локализация!$C$94,1,IF(D202=Локализация!$C$93,2,IF(D202=Локализация!$C$92,3,IF(D202=Локализация!$C$91,4,IF(D202=Локализация!$C$90,5,IF(OR(D202=1,D202=2,D202=3,D202=4,D202=5),D202,"")))))))</f>
        <v/>
      </c>
      <c r="U202" s="11" t="str">
        <f>(IF(E202=Локализация!$C$94,1,IF(E202=Локализация!$C$93,2,IF(E202=Локализация!$C$92,3,IF(E202=Локализация!$C$91,4,IF(E202=Локализация!$C$90,5,IF(OR(E202=1,E202=2,E202=3,E202=4,E202=5),E202,"")))))))</f>
        <v/>
      </c>
      <c r="V202" s="11" t="str">
        <f>(IF(F202=Локализация!$C$94,1,IF(F202=Локализация!$C$93,2,IF(F202=Локализация!$C$92,3,IF(F202=Локализация!$C$91,4,IF(F202=Локализация!$C$90,5,IF(OR(F202=1,F202=2,F202=3,F202=4,F202=5),F202,"")))))))</f>
        <v/>
      </c>
    </row>
    <row r="203" spans="13:22" x14ac:dyDescent="0.3">
      <c r="M203" s="11" t="str">
        <f>(IF(H203=Локализация!$C$94,1,IF(H203=Локализация!$C$93,2,IF(H203=Локализация!$C$92,3,IF(H203=Локализация!$C$91,4,IF(H203=Локализация!$C$90,5,IF(OR(H203=1,H203=2,H203=3,H203=4,H203=5),H203,"")))))))</f>
        <v/>
      </c>
      <c r="N203" s="11" t="str">
        <f>(IF(I203=Локализация!$C$94,1,IF(I203=Локализация!$C$93,2,IF(I203=Локализация!$C$92,3,IF(I203=Локализация!$C$91,4,IF(I203=Локализация!$C$90,5,IF(OR(I203=1,I203=2,I203=3,I203=4,I203=5),I203,"")))))))</f>
        <v/>
      </c>
      <c r="O203" s="11" t="str">
        <f>(IF(J203=Локализация!$C$94,1,IF(J203=Локализация!$C$93,2,IF(J203=Локализация!$C$92,3,IF(J203=Локализация!$C$91,4,IF(J203=Локализация!$C$90,5,IF(OR(J203=1,J203=2,J203=3,J203=4,J203=5),J203,"")))))))</f>
        <v/>
      </c>
      <c r="P203" s="11" t="str">
        <f>(IF(K203=Локализация!$C$94,1,IF(K203=Локализация!$C$93,2,IF(K203=Локализация!$C$92,3,IF(K203=Локализация!$C$91,4,IF(K203=Локализация!$C$90,5,IF(OR(K203=1,K203=2,K203=3,K203=4,K203=5),K203,"")))))))</f>
        <v/>
      </c>
      <c r="Q203" s="11" t="str">
        <f>(IF(L203=Локализация!$C$94,1,IF(L203=Локализация!$C$93,2,IF(L203=Локализация!$C$92,3,IF(L203=Локализация!$C$91,4,IF(L203=Локализация!$C$90,5,IF(OR(L203=1,L203=2,L203=3,L203=4,L203=5),L203,"")))))))</f>
        <v/>
      </c>
      <c r="R203" s="11" t="str">
        <f>(IF(B203=Локализация!$C$94,1,IF(B203=Локализация!$C$93,2,IF(B203=Локализация!$C$92,3,IF(B203=Локализация!$C$91,4,IF(B203=Локализация!$C$90,5,IF(OR(B203=1,B203=2,B203=3,B203=4,B203=5),B203,"")))))))</f>
        <v/>
      </c>
      <c r="S203" s="11" t="str">
        <f>(IF(C203=Локализация!$C$94,1,IF(C203=Локализация!$C$93,2,IF(C203=Локализация!$C$92,3,IF(C203=Локализация!$C$91,4,IF(C203=Локализация!$C$90,5,IF(OR(C203=1,C203=2,C203=3,C203=4,C203=5),C203,"")))))))</f>
        <v/>
      </c>
      <c r="T203" s="11" t="str">
        <f>(IF(D203=Локализация!$C$94,1,IF(D203=Локализация!$C$93,2,IF(D203=Локализация!$C$92,3,IF(D203=Локализация!$C$91,4,IF(D203=Локализация!$C$90,5,IF(OR(D203=1,D203=2,D203=3,D203=4,D203=5),D203,"")))))))</f>
        <v/>
      </c>
      <c r="U203" s="11" t="str">
        <f>(IF(E203=Локализация!$C$94,1,IF(E203=Локализация!$C$93,2,IF(E203=Локализация!$C$92,3,IF(E203=Локализация!$C$91,4,IF(E203=Локализация!$C$90,5,IF(OR(E203=1,E203=2,E203=3,E203=4,E203=5),E203,"")))))))</f>
        <v/>
      </c>
      <c r="V203" s="11" t="str">
        <f>(IF(F203=Локализация!$C$94,1,IF(F203=Локализация!$C$93,2,IF(F203=Локализация!$C$92,3,IF(F203=Локализация!$C$91,4,IF(F203=Локализация!$C$90,5,IF(OR(F203=1,F203=2,F203=3,F203=4,F203=5),F203,"")))))))</f>
        <v/>
      </c>
    </row>
    <row r="204" spans="13:22" x14ac:dyDescent="0.3">
      <c r="M204" s="11" t="str">
        <f>(IF(H204=Локализация!$C$94,1,IF(H204=Локализация!$C$93,2,IF(H204=Локализация!$C$92,3,IF(H204=Локализация!$C$91,4,IF(H204=Локализация!$C$90,5,IF(OR(H204=1,H204=2,H204=3,H204=4,H204=5),H204,"")))))))</f>
        <v/>
      </c>
      <c r="N204" s="11" t="str">
        <f>(IF(I204=Локализация!$C$94,1,IF(I204=Локализация!$C$93,2,IF(I204=Локализация!$C$92,3,IF(I204=Локализация!$C$91,4,IF(I204=Локализация!$C$90,5,IF(OR(I204=1,I204=2,I204=3,I204=4,I204=5),I204,"")))))))</f>
        <v/>
      </c>
      <c r="O204" s="11" t="str">
        <f>(IF(J204=Локализация!$C$94,1,IF(J204=Локализация!$C$93,2,IF(J204=Локализация!$C$92,3,IF(J204=Локализация!$C$91,4,IF(J204=Локализация!$C$90,5,IF(OR(J204=1,J204=2,J204=3,J204=4,J204=5),J204,"")))))))</f>
        <v/>
      </c>
      <c r="P204" s="11" t="str">
        <f>(IF(K204=Локализация!$C$94,1,IF(K204=Локализация!$C$93,2,IF(K204=Локализация!$C$92,3,IF(K204=Локализация!$C$91,4,IF(K204=Локализация!$C$90,5,IF(OR(K204=1,K204=2,K204=3,K204=4,K204=5),K204,"")))))))</f>
        <v/>
      </c>
      <c r="Q204" s="11" t="str">
        <f>(IF(L204=Локализация!$C$94,1,IF(L204=Локализация!$C$93,2,IF(L204=Локализация!$C$92,3,IF(L204=Локализация!$C$91,4,IF(L204=Локализация!$C$90,5,IF(OR(L204=1,L204=2,L204=3,L204=4,L204=5),L204,"")))))))</f>
        <v/>
      </c>
      <c r="R204" s="11" t="str">
        <f>(IF(B204=Локализация!$C$94,1,IF(B204=Локализация!$C$93,2,IF(B204=Локализация!$C$92,3,IF(B204=Локализация!$C$91,4,IF(B204=Локализация!$C$90,5,IF(OR(B204=1,B204=2,B204=3,B204=4,B204=5),B204,"")))))))</f>
        <v/>
      </c>
      <c r="S204" s="11" t="str">
        <f>(IF(C204=Локализация!$C$94,1,IF(C204=Локализация!$C$93,2,IF(C204=Локализация!$C$92,3,IF(C204=Локализация!$C$91,4,IF(C204=Локализация!$C$90,5,IF(OR(C204=1,C204=2,C204=3,C204=4,C204=5),C204,"")))))))</f>
        <v/>
      </c>
      <c r="T204" s="11" t="str">
        <f>(IF(D204=Локализация!$C$94,1,IF(D204=Локализация!$C$93,2,IF(D204=Локализация!$C$92,3,IF(D204=Локализация!$C$91,4,IF(D204=Локализация!$C$90,5,IF(OR(D204=1,D204=2,D204=3,D204=4,D204=5),D204,"")))))))</f>
        <v/>
      </c>
      <c r="U204" s="11" t="str">
        <f>(IF(E204=Локализация!$C$94,1,IF(E204=Локализация!$C$93,2,IF(E204=Локализация!$C$92,3,IF(E204=Локализация!$C$91,4,IF(E204=Локализация!$C$90,5,IF(OR(E204=1,E204=2,E204=3,E204=4,E204=5),E204,"")))))))</f>
        <v/>
      </c>
      <c r="V204" s="11" t="str">
        <f>(IF(F204=Локализация!$C$94,1,IF(F204=Локализация!$C$93,2,IF(F204=Локализация!$C$92,3,IF(F204=Локализация!$C$91,4,IF(F204=Локализация!$C$90,5,IF(OR(F204=1,F204=2,F204=3,F204=4,F204=5),F204,"")))))))</f>
        <v/>
      </c>
    </row>
    <row r="205" spans="13:22" x14ac:dyDescent="0.3">
      <c r="M205" s="11" t="str">
        <f>(IF(H205=Локализация!$C$94,1,IF(H205=Локализация!$C$93,2,IF(H205=Локализация!$C$92,3,IF(H205=Локализация!$C$91,4,IF(H205=Локализация!$C$90,5,IF(OR(H205=1,H205=2,H205=3,H205=4,H205=5),H205,"")))))))</f>
        <v/>
      </c>
      <c r="N205" s="11" t="str">
        <f>(IF(I205=Локализация!$C$94,1,IF(I205=Локализация!$C$93,2,IF(I205=Локализация!$C$92,3,IF(I205=Локализация!$C$91,4,IF(I205=Локализация!$C$90,5,IF(OR(I205=1,I205=2,I205=3,I205=4,I205=5),I205,"")))))))</f>
        <v/>
      </c>
      <c r="O205" s="11" t="str">
        <f>(IF(J205=Локализация!$C$94,1,IF(J205=Локализация!$C$93,2,IF(J205=Локализация!$C$92,3,IF(J205=Локализация!$C$91,4,IF(J205=Локализация!$C$90,5,IF(OR(J205=1,J205=2,J205=3,J205=4,J205=5),J205,"")))))))</f>
        <v/>
      </c>
      <c r="P205" s="11" t="str">
        <f>(IF(K205=Локализация!$C$94,1,IF(K205=Локализация!$C$93,2,IF(K205=Локализация!$C$92,3,IF(K205=Локализация!$C$91,4,IF(K205=Локализация!$C$90,5,IF(OR(K205=1,K205=2,K205=3,K205=4,K205=5),K205,"")))))))</f>
        <v/>
      </c>
      <c r="Q205" s="11" t="str">
        <f>(IF(L205=Локализация!$C$94,1,IF(L205=Локализация!$C$93,2,IF(L205=Локализация!$C$92,3,IF(L205=Локализация!$C$91,4,IF(L205=Локализация!$C$90,5,IF(OR(L205=1,L205=2,L205=3,L205=4,L205=5),L205,"")))))))</f>
        <v/>
      </c>
      <c r="R205" s="11" t="str">
        <f>(IF(B205=Локализация!$C$94,1,IF(B205=Локализация!$C$93,2,IF(B205=Локализация!$C$92,3,IF(B205=Локализация!$C$91,4,IF(B205=Локализация!$C$90,5,IF(OR(B205=1,B205=2,B205=3,B205=4,B205=5),B205,"")))))))</f>
        <v/>
      </c>
      <c r="S205" s="11" t="str">
        <f>(IF(C205=Локализация!$C$94,1,IF(C205=Локализация!$C$93,2,IF(C205=Локализация!$C$92,3,IF(C205=Локализация!$C$91,4,IF(C205=Локализация!$C$90,5,IF(OR(C205=1,C205=2,C205=3,C205=4,C205=5),C205,"")))))))</f>
        <v/>
      </c>
      <c r="T205" s="11" t="str">
        <f>(IF(D205=Локализация!$C$94,1,IF(D205=Локализация!$C$93,2,IF(D205=Локализация!$C$92,3,IF(D205=Локализация!$C$91,4,IF(D205=Локализация!$C$90,5,IF(OR(D205=1,D205=2,D205=3,D205=4,D205=5),D205,"")))))))</f>
        <v/>
      </c>
      <c r="U205" s="11" t="str">
        <f>(IF(E205=Локализация!$C$94,1,IF(E205=Локализация!$C$93,2,IF(E205=Локализация!$C$92,3,IF(E205=Локализация!$C$91,4,IF(E205=Локализация!$C$90,5,IF(OR(E205=1,E205=2,E205=3,E205=4,E205=5),E205,"")))))))</f>
        <v/>
      </c>
      <c r="V205" s="11" t="str">
        <f>(IF(F205=Локализация!$C$94,1,IF(F205=Локализация!$C$93,2,IF(F205=Локализация!$C$92,3,IF(F205=Локализация!$C$91,4,IF(F205=Локализация!$C$90,5,IF(OR(F205=1,F205=2,F205=3,F205=4,F205=5),F205,"")))))))</f>
        <v/>
      </c>
    </row>
    <row r="206" spans="13:22" x14ac:dyDescent="0.3">
      <c r="M206" s="11" t="str">
        <f>(IF(H206=Локализация!$C$94,1,IF(H206=Локализация!$C$93,2,IF(H206=Локализация!$C$92,3,IF(H206=Локализация!$C$91,4,IF(H206=Локализация!$C$90,5,IF(OR(H206=1,H206=2,H206=3,H206=4,H206=5),H206,"")))))))</f>
        <v/>
      </c>
      <c r="N206" s="11" t="str">
        <f>(IF(I206=Локализация!$C$94,1,IF(I206=Локализация!$C$93,2,IF(I206=Локализация!$C$92,3,IF(I206=Локализация!$C$91,4,IF(I206=Локализация!$C$90,5,IF(OR(I206=1,I206=2,I206=3,I206=4,I206=5),I206,"")))))))</f>
        <v/>
      </c>
      <c r="O206" s="11" t="str">
        <f>(IF(J206=Локализация!$C$94,1,IF(J206=Локализация!$C$93,2,IF(J206=Локализация!$C$92,3,IF(J206=Локализация!$C$91,4,IF(J206=Локализация!$C$90,5,IF(OR(J206=1,J206=2,J206=3,J206=4,J206=5),J206,"")))))))</f>
        <v/>
      </c>
      <c r="P206" s="11" t="str">
        <f>(IF(K206=Локализация!$C$94,1,IF(K206=Локализация!$C$93,2,IF(K206=Локализация!$C$92,3,IF(K206=Локализация!$C$91,4,IF(K206=Локализация!$C$90,5,IF(OR(K206=1,K206=2,K206=3,K206=4,K206=5),K206,"")))))))</f>
        <v/>
      </c>
      <c r="Q206" s="11" t="str">
        <f>(IF(L206=Локализация!$C$94,1,IF(L206=Локализация!$C$93,2,IF(L206=Локализация!$C$92,3,IF(L206=Локализация!$C$91,4,IF(L206=Локализация!$C$90,5,IF(OR(L206=1,L206=2,L206=3,L206=4,L206=5),L206,"")))))))</f>
        <v/>
      </c>
      <c r="R206" s="11" t="str">
        <f>(IF(B206=Локализация!$C$94,1,IF(B206=Локализация!$C$93,2,IF(B206=Локализация!$C$92,3,IF(B206=Локализация!$C$91,4,IF(B206=Локализация!$C$90,5,IF(OR(B206=1,B206=2,B206=3,B206=4,B206=5),B206,"")))))))</f>
        <v/>
      </c>
      <c r="S206" s="11" t="str">
        <f>(IF(C206=Локализация!$C$94,1,IF(C206=Локализация!$C$93,2,IF(C206=Локализация!$C$92,3,IF(C206=Локализация!$C$91,4,IF(C206=Локализация!$C$90,5,IF(OR(C206=1,C206=2,C206=3,C206=4,C206=5),C206,"")))))))</f>
        <v/>
      </c>
      <c r="T206" s="11" t="str">
        <f>(IF(D206=Локализация!$C$94,1,IF(D206=Локализация!$C$93,2,IF(D206=Локализация!$C$92,3,IF(D206=Локализация!$C$91,4,IF(D206=Локализация!$C$90,5,IF(OR(D206=1,D206=2,D206=3,D206=4,D206=5),D206,"")))))))</f>
        <v/>
      </c>
      <c r="U206" s="11" t="str">
        <f>(IF(E206=Локализация!$C$94,1,IF(E206=Локализация!$C$93,2,IF(E206=Локализация!$C$92,3,IF(E206=Локализация!$C$91,4,IF(E206=Локализация!$C$90,5,IF(OR(E206=1,E206=2,E206=3,E206=4,E206=5),E206,"")))))))</f>
        <v/>
      </c>
      <c r="V206" s="11" t="str">
        <f>(IF(F206=Локализация!$C$94,1,IF(F206=Локализация!$C$93,2,IF(F206=Локализация!$C$92,3,IF(F206=Локализация!$C$91,4,IF(F206=Локализация!$C$90,5,IF(OR(F206=1,F206=2,F206=3,F206=4,F206=5),F206,"")))))))</f>
        <v/>
      </c>
    </row>
    <row r="207" spans="13:22" x14ac:dyDescent="0.3">
      <c r="M207" s="11" t="str">
        <f>(IF(H207=Локализация!$C$94,1,IF(H207=Локализация!$C$93,2,IF(H207=Локализация!$C$92,3,IF(H207=Локализация!$C$91,4,IF(H207=Локализация!$C$90,5,IF(OR(H207=1,H207=2,H207=3,H207=4,H207=5),H207,"")))))))</f>
        <v/>
      </c>
      <c r="N207" s="11" t="str">
        <f>(IF(I207=Локализация!$C$94,1,IF(I207=Локализация!$C$93,2,IF(I207=Локализация!$C$92,3,IF(I207=Локализация!$C$91,4,IF(I207=Локализация!$C$90,5,IF(OR(I207=1,I207=2,I207=3,I207=4,I207=5),I207,"")))))))</f>
        <v/>
      </c>
      <c r="O207" s="11" t="str">
        <f>(IF(J207=Локализация!$C$94,1,IF(J207=Локализация!$C$93,2,IF(J207=Локализация!$C$92,3,IF(J207=Локализация!$C$91,4,IF(J207=Локализация!$C$90,5,IF(OR(J207=1,J207=2,J207=3,J207=4,J207=5),J207,"")))))))</f>
        <v/>
      </c>
      <c r="P207" s="11" t="str">
        <f>(IF(K207=Локализация!$C$94,1,IF(K207=Локализация!$C$93,2,IF(K207=Локализация!$C$92,3,IF(K207=Локализация!$C$91,4,IF(K207=Локализация!$C$90,5,IF(OR(K207=1,K207=2,K207=3,K207=4,K207=5),K207,"")))))))</f>
        <v/>
      </c>
      <c r="Q207" s="11" t="str">
        <f>(IF(L207=Локализация!$C$94,1,IF(L207=Локализация!$C$93,2,IF(L207=Локализация!$C$92,3,IF(L207=Локализация!$C$91,4,IF(L207=Локализация!$C$90,5,IF(OR(L207=1,L207=2,L207=3,L207=4,L207=5),L207,"")))))))</f>
        <v/>
      </c>
      <c r="R207" s="11" t="str">
        <f>(IF(B207=Локализация!$C$94,1,IF(B207=Локализация!$C$93,2,IF(B207=Локализация!$C$92,3,IF(B207=Локализация!$C$91,4,IF(B207=Локализация!$C$90,5,IF(OR(B207=1,B207=2,B207=3,B207=4,B207=5),B207,"")))))))</f>
        <v/>
      </c>
      <c r="S207" s="11" t="str">
        <f>(IF(C207=Локализация!$C$94,1,IF(C207=Локализация!$C$93,2,IF(C207=Локализация!$C$92,3,IF(C207=Локализация!$C$91,4,IF(C207=Локализация!$C$90,5,IF(OR(C207=1,C207=2,C207=3,C207=4,C207=5),C207,"")))))))</f>
        <v/>
      </c>
      <c r="T207" s="11" t="str">
        <f>(IF(D207=Локализация!$C$94,1,IF(D207=Локализация!$C$93,2,IF(D207=Локализация!$C$92,3,IF(D207=Локализация!$C$91,4,IF(D207=Локализация!$C$90,5,IF(OR(D207=1,D207=2,D207=3,D207=4,D207=5),D207,"")))))))</f>
        <v/>
      </c>
      <c r="U207" s="11" t="str">
        <f>(IF(E207=Локализация!$C$94,1,IF(E207=Локализация!$C$93,2,IF(E207=Локализация!$C$92,3,IF(E207=Локализация!$C$91,4,IF(E207=Локализация!$C$90,5,IF(OR(E207=1,E207=2,E207=3,E207=4,E207=5),E207,"")))))))</f>
        <v/>
      </c>
      <c r="V207" s="11" t="str">
        <f>(IF(F207=Локализация!$C$94,1,IF(F207=Локализация!$C$93,2,IF(F207=Локализация!$C$92,3,IF(F207=Локализация!$C$91,4,IF(F207=Локализация!$C$90,5,IF(OR(F207=1,F207=2,F207=3,F207=4,F207=5),F207,"")))))))</f>
        <v/>
      </c>
    </row>
    <row r="208" spans="13:22" x14ac:dyDescent="0.3">
      <c r="M208" s="11" t="str">
        <f>(IF(H208=Локализация!$C$94,1,IF(H208=Локализация!$C$93,2,IF(H208=Локализация!$C$92,3,IF(H208=Локализация!$C$91,4,IF(H208=Локализация!$C$90,5,IF(OR(H208=1,H208=2,H208=3,H208=4,H208=5),H208,"")))))))</f>
        <v/>
      </c>
      <c r="N208" s="11" t="str">
        <f>(IF(I208=Локализация!$C$94,1,IF(I208=Локализация!$C$93,2,IF(I208=Локализация!$C$92,3,IF(I208=Локализация!$C$91,4,IF(I208=Локализация!$C$90,5,IF(OR(I208=1,I208=2,I208=3,I208=4,I208=5),I208,"")))))))</f>
        <v/>
      </c>
      <c r="O208" s="11" t="str">
        <f>(IF(J208=Локализация!$C$94,1,IF(J208=Локализация!$C$93,2,IF(J208=Локализация!$C$92,3,IF(J208=Локализация!$C$91,4,IF(J208=Локализация!$C$90,5,IF(OR(J208=1,J208=2,J208=3,J208=4,J208=5),J208,"")))))))</f>
        <v/>
      </c>
      <c r="P208" s="11" t="str">
        <f>(IF(K208=Локализация!$C$94,1,IF(K208=Локализация!$C$93,2,IF(K208=Локализация!$C$92,3,IF(K208=Локализация!$C$91,4,IF(K208=Локализация!$C$90,5,IF(OR(K208=1,K208=2,K208=3,K208=4,K208=5),K208,"")))))))</f>
        <v/>
      </c>
      <c r="Q208" s="11" t="str">
        <f>(IF(L208=Локализация!$C$94,1,IF(L208=Локализация!$C$93,2,IF(L208=Локализация!$C$92,3,IF(L208=Локализация!$C$91,4,IF(L208=Локализация!$C$90,5,IF(OR(L208=1,L208=2,L208=3,L208=4,L208=5),L208,"")))))))</f>
        <v/>
      </c>
      <c r="R208" s="11" t="str">
        <f>(IF(B208=Локализация!$C$94,1,IF(B208=Локализация!$C$93,2,IF(B208=Локализация!$C$92,3,IF(B208=Локализация!$C$91,4,IF(B208=Локализация!$C$90,5,IF(OR(B208=1,B208=2,B208=3,B208=4,B208=5),B208,"")))))))</f>
        <v/>
      </c>
      <c r="S208" s="11" t="str">
        <f>(IF(C208=Локализация!$C$94,1,IF(C208=Локализация!$C$93,2,IF(C208=Локализация!$C$92,3,IF(C208=Локализация!$C$91,4,IF(C208=Локализация!$C$90,5,IF(OR(C208=1,C208=2,C208=3,C208=4,C208=5),C208,"")))))))</f>
        <v/>
      </c>
      <c r="T208" s="11" t="str">
        <f>(IF(D208=Локализация!$C$94,1,IF(D208=Локализация!$C$93,2,IF(D208=Локализация!$C$92,3,IF(D208=Локализация!$C$91,4,IF(D208=Локализация!$C$90,5,IF(OR(D208=1,D208=2,D208=3,D208=4,D208=5),D208,"")))))))</f>
        <v/>
      </c>
      <c r="U208" s="11" t="str">
        <f>(IF(E208=Локализация!$C$94,1,IF(E208=Локализация!$C$93,2,IF(E208=Локализация!$C$92,3,IF(E208=Локализация!$C$91,4,IF(E208=Локализация!$C$90,5,IF(OR(E208=1,E208=2,E208=3,E208=4,E208=5),E208,"")))))))</f>
        <v/>
      </c>
      <c r="V208" s="11" t="str">
        <f>(IF(F208=Локализация!$C$94,1,IF(F208=Локализация!$C$93,2,IF(F208=Локализация!$C$92,3,IF(F208=Локализация!$C$91,4,IF(F208=Локализация!$C$90,5,IF(OR(F208=1,F208=2,F208=3,F208=4,F208=5),F208,"")))))))</f>
        <v/>
      </c>
    </row>
    <row r="209" spans="13:22" x14ac:dyDescent="0.3">
      <c r="M209" s="11" t="str">
        <f>(IF(H209=Локализация!$C$94,1,IF(H209=Локализация!$C$93,2,IF(H209=Локализация!$C$92,3,IF(H209=Локализация!$C$91,4,IF(H209=Локализация!$C$90,5,IF(OR(H209=1,H209=2,H209=3,H209=4,H209=5),H209,"")))))))</f>
        <v/>
      </c>
      <c r="N209" s="11" t="str">
        <f>(IF(I209=Локализация!$C$94,1,IF(I209=Локализация!$C$93,2,IF(I209=Локализация!$C$92,3,IF(I209=Локализация!$C$91,4,IF(I209=Локализация!$C$90,5,IF(OR(I209=1,I209=2,I209=3,I209=4,I209=5),I209,"")))))))</f>
        <v/>
      </c>
      <c r="O209" s="11" t="str">
        <f>(IF(J209=Локализация!$C$94,1,IF(J209=Локализация!$C$93,2,IF(J209=Локализация!$C$92,3,IF(J209=Локализация!$C$91,4,IF(J209=Локализация!$C$90,5,IF(OR(J209=1,J209=2,J209=3,J209=4,J209=5),J209,"")))))))</f>
        <v/>
      </c>
      <c r="P209" s="11" t="str">
        <f>(IF(K209=Локализация!$C$94,1,IF(K209=Локализация!$C$93,2,IF(K209=Локализация!$C$92,3,IF(K209=Локализация!$C$91,4,IF(K209=Локализация!$C$90,5,IF(OR(K209=1,K209=2,K209=3,K209=4,K209=5),K209,"")))))))</f>
        <v/>
      </c>
      <c r="Q209" s="11" t="str">
        <f>(IF(L209=Локализация!$C$94,1,IF(L209=Локализация!$C$93,2,IF(L209=Локализация!$C$92,3,IF(L209=Локализация!$C$91,4,IF(L209=Локализация!$C$90,5,IF(OR(L209=1,L209=2,L209=3,L209=4,L209=5),L209,"")))))))</f>
        <v/>
      </c>
      <c r="R209" s="11" t="str">
        <f>(IF(B209=Локализация!$C$94,1,IF(B209=Локализация!$C$93,2,IF(B209=Локализация!$C$92,3,IF(B209=Локализация!$C$91,4,IF(B209=Локализация!$C$90,5,IF(OR(B209=1,B209=2,B209=3,B209=4,B209=5),B209,"")))))))</f>
        <v/>
      </c>
      <c r="S209" s="11" t="str">
        <f>(IF(C209=Локализация!$C$94,1,IF(C209=Локализация!$C$93,2,IF(C209=Локализация!$C$92,3,IF(C209=Локализация!$C$91,4,IF(C209=Локализация!$C$90,5,IF(OR(C209=1,C209=2,C209=3,C209=4,C209=5),C209,"")))))))</f>
        <v/>
      </c>
      <c r="T209" s="11" t="str">
        <f>(IF(D209=Локализация!$C$94,1,IF(D209=Локализация!$C$93,2,IF(D209=Локализация!$C$92,3,IF(D209=Локализация!$C$91,4,IF(D209=Локализация!$C$90,5,IF(OR(D209=1,D209=2,D209=3,D209=4,D209=5),D209,"")))))))</f>
        <v/>
      </c>
      <c r="U209" s="11" t="str">
        <f>(IF(E209=Локализация!$C$94,1,IF(E209=Локализация!$C$93,2,IF(E209=Локализация!$C$92,3,IF(E209=Локализация!$C$91,4,IF(E209=Локализация!$C$90,5,IF(OR(E209=1,E209=2,E209=3,E209=4,E209=5),E209,"")))))))</f>
        <v/>
      </c>
      <c r="V209" s="11" t="str">
        <f>(IF(F209=Локализация!$C$94,1,IF(F209=Локализация!$C$93,2,IF(F209=Локализация!$C$92,3,IF(F209=Локализация!$C$91,4,IF(F209=Локализация!$C$90,5,IF(OR(F209=1,F209=2,F209=3,F209=4,F209=5),F209,"")))))))</f>
        <v/>
      </c>
    </row>
    <row r="210" spans="13:22" x14ac:dyDescent="0.3">
      <c r="M210" s="11" t="str">
        <f>(IF(H210=Локализация!$C$94,1,IF(H210=Локализация!$C$93,2,IF(H210=Локализация!$C$92,3,IF(H210=Локализация!$C$91,4,IF(H210=Локализация!$C$90,5,IF(OR(H210=1,H210=2,H210=3,H210=4,H210=5),H210,"")))))))</f>
        <v/>
      </c>
      <c r="N210" s="11" t="str">
        <f>(IF(I210=Локализация!$C$94,1,IF(I210=Локализация!$C$93,2,IF(I210=Локализация!$C$92,3,IF(I210=Локализация!$C$91,4,IF(I210=Локализация!$C$90,5,IF(OR(I210=1,I210=2,I210=3,I210=4,I210=5),I210,"")))))))</f>
        <v/>
      </c>
      <c r="O210" s="11" t="str">
        <f>(IF(J210=Локализация!$C$94,1,IF(J210=Локализация!$C$93,2,IF(J210=Локализация!$C$92,3,IF(J210=Локализация!$C$91,4,IF(J210=Локализация!$C$90,5,IF(OR(J210=1,J210=2,J210=3,J210=4,J210=5),J210,"")))))))</f>
        <v/>
      </c>
      <c r="P210" s="11" t="str">
        <f>(IF(K210=Локализация!$C$94,1,IF(K210=Локализация!$C$93,2,IF(K210=Локализация!$C$92,3,IF(K210=Локализация!$C$91,4,IF(K210=Локализация!$C$90,5,IF(OR(K210=1,K210=2,K210=3,K210=4,K210=5),K210,"")))))))</f>
        <v/>
      </c>
      <c r="Q210" s="11" t="str">
        <f>(IF(L210=Локализация!$C$94,1,IF(L210=Локализация!$C$93,2,IF(L210=Локализация!$C$92,3,IF(L210=Локализация!$C$91,4,IF(L210=Локализация!$C$90,5,IF(OR(L210=1,L210=2,L210=3,L210=4,L210=5),L210,"")))))))</f>
        <v/>
      </c>
      <c r="R210" s="11" t="str">
        <f>(IF(B210=Локализация!$C$94,1,IF(B210=Локализация!$C$93,2,IF(B210=Локализация!$C$92,3,IF(B210=Локализация!$C$91,4,IF(B210=Локализация!$C$90,5,IF(OR(B210=1,B210=2,B210=3,B210=4,B210=5),B210,"")))))))</f>
        <v/>
      </c>
      <c r="S210" s="11" t="str">
        <f>(IF(C210=Локализация!$C$94,1,IF(C210=Локализация!$C$93,2,IF(C210=Локализация!$C$92,3,IF(C210=Локализация!$C$91,4,IF(C210=Локализация!$C$90,5,IF(OR(C210=1,C210=2,C210=3,C210=4,C210=5),C210,"")))))))</f>
        <v/>
      </c>
      <c r="T210" s="11" t="str">
        <f>(IF(D210=Локализация!$C$94,1,IF(D210=Локализация!$C$93,2,IF(D210=Локализация!$C$92,3,IF(D210=Локализация!$C$91,4,IF(D210=Локализация!$C$90,5,IF(OR(D210=1,D210=2,D210=3,D210=4,D210=5),D210,"")))))))</f>
        <v/>
      </c>
      <c r="U210" s="11" t="str">
        <f>(IF(E210=Локализация!$C$94,1,IF(E210=Локализация!$C$93,2,IF(E210=Локализация!$C$92,3,IF(E210=Локализация!$C$91,4,IF(E210=Локализация!$C$90,5,IF(OR(E210=1,E210=2,E210=3,E210=4,E210=5),E210,"")))))))</f>
        <v/>
      </c>
      <c r="V210" s="11" t="str">
        <f>(IF(F210=Локализация!$C$94,1,IF(F210=Локализация!$C$93,2,IF(F210=Локализация!$C$92,3,IF(F210=Локализация!$C$91,4,IF(F210=Локализация!$C$90,5,IF(OR(F210=1,F210=2,F210=3,F210=4,F210=5),F210,"")))))))</f>
        <v/>
      </c>
    </row>
    <row r="211" spans="13:22" x14ac:dyDescent="0.3">
      <c r="M211" s="11" t="str">
        <f>(IF(H211=Локализация!$C$94,1,IF(H211=Локализация!$C$93,2,IF(H211=Локализация!$C$92,3,IF(H211=Локализация!$C$91,4,IF(H211=Локализация!$C$90,5,IF(OR(H211=1,H211=2,H211=3,H211=4,H211=5),H211,"")))))))</f>
        <v/>
      </c>
      <c r="N211" s="11" t="str">
        <f>(IF(I211=Локализация!$C$94,1,IF(I211=Локализация!$C$93,2,IF(I211=Локализация!$C$92,3,IF(I211=Локализация!$C$91,4,IF(I211=Локализация!$C$90,5,IF(OR(I211=1,I211=2,I211=3,I211=4,I211=5),I211,"")))))))</f>
        <v/>
      </c>
      <c r="O211" s="11" t="str">
        <f>(IF(J211=Локализация!$C$94,1,IF(J211=Локализация!$C$93,2,IF(J211=Локализация!$C$92,3,IF(J211=Локализация!$C$91,4,IF(J211=Локализация!$C$90,5,IF(OR(J211=1,J211=2,J211=3,J211=4,J211=5),J211,"")))))))</f>
        <v/>
      </c>
      <c r="P211" s="11" t="str">
        <f>(IF(K211=Локализация!$C$94,1,IF(K211=Локализация!$C$93,2,IF(K211=Локализация!$C$92,3,IF(K211=Локализация!$C$91,4,IF(K211=Локализация!$C$90,5,IF(OR(K211=1,K211=2,K211=3,K211=4,K211=5),K211,"")))))))</f>
        <v/>
      </c>
      <c r="Q211" s="11" t="str">
        <f>(IF(L211=Локализация!$C$94,1,IF(L211=Локализация!$C$93,2,IF(L211=Локализация!$C$92,3,IF(L211=Локализация!$C$91,4,IF(L211=Локализация!$C$90,5,IF(OR(L211=1,L211=2,L211=3,L211=4,L211=5),L211,"")))))))</f>
        <v/>
      </c>
      <c r="R211" s="11" t="str">
        <f>(IF(B211=Локализация!$C$94,1,IF(B211=Локализация!$C$93,2,IF(B211=Локализация!$C$92,3,IF(B211=Локализация!$C$91,4,IF(B211=Локализация!$C$90,5,IF(OR(B211=1,B211=2,B211=3,B211=4,B211=5),B211,"")))))))</f>
        <v/>
      </c>
      <c r="S211" s="11" t="str">
        <f>(IF(C211=Локализация!$C$94,1,IF(C211=Локализация!$C$93,2,IF(C211=Локализация!$C$92,3,IF(C211=Локализация!$C$91,4,IF(C211=Локализация!$C$90,5,IF(OR(C211=1,C211=2,C211=3,C211=4,C211=5),C211,"")))))))</f>
        <v/>
      </c>
      <c r="T211" s="11" t="str">
        <f>(IF(D211=Локализация!$C$94,1,IF(D211=Локализация!$C$93,2,IF(D211=Локализация!$C$92,3,IF(D211=Локализация!$C$91,4,IF(D211=Локализация!$C$90,5,IF(OR(D211=1,D211=2,D211=3,D211=4,D211=5),D211,"")))))))</f>
        <v/>
      </c>
      <c r="U211" s="11" t="str">
        <f>(IF(E211=Локализация!$C$94,1,IF(E211=Локализация!$C$93,2,IF(E211=Локализация!$C$92,3,IF(E211=Локализация!$C$91,4,IF(E211=Локализация!$C$90,5,IF(OR(E211=1,E211=2,E211=3,E211=4,E211=5),E211,"")))))))</f>
        <v/>
      </c>
      <c r="V211" s="11" t="str">
        <f>(IF(F211=Локализация!$C$94,1,IF(F211=Локализация!$C$93,2,IF(F211=Локализация!$C$92,3,IF(F211=Локализация!$C$91,4,IF(F211=Локализация!$C$90,5,IF(OR(F211=1,F211=2,F211=3,F211=4,F211=5),F211,"")))))))</f>
        <v/>
      </c>
    </row>
    <row r="212" spans="13:22" x14ac:dyDescent="0.3">
      <c r="M212" s="11" t="str">
        <f>(IF(H212=Локализация!$C$94,1,IF(H212=Локализация!$C$93,2,IF(H212=Локализация!$C$92,3,IF(H212=Локализация!$C$91,4,IF(H212=Локализация!$C$90,5,IF(OR(H212=1,H212=2,H212=3,H212=4,H212=5),H212,"")))))))</f>
        <v/>
      </c>
      <c r="N212" s="11" t="str">
        <f>(IF(I212=Локализация!$C$94,1,IF(I212=Локализация!$C$93,2,IF(I212=Локализация!$C$92,3,IF(I212=Локализация!$C$91,4,IF(I212=Локализация!$C$90,5,IF(OR(I212=1,I212=2,I212=3,I212=4,I212=5),I212,"")))))))</f>
        <v/>
      </c>
      <c r="O212" s="11" t="str">
        <f>(IF(J212=Локализация!$C$94,1,IF(J212=Локализация!$C$93,2,IF(J212=Локализация!$C$92,3,IF(J212=Локализация!$C$91,4,IF(J212=Локализация!$C$90,5,IF(OR(J212=1,J212=2,J212=3,J212=4,J212=5),J212,"")))))))</f>
        <v/>
      </c>
      <c r="P212" s="11" t="str">
        <f>(IF(K212=Локализация!$C$94,1,IF(K212=Локализация!$C$93,2,IF(K212=Локализация!$C$92,3,IF(K212=Локализация!$C$91,4,IF(K212=Локализация!$C$90,5,IF(OR(K212=1,K212=2,K212=3,K212=4,K212=5),K212,"")))))))</f>
        <v/>
      </c>
      <c r="Q212" s="11" t="str">
        <f>(IF(L212=Локализация!$C$94,1,IF(L212=Локализация!$C$93,2,IF(L212=Локализация!$C$92,3,IF(L212=Локализация!$C$91,4,IF(L212=Локализация!$C$90,5,IF(OR(L212=1,L212=2,L212=3,L212=4,L212=5),L212,"")))))))</f>
        <v/>
      </c>
      <c r="R212" s="11" t="str">
        <f>(IF(B212=Локализация!$C$94,1,IF(B212=Локализация!$C$93,2,IF(B212=Локализация!$C$92,3,IF(B212=Локализация!$C$91,4,IF(B212=Локализация!$C$90,5,IF(OR(B212=1,B212=2,B212=3,B212=4,B212=5),B212,"")))))))</f>
        <v/>
      </c>
      <c r="S212" s="11" t="str">
        <f>(IF(C212=Локализация!$C$94,1,IF(C212=Локализация!$C$93,2,IF(C212=Локализация!$C$92,3,IF(C212=Локализация!$C$91,4,IF(C212=Локализация!$C$90,5,IF(OR(C212=1,C212=2,C212=3,C212=4,C212=5),C212,"")))))))</f>
        <v/>
      </c>
      <c r="T212" s="11" t="str">
        <f>(IF(D212=Локализация!$C$94,1,IF(D212=Локализация!$C$93,2,IF(D212=Локализация!$C$92,3,IF(D212=Локализация!$C$91,4,IF(D212=Локализация!$C$90,5,IF(OR(D212=1,D212=2,D212=3,D212=4,D212=5),D212,"")))))))</f>
        <v/>
      </c>
      <c r="U212" s="11" t="str">
        <f>(IF(E212=Локализация!$C$94,1,IF(E212=Локализация!$C$93,2,IF(E212=Локализация!$C$92,3,IF(E212=Локализация!$C$91,4,IF(E212=Локализация!$C$90,5,IF(OR(E212=1,E212=2,E212=3,E212=4,E212=5),E212,"")))))))</f>
        <v/>
      </c>
      <c r="V212" s="11" t="str">
        <f>(IF(F212=Локализация!$C$94,1,IF(F212=Локализация!$C$93,2,IF(F212=Локализация!$C$92,3,IF(F212=Локализация!$C$91,4,IF(F212=Локализация!$C$90,5,IF(OR(F212=1,F212=2,F212=3,F212=4,F212=5),F212,"")))))))</f>
        <v/>
      </c>
    </row>
    <row r="213" spans="13:22" x14ac:dyDescent="0.3">
      <c r="M213" s="11" t="str">
        <f>(IF(H213=Локализация!$C$94,1,IF(H213=Локализация!$C$93,2,IF(H213=Локализация!$C$92,3,IF(H213=Локализация!$C$91,4,IF(H213=Локализация!$C$90,5,IF(OR(H213=1,H213=2,H213=3,H213=4,H213=5),H213,"")))))))</f>
        <v/>
      </c>
      <c r="N213" s="11" t="str">
        <f>(IF(I213=Локализация!$C$94,1,IF(I213=Локализация!$C$93,2,IF(I213=Локализация!$C$92,3,IF(I213=Локализация!$C$91,4,IF(I213=Локализация!$C$90,5,IF(OR(I213=1,I213=2,I213=3,I213=4,I213=5),I213,"")))))))</f>
        <v/>
      </c>
      <c r="O213" s="11" t="str">
        <f>(IF(J213=Локализация!$C$94,1,IF(J213=Локализация!$C$93,2,IF(J213=Локализация!$C$92,3,IF(J213=Локализация!$C$91,4,IF(J213=Локализация!$C$90,5,IF(OR(J213=1,J213=2,J213=3,J213=4,J213=5),J213,"")))))))</f>
        <v/>
      </c>
      <c r="P213" s="11" t="str">
        <f>(IF(K213=Локализация!$C$94,1,IF(K213=Локализация!$C$93,2,IF(K213=Локализация!$C$92,3,IF(K213=Локализация!$C$91,4,IF(K213=Локализация!$C$90,5,IF(OR(K213=1,K213=2,K213=3,K213=4,K213=5),K213,"")))))))</f>
        <v/>
      </c>
      <c r="Q213" s="11" t="str">
        <f>(IF(L213=Локализация!$C$94,1,IF(L213=Локализация!$C$93,2,IF(L213=Локализация!$C$92,3,IF(L213=Локализация!$C$91,4,IF(L213=Локализация!$C$90,5,IF(OR(L213=1,L213=2,L213=3,L213=4,L213=5),L213,"")))))))</f>
        <v/>
      </c>
      <c r="R213" s="11" t="str">
        <f>(IF(B213=Локализация!$C$94,1,IF(B213=Локализация!$C$93,2,IF(B213=Локализация!$C$92,3,IF(B213=Локализация!$C$91,4,IF(B213=Локализация!$C$90,5,IF(OR(B213=1,B213=2,B213=3,B213=4,B213=5),B213,"")))))))</f>
        <v/>
      </c>
      <c r="S213" s="11" t="str">
        <f>(IF(C213=Локализация!$C$94,1,IF(C213=Локализация!$C$93,2,IF(C213=Локализация!$C$92,3,IF(C213=Локализация!$C$91,4,IF(C213=Локализация!$C$90,5,IF(OR(C213=1,C213=2,C213=3,C213=4,C213=5),C213,"")))))))</f>
        <v/>
      </c>
      <c r="T213" s="11" t="str">
        <f>(IF(D213=Локализация!$C$94,1,IF(D213=Локализация!$C$93,2,IF(D213=Локализация!$C$92,3,IF(D213=Локализация!$C$91,4,IF(D213=Локализация!$C$90,5,IF(OR(D213=1,D213=2,D213=3,D213=4,D213=5),D213,"")))))))</f>
        <v/>
      </c>
      <c r="U213" s="11" t="str">
        <f>(IF(E213=Локализация!$C$94,1,IF(E213=Локализация!$C$93,2,IF(E213=Локализация!$C$92,3,IF(E213=Локализация!$C$91,4,IF(E213=Локализация!$C$90,5,IF(OR(E213=1,E213=2,E213=3,E213=4,E213=5),E213,"")))))))</f>
        <v/>
      </c>
      <c r="V213" s="11" t="str">
        <f>(IF(F213=Локализация!$C$94,1,IF(F213=Локализация!$C$93,2,IF(F213=Локализация!$C$92,3,IF(F213=Локализация!$C$91,4,IF(F213=Локализация!$C$90,5,IF(OR(F213=1,F213=2,F213=3,F213=4,F213=5),F213,"")))))))</f>
        <v/>
      </c>
    </row>
    <row r="214" spans="13:22" x14ac:dyDescent="0.3">
      <c r="M214" s="11" t="str">
        <f>(IF(H214=Локализация!$C$94,1,IF(H214=Локализация!$C$93,2,IF(H214=Локализация!$C$92,3,IF(H214=Локализация!$C$91,4,IF(H214=Локализация!$C$90,5,IF(OR(H214=1,H214=2,H214=3,H214=4,H214=5),H214,"")))))))</f>
        <v/>
      </c>
      <c r="N214" s="11" t="str">
        <f>(IF(I214=Локализация!$C$94,1,IF(I214=Локализация!$C$93,2,IF(I214=Локализация!$C$92,3,IF(I214=Локализация!$C$91,4,IF(I214=Локализация!$C$90,5,IF(OR(I214=1,I214=2,I214=3,I214=4,I214=5),I214,"")))))))</f>
        <v/>
      </c>
      <c r="O214" s="11" t="str">
        <f>(IF(J214=Локализация!$C$94,1,IF(J214=Локализация!$C$93,2,IF(J214=Локализация!$C$92,3,IF(J214=Локализация!$C$91,4,IF(J214=Локализация!$C$90,5,IF(OR(J214=1,J214=2,J214=3,J214=4,J214=5),J214,"")))))))</f>
        <v/>
      </c>
      <c r="P214" s="11" t="str">
        <f>(IF(K214=Локализация!$C$94,1,IF(K214=Локализация!$C$93,2,IF(K214=Локализация!$C$92,3,IF(K214=Локализация!$C$91,4,IF(K214=Локализация!$C$90,5,IF(OR(K214=1,K214=2,K214=3,K214=4,K214=5),K214,"")))))))</f>
        <v/>
      </c>
      <c r="Q214" s="11" t="str">
        <f>(IF(L214=Локализация!$C$94,1,IF(L214=Локализация!$C$93,2,IF(L214=Локализация!$C$92,3,IF(L214=Локализация!$C$91,4,IF(L214=Локализация!$C$90,5,IF(OR(L214=1,L214=2,L214=3,L214=4,L214=5),L214,"")))))))</f>
        <v/>
      </c>
      <c r="R214" s="11" t="str">
        <f>(IF(B214=Локализация!$C$94,1,IF(B214=Локализация!$C$93,2,IF(B214=Локализация!$C$92,3,IF(B214=Локализация!$C$91,4,IF(B214=Локализация!$C$90,5,IF(OR(B214=1,B214=2,B214=3,B214=4,B214=5),B214,"")))))))</f>
        <v/>
      </c>
      <c r="S214" s="11" t="str">
        <f>(IF(C214=Локализация!$C$94,1,IF(C214=Локализация!$C$93,2,IF(C214=Локализация!$C$92,3,IF(C214=Локализация!$C$91,4,IF(C214=Локализация!$C$90,5,IF(OR(C214=1,C214=2,C214=3,C214=4,C214=5),C214,"")))))))</f>
        <v/>
      </c>
      <c r="T214" s="11" t="str">
        <f>(IF(D214=Локализация!$C$94,1,IF(D214=Локализация!$C$93,2,IF(D214=Локализация!$C$92,3,IF(D214=Локализация!$C$91,4,IF(D214=Локализация!$C$90,5,IF(OR(D214=1,D214=2,D214=3,D214=4,D214=5),D214,"")))))))</f>
        <v/>
      </c>
      <c r="U214" s="11" t="str">
        <f>(IF(E214=Локализация!$C$94,1,IF(E214=Локализация!$C$93,2,IF(E214=Локализация!$C$92,3,IF(E214=Локализация!$C$91,4,IF(E214=Локализация!$C$90,5,IF(OR(E214=1,E214=2,E214=3,E214=4,E214=5),E214,"")))))))</f>
        <v/>
      </c>
      <c r="V214" s="11" t="str">
        <f>(IF(F214=Локализация!$C$94,1,IF(F214=Локализация!$C$93,2,IF(F214=Локализация!$C$92,3,IF(F214=Локализация!$C$91,4,IF(F214=Локализация!$C$90,5,IF(OR(F214=1,F214=2,F214=3,F214=4,F214=5),F214,"")))))))</f>
        <v/>
      </c>
    </row>
    <row r="215" spans="13:22" x14ac:dyDescent="0.3">
      <c r="M215" s="11" t="str">
        <f>(IF(H215=Локализация!$C$94,1,IF(H215=Локализация!$C$93,2,IF(H215=Локализация!$C$92,3,IF(H215=Локализация!$C$91,4,IF(H215=Локализация!$C$90,5,IF(OR(H215=1,H215=2,H215=3,H215=4,H215=5),H215,"")))))))</f>
        <v/>
      </c>
      <c r="N215" s="11" t="str">
        <f>(IF(I215=Локализация!$C$94,1,IF(I215=Локализация!$C$93,2,IF(I215=Локализация!$C$92,3,IF(I215=Локализация!$C$91,4,IF(I215=Локализация!$C$90,5,IF(OR(I215=1,I215=2,I215=3,I215=4,I215=5),I215,"")))))))</f>
        <v/>
      </c>
      <c r="O215" s="11" t="str">
        <f>(IF(J215=Локализация!$C$94,1,IF(J215=Локализация!$C$93,2,IF(J215=Локализация!$C$92,3,IF(J215=Локализация!$C$91,4,IF(J215=Локализация!$C$90,5,IF(OR(J215=1,J215=2,J215=3,J215=4,J215=5),J215,"")))))))</f>
        <v/>
      </c>
      <c r="P215" s="11" t="str">
        <f>(IF(K215=Локализация!$C$94,1,IF(K215=Локализация!$C$93,2,IF(K215=Локализация!$C$92,3,IF(K215=Локализация!$C$91,4,IF(K215=Локализация!$C$90,5,IF(OR(K215=1,K215=2,K215=3,K215=4,K215=5),K215,"")))))))</f>
        <v/>
      </c>
      <c r="Q215" s="11" t="str">
        <f>(IF(L215=Локализация!$C$94,1,IF(L215=Локализация!$C$93,2,IF(L215=Локализация!$C$92,3,IF(L215=Локализация!$C$91,4,IF(L215=Локализация!$C$90,5,IF(OR(L215=1,L215=2,L215=3,L215=4,L215=5),L215,"")))))))</f>
        <v/>
      </c>
      <c r="R215" s="11" t="str">
        <f>(IF(B215=Локализация!$C$94,1,IF(B215=Локализация!$C$93,2,IF(B215=Локализация!$C$92,3,IF(B215=Локализация!$C$91,4,IF(B215=Локализация!$C$90,5,IF(OR(B215=1,B215=2,B215=3,B215=4,B215=5),B215,"")))))))</f>
        <v/>
      </c>
      <c r="S215" s="11" t="str">
        <f>(IF(C215=Локализация!$C$94,1,IF(C215=Локализация!$C$93,2,IF(C215=Локализация!$C$92,3,IF(C215=Локализация!$C$91,4,IF(C215=Локализация!$C$90,5,IF(OR(C215=1,C215=2,C215=3,C215=4,C215=5),C215,"")))))))</f>
        <v/>
      </c>
      <c r="T215" s="11" t="str">
        <f>(IF(D215=Локализация!$C$94,1,IF(D215=Локализация!$C$93,2,IF(D215=Локализация!$C$92,3,IF(D215=Локализация!$C$91,4,IF(D215=Локализация!$C$90,5,IF(OR(D215=1,D215=2,D215=3,D215=4,D215=5),D215,"")))))))</f>
        <v/>
      </c>
      <c r="U215" s="11" t="str">
        <f>(IF(E215=Локализация!$C$94,1,IF(E215=Локализация!$C$93,2,IF(E215=Локализация!$C$92,3,IF(E215=Локализация!$C$91,4,IF(E215=Локализация!$C$90,5,IF(OR(E215=1,E215=2,E215=3,E215=4,E215=5),E215,"")))))))</f>
        <v/>
      </c>
      <c r="V215" s="11" t="str">
        <f>(IF(F215=Локализация!$C$94,1,IF(F215=Локализация!$C$93,2,IF(F215=Локализация!$C$92,3,IF(F215=Локализация!$C$91,4,IF(F215=Локализация!$C$90,5,IF(OR(F215=1,F215=2,F215=3,F215=4,F215=5),F215,"")))))))</f>
        <v/>
      </c>
    </row>
    <row r="216" spans="13:22" x14ac:dyDescent="0.3">
      <c r="M216" s="11" t="str">
        <f>(IF(H216=Локализация!$C$94,1,IF(H216=Локализация!$C$93,2,IF(H216=Локализация!$C$92,3,IF(H216=Локализация!$C$91,4,IF(H216=Локализация!$C$90,5,IF(OR(H216=1,H216=2,H216=3,H216=4,H216=5),H216,"")))))))</f>
        <v/>
      </c>
      <c r="N216" s="11" t="str">
        <f>(IF(I216=Локализация!$C$94,1,IF(I216=Локализация!$C$93,2,IF(I216=Локализация!$C$92,3,IF(I216=Локализация!$C$91,4,IF(I216=Локализация!$C$90,5,IF(OR(I216=1,I216=2,I216=3,I216=4,I216=5),I216,"")))))))</f>
        <v/>
      </c>
      <c r="O216" s="11" t="str">
        <f>(IF(J216=Локализация!$C$94,1,IF(J216=Локализация!$C$93,2,IF(J216=Локализация!$C$92,3,IF(J216=Локализация!$C$91,4,IF(J216=Локализация!$C$90,5,IF(OR(J216=1,J216=2,J216=3,J216=4,J216=5),J216,"")))))))</f>
        <v/>
      </c>
      <c r="P216" s="11" t="str">
        <f>(IF(K216=Локализация!$C$94,1,IF(K216=Локализация!$C$93,2,IF(K216=Локализация!$C$92,3,IF(K216=Локализация!$C$91,4,IF(K216=Локализация!$C$90,5,IF(OR(K216=1,K216=2,K216=3,K216=4,K216=5),K216,"")))))))</f>
        <v/>
      </c>
      <c r="Q216" s="11" t="str">
        <f>(IF(L216=Локализация!$C$94,1,IF(L216=Локализация!$C$93,2,IF(L216=Локализация!$C$92,3,IF(L216=Локализация!$C$91,4,IF(L216=Локализация!$C$90,5,IF(OR(L216=1,L216=2,L216=3,L216=4,L216=5),L216,"")))))))</f>
        <v/>
      </c>
      <c r="R216" s="11" t="str">
        <f>(IF(B216=Локализация!$C$94,1,IF(B216=Локализация!$C$93,2,IF(B216=Локализация!$C$92,3,IF(B216=Локализация!$C$91,4,IF(B216=Локализация!$C$90,5,IF(OR(B216=1,B216=2,B216=3,B216=4,B216=5),B216,"")))))))</f>
        <v/>
      </c>
      <c r="S216" s="11" t="str">
        <f>(IF(C216=Локализация!$C$94,1,IF(C216=Локализация!$C$93,2,IF(C216=Локализация!$C$92,3,IF(C216=Локализация!$C$91,4,IF(C216=Локализация!$C$90,5,IF(OR(C216=1,C216=2,C216=3,C216=4,C216=5),C216,"")))))))</f>
        <v/>
      </c>
      <c r="T216" s="11" t="str">
        <f>(IF(D216=Локализация!$C$94,1,IF(D216=Локализация!$C$93,2,IF(D216=Локализация!$C$92,3,IF(D216=Локализация!$C$91,4,IF(D216=Локализация!$C$90,5,IF(OR(D216=1,D216=2,D216=3,D216=4,D216=5),D216,"")))))))</f>
        <v/>
      </c>
      <c r="U216" s="11" t="str">
        <f>(IF(E216=Локализация!$C$94,1,IF(E216=Локализация!$C$93,2,IF(E216=Локализация!$C$92,3,IF(E216=Локализация!$C$91,4,IF(E216=Локализация!$C$90,5,IF(OR(E216=1,E216=2,E216=3,E216=4,E216=5),E216,"")))))))</f>
        <v/>
      </c>
      <c r="V216" s="11" t="str">
        <f>(IF(F216=Локализация!$C$94,1,IF(F216=Локализация!$C$93,2,IF(F216=Локализация!$C$92,3,IF(F216=Локализация!$C$91,4,IF(F216=Локализация!$C$90,5,IF(OR(F216=1,F216=2,F216=3,F216=4,F216=5),F216,"")))))))</f>
        <v/>
      </c>
    </row>
    <row r="217" spans="13:22" x14ac:dyDescent="0.3">
      <c r="M217" s="11" t="str">
        <f>(IF(H217=Локализация!$C$94,1,IF(H217=Локализация!$C$93,2,IF(H217=Локализация!$C$92,3,IF(H217=Локализация!$C$91,4,IF(H217=Локализация!$C$90,5,IF(OR(H217=1,H217=2,H217=3,H217=4,H217=5),H217,"")))))))</f>
        <v/>
      </c>
      <c r="N217" s="11" t="str">
        <f>(IF(I217=Локализация!$C$94,1,IF(I217=Локализация!$C$93,2,IF(I217=Локализация!$C$92,3,IF(I217=Локализация!$C$91,4,IF(I217=Локализация!$C$90,5,IF(OR(I217=1,I217=2,I217=3,I217=4,I217=5),I217,"")))))))</f>
        <v/>
      </c>
      <c r="O217" s="11" t="str">
        <f>(IF(J217=Локализация!$C$94,1,IF(J217=Локализация!$C$93,2,IF(J217=Локализация!$C$92,3,IF(J217=Локализация!$C$91,4,IF(J217=Локализация!$C$90,5,IF(OR(J217=1,J217=2,J217=3,J217=4,J217=5),J217,"")))))))</f>
        <v/>
      </c>
      <c r="P217" s="11" t="str">
        <f>(IF(K217=Локализация!$C$94,1,IF(K217=Локализация!$C$93,2,IF(K217=Локализация!$C$92,3,IF(K217=Локализация!$C$91,4,IF(K217=Локализация!$C$90,5,IF(OR(K217=1,K217=2,K217=3,K217=4,K217=5),K217,"")))))))</f>
        <v/>
      </c>
      <c r="Q217" s="11" t="str">
        <f>(IF(L217=Локализация!$C$94,1,IF(L217=Локализация!$C$93,2,IF(L217=Локализация!$C$92,3,IF(L217=Локализация!$C$91,4,IF(L217=Локализация!$C$90,5,IF(OR(L217=1,L217=2,L217=3,L217=4,L217=5),L217,"")))))))</f>
        <v/>
      </c>
      <c r="R217" s="11" t="str">
        <f>(IF(B217=Локализация!$C$94,1,IF(B217=Локализация!$C$93,2,IF(B217=Локализация!$C$92,3,IF(B217=Локализация!$C$91,4,IF(B217=Локализация!$C$90,5,IF(OR(B217=1,B217=2,B217=3,B217=4,B217=5),B217,"")))))))</f>
        <v/>
      </c>
      <c r="S217" s="11" t="str">
        <f>(IF(C217=Локализация!$C$94,1,IF(C217=Локализация!$C$93,2,IF(C217=Локализация!$C$92,3,IF(C217=Локализация!$C$91,4,IF(C217=Локализация!$C$90,5,IF(OR(C217=1,C217=2,C217=3,C217=4,C217=5),C217,"")))))))</f>
        <v/>
      </c>
      <c r="T217" s="11" t="str">
        <f>(IF(D217=Локализация!$C$94,1,IF(D217=Локализация!$C$93,2,IF(D217=Локализация!$C$92,3,IF(D217=Локализация!$C$91,4,IF(D217=Локализация!$C$90,5,IF(OR(D217=1,D217=2,D217=3,D217=4,D217=5),D217,"")))))))</f>
        <v/>
      </c>
      <c r="U217" s="11" t="str">
        <f>(IF(E217=Локализация!$C$94,1,IF(E217=Локализация!$C$93,2,IF(E217=Локализация!$C$92,3,IF(E217=Локализация!$C$91,4,IF(E217=Локализация!$C$90,5,IF(OR(E217=1,E217=2,E217=3,E217=4,E217=5),E217,"")))))))</f>
        <v/>
      </c>
      <c r="V217" s="11" t="str">
        <f>(IF(F217=Локализация!$C$94,1,IF(F217=Локализация!$C$93,2,IF(F217=Локализация!$C$92,3,IF(F217=Локализация!$C$91,4,IF(F217=Локализация!$C$90,5,IF(OR(F217=1,F217=2,F217=3,F217=4,F217=5),F217,"")))))))</f>
        <v/>
      </c>
    </row>
    <row r="218" spans="13:22" x14ac:dyDescent="0.3">
      <c r="M218" s="11" t="str">
        <f>(IF(H218=Локализация!$C$94,1,IF(H218=Локализация!$C$93,2,IF(H218=Локализация!$C$92,3,IF(H218=Локализация!$C$91,4,IF(H218=Локализация!$C$90,5,IF(OR(H218=1,H218=2,H218=3,H218=4,H218=5),H218,"")))))))</f>
        <v/>
      </c>
      <c r="N218" s="11" t="str">
        <f>(IF(I218=Локализация!$C$94,1,IF(I218=Локализация!$C$93,2,IF(I218=Локализация!$C$92,3,IF(I218=Локализация!$C$91,4,IF(I218=Локализация!$C$90,5,IF(OR(I218=1,I218=2,I218=3,I218=4,I218=5),I218,"")))))))</f>
        <v/>
      </c>
      <c r="O218" s="11" t="str">
        <f>(IF(J218=Локализация!$C$94,1,IF(J218=Локализация!$C$93,2,IF(J218=Локализация!$C$92,3,IF(J218=Локализация!$C$91,4,IF(J218=Локализация!$C$90,5,IF(OR(J218=1,J218=2,J218=3,J218=4,J218=5),J218,"")))))))</f>
        <v/>
      </c>
      <c r="P218" s="11" t="str">
        <f>(IF(K218=Локализация!$C$94,1,IF(K218=Локализация!$C$93,2,IF(K218=Локализация!$C$92,3,IF(K218=Локализация!$C$91,4,IF(K218=Локализация!$C$90,5,IF(OR(K218=1,K218=2,K218=3,K218=4,K218=5),K218,"")))))))</f>
        <v/>
      </c>
      <c r="Q218" s="11" t="str">
        <f>(IF(L218=Локализация!$C$94,1,IF(L218=Локализация!$C$93,2,IF(L218=Локализация!$C$92,3,IF(L218=Локализация!$C$91,4,IF(L218=Локализация!$C$90,5,IF(OR(L218=1,L218=2,L218=3,L218=4,L218=5),L218,"")))))))</f>
        <v/>
      </c>
      <c r="R218" s="11" t="str">
        <f>(IF(B218=Локализация!$C$94,1,IF(B218=Локализация!$C$93,2,IF(B218=Локализация!$C$92,3,IF(B218=Локализация!$C$91,4,IF(B218=Локализация!$C$90,5,IF(OR(B218=1,B218=2,B218=3,B218=4,B218=5),B218,"")))))))</f>
        <v/>
      </c>
      <c r="S218" s="11" t="str">
        <f>(IF(C218=Локализация!$C$94,1,IF(C218=Локализация!$C$93,2,IF(C218=Локализация!$C$92,3,IF(C218=Локализация!$C$91,4,IF(C218=Локализация!$C$90,5,IF(OR(C218=1,C218=2,C218=3,C218=4,C218=5),C218,"")))))))</f>
        <v/>
      </c>
      <c r="T218" s="11" t="str">
        <f>(IF(D218=Локализация!$C$94,1,IF(D218=Локализация!$C$93,2,IF(D218=Локализация!$C$92,3,IF(D218=Локализация!$C$91,4,IF(D218=Локализация!$C$90,5,IF(OR(D218=1,D218=2,D218=3,D218=4,D218=5),D218,"")))))))</f>
        <v/>
      </c>
      <c r="U218" s="11" t="str">
        <f>(IF(E218=Локализация!$C$94,1,IF(E218=Локализация!$C$93,2,IF(E218=Локализация!$C$92,3,IF(E218=Локализация!$C$91,4,IF(E218=Локализация!$C$90,5,IF(OR(E218=1,E218=2,E218=3,E218=4,E218=5),E218,"")))))))</f>
        <v/>
      </c>
      <c r="V218" s="11" t="str">
        <f>(IF(F218=Локализация!$C$94,1,IF(F218=Локализация!$C$93,2,IF(F218=Локализация!$C$92,3,IF(F218=Локализация!$C$91,4,IF(F218=Локализация!$C$90,5,IF(OR(F218=1,F218=2,F218=3,F218=4,F218=5),F218,"")))))))</f>
        <v/>
      </c>
    </row>
    <row r="219" spans="13:22" x14ac:dyDescent="0.3">
      <c r="M219" s="11" t="str">
        <f>(IF(H219=Локализация!$C$94,1,IF(H219=Локализация!$C$93,2,IF(H219=Локализация!$C$92,3,IF(H219=Локализация!$C$91,4,IF(H219=Локализация!$C$90,5,IF(OR(H219=1,H219=2,H219=3,H219=4,H219=5),H219,"")))))))</f>
        <v/>
      </c>
      <c r="N219" s="11" t="str">
        <f>(IF(I219=Локализация!$C$94,1,IF(I219=Локализация!$C$93,2,IF(I219=Локализация!$C$92,3,IF(I219=Локализация!$C$91,4,IF(I219=Локализация!$C$90,5,IF(OR(I219=1,I219=2,I219=3,I219=4,I219=5),I219,"")))))))</f>
        <v/>
      </c>
      <c r="O219" s="11" t="str">
        <f>(IF(J219=Локализация!$C$94,1,IF(J219=Локализация!$C$93,2,IF(J219=Локализация!$C$92,3,IF(J219=Локализация!$C$91,4,IF(J219=Локализация!$C$90,5,IF(OR(J219=1,J219=2,J219=3,J219=4,J219=5),J219,"")))))))</f>
        <v/>
      </c>
      <c r="P219" s="11" t="str">
        <f>(IF(K219=Локализация!$C$94,1,IF(K219=Локализация!$C$93,2,IF(K219=Локализация!$C$92,3,IF(K219=Локализация!$C$91,4,IF(K219=Локализация!$C$90,5,IF(OR(K219=1,K219=2,K219=3,K219=4,K219=5),K219,"")))))))</f>
        <v/>
      </c>
      <c r="Q219" s="11" t="str">
        <f>(IF(L219=Локализация!$C$94,1,IF(L219=Локализация!$C$93,2,IF(L219=Локализация!$C$92,3,IF(L219=Локализация!$C$91,4,IF(L219=Локализация!$C$90,5,IF(OR(L219=1,L219=2,L219=3,L219=4,L219=5),L219,"")))))))</f>
        <v/>
      </c>
      <c r="R219" s="11" t="str">
        <f>(IF(B219=Локализация!$C$94,1,IF(B219=Локализация!$C$93,2,IF(B219=Локализация!$C$92,3,IF(B219=Локализация!$C$91,4,IF(B219=Локализация!$C$90,5,IF(OR(B219=1,B219=2,B219=3,B219=4,B219=5),B219,"")))))))</f>
        <v/>
      </c>
      <c r="S219" s="11" t="str">
        <f>(IF(C219=Локализация!$C$94,1,IF(C219=Локализация!$C$93,2,IF(C219=Локализация!$C$92,3,IF(C219=Локализация!$C$91,4,IF(C219=Локализация!$C$90,5,IF(OR(C219=1,C219=2,C219=3,C219=4,C219=5),C219,"")))))))</f>
        <v/>
      </c>
      <c r="T219" s="11" t="str">
        <f>(IF(D219=Локализация!$C$94,1,IF(D219=Локализация!$C$93,2,IF(D219=Локализация!$C$92,3,IF(D219=Локализация!$C$91,4,IF(D219=Локализация!$C$90,5,IF(OR(D219=1,D219=2,D219=3,D219=4,D219=5),D219,"")))))))</f>
        <v/>
      </c>
      <c r="U219" s="11" t="str">
        <f>(IF(E219=Локализация!$C$94,1,IF(E219=Локализация!$C$93,2,IF(E219=Локализация!$C$92,3,IF(E219=Локализация!$C$91,4,IF(E219=Локализация!$C$90,5,IF(OR(E219=1,E219=2,E219=3,E219=4,E219=5),E219,"")))))))</f>
        <v/>
      </c>
      <c r="V219" s="11" t="str">
        <f>(IF(F219=Локализация!$C$94,1,IF(F219=Локализация!$C$93,2,IF(F219=Локализация!$C$92,3,IF(F219=Локализация!$C$91,4,IF(F219=Локализация!$C$90,5,IF(OR(F219=1,F219=2,F219=3,F219=4,F219=5),F219,"")))))))</f>
        <v/>
      </c>
    </row>
    <row r="220" spans="13:22" x14ac:dyDescent="0.3">
      <c r="M220" s="11" t="str">
        <f>(IF(H220=Локализация!$C$94,1,IF(H220=Локализация!$C$93,2,IF(H220=Локализация!$C$92,3,IF(H220=Локализация!$C$91,4,IF(H220=Локализация!$C$90,5,IF(OR(H220=1,H220=2,H220=3,H220=4,H220=5),H220,"")))))))</f>
        <v/>
      </c>
      <c r="N220" s="11" t="str">
        <f>(IF(I220=Локализация!$C$94,1,IF(I220=Локализация!$C$93,2,IF(I220=Локализация!$C$92,3,IF(I220=Локализация!$C$91,4,IF(I220=Локализация!$C$90,5,IF(OR(I220=1,I220=2,I220=3,I220=4,I220=5),I220,"")))))))</f>
        <v/>
      </c>
      <c r="O220" s="11" t="str">
        <f>(IF(J220=Локализация!$C$94,1,IF(J220=Локализация!$C$93,2,IF(J220=Локализация!$C$92,3,IF(J220=Локализация!$C$91,4,IF(J220=Локализация!$C$90,5,IF(OR(J220=1,J220=2,J220=3,J220=4,J220=5),J220,"")))))))</f>
        <v/>
      </c>
      <c r="P220" s="11" t="str">
        <f>(IF(K220=Локализация!$C$94,1,IF(K220=Локализация!$C$93,2,IF(K220=Локализация!$C$92,3,IF(K220=Локализация!$C$91,4,IF(K220=Локализация!$C$90,5,IF(OR(K220=1,K220=2,K220=3,K220=4,K220=5),K220,"")))))))</f>
        <v/>
      </c>
      <c r="Q220" s="11" t="str">
        <f>(IF(L220=Локализация!$C$94,1,IF(L220=Локализация!$C$93,2,IF(L220=Локализация!$C$92,3,IF(L220=Локализация!$C$91,4,IF(L220=Локализация!$C$90,5,IF(OR(L220=1,L220=2,L220=3,L220=4,L220=5),L220,"")))))))</f>
        <v/>
      </c>
      <c r="R220" s="11" t="str">
        <f>(IF(B220=Локализация!$C$94,1,IF(B220=Локализация!$C$93,2,IF(B220=Локализация!$C$92,3,IF(B220=Локализация!$C$91,4,IF(B220=Локализация!$C$90,5,IF(OR(B220=1,B220=2,B220=3,B220=4,B220=5),B220,"")))))))</f>
        <v/>
      </c>
      <c r="S220" s="11" t="str">
        <f>(IF(C220=Локализация!$C$94,1,IF(C220=Локализация!$C$93,2,IF(C220=Локализация!$C$92,3,IF(C220=Локализация!$C$91,4,IF(C220=Локализация!$C$90,5,IF(OR(C220=1,C220=2,C220=3,C220=4,C220=5),C220,"")))))))</f>
        <v/>
      </c>
      <c r="T220" s="11" t="str">
        <f>(IF(D220=Локализация!$C$94,1,IF(D220=Локализация!$C$93,2,IF(D220=Локализация!$C$92,3,IF(D220=Локализация!$C$91,4,IF(D220=Локализация!$C$90,5,IF(OR(D220=1,D220=2,D220=3,D220=4,D220=5),D220,"")))))))</f>
        <v/>
      </c>
      <c r="U220" s="11" t="str">
        <f>(IF(E220=Локализация!$C$94,1,IF(E220=Локализация!$C$93,2,IF(E220=Локализация!$C$92,3,IF(E220=Локализация!$C$91,4,IF(E220=Локализация!$C$90,5,IF(OR(E220=1,E220=2,E220=3,E220=4,E220=5),E220,"")))))))</f>
        <v/>
      </c>
      <c r="V220" s="11" t="str">
        <f>(IF(F220=Локализация!$C$94,1,IF(F220=Локализация!$C$93,2,IF(F220=Локализация!$C$92,3,IF(F220=Локализация!$C$91,4,IF(F220=Локализация!$C$90,5,IF(OR(F220=1,F220=2,F220=3,F220=4,F220=5),F220,"")))))))</f>
        <v/>
      </c>
    </row>
    <row r="221" spans="13:22" x14ac:dyDescent="0.3">
      <c r="M221" s="11" t="str">
        <f>(IF(H221=Локализация!$C$94,1,IF(H221=Локализация!$C$93,2,IF(H221=Локализация!$C$92,3,IF(H221=Локализация!$C$91,4,IF(H221=Локализация!$C$90,5,IF(OR(H221=1,H221=2,H221=3,H221=4,H221=5),H221,"")))))))</f>
        <v/>
      </c>
      <c r="N221" s="11" t="str">
        <f>(IF(I221=Локализация!$C$94,1,IF(I221=Локализация!$C$93,2,IF(I221=Локализация!$C$92,3,IF(I221=Локализация!$C$91,4,IF(I221=Локализация!$C$90,5,IF(OR(I221=1,I221=2,I221=3,I221=4,I221=5),I221,"")))))))</f>
        <v/>
      </c>
      <c r="O221" s="11" t="str">
        <f>(IF(J221=Локализация!$C$94,1,IF(J221=Локализация!$C$93,2,IF(J221=Локализация!$C$92,3,IF(J221=Локализация!$C$91,4,IF(J221=Локализация!$C$90,5,IF(OR(J221=1,J221=2,J221=3,J221=4,J221=5),J221,"")))))))</f>
        <v/>
      </c>
      <c r="P221" s="11" t="str">
        <f>(IF(K221=Локализация!$C$94,1,IF(K221=Локализация!$C$93,2,IF(K221=Локализация!$C$92,3,IF(K221=Локализация!$C$91,4,IF(K221=Локализация!$C$90,5,IF(OR(K221=1,K221=2,K221=3,K221=4,K221=5),K221,"")))))))</f>
        <v/>
      </c>
      <c r="Q221" s="11" t="str">
        <f>(IF(L221=Локализация!$C$94,1,IF(L221=Локализация!$C$93,2,IF(L221=Локализация!$C$92,3,IF(L221=Локализация!$C$91,4,IF(L221=Локализация!$C$90,5,IF(OR(L221=1,L221=2,L221=3,L221=4,L221=5),L221,"")))))))</f>
        <v/>
      </c>
      <c r="R221" s="11" t="str">
        <f>(IF(B221=Локализация!$C$94,1,IF(B221=Локализация!$C$93,2,IF(B221=Локализация!$C$92,3,IF(B221=Локализация!$C$91,4,IF(B221=Локализация!$C$90,5,IF(OR(B221=1,B221=2,B221=3,B221=4,B221=5),B221,"")))))))</f>
        <v/>
      </c>
      <c r="S221" s="11" t="str">
        <f>(IF(C221=Локализация!$C$94,1,IF(C221=Локализация!$C$93,2,IF(C221=Локализация!$C$92,3,IF(C221=Локализация!$C$91,4,IF(C221=Локализация!$C$90,5,IF(OR(C221=1,C221=2,C221=3,C221=4,C221=5),C221,"")))))))</f>
        <v/>
      </c>
      <c r="T221" s="11" t="str">
        <f>(IF(D221=Локализация!$C$94,1,IF(D221=Локализация!$C$93,2,IF(D221=Локализация!$C$92,3,IF(D221=Локализация!$C$91,4,IF(D221=Локализация!$C$90,5,IF(OR(D221=1,D221=2,D221=3,D221=4,D221=5),D221,"")))))))</f>
        <v/>
      </c>
      <c r="U221" s="11" t="str">
        <f>(IF(E221=Локализация!$C$94,1,IF(E221=Локализация!$C$93,2,IF(E221=Локализация!$C$92,3,IF(E221=Локализация!$C$91,4,IF(E221=Локализация!$C$90,5,IF(OR(E221=1,E221=2,E221=3,E221=4,E221=5),E221,"")))))))</f>
        <v/>
      </c>
      <c r="V221" s="11" t="str">
        <f>(IF(F221=Локализация!$C$94,1,IF(F221=Локализация!$C$93,2,IF(F221=Локализация!$C$92,3,IF(F221=Локализация!$C$91,4,IF(F221=Локализация!$C$90,5,IF(OR(F221=1,F221=2,F221=3,F221=4,F221=5),F221,"")))))))</f>
        <v/>
      </c>
    </row>
    <row r="222" spans="13:22" x14ac:dyDescent="0.3">
      <c r="M222" s="11" t="str">
        <f>(IF(H222=Локализация!$C$94,1,IF(H222=Локализация!$C$93,2,IF(H222=Локализация!$C$92,3,IF(H222=Локализация!$C$91,4,IF(H222=Локализация!$C$90,5,IF(OR(H222=1,H222=2,H222=3,H222=4,H222=5),H222,"")))))))</f>
        <v/>
      </c>
      <c r="N222" s="11" t="str">
        <f>(IF(I222=Локализация!$C$94,1,IF(I222=Локализация!$C$93,2,IF(I222=Локализация!$C$92,3,IF(I222=Локализация!$C$91,4,IF(I222=Локализация!$C$90,5,IF(OR(I222=1,I222=2,I222=3,I222=4,I222=5),I222,"")))))))</f>
        <v/>
      </c>
      <c r="O222" s="11" t="str">
        <f>(IF(J222=Локализация!$C$94,1,IF(J222=Локализация!$C$93,2,IF(J222=Локализация!$C$92,3,IF(J222=Локализация!$C$91,4,IF(J222=Локализация!$C$90,5,IF(OR(J222=1,J222=2,J222=3,J222=4,J222=5),J222,"")))))))</f>
        <v/>
      </c>
      <c r="P222" s="11" t="str">
        <f>(IF(K222=Локализация!$C$94,1,IF(K222=Локализация!$C$93,2,IF(K222=Локализация!$C$92,3,IF(K222=Локализация!$C$91,4,IF(K222=Локализация!$C$90,5,IF(OR(K222=1,K222=2,K222=3,K222=4,K222=5),K222,"")))))))</f>
        <v/>
      </c>
      <c r="Q222" s="11" t="str">
        <f>(IF(L222=Локализация!$C$94,1,IF(L222=Локализация!$C$93,2,IF(L222=Локализация!$C$92,3,IF(L222=Локализация!$C$91,4,IF(L222=Локализация!$C$90,5,IF(OR(L222=1,L222=2,L222=3,L222=4,L222=5),L222,"")))))))</f>
        <v/>
      </c>
      <c r="R222" s="11" t="str">
        <f>(IF(B222=Локализация!$C$94,1,IF(B222=Локализация!$C$93,2,IF(B222=Локализация!$C$92,3,IF(B222=Локализация!$C$91,4,IF(B222=Локализация!$C$90,5,IF(OR(B222=1,B222=2,B222=3,B222=4,B222=5),B222,"")))))))</f>
        <v/>
      </c>
      <c r="S222" s="11" t="str">
        <f>(IF(C222=Локализация!$C$94,1,IF(C222=Локализация!$C$93,2,IF(C222=Локализация!$C$92,3,IF(C222=Локализация!$C$91,4,IF(C222=Локализация!$C$90,5,IF(OR(C222=1,C222=2,C222=3,C222=4,C222=5),C222,"")))))))</f>
        <v/>
      </c>
      <c r="T222" s="11" t="str">
        <f>(IF(D222=Локализация!$C$94,1,IF(D222=Локализация!$C$93,2,IF(D222=Локализация!$C$92,3,IF(D222=Локализация!$C$91,4,IF(D222=Локализация!$C$90,5,IF(OR(D222=1,D222=2,D222=3,D222=4,D222=5),D222,"")))))))</f>
        <v/>
      </c>
      <c r="U222" s="11" t="str">
        <f>(IF(E222=Локализация!$C$94,1,IF(E222=Локализация!$C$93,2,IF(E222=Локализация!$C$92,3,IF(E222=Локализация!$C$91,4,IF(E222=Локализация!$C$90,5,IF(OR(E222=1,E222=2,E222=3,E222=4,E222=5),E222,"")))))))</f>
        <v/>
      </c>
      <c r="V222" s="11" t="str">
        <f>(IF(F222=Локализация!$C$94,1,IF(F222=Локализация!$C$93,2,IF(F222=Локализация!$C$92,3,IF(F222=Локализация!$C$91,4,IF(F222=Локализация!$C$90,5,IF(OR(F222=1,F222=2,F222=3,F222=4,F222=5),F222,"")))))))</f>
        <v/>
      </c>
    </row>
    <row r="223" spans="13:22" x14ac:dyDescent="0.3">
      <c r="M223" s="11" t="str">
        <f>(IF(H223=Локализация!$C$94,1,IF(H223=Локализация!$C$93,2,IF(H223=Локализация!$C$92,3,IF(H223=Локализация!$C$91,4,IF(H223=Локализация!$C$90,5,IF(OR(H223=1,H223=2,H223=3,H223=4,H223=5),H223,"")))))))</f>
        <v/>
      </c>
      <c r="N223" s="11" t="str">
        <f>(IF(I223=Локализация!$C$94,1,IF(I223=Локализация!$C$93,2,IF(I223=Локализация!$C$92,3,IF(I223=Локализация!$C$91,4,IF(I223=Локализация!$C$90,5,IF(OR(I223=1,I223=2,I223=3,I223=4,I223=5),I223,"")))))))</f>
        <v/>
      </c>
      <c r="O223" s="11" t="str">
        <f>(IF(J223=Локализация!$C$94,1,IF(J223=Локализация!$C$93,2,IF(J223=Локализация!$C$92,3,IF(J223=Локализация!$C$91,4,IF(J223=Локализация!$C$90,5,IF(OR(J223=1,J223=2,J223=3,J223=4,J223=5),J223,"")))))))</f>
        <v/>
      </c>
      <c r="P223" s="11" t="str">
        <f>(IF(K223=Локализация!$C$94,1,IF(K223=Локализация!$C$93,2,IF(K223=Локализация!$C$92,3,IF(K223=Локализация!$C$91,4,IF(K223=Локализация!$C$90,5,IF(OR(K223=1,K223=2,K223=3,K223=4,K223=5),K223,"")))))))</f>
        <v/>
      </c>
      <c r="Q223" s="11" t="str">
        <f>(IF(L223=Локализация!$C$94,1,IF(L223=Локализация!$C$93,2,IF(L223=Локализация!$C$92,3,IF(L223=Локализация!$C$91,4,IF(L223=Локализация!$C$90,5,IF(OR(L223=1,L223=2,L223=3,L223=4,L223=5),L223,"")))))))</f>
        <v/>
      </c>
      <c r="R223" s="11" t="str">
        <f>(IF(B223=Локализация!$C$94,1,IF(B223=Локализация!$C$93,2,IF(B223=Локализация!$C$92,3,IF(B223=Локализация!$C$91,4,IF(B223=Локализация!$C$90,5,IF(OR(B223=1,B223=2,B223=3,B223=4,B223=5),B223,"")))))))</f>
        <v/>
      </c>
      <c r="S223" s="11" t="str">
        <f>(IF(C223=Локализация!$C$94,1,IF(C223=Локализация!$C$93,2,IF(C223=Локализация!$C$92,3,IF(C223=Локализация!$C$91,4,IF(C223=Локализация!$C$90,5,IF(OR(C223=1,C223=2,C223=3,C223=4,C223=5),C223,"")))))))</f>
        <v/>
      </c>
      <c r="T223" s="11" t="str">
        <f>(IF(D223=Локализация!$C$94,1,IF(D223=Локализация!$C$93,2,IF(D223=Локализация!$C$92,3,IF(D223=Локализация!$C$91,4,IF(D223=Локализация!$C$90,5,IF(OR(D223=1,D223=2,D223=3,D223=4,D223=5),D223,"")))))))</f>
        <v/>
      </c>
      <c r="U223" s="11" t="str">
        <f>(IF(E223=Локализация!$C$94,1,IF(E223=Локализация!$C$93,2,IF(E223=Локализация!$C$92,3,IF(E223=Локализация!$C$91,4,IF(E223=Локализация!$C$90,5,IF(OR(E223=1,E223=2,E223=3,E223=4,E223=5),E223,"")))))))</f>
        <v/>
      </c>
      <c r="V223" s="11" t="str">
        <f>(IF(F223=Локализация!$C$94,1,IF(F223=Локализация!$C$93,2,IF(F223=Локализация!$C$92,3,IF(F223=Локализация!$C$91,4,IF(F223=Локализация!$C$90,5,IF(OR(F223=1,F223=2,F223=3,F223=4,F223=5),F223,"")))))))</f>
        <v/>
      </c>
    </row>
    <row r="224" spans="13:22" x14ac:dyDescent="0.3">
      <c r="M224" s="11" t="str">
        <f>(IF(H224=Локализация!$C$94,1,IF(H224=Локализация!$C$93,2,IF(H224=Локализация!$C$92,3,IF(H224=Локализация!$C$91,4,IF(H224=Локализация!$C$90,5,IF(OR(H224=1,H224=2,H224=3,H224=4,H224=5),H224,"")))))))</f>
        <v/>
      </c>
      <c r="N224" s="11" t="str">
        <f>(IF(I224=Локализация!$C$94,1,IF(I224=Локализация!$C$93,2,IF(I224=Локализация!$C$92,3,IF(I224=Локализация!$C$91,4,IF(I224=Локализация!$C$90,5,IF(OR(I224=1,I224=2,I224=3,I224=4,I224=5),I224,"")))))))</f>
        <v/>
      </c>
      <c r="O224" s="11" t="str">
        <f>(IF(J224=Локализация!$C$94,1,IF(J224=Локализация!$C$93,2,IF(J224=Локализация!$C$92,3,IF(J224=Локализация!$C$91,4,IF(J224=Локализация!$C$90,5,IF(OR(J224=1,J224=2,J224=3,J224=4,J224=5),J224,"")))))))</f>
        <v/>
      </c>
      <c r="P224" s="11" t="str">
        <f>(IF(K224=Локализация!$C$94,1,IF(K224=Локализация!$C$93,2,IF(K224=Локализация!$C$92,3,IF(K224=Локализация!$C$91,4,IF(K224=Локализация!$C$90,5,IF(OR(K224=1,K224=2,K224=3,K224=4,K224=5),K224,"")))))))</f>
        <v/>
      </c>
      <c r="Q224" s="11" t="str">
        <f>(IF(L224=Локализация!$C$94,1,IF(L224=Локализация!$C$93,2,IF(L224=Локализация!$C$92,3,IF(L224=Локализация!$C$91,4,IF(L224=Локализация!$C$90,5,IF(OR(L224=1,L224=2,L224=3,L224=4,L224=5),L224,"")))))))</f>
        <v/>
      </c>
      <c r="R224" s="11" t="str">
        <f>(IF(B224=Локализация!$C$94,1,IF(B224=Локализация!$C$93,2,IF(B224=Локализация!$C$92,3,IF(B224=Локализация!$C$91,4,IF(B224=Локализация!$C$90,5,IF(OR(B224=1,B224=2,B224=3,B224=4,B224=5),B224,"")))))))</f>
        <v/>
      </c>
      <c r="S224" s="11" t="str">
        <f>(IF(C224=Локализация!$C$94,1,IF(C224=Локализация!$C$93,2,IF(C224=Локализация!$C$92,3,IF(C224=Локализация!$C$91,4,IF(C224=Локализация!$C$90,5,IF(OR(C224=1,C224=2,C224=3,C224=4,C224=5),C224,"")))))))</f>
        <v/>
      </c>
      <c r="T224" s="11" t="str">
        <f>(IF(D224=Локализация!$C$94,1,IF(D224=Локализация!$C$93,2,IF(D224=Локализация!$C$92,3,IF(D224=Локализация!$C$91,4,IF(D224=Локализация!$C$90,5,IF(OR(D224=1,D224=2,D224=3,D224=4,D224=5),D224,"")))))))</f>
        <v/>
      </c>
      <c r="U224" s="11" t="str">
        <f>(IF(E224=Локализация!$C$94,1,IF(E224=Локализация!$C$93,2,IF(E224=Локализация!$C$92,3,IF(E224=Локализация!$C$91,4,IF(E224=Локализация!$C$90,5,IF(OR(E224=1,E224=2,E224=3,E224=4,E224=5),E224,"")))))))</f>
        <v/>
      </c>
      <c r="V224" s="11" t="str">
        <f>(IF(F224=Локализация!$C$94,1,IF(F224=Локализация!$C$93,2,IF(F224=Локализация!$C$92,3,IF(F224=Локализация!$C$91,4,IF(F224=Локализация!$C$90,5,IF(OR(F224=1,F224=2,F224=3,F224=4,F224=5),F224,"")))))))</f>
        <v/>
      </c>
    </row>
    <row r="225" spans="13:22" x14ac:dyDescent="0.3">
      <c r="M225" s="11" t="str">
        <f>(IF(H225=Локализация!$C$94,1,IF(H225=Локализация!$C$93,2,IF(H225=Локализация!$C$92,3,IF(H225=Локализация!$C$91,4,IF(H225=Локализация!$C$90,5,IF(OR(H225=1,H225=2,H225=3,H225=4,H225=5),H225,"")))))))</f>
        <v/>
      </c>
      <c r="N225" s="11" t="str">
        <f>(IF(I225=Локализация!$C$94,1,IF(I225=Локализация!$C$93,2,IF(I225=Локализация!$C$92,3,IF(I225=Локализация!$C$91,4,IF(I225=Локализация!$C$90,5,IF(OR(I225=1,I225=2,I225=3,I225=4,I225=5),I225,"")))))))</f>
        <v/>
      </c>
      <c r="O225" s="11" t="str">
        <f>(IF(J225=Локализация!$C$94,1,IF(J225=Локализация!$C$93,2,IF(J225=Локализация!$C$92,3,IF(J225=Локализация!$C$91,4,IF(J225=Локализация!$C$90,5,IF(OR(J225=1,J225=2,J225=3,J225=4,J225=5),J225,"")))))))</f>
        <v/>
      </c>
      <c r="P225" s="11" t="str">
        <f>(IF(K225=Локализация!$C$94,1,IF(K225=Локализация!$C$93,2,IF(K225=Локализация!$C$92,3,IF(K225=Локализация!$C$91,4,IF(K225=Локализация!$C$90,5,IF(OR(K225=1,K225=2,K225=3,K225=4,K225=5),K225,"")))))))</f>
        <v/>
      </c>
      <c r="Q225" s="11" t="str">
        <f>(IF(L225=Локализация!$C$94,1,IF(L225=Локализация!$C$93,2,IF(L225=Локализация!$C$92,3,IF(L225=Локализация!$C$91,4,IF(L225=Локализация!$C$90,5,IF(OR(L225=1,L225=2,L225=3,L225=4,L225=5),L225,"")))))))</f>
        <v/>
      </c>
      <c r="R225" s="11" t="str">
        <f>(IF(B225=Локализация!$C$94,1,IF(B225=Локализация!$C$93,2,IF(B225=Локализация!$C$92,3,IF(B225=Локализация!$C$91,4,IF(B225=Локализация!$C$90,5,IF(OR(B225=1,B225=2,B225=3,B225=4,B225=5),B225,"")))))))</f>
        <v/>
      </c>
      <c r="S225" s="11" t="str">
        <f>(IF(C225=Локализация!$C$94,1,IF(C225=Локализация!$C$93,2,IF(C225=Локализация!$C$92,3,IF(C225=Локализация!$C$91,4,IF(C225=Локализация!$C$90,5,IF(OR(C225=1,C225=2,C225=3,C225=4,C225=5),C225,"")))))))</f>
        <v/>
      </c>
      <c r="T225" s="11" t="str">
        <f>(IF(D225=Локализация!$C$94,1,IF(D225=Локализация!$C$93,2,IF(D225=Локализация!$C$92,3,IF(D225=Локализация!$C$91,4,IF(D225=Локализация!$C$90,5,IF(OR(D225=1,D225=2,D225=3,D225=4,D225=5),D225,"")))))))</f>
        <v/>
      </c>
      <c r="U225" s="11" t="str">
        <f>(IF(E225=Локализация!$C$94,1,IF(E225=Локализация!$C$93,2,IF(E225=Локализация!$C$92,3,IF(E225=Локализация!$C$91,4,IF(E225=Локализация!$C$90,5,IF(OR(E225=1,E225=2,E225=3,E225=4,E225=5),E225,"")))))))</f>
        <v/>
      </c>
      <c r="V225" s="11" t="str">
        <f>(IF(F225=Локализация!$C$94,1,IF(F225=Локализация!$C$93,2,IF(F225=Локализация!$C$92,3,IF(F225=Локализация!$C$91,4,IF(F225=Локализация!$C$90,5,IF(OR(F225=1,F225=2,F225=3,F225=4,F225=5),F225,"")))))))</f>
        <v/>
      </c>
    </row>
    <row r="226" spans="13:22" x14ac:dyDescent="0.3">
      <c r="M226" s="11" t="str">
        <f>(IF(H226=Локализация!$C$94,1,IF(H226=Локализация!$C$93,2,IF(H226=Локализация!$C$92,3,IF(H226=Локализация!$C$91,4,IF(H226=Локализация!$C$90,5,IF(OR(H226=1,H226=2,H226=3,H226=4,H226=5),H226,"")))))))</f>
        <v/>
      </c>
      <c r="N226" s="11" t="str">
        <f>(IF(I226=Локализация!$C$94,1,IF(I226=Локализация!$C$93,2,IF(I226=Локализация!$C$92,3,IF(I226=Локализация!$C$91,4,IF(I226=Локализация!$C$90,5,IF(OR(I226=1,I226=2,I226=3,I226=4,I226=5),I226,"")))))))</f>
        <v/>
      </c>
      <c r="O226" s="11" t="str">
        <f>(IF(J226=Локализация!$C$94,1,IF(J226=Локализация!$C$93,2,IF(J226=Локализация!$C$92,3,IF(J226=Локализация!$C$91,4,IF(J226=Локализация!$C$90,5,IF(OR(J226=1,J226=2,J226=3,J226=4,J226=5),J226,"")))))))</f>
        <v/>
      </c>
      <c r="P226" s="11" t="str">
        <f>(IF(K226=Локализация!$C$94,1,IF(K226=Локализация!$C$93,2,IF(K226=Локализация!$C$92,3,IF(K226=Локализация!$C$91,4,IF(K226=Локализация!$C$90,5,IF(OR(K226=1,K226=2,K226=3,K226=4,K226=5),K226,"")))))))</f>
        <v/>
      </c>
      <c r="Q226" s="11" t="str">
        <f>(IF(L226=Локализация!$C$94,1,IF(L226=Локализация!$C$93,2,IF(L226=Локализация!$C$92,3,IF(L226=Локализация!$C$91,4,IF(L226=Локализация!$C$90,5,IF(OR(L226=1,L226=2,L226=3,L226=4,L226=5),L226,"")))))))</f>
        <v/>
      </c>
      <c r="R226" s="11" t="str">
        <f>(IF(B226=Локализация!$C$94,1,IF(B226=Локализация!$C$93,2,IF(B226=Локализация!$C$92,3,IF(B226=Локализация!$C$91,4,IF(B226=Локализация!$C$90,5,IF(OR(B226=1,B226=2,B226=3,B226=4,B226=5),B226,"")))))))</f>
        <v/>
      </c>
      <c r="S226" s="11" t="str">
        <f>(IF(C226=Локализация!$C$94,1,IF(C226=Локализация!$C$93,2,IF(C226=Локализация!$C$92,3,IF(C226=Локализация!$C$91,4,IF(C226=Локализация!$C$90,5,IF(OR(C226=1,C226=2,C226=3,C226=4,C226=5),C226,"")))))))</f>
        <v/>
      </c>
      <c r="T226" s="11" t="str">
        <f>(IF(D226=Локализация!$C$94,1,IF(D226=Локализация!$C$93,2,IF(D226=Локализация!$C$92,3,IF(D226=Локализация!$C$91,4,IF(D226=Локализация!$C$90,5,IF(OR(D226=1,D226=2,D226=3,D226=4,D226=5),D226,"")))))))</f>
        <v/>
      </c>
      <c r="U226" s="11" t="str">
        <f>(IF(E226=Локализация!$C$94,1,IF(E226=Локализация!$C$93,2,IF(E226=Локализация!$C$92,3,IF(E226=Локализация!$C$91,4,IF(E226=Локализация!$C$90,5,IF(OR(E226=1,E226=2,E226=3,E226=4,E226=5),E226,"")))))))</f>
        <v/>
      </c>
      <c r="V226" s="11" t="str">
        <f>(IF(F226=Локализация!$C$94,1,IF(F226=Локализация!$C$93,2,IF(F226=Локализация!$C$92,3,IF(F226=Локализация!$C$91,4,IF(F226=Локализация!$C$90,5,IF(OR(F226=1,F226=2,F226=3,F226=4,F226=5),F226,"")))))))</f>
        <v/>
      </c>
    </row>
    <row r="227" spans="13:22" x14ac:dyDescent="0.3">
      <c r="M227" s="11" t="str">
        <f>(IF(H227=Локализация!$C$94,1,IF(H227=Локализация!$C$93,2,IF(H227=Локализация!$C$92,3,IF(H227=Локализация!$C$91,4,IF(H227=Локализация!$C$90,5,IF(OR(H227=1,H227=2,H227=3,H227=4,H227=5),H227,"")))))))</f>
        <v/>
      </c>
      <c r="N227" s="11" t="str">
        <f>(IF(I227=Локализация!$C$94,1,IF(I227=Локализация!$C$93,2,IF(I227=Локализация!$C$92,3,IF(I227=Локализация!$C$91,4,IF(I227=Локализация!$C$90,5,IF(OR(I227=1,I227=2,I227=3,I227=4,I227=5),I227,"")))))))</f>
        <v/>
      </c>
      <c r="O227" s="11" t="str">
        <f>(IF(J227=Локализация!$C$94,1,IF(J227=Локализация!$C$93,2,IF(J227=Локализация!$C$92,3,IF(J227=Локализация!$C$91,4,IF(J227=Локализация!$C$90,5,IF(OR(J227=1,J227=2,J227=3,J227=4,J227=5),J227,"")))))))</f>
        <v/>
      </c>
      <c r="P227" s="11" t="str">
        <f>(IF(K227=Локализация!$C$94,1,IF(K227=Локализация!$C$93,2,IF(K227=Локализация!$C$92,3,IF(K227=Локализация!$C$91,4,IF(K227=Локализация!$C$90,5,IF(OR(K227=1,K227=2,K227=3,K227=4,K227=5),K227,"")))))))</f>
        <v/>
      </c>
      <c r="Q227" s="11" t="str">
        <f>(IF(L227=Локализация!$C$94,1,IF(L227=Локализация!$C$93,2,IF(L227=Локализация!$C$92,3,IF(L227=Локализация!$C$91,4,IF(L227=Локализация!$C$90,5,IF(OR(L227=1,L227=2,L227=3,L227=4,L227=5),L227,"")))))))</f>
        <v/>
      </c>
      <c r="R227" s="11" t="str">
        <f>(IF(B227=Локализация!$C$94,1,IF(B227=Локализация!$C$93,2,IF(B227=Локализация!$C$92,3,IF(B227=Локализация!$C$91,4,IF(B227=Локализация!$C$90,5,IF(OR(B227=1,B227=2,B227=3,B227=4,B227=5),B227,"")))))))</f>
        <v/>
      </c>
      <c r="S227" s="11" t="str">
        <f>(IF(C227=Локализация!$C$94,1,IF(C227=Локализация!$C$93,2,IF(C227=Локализация!$C$92,3,IF(C227=Локализация!$C$91,4,IF(C227=Локализация!$C$90,5,IF(OR(C227=1,C227=2,C227=3,C227=4,C227=5),C227,"")))))))</f>
        <v/>
      </c>
      <c r="T227" s="11" t="str">
        <f>(IF(D227=Локализация!$C$94,1,IF(D227=Локализация!$C$93,2,IF(D227=Локализация!$C$92,3,IF(D227=Локализация!$C$91,4,IF(D227=Локализация!$C$90,5,IF(OR(D227=1,D227=2,D227=3,D227=4,D227=5),D227,"")))))))</f>
        <v/>
      </c>
      <c r="U227" s="11" t="str">
        <f>(IF(E227=Локализация!$C$94,1,IF(E227=Локализация!$C$93,2,IF(E227=Локализация!$C$92,3,IF(E227=Локализация!$C$91,4,IF(E227=Локализация!$C$90,5,IF(OR(E227=1,E227=2,E227=3,E227=4,E227=5),E227,"")))))))</f>
        <v/>
      </c>
      <c r="V227" s="11" t="str">
        <f>(IF(F227=Локализация!$C$94,1,IF(F227=Локализация!$C$93,2,IF(F227=Локализация!$C$92,3,IF(F227=Локализация!$C$91,4,IF(F227=Локализация!$C$90,5,IF(OR(F227=1,F227=2,F227=3,F227=4,F227=5),F227,"")))))))</f>
        <v/>
      </c>
    </row>
    <row r="228" spans="13:22" x14ac:dyDescent="0.3">
      <c r="M228" s="11" t="str">
        <f>(IF(H228=Локализация!$C$94,1,IF(H228=Локализация!$C$93,2,IF(H228=Локализация!$C$92,3,IF(H228=Локализация!$C$91,4,IF(H228=Локализация!$C$90,5,IF(OR(H228=1,H228=2,H228=3,H228=4,H228=5),H228,"")))))))</f>
        <v/>
      </c>
      <c r="N228" s="11" t="str">
        <f>(IF(I228=Локализация!$C$94,1,IF(I228=Локализация!$C$93,2,IF(I228=Локализация!$C$92,3,IF(I228=Локализация!$C$91,4,IF(I228=Локализация!$C$90,5,IF(OR(I228=1,I228=2,I228=3,I228=4,I228=5),I228,"")))))))</f>
        <v/>
      </c>
      <c r="O228" s="11" t="str">
        <f>(IF(J228=Локализация!$C$94,1,IF(J228=Локализация!$C$93,2,IF(J228=Локализация!$C$92,3,IF(J228=Локализация!$C$91,4,IF(J228=Локализация!$C$90,5,IF(OR(J228=1,J228=2,J228=3,J228=4,J228=5),J228,"")))))))</f>
        <v/>
      </c>
      <c r="P228" s="11" t="str">
        <f>(IF(K228=Локализация!$C$94,1,IF(K228=Локализация!$C$93,2,IF(K228=Локализация!$C$92,3,IF(K228=Локализация!$C$91,4,IF(K228=Локализация!$C$90,5,IF(OR(K228=1,K228=2,K228=3,K228=4,K228=5),K228,"")))))))</f>
        <v/>
      </c>
      <c r="Q228" s="11" t="str">
        <f>(IF(L228=Локализация!$C$94,1,IF(L228=Локализация!$C$93,2,IF(L228=Локализация!$C$92,3,IF(L228=Локализация!$C$91,4,IF(L228=Локализация!$C$90,5,IF(OR(L228=1,L228=2,L228=3,L228=4,L228=5),L228,"")))))))</f>
        <v/>
      </c>
      <c r="R228" s="11" t="str">
        <f>(IF(B228=Локализация!$C$94,1,IF(B228=Локализация!$C$93,2,IF(B228=Локализация!$C$92,3,IF(B228=Локализация!$C$91,4,IF(B228=Локализация!$C$90,5,IF(OR(B228=1,B228=2,B228=3,B228=4,B228=5),B228,"")))))))</f>
        <v/>
      </c>
      <c r="S228" s="11" t="str">
        <f>(IF(C228=Локализация!$C$94,1,IF(C228=Локализация!$C$93,2,IF(C228=Локализация!$C$92,3,IF(C228=Локализация!$C$91,4,IF(C228=Локализация!$C$90,5,IF(OR(C228=1,C228=2,C228=3,C228=4,C228=5),C228,"")))))))</f>
        <v/>
      </c>
      <c r="T228" s="11" t="str">
        <f>(IF(D228=Локализация!$C$94,1,IF(D228=Локализация!$C$93,2,IF(D228=Локализация!$C$92,3,IF(D228=Локализация!$C$91,4,IF(D228=Локализация!$C$90,5,IF(OR(D228=1,D228=2,D228=3,D228=4,D228=5),D228,"")))))))</f>
        <v/>
      </c>
      <c r="U228" s="11" t="str">
        <f>(IF(E228=Локализация!$C$94,1,IF(E228=Локализация!$C$93,2,IF(E228=Локализация!$C$92,3,IF(E228=Локализация!$C$91,4,IF(E228=Локализация!$C$90,5,IF(OR(E228=1,E228=2,E228=3,E228=4,E228=5),E228,"")))))))</f>
        <v/>
      </c>
      <c r="V228" s="11" t="str">
        <f>(IF(F228=Локализация!$C$94,1,IF(F228=Локализация!$C$93,2,IF(F228=Локализация!$C$92,3,IF(F228=Локализация!$C$91,4,IF(F228=Локализация!$C$90,5,IF(OR(F228=1,F228=2,F228=3,F228=4,F228=5),F228,"")))))))</f>
        <v/>
      </c>
    </row>
    <row r="229" spans="13:22" x14ac:dyDescent="0.3">
      <c r="M229" s="11" t="str">
        <f>(IF(H229=Локализация!$C$94,1,IF(H229=Локализация!$C$93,2,IF(H229=Локализация!$C$92,3,IF(H229=Локализация!$C$91,4,IF(H229=Локализация!$C$90,5,IF(OR(H229=1,H229=2,H229=3,H229=4,H229=5),H229,"")))))))</f>
        <v/>
      </c>
      <c r="N229" s="11" t="str">
        <f>(IF(I229=Локализация!$C$94,1,IF(I229=Локализация!$C$93,2,IF(I229=Локализация!$C$92,3,IF(I229=Локализация!$C$91,4,IF(I229=Локализация!$C$90,5,IF(OR(I229=1,I229=2,I229=3,I229=4,I229=5),I229,"")))))))</f>
        <v/>
      </c>
      <c r="O229" s="11" t="str">
        <f>(IF(J229=Локализация!$C$94,1,IF(J229=Локализация!$C$93,2,IF(J229=Локализация!$C$92,3,IF(J229=Локализация!$C$91,4,IF(J229=Локализация!$C$90,5,IF(OR(J229=1,J229=2,J229=3,J229=4,J229=5),J229,"")))))))</f>
        <v/>
      </c>
      <c r="P229" s="11" t="str">
        <f>(IF(K229=Локализация!$C$94,1,IF(K229=Локализация!$C$93,2,IF(K229=Локализация!$C$92,3,IF(K229=Локализация!$C$91,4,IF(K229=Локализация!$C$90,5,IF(OR(K229=1,K229=2,K229=3,K229=4,K229=5),K229,"")))))))</f>
        <v/>
      </c>
      <c r="Q229" s="11" t="str">
        <f>(IF(L229=Локализация!$C$94,1,IF(L229=Локализация!$C$93,2,IF(L229=Локализация!$C$92,3,IF(L229=Локализация!$C$91,4,IF(L229=Локализация!$C$90,5,IF(OR(L229=1,L229=2,L229=3,L229=4,L229=5),L229,"")))))))</f>
        <v/>
      </c>
      <c r="R229" s="11" t="str">
        <f>(IF(B229=Локализация!$C$94,1,IF(B229=Локализация!$C$93,2,IF(B229=Локализация!$C$92,3,IF(B229=Локализация!$C$91,4,IF(B229=Локализация!$C$90,5,IF(OR(B229=1,B229=2,B229=3,B229=4,B229=5),B229,"")))))))</f>
        <v/>
      </c>
      <c r="S229" s="11" t="str">
        <f>(IF(C229=Локализация!$C$94,1,IF(C229=Локализация!$C$93,2,IF(C229=Локализация!$C$92,3,IF(C229=Локализация!$C$91,4,IF(C229=Локализация!$C$90,5,IF(OR(C229=1,C229=2,C229=3,C229=4,C229=5),C229,"")))))))</f>
        <v/>
      </c>
      <c r="T229" s="11" t="str">
        <f>(IF(D229=Локализация!$C$94,1,IF(D229=Локализация!$C$93,2,IF(D229=Локализация!$C$92,3,IF(D229=Локализация!$C$91,4,IF(D229=Локализация!$C$90,5,IF(OR(D229=1,D229=2,D229=3,D229=4,D229=5),D229,"")))))))</f>
        <v/>
      </c>
      <c r="U229" s="11" t="str">
        <f>(IF(E229=Локализация!$C$94,1,IF(E229=Локализация!$C$93,2,IF(E229=Локализация!$C$92,3,IF(E229=Локализация!$C$91,4,IF(E229=Локализация!$C$90,5,IF(OR(E229=1,E229=2,E229=3,E229=4,E229=5),E229,"")))))))</f>
        <v/>
      </c>
      <c r="V229" s="11" t="str">
        <f>(IF(F229=Локализация!$C$94,1,IF(F229=Локализация!$C$93,2,IF(F229=Локализация!$C$92,3,IF(F229=Локализация!$C$91,4,IF(F229=Локализация!$C$90,5,IF(OR(F229=1,F229=2,F229=3,F229=4,F229=5),F229,"")))))))</f>
        <v/>
      </c>
    </row>
    <row r="230" spans="13:22" x14ac:dyDescent="0.3">
      <c r="M230" s="11" t="str">
        <f>(IF(H230=Локализация!$C$94,1,IF(H230=Локализация!$C$93,2,IF(H230=Локализация!$C$92,3,IF(H230=Локализация!$C$91,4,IF(H230=Локализация!$C$90,5,IF(OR(H230=1,H230=2,H230=3,H230=4,H230=5),H230,"")))))))</f>
        <v/>
      </c>
      <c r="N230" s="11" t="str">
        <f>(IF(I230=Локализация!$C$94,1,IF(I230=Локализация!$C$93,2,IF(I230=Локализация!$C$92,3,IF(I230=Локализация!$C$91,4,IF(I230=Локализация!$C$90,5,IF(OR(I230=1,I230=2,I230=3,I230=4,I230=5),I230,"")))))))</f>
        <v/>
      </c>
      <c r="O230" s="11" t="str">
        <f>(IF(J230=Локализация!$C$94,1,IF(J230=Локализация!$C$93,2,IF(J230=Локализация!$C$92,3,IF(J230=Локализация!$C$91,4,IF(J230=Локализация!$C$90,5,IF(OR(J230=1,J230=2,J230=3,J230=4,J230=5),J230,"")))))))</f>
        <v/>
      </c>
      <c r="P230" s="11" t="str">
        <f>(IF(K230=Локализация!$C$94,1,IF(K230=Локализация!$C$93,2,IF(K230=Локализация!$C$92,3,IF(K230=Локализация!$C$91,4,IF(K230=Локализация!$C$90,5,IF(OR(K230=1,K230=2,K230=3,K230=4,K230=5),K230,"")))))))</f>
        <v/>
      </c>
      <c r="Q230" s="11" t="str">
        <f>(IF(L230=Локализация!$C$94,1,IF(L230=Локализация!$C$93,2,IF(L230=Локализация!$C$92,3,IF(L230=Локализация!$C$91,4,IF(L230=Локализация!$C$90,5,IF(OR(L230=1,L230=2,L230=3,L230=4,L230=5),L230,"")))))))</f>
        <v/>
      </c>
      <c r="R230" s="11" t="str">
        <f>(IF(B230=Локализация!$C$94,1,IF(B230=Локализация!$C$93,2,IF(B230=Локализация!$C$92,3,IF(B230=Локализация!$C$91,4,IF(B230=Локализация!$C$90,5,IF(OR(B230=1,B230=2,B230=3,B230=4,B230=5),B230,"")))))))</f>
        <v/>
      </c>
      <c r="S230" s="11" t="str">
        <f>(IF(C230=Локализация!$C$94,1,IF(C230=Локализация!$C$93,2,IF(C230=Локализация!$C$92,3,IF(C230=Локализация!$C$91,4,IF(C230=Локализация!$C$90,5,IF(OR(C230=1,C230=2,C230=3,C230=4,C230=5),C230,"")))))))</f>
        <v/>
      </c>
      <c r="T230" s="11" t="str">
        <f>(IF(D230=Локализация!$C$94,1,IF(D230=Локализация!$C$93,2,IF(D230=Локализация!$C$92,3,IF(D230=Локализация!$C$91,4,IF(D230=Локализация!$C$90,5,IF(OR(D230=1,D230=2,D230=3,D230=4,D230=5),D230,"")))))))</f>
        <v/>
      </c>
      <c r="U230" s="11" t="str">
        <f>(IF(E230=Локализация!$C$94,1,IF(E230=Локализация!$C$93,2,IF(E230=Локализация!$C$92,3,IF(E230=Локализация!$C$91,4,IF(E230=Локализация!$C$90,5,IF(OR(E230=1,E230=2,E230=3,E230=4,E230=5),E230,"")))))))</f>
        <v/>
      </c>
      <c r="V230" s="11" t="str">
        <f>(IF(F230=Локализация!$C$94,1,IF(F230=Локализация!$C$93,2,IF(F230=Локализация!$C$92,3,IF(F230=Локализация!$C$91,4,IF(F230=Локализация!$C$90,5,IF(OR(F230=1,F230=2,F230=3,F230=4,F230=5),F230,"")))))))</f>
        <v/>
      </c>
    </row>
    <row r="231" spans="13:22" x14ac:dyDescent="0.3">
      <c r="M231" s="11" t="str">
        <f>(IF(H231=Локализация!$C$94,1,IF(H231=Локализация!$C$93,2,IF(H231=Локализация!$C$92,3,IF(H231=Локализация!$C$91,4,IF(H231=Локализация!$C$90,5,IF(OR(H231=1,H231=2,H231=3,H231=4,H231=5),H231,"")))))))</f>
        <v/>
      </c>
      <c r="N231" s="11" t="str">
        <f>(IF(I231=Локализация!$C$94,1,IF(I231=Локализация!$C$93,2,IF(I231=Локализация!$C$92,3,IF(I231=Локализация!$C$91,4,IF(I231=Локализация!$C$90,5,IF(OR(I231=1,I231=2,I231=3,I231=4,I231=5),I231,"")))))))</f>
        <v/>
      </c>
      <c r="O231" s="11" t="str">
        <f>(IF(J231=Локализация!$C$94,1,IF(J231=Локализация!$C$93,2,IF(J231=Локализация!$C$92,3,IF(J231=Локализация!$C$91,4,IF(J231=Локализация!$C$90,5,IF(OR(J231=1,J231=2,J231=3,J231=4,J231=5),J231,"")))))))</f>
        <v/>
      </c>
      <c r="P231" s="11" t="str">
        <f>(IF(K231=Локализация!$C$94,1,IF(K231=Локализация!$C$93,2,IF(K231=Локализация!$C$92,3,IF(K231=Локализация!$C$91,4,IF(K231=Локализация!$C$90,5,IF(OR(K231=1,K231=2,K231=3,K231=4,K231=5),K231,"")))))))</f>
        <v/>
      </c>
      <c r="Q231" s="11" t="str">
        <f>(IF(L231=Локализация!$C$94,1,IF(L231=Локализация!$C$93,2,IF(L231=Локализация!$C$92,3,IF(L231=Локализация!$C$91,4,IF(L231=Локализация!$C$90,5,IF(OR(L231=1,L231=2,L231=3,L231=4,L231=5),L231,"")))))))</f>
        <v/>
      </c>
      <c r="R231" s="11" t="str">
        <f>(IF(B231=Локализация!$C$94,1,IF(B231=Локализация!$C$93,2,IF(B231=Локализация!$C$92,3,IF(B231=Локализация!$C$91,4,IF(B231=Локализация!$C$90,5,IF(OR(B231=1,B231=2,B231=3,B231=4,B231=5),B231,"")))))))</f>
        <v/>
      </c>
      <c r="S231" s="11" t="str">
        <f>(IF(C231=Локализация!$C$94,1,IF(C231=Локализация!$C$93,2,IF(C231=Локализация!$C$92,3,IF(C231=Локализация!$C$91,4,IF(C231=Локализация!$C$90,5,IF(OR(C231=1,C231=2,C231=3,C231=4,C231=5),C231,"")))))))</f>
        <v/>
      </c>
      <c r="T231" s="11" t="str">
        <f>(IF(D231=Локализация!$C$94,1,IF(D231=Локализация!$C$93,2,IF(D231=Локализация!$C$92,3,IF(D231=Локализация!$C$91,4,IF(D231=Локализация!$C$90,5,IF(OR(D231=1,D231=2,D231=3,D231=4,D231=5),D231,"")))))))</f>
        <v/>
      </c>
      <c r="U231" s="11" t="str">
        <f>(IF(E231=Локализация!$C$94,1,IF(E231=Локализация!$C$93,2,IF(E231=Локализация!$C$92,3,IF(E231=Локализация!$C$91,4,IF(E231=Локализация!$C$90,5,IF(OR(E231=1,E231=2,E231=3,E231=4,E231=5),E231,"")))))))</f>
        <v/>
      </c>
      <c r="V231" s="11" t="str">
        <f>(IF(F231=Локализация!$C$94,1,IF(F231=Локализация!$C$93,2,IF(F231=Локализация!$C$92,3,IF(F231=Локализация!$C$91,4,IF(F231=Локализация!$C$90,5,IF(OR(F231=1,F231=2,F231=3,F231=4,F231=5),F231,"")))))))</f>
        <v/>
      </c>
    </row>
    <row r="232" spans="13:22" x14ac:dyDescent="0.3">
      <c r="M232" s="11" t="str">
        <f>(IF(H232=Локализация!$C$94,1,IF(H232=Локализация!$C$93,2,IF(H232=Локализация!$C$92,3,IF(H232=Локализация!$C$91,4,IF(H232=Локализация!$C$90,5,IF(OR(H232=1,H232=2,H232=3,H232=4,H232=5),H232,"")))))))</f>
        <v/>
      </c>
      <c r="N232" s="11" t="str">
        <f>(IF(I232=Локализация!$C$94,1,IF(I232=Локализация!$C$93,2,IF(I232=Локализация!$C$92,3,IF(I232=Локализация!$C$91,4,IF(I232=Локализация!$C$90,5,IF(OR(I232=1,I232=2,I232=3,I232=4,I232=5),I232,"")))))))</f>
        <v/>
      </c>
      <c r="O232" s="11" t="str">
        <f>(IF(J232=Локализация!$C$94,1,IF(J232=Локализация!$C$93,2,IF(J232=Локализация!$C$92,3,IF(J232=Локализация!$C$91,4,IF(J232=Локализация!$C$90,5,IF(OR(J232=1,J232=2,J232=3,J232=4,J232=5),J232,"")))))))</f>
        <v/>
      </c>
      <c r="P232" s="11" t="str">
        <f>(IF(K232=Локализация!$C$94,1,IF(K232=Локализация!$C$93,2,IF(K232=Локализация!$C$92,3,IF(K232=Локализация!$C$91,4,IF(K232=Локализация!$C$90,5,IF(OR(K232=1,K232=2,K232=3,K232=4,K232=5),K232,"")))))))</f>
        <v/>
      </c>
      <c r="Q232" s="11" t="str">
        <f>(IF(L232=Локализация!$C$94,1,IF(L232=Локализация!$C$93,2,IF(L232=Локализация!$C$92,3,IF(L232=Локализация!$C$91,4,IF(L232=Локализация!$C$90,5,IF(OR(L232=1,L232=2,L232=3,L232=4,L232=5),L232,"")))))))</f>
        <v/>
      </c>
      <c r="R232" s="11" t="str">
        <f>(IF(B232=Локализация!$C$94,1,IF(B232=Локализация!$C$93,2,IF(B232=Локализация!$C$92,3,IF(B232=Локализация!$C$91,4,IF(B232=Локализация!$C$90,5,IF(OR(B232=1,B232=2,B232=3,B232=4,B232=5),B232,"")))))))</f>
        <v/>
      </c>
      <c r="S232" s="11" t="str">
        <f>(IF(C232=Локализация!$C$94,1,IF(C232=Локализация!$C$93,2,IF(C232=Локализация!$C$92,3,IF(C232=Локализация!$C$91,4,IF(C232=Локализация!$C$90,5,IF(OR(C232=1,C232=2,C232=3,C232=4,C232=5),C232,"")))))))</f>
        <v/>
      </c>
      <c r="T232" s="11" t="str">
        <f>(IF(D232=Локализация!$C$94,1,IF(D232=Локализация!$C$93,2,IF(D232=Локализация!$C$92,3,IF(D232=Локализация!$C$91,4,IF(D232=Локализация!$C$90,5,IF(OR(D232=1,D232=2,D232=3,D232=4,D232=5),D232,"")))))))</f>
        <v/>
      </c>
      <c r="U232" s="11" t="str">
        <f>(IF(E232=Локализация!$C$94,1,IF(E232=Локализация!$C$93,2,IF(E232=Локализация!$C$92,3,IF(E232=Локализация!$C$91,4,IF(E232=Локализация!$C$90,5,IF(OR(E232=1,E232=2,E232=3,E232=4,E232=5),E232,"")))))))</f>
        <v/>
      </c>
      <c r="V232" s="11" t="str">
        <f>(IF(F232=Локализация!$C$94,1,IF(F232=Локализация!$C$93,2,IF(F232=Локализация!$C$92,3,IF(F232=Локализация!$C$91,4,IF(F232=Локализация!$C$90,5,IF(OR(F232=1,F232=2,F232=3,F232=4,F232=5),F232,"")))))))</f>
        <v/>
      </c>
    </row>
    <row r="233" spans="13:22" x14ac:dyDescent="0.3">
      <c r="M233" s="11" t="str">
        <f>(IF(H233=Локализация!$C$94,1,IF(H233=Локализация!$C$93,2,IF(H233=Локализация!$C$92,3,IF(H233=Локализация!$C$91,4,IF(H233=Локализация!$C$90,5,IF(OR(H233=1,H233=2,H233=3,H233=4,H233=5),H233,"")))))))</f>
        <v/>
      </c>
      <c r="N233" s="11" t="str">
        <f>(IF(I233=Локализация!$C$94,1,IF(I233=Локализация!$C$93,2,IF(I233=Локализация!$C$92,3,IF(I233=Локализация!$C$91,4,IF(I233=Локализация!$C$90,5,IF(OR(I233=1,I233=2,I233=3,I233=4,I233=5),I233,"")))))))</f>
        <v/>
      </c>
      <c r="O233" s="11" t="str">
        <f>(IF(J233=Локализация!$C$94,1,IF(J233=Локализация!$C$93,2,IF(J233=Локализация!$C$92,3,IF(J233=Локализация!$C$91,4,IF(J233=Локализация!$C$90,5,IF(OR(J233=1,J233=2,J233=3,J233=4,J233=5),J233,"")))))))</f>
        <v/>
      </c>
      <c r="P233" s="11" t="str">
        <f>(IF(K233=Локализация!$C$94,1,IF(K233=Локализация!$C$93,2,IF(K233=Локализация!$C$92,3,IF(K233=Локализация!$C$91,4,IF(K233=Локализация!$C$90,5,IF(OR(K233=1,K233=2,K233=3,K233=4,K233=5),K233,"")))))))</f>
        <v/>
      </c>
      <c r="Q233" s="11" t="str">
        <f>(IF(L233=Локализация!$C$94,1,IF(L233=Локализация!$C$93,2,IF(L233=Локализация!$C$92,3,IF(L233=Локализация!$C$91,4,IF(L233=Локализация!$C$90,5,IF(OR(L233=1,L233=2,L233=3,L233=4,L233=5),L233,"")))))))</f>
        <v/>
      </c>
      <c r="R233" s="11" t="str">
        <f>(IF(B233=Локализация!$C$94,1,IF(B233=Локализация!$C$93,2,IF(B233=Локализация!$C$92,3,IF(B233=Локализация!$C$91,4,IF(B233=Локализация!$C$90,5,IF(OR(B233=1,B233=2,B233=3,B233=4,B233=5),B233,"")))))))</f>
        <v/>
      </c>
      <c r="S233" s="11" t="str">
        <f>(IF(C233=Локализация!$C$94,1,IF(C233=Локализация!$C$93,2,IF(C233=Локализация!$C$92,3,IF(C233=Локализация!$C$91,4,IF(C233=Локализация!$C$90,5,IF(OR(C233=1,C233=2,C233=3,C233=4,C233=5),C233,"")))))))</f>
        <v/>
      </c>
      <c r="T233" s="11" t="str">
        <f>(IF(D233=Локализация!$C$94,1,IF(D233=Локализация!$C$93,2,IF(D233=Локализация!$C$92,3,IF(D233=Локализация!$C$91,4,IF(D233=Локализация!$C$90,5,IF(OR(D233=1,D233=2,D233=3,D233=4,D233=5),D233,"")))))))</f>
        <v/>
      </c>
      <c r="U233" s="11" t="str">
        <f>(IF(E233=Локализация!$C$94,1,IF(E233=Локализация!$C$93,2,IF(E233=Локализация!$C$92,3,IF(E233=Локализация!$C$91,4,IF(E233=Локализация!$C$90,5,IF(OR(E233=1,E233=2,E233=3,E233=4,E233=5),E233,"")))))))</f>
        <v/>
      </c>
      <c r="V233" s="11" t="str">
        <f>(IF(F233=Локализация!$C$94,1,IF(F233=Локализация!$C$93,2,IF(F233=Локализация!$C$92,3,IF(F233=Локализация!$C$91,4,IF(F233=Локализация!$C$90,5,IF(OR(F233=1,F233=2,F233=3,F233=4,F233=5),F233,"")))))))</f>
        <v/>
      </c>
    </row>
    <row r="234" spans="13:22" x14ac:dyDescent="0.3">
      <c r="M234" s="11" t="str">
        <f>(IF(H234=Локализация!$C$94,1,IF(H234=Локализация!$C$93,2,IF(H234=Локализация!$C$92,3,IF(H234=Локализация!$C$91,4,IF(H234=Локализация!$C$90,5,IF(OR(H234=1,H234=2,H234=3,H234=4,H234=5),H234,"")))))))</f>
        <v/>
      </c>
      <c r="N234" s="11" t="str">
        <f>(IF(I234=Локализация!$C$94,1,IF(I234=Локализация!$C$93,2,IF(I234=Локализация!$C$92,3,IF(I234=Локализация!$C$91,4,IF(I234=Локализация!$C$90,5,IF(OR(I234=1,I234=2,I234=3,I234=4,I234=5),I234,"")))))))</f>
        <v/>
      </c>
      <c r="O234" s="11" t="str">
        <f>(IF(J234=Локализация!$C$94,1,IF(J234=Локализация!$C$93,2,IF(J234=Локализация!$C$92,3,IF(J234=Локализация!$C$91,4,IF(J234=Локализация!$C$90,5,IF(OR(J234=1,J234=2,J234=3,J234=4,J234=5),J234,"")))))))</f>
        <v/>
      </c>
      <c r="P234" s="11" t="str">
        <f>(IF(K234=Локализация!$C$94,1,IF(K234=Локализация!$C$93,2,IF(K234=Локализация!$C$92,3,IF(K234=Локализация!$C$91,4,IF(K234=Локализация!$C$90,5,IF(OR(K234=1,K234=2,K234=3,K234=4,K234=5),K234,"")))))))</f>
        <v/>
      </c>
      <c r="Q234" s="11" t="str">
        <f>(IF(L234=Локализация!$C$94,1,IF(L234=Локализация!$C$93,2,IF(L234=Локализация!$C$92,3,IF(L234=Локализация!$C$91,4,IF(L234=Локализация!$C$90,5,IF(OR(L234=1,L234=2,L234=3,L234=4,L234=5),L234,"")))))))</f>
        <v/>
      </c>
      <c r="R234" s="11" t="str">
        <f>(IF(B234=Локализация!$C$94,1,IF(B234=Локализация!$C$93,2,IF(B234=Локализация!$C$92,3,IF(B234=Локализация!$C$91,4,IF(B234=Локализация!$C$90,5,IF(OR(B234=1,B234=2,B234=3,B234=4,B234=5),B234,"")))))))</f>
        <v/>
      </c>
      <c r="S234" s="11" t="str">
        <f>(IF(C234=Локализация!$C$94,1,IF(C234=Локализация!$C$93,2,IF(C234=Локализация!$C$92,3,IF(C234=Локализация!$C$91,4,IF(C234=Локализация!$C$90,5,IF(OR(C234=1,C234=2,C234=3,C234=4,C234=5),C234,"")))))))</f>
        <v/>
      </c>
      <c r="T234" s="11" t="str">
        <f>(IF(D234=Локализация!$C$94,1,IF(D234=Локализация!$C$93,2,IF(D234=Локализация!$C$92,3,IF(D234=Локализация!$C$91,4,IF(D234=Локализация!$C$90,5,IF(OR(D234=1,D234=2,D234=3,D234=4,D234=5),D234,"")))))))</f>
        <v/>
      </c>
      <c r="U234" s="11" t="str">
        <f>(IF(E234=Локализация!$C$94,1,IF(E234=Локализация!$C$93,2,IF(E234=Локализация!$C$92,3,IF(E234=Локализация!$C$91,4,IF(E234=Локализация!$C$90,5,IF(OR(E234=1,E234=2,E234=3,E234=4,E234=5),E234,"")))))))</f>
        <v/>
      </c>
      <c r="V234" s="11" t="str">
        <f>(IF(F234=Локализация!$C$94,1,IF(F234=Локализация!$C$93,2,IF(F234=Локализация!$C$92,3,IF(F234=Локализация!$C$91,4,IF(F234=Локализация!$C$90,5,IF(OR(F234=1,F234=2,F234=3,F234=4,F234=5),F234,"")))))))</f>
        <v/>
      </c>
    </row>
    <row r="235" spans="13:22" x14ac:dyDescent="0.3">
      <c r="M235" s="11" t="str">
        <f>(IF(H235=Локализация!$C$94,1,IF(H235=Локализация!$C$93,2,IF(H235=Локализация!$C$92,3,IF(H235=Локализация!$C$91,4,IF(H235=Локализация!$C$90,5,IF(OR(H235=1,H235=2,H235=3,H235=4,H235=5),H235,"")))))))</f>
        <v/>
      </c>
      <c r="N235" s="11" t="str">
        <f>(IF(I235=Локализация!$C$94,1,IF(I235=Локализация!$C$93,2,IF(I235=Локализация!$C$92,3,IF(I235=Локализация!$C$91,4,IF(I235=Локализация!$C$90,5,IF(OR(I235=1,I235=2,I235=3,I235=4,I235=5),I235,"")))))))</f>
        <v/>
      </c>
      <c r="O235" s="11" t="str">
        <f>(IF(J235=Локализация!$C$94,1,IF(J235=Локализация!$C$93,2,IF(J235=Локализация!$C$92,3,IF(J235=Локализация!$C$91,4,IF(J235=Локализация!$C$90,5,IF(OR(J235=1,J235=2,J235=3,J235=4,J235=5),J235,"")))))))</f>
        <v/>
      </c>
      <c r="P235" s="11" t="str">
        <f>(IF(K235=Локализация!$C$94,1,IF(K235=Локализация!$C$93,2,IF(K235=Локализация!$C$92,3,IF(K235=Локализация!$C$91,4,IF(K235=Локализация!$C$90,5,IF(OR(K235=1,K235=2,K235=3,K235=4,K235=5),K235,"")))))))</f>
        <v/>
      </c>
      <c r="Q235" s="11" t="str">
        <f>(IF(L235=Локализация!$C$94,1,IF(L235=Локализация!$C$93,2,IF(L235=Локализация!$C$92,3,IF(L235=Локализация!$C$91,4,IF(L235=Локализация!$C$90,5,IF(OR(L235=1,L235=2,L235=3,L235=4,L235=5),L235,"")))))))</f>
        <v/>
      </c>
      <c r="R235" s="11" t="str">
        <f>(IF(B235=Локализация!$C$94,1,IF(B235=Локализация!$C$93,2,IF(B235=Локализация!$C$92,3,IF(B235=Локализация!$C$91,4,IF(B235=Локализация!$C$90,5,IF(OR(B235=1,B235=2,B235=3,B235=4,B235=5),B235,"")))))))</f>
        <v/>
      </c>
      <c r="S235" s="11" t="str">
        <f>(IF(C235=Локализация!$C$94,1,IF(C235=Локализация!$C$93,2,IF(C235=Локализация!$C$92,3,IF(C235=Локализация!$C$91,4,IF(C235=Локализация!$C$90,5,IF(OR(C235=1,C235=2,C235=3,C235=4,C235=5),C235,"")))))))</f>
        <v/>
      </c>
      <c r="T235" s="11" t="str">
        <f>(IF(D235=Локализация!$C$94,1,IF(D235=Локализация!$C$93,2,IF(D235=Локализация!$C$92,3,IF(D235=Локализация!$C$91,4,IF(D235=Локализация!$C$90,5,IF(OR(D235=1,D235=2,D235=3,D235=4,D235=5),D235,"")))))))</f>
        <v/>
      </c>
      <c r="U235" s="11" t="str">
        <f>(IF(E235=Локализация!$C$94,1,IF(E235=Локализация!$C$93,2,IF(E235=Локализация!$C$92,3,IF(E235=Локализация!$C$91,4,IF(E235=Локализация!$C$90,5,IF(OR(E235=1,E235=2,E235=3,E235=4,E235=5),E235,"")))))))</f>
        <v/>
      </c>
      <c r="V235" s="11" t="str">
        <f>(IF(F235=Локализация!$C$94,1,IF(F235=Локализация!$C$93,2,IF(F235=Локализация!$C$92,3,IF(F235=Локализация!$C$91,4,IF(F235=Локализация!$C$90,5,IF(OR(F235=1,F235=2,F235=3,F235=4,F235=5),F235,"")))))))</f>
        <v/>
      </c>
    </row>
    <row r="236" spans="13:22" x14ac:dyDescent="0.3">
      <c r="M236" s="11" t="str">
        <f>(IF(H236=Локализация!$C$94,1,IF(H236=Локализация!$C$93,2,IF(H236=Локализация!$C$92,3,IF(H236=Локализация!$C$91,4,IF(H236=Локализация!$C$90,5,IF(OR(H236=1,H236=2,H236=3,H236=4,H236=5),H236,"")))))))</f>
        <v/>
      </c>
      <c r="N236" s="11" t="str">
        <f>(IF(I236=Локализация!$C$94,1,IF(I236=Локализация!$C$93,2,IF(I236=Локализация!$C$92,3,IF(I236=Локализация!$C$91,4,IF(I236=Локализация!$C$90,5,IF(OR(I236=1,I236=2,I236=3,I236=4,I236=5),I236,"")))))))</f>
        <v/>
      </c>
      <c r="O236" s="11" t="str">
        <f>(IF(J236=Локализация!$C$94,1,IF(J236=Локализация!$C$93,2,IF(J236=Локализация!$C$92,3,IF(J236=Локализация!$C$91,4,IF(J236=Локализация!$C$90,5,IF(OR(J236=1,J236=2,J236=3,J236=4,J236=5),J236,"")))))))</f>
        <v/>
      </c>
      <c r="P236" s="11" t="str">
        <f>(IF(K236=Локализация!$C$94,1,IF(K236=Локализация!$C$93,2,IF(K236=Локализация!$C$92,3,IF(K236=Локализация!$C$91,4,IF(K236=Локализация!$C$90,5,IF(OR(K236=1,K236=2,K236=3,K236=4,K236=5),K236,"")))))))</f>
        <v/>
      </c>
      <c r="Q236" s="11" t="str">
        <f>(IF(L236=Локализация!$C$94,1,IF(L236=Локализация!$C$93,2,IF(L236=Локализация!$C$92,3,IF(L236=Локализация!$C$91,4,IF(L236=Локализация!$C$90,5,IF(OR(L236=1,L236=2,L236=3,L236=4,L236=5),L236,"")))))))</f>
        <v/>
      </c>
      <c r="R236" s="11" t="str">
        <f>(IF(B236=Локализация!$C$94,1,IF(B236=Локализация!$C$93,2,IF(B236=Локализация!$C$92,3,IF(B236=Локализация!$C$91,4,IF(B236=Локализация!$C$90,5,IF(OR(B236=1,B236=2,B236=3,B236=4,B236=5),B236,"")))))))</f>
        <v/>
      </c>
      <c r="S236" s="11" t="str">
        <f>(IF(C236=Локализация!$C$94,1,IF(C236=Локализация!$C$93,2,IF(C236=Локализация!$C$92,3,IF(C236=Локализация!$C$91,4,IF(C236=Локализация!$C$90,5,IF(OR(C236=1,C236=2,C236=3,C236=4,C236=5),C236,"")))))))</f>
        <v/>
      </c>
      <c r="T236" s="11" t="str">
        <f>(IF(D236=Локализация!$C$94,1,IF(D236=Локализация!$C$93,2,IF(D236=Локализация!$C$92,3,IF(D236=Локализация!$C$91,4,IF(D236=Локализация!$C$90,5,IF(OR(D236=1,D236=2,D236=3,D236=4,D236=5),D236,"")))))))</f>
        <v/>
      </c>
      <c r="U236" s="11" t="str">
        <f>(IF(E236=Локализация!$C$94,1,IF(E236=Локализация!$C$93,2,IF(E236=Локализация!$C$92,3,IF(E236=Локализация!$C$91,4,IF(E236=Локализация!$C$90,5,IF(OR(E236=1,E236=2,E236=3,E236=4,E236=5),E236,"")))))))</f>
        <v/>
      </c>
      <c r="V236" s="11" t="str">
        <f>(IF(F236=Локализация!$C$94,1,IF(F236=Локализация!$C$93,2,IF(F236=Локализация!$C$92,3,IF(F236=Локализация!$C$91,4,IF(F236=Локализация!$C$90,5,IF(OR(F236=1,F236=2,F236=3,F236=4,F236=5),F236,"")))))))</f>
        <v/>
      </c>
    </row>
    <row r="237" spans="13:22" x14ac:dyDescent="0.3">
      <c r="M237" s="11" t="str">
        <f>(IF(H237=Локализация!$C$94,1,IF(H237=Локализация!$C$93,2,IF(H237=Локализация!$C$92,3,IF(H237=Локализация!$C$91,4,IF(H237=Локализация!$C$90,5,IF(OR(H237=1,H237=2,H237=3,H237=4,H237=5),H237,"")))))))</f>
        <v/>
      </c>
      <c r="N237" s="11" t="str">
        <f>(IF(I237=Локализация!$C$94,1,IF(I237=Локализация!$C$93,2,IF(I237=Локализация!$C$92,3,IF(I237=Локализация!$C$91,4,IF(I237=Локализация!$C$90,5,IF(OR(I237=1,I237=2,I237=3,I237=4,I237=5),I237,"")))))))</f>
        <v/>
      </c>
      <c r="O237" s="11" t="str">
        <f>(IF(J237=Локализация!$C$94,1,IF(J237=Локализация!$C$93,2,IF(J237=Локализация!$C$92,3,IF(J237=Локализация!$C$91,4,IF(J237=Локализация!$C$90,5,IF(OR(J237=1,J237=2,J237=3,J237=4,J237=5),J237,"")))))))</f>
        <v/>
      </c>
      <c r="P237" s="11" t="str">
        <f>(IF(K237=Локализация!$C$94,1,IF(K237=Локализация!$C$93,2,IF(K237=Локализация!$C$92,3,IF(K237=Локализация!$C$91,4,IF(K237=Локализация!$C$90,5,IF(OR(K237=1,K237=2,K237=3,K237=4,K237=5),K237,"")))))))</f>
        <v/>
      </c>
      <c r="Q237" s="11" t="str">
        <f>(IF(L237=Локализация!$C$94,1,IF(L237=Локализация!$C$93,2,IF(L237=Локализация!$C$92,3,IF(L237=Локализация!$C$91,4,IF(L237=Локализация!$C$90,5,IF(OR(L237=1,L237=2,L237=3,L237=4,L237=5),L237,"")))))))</f>
        <v/>
      </c>
      <c r="R237" s="11" t="str">
        <f>(IF(B237=Локализация!$C$94,1,IF(B237=Локализация!$C$93,2,IF(B237=Локализация!$C$92,3,IF(B237=Локализация!$C$91,4,IF(B237=Локализация!$C$90,5,IF(OR(B237=1,B237=2,B237=3,B237=4,B237=5),B237,"")))))))</f>
        <v/>
      </c>
      <c r="S237" s="11" t="str">
        <f>(IF(C237=Локализация!$C$94,1,IF(C237=Локализация!$C$93,2,IF(C237=Локализация!$C$92,3,IF(C237=Локализация!$C$91,4,IF(C237=Локализация!$C$90,5,IF(OR(C237=1,C237=2,C237=3,C237=4,C237=5),C237,"")))))))</f>
        <v/>
      </c>
      <c r="T237" s="11" t="str">
        <f>(IF(D237=Локализация!$C$94,1,IF(D237=Локализация!$C$93,2,IF(D237=Локализация!$C$92,3,IF(D237=Локализация!$C$91,4,IF(D237=Локализация!$C$90,5,IF(OR(D237=1,D237=2,D237=3,D237=4,D237=5),D237,"")))))))</f>
        <v/>
      </c>
      <c r="U237" s="11" t="str">
        <f>(IF(E237=Локализация!$C$94,1,IF(E237=Локализация!$C$93,2,IF(E237=Локализация!$C$92,3,IF(E237=Локализация!$C$91,4,IF(E237=Локализация!$C$90,5,IF(OR(E237=1,E237=2,E237=3,E237=4,E237=5),E237,"")))))))</f>
        <v/>
      </c>
      <c r="V237" s="11" t="str">
        <f>(IF(F237=Локализация!$C$94,1,IF(F237=Локализация!$C$93,2,IF(F237=Локализация!$C$92,3,IF(F237=Локализация!$C$91,4,IF(F237=Локализация!$C$90,5,IF(OR(F237=1,F237=2,F237=3,F237=4,F237=5),F237,"")))))))</f>
        <v/>
      </c>
    </row>
    <row r="238" spans="13:22" x14ac:dyDescent="0.3">
      <c r="M238" s="11" t="str">
        <f>(IF(H238=Локализация!$C$94,1,IF(H238=Локализация!$C$93,2,IF(H238=Локализация!$C$92,3,IF(H238=Локализация!$C$91,4,IF(H238=Локализация!$C$90,5,IF(OR(H238=1,H238=2,H238=3,H238=4,H238=5),H238,"")))))))</f>
        <v/>
      </c>
      <c r="N238" s="11" t="str">
        <f>(IF(I238=Локализация!$C$94,1,IF(I238=Локализация!$C$93,2,IF(I238=Локализация!$C$92,3,IF(I238=Локализация!$C$91,4,IF(I238=Локализация!$C$90,5,IF(OR(I238=1,I238=2,I238=3,I238=4,I238=5),I238,"")))))))</f>
        <v/>
      </c>
      <c r="O238" s="11" t="str">
        <f>(IF(J238=Локализация!$C$94,1,IF(J238=Локализация!$C$93,2,IF(J238=Локализация!$C$92,3,IF(J238=Локализация!$C$91,4,IF(J238=Локализация!$C$90,5,IF(OR(J238=1,J238=2,J238=3,J238=4,J238=5),J238,"")))))))</f>
        <v/>
      </c>
      <c r="P238" s="11" t="str">
        <f>(IF(K238=Локализация!$C$94,1,IF(K238=Локализация!$C$93,2,IF(K238=Локализация!$C$92,3,IF(K238=Локализация!$C$91,4,IF(K238=Локализация!$C$90,5,IF(OR(K238=1,K238=2,K238=3,K238=4,K238=5),K238,"")))))))</f>
        <v/>
      </c>
      <c r="Q238" s="11" t="str">
        <f>(IF(L238=Локализация!$C$94,1,IF(L238=Локализация!$C$93,2,IF(L238=Локализация!$C$92,3,IF(L238=Локализация!$C$91,4,IF(L238=Локализация!$C$90,5,IF(OR(L238=1,L238=2,L238=3,L238=4,L238=5),L238,"")))))))</f>
        <v/>
      </c>
      <c r="R238" s="11" t="str">
        <f>(IF(B238=Локализация!$C$94,1,IF(B238=Локализация!$C$93,2,IF(B238=Локализация!$C$92,3,IF(B238=Локализация!$C$91,4,IF(B238=Локализация!$C$90,5,IF(OR(B238=1,B238=2,B238=3,B238=4,B238=5),B238,"")))))))</f>
        <v/>
      </c>
      <c r="S238" s="11" t="str">
        <f>(IF(C238=Локализация!$C$94,1,IF(C238=Локализация!$C$93,2,IF(C238=Локализация!$C$92,3,IF(C238=Локализация!$C$91,4,IF(C238=Локализация!$C$90,5,IF(OR(C238=1,C238=2,C238=3,C238=4,C238=5),C238,"")))))))</f>
        <v/>
      </c>
      <c r="T238" s="11" t="str">
        <f>(IF(D238=Локализация!$C$94,1,IF(D238=Локализация!$C$93,2,IF(D238=Локализация!$C$92,3,IF(D238=Локализация!$C$91,4,IF(D238=Локализация!$C$90,5,IF(OR(D238=1,D238=2,D238=3,D238=4,D238=5),D238,"")))))))</f>
        <v/>
      </c>
      <c r="U238" s="11" t="str">
        <f>(IF(E238=Локализация!$C$94,1,IF(E238=Локализация!$C$93,2,IF(E238=Локализация!$C$92,3,IF(E238=Локализация!$C$91,4,IF(E238=Локализация!$C$90,5,IF(OR(E238=1,E238=2,E238=3,E238=4,E238=5),E238,"")))))))</f>
        <v/>
      </c>
      <c r="V238" s="11" t="str">
        <f>(IF(F238=Локализация!$C$94,1,IF(F238=Локализация!$C$93,2,IF(F238=Локализация!$C$92,3,IF(F238=Локализация!$C$91,4,IF(F238=Локализация!$C$90,5,IF(OR(F238=1,F238=2,F238=3,F238=4,F238=5),F238,"")))))))</f>
        <v/>
      </c>
    </row>
    <row r="239" spans="13:22" x14ac:dyDescent="0.3">
      <c r="M239" s="11" t="str">
        <f>(IF(H239=Локализация!$C$94,1,IF(H239=Локализация!$C$93,2,IF(H239=Локализация!$C$92,3,IF(H239=Локализация!$C$91,4,IF(H239=Локализация!$C$90,5,IF(OR(H239=1,H239=2,H239=3,H239=4,H239=5),H239,"")))))))</f>
        <v/>
      </c>
      <c r="N239" s="11" t="str">
        <f>(IF(I239=Локализация!$C$94,1,IF(I239=Локализация!$C$93,2,IF(I239=Локализация!$C$92,3,IF(I239=Локализация!$C$91,4,IF(I239=Локализация!$C$90,5,IF(OR(I239=1,I239=2,I239=3,I239=4,I239=5),I239,"")))))))</f>
        <v/>
      </c>
      <c r="O239" s="11" t="str">
        <f>(IF(J239=Локализация!$C$94,1,IF(J239=Локализация!$C$93,2,IF(J239=Локализация!$C$92,3,IF(J239=Локализация!$C$91,4,IF(J239=Локализация!$C$90,5,IF(OR(J239=1,J239=2,J239=3,J239=4,J239=5),J239,"")))))))</f>
        <v/>
      </c>
      <c r="P239" s="11" t="str">
        <f>(IF(K239=Локализация!$C$94,1,IF(K239=Локализация!$C$93,2,IF(K239=Локализация!$C$92,3,IF(K239=Локализация!$C$91,4,IF(K239=Локализация!$C$90,5,IF(OR(K239=1,K239=2,K239=3,K239=4,K239=5),K239,"")))))))</f>
        <v/>
      </c>
      <c r="Q239" s="11" t="str">
        <f>(IF(L239=Локализация!$C$94,1,IF(L239=Локализация!$C$93,2,IF(L239=Локализация!$C$92,3,IF(L239=Локализация!$C$91,4,IF(L239=Локализация!$C$90,5,IF(OR(L239=1,L239=2,L239=3,L239=4,L239=5),L239,"")))))))</f>
        <v/>
      </c>
      <c r="R239" s="11" t="str">
        <f>(IF(B239=Локализация!$C$94,1,IF(B239=Локализация!$C$93,2,IF(B239=Локализация!$C$92,3,IF(B239=Локализация!$C$91,4,IF(B239=Локализация!$C$90,5,IF(OR(B239=1,B239=2,B239=3,B239=4,B239=5),B239,"")))))))</f>
        <v/>
      </c>
      <c r="S239" s="11" t="str">
        <f>(IF(C239=Локализация!$C$94,1,IF(C239=Локализация!$C$93,2,IF(C239=Локализация!$C$92,3,IF(C239=Локализация!$C$91,4,IF(C239=Локализация!$C$90,5,IF(OR(C239=1,C239=2,C239=3,C239=4,C239=5),C239,"")))))))</f>
        <v/>
      </c>
      <c r="T239" s="11" t="str">
        <f>(IF(D239=Локализация!$C$94,1,IF(D239=Локализация!$C$93,2,IF(D239=Локализация!$C$92,3,IF(D239=Локализация!$C$91,4,IF(D239=Локализация!$C$90,5,IF(OR(D239=1,D239=2,D239=3,D239=4,D239=5),D239,"")))))))</f>
        <v/>
      </c>
      <c r="U239" s="11" t="str">
        <f>(IF(E239=Локализация!$C$94,1,IF(E239=Локализация!$C$93,2,IF(E239=Локализация!$C$92,3,IF(E239=Локализация!$C$91,4,IF(E239=Локализация!$C$90,5,IF(OR(E239=1,E239=2,E239=3,E239=4,E239=5),E239,"")))))))</f>
        <v/>
      </c>
      <c r="V239" s="11" t="str">
        <f>(IF(F239=Локализация!$C$94,1,IF(F239=Локализация!$C$93,2,IF(F239=Локализация!$C$92,3,IF(F239=Локализация!$C$91,4,IF(F239=Локализация!$C$90,5,IF(OR(F239=1,F239=2,F239=3,F239=4,F239=5),F239,"")))))))</f>
        <v/>
      </c>
    </row>
    <row r="240" spans="13:22" x14ac:dyDescent="0.3">
      <c r="M240" s="11" t="str">
        <f>(IF(H240=Локализация!$C$94,1,IF(H240=Локализация!$C$93,2,IF(H240=Локализация!$C$92,3,IF(H240=Локализация!$C$91,4,IF(H240=Локализация!$C$90,5,IF(OR(H240=1,H240=2,H240=3,H240=4,H240=5),H240,"")))))))</f>
        <v/>
      </c>
      <c r="N240" s="11" t="str">
        <f>(IF(I240=Локализация!$C$94,1,IF(I240=Локализация!$C$93,2,IF(I240=Локализация!$C$92,3,IF(I240=Локализация!$C$91,4,IF(I240=Локализация!$C$90,5,IF(OR(I240=1,I240=2,I240=3,I240=4,I240=5),I240,"")))))))</f>
        <v/>
      </c>
      <c r="O240" s="11" t="str">
        <f>(IF(J240=Локализация!$C$94,1,IF(J240=Локализация!$C$93,2,IF(J240=Локализация!$C$92,3,IF(J240=Локализация!$C$91,4,IF(J240=Локализация!$C$90,5,IF(OR(J240=1,J240=2,J240=3,J240=4,J240=5),J240,"")))))))</f>
        <v/>
      </c>
      <c r="P240" s="11" t="str">
        <f>(IF(K240=Локализация!$C$94,1,IF(K240=Локализация!$C$93,2,IF(K240=Локализация!$C$92,3,IF(K240=Локализация!$C$91,4,IF(K240=Локализация!$C$90,5,IF(OR(K240=1,K240=2,K240=3,K240=4,K240=5),K240,"")))))))</f>
        <v/>
      </c>
      <c r="Q240" s="11" t="str">
        <f>(IF(L240=Локализация!$C$94,1,IF(L240=Локализация!$C$93,2,IF(L240=Локализация!$C$92,3,IF(L240=Локализация!$C$91,4,IF(L240=Локализация!$C$90,5,IF(OR(L240=1,L240=2,L240=3,L240=4,L240=5),L240,"")))))))</f>
        <v/>
      </c>
      <c r="R240" s="11" t="str">
        <f>(IF(B240=Локализация!$C$94,1,IF(B240=Локализация!$C$93,2,IF(B240=Локализация!$C$92,3,IF(B240=Локализация!$C$91,4,IF(B240=Локализация!$C$90,5,IF(OR(B240=1,B240=2,B240=3,B240=4,B240=5),B240,"")))))))</f>
        <v/>
      </c>
      <c r="S240" s="11" t="str">
        <f>(IF(C240=Локализация!$C$94,1,IF(C240=Локализация!$C$93,2,IF(C240=Локализация!$C$92,3,IF(C240=Локализация!$C$91,4,IF(C240=Локализация!$C$90,5,IF(OR(C240=1,C240=2,C240=3,C240=4,C240=5),C240,"")))))))</f>
        <v/>
      </c>
      <c r="T240" s="11" t="str">
        <f>(IF(D240=Локализация!$C$94,1,IF(D240=Локализация!$C$93,2,IF(D240=Локализация!$C$92,3,IF(D240=Локализация!$C$91,4,IF(D240=Локализация!$C$90,5,IF(OR(D240=1,D240=2,D240=3,D240=4,D240=5),D240,"")))))))</f>
        <v/>
      </c>
      <c r="U240" s="11" t="str">
        <f>(IF(E240=Локализация!$C$94,1,IF(E240=Локализация!$C$93,2,IF(E240=Локализация!$C$92,3,IF(E240=Локализация!$C$91,4,IF(E240=Локализация!$C$90,5,IF(OR(E240=1,E240=2,E240=3,E240=4,E240=5),E240,"")))))))</f>
        <v/>
      </c>
      <c r="V240" s="11" t="str">
        <f>(IF(F240=Локализация!$C$94,1,IF(F240=Локализация!$C$93,2,IF(F240=Локализация!$C$92,3,IF(F240=Локализация!$C$91,4,IF(F240=Локализация!$C$90,5,IF(OR(F240=1,F240=2,F240=3,F240=4,F240=5),F240,"")))))))</f>
        <v/>
      </c>
    </row>
    <row r="241" spans="13:22" x14ac:dyDescent="0.3">
      <c r="M241" s="11" t="str">
        <f>(IF(H241=Локализация!$C$94,1,IF(H241=Локализация!$C$93,2,IF(H241=Локализация!$C$92,3,IF(H241=Локализация!$C$91,4,IF(H241=Локализация!$C$90,5,IF(OR(H241=1,H241=2,H241=3,H241=4,H241=5),H241,"")))))))</f>
        <v/>
      </c>
      <c r="N241" s="11" t="str">
        <f>(IF(I241=Локализация!$C$94,1,IF(I241=Локализация!$C$93,2,IF(I241=Локализация!$C$92,3,IF(I241=Локализация!$C$91,4,IF(I241=Локализация!$C$90,5,IF(OR(I241=1,I241=2,I241=3,I241=4,I241=5),I241,"")))))))</f>
        <v/>
      </c>
      <c r="O241" s="11" t="str">
        <f>(IF(J241=Локализация!$C$94,1,IF(J241=Локализация!$C$93,2,IF(J241=Локализация!$C$92,3,IF(J241=Локализация!$C$91,4,IF(J241=Локализация!$C$90,5,IF(OR(J241=1,J241=2,J241=3,J241=4,J241=5),J241,"")))))))</f>
        <v/>
      </c>
      <c r="P241" s="11" t="str">
        <f>(IF(K241=Локализация!$C$94,1,IF(K241=Локализация!$C$93,2,IF(K241=Локализация!$C$92,3,IF(K241=Локализация!$C$91,4,IF(K241=Локализация!$C$90,5,IF(OR(K241=1,K241=2,K241=3,K241=4,K241=5),K241,"")))))))</f>
        <v/>
      </c>
      <c r="Q241" s="11" t="str">
        <f>(IF(L241=Локализация!$C$94,1,IF(L241=Локализация!$C$93,2,IF(L241=Локализация!$C$92,3,IF(L241=Локализация!$C$91,4,IF(L241=Локализация!$C$90,5,IF(OR(L241=1,L241=2,L241=3,L241=4,L241=5),L241,"")))))))</f>
        <v/>
      </c>
      <c r="R241" s="11" t="str">
        <f>(IF(B241=Локализация!$C$94,1,IF(B241=Локализация!$C$93,2,IF(B241=Локализация!$C$92,3,IF(B241=Локализация!$C$91,4,IF(B241=Локализация!$C$90,5,IF(OR(B241=1,B241=2,B241=3,B241=4,B241=5),B241,"")))))))</f>
        <v/>
      </c>
      <c r="S241" s="11" t="str">
        <f>(IF(C241=Локализация!$C$94,1,IF(C241=Локализация!$C$93,2,IF(C241=Локализация!$C$92,3,IF(C241=Локализация!$C$91,4,IF(C241=Локализация!$C$90,5,IF(OR(C241=1,C241=2,C241=3,C241=4,C241=5),C241,"")))))))</f>
        <v/>
      </c>
      <c r="T241" s="11" t="str">
        <f>(IF(D241=Локализация!$C$94,1,IF(D241=Локализация!$C$93,2,IF(D241=Локализация!$C$92,3,IF(D241=Локализация!$C$91,4,IF(D241=Локализация!$C$90,5,IF(OR(D241=1,D241=2,D241=3,D241=4,D241=5),D241,"")))))))</f>
        <v/>
      </c>
      <c r="U241" s="11" t="str">
        <f>(IF(E241=Локализация!$C$94,1,IF(E241=Локализация!$C$93,2,IF(E241=Локализация!$C$92,3,IF(E241=Локализация!$C$91,4,IF(E241=Локализация!$C$90,5,IF(OR(E241=1,E241=2,E241=3,E241=4,E241=5),E241,"")))))))</f>
        <v/>
      </c>
      <c r="V241" s="11" t="str">
        <f>(IF(F241=Локализация!$C$94,1,IF(F241=Локализация!$C$93,2,IF(F241=Локализация!$C$92,3,IF(F241=Локализация!$C$91,4,IF(F241=Локализация!$C$90,5,IF(OR(F241=1,F241=2,F241=3,F241=4,F241=5),F241,"")))))))</f>
        <v/>
      </c>
    </row>
    <row r="242" spans="13:22" x14ac:dyDescent="0.3">
      <c r="M242" s="11" t="str">
        <f>(IF(H242=Локализация!$C$94,1,IF(H242=Локализация!$C$93,2,IF(H242=Локализация!$C$92,3,IF(H242=Локализация!$C$91,4,IF(H242=Локализация!$C$90,5,IF(OR(H242=1,H242=2,H242=3,H242=4,H242=5),H242,"")))))))</f>
        <v/>
      </c>
      <c r="N242" s="11" t="str">
        <f>(IF(I242=Локализация!$C$94,1,IF(I242=Локализация!$C$93,2,IF(I242=Локализация!$C$92,3,IF(I242=Локализация!$C$91,4,IF(I242=Локализация!$C$90,5,IF(OR(I242=1,I242=2,I242=3,I242=4,I242=5),I242,"")))))))</f>
        <v/>
      </c>
      <c r="O242" s="11" t="str">
        <f>(IF(J242=Локализация!$C$94,1,IF(J242=Локализация!$C$93,2,IF(J242=Локализация!$C$92,3,IF(J242=Локализация!$C$91,4,IF(J242=Локализация!$C$90,5,IF(OR(J242=1,J242=2,J242=3,J242=4,J242=5),J242,"")))))))</f>
        <v/>
      </c>
      <c r="P242" s="11" t="str">
        <f>(IF(K242=Локализация!$C$94,1,IF(K242=Локализация!$C$93,2,IF(K242=Локализация!$C$92,3,IF(K242=Локализация!$C$91,4,IF(K242=Локализация!$C$90,5,IF(OR(K242=1,K242=2,K242=3,K242=4,K242=5),K242,"")))))))</f>
        <v/>
      </c>
      <c r="Q242" s="11" t="str">
        <f>(IF(L242=Локализация!$C$94,1,IF(L242=Локализация!$C$93,2,IF(L242=Локализация!$C$92,3,IF(L242=Локализация!$C$91,4,IF(L242=Локализация!$C$90,5,IF(OR(L242=1,L242=2,L242=3,L242=4,L242=5),L242,"")))))))</f>
        <v/>
      </c>
      <c r="R242" s="11" t="str">
        <f>(IF(B242=Локализация!$C$94,1,IF(B242=Локализация!$C$93,2,IF(B242=Локализация!$C$92,3,IF(B242=Локализация!$C$91,4,IF(B242=Локализация!$C$90,5,IF(OR(B242=1,B242=2,B242=3,B242=4,B242=5),B242,"")))))))</f>
        <v/>
      </c>
      <c r="S242" s="11" t="str">
        <f>(IF(C242=Локализация!$C$94,1,IF(C242=Локализация!$C$93,2,IF(C242=Локализация!$C$92,3,IF(C242=Локализация!$C$91,4,IF(C242=Локализация!$C$90,5,IF(OR(C242=1,C242=2,C242=3,C242=4,C242=5),C242,"")))))))</f>
        <v/>
      </c>
      <c r="T242" s="11" t="str">
        <f>(IF(D242=Локализация!$C$94,1,IF(D242=Локализация!$C$93,2,IF(D242=Локализация!$C$92,3,IF(D242=Локализация!$C$91,4,IF(D242=Локализация!$C$90,5,IF(OR(D242=1,D242=2,D242=3,D242=4,D242=5),D242,"")))))))</f>
        <v/>
      </c>
      <c r="U242" s="11" t="str">
        <f>(IF(E242=Локализация!$C$94,1,IF(E242=Локализация!$C$93,2,IF(E242=Локализация!$C$92,3,IF(E242=Локализация!$C$91,4,IF(E242=Локализация!$C$90,5,IF(OR(E242=1,E242=2,E242=3,E242=4,E242=5),E242,"")))))))</f>
        <v/>
      </c>
      <c r="V242" s="11" t="str">
        <f>(IF(F242=Локализация!$C$94,1,IF(F242=Локализация!$C$93,2,IF(F242=Локализация!$C$92,3,IF(F242=Локализация!$C$91,4,IF(F242=Локализация!$C$90,5,IF(OR(F242=1,F242=2,F242=3,F242=4,F242=5),F242,"")))))))</f>
        <v/>
      </c>
    </row>
    <row r="243" spans="13:22" x14ac:dyDescent="0.3">
      <c r="M243" s="11" t="str">
        <f>(IF(H243=Локализация!$C$94,1,IF(H243=Локализация!$C$93,2,IF(H243=Локализация!$C$92,3,IF(H243=Локализация!$C$91,4,IF(H243=Локализация!$C$90,5,IF(OR(H243=1,H243=2,H243=3,H243=4,H243=5),H243,"")))))))</f>
        <v/>
      </c>
      <c r="N243" s="11" t="str">
        <f>(IF(I243=Локализация!$C$94,1,IF(I243=Локализация!$C$93,2,IF(I243=Локализация!$C$92,3,IF(I243=Локализация!$C$91,4,IF(I243=Локализация!$C$90,5,IF(OR(I243=1,I243=2,I243=3,I243=4,I243=5),I243,"")))))))</f>
        <v/>
      </c>
      <c r="O243" s="11" t="str">
        <f>(IF(J243=Локализация!$C$94,1,IF(J243=Локализация!$C$93,2,IF(J243=Локализация!$C$92,3,IF(J243=Локализация!$C$91,4,IF(J243=Локализация!$C$90,5,IF(OR(J243=1,J243=2,J243=3,J243=4,J243=5),J243,"")))))))</f>
        <v/>
      </c>
      <c r="P243" s="11" t="str">
        <f>(IF(K243=Локализация!$C$94,1,IF(K243=Локализация!$C$93,2,IF(K243=Локализация!$C$92,3,IF(K243=Локализация!$C$91,4,IF(K243=Локализация!$C$90,5,IF(OR(K243=1,K243=2,K243=3,K243=4,K243=5),K243,"")))))))</f>
        <v/>
      </c>
      <c r="Q243" s="11" t="str">
        <f>(IF(L243=Локализация!$C$94,1,IF(L243=Локализация!$C$93,2,IF(L243=Локализация!$C$92,3,IF(L243=Локализация!$C$91,4,IF(L243=Локализация!$C$90,5,IF(OR(L243=1,L243=2,L243=3,L243=4,L243=5),L243,"")))))))</f>
        <v/>
      </c>
      <c r="R243" s="11" t="str">
        <f>(IF(B243=Локализация!$C$94,1,IF(B243=Локализация!$C$93,2,IF(B243=Локализация!$C$92,3,IF(B243=Локализация!$C$91,4,IF(B243=Локализация!$C$90,5,IF(OR(B243=1,B243=2,B243=3,B243=4,B243=5),B243,"")))))))</f>
        <v/>
      </c>
      <c r="S243" s="11" t="str">
        <f>(IF(C243=Локализация!$C$94,1,IF(C243=Локализация!$C$93,2,IF(C243=Локализация!$C$92,3,IF(C243=Локализация!$C$91,4,IF(C243=Локализация!$C$90,5,IF(OR(C243=1,C243=2,C243=3,C243=4,C243=5),C243,"")))))))</f>
        <v/>
      </c>
      <c r="T243" s="11" t="str">
        <f>(IF(D243=Локализация!$C$94,1,IF(D243=Локализация!$C$93,2,IF(D243=Локализация!$C$92,3,IF(D243=Локализация!$C$91,4,IF(D243=Локализация!$C$90,5,IF(OR(D243=1,D243=2,D243=3,D243=4,D243=5),D243,"")))))))</f>
        <v/>
      </c>
      <c r="U243" s="11" t="str">
        <f>(IF(E243=Локализация!$C$94,1,IF(E243=Локализация!$C$93,2,IF(E243=Локализация!$C$92,3,IF(E243=Локализация!$C$91,4,IF(E243=Локализация!$C$90,5,IF(OR(E243=1,E243=2,E243=3,E243=4,E243=5),E243,"")))))))</f>
        <v/>
      </c>
      <c r="V243" s="11" t="str">
        <f>(IF(F243=Локализация!$C$94,1,IF(F243=Локализация!$C$93,2,IF(F243=Локализация!$C$92,3,IF(F243=Локализация!$C$91,4,IF(F243=Локализация!$C$90,5,IF(OR(F243=1,F243=2,F243=3,F243=4,F243=5),F243,"")))))))</f>
        <v/>
      </c>
    </row>
    <row r="244" spans="13:22" x14ac:dyDescent="0.3">
      <c r="M244" s="11" t="str">
        <f>(IF(H244=Локализация!$C$94,1,IF(H244=Локализация!$C$93,2,IF(H244=Локализация!$C$92,3,IF(H244=Локализация!$C$91,4,IF(H244=Локализация!$C$90,5,IF(OR(H244=1,H244=2,H244=3,H244=4,H244=5),H244,"")))))))</f>
        <v/>
      </c>
      <c r="N244" s="11" t="str">
        <f>(IF(I244=Локализация!$C$94,1,IF(I244=Локализация!$C$93,2,IF(I244=Локализация!$C$92,3,IF(I244=Локализация!$C$91,4,IF(I244=Локализация!$C$90,5,IF(OR(I244=1,I244=2,I244=3,I244=4,I244=5),I244,"")))))))</f>
        <v/>
      </c>
      <c r="O244" s="11" t="str">
        <f>(IF(J244=Локализация!$C$94,1,IF(J244=Локализация!$C$93,2,IF(J244=Локализация!$C$92,3,IF(J244=Локализация!$C$91,4,IF(J244=Локализация!$C$90,5,IF(OR(J244=1,J244=2,J244=3,J244=4,J244=5),J244,"")))))))</f>
        <v/>
      </c>
      <c r="P244" s="11" t="str">
        <f>(IF(K244=Локализация!$C$94,1,IF(K244=Локализация!$C$93,2,IF(K244=Локализация!$C$92,3,IF(K244=Локализация!$C$91,4,IF(K244=Локализация!$C$90,5,IF(OR(K244=1,K244=2,K244=3,K244=4,K244=5),K244,"")))))))</f>
        <v/>
      </c>
      <c r="Q244" s="11" t="str">
        <f>(IF(L244=Локализация!$C$94,1,IF(L244=Локализация!$C$93,2,IF(L244=Локализация!$C$92,3,IF(L244=Локализация!$C$91,4,IF(L244=Локализация!$C$90,5,IF(OR(L244=1,L244=2,L244=3,L244=4,L244=5),L244,"")))))))</f>
        <v/>
      </c>
      <c r="R244" s="11" t="str">
        <f>(IF(B244=Локализация!$C$94,1,IF(B244=Локализация!$C$93,2,IF(B244=Локализация!$C$92,3,IF(B244=Локализация!$C$91,4,IF(B244=Локализация!$C$90,5,IF(OR(B244=1,B244=2,B244=3,B244=4,B244=5),B244,"")))))))</f>
        <v/>
      </c>
      <c r="S244" s="11" t="str">
        <f>(IF(C244=Локализация!$C$94,1,IF(C244=Локализация!$C$93,2,IF(C244=Локализация!$C$92,3,IF(C244=Локализация!$C$91,4,IF(C244=Локализация!$C$90,5,IF(OR(C244=1,C244=2,C244=3,C244=4,C244=5),C244,"")))))))</f>
        <v/>
      </c>
      <c r="T244" s="11" t="str">
        <f>(IF(D244=Локализация!$C$94,1,IF(D244=Локализация!$C$93,2,IF(D244=Локализация!$C$92,3,IF(D244=Локализация!$C$91,4,IF(D244=Локализация!$C$90,5,IF(OR(D244=1,D244=2,D244=3,D244=4,D244=5),D244,"")))))))</f>
        <v/>
      </c>
      <c r="U244" s="11" t="str">
        <f>(IF(E244=Локализация!$C$94,1,IF(E244=Локализация!$C$93,2,IF(E244=Локализация!$C$92,3,IF(E244=Локализация!$C$91,4,IF(E244=Локализация!$C$90,5,IF(OR(E244=1,E244=2,E244=3,E244=4,E244=5),E244,"")))))))</f>
        <v/>
      </c>
      <c r="V244" s="11" t="str">
        <f>(IF(F244=Локализация!$C$94,1,IF(F244=Локализация!$C$93,2,IF(F244=Локализация!$C$92,3,IF(F244=Локализация!$C$91,4,IF(F244=Локализация!$C$90,5,IF(OR(F244=1,F244=2,F244=3,F244=4,F244=5),F244,"")))))))</f>
        <v/>
      </c>
    </row>
    <row r="245" spans="13:22" x14ac:dyDescent="0.3">
      <c r="M245" s="11" t="str">
        <f>(IF(H245=Локализация!$C$94,1,IF(H245=Локализация!$C$93,2,IF(H245=Локализация!$C$92,3,IF(H245=Локализация!$C$91,4,IF(H245=Локализация!$C$90,5,IF(OR(H245=1,H245=2,H245=3,H245=4,H245=5),H245,"")))))))</f>
        <v/>
      </c>
      <c r="N245" s="11" t="str">
        <f>(IF(I245=Локализация!$C$94,1,IF(I245=Локализация!$C$93,2,IF(I245=Локализация!$C$92,3,IF(I245=Локализация!$C$91,4,IF(I245=Локализация!$C$90,5,IF(OR(I245=1,I245=2,I245=3,I245=4,I245=5),I245,"")))))))</f>
        <v/>
      </c>
      <c r="O245" s="11" t="str">
        <f>(IF(J245=Локализация!$C$94,1,IF(J245=Локализация!$C$93,2,IF(J245=Локализация!$C$92,3,IF(J245=Локализация!$C$91,4,IF(J245=Локализация!$C$90,5,IF(OR(J245=1,J245=2,J245=3,J245=4,J245=5),J245,"")))))))</f>
        <v/>
      </c>
      <c r="P245" s="11" t="str">
        <f>(IF(K245=Локализация!$C$94,1,IF(K245=Локализация!$C$93,2,IF(K245=Локализация!$C$92,3,IF(K245=Локализация!$C$91,4,IF(K245=Локализация!$C$90,5,IF(OR(K245=1,K245=2,K245=3,K245=4,K245=5),K245,"")))))))</f>
        <v/>
      </c>
      <c r="Q245" s="11" t="str">
        <f>(IF(L245=Локализация!$C$94,1,IF(L245=Локализация!$C$93,2,IF(L245=Локализация!$C$92,3,IF(L245=Локализация!$C$91,4,IF(L245=Локализация!$C$90,5,IF(OR(L245=1,L245=2,L245=3,L245=4,L245=5),L245,"")))))))</f>
        <v/>
      </c>
      <c r="R245" s="11" t="str">
        <f>(IF(B245=Локализация!$C$94,1,IF(B245=Локализация!$C$93,2,IF(B245=Локализация!$C$92,3,IF(B245=Локализация!$C$91,4,IF(B245=Локализация!$C$90,5,IF(OR(B245=1,B245=2,B245=3,B245=4,B245=5),B245,"")))))))</f>
        <v/>
      </c>
      <c r="S245" s="11" t="str">
        <f>(IF(C245=Локализация!$C$94,1,IF(C245=Локализация!$C$93,2,IF(C245=Локализация!$C$92,3,IF(C245=Локализация!$C$91,4,IF(C245=Локализация!$C$90,5,IF(OR(C245=1,C245=2,C245=3,C245=4,C245=5),C245,"")))))))</f>
        <v/>
      </c>
      <c r="T245" s="11" t="str">
        <f>(IF(D245=Локализация!$C$94,1,IF(D245=Локализация!$C$93,2,IF(D245=Локализация!$C$92,3,IF(D245=Локализация!$C$91,4,IF(D245=Локализация!$C$90,5,IF(OR(D245=1,D245=2,D245=3,D245=4,D245=5),D245,"")))))))</f>
        <v/>
      </c>
      <c r="U245" s="11" t="str">
        <f>(IF(E245=Локализация!$C$94,1,IF(E245=Локализация!$C$93,2,IF(E245=Локализация!$C$92,3,IF(E245=Локализация!$C$91,4,IF(E245=Локализация!$C$90,5,IF(OR(E245=1,E245=2,E245=3,E245=4,E245=5),E245,"")))))))</f>
        <v/>
      </c>
      <c r="V245" s="11" t="str">
        <f>(IF(F245=Локализация!$C$94,1,IF(F245=Локализация!$C$93,2,IF(F245=Локализация!$C$92,3,IF(F245=Локализация!$C$91,4,IF(F245=Локализация!$C$90,5,IF(OR(F245=1,F245=2,F245=3,F245=4,F245=5),F245,"")))))))</f>
        <v/>
      </c>
    </row>
    <row r="246" spans="13:22" x14ac:dyDescent="0.3">
      <c r="M246" s="11" t="str">
        <f>(IF(H246=Локализация!$C$94,1,IF(H246=Локализация!$C$93,2,IF(H246=Локализация!$C$92,3,IF(H246=Локализация!$C$91,4,IF(H246=Локализация!$C$90,5,IF(OR(H246=1,H246=2,H246=3,H246=4,H246=5),H246,"")))))))</f>
        <v/>
      </c>
      <c r="N246" s="11" t="str">
        <f>(IF(I246=Локализация!$C$94,1,IF(I246=Локализация!$C$93,2,IF(I246=Локализация!$C$92,3,IF(I246=Локализация!$C$91,4,IF(I246=Локализация!$C$90,5,IF(OR(I246=1,I246=2,I246=3,I246=4,I246=5),I246,"")))))))</f>
        <v/>
      </c>
      <c r="O246" s="11" t="str">
        <f>(IF(J246=Локализация!$C$94,1,IF(J246=Локализация!$C$93,2,IF(J246=Локализация!$C$92,3,IF(J246=Локализация!$C$91,4,IF(J246=Локализация!$C$90,5,IF(OR(J246=1,J246=2,J246=3,J246=4,J246=5),J246,"")))))))</f>
        <v/>
      </c>
      <c r="P246" s="11" t="str">
        <f>(IF(K246=Локализация!$C$94,1,IF(K246=Локализация!$C$93,2,IF(K246=Локализация!$C$92,3,IF(K246=Локализация!$C$91,4,IF(K246=Локализация!$C$90,5,IF(OR(K246=1,K246=2,K246=3,K246=4,K246=5),K246,"")))))))</f>
        <v/>
      </c>
      <c r="Q246" s="11" t="str">
        <f>(IF(L246=Локализация!$C$94,1,IF(L246=Локализация!$C$93,2,IF(L246=Локализация!$C$92,3,IF(L246=Локализация!$C$91,4,IF(L246=Локализация!$C$90,5,IF(OR(L246=1,L246=2,L246=3,L246=4,L246=5),L246,"")))))))</f>
        <v/>
      </c>
      <c r="R246" s="11" t="str">
        <f>(IF(B246=Локализация!$C$94,1,IF(B246=Локализация!$C$93,2,IF(B246=Локализация!$C$92,3,IF(B246=Локализация!$C$91,4,IF(B246=Локализация!$C$90,5,IF(OR(B246=1,B246=2,B246=3,B246=4,B246=5),B246,"")))))))</f>
        <v/>
      </c>
      <c r="S246" s="11" t="str">
        <f>(IF(C246=Локализация!$C$94,1,IF(C246=Локализация!$C$93,2,IF(C246=Локализация!$C$92,3,IF(C246=Локализация!$C$91,4,IF(C246=Локализация!$C$90,5,IF(OR(C246=1,C246=2,C246=3,C246=4,C246=5),C246,"")))))))</f>
        <v/>
      </c>
      <c r="T246" s="11" t="str">
        <f>(IF(D246=Локализация!$C$94,1,IF(D246=Локализация!$C$93,2,IF(D246=Локализация!$C$92,3,IF(D246=Локализация!$C$91,4,IF(D246=Локализация!$C$90,5,IF(OR(D246=1,D246=2,D246=3,D246=4,D246=5),D246,"")))))))</f>
        <v/>
      </c>
      <c r="U246" s="11" t="str">
        <f>(IF(E246=Локализация!$C$94,1,IF(E246=Локализация!$C$93,2,IF(E246=Локализация!$C$92,3,IF(E246=Локализация!$C$91,4,IF(E246=Локализация!$C$90,5,IF(OR(E246=1,E246=2,E246=3,E246=4,E246=5),E246,"")))))))</f>
        <v/>
      </c>
      <c r="V246" s="11" t="str">
        <f>(IF(F246=Локализация!$C$94,1,IF(F246=Локализация!$C$93,2,IF(F246=Локализация!$C$92,3,IF(F246=Локализация!$C$91,4,IF(F246=Локализация!$C$90,5,IF(OR(F246=1,F246=2,F246=3,F246=4,F246=5),F246,"")))))))</f>
        <v/>
      </c>
    </row>
    <row r="247" spans="13:22" x14ac:dyDescent="0.3">
      <c r="M247" s="11" t="str">
        <f>(IF(H247=Локализация!$C$94,1,IF(H247=Локализация!$C$93,2,IF(H247=Локализация!$C$92,3,IF(H247=Локализация!$C$91,4,IF(H247=Локализация!$C$90,5,IF(OR(H247=1,H247=2,H247=3,H247=4,H247=5),H247,"")))))))</f>
        <v/>
      </c>
      <c r="N247" s="11" t="str">
        <f>(IF(I247=Локализация!$C$94,1,IF(I247=Локализация!$C$93,2,IF(I247=Локализация!$C$92,3,IF(I247=Локализация!$C$91,4,IF(I247=Локализация!$C$90,5,IF(OR(I247=1,I247=2,I247=3,I247=4,I247=5),I247,"")))))))</f>
        <v/>
      </c>
      <c r="O247" s="11" t="str">
        <f>(IF(J247=Локализация!$C$94,1,IF(J247=Локализация!$C$93,2,IF(J247=Локализация!$C$92,3,IF(J247=Локализация!$C$91,4,IF(J247=Локализация!$C$90,5,IF(OR(J247=1,J247=2,J247=3,J247=4,J247=5),J247,"")))))))</f>
        <v/>
      </c>
      <c r="P247" s="11" t="str">
        <f>(IF(K247=Локализация!$C$94,1,IF(K247=Локализация!$C$93,2,IF(K247=Локализация!$C$92,3,IF(K247=Локализация!$C$91,4,IF(K247=Локализация!$C$90,5,IF(OR(K247=1,K247=2,K247=3,K247=4,K247=5),K247,"")))))))</f>
        <v/>
      </c>
      <c r="Q247" s="11" t="str">
        <f>(IF(L247=Локализация!$C$94,1,IF(L247=Локализация!$C$93,2,IF(L247=Локализация!$C$92,3,IF(L247=Локализация!$C$91,4,IF(L247=Локализация!$C$90,5,IF(OR(L247=1,L247=2,L247=3,L247=4,L247=5),L247,"")))))))</f>
        <v/>
      </c>
      <c r="R247" s="11" t="str">
        <f>(IF(B247=Локализация!$C$94,1,IF(B247=Локализация!$C$93,2,IF(B247=Локализация!$C$92,3,IF(B247=Локализация!$C$91,4,IF(B247=Локализация!$C$90,5,IF(OR(B247=1,B247=2,B247=3,B247=4,B247=5),B247,"")))))))</f>
        <v/>
      </c>
      <c r="S247" s="11" t="str">
        <f>(IF(C247=Локализация!$C$94,1,IF(C247=Локализация!$C$93,2,IF(C247=Локализация!$C$92,3,IF(C247=Локализация!$C$91,4,IF(C247=Локализация!$C$90,5,IF(OR(C247=1,C247=2,C247=3,C247=4,C247=5),C247,"")))))))</f>
        <v/>
      </c>
      <c r="T247" s="11" t="str">
        <f>(IF(D247=Локализация!$C$94,1,IF(D247=Локализация!$C$93,2,IF(D247=Локализация!$C$92,3,IF(D247=Локализация!$C$91,4,IF(D247=Локализация!$C$90,5,IF(OR(D247=1,D247=2,D247=3,D247=4,D247=5),D247,"")))))))</f>
        <v/>
      </c>
      <c r="U247" s="11" t="str">
        <f>(IF(E247=Локализация!$C$94,1,IF(E247=Локализация!$C$93,2,IF(E247=Локализация!$C$92,3,IF(E247=Локализация!$C$91,4,IF(E247=Локализация!$C$90,5,IF(OR(E247=1,E247=2,E247=3,E247=4,E247=5),E247,"")))))))</f>
        <v/>
      </c>
      <c r="V247" s="11" t="str">
        <f>(IF(F247=Локализация!$C$94,1,IF(F247=Локализация!$C$93,2,IF(F247=Локализация!$C$92,3,IF(F247=Локализация!$C$91,4,IF(F247=Локализация!$C$90,5,IF(OR(F247=1,F247=2,F247=3,F247=4,F247=5),F247,"")))))))</f>
        <v/>
      </c>
    </row>
    <row r="248" spans="13:22" x14ac:dyDescent="0.3">
      <c r="M248" s="11" t="str">
        <f>(IF(H248=Локализация!$C$94,1,IF(H248=Локализация!$C$93,2,IF(H248=Локализация!$C$92,3,IF(H248=Локализация!$C$91,4,IF(H248=Локализация!$C$90,5,IF(OR(H248=1,H248=2,H248=3,H248=4,H248=5),H248,"")))))))</f>
        <v/>
      </c>
      <c r="N248" s="11" t="str">
        <f>(IF(I248=Локализация!$C$94,1,IF(I248=Локализация!$C$93,2,IF(I248=Локализация!$C$92,3,IF(I248=Локализация!$C$91,4,IF(I248=Локализация!$C$90,5,IF(OR(I248=1,I248=2,I248=3,I248=4,I248=5),I248,"")))))))</f>
        <v/>
      </c>
      <c r="O248" s="11" t="str">
        <f>(IF(J248=Локализация!$C$94,1,IF(J248=Локализация!$C$93,2,IF(J248=Локализация!$C$92,3,IF(J248=Локализация!$C$91,4,IF(J248=Локализация!$C$90,5,IF(OR(J248=1,J248=2,J248=3,J248=4,J248=5),J248,"")))))))</f>
        <v/>
      </c>
      <c r="P248" s="11" t="str">
        <f>(IF(K248=Локализация!$C$94,1,IF(K248=Локализация!$C$93,2,IF(K248=Локализация!$C$92,3,IF(K248=Локализация!$C$91,4,IF(K248=Локализация!$C$90,5,IF(OR(K248=1,K248=2,K248=3,K248=4,K248=5),K248,"")))))))</f>
        <v/>
      </c>
      <c r="Q248" s="11" t="str">
        <f>(IF(L248=Локализация!$C$94,1,IF(L248=Локализация!$C$93,2,IF(L248=Локализация!$C$92,3,IF(L248=Локализация!$C$91,4,IF(L248=Локализация!$C$90,5,IF(OR(L248=1,L248=2,L248=3,L248=4,L248=5),L248,"")))))))</f>
        <v/>
      </c>
      <c r="R248" s="11" t="str">
        <f>(IF(B248=Локализация!$C$94,1,IF(B248=Локализация!$C$93,2,IF(B248=Локализация!$C$92,3,IF(B248=Локализация!$C$91,4,IF(B248=Локализация!$C$90,5,IF(OR(B248=1,B248=2,B248=3,B248=4,B248=5),B248,"")))))))</f>
        <v/>
      </c>
      <c r="S248" s="11" t="str">
        <f>(IF(C248=Локализация!$C$94,1,IF(C248=Локализация!$C$93,2,IF(C248=Локализация!$C$92,3,IF(C248=Локализация!$C$91,4,IF(C248=Локализация!$C$90,5,IF(OR(C248=1,C248=2,C248=3,C248=4,C248=5),C248,"")))))))</f>
        <v/>
      </c>
      <c r="T248" s="11" t="str">
        <f>(IF(D248=Локализация!$C$94,1,IF(D248=Локализация!$C$93,2,IF(D248=Локализация!$C$92,3,IF(D248=Локализация!$C$91,4,IF(D248=Локализация!$C$90,5,IF(OR(D248=1,D248=2,D248=3,D248=4,D248=5),D248,"")))))))</f>
        <v/>
      </c>
      <c r="U248" s="11" t="str">
        <f>(IF(E248=Локализация!$C$94,1,IF(E248=Локализация!$C$93,2,IF(E248=Локализация!$C$92,3,IF(E248=Локализация!$C$91,4,IF(E248=Локализация!$C$90,5,IF(OR(E248=1,E248=2,E248=3,E248=4,E248=5),E248,"")))))))</f>
        <v/>
      </c>
      <c r="V248" s="11" t="str">
        <f>(IF(F248=Локализация!$C$94,1,IF(F248=Локализация!$C$93,2,IF(F248=Локализация!$C$92,3,IF(F248=Локализация!$C$91,4,IF(F248=Локализация!$C$90,5,IF(OR(F248=1,F248=2,F248=3,F248=4,F248=5),F248,"")))))))</f>
        <v/>
      </c>
    </row>
    <row r="249" spans="13:22" x14ac:dyDescent="0.3">
      <c r="M249" s="11" t="str">
        <f>(IF(H249=Локализация!$C$94,1,IF(H249=Локализация!$C$93,2,IF(H249=Локализация!$C$92,3,IF(H249=Локализация!$C$91,4,IF(H249=Локализация!$C$90,5,IF(OR(H249=1,H249=2,H249=3,H249=4,H249=5),H249,"")))))))</f>
        <v/>
      </c>
      <c r="N249" s="11" t="str">
        <f>(IF(I249=Локализация!$C$94,1,IF(I249=Локализация!$C$93,2,IF(I249=Локализация!$C$92,3,IF(I249=Локализация!$C$91,4,IF(I249=Локализация!$C$90,5,IF(OR(I249=1,I249=2,I249=3,I249=4,I249=5),I249,"")))))))</f>
        <v/>
      </c>
      <c r="O249" s="11" t="str">
        <f>(IF(J249=Локализация!$C$94,1,IF(J249=Локализация!$C$93,2,IF(J249=Локализация!$C$92,3,IF(J249=Локализация!$C$91,4,IF(J249=Локализация!$C$90,5,IF(OR(J249=1,J249=2,J249=3,J249=4,J249=5),J249,"")))))))</f>
        <v/>
      </c>
      <c r="P249" s="11" t="str">
        <f>(IF(K249=Локализация!$C$94,1,IF(K249=Локализация!$C$93,2,IF(K249=Локализация!$C$92,3,IF(K249=Локализация!$C$91,4,IF(K249=Локализация!$C$90,5,IF(OR(K249=1,K249=2,K249=3,K249=4,K249=5),K249,"")))))))</f>
        <v/>
      </c>
      <c r="Q249" s="11" t="str">
        <f>(IF(L249=Локализация!$C$94,1,IF(L249=Локализация!$C$93,2,IF(L249=Локализация!$C$92,3,IF(L249=Локализация!$C$91,4,IF(L249=Локализация!$C$90,5,IF(OR(L249=1,L249=2,L249=3,L249=4,L249=5),L249,"")))))))</f>
        <v/>
      </c>
      <c r="R249" s="11" t="str">
        <f>(IF(B249=Локализация!$C$94,1,IF(B249=Локализация!$C$93,2,IF(B249=Локализация!$C$92,3,IF(B249=Локализация!$C$91,4,IF(B249=Локализация!$C$90,5,IF(OR(B249=1,B249=2,B249=3,B249=4,B249=5),B249,"")))))))</f>
        <v/>
      </c>
      <c r="S249" s="11" t="str">
        <f>(IF(C249=Локализация!$C$94,1,IF(C249=Локализация!$C$93,2,IF(C249=Локализация!$C$92,3,IF(C249=Локализация!$C$91,4,IF(C249=Локализация!$C$90,5,IF(OR(C249=1,C249=2,C249=3,C249=4,C249=5),C249,"")))))))</f>
        <v/>
      </c>
      <c r="T249" s="11" t="str">
        <f>(IF(D249=Локализация!$C$94,1,IF(D249=Локализация!$C$93,2,IF(D249=Локализация!$C$92,3,IF(D249=Локализация!$C$91,4,IF(D249=Локализация!$C$90,5,IF(OR(D249=1,D249=2,D249=3,D249=4,D249=5),D249,"")))))))</f>
        <v/>
      </c>
      <c r="U249" s="11" t="str">
        <f>(IF(E249=Локализация!$C$94,1,IF(E249=Локализация!$C$93,2,IF(E249=Локализация!$C$92,3,IF(E249=Локализация!$C$91,4,IF(E249=Локализация!$C$90,5,IF(OR(E249=1,E249=2,E249=3,E249=4,E249=5),E249,"")))))))</f>
        <v/>
      </c>
      <c r="V249" s="11" t="str">
        <f>(IF(F249=Локализация!$C$94,1,IF(F249=Локализация!$C$93,2,IF(F249=Локализация!$C$92,3,IF(F249=Локализация!$C$91,4,IF(F249=Локализация!$C$90,5,IF(OR(F249=1,F249=2,F249=3,F249=4,F249=5),F249,"")))))))</f>
        <v/>
      </c>
    </row>
    <row r="250" spans="13:22" x14ac:dyDescent="0.3">
      <c r="M250" s="11" t="str">
        <f>(IF(H250=Локализация!$C$94,1,IF(H250=Локализация!$C$93,2,IF(H250=Локализация!$C$92,3,IF(H250=Локализация!$C$91,4,IF(H250=Локализация!$C$90,5,IF(OR(H250=1,H250=2,H250=3,H250=4,H250=5),H250,"")))))))</f>
        <v/>
      </c>
      <c r="N250" s="11" t="str">
        <f>(IF(I250=Локализация!$C$94,1,IF(I250=Локализация!$C$93,2,IF(I250=Локализация!$C$92,3,IF(I250=Локализация!$C$91,4,IF(I250=Локализация!$C$90,5,IF(OR(I250=1,I250=2,I250=3,I250=4,I250=5),I250,"")))))))</f>
        <v/>
      </c>
      <c r="O250" s="11" t="str">
        <f>(IF(J250=Локализация!$C$94,1,IF(J250=Локализация!$C$93,2,IF(J250=Локализация!$C$92,3,IF(J250=Локализация!$C$91,4,IF(J250=Локализация!$C$90,5,IF(OR(J250=1,J250=2,J250=3,J250=4,J250=5),J250,"")))))))</f>
        <v/>
      </c>
      <c r="P250" s="11" t="str">
        <f>(IF(K250=Локализация!$C$94,1,IF(K250=Локализация!$C$93,2,IF(K250=Локализация!$C$92,3,IF(K250=Локализация!$C$91,4,IF(K250=Локализация!$C$90,5,IF(OR(K250=1,K250=2,K250=3,K250=4,K250=5),K250,"")))))))</f>
        <v/>
      </c>
      <c r="Q250" s="11" t="str">
        <f>(IF(L250=Локализация!$C$94,1,IF(L250=Локализация!$C$93,2,IF(L250=Локализация!$C$92,3,IF(L250=Локализация!$C$91,4,IF(L250=Локализация!$C$90,5,IF(OR(L250=1,L250=2,L250=3,L250=4,L250=5),L250,"")))))))</f>
        <v/>
      </c>
      <c r="R250" s="11" t="str">
        <f>(IF(B250=Локализация!$C$94,1,IF(B250=Локализация!$C$93,2,IF(B250=Локализация!$C$92,3,IF(B250=Локализация!$C$91,4,IF(B250=Локализация!$C$90,5,IF(OR(B250=1,B250=2,B250=3,B250=4,B250=5),B250,"")))))))</f>
        <v/>
      </c>
      <c r="S250" s="11" t="str">
        <f>(IF(C250=Локализация!$C$94,1,IF(C250=Локализация!$C$93,2,IF(C250=Локализация!$C$92,3,IF(C250=Локализация!$C$91,4,IF(C250=Локализация!$C$90,5,IF(OR(C250=1,C250=2,C250=3,C250=4,C250=5),C250,"")))))))</f>
        <v/>
      </c>
      <c r="T250" s="11" t="str">
        <f>(IF(D250=Локализация!$C$94,1,IF(D250=Локализация!$C$93,2,IF(D250=Локализация!$C$92,3,IF(D250=Локализация!$C$91,4,IF(D250=Локализация!$C$90,5,IF(OR(D250=1,D250=2,D250=3,D250=4,D250=5),D250,"")))))))</f>
        <v/>
      </c>
      <c r="U250" s="11" t="str">
        <f>(IF(E250=Локализация!$C$94,1,IF(E250=Локализация!$C$93,2,IF(E250=Локализация!$C$92,3,IF(E250=Локализация!$C$91,4,IF(E250=Локализация!$C$90,5,IF(OR(E250=1,E250=2,E250=3,E250=4,E250=5),E250,"")))))))</f>
        <v/>
      </c>
      <c r="V250" s="11" t="str">
        <f>(IF(F250=Локализация!$C$94,1,IF(F250=Локализация!$C$93,2,IF(F250=Локализация!$C$92,3,IF(F250=Локализация!$C$91,4,IF(F250=Локализация!$C$90,5,IF(OR(F250=1,F250=2,F250=3,F250=4,F250=5),F250,"")))))))</f>
        <v/>
      </c>
    </row>
    <row r="251" spans="13:22" x14ac:dyDescent="0.3">
      <c r="M251" s="11" t="str">
        <f>(IF(H251=Локализация!$C$94,1,IF(H251=Локализация!$C$93,2,IF(H251=Локализация!$C$92,3,IF(H251=Локализация!$C$91,4,IF(H251=Локализация!$C$90,5,IF(OR(H251=1,H251=2,H251=3,H251=4,H251=5),H251,"")))))))</f>
        <v/>
      </c>
      <c r="N251" s="11" t="str">
        <f>(IF(I251=Локализация!$C$94,1,IF(I251=Локализация!$C$93,2,IF(I251=Локализация!$C$92,3,IF(I251=Локализация!$C$91,4,IF(I251=Локализация!$C$90,5,IF(OR(I251=1,I251=2,I251=3,I251=4,I251=5),I251,"")))))))</f>
        <v/>
      </c>
      <c r="O251" s="11" t="str">
        <f>(IF(J251=Локализация!$C$94,1,IF(J251=Локализация!$C$93,2,IF(J251=Локализация!$C$92,3,IF(J251=Локализация!$C$91,4,IF(J251=Локализация!$C$90,5,IF(OR(J251=1,J251=2,J251=3,J251=4,J251=5),J251,"")))))))</f>
        <v/>
      </c>
      <c r="P251" s="11" t="str">
        <f>(IF(K251=Локализация!$C$94,1,IF(K251=Локализация!$C$93,2,IF(K251=Локализация!$C$92,3,IF(K251=Локализация!$C$91,4,IF(K251=Локализация!$C$90,5,IF(OR(K251=1,K251=2,K251=3,K251=4,K251=5),K251,"")))))))</f>
        <v/>
      </c>
      <c r="Q251" s="11" t="str">
        <f>(IF(L251=Локализация!$C$94,1,IF(L251=Локализация!$C$93,2,IF(L251=Локализация!$C$92,3,IF(L251=Локализация!$C$91,4,IF(L251=Локализация!$C$90,5,IF(OR(L251=1,L251=2,L251=3,L251=4,L251=5),L251,"")))))))</f>
        <v/>
      </c>
      <c r="R251" s="11" t="str">
        <f>(IF(B251=Локализация!$C$94,1,IF(B251=Локализация!$C$93,2,IF(B251=Локализация!$C$92,3,IF(B251=Локализация!$C$91,4,IF(B251=Локализация!$C$90,5,IF(OR(B251=1,B251=2,B251=3,B251=4,B251=5),B251,"")))))))</f>
        <v/>
      </c>
      <c r="S251" s="11" t="str">
        <f>(IF(C251=Локализация!$C$94,1,IF(C251=Локализация!$C$93,2,IF(C251=Локализация!$C$92,3,IF(C251=Локализация!$C$91,4,IF(C251=Локализация!$C$90,5,IF(OR(C251=1,C251=2,C251=3,C251=4,C251=5),C251,"")))))))</f>
        <v/>
      </c>
      <c r="T251" s="11" t="str">
        <f>(IF(D251=Локализация!$C$94,1,IF(D251=Локализация!$C$93,2,IF(D251=Локализация!$C$92,3,IF(D251=Локализация!$C$91,4,IF(D251=Локализация!$C$90,5,IF(OR(D251=1,D251=2,D251=3,D251=4,D251=5),D251,"")))))))</f>
        <v/>
      </c>
      <c r="U251" s="11" t="str">
        <f>(IF(E251=Локализация!$C$94,1,IF(E251=Локализация!$C$93,2,IF(E251=Локализация!$C$92,3,IF(E251=Локализация!$C$91,4,IF(E251=Локализация!$C$90,5,IF(OR(E251=1,E251=2,E251=3,E251=4,E251=5),E251,"")))))))</f>
        <v/>
      </c>
      <c r="V251" s="11" t="str">
        <f>(IF(F251=Локализация!$C$94,1,IF(F251=Локализация!$C$93,2,IF(F251=Локализация!$C$92,3,IF(F251=Локализация!$C$91,4,IF(F251=Локализация!$C$90,5,IF(OR(F251=1,F251=2,F251=3,F251=4,F251=5),F251,"")))))))</f>
        <v/>
      </c>
    </row>
    <row r="252" spans="13:22" x14ac:dyDescent="0.3">
      <c r="M252" s="11" t="str">
        <f>(IF(H252=Локализация!$C$94,1,IF(H252=Локализация!$C$93,2,IF(H252=Локализация!$C$92,3,IF(H252=Локализация!$C$91,4,IF(H252=Локализация!$C$90,5,IF(OR(H252=1,H252=2,H252=3,H252=4,H252=5),H252,"")))))))</f>
        <v/>
      </c>
      <c r="N252" s="11" t="str">
        <f>(IF(I252=Локализация!$C$94,1,IF(I252=Локализация!$C$93,2,IF(I252=Локализация!$C$92,3,IF(I252=Локализация!$C$91,4,IF(I252=Локализация!$C$90,5,IF(OR(I252=1,I252=2,I252=3,I252=4,I252=5),I252,"")))))))</f>
        <v/>
      </c>
      <c r="O252" s="11" t="str">
        <f>(IF(J252=Локализация!$C$94,1,IF(J252=Локализация!$C$93,2,IF(J252=Локализация!$C$92,3,IF(J252=Локализация!$C$91,4,IF(J252=Локализация!$C$90,5,IF(OR(J252=1,J252=2,J252=3,J252=4,J252=5),J252,"")))))))</f>
        <v/>
      </c>
      <c r="P252" s="11" t="str">
        <f>(IF(K252=Локализация!$C$94,1,IF(K252=Локализация!$C$93,2,IF(K252=Локализация!$C$92,3,IF(K252=Локализация!$C$91,4,IF(K252=Локализация!$C$90,5,IF(OR(K252=1,K252=2,K252=3,K252=4,K252=5),K252,"")))))))</f>
        <v/>
      </c>
      <c r="Q252" s="11" t="str">
        <f>(IF(L252=Локализация!$C$94,1,IF(L252=Локализация!$C$93,2,IF(L252=Локализация!$C$92,3,IF(L252=Локализация!$C$91,4,IF(L252=Локализация!$C$90,5,IF(OR(L252=1,L252=2,L252=3,L252=4,L252=5),L252,"")))))))</f>
        <v/>
      </c>
      <c r="R252" s="11" t="str">
        <f>(IF(B252=Локализация!$C$94,1,IF(B252=Локализация!$C$93,2,IF(B252=Локализация!$C$92,3,IF(B252=Локализация!$C$91,4,IF(B252=Локализация!$C$90,5,IF(OR(B252=1,B252=2,B252=3,B252=4,B252=5),B252,"")))))))</f>
        <v/>
      </c>
      <c r="S252" s="11" t="str">
        <f>(IF(C252=Локализация!$C$94,1,IF(C252=Локализация!$C$93,2,IF(C252=Локализация!$C$92,3,IF(C252=Локализация!$C$91,4,IF(C252=Локализация!$C$90,5,IF(OR(C252=1,C252=2,C252=3,C252=4,C252=5),C252,"")))))))</f>
        <v/>
      </c>
      <c r="T252" s="11" t="str">
        <f>(IF(D252=Локализация!$C$94,1,IF(D252=Локализация!$C$93,2,IF(D252=Локализация!$C$92,3,IF(D252=Локализация!$C$91,4,IF(D252=Локализация!$C$90,5,IF(OR(D252=1,D252=2,D252=3,D252=4,D252=5),D252,"")))))))</f>
        <v/>
      </c>
      <c r="U252" s="11" t="str">
        <f>(IF(E252=Локализация!$C$94,1,IF(E252=Локализация!$C$93,2,IF(E252=Локализация!$C$92,3,IF(E252=Локализация!$C$91,4,IF(E252=Локализация!$C$90,5,IF(OR(E252=1,E252=2,E252=3,E252=4,E252=5),E252,"")))))))</f>
        <v/>
      </c>
      <c r="V252" s="11" t="str">
        <f>(IF(F252=Локализация!$C$94,1,IF(F252=Локализация!$C$93,2,IF(F252=Локализация!$C$92,3,IF(F252=Локализация!$C$91,4,IF(F252=Локализация!$C$90,5,IF(OR(F252=1,F252=2,F252=3,F252=4,F252=5),F252,"")))))))</f>
        <v/>
      </c>
    </row>
    <row r="253" spans="13:22" x14ac:dyDescent="0.3">
      <c r="M253" s="11" t="str">
        <f>(IF(H253=Локализация!$C$94,1,IF(H253=Локализация!$C$93,2,IF(H253=Локализация!$C$92,3,IF(H253=Локализация!$C$91,4,IF(H253=Локализация!$C$90,5,IF(OR(H253=1,H253=2,H253=3,H253=4,H253=5),H253,"")))))))</f>
        <v/>
      </c>
      <c r="N253" s="11" t="str">
        <f>(IF(I253=Локализация!$C$94,1,IF(I253=Локализация!$C$93,2,IF(I253=Локализация!$C$92,3,IF(I253=Локализация!$C$91,4,IF(I253=Локализация!$C$90,5,IF(OR(I253=1,I253=2,I253=3,I253=4,I253=5),I253,"")))))))</f>
        <v/>
      </c>
      <c r="O253" s="11" t="str">
        <f>(IF(J253=Локализация!$C$94,1,IF(J253=Локализация!$C$93,2,IF(J253=Локализация!$C$92,3,IF(J253=Локализация!$C$91,4,IF(J253=Локализация!$C$90,5,IF(OR(J253=1,J253=2,J253=3,J253=4,J253=5),J253,"")))))))</f>
        <v/>
      </c>
      <c r="P253" s="11" t="str">
        <f>(IF(K253=Локализация!$C$94,1,IF(K253=Локализация!$C$93,2,IF(K253=Локализация!$C$92,3,IF(K253=Локализация!$C$91,4,IF(K253=Локализация!$C$90,5,IF(OR(K253=1,K253=2,K253=3,K253=4,K253=5),K253,"")))))))</f>
        <v/>
      </c>
      <c r="Q253" s="11" t="str">
        <f>(IF(L253=Локализация!$C$94,1,IF(L253=Локализация!$C$93,2,IF(L253=Локализация!$C$92,3,IF(L253=Локализация!$C$91,4,IF(L253=Локализация!$C$90,5,IF(OR(L253=1,L253=2,L253=3,L253=4,L253=5),L253,"")))))))</f>
        <v/>
      </c>
      <c r="R253" s="11" t="str">
        <f>(IF(B253=Локализация!$C$94,1,IF(B253=Локализация!$C$93,2,IF(B253=Локализация!$C$92,3,IF(B253=Локализация!$C$91,4,IF(B253=Локализация!$C$90,5,IF(OR(B253=1,B253=2,B253=3,B253=4,B253=5),B253,"")))))))</f>
        <v/>
      </c>
      <c r="S253" s="11" t="str">
        <f>(IF(C253=Локализация!$C$94,1,IF(C253=Локализация!$C$93,2,IF(C253=Локализация!$C$92,3,IF(C253=Локализация!$C$91,4,IF(C253=Локализация!$C$90,5,IF(OR(C253=1,C253=2,C253=3,C253=4,C253=5),C253,"")))))))</f>
        <v/>
      </c>
      <c r="T253" s="11" t="str">
        <f>(IF(D253=Локализация!$C$94,1,IF(D253=Локализация!$C$93,2,IF(D253=Локализация!$C$92,3,IF(D253=Локализация!$C$91,4,IF(D253=Локализация!$C$90,5,IF(OR(D253=1,D253=2,D253=3,D253=4,D253=5),D253,"")))))))</f>
        <v/>
      </c>
      <c r="U253" s="11" t="str">
        <f>(IF(E253=Локализация!$C$94,1,IF(E253=Локализация!$C$93,2,IF(E253=Локализация!$C$92,3,IF(E253=Локализация!$C$91,4,IF(E253=Локализация!$C$90,5,IF(OR(E253=1,E253=2,E253=3,E253=4,E253=5),E253,"")))))))</f>
        <v/>
      </c>
      <c r="V253" s="11" t="str">
        <f>(IF(F253=Локализация!$C$94,1,IF(F253=Локализация!$C$93,2,IF(F253=Локализация!$C$92,3,IF(F253=Локализация!$C$91,4,IF(F253=Локализация!$C$90,5,IF(OR(F253=1,F253=2,F253=3,F253=4,F253=5),F253,"")))))))</f>
        <v/>
      </c>
    </row>
    <row r="254" spans="13:22" x14ac:dyDescent="0.3">
      <c r="M254" s="11" t="str">
        <f>(IF(H254=Локализация!$C$94,1,IF(H254=Локализация!$C$93,2,IF(H254=Локализация!$C$92,3,IF(H254=Локализация!$C$91,4,IF(H254=Локализация!$C$90,5,IF(OR(H254=1,H254=2,H254=3,H254=4,H254=5),H254,"")))))))</f>
        <v/>
      </c>
      <c r="N254" s="11" t="str">
        <f>(IF(I254=Локализация!$C$94,1,IF(I254=Локализация!$C$93,2,IF(I254=Локализация!$C$92,3,IF(I254=Локализация!$C$91,4,IF(I254=Локализация!$C$90,5,IF(OR(I254=1,I254=2,I254=3,I254=4,I254=5),I254,"")))))))</f>
        <v/>
      </c>
      <c r="O254" s="11" t="str">
        <f>(IF(J254=Локализация!$C$94,1,IF(J254=Локализация!$C$93,2,IF(J254=Локализация!$C$92,3,IF(J254=Локализация!$C$91,4,IF(J254=Локализация!$C$90,5,IF(OR(J254=1,J254=2,J254=3,J254=4,J254=5),J254,"")))))))</f>
        <v/>
      </c>
      <c r="P254" s="11" t="str">
        <f>(IF(K254=Локализация!$C$94,1,IF(K254=Локализация!$C$93,2,IF(K254=Локализация!$C$92,3,IF(K254=Локализация!$C$91,4,IF(K254=Локализация!$C$90,5,IF(OR(K254=1,K254=2,K254=3,K254=4,K254=5),K254,"")))))))</f>
        <v/>
      </c>
      <c r="Q254" s="11" t="str">
        <f>(IF(L254=Локализация!$C$94,1,IF(L254=Локализация!$C$93,2,IF(L254=Локализация!$C$92,3,IF(L254=Локализация!$C$91,4,IF(L254=Локализация!$C$90,5,IF(OR(L254=1,L254=2,L254=3,L254=4,L254=5),L254,"")))))))</f>
        <v/>
      </c>
      <c r="R254" s="11" t="str">
        <f>(IF(B254=Локализация!$C$94,1,IF(B254=Локализация!$C$93,2,IF(B254=Локализация!$C$92,3,IF(B254=Локализация!$C$91,4,IF(B254=Локализация!$C$90,5,IF(OR(B254=1,B254=2,B254=3,B254=4,B254=5),B254,"")))))))</f>
        <v/>
      </c>
      <c r="S254" s="11" t="str">
        <f>(IF(C254=Локализация!$C$94,1,IF(C254=Локализация!$C$93,2,IF(C254=Локализация!$C$92,3,IF(C254=Локализация!$C$91,4,IF(C254=Локализация!$C$90,5,IF(OR(C254=1,C254=2,C254=3,C254=4,C254=5),C254,"")))))))</f>
        <v/>
      </c>
      <c r="T254" s="11" t="str">
        <f>(IF(D254=Локализация!$C$94,1,IF(D254=Локализация!$C$93,2,IF(D254=Локализация!$C$92,3,IF(D254=Локализация!$C$91,4,IF(D254=Локализация!$C$90,5,IF(OR(D254=1,D254=2,D254=3,D254=4,D254=5),D254,"")))))))</f>
        <v/>
      </c>
      <c r="U254" s="11" t="str">
        <f>(IF(E254=Локализация!$C$94,1,IF(E254=Локализация!$C$93,2,IF(E254=Локализация!$C$92,3,IF(E254=Локализация!$C$91,4,IF(E254=Локализация!$C$90,5,IF(OR(E254=1,E254=2,E254=3,E254=4,E254=5),E254,"")))))))</f>
        <v/>
      </c>
      <c r="V254" s="11" t="str">
        <f>(IF(F254=Локализация!$C$94,1,IF(F254=Локализация!$C$93,2,IF(F254=Локализация!$C$92,3,IF(F254=Локализация!$C$91,4,IF(F254=Локализация!$C$90,5,IF(OR(F254=1,F254=2,F254=3,F254=4,F254=5),F254,"")))))))</f>
        <v/>
      </c>
    </row>
    <row r="255" spans="13:22" x14ac:dyDescent="0.3">
      <c r="M255" s="11" t="str">
        <f>(IF(H255=Локализация!$C$94,1,IF(H255=Локализация!$C$93,2,IF(H255=Локализация!$C$92,3,IF(H255=Локализация!$C$91,4,IF(H255=Локализация!$C$90,5,IF(OR(H255=1,H255=2,H255=3,H255=4,H255=5),H255,"")))))))</f>
        <v/>
      </c>
      <c r="N255" s="11" t="str">
        <f>(IF(I255=Локализация!$C$94,1,IF(I255=Локализация!$C$93,2,IF(I255=Локализация!$C$92,3,IF(I255=Локализация!$C$91,4,IF(I255=Локализация!$C$90,5,IF(OR(I255=1,I255=2,I255=3,I255=4,I255=5),I255,"")))))))</f>
        <v/>
      </c>
      <c r="O255" s="11" t="str">
        <f>(IF(J255=Локализация!$C$94,1,IF(J255=Локализация!$C$93,2,IF(J255=Локализация!$C$92,3,IF(J255=Локализация!$C$91,4,IF(J255=Локализация!$C$90,5,IF(OR(J255=1,J255=2,J255=3,J255=4,J255=5),J255,"")))))))</f>
        <v/>
      </c>
      <c r="P255" s="11" t="str">
        <f>(IF(K255=Локализация!$C$94,1,IF(K255=Локализация!$C$93,2,IF(K255=Локализация!$C$92,3,IF(K255=Локализация!$C$91,4,IF(K255=Локализация!$C$90,5,IF(OR(K255=1,K255=2,K255=3,K255=4,K255=5),K255,"")))))))</f>
        <v/>
      </c>
      <c r="Q255" s="11" t="str">
        <f>(IF(L255=Локализация!$C$94,1,IF(L255=Локализация!$C$93,2,IF(L255=Локализация!$C$92,3,IF(L255=Локализация!$C$91,4,IF(L255=Локализация!$C$90,5,IF(OR(L255=1,L255=2,L255=3,L255=4,L255=5),L255,"")))))))</f>
        <v/>
      </c>
      <c r="R255" s="11" t="str">
        <f>(IF(B255=Локализация!$C$94,1,IF(B255=Локализация!$C$93,2,IF(B255=Локализация!$C$92,3,IF(B255=Локализация!$C$91,4,IF(B255=Локализация!$C$90,5,IF(OR(B255=1,B255=2,B255=3,B255=4,B255=5),B255,"")))))))</f>
        <v/>
      </c>
      <c r="S255" s="11" t="str">
        <f>(IF(C255=Локализация!$C$94,1,IF(C255=Локализация!$C$93,2,IF(C255=Локализация!$C$92,3,IF(C255=Локализация!$C$91,4,IF(C255=Локализация!$C$90,5,IF(OR(C255=1,C255=2,C255=3,C255=4,C255=5),C255,"")))))))</f>
        <v/>
      </c>
      <c r="T255" s="11" t="str">
        <f>(IF(D255=Локализация!$C$94,1,IF(D255=Локализация!$C$93,2,IF(D255=Локализация!$C$92,3,IF(D255=Локализация!$C$91,4,IF(D255=Локализация!$C$90,5,IF(OR(D255=1,D255=2,D255=3,D255=4,D255=5),D255,"")))))))</f>
        <v/>
      </c>
      <c r="U255" s="11" t="str">
        <f>(IF(E255=Локализация!$C$94,1,IF(E255=Локализация!$C$93,2,IF(E255=Локализация!$C$92,3,IF(E255=Локализация!$C$91,4,IF(E255=Локализация!$C$90,5,IF(OR(E255=1,E255=2,E255=3,E255=4,E255=5),E255,"")))))))</f>
        <v/>
      </c>
      <c r="V255" s="11" t="str">
        <f>(IF(F255=Локализация!$C$94,1,IF(F255=Локализация!$C$93,2,IF(F255=Локализация!$C$92,3,IF(F255=Локализация!$C$91,4,IF(F255=Локализация!$C$90,5,IF(OR(F255=1,F255=2,F255=3,F255=4,F255=5),F255,"")))))))</f>
        <v/>
      </c>
    </row>
    <row r="256" spans="13:22" x14ac:dyDescent="0.3">
      <c r="M256" s="11" t="str">
        <f>(IF(H256=Локализация!$C$94,1,IF(H256=Локализация!$C$93,2,IF(H256=Локализация!$C$92,3,IF(H256=Локализация!$C$91,4,IF(H256=Локализация!$C$90,5,IF(OR(H256=1,H256=2,H256=3,H256=4,H256=5),H256,"")))))))</f>
        <v/>
      </c>
      <c r="N256" s="11" t="str">
        <f>(IF(I256=Локализация!$C$94,1,IF(I256=Локализация!$C$93,2,IF(I256=Локализация!$C$92,3,IF(I256=Локализация!$C$91,4,IF(I256=Локализация!$C$90,5,IF(OR(I256=1,I256=2,I256=3,I256=4,I256=5),I256,"")))))))</f>
        <v/>
      </c>
      <c r="O256" s="11" t="str">
        <f>(IF(J256=Локализация!$C$94,1,IF(J256=Локализация!$C$93,2,IF(J256=Локализация!$C$92,3,IF(J256=Локализация!$C$91,4,IF(J256=Локализация!$C$90,5,IF(OR(J256=1,J256=2,J256=3,J256=4,J256=5),J256,"")))))))</f>
        <v/>
      </c>
      <c r="P256" s="11" t="str">
        <f>(IF(K256=Локализация!$C$94,1,IF(K256=Локализация!$C$93,2,IF(K256=Локализация!$C$92,3,IF(K256=Локализация!$C$91,4,IF(K256=Локализация!$C$90,5,IF(OR(K256=1,K256=2,K256=3,K256=4,K256=5),K256,"")))))))</f>
        <v/>
      </c>
      <c r="Q256" s="11" t="str">
        <f>(IF(L256=Локализация!$C$94,1,IF(L256=Локализация!$C$93,2,IF(L256=Локализация!$C$92,3,IF(L256=Локализация!$C$91,4,IF(L256=Локализация!$C$90,5,IF(OR(L256=1,L256=2,L256=3,L256=4,L256=5),L256,"")))))))</f>
        <v/>
      </c>
      <c r="R256" s="11" t="str">
        <f>(IF(B256=Локализация!$C$94,1,IF(B256=Локализация!$C$93,2,IF(B256=Локализация!$C$92,3,IF(B256=Локализация!$C$91,4,IF(B256=Локализация!$C$90,5,IF(OR(B256=1,B256=2,B256=3,B256=4,B256=5),B256,"")))))))</f>
        <v/>
      </c>
      <c r="S256" s="11" t="str">
        <f>(IF(C256=Локализация!$C$94,1,IF(C256=Локализация!$C$93,2,IF(C256=Локализация!$C$92,3,IF(C256=Локализация!$C$91,4,IF(C256=Локализация!$C$90,5,IF(OR(C256=1,C256=2,C256=3,C256=4,C256=5),C256,"")))))))</f>
        <v/>
      </c>
      <c r="T256" s="11" t="str">
        <f>(IF(D256=Локализация!$C$94,1,IF(D256=Локализация!$C$93,2,IF(D256=Локализация!$C$92,3,IF(D256=Локализация!$C$91,4,IF(D256=Локализация!$C$90,5,IF(OR(D256=1,D256=2,D256=3,D256=4,D256=5),D256,"")))))))</f>
        <v/>
      </c>
      <c r="U256" s="11" t="str">
        <f>(IF(E256=Локализация!$C$94,1,IF(E256=Локализация!$C$93,2,IF(E256=Локализация!$C$92,3,IF(E256=Локализация!$C$91,4,IF(E256=Локализация!$C$90,5,IF(OR(E256=1,E256=2,E256=3,E256=4,E256=5),E256,"")))))))</f>
        <v/>
      </c>
      <c r="V256" s="11" t="str">
        <f>(IF(F256=Локализация!$C$94,1,IF(F256=Локализация!$C$93,2,IF(F256=Локализация!$C$92,3,IF(F256=Локализация!$C$91,4,IF(F256=Локализация!$C$90,5,IF(OR(F256=1,F256=2,F256=3,F256=4,F256=5),F256,"")))))))</f>
        <v/>
      </c>
    </row>
    <row r="257" spans="13:22" x14ac:dyDescent="0.3">
      <c r="M257" s="11" t="str">
        <f>(IF(H257=Локализация!$C$94,1,IF(H257=Локализация!$C$93,2,IF(H257=Локализация!$C$92,3,IF(H257=Локализация!$C$91,4,IF(H257=Локализация!$C$90,5,IF(OR(H257=1,H257=2,H257=3,H257=4,H257=5),H257,"")))))))</f>
        <v/>
      </c>
      <c r="N257" s="11" t="str">
        <f>(IF(I257=Локализация!$C$94,1,IF(I257=Локализация!$C$93,2,IF(I257=Локализация!$C$92,3,IF(I257=Локализация!$C$91,4,IF(I257=Локализация!$C$90,5,IF(OR(I257=1,I257=2,I257=3,I257=4,I257=5),I257,"")))))))</f>
        <v/>
      </c>
      <c r="O257" s="11" t="str">
        <f>(IF(J257=Локализация!$C$94,1,IF(J257=Локализация!$C$93,2,IF(J257=Локализация!$C$92,3,IF(J257=Локализация!$C$91,4,IF(J257=Локализация!$C$90,5,IF(OR(J257=1,J257=2,J257=3,J257=4,J257=5),J257,"")))))))</f>
        <v/>
      </c>
      <c r="P257" s="11" t="str">
        <f>(IF(K257=Локализация!$C$94,1,IF(K257=Локализация!$C$93,2,IF(K257=Локализация!$C$92,3,IF(K257=Локализация!$C$91,4,IF(K257=Локализация!$C$90,5,IF(OR(K257=1,K257=2,K257=3,K257=4,K257=5),K257,"")))))))</f>
        <v/>
      </c>
      <c r="Q257" s="11" t="str">
        <f>(IF(L257=Локализация!$C$94,1,IF(L257=Локализация!$C$93,2,IF(L257=Локализация!$C$92,3,IF(L257=Локализация!$C$91,4,IF(L257=Локализация!$C$90,5,IF(OR(L257=1,L257=2,L257=3,L257=4,L257=5),L257,"")))))))</f>
        <v/>
      </c>
      <c r="R257" s="11" t="str">
        <f>(IF(B257=Локализация!$C$94,1,IF(B257=Локализация!$C$93,2,IF(B257=Локализация!$C$92,3,IF(B257=Локализация!$C$91,4,IF(B257=Локализация!$C$90,5,IF(OR(B257=1,B257=2,B257=3,B257=4,B257=5),B257,"")))))))</f>
        <v/>
      </c>
      <c r="S257" s="11" t="str">
        <f>(IF(C257=Локализация!$C$94,1,IF(C257=Локализация!$C$93,2,IF(C257=Локализация!$C$92,3,IF(C257=Локализация!$C$91,4,IF(C257=Локализация!$C$90,5,IF(OR(C257=1,C257=2,C257=3,C257=4,C257=5),C257,"")))))))</f>
        <v/>
      </c>
      <c r="T257" s="11" t="str">
        <f>(IF(D257=Локализация!$C$94,1,IF(D257=Локализация!$C$93,2,IF(D257=Локализация!$C$92,3,IF(D257=Локализация!$C$91,4,IF(D257=Локализация!$C$90,5,IF(OR(D257=1,D257=2,D257=3,D257=4,D257=5),D257,"")))))))</f>
        <v/>
      </c>
      <c r="U257" s="11" t="str">
        <f>(IF(E257=Локализация!$C$94,1,IF(E257=Локализация!$C$93,2,IF(E257=Локализация!$C$92,3,IF(E257=Локализация!$C$91,4,IF(E257=Локализация!$C$90,5,IF(OR(E257=1,E257=2,E257=3,E257=4,E257=5),E257,"")))))))</f>
        <v/>
      </c>
      <c r="V257" s="11" t="str">
        <f>(IF(F257=Локализация!$C$94,1,IF(F257=Локализация!$C$93,2,IF(F257=Локализация!$C$92,3,IF(F257=Локализация!$C$91,4,IF(F257=Локализация!$C$90,5,IF(OR(F257=1,F257=2,F257=3,F257=4,F257=5),F257,"")))))))</f>
        <v/>
      </c>
    </row>
    <row r="258" spans="13:22" x14ac:dyDescent="0.3">
      <c r="M258" s="11" t="str">
        <f>(IF(H258=Локализация!$C$94,1,IF(H258=Локализация!$C$93,2,IF(H258=Локализация!$C$92,3,IF(H258=Локализация!$C$91,4,IF(H258=Локализация!$C$90,5,IF(OR(H258=1,H258=2,H258=3,H258=4,H258=5),H258,"")))))))</f>
        <v/>
      </c>
      <c r="N258" s="11" t="str">
        <f>(IF(I258=Локализация!$C$94,1,IF(I258=Локализация!$C$93,2,IF(I258=Локализация!$C$92,3,IF(I258=Локализация!$C$91,4,IF(I258=Локализация!$C$90,5,IF(OR(I258=1,I258=2,I258=3,I258=4,I258=5),I258,"")))))))</f>
        <v/>
      </c>
      <c r="O258" s="11" t="str">
        <f>(IF(J258=Локализация!$C$94,1,IF(J258=Локализация!$C$93,2,IF(J258=Локализация!$C$92,3,IF(J258=Локализация!$C$91,4,IF(J258=Локализация!$C$90,5,IF(OR(J258=1,J258=2,J258=3,J258=4,J258=5),J258,"")))))))</f>
        <v/>
      </c>
      <c r="P258" s="11" t="str">
        <f>(IF(K258=Локализация!$C$94,1,IF(K258=Локализация!$C$93,2,IF(K258=Локализация!$C$92,3,IF(K258=Локализация!$C$91,4,IF(K258=Локализация!$C$90,5,IF(OR(K258=1,K258=2,K258=3,K258=4,K258=5),K258,"")))))))</f>
        <v/>
      </c>
      <c r="Q258" s="11" t="str">
        <f>(IF(L258=Локализация!$C$94,1,IF(L258=Локализация!$C$93,2,IF(L258=Локализация!$C$92,3,IF(L258=Локализация!$C$91,4,IF(L258=Локализация!$C$90,5,IF(OR(L258=1,L258=2,L258=3,L258=4,L258=5),L258,"")))))))</f>
        <v/>
      </c>
      <c r="R258" s="11" t="str">
        <f>(IF(B258=Локализация!$C$94,1,IF(B258=Локализация!$C$93,2,IF(B258=Локализация!$C$92,3,IF(B258=Локализация!$C$91,4,IF(B258=Локализация!$C$90,5,IF(OR(B258=1,B258=2,B258=3,B258=4,B258=5),B258,"")))))))</f>
        <v/>
      </c>
      <c r="S258" s="11" t="str">
        <f>(IF(C258=Локализация!$C$94,1,IF(C258=Локализация!$C$93,2,IF(C258=Локализация!$C$92,3,IF(C258=Локализация!$C$91,4,IF(C258=Локализация!$C$90,5,IF(OR(C258=1,C258=2,C258=3,C258=4,C258=5),C258,"")))))))</f>
        <v/>
      </c>
      <c r="T258" s="11" t="str">
        <f>(IF(D258=Локализация!$C$94,1,IF(D258=Локализация!$C$93,2,IF(D258=Локализация!$C$92,3,IF(D258=Локализация!$C$91,4,IF(D258=Локализация!$C$90,5,IF(OR(D258=1,D258=2,D258=3,D258=4,D258=5),D258,"")))))))</f>
        <v/>
      </c>
      <c r="U258" s="11" t="str">
        <f>(IF(E258=Локализация!$C$94,1,IF(E258=Локализация!$C$93,2,IF(E258=Локализация!$C$92,3,IF(E258=Локализация!$C$91,4,IF(E258=Локализация!$C$90,5,IF(OR(E258=1,E258=2,E258=3,E258=4,E258=5),E258,"")))))))</f>
        <v/>
      </c>
      <c r="V258" s="11" t="str">
        <f>(IF(F258=Локализация!$C$94,1,IF(F258=Локализация!$C$93,2,IF(F258=Локализация!$C$92,3,IF(F258=Локализация!$C$91,4,IF(F258=Локализация!$C$90,5,IF(OR(F258=1,F258=2,F258=3,F258=4,F258=5),F258,"")))))))</f>
        <v/>
      </c>
    </row>
    <row r="259" spans="13:22" x14ac:dyDescent="0.3">
      <c r="M259" s="11" t="str">
        <f>(IF(H259=Локализация!$C$94,1,IF(H259=Локализация!$C$93,2,IF(H259=Локализация!$C$92,3,IF(H259=Локализация!$C$91,4,IF(H259=Локализация!$C$90,5,IF(OR(H259=1,H259=2,H259=3,H259=4,H259=5),H259,"")))))))</f>
        <v/>
      </c>
      <c r="N259" s="11" t="str">
        <f>(IF(I259=Локализация!$C$94,1,IF(I259=Локализация!$C$93,2,IF(I259=Локализация!$C$92,3,IF(I259=Локализация!$C$91,4,IF(I259=Локализация!$C$90,5,IF(OR(I259=1,I259=2,I259=3,I259=4,I259=5),I259,"")))))))</f>
        <v/>
      </c>
      <c r="O259" s="11" t="str">
        <f>(IF(J259=Локализация!$C$94,1,IF(J259=Локализация!$C$93,2,IF(J259=Локализация!$C$92,3,IF(J259=Локализация!$C$91,4,IF(J259=Локализация!$C$90,5,IF(OR(J259=1,J259=2,J259=3,J259=4,J259=5),J259,"")))))))</f>
        <v/>
      </c>
      <c r="P259" s="11" t="str">
        <f>(IF(K259=Локализация!$C$94,1,IF(K259=Локализация!$C$93,2,IF(K259=Локализация!$C$92,3,IF(K259=Локализация!$C$91,4,IF(K259=Локализация!$C$90,5,IF(OR(K259=1,K259=2,K259=3,K259=4,K259=5),K259,"")))))))</f>
        <v/>
      </c>
      <c r="Q259" s="11" t="str">
        <f>(IF(L259=Локализация!$C$94,1,IF(L259=Локализация!$C$93,2,IF(L259=Локализация!$C$92,3,IF(L259=Локализация!$C$91,4,IF(L259=Локализация!$C$90,5,IF(OR(L259=1,L259=2,L259=3,L259=4,L259=5),L259,"")))))))</f>
        <v/>
      </c>
      <c r="R259" s="11" t="str">
        <f>(IF(B259=Локализация!$C$94,1,IF(B259=Локализация!$C$93,2,IF(B259=Локализация!$C$92,3,IF(B259=Локализация!$C$91,4,IF(B259=Локализация!$C$90,5,IF(OR(B259=1,B259=2,B259=3,B259=4,B259=5),B259,"")))))))</f>
        <v/>
      </c>
      <c r="S259" s="11" t="str">
        <f>(IF(C259=Локализация!$C$94,1,IF(C259=Локализация!$C$93,2,IF(C259=Локализация!$C$92,3,IF(C259=Локализация!$C$91,4,IF(C259=Локализация!$C$90,5,IF(OR(C259=1,C259=2,C259=3,C259=4,C259=5),C259,"")))))))</f>
        <v/>
      </c>
      <c r="T259" s="11" t="str">
        <f>(IF(D259=Локализация!$C$94,1,IF(D259=Локализация!$C$93,2,IF(D259=Локализация!$C$92,3,IF(D259=Локализация!$C$91,4,IF(D259=Локализация!$C$90,5,IF(OR(D259=1,D259=2,D259=3,D259=4,D259=5),D259,"")))))))</f>
        <v/>
      </c>
      <c r="U259" s="11" t="str">
        <f>(IF(E259=Локализация!$C$94,1,IF(E259=Локализация!$C$93,2,IF(E259=Локализация!$C$92,3,IF(E259=Локализация!$C$91,4,IF(E259=Локализация!$C$90,5,IF(OR(E259=1,E259=2,E259=3,E259=4,E259=5),E259,"")))))))</f>
        <v/>
      </c>
      <c r="V259" s="11" t="str">
        <f>(IF(F259=Локализация!$C$94,1,IF(F259=Локализация!$C$93,2,IF(F259=Локализация!$C$92,3,IF(F259=Локализация!$C$91,4,IF(F259=Локализация!$C$90,5,IF(OR(F259=1,F259=2,F259=3,F259=4,F259=5),F259,"")))))))</f>
        <v/>
      </c>
    </row>
    <row r="260" spans="13:22" x14ac:dyDescent="0.3">
      <c r="M260" s="11" t="str">
        <f>(IF(H260=Локализация!$C$94,1,IF(H260=Локализация!$C$93,2,IF(H260=Локализация!$C$92,3,IF(H260=Локализация!$C$91,4,IF(H260=Локализация!$C$90,5,IF(OR(H260=1,H260=2,H260=3,H260=4,H260=5),H260,"")))))))</f>
        <v/>
      </c>
      <c r="N260" s="11" t="str">
        <f>(IF(I260=Локализация!$C$94,1,IF(I260=Локализация!$C$93,2,IF(I260=Локализация!$C$92,3,IF(I260=Локализация!$C$91,4,IF(I260=Локализация!$C$90,5,IF(OR(I260=1,I260=2,I260=3,I260=4,I260=5),I260,"")))))))</f>
        <v/>
      </c>
      <c r="O260" s="11" t="str">
        <f>(IF(J260=Локализация!$C$94,1,IF(J260=Локализация!$C$93,2,IF(J260=Локализация!$C$92,3,IF(J260=Локализация!$C$91,4,IF(J260=Локализация!$C$90,5,IF(OR(J260=1,J260=2,J260=3,J260=4,J260=5),J260,"")))))))</f>
        <v/>
      </c>
      <c r="P260" s="11" t="str">
        <f>(IF(K260=Локализация!$C$94,1,IF(K260=Локализация!$C$93,2,IF(K260=Локализация!$C$92,3,IF(K260=Локализация!$C$91,4,IF(K260=Локализация!$C$90,5,IF(OR(K260=1,K260=2,K260=3,K260=4,K260=5),K260,"")))))))</f>
        <v/>
      </c>
      <c r="Q260" s="11" t="str">
        <f>(IF(L260=Локализация!$C$94,1,IF(L260=Локализация!$C$93,2,IF(L260=Локализация!$C$92,3,IF(L260=Локализация!$C$91,4,IF(L260=Локализация!$C$90,5,IF(OR(L260=1,L260=2,L260=3,L260=4,L260=5),L260,"")))))))</f>
        <v/>
      </c>
      <c r="R260" s="11" t="str">
        <f>(IF(B260=Локализация!$C$94,1,IF(B260=Локализация!$C$93,2,IF(B260=Локализация!$C$92,3,IF(B260=Локализация!$C$91,4,IF(B260=Локализация!$C$90,5,IF(OR(B260=1,B260=2,B260=3,B260=4,B260=5),B260,"")))))))</f>
        <v/>
      </c>
      <c r="S260" s="11" t="str">
        <f>(IF(C260=Локализация!$C$94,1,IF(C260=Локализация!$C$93,2,IF(C260=Локализация!$C$92,3,IF(C260=Локализация!$C$91,4,IF(C260=Локализация!$C$90,5,IF(OR(C260=1,C260=2,C260=3,C260=4,C260=5),C260,"")))))))</f>
        <v/>
      </c>
      <c r="T260" s="11" t="str">
        <f>(IF(D260=Локализация!$C$94,1,IF(D260=Локализация!$C$93,2,IF(D260=Локализация!$C$92,3,IF(D260=Локализация!$C$91,4,IF(D260=Локализация!$C$90,5,IF(OR(D260=1,D260=2,D260=3,D260=4,D260=5),D260,"")))))))</f>
        <v/>
      </c>
      <c r="U260" s="11" t="str">
        <f>(IF(E260=Локализация!$C$94,1,IF(E260=Локализация!$C$93,2,IF(E260=Локализация!$C$92,3,IF(E260=Локализация!$C$91,4,IF(E260=Локализация!$C$90,5,IF(OR(E260=1,E260=2,E260=3,E260=4,E260=5),E260,"")))))))</f>
        <v/>
      </c>
      <c r="V260" s="11" t="str">
        <f>(IF(F260=Локализация!$C$94,1,IF(F260=Локализация!$C$93,2,IF(F260=Локализация!$C$92,3,IF(F260=Локализация!$C$91,4,IF(F260=Локализация!$C$90,5,IF(OR(F260=1,F260=2,F260=3,F260=4,F260=5),F260,"")))))))</f>
        <v/>
      </c>
    </row>
    <row r="261" spans="13:22" x14ac:dyDescent="0.3">
      <c r="M261" s="11" t="str">
        <f>(IF(H261=Локализация!$C$94,1,IF(H261=Локализация!$C$93,2,IF(H261=Локализация!$C$92,3,IF(H261=Локализация!$C$91,4,IF(H261=Локализация!$C$90,5,IF(OR(H261=1,H261=2,H261=3,H261=4,H261=5),H261,"")))))))</f>
        <v/>
      </c>
      <c r="N261" s="11" t="str">
        <f>(IF(I261=Локализация!$C$94,1,IF(I261=Локализация!$C$93,2,IF(I261=Локализация!$C$92,3,IF(I261=Локализация!$C$91,4,IF(I261=Локализация!$C$90,5,IF(OR(I261=1,I261=2,I261=3,I261=4,I261=5),I261,"")))))))</f>
        <v/>
      </c>
      <c r="O261" s="11" t="str">
        <f>(IF(J261=Локализация!$C$94,1,IF(J261=Локализация!$C$93,2,IF(J261=Локализация!$C$92,3,IF(J261=Локализация!$C$91,4,IF(J261=Локализация!$C$90,5,IF(OR(J261=1,J261=2,J261=3,J261=4,J261=5),J261,"")))))))</f>
        <v/>
      </c>
      <c r="P261" s="11" t="str">
        <f>(IF(K261=Локализация!$C$94,1,IF(K261=Локализация!$C$93,2,IF(K261=Локализация!$C$92,3,IF(K261=Локализация!$C$91,4,IF(K261=Локализация!$C$90,5,IF(OR(K261=1,K261=2,K261=3,K261=4,K261=5),K261,"")))))))</f>
        <v/>
      </c>
      <c r="Q261" s="11" t="str">
        <f>(IF(L261=Локализация!$C$94,1,IF(L261=Локализация!$C$93,2,IF(L261=Локализация!$C$92,3,IF(L261=Локализация!$C$91,4,IF(L261=Локализация!$C$90,5,IF(OR(L261=1,L261=2,L261=3,L261=4,L261=5),L261,"")))))))</f>
        <v/>
      </c>
      <c r="R261" s="11" t="str">
        <f>(IF(B261=Локализация!$C$94,1,IF(B261=Локализация!$C$93,2,IF(B261=Локализация!$C$92,3,IF(B261=Локализация!$C$91,4,IF(B261=Локализация!$C$90,5,IF(OR(B261=1,B261=2,B261=3,B261=4,B261=5),B261,"")))))))</f>
        <v/>
      </c>
      <c r="S261" s="11" t="str">
        <f>(IF(C261=Локализация!$C$94,1,IF(C261=Локализация!$C$93,2,IF(C261=Локализация!$C$92,3,IF(C261=Локализация!$C$91,4,IF(C261=Локализация!$C$90,5,IF(OR(C261=1,C261=2,C261=3,C261=4,C261=5),C261,"")))))))</f>
        <v/>
      </c>
      <c r="T261" s="11" t="str">
        <f>(IF(D261=Локализация!$C$94,1,IF(D261=Локализация!$C$93,2,IF(D261=Локализация!$C$92,3,IF(D261=Локализация!$C$91,4,IF(D261=Локализация!$C$90,5,IF(OR(D261=1,D261=2,D261=3,D261=4,D261=5),D261,"")))))))</f>
        <v/>
      </c>
      <c r="U261" s="11" t="str">
        <f>(IF(E261=Локализация!$C$94,1,IF(E261=Локализация!$C$93,2,IF(E261=Локализация!$C$92,3,IF(E261=Локализация!$C$91,4,IF(E261=Локализация!$C$90,5,IF(OR(E261=1,E261=2,E261=3,E261=4,E261=5),E261,"")))))))</f>
        <v/>
      </c>
      <c r="V261" s="11" t="str">
        <f>(IF(F261=Локализация!$C$94,1,IF(F261=Локализация!$C$93,2,IF(F261=Локализация!$C$92,3,IF(F261=Локализация!$C$91,4,IF(F261=Локализация!$C$90,5,IF(OR(F261=1,F261=2,F261=3,F261=4,F261=5),F261,"")))))))</f>
        <v/>
      </c>
    </row>
    <row r="262" spans="13:22" x14ac:dyDescent="0.3">
      <c r="M262" s="11" t="str">
        <f>(IF(H262=Локализация!$C$94,1,IF(H262=Локализация!$C$93,2,IF(H262=Локализация!$C$92,3,IF(H262=Локализация!$C$91,4,IF(H262=Локализация!$C$90,5,IF(OR(H262=1,H262=2,H262=3,H262=4,H262=5),H262,"")))))))</f>
        <v/>
      </c>
      <c r="N262" s="11" t="str">
        <f>(IF(I262=Локализация!$C$94,1,IF(I262=Локализация!$C$93,2,IF(I262=Локализация!$C$92,3,IF(I262=Локализация!$C$91,4,IF(I262=Локализация!$C$90,5,IF(OR(I262=1,I262=2,I262=3,I262=4,I262=5),I262,"")))))))</f>
        <v/>
      </c>
      <c r="O262" s="11" t="str">
        <f>(IF(J262=Локализация!$C$94,1,IF(J262=Локализация!$C$93,2,IF(J262=Локализация!$C$92,3,IF(J262=Локализация!$C$91,4,IF(J262=Локализация!$C$90,5,IF(OR(J262=1,J262=2,J262=3,J262=4,J262=5),J262,"")))))))</f>
        <v/>
      </c>
      <c r="P262" s="11" t="str">
        <f>(IF(K262=Локализация!$C$94,1,IF(K262=Локализация!$C$93,2,IF(K262=Локализация!$C$92,3,IF(K262=Локализация!$C$91,4,IF(K262=Локализация!$C$90,5,IF(OR(K262=1,K262=2,K262=3,K262=4,K262=5),K262,"")))))))</f>
        <v/>
      </c>
      <c r="Q262" s="11" t="str">
        <f>(IF(L262=Локализация!$C$94,1,IF(L262=Локализация!$C$93,2,IF(L262=Локализация!$C$92,3,IF(L262=Локализация!$C$91,4,IF(L262=Локализация!$C$90,5,IF(OR(L262=1,L262=2,L262=3,L262=4,L262=5),L262,"")))))))</f>
        <v/>
      </c>
      <c r="R262" s="11" t="str">
        <f>(IF(B262=Локализация!$C$94,1,IF(B262=Локализация!$C$93,2,IF(B262=Локализация!$C$92,3,IF(B262=Локализация!$C$91,4,IF(B262=Локализация!$C$90,5,IF(OR(B262=1,B262=2,B262=3,B262=4,B262=5),B262,"")))))))</f>
        <v/>
      </c>
      <c r="S262" s="11" t="str">
        <f>(IF(C262=Локализация!$C$94,1,IF(C262=Локализация!$C$93,2,IF(C262=Локализация!$C$92,3,IF(C262=Локализация!$C$91,4,IF(C262=Локализация!$C$90,5,IF(OR(C262=1,C262=2,C262=3,C262=4,C262=5),C262,"")))))))</f>
        <v/>
      </c>
      <c r="T262" s="11" t="str">
        <f>(IF(D262=Локализация!$C$94,1,IF(D262=Локализация!$C$93,2,IF(D262=Локализация!$C$92,3,IF(D262=Локализация!$C$91,4,IF(D262=Локализация!$C$90,5,IF(OR(D262=1,D262=2,D262=3,D262=4,D262=5),D262,"")))))))</f>
        <v/>
      </c>
      <c r="U262" s="11" t="str">
        <f>(IF(E262=Локализация!$C$94,1,IF(E262=Локализация!$C$93,2,IF(E262=Локализация!$C$92,3,IF(E262=Локализация!$C$91,4,IF(E262=Локализация!$C$90,5,IF(OR(E262=1,E262=2,E262=3,E262=4,E262=5),E262,"")))))))</f>
        <v/>
      </c>
      <c r="V262" s="11" t="str">
        <f>(IF(F262=Локализация!$C$94,1,IF(F262=Локализация!$C$93,2,IF(F262=Локализация!$C$92,3,IF(F262=Локализация!$C$91,4,IF(F262=Локализация!$C$90,5,IF(OR(F262=1,F262=2,F262=3,F262=4,F262=5),F262,"")))))))</f>
        <v/>
      </c>
    </row>
    <row r="263" spans="13:22" x14ac:dyDescent="0.3">
      <c r="M263" s="11" t="str">
        <f>(IF(H263=Локализация!$C$94,1,IF(H263=Локализация!$C$93,2,IF(H263=Локализация!$C$92,3,IF(H263=Локализация!$C$91,4,IF(H263=Локализация!$C$90,5,IF(OR(H263=1,H263=2,H263=3,H263=4,H263=5),H263,"")))))))</f>
        <v/>
      </c>
      <c r="N263" s="11" t="str">
        <f>(IF(I263=Локализация!$C$94,1,IF(I263=Локализация!$C$93,2,IF(I263=Локализация!$C$92,3,IF(I263=Локализация!$C$91,4,IF(I263=Локализация!$C$90,5,IF(OR(I263=1,I263=2,I263=3,I263=4,I263=5),I263,"")))))))</f>
        <v/>
      </c>
      <c r="O263" s="11" t="str">
        <f>(IF(J263=Локализация!$C$94,1,IF(J263=Локализация!$C$93,2,IF(J263=Локализация!$C$92,3,IF(J263=Локализация!$C$91,4,IF(J263=Локализация!$C$90,5,IF(OR(J263=1,J263=2,J263=3,J263=4,J263=5),J263,"")))))))</f>
        <v/>
      </c>
      <c r="P263" s="11" t="str">
        <f>(IF(K263=Локализация!$C$94,1,IF(K263=Локализация!$C$93,2,IF(K263=Локализация!$C$92,3,IF(K263=Локализация!$C$91,4,IF(K263=Локализация!$C$90,5,IF(OR(K263=1,K263=2,K263=3,K263=4,K263=5),K263,"")))))))</f>
        <v/>
      </c>
      <c r="Q263" s="11" t="str">
        <f>(IF(L263=Локализация!$C$94,1,IF(L263=Локализация!$C$93,2,IF(L263=Локализация!$C$92,3,IF(L263=Локализация!$C$91,4,IF(L263=Локализация!$C$90,5,IF(OR(L263=1,L263=2,L263=3,L263=4,L263=5),L263,"")))))))</f>
        <v/>
      </c>
      <c r="R263" s="11" t="str">
        <f>(IF(B263=Локализация!$C$94,1,IF(B263=Локализация!$C$93,2,IF(B263=Локализация!$C$92,3,IF(B263=Локализация!$C$91,4,IF(B263=Локализация!$C$90,5,IF(OR(B263=1,B263=2,B263=3,B263=4,B263=5),B263,"")))))))</f>
        <v/>
      </c>
      <c r="S263" s="11" t="str">
        <f>(IF(C263=Локализация!$C$94,1,IF(C263=Локализация!$C$93,2,IF(C263=Локализация!$C$92,3,IF(C263=Локализация!$C$91,4,IF(C263=Локализация!$C$90,5,IF(OR(C263=1,C263=2,C263=3,C263=4,C263=5),C263,"")))))))</f>
        <v/>
      </c>
      <c r="T263" s="11" t="str">
        <f>(IF(D263=Локализация!$C$94,1,IF(D263=Локализация!$C$93,2,IF(D263=Локализация!$C$92,3,IF(D263=Локализация!$C$91,4,IF(D263=Локализация!$C$90,5,IF(OR(D263=1,D263=2,D263=3,D263=4,D263=5),D263,"")))))))</f>
        <v/>
      </c>
      <c r="U263" s="11" t="str">
        <f>(IF(E263=Локализация!$C$94,1,IF(E263=Локализация!$C$93,2,IF(E263=Локализация!$C$92,3,IF(E263=Локализация!$C$91,4,IF(E263=Локализация!$C$90,5,IF(OR(E263=1,E263=2,E263=3,E263=4,E263=5),E263,"")))))))</f>
        <v/>
      </c>
      <c r="V263" s="11" t="str">
        <f>(IF(F263=Локализация!$C$94,1,IF(F263=Локализация!$C$93,2,IF(F263=Локализация!$C$92,3,IF(F263=Локализация!$C$91,4,IF(F263=Локализация!$C$90,5,IF(OR(F263=1,F263=2,F263=3,F263=4,F263=5),F263,"")))))))</f>
        <v/>
      </c>
    </row>
    <row r="264" spans="13:22" x14ac:dyDescent="0.3">
      <c r="M264" s="11" t="str">
        <f>(IF(H264=Локализация!$C$94,1,IF(H264=Локализация!$C$93,2,IF(H264=Локализация!$C$92,3,IF(H264=Локализация!$C$91,4,IF(H264=Локализация!$C$90,5,IF(OR(H264=1,H264=2,H264=3,H264=4,H264=5),H264,"")))))))</f>
        <v/>
      </c>
      <c r="N264" s="11" t="str">
        <f>(IF(I264=Локализация!$C$94,1,IF(I264=Локализация!$C$93,2,IF(I264=Локализация!$C$92,3,IF(I264=Локализация!$C$91,4,IF(I264=Локализация!$C$90,5,IF(OR(I264=1,I264=2,I264=3,I264=4,I264=5),I264,"")))))))</f>
        <v/>
      </c>
      <c r="O264" s="11" t="str">
        <f>(IF(J264=Локализация!$C$94,1,IF(J264=Локализация!$C$93,2,IF(J264=Локализация!$C$92,3,IF(J264=Локализация!$C$91,4,IF(J264=Локализация!$C$90,5,IF(OR(J264=1,J264=2,J264=3,J264=4,J264=5),J264,"")))))))</f>
        <v/>
      </c>
      <c r="P264" s="11" t="str">
        <f>(IF(K264=Локализация!$C$94,1,IF(K264=Локализация!$C$93,2,IF(K264=Локализация!$C$92,3,IF(K264=Локализация!$C$91,4,IF(K264=Локализация!$C$90,5,IF(OR(K264=1,K264=2,K264=3,K264=4,K264=5),K264,"")))))))</f>
        <v/>
      </c>
      <c r="Q264" s="11" t="str">
        <f>(IF(L264=Локализация!$C$94,1,IF(L264=Локализация!$C$93,2,IF(L264=Локализация!$C$92,3,IF(L264=Локализация!$C$91,4,IF(L264=Локализация!$C$90,5,IF(OR(L264=1,L264=2,L264=3,L264=4,L264=5),L264,"")))))))</f>
        <v/>
      </c>
      <c r="R264" s="11" t="str">
        <f>(IF(B264=Локализация!$C$94,1,IF(B264=Локализация!$C$93,2,IF(B264=Локализация!$C$92,3,IF(B264=Локализация!$C$91,4,IF(B264=Локализация!$C$90,5,IF(OR(B264=1,B264=2,B264=3,B264=4,B264=5),B264,"")))))))</f>
        <v/>
      </c>
      <c r="S264" s="11" t="str">
        <f>(IF(C264=Локализация!$C$94,1,IF(C264=Локализация!$C$93,2,IF(C264=Локализация!$C$92,3,IF(C264=Локализация!$C$91,4,IF(C264=Локализация!$C$90,5,IF(OR(C264=1,C264=2,C264=3,C264=4,C264=5),C264,"")))))))</f>
        <v/>
      </c>
      <c r="T264" s="11" t="str">
        <f>(IF(D264=Локализация!$C$94,1,IF(D264=Локализация!$C$93,2,IF(D264=Локализация!$C$92,3,IF(D264=Локализация!$C$91,4,IF(D264=Локализация!$C$90,5,IF(OR(D264=1,D264=2,D264=3,D264=4,D264=5),D264,"")))))))</f>
        <v/>
      </c>
      <c r="U264" s="11" t="str">
        <f>(IF(E264=Локализация!$C$94,1,IF(E264=Локализация!$C$93,2,IF(E264=Локализация!$C$92,3,IF(E264=Локализация!$C$91,4,IF(E264=Локализация!$C$90,5,IF(OR(E264=1,E264=2,E264=3,E264=4,E264=5),E264,"")))))))</f>
        <v/>
      </c>
      <c r="V264" s="11" t="str">
        <f>(IF(F264=Локализация!$C$94,1,IF(F264=Локализация!$C$93,2,IF(F264=Локализация!$C$92,3,IF(F264=Локализация!$C$91,4,IF(F264=Локализация!$C$90,5,IF(OR(F264=1,F264=2,F264=3,F264=4,F264=5),F264,"")))))))</f>
        <v/>
      </c>
    </row>
    <row r="265" spans="13:22" x14ac:dyDescent="0.3">
      <c r="M265" s="11" t="str">
        <f>(IF(H265=Локализация!$C$94,1,IF(H265=Локализация!$C$93,2,IF(H265=Локализация!$C$92,3,IF(H265=Локализация!$C$91,4,IF(H265=Локализация!$C$90,5,IF(OR(H265=1,H265=2,H265=3,H265=4,H265=5),H265,"")))))))</f>
        <v/>
      </c>
      <c r="N265" s="11" t="str">
        <f>(IF(I265=Локализация!$C$94,1,IF(I265=Локализация!$C$93,2,IF(I265=Локализация!$C$92,3,IF(I265=Локализация!$C$91,4,IF(I265=Локализация!$C$90,5,IF(OR(I265=1,I265=2,I265=3,I265=4,I265=5),I265,"")))))))</f>
        <v/>
      </c>
      <c r="O265" s="11" t="str">
        <f>(IF(J265=Локализация!$C$94,1,IF(J265=Локализация!$C$93,2,IF(J265=Локализация!$C$92,3,IF(J265=Локализация!$C$91,4,IF(J265=Локализация!$C$90,5,IF(OR(J265=1,J265=2,J265=3,J265=4,J265=5),J265,"")))))))</f>
        <v/>
      </c>
      <c r="P265" s="11" t="str">
        <f>(IF(K265=Локализация!$C$94,1,IF(K265=Локализация!$C$93,2,IF(K265=Локализация!$C$92,3,IF(K265=Локализация!$C$91,4,IF(K265=Локализация!$C$90,5,IF(OR(K265=1,K265=2,K265=3,K265=4,K265=5),K265,"")))))))</f>
        <v/>
      </c>
      <c r="Q265" s="11" t="str">
        <f>(IF(L265=Локализация!$C$94,1,IF(L265=Локализация!$C$93,2,IF(L265=Локализация!$C$92,3,IF(L265=Локализация!$C$91,4,IF(L265=Локализация!$C$90,5,IF(OR(L265=1,L265=2,L265=3,L265=4,L265=5),L265,"")))))))</f>
        <v/>
      </c>
      <c r="R265" s="11" t="str">
        <f>(IF(B265=Локализация!$C$94,1,IF(B265=Локализация!$C$93,2,IF(B265=Локализация!$C$92,3,IF(B265=Локализация!$C$91,4,IF(B265=Локализация!$C$90,5,IF(OR(B265=1,B265=2,B265=3,B265=4,B265=5),B265,"")))))))</f>
        <v/>
      </c>
      <c r="S265" s="11" t="str">
        <f>(IF(C265=Локализация!$C$94,1,IF(C265=Локализация!$C$93,2,IF(C265=Локализация!$C$92,3,IF(C265=Локализация!$C$91,4,IF(C265=Локализация!$C$90,5,IF(OR(C265=1,C265=2,C265=3,C265=4,C265=5),C265,"")))))))</f>
        <v/>
      </c>
      <c r="T265" s="11" t="str">
        <f>(IF(D265=Локализация!$C$94,1,IF(D265=Локализация!$C$93,2,IF(D265=Локализация!$C$92,3,IF(D265=Локализация!$C$91,4,IF(D265=Локализация!$C$90,5,IF(OR(D265=1,D265=2,D265=3,D265=4,D265=5),D265,"")))))))</f>
        <v/>
      </c>
      <c r="U265" s="11" t="str">
        <f>(IF(E265=Локализация!$C$94,1,IF(E265=Локализация!$C$93,2,IF(E265=Локализация!$C$92,3,IF(E265=Локализация!$C$91,4,IF(E265=Локализация!$C$90,5,IF(OR(E265=1,E265=2,E265=3,E265=4,E265=5),E265,"")))))))</f>
        <v/>
      </c>
      <c r="V265" s="11" t="str">
        <f>(IF(F265=Локализация!$C$94,1,IF(F265=Локализация!$C$93,2,IF(F265=Локализация!$C$92,3,IF(F265=Локализация!$C$91,4,IF(F265=Локализация!$C$90,5,IF(OR(F265=1,F265=2,F265=3,F265=4,F265=5),F265,"")))))))</f>
        <v/>
      </c>
    </row>
    <row r="266" spans="13:22" x14ac:dyDescent="0.3">
      <c r="M266" s="11" t="str">
        <f>(IF(H266=Локализация!$C$94,1,IF(H266=Локализация!$C$93,2,IF(H266=Локализация!$C$92,3,IF(H266=Локализация!$C$91,4,IF(H266=Локализация!$C$90,5,IF(OR(H266=1,H266=2,H266=3,H266=4,H266=5),H266,"")))))))</f>
        <v/>
      </c>
      <c r="N266" s="11" t="str">
        <f>(IF(I266=Локализация!$C$94,1,IF(I266=Локализация!$C$93,2,IF(I266=Локализация!$C$92,3,IF(I266=Локализация!$C$91,4,IF(I266=Локализация!$C$90,5,IF(OR(I266=1,I266=2,I266=3,I266=4,I266=5),I266,"")))))))</f>
        <v/>
      </c>
      <c r="O266" s="11" t="str">
        <f>(IF(J266=Локализация!$C$94,1,IF(J266=Локализация!$C$93,2,IF(J266=Локализация!$C$92,3,IF(J266=Локализация!$C$91,4,IF(J266=Локализация!$C$90,5,IF(OR(J266=1,J266=2,J266=3,J266=4,J266=5),J266,"")))))))</f>
        <v/>
      </c>
      <c r="P266" s="11" t="str">
        <f>(IF(K266=Локализация!$C$94,1,IF(K266=Локализация!$C$93,2,IF(K266=Локализация!$C$92,3,IF(K266=Локализация!$C$91,4,IF(K266=Локализация!$C$90,5,IF(OR(K266=1,K266=2,K266=3,K266=4,K266=5),K266,"")))))))</f>
        <v/>
      </c>
      <c r="Q266" s="11" t="str">
        <f>(IF(L266=Локализация!$C$94,1,IF(L266=Локализация!$C$93,2,IF(L266=Локализация!$C$92,3,IF(L266=Локализация!$C$91,4,IF(L266=Локализация!$C$90,5,IF(OR(L266=1,L266=2,L266=3,L266=4,L266=5),L266,"")))))))</f>
        <v/>
      </c>
      <c r="R266" s="11" t="str">
        <f>(IF(B266=Локализация!$C$94,1,IF(B266=Локализация!$C$93,2,IF(B266=Локализация!$C$92,3,IF(B266=Локализация!$C$91,4,IF(B266=Локализация!$C$90,5,IF(OR(B266=1,B266=2,B266=3,B266=4,B266=5),B266,"")))))))</f>
        <v/>
      </c>
      <c r="S266" s="11" t="str">
        <f>(IF(C266=Локализация!$C$94,1,IF(C266=Локализация!$C$93,2,IF(C266=Локализация!$C$92,3,IF(C266=Локализация!$C$91,4,IF(C266=Локализация!$C$90,5,IF(OR(C266=1,C266=2,C266=3,C266=4,C266=5),C266,"")))))))</f>
        <v/>
      </c>
      <c r="T266" s="11" t="str">
        <f>(IF(D266=Локализация!$C$94,1,IF(D266=Локализация!$C$93,2,IF(D266=Локализация!$C$92,3,IF(D266=Локализация!$C$91,4,IF(D266=Локализация!$C$90,5,IF(OR(D266=1,D266=2,D266=3,D266=4,D266=5),D266,"")))))))</f>
        <v/>
      </c>
      <c r="U266" s="11" t="str">
        <f>(IF(E266=Локализация!$C$94,1,IF(E266=Локализация!$C$93,2,IF(E266=Локализация!$C$92,3,IF(E266=Локализация!$C$91,4,IF(E266=Локализация!$C$90,5,IF(OR(E266=1,E266=2,E266=3,E266=4,E266=5),E266,"")))))))</f>
        <v/>
      </c>
      <c r="V266" s="11" t="str">
        <f>(IF(F266=Локализация!$C$94,1,IF(F266=Локализация!$C$93,2,IF(F266=Локализация!$C$92,3,IF(F266=Локализация!$C$91,4,IF(F266=Локализация!$C$90,5,IF(OR(F266=1,F266=2,F266=3,F266=4,F266=5),F266,"")))))))</f>
        <v/>
      </c>
    </row>
    <row r="267" spans="13:22" x14ac:dyDescent="0.3">
      <c r="M267" s="11" t="str">
        <f>(IF(H267=Локализация!$C$94,1,IF(H267=Локализация!$C$93,2,IF(H267=Локализация!$C$92,3,IF(H267=Локализация!$C$91,4,IF(H267=Локализация!$C$90,5,IF(OR(H267=1,H267=2,H267=3,H267=4,H267=5),H267,"")))))))</f>
        <v/>
      </c>
      <c r="N267" s="11" t="str">
        <f>(IF(I267=Локализация!$C$94,1,IF(I267=Локализация!$C$93,2,IF(I267=Локализация!$C$92,3,IF(I267=Локализация!$C$91,4,IF(I267=Локализация!$C$90,5,IF(OR(I267=1,I267=2,I267=3,I267=4,I267=5),I267,"")))))))</f>
        <v/>
      </c>
      <c r="O267" s="11" t="str">
        <f>(IF(J267=Локализация!$C$94,1,IF(J267=Локализация!$C$93,2,IF(J267=Локализация!$C$92,3,IF(J267=Локализация!$C$91,4,IF(J267=Локализация!$C$90,5,IF(OR(J267=1,J267=2,J267=3,J267=4,J267=5),J267,"")))))))</f>
        <v/>
      </c>
      <c r="P267" s="11" t="str">
        <f>(IF(K267=Локализация!$C$94,1,IF(K267=Локализация!$C$93,2,IF(K267=Локализация!$C$92,3,IF(K267=Локализация!$C$91,4,IF(K267=Локализация!$C$90,5,IF(OR(K267=1,K267=2,K267=3,K267=4,K267=5),K267,"")))))))</f>
        <v/>
      </c>
      <c r="Q267" s="11" t="str">
        <f>(IF(L267=Локализация!$C$94,1,IF(L267=Локализация!$C$93,2,IF(L267=Локализация!$C$92,3,IF(L267=Локализация!$C$91,4,IF(L267=Локализация!$C$90,5,IF(OR(L267=1,L267=2,L267=3,L267=4,L267=5),L267,"")))))))</f>
        <v/>
      </c>
      <c r="R267" s="11" t="str">
        <f>(IF(B267=Локализация!$C$94,1,IF(B267=Локализация!$C$93,2,IF(B267=Локализация!$C$92,3,IF(B267=Локализация!$C$91,4,IF(B267=Локализация!$C$90,5,IF(OR(B267=1,B267=2,B267=3,B267=4,B267=5),B267,"")))))))</f>
        <v/>
      </c>
      <c r="S267" s="11" t="str">
        <f>(IF(C267=Локализация!$C$94,1,IF(C267=Локализация!$C$93,2,IF(C267=Локализация!$C$92,3,IF(C267=Локализация!$C$91,4,IF(C267=Локализация!$C$90,5,IF(OR(C267=1,C267=2,C267=3,C267=4,C267=5),C267,"")))))))</f>
        <v/>
      </c>
      <c r="T267" s="11" t="str">
        <f>(IF(D267=Локализация!$C$94,1,IF(D267=Локализация!$C$93,2,IF(D267=Локализация!$C$92,3,IF(D267=Локализация!$C$91,4,IF(D267=Локализация!$C$90,5,IF(OR(D267=1,D267=2,D267=3,D267=4,D267=5),D267,"")))))))</f>
        <v/>
      </c>
      <c r="U267" s="11" t="str">
        <f>(IF(E267=Локализация!$C$94,1,IF(E267=Локализация!$C$93,2,IF(E267=Локализация!$C$92,3,IF(E267=Локализация!$C$91,4,IF(E267=Локализация!$C$90,5,IF(OR(E267=1,E267=2,E267=3,E267=4,E267=5),E267,"")))))))</f>
        <v/>
      </c>
      <c r="V267" s="11" t="str">
        <f>(IF(F267=Локализация!$C$94,1,IF(F267=Локализация!$C$93,2,IF(F267=Локализация!$C$92,3,IF(F267=Локализация!$C$91,4,IF(F267=Локализация!$C$90,5,IF(OR(F267=1,F267=2,F267=3,F267=4,F267=5),F267,"")))))))</f>
        <v/>
      </c>
    </row>
    <row r="268" spans="13:22" x14ac:dyDescent="0.3">
      <c r="M268" s="11" t="str">
        <f>(IF(H268=Локализация!$C$94,1,IF(H268=Локализация!$C$93,2,IF(H268=Локализация!$C$92,3,IF(H268=Локализация!$C$91,4,IF(H268=Локализация!$C$90,5,IF(OR(H268=1,H268=2,H268=3,H268=4,H268=5),H268,"")))))))</f>
        <v/>
      </c>
      <c r="N268" s="11" t="str">
        <f>(IF(I268=Локализация!$C$94,1,IF(I268=Локализация!$C$93,2,IF(I268=Локализация!$C$92,3,IF(I268=Локализация!$C$91,4,IF(I268=Локализация!$C$90,5,IF(OR(I268=1,I268=2,I268=3,I268=4,I268=5),I268,"")))))))</f>
        <v/>
      </c>
      <c r="O268" s="11" t="str">
        <f>(IF(J268=Локализация!$C$94,1,IF(J268=Локализация!$C$93,2,IF(J268=Локализация!$C$92,3,IF(J268=Локализация!$C$91,4,IF(J268=Локализация!$C$90,5,IF(OR(J268=1,J268=2,J268=3,J268=4,J268=5),J268,"")))))))</f>
        <v/>
      </c>
      <c r="P268" s="11" t="str">
        <f>(IF(K268=Локализация!$C$94,1,IF(K268=Локализация!$C$93,2,IF(K268=Локализация!$C$92,3,IF(K268=Локализация!$C$91,4,IF(K268=Локализация!$C$90,5,IF(OR(K268=1,K268=2,K268=3,K268=4,K268=5),K268,"")))))))</f>
        <v/>
      </c>
      <c r="Q268" s="11" t="str">
        <f>(IF(L268=Локализация!$C$94,1,IF(L268=Локализация!$C$93,2,IF(L268=Локализация!$C$92,3,IF(L268=Локализация!$C$91,4,IF(L268=Локализация!$C$90,5,IF(OR(L268=1,L268=2,L268=3,L268=4,L268=5),L268,"")))))))</f>
        <v/>
      </c>
      <c r="R268" s="11" t="str">
        <f>(IF(B268=Локализация!$C$94,1,IF(B268=Локализация!$C$93,2,IF(B268=Локализация!$C$92,3,IF(B268=Локализация!$C$91,4,IF(B268=Локализация!$C$90,5,IF(OR(B268=1,B268=2,B268=3,B268=4,B268=5),B268,"")))))))</f>
        <v/>
      </c>
      <c r="S268" s="11" t="str">
        <f>(IF(C268=Локализация!$C$94,1,IF(C268=Локализация!$C$93,2,IF(C268=Локализация!$C$92,3,IF(C268=Локализация!$C$91,4,IF(C268=Локализация!$C$90,5,IF(OR(C268=1,C268=2,C268=3,C268=4,C268=5),C268,"")))))))</f>
        <v/>
      </c>
      <c r="T268" s="11" t="str">
        <f>(IF(D268=Локализация!$C$94,1,IF(D268=Локализация!$C$93,2,IF(D268=Локализация!$C$92,3,IF(D268=Локализация!$C$91,4,IF(D268=Локализация!$C$90,5,IF(OR(D268=1,D268=2,D268=3,D268=4,D268=5),D268,"")))))))</f>
        <v/>
      </c>
      <c r="U268" s="11" t="str">
        <f>(IF(E268=Локализация!$C$94,1,IF(E268=Локализация!$C$93,2,IF(E268=Локализация!$C$92,3,IF(E268=Локализация!$C$91,4,IF(E268=Локализация!$C$90,5,IF(OR(E268=1,E268=2,E268=3,E268=4,E268=5),E268,"")))))))</f>
        <v/>
      </c>
      <c r="V268" s="11" t="str">
        <f>(IF(F268=Локализация!$C$94,1,IF(F268=Локализация!$C$93,2,IF(F268=Локализация!$C$92,3,IF(F268=Локализация!$C$91,4,IF(F268=Локализация!$C$90,5,IF(OR(F268=1,F268=2,F268=3,F268=4,F268=5),F268,"")))))))</f>
        <v/>
      </c>
    </row>
    <row r="269" spans="13:22" x14ac:dyDescent="0.3">
      <c r="M269" s="11" t="str">
        <f>(IF(H269=Локализация!$C$94,1,IF(H269=Локализация!$C$93,2,IF(H269=Локализация!$C$92,3,IF(H269=Локализация!$C$91,4,IF(H269=Локализация!$C$90,5,IF(OR(H269=1,H269=2,H269=3,H269=4,H269=5),H269,"")))))))</f>
        <v/>
      </c>
      <c r="N269" s="11" t="str">
        <f>(IF(I269=Локализация!$C$94,1,IF(I269=Локализация!$C$93,2,IF(I269=Локализация!$C$92,3,IF(I269=Локализация!$C$91,4,IF(I269=Локализация!$C$90,5,IF(OR(I269=1,I269=2,I269=3,I269=4,I269=5),I269,"")))))))</f>
        <v/>
      </c>
      <c r="O269" s="11" t="str">
        <f>(IF(J269=Локализация!$C$94,1,IF(J269=Локализация!$C$93,2,IF(J269=Локализация!$C$92,3,IF(J269=Локализация!$C$91,4,IF(J269=Локализация!$C$90,5,IF(OR(J269=1,J269=2,J269=3,J269=4,J269=5),J269,"")))))))</f>
        <v/>
      </c>
      <c r="P269" s="11" t="str">
        <f>(IF(K269=Локализация!$C$94,1,IF(K269=Локализация!$C$93,2,IF(K269=Локализация!$C$92,3,IF(K269=Локализация!$C$91,4,IF(K269=Локализация!$C$90,5,IF(OR(K269=1,K269=2,K269=3,K269=4,K269=5),K269,"")))))))</f>
        <v/>
      </c>
      <c r="Q269" s="11" t="str">
        <f>(IF(L269=Локализация!$C$94,1,IF(L269=Локализация!$C$93,2,IF(L269=Локализация!$C$92,3,IF(L269=Локализация!$C$91,4,IF(L269=Локализация!$C$90,5,IF(OR(L269=1,L269=2,L269=3,L269=4,L269=5),L269,"")))))))</f>
        <v/>
      </c>
      <c r="R269" s="11" t="str">
        <f>(IF(B269=Локализация!$C$94,1,IF(B269=Локализация!$C$93,2,IF(B269=Локализация!$C$92,3,IF(B269=Локализация!$C$91,4,IF(B269=Локализация!$C$90,5,IF(OR(B269=1,B269=2,B269=3,B269=4,B269=5),B269,"")))))))</f>
        <v/>
      </c>
      <c r="S269" s="11" t="str">
        <f>(IF(C269=Локализация!$C$94,1,IF(C269=Локализация!$C$93,2,IF(C269=Локализация!$C$92,3,IF(C269=Локализация!$C$91,4,IF(C269=Локализация!$C$90,5,IF(OR(C269=1,C269=2,C269=3,C269=4,C269=5),C269,"")))))))</f>
        <v/>
      </c>
      <c r="T269" s="11" t="str">
        <f>(IF(D269=Локализация!$C$94,1,IF(D269=Локализация!$C$93,2,IF(D269=Локализация!$C$92,3,IF(D269=Локализация!$C$91,4,IF(D269=Локализация!$C$90,5,IF(OR(D269=1,D269=2,D269=3,D269=4,D269=5),D269,"")))))))</f>
        <v/>
      </c>
      <c r="U269" s="11" t="str">
        <f>(IF(E269=Локализация!$C$94,1,IF(E269=Локализация!$C$93,2,IF(E269=Локализация!$C$92,3,IF(E269=Локализация!$C$91,4,IF(E269=Локализация!$C$90,5,IF(OR(E269=1,E269=2,E269=3,E269=4,E269=5),E269,"")))))))</f>
        <v/>
      </c>
      <c r="V269" s="11" t="str">
        <f>(IF(F269=Локализация!$C$94,1,IF(F269=Локализация!$C$93,2,IF(F269=Локализация!$C$92,3,IF(F269=Локализация!$C$91,4,IF(F269=Локализация!$C$90,5,IF(OR(F269=1,F269=2,F269=3,F269=4,F269=5),F269,"")))))))</f>
        <v/>
      </c>
    </row>
    <row r="270" spans="13:22" x14ac:dyDescent="0.3">
      <c r="M270" s="11" t="str">
        <f>(IF(H270=Локализация!$C$94,1,IF(H270=Локализация!$C$93,2,IF(H270=Локализация!$C$92,3,IF(H270=Локализация!$C$91,4,IF(H270=Локализация!$C$90,5,IF(OR(H270=1,H270=2,H270=3,H270=4,H270=5),H270,"")))))))</f>
        <v/>
      </c>
      <c r="N270" s="11" t="str">
        <f>(IF(I270=Локализация!$C$94,1,IF(I270=Локализация!$C$93,2,IF(I270=Локализация!$C$92,3,IF(I270=Локализация!$C$91,4,IF(I270=Локализация!$C$90,5,IF(OR(I270=1,I270=2,I270=3,I270=4,I270=5),I270,"")))))))</f>
        <v/>
      </c>
      <c r="O270" s="11" t="str">
        <f>(IF(J270=Локализация!$C$94,1,IF(J270=Локализация!$C$93,2,IF(J270=Локализация!$C$92,3,IF(J270=Локализация!$C$91,4,IF(J270=Локализация!$C$90,5,IF(OR(J270=1,J270=2,J270=3,J270=4,J270=5),J270,"")))))))</f>
        <v/>
      </c>
      <c r="P270" s="11" t="str">
        <f>(IF(K270=Локализация!$C$94,1,IF(K270=Локализация!$C$93,2,IF(K270=Локализация!$C$92,3,IF(K270=Локализация!$C$91,4,IF(K270=Локализация!$C$90,5,IF(OR(K270=1,K270=2,K270=3,K270=4,K270=5),K270,"")))))))</f>
        <v/>
      </c>
      <c r="Q270" s="11" t="str">
        <f>(IF(L270=Локализация!$C$94,1,IF(L270=Локализация!$C$93,2,IF(L270=Локализация!$C$92,3,IF(L270=Локализация!$C$91,4,IF(L270=Локализация!$C$90,5,IF(OR(L270=1,L270=2,L270=3,L270=4,L270=5),L270,"")))))))</f>
        <v/>
      </c>
      <c r="R270" s="11" t="str">
        <f>(IF(B270=Локализация!$C$94,1,IF(B270=Локализация!$C$93,2,IF(B270=Локализация!$C$92,3,IF(B270=Локализация!$C$91,4,IF(B270=Локализация!$C$90,5,IF(OR(B270=1,B270=2,B270=3,B270=4,B270=5),B270,"")))))))</f>
        <v/>
      </c>
      <c r="S270" s="11" t="str">
        <f>(IF(C270=Локализация!$C$94,1,IF(C270=Локализация!$C$93,2,IF(C270=Локализация!$C$92,3,IF(C270=Локализация!$C$91,4,IF(C270=Локализация!$C$90,5,IF(OR(C270=1,C270=2,C270=3,C270=4,C270=5),C270,"")))))))</f>
        <v/>
      </c>
      <c r="T270" s="11" t="str">
        <f>(IF(D270=Локализация!$C$94,1,IF(D270=Локализация!$C$93,2,IF(D270=Локализация!$C$92,3,IF(D270=Локализация!$C$91,4,IF(D270=Локализация!$C$90,5,IF(OR(D270=1,D270=2,D270=3,D270=4,D270=5),D270,"")))))))</f>
        <v/>
      </c>
      <c r="U270" s="11" t="str">
        <f>(IF(E270=Локализация!$C$94,1,IF(E270=Локализация!$C$93,2,IF(E270=Локализация!$C$92,3,IF(E270=Локализация!$C$91,4,IF(E270=Локализация!$C$90,5,IF(OR(E270=1,E270=2,E270=3,E270=4,E270=5),E270,"")))))))</f>
        <v/>
      </c>
      <c r="V270" s="11" t="str">
        <f>(IF(F270=Локализация!$C$94,1,IF(F270=Локализация!$C$93,2,IF(F270=Локализация!$C$92,3,IF(F270=Локализация!$C$91,4,IF(F270=Локализация!$C$90,5,IF(OR(F270=1,F270=2,F270=3,F270=4,F270=5),F270,"")))))))</f>
        <v/>
      </c>
    </row>
    <row r="271" spans="13:22" x14ac:dyDescent="0.3">
      <c r="M271" s="11" t="str">
        <f>(IF(H271=Локализация!$C$94,1,IF(H271=Локализация!$C$93,2,IF(H271=Локализация!$C$92,3,IF(H271=Локализация!$C$91,4,IF(H271=Локализация!$C$90,5,IF(OR(H271=1,H271=2,H271=3,H271=4,H271=5),H271,"")))))))</f>
        <v/>
      </c>
      <c r="N271" s="11" t="str">
        <f>(IF(I271=Локализация!$C$94,1,IF(I271=Локализация!$C$93,2,IF(I271=Локализация!$C$92,3,IF(I271=Локализация!$C$91,4,IF(I271=Локализация!$C$90,5,IF(OR(I271=1,I271=2,I271=3,I271=4,I271=5),I271,"")))))))</f>
        <v/>
      </c>
      <c r="O271" s="11" t="str">
        <f>(IF(J271=Локализация!$C$94,1,IF(J271=Локализация!$C$93,2,IF(J271=Локализация!$C$92,3,IF(J271=Локализация!$C$91,4,IF(J271=Локализация!$C$90,5,IF(OR(J271=1,J271=2,J271=3,J271=4,J271=5),J271,"")))))))</f>
        <v/>
      </c>
      <c r="P271" s="11" t="str">
        <f>(IF(K271=Локализация!$C$94,1,IF(K271=Локализация!$C$93,2,IF(K271=Локализация!$C$92,3,IF(K271=Локализация!$C$91,4,IF(K271=Локализация!$C$90,5,IF(OR(K271=1,K271=2,K271=3,K271=4,K271=5),K271,"")))))))</f>
        <v/>
      </c>
      <c r="Q271" s="11" t="str">
        <f>(IF(L271=Локализация!$C$94,1,IF(L271=Локализация!$C$93,2,IF(L271=Локализация!$C$92,3,IF(L271=Локализация!$C$91,4,IF(L271=Локализация!$C$90,5,IF(OR(L271=1,L271=2,L271=3,L271=4,L271=5),L271,"")))))))</f>
        <v/>
      </c>
      <c r="R271" s="11" t="str">
        <f>(IF(B271=Локализация!$C$94,1,IF(B271=Локализация!$C$93,2,IF(B271=Локализация!$C$92,3,IF(B271=Локализация!$C$91,4,IF(B271=Локализация!$C$90,5,IF(OR(B271=1,B271=2,B271=3,B271=4,B271=5),B271,"")))))))</f>
        <v/>
      </c>
      <c r="S271" s="11" t="str">
        <f>(IF(C271=Локализация!$C$94,1,IF(C271=Локализация!$C$93,2,IF(C271=Локализация!$C$92,3,IF(C271=Локализация!$C$91,4,IF(C271=Локализация!$C$90,5,IF(OR(C271=1,C271=2,C271=3,C271=4,C271=5),C271,"")))))))</f>
        <v/>
      </c>
      <c r="T271" s="11" t="str">
        <f>(IF(D271=Локализация!$C$94,1,IF(D271=Локализация!$C$93,2,IF(D271=Локализация!$C$92,3,IF(D271=Локализация!$C$91,4,IF(D271=Локализация!$C$90,5,IF(OR(D271=1,D271=2,D271=3,D271=4,D271=5),D271,"")))))))</f>
        <v/>
      </c>
      <c r="U271" s="11" t="str">
        <f>(IF(E271=Локализация!$C$94,1,IF(E271=Локализация!$C$93,2,IF(E271=Локализация!$C$92,3,IF(E271=Локализация!$C$91,4,IF(E271=Локализация!$C$90,5,IF(OR(E271=1,E271=2,E271=3,E271=4,E271=5),E271,"")))))))</f>
        <v/>
      </c>
      <c r="V271" s="11" t="str">
        <f>(IF(F271=Локализация!$C$94,1,IF(F271=Локализация!$C$93,2,IF(F271=Локализация!$C$92,3,IF(F271=Локализация!$C$91,4,IF(F271=Локализация!$C$90,5,IF(OR(F271=1,F271=2,F271=3,F271=4,F271=5),F271,"")))))))</f>
        <v/>
      </c>
    </row>
    <row r="272" spans="13:22" x14ac:dyDescent="0.3">
      <c r="M272" s="11" t="str">
        <f>(IF(H272=Локализация!$C$94,1,IF(H272=Локализация!$C$93,2,IF(H272=Локализация!$C$92,3,IF(H272=Локализация!$C$91,4,IF(H272=Локализация!$C$90,5,IF(OR(H272=1,H272=2,H272=3,H272=4,H272=5),H272,"")))))))</f>
        <v/>
      </c>
      <c r="N272" s="11" t="str">
        <f>(IF(I272=Локализация!$C$94,1,IF(I272=Локализация!$C$93,2,IF(I272=Локализация!$C$92,3,IF(I272=Локализация!$C$91,4,IF(I272=Локализация!$C$90,5,IF(OR(I272=1,I272=2,I272=3,I272=4,I272=5),I272,"")))))))</f>
        <v/>
      </c>
      <c r="O272" s="11" t="str">
        <f>(IF(J272=Локализация!$C$94,1,IF(J272=Локализация!$C$93,2,IF(J272=Локализация!$C$92,3,IF(J272=Локализация!$C$91,4,IF(J272=Локализация!$C$90,5,IF(OR(J272=1,J272=2,J272=3,J272=4,J272=5),J272,"")))))))</f>
        <v/>
      </c>
      <c r="P272" s="11" t="str">
        <f>(IF(K272=Локализация!$C$94,1,IF(K272=Локализация!$C$93,2,IF(K272=Локализация!$C$92,3,IF(K272=Локализация!$C$91,4,IF(K272=Локализация!$C$90,5,IF(OR(K272=1,K272=2,K272=3,K272=4,K272=5),K272,"")))))))</f>
        <v/>
      </c>
      <c r="Q272" s="11" t="str">
        <f>(IF(L272=Локализация!$C$94,1,IF(L272=Локализация!$C$93,2,IF(L272=Локализация!$C$92,3,IF(L272=Локализация!$C$91,4,IF(L272=Локализация!$C$90,5,IF(OR(L272=1,L272=2,L272=3,L272=4,L272=5),L272,"")))))))</f>
        <v/>
      </c>
      <c r="R272" s="11" t="str">
        <f>(IF(B272=Локализация!$C$94,1,IF(B272=Локализация!$C$93,2,IF(B272=Локализация!$C$92,3,IF(B272=Локализация!$C$91,4,IF(B272=Локализация!$C$90,5,IF(OR(B272=1,B272=2,B272=3,B272=4,B272=5),B272,"")))))))</f>
        <v/>
      </c>
      <c r="S272" s="11" t="str">
        <f>(IF(C272=Локализация!$C$94,1,IF(C272=Локализация!$C$93,2,IF(C272=Локализация!$C$92,3,IF(C272=Локализация!$C$91,4,IF(C272=Локализация!$C$90,5,IF(OR(C272=1,C272=2,C272=3,C272=4,C272=5),C272,"")))))))</f>
        <v/>
      </c>
      <c r="T272" s="11" t="str">
        <f>(IF(D272=Локализация!$C$94,1,IF(D272=Локализация!$C$93,2,IF(D272=Локализация!$C$92,3,IF(D272=Локализация!$C$91,4,IF(D272=Локализация!$C$90,5,IF(OR(D272=1,D272=2,D272=3,D272=4,D272=5),D272,"")))))))</f>
        <v/>
      </c>
      <c r="U272" s="11" t="str">
        <f>(IF(E272=Локализация!$C$94,1,IF(E272=Локализация!$C$93,2,IF(E272=Локализация!$C$92,3,IF(E272=Локализация!$C$91,4,IF(E272=Локализация!$C$90,5,IF(OR(E272=1,E272=2,E272=3,E272=4,E272=5),E272,"")))))))</f>
        <v/>
      </c>
      <c r="V272" s="11" t="str">
        <f>(IF(F272=Локализация!$C$94,1,IF(F272=Локализация!$C$93,2,IF(F272=Локализация!$C$92,3,IF(F272=Локализация!$C$91,4,IF(F272=Локализация!$C$90,5,IF(OR(F272=1,F272=2,F272=3,F272=4,F272=5),F272,"")))))))</f>
        <v/>
      </c>
    </row>
    <row r="273" spans="13:22" x14ac:dyDescent="0.3">
      <c r="M273" s="11" t="str">
        <f>(IF(H273=Локализация!$C$94,1,IF(H273=Локализация!$C$93,2,IF(H273=Локализация!$C$92,3,IF(H273=Локализация!$C$91,4,IF(H273=Локализация!$C$90,5,IF(OR(H273=1,H273=2,H273=3,H273=4,H273=5),H273,"")))))))</f>
        <v/>
      </c>
      <c r="N273" s="11" t="str">
        <f>(IF(I273=Локализация!$C$94,1,IF(I273=Локализация!$C$93,2,IF(I273=Локализация!$C$92,3,IF(I273=Локализация!$C$91,4,IF(I273=Локализация!$C$90,5,IF(OR(I273=1,I273=2,I273=3,I273=4,I273=5),I273,"")))))))</f>
        <v/>
      </c>
      <c r="O273" s="11" t="str">
        <f>(IF(J273=Локализация!$C$94,1,IF(J273=Локализация!$C$93,2,IF(J273=Локализация!$C$92,3,IF(J273=Локализация!$C$91,4,IF(J273=Локализация!$C$90,5,IF(OR(J273=1,J273=2,J273=3,J273=4,J273=5),J273,"")))))))</f>
        <v/>
      </c>
      <c r="P273" s="11" t="str">
        <f>(IF(K273=Локализация!$C$94,1,IF(K273=Локализация!$C$93,2,IF(K273=Локализация!$C$92,3,IF(K273=Локализация!$C$91,4,IF(K273=Локализация!$C$90,5,IF(OR(K273=1,K273=2,K273=3,K273=4,K273=5),K273,"")))))))</f>
        <v/>
      </c>
      <c r="Q273" s="11" t="str">
        <f>(IF(L273=Локализация!$C$94,1,IF(L273=Локализация!$C$93,2,IF(L273=Локализация!$C$92,3,IF(L273=Локализация!$C$91,4,IF(L273=Локализация!$C$90,5,IF(OR(L273=1,L273=2,L273=3,L273=4,L273=5),L273,"")))))))</f>
        <v/>
      </c>
      <c r="R273" s="11" t="str">
        <f>(IF(B273=Локализация!$C$94,1,IF(B273=Локализация!$C$93,2,IF(B273=Локализация!$C$92,3,IF(B273=Локализация!$C$91,4,IF(B273=Локализация!$C$90,5,IF(OR(B273=1,B273=2,B273=3,B273=4,B273=5),B273,"")))))))</f>
        <v/>
      </c>
      <c r="S273" s="11" t="str">
        <f>(IF(C273=Локализация!$C$94,1,IF(C273=Локализация!$C$93,2,IF(C273=Локализация!$C$92,3,IF(C273=Локализация!$C$91,4,IF(C273=Локализация!$C$90,5,IF(OR(C273=1,C273=2,C273=3,C273=4,C273=5),C273,"")))))))</f>
        <v/>
      </c>
      <c r="T273" s="11" t="str">
        <f>(IF(D273=Локализация!$C$94,1,IF(D273=Локализация!$C$93,2,IF(D273=Локализация!$C$92,3,IF(D273=Локализация!$C$91,4,IF(D273=Локализация!$C$90,5,IF(OR(D273=1,D273=2,D273=3,D273=4,D273=5),D273,"")))))))</f>
        <v/>
      </c>
      <c r="U273" s="11" t="str">
        <f>(IF(E273=Локализация!$C$94,1,IF(E273=Локализация!$C$93,2,IF(E273=Локализация!$C$92,3,IF(E273=Локализация!$C$91,4,IF(E273=Локализация!$C$90,5,IF(OR(E273=1,E273=2,E273=3,E273=4,E273=5),E273,"")))))))</f>
        <v/>
      </c>
      <c r="V273" s="11" t="str">
        <f>(IF(F273=Локализация!$C$94,1,IF(F273=Локализация!$C$93,2,IF(F273=Локализация!$C$92,3,IF(F273=Локализация!$C$91,4,IF(F273=Локализация!$C$90,5,IF(OR(F273=1,F273=2,F273=3,F273=4,F273=5),F273,"")))))))</f>
        <v/>
      </c>
    </row>
    <row r="274" spans="13:22" x14ac:dyDescent="0.3">
      <c r="M274" s="11" t="str">
        <f>(IF(H274=Локализация!$C$94,1,IF(H274=Локализация!$C$93,2,IF(H274=Локализация!$C$92,3,IF(H274=Локализация!$C$91,4,IF(H274=Локализация!$C$90,5,IF(OR(H274=1,H274=2,H274=3,H274=4,H274=5),H274,"")))))))</f>
        <v/>
      </c>
      <c r="N274" s="11" t="str">
        <f>(IF(I274=Локализация!$C$94,1,IF(I274=Локализация!$C$93,2,IF(I274=Локализация!$C$92,3,IF(I274=Локализация!$C$91,4,IF(I274=Локализация!$C$90,5,IF(OR(I274=1,I274=2,I274=3,I274=4,I274=5),I274,"")))))))</f>
        <v/>
      </c>
      <c r="O274" s="11" t="str">
        <f>(IF(J274=Локализация!$C$94,1,IF(J274=Локализация!$C$93,2,IF(J274=Локализация!$C$92,3,IF(J274=Локализация!$C$91,4,IF(J274=Локализация!$C$90,5,IF(OR(J274=1,J274=2,J274=3,J274=4,J274=5),J274,"")))))))</f>
        <v/>
      </c>
      <c r="P274" s="11" t="str">
        <f>(IF(K274=Локализация!$C$94,1,IF(K274=Локализация!$C$93,2,IF(K274=Локализация!$C$92,3,IF(K274=Локализация!$C$91,4,IF(K274=Локализация!$C$90,5,IF(OR(K274=1,K274=2,K274=3,K274=4,K274=5),K274,"")))))))</f>
        <v/>
      </c>
      <c r="Q274" s="11" t="str">
        <f>(IF(L274=Локализация!$C$94,1,IF(L274=Локализация!$C$93,2,IF(L274=Локализация!$C$92,3,IF(L274=Локализация!$C$91,4,IF(L274=Локализация!$C$90,5,IF(OR(L274=1,L274=2,L274=3,L274=4,L274=5),L274,"")))))))</f>
        <v/>
      </c>
      <c r="R274" s="11" t="str">
        <f>(IF(B274=Локализация!$C$94,1,IF(B274=Локализация!$C$93,2,IF(B274=Локализация!$C$92,3,IF(B274=Локализация!$C$91,4,IF(B274=Локализация!$C$90,5,IF(OR(B274=1,B274=2,B274=3,B274=4,B274=5),B274,"")))))))</f>
        <v/>
      </c>
      <c r="S274" s="11" t="str">
        <f>(IF(C274=Локализация!$C$94,1,IF(C274=Локализация!$C$93,2,IF(C274=Локализация!$C$92,3,IF(C274=Локализация!$C$91,4,IF(C274=Локализация!$C$90,5,IF(OR(C274=1,C274=2,C274=3,C274=4,C274=5),C274,"")))))))</f>
        <v/>
      </c>
      <c r="T274" s="11" t="str">
        <f>(IF(D274=Локализация!$C$94,1,IF(D274=Локализация!$C$93,2,IF(D274=Локализация!$C$92,3,IF(D274=Локализация!$C$91,4,IF(D274=Локализация!$C$90,5,IF(OR(D274=1,D274=2,D274=3,D274=4,D274=5),D274,"")))))))</f>
        <v/>
      </c>
      <c r="U274" s="11" t="str">
        <f>(IF(E274=Локализация!$C$94,1,IF(E274=Локализация!$C$93,2,IF(E274=Локализация!$C$92,3,IF(E274=Локализация!$C$91,4,IF(E274=Локализация!$C$90,5,IF(OR(E274=1,E274=2,E274=3,E274=4,E274=5),E274,"")))))))</f>
        <v/>
      </c>
      <c r="V274" s="11" t="str">
        <f>(IF(F274=Локализация!$C$94,1,IF(F274=Локализация!$C$93,2,IF(F274=Локализация!$C$92,3,IF(F274=Локализация!$C$91,4,IF(F274=Локализация!$C$90,5,IF(OR(F274=1,F274=2,F274=3,F274=4,F274=5),F274,"")))))))</f>
        <v/>
      </c>
    </row>
    <row r="275" spans="13:22" x14ac:dyDescent="0.3">
      <c r="M275" s="11" t="str">
        <f>(IF(H275=Локализация!$C$94,1,IF(H275=Локализация!$C$93,2,IF(H275=Локализация!$C$92,3,IF(H275=Локализация!$C$91,4,IF(H275=Локализация!$C$90,5,IF(OR(H275=1,H275=2,H275=3,H275=4,H275=5),H275,"")))))))</f>
        <v/>
      </c>
      <c r="N275" s="11" t="str">
        <f>(IF(I275=Локализация!$C$94,1,IF(I275=Локализация!$C$93,2,IF(I275=Локализация!$C$92,3,IF(I275=Локализация!$C$91,4,IF(I275=Локализация!$C$90,5,IF(OR(I275=1,I275=2,I275=3,I275=4,I275=5),I275,"")))))))</f>
        <v/>
      </c>
      <c r="O275" s="11" t="str">
        <f>(IF(J275=Локализация!$C$94,1,IF(J275=Локализация!$C$93,2,IF(J275=Локализация!$C$92,3,IF(J275=Локализация!$C$91,4,IF(J275=Локализация!$C$90,5,IF(OR(J275=1,J275=2,J275=3,J275=4,J275=5),J275,"")))))))</f>
        <v/>
      </c>
      <c r="P275" s="11" t="str">
        <f>(IF(K275=Локализация!$C$94,1,IF(K275=Локализация!$C$93,2,IF(K275=Локализация!$C$92,3,IF(K275=Локализация!$C$91,4,IF(K275=Локализация!$C$90,5,IF(OR(K275=1,K275=2,K275=3,K275=4,K275=5),K275,"")))))))</f>
        <v/>
      </c>
      <c r="Q275" s="11" t="str">
        <f>(IF(L275=Локализация!$C$94,1,IF(L275=Локализация!$C$93,2,IF(L275=Локализация!$C$92,3,IF(L275=Локализация!$C$91,4,IF(L275=Локализация!$C$90,5,IF(OR(L275=1,L275=2,L275=3,L275=4,L275=5),L275,"")))))))</f>
        <v/>
      </c>
      <c r="R275" s="11" t="str">
        <f>(IF(B275=Локализация!$C$94,1,IF(B275=Локализация!$C$93,2,IF(B275=Локализация!$C$92,3,IF(B275=Локализация!$C$91,4,IF(B275=Локализация!$C$90,5,IF(OR(B275=1,B275=2,B275=3,B275=4,B275=5),B275,"")))))))</f>
        <v/>
      </c>
      <c r="S275" s="11" t="str">
        <f>(IF(C275=Локализация!$C$94,1,IF(C275=Локализация!$C$93,2,IF(C275=Локализация!$C$92,3,IF(C275=Локализация!$C$91,4,IF(C275=Локализация!$C$90,5,IF(OR(C275=1,C275=2,C275=3,C275=4,C275=5),C275,"")))))))</f>
        <v/>
      </c>
      <c r="T275" s="11" t="str">
        <f>(IF(D275=Локализация!$C$94,1,IF(D275=Локализация!$C$93,2,IF(D275=Локализация!$C$92,3,IF(D275=Локализация!$C$91,4,IF(D275=Локализация!$C$90,5,IF(OR(D275=1,D275=2,D275=3,D275=4,D275=5),D275,"")))))))</f>
        <v/>
      </c>
      <c r="U275" s="11" t="str">
        <f>(IF(E275=Локализация!$C$94,1,IF(E275=Локализация!$C$93,2,IF(E275=Локализация!$C$92,3,IF(E275=Локализация!$C$91,4,IF(E275=Локализация!$C$90,5,IF(OR(E275=1,E275=2,E275=3,E275=4,E275=5),E275,"")))))))</f>
        <v/>
      </c>
      <c r="V275" s="11" t="str">
        <f>(IF(F275=Локализация!$C$94,1,IF(F275=Локализация!$C$93,2,IF(F275=Локализация!$C$92,3,IF(F275=Локализация!$C$91,4,IF(F275=Локализация!$C$90,5,IF(OR(F275=1,F275=2,F275=3,F275=4,F275=5),F275,"")))))))</f>
        <v/>
      </c>
    </row>
    <row r="276" spans="13:22" x14ac:dyDescent="0.3">
      <c r="M276" s="11" t="str">
        <f>(IF(H276=Локализация!$C$94,1,IF(H276=Локализация!$C$93,2,IF(H276=Локализация!$C$92,3,IF(H276=Локализация!$C$91,4,IF(H276=Локализация!$C$90,5,IF(OR(H276=1,H276=2,H276=3,H276=4,H276=5),H276,"")))))))</f>
        <v/>
      </c>
      <c r="N276" s="11" t="str">
        <f>(IF(I276=Локализация!$C$94,1,IF(I276=Локализация!$C$93,2,IF(I276=Локализация!$C$92,3,IF(I276=Локализация!$C$91,4,IF(I276=Локализация!$C$90,5,IF(OR(I276=1,I276=2,I276=3,I276=4,I276=5),I276,"")))))))</f>
        <v/>
      </c>
      <c r="O276" s="11" t="str">
        <f>(IF(J276=Локализация!$C$94,1,IF(J276=Локализация!$C$93,2,IF(J276=Локализация!$C$92,3,IF(J276=Локализация!$C$91,4,IF(J276=Локализация!$C$90,5,IF(OR(J276=1,J276=2,J276=3,J276=4,J276=5),J276,"")))))))</f>
        <v/>
      </c>
      <c r="P276" s="11" t="str">
        <f>(IF(K276=Локализация!$C$94,1,IF(K276=Локализация!$C$93,2,IF(K276=Локализация!$C$92,3,IF(K276=Локализация!$C$91,4,IF(K276=Локализация!$C$90,5,IF(OR(K276=1,K276=2,K276=3,K276=4,K276=5),K276,"")))))))</f>
        <v/>
      </c>
      <c r="Q276" s="11" t="str">
        <f>(IF(L276=Локализация!$C$94,1,IF(L276=Локализация!$C$93,2,IF(L276=Локализация!$C$92,3,IF(L276=Локализация!$C$91,4,IF(L276=Локализация!$C$90,5,IF(OR(L276=1,L276=2,L276=3,L276=4,L276=5),L276,"")))))))</f>
        <v/>
      </c>
      <c r="R276" s="11" t="str">
        <f>(IF(B276=Локализация!$C$94,1,IF(B276=Локализация!$C$93,2,IF(B276=Локализация!$C$92,3,IF(B276=Локализация!$C$91,4,IF(B276=Локализация!$C$90,5,IF(OR(B276=1,B276=2,B276=3,B276=4,B276=5),B276,"")))))))</f>
        <v/>
      </c>
      <c r="S276" s="11" t="str">
        <f>(IF(C276=Локализация!$C$94,1,IF(C276=Локализация!$C$93,2,IF(C276=Локализация!$C$92,3,IF(C276=Локализация!$C$91,4,IF(C276=Локализация!$C$90,5,IF(OR(C276=1,C276=2,C276=3,C276=4,C276=5),C276,"")))))))</f>
        <v/>
      </c>
      <c r="T276" s="11" t="str">
        <f>(IF(D276=Локализация!$C$94,1,IF(D276=Локализация!$C$93,2,IF(D276=Локализация!$C$92,3,IF(D276=Локализация!$C$91,4,IF(D276=Локализация!$C$90,5,IF(OR(D276=1,D276=2,D276=3,D276=4,D276=5),D276,"")))))))</f>
        <v/>
      </c>
      <c r="U276" s="11" t="str">
        <f>(IF(E276=Локализация!$C$94,1,IF(E276=Локализация!$C$93,2,IF(E276=Локализация!$C$92,3,IF(E276=Локализация!$C$91,4,IF(E276=Локализация!$C$90,5,IF(OR(E276=1,E276=2,E276=3,E276=4,E276=5),E276,"")))))))</f>
        <v/>
      </c>
      <c r="V276" s="11" t="str">
        <f>(IF(F276=Локализация!$C$94,1,IF(F276=Локализация!$C$93,2,IF(F276=Локализация!$C$92,3,IF(F276=Локализация!$C$91,4,IF(F276=Локализация!$C$90,5,IF(OR(F276=1,F276=2,F276=3,F276=4,F276=5),F276,"")))))))</f>
        <v/>
      </c>
    </row>
    <row r="277" spans="13:22" x14ac:dyDescent="0.3">
      <c r="M277" s="11" t="str">
        <f>(IF(H277=Локализация!$C$94,1,IF(H277=Локализация!$C$93,2,IF(H277=Локализация!$C$92,3,IF(H277=Локализация!$C$91,4,IF(H277=Локализация!$C$90,5,IF(OR(H277=1,H277=2,H277=3,H277=4,H277=5),H277,"")))))))</f>
        <v/>
      </c>
      <c r="N277" s="11" t="str">
        <f>(IF(I277=Локализация!$C$94,1,IF(I277=Локализация!$C$93,2,IF(I277=Локализация!$C$92,3,IF(I277=Локализация!$C$91,4,IF(I277=Локализация!$C$90,5,IF(OR(I277=1,I277=2,I277=3,I277=4,I277=5),I277,"")))))))</f>
        <v/>
      </c>
      <c r="O277" s="11" t="str">
        <f>(IF(J277=Локализация!$C$94,1,IF(J277=Локализация!$C$93,2,IF(J277=Локализация!$C$92,3,IF(J277=Локализация!$C$91,4,IF(J277=Локализация!$C$90,5,IF(OR(J277=1,J277=2,J277=3,J277=4,J277=5),J277,"")))))))</f>
        <v/>
      </c>
      <c r="P277" s="11" t="str">
        <f>(IF(K277=Локализация!$C$94,1,IF(K277=Локализация!$C$93,2,IF(K277=Локализация!$C$92,3,IF(K277=Локализация!$C$91,4,IF(K277=Локализация!$C$90,5,IF(OR(K277=1,K277=2,K277=3,K277=4,K277=5),K277,"")))))))</f>
        <v/>
      </c>
      <c r="Q277" s="11" t="str">
        <f>(IF(L277=Локализация!$C$94,1,IF(L277=Локализация!$C$93,2,IF(L277=Локализация!$C$92,3,IF(L277=Локализация!$C$91,4,IF(L277=Локализация!$C$90,5,IF(OR(L277=1,L277=2,L277=3,L277=4,L277=5),L277,"")))))))</f>
        <v/>
      </c>
      <c r="R277" s="11" t="str">
        <f>(IF(B277=Локализация!$C$94,1,IF(B277=Локализация!$C$93,2,IF(B277=Локализация!$C$92,3,IF(B277=Локализация!$C$91,4,IF(B277=Локализация!$C$90,5,IF(OR(B277=1,B277=2,B277=3,B277=4,B277=5),B277,"")))))))</f>
        <v/>
      </c>
      <c r="S277" s="11" t="str">
        <f>(IF(C277=Локализация!$C$94,1,IF(C277=Локализация!$C$93,2,IF(C277=Локализация!$C$92,3,IF(C277=Локализация!$C$91,4,IF(C277=Локализация!$C$90,5,IF(OR(C277=1,C277=2,C277=3,C277=4,C277=5),C277,"")))))))</f>
        <v/>
      </c>
      <c r="T277" s="11" t="str">
        <f>(IF(D277=Локализация!$C$94,1,IF(D277=Локализация!$C$93,2,IF(D277=Локализация!$C$92,3,IF(D277=Локализация!$C$91,4,IF(D277=Локализация!$C$90,5,IF(OR(D277=1,D277=2,D277=3,D277=4,D277=5),D277,"")))))))</f>
        <v/>
      </c>
      <c r="U277" s="11" t="str">
        <f>(IF(E277=Локализация!$C$94,1,IF(E277=Локализация!$C$93,2,IF(E277=Локализация!$C$92,3,IF(E277=Локализация!$C$91,4,IF(E277=Локализация!$C$90,5,IF(OR(E277=1,E277=2,E277=3,E277=4,E277=5),E277,"")))))))</f>
        <v/>
      </c>
      <c r="V277" s="11" t="str">
        <f>(IF(F277=Локализация!$C$94,1,IF(F277=Локализация!$C$93,2,IF(F277=Локализация!$C$92,3,IF(F277=Локализация!$C$91,4,IF(F277=Локализация!$C$90,5,IF(OR(F277=1,F277=2,F277=3,F277=4,F277=5),F277,"")))))))</f>
        <v/>
      </c>
    </row>
    <row r="278" spans="13:22" x14ac:dyDescent="0.3">
      <c r="M278" s="11" t="str">
        <f>(IF(H278=Локализация!$C$94,1,IF(H278=Локализация!$C$93,2,IF(H278=Локализация!$C$92,3,IF(H278=Локализация!$C$91,4,IF(H278=Локализация!$C$90,5,IF(OR(H278=1,H278=2,H278=3,H278=4,H278=5),H278,"")))))))</f>
        <v/>
      </c>
      <c r="N278" s="11" t="str">
        <f>(IF(I278=Локализация!$C$94,1,IF(I278=Локализация!$C$93,2,IF(I278=Локализация!$C$92,3,IF(I278=Локализация!$C$91,4,IF(I278=Локализация!$C$90,5,IF(OR(I278=1,I278=2,I278=3,I278=4,I278=5),I278,"")))))))</f>
        <v/>
      </c>
      <c r="O278" s="11" t="str">
        <f>(IF(J278=Локализация!$C$94,1,IF(J278=Локализация!$C$93,2,IF(J278=Локализация!$C$92,3,IF(J278=Локализация!$C$91,4,IF(J278=Локализация!$C$90,5,IF(OR(J278=1,J278=2,J278=3,J278=4,J278=5),J278,"")))))))</f>
        <v/>
      </c>
      <c r="P278" s="11" t="str">
        <f>(IF(K278=Локализация!$C$94,1,IF(K278=Локализация!$C$93,2,IF(K278=Локализация!$C$92,3,IF(K278=Локализация!$C$91,4,IF(K278=Локализация!$C$90,5,IF(OR(K278=1,K278=2,K278=3,K278=4,K278=5),K278,"")))))))</f>
        <v/>
      </c>
      <c r="Q278" s="11" t="str">
        <f>(IF(L278=Локализация!$C$94,1,IF(L278=Локализация!$C$93,2,IF(L278=Локализация!$C$92,3,IF(L278=Локализация!$C$91,4,IF(L278=Локализация!$C$90,5,IF(OR(L278=1,L278=2,L278=3,L278=4,L278=5),L278,"")))))))</f>
        <v/>
      </c>
      <c r="R278" s="11" t="str">
        <f>(IF(B278=Локализация!$C$94,1,IF(B278=Локализация!$C$93,2,IF(B278=Локализация!$C$92,3,IF(B278=Локализация!$C$91,4,IF(B278=Локализация!$C$90,5,IF(OR(B278=1,B278=2,B278=3,B278=4,B278=5),B278,"")))))))</f>
        <v/>
      </c>
      <c r="S278" s="11" t="str">
        <f>(IF(C278=Локализация!$C$94,1,IF(C278=Локализация!$C$93,2,IF(C278=Локализация!$C$92,3,IF(C278=Локализация!$C$91,4,IF(C278=Локализация!$C$90,5,IF(OR(C278=1,C278=2,C278=3,C278=4,C278=5),C278,"")))))))</f>
        <v/>
      </c>
      <c r="T278" s="11" t="str">
        <f>(IF(D278=Локализация!$C$94,1,IF(D278=Локализация!$C$93,2,IF(D278=Локализация!$C$92,3,IF(D278=Локализация!$C$91,4,IF(D278=Локализация!$C$90,5,IF(OR(D278=1,D278=2,D278=3,D278=4,D278=5),D278,"")))))))</f>
        <v/>
      </c>
      <c r="U278" s="11" t="str">
        <f>(IF(E278=Локализация!$C$94,1,IF(E278=Локализация!$C$93,2,IF(E278=Локализация!$C$92,3,IF(E278=Локализация!$C$91,4,IF(E278=Локализация!$C$90,5,IF(OR(E278=1,E278=2,E278=3,E278=4,E278=5),E278,"")))))))</f>
        <v/>
      </c>
      <c r="V278" s="11" t="str">
        <f>(IF(F278=Локализация!$C$94,1,IF(F278=Локализация!$C$93,2,IF(F278=Локализация!$C$92,3,IF(F278=Локализация!$C$91,4,IF(F278=Локализация!$C$90,5,IF(OR(F278=1,F278=2,F278=3,F278=4,F278=5),F278,"")))))))</f>
        <v/>
      </c>
    </row>
    <row r="279" spans="13:22" x14ac:dyDescent="0.3">
      <c r="M279" s="11" t="str">
        <f>(IF(H279=Локализация!$C$94,1,IF(H279=Локализация!$C$93,2,IF(H279=Локализация!$C$92,3,IF(H279=Локализация!$C$91,4,IF(H279=Локализация!$C$90,5,IF(OR(H279=1,H279=2,H279=3,H279=4,H279=5),H279,"")))))))</f>
        <v/>
      </c>
      <c r="N279" s="11" t="str">
        <f>(IF(I279=Локализация!$C$94,1,IF(I279=Локализация!$C$93,2,IF(I279=Локализация!$C$92,3,IF(I279=Локализация!$C$91,4,IF(I279=Локализация!$C$90,5,IF(OR(I279=1,I279=2,I279=3,I279=4,I279=5),I279,"")))))))</f>
        <v/>
      </c>
      <c r="O279" s="11" t="str">
        <f>(IF(J279=Локализация!$C$94,1,IF(J279=Локализация!$C$93,2,IF(J279=Локализация!$C$92,3,IF(J279=Локализация!$C$91,4,IF(J279=Локализация!$C$90,5,IF(OR(J279=1,J279=2,J279=3,J279=4,J279=5),J279,"")))))))</f>
        <v/>
      </c>
      <c r="P279" s="11" t="str">
        <f>(IF(K279=Локализация!$C$94,1,IF(K279=Локализация!$C$93,2,IF(K279=Локализация!$C$92,3,IF(K279=Локализация!$C$91,4,IF(K279=Локализация!$C$90,5,IF(OR(K279=1,K279=2,K279=3,K279=4,K279=5),K279,"")))))))</f>
        <v/>
      </c>
      <c r="Q279" s="11" t="str">
        <f>(IF(L279=Локализация!$C$94,1,IF(L279=Локализация!$C$93,2,IF(L279=Локализация!$C$92,3,IF(L279=Локализация!$C$91,4,IF(L279=Локализация!$C$90,5,IF(OR(L279=1,L279=2,L279=3,L279=4,L279=5),L279,"")))))))</f>
        <v/>
      </c>
      <c r="R279" s="11" t="str">
        <f>(IF(B279=Локализация!$C$94,1,IF(B279=Локализация!$C$93,2,IF(B279=Локализация!$C$92,3,IF(B279=Локализация!$C$91,4,IF(B279=Локализация!$C$90,5,IF(OR(B279=1,B279=2,B279=3,B279=4,B279=5),B279,"")))))))</f>
        <v/>
      </c>
      <c r="S279" s="11" t="str">
        <f>(IF(C279=Локализация!$C$94,1,IF(C279=Локализация!$C$93,2,IF(C279=Локализация!$C$92,3,IF(C279=Локализация!$C$91,4,IF(C279=Локализация!$C$90,5,IF(OR(C279=1,C279=2,C279=3,C279=4,C279=5),C279,"")))))))</f>
        <v/>
      </c>
      <c r="T279" s="11" t="str">
        <f>(IF(D279=Локализация!$C$94,1,IF(D279=Локализация!$C$93,2,IF(D279=Локализация!$C$92,3,IF(D279=Локализация!$C$91,4,IF(D279=Локализация!$C$90,5,IF(OR(D279=1,D279=2,D279=3,D279=4,D279=5),D279,"")))))))</f>
        <v/>
      </c>
      <c r="U279" s="11" t="str">
        <f>(IF(E279=Локализация!$C$94,1,IF(E279=Локализация!$C$93,2,IF(E279=Локализация!$C$92,3,IF(E279=Локализация!$C$91,4,IF(E279=Локализация!$C$90,5,IF(OR(E279=1,E279=2,E279=3,E279=4,E279=5),E279,"")))))))</f>
        <v/>
      </c>
      <c r="V279" s="11" t="str">
        <f>(IF(F279=Локализация!$C$94,1,IF(F279=Локализация!$C$93,2,IF(F279=Локализация!$C$92,3,IF(F279=Локализация!$C$91,4,IF(F279=Локализация!$C$90,5,IF(OR(F279=1,F279=2,F279=3,F279=4,F279=5),F279,"")))))))</f>
        <v/>
      </c>
    </row>
    <row r="280" spans="13:22" x14ac:dyDescent="0.3">
      <c r="M280" s="11" t="str">
        <f>(IF(H280=Локализация!$C$94,1,IF(H280=Локализация!$C$93,2,IF(H280=Локализация!$C$92,3,IF(H280=Локализация!$C$91,4,IF(H280=Локализация!$C$90,5,IF(OR(H280=1,H280=2,H280=3,H280=4,H280=5),H280,"")))))))</f>
        <v/>
      </c>
      <c r="N280" s="11" t="str">
        <f>(IF(I280=Локализация!$C$94,1,IF(I280=Локализация!$C$93,2,IF(I280=Локализация!$C$92,3,IF(I280=Локализация!$C$91,4,IF(I280=Локализация!$C$90,5,IF(OR(I280=1,I280=2,I280=3,I280=4,I280=5),I280,"")))))))</f>
        <v/>
      </c>
      <c r="O280" s="11" t="str">
        <f>(IF(J280=Локализация!$C$94,1,IF(J280=Локализация!$C$93,2,IF(J280=Локализация!$C$92,3,IF(J280=Локализация!$C$91,4,IF(J280=Локализация!$C$90,5,IF(OR(J280=1,J280=2,J280=3,J280=4,J280=5),J280,"")))))))</f>
        <v/>
      </c>
      <c r="P280" s="11" t="str">
        <f>(IF(K280=Локализация!$C$94,1,IF(K280=Локализация!$C$93,2,IF(K280=Локализация!$C$92,3,IF(K280=Локализация!$C$91,4,IF(K280=Локализация!$C$90,5,IF(OR(K280=1,K280=2,K280=3,K280=4,K280=5),K280,"")))))))</f>
        <v/>
      </c>
      <c r="Q280" s="11" t="str">
        <f>(IF(L280=Локализация!$C$94,1,IF(L280=Локализация!$C$93,2,IF(L280=Локализация!$C$92,3,IF(L280=Локализация!$C$91,4,IF(L280=Локализация!$C$90,5,IF(OR(L280=1,L280=2,L280=3,L280=4,L280=5),L280,"")))))))</f>
        <v/>
      </c>
      <c r="R280" s="11" t="str">
        <f>(IF(B280=Локализация!$C$94,1,IF(B280=Локализация!$C$93,2,IF(B280=Локализация!$C$92,3,IF(B280=Локализация!$C$91,4,IF(B280=Локализация!$C$90,5,IF(OR(B280=1,B280=2,B280=3,B280=4,B280=5),B280,"")))))))</f>
        <v/>
      </c>
      <c r="S280" s="11" t="str">
        <f>(IF(C280=Локализация!$C$94,1,IF(C280=Локализация!$C$93,2,IF(C280=Локализация!$C$92,3,IF(C280=Локализация!$C$91,4,IF(C280=Локализация!$C$90,5,IF(OR(C280=1,C280=2,C280=3,C280=4,C280=5),C280,"")))))))</f>
        <v/>
      </c>
      <c r="T280" s="11" t="str">
        <f>(IF(D280=Локализация!$C$94,1,IF(D280=Локализация!$C$93,2,IF(D280=Локализация!$C$92,3,IF(D280=Локализация!$C$91,4,IF(D280=Локализация!$C$90,5,IF(OR(D280=1,D280=2,D280=3,D280=4,D280=5),D280,"")))))))</f>
        <v/>
      </c>
      <c r="U280" s="11" t="str">
        <f>(IF(E280=Локализация!$C$94,1,IF(E280=Локализация!$C$93,2,IF(E280=Локализация!$C$92,3,IF(E280=Локализация!$C$91,4,IF(E280=Локализация!$C$90,5,IF(OR(E280=1,E280=2,E280=3,E280=4,E280=5),E280,"")))))))</f>
        <v/>
      </c>
      <c r="V280" s="11" t="str">
        <f>(IF(F280=Локализация!$C$94,1,IF(F280=Локализация!$C$93,2,IF(F280=Локализация!$C$92,3,IF(F280=Локализация!$C$91,4,IF(F280=Локализация!$C$90,5,IF(OR(F280=1,F280=2,F280=3,F280=4,F280=5),F280,"")))))))</f>
        <v/>
      </c>
    </row>
    <row r="281" spans="13:22" x14ac:dyDescent="0.3">
      <c r="M281" s="11" t="str">
        <f>(IF(H281=Локализация!$C$94,1,IF(H281=Локализация!$C$93,2,IF(H281=Локализация!$C$92,3,IF(H281=Локализация!$C$91,4,IF(H281=Локализация!$C$90,5,IF(OR(H281=1,H281=2,H281=3,H281=4,H281=5),H281,"")))))))</f>
        <v/>
      </c>
      <c r="N281" s="11" t="str">
        <f>(IF(I281=Локализация!$C$94,1,IF(I281=Локализация!$C$93,2,IF(I281=Локализация!$C$92,3,IF(I281=Локализация!$C$91,4,IF(I281=Локализация!$C$90,5,IF(OR(I281=1,I281=2,I281=3,I281=4,I281=5),I281,"")))))))</f>
        <v/>
      </c>
      <c r="O281" s="11" t="str">
        <f>(IF(J281=Локализация!$C$94,1,IF(J281=Локализация!$C$93,2,IF(J281=Локализация!$C$92,3,IF(J281=Локализация!$C$91,4,IF(J281=Локализация!$C$90,5,IF(OR(J281=1,J281=2,J281=3,J281=4,J281=5),J281,"")))))))</f>
        <v/>
      </c>
      <c r="P281" s="11" t="str">
        <f>(IF(K281=Локализация!$C$94,1,IF(K281=Локализация!$C$93,2,IF(K281=Локализация!$C$92,3,IF(K281=Локализация!$C$91,4,IF(K281=Локализация!$C$90,5,IF(OR(K281=1,K281=2,K281=3,K281=4,K281=5),K281,"")))))))</f>
        <v/>
      </c>
      <c r="Q281" s="11" t="str">
        <f>(IF(L281=Локализация!$C$94,1,IF(L281=Локализация!$C$93,2,IF(L281=Локализация!$C$92,3,IF(L281=Локализация!$C$91,4,IF(L281=Локализация!$C$90,5,IF(OR(L281=1,L281=2,L281=3,L281=4,L281=5),L281,"")))))))</f>
        <v/>
      </c>
      <c r="R281" s="11" t="str">
        <f>(IF(B281=Локализация!$C$94,1,IF(B281=Локализация!$C$93,2,IF(B281=Локализация!$C$92,3,IF(B281=Локализация!$C$91,4,IF(B281=Локализация!$C$90,5,IF(OR(B281=1,B281=2,B281=3,B281=4,B281=5),B281,"")))))))</f>
        <v/>
      </c>
      <c r="S281" s="11" t="str">
        <f>(IF(C281=Локализация!$C$94,1,IF(C281=Локализация!$C$93,2,IF(C281=Локализация!$C$92,3,IF(C281=Локализация!$C$91,4,IF(C281=Локализация!$C$90,5,IF(OR(C281=1,C281=2,C281=3,C281=4,C281=5),C281,"")))))))</f>
        <v/>
      </c>
      <c r="T281" s="11" t="str">
        <f>(IF(D281=Локализация!$C$94,1,IF(D281=Локализация!$C$93,2,IF(D281=Локализация!$C$92,3,IF(D281=Локализация!$C$91,4,IF(D281=Локализация!$C$90,5,IF(OR(D281=1,D281=2,D281=3,D281=4,D281=5),D281,"")))))))</f>
        <v/>
      </c>
      <c r="U281" s="11" t="str">
        <f>(IF(E281=Локализация!$C$94,1,IF(E281=Локализация!$C$93,2,IF(E281=Локализация!$C$92,3,IF(E281=Локализация!$C$91,4,IF(E281=Локализация!$C$90,5,IF(OR(E281=1,E281=2,E281=3,E281=4,E281=5),E281,"")))))))</f>
        <v/>
      </c>
      <c r="V281" s="11" t="str">
        <f>(IF(F281=Локализация!$C$94,1,IF(F281=Локализация!$C$93,2,IF(F281=Локализация!$C$92,3,IF(F281=Локализация!$C$91,4,IF(F281=Локализация!$C$90,5,IF(OR(F281=1,F281=2,F281=3,F281=4,F281=5),F281,"")))))))</f>
        <v/>
      </c>
    </row>
    <row r="282" spans="13:22" x14ac:dyDescent="0.3">
      <c r="M282" s="11" t="str">
        <f>(IF(H282=Локализация!$C$94,1,IF(H282=Локализация!$C$93,2,IF(H282=Локализация!$C$92,3,IF(H282=Локализация!$C$91,4,IF(H282=Локализация!$C$90,5,IF(OR(H282=1,H282=2,H282=3,H282=4,H282=5),H282,"")))))))</f>
        <v/>
      </c>
      <c r="N282" s="11" t="str">
        <f>(IF(I282=Локализация!$C$94,1,IF(I282=Локализация!$C$93,2,IF(I282=Локализация!$C$92,3,IF(I282=Локализация!$C$91,4,IF(I282=Локализация!$C$90,5,IF(OR(I282=1,I282=2,I282=3,I282=4,I282=5),I282,"")))))))</f>
        <v/>
      </c>
      <c r="O282" s="11" t="str">
        <f>(IF(J282=Локализация!$C$94,1,IF(J282=Локализация!$C$93,2,IF(J282=Локализация!$C$92,3,IF(J282=Локализация!$C$91,4,IF(J282=Локализация!$C$90,5,IF(OR(J282=1,J282=2,J282=3,J282=4,J282=5),J282,"")))))))</f>
        <v/>
      </c>
      <c r="P282" s="11" t="str">
        <f>(IF(K282=Локализация!$C$94,1,IF(K282=Локализация!$C$93,2,IF(K282=Локализация!$C$92,3,IF(K282=Локализация!$C$91,4,IF(K282=Локализация!$C$90,5,IF(OR(K282=1,K282=2,K282=3,K282=4,K282=5),K282,"")))))))</f>
        <v/>
      </c>
      <c r="Q282" s="11" t="str">
        <f>(IF(L282=Локализация!$C$94,1,IF(L282=Локализация!$C$93,2,IF(L282=Локализация!$C$92,3,IF(L282=Локализация!$C$91,4,IF(L282=Локализация!$C$90,5,IF(OR(L282=1,L282=2,L282=3,L282=4,L282=5),L282,"")))))))</f>
        <v/>
      </c>
      <c r="R282" s="11" t="str">
        <f>(IF(B282=Локализация!$C$94,1,IF(B282=Локализация!$C$93,2,IF(B282=Локализация!$C$92,3,IF(B282=Локализация!$C$91,4,IF(B282=Локализация!$C$90,5,IF(OR(B282=1,B282=2,B282=3,B282=4,B282=5),B282,"")))))))</f>
        <v/>
      </c>
      <c r="S282" s="11" t="str">
        <f>(IF(C282=Локализация!$C$94,1,IF(C282=Локализация!$C$93,2,IF(C282=Локализация!$C$92,3,IF(C282=Локализация!$C$91,4,IF(C282=Локализация!$C$90,5,IF(OR(C282=1,C282=2,C282=3,C282=4,C282=5),C282,"")))))))</f>
        <v/>
      </c>
      <c r="T282" s="11" t="str">
        <f>(IF(D282=Локализация!$C$94,1,IF(D282=Локализация!$C$93,2,IF(D282=Локализация!$C$92,3,IF(D282=Локализация!$C$91,4,IF(D282=Локализация!$C$90,5,IF(OR(D282=1,D282=2,D282=3,D282=4,D282=5),D282,"")))))))</f>
        <v/>
      </c>
      <c r="U282" s="11" t="str">
        <f>(IF(E282=Локализация!$C$94,1,IF(E282=Локализация!$C$93,2,IF(E282=Локализация!$C$92,3,IF(E282=Локализация!$C$91,4,IF(E282=Локализация!$C$90,5,IF(OR(E282=1,E282=2,E282=3,E282=4,E282=5),E282,"")))))))</f>
        <v/>
      </c>
      <c r="V282" s="11" t="str">
        <f>(IF(F282=Локализация!$C$94,1,IF(F282=Локализация!$C$93,2,IF(F282=Локализация!$C$92,3,IF(F282=Локализация!$C$91,4,IF(F282=Локализация!$C$90,5,IF(OR(F282=1,F282=2,F282=3,F282=4,F282=5),F282,"")))))))</f>
        <v/>
      </c>
    </row>
    <row r="283" spans="13:22" x14ac:dyDescent="0.3">
      <c r="M283" s="11" t="str">
        <f>(IF(H283=Локализация!$C$94,1,IF(H283=Локализация!$C$93,2,IF(H283=Локализация!$C$92,3,IF(H283=Локализация!$C$91,4,IF(H283=Локализация!$C$90,5,IF(OR(H283=1,H283=2,H283=3,H283=4,H283=5),H283,"")))))))</f>
        <v/>
      </c>
      <c r="N283" s="11" t="str">
        <f>(IF(I283=Локализация!$C$94,1,IF(I283=Локализация!$C$93,2,IF(I283=Локализация!$C$92,3,IF(I283=Локализация!$C$91,4,IF(I283=Локализация!$C$90,5,IF(OR(I283=1,I283=2,I283=3,I283=4,I283=5),I283,"")))))))</f>
        <v/>
      </c>
      <c r="O283" s="11" t="str">
        <f>(IF(J283=Локализация!$C$94,1,IF(J283=Локализация!$C$93,2,IF(J283=Локализация!$C$92,3,IF(J283=Локализация!$C$91,4,IF(J283=Локализация!$C$90,5,IF(OR(J283=1,J283=2,J283=3,J283=4,J283=5),J283,"")))))))</f>
        <v/>
      </c>
      <c r="P283" s="11" t="str">
        <f>(IF(K283=Локализация!$C$94,1,IF(K283=Локализация!$C$93,2,IF(K283=Локализация!$C$92,3,IF(K283=Локализация!$C$91,4,IF(K283=Локализация!$C$90,5,IF(OR(K283=1,K283=2,K283=3,K283=4,K283=5),K283,"")))))))</f>
        <v/>
      </c>
      <c r="Q283" s="11" t="str">
        <f>(IF(L283=Локализация!$C$94,1,IF(L283=Локализация!$C$93,2,IF(L283=Локализация!$C$92,3,IF(L283=Локализация!$C$91,4,IF(L283=Локализация!$C$90,5,IF(OR(L283=1,L283=2,L283=3,L283=4,L283=5),L283,"")))))))</f>
        <v/>
      </c>
      <c r="R283" s="11" t="str">
        <f>(IF(B283=Локализация!$C$94,1,IF(B283=Локализация!$C$93,2,IF(B283=Локализация!$C$92,3,IF(B283=Локализация!$C$91,4,IF(B283=Локализация!$C$90,5,IF(OR(B283=1,B283=2,B283=3,B283=4,B283=5),B283,"")))))))</f>
        <v/>
      </c>
      <c r="S283" s="11" t="str">
        <f>(IF(C283=Локализация!$C$94,1,IF(C283=Локализация!$C$93,2,IF(C283=Локализация!$C$92,3,IF(C283=Локализация!$C$91,4,IF(C283=Локализация!$C$90,5,IF(OR(C283=1,C283=2,C283=3,C283=4,C283=5),C283,"")))))))</f>
        <v/>
      </c>
      <c r="T283" s="11" t="str">
        <f>(IF(D283=Локализация!$C$94,1,IF(D283=Локализация!$C$93,2,IF(D283=Локализация!$C$92,3,IF(D283=Локализация!$C$91,4,IF(D283=Локализация!$C$90,5,IF(OR(D283=1,D283=2,D283=3,D283=4,D283=5),D283,"")))))))</f>
        <v/>
      </c>
      <c r="U283" s="11" t="str">
        <f>(IF(E283=Локализация!$C$94,1,IF(E283=Локализация!$C$93,2,IF(E283=Локализация!$C$92,3,IF(E283=Локализация!$C$91,4,IF(E283=Локализация!$C$90,5,IF(OR(E283=1,E283=2,E283=3,E283=4,E283=5),E283,"")))))))</f>
        <v/>
      </c>
      <c r="V283" s="11" t="str">
        <f>(IF(F283=Локализация!$C$94,1,IF(F283=Локализация!$C$93,2,IF(F283=Локализация!$C$92,3,IF(F283=Локализация!$C$91,4,IF(F283=Локализация!$C$90,5,IF(OR(F283=1,F283=2,F283=3,F283=4,F283=5),F283,"")))))))</f>
        <v/>
      </c>
    </row>
    <row r="284" spans="13:22" x14ac:dyDescent="0.3">
      <c r="M284" s="11" t="str">
        <f>(IF(H284=Локализация!$C$94,1,IF(H284=Локализация!$C$93,2,IF(H284=Локализация!$C$92,3,IF(H284=Локализация!$C$91,4,IF(H284=Локализация!$C$90,5,IF(OR(H284=1,H284=2,H284=3,H284=4,H284=5),H284,"")))))))</f>
        <v/>
      </c>
      <c r="N284" s="11" t="str">
        <f>(IF(I284=Локализация!$C$94,1,IF(I284=Локализация!$C$93,2,IF(I284=Локализация!$C$92,3,IF(I284=Локализация!$C$91,4,IF(I284=Локализация!$C$90,5,IF(OR(I284=1,I284=2,I284=3,I284=4,I284=5),I284,"")))))))</f>
        <v/>
      </c>
      <c r="O284" s="11" t="str">
        <f>(IF(J284=Локализация!$C$94,1,IF(J284=Локализация!$C$93,2,IF(J284=Локализация!$C$92,3,IF(J284=Локализация!$C$91,4,IF(J284=Локализация!$C$90,5,IF(OR(J284=1,J284=2,J284=3,J284=4,J284=5),J284,"")))))))</f>
        <v/>
      </c>
      <c r="P284" s="11" t="str">
        <f>(IF(K284=Локализация!$C$94,1,IF(K284=Локализация!$C$93,2,IF(K284=Локализация!$C$92,3,IF(K284=Локализация!$C$91,4,IF(K284=Локализация!$C$90,5,IF(OR(K284=1,K284=2,K284=3,K284=4,K284=5),K284,"")))))))</f>
        <v/>
      </c>
      <c r="Q284" s="11" t="str">
        <f>(IF(L284=Локализация!$C$94,1,IF(L284=Локализация!$C$93,2,IF(L284=Локализация!$C$92,3,IF(L284=Локализация!$C$91,4,IF(L284=Локализация!$C$90,5,IF(OR(L284=1,L284=2,L284=3,L284=4,L284=5),L284,"")))))))</f>
        <v/>
      </c>
      <c r="R284" s="11" t="str">
        <f>(IF(B284=Локализация!$C$94,1,IF(B284=Локализация!$C$93,2,IF(B284=Локализация!$C$92,3,IF(B284=Локализация!$C$91,4,IF(B284=Локализация!$C$90,5,IF(OR(B284=1,B284=2,B284=3,B284=4,B284=5),B284,"")))))))</f>
        <v/>
      </c>
      <c r="S284" s="11" t="str">
        <f>(IF(C284=Локализация!$C$94,1,IF(C284=Локализация!$C$93,2,IF(C284=Локализация!$C$92,3,IF(C284=Локализация!$C$91,4,IF(C284=Локализация!$C$90,5,IF(OR(C284=1,C284=2,C284=3,C284=4,C284=5),C284,"")))))))</f>
        <v/>
      </c>
      <c r="T284" s="11" t="str">
        <f>(IF(D284=Локализация!$C$94,1,IF(D284=Локализация!$C$93,2,IF(D284=Локализация!$C$92,3,IF(D284=Локализация!$C$91,4,IF(D284=Локализация!$C$90,5,IF(OR(D284=1,D284=2,D284=3,D284=4,D284=5),D284,"")))))))</f>
        <v/>
      </c>
      <c r="U284" s="11" t="str">
        <f>(IF(E284=Локализация!$C$94,1,IF(E284=Локализация!$C$93,2,IF(E284=Локализация!$C$92,3,IF(E284=Локализация!$C$91,4,IF(E284=Локализация!$C$90,5,IF(OR(E284=1,E284=2,E284=3,E284=4,E284=5),E284,"")))))))</f>
        <v/>
      </c>
      <c r="V284" s="11" t="str">
        <f>(IF(F284=Локализация!$C$94,1,IF(F284=Локализация!$C$93,2,IF(F284=Локализация!$C$92,3,IF(F284=Локализация!$C$91,4,IF(F284=Локализация!$C$90,5,IF(OR(F284=1,F284=2,F284=3,F284=4,F284=5),F284,"")))))))</f>
        <v/>
      </c>
    </row>
    <row r="285" spans="13:22" x14ac:dyDescent="0.3">
      <c r="M285" s="11" t="str">
        <f>(IF(H285=Локализация!$C$94,1,IF(H285=Локализация!$C$93,2,IF(H285=Локализация!$C$92,3,IF(H285=Локализация!$C$91,4,IF(H285=Локализация!$C$90,5,IF(OR(H285=1,H285=2,H285=3,H285=4,H285=5),H285,"")))))))</f>
        <v/>
      </c>
      <c r="N285" s="11" t="str">
        <f>(IF(I285=Локализация!$C$94,1,IF(I285=Локализация!$C$93,2,IF(I285=Локализация!$C$92,3,IF(I285=Локализация!$C$91,4,IF(I285=Локализация!$C$90,5,IF(OR(I285=1,I285=2,I285=3,I285=4,I285=5),I285,"")))))))</f>
        <v/>
      </c>
      <c r="O285" s="11" t="str">
        <f>(IF(J285=Локализация!$C$94,1,IF(J285=Локализация!$C$93,2,IF(J285=Локализация!$C$92,3,IF(J285=Локализация!$C$91,4,IF(J285=Локализация!$C$90,5,IF(OR(J285=1,J285=2,J285=3,J285=4,J285=5),J285,"")))))))</f>
        <v/>
      </c>
      <c r="P285" s="11" t="str">
        <f>(IF(K285=Локализация!$C$94,1,IF(K285=Локализация!$C$93,2,IF(K285=Локализация!$C$92,3,IF(K285=Локализация!$C$91,4,IF(K285=Локализация!$C$90,5,IF(OR(K285=1,K285=2,K285=3,K285=4,K285=5),K285,"")))))))</f>
        <v/>
      </c>
      <c r="Q285" s="11" t="str">
        <f>(IF(L285=Локализация!$C$94,1,IF(L285=Локализация!$C$93,2,IF(L285=Локализация!$C$92,3,IF(L285=Локализация!$C$91,4,IF(L285=Локализация!$C$90,5,IF(OR(L285=1,L285=2,L285=3,L285=4,L285=5),L285,"")))))))</f>
        <v/>
      </c>
      <c r="R285" s="11" t="str">
        <f>(IF(B285=Локализация!$C$94,1,IF(B285=Локализация!$C$93,2,IF(B285=Локализация!$C$92,3,IF(B285=Локализация!$C$91,4,IF(B285=Локализация!$C$90,5,IF(OR(B285=1,B285=2,B285=3,B285=4,B285=5),B285,"")))))))</f>
        <v/>
      </c>
      <c r="S285" s="11" t="str">
        <f>(IF(C285=Локализация!$C$94,1,IF(C285=Локализация!$C$93,2,IF(C285=Локализация!$C$92,3,IF(C285=Локализация!$C$91,4,IF(C285=Локализация!$C$90,5,IF(OR(C285=1,C285=2,C285=3,C285=4,C285=5),C285,"")))))))</f>
        <v/>
      </c>
      <c r="T285" s="11" t="str">
        <f>(IF(D285=Локализация!$C$94,1,IF(D285=Локализация!$C$93,2,IF(D285=Локализация!$C$92,3,IF(D285=Локализация!$C$91,4,IF(D285=Локализация!$C$90,5,IF(OR(D285=1,D285=2,D285=3,D285=4,D285=5),D285,"")))))))</f>
        <v/>
      </c>
      <c r="U285" s="11" t="str">
        <f>(IF(E285=Локализация!$C$94,1,IF(E285=Локализация!$C$93,2,IF(E285=Локализация!$C$92,3,IF(E285=Локализация!$C$91,4,IF(E285=Локализация!$C$90,5,IF(OR(E285=1,E285=2,E285=3,E285=4,E285=5),E285,"")))))))</f>
        <v/>
      </c>
      <c r="V285" s="11" t="str">
        <f>(IF(F285=Локализация!$C$94,1,IF(F285=Локализация!$C$93,2,IF(F285=Локализация!$C$92,3,IF(F285=Локализация!$C$91,4,IF(F285=Локализация!$C$90,5,IF(OR(F285=1,F285=2,F285=3,F285=4,F285=5),F285,"")))))))</f>
        <v/>
      </c>
    </row>
    <row r="286" spans="13:22" x14ac:dyDescent="0.3">
      <c r="M286" s="11" t="str">
        <f>(IF(H286=Локализация!$C$94,1,IF(H286=Локализация!$C$93,2,IF(H286=Локализация!$C$92,3,IF(H286=Локализация!$C$91,4,IF(H286=Локализация!$C$90,5,IF(OR(H286=1,H286=2,H286=3,H286=4,H286=5),H286,"")))))))</f>
        <v/>
      </c>
      <c r="N286" s="11" t="str">
        <f>(IF(I286=Локализация!$C$94,1,IF(I286=Локализация!$C$93,2,IF(I286=Локализация!$C$92,3,IF(I286=Локализация!$C$91,4,IF(I286=Локализация!$C$90,5,IF(OR(I286=1,I286=2,I286=3,I286=4,I286=5),I286,"")))))))</f>
        <v/>
      </c>
      <c r="O286" s="11" t="str">
        <f>(IF(J286=Локализация!$C$94,1,IF(J286=Локализация!$C$93,2,IF(J286=Локализация!$C$92,3,IF(J286=Локализация!$C$91,4,IF(J286=Локализация!$C$90,5,IF(OR(J286=1,J286=2,J286=3,J286=4,J286=5),J286,"")))))))</f>
        <v/>
      </c>
      <c r="P286" s="11" t="str">
        <f>(IF(K286=Локализация!$C$94,1,IF(K286=Локализация!$C$93,2,IF(K286=Локализация!$C$92,3,IF(K286=Локализация!$C$91,4,IF(K286=Локализация!$C$90,5,IF(OR(K286=1,K286=2,K286=3,K286=4,K286=5),K286,"")))))))</f>
        <v/>
      </c>
      <c r="Q286" s="11" t="str">
        <f>(IF(L286=Локализация!$C$94,1,IF(L286=Локализация!$C$93,2,IF(L286=Локализация!$C$92,3,IF(L286=Локализация!$C$91,4,IF(L286=Локализация!$C$90,5,IF(OR(L286=1,L286=2,L286=3,L286=4,L286=5),L286,"")))))))</f>
        <v/>
      </c>
      <c r="R286" s="11" t="str">
        <f>(IF(B286=Локализация!$C$94,1,IF(B286=Локализация!$C$93,2,IF(B286=Локализация!$C$92,3,IF(B286=Локализация!$C$91,4,IF(B286=Локализация!$C$90,5,IF(OR(B286=1,B286=2,B286=3,B286=4,B286=5),B286,"")))))))</f>
        <v/>
      </c>
      <c r="S286" s="11" t="str">
        <f>(IF(C286=Локализация!$C$94,1,IF(C286=Локализация!$C$93,2,IF(C286=Локализация!$C$92,3,IF(C286=Локализация!$C$91,4,IF(C286=Локализация!$C$90,5,IF(OR(C286=1,C286=2,C286=3,C286=4,C286=5),C286,"")))))))</f>
        <v/>
      </c>
      <c r="T286" s="11" t="str">
        <f>(IF(D286=Локализация!$C$94,1,IF(D286=Локализация!$C$93,2,IF(D286=Локализация!$C$92,3,IF(D286=Локализация!$C$91,4,IF(D286=Локализация!$C$90,5,IF(OR(D286=1,D286=2,D286=3,D286=4,D286=5),D286,"")))))))</f>
        <v/>
      </c>
      <c r="U286" s="11" t="str">
        <f>(IF(E286=Локализация!$C$94,1,IF(E286=Локализация!$C$93,2,IF(E286=Локализация!$C$92,3,IF(E286=Локализация!$C$91,4,IF(E286=Локализация!$C$90,5,IF(OR(E286=1,E286=2,E286=3,E286=4,E286=5),E286,"")))))))</f>
        <v/>
      </c>
      <c r="V286" s="11" t="str">
        <f>(IF(F286=Локализация!$C$94,1,IF(F286=Локализация!$C$93,2,IF(F286=Локализация!$C$92,3,IF(F286=Локализация!$C$91,4,IF(F286=Локализация!$C$90,5,IF(OR(F286=1,F286=2,F286=3,F286=4,F286=5),F286,"")))))))</f>
        <v/>
      </c>
    </row>
    <row r="287" spans="13:22" x14ac:dyDescent="0.3">
      <c r="M287" s="11" t="str">
        <f>(IF(H287=Локализация!$C$94,1,IF(H287=Локализация!$C$93,2,IF(H287=Локализация!$C$92,3,IF(H287=Локализация!$C$91,4,IF(H287=Локализация!$C$90,5,IF(OR(H287=1,H287=2,H287=3,H287=4,H287=5),H287,"")))))))</f>
        <v/>
      </c>
      <c r="N287" s="11" t="str">
        <f>(IF(I287=Локализация!$C$94,1,IF(I287=Локализация!$C$93,2,IF(I287=Локализация!$C$92,3,IF(I287=Локализация!$C$91,4,IF(I287=Локализация!$C$90,5,IF(OR(I287=1,I287=2,I287=3,I287=4,I287=5),I287,"")))))))</f>
        <v/>
      </c>
      <c r="O287" s="11" t="str">
        <f>(IF(J287=Локализация!$C$94,1,IF(J287=Локализация!$C$93,2,IF(J287=Локализация!$C$92,3,IF(J287=Локализация!$C$91,4,IF(J287=Локализация!$C$90,5,IF(OR(J287=1,J287=2,J287=3,J287=4,J287=5),J287,"")))))))</f>
        <v/>
      </c>
      <c r="P287" s="11" t="str">
        <f>(IF(K287=Локализация!$C$94,1,IF(K287=Локализация!$C$93,2,IF(K287=Локализация!$C$92,3,IF(K287=Локализация!$C$91,4,IF(K287=Локализация!$C$90,5,IF(OR(K287=1,K287=2,K287=3,K287=4,K287=5),K287,"")))))))</f>
        <v/>
      </c>
      <c r="Q287" s="11" t="str">
        <f>(IF(L287=Локализация!$C$94,1,IF(L287=Локализация!$C$93,2,IF(L287=Локализация!$C$92,3,IF(L287=Локализация!$C$91,4,IF(L287=Локализация!$C$90,5,IF(OR(L287=1,L287=2,L287=3,L287=4,L287=5),L287,"")))))))</f>
        <v/>
      </c>
      <c r="R287" s="11" t="str">
        <f>(IF(B287=Локализация!$C$94,1,IF(B287=Локализация!$C$93,2,IF(B287=Локализация!$C$92,3,IF(B287=Локализация!$C$91,4,IF(B287=Локализация!$C$90,5,IF(OR(B287=1,B287=2,B287=3,B287=4,B287=5),B287,"")))))))</f>
        <v/>
      </c>
      <c r="S287" s="11" t="str">
        <f>(IF(C287=Локализация!$C$94,1,IF(C287=Локализация!$C$93,2,IF(C287=Локализация!$C$92,3,IF(C287=Локализация!$C$91,4,IF(C287=Локализация!$C$90,5,IF(OR(C287=1,C287=2,C287=3,C287=4,C287=5),C287,"")))))))</f>
        <v/>
      </c>
      <c r="T287" s="11" t="str">
        <f>(IF(D287=Локализация!$C$94,1,IF(D287=Локализация!$C$93,2,IF(D287=Локализация!$C$92,3,IF(D287=Локализация!$C$91,4,IF(D287=Локализация!$C$90,5,IF(OR(D287=1,D287=2,D287=3,D287=4,D287=5),D287,"")))))))</f>
        <v/>
      </c>
      <c r="U287" s="11" t="str">
        <f>(IF(E287=Локализация!$C$94,1,IF(E287=Локализация!$C$93,2,IF(E287=Локализация!$C$92,3,IF(E287=Локализация!$C$91,4,IF(E287=Локализация!$C$90,5,IF(OR(E287=1,E287=2,E287=3,E287=4,E287=5),E287,"")))))))</f>
        <v/>
      </c>
      <c r="V287" s="11" t="str">
        <f>(IF(F287=Локализация!$C$94,1,IF(F287=Локализация!$C$93,2,IF(F287=Локализация!$C$92,3,IF(F287=Локализация!$C$91,4,IF(F287=Локализация!$C$90,5,IF(OR(F287=1,F287=2,F287=3,F287=4,F287=5),F287,"")))))))</f>
        <v/>
      </c>
    </row>
    <row r="288" spans="13:22" x14ac:dyDescent="0.3">
      <c r="M288" s="11" t="str">
        <f>(IF(H288=Локализация!$C$94,1,IF(H288=Локализация!$C$93,2,IF(H288=Локализация!$C$92,3,IF(H288=Локализация!$C$91,4,IF(H288=Локализация!$C$90,5,IF(OR(H288=1,H288=2,H288=3,H288=4,H288=5),H288,"")))))))</f>
        <v/>
      </c>
      <c r="N288" s="11" t="str">
        <f>(IF(I288=Локализация!$C$94,1,IF(I288=Локализация!$C$93,2,IF(I288=Локализация!$C$92,3,IF(I288=Локализация!$C$91,4,IF(I288=Локализация!$C$90,5,IF(OR(I288=1,I288=2,I288=3,I288=4,I288=5),I288,"")))))))</f>
        <v/>
      </c>
      <c r="O288" s="11" t="str">
        <f>(IF(J288=Локализация!$C$94,1,IF(J288=Локализация!$C$93,2,IF(J288=Локализация!$C$92,3,IF(J288=Локализация!$C$91,4,IF(J288=Локализация!$C$90,5,IF(OR(J288=1,J288=2,J288=3,J288=4,J288=5),J288,"")))))))</f>
        <v/>
      </c>
      <c r="P288" s="11" t="str">
        <f>(IF(K288=Локализация!$C$94,1,IF(K288=Локализация!$C$93,2,IF(K288=Локализация!$C$92,3,IF(K288=Локализация!$C$91,4,IF(K288=Локализация!$C$90,5,IF(OR(K288=1,K288=2,K288=3,K288=4,K288=5),K288,"")))))))</f>
        <v/>
      </c>
      <c r="Q288" s="11" t="str">
        <f>(IF(L288=Локализация!$C$94,1,IF(L288=Локализация!$C$93,2,IF(L288=Локализация!$C$92,3,IF(L288=Локализация!$C$91,4,IF(L288=Локализация!$C$90,5,IF(OR(L288=1,L288=2,L288=3,L288=4,L288=5),L288,"")))))))</f>
        <v/>
      </c>
      <c r="R288" s="11" t="str">
        <f>(IF(B288=Локализация!$C$94,1,IF(B288=Локализация!$C$93,2,IF(B288=Локализация!$C$92,3,IF(B288=Локализация!$C$91,4,IF(B288=Локализация!$C$90,5,IF(OR(B288=1,B288=2,B288=3,B288=4,B288=5),B288,"")))))))</f>
        <v/>
      </c>
      <c r="S288" s="11" t="str">
        <f>(IF(C288=Локализация!$C$94,1,IF(C288=Локализация!$C$93,2,IF(C288=Локализация!$C$92,3,IF(C288=Локализация!$C$91,4,IF(C288=Локализация!$C$90,5,IF(OR(C288=1,C288=2,C288=3,C288=4,C288=5),C288,"")))))))</f>
        <v/>
      </c>
      <c r="T288" s="11" t="str">
        <f>(IF(D288=Локализация!$C$94,1,IF(D288=Локализация!$C$93,2,IF(D288=Локализация!$C$92,3,IF(D288=Локализация!$C$91,4,IF(D288=Локализация!$C$90,5,IF(OR(D288=1,D288=2,D288=3,D288=4,D288=5),D288,"")))))))</f>
        <v/>
      </c>
      <c r="U288" s="11" t="str">
        <f>(IF(E288=Локализация!$C$94,1,IF(E288=Локализация!$C$93,2,IF(E288=Локализация!$C$92,3,IF(E288=Локализация!$C$91,4,IF(E288=Локализация!$C$90,5,IF(OR(E288=1,E288=2,E288=3,E288=4,E288=5),E288,"")))))))</f>
        <v/>
      </c>
      <c r="V288" s="11" t="str">
        <f>(IF(F288=Локализация!$C$94,1,IF(F288=Локализация!$C$93,2,IF(F288=Локализация!$C$92,3,IF(F288=Локализация!$C$91,4,IF(F288=Локализация!$C$90,5,IF(OR(F288=1,F288=2,F288=3,F288=4,F288=5),F288,"")))))))</f>
        <v/>
      </c>
    </row>
    <row r="289" spans="13:22" x14ac:dyDescent="0.3">
      <c r="M289" s="11" t="str">
        <f>(IF(H289=Локализация!$C$94,1,IF(H289=Локализация!$C$93,2,IF(H289=Локализация!$C$92,3,IF(H289=Локализация!$C$91,4,IF(H289=Локализация!$C$90,5,IF(OR(H289=1,H289=2,H289=3,H289=4,H289=5),H289,"")))))))</f>
        <v/>
      </c>
      <c r="N289" s="11" t="str">
        <f>(IF(I289=Локализация!$C$94,1,IF(I289=Локализация!$C$93,2,IF(I289=Локализация!$C$92,3,IF(I289=Локализация!$C$91,4,IF(I289=Локализация!$C$90,5,IF(OR(I289=1,I289=2,I289=3,I289=4,I289=5),I289,"")))))))</f>
        <v/>
      </c>
      <c r="O289" s="11" t="str">
        <f>(IF(J289=Локализация!$C$94,1,IF(J289=Локализация!$C$93,2,IF(J289=Локализация!$C$92,3,IF(J289=Локализация!$C$91,4,IF(J289=Локализация!$C$90,5,IF(OR(J289=1,J289=2,J289=3,J289=4,J289=5),J289,"")))))))</f>
        <v/>
      </c>
      <c r="P289" s="11" t="str">
        <f>(IF(K289=Локализация!$C$94,1,IF(K289=Локализация!$C$93,2,IF(K289=Локализация!$C$92,3,IF(K289=Локализация!$C$91,4,IF(K289=Локализация!$C$90,5,IF(OR(K289=1,K289=2,K289=3,K289=4,K289=5),K289,"")))))))</f>
        <v/>
      </c>
      <c r="Q289" s="11" t="str">
        <f>(IF(L289=Локализация!$C$94,1,IF(L289=Локализация!$C$93,2,IF(L289=Локализация!$C$92,3,IF(L289=Локализация!$C$91,4,IF(L289=Локализация!$C$90,5,IF(OR(L289=1,L289=2,L289=3,L289=4,L289=5),L289,"")))))))</f>
        <v/>
      </c>
      <c r="R289" s="11" t="str">
        <f>(IF(B289=Локализация!$C$94,1,IF(B289=Локализация!$C$93,2,IF(B289=Локализация!$C$92,3,IF(B289=Локализация!$C$91,4,IF(B289=Локализация!$C$90,5,IF(OR(B289=1,B289=2,B289=3,B289=4,B289=5),B289,"")))))))</f>
        <v/>
      </c>
      <c r="S289" s="11" t="str">
        <f>(IF(C289=Локализация!$C$94,1,IF(C289=Локализация!$C$93,2,IF(C289=Локализация!$C$92,3,IF(C289=Локализация!$C$91,4,IF(C289=Локализация!$C$90,5,IF(OR(C289=1,C289=2,C289=3,C289=4,C289=5),C289,"")))))))</f>
        <v/>
      </c>
      <c r="T289" s="11" t="str">
        <f>(IF(D289=Локализация!$C$94,1,IF(D289=Локализация!$C$93,2,IF(D289=Локализация!$C$92,3,IF(D289=Локализация!$C$91,4,IF(D289=Локализация!$C$90,5,IF(OR(D289=1,D289=2,D289=3,D289=4,D289=5),D289,"")))))))</f>
        <v/>
      </c>
      <c r="U289" s="11" t="str">
        <f>(IF(E289=Локализация!$C$94,1,IF(E289=Локализация!$C$93,2,IF(E289=Локализация!$C$92,3,IF(E289=Локализация!$C$91,4,IF(E289=Локализация!$C$90,5,IF(OR(E289=1,E289=2,E289=3,E289=4,E289=5),E289,"")))))))</f>
        <v/>
      </c>
      <c r="V289" s="11" t="str">
        <f>(IF(F289=Локализация!$C$94,1,IF(F289=Локализация!$C$93,2,IF(F289=Локализация!$C$92,3,IF(F289=Локализация!$C$91,4,IF(F289=Локализация!$C$90,5,IF(OR(F289=1,F289=2,F289=3,F289=4,F289=5),F289,"")))))))</f>
        <v/>
      </c>
    </row>
    <row r="290" spans="13:22" x14ac:dyDescent="0.3">
      <c r="M290" s="11" t="str">
        <f>(IF(H290=Локализация!$C$94,1,IF(H290=Локализация!$C$93,2,IF(H290=Локализация!$C$92,3,IF(H290=Локализация!$C$91,4,IF(H290=Локализация!$C$90,5,IF(OR(H290=1,H290=2,H290=3,H290=4,H290=5),H290,"")))))))</f>
        <v/>
      </c>
      <c r="N290" s="11" t="str">
        <f>(IF(I290=Локализация!$C$94,1,IF(I290=Локализация!$C$93,2,IF(I290=Локализация!$C$92,3,IF(I290=Локализация!$C$91,4,IF(I290=Локализация!$C$90,5,IF(OR(I290=1,I290=2,I290=3,I290=4,I290=5),I290,"")))))))</f>
        <v/>
      </c>
      <c r="O290" s="11" t="str">
        <f>(IF(J290=Локализация!$C$94,1,IF(J290=Локализация!$C$93,2,IF(J290=Локализация!$C$92,3,IF(J290=Локализация!$C$91,4,IF(J290=Локализация!$C$90,5,IF(OR(J290=1,J290=2,J290=3,J290=4,J290=5),J290,"")))))))</f>
        <v/>
      </c>
      <c r="P290" s="11" t="str">
        <f>(IF(K290=Локализация!$C$94,1,IF(K290=Локализация!$C$93,2,IF(K290=Локализация!$C$92,3,IF(K290=Локализация!$C$91,4,IF(K290=Локализация!$C$90,5,IF(OR(K290=1,K290=2,K290=3,K290=4,K290=5),K290,"")))))))</f>
        <v/>
      </c>
      <c r="Q290" s="11" t="str">
        <f>(IF(L290=Локализация!$C$94,1,IF(L290=Локализация!$C$93,2,IF(L290=Локализация!$C$92,3,IF(L290=Локализация!$C$91,4,IF(L290=Локализация!$C$90,5,IF(OR(L290=1,L290=2,L290=3,L290=4,L290=5),L290,"")))))))</f>
        <v/>
      </c>
      <c r="R290" s="11" t="str">
        <f>(IF(B290=Локализация!$C$94,1,IF(B290=Локализация!$C$93,2,IF(B290=Локализация!$C$92,3,IF(B290=Локализация!$C$91,4,IF(B290=Локализация!$C$90,5,IF(OR(B290=1,B290=2,B290=3,B290=4,B290=5),B290,"")))))))</f>
        <v/>
      </c>
      <c r="S290" s="11" t="str">
        <f>(IF(C290=Локализация!$C$94,1,IF(C290=Локализация!$C$93,2,IF(C290=Локализация!$C$92,3,IF(C290=Локализация!$C$91,4,IF(C290=Локализация!$C$90,5,IF(OR(C290=1,C290=2,C290=3,C290=4,C290=5),C290,"")))))))</f>
        <v/>
      </c>
      <c r="T290" s="11" t="str">
        <f>(IF(D290=Локализация!$C$94,1,IF(D290=Локализация!$C$93,2,IF(D290=Локализация!$C$92,3,IF(D290=Локализация!$C$91,4,IF(D290=Локализация!$C$90,5,IF(OR(D290=1,D290=2,D290=3,D290=4,D290=5),D290,"")))))))</f>
        <v/>
      </c>
      <c r="U290" s="11" t="str">
        <f>(IF(E290=Локализация!$C$94,1,IF(E290=Локализация!$C$93,2,IF(E290=Локализация!$C$92,3,IF(E290=Локализация!$C$91,4,IF(E290=Локализация!$C$90,5,IF(OR(E290=1,E290=2,E290=3,E290=4,E290=5),E290,"")))))))</f>
        <v/>
      </c>
      <c r="V290" s="11" t="str">
        <f>(IF(F290=Локализация!$C$94,1,IF(F290=Локализация!$C$93,2,IF(F290=Локализация!$C$92,3,IF(F290=Локализация!$C$91,4,IF(F290=Локализация!$C$90,5,IF(OR(F290=1,F290=2,F290=3,F290=4,F290=5),F290,"")))))))</f>
        <v/>
      </c>
    </row>
    <row r="291" spans="13:22" x14ac:dyDescent="0.3">
      <c r="M291" s="11" t="str">
        <f>(IF(H291=Локализация!$C$94,1,IF(H291=Локализация!$C$93,2,IF(H291=Локализация!$C$92,3,IF(H291=Локализация!$C$91,4,IF(H291=Локализация!$C$90,5,IF(OR(H291=1,H291=2,H291=3,H291=4,H291=5),H291,"")))))))</f>
        <v/>
      </c>
      <c r="N291" s="11" t="str">
        <f>(IF(I291=Локализация!$C$94,1,IF(I291=Локализация!$C$93,2,IF(I291=Локализация!$C$92,3,IF(I291=Локализация!$C$91,4,IF(I291=Локализация!$C$90,5,IF(OR(I291=1,I291=2,I291=3,I291=4,I291=5),I291,"")))))))</f>
        <v/>
      </c>
      <c r="O291" s="11" t="str">
        <f>(IF(J291=Локализация!$C$94,1,IF(J291=Локализация!$C$93,2,IF(J291=Локализация!$C$92,3,IF(J291=Локализация!$C$91,4,IF(J291=Локализация!$C$90,5,IF(OR(J291=1,J291=2,J291=3,J291=4,J291=5),J291,"")))))))</f>
        <v/>
      </c>
      <c r="P291" s="11" t="str">
        <f>(IF(K291=Локализация!$C$94,1,IF(K291=Локализация!$C$93,2,IF(K291=Локализация!$C$92,3,IF(K291=Локализация!$C$91,4,IF(K291=Локализация!$C$90,5,IF(OR(K291=1,K291=2,K291=3,K291=4,K291=5),K291,"")))))))</f>
        <v/>
      </c>
      <c r="Q291" s="11" t="str">
        <f>(IF(L291=Локализация!$C$94,1,IF(L291=Локализация!$C$93,2,IF(L291=Локализация!$C$92,3,IF(L291=Локализация!$C$91,4,IF(L291=Локализация!$C$90,5,IF(OR(L291=1,L291=2,L291=3,L291=4,L291=5),L291,"")))))))</f>
        <v/>
      </c>
      <c r="R291" s="11" t="str">
        <f>(IF(B291=Локализация!$C$94,1,IF(B291=Локализация!$C$93,2,IF(B291=Локализация!$C$92,3,IF(B291=Локализация!$C$91,4,IF(B291=Локализация!$C$90,5,IF(OR(B291=1,B291=2,B291=3,B291=4,B291=5),B291,"")))))))</f>
        <v/>
      </c>
      <c r="S291" s="11" t="str">
        <f>(IF(C291=Локализация!$C$94,1,IF(C291=Локализация!$C$93,2,IF(C291=Локализация!$C$92,3,IF(C291=Локализация!$C$91,4,IF(C291=Локализация!$C$90,5,IF(OR(C291=1,C291=2,C291=3,C291=4,C291=5),C291,"")))))))</f>
        <v/>
      </c>
      <c r="T291" s="11" t="str">
        <f>(IF(D291=Локализация!$C$94,1,IF(D291=Локализация!$C$93,2,IF(D291=Локализация!$C$92,3,IF(D291=Локализация!$C$91,4,IF(D291=Локализация!$C$90,5,IF(OR(D291=1,D291=2,D291=3,D291=4,D291=5),D291,"")))))))</f>
        <v/>
      </c>
      <c r="U291" s="11" t="str">
        <f>(IF(E291=Локализация!$C$94,1,IF(E291=Локализация!$C$93,2,IF(E291=Локализация!$C$92,3,IF(E291=Локализация!$C$91,4,IF(E291=Локализация!$C$90,5,IF(OR(E291=1,E291=2,E291=3,E291=4,E291=5),E291,"")))))))</f>
        <v/>
      </c>
      <c r="V291" s="11" t="str">
        <f>(IF(F291=Локализация!$C$94,1,IF(F291=Локализация!$C$93,2,IF(F291=Локализация!$C$92,3,IF(F291=Локализация!$C$91,4,IF(F291=Локализация!$C$90,5,IF(OR(F291=1,F291=2,F291=3,F291=4,F291=5),F291,"")))))))</f>
        <v/>
      </c>
    </row>
    <row r="292" spans="13:22" x14ac:dyDescent="0.3">
      <c r="M292" s="11" t="str">
        <f>(IF(H292=Локализация!$C$94,1,IF(H292=Локализация!$C$93,2,IF(H292=Локализация!$C$92,3,IF(H292=Локализация!$C$91,4,IF(H292=Локализация!$C$90,5,IF(OR(H292=1,H292=2,H292=3,H292=4,H292=5),H292,"")))))))</f>
        <v/>
      </c>
      <c r="N292" s="11" t="str">
        <f>(IF(I292=Локализация!$C$94,1,IF(I292=Локализация!$C$93,2,IF(I292=Локализация!$C$92,3,IF(I292=Локализация!$C$91,4,IF(I292=Локализация!$C$90,5,IF(OR(I292=1,I292=2,I292=3,I292=4,I292=5),I292,"")))))))</f>
        <v/>
      </c>
      <c r="O292" s="11" t="str">
        <f>(IF(J292=Локализация!$C$94,1,IF(J292=Локализация!$C$93,2,IF(J292=Локализация!$C$92,3,IF(J292=Локализация!$C$91,4,IF(J292=Локализация!$C$90,5,IF(OR(J292=1,J292=2,J292=3,J292=4,J292=5),J292,"")))))))</f>
        <v/>
      </c>
      <c r="P292" s="11" t="str">
        <f>(IF(K292=Локализация!$C$94,1,IF(K292=Локализация!$C$93,2,IF(K292=Локализация!$C$92,3,IF(K292=Локализация!$C$91,4,IF(K292=Локализация!$C$90,5,IF(OR(K292=1,K292=2,K292=3,K292=4,K292=5),K292,"")))))))</f>
        <v/>
      </c>
      <c r="Q292" s="11" t="str">
        <f>(IF(L292=Локализация!$C$94,1,IF(L292=Локализация!$C$93,2,IF(L292=Локализация!$C$92,3,IF(L292=Локализация!$C$91,4,IF(L292=Локализация!$C$90,5,IF(OR(L292=1,L292=2,L292=3,L292=4,L292=5),L292,"")))))))</f>
        <v/>
      </c>
      <c r="R292" s="11" t="str">
        <f>(IF(B292=Локализация!$C$94,1,IF(B292=Локализация!$C$93,2,IF(B292=Локализация!$C$92,3,IF(B292=Локализация!$C$91,4,IF(B292=Локализация!$C$90,5,IF(OR(B292=1,B292=2,B292=3,B292=4,B292=5),B292,"")))))))</f>
        <v/>
      </c>
      <c r="S292" s="11" t="str">
        <f>(IF(C292=Локализация!$C$94,1,IF(C292=Локализация!$C$93,2,IF(C292=Локализация!$C$92,3,IF(C292=Локализация!$C$91,4,IF(C292=Локализация!$C$90,5,IF(OR(C292=1,C292=2,C292=3,C292=4,C292=5),C292,"")))))))</f>
        <v/>
      </c>
      <c r="T292" s="11" t="str">
        <f>(IF(D292=Локализация!$C$94,1,IF(D292=Локализация!$C$93,2,IF(D292=Локализация!$C$92,3,IF(D292=Локализация!$C$91,4,IF(D292=Локализация!$C$90,5,IF(OR(D292=1,D292=2,D292=3,D292=4,D292=5),D292,"")))))))</f>
        <v/>
      </c>
      <c r="U292" s="11" t="str">
        <f>(IF(E292=Локализация!$C$94,1,IF(E292=Локализация!$C$93,2,IF(E292=Локализация!$C$92,3,IF(E292=Локализация!$C$91,4,IF(E292=Локализация!$C$90,5,IF(OR(E292=1,E292=2,E292=3,E292=4,E292=5),E292,"")))))))</f>
        <v/>
      </c>
      <c r="V292" s="11" t="str">
        <f>(IF(F292=Локализация!$C$94,1,IF(F292=Локализация!$C$93,2,IF(F292=Локализация!$C$92,3,IF(F292=Локализация!$C$91,4,IF(F292=Локализация!$C$90,5,IF(OR(F292=1,F292=2,F292=3,F292=4,F292=5),F292,"")))))))</f>
        <v/>
      </c>
    </row>
    <row r="293" spans="13:22" x14ac:dyDescent="0.3">
      <c r="M293" s="11" t="str">
        <f>(IF(H293=Локализация!$C$94,1,IF(H293=Локализация!$C$93,2,IF(H293=Локализация!$C$92,3,IF(H293=Локализация!$C$91,4,IF(H293=Локализация!$C$90,5,IF(OR(H293=1,H293=2,H293=3,H293=4,H293=5),H293,"")))))))</f>
        <v/>
      </c>
      <c r="N293" s="11" t="str">
        <f>(IF(I293=Локализация!$C$94,1,IF(I293=Локализация!$C$93,2,IF(I293=Локализация!$C$92,3,IF(I293=Локализация!$C$91,4,IF(I293=Локализация!$C$90,5,IF(OR(I293=1,I293=2,I293=3,I293=4,I293=5),I293,"")))))))</f>
        <v/>
      </c>
      <c r="O293" s="11" t="str">
        <f>(IF(J293=Локализация!$C$94,1,IF(J293=Локализация!$C$93,2,IF(J293=Локализация!$C$92,3,IF(J293=Локализация!$C$91,4,IF(J293=Локализация!$C$90,5,IF(OR(J293=1,J293=2,J293=3,J293=4,J293=5),J293,"")))))))</f>
        <v/>
      </c>
      <c r="P293" s="11" t="str">
        <f>(IF(K293=Локализация!$C$94,1,IF(K293=Локализация!$C$93,2,IF(K293=Локализация!$C$92,3,IF(K293=Локализация!$C$91,4,IF(K293=Локализация!$C$90,5,IF(OR(K293=1,K293=2,K293=3,K293=4,K293=5),K293,"")))))))</f>
        <v/>
      </c>
      <c r="Q293" s="11" t="str">
        <f>(IF(L293=Локализация!$C$94,1,IF(L293=Локализация!$C$93,2,IF(L293=Локализация!$C$92,3,IF(L293=Локализация!$C$91,4,IF(L293=Локализация!$C$90,5,IF(OR(L293=1,L293=2,L293=3,L293=4,L293=5),L293,"")))))))</f>
        <v/>
      </c>
      <c r="R293" s="11" t="str">
        <f>(IF(B293=Локализация!$C$94,1,IF(B293=Локализация!$C$93,2,IF(B293=Локализация!$C$92,3,IF(B293=Локализация!$C$91,4,IF(B293=Локализация!$C$90,5,IF(OR(B293=1,B293=2,B293=3,B293=4,B293=5),B293,"")))))))</f>
        <v/>
      </c>
      <c r="S293" s="11" t="str">
        <f>(IF(C293=Локализация!$C$94,1,IF(C293=Локализация!$C$93,2,IF(C293=Локализация!$C$92,3,IF(C293=Локализация!$C$91,4,IF(C293=Локализация!$C$90,5,IF(OR(C293=1,C293=2,C293=3,C293=4,C293=5),C293,"")))))))</f>
        <v/>
      </c>
      <c r="T293" s="11" t="str">
        <f>(IF(D293=Локализация!$C$94,1,IF(D293=Локализация!$C$93,2,IF(D293=Локализация!$C$92,3,IF(D293=Локализация!$C$91,4,IF(D293=Локализация!$C$90,5,IF(OR(D293=1,D293=2,D293=3,D293=4,D293=5),D293,"")))))))</f>
        <v/>
      </c>
      <c r="U293" s="11" t="str">
        <f>(IF(E293=Локализация!$C$94,1,IF(E293=Локализация!$C$93,2,IF(E293=Локализация!$C$92,3,IF(E293=Локализация!$C$91,4,IF(E293=Локализация!$C$90,5,IF(OR(E293=1,E293=2,E293=3,E293=4,E293=5),E293,"")))))))</f>
        <v/>
      </c>
      <c r="V293" s="11" t="str">
        <f>(IF(F293=Локализация!$C$94,1,IF(F293=Локализация!$C$93,2,IF(F293=Локализация!$C$92,3,IF(F293=Локализация!$C$91,4,IF(F293=Локализация!$C$90,5,IF(OR(F293=1,F293=2,F293=3,F293=4,F293=5),F293,"")))))))</f>
        <v/>
      </c>
    </row>
    <row r="294" spans="13:22" x14ac:dyDescent="0.3">
      <c r="M294" s="11" t="str">
        <f>(IF(H294=Локализация!$C$94,1,IF(H294=Локализация!$C$93,2,IF(H294=Локализация!$C$92,3,IF(H294=Локализация!$C$91,4,IF(H294=Локализация!$C$90,5,IF(OR(H294=1,H294=2,H294=3,H294=4,H294=5),H294,"")))))))</f>
        <v/>
      </c>
      <c r="N294" s="11" t="str">
        <f>(IF(I294=Локализация!$C$94,1,IF(I294=Локализация!$C$93,2,IF(I294=Локализация!$C$92,3,IF(I294=Локализация!$C$91,4,IF(I294=Локализация!$C$90,5,IF(OR(I294=1,I294=2,I294=3,I294=4,I294=5),I294,"")))))))</f>
        <v/>
      </c>
      <c r="O294" s="11" t="str">
        <f>(IF(J294=Локализация!$C$94,1,IF(J294=Локализация!$C$93,2,IF(J294=Локализация!$C$92,3,IF(J294=Локализация!$C$91,4,IF(J294=Локализация!$C$90,5,IF(OR(J294=1,J294=2,J294=3,J294=4,J294=5),J294,"")))))))</f>
        <v/>
      </c>
      <c r="P294" s="11" t="str">
        <f>(IF(K294=Локализация!$C$94,1,IF(K294=Локализация!$C$93,2,IF(K294=Локализация!$C$92,3,IF(K294=Локализация!$C$91,4,IF(K294=Локализация!$C$90,5,IF(OR(K294=1,K294=2,K294=3,K294=4,K294=5),K294,"")))))))</f>
        <v/>
      </c>
      <c r="Q294" s="11" t="str">
        <f>(IF(L294=Локализация!$C$94,1,IF(L294=Локализация!$C$93,2,IF(L294=Локализация!$C$92,3,IF(L294=Локализация!$C$91,4,IF(L294=Локализация!$C$90,5,IF(OR(L294=1,L294=2,L294=3,L294=4,L294=5),L294,"")))))))</f>
        <v/>
      </c>
      <c r="R294" s="11" t="str">
        <f>(IF(B294=Локализация!$C$94,1,IF(B294=Локализация!$C$93,2,IF(B294=Локализация!$C$92,3,IF(B294=Локализация!$C$91,4,IF(B294=Локализация!$C$90,5,IF(OR(B294=1,B294=2,B294=3,B294=4,B294=5),B294,"")))))))</f>
        <v/>
      </c>
      <c r="S294" s="11" t="str">
        <f>(IF(C294=Локализация!$C$94,1,IF(C294=Локализация!$C$93,2,IF(C294=Локализация!$C$92,3,IF(C294=Локализация!$C$91,4,IF(C294=Локализация!$C$90,5,IF(OR(C294=1,C294=2,C294=3,C294=4,C294=5),C294,"")))))))</f>
        <v/>
      </c>
      <c r="T294" s="11" t="str">
        <f>(IF(D294=Локализация!$C$94,1,IF(D294=Локализация!$C$93,2,IF(D294=Локализация!$C$92,3,IF(D294=Локализация!$C$91,4,IF(D294=Локализация!$C$90,5,IF(OR(D294=1,D294=2,D294=3,D294=4,D294=5),D294,"")))))))</f>
        <v/>
      </c>
      <c r="U294" s="11" t="str">
        <f>(IF(E294=Локализация!$C$94,1,IF(E294=Локализация!$C$93,2,IF(E294=Локализация!$C$92,3,IF(E294=Локализация!$C$91,4,IF(E294=Локализация!$C$90,5,IF(OR(E294=1,E294=2,E294=3,E294=4,E294=5),E294,"")))))))</f>
        <v/>
      </c>
      <c r="V294" s="11" t="str">
        <f>(IF(F294=Локализация!$C$94,1,IF(F294=Локализация!$C$93,2,IF(F294=Локализация!$C$92,3,IF(F294=Локализация!$C$91,4,IF(F294=Локализация!$C$90,5,IF(OR(F294=1,F294=2,F294=3,F294=4,F294=5),F294,"")))))))</f>
        <v/>
      </c>
    </row>
    <row r="295" spans="13:22" x14ac:dyDescent="0.3">
      <c r="M295" s="11" t="str">
        <f>(IF(H295=Локализация!$C$94,1,IF(H295=Локализация!$C$93,2,IF(H295=Локализация!$C$92,3,IF(H295=Локализация!$C$91,4,IF(H295=Локализация!$C$90,5,IF(OR(H295=1,H295=2,H295=3,H295=4,H295=5),H295,"")))))))</f>
        <v/>
      </c>
      <c r="N295" s="11" t="str">
        <f>(IF(I295=Локализация!$C$94,1,IF(I295=Локализация!$C$93,2,IF(I295=Локализация!$C$92,3,IF(I295=Локализация!$C$91,4,IF(I295=Локализация!$C$90,5,IF(OR(I295=1,I295=2,I295=3,I295=4,I295=5),I295,"")))))))</f>
        <v/>
      </c>
      <c r="O295" s="11" t="str">
        <f>(IF(J295=Локализация!$C$94,1,IF(J295=Локализация!$C$93,2,IF(J295=Локализация!$C$92,3,IF(J295=Локализация!$C$91,4,IF(J295=Локализация!$C$90,5,IF(OR(J295=1,J295=2,J295=3,J295=4,J295=5),J295,"")))))))</f>
        <v/>
      </c>
      <c r="P295" s="11" t="str">
        <f>(IF(K295=Локализация!$C$94,1,IF(K295=Локализация!$C$93,2,IF(K295=Локализация!$C$92,3,IF(K295=Локализация!$C$91,4,IF(K295=Локализация!$C$90,5,IF(OR(K295=1,K295=2,K295=3,K295=4,K295=5),K295,"")))))))</f>
        <v/>
      </c>
      <c r="Q295" s="11" t="str">
        <f>(IF(L295=Локализация!$C$94,1,IF(L295=Локализация!$C$93,2,IF(L295=Локализация!$C$92,3,IF(L295=Локализация!$C$91,4,IF(L295=Локализация!$C$90,5,IF(OR(L295=1,L295=2,L295=3,L295=4,L295=5),L295,"")))))))</f>
        <v/>
      </c>
      <c r="R295" s="11" t="str">
        <f>(IF(B295=Локализация!$C$94,1,IF(B295=Локализация!$C$93,2,IF(B295=Локализация!$C$92,3,IF(B295=Локализация!$C$91,4,IF(B295=Локализация!$C$90,5,IF(OR(B295=1,B295=2,B295=3,B295=4,B295=5),B295,"")))))))</f>
        <v/>
      </c>
      <c r="S295" s="11" t="str">
        <f>(IF(C295=Локализация!$C$94,1,IF(C295=Локализация!$C$93,2,IF(C295=Локализация!$C$92,3,IF(C295=Локализация!$C$91,4,IF(C295=Локализация!$C$90,5,IF(OR(C295=1,C295=2,C295=3,C295=4,C295=5),C295,"")))))))</f>
        <v/>
      </c>
      <c r="T295" s="11" t="str">
        <f>(IF(D295=Локализация!$C$94,1,IF(D295=Локализация!$C$93,2,IF(D295=Локализация!$C$92,3,IF(D295=Локализация!$C$91,4,IF(D295=Локализация!$C$90,5,IF(OR(D295=1,D295=2,D295=3,D295=4,D295=5),D295,"")))))))</f>
        <v/>
      </c>
      <c r="U295" s="11" t="str">
        <f>(IF(E295=Локализация!$C$94,1,IF(E295=Локализация!$C$93,2,IF(E295=Локализация!$C$92,3,IF(E295=Локализация!$C$91,4,IF(E295=Локализация!$C$90,5,IF(OR(E295=1,E295=2,E295=3,E295=4,E295=5),E295,"")))))))</f>
        <v/>
      </c>
      <c r="V295" s="11" t="str">
        <f>(IF(F295=Локализация!$C$94,1,IF(F295=Локализация!$C$93,2,IF(F295=Локализация!$C$92,3,IF(F295=Локализация!$C$91,4,IF(F295=Локализация!$C$90,5,IF(OR(F295=1,F295=2,F295=3,F295=4,F295=5),F295,"")))))))</f>
        <v/>
      </c>
    </row>
    <row r="296" spans="13:22" x14ac:dyDescent="0.3">
      <c r="M296" s="11" t="str">
        <f>(IF(H296=Локализация!$C$94,1,IF(H296=Локализация!$C$93,2,IF(H296=Локализация!$C$92,3,IF(H296=Локализация!$C$91,4,IF(H296=Локализация!$C$90,5,IF(OR(H296=1,H296=2,H296=3,H296=4,H296=5),H296,"")))))))</f>
        <v/>
      </c>
      <c r="N296" s="11" t="str">
        <f>(IF(I296=Локализация!$C$94,1,IF(I296=Локализация!$C$93,2,IF(I296=Локализация!$C$92,3,IF(I296=Локализация!$C$91,4,IF(I296=Локализация!$C$90,5,IF(OR(I296=1,I296=2,I296=3,I296=4,I296=5),I296,"")))))))</f>
        <v/>
      </c>
      <c r="O296" s="11" t="str">
        <f>(IF(J296=Локализация!$C$94,1,IF(J296=Локализация!$C$93,2,IF(J296=Локализация!$C$92,3,IF(J296=Локализация!$C$91,4,IF(J296=Локализация!$C$90,5,IF(OR(J296=1,J296=2,J296=3,J296=4,J296=5),J296,"")))))))</f>
        <v/>
      </c>
      <c r="P296" s="11" t="str">
        <f>(IF(K296=Локализация!$C$94,1,IF(K296=Локализация!$C$93,2,IF(K296=Локализация!$C$92,3,IF(K296=Локализация!$C$91,4,IF(K296=Локализация!$C$90,5,IF(OR(K296=1,K296=2,K296=3,K296=4,K296=5),K296,"")))))))</f>
        <v/>
      </c>
      <c r="Q296" s="11" t="str">
        <f>(IF(L296=Локализация!$C$94,1,IF(L296=Локализация!$C$93,2,IF(L296=Локализация!$C$92,3,IF(L296=Локализация!$C$91,4,IF(L296=Локализация!$C$90,5,IF(OR(L296=1,L296=2,L296=3,L296=4,L296=5),L296,"")))))))</f>
        <v/>
      </c>
      <c r="R296" s="11" t="str">
        <f>(IF(B296=Локализация!$C$94,1,IF(B296=Локализация!$C$93,2,IF(B296=Локализация!$C$92,3,IF(B296=Локализация!$C$91,4,IF(B296=Локализация!$C$90,5,IF(OR(B296=1,B296=2,B296=3,B296=4,B296=5),B296,"")))))))</f>
        <v/>
      </c>
      <c r="S296" s="11" t="str">
        <f>(IF(C296=Локализация!$C$94,1,IF(C296=Локализация!$C$93,2,IF(C296=Локализация!$C$92,3,IF(C296=Локализация!$C$91,4,IF(C296=Локализация!$C$90,5,IF(OR(C296=1,C296=2,C296=3,C296=4,C296=5),C296,"")))))))</f>
        <v/>
      </c>
      <c r="T296" s="11" t="str">
        <f>(IF(D296=Локализация!$C$94,1,IF(D296=Локализация!$C$93,2,IF(D296=Локализация!$C$92,3,IF(D296=Локализация!$C$91,4,IF(D296=Локализация!$C$90,5,IF(OR(D296=1,D296=2,D296=3,D296=4,D296=5),D296,"")))))))</f>
        <v/>
      </c>
      <c r="U296" s="11" t="str">
        <f>(IF(E296=Локализация!$C$94,1,IF(E296=Локализация!$C$93,2,IF(E296=Локализация!$C$92,3,IF(E296=Локализация!$C$91,4,IF(E296=Локализация!$C$90,5,IF(OR(E296=1,E296=2,E296=3,E296=4,E296=5),E296,"")))))))</f>
        <v/>
      </c>
      <c r="V296" s="11" t="str">
        <f>(IF(F296=Локализация!$C$94,1,IF(F296=Локализация!$C$93,2,IF(F296=Локализация!$C$92,3,IF(F296=Локализация!$C$91,4,IF(F296=Локализация!$C$90,5,IF(OR(F296=1,F296=2,F296=3,F296=4,F296=5),F296,"")))))))</f>
        <v/>
      </c>
    </row>
    <row r="297" spans="13:22" x14ac:dyDescent="0.3">
      <c r="M297" s="11" t="str">
        <f>(IF(H297=Локализация!$C$94,1,IF(H297=Локализация!$C$93,2,IF(H297=Локализация!$C$92,3,IF(H297=Локализация!$C$91,4,IF(H297=Локализация!$C$90,5,IF(OR(H297=1,H297=2,H297=3,H297=4,H297=5),H297,"")))))))</f>
        <v/>
      </c>
      <c r="N297" s="11" t="str">
        <f>(IF(I297=Локализация!$C$94,1,IF(I297=Локализация!$C$93,2,IF(I297=Локализация!$C$92,3,IF(I297=Локализация!$C$91,4,IF(I297=Локализация!$C$90,5,IF(OR(I297=1,I297=2,I297=3,I297=4,I297=5),I297,"")))))))</f>
        <v/>
      </c>
      <c r="O297" s="11" t="str">
        <f>(IF(J297=Локализация!$C$94,1,IF(J297=Локализация!$C$93,2,IF(J297=Локализация!$C$92,3,IF(J297=Локализация!$C$91,4,IF(J297=Локализация!$C$90,5,IF(OR(J297=1,J297=2,J297=3,J297=4,J297=5),J297,"")))))))</f>
        <v/>
      </c>
      <c r="P297" s="11" t="str">
        <f>(IF(K297=Локализация!$C$94,1,IF(K297=Локализация!$C$93,2,IF(K297=Локализация!$C$92,3,IF(K297=Локализация!$C$91,4,IF(K297=Локализация!$C$90,5,IF(OR(K297=1,K297=2,K297=3,K297=4,K297=5),K297,"")))))))</f>
        <v/>
      </c>
      <c r="Q297" s="11" t="str">
        <f>(IF(L297=Локализация!$C$94,1,IF(L297=Локализация!$C$93,2,IF(L297=Локализация!$C$92,3,IF(L297=Локализация!$C$91,4,IF(L297=Локализация!$C$90,5,IF(OR(L297=1,L297=2,L297=3,L297=4,L297=5),L297,"")))))))</f>
        <v/>
      </c>
      <c r="R297" s="11" t="str">
        <f>(IF(B297=Локализация!$C$94,1,IF(B297=Локализация!$C$93,2,IF(B297=Локализация!$C$92,3,IF(B297=Локализация!$C$91,4,IF(B297=Локализация!$C$90,5,IF(OR(B297=1,B297=2,B297=3,B297=4,B297=5),B297,"")))))))</f>
        <v/>
      </c>
      <c r="S297" s="11" t="str">
        <f>(IF(C297=Локализация!$C$94,1,IF(C297=Локализация!$C$93,2,IF(C297=Локализация!$C$92,3,IF(C297=Локализация!$C$91,4,IF(C297=Локализация!$C$90,5,IF(OR(C297=1,C297=2,C297=3,C297=4,C297=5),C297,"")))))))</f>
        <v/>
      </c>
      <c r="T297" s="11" t="str">
        <f>(IF(D297=Локализация!$C$94,1,IF(D297=Локализация!$C$93,2,IF(D297=Локализация!$C$92,3,IF(D297=Локализация!$C$91,4,IF(D297=Локализация!$C$90,5,IF(OR(D297=1,D297=2,D297=3,D297=4,D297=5),D297,"")))))))</f>
        <v/>
      </c>
      <c r="U297" s="11" t="str">
        <f>(IF(E297=Локализация!$C$94,1,IF(E297=Локализация!$C$93,2,IF(E297=Локализация!$C$92,3,IF(E297=Локализация!$C$91,4,IF(E297=Локализация!$C$90,5,IF(OR(E297=1,E297=2,E297=3,E297=4,E297=5),E297,"")))))))</f>
        <v/>
      </c>
      <c r="V297" s="11" t="str">
        <f>(IF(F297=Локализация!$C$94,1,IF(F297=Локализация!$C$93,2,IF(F297=Локализация!$C$92,3,IF(F297=Локализация!$C$91,4,IF(F297=Локализация!$C$90,5,IF(OR(F297=1,F297=2,F297=3,F297=4,F297=5),F297,"")))))))</f>
        <v/>
      </c>
    </row>
    <row r="298" spans="13:22" x14ac:dyDescent="0.3">
      <c r="M298" s="11" t="str">
        <f>(IF(H298=Локализация!$C$94,1,IF(H298=Локализация!$C$93,2,IF(H298=Локализация!$C$92,3,IF(H298=Локализация!$C$91,4,IF(H298=Локализация!$C$90,5,IF(OR(H298=1,H298=2,H298=3,H298=4,H298=5),H298,"")))))))</f>
        <v/>
      </c>
      <c r="N298" s="11" t="str">
        <f>(IF(I298=Локализация!$C$94,1,IF(I298=Локализация!$C$93,2,IF(I298=Локализация!$C$92,3,IF(I298=Локализация!$C$91,4,IF(I298=Локализация!$C$90,5,IF(OR(I298=1,I298=2,I298=3,I298=4,I298=5),I298,"")))))))</f>
        <v/>
      </c>
      <c r="O298" s="11" t="str">
        <f>(IF(J298=Локализация!$C$94,1,IF(J298=Локализация!$C$93,2,IF(J298=Локализация!$C$92,3,IF(J298=Локализация!$C$91,4,IF(J298=Локализация!$C$90,5,IF(OR(J298=1,J298=2,J298=3,J298=4,J298=5),J298,"")))))))</f>
        <v/>
      </c>
      <c r="P298" s="11" t="str">
        <f>(IF(K298=Локализация!$C$94,1,IF(K298=Локализация!$C$93,2,IF(K298=Локализация!$C$92,3,IF(K298=Локализация!$C$91,4,IF(K298=Локализация!$C$90,5,IF(OR(K298=1,K298=2,K298=3,K298=4,K298=5),K298,"")))))))</f>
        <v/>
      </c>
      <c r="Q298" s="11" t="str">
        <f>(IF(L298=Локализация!$C$94,1,IF(L298=Локализация!$C$93,2,IF(L298=Локализация!$C$92,3,IF(L298=Локализация!$C$91,4,IF(L298=Локализация!$C$90,5,IF(OR(L298=1,L298=2,L298=3,L298=4,L298=5),L298,"")))))))</f>
        <v/>
      </c>
      <c r="R298" s="11" t="str">
        <f>(IF(B298=Локализация!$C$94,1,IF(B298=Локализация!$C$93,2,IF(B298=Локализация!$C$92,3,IF(B298=Локализация!$C$91,4,IF(B298=Локализация!$C$90,5,IF(OR(B298=1,B298=2,B298=3,B298=4,B298=5),B298,"")))))))</f>
        <v/>
      </c>
      <c r="S298" s="11" t="str">
        <f>(IF(C298=Локализация!$C$94,1,IF(C298=Локализация!$C$93,2,IF(C298=Локализация!$C$92,3,IF(C298=Локализация!$C$91,4,IF(C298=Локализация!$C$90,5,IF(OR(C298=1,C298=2,C298=3,C298=4,C298=5),C298,"")))))))</f>
        <v/>
      </c>
      <c r="T298" s="11" t="str">
        <f>(IF(D298=Локализация!$C$94,1,IF(D298=Локализация!$C$93,2,IF(D298=Локализация!$C$92,3,IF(D298=Локализация!$C$91,4,IF(D298=Локализация!$C$90,5,IF(OR(D298=1,D298=2,D298=3,D298=4,D298=5),D298,"")))))))</f>
        <v/>
      </c>
      <c r="U298" s="11" t="str">
        <f>(IF(E298=Локализация!$C$94,1,IF(E298=Локализация!$C$93,2,IF(E298=Локализация!$C$92,3,IF(E298=Локализация!$C$91,4,IF(E298=Локализация!$C$90,5,IF(OR(E298=1,E298=2,E298=3,E298=4,E298=5),E298,"")))))))</f>
        <v/>
      </c>
      <c r="V298" s="11" t="str">
        <f>(IF(F298=Локализация!$C$94,1,IF(F298=Локализация!$C$93,2,IF(F298=Локализация!$C$92,3,IF(F298=Локализация!$C$91,4,IF(F298=Локализация!$C$90,5,IF(OR(F298=1,F298=2,F298=3,F298=4,F298=5),F298,"")))))))</f>
        <v/>
      </c>
    </row>
    <row r="299" spans="13:22" x14ac:dyDescent="0.3">
      <c r="M299" s="11" t="str">
        <f>(IF(H299=Локализация!$C$94,1,IF(H299=Локализация!$C$93,2,IF(H299=Локализация!$C$92,3,IF(H299=Локализация!$C$91,4,IF(H299=Локализация!$C$90,5,IF(OR(H299=1,H299=2,H299=3,H299=4,H299=5),H299,"")))))))</f>
        <v/>
      </c>
      <c r="N299" s="11" t="str">
        <f>(IF(I299=Локализация!$C$94,1,IF(I299=Локализация!$C$93,2,IF(I299=Локализация!$C$92,3,IF(I299=Локализация!$C$91,4,IF(I299=Локализация!$C$90,5,IF(OR(I299=1,I299=2,I299=3,I299=4,I299=5),I299,"")))))))</f>
        <v/>
      </c>
      <c r="O299" s="11" t="str">
        <f>(IF(J299=Локализация!$C$94,1,IF(J299=Локализация!$C$93,2,IF(J299=Локализация!$C$92,3,IF(J299=Локализация!$C$91,4,IF(J299=Локализация!$C$90,5,IF(OR(J299=1,J299=2,J299=3,J299=4,J299=5),J299,"")))))))</f>
        <v/>
      </c>
      <c r="P299" s="11" t="str">
        <f>(IF(K299=Локализация!$C$94,1,IF(K299=Локализация!$C$93,2,IF(K299=Локализация!$C$92,3,IF(K299=Локализация!$C$91,4,IF(K299=Локализация!$C$90,5,IF(OR(K299=1,K299=2,K299=3,K299=4,K299=5),K299,"")))))))</f>
        <v/>
      </c>
      <c r="Q299" s="11" t="str">
        <f>(IF(L299=Локализация!$C$94,1,IF(L299=Локализация!$C$93,2,IF(L299=Локализация!$C$92,3,IF(L299=Локализация!$C$91,4,IF(L299=Локализация!$C$90,5,IF(OR(L299=1,L299=2,L299=3,L299=4,L299=5),L299,"")))))))</f>
        <v/>
      </c>
      <c r="R299" s="11" t="str">
        <f>(IF(B299=Локализация!$C$94,1,IF(B299=Локализация!$C$93,2,IF(B299=Локализация!$C$92,3,IF(B299=Локализация!$C$91,4,IF(B299=Локализация!$C$90,5,IF(OR(B299=1,B299=2,B299=3,B299=4,B299=5),B299,"")))))))</f>
        <v/>
      </c>
      <c r="S299" s="11" t="str">
        <f>(IF(C299=Локализация!$C$94,1,IF(C299=Локализация!$C$93,2,IF(C299=Локализация!$C$92,3,IF(C299=Локализация!$C$91,4,IF(C299=Локализация!$C$90,5,IF(OR(C299=1,C299=2,C299=3,C299=4,C299=5),C299,"")))))))</f>
        <v/>
      </c>
      <c r="T299" s="11" t="str">
        <f>(IF(D299=Локализация!$C$94,1,IF(D299=Локализация!$C$93,2,IF(D299=Локализация!$C$92,3,IF(D299=Локализация!$C$91,4,IF(D299=Локализация!$C$90,5,IF(OR(D299=1,D299=2,D299=3,D299=4,D299=5),D299,"")))))))</f>
        <v/>
      </c>
      <c r="U299" s="11" t="str">
        <f>(IF(E299=Локализация!$C$94,1,IF(E299=Локализация!$C$93,2,IF(E299=Локализация!$C$92,3,IF(E299=Локализация!$C$91,4,IF(E299=Локализация!$C$90,5,IF(OR(E299=1,E299=2,E299=3,E299=4,E299=5),E299,"")))))))</f>
        <v/>
      </c>
      <c r="V299" s="11" t="str">
        <f>(IF(F299=Локализация!$C$94,1,IF(F299=Локализация!$C$93,2,IF(F299=Локализация!$C$92,3,IF(F299=Локализация!$C$91,4,IF(F299=Локализация!$C$90,5,IF(OR(F299=1,F299=2,F299=3,F299=4,F299=5),F299,"")))))))</f>
        <v/>
      </c>
    </row>
    <row r="300" spans="13:22" x14ac:dyDescent="0.3">
      <c r="M300" s="11" t="str">
        <f>(IF(H300=Локализация!$C$94,1,IF(H300=Локализация!$C$93,2,IF(H300=Локализация!$C$92,3,IF(H300=Локализация!$C$91,4,IF(H300=Локализация!$C$90,5,IF(OR(H300=1,H300=2,H300=3,H300=4,H300=5),H300,"")))))))</f>
        <v/>
      </c>
      <c r="N300" s="11" t="str">
        <f>(IF(I300=Локализация!$C$94,1,IF(I300=Локализация!$C$93,2,IF(I300=Локализация!$C$92,3,IF(I300=Локализация!$C$91,4,IF(I300=Локализация!$C$90,5,IF(OR(I300=1,I300=2,I300=3,I300=4,I300=5),I300,"")))))))</f>
        <v/>
      </c>
      <c r="O300" s="11" t="str">
        <f>(IF(J300=Локализация!$C$94,1,IF(J300=Локализация!$C$93,2,IF(J300=Локализация!$C$92,3,IF(J300=Локализация!$C$91,4,IF(J300=Локализация!$C$90,5,IF(OR(J300=1,J300=2,J300=3,J300=4,J300=5),J300,"")))))))</f>
        <v/>
      </c>
      <c r="P300" s="11" t="str">
        <f>(IF(K300=Локализация!$C$94,1,IF(K300=Локализация!$C$93,2,IF(K300=Локализация!$C$92,3,IF(K300=Локализация!$C$91,4,IF(K300=Локализация!$C$90,5,IF(OR(K300=1,K300=2,K300=3,K300=4,K300=5),K300,"")))))))</f>
        <v/>
      </c>
      <c r="Q300" s="11" t="str">
        <f>(IF(L300=Локализация!$C$94,1,IF(L300=Локализация!$C$93,2,IF(L300=Локализация!$C$92,3,IF(L300=Локализация!$C$91,4,IF(L300=Локализация!$C$90,5,IF(OR(L300=1,L300=2,L300=3,L300=4,L300=5),L300,"")))))))</f>
        <v/>
      </c>
      <c r="R300" s="11" t="str">
        <f>(IF(B300=Локализация!$C$94,1,IF(B300=Локализация!$C$93,2,IF(B300=Локализация!$C$92,3,IF(B300=Локализация!$C$91,4,IF(B300=Локализация!$C$90,5,IF(OR(B300=1,B300=2,B300=3,B300=4,B300=5),B300,"")))))))</f>
        <v/>
      </c>
      <c r="S300" s="11" t="str">
        <f>(IF(C300=Локализация!$C$94,1,IF(C300=Локализация!$C$93,2,IF(C300=Локализация!$C$92,3,IF(C300=Локализация!$C$91,4,IF(C300=Локализация!$C$90,5,IF(OR(C300=1,C300=2,C300=3,C300=4,C300=5),C300,"")))))))</f>
        <v/>
      </c>
      <c r="T300" s="11" t="str">
        <f>(IF(D300=Локализация!$C$94,1,IF(D300=Локализация!$C$93,2,IF(D300=Локализация!$C$92,3,IF(D300=Локализация!$C$91,4,IF(D300=Локализация!$C$90,5,IF(OR(D300=1,D300=2,D300=3,D300=4,D300=5),D300,"")))))))</f>
        <v/>
      </c>
      <c r="U300" s="11" t="str">
        <f>(IF(E300=Локализация!$C$94,1,IF(E300=Локализация!$C$93,2,IF(E300=Локализация!$C$92,3,IF(E300=Локализация!$C$91,4,IF(E300=Локализация!$C$90,5,IF(OR(E300=1,E300=2,E300=3,E300=4,E300=5),E300,"")))))))</f>
        <v/>
      </c>
      <c r="V300" s="11" t="str">
        <f>(IF(F300=Локализация!$C$94,1,IF(F300=Локализация!$C$93,2,IF(F300=Локализация!$C$92,3,IF(F300=Локализация!$C$91,4,IF(F300=Локализация!$C$90,5,IF(OR(F300=1,F300=2,F300=3,F300=4,F300=5),F300,"")))))))</f>
        <v/>
      </c>
    </row>
    <row r="301" spans="13:22" x14ac:dyDescent="0.3">
      <c r="M301" s="11" t="str">
        <f>(IF(H301=Локализация!$C$94,1,IF(H301=Локализация!$C$93,2,IF(H301=Локализация!$C$92,3,IF(H301=Локализация!$C$91,4,IF(H301=Локализация!$C$90,5,IF(OR(H301=1,H301=2,H301=3,H301=4,H301=5),H301,"")))))))</f>
        <v/>
      </c>
      <c r="N301" s="11" t="str">
        <f>(IF(I301=Локализация!$C$94,1,IF(I301=Локализация!$C$93,2,IF(I301=Локализация!$C$92,3,IF(I301=Локализация!$C$91,4,IF(I301=Локализация!$C$90,5,IF(OR(I301=1,I301=2,I301=3,I301=4,I301=5),I301,"")))))))</f>
        <v/>
      </c>
      <c r="O301" s="11" t="str">
        <f>(IF(J301=Локализация!$C$94,1,IF(J301=Локализация!$C$93,2,IF(J301=Локализация!$C$92,3,IF(J301=Локализация!$C$91,4,IF(J301=Локализация!$C$90,5,IF(OR(J301=1,J301=2,J301=3,J301=4,J301=5),J301,"")))))))</f>
        <v/>
      </c>
      <c r="P301" s="11" t="str">
        <f>(IF(K301=Локализация!$C$94,1,IF(K301=Локализация!$C$93,2,IF(K301=Локализация!$C$92,3,IF(K301=Локализация!$C$91,4,IF(K301=Локализация!$C$90,5,IF(OR(K301=1,K301=2,K301=3,K301=4,K301=5),K301,"")))))))</f>
        <v/>
      </c>
      <c r="Q301" s="11" t="str">
        <f>(IF(L301=Локализация!$C$94,1,IF(L301=Локализация!$C$93,2,IF(L301=Локализация!$C$92,3,IF(L301=Локализация!$C$91,4,IF(L301=Локализация!$C$90,5,IF(OR(L301=1,L301=2,L301=3,L301=4,L301=5),L301,"")))))))</f>
        <v/>
      </c>
      <c r="R301" s="11" t="str">
        <f>(IF(B301=Локализация!$C$94,1,IF(B301=Локализация!$C$93,2,IF(B301=Локализация!$C$92,3,IF(B301=Локализация!$C$91,4,IF(B301=Локализация!$C$90,5,IF(OR(B301=1,B301=2,B301=3,B301=4,B301=5),B301,"")))))))</f>
        <v/>
      </c>
      <c r="S301" s="11" t="str">
        <f>(IF(C301=Локализация!$C$94,1,IF(C301=Локализация!$C$93,2,IF(C301=Локализация!$C$92,3,IF(C301=Локализация!$C$91,4,IF(C301=Локализация!$C$90,5,IF(OR(C301=1,C301=2,C301=3,C301=4,C301=5),C301,"")))))))</f>
        <v/>
      </c>
      <c r="T301" s="11" t="str">
        <f>(IF(D301=Локализация!$C$94,1,IF(D301=Локализация!$C$93,2,IF(D301=Локализация!$C$92,3,IF(D301=Локализация!$C$91,4,IF(D301=Локализация!$C$90,5,IF(OR(D301=1,D301=2,D301=3,D301=4,D301=5),D301,"")))))))</f>
        <v/>
      </c>
      <c r="U301" s="11" t="str">
        <f>(IF(E301=Локализация!$C$94,1,IF(E301=Локализация!$C$93,2,IF(E301=Локализация!$C$92,3,IF(E301=Локализация!$C$91,4,IF(E301=Локализация!$C$90,5,IF(OR(E301=1,E301=2,E301=3,E301=4,E301=5),E301,"")))))))</f>
        <v/>
      </c>
      <c r="V301" s="11" t="str">
        <f>(IF(F301=Локализация!$C$94,1,IF(F301=Локализация!$C$93,2,IF(F301=Локализация!$C$92,3,IF(F301=Локализация!$C$91,4,IF(F301=Локализация!$C$90,5,IF(OR(F301=1,F301=2,F301=3,F301=4,F301=5),F301,"")))))))</f>
        <v/>
      </c>
    </row>
    <row r="302" spans="13:22" x14ac:dyDescent="0.3">
      <c r="M302" s="11" t="str">
        <f>(IF(H302=Локализация!$C$94,1,IF(H302=Локализация!$C$93,2,IF(H302=Локализация!$C$92,3,IF(H302=Локализация!$C$91,4,IF(H302=Локализация!$C$90,5,IF(OR(H302=1,H302=2,H302=3,H302=4,H302=5),H302,"")))))))</f>
        <v/>
      </c>
      <c r="N302" s="11" t="str">
        <f>(IF(I302=Локализация!$C$94,1,IF(I302=Локализация!$C$93,2,IF(I302=Локализация!$C$92,3,IF(I302=Локализация!$C$91,4,IF(I302=Локализация!$C$90,5,IF(OR(I302=1,I302=2,I302=3,I302=4,I302=5),I302,"")))))))</f>
        <v/>
      </c>
      <c r="O302" s="11" t="str">
        <f>(IF(J302=Локализация!$C$94,1,IF(J302=Локализация!$C$93,2,IF(J302=Локализация!$C$92,3,IF(J302=Локализация!$C$91,4,IF(J302=Локализация!$C$90,5,IF(OR(J302=1,J302=2,J302=3,J302=4,J302=5),J302,"")))))))</f>
        <v/>
      </c>
      <c r="P302" s="11" t="str">
        <f>(IF(K302=Локализация!$C$94,1,IF(K302=Локализация!$C$93,2,IF(K302=Локализация!$C$92,3,IF(K302=Локализация!$C$91,4,IF(K302=Локализация!$C$90,5,IF(OR(K302=1,K302=2,K302=3,K302=4,K302=5),K302,"")))))))</f>
        <v/>
      </c>
      <c r="Q302" s="11" t="str">
        <f>(IF(L302=Локализация!$C$94,1,IF(L302=Локализация!$C$93,2,IF(L302=Локализация!$C$92,3,IF(L302=Локализация!$C$91,4,IF(L302=Локализация!$C$90,5,IF(OR(L302=1,L302=2,L302=3,L302=4,L302=5),L302,"")))))))</f>
        <v/>
      </c>
      <c r="R302" s="11" t="str">
        <f>(IF(B302=Локализация!$C$94,1,IF(B302=Локализация!$C$93,2,IF(B302=Локализация!$C$92,3,IF(B302=Локализация!$C$91,4,IF(B302=Локализация!$C$90,5,IF(OR(B302=1,B302=2,B302=3,B302=4,B302=5),B302,"")))))))</f>
        <v/>
      </c>
      <c r="S302" s="11" t="str">
        <f>(IF(C302=Локализация!$C$94,1,IF(C302=Локализация!$C$93,2,IF(C302=Локализация!$C$92,3,IF(C302=Локализация!$C$91,4,IF(C302=Локализация!$C$90,5,IF(OR(C302=1,C302=2,C302=3,C302=4,C302=5),C302,"")))))))</f>
        <v/>
      </c>
      <c r="T302" s="11" t="str">
        <f>(IF(D302=Локализация!$C$94,1,IF(D302=Локализация!$C$93,2,IF(D302=Локализация!$C$92,3,IF(D302=Локализация!$C$91,4,IF(D302=Локализация!$C$90,5,IF(OR(D302=1,D302=2,D302=3,D302=4,D302=5),D302,"")))))))</f>
        <v/>
      </c>
      <c r="U302" s="11" t="str">
        <f>(IF(E302=Локализация!$C$94,1,IF(E302=Локализация!$C$93,2,IF(E302=Локализация!$C$92,3,IF(E302=Локализация!$C$91,4,IF(E302=Локализация!$C$90,5,IF(OR(E302=1,E302=2,E302=3,E302=4,E302=5),E302,"")))))))</f>
        <v/>
      </c>
      <c r="V302" s="11" t="str">
        <f>(IF(F302=Локализация!$C$94,1,IF(F302=Локализация!$C$93,2,IF(F302=Локализация!$C$92,3,IF(F302=Локализация!$C$91,4,IF(F302=Локализация!$C$90,5,IF(OR(F302=1,F302=2,F302=3,F302=4,F302=5),F302,"")))))))</f>
        <v/>
      </c>
    </row>
    <row r="303" spans="13:22" x14ac:dyDescent="0.3">
      <c r="M303" s="11" t="str">
        <f>(IF(H303=Локализация!$C$94,1,IF(H303=Локализация!$C$93,2,IF(H303=Локализация!$C$92,3,IF(H303=Локализация!$C$91,4,IF(H303=Локализация!$C$90,5,IF(OR(H303=1,H303=2,H303=3,H303=4,H303=5),H303,"")))))))</f>
        <v/>
      </c>
      <c r="N303" s="11" t="str">
        <f>(IF(I303=Локализация!$C$94,1,IF(I303=Локализация!$C$93,2,IF(I303=Локализация!$C$92,3,IF(I303=Локализация!$C$91,4,IF(I303=Локализация!$C$90,5,IF(OR(I303=1,I303=2,I303=3,I303=4,I303=5),I303,"")))))))</f>
        <v/>
      </c>
      <c r="O303" s="11" t="str">
        <f>(IF(J303=Локализация!$C$94,1,IF(J303=Локализация!$C$93,2,IF(J303=Локализация!$C$92,3,IF(J303=Локализация!$C$91,4,IF(J303=Локализация!$C$90,5,IF(OR(J303=1,J303=2,J303=3,J303=4,J303=5),J303,"")))))))</f>
        <v/>
      </c>
      <c r="P303" s="11" t="str">
        <f>(IF(K303=Локализация!$C$94,1,IF(K303=Локализация!$C$93,2,IF(K303=Локализация!$C$92,3,IF(K303=Локализация!$C$91,4,IF(K303=Локализация!$C$90,5,IF(OR(K303=1,K303=2,K303=3,K303=4,K303=5),K303,"")))))))</f>
        <v/>
      </c>
      <c r="Q303" s="11" t="str">
        <f>(IF(L303=Локализация!$C$94,1,IF(L303=Локализация!$C$93,2,IF(L303=Локализация!$C$92,3,IF(L303=Локализация!$C$91,4,IF(L303=Локализация!$C$90,5,IF(OR(L303=1,L303=2,L303=3,L303=4,L303=5),L303,"")))))))</f>
        <v/>
      </c>
      <c r="R303" s="11" t="str">
        <f>(IF(B303=Локализация!$C$94,1,IF(B303=Локализация!$C$93,2,IF(B303=Локализация!$C$92,3,IF(B303=Локализация!$C$91,4,IF(B303=Локализация!$C$90,5,IF(OR(B303=1,B303=2,B303=3,B303=4,B303=5),B303,"")))))))</f>
        <v/>
      </c>
      <c r="S303" s="11" t="str">
        <f>(IF(C303=Локализация!$C$94,1,IF(C303=Локализация!$C$93,2,IF(C303=Локализация!$C$92,3,IF(C303=Локализация!$C$91,4,IF(C303=Локализация!$C$90,5,IF(OR(C303=1,C303=2,C303=3,C303=4,C303=5),C303,"")))))))</f>
        <v/>
      </c>
      <c r="T303" s="11" t="str">
        <f>(IF(D303=Локализация!$C$94,1,IF(D303=Локализация!$C$93,2,IF(D303=Локализация!$C$92,3,IF(D303=Локализация!$C$91,4,IF(D303=Локализация!$C$90,5,IF(OR(D303=1,D303=2,D303=3,D303=4,D303=5),D303,"")))))))</f>
        <v/>
      </c>
      <c r="U303" s="11" t="str">
        <f>(IF(E303=Локализация!$C$94,1,IF(E303=Локализация!$C$93,2,IF(E303=Локализация!$C$92,3,IF(E303=Локализация!$C$91,4,IF(E303=Локализация!$C$90,5,IF(OR(E303=1,E303=2,E303=3,E303=4,E303=5),E303,"")))))))</f>
        <v/>
      </c>
      <c r="V303" s="11" t="str">
        <f>(IF(F303=Локализация!$C$94,1,IF(F303=Локализация!$C$93,2,IF(F303=Локализация!$C$92,3,IF(F303=Локализация!$C$91,4,IF(F303=Локализация!$C$90,5,IF(OR(F303=1,F303=2,F303=3,F303=4,F303=5),F303,"")))))))</f>
        <v/>
      </c>
    </row>
    <row r="304" spans="13:22" x14ac:dyDescent="0.3">
      <c r="M304" s="11" t="str">
        <f>(IF(H304=Локализация!$C$94,1,IF(H304=Локализация!$C$93,2,IF(H304=Локализация!$C$92,3,IF(H304=Локализация!$C$91,4,IF(H304=Локализация!$C$90,5,IF(OR(H304=1,H304=2,H304=3,H304=4,H304=5),H304,"")))))))</f>
        <v/>
      </c>
      <c r="N304" s="11" t="str">
        <f>(IF(I304=Локализация!$C$94,1,IF(I304=Локализация!$C$93,2,IF(I304=Локализация!$C$92,3,IF(I304=Локализация!$C$91,4,IF(I304=Локализация!$C$90,5,IF(OR(I304=1,I304=2,I304=3,I304=4,I304=5),I304,"")))))))</f>
        <v/>
      </c>
      <c r="O304" s="11" t="str">
        <f>(IF(J304=Локализация!$C$94,1,IF(J304=Локализация!$C$93,2,IF(J304=Локализация!$C$92,3,IF(J304=Локализация!$C$91,4,IF(J304=Локализация!$C$90,5,IF(OR(J304=1,J304=2,J304=3,J304=4,J304=5),J304,"")))))))</f>
        <v/>
      </c>
      <c r="P304" s="11" t="str">
        <f>(IF(K304=Локализация!$C$94,1,IF(K304=Локализация!$C$93,2,IF(K304=Локализация!$C$92,3,IF(K304=Локализация!$C$91,4,IF(K304=Локализация!$C$90,5,IF(OR(K304=1,K304=2,K304=3,K304=4,K304=5),K304,"")))))))</f>
        <v/>
      </c>
      <c r="Q304" s="11" t="str">
        <f>(IF(L304=Локализация!$C$94,1,IF(L304=Локализация!$C$93,2,IF(L304=Локализация!$C$92,3,IF(L304=Локализация!$C$91,4,IF(L304=Локализация!$C$90,5,IF(OR(L304=1,L304=2,L304=3,L304=4,L304=5),L304,"")))))))</f>
        <v/>
      </c>
      <c r="R304" s="11" t="str">
        <f>(IF(B304=Локализация!$C$94,1,IF(B304=Локализация!$C$93,2,IF(B304=Локализация!$C$92,3,IF(B304=Локализация!$C$91,4,IF(B304=Локализация!$C$90,5,IF(OR(B304=1,B304=2,B304=3,B304=4,B304=5),B304,"")))))))</f>
        <v/>
      </c>
      <c r="S304" s="11" t="str">
        <f>(IF(C304=Локализация!$C$94,1,IF(C304=Локализация!$C$93,2,IF(C304=Локализация!$C$92,3,IF(C304=Локализация!$C$91,4,IF(C304=Локализация!$C$90,5,IF(OR(C304=1,C304=2,C304=3,C304=4,C304=5),C304,"")))))))</f>
        <v/>
      </c>
      <c r="T304" s="11" t="str">
        <f>(IF(D304=Локализация!$C$94,1,IF(D304=Локализация!$C$93,2,IF(D304=Локализация!$C$92,3,IF(D304=Локализация!$C$91,4,IF(D304=Локализация!$C$90,5,IF(OR(D304=1,D304=2,D304=3,D304=4,D304=5),D304,"")))))))</f>
        <v/>
      </c>
      <c r="U304" s="11" t="str">
        <f>(IF(E304=Локализация!$C$94,1,IF(E304=Локализация!$C$93,2,IF(E304=Локализация!$C$92,3,IF(E304=Локализация!$C$91,4,IF(E304=Локализация!$C$90,5,IF(OR(E304=1,E304=2,E304=3,E304=4,E304=5),E304,"")))))))</f>
        <v/>
      </c>
      <c r="V304" s="11" t="str">
        <f>(IF(F304=Локализация!$C$94,1,IF(F304=Локализация!$C$93,2,IF(F304=Локализация!$C$92,3,IF(F304=Локализация!$C$91,4,IF(F304=Локализация!$C$90,5,IF(OR(F304=1,F304=2,F304=3,F304=4,F304=5),F304,"")))))))</f>
        <v/>
      </c>
    </row>
    <row r="305" spans="13:22" x14ac:dyDescent="0.3">
      <c r="M305" s="11" t="str">
        <f>(IF(H305=Локализация!$C$94,1,IF(H305=Локализация!$C$93,2,IF(H305=Локализация!$C$92,3,IF(H305=Локализация!$C$91,4,IF(H305=Локализация!$C$90,5,IF(OR(H305=1,H305=2,H305=3,H305=4,H305=5),H305,"")))))))</f>
        <v/>
      </c>
      <c r="N305" s="11" t="str">
        <f>(IF(I305=Локализация!$C$94,1,IF(I305=Локализация!$C$93,2,IF(I305=Локализация!$C$92,3,IF(I305=Локализация!$C$91,4,IF(I305=Локализация!$C$90,5,IF(OR(I305=1,I305=2,I305=3,I305=4,I305=5),I305,"")))))))</f>
        <v/>
      </c>
      <c r="O305" s="11" t="str">
        <f>(IF(J305=Локализация!$C$94,1,IF(J305=Локализация!$C$93,2,IF(J305=Локализация!$C$92,3,IF(J305=Локализация!$C$91,4,IF(J305=Локализация!$C$90,5,IF(OR(J305=1,J305=2,J305=3,J305=4,J305=5),J305,"")))))))</f>
        <v/>
      </c>
      <c r="P305" s="11" t="str">
        <f>(IF(K305=Локализация!$C$94,1,IF(K305=Локализация!$C$93,2,IF(K305=Локализация!$C$92,3,IF(K305=Локализация!$C$91,4,IF(K305=Локализация!$C$90,5,IF(OR(K305=1,K305=2,K305=3,K305=4,K305=5),K305,"")))))))</f>
        <v/>
      </c>
      <c r="Q305" s="11" t="str">
        <f>(IF(L305=Локализация!$C$94,1,IF(L305=Локализация!$C$93,2,IF(L305=Локализация!$C$92,3,IF(L305=Локализация!$C$91,4,IF(L305=Локализация!$C$90,5,IF(OR(L305=1,L305=2,L305=3,L305=4,L305=5),L305,"")))))))</f>
        <v/>
      </c>
      <c r="R305" s="11" t="str">
        <f>(IF(B305=Локализация!$C$94,1,IF(B305=Локализация!$C$93,2,IF(B305=Локализация!$C$92,3,IF(B305=Локализация!$C$91,4,IF(B305=Локализация!$C$90,5,IF(OR(B305=1,B305=2,B305=3,B305=4,B305=5),B305,"")))))))</f>
        <v/>
      </c>
      <c r="S305" s="11" t="str">
        <f>(IF(C305=Локализация!$C$94,1,IF(C305=Локализация!$C$93,2,IF(C305=Локализация!$C$92,3,IF(C305=Локализация!$C$91,4,IF(C305=Локализация!$C$90,5,IF(OR(C305=1,C305=2,C305=3,C305=4,C305=5),C305,"")))))))</f>
        <v/>
      </c>
      <c r="T305" s="11" t="str">
        <f>(IF(D305=Локализация!$C$94,1,IF(D305=Локализация!$C$93,2,IF(D305=Локализация!$C$92,3,IF(D305=Локализация!$C$91,4,IF(D305=Локализация!$C$90,5,IF(OR(D305=1,D305=2,D305=3,D305=4,D305=5),D305,"")))))))</f>
        <v/>
      </c>
      <c r="U305" s="11" t="str">
        <f>(IF(E305=Локализация!$C$94,1,IF(E305=Локализация!$C$93,2,IF(E305=Локализация!$C$92,3,IF(E305=Локализация!$C$91,4,IF(E305=Локализация!$C$90,5,IF(OR(E305=1,E305=2,E305=3,E305=4,E305=5),E305,"")))))))</f>
        <v/>
      </c>
      <c r="V305" s="11" t="str">
        <f>(IF(F305=Локализация!$C$94,1,IF(F305=Локализация!$C$93,2,IF(F305=Локализация!$C$92,3,IF(F305=Локализация!$C$91,4,IF(F305=Локализация!$C$90,5,IF(OR(F305=1,F305=2,F305=3,F305=4,F305=5),F305,"")))))))</f>
        <v/>
      </c>
    </row>
    <row r="306" spans="13:22" x14ac:dyDescent="0.3">
      <c r="M306" s="11" t="str">
        <f>(IF(H306=Локализация!$C$94,1,IF(H306=Локализация!$C$93,2,IF(H306=Локализация!$C$92,3,IF(H306=Локализация!$C$91,4,IF(H306=Локализация!$C$90,5,IF(OR(H306=1,H306=2,H306=3,H306=4,H306=5),H306,"")))))))</f>
        <v/>
      </c>
      <c r="N306" s="11" t="str">
        <f>(IF(I306=Локализация!$C$94,1,IF(I306=Локализация!$C$93,2,IF(I306=Локализация!$C$92,3,IF(I306=Локализация!$C$91,4,IF(I306=Локализация!$C$90,5,IF(OR(I306=1,I306=2,I306=3,I306=4,I306=5),I306,"")))))))</f>
        <v/>
      </c>
      <c r="O306" s="11" t="str">
        <f>(IF(J306=Локализация!$C$94,1,IF(J306=Локализация!$C$93,2,IF(J306=Локализация!$C$92,3,IF(J306=Локализация!$C$91,4,IF(J306=Локализация!$C$90,5,IF(OR(J306=1,J306=2,J306=3,J306=4,J306=5),J306,"")))))))</f>
        <v/>
      </c>
      <c r="P306" s="11" t="str">
        <f>(IF(K306=Локализация!$C$94,1,IF(K306=Локализация!$C$93,2,IF(K306=Локализация!$C$92,3,IF(K306=Локализация!$C$91,4,IF(K306=Локализация!$C$90,5,IF(OR(K306=1,K306=2,K306=3,K306=4,K306=5),K306,"")))))))</f>
        <v/>
      </c>
      <c r="Q306" s="11" t="str">
        <f>(IF(L306=Локализация!$C$94,1,IF(L306=Локализация!$C$93,2,IF(L306=Локализация!$C$92,3,IF(L306=Локализация!$C$91,4,IF(L306=Локализация!$C$90,5,IF(OR(L306=1,L306=2,L306=3,L306=4,L306=5),L306,"")))))))</f>
        <v/>
      </c>
      <c r="R306" s="11" t="str">
        <f>(IF(B306=Локализация!$C$94,1,IF(B306=Локализация!$C$93,2,IF(B306=Локализация!$C$92,3,IF(B306=Локализация!$C$91,4,IF(B306=Локализация!$C$90,5,IF(OR(B306=1,B306=2,B306=3,B306=4,B306=5),B306,"")))))))</f>
        <v/>
      </c>
      <c r="S306" s="11" t="str">
        <f>(IF(C306=Локализация!$C$94,1,IF(C306=Локализация!$C$93,2,IF(C306=Локализация!$C$92,3,IF(C306=Локализация!$C$91,4,IF(C306=Локализация!$C$90,5,IF(OR(C306=1,C306=2,C306=3,C306=4,C306=5),C306,"")))))))</f>
        <v/>
      </c>
      <c r="T306" s="11" t="str">
        <f>(IF(D306=Локализация!$C$94,1,IF(D306=Локализация!$C$93,2,IF(D306=Локализация!$C$92,3,IF(D306=Локализация!$C$91,4,IF(D306=Локализация!$C$90,5,IF(OR(D306=1,D306=2,D306=3,D306=4,D306=5),D306,"")))))))</f>
        <v/>
      </c>
      <c r="U306" s="11" t="str">
        <f>(IF(E306=Локализация!$C$94,1,IF(E306=Локализация!$C$93,2,IF(E306=Локализация!$C$92,3,IF(E306=Локализация!$C$91,4,IF(E306=Локализация!$C$90,5,IF(OR(E306=1,E306=2,E306=3,E306=4,E306=5),E306,"")))))))</f>
        <v/>
      </c>
      <c r="V306" s="11" t="str">
        <f>(IF(F306=Локализация!$C$94,1,IF(F306=Локализация!$C$93,2,IF(F306=Локализация!$C$92,3,IF(F306=Локализация!$C$91,4,IF(F306=Локализация!$C$90,5,IF(OR(F306=1,F306=2,F306=3,F306=4,F306=5),F306,"")))))))</f>
        <v/>
      </c>
    </row>
    <row r="307" spans="13:22" x14ac:dyDescent="0.3">
      <c r="M307" s="11" t="str">
        <f>(IF(H307=Локализация!$C$94,1,IF(H307=Локализация!$C$93,2,IF(H307=Локализация!$C$92,3,IF(H307=Локализация!$C$91,4,IF(H307=Локализация!$C$90,5,IF(OR(H307=1,H307=2,H307=3,H307=4,H307=5),H307,"")))))))</f>
        <v/>
      </c>
      <c r="N307" s="11" t="str">
        <f>(IF(I307=Локализация!$C$94,1,IF(I307=Локализация!$C$93,2,IF(I307=Локализация!$C$92,3,IF(I307=Локализация!$C$91,4,IF(I307=Локализация!$C$90,5,IF(OR(I307=1,I307=2,I307=3,I307=4,I307=5),I307,"")))))))</f>
        <v/>
      </c>
      <c r="O307" s="11" t="str">
        <f>(IF(J307=Локализация!$C$94,1,IF(J307=Локализация!$C$93,2,IF(J307=Локализация!$C$92,3,IF(J307=Локализация!$C$91,4,IF(J307=Локализация!$C$90,5,IF(OR(J307=1,J307=2,J307=3,J307=4,J307=5),J307,"")))))))</f>
        <v/>
      </c>
      <c r="P307" s="11" t="str">
        <f>(IF(K307=Локализация!$C$94,1,IF(K307=Локализация!$C$93,2,IF(K307=Локализация!$C$92,3,IF(K307=Локализация!$C$91,4,IF(K307=Локализация!$C$90,5,IF(OR(K307=1,K307=2,K307=3,K307=4,K307=5),K307,"")))))))</f>
        <v/>
      </c>
      <c r="Q307" s="11" t="str">
        <f>(IF(L307=Локализация!$C$94,1,IF(L307=Локализация!$C$93,2,IF(L307=Локализация!$C$92,3,IF(L307=Локализация!$C$91,4,IF(L307=Локализация!$C$90,5,IF(OR(L307=1,L307=2,L307=3,L307=4,L307=5),L307,"")))))))</f>
        <v/>
      </c>
      <c r="R307" s="11" t="str">
        <f>(IF(B307=Локализация!$C$94,1,IF(B307=Локализация!$C$93,2,IF(B307=Локализация!$C$92,3,IF(B307=Локализация!$C$91,4,IF(B307=Локализация!$C$90,5,IF(OR(B307=1,B307=2,B307=3,B307=4,B307=5),B307,"")))))))</f>
        <v/>
      </c>
      <c r="S307" s="11" t="str">
        <f>(IF(C307=Локализация!$C$94,1,IF(C307=Локализация!$C$93,2,IF(C307=Локализация!$C$92,3,IF(C307=Локализация!$C$91,4,IF(C307=Локализация!$C$90,5,IF(OR(C307=1,C307=2,C307=3,C307=4,C307=5),C307,"")))))))</f>
        <v/>
      </c>
      <c r="T307" s="11" t="str">
        <f>(IF(D307=Локализация!$C$94,1,IF(D307=Локализация!$C$93,2,IF(D307=Локализация!$C$92,3,IF(D307=Локализация!$C$91,4,IF(D307=Локализация!$C$90,5,IF(OR(D307=1,D307=2,D307=3,D307=4,D307=5),D307,"")))))))</f>
        <v/>
      </c>
      <c r="U307" s="11" t="str">
        <f>(IF(E307=Локализация!$C$94,1,IF(E307=Локализация!$C$93,2,IF(E307=Локализация!$C$92,3,IF(E307=Локализация!$C$91,4,IF(E307=Локализация!$C$90,5,IF(OR(E307=1,E307=2,E307=3,E307=4,E307=5),E307,"")))))))</f>
        <v/>
      </c>
      <c r="V307" s="11" t="str">
        <f>(IF(F307=Локализация!$C$94,1,IF(F307=Локализация!$C$93,2,IF(F307=Локализация!$C$92,3,IF(F307=Локализация!$C$91,4,IF(F307=Локализация!$C$90,5,IF(OR(F307=1,F307=2,F307=3,F307=4,F307=5),F307,"")))))))</f>
        <v/>
      </c>
    </row>
    <row r="308" spans="13:22" x14ac:dyDescent="0.3">
      <c r="M308" s="11" t="str">
        <f>(IF(H308=Локализация!$C$94,1,IF(H308=Локализация!$C$93,2,IF(H308=Локализация!$C$92,3,IF(H308=Локализация!$C$91,4,IF(H308=Локализация!$C$90,5,IF(OR(H308=1,H308=2,H308=3,H308=4,H308=5),H308,"")))))))</f>
        <v/>
      </c>
      <c r="N308" s="11" t="str">
        <f>(IF(I308=Локализация!$C$94,1,IF(I308=Локализация!$C$93,2,IF(I308=Локализация!$C$92,3,IF(I308=Локализация!$C$91,4,IF(I308=Локализация!$C$90,5,IF(OR(I308=1,I308=2,I308=3,I308=4,I308=5),I308,"")))))))</f>
        <v/>
      </c>
      <c r="O308" s="11" t="str">
        <f>(IF(J308=Локализация!$C$94,1,IF(J308=Локализация!$C$93,2,IF(J308=Локализация!$C$92,3,IF(J308=Локализация!$C$91,4,IF(J308=Локализация!$C$90,5,IF(OR(J308=1,J308=2,J308=3,J308=4,J308=5),J308,"")))))))</f>
        <v/>
      </c>
      <c r="P308" s="11" t="str">
        <f>(IF(K308=Локализация!$C$94,1,IF(K308=Локализация!$C$93,2,IF(K308=Локализация!$C$92,3,IF(K308=Локализация!$C$91,4,IF(K308=Локализация!$C$90,5,IF(OR(K308=1,K308=2,K308=3,K308=4,K308=5),K308,"")))))))</f>
        <v/>
      </c>
      <c r="Q308" s="11" t="str">
        <f>(IF(L308=Локализация!$C$94,1,IF(L308=Локализация!$C$93,2,IF(L308=Локализация!$C$92,3,IF(L308=Локализация!$C$91,4,IF(L308=Локализация!$C$90,5,IF(OR(L308=1,L308=2,L308=3,L308=4,L308=5),L308,"")))))))</f>
        <v/>
      </c>
      <c r="R308" s="11" t="str">
        <f>(IF(B308=Локализация!$C$94,1,IF(B308=Локализация!$C$93,2,IF(B308=Локализация!$C$92,3,IF(B308=Локализация!$C$91,4,IF(B308=Локализация!$C$90,5,IF(OR(B308=1,B308=2,B308=3,B308=4,B308=5),B308,"")))))))</f>
        <v/>
      </c>
      <c r="S308" s="11" t="str">
        <f>(IF(C308=Локализация!$C$94,1,IF(C308=Локализация!$C$93,2,IF(C308=Локализация!$C$92,3,IF(C308=Локализация!$C$91,4,IF(C308=Локализация!$C$90,5,IF(OR(C308=1,C308=2,C308=3,C308=4,C308=5),C308,"")))))))</f>
        <v/>
      </c>
      <c r="T308" s="11" t="str">
        <f>(IF(D308=Локализация!$C$94,1,IF(D308=Локализация!$C$93,2,IF(D308=Локализация!$C$92,3,IF(D308=Локализация!$C$91,4,IF(D308=Локализация!$C$90,5,IF(OR(D308=1,D308=2,D308=3,D308=4,D308=5),D308,"")))))))</f>
        <v/>
      </c>
      <c r="U308" s="11" t="str">
        <f>(IF(E308=Локализация!$C$94,1,IF(E308=Локализация!$C$93,2,IF(E308=Локализация!$C$92,3,IF(E308=Локализация!$C$91,4,IF(E308=Локализация!$C$90,5,IF(OR(E308=1,E308=2,E308=3,E308=4,E308=5),E308,"")))))))</f>
        <v/>
      </c>
      <c r="V308" s="11" t="str">
        <f>(IF(F308=Локализация!$C$94,1,IF(F308=Локализация!$C$93,2,IF(F308=Локализация!$C$92,3,IF(F308=Локализация!$C$91,4,IF(F308=Локализация!$C$90,5,IF(OR(F308=1,F308=2,F308=3,F308=4,F308=5),F308,"")))))))</f>
        <v/>
      </c>
    </row>
    <row r="309" spans="13:22" x14ac:dyDescent="0.3">
      <c r="M309" s="11" t="str">
        <f>(IF(H309=Локализация!$C$94,1,IF(H309=Локализация!$C$93,2,IF(H309=Локализация!$C$92,3,IF(H309=Локализация!$C$91,4,IF(H309=Локализация!$C$90,5,IF(OR(H309=1,H309=2,H309=3,H309=4,H309=5),H309,"")))))))</f>
        <v/>
      </c>
      <c r="N309" s="11" t="str">
        <f>(IF(I309=Локализация!$C$94,1,IF(I309=Локализация!$C$93,2,IF(I309=Локализация!$C$92,3,IF(I309=Локализация!$C$91,4,IF(I309=Локализация!$C$90,5,IF(OR(I309=1,I309=2,I309=3,I309=4,I309=5),I309,"")))))))</f>
        <v/>
      </c>
      <c r="O309" s="11" t="str">
        <f>(IF(J309=Локализация!$C$94,1,IF(J309=Локализация!$C$93,2,IF(J309=Локализация!$C$92,3,IF(J309=Локализация!$C$91,4,IF(J309=Локализация!$C$90,5,IF(OR(J309=1,J309=2,J309=3,J309=4,J309=5),J309,"")))))))</f>
        <v/>
      </c>
      <c r="P309" s="11" t="str">
        <f>(IF(K309=Локализация!$C$94,1,IF(K309=Локализация!$C$93,2,IF(K309=Локализация!$C$92,3,IF(K309=Локализация!$C$91,4,IF(K309=Локализация!$C$90,5,IF(OR(K309=1,K309=2,K309=3,K309=4,K309=5),K309,"")))))))</f>
        <v/>
      </c>
      <c r="Q309" s="11" t="str">
        <f>(IF(L309=Локализация!$C$94,1,IF(L309=Локализация!$C$93,2,IF(L309=Локализация!$C$92,3,IF(L309=Локализация!$C$91,4,IF(L309=Локализация!$C$90,5,IF(OR(L309=1,L309=2,L309=3,L309=4,L309=5),L309,"")))))))</f>
        <v/>
      </c>
      <c r="R309" s="11" t="str">
        <f>(IF(B309=Локализация!$C$94,1,IF(B309=Локализация!$C$93,2,IF(B309=Локализация!$C$92,3,IF(B309=Локализация!$C$91,4,IF(B309=Локализация!$C$90,5,IF(OR(B309=1,B309=2,B309=3,B309=4,B309=5),B309,"")))))))</f>
        <v/>
      </c>
      <c r="S309" s="11" t="str">
        <f>(IF(C309=Локализация!$C$94,1,IF(C309=Локализация!$C$93,2,IF(C309=Локализация!$C$92,3,IF(C309=Локализация!$C$91,4,IF(C309=Локализация!$C$90,5,IF(OR(C309=1,C309=2,C309=3,C309=4,C309=5),C309,"")))))))</f>
        <v/>
      </c>
      <c r="T309" s="11" t="str">
        <f>(IF(D309=Локализация!$C$94,1,IF(D309=Локализация!$C$93,2,IF(D309=Локализация!$C$92,3,IF(D309=Локализация!$C$91,4,IF(D309=Локализация!$C$90,5,IF(OR(D309=1,D309=2,D309=3,D309=4,D309=5),D309,"")))))))</f>
        <v/>
      </c>
      <c r="U309" s="11" t="str">
        <f>(IF(E309=Локализация!$C$94,1,IF(E309=Локализация!$C$93,2,IF(E309=Локализация!$C$92,3,IF(E309=Локализация!$C$91,4,IF(E309=Локализация!$C$90,5,IF(OR(E309=1,E309=2,E309=3,E309=4,E309=5),E309,"")))))))</f>
        <v/>
      </c>
      <c r="V309" s="11" t="str">
        <f>(IF(F309=Локализация!$C$94,1,IF(F309=Локализация!$C$93,2,IF(F309=Локализация!$C$92,3,IF(F309=Локализация!$C$91,4,IF(F309=Локализация!$C$90,5,IF(OR(F309=1,F309=2,F309=3,F309=4,F309=5),F309,"")))))))</f>
        <v/>
      </c>
    </row>
    <row r="310" spans="13:22" x14ac:dyDescent="0.3">
      <c r="M310" s="11" t="str">
        <f>(IF(H310=Локализация!$C$94,1,IF(H310=Локализация!$C$93,2,IF(H310=Локализация!$C$92,3,IF(H310=Локализация!$C$91,4,IF(H310=Локализация!$C$90,5,IF(OR(H310=1,H310=2,H310=3,H310=4,H310=5),H310,"")))))))</f>
        <v/>
      </c>
      <c r="N310" s="11" t="str">
        <f>(IF(I310=Локализация!$C$94,1,IF(I310=Локализация!$C$93,2,IF(I310=Локализация!$C$92,3,IF(I310=Локализация!$C$91,4,IF(I310=Локализация!$C$90,5,IF(OR(I310=1,I310=2,I310=3,I310=4,I310=5),I310,"")))))))</f>
        <v/>
      </c>
      <c r="O310" s="11" t="str">
        <f>(IF(J310=Локализация!$C$94,1,IF(J310=Локализация!$C$93,2,IF(J310=Локализация!$C$92,3,IF(J310=Локализация!$C$91,4,IF(J310=Локализация!$C$90,5,IF(OR(J310=1,J310=2,J310=3,J310=4,J310=5),J310,"")))))))</f>
        <v/>
      </c>
      <c r="P310" s="11" t="str">
        <f>(IF(K310=Локализация!$C$94,1,IF(K310=Локализация!$C$93,2,IF(K310=Локализация!$C$92,3,IF(K310=Локализация!$C$91,4,IF(K310=Локализация!$C$90,5,IF(OR(K310=1,K310=2,K310=3,K310=4,K310=5),K310,"")))))))</f>
        <v/>
      </c>
      <c r="Q310" s="11" t="str">
        <f>(IF(L310=Локализация!$C$94,1,IF(L310=Локализация!$C$93,2,IF(L310=Локализация!$C$92,3,IF(L310=Локализация!$C$91,4,IF(L310=Локализация!$C$90,5,IF(OR(L310=1,L310=2,L310=3,L310=4,L310=5),L310,"")))))))</f>
        <v/>
      </c>
      <c r="R310" s="11" t="str">
        <f>(IF(B310=Локализация!$C$94,1,IF(B310=Локализация!$C$93,2,IF(B310=Локализация!$C$92,3,IF(B310=Локализация!$C$91,4,IF(B310=Локализация!$C$90,5,IF(OR(B310=1,B310=2,B310=3,B310=4,B310=5),B310,"")))))))</f>
        <v/>
      </c>
      <c r="S310" s="11" t="str">
        <f>(IF(C310=Локализация!$C$94,1,IF(C310=Локализация!$C$93,2,IF(C310=Локализация!$C$92,3,IF(C310=Локализация!$C$91,4,IF(C310=Локализация!$C$90,5,IF(OR(C310=1,C310=2,C310=3,C310=4,C310=5),C310,"")))))))</f>
        <v/>
      </c>
      <c r="T310" s="11" t="str">
        <f>(IF(D310=Локализация!$C$94,1,IF(D310=Локализация!$C$93,2,IF(D310=Локализация!$C$92,3,IF(D310=Локализация!$C$91,4,IF(D310=Локализация!$C$90,5,IF(OR(D310=1,D310=2,D310=3,D310=4,D310=5),D310,"")))))))</f>
        <v/>
      </c>
      <c r="U310" s="11" t="str">
        <f>(IF(E310=Локализация!$C$94,1,IF(E310=Локализация!$C$93,2,IF(E310=Локализация!$C$92,3,IF(E310=Локализация!$C$91,4,IF(E310=Локализация!$C$90,5,IF(OR(E310=1,E310=2,E310=3,E310=4,E310=5),E310,"")))))))</f>
        <v/>
      </c>
      <c r="V310" s="11" t="str">
        <f>(IF(F310=Локализация!$C$94,1,IF(F310=Локализация!$C$93,2,IF(F310=Локализация!$C$92,3,IF(F310=Локализация!$C$91,4,IF(F310=Локализация!$C$90,5,IF(OR(F310=1,F310=2,F310=3,F310=4,F310=5),F310,"")))))))</f>
        <v/>
      </c>
    </row>
    <row r="311" spans="13:22" x14ac:dyDescent="0.3">
      <c r="M311" s="11" t="str">
        <f>(IF(H311=Локализация!$C$94,1,IF(H311=Локализация!$C$93,2,IF(H311=Локализация!$C$92,3,IF(H311=Локализация!$C$91,4,IF(H311=Локализация!$C$90,5,IF(OR(H311=1,H311=2,H311=3,H311=4,H311=5),H311,"")))))))</f>
        <v/>
      </c>
      <c r="N311" s="11" t="str">
        <f>(IF(I311=Локализация!$C$94,1,IF(I311=Локализация!$C$93,2,IF(I311=Локализация!$C$92,3,IF(I311=Локализация!$C$91,4,IF(I311=Локализация!$C$90,5,IF(OR(I311=1,I311=2,I311=3,I311=4,I311=5),I311,"")))))))</f>
        <v/>
      </c>
      <c r="O311" s="11" t="str">
        <f>(IF(J311=Локализация!$C$94,1,IF(J311=Локализация!$C$93,2,IF(J311=Локализация!$C$92,3,IF(J311=Локализация!$C$91,4,IF(J311=Локализация!$C$90,5,IF(OR(J311=1,J311=2,J311=3,J311=4,J311=5),J311,"")))))))</f>
        <v/>
      </c>
      <c r="P311" s="11" t="str">
        <f>(IF(K311=Локализация!$C$94,1,IF(K311=Локализация!$C$93,2,IF(K311=Локализация!$C$92,3,IF(K311=Локализация!$C$91,4,IF(K311=Локализация!$C$90,5,IF(OR(K311=1,K311=2,K311=3,K311=4,K311=5),K311,"")))))))</f>
        <v/>
      </c>
      <c r="Q311" s="11" t="str">
        <f>(IF(L311=Локализация!$C$94,1,IF(L311=Локализация!$C$93,2,IF(L311=Локализация!$C$92,3,IF(L311=Локализация!$C$91,4,IF(L311=Локализация!$C$90,5,IF(OR(L311=1,L311=2,L311=3,L311=4,L311=5),L311,"")))))))</f>
        <v/>
      </c>
      <c r="R311" s="11" t="str">
        <f>(IF(B311=Локализация!$C$94,1,IF(B311=Локализация!$C$93,2,IF(B311=Локализация!$C$92,3,IF(B311=Локализация!$C$91,4,IF(B311=Локализация!$C$90,5,IF(OR(B311=1,B311=2,B311=3,B311=4,B311=5),B311,"")))))))</f>
        <v/>
      </c>
      <c r="S311" s="11" t="str">
        <f>(IF(C311=Локализация!$C$94,1,IF(C311=Локализация!$C$93,2,IF(C311=Локализация!$C$92,3,IF(C311=Локализация!$C$91,4,IF(C311=Локализация!$C$90,5,IF(OR(C311=1,C311=2,C311=3,C311=4,C311=5),C311,"")))))))</f>
        <v/>
      </c>
      <c r="T311" s="11" t="str">
        <f>(IF(D311=Локализация!$C$94,1,IF(D311=Локализация!$C$93,2,IF(D311=Локализация!$C$92,3,IF(D311=Локализация!$C$91,4,IF(D311=Локализация!$C$90,5,IF(OR(D311=1,D311=2,D311=3,D311=4,D311=5),D311,"")))))))</f>
        <v/>
      </c>
      <c r="U311" s="11" t="str">
        <f>(IF(E311=Локализация!$C$94,1,IF(E311=Локализация!$C$93,2,IF(E311=Локализация!$C$92,3,IF(E311=Локализация!$C$91,4,IF(E311=Локализация!$C$90,5,IF(OR(E311=1,E311=2,E311=3,E311=4,E311=5),E311,"")))))))</f>
        <v/>
      </c>
      <c r="V311" s="11" t="str">
        <f>(IF(F311=Локализация!$C$94,1,IF(F311=Локализация!$C$93,2,IF(F311=Локализация!$C$92,3,IF(F311=Локализация!$C$91,4,IF(F311=Локализация!$C$90,5,IF(OR(F311=1,F311=2,F311=3,F311=4,F311=5),F311,"")))))))</f>
        <v/>
      </c>
    </row>
    <row r="312" spans="13:22" x14ac:dyDescent="0.3">
      <c r="M312" s="11" t="str">
        <f>(IF(H312=Локализация!$C$94,1,IF(H312=Локализация!$C$93,2,IF(H312=Локализация!$C$92,3,IF(H312=Локализация!$C$91,4,IF(H312=Локализация!$C$90,5,IF(OR(H312=1,H312=2,H312=3,H312=4,H312=5),H312,"")))))))</f>
        <v/>
      </c>
      <c r="N312" s="11" t="str">
        <f>(IF(I312=Локализация!$C$94,1,IF(I312=Локализация!$C$93,2,IF(I312=Локализация!$C$92,3,IF(I312=Локализация!$C$91,4,IF(I312=Локализация!$C$90,5,IF(OR(I312=1,I312=2,I312=3,I312=4,I312=5),I312,"")))))))</f>
        <v/>
      </c>
      <c r="O312" s="11" t="str">
        <f>(IF(J312=Локализация!$C$94,1,IF(J312=Локализация!$C$93,2,IF(J312=Локализация!$C$92,3,IF(J312=Локализация!$C$91,4,IF(J312=Локализация!$C$90,5,IF(OR(J312=1,J312=2,J312=3,J312=4,J312=5),J312,"")))))))</f>
        <v/>
      </c>
      <c r="P312" s="11" t="str">
        <f>(IF(K312=Локализация!$C$94,1,IF(K312=Локализация!$C$93,2,IF(K312=Локализация!$C$92,3,IF(K312=Локализация!$C$91,4,IF(K312=Локализация!$C$90,5,IF(OR(K312=1,K312=2,K312=3,K312=4,K312=5),K312,"")))))))</f>
        <v/>
      </c>
      <c r="Q312" s="11" t="str">
        <f>(IF(L312=Локализация!$C$94,1,IF(L312=Локализация!$C$93,2,IF(L312=Локализация!$C$92,3,IF(L312=Локализация!$C$91,4,IF(L312=Локализация!$C$90,5,IF(OR(L312=1,L312=2,L312=3,L312=4,L312=5),L312,"")))))))</f>
        <v/>
      </c>
      <c r="R312" s="11" t="str">
        <f>(IF(B312=Локализация!$C$94,1,IF(B312=Локализация!$C$93,2,IF(B312=Локализация!$C$92,3,IF(B312=Локализация!$C$91,4,IF(B312=Локализация!$C$90,5,IF(OR(B312=1,B312=2,B312=3,B312=4,B312=5),B312,"")))))))</f>
        <v/>
      </c>
      <c r="S312" s="11" t="str">
        <f>(IF(C312=Локализация!$C$94,1,IF(C312=Локализация!$C$93,2,IF(C312=Локализация!$C$92,3,IF(C312=Локализация!$C$91,4,IF(C312=Локализация!$C$90,5,IF(OR(C312=1,C312=2,C312=3,C312=4,C312=5),C312,"")))))))</f>
        <v/>
      </c>
      <c r="T312" s="11" t="str">
        <f>(IF(D312=Локализация!$C$94,1,IF(D312=Локализация!$C$93,2,IF(D312=Локализация!$C$92,3,IF(D312=Локализация!$C$91,4,IF(D312=Локализация!$C$90,5,IF(OR(D312=1,D312=2,D312=3,D312=4,D312=5),D312,"")))))))</f>
        <v/>
      </c>
      <c r="U312" s="11" t="str">
        <f>(IF(E312=Локализация!$C$94,1,IF(E312=Локализация!$C$93,2,IF(E312=Локализация!$C$92,3,IF(E312=Локализация!$C$91,4,IF(E312=Локализация!$C$90,5,IF(OR(E312=1,E312=2,E312=3,E312=4,E312=5),E312,"")))))))</f>
        <v/>
      </c>
      <c r="V312" s="11" t="str">
        <f>(IF(F312=Локализация!$C$94,1,IF(F312=Локализация!$C$93,2,IF(F312=Локализация!$C$92,3,IF(F312=Локализация!$C$91,4,IF(F312=Локализация!$C$90,5,IF(OR(F312=1,F312=2,F312=3,F312=4,F312=5),F312,"")))))))</f>
        <v/>
      </c>
    </row>
    <row r="313" spans="13:22" x14ac:dyDescent="0.3">
      <c r="M313" s="11" t="str">
        <f>(IF(H313=Локализация!$C$94,1,IF(H313=Локализация!$C$93,2,IF(H313=Локализация!$C$92,3,IF(H313=Локализация!$C$91,4,IF(H313=Локализация!$C$90,5,IF(OR(H313=1,H313=2,H313=3,H313=4,H313=5),H313,"")))))))</f>
        <v/>
      </c>
      <c r="N313" s="11" t="str">
        <f>(IF(I313=Локализация!$C$94,1,IF(I313=Локализация!$C$93,2,IF(I313=Локализация!$C$92,3,IF(I313=Локализация!$C$91,4,IF(I313=Локализация!$C$90,5,IF(OR(I313=1,I313=2,I313=3,I313=4,I313=5),I313,"")))))))</f>
        <v/>
      </c>
      <c r="O313" s="11" t="str">
        <f>(IF(J313=Локализация!$C$94,1,IF(J313=Локализация!$C$93,2,IF(J313=Локализация!$C$92,3,IF(J313=Локализация!$C$91,4,IF(J313=Локализация!$C$90,5,IF(OR(J313=1,J313=2,J313=3,J313=4,J313=5),J313,"")))))))</f>
        <v/>
      </c>
      <c r="P313" s="11" t="str">
        <f>(IF(K313=Локализация!$C$94,1,IF(K313=Локализация!$C$93,2,IF(K313=Локализация!$C$92,3,IF(K313=Локализация!$C$91,4,IF(K313=Локализация!$C$90,5,IF(OR(K313=1,K313=2,K313=3,K313=4,K313=5),K313,"")))))))</f>
        <v/>
      </c>
      <c r="Q313" s="11" t="str">
        <f>(IF(L313=Локализация!$C$94,1,IF(L313=Локализация!$C$93,2,IF(L313=Локализация!$C$92,3,IF(L313=Локализация!$C$91,4,IF(L313=Локализация!$C$90,5,IF(OR(L313=1,L313=2,L313=3,L313=4,L313=5),L313,"")))))))</f>
        <v/>
      </c>
      <c r="R313" s="11" t="str">
        <f>(IF(B313=Локализация!$C$94,1,IF(B313=Локализация!$C$93,2,IF(B313=Локализация!$C$92,3,IF(B313=Локализация!$C$91,4,IF(B313=Локализация!$C$90,5,IF(OR(B313=1,B313=2,B313=3,B313=4,B313=5),B313,"")))))))</f>
        <v/>
      </c>
      <c r="S313" s="11" t="str">
        <f>(IF(C313=Локализация!$C$94,1,IF(C313=Локализация!$C$93,2,IF(C313=Локализация!$C$92,3,IF(C313=Локализация!$C$91,4,IF(C313=Локализация!$C$90,5,IF(OR(C313=1,C313=2,C313=3,C313=4,C313=5),C313,"")))))))</f>
        <v/>
      </c>
      <c r="T313" s="11" t="str">
        <f>(IF(D313=Локализация!$C$94,1,IF(D313=Локализация!$C$93,2,IF(D313=Локализация!$C$92,3,IF(D313=Локализация!$C$91,4,IF(D313=Локализация!$C$90,5,IF(OR(D313=1,D313=2,D313=3,D313=4,D313=5),D313,"")))))))</f>
        <v/>
      </c>
      <c r="U313" s="11" t="str">
        <f>(IF(E313=Локализация!$C$94,1,IF(E313=Локализация!$C$93,2,IF(E313=Локализация!$C$92,3,IF(E313=Локализация!$C$91,4,IF(E313=Локализация!$C$90,5,IF(OR(E313=1,E313=2,E313=3,E313=4,E313=5),E313,"")))))))</f>
        <v/>
      </c>
      <c r="V313" s="11" t="str">
        <f>(IF(F313=Локализация!$C$94,1,IF(F313=Локализация!$C$93,2,IF(F313=Локализация!$C$92,3,IF(F313=Локализация!$C$91,4,IF(F313=Локализация!$C$90,5,IF(OR(F313=1,F313=2,F313=3,F313=4,F313=5),F313,"")))))))</f>
        <v/>
      </c>
    </row>
    <row r="314" spans="13:22" x14ac:dyDescent="0.3">
      <c r="M314" s="11" t="str">
        <f>(IF(H314=Локализация!$C$94,1,IF(H314=Локализация!$C$93,2,IF(H314=Локализация!$C$92,3,IF(H314=Локализация!$C$91,4,IF(H314=Локализация!$C$90,5,IF(OR(H314=1,H314=2,H314=3,H314=4,H314=5),H314,"")))))))</f>
        <v/>
      </c>
      <c r="N314" s="11" t="str">
        <f>(IF(I314=Локализация!$C$94,1,IF(I314=Локализация!$C$93,2,IF(I314=Локализация!$C$92,3,IF(I314=Локализация!$C$91,4,IF(I314=Локализация!$C$90,5,IF(OR(I314=1,I314=2,I314=3,I314=4,I314=5),I314,"")))))))</f>
        <v/>
      </c>
      <c r="O314" s="11" t="str">
        <f>(IF(J314=Локализация!$C$94,1,IF(J314=Локализация!$C$93,2,IF(J314=Локализация!$C$92,3,IF(J314=Локализация!$C$91,4,IF(J314=Локализация!$C$90,5,IF(OR(J314=1,J314=2,J314=3,J314=4,J314=5),J314,"")))))))</f>
        <v/>
      </c>
      <c r="P314" s="11" t="str">
        <f>(IF(K314=Локализация!$C$94,1,IF(K314=Локализация!$C$93,2,IF(K314=Локализация!$C$92,3,IF(K314=Локализация!$C$91,4,IF(K314=Локализация!$C$90,5,IF(OR(K314=1,K314=2,K314=3,K314=4,K314=5),K314,"")))))))</f>
        <v/>
      </c>
      <c r="Q314" s="11" t="str">
        <f>(IF(L314=Локализация!$C$94,1,IF(L314=Локализация!$C$93,2,IF(L314=Локализация!$C$92,3,IF(L314=Локализация!$C$91,4,IF(L314=Локализация!$C$90,5,IF(OR(L314=1,L314=2,L314=3,L314=4,L314=5),L314,"")))))))</f>
        <v/>
      </c>
      <c r="R314" s="11" t="str">
        <f>(IF(B314=Локализация!$C$94,1,IF(B314=Локализация!$C$93,2,IF(B314=Локализация!$C$92,3,IF(B314=Локализация!$C$91,4,IF(B314=Локализация!$C$90,5,IF(OR(B314=1,B314=2,B314=3,B314=4,B314=5),B314,"")))))))</f>
        <v/>
      </c>
      <c r="S314" s="11" t="str">
        <f>(IF(C314=Локализация!$C$94,1,IF(C314=Локализация!$C$93,2,IF(C314=Локализация!$C$92,3,IF(C314=Локализация!$C$91,4,IF(C314=Локализация!$C$90,5,IF(OR(C314=1,C314=2,C314=3,C314=4,C314=5),C314,"")))))))</f>
        <v/>
      </c>
      <c r="T314" s="11" t="str">
        <f>(IF(D314=Локализация!$C$94,1,IF(D314=Локализация!$C$93,2,IF(D314=Локализация!$C$92,3,IF(D314=Локализация!$C$91,4,IF(D314=Локализация!$C$90,5,IF(OR(D314=1,D314=2,D314=3,D314=4,D314=5),D314,"")))))))</f>
        <v/>
      </c>
      <c r="U314" s="11" t="str">
        <f>(IF(E314=Локализация!$C$94,1,IF(E314=Локализация!$C$93,2,IF(E314=Локализация!$C$92,3,IF(E314=Локализация!$C$91,4,IF(E314=Локализация!$C$90,5,IF(OR(E314=1,E314=2,E314=3,E314=4,E314=5),E314,"")))))))</f>
        <v/>
      </c>
      <c r="V314" s="11" t="str">
        <f>(IF(F314=Локализация!$C$94,1,IF(F314=Локализация!$C$93,2,IF(F314=Локализация!$C$92,3,IF(F314=Локализация!$C$91,4,IF(F314=Локализация!$C$90,5,IF(OR(F314=1,F314=2,F314=3,F314=4,F314=5),F314,"")))))))</f>
        <v/>
      </c>
    </row>
    <row r="315" spans="13:22" x14ac:dyDescent="0.3">
      <c r="M315" s="11" t="str">
        <f>(IF(H315=Локализация!$C$94,1,IF(H315=Локализация!$C$93,2,IF(H315=Локализация!$C$92,3,IF(H315=Локализация!$C$91,4,IF(H315=Локализация!$C$90,5,IF(OR(H315=1,H315=2,H315=3,H315=4,H315=5),H315,"")))))))</f>
        <v/>
      </c>
      <c r="N315" s="11" t="str">
        <f>(IF(I315=Локализация!$C$94,1,IF(I315=Локализация!$C$93,2,IF(I315=Локализация!$C$92,3,IF(I315=Локализация!$C$91,4,IF(I315=Локализация!$C$90,5,IF(OR(I315=1,I315=2,I315=3,I315=4,I315=5),I315,"")))))))</f>
        <v/>
      </c>
      <c r="O315" s="11" t="str">
        <f>(IF(J315=Локализация!$C$94,1,IF(J315=Локализация!$C$93,2,IF(J315=Локализация!$C$92,3,IF(J315=Локализация!$C$91,4,IF(J315=Локализация!$C$90,5,IF(OR(J315=1,J315=2,J315=3,J315=4,J315=5),J315,"")))))))</f>
        <v/>
      </c>
      <c r="P315" s="11" t="str">
        <f>(IF(K315=Локализация!$C$94,1,IF(K315=Локализация!$C$93,2,IF(K315=Локализация!$C$92,3,IF(K315=Локализация!$C$91,4,IF(K315=Локализация!$C$90,5,IF(OR(K315=1,K315=2,K315=3,K315=4,K315=5),K315,"")))))))</f>
        <v/>
      </c>
      <c r="Q315" s="11" t="str">
        <f>(IF(L315=Локализация!$C$94,1,IF(L315=Локализация!$C$93,2,IF(L315=Локализация!$C$92,3,IF(L315=Локализация!$C$91,4,IF(L315=Локализация!$C$90,5,IF(OR(L315=1,L315=2,L315=3,L315=4,L315=5),L315,"")))))))</f>
        <v/>
      </c>
      <c r="R315" s="11" t="str">
        <f>(IF(B315=Локализация!$C$94,1,IF(B315=Локализация!$C$93,2,IF(B315=Локализация!$C$92,3,IF(B315=Локализация!$C$91,4,IF(B315=Локализация!$C$90,5,IF(OR(B315=1,B315=2,B315=3,B315=4,B315=5),B315,"")))))))</f>
        <v/>
      </c>
      <c r="S315" s="11" t="str">
        <f>(IF(C315=Локализация!$C$94,1,IF(C315=Локализация!$C$93,2,IF(C315=Локализация!$C$92,3,IF(C315=Локализация!$C$91,4,IF(C315=Локализация!$C$90,5,IF(OR(C315=1,C315=2,C315=3,C315=4,C315=5),C315,"")))))))</f>
        <v/>
      </c>
      <c r="T315" s="11" t="str">
        <f>(IF(D315=Локализация!$C$94,1,IF(D315=Локализация!$C$93,2,IF(D315=Локализация!$C$92,3,IF(D315=Локализация!$C$91,4,IF(D315=Локализация!$C$90,5,IF(OR(D315=1,D315=2,D315=3,D315=4,D315=5),D315,"")))))))</f>
        <v/>
      </c>
      <c r="U315" s="11" t="str">
        <f>(IF(E315=Локализация!$C$94,1,IF(E315=Локализация!$C$93,2,IF(E315=Локализация!$C$92,3,IF(E315=Локализация!$C$91,4,IF(E315=Локализация!$C$90,5,IF(OR(E315=1,E315=2,E315=3,E315=4,E315=5),E315,"")))))))</f>
        <v/>
      </c>
      <c r="V315" s="11" t="str">
        <f>(IF(F315=Локализация!$C$94,1,IF(F315=Локализация!$C$93,2,IF(F315=Локализация!$C$92,3,IF(F315=Локализация!$C$91,4,IF(F315=Локализация!$C$90,5,IF(OR(F315=1,F315=2,F315=3,F315=4,F315=5),F315,"")))))))</f>
        <v/>
      </c>
    </row>
    <row r="316" spans="13:22" x14ac:dyDescent="0.3">
      <c r="M316" s="11" t="str">
        <f>(IF(H316=Локализация!$C$94,1,IF(H316=Локализация!$C$93,2,IF(H316=Локализация!$C$92,3,IF(H316=Локализация!$C$91,4,IF(H316=Локализация!$C$90,5,IF(OR(H316=1,H316=2,H316=3,H316=4,H316=5),H316,"")))))))</f>
        <v/>
      </c>
      <c r="N316" s="11" t="str">
        <f>(IF(I316=Локализация!$C$94,1,IF(I316=Локализация!$C$93,2,IF(I316=Локализация!$C$92,3,IF(I316=Локализация!$C$91,4,IF(I316=Локализация!$C$90,5,IF(OR(I316=1,I316=2,I316=3,I316=4,I316=5),I316,"")))))))</f>
        <v/>
      </c>
      <c r="O316" s="11" t="str">
        <f>(IF(J316=Локализация!$C$94,1,IF(J316=Локализация!$C$93,2,IF(J316=Локализация!$C$92,3,IF(J316=Локализация!$C$91,4,IF(J316=Локализация!$C$90,5,IF(OR(J316=1,J316=2,J316=3,J316=4,J316=5),J316,"")))))))</f>
        <v/>
      </c>
      <c r="P316" s="11" t="str">
        <f>(IF(K316=Локализация!$C$94,1,IF(K316=Локализация!$C$93,2,IF(K316=Локализация!$C$92,3,IF(K316=Локализация!$C$91,4,IF(K316=Локализация!$C$90,5,IF(OR(K316=1,K316=2,K316=3,K316=4,K316=5),K316,"")))))))</f>
        <v/>
      </c>
      <c r="Q316" s="11" t="str">
        <f>(IF(L316=Локализация!$C$94,1,IF(L316=Локализация!$C$93,2,IF(L316=Локализация!$C$92,3,IF(L316=Локализация!$C$91,4,IF(L316=Локализация!$C$90,5,IF(OR(L316=1,L316=2,L316=3,L316=4,L316=5),L316,"")))))))</f>
        <v/>
      </c>
      <c r="R316" s="11" t="str">
        <f>(IF(B316=Локализация!$C$94,1,IF(B316=Локализация!$C$93,2,IF(B316=Локализация!$C$92,3,IF(B316=Локализация!$C$91,4,IF(B316=Локализация!$C$90,5,IF(OR(B316=1,B316=2,B316=3,B316=4,B316=5),B316,"")))))))</f>
        <v/>
      </c>
      <c r="S316" s="11" t="str">
        <f>(IF(C316=Локализация!$C$94,1,IF(C316=Локализация!$C$93,2,IF(C316=Локализация!$C$92,3,IF(C316=Локализация!$C$91,4,IF(C316=Локализация!$C$90,5,IF(OR(C316=1,C316=2,C316=3,C316=4,C316=5),C316,"")))))))</f>
        <v/>
      </c>
      <c r="T316" s="11" t="str">
        <f>(IF(D316=Локализация!$C$94,1,IF(D316=Локализация!$C$93,2,IF(D316=Локализация!$C$92,3,IF(D316=Локализация!$C$91,4,IF(D316=Локализация!$C$90,5,IF(OR(D316=1,D316=2,D316=3,D316=4,D316=5),D316,"")))))))</f>
        <v/>
      </c>
      <c r="U316" s="11" t="str">
        <f>(IF(E316=Локализация!$C$94,1,IF(E316=Локализация!$C$93,2,IF(E316=Локализация!$C$92,3,IF(E316=Локализация!$C$91,4,IF(E316=Локализация!$C$90,5,IF(OR(E316=1,E316=2,E316=3,E316=4,E316=5),E316,"")))))))</f>
        <v/>
      </c>
      <c r="V316" s="11" t="str">
        <f>(IF(F316=Локализация!$C$94,1,IF(F316=Локализация!$C$93,2,IF(F316=Локализация!$C$92,3,IF(F316=Локализация!$C$91,4,IF(F316=Локализация!$C$90,5,IF(OR(F316=1,F316=2,F316=3,F316=4,F316=5),F316,"")))))))</f>
        <v/>
      </c>
    </row>
    <row r="317" spans="13:22" x14ac:dyDescent="0.3">
      <c r="M317" s="11" t="str">
        <f>(IF(H317=Локализация!$C$94,1,IF(H317=Локализация!$C$93,2,IF(H317=Локализация!$C$92,3,IF(H317=Локализация!$C$91,4,IF(H317=Локализация!$C$90,5,IF(OR(H317=1,H317=2,H317=3,H317=4,H317=5),H317,"")))))))</f>
        <v/>
      </c>
      <c r="N317" s="11" t="str">
        <f>(IF(I317=Локализация!$C$94,1,IF(I317=Локализация!$C$93,2,IF(I317=Локализация!$C$92,3,IF(I317=Локализация!$C$91,4,IF(I317=Локализация!$C$90,5,IF(OR(I317=1,I317=2,I317=3,I317=4,I317=5),I317,"")))))))</f>
        <v/>
      </c>
      <c r="O317" s="11" t="str">
        <f>(IF(J317=Локализация!$C$94,1,IF(J317=Локализация!$C$93,2,IF(J317=Локализация!$C$92,3,IF(J317=Локализация!$C$91,4,IF(J317=Локализация!$C$90,5,IF(OR(J317=1,J317=2,J317=3,J317=4,J317=5),J317,"")))))))</f>
        <v/>
      </c>
      <c r="P317" s="11" t="str">
        <f>(IF(K317=Локализация!$C$94,1,IF(K317=Локализация!$C$93,2,IF(K317=Локализация!$C$92,3,IF(K317=Локализация!$C$91,4,IF(K317=Локализация!$C$90,5,IF(OR(K317=1,K317=2,K317=3,K317=4,K317=5),K317,"")))))))</f>
        <v/>
      </c>
      <c r="Q317" s="11" t="str">
        <f>(IF(L317=Локализация!$C$94,1,IF(L317=Локализация!$C$93,2,IF(L317=Локализация!$C$92,3,IF(L317=Локализация!$C$91,4,IF(L317=Локализация!$C$90,5,IF(OR(L317=1,L317=2,L317=3,L317=4,L317=5),L317,"")))))))</f>
        <v/>
      </c>
      <c r="R317" s="11" t="str">
        <f>(IF(B317=Локализация!$C$94,1,IF(B317=Локализация!$C$93,2,IF(B317=Локализация!$C$92,3,IF(B317=Локализация!$C$91,4,IF(B317=Локализация!$C$90,5,IF(OR(B317=1,B317=2,B317=3,B317=4,B317=5),B317,"")))))))</f>
        <v/>
      </c>
      <c r="S317" s="11" t="str">
        <f>(IF(C317=Локализация!$C$94,1,IF(C317=Локализация!$C$93,2,IF(C317=Локализация!$C$92,3,IF(C317=Локализация!$C$91,4,IF(C317=Локализация!$C$90,5,IF(OR(C317=1,C317=2,C317=3,C317=4,C317=5),C317,"")))))))</f>
        <v/>
      </c>
      <c r="T317" s="11" t="str">
        <f>(IF(D317=Локализация!$C$94,1,IF(D317=Локализация!$C$93,2,IF(D317=Локализация!$C$92,3,IF(D317=Локализация!$C$91,4,IF(D317=Локализация!$C$90,5,IF(OR(D317=1,D317=2,D317=3,D317=4,D317=5),D317,"")))))))</f>
        <v/>
      </c>
      <c r="U317" s="11" t="str">
        <f>(IF(E317=Локализация!$C$94,1,IF(E317=Локализация!$C$93,2,IF(E317=Локализация!$C$92,3,IF(E317=Локализация!$C$91,4,IF(E317=Локализация!$C$90,5,IF(OR(E317=1,E317=2,E317=3,E317=4,E317=5),E317,"")))))))</f>
        <v/>
      </c>
      <c r="V317" s="11" t="str">
        <f>(IF(F317=Локализация!$C$94,1,IF(F317=Локализация!$C$93,2,IF(F317=Локализация!$C$92,3,IF(F317=Локализация!$C$91,4,IF(F317=Локализация!$C$90,5,IF(OR(F317=1,F317=2,F317=3,F317=4,F317=5),F317,"")))))))</f>
        <v/>
      </c>
    </row>
    <row r="318" spans="13:22" x14ac:dyDescent="0.3">
      <c r="M318" s="11" t="str">
        <f>(IF(H318=Локализация!$C$94,1,IF(H318=Локализация!$C$93,2,IF(H318=Локализация!$C$92,3,IF(H318=Локализация!$C$91,4,IF(H318=Локализация!$C$90,5,IF(OR(H318=1,H318=2,H318=3,H318=4,H318=5),H318,"")))))))</f>
        <v/>
      </c>
      <c r="N318" s="11" t="str">
        <f>(IF(I318=Локализация!$C$94,1,IF(I318=Локализация!$C$93,2,IF(I318=Локализация!$C$92,3,IF(I318=Локализация!$C$91,4,IF(I318=Локализация!$C$90,5,IF(OR(I318=1,I318=2,I318=3,I318=4,I318=5),I318,"")))))))</f>
        <v/>
      </c>
      <c r="O318" s="11" t="str">
        <f>(IF(J318=Локализация!$C$94,1,IF(J318=Локализация!$C$93,2,IF(J318=Локализация!$C$92,3,IF(J318=Локализация!$C$91,4,IF(J318=Локализация!$C$90,5,IF(OR(J318=1,J318=2,J318=3,J318=4,J318=5),J318,"")))))))</f>
        <v/>
      </c>
      <c r="P318" s="11" t="str">
        <f>(IF(K318=Локализация!$C$94,1,IF(K318=Локализация!$C$93,2,IF(K318=Локализация!$C$92,3,IF(K318=Локализация!$C$91,4,IF(K318=Локализация!$C$90,5,IF(OR(K318=1,K318=2,K318=3,K318=4,K318=5),K318,"")))))))</f>
        <v/>
      </c>
      <c r="Q318" s="11" t="str">
        <f>(IF(L318=Локализация!$C$94,1,IF(L318=Локализация!$C$93,2,IF(L318=Локализация!$C$92,3,IF(L318=Локализация!$C$91,4,IF(L318=Локализация!$C$90,5,IF(OR(L318=1,L318=2,L318=3,L318=4,L318=5),L318,"")))))))</f>
        <v/>
      </c>
      <c r="R318" s="11" t="str">
        <f>(IF(B318=Локализация!$C$94,1,IF(B318=Локализация!$C$93,2,IF(B318=Локализация!$C$92,3,IF(B318=Локализация!$C$91,4,IF(B318=Локализация!$C$90,5,IF(OR(B318=1,B318=2,B318=3,B318=4,B318=5),B318,"")))))))</f>
        <v/>
      </c>
      <c r="S318" s="11" t="str">
        <f>(IF(C318=Локализация!$C$94,1,IF(C318=Локализация!$C$93,2,IF(C318=Локализация!$C$92,3,IF(C318=Локализация!$C$91,4,IF(C318=Локализация!$C$90,5,IF(OR(C318=1,C318=2,C318=3,C318=4,C318=5),C318,"")))))))</f>
        <v/>
      </c>
      <c r="T318" s="11" t="str">
        <f>(IF(D318=Локализация!$C$94,1,IF(D318=Локализация!$C$93,2,IF(D318=Локализация!$C$92,3,IF(D318=Локализация!$C$91,4,IF(D318=Локализация!$C$90,5,IF(OR(D318=1,D318=2,D318=3,D318=4,D318=5),D318,"")))))))</f>
        <v/>
      </c>
      <c r="U318" s="11" t="str">
        <f>(IF(E318=Локализация!$C$94,1,IF(E318=Локализация!$C$93,2,IF(E318=Локализация!$C$92,3,IF(E318=Локализация!$C$91,4,IF(E318=Локализация!$C$90,5,IF(OR(E318=1,E318=2,E318=3,E318=4,E318=5),E318,"")))))))</f>
        <v/>
      </c>
      <c r="V318" s="11" t="str">
        <f>(IF(F318=Локализация!$C$94,1,IF(F318=Локализация!$C$93,2,IF(F318=Локализация!$C$92,3,IF(F318=Локализация!$C$91,4,IF(F318=Локализация!$C$90,5,IF(OR(F318=1,F318=2,F318=3,F318=4,F318=5),F318,"")))))))</f>
        <v/>
      </c>
    </row>
    <row r="319" spans="13:22" x14ac:dyDescent="0.3">
      <c r="M319" s="11" t="str">
        <f>(IF(H319=Локализация!$C$94,1,IF(H319=Локализация!$C$93,2,IF(H319=Локализация!$C$92,3,IF(H319=Локализация!$C$91,4,IF(H319=Локализация!$C$90,5,IF(OR(H319=1,H319=2,H319=3,H319=4,H319=5),H319,"")))))))</f>
        <v/>
      </c>
      <c r="N319" s="11" t="str">
        <f>(IF(I319=Локализация!$C$94,1,IF(I319=Локализация!$C$93,2,IF(I319=Локализация!$C$92,3,IF(I319=Локализация!$C$91,4,IF(I319=Локализация!$C$90,5,IF(OR(I319=1,I319=2,I319=3,I319=4,I319=5),I319,"")))))))</f>
        <v/>
      </c>
      <c r="O319" s="11" t="str">
        <f>(IF(J319=Локализация!$C$94,1,IF(J319=Локализация!$C$93,2,IF(J319=Локализация!$C$92,3,IF(J319=Локализация!$C$91,4,IF(J319=Локализация!$C$90,5,IF(OR(J319=1,J319=2,J319=3,J319=4,J319=5),J319,"")))))))</f>
        <v/>
      </c>
      <c r="P319" s="11" t="str">
        <f>(IF(K319=Локализация!$C$94,1,IF(K319=Локализация!$C$93,2,IF(K319=Локализация!$C$92,3,IF(K319=Локализация!$C$91,4,IF(K319=Локализация!$C$90,5,IF(OR(K319=1,K319=2,K319=3,K319=4,K319=5),K319,"")))))))</f>
        <v/>
      </c>
      <c r="Q319" s="11" t="str">
        <f>(IF(L319=Локализация!$C$94,1,IF(L319=Локализация!$C$93,2,IF(L319=Локализация!$C$92,3,IF(L319=Локализация!$C$91,4,IF(L319=Локализация!$C$90,5,IF(OR(L319=1,L319=2,L319=3,L319=4,L319=5),L319,"")))))))</f>
        <v/>
      </c>
      <c r="R319" s="11" t="str">
        <f>(IF(B319=Локализация!$C$94,1,IF(B319=Локализация!$C$93,2,IF(B319=Локализация!$C$92,3,IF(B319=Локализация!$C$91,4,IF(B319=Локализация!$C$90,5,IF(OR(B319=1,B319=2,B319=3,B319=4,B319=5),B319,"")))))))</f>
        <v/>
      </c>
      <c r="S319" s="11" t="str">
        <f>(IF(C319=Локализация!$C$94,1,IF(C319=Локализация!$C$93,2,IF(C319=Локализация!$C$92,3,IF(C319=Локализация!$C$91,4,IF(C319=Локализация!$C$90,5,IF(OR(C319=1,C319=2,C319=3,C319=4,C319=5),C319,"")))))))</f>
        <v/>
      </c>
      <c r="T319" s="11" t="str">
        <f>(IF(D319=Локализация!$C$94,1,IF(D319=Локализация!$C$93,2,IF(D319=Локализация!$C$92,3,IF(D319=Локализация!$C$91,4,IF(D319=Локализация!$C$90,5,IF(OR(D319=1,D319=2,D319=3,D319=4,D319=5),D319,"")))))))</f>
        <v/>
      </c>
      <c r="U319" s="11" t="str">
        <f>(IF(E319=Локализация!$C$94,1,IF(E319=Локализация!$C$93,2,IF(E319=Локализация!$C$92,3,IF(E319=Локализация!$C$91,4,IF(E319=Локализация!$C$90,5,IF(OR(E319=1,E319=2,E319=3,E319=4,E319=5),E319,"")))))))</f>
        <v/>
      </c>
      <c r="V319" s="11" t="str">
        <f>(IF(F319=Локализация!$C$94,1,IF(F319=Локализация!$C$93,2,IF(F319=Локализация!$C$92,3,IF(F319=Локализация!$C$91,4,IF(F319=Локализация!$C$90,5,IF(OR(F319=1,F319=2,F319=3,F319=4,F319=5),F319,"")))))))</f>
        <v/>
      </c>
    </row>
    <row r="320" spans="13:22" x14ac:dyDescent="0.3">
      <c r="M320" s="11" t="str">
        <f>(IF(H320=Локализация!$C$94,1,IF(H320=Локализация!$C$93,2,IF(H320=Локализация!$C$92,3,IF(H320=Локализация!$C$91,4,IF(H320=Локализация!$C$90,5,IF(OR(H320=1,H320=2,H320=3,H320=4,H320=5),H320,"")))))))</f>
        <v/>
      </c>
      <c r="N320" s="11" t="str">
        <f>(IF(I320=Локализация!$C$94,1,IF(I320=Локализация!$C$93,2,IF(I320=Локализация!$C$92,3,IF(I320=Локализация!$C$91,4,IF(I320=Локализация!$C$90,5,IF(OR(I320=1,I320=2,I320=3,I320=4,I320=5),I320,"")))))))</f>
        <v/>
      </c>
      <c r="O320" s="11" t="str">
        <f>(IF(J320=Локализация!$C$94,1,IF(J320=Локализация!$C$93,2,IF(J320=Локализация!$C$92,3,IF(J320=Локализация!$C$91,4,IF(J320=Локализация!$C$90,5,IF(OR(J320=1,J320=2,J320=3,J320=4,J320=5),J320,"")))))))</f>
        <v/>
      </c>
      <c r="P320" s="11" t="str">
        <f>(IF(K320=Локализация!$C$94,1,IF(K320=Локализация!$C$93,2,IF(K320=Локализация!$C$92,3,IF(K320=Локализация!$C$91,4,IF(K320=Локализация!$C$90,5,IF(OR(K320=1,K320=2,K320=3,K320=4,K320=5),K320,"")))))))</f>
        <v/>
      </c>
      <c r="Q320" s="11" t="str">
        <f>(IF(L320=Локализация!$C$94,1,IF(L320=Локализация!$C$93,2,IF(L320=Локализация!$C$92,3,IF(L320=Локализация!$C$91,4,IF(L320=Локализация!$C$90,5,IF(OR(L320=1,L320=2,L320=3,L320=4,L320=5),L320,"")))))))</f>
        <v/>
      </c>
      <c r="R320" s="11" t="str">
        <f>(IF(B320=Локализация!$C$94,1,IF(B320=Локализация!$C$93,2,IF(B320=Локализация!$C$92,3,IF(B320=Локализация!$C$91,4,IF(B320=Локализация!$C$90,5,IF(OR(B320=1,B320=2,B320=3,B320=4,B320=5),B320,"")))))))</f>
        <v/>
      </c>
      <c r="S320" s="11" t="str">
        <f>(IF(C320=Локализация!$C$94,1,IF(C320=Локализация!$C$93,2,IF(C320=Локализация!$C$92,3,IF(C320=Локализация!$C$91,4,IF(C320=Локализация!$C$90,5,IF(OR(C320=1,C320=2,C320=3,C320=4,C320=5),C320,"")))))))</f>
        <v/>
      </c>
      <c r="T320" s="11" t="str">
        <f>(IF(D320=Локализация!$C$94,1,IF(D320=Локализация!$C$93,2,IF(D320=Локализация!$C$92,3,IF(D320=Локализация!$C$91,4,IF(D320=Локализация!$C$90,5,IF(OR(D320=1,D320=2,D320=3,D320=4,D320=5),D320,"")))))))</f>
        <v/>
      </c>
      <c r="U320" s="11" t="str">
        <f>(IF(E320=Локализация!$C$94,1,IF(E320=Локализация!$C$93,2,IF(E320=Локализация!$C$92,3,IF(E320=Локализация!$C$91,4,IF(E320=Локализация!$C$90,5,IF(OR(E320=1,E320=2,E320=3,E320=4,E320=5),E320,"")))))))</f>
        <v/>
      </c>
      <c r="V320" s="11" t="str">
        <f>(IF(F320=Локализация!$C$94,1,IF(F320=Локализация!$C$93,2,IF(F320=Локализация!$C$92,3,IF(F320=Локализация!$C$91,4,IF(F320=Локализация!$C$90,5,IF(OR(F320=1,F320=2,F320=3,F320=4,F320=5),F320,"")))))))</f>
        <v/>
      </c>
    </row>
    <row r="321" spans="13:22" x14ac:dyDescent="0.3">
      <c r="M321" s="11" t="str">
        <f>(IF(H321=Локализация!$C$94,1,IF(H321=Локализация!$C$93,2,IF(H321=Локализация!$C$92,3,IF(H321=Локализация!$C$91,4,IF(H321=Локализация!$C$90,5,IF(OR(H321=1,H321=2,H321=3,H321=4,H321=5),H321,"")))))))</f>
        <v/>
      </c>
      <c r="N321" s="11" t="str">
        <f>(IF(I321=Локализация!$C$94,1,IF(I321=Локализация!$C$93,2,IF(I321=Локализация!$C$92,3,IF(I321=Локализация!$C$91,4,IF(I321=Локализация!$C$90,5,IF(OR(I321=1,I321=2,I321=3,I321=4,I321=5),I321,"")))))))</f>
        <v/>
      </c>
      <c r="O321" s="11" t="str">
        <f>(IF(J321=Локализация!$C$94,1,IF(J321=Локализация!$C$93,2,IF(J321=Локализация!$C$92,3,IF(J321=Локализация!$C$91,4,IF(J321=Локализация!$C$90,5,IF(OR(J321=1,J321=2,J321=3,J321=4,J321=5),J321,"")))))))</f>
        <v/>
      </c>
      <c r="P321" s="11" t="str">
        <f>(IF(K321=Локализация!$C$94,1,IF(K321=Локализация!$C$93,2,IF(K321=Локализация!$C$92,3,IF(K321=Локализация!$C$91,4,IF(K321=Локализация!$C$90,5,IF(OR(K321=1,K321=2,K321=3,K321=4,K321=5),K321,"")))))))</f>
        <v/>
      </c>
      <c r="Q321" s="11" t="str">
        <f>(IF(L321=Локализация!$C$94,1,IF(L321=Локализация!$C$93,2,IF(L321=Локализация!$C$92,3,IF(L321=Локализация!$C$91,4,IF(L321=Локализация!$C$90,5,IF(OR(L321=1,L321=2,L321=3,L321=4,L321=5),L321,"")))))))</f>
        <v/>
      </c>
      <c r="R321" s="11" t="str">
        <f>(IF(B321=Локализация!$C$94,1,IF(B321=Локализация!$C$93,2,IF(B321=Локализация!$C$92,3,IF(B321=Локализация!$C$91,4,IF(B321=Локализация!$C$90,5,IF(OR(B321=1,B321=2,B321=3,B321=4,B321=5),B321,"")))))))</f>
        <v/>
      </c>
      <c r="S321" s="11" t="str">
        <f>(IF(C321=Локализация!$C$94,1,IF(C321=Локализация!$C$93,2,IF(C321=Локализация!$C$92,3,IF(C321=Локализация!$C$91,4,IF(C321=Локализация!$C$90,5,IF(OR(C321=1,C321=2,C321=3,C321=4,C321=5),C321,"")))))))</f>
        <v/>
      </c>
      <c r="T321" s="11" t="str">
        <f>(IF(D321=Локализация!$C$94,1,IF(D321=Локализация!$C$93,2,IF(D321=Локализация!$C$92,3,IF(D321=Локализация!$C$91,4,IF(D321=Локализация!$C$90,5,IF(OR(D321=1,D321=2,D321=3,D321=4,D321=5),D321,"")))))))</f>
        <v/>
      </c>
      <c r="U321" s="11" t="str">
        <f>(IF(E321=Локализация!$C$94,1,IF(E321=Локализация!$C$93,2,IF(E321=Локализация!$C$92,3,IF(E321=Локализация!$C$91,4,IF(E321=Локализация!$C$90,5,IF(OR(E321=1,E321=2,E321=3,E321=4,E321=5),E321,"")))))))</f>
        <v/>
      </c>
      <c r="V321" s="11" t="str">
        <f>(IF(F321=Локализация!$C$94,1,IF(F321=Локализация!$C$93,2,IF(F321=Локализация!$C$92,3,IF(F321=Локализация!$C$91,4,IF(F321=Локализация!$C$90,5,IF(OR(F321=1,F321=2,F321=3,F321=4,F321=5),F321,"")))))))</f>
        <v/>
      </c>
    </row>
    <row r="322" spans="13:22" x14ac:dyDescent="0.3">
      <c r="M322" s="11" t="str">
        <f>(IF(H322=Локализация!$C$94,1,IF(H322=Локализация!$C$93,2,IF(H322=Локализация!$C$92,3,IF(H322=Локализация!$C$91,4,IF(H322=Локализация!$C$90,5,IF(OR(H322=1,H322=2,H322=3,H322=4,H322=5),H322,"")))))))</f>
        <v/>
      </c>
      <c r="N322" s="11" t="str">
        <f>(IF(I322=Локализация!$C$94,1,IF(I322=Локализация!$C$93,2,IF(I322=Локализация!$C$92,3,IF(I322=Локализация!$C$91,4,IF(I322=Локализация!$C$90,5,IF(OR(I322=1,I322=2,I322=3,I322=4,I322=5),I322,"")))))))</f>
        <v/>
      </c>
      <c r="O322" s="11" t="str">
        <f>(IF(J322=Локализация!$C$94,1,IF(J322=Локализация!$C$93,2,IF(J322=Локализация!$C$92,3,IF(J322=Локализация!$C$91,4,IF(J322=Локализация!$C$90,5,IF(OR(J322=1,J322=2,J322=3,J322=4,J322=5),J322,"")))))))</f>
        <v/>
      </c>
      <c r="P322" s="11" t="str">
        <f>(IF(K322=Локализация!$C$94,1,IF(K322=Локализация!$C$93,2,IF(K322=Локализация!$C$92,3,IF(K322=Локализация!$C$91,4,IF(K322=Локализация!$C$90,5,IF(OR(K322=1,K322=2,K322=3,K322=4,K322=5),K322,"")))))))</f>
        <v/>
      </c>
      <c r="Q322" s="11" t="str">
        <f>(IF(L322=Локализация!$C$94,1,IF(L322=Локализация!$C$93,2,IF(L322=Локализация!$C$92,3,IF(L322=Локализация!$C$91,4,IF(L322=Локализация!$C$90,5,IF(OR(L322=1,L322=2,L322=3,L322=4,L322=5),L322,"")))))))</f>
        <v/>
      </c>
      <c r="R322" s="11" t="str">
        <f>(IF(B322=Локализация!$C$94,1,IF(B322=Локализация!$C$93,2,IF(B322=Локализация!$C$92,3,IF(B322=Локализация!$C$91,4,IF(B322=Локализация!$C$90,5,IF(OR(B322=1,B322=2,B322=3,B322=4,B322=5),B322,"")))))))</f>
        <v/>
      </c>
      <c r="S322" s="11" t="str">
        <f>(IF(C322=Локализация!$C$94,1,IF(C322=Локализация!$C$93,2,IF(C322=Локализация!$C$92,3,IF(C322=Локализация!$C$91,4,IF(C322=Локализация!$C$90,5,IF(OR(C322=1,C322=2,C322=3,C322=4,C322=5),C322,"")))))))</f>
        <v/>
      </c>
      <c r="T322" s="11" t="str">
        <f>(IF(D322=Локализация!$C$94,1,IF(D322=Локализация!$C$93,2,IF(D322=Локализация!$C$92,3,IF(D322=Локализация!$C$91,4,IF(D322=Локализация!$C$90,5,IF(OR(D322=1,D322=2,D322=3,D322=4,D322=5),D322,"")))))))</f>
        <v/>
      </c>
      <c r="U322" s="11" t="str">
        <f>(IF(E322=Локализация!$C$94,1,IF(E322=Локализация!$C$93,2,IF(E322=Локализация!$C$92,3,IF(E322=Локализация!$C$91,4,IF(E322=Локализация!$C$90,5,IF(OR(E322=1,E322=2,E322=3,E322=4,E322=5),E322,"")))))))</f>
        <v/>
      </c>
      <c r="V322" s="11" t="str">
        <f>(IF(F322=Локализация!$C$94,1,IF(F322=Локализация!$C$93,2,IF(F322=Локализация!$C$92,3,IF(F322=Локализация!$C$91,4,IF(F322=Локализация!$C$90,5,IF(OR(F322=1,F322=2,F322=3,F322=4,F322=5),F322,"")))))))</f>
        <v/>
      </c>
    </row>
    <row r="323" spans="13:22" x14ac:dyDescent="0.3">
      <c r="M323" s="11" t="str">
        <f>(IF(H323=Локализация!$C$94,1,IF(H323=Локализация!$C$93,2,IF(H323=Локализация!$C$92,3,IF(H323=Локализация!$C$91,4,IF(H323=Локализация!$C$90,5,IF(OR(H323=1,H323=2,H323=3,H323=4,H323=5),H323,"")))))))</f>
        <v/>
      </c>
      <c r="N323" s="11" t="str">
        <f>(IF(I323=Локализация!$C$94,1,IF(I323=Локализация!$C$93,2,IF(I323=Локализация!$C$92,3,IF(I323=Локализация!$C$91,4,IF(I323=Локализация!$C$90,5,IF(OR(I323=1,I323=2,I323=3,I323=4,I323=5),I323,"")))))))</f>
        <v/>
      </c>
      <c r="O323" s="11" t="str">
        <f>(IF(J323=Локализация!$C$94,1,IF(J323=Локализация!$C$93,2,IF(J323=Локализация!$C$92,3,IF(J323=Локализация!$C$91,4,IF(J323=Локализация!$C$90,5,IF(OR(J323=1,J323=2,J323=3,J323=4,J323=5),J323,"")))))))</f>
        <v/>
      </c>
      <c r="P323" s="11" t="str">
        <f>(IF(K323=Локализация!$C$94,1,IF(K323=Локализация!$C$93,2,IF(K323=Локализация!$C$92,3,IF(K323=Локализация!$C$91,4,IF(K323=Локализация!$C$90,5,IF(OR(K323=1,K323=2,K323=3,K323=4,K323=5),K323,"")))))))</f>
        <v/>
      </c>
      <c r="Q323" s="11" t="str">
        <f>(IF(L323=Локализация!$C$94,1,IF(L323=Локализация!$C$93,2,IF(L323=Локализация!$C$92,3,IF(L323=Локализация!$C$91,4,IF(L323=Локализация!$C$90,5,IF(OR(L323=1,L323=2,L323=3,L323=4,L323=5),L323,"")))))))</f>
        <v/>
      </c>
      <c r="R323" s="11" t="str">
        <f>(IF(B323=Локализация!$C$94,1,IF(B323=Локализация!$C$93,2,IF(B323=Локализация!$C$92,3,IF(B323=Локализация!$C$91,4,IF(B323=Локализация!$C$90,5,IF(OR(B323=1,B323=2,B323=3,B323=4,B323=5),B323,"")))))))</f>
        <v/>
      </c>
      <c r="S323" s="11" t="str">
        <f>(IF(C323=Локализация!$C$94,1,IF(C323=Локализация!$C$93,2,IF(C323=Локализация!$C$92,3,IF(C323=Локализация!$C$91,4,IF(C323=Локализация!$C$90,5,IF(OR(C323=1,C323=2,C323=3,C323=4,C323=5),C323,"")))))))</f>
        <v/>
      </c>
      <c r="T323" s="11" t="str">
        <f>(IF(D323=Локализация!$C$94,1,IF(D323=Локализация!$C$93,2,IF(D323=Локализация!$C$92,3,IF(D323=Локализация!$C$91,4,IF(D323=Локализация!$C$90,5,IF(OR(D323=1,D323=2,D323=3,D323=4,D323=5),D323,"")))))))</f>
        <v/>
      </c>
      <c r="U323" s="11" t="str">
        <f>(IF(E323=Локализация!$C$94,1,IF(E323=Локализация!$C$93,2,IF(E323=Локализация!$C$92,3,IF(E323=Локализация!$C$91,4,IF(E323=Локализация!$C$90,5,IF(OR(E323=1,E323=2,E323=3,E323=4,E323=5),E323,"")))))))</f>
        <v/>
      </c>
      <c r="V323" s="11" t="str">
        <f>(IF(F323=Локализация!$C$94,1,IF(F323=Локализация!$C$93,2,IF(F323=Локализация!$C$92,3,IF(F323=Локализация!$C$91,4,IF(F323=Локализация!$C$90,5,IF(OR(F323=1,F323=2,F323=3,F323=4,F323=5),F323,"")))))))</f>
        <v/>
      </c>
    </row>
    <row r="324" spans="13:22" x14ac:dyDescent="0.3">
      <c r="M324" s="11" t="str">
        <f>(IF(H324=Локализация!$C$94,1,IF(H324=Локализация!$C$93,2,IF(H324=Локализация!$C$92,3,IF(H324=Локализация!$C$91,4,IF(H324=Локализация!$C$90,5,IF(OR(H324=1,H324=2,H324=3,H324=4,H324=5),H324,"")))))))</f>
        <v/>
      </c>
      <c r="N324" s="11" t="str">
        <f>(IF(I324=Локализация!$C$94,1,IF(I324=Локализация!$C$93,2,IF(I324=Локализация!$C$92,3,IF(I324=Локализация!$C$91,4,IF(I324=Локализация!$C$90,5,IF(OR(I324=1,I324=2,I324=3,I324=4,I324=5),I324,"")))))))</f>
        <v/>
      </c>
      <c r="O324" s="11" t="str">
        <f>(IF(J324=Локализация!$C$94,1,IF(J324=Локализация!$C$93,2,IF(J324=Локализация!$C$92,3,IF(J324=Локализация!$C$91,4,IF(J324=Локализация!$C$90,5,IF(OR(J324=1,J324=2,J324=3,J324=4,J324=5),J324,"")))))))</f>
        <v/>
      </c>
      <c r="P324" s="11" t="str">
        <f>(IF(K324=Локализация!$C$94,1,IF(K324=Локализация!$C$93,2,IF(K324=Локализация!$C$92,3,IF(K324=Локализация!$C$91,4,IF(K324=Локализация!$C$90,5,IF(OR(K324=1,K324=2,K324=3,K324=4,K324=5),K324,"")))))))</f>
        <v/>
      </c>
      <c r="Q324" s="11" t="str">
        <f>(IF(L324=Локализация!$C$94,1,IF(L324=Локализация!$C$93,2,IF(L324=Локализация!$C$92,3,IF(L324=Локализация!$C$91,4,IF(L324=Локализация!$C$90,5,IF(OR(L324=1,L324=2,L324=3,L324=4,L324=5),L324,"")))))))</f>
        <v/>
      </c>
      <c r="R324" s="11" t="str">
        <f>(IF(B324=Локализация!$C$94,1,IF(B324=Локализация!$C$93,2,IF(B324=Локализация!$C$92,3,IF(B324=Локализация!$C$91,4,IF(B324=Локализация!$C$90,5,IF(OR(B324=1,B324=2,B324=3,B324=4,B324=5),B324,"")))))))</f>
        <v/>
      </c>
      <c r="S324" s="11" t="str">
        <f>(IF(C324=Локализация!$C$94,1,IF(C324=Локализация!$C$93,2,IF(C324=Локализация!$C$92,3,IF(C324=Локализация!$C$91,4,IF(C324=Локализация!$C$90,5,IF(OR(C324=1,C324=2,C324=3,C324=4,C324=5),C324,"")))))))</f>
        <v/>
      </c>
      <c r="T324" s="11" t="str">
        <f>(IF(D324=Локализация!$C$94,1,IF(D324=Локализация!$C$93,2,IF(D324=Локализация!$C$92,3,IF(D324=Локализация!$C$91,4,IF(D324=Локализация!$C$90,5,IF(OR(D324=1,D324=2,D324=3,D324=4,D324=5),D324,"")))))))</f>
        <v/>
      </c>
      <c r="U324" s="11" t="str">
        <f>(IF(E324=Локализация!$C$94,1,IF(E324=Локализация!$C$93,2,IF(E324=Локализация!$C$92,3,IF(E324=Локализация!$C$91,4,IF(E324=Локализация!$C$90,5,IF(OR(E324=1,E324=2,E324=3,E324=4,E324=5),E324,"")))))))</f>
        <v/>
      </c>
      <c r="V324" s="11" t="str">
        <f>(IF(F324=Локализация!$C$94,1,IF(F324=Локализация!$C$93,2,IF(F324=Локализация!$C$92,3,IF(F324=Локализация!$C$91,4,IF(F324=Локализация!$C$90,5,IF(OR(F324=1,F324=2,F324=3,F324=4,F324=5),F324,"")))))))</f>
        <v/>
      </c>
    </row>
    <row r="325" spans="13:22" x14ac:dyDescent="0.3">
      <c r="M325" s="11" t="str">
        <f>(IF(H325=Локализация!$C$94,1,IF(H325=Локализация!$C$93,2,IF(H325=Локализация!$C$92,3,IF(H325=Локализация!$C$91,4,IF(H325=Локализация!$C$90,5,IF(OR(H325=1,H325=2,H325=3,H325=4,H325=5),H325,"")))))))</f>
        <v/>
      </c>
      <c r="N325" s="11" t="str">
        <f>(IF(I325=Локализация!$C$94,1,IF(I325=Локализация!$C$93,2,IF(I325=Локализация!$C$92,3,IF(I325=Локализация!$C$91,4,IF(I325=Локализация!$C$90,5,IF(OR(I325=1,I325=2,I325=3,I325=4,I325=5),I325,"")))))))</f>
        <v/>
      </c>
      <c r="O325" s="11" t="str">
        <f>(IF(J325=Локализация!$C$94,1,IF(J325=Локализация!$C$93,2,IF(J325=Локализация!$C$92,3,IF(J325=Локализация!$C$91,4,IF(J325=Локализация!$C$90,5,IF(OR(J325=1,J325=2,J325=3,J325=4,J325=5),J325,"")))))))</f>
        <v/>
      </c>
      <c r="P325" s="11" t="str">
        <f>(IF(K325=Локализация!$C$94,1,IF(K325=Локализация!$C$93,2,IF(K325=Локализация!$C$92,3,IF(K325=Локализация!$C$91,4,IF(K325=Локализация!$C$90,5,IF(OR(K325=1,K325=2,K325=3,K325=4,K325=5),K325,"")))))))</f>
        <v/>
      </c>
      <c r="Q325" s="11" t="str">
        <f>(IF(L325=Локализация!$C$94,1,IF(L325=Локализация!$C$93,2,IF(L325=Локализация!$C$92,3,IF(L325=Локализация!$C$91,4,IF(L325=Локализация!$C$90,5,IF(OR(L325=1,L325=2,L325=3,L325=4,L325=5),L325,"")))))))</f>
        <v/>
      </c>
      <c r="R325" s="11" t="str">
        <f>(IF(B325=Локализация!$C$94,1,IF(B325=Локализация!$C$93,2,IF(B325=Локализация!$C$92,3,IF(B325=Локализация!$C$91,4,IF(B325=Локализация!$C$90,5,IF(OR(B325=1,B325=2,B325=3,B325=4,B325=5),B325,"")))))))</f>
        <v/>
      </c>
      <c r="S325" s="11" t="str">
        <f>(IF(C325=Локализация!$C$94,1,IF(C325=Локализация!$C$93,2,IF(C325=Локализация!$C$92,3,IF(C325=Локализация!$C$91,4,IF(C325=Локализация!$C$90,5,IF(OR(C325=1,C325=2,C325=3,C325=4,C325=5),C325,"")))))))</f>
        <v/>
      </c>
      <c r="T325" s="11" t="str">
        <f>(IF(D325=Локализация!$C$94,1,IF(D325=Локализация!$C$93,2,IF(D325=Локализация!$C$92,3,IF(D325=Локализация!$C$91,4,IF(D325=Локализация!$C$90,5,IF(OR(D325=1,D325=2,D325=3,D325=4,D325=5),D325,"")))))))</f>
        <v/>
      </c>
      <c r="U325" s="11" t="str">
        <f>(IF(E325=Локализация!$C$94,1,IF(E325=Локализация!$C$93,2,IF(E325=Локализация!$C$92,3,IF(E325=Локализация!$C$91,4,IF(E325=Локализация!$C$90,5,IF(OR(E325=1,E325=2,E325=3,E325=4,E325=5),E325,"")))))))</f>
        <v/>
      </c>
      <c r="V325" s="11" t="str">
        <f>(IF(F325=Локализация!$C$94,1,IF(F325=Локализация!$C$93,2,IF(F325=Локализация!$C$92,3,IF(F325=Локализация!$C$91,4,IF(F325=Локализация!$C$90,5,IF(OR(F325=1,F325=2,F325=3,F325=4,F325=5),F325,"")))))))</f>
        <v/>
      </c>
    </row>
    <row r="326" spans="13:22" x14ac:dyDescent="0.3">
      <c r="M326" s="11" t="str">
        <f>(IF(H326=Локализация!$C$94,1,IF(H326=Локализация!$C$93,2,IF(H326=Локализация!$C$92,3,IF(H326=Локализация!$C$91,4,IF(H326=Локализация!$C$90,5,IF(OR(H326=1,H326=2,H326=3,H326=4,H326=5),H326,"")))))))</f>
        <v/>
      </c>
      <c r="N326" s="11" t="str">
        <f>(IF(I326=Локализация!$C$94,1,IF(I326=Локализация!$C$93,2,IF(I326=Локализация!$C$92,3,IF(I326=Локализация!$C$91,4,IF(I326=Локализация!$C$90,5,IF(OR(I326=1,I326=2,I326=3,I326=4,I326=5),I326,"")))))))</f>
        <v/>
      </c>
      <c r="O326" s="11" t="str">
        <f>(IF(J326=Локализация!$C$94,1,IF(J326=Локализация!$C$93,2,IF(J326=Локализация!$C$92,3,IF(J326=Локализация!$C$91,4,IF(J326=Локализация!$C$90,5,IF(OR(J326=1,J326=2,J326=3,J326=4,J326=5),J326,"")))))))</f>
        <v/>
      </c>
      <c r="P326" s="11" t="str">
        <f>(IF(K326=Локализация!$C$94,1,IF(K326=Локализация!$C$93,2,IF(K326=Локализация!$C$92,3,IF(K326=Локализация!$C$91,4,IF(K326=Локализация!$C$90,5,IF(OR(K326=1,K326=2,K326=3,K326=4,K326=5),K326,"")))))))</f>
        <v/>
      </c>
      <c r="Q326" s="11" t="str">
        <f>(IF(L326=Локализация!$C$94,1,IF(L326=Локализация!$C$93,2,IF(L326=Локализация!$C$92,3,IF(L326=Локализация!$C$91,4,IF(L326=Локализация!$C$90,5,IF(OR(L326=1,L326=2,L326=3,L326=4,L326=5),L326,"")))))))</f>
        <v/>
      </c>
      <c r="R326" s="11" t="str">
        <f>(IF(B326=Локализация!$C$94,1,IF(B326=Локализация!$C$93,2,IF(B326=Локализация!$C$92,3,IF(B326=Локализация!$C$91,4,IF(B326=Локализация!$C$90,5,IF(OR(B326=1,B326=2,B326=3,B326=4,B326=5),B326,"")))))))</f>
        <v/>
      </c>
      <c r="S326" s="11" t="str">
        <f>(IF(C326=Локализация!$C$94,1,IF(C326=Локализация!$C$93,2,IF(C326=Локализация!$C$92,3,IF(C326=Локализация!$C$91,4,IF(C326=Локализация!$C$90,5,IF(OR(C326=1,C326=2,C326=3,C326=4,C326=5),C326,"")))))))</f>
        <v/>
      </c>
      <c r="T326" s="11" t="str">
        <f>(IF(D326=Локализация!$C$94,1,IF(D326=Локализация!$C$93,2,IF(D326=Локализация!$C$92,3,IF(D326=Локализация!$C$91,4,IF(D326=Локализация!$C$90,5,IF(OR(D326=1,D326=2,D326=3,D326=4,D326=5),D326,"")))))))</f>
        <v/>
      </c>
      <c r="U326" s="11" t="str">
        <f>(IF(E326=Локализация!$C$94,1,IF(E326=Локализация!$C$93,2,IF(E326=Локализация!$C$92,3,IF(E326=Локализация!$C$91,4,IF(E326=Локализация!$C$90,5,IF(OR(E326=1,E326=2,E326=3,E326=4,E326=5),E326,"")))))))</f>
        <v/>
      </c>
      <c r="V326" s="11" t="str">
        <f>(IF(F326=Локализация!$C$94,1,IF(F326=Локализация!$C$93,2,IF(F326=Локализация!$C$92,3,IF(F326=Локализация!$C$91,4,IF(F326=Локализация!$C$90,5,IF(OR(F326=1,F326=2,F326=3,F326=4,F326=5),F326,"")))))))</f>
        <v/>
      </c>
    </row>
    <row r="327" spans="13:22" x14ac:dyDescent="0.3">
      <c r="M327" s="11" t="str">
        <f>(IF(H327=Локализация!$C$94,1,IF(H327=Локализация!$C$93,2,IF(H327=Локализация!$C$92,3,IF(H327=Локализация!$C$91,4,IF(H327=Локализация!$C$90,5,IF(OR(H327=1,H327=2,H327=3,H327=4,H327=5),H327,"")))))))</f>
        <v/>
      </c>
      <c r="N327" s="11" t="str">
        <f>(IF(I327=Локализация!$C$94,1,IF(I327=Локализация!$C$93,2,IF(I327=Локализация!$C$92,3,IF(I327=Локализация!$C$91,4,IF(I327=Локализация!$C$90,5,IF(OR(I327=1,I327=2,I327=3,I327=4,I327=5),I327,"")))))))</f>
        <v/>
      </c>
      <c r="O327" s="11" t="str">
        <f>(IF(J327=Локализация!$C$94,1,IF(J327=Локализация!$C$93,2,IF(J327=Локализация!$C$92,3,IF(J327=Локализация!$C$91,4,IF(J327=Локализация!$C$90,5,IF(OR(J327=1,J327=2,J327=3,J327=4,J327=5),J327,"")))))))</f>
        <v/>
      </c>
      <c r="P327" s="11" t="str">
        <f>(IF(K327=Локализация!$C$94,1,IF(K327=Локализация!$C$93,2,IF(K327=Локализация!$C$92,3,IF(K327=Локализация!$C$91,4,IF(K327=Локализация!$C$90,5,IF(OR(K327=1,K327=2,K327=3,K327=4,K327=5),K327,"")))))))</f>
        <v/>
      </c>
      <c r="Q327" s="11" t="str">
        <f>(IF(L327=Локализация!$C$94,1,IF(L327=Локализация!$C$93,2,IF(L327=Локализация!$C$92,3,IF(L327=Локализация!$C$91,4,IF(L327=Локализация!$C$90,5,IF(OR(L327=1,L327=2,L327=3,L327=4,L327=5),L327,"")))))))</f>
        <v/>
      </c>
      <c r="R327" s="11" t="str">
        <f>(IF(B327=Локализация!$C$94,1,IF(B327=Локализация!$C$93,2,IF(B327=Локализация!$C$92,3,IF(B327=Локализация!$C$91,4,IF(B327=Локализация!$C$90,5,IF(OR(B327=1,B327=2,B327=3,B327=4,B327=5),B327,"")))))))</f>
        <v/>
      </c>
      <c r="S327" s="11" t="str">
        <f>(IF(C327=Локализация!$C$94,1,IF(C327=Локализация!$C$93,2,IF(C327=Локализация!$C$92,3,IF(C327=Локализация!$C$91,4,IF(C327=Локализация!$C$90,5,IF(OR(C327=1,C327=2,C327=3,C327=4,C327=5),C327,"")))))))</f>
        <v/>
      </c>
      <c r="T327" s="11" t="str">
        <f>(IF(D327=Локализация!$C$94,1,IF(D327=Локализация!$C$93,2,IF(D327=Локализация!$C$92,3,IF(D327=Локализация!$C$91,4,IF(D327=Локализация!$C$90,5,IF(OR(D327=1,D327=2,D327=3,D327=4,D327=5),D327,"")))))))</f>
        <v/>
      </c>
      <c r="U327" s="11" t="str">
        <f>(IF(E327=Локализация!$C$94,1,IF(E327=Локализация!$C$93,2,IF(E327=Локализация!$C$92,3,IF(E327=Локализация!$C$91,4,IF(E327=Локализация!$C$90,5,IF(OR(E327=1,E327=2,E327=3,E327=4,E327=5),E327,"")))))))</f>
        <v/>
      </c>
      <c r="V327" s="11" t="str">
        <f>(IF(F327=Локализация!$C$94,1,IF(F327=Локализация!$C$93,2,IF(F327=Локализация!$C$92,3,IF(F327=Локализация!$C$91,4,IF(F327=Локализация!$C$90,5,IF(OR(F327=1,F327=2,F327=3,F327=4,F327=5),F327,"")))))))</f>
        <v/>
      </c>
    </row>
    <row r="328" spans="13:22" x14ac:dyDescent="0.3">
      <c r="M328" s="11" t="str">
        <f>(IF(H328=Локализация!$C$94,1,IF(H328=Локализация!$C$93,2,IF(H328=Локализация!$C$92,3,IF(H328=Локализация!$C$91,4,IF(H328=Локализация!$C$90,5,IF(OR(H328=1,H328=2,H328=3,H328=4,H328=5),H328,"")))))))</f>
        <v/>
      </c>
      <c r="N328" s="11" t="str">
        <f>(IF(I328=Локализация!$C$94,1,IF(I328=Локализация!$C$93,2,IF(I328=Локализация!$C$92,3,IF(I328=Локализация!$C$91,4,IF(I328=Локализация!$C$90,5,IF(OR(I328=1,I328=2,I328=3,I328=4,I328=5),I328,"")))))))</f>
        <v/>
      </c>
      <c r="O328" s="11" t="str">
        <f>(IF(J328=Локализация!$C$94,1,IF(J328=Локализация!$C$93,2,IF(J328=Локализация!$C$92,3,IF(J328=Локализация!$C$91,4,IF(J328=Локализация!$C$90,5,IF(OR(J328=1,J328=2,J328=3,J328=4,J328=5),J328,"")))))))</f>
        <v/>
      </c>
      <c r="P328" s="11" t="str">
        <f>(IF(K328=Локализация!$C$94,1,IF(K328=Локализация!$C$93,2,IF(K328=Локализация!$C$92,3,IF(K328=Локализация!$C$91,4,IF(K328=Локализация!$C$90,5,IF(OR(K328=1,K328=2,K328=3,K328=4,K328=5),K328,"")))))))</f>
        <v/>
      </c>
      <c r="Q328" s="11" t="str">
        <f>(IF(L328=Локализация!$C$94,1,IF(L328=Локализация!$C$93,2,IF(L328=Локализация!$C$92,3,IF(L328=Локализация!$C$91,4,IF(L328=Локализация!$C$90,5,IF(OR(L328=1,L328=2,L328=3,L328=4,L328=5),L328,"")))))))</f>
        <v/>
      </c>
      <c r="R328" s="11" t="str">
        <f>(IF(B328=Локализация!$C$94,1,IF(B328=Локализация!$C$93,2,IF(B328=Локализация!$C$92,3,IF(B328=Локализация!$C$91,4,IF(B328=Локализация!$C$90,5,IF(OR(B328=1,B328=2,B328=3,B328=4,B328=5),B328,"")))))))</f>
        <v/>
      </c>
      <c r="S328" s="11" t="str">
        <f>(IF(C328=Локализация!$C$94,1,IF(C328=Локализация!$C$93,2,IF(C328=Локализация!$C$92,3,IF(C328=Локализация!$C$91,4,IF(C328=Локализация!$C$90,5,IF(OR(C328=1,C328=2,C328=3,C328=4,C328=5),C328,"")))))))</f>
        <v/>
      </c>
      <c r="T328" s="11" t="str">
        <f>(IF(D328=Локализация!$C$94,1,IF(D328=Локализация!$C$93,2,IF(D328=Локализация!$C$92,3,IF(D328=Локализация!$C$91,4,IF(D328=Локализация!$C$90,5,IF(OR(D328=1,D328=2,D328=3,D328=4,D328=5),D328,"")))))))</f>
        <v/>
      </c>
      <c r="U328" s="11" t="str">
        <f>(IF(E328=Локализация!$C$94,1,IF(E328=Локализация!$C$93,2,IF(E328=Локализация!$C$92,3,IF(E328=Локализация!$C$91,4,IF(E328=Локализация!$C$90,5,IF(OR(E328=1,E328=2,E328=3,E328=4,E328=5),E328,"")))))))</f>
        <v/>
      </c>
      <c r="V328" s="11" t="str">
        <f>(IF(F328=Локализация!$C$94,1,IF(F328=Локализация!$C$93,2,IF(F328=Локализация!$C$92,3,IF(F328=Локализация!$C$91,4,IF(F328=Локализация!$C$90,5,IF(OR(F328=1,F328=2,F328=3,F328=4,F328=5),F328,"")))))))</f>
        <v/>
      </c>
    </row>
    <row r="329" spans="13:22" x14ac:dyDescent="0.3">
      <c r="M329" s="11" t="str">
        <f>(IF(H329=Локализация!$C$94,1,IF(H329=Локализация!$C$93,2,IF(H329=Локализация!$C$92,3,IF(H329=Локализация!$C$91,4,IF(H329=Локализация!$C$90,5,IF(OR(H329=1,H329=2,H329=3,H329=4,H329=5),H329,"")))))))</f>
        <v/>
      </c>
      <c r="N329" s="11" t="str">
        <f>(IF(I329=Локализация!$C$94,1,IF(I329=Локализация!$C$93,2,IF(I329=Локализация!$C$92,3,IF(I329=Локализация!$C$91,4,IF(I329=Локализация!$C$90,5,IF(OR(I329=1,I329=2,I329=3,I329=4,I329=5),I329,"")))))))</f>
        <v/>
      </c>
      <c r="O329" s="11" t="str">
        <f>(IF(J329=Локализация!$C$94,1,IF(J329=Локализация!$C$93,2,IF(J329=Локализация!$C$92,3,IF(J329=Локализация!$C$91,4,IF(J329=Локализация!$C$90,5,IF(OR(J329=1,J329=2,J329=3,J329=4,J329=5),J329,"")))))))</f>
        <v/>
      </c>
      <c r="P329" s="11" t="str">
        <f>(IF(K329=Локализация!$C$94,1,IF(K329=Локализация!$C$93,2,IF(K329=Локализация!$C$92,3,IF(K329=Локализация!$C$91,4,IF(K329=Локализация!$C$90,5,IF(OR(K329=1,K329=2,K329=3,K329=4,K329=5),K329,"")))))))</f>
        <v/>
      </c>
      <c r="Q329" s="11" t="str">
        <f>(IF(L329=Локализация!$C$94,1,IF(L329=Локализация!$C$93,2,IF(L329=Локализация!$C$92,3,IF(L329=Локализация!$C$91,4,IF(L329=Локализация!$C$90,5,IF(OR(L329=1,L329=2,L329=3,L329=4,L329=5),L329,"")))))))</f>
        <v/>
      </c>
      <c r="R329" s="11" t="str">
        <f>(IF(B329=Локализация!$C$94,1,IF(B329=Локализация!$C$93,2,IF(B329=Локализация!$C$92,3,IF(B329=Локализация!$C$91,4,IF(B329=Локализация!$C$90,5,IF(OR(B329=1,B329=2,B329=3,B329=4,B329=5),B329,"")))))))</f>
        <v/>
      </c>
      <c r="S329" s="11" t="str">
        <f>(IF(C329=Локализация!$C$94,1,IF(C329=Локализация!$C$93,2,IF(C329=Локализация!$C$92,3,IF(C329=Локализация!$C$91,4,IF(C329=Локализация!$C$90,5,IF(OR(C329=1,C329=2,C329=3,C329=4,C329=5),C329,"")))))))</f>
        <v/>
      </c>
      <c r="T329" s="11" t="str">
        <f>(IF(D329=Локализация!$C$94,1,IF(D329=Локализация!$C$93,2,IF(D329=Локализация!$C$92,3,IF(D329=Локализация!$C$91,4,IF(D329=Локализация!$C$90,5,IF(OR(D329=1,D329=2,D329=3,D329=4,D329=5),D329,"")))))))</f>
        <v/>
      </c>
      <c r="U329" s="11" t="str">
        <f>(IF(E329=Локализация!$C$94,1,IF(E329=Локализация!$C$93,2,IF(E329=Локализация!$C$92,3,IF(E329=Локализация!$C$91,4,IF(E329=Локализация!$C$90,5,IF(OR(E329=1,E329=2,E329=3,E329=4,E329=5),E329,"")))))))</f>
        <v/>
      </c>
      <c r="V329" s="11" t="str">
        <f>(IF(F329=Локализация!$C$94,1,IF(F329=Локализация!$C$93,2,IF(F329=Локализация!$C$92,3,IF(F329=Локализация!$C$91,4,IF(F329=Локализация!$C$90,5,IF(OR(F329=1,F329=2,F329=3,F329=4,F329=5),F329,"")))))))</f>
        <v/>
      </c>
    </row>
    <row r="330" spans="13:22" x14ac:dyDescent="0.3">
      <c r="M330" s="11" t="str">
        <f>(IF(H330=Локализация!$C$94,1,IF(H330=Локализация!$C$93,2,IF(H330=Локализация!$C$92,3,IF(H330=Локализация!$C$91,4,IF(H330=Локализация!$C$90,5,IF(OR(H330=1,H330=2,H330=3,H330=4,H330=5),H330,"")))))))</f>
        <v/>
      </c>
      <c r="N330" s="11" t="str">
        <f>(IF(I330=Локализация!$C$94,1,IF(I330=Локализация!$C$93,2,IF(I330=Локализация!$C$92,3,IF(I330=Локализация!$C$91,4,IF(I330=Локализация!$C$90,5,IF(OR(I330=1,I330=2,I330=3,I330=4,I330=5),I330,"")))))))</f>
        <v/>
      </c>
      <c r="O330" s="11" t="str">
        <f>(IF(J330=Локализация!$C$94,1,IF(J330=Локализация!$C$93,2,IF(J330=Локализация!$C$92,3,IF(J330=Локализация!$C$91,4,IF(J330=Локализация!$C$90,5,IF(OR(J330=1,J330=2,J330=3,J330=4,J330=5),J330,"")))))))</f>
        <v/>
      </c>
      <c r="P330" s="11" t="str">
        <f>(IF(K330=Локализация!$C$94,1,IF(K330=Локализация!$C$93,2,IF(K330=Локализация!$C$92,3,IF(K330=Локализация!$C$91,4,IF(K330=Локализация!$C$90,5,IF(OR(K330=1,K330=2,K330=3,K330=4,K330=5),K330,"")))))))</f>
        <v/>
      </c>
      <c r="Q330" s="11" t="str">
        <f>(IF(L330=Локализация!$C$94,1,IF(L330=Локализация!$C$93,2,IF(L330=Локализация!$C$92,3,IF(L330=Локализация!$C$91,4,IF(L330=Локализация!$C$90,5,IF(OR(L330=1,L330=2,L330=3,L330=4,L330=5),L330,"")))))))</f>
        <v/>
      </c>
      <c r="R330" s="11" t="str">
        <f>(IF(B330=Локализация!$C$94,1,IF(B330=Локализация!$C$93,2,IF(B330=Локализация!$C$92,3,IF(B330=Локализация!$C$91,4,IF(B330=Локализация!$C$90,5,IF(OR(B330=1,B330=2,B330=3,B330=4,B330=5),B330,"")))))))</f>
        <v/>
      </c>
      <c r="S330" s="11" t="str">
        <f>(IF(C330=Локализация!$C$94,1,IF(C330=Локализация!$C$93,2,IF(C330=Локализация!$C$92,3,IF(C330=Локализация!$C$91,4,IF(C330=Локализация!$C$90,5,IF(OR(C330=1,C330=2,C330=3,C330=4,C330=5),C330,"")))))))</f>
        <v/>
      </c>
      <c r="T330" s="11" t="str">
        <f>(IF(D330=Локализация!$C$94,1,IF(D330=Локализация!$C$93,2,IF(D330=Локализация!$C$92,3,IF(D330=Локализация!$C$91,4,IF(D330=Локализация!$C$90,5,IF(OR(D330=1,D330=2,D330=3,D330=4,D330=5),D330,"")))))))</f>
        <v/>
      </c>
      <c r="U330" s="11" t="str">
        <f>(IF(E330=Локализация!$C$94,1,IF(E330=Локализация!$C$93,2,IF(E330=Локализация!$C$92,3,IF(E330=Локализация!$C$91,4,IF(E330=Локализация!$C$90,5,IF(OR(E330=1,E330=2,E330=3,E330=4,E330=5),E330,"")))))))</f>
        <v/>
      </c>
      <c r="V330" s="11" t="str">
        <f>(IF(F330=Локализация!$C$94,1,IF(F330=Локализация!$C$93,2,IF(F330=Локализация!$C$92,3,IF(F330=Локализация!$C$91,4,IF(F330=Локализация!$C$90,5,IF(OR(F330=1,F330=2,F330=3,F330=4,F330=5),F330,"")))))))</f>
        <v/>
      </c>
    </row>
    <row r="331" spans="13:22" x14ac:dyDescent="0.3">
      <c r="M331" s="11" t="str">
        <f>(IF(H331=Локализация!$C$94,1,IF(H331=Локализация!$C$93,2,IF(H331=Локализация!$C$92,3,IF(H331=Локализация!$C$91,4,IF(H331=Локализация!$C$90,5,IF(OR(H331=1,H331=2,H331=3,H331=4,H331=5),H331,"")))))))</f>
        <v/>
      </c>
      <c r="N331" s="11" t="str">
        <f>(IF(I331=Локализация!$C$94,1,IF(I331=Локализация!$C$93,2,IF(I331=Локализация!$C$92,3,IF(I331=Локализация!$C$91,4,IF(I331=Локализация!$C$90,5,IF(OR(I331=1,I331=2,I331=3,I331=4,I331=5),I331,"")))))))</f>
        <v/>
      </c>
      <c r="O331" s="11" t="str">
        <f>(IF(J331=Локализация!$C$94,1,IF(J331=Локализация!$C$93,2,IF(J331=Локализация!$C$92,3,IF(J331=Локализация!$C$91,4,IF(J331=Локализация!$C$90,5,IF(OR(J331=1,J331=2,J331=3,J331=4,J331=5),J331,"")))))))</f>
        <v/>
      </c>
      <c r="P331" s="11" t="str">
        <f>(IF(K331=Локализация!$C$94,1,IF(K331=Локализация!$C$93,2,IF(K331=Локализация!$C$92,3,IF(K331=Локализация!$C$91,4,IF(K331=Локализация!$C$90,5,IF(OR(K331=1,K331=2,K331=3,K331=4,K331=5),K331,"")))))))</f>
        <v/>
      </c>
      <c r="Q331" s="11" t="str">
        <f>(IF(L331=Локализация!$C$94,1,IF(L331=Локализация!$C$93,2,IF(L331=Локализация!$C$92,3,IF(L331=Локализация!$C$91,4,IF(L331=Локализация!$C$90,5,IF(OR(L331=1,L331=2,L331=3,L331=4,L331=5),L331,"")))))))</f>
        <v/>
      </c>
      <c r="R331" s="11" t="str">
        <f>(IF(B331=Локализация!$C$94,1,IF(B331=Локализация!$C$93,2,IF(B331=Локализация!$C$92,3,IF(B331=Локализация!$C$91,4,IF(B331=Локализация!$C$90,5,IF(OR(B331=1,B331=2,B331=3,B331=4,B331=5),B331,"")))))))</f>
        <v/>
      </c>
      <c r="S331" s="11" t="str">
        <f>(IF(C331=Локализация!$C$94,1,IF(C331=Локализация!$C$93,2,IF(C331=Локализация!$C$92,3,IF(C331=Локализация!$C$91,4,IF(C331=Локализация!$C$90,5,IF(OR(C331=1,C331=2,C331=3,C331=4,C331=5),C331,"")))))))</f>
        <v/>
      </c>
      <c r="T331" s="11" t="str">
        <f>(IF(D331=Локализация!$C$94,1,IF(D331=Локализация!$C$93,2,IF(D331=Локализация!$C$92,3,IF(D331=Локализация!$C$91,4,IF(D331=Локализация!$C$90,5,IF(OR(D331=1,D331=2,D331=3,D331=4,D331=5),D331,"")))))))</f>
        <v/>
      </c>
      <c r="U331" s="11" t="str">
        <f>(IF(E331=Локализация!$C$94,1,IF(E331=Локализация!$C$93,2,IF(E331=Локализация!$C$92,3,IF(E331=Локализация!$C$91,4,IF(E331=Локализация!$C$90,5,IF(OR(E331=1,E331=2,E331=3,E331=4,E331=5),E331,"")))))))</f>
        <v/>
      </c>
      <c r="V331" s="11" t="str">
        <f>(IF(F331=Локализация!$C$94,1,IF(F331=Локализация!$C$93,2,IF(F331=Локализация!$C$92,3,IF(F331=Локализация!$C$91,4,IF(F331=Локализация!$C$90,5,IF(OR(F331=1,F331=2,F331=3,F331=4,F331=5),F331,"")))))))</f>
        <v/>
      </c>
    </row>
    <row r="332" spans="13:22" x14ac:dyDescent="0.3">
      <c r="M332" s="11" t="str">
        <f>(IF(H332=Локализация!$C$94,1,IF(H332=Локализация!$C$93,2,IF(H332=Локализация!$C$92,3,IF(H332=Локализация!$C$91,4,IF(H332=Локализация!$C$90,5,IF(OR(H332=1,H332=2,H332=3,H332=4,H332=5),H332,"")))))))</f>
        <v/>
      </c>
      <c r="N332" s="11" t="str">
        <f>(IF(I332=Локализация!$C$94,1,IF(I332=Локализация!$C$93,2,IF(I332=Локализация!$C$92,3,IF(I332=Локализация!$C$91,4,IF(I332=Локализация!$C$90,5,IF(OR(I332=1,I332=2,I332=3,I332=4,I332=5),I332,"")))))))</f>
        <v/>
      </c>
      <c r="O332" s="11" t="str">
        <f>(IF(J332=Локализация!$C$94,1,IF(J332=Локализация!$C$93,2,IF(J332=Локализация!$C$92,3,IF(J332=Локализация!$C$91,4,IF(J332=Локализация!$C$90,5,IF(OR(J332=1,J332=2,J332=3,J332=4,J332=5),J332,"")))))))</f>
        <v/>
      </c>
      <c r="P332" s="11" t="str">
        <f>(IF(K332=Локализация!$C$94,1,IF(K332=Локализация!$C$93,2,IF(K332=Локализация!$C$92,3,IF(K332=Локализация!$C$91,4,IF(K332=Локализация!$C$90,5,IF(OR(K332=1,K332=2,K332=3,K332=4,K332=5),K332,"")))))))</f>
        <v/>
      </c>
      <c r="Q332" s="11" t="str">
        <f>(IF(L332=Локализация!$C$94,1,IF(L332=Локализация!$C$93,2,IF(L332=Локализация!$C$92,3,IF(L332=Локализация!$C$91,4,IF(L332=Локализация!$C$90,5,IF(OR(L332=1,L332=2,L332=3,L332=4,L332=5),L332,"")))))))</f>
        <v/>
      </c>
      <c r="R332" s="11" t="str">
        <f>(IF(B332=Локализация!$C$94,1,IF(B332=Локализация!$C$93,2,IF(B332=Локализация!$C$92,3,IF(B332=Локализация!$C$91,4,IF(B332=Локализация!$C$90,5,IF(OR(B332=1,B332=2,B332=3,B332=4,B332=5),B332,"")))))))</f>
        <v/>
      </c>
      <c r="S332" s="11" t="str">
        <f>(IF(C332=Локализация!$C$94,1,IF(C332=Локализация!$C$93,2,IF(C332=Локализация!$C$92,3,IF(C332=Локализация!$C$91,4,IF(C332=Локализация!$C$90,5,IF(OR(C332=1,C332=2,C332=3,C332=4,C332=5),C332,"")))))))</f>
        <v/>
      </c>
      <c r="T332" s="11" t="str">
        <f>(IF(D332=Локализация!$C$94,1,IF(D332=Локализация!$C$93,2,IF(D332=Локализация!$C$92,3,IF(D332=Локализация!$C$91,4,IF(D332=Локализация!$C$90,5,IF(OR(D332=1,D332=2,D332=3,D332=4,D332=5),D332,"")))))))</f>
        <v/>
      </c>
      <c r="U332" s="11" t="str">
        <f>(IF(E332=Локализация!$C$94,1,IF(E332=Локализация!$C$93,2,IF(E332=Локализация!$C$92,3,IF(E332=Локализация!$C$91,4,IF(E332=Локализация!$C$90,5,IF(OR(E332=1,E332=2,E332=3,E332=4,E332=5),E332,"")))))))</f>
        <v/>
      </c>
      <c r="V332" s="11" t="str">
        <f>(IF(F332=Локализация!$C$94,1,IF(F332=Локализация!$C$93,2,IF(F332=Локализация!$C$92,3,IF(F332=Локализация!$C$91,4,IF(F332=Локализация!$C$90,5,IF(OR(F332=1,F332=2,F332=3,F332=4,F332=5),F332,"")))))))</f>
        <v/>
      </c>
    </row>
    <row r="333" spans="13:22" x14ac:dyDescent="0.3">
      <c r="M333" s="11" t="str">
        <f>(IF(H333=Локализация!$C$94,1,IF(H333=Локализация!$C$93,2,IF(H333=Локализация!$C$92,3,IF(H333=Локализация!$C$91,4,IF(H333=Локализация!$C$90,5,IF(OR(H333=1,H333=2,H333=3,H333=4,H333=5),H333,"")))))))</f>
        <v/>
      </c>
      <c r="N333" s="11" t="str">
        <f>(IF(I333=Локализация!$C$94,1,IF(I333=Локализация!$C$93,2,IF(I333=Локализация!$C$92,3,IF(I333=Локализация!$C$91,4,IF(I333=Локализация!$C$90,5,IF(OR(I333=1,I333=2,I333=3,I333=4,I333=5),I333,"")))))))</f>
        <v/>
      </c>
      <c r="O333" s="11" t="str">
        <f>(IF(J333=Локализация!$C$94,1,IF(J333=Локализация!$C$93,2,IF(J333=Локализация!$C$92,3,IF(J333=Локализация!$C$91,4,IF(J333=Локализация!$C$90,5,IF(OR(J333=1,J333=2,J333=3,J333=4,J333=5),J333,"")))))))</f>
        <v/>
      </c>
      <c r="P333" s="11" t="str">
        <f>(IF(K333=Локализация!$C$94,1,IF(K333=Локализация!$C$93,2,IF(K333=Локализация!$C$92,3,IF(K333=Локализация!$C$91,4,IF(K333=Локализация!$C$90,5,IF(OR(K333=1,K333=2,K333=3,K333=4,K333=5),K333,"")))))))</f>
        <v/>
      </c>
      <c r="Q333" s="11" t="str">
        <f>(IF(L333=Локализация!$C$94,1,IF(L333=Локализация!$C$93,2,IF(L333=Локализация!$C$92,3,IF(L333=Локализация!$C$91,4,IF(L333=Локализация!$C$90,5,IF(OR(L333=1,L333=2,L333=3,L333=4,L333=5),L333,"")))))))</f>
        <v/>
      </c>
      <c r="R333" s="11" t="str">
        <f>(IF(B333=Локализация!$C$94,1,IF(B333=Локализация!$C$93,2,IF(B333=Локализация!$C$92,3,IF(B333=Локализация!$C$91,4,IF(B333=Локализация!$C$90,5,IF(OR(B333=1,B333=2,B333=3,B333=4,B333=5),B333,"")))))))</f>
        <v/>
      </c>
      <c r="S333" s="11" t="str">
        <f>(IF(C333=Локализация!$C$94,1,IF(C333=Локализация!$C$93,2,IF(C333=Локализация!$C$92,3,IF(C333=Локализация!$C$91,4,IF(C333=Локализация!$C$90,5,IF(OR(C333=1,C333=2,C333=3,C333=4,C333=5),C333,"")))))))</f>
        <v/>
      </c>
      <c r="T333" s="11" t="str">
        <f>(IF(D333=Локализация!$C$94,1,IF(D333=Локализация!$C$93,2,IF(D333=Локализация!$C$92,3,IF(D333=Локализация!$C$91,4,IF(D333=Локализация!$C$90,5,IF(OR(D333=1,D333=2,D333=3,D333=4,D333=5),D333,"")))))))</f>
        <v/>
      </c>
      <c r="U333" s="11" t="str">
        <f>(IF(E333=Локализация!$C$94,1,IF(E333=Локализация!$C$93,2,IF(E333=Локализация!$C$92,3,IF(E333=Локализация!$C$91,4,IF(E333=Локализация!$C$90,5,IF(OR(E333=1,E333=2,E333=3,E333=4,E333=5),E333,"")))))))</f>
        <v/>
      </c>
      <c r="V333" s="11" t="str">
        <f>(IF(F333=Локализация!$C$94,1,IF(F333=Локализация!$C$93,2,IF(F333=Локализация!$C$92,3,IF(F333=Локализация!$C$91,4,IF(F333=Локализация!$C$90,5,IF(OR(F333=1,F333=2,F333=3,F333=4,F333=5),F333,"")))))))</f>
        <v/>
      </c>
    </row>
    <row r="334" spans="13:22" x14ac:dyDescent="0.3">
      <c r="M334" s="11" t="str">
        <f>(IF(H334=Локализация!$C$94,1,IF(H334=Локализация!$C$93,2,IF(H334=Локализация!$C$92,3,IF(H334=Локализация!$C$91,4,IF(H334=Локализация!$C$90,5,IF(OR(H334=1,H334=2,H334=3,H334=4,H334=5),H334,"")))))))</f>
        <v/>
      </c>
      <c r="N334" s="11" t="str">
        <f>(IF(I334=Локализация!$C$94,1,IF(I334=Локализация!$C$93,2,IF(I334=Локализация!$C$92,3,IF(I334=Локализация!$C$91,4,IF(I334=Локализация!$C$90,5,IF(OR(I334=1,I334=2,I334=3,I334=4,I334=5),I334,"")))))))</f>
        <v/>
      </c>
      <c r="O334" s="11" t="str">
        <f>(IF(J334=Локализация!$C$94,1,IF(J334=Локализация!$C$93,2,IF(J334=Локализация!$C$92,3,IF(J334=Локализация!$C$91,4,IF(J334=Локализация!$C$90,5,IF(OR(J334=1,J334=2,J334=3,J334=4,J334=5),J334,"")))))))</f>
        <v/>
      </c>
      <c r="P334" s="11" t="str">
        <f>(IF(K334=Локализация!$C$94,1,IF(K334=Локализация!$C$93,2,IF(K334=Локализация!$C$92,3,IF(K334=Локализация!$C$91,4,IF(K334=Локализация!$C$90,5,IF(OR(K334=1,K334=2,K334=3,K334=4,K334=5),K334,"")))))))</f>
        <v/>
      </c>
      <c r="Q334" s="11" t="str">
        <f>(IF(L334=Локализация!$C$94,1,IF(L334=Локализация!$C$93,2,IF(L334=Локализация!$C$92,3,IF(L334=Локализация!$C$91,4,IF(L334=Локализация!$C$90,5,IF(OR(L334=1,L334=2,L334=3,L334=4,L334=5),L334,"")))))))</f>
        <v/>
      </c>
      <c r="R334" s="11" t="str">
        <f>(IF(B334=Локализация!$C$94,1,IF(B334=Локализация!$C$93,2,IF(B334=Локализация!$C$92,3,IF(B334=Локализация!$C$91,4,IF(B334=Локализация!$C$90,5,IF(OR(B334=1,B334=2,B334=3,B334=4,B334=5),B334,"")))))))</f>
        <v/>
      </c>
      <c r="S334" s="11" t="str">
        <f>(IF(C334=Локализация!$C$94,1,IF(C334=Локализация!$C$93,2,IF(C334=Локализация!$C$92,3,IF(C334=Локализация!$C$91,4,IF(C334=Локализация!$C$90,5,IF(OR(C334=1,C334=2,C334=3,C334=4,C334=5),C334,"")))))))</f>
        <v/>
      </c>
      <c r="T334" s="11" t="str">
        <f>(IF(D334=Локализация!$C$94,1,IF(D334=Локализация!$C$93,2,IF(D334=Локализация!$C$92,3,IF(D334=Локализация!$C$91,4,IF(D334=Локализация!$C$90,5,IF(OR(D334=1,D334=2,D334=3,D334=4,D334=5),D334,"")))))))</f>
        <v/>
      </c>
      <c r="U334" s="11" t="str">
        <f>(IF(E334=Локализация!$C$94,1,IF(E334=Локализация!$C$93,2,IF(E334=Локализация!$C$92,3,IF(E334=Локализация!$C$91,4,IF(E334=Локализация!$C$90,5,IF(OR(E334=1,E334=2,E334=3,E334=4,E334=5),E334,"")))))))</f>
        <v/>
      </c>
      <c r="V334" s="11" t="str">
        <f>(IF(F334=Локализация!$C$94,1,IF(F334=Локализация!$C$93,2,IF(F334=Локализация!$C$92,3,IF(F334=Локализация!$C$91,4,IF(F334=Локализация!$C$90,5,IF(OR(F334=1,F334=2,F334=3,F334=4,F334=5),F334,"")))))))</f>
        <v/>
      </c>
    </row>
    <row r="335" spans="13:22" x14ac:dyDescent="0.3">
      <c r="M335" s="11" t="str">
        <f>(IF(H335=Локализация!$C$94,1,IF(H335=Локализация!$C$93,2,IF(H335=Локализация!$C$92,3,IF(H335=Локализация!$C$91,4,IF(H335=Локализация!$C$90,5,IF(OR(H335=1,H335=2,H335=3,H335=4,H335=5),H335,"")))))))</f>
        <v/>
      </c>
      <c r="N335" s="11" t="str">
        <f>(IF(I335=Локализация!$C$94,1,IF(I335=Локализация!$C$93,2,IF(I335=Локализация!$C$92,3,IF(I335=Локализация!$C$91,4,IF(I335=Локализация!$C$90,5,IF(OR(I335=1,I335=2,I335=3,I335=4,I335=5),I335,"")))))))</f>
        <v/>
      </c>
      <c r="O335" s="11" t="str">
        <f>(IF(J335=Локализация!$C$94,1,IF(J335=Локализация!$C$93,2,IF(J335=Локализация!$C$92,3,IF(J335=Локализация!$C$91,4,IF(J335=Локализация!$C$90,5,IF(OR(J335=1,J335=2,J335=3,J335=4,J335=5),J335,"")))))))</f>
        <v/>
      </c>
      <c r="P335" s="11" t="str">
        <f>(IF(K335=Локализация!$C$94,1,IF(K335=Локализация!$C$93,2,IF(K335=Локализация!$C$92,3,IF(K335=Локализация!$C$91,4,IF(K335=Локализация!$C$90,5,IF(OR(K335=1,K335=2,K335=3,K335=4,K335=5),K335,"")))))))</f>
        <v/>
      </c>
      <c r="Q335" s="11" t="str">
        <f>(IF(L335=Локализация!$C$94,1,IF(L335=Локализация!$C$93,2,IF(L335=Локализация!$C$92,3,IF(L335=Локализация!$C$91,4,IF(L335=Локализация!$C$90,5,IF(OR(L335=1,L335=2,L335=3,L335=4,L335=5),L335,"")))))))</f>
        <v/>
      </c>
      <c r="R335" s="11" t="str">
        <f>(IF(B335=Локализация!$C$94,1,IF(B335=Локализация!$C$93,2,IF(B335=Локализация!$C$92,3,IF(B335=Локализация!$C$91,4,IF(B335=Локализация!$C$90,5,IF(OR(B335=1,B335=2,B335=3,B335=4,B335=5),B335,"")))))))</f>
        <v/>
      </c>
      <c r="S335" s="11" t="str">
        <f>(IF(C335=Локализация!$C$94,1,IF(C335=Локализация!$C$93,2,IF(C335=Локализация!$C$92,3,IF(C335=Локализация!$C$91,4,IF(C335=Локализация!$C$90,5,IF(OR(C335=1,C335=2,C335=3,C335=4,C335=5),C335,"")))))))</f>
        <v/>
      </c>
      <c r="T335" s="11" t="str">
        <f>(IF(D335=Локализация!$C$94,1,IF(D335=Локализация!$C$93,2,IF(D335=Локализация!$C$92,3,IF(D335=Локализация!$C$91,4,IF(D335=Локализация!$C$90,5,IF(OR(D335=1,D335=2,D335=3,D335=4,D335=5),D335,"")))))))</f>
        <v/>
      </c>
      <c r="U335" s="11" t="str">
        <f>(IF(E335=Локализация!$C$94,1,IF(E335=Локализация!$C$93,2,IF(E335=Локализация!$C$92,3,IF(E335=Локализация!$C$91,4,IF(E335=Локализация!$C$90,5,IF(OR(E335=1,E335=2,E335=3,E335=4,E335=5),E335,"")))))))</f>
        <v/>
      </c>
      <c r="V335" s="11" t="str">
        <f>(IF(F335=Локализация!$C$94,1,IF(F335=Локализация!$C$93,2,IF(F335=Локализация!$C$92,3,IF(F335=Локализация!$C$91,4,IF(F335=Локализация!$C$90,5,IF(OR(F335=1,F335=2,F335=3,F335=4,F335=5),F335,"")))))))</f>
        <v/>
      </c>
    </row>
    <row r="336" spans="13:22" x14ac:dyDescent="0.3">
      <c r="M336" s="11" t="str">
        <f>(IF(H336=Локализация!$C$94,1,IF(H336=Локализация!$C$93,2,IF(H336=Локализация!$C$92,3,IF(H336=Локализация!$C$91,4,IF(H336=Локализация!$C$90,5,IF(OR(H336=1,H336=2,H336=3,H336=4,H336=5),H336,"")))))))</f>
        <v/>
      </c>
      <c r="N336" s="11" t="str">
        <f>(IF(I336=Локализация!$C$94,1,IF(I336=Локализация!$C$93,2,IF(I336=Локализация!$C$92,3,IF(I336=Локализация!$C$91,4,IF(I336=Локализация!$C$90,5,IF(OR(I336=1,I336=2,I336=3,I336=4,I336=5),I336,"")))))))</f>
        <v/>
      </c>
      <c r="O336" s="11" t="str">
        <f>(IF(J336=Локализация!$C$94,1,IF(J336=Локализация!$C$93,2,IF(J336=Локализация!$C$92,3,IF(J336=Локализация!$C$91,4,IF(J336=Локализация!$C$90,5,IF(OR(J336=1,J336=2,J336=3,J336=4,J336=5),J336,"")))))))</f>
        <v/>
      </c>
      <c r="P336" s="11" t="str">
        <f>(IF(K336=Локализация!$C$94,1,IF(K336=Локализация!$C$93,2,IF(K336=Локализация!$C$92,3,IF(K336=Локализация!$C$91,4,IF(K336=Локализация!$C$90,5,IF(OR(K336=1,K336=2,K336=3,K336=4,K336=5),K336,"")))))))</f>
        <v/>
      </c>
      <c r="Q336" s="11" t="str">
        <f>(IF(L336=Локализация!$C$94,1,IF(L336=Локализация!$C$93,2,IF(L336=Локализация!$C$92,3,IF(L336=Локализация!$C$91,4,IF(L336=Локализация!$C$90,5,IF(OR(L336=1,L336=2,L336=3,L336=4,L336=5),L336,"")))))))</f>
        <v/>
      </c>
      <c r="R336" s="11" t="str">
        <f>(IF(B336=Локализация!$C$94,1,IF(B336=Локализация!$C$93,2,IF(B336=Локализация!$C$92,3,IF(B336=Локализация!$C$91,4,IF(B336=Локализация!$C$90,5,IF(OR(B336=1,B336=2,B336=3,B336=4,B336=5),B336,"")))))))</f>
        <v/>
      </c>
      <c r="S336" s="11" t="str">
        <f>(IF(C336=Локализация!$C$94,1,IF(C336=Локализация!$C$93,2,IF(C336=Локализация!$C$92,3,IF(C336=Локализация!$C$91,4,IF(C336=Локализация!$C$90,5,IF(OR(C336=1,C336=2,C336=3,C336=4,C336=5),C336,"")))))))</f>
        <v/>
      </c>
      <c r="T336" s="11" t="str">
        <f>(IF(D336=Локализация!$C$94,1,IF(D336=Локализация!$C$93,2,IF(D336=Локализация!$C$92,3,IF(D336=Локализация!$C$91,4,IF(D336=Локализация!$C$90,5,IF(OR(D336=1,D336=2,D336=3,D336=4,D336=5),D336,"")))))))</f>
        <v/>
      </c>
      <c r="U336" s="11" t="str">
        <f>(IF(E336=Локализация!$C$94,1,IF(E336=Локализация!$C$93,2,IF(E336=Локализация!$C$92,3,IF(E336=Локализация!$C$91,4,IF(E336=Локализация!$C$90,5,IF(OR(E336=1,E336=2,E336=3,E336=4,E336=5),E336,"")))))))</f>
        <v/>
      </c>
      <c r="V336" s="11" t="str">
        <f>(IF(F336=Локализация!$C$94,1,IF(F336=Локализация!$C$93,2,IF(F336=Локализация!$C$92,3,IF(F336=Локализация!$C$91,4,IF(F336=Локализация!$C$90,5,IF(OR(F336=1,F336=2,F336=3,F336=4,F336=5),F336,"")))))))</f>
        <v/>
      </c>
    </row>
    <row r="337" spans="13:22" x14ac:dyDescent="0.3">
      <c r="M337" s="11" t="str">
        <f>(IF(H337=Локализация!$C$94,1,IF(H337=Локализация!$C$93,2,IF(H337=Локализация!$C$92,3,IF(H337=Локализация!$C$91,4,IF(H337=Локализация!$C$90,5,IF(OR(H337=1,H337=2,H337=3,H337=4,H337=5),H337,"")))))))</f>
        <v/>
      </c>
      <c r="N337" s="11" t="str">
        <f>(IF(I337=Локализация!$C$94,1,IF(I337=Локализация!$C$93,2,IF(I337=Локализация!$C$92,3,IF(I337=Локализация!$C$91,4,IF(I337=Локализация!$C$90,5,IF(OR(I337=1,I337=2,I337=3,I337=4,I337=5),I337,"")))))))</f>
        <v/>
      </c>
      <c r="O337" s="11" t="str">
        <f>(IF(J337=Локализация!$C$94,1,IF(J337=Локализация!$C$93,2,IF(J337=Локализация!$C$92,3,IF(J337=Локализация!$C$91,4,IF(J337=Локализация!$C$90,5,IF(OR(J337=1,J337=2,J337=3,J337=4,J337=5),J337,"")))))))</f>
        <v/>
      </c>
      <c r="P337" s="11" t="str">
        <f>(IF(K337=Локализация!$C$94,1,IF(K337=Локализация!$C$93,2,IF(K337=Локализация!$C$92,3,IF(K337=Локализация!$C$91,4,IF(K337=Локализация!$C$90,5,IF(OR(K337=1,K337=2,K337=3,K337=4,K337=5),K337,"")))))))</f>
        <v/>
      </c>
      <c r="Q337" s="11" t="str">
        <f>(IF(L337=Локализация!$C$94,1,IF(L337=Локализация!$C$93,2,IF(L337=Локализация!$C$92,3,IF(L337=Локализация!$C$91,4,IF(L337=Локализация!$C$90,5,IF(OR(L337=1,L337=2,L337=3,L337=4,L337=5),L337,"")))))))</f>
        <v/>
      </c>
      <c r="R337" s="11" t="str">
        <f>(IF(B337=Локализация!$C$94,1,IF(B337=Локализация!$C$93,2,IF(B337=Локализация!$C$92,3,IF(B337=Локализация!$C$91,4,IF(B337=Локализация!$C$90,5,IF(OR(B337=1,B337=2,B337=3,B337=4,B337=5),B337,"")))))))</f>
        <v/>
      </c>
      <c r="S337" s="11" t="str">
        <f>(IF(C337=Локализация!$C$94,1,IF(C337=Локализация!$C$93,2,IF(C337=Локализация!$C$92,3,IF(C337=Локализация!$C$91,4,IF(C337=Локализация!$C$90,5,IF(OR(C337=1,C337=2,C337=3,C337=4,C337=5),C337,"")))))))</f>
        <v/>
      </c>
      <c r="T337" s="11" t="str">
        <f>(IF(D337=Локализация!$C$94,1,IF(D337=Локализация!$C$93,2,IF(D337=Локализация!$C$92,3,IF(D337=Локализация!$C$91,4,IF(D337=Локализация!$C$90,5,IF(OR(D337=1,D337=2,D337=3,D337=4,D337=5),D337,"")))))))</f>
        <v/>
      </c>
      <c r="U337" s="11" t="str">
        <f>(IF(E337=Локализация!$C$94,1,IF(E337=Локализация!$C$93,2,IF(E337=Локализация!$C$92,3,IF(E337=Локализация!$C$91,4,IF(E337=Локализация!$C$90,5,IF(OR(E337=1,E337=2,E337=3,E337=4,E337=5),E337,"")))))))</f>
        <v/>
      </c>
      <c r="V337" s="11" t="str">
        <f>(IF(F337=Локализация!$C$94,1,IF(F337=Локализация!$C$93,2,IF(F337=Локализация!$C$92,3,IF(F337=Локализация!$C$91,4,IF(F337=Локализация!$C$90,5,IF(OR(F337=1,F337=2,F337=3,F337=4,F337=5),F337,"")))))))</f>
        <v/>
      </c>
    </row>
    <row r="338" spans="13:22" x14ac:dyDescent="0.3">
      <c r="M338" s="11" t="str">
        <f>(IF(H338=Локализация!$C$94,1,IF(H338=Локализация!$C$93,2,IF(H338=Локализация!$C$92,3,IF(H338=Локализация!$C$91,4,IF(H338=Локализация!$C$90,5,IF(OR(H338=1,H338=2,H338=3,H338=4,H338=5),H338,"")))))))</f>
        <v/>
      </c>
      <c r="N338" s="11" t="str">
        <f>(IF(I338=Локализация!$C$94,1,IF(I338=Локализация!$C$93,2,IF(I338=Локализация!$C$92,3,IF(I338=Локализация!$C$91,4,IF(I338=Локализация!$C$90,5,IF(OR(I338=1,I338=2,I338=3,I338=4,I338=5),I338,"")))))))</f>
        <v/>
      </c>
      <c r="O338" s="11" t="str">
        <f>(IF(J338=Локализация!$C$94,1,IF(J338=Локализация!$C$93,2,IF(J338=Локализация!$C$92,3,IF(J338=Локализация!$C$91,4,IF(J338=Локализация!$C$90,5,IF(OR(J338=1,J338=2,J338=3,J338=4,J338=5),J338,"")))))))</f>
        <v/>
      </c>
      <c r="P338" s="11" t="str">
        <f>(IF(K338=Локализация!$C$94,1,IF(K338=Локализация!$C$93,2,IF(K338=Локализация!$C$92,3,IF(K338=Локализация!$C$91,4,IF(K338=Локализация!$C$90,5,IF(OR(K338=1,K338=2,K338=3,K338=4,K338=5),K338,"")))))))</f>
        <v/>
      </c>
      <c r="Q338" s="11" t="str">
        <f>(IF(L338=Локализация!$C$94,1,IF(L338=Локализация!$C$93,2,IF(L338=Локализация!$C$92,3,IF(L338=Локализация!$C$91,4,IF(L338=Локализация!$C$90,5,IF(OR(L338=1,L338=2,L338=3,L338=4,L338=5),L338,"")))))))</f>
        <v/>
      </c>
      <c r="R338" s="11" t="str">
        <f>(IF(B338=Локализация!$C$94,1,IF(B338=Локализация!$C$93,2,IF(B338=Локализация!$C$92,3,IF(B338=Локализация!$C$91,4,IF(B338=Локализация!$C$90,5,IF(OR(B338=1,B338=2,B338=3,B338=4,B338=5),B338,"")))))))</f>
        <v/>
      </c>
      <c r="S338" s="11" t="str">
        <f>(IF(C338=Локализация!$C$94,1,IF(C338=Локализация!$C$93,2,IF(C338=Локализация!$C$92,3,IF(C338=Локализация!$C$91,4,IF(C338=Локализация!$C$90,5,IF(OR(C338=1,C338=2,C338=3,C338=4,C338=5),C338,"")))))))</f>
        <v/>
      </c>
      <c r="T338" s="11" t="str">
        <f>(IF(D338=Локализация!$C$94,1,IF(D338=Локализация!$C$93,2,IF(D338=Локализация!$C$92,3,IF(D338=Локализация!$C$91,4,IF(D338=Локализация!$C$90,5,IF(OR(D338=1,D338=2,D338=3,D338=4,D338=5),D338,"")))))))</f>
        <v/>
      </c>
      <c r="U338" s="11" t="str">
        <f>(IF(E338=Локализация!$C$94,1,IF(E338=Локализация!$C$93,2,IF(E338=Локализация!$C$92,3,IF(E338=Локализация!$C$91,4,IF(E338=Локализация!$C$90,5,IF(OR(E338=1,E338=2,E338=3,E338=4,E338=5),E338,"")))))))</f>
        <v/>
      </c>
      <c r="V338" s="11" t="str">
        <f>(IF(F338=Локализация!$C$94,1,IF(F338=Локализация!$C$93,2,IF(F338=Локализация!$C$92,3,IF(F338=Локализация!$C$91,4,IF(F338=Локализация!$C$90,5,IF(OR(F338=1,F338=2,F338=3,F338=4,F338=5),F338,"")))))))</f>
        <v/>
      </c>
    </row>
    <row r="339" spans="13:22" x14ac:dyDescent="0.3">
      <c r="M339" s="11" t="str">
        <f>(IF(H339=Локализация!$C$94,1,IF(H339=Локализация!$C$93,2,IF(H339=Локализация!$C$92,3,IF(H339=Локализация!$C$91,4,IF(H339=Локализация!$C$90,5,IF(OR(H339=1,H339=2,H339=3,H339=4,H339=5),H339,"")))))))</f>
        <v/>
      </c>
      <c r="N339" s="11" t="str">
        <f>(IF(I339=Локализация!$C$94,1,IF(I339=Локализация!$C$93,2,IF(I339=Локализация!$C$92,3,IF(I339=Локализация!$C$91,4,IF(I339=Локализация!$C$90,5,IF(OR(I339=1,I339=2,I339=3,I339=4,I339=5),I339,"")))))))</f>
        <v/>
      </c>
      <c r="O339" s="11" t="str">
        <f>(IF(J339=Локализация!$C$94,1,IF(J339=Локализация!$C$93,2,IF(J339=Локализация!$C$92,3,IF(J339=Локализация!$C$91,4,IF(J339=Локализация!$C$90,5,IF(OR(J339=1,J339=2,J339=3,J339=4,J339=5),J339,"")))))))</f>
        <v/>
      </c>
      <c r="P339" s="11" t="str">
        <f>(IF(K339=Локализация!$C$94,1,IF(K339=Локализация!$C$93,2,IF(K339=Локализация!$C$92,3,IF(K339=Локализация!$C$91,4,IF(K339=Локализация!$C$90,5,IF(OR(K339=1,K339=2,K339=3,K339=4,K339=5),K339,"")))))))</f>
        <v/>
      </c>
      <c r="Q339" s="11" t="str">
        <f>(IF(L339=Локализация!$C$94,1,IF(L339=Локализация!$C$93,2,IF(L339=Локализация!$C$92,3,IF(L339=Локализация!$C$91,4,IF(L339=Локализация!$C$90,5,IF(OR(L339=1,L339=2,L339=3,L339=4,L339=5),L339,"")))))))</f>
        <v/>
      </c>
      <c r="R339" s="11" t="str">
        <f>(IF(B339=Локализация!$C$94,1,IF(B339=Локализация!$C$93,2,IF(B339=Локализация!$C$92,3,IF(B339=Локализация!$C$91,4,IF(B339=Локализация!$C$90,5,IF(OR(B339=1,B339=2,B339=3,B339=4,B339=5),B339,"")))))))</f>
        <v/>
      </c>
      <c r="S339" s="11" t="str">
        <f>(IF(C339=Локализация!$C$94,1,IF(C339=Локализация!$C$93,2,IF(C339=Локализация!$C$92,3,IF(C339=Локализация!$C$91,4,IF(C339=Локализация!$C$90,5,IF(OR(C339=1,C339=2,C339=3,C339=4,C339=5),C339,"")))))))</f>
        <v/>
      </c>
      <c r="T339" s="11" t="str">
        <f>(IF(D339=Локализация!$C$94,1,IF(D339=Локализация!$C$93,2,IF(D339=Локализация!$C$92,3,IF(D339=Локализация!$C$91,4,IF(D339=Локализация!$C$90,5,IF(OR(D339=1,D339=2,D339=3,D339=4,D339=5),D339,"")))))))</f>
        <v/>
      </c>
      <c r="U339" s="11" t="str">
        <f>(IF(E339=Локализация!$C$94,1,IF(E339=Локализация!$C$93,2,IF(E339=Локализация!$C$92,3,IF(E339=Локализация!$C$91,4,IF(E339=Локализация!$C$90,5,IF(OR(E339=1,E339=2,E339=3,E339=4,E339=5),E339,"")))))))</f>
        <v/>
      </c>
      <c r="V339" s="11" t="str">
        <f>(IF(F339=Локализация!$C$94,1,IF(F339=Локализация!$C$93,2,IF(F339=Локализация!$C$92,3,IF(F339=Локализация!$C$91,4,IF(F339=Локализация!$C$90,5,IF(OR(F339=1,F339=2,F339=3,F339=4,F339=5),F339,"")))))))</f>
        <v/>
      </c>
    </row>
    <row r="340" spans="13:22" x14ac:dyDescent="0.3">
      <c r="M340" s="11" t="str">
        <f>(IF(H340=Локализация!$C$94,1,IF(H340=Локализация!$C$93,2,IF(H340=Локализация!$C$92,3,IF(H340=Локализация!$C$91,4,IF(H340=Локализация!$C$90,5,IF(OR(H340=1,H340=2,H340=3,H340=4,H340=5),H340,"")))))))</f>
        <v/>
      </c>
      <c r="N340" s="11" t="str">
        <f>(IF(I340=Локализация!$C$94,1,IF(I340=Локализация!$C$93,2,IF(I340=Локализация!$C$92,3,IF(I340=Локализация!$C$91,4,IF(I340=Локализация!$C$90,5,IF(OR(I340=1,I340=2,I340=3,I340=4,I340=5),I340,"")))))))</f>
        <v/>
      </c>
      <c r="O340" s="11" t="str">
        <f>(IF(J340=Локализация!$C$94,1,IF(J340=Локализация!$C$93,2,IF(J340=Локализация!$C$92,3,IF(J340=Локализация!$C$91,4,IF(J340=Локализация!$C$90,5,IF(OR(J340=1,J340=2,J340=3,J340=4,J340=5),J340,"")))))))</f>
        <v/>
      </c>
      <c r="P340" s="11" t="str">
        <f>(IF(K340=Локализация!$C$94,1,IF(K340=Локализация!$C$93,2,IF(K340=Локализация!$C$92,3,IF(K340=Локализация!$C$91,4,IF(K340=Локализация!$C$90,5,IF(OR(K340=1,K340=2,K340=3,K340=4,K340=5),K340,"")))))))</f>
        <v/>
      </c>
      <c r="Q340" s="11" t="str">
        <f>(IF(L340=Локализация!$C$94,1,IF(L340=Локализация!$C$93,2,IF(L340=Локализация!$C$92,3,IF(L340=Локализация!$C$91,4,IF(L340=Локализация!$C$90,5,IF(OR(L340=1,L340=2,L340=3,L340=4,L340=5),L340,"")))))))</f>
        <v/>
      </c>
      <c r="R340" s="11" t="str">
        <f>(IF(B340=Локализация!$C$94,1,IF(B340=Локализация!$C$93,2,IF(B340=Локализация!$C$92,3,IF(B340=Локализация!$C$91,4,IF(B340=Локализация!$C$90,5,IF(OR(B340=1,B340=2,B340=3,B340=4,B340=5),B340,"")))))))</f>
        <v/>
      </c>
      <c r="S340" s="11" t="str">
        <f>(IF(C340=Локализация!$C$94,1,IF(C340=Локализация!$C$93,2,IF(C340=Локализация!$C$92,3,IF(C340=Локализация!$C$91,4,IF(C340=Локализация!$C$90,5,IF(OR(C340=1,C340=2,C340=3,C340=4,C340=5),C340,"")))))))</f>
        <v/>
      </c>
      <c r="T340" s="11" t="str">
        <f>(IF(D340=Локализация!$C$94,1,IF(D340=Локализация!$C$93,2,IF(D340=Локализация!$C$92,3,IF(D340=Локализация!$C$91,4,IF(D340=Локализация!$C$90,5,IF(OR(D340=1,D340=2,D340=3,D340=4,D340=5),D340,"")))))))</f>
        <v/>
      </c>
      <c r="U340" s="11" t="str">
        <f>(IF(E340=Локализация!$C$94,1,IF(E340=Локализация!$C$93,2,IF(E340=Локализация!$C$92,3,IF(E340=Локализация!$C$91,4,IF(E340=Локализация!$C$90,5,IF(OR(E340=1,E340=2,E340=3,E340=4,E340=5),E340,"")))))))</f>
        <v/>
      </c>
      <c r="V340" s="11" t="str">
        <f>(IF(F340=Локализация!$C$94,1,IF(F340=Локализация!$C$93,2,IF(F340=Локализация!$C$92,3,IF(F340=Локализация!$C$91,4,IF(F340=Локализация!$C$90,5,IF(OR(F340=1,F340=2,F340=3,F340=4,F340=5),F340,"")))))))</f>
        <v/>
      </c>
    </row>
    <row r="341" spans="13:22" x14ac:dyDescent="0.3">
      <c r="M341" s="11" t="str">
        <f>(IF(H341=Локализация!$C$94,1,IF(H341=Локализация!$C$93,2,IF(H341=Локализация!$C$92,3,IF(H341=Локализация!$C$91,4,IF(H341=Локализация!$C$90,5,IF(OR(H341=1,H341=2,H341=3,H341=4,H341=5),H341,"")))))))</f>
        <v/>
      </c>
      <c r="N341" s="11" t="str">
        <f>(IF(I341=Локализация!$C$94,1,IF(I341=Локализация!$C$93,2,IF(I341=Локализация!$C$92,3,IF(I341=Локализация!$C$91,4,IF(I341=Локализация!$C$90,5,IF(OR(I341=1,I341=2,I341=3,I341=4,I341=5),I341,"")))))))</f>
        <v/>
      </c>
      <c r="O341" s="11" t="str">
        <f>(IF(J341=Локализация!$C$94,1,IF(J341=Локализация!$C$93,2,IF(J341=Локализация!$C$92,3,IF(J341=Локализация!$C$91,4,IF(J341=Локализация!$C$90,5,IF(OR(J341=1,J341=2,J341=3,J341=4,J341=5),J341,"")))))))</f>
        <v/>
      </c>
      <c r="P341" s="11" t="str">
        <f>(IF(K341=Локализация!$C$94,1,IF(K341=Локализация!$C$93,2,IF(K341=Локализация!$C$92,3,IF(K341=Локализация!$C$91,4,IF(K341=Локализация!$C$90,5,IF(OR(K341=1,K341=2,K341=3,K341=4,K341=5),K341,"")))))))</f>
        <v/>
      </c>
      <c r="Q341" s="11" t="str">
        <f>(IF(L341=Локализация!$C$94,1,IF(L341=Локализация!$C$93,2,IF(L341=Локализация!$C$92,3,IF(L341=Локализация!$C$91,4,IF(L341=Локализация!$C$90,5,IF(OR(L341=1,L341=2,L341=3,L341=4,L341=5),L341,"")))))))</f>
        <v/>
      </c>
      <c r="R341" s="11" t="str">
        <f>(IF(B341=Локализация!$C$94,1,IF(B341=Локализация!$C$93,2,IF(B341=Локализация!$C$92,3,IF(B341=Локализация!$C$91,4,IF(B341=Локализация!$C$90,5,IF(OR(B341=1,B341=2,B341=3,B341=4,B341=5),B341,"")))))))</f>
        <v/>
      </c>
      <c r="S341" s="11" t="str">
        <f>(IF(C341=Локализация!$C$94,1,IF(C341=Локализация!$C$93,2,IF(C341=Локализация!$C$92,3,IF(C341=Локализация!$C$91,4,IF(C341=Локализация!$C$90,5,IF(OR(C341=1,C341=2,C341=3,C341=4,C341=5),C341,"")))))))</f>
        <v/>
      </c>
      <c r="T341" s="11" t="str">
        <f>(IF(D341=Локализация!$C$94,1,IF(D341=Локализация!$C$93,2,IF(D341=Локализация!$C$92,3,IF(D341=Локализация!$C$91,4,IF(D341=Локализация!$C$90,5,IF(OR(D341=1,D341=2,D341=3,D341=4,D341=5),D341,"")))))))</f>
        <v/>
      </c>
      <c r="U341" s="11" t="str">
        <f>(IF(E341=Локализация!$C$94,1,IF(E341=Локализация!$C$93,2,IF(E341=Локализация!$C$92,3,IF(E341=Локализация!$C$91,4,IF(E341=Локализация!$C$90,5,IF(OR(E341=1,E341=2,E341=3,E341=4,E341=5),E341,"")))))))</f>
        <v/>
      </c>
      <c r="V341" s="11" t="str">
        <f>(IF(F341=Локализация!$C$94,1,IF(F341=Локализация!$C$93,2,IF(F341=Локализация!$C$92,3,IF(F341=Локализация!$C$91,4,IF(F341=Локализация!$C$90,5,IF(OR(F341=1,F341=2,F341=3,F341=4,F341=5),F341,"")))))))</f>
        <v/>
      </c>
    </row>
    <row r="342" spans="13:22" x14ac:dyDescent="0.3">
      <c r="M342" s="11" t="str">
        <f>(IF(H342=Локализация!$C$94,1,IF(H342=Локализация!$C$93,2,IF(H342=Локализация!$C$92,3,IF(H342=Локализация!$C$91,4,IF(H342=Локализация!$C$90,5,IF(OR(H342=1,H342=2,H342=3,H342=4,H342=5),H342,"")))))))</f>
        <v/>
      </c>
      <c r="N342" s="11" t="str">
        <f>(IF(I342=Локализация!$C$94,1,IF(I342=Локализация!$C$93,2,IF(I342=Локализация!$C$92,3,IF(I342=Локализация!$C$91,4,IF(I342=Локализация!$C$90,5,IF(OR(I342=1,I342=2,I342=3,I342=4,I342=5),I342,"")))))))</f>
        <v/>
      </c>
      <c r="O342" s="11" t="str">
        <f>(IF(J342=Локализация!$C$94,1,IF(J342=Локализация!$C$93,2,IF(J342=Локализация!$C$92,3,IF(J342=Локализация!$C$91,4,IF(J342=Локализация!$C$90,5,IF(OR(J342=1,J342=2,J342=3,J342=4,J342=5),J342,"")))))))</f>
        <v/>
      </c>
      <c r="P342" s="11" t="str">
        <f>(IF(K342=Локализация!$C$94,1,IF(K342=Локализация!$C$93,2,IF(K342=Локализация!$C$92,3,IF(K342=Локализация!$C$91,4,IF(K342=Локализация!$C$90,5,IF(OR(K342=1,K342=2,K342=3,K342=4,K342=5),K342,"")))))))</f>
        <v/>
      </c>
      <c r="Q342" s="11" t="str">
        <f>(IF(L342=Локализация!$C$94,1,IF(L342=Локализация!$C$93,2,IF(L342=Локализация!$C$92,3,IF(L342=Локализация!$C$91,4,IF(L342=Локализация!$C$90,5,IF(OR(L342=1,L342=2,L342=3,L342=4,L342=5),L342,"")))))))</f>
        <v/>
      </c>
      <c r="R342" s="11" t="str">
        <f>(IF(B342=Локализация!$C$94,1,IF(B342=Локализация!$C$93,2,IF(B342=Локализация!$C$92,3,IF(B342=Локализация!$C$91,4,IF(B342=Локализация!$C$90,5,IF(OR(B342=1,B342=2,B342=3,B342=4,B342=5),B342,"")))))))</f>
        <v/>
      </c>
      <c r="S342" s="11" t="str">
        <f>(IF(C342=Локализация!$C$94,1,IF(C342=Локализация!$C$93,2,IF(C342=Локализация!$C$92,3,IF(C342=Локализация!$C$91,4,IF(C342=Локализация!$C$90,5,IF(OR(C342=1,C342=2,C342=3,C342=4,C342=5),C342,"")))))))</f>
        <v/>
      </c>
      <c r="T342" s="11" t="str">
        <f>(IF(D342=Локализация!$C$94,1,IF(D342=Локализация!$C$93,2,IF(D342=Локализация!$C$92,3,IF(D342=Локализация!$C$91,4,IF(D342=Локализация!$C$90,5,IF(OR(D342=1,D342=2,D342=3,D342=4,D342=5),D342,"")))))))</f>
        <v/>
      </c>
      <c r="U342" s="11" t="str">
        <f>(IF(E342=Локализация!$C$94,1,IF(E342=Локализация!$C$93,2,IF(E342=Локализация!$C$92,3,IF(E342=Локализация!$C$91,4,IF(E342=Локализация!$C$90,5,IF(OR(E342=1,E342=2,E342=3,E342=4,E342=5),E342,"")))))))</f>
        <v/>
      </c>
      <c r="V342" s="11" t="str">
        <f>(IF(F342=Локализация!$C$94,1,IF(F342=Локализация!$C$93,2,IF(F342=Локализация!$C$92,3,IF(F342=Локализация!$C$91,4,IF(F342=Локализация!$C$90,5,IF(OR(F342=1,F342=2,F342=3,F342=4,F342=5),F342,"")))))))</f>
        <v/>
      </c>
    </row>
    <row r="343" spans="13:22" x14ac:dyDescent="0.3">
      <c r="M343" s="11" t="str">
        <f>(IF(H343=Локализация!$C$94,1,IF(H343=Локализация!$C$93,2,IF(H343=Локализация!$C$92,3,IF(H343=Локализация!$C$91,4,IF(H343=Локализация!$C$90,5,IF(OR(H343=1,H343=2,H343=3,H343=4,H343=5),H343,"")))))))</f>
        <v/>
      </c>
      <c r="N343" s="11" t="str">
        <f>(IF(I343=Локализация!$C$94,1,IF(I343=Локализация!$C$93,2,IF(I343=Локализация!$C$92,3,IF(I343=Локализация!$C$91,4,IF(I343=Локализация!$C$90,5,IF(OR(I343=1,I343=2,I343=3,I343=4,I343=5),I343,"")))))))</f>
        <v/>
      </c>
      <c r="O343" s="11" t="str">
        <f>(IF(J343=Локализация!$C$94,1,IF(J343=Локализация!$C$93,2,IF(J343=Локализация!$C$92,3,IF(J343=Локализация!$C$91,4,IF(J343=Локализация!$C$90,5,IF(OR(J343=1,J343=2,J343=3,J343=4,J343=5),J343,"")))))))</f>
        <v/>
      </c>
      <c r="P343" s="11" t="str">
        <f>(IF(K343=Локализация!$C$94,1,IF(K343=Локализация!$C$93,2,IF(K343=Локализация!$C$92,3,IF(K343=Локализация!$C$91,4,IF(K343=Локализация!$C$90,5,IF(OR(K343=1,K343=2,K343=3,K343=4,K343=5),K343,"")))))))</f>
        <v/>
      </c>
      <c r="Q343" s="11" t="str">
        <f>(IF(L343=Локализация!$C$94,1,IF(L343=Локализация!$C$93,2,IF(L343=Локализация!$C$92,3,IF(L343=Локализация!$C$91,4,IF(L343=Локализация!$C$90,5,IF(OR(L343=1,L343=2,L343=3,L343=4,L343=5),L343,"")))))))</f>
        <v/>
      </c>
      <c r="R343" s="11" t="str">
        <f>(IF(B343=Локализация!$C$94,1,IF(B343=Локализация!$C$93,2,IF(B343=Локализация!$C$92,3,IF(B343=Локализация!$C$91,4,IF(B343=Локализация!$C$90,5,IF(OR(B343=1,B343=2,B343=3,B343=4,B343=5),B343,"")))))))</f>
        <v/>
      </c>
      <c r="S343" s="11" t="str">
        <f>(IF(C343=Локализация!$C$94,1,IF(C343=Локализация!$C$93,2,IF(C343=Локализация!$C$92,3,IF(C343=Локализация!$C$91,4,IF(C343=Локализация!$C$90,5,IF(OR(C343=1,C343=2,C343=3,C343=4,C343=5),C343,"")))))))</f>
        <v/>
      </c>
      <c r="T343" s="11" t="str">
        <f>(IF(D343=Локализация!$C$94,1,IF(D343=Локализация!$C$93,2,IF(D343=Локализация!$C$92,3,IF(D343=Локализация!$C$91,4,IF(D343=Локализация!$C$90,5,IF(OR(D343=1,D343=2,D343=3,D343=4,D343=5),D343,"")))))))</f>
        <v/>
      </c>
      <c r="U343" s="11" t="str">
        <f>(IF(E343=Локализация!$C$94,1,IF(E343=Локализация!$C$93,2,IF(E343=Локализация!$C$92,3,IF(E343=Локализация!$C$91,4,IF(E343=Локализация!$C$90,5,IF(OR(E343=1,E343=2,E343=3,E343=4,E343=5),E343,"")))))))</f>
        <v/>
      </c>
      <c r="V343" s="11" t="str">
        <f>(IF(F343=Локализация!$C$94,1,IF(F343=Локализация!$C$93,2,IF(F343=Локализация!$C$92,3,IF(F343=Локализация!$C$91,4,IF(F343=Локализация!$C$90,5,IF(OR(F343=1,F343=2,F343=3,F343=4,F343=5),F343,"")))))))</f>
        <v/>
      </c>
    </row>
    <row r="344" spans="13:22" x14ac:dyDescent="0.3">
      <c r="M344" s="11" t="str">
        <f>(IF(H344=Локализация!$C$94,1,IF(H344=Локализация!$C$93,2,IF(H344=Локализация!$C$92,3,IF(H344=Локализация!$C$91,4,IF(H344=Локализация!$C$90,5,IF(OR(H344=1,H344=2,H344=3,H344=4,H344=5),H344,"")))))))</f>
        <v/>
      </c>
      <c r="N344" s="11" t="str">
        <f>(IF(I344=Локализация!$C$94,1,IF(I344=Локализация!$C$93,2,IF(I344=Локализация!$C$92,3,IF(I344=Локализация!$C$91,4,IF(I344=Локализация!$C$90,5,IF(OR(I344=1,I344=2,I344=3,I344=4,I344=5),I344,"")))))))</f>
        <v/>
      </c>
      <c r="O344" s="11" t="str">
        <f>(IF(J344=Локализация!$C$94,1,IF(J344=Локализация!$C$93,2,IF(J344=Локализация!$C$92,3,IF(J344=Локализация!$C$91,4,IF(J344=Локализация!$C$90,5,IF(OR(J344=1,J344=2,J344=3,J344=4,J344=5),J344,"")))))))</f>
        <v/>
      </c>
      <c r="P344" s="11" t="str">
        <f>(IF(K344=Локализация!$C$94,1,IF(K344=Локализация!$C$93,2,IF(K344=Локализация!$C$92,3,IF(K344=Локализация!$C$91,4,IF(K344=Локализация!$C$90,5,IF(OR(K344=1,K344=2,K344=3,K344=4,K344=5),K344,"")))))))</f>
        <v/>
      </c>
      <c r="Q344" s="11" t="str">
        <f>(IF(L344=Локализация!$C$94,1,IF(L344=Локализация!$C$93,2,IF(L344=Локализация!$C$92,3,IF(L344=Локализация!$C$91,4,IF(L344=Локализация!$C$90,5,IF(OR(L344=1,L344=2,L344=3,L344=4,L344=5),L344,"")))))))</f>
        <v/>
      </c>
      <c r="R344" s="11" t="str">
        <f>(IF(B344=Локализация!$C$94,1,IF(B344=Локализация!$C$93,2,IF(B344=Локализация!$C$92,3,IF(B344=Локализация!$C$91,4,IF(B344=Локализация!$C$90,5,IF(OR(B344=1,B344=2,B344=3,B344=4,B344=5),B344,"")))))))</f>
        <v/>
      </c>
      <c r="S344" s="11" t="str">
        <f>(IF(C344=Локализация!$C$94,1,IF(C344=Локализация!$C$93,2,IF(C344=Локализация!$C$92,3,IF(C344=Локализация!$C$91,4,IF(C344=Локализация!$C$90,5,IF(OR(C344=1,C344=2,C344=3,C344=4,C344=5),C344,"")))))))</f>
        <v/>
      </c>
      <c r="T344" s="11" t="str">
        <f>(IF(D344=Локализация!$C$94,1,IF(D344=Локализация!$C$93,2,IF(D344=Локализация!$C$92,3,IF(D344=Локализация!$C$91,4,IF(D344=Локализация!$C$90,5,IF(OR(D344=1,D344=2,D344=3,D344=4,D344=5),D344,"")))))))</f>
        <v/>
      </c>
      <c r="U344" s="11" t="str">
        <f>(IF(E344=Локализация!$C$94,1,IF(E344=Локализация!$C$93,2,IF(E344=Локализация!$C$92,3,IF(E344=Локализация!$C$91,4,IF(E344=Локализация!$C$90,5,IF(OR(E344=1,E344=2,E344=3,E344=4,E344=5),E344,"")))))))</f>
        <v/>
      </c>
      <c r="V344" s="11" t="str">
        <f>(IF(F344=Локализация!$C$94,1,IF(F344=Локализация!$C$93,2,IF(F344=Локализация!$C$92,3,IF(F344=Локализация!$C$91,4,IF(F344=Локализация!$C$90,5,IF(OR(F344=1,F344=2,F344=3,F344=4,F344=5),F344,"")))))))</f>
        <v/>
      </c>
    </row>
    <row r="345" spans="13:22" x14ac:dyDescent="0.3">
      <c r="M345" s="11" t="str">
        <f>(IF(H345=Локализация!$C$94,1,IF(H345=Локализация!$C$93,2,IF(H345=Локализация!$C$92,3,IF(H345=Локализация!$C$91,4,IF(H345=Локализация!$C$90,5,IF(OR(H345=1,H345=2,H345=3,H345=4,H345=5),H345,"")))))))</f>
        <v/>
      </c>
      <c r="N345" s="11" t="str">
        <f>(IF(I345=Локализация!$C$94,1,IF(I345=Локализация!$C$93,2,IF(I345=Локализация!$C$92,3,IF(I345=Локализация!$C$91,4,IF(I345=Локализация!$C$90,5,IF(OR(I345=1,I345=2,I345=3,I345=4,I345=5),I345,"")))))))</f>
        <v/>
      </c>
      <c r="O345" s="11" t="str">
        <f>(IF(J345=Локализация!$C$94,1,IF(J345=Локализация!$C$93,2,IF(J345=Локализация!$C$92,3,IF(J345=Локализация!$C$91,4,IF(J345=Локализация!$C$90,5,IF(OR(J345=1,J345=2,J345=3,J345=4,J345=5),J345,"")))))))</f>
        <v/>
      </c>
      <c r="P345" s="11" t="str">
        <f>(IF(K345=Локализация!$C$94,1,IF(K345=Локализация!$C$93,2,IF(K345=Локализация!$C$92,3,IF(K345=Локализация!$C$91,4,IF(K345=Локализация!$C$90,5,IF(OR(K345=1,K345=2,K345=3,K345=4,K345=5),K345,"")))))))</f>
        <v/>
      </c>
      <c r="Q345" s="11" t="str">
        <f>(IF(L345=Локализация!$C$94,1,IF(L345=Локализация!$C$93,2,IF(L345=Локализация!$C$92,3,IF(L345=Локализация!$C$91,4,IF(L345=Локализация!$C$90,5,IF(OR(L345=1,L345=2,L345=3,L345=4,L345=5),L345,"")))))))</f>
        <v/>
      </c>
      <c r="R345" s="11" t="str">
        <f>(IF(B345=Локализация!$C$94,1,IF(B345=Локализация!$C$93,2,IF(B345=Локализация!$C$92,3,IF(B345=Локализация!$C$91,4,IF(B345=Локализация!$C$90,5,IF(OR(B345=1,B345=2,B345=3,B345=4,B345=5),B345,"")))))))</f>
        <v/>
      </c>
      <c r="S345" s="11" t="str">
        <f>(IF(C345=Локализация!$C$94,1,IF(C345=Локализация!$C$93,2,IF(C345=Локализация!$C$92,3,IF(C345=Локализация!$C$91,4,IF(C345=Локализация!$C$90,5,IF(OR(C345=1,C345=2,C345=3,C345=4,C345=5),C345,"")))))))</f>
        <v/>
      </c>
      <c r="T345" s="11" t="str">
        <f>(IF(D345=Локализация!$C$94,1,IF(D345=Локализация!$C$93,2,IF(D345=Локализация!$C$92,3,IF(D345=Локализация!$C$91,4,IF(D345=Локализация!$C$90,5,IF(OR(D345=1,D345=2,D345=3,D345=4,D345=5),D345,"")))))))</f>
        <v/>
      </c>
      <c r="U345" s="11" t="str">
        <f>(IF(E345=Локализация!$C$94,1,IF(E345=Локализация!$C$93,2,IF(E345=Локализация!$C$92,3,IF(E345=Локализация!$C$91,4,IF(E345=Локализация!$C$90,5,IF(OR(E345=1,E345=2,E345=3,E345=4,E345=5),E345,"")))))))</f>
        <v/>
      </c>
      <c r="V345" s="11" t="str">
        <f>(IF(F345=Локализация!$C$94,1,IF(F345=Локализация!$C$93,2,IF(F345=Локализация!$C$92,3,IF(F345=Локализация!$C$91,4,IF(F345=Локализация!$C$90,5,IF(OR(F345=1,F345=2,F345=3,F345=4,F345=5),F345,"")))))))</f>
        <v/>
      </c>
    </row>
    <row r="346" spans="13:22" x14ac:dyDescent="0.3">
      <c r="M346" s="11" t="str">
        <f>(IF(H346=Локализация!$C$94,1,IF(H346=Локализация!$C$93,2,IF(H346=Локализация!$C$92,3,IF(H346=Локализация!$C$91,4,IF(H346=Локализация!$C$90,5,IF(OR(H346=1,H346=2,H346=3,H346=4,H346=5),H346,"")))))))</f>
        <v/>
      </c>
      <c r="N346" s="11" t="str">
        <f>(IF(I346=Локализация!$C$94,1,IF(I346=Локализация!$C$93,2,IF(I346=Локализация!$C$92,3,IF(I346=Локализация!$C$91,4,IF(I346=Локализация!$C$90,5,IF(OR(I346=1,I346=2,I346=3,I346=4,I346=5),I346,"")))))))</f>
        <v/>
      </c>
      <c r="O346" s="11" t="str">
        <f>(IF(J346=Локализация!$C$94,1,IF(J346=Локализация!$C$93,2,IF(J346=Локализация!$C$92,3,IF(J346=Локализация!$C$91,4,IF(J346=Локализация!$C$90,5,IF(OR(J346=1,J346=2,J346=3,J346=4,J346=5),J346,"")))))))</f>
        <v/>
      </c>
      <c r="P346" s="11" t="str">
        <f>(IF(K346=Локализация!$C$94,1,IF(K346=Локализация!$C$93,2,IF(K346=Локализация!$C$92,3,IF(K346=Локализация!$C$91,4,IF(K346=Локализация!$C$90,5,IF(OR(K346=1,K346=2,K346=3,K346=4,K346=5),K346,"")))))))</f>
        <v/>
      </c>
      <c r="Q346" s="11" t="str">
        <f>(IF(L346=Локализация!$C$94,1,IF(L346=Локализация!$C$93,2,IF(L346=Локализация!$C$92,3,IF(L346=Локализация!$C$91,4,IF(L346=Локализация!$C$90,5,IF(OR(L346=1,L346=2,L346=3,L346=4,L346=5),L346,"")))))))</f>
        <v/>
      </c>
      <c r="R346" s="11" t="str">
        <f>(IF(B346=Локализация!$C$94,1,IF(B346=Локализация!$C$93,2,IF(B346=Локализация!$C$92,3,IF(B346=Локализация!$C$91,4,IF(B346=Локализация!$C$90,5,IF(OR(B346=1,B346=2,B346=3,B346=4,B346=5),B346,"")))))))</f>
        <v/>
      </c>
      <c r="S346" s="11" t="str">
        <f>(IF(C346=Локализация!$C$94,1,IF(C346=Локализация!$C$93,2,IF(C346=Локализация!$C$92,3,IF(C346=Локализация!$C$91,4,IF(C346=Локализация!$C$90,5,IF(OR(C346=1,C346=2,C346=3,C346=4,C346=5),C346,"")))))))</f>
        <v/>
      </c>
      <c r="T346" s="11" t="str">
        <f>(IF(D346=Локализация!$C$94,1,IF(D346=Локализация!$C$93,2,IF(D346=Локализация!$C$92,3,IF(D346=Локализация!$C$91,4,IF(D346=Локализация!$C$90,5,IF(OR(D346=1,D346=2,D346=3,D346=4,D346=5),D346,"")))))))</f>
        <v/>
      </c>
      <c r="U346" s="11" t="str">
        <f>(IF(E346=Локализация!$C$94,1,IF(E346=Локализация!$C$93,2,IF(E346=Локализация!$C$92,3,IF(E346=Локализация!$C$91,4,IF(E346=Локализация!$C$90,5,IF(OR(E346=1,E346=2,E346=3,E346=4,E346=5),E346,"")))))))</f>
        <v/>
      </c>
      <c r="V346" s="11" t="str">
        <f>(IF(F346=Локализация!$C$94,1,IF(F346=Локализация!$C$93,2,IF(F346=Локализация!$C$92,3,IF(F346=Локализация!$C$91,4,IF(F346=Локализация!$C$90,5,IF(OR(F346=1,F346=2,F346=3,F346=4,F346=5),F346,"")))))))</f>
        <v/>
      </c>
    </row>
    <row r="347" spans="13:22" x14ac:dyDescent="0.3">
      <c r="M347" s="11" t="str">
        <f>(IF(H347=Локализация!$C$94,1,IF(H347=Локализация!$C$93,2,IF(H347=Локализация!$C$92,3,IF(H347=Локализация!$C$91,4,IF(H347=Локализация!$C$90,5,IF(OR(H347=1,H347=2,H347=3,H347=4,H347=5),H347,"")))))))</f>
        <v/>
      </c>
      <c r="N347" s="11" t="str">
        <f>(IF(I347=Локализация!$C$94,1,IF(I347=Локализация!$C$93,2,IF(I347=Локализация!$C$92,3,IF(I347=Локализация!$C$91,4,IF(I347=Локализация!$C$90,5,IF(OR(I347=1,I347=2,I347=3,I347=4,I347=5),I347,"")))))))</f>
        <v/>
      </c>
      <c r="O347" s="11" t="str">
        <f>(IF(J347=Локализация!$C$94,1,IF(J347=Локализация!$C$93,2,IF(J347=Локализация!$C$92,3,IF(J347=Локализация!$C$91,4,IF(J347=Локализация!$C$90,5,IF(OR(J347=1,J347=2,J347=3,J347=4,J347=5),J347,"")))))))</f>
        <v/>
      </c>
      <c r="P347" s="11" t="str">
        <f>(IF(K347=Локализация!$C$94,1,IF(K347=Локализация!$C$93,2,IF(K347=Локализация!$C$92,3,IF(K347=Локализация!$C$91,4,IF(K347=Локализация!$C$90,5,IF(OR(K347=1,K347=2,K347=3,K347=4,K347=5),K347,"")))))))</f>
        <v/>
      </c>
      <c r="Q347" s="11" t="str">
        <f>(IF(L347=Локализация!$C$94,1,IF(L347=Локализация!$C$93,2,IF(L347=Локализация!$C$92,3,IF(L347=Локализация!$C$91,4,IF(L347=Локализация!$C$90,5,IF(OR(L347=1,L347=2,L347=3,L347=4,L347=5),L347,"")))))))</f>
        <v/>
      </c>
      <c r="R347" s="11" t="str">
        <f>(IF(B347=Локализация!$C$94,1,IF(B347=Локализация!$C$93,2,IF(B347=Локализация!$C$92,3,IF(B347=Локализация!$C$91,4,IF(B347=Локализация!$C$90,5,IF(OR(B347=1,B347=2,B347=3,B347=4,B347=5),B347,"")))))))</f>
        <v/>
      </c>
      <c r="S347" s="11" t="str">
        <f>(IF(C347=Локализация!$C$94,1,IF(C347=Локализация!$C$93,2,IF(C347=Локализация!$C$92,3,IF(C347=Локализация!$C$91,4,IF(C347=Локализация!$C$90,5,IF(OR(C347=1,C347=2,C347=3,C347=4,C347=5),C347,"")))))))</f>
        <v/>
      </c>
      <c r="T347" s="11" t="str">
        <f>(IF(D347=Локализация!$C$94,1,IF(D347=Локализация!$C$93,2,IF(D347=Локализация!$C$92,3,IF(D347=Локализация!$C$91,4,IF(D347=Локализация!$C$90,5,IF(OR(D347=1,D347=2,D347=3,D347=4,D347=5),D347,"")))))))</f>
        <v/>
      </c>
      <c r="U347" s="11" t="str">
        <f>(IF(E347=Локализация!$C$94,1,IF(E347=Локализация!$C$93,2,IF(E347=Локализация!$C$92,3,IF(E347=Локализация!$C$91,4,IF(E347=Локализация!$C$90,5,IF(OR(E347=1,E347=2,E347=3,E347=4,E347=5),E347,"")))))))</f>
        <v/>
      </c>
      <c r="V347" s="11" t="str">
        <f>(IF(F347=Локализация!$C$94,1,IF(F347=Локализация!$C$93,2,IF(F347=Локализация!$C$92,3,IF(F347=Локализация!$C$91,4,IF(F347=Локализация!$C$90,5,IF(OR(F347=1,F347=2,F347=3,F347=4,F347=5),F347,"")))))))</f>
        <v/>
      </c>
    </row>
    <row r="348" spans="13:22" x14ac:dyDescent="0.3">
      <c r="M348" s="11" t="str">
        <f>(IF(H348=Локализация!$C$94,1,IF(H348=Локализация!$C$93,2,IF(H348=Локализация!$C$92,3,IF(H348=Локализация!$C$91,4,IF(H348=Локализация!$C$90,5,IF(OR(H348=1,H348=2,H348=3,H348=4,H348=5),H348,"")))))))</f>
        <v/>
      </c>
      <c r="N348" s="11" t="str">
        <f>(IF(I348=Локализация!$C$94,1,IF(I348=Локализация!$C$93,2,IF(I348=Локализация!$C$92,3,IF(I348=Локализация!$C$91,4,IF(I348=Локализация!$C$90,5,IF(OR(I348=1,I348=2,I348=3,I348=4,I348=5),I348,"")))))))</f>
        <v/>
      </c>
      <c r="O348" s="11" t="str">
        <f>(IF(J348=Локализация!$C$94,1,IF(J348=Локализация!$C$93,2,IF(J348=Локализация!$C$92,3,IF(J348=Локализация!$C$91,4,IF(J348=Локализация!$C$90,5,IF(OR(J348=1,J348=2,J348=3,J348=4,J348=5),J348,"")))))))</f>
        <v/>
      </c>
      <c r="P348" s="11" t="str">
        <f>(IF(K348=Локализация!$C$94,1,IF(K348=Локализация!$C$93,2,IF(K348=Локализация!$C$92,3,IF(K348=Локализация!$C$91,4,IF(K348=Локализация!$C$90,5,IF(OR(K348=1,K348=2,K348=3,K348=4,K348=5),K348,"")))))))</f>
        <v/>
      </c>
      <c r="Q348" s="11" t="str">
        <f>(IF(L348=Локализация!$C$94,1,IF(L348=Локализация!$C$93,2,IF(L348=Локализация!$C$92,3,IF(L348=Локализация!$C$91,4,IF(L348=Локализация!$C$90,5,IF(OR(L348=1,L348=2,L348=3,L348=4,L348=5),L348,"")))))))</f>
        <v/>
      </c>
      <c r="R348" s="11" t="str">
        <f>(IF(B348=Локализация!$C$94,1,IF(B348=Локализация!$C$93,2,IF(B348=Локализация!$C$92,3,IF(B348=Локализация!$C$91,4,IF(B348=Локализация!$C$90,5,IF(OR(B348=1,B348=2,B348=3,B348=4,B348=5),B348,"")))))))</f>
        <v/>
      </c>
      <c r="S348" s="11" t="str">
        <f>(IF(C348=Локализация!$C$94,1,IF(C348=Локализация!$C$93,2,IF(C348=Локализация!$C$92,3,IF(C348=Локализация!$C$91,4,IF(C348=Локализация!$C$90,5,IF(OR(C348=1,C348=2,C348=3,C348=4,C348=5),C348,"")))))))</f>
        <v/>
      </c>
      <c r="T348" s="11" t="str">
        <f>(IF(D348=Локализация!$C$94,1,IF(D348=Локализация!$C$93,2,IF(D348=Локализация!$C$92,3,IF(D348=Локализация!$C$91,4,IF(D348=Локализация!$C$90,5,IF(OR(D348=1,D348=2,D348=3,D348=4,D348=5),D348,"")))))))</f>
        <v/>
      </c>
      <c r="U348" s="11" t="str">
        <f>(IF(E348=Локализация!$C$94,1,IF(E348=Локализация!$C$93,2,IF(E348=Локализация!$C$92,3,IF(E348=Локализация!$C$91,4,IF(E348=Локализация!$C$90,5,IF(OR(E348=1,E348=2,E348=3,E348=4,E348=5),E348,"")))))))</f>
        <v/>
      </c>
      <c r="V348" s="11" t="str">
        <f>(IF(F348=Локализация!$C$94,1,IF(F348=Локализация!$C$93,2,IF(F348=Локализация!$C$92,3,IF(F348=Локализация!$C$91,4,IF(F348=Локализация!$C$90,5,IF(OR(F348=1,F348=2,F348=3,F348=4,F348=5),F348,"")))))))</f>
        <v/>
      </c>
    </row>
    <row r="349" spans="13:22" x14ac:dyDescent="0.3">
      <c r="M349" s="11" t="str">
        <f>(IF(H349=Локализация!$C$94,1,IF(H349=Локализация!$C$93,2,IF(H349=Локализация!$C$92,3,IF(H349=Локализация!$C$91,4,IF(H349=Локализация!$C$90,5,IF(OR(H349=1,H349=2,H349=3,H349=4,H349=5),H349,"")))))))</f>
        <v/>
      </c>
      <c r="N349" s="11" t="str">
        <f>(IF(I349=Локализация!$C$94,1,IF(I349=Локализация!$C$93,2,IF(I349=Локализация!$C$92,3,IF(I349=Локализация!$C$91,4,IF(I349=Локализация!$C$90,5,IF(OR(I349=1,I349=2,I349=3,I349=4,I349=5),I349,"")))))))</f>
        <v/>
      </c>
      <c r="O349" s="11" t="str">
        <f>(IF(J349=Локализация!$C$94,1,IF(J349=Локализация!$C$93,2,IF(J349=Локализация!$C$92,3,IF(J349=Локализация!$C$91,4,IF(J349=Локализация!$C$90,5,IF(OR(J349=1,J349=2,J349=3,J349=4,J349=5),J349,"")))))))</f>
        <v/>
      </c>
      <c r="P349" s="11" t="str">
        <f>(IF(K349=Локализация!$C$94,1,IF(K349=Локализация!$C$93,2,IF(K349=Локализация!$C$92,3,IF(K349=Локализация!$C$91,4,IF(K349=Локализация!$C$90,5,IF(OR(K349=1,K349=2,K349=3,K349=4,K349=5),K349,"")))))))</f>
        <v/>
      </c>
      <c r="Q349" s="11" t="str">
        <f>(IF(L349=Локализация!$C$94,1,IF(L349=Локализация!$C$93,2,IF(L349=Локализация!$C$92,3,IF(L349=Локализация!$C$91,4,IF(L349=Локализация!$C$90,5,IF(OR(L349=1,L349=2,L349=3,L349=4,L349=5),L349,"")))))))</f>
        <v/>
      </c>
      <c r="R349" s="11" t="str">
        <f>(IF(B349=Локализация!$C$94,1,IF(B349=Локализация!$C$93,2,IF(B349=Локализация!$C$92,3,IF(B349=Локализация!$C$91,4,IF(B349=Локализация!$C$90,5,IF(OR(B349=1,B349=2,B349=3,B349=4,B349=5),B349,"")))))))</f>
        <v/>
      </c>
      <c r="S349" s="11" t="str">
        <f>(IF(C349=Локализация!$C$94,1,IF(C349=Локализация!$C$93,2,IF(C349=Локализация!$C$92,3,IF(C349=Локализация!$C$91,4,IF(C349=Локализация!$C$90,5,IF(OR(C349=1,C349=2,C349=3,C349=4,C349=5),C349,"")))))))</f>
        <v/>
      </c>
      <c r="T349" s="11" t="str">
        <f>(IF(D349=Локализация!$C$94,1,IF(D349=Локализация!$C$93,2,IF(D349=Локализация!$C$92,3,IF(D349=Локализация!$C$91,4,IF(D349=Локализация!$C$90,5,IF(OR(D349=1,D349=2,D349=3,D349=4,D349=5),D349,"")))))))</f>
        <v/>
      </c>
      <c r="U349" s="11" t="str">
        <f>(IF(E349=Локализация!$C$94,1,IF(E349=Локализация!$C$93,2,IF(E349=Локализация!$C$92,3,IF(E349=Локализация!$C$91,4,IF(E349=Локализация!$C$90,5,IF(OR(E349=1,E349=2,E349=3,E349=4,E349=5),E349,"")))))))</f>
        <v/>
      </c>
      <c r="V349" s="11" t="str">
        <f>(IF(F349=Локализация!$C$94,1,IF(F349=Локализация!$C$93,2,IF(F349=Локализация!$C$92,3,IF(F349=Локализация!$C$91,4,IF(F349=Локализация!$C$90,5,IF(OR(F349=1,F349=2,F349=3,F349=4,F349=5),F349,"")))))))</f>
        <v/>
      </c>
    </row>
    <row r="350" spans="13:22" x14ac:dyDescent="0.3">
      <c r="M350" s="11" t="str">
        <f>(IF(H350=Локализация!$C$94,1,IF(H350=Локализация!$C$93,2,IF(H350=Локализация!$C$92,3,IF(H350=Локализация!$C$91,4,IF(H350=Локализация!$C$90,5,IF(OR(H350=1,H350=2,H350=3,H350=4,H350=5),H350,"")))))))</f>
        <v/>
      </c>
      <c r="N350" s="11" t="str">
        <f>(IF(I350=Локализация!$C$94,1,IF(I350=Локализация!$C$93,2,IF(I350=Локализация!$C$92,3,IF(I350=Локализация!$C$91,4,IF(I350=Локализация!$C$90,5,IF(OR(I350=1,I350=2,I350=3,I350=4,I350=5),I350,"")))))))</f>
        <v/>
      </c>
      <c r="O350" s="11" t="str">
        <f>(IF(J350=Локализация!$C$94,1,IF(J350=Локализация!$C$93,2,IF(J350=Локализация!$C$92,3,IF(J350=Локализация!$C$91,4,IF(J350=Локализация!$C$90,5,IF(OR(J350=1,J350=2,J350=3,J350=4,J350=5),J350,"")))))))</f>
        <v/>
      </c>
      <c r="P350" s="11" t="str">
        <f>(IF(K350=Локализация!$C$94,1,IF(K350=Локализация!$C$93,2,IF(K350=Локализация!$C$92,3,IF(K350=Локализация!$C$91,4,IF(K350=Локализация!$C$90,5,IF(OR(K350=1,K350=2,K350=3,K350=4,K350=5),K350,"")))))))</f>
        <v/>
      </c>
      <c r="Q350" s="11" t="str">
        <f>(IF(L350=Локализация!$C$94,1,IF(L350=Локализация!$C$93,2,IF(L350=Локализация!$C$92,3,IF(L350=Локализация!$C$91,4,IF(L350=Локализация!$C$90,5,IF(OR(L350=1,L350=2,L350=3,L350=4,L350=5),L350,"")))))))</f>
        <v/>
      </c>
      <c r="R350" s="11" t="str">
        <f>(IF(B350=Локализация!$C$94,1,IF(B350=Локализация!$C$93,2,IF(B350=Локализация!$C$92,3,IF(B350=Локализация!$C$91,4,IF(B350=Локализация!$C$90,5,IF(OR(B350=1,B350=2,B350=3,B350=4,B350=5),B350,"")))))))</f>
        <v/>
      </c>
      <c r="S350" s="11" t="str">
        <f>(IF(C350=Локализация!$C$94,1,IF(C350=Локализация!$C$93,2,IF(C350=Локализация!$C$92,3,IF(C350=Локализация!$C$91,4,IF(C350=Локализация!$C$90,5,IF(OR(C350=1,C350=2,C350=3,C350=4,C350=5),C350,"")))))))</f>
        <v/>
      </c>
      <c r="T350" s="11" t="str">
        <f>(IF(D350=Локализация!$C$94,1,IF(D350=Локализация!$C$93,2,IF(D350=Локализация!$C$92,3,IF(D350=Локализация!$C$91,4,IF(D350=Локализация!$C$90,5,IF(OR(D350=1,D350=2,D350=3,D350=4,D350=5),D350,"")))))))</f>
        <v/>
      </c>
      <c r="U350" s="11" t="str">
        <f>(IF(E350=Локализация!$C$94,1,IF(E350=Локализация!$C$93,2,IF(E350=Локализация!$C$92,3,IF(E350=Локализация!$C$91,4,IF(E350=Локализация!$C$90,5,IF(OR(E350=1,E350=2,E350=3,E350=4,E350=5),E350,"")))))))</f>
        <v/>
      </c>
      <c r="V350" s="11" t="str">
        <f>(IF(F350=Локализация!$C$94,1,IF(F350=Локализация!$C$93,2,IF(F350=Локализация!$C$92,3,IF(F350=Локализация!$C$91,4,IF(F350=Локализация!$C$90,5,IF(OR(F350=1,F350=2,F350=3,F350=4,F350=5),F350,"")))))))</f>
        <v/>
      </c>
    </row>
    <row r="351" spans="13:22" x14ac:dyDescent="0.3">
      <c r="M351" s="11" t="str">
        <f>(IF(H351=Локализация!$C$94,1,IF(H351=Локализация!$C$93,2,IF(H351=Локализация!$C$92,3,IF(H351=Локализация!$C$91,4,IF(H351=Локализация!$C$90,5,IF(OR(H351=1,H351=2,H351=3,H351=4,H351=5),H351,"")))))))</f>
        <v/>
      </c>
      <c r="N351" s="11" t="str">
        <f>(IF(I351=Локализация!$C$94,1,IF(I351=Локализация!$C$93,2,IF(I351=Локализация!$C$92,3,IF(I351=Локализация!$C$91,4,IF(I351=Локализация!$C$90,5,IF(OR(I351=1,I351=2,I351=3,I351=4,I351=5),I351,"")))))))</f>
        <v/>
      </c>
      <c r="O351" s="11" t="str">
        <f>(IF(J351=Локализация!$C$94,1,IF(J351=Локализация!$C$93,2,IF(J351=Локализация!$C$92,3,IF(J351=Локализация!$C$91,4,IF(J351=Локализация!$C$90,5,IF(OR(J351=1,J351=2,J351=3,J351=4,J351=5),J351,"")))))))</f>
        <v/>
      </c>
      <c r="P351" s="11" t="str">
        <f>(IF(K351=Локализация!$C$94,1,IF(K351=Локализация!$C$93,2,IF(K351=Локализация!$C$92,3,IF(K351=Локализация!$C$91,4,IF(K351=Локализация!$C$90,5,IF(OR(K351=1,K351=2,K351=3,K351=4,K351=5),K351,"")))))))</f>
        <v/>
      </c>
      <c r="Q351" s="11" t="str">
        <f>(IF(L351=Локализация!$C$94,1,IF(L351=Локализация!$C$93,2,IF(L351=Локализация!$C$92,3,IF(L351=Локализация!$C$91,4,IF(L351=Локализация!$C$90,5,IF(OR(L351=1,L351=2,L351=3,L351=4,L351=5),L351,"")))))))</f>
        <v/>
      </c>
      <c r="R351" s="11" t="str">
        <f>(IF(B351=Локализация!$C$94,1,IF(B351=Локализация!$C$93,2,IF(B351=Локализация!$C$92,3,IF(B351=Локализация!$C$91,4,IF(B351=Локализация!$C$90,5,IF(OR(B351=1,B351=2,B351=3,B351=4,B351=5),B351,"")))))))</f>
        <v/>
      </c>
      <c r="S351" s="11" t="str">
        <f>(IF(C351=Локализация!$C$94,1,IF(C351=Локализация!$C$93,2,IF(C351=Локализация!$C$92,3,IF(C351=Локализация!$C$91,4,IF(C351=Локализация!$C$90,5,IF(OR(C351=1,C351=2,C351=3,C351=4,C351=5),C351,"")))))))</f>
        <v/>
      </c>
      <c r="T351" s="11" t="str">
        <f>(IF(D351=Локализация!$C$94,1,IF(D351=Локализация!$C$93,2,IF(D351=Локализация!$C$92,3,IF(D351=Локализация!$C$91,4,IF(D351=Локализация!$C$90,5,IF(OR(D351=1,D351=2,D351=3,D351=4,D351=5),D351,"")))))))</f>
        <v/>
      </c>
      <c r="U351" s="11" t="str">
        <f>(IF(E351=Локализация!$C$94,1,IF(E351=Локализация!$C$93,2,IF(E351=Локализация!$C$92,3,IF(E351=Локализация!$C$91,4,IF(E351=Локализация!$C$90,5,IF(OR(E351=1,E351=2,E351=3,E351=4,E351=5),E351,"")))))))</f>
        <v/>
      </c>
      <c r="V351" s="11" t="str">
        <f>(IF(F351=Локализация!$C$94,1,IF(F351=Локализация!$C$93,2,IF(F351=Локализация!$C$92,3,IF(F351=Локализация!$C$91,4,IF(F351=Локализация!$C$90,5,IF(OR(F351=1,F351=2,F351=3,F351=4,F351=5),F351,"")))))))</f>
        <v/>
      </c>
    </row>
    <row r="352" spans="13:22" x14ac:dyDescent="0.3">
      <c r="M352" s="11" t="str">
        <f>(IF(H352=Локализация!$C$94,1,IF(H352=Локализация!$C$93,2,IF(H352=Локализация!$C$92,3,IF(H352=Локализация!$C$91,4,IF(H352=Локализация!$C$90,5,IF(OR(H352=1,H352=2,H352=3,H352=4,H352=5),H352,"")))))))</f>
        <v/>
      </c>
      <c r="N352" s="11" t="str">
        <f>(IF(I352=Локализация!$C$94,1,IF(I352=Локализация!$C$93,2,IF(I352=Локализация!$C$92,3,IF(I352=Локализация!$C$91,4,IF(I352=Локализация!$C$90,5,IF(OR(I352=1,I352=2,I352=3,I352=4,I352=5),I352,"")))))))</f>
        <v/>
      </c>
      <c r="O352" s="11" t="str">
        <f>(IF(J352=Локализация!$C$94,1,IF(J352=Локализация!$C$93,2,IF(J352=Локализация!$C$92,3,IF(J352=Локализация!$C$91,4,IF(J352=Локализация!$C$90,5,IF(OR(J352=1,J352=2,J352=3,J352=4,J352=5),J352,"")))))))</f>
        <v/>
      </c>
      <c r="P352" s="11" t="str">
        <f>(IF(K352=Локализация!$C$94,1,IF(K352=Локализация!$C$93,2,IF(K352=Локализация!$C$92,3,IF(K352=Локализация!$C$91,4,IF(K352=Локализация!$C$90,5,IF(OR(K352=1,K352=2,K352=3,K352=4,K352=5),K352,"")))))))</f>
        <v/>
      </c>
      <c r="Q352" s="11" t="str">
        <f>(IF(L352=Локализация!$C$94,1,IF(L352=Локализация!$C$93,2,IF(L352=Локализация!$C$92,3,IF(L352=Локализация!$C$91,4,IF(L352=Локализация!$C$90,5,IF(OR(L352=1,L352=2,L352=3,L352=4,L352=5),L352,"")))))))</f>
        <v/>
      </c>
      <c r="R352" s="11" t="str">
        <f>(IF(B352=Локализация!$C$94,1,IF(B352=Локализация!$C$93,2,IF(B352=Локализация!$C$92,3,IF(B352=Локализация!$C$91,4,IF(B352=Локализация!$C$90,5,IF(OR(B352=1,B352=2,B352=3,B352=4,B352=5),B352,"")))))))</f>
        <v/>
      </c>
      <c r="S352" s="11" t="str">
        <f>(IF(C352=Локализация!$C$94,1,IF(C352=Локализация!$C$93,2,IF(C352=Локализация!$C$92,3,IF(C352=Локализация!$C$91,4,IF(C352=Локализация!$C$90,5,IF(OR(C352=1,C352=2,C352=3,C352=4,C352=5),C352,"")))))))</f>
        <v/>
      </c>
      <c r="T352" s="11" t="str">
        <f>(IF(D352=Локализация!$C$94,1,IF(D352=Локализация!$C$93,2,IF(D352=Локализация!$C$92,3,IF(D352=Локализация!$C$91,4,IF(D352=Локализация!$C$90,5,IF(OR(D352=1,D352=2,D352=3,D352=4,D352=5),D352,"")))))))</f>
        <v/>
      </c>
      <c r="U352" s="11" t="str">
        <f>(IF(E352=Локализация!$C$94,1,IF(E352=Локализация!$C$93,2,IF(E352=Локализация!$C$92,3,IF(E352=Локализация!$C$91,4,IF(E352=Локализация!$C$90,5,IF(OR(E352=1,E352=2,E352=3,E352=4,E352=5),E352,"")))))))</f>
        <v/>
      </c>
      <c r="V352" s="11" t="str">
        <f>(IF(F352=Локализация!$C$94,1,IF(F352=Локализация!$C$93,2,IF(F352=Локализация!$C$92,3,IF(F352=Локализация!$C$91,4,IF(F352=Локализация!$C$90,5,IF(OR(F352=1,F352=2,F352=3,F352=4,F352=5),F352,"")))))))</f>
        <v/>
      </c>
    </row>
    <row r="353" spans="13:22" x14ac:dyDescent="0.3">
      <c r="M353" s="11" t="str">
        <f>(IF(H353=Локализация!$C$94,1,IF(H353=Локализация!$C$93,2,IF(H353=Локализация!$C$92,3,IF(H353=Локализация!$C$91,4,IF(H353=Локализация!$C$90,5,IF(OR(H353=1,H353=2,H353=3,H353=4,H353=5),H353,"")))))))</f>
        <v/>
      </c>
      <c r="N353" s="11" t="str">
        <f>(IF(I353=Локализация!$C$94,1,IF(I353=Локализация!$C$93,2,IF(I353=Локализация!$C$92,3,IF(I353=Локализация!$C$91,4,IF(I353=Локализация!$C$90,5,IF(OR(I353=1,I353=2,I353=3,I353=4,I353=5),I353,"")))))))</f>
        <v/>
      </c>
      <c r="O353" s="11" t="str">
        <f>(IF(J353=Локализация!$C$94,1,IF(J353=Локализация!$C$93,2,IF(J353=Локализация!$C$92,3,IF(J353=Локализация!$C$91,4,IF(J353=Локализация!$C$90,5,IF(OR(J353=1,J353=2,J353=3,J353=4,J353=5),J353,"")))))))</f>
        <v/>
      </c>
      <c r="P353" s="11" t="str">
        <f>(IF(K353=Локализация!$C$94,1,IF(K353=Локализация!$C$93,2,IF(K353=Локализация!$C$92,3,IF(K353=Локализация!$C$91,4,IF(K353=Локализация!$C$90,5,IF(OR(K353=1,K353=2,K353=3,K353=4,K353=5),K353,"")))))))</f>
        <v/>
      </c>
      <c r="Q353" s="11" t="str">
        <f>(IF(L353=Локализация!$C$94,1,IF(L353=Локализация!$C$93,2,IF(L353=Локализация!$C$92,3,IF(L353=Локализация!$C$91,4,IF(L353=Локализация!$C$90,5,IF(OR(L353=1,L353=2,L353=3,L353=4,L353=5),L353,"")))))))</f>
        <v/>
      </c>
      <c r="R353" s="11" t="str">
        <f>(IF(B353=Локализация!$C$94,1,IF(B353=Локализация!$C$93,2,IF(B353=Локализация!$C$92,3,IF(B353=Локализация!$C$91,4,IF(B353=Локализация!$C$90,5,IF(OR(B353=1,B353=2,B353=3,B353=4,B353=5),B353,"")))))))</f>
        <v/>
      </c>
      <c r="S353" s="11" t="str">
        <f>(IF(C353=Локализация!$C$94,1,IF(C353=Локализация!$C$93,2,IF(C353=Локализация!$C$92,3,IF(C353=Локализация!$C$91,4,IF(C353=Локализация!$C$90,5,IF(OR(C353=1,C353=2,C353=3,C353=4,C353=5),C353,"")))))))</f>
        <v/>
      </c>
      <c r="T353" s="11" t="str">
        <f>(IF(D353=Локализация!$C$94,1,IF(D353=Локализация!$C$93,2,IF(D353=Локализация!$C$92,3,IF(D353=Локализация!$C$91,4,IF(D353=Локализация!$C$90,5,IF(OR(D353=1,D353=2,D353=3,D353=4,D353=5),D353,"")))))))</f>
        <v/>
      </c>
      <c r="U353" s="11" t="str">
        <f>(IF(E353=Локализация!$C$94,1,IF(E353=Локализация!$C$93,2,IF(E353=Локализация!$C$92,3,IF(E353=Локализация!$C$91,4,IF(E353=Локализация!$C$90,5,IF(OR(E353=1,E353=2,E353=3,E353=4,E353=5),E353,"")))))))</f>
        <v/>
      </c>
      <c r="V353" s="11" t="str">
        <f>(IF(F353=Локализация!$C$94,1,IF(F353=Локализация!$C$93,2,IF(F353=Локализация!$C$92,3,IF(F353=Локализация!$C$91,4,IF(F353=Локализация!$C$90,5,IF(OR(F353=1,F353=2,F353=3,F353=4,F353=5),F353,"")))))))</f>
        <v/>
      </c>
    </row>
    <row r="354" spans="13:22" x14ac:dyDescent="0.3">
      <c r="M354" s="11" t="str">
        <f>(IF(H354=Локализация!$C$94,1,IF(H354=Локализация!$C$93,2,IF(H354=Локализация!$C$92,3,IF(H354=Локализация!$C$91,4,IF(H354=Локализация!$C$90,5,IF(OR(H354=1,H354=2,H354=3,H354=4,H354=5),H354,"")))))))</f>
        <v/>
      </c>
      <c r="N354" s="11" t="str">
        <f>(IF(I354=Локализация!$C$94,1,IF(I354=Локализация!$C$93,2,IF(I354=Локализация!$C$92,3,IF(I354=Локализация!$C$91,4,IF(I354=Локализация!$C$90,5,IF(OR(I354=1,I354=2,I354=3,I354=4,I354=5),I354,"")))))))</f>
        <v/>
      </c>
      <c r="O354" s="11" t="str">
        <f>(IF(J354=Локализация!$C$94,1,IF(J354=Локализация!$C$93,2,IF(J354=Локализация!$C$92,3,IF(J354=Локализация!$C$91,4,IF(J354=Локализация!$C$90,5,IF(OR(J354=1,J354=2,J354=3,J354=4,J354=5),J354,"")))))))</f>
        <v/>
      </c>
      <c r="P354" s="11" t="str">
        <f>(IF(K354=Локализация!$C$94,1,IF(K354=Локализация!$C$93,2,IF(K354=Локализация!$C$92,3,IF(K354=Локализация!$C$91,4,IF(K354=Локализация!$C$90,5,IF(OR(K354=1,K354=2,K354=3,K354=4,K354=5),K354,"")))))))</f>
        <v/>
      </c>
      <c r="Q354" s="11" t="str">
        <f>(IF(L354=Локализация!$C$94,1,IF(L354=Локализация!$C$93,2,IF(L354=Локализация!$C$92,3,IF(L354=Локализация!$C$91,4,IF(L354=Локализация!$C$90,5,IF(OR(L354=1,L354=2,L354=3,L354=4,L354=5),L354,"")))))))</f>
        <v/>
      </c>
      <c r="R354" s="11" t="str">
        <f>(IF(B354=Локализация!$C$94,1,IF(B354=Локализация!$C$93,2,IF(B354=Локализация!$C$92,3,IF(B354=Локализация!$C$91,4,IF(B354=Локализация!$C$90,5,IF(OR(B354=1,B354=2,B354=3,B354=4,B354=5),B354,"")))))))</f>
        <v/>
      </c>
      <c r="S354" s="11" t="str">
        <f>(IF(C354=Локализация!$C$94,1,IF(C354=Локализация!$C$93,2,IF(C354=Локализация!$C$92,3,IF(C354=Локализация!$C$91,4,IF(C354=Локализация!$C$90,5,IF(OR(C354=1,C354=2,C354=3,C354=4,C354=5),C354,"")))))))</f>
        <v/>
      </c>
      <c r="T354" s="11" t="str">
        <f>(IF(D354=Локализация!$C$94,1,IF(D354=Локализация!$C$93,2,IF(D354=Локализация!$C$92,3,IF(D354=Локализация!$C$91,4,IF(D354=Локализация!$C$90,5,IF(OR(D354=1,D354=2,D354=3,D354=4,D354=5),D354,"")))))))</f>
        <v/>
      </c>
      <c r="U354" s="11" t="str">
        <f>(IF(E354=Локализация!$C$94,1,IF(E354=Локализация!$C$93,2,IF(E354=Локализация!$C$92,3,IF(E354=Локализация!$C$91,4,IF(E354=Локализация!$C$90,5,IF(OR(E354=1,E354=2,E354=3,E354=4,E354=5),E354,"")))))))</f>
        <v/>
      </c>
      <c r="V354" s="11" t="str">
        <f>(IF(F354=Локализация!$C$94,1,IF(F354=Локализация!$C$93,2,IF(F354=Локализация!$C$92,3,IF(F354=Локализация!$C$91,4,IF(F354=Локализация!$C$90,5,IF(OR(F354=1,F354=2,F354=3,F354=4,F354=5),F354,"")))))))</f>
        <v/>
      </c>
    </row>
    <row r="355" spans="13:22" x14ac:dyDescent="0.3">
      <c r="M355" s="11" t="str">
        <f>(IF(H355=Локализация!$C$94,1,IF(H355=Локализация!$C$93,2,IF(H355=Локализация!$C$92,3,IF(H355=Локализация!$C$91,4,IF(H355=Локализация!$C$90,5,IF(OR(H355=1,H355=2,H355=3,H355=4,H355=5),H355,"")))))))</f>
        <v/>
      </c>
      <c r="N355" s="11" t="str">
        <f>(IF(I355=Локализация!$C$94,1,IF(I355=Локализация!$C$93,2,IF(I355=Локализация!$C$92,3,IF(I355=Локализация!$C$91,4,IF(I355=Локализация!$C$90,5,IF(OR(I355=1,I355=2,I355=3,I355=4,I355=5),I355,"")))))))</f>
        <v/>
      </c>
      <c r="O355" s="11" t="str">
        <f>(IF(J355=Локализация!$C$94,1,IF(J355=Локализация!$C$93,2,IF(J355=Локализация!$C$92,3,IF(J355=Локализация!$C$91,4,IF(J355=Локализация!$C$90,5,IF(OR(J355=1,J355=2,J355=3,J355=4,J355=5),J355,"")))))))</f>
        <v/>
      </c>
      <c r="P355" s="11" t="str">
        <f>(IF(K355=Локализация!$C$94,1,IF(K355=Локализация!$C$93,2,IF(K355=Локализация!$C$92,3,IF(K355=Локализация!$C$91,4,IF(K355=Локализация!$C$90,5,IF(OR(K355=1,K355=2,K355=3,K355=4,K355=5),K355,"")))))))</f>
        <v/>
      </c>
      <c r="Q355" s="11" t="str">
        <f>(IF(L355=Локализация!$C$94,1,IF(L355=Локализация!$C$93,2,IF(L355=Локализация!$C$92,3,IF(L355=Локализация!$C$91,4,IF(L355=Локализация!$C$90,5,IF(OR(L355=1,L355=2,L355=3,L355=4,L355=5),L355,"")))))))</f>
        <v/>
      </c>
      <c r="R355" s="11" t="str">
        <f>(IF(B355=Локализация!$C$94,1,IF(B355=Локализация!$C$93,2,IF(B355=Локализация!$C$92,3,IF(B355=Локализация!$C$91,4,IF(B355=Локализация!$C$90,5,IF(OR(B355=1,B355=2,B355=3,B355=4,B355=5),B355,"")))))))</f>
        <v/>
      </c>
      <c r="S355" s="11" t="str">
        <f>(IF(C355=Локализация!$C$94,1,IF(C355=Локализация!$C$93,2,IF(C355=Локализация!$C$92,3,IF(C355=Локализация!$C$91,4,IF(C355=Локализация!$C$90,5,IF(OR(C355=1,C355=2,C355=3,C355=4,C355=5),C355,"")))))))</f>
        <v/>
      </c>
      <c r="T355" s="11" t="str">
        <f>(IF(D355=Локализация!$C$94,1,IF(D355=Локализация!$C$93,2,IF(D355=Локализация!$C$92,3,IF(D355=Локализация!$C$91,4,IF(D355=Локализация!$C$90,5,IF(OR(D355=1,D355=2,D355=3,D355=4,D355=5),D355,"")))))))</f>
        <v/>
      </c>
      <c r="U355" s="11" t="str">
        <f>(IF(E355=Локализация!$C$94,1,IF(E355=Локализация!$C$93,2,IF(E355=Локализация!$C$92,3,IF(E355=Локализация!$C$91,4,IF(E355=Локализация!$C$90,5,IF(OR(E355=1,E355=2,E355=3,E355=4,E355=5),E355,"")))))))</f>
        <v/>
      </c>
      <c r="V355" s="11" t="str">
        <f>(IF(F355=Локализация!$C$94,1,IF(F355=Локализация!$C$93,2,IF(F355=Локализация!$C$92,3,IF(F355=Локализация!$C$91,4,IF(F355=Локализация!$C$90,5,IF(OR(F355=1,F355=2,F355=3,F355=4,F355=5),F355,"")))))))</f>
        <v/>
      </c>
    </row>
    <row r="356" spans="13:22" x14ac:dyDescent="0.3">
      <c r="M356" s="11" t="str">
        <f>(IF(H356=Локализация!$C$94,1,IF(H356=Локализация!$C$93,2,IF(H356=Локализация!$C$92,3,IF(H356=Локализация!$C$91,4,IF(H356=Локализация!$C$90,5,IF(OR(H356=1,H356=2,H356=3,H356=4,H356=5),H356,"")))))))</f>
        <v/>
      </c>
      <c r="N356" s="11" t="str">
        <f>(IF(I356=Локализация!$C$94,1,IF(I356=Локализация!$C$93,2,IF(I356=Локализация!$C$92,3,IF(I356=Локализация!$C$91,4,IF(I356=Локализация!$C$90,5,IF(OR(I356=1,I356=2,I356=3,I356=4,I356=5),I356,"")))))))</f>
        <v/>
      </c>
      <c r="O356" s="11" t="str">
        <f>(IF(J356=Локализация!$C$94,1,IF(J356=Локализация!$C$93,2,IF(J356=Локализация!$C$92,3,IF(J356=Локализация!$C$91,4,IF(J356=Локализация!$C$90,5,IF(OR(J356=1,J356=2,J356=3,J356=4,J356=5),J356,"")))))))</f>
        <v/>
      </c>
      <c r="P356" s="11" t="str">
        <f>(IF(K356=Локализация!$C$94,1,IF(K356=Локализация!$C$93,2,IF(K356=Локализация!$C$92,3,IF(K356=Локализация!$C$91,4,IF(K356=Локализация!$C$90,5,IF(OR(K356=1,K356=2,K356=3,K356=4,K356=5),K356,"")))))))</f>
        <v/>
      </c>
      <c r="Q356" s="11" t="str">
        <f>(IF(L356=Локализация!$C$94,1,IF(L356=Локализация!$C$93,2,IF(L356=Локализация!$C$92,3,IF(L356=Локализация!$C$91,4,IF(L356=Локализация!$C$90,5,IF(OR(L356=1,L356=2,L356=3,L356=4,L356=5),L356,"")))))))</f>
        <v/>
      </c>
      <c r="R356" s="11" t="str">
        <f>(IF(B356=Локализация!$C$94,1,IF(B356=Локализация!$C$93,2,IF(B356=Локализация!$C$92,3,IF(B356=Локализация!$C$91,4,IF(B356=Локализация!$C$90,5,IF(OR(B356=1,B356=2,B356=3,B356=4,B356=5),B356,"")))))))</f>
        <v/>
      </c>
      <c r="S356" s="11" t="str">
        <f>(IF(C356=Локализация!$C$94,1,IF(C356=Локализация!$C$93,2,IF(C356=Локализация!$C$92,3,IF(C356=Локализация!$C$91,4,IF(C356=Локализация!$C$90,5,IF(OR(C356=1,C356=2,C356=3,C356=4,C356=5),C356,"")))))))</f>
        <v/>
      </c>
      <c r="T356" s="11" t="str">
        <f>(IF(D356=Локализация!$C$94,1,IF(D356=Локализация!$C$93,2,IF(D356=Локализация!$C$92,3,IF(D356=Локализация!$C$91,4,IF(D356=Локализация!$C$90,5,IF(OR(D356=1,D356=2,D356=3,D356=4,D356=5),D356,"")))))))</f>
        <v/>
      </c>
      <c r="U356" s="11" t="str">
        <f>(IF(E356=Локализация!$C$94,1,IF(E356=Локализация!$C$93,2,IF(E356=Локализация!$C$92,3,IF(E356=Локализация!$C$91,4,IF(E356=Локализация!$C$90,5,IF(OR(E356=1,E356=2,E356=3,E356=4,E356=5),E356,"")))))))</f>
        <v/>
      </c>
      <c r="V356" s="11" t="str">
        <f>(IF(F356=Локализация!$C$94,1,IF(F356=Локализация!$C$93,2,IF(F356=Локализация!$C$92,3,IF(F356=Локализация!$C$91,4,IF(F356=Локализация!$C$90,5,IF(OR(F356=1,F356=2,F356=3,F356=4,F356=5),F356,"")))))))</f>
        <v/>
      </c>
    </row>
    <row r="357" spans="13:22" x14ac:dyDescent="0.3">
      <c r="M357" s="11" t="str">
        <f>(IF(H357=Локализация!$C$94,1,IF(H357=Локализация!$C$93,2,IF(H357=Локализация!$C$92,3,IF(H357=Локализация!$C$91,4,IF(H357=Локализация!$C$90,5,IF(OR(H357=1,H357=2,H357=3,H357=4,H357=5),H357,"")))))))</f>
        <v/>
      </c>
      <c r="N357" s="11" t="str">
        <f>(IF(I357=Локализация!$C$94,1,IF(I357=Локализация!$C$93,2,IF(I357=Локализация!$C$92,3,IF(I357=Локализация!$C$91,4,IF(I357=Локализация!$C$90,5,IF(OR(I357=1,I357=2,I357=3,I357=4,I357=5),I357,"")))))))</f>
        <v/>
      </c>
      <c r="O357" s="11" t="str">
        <f>(IF(J357=Локализация!$C$94,1,IF(J357=Локализация!$C$93,2,IF(J357=Локализация!$C$92,3,IF(J357=Локализация!$C$91,4,IF(J357=Локализация!$C$90,5,IF(OR(J357=1,J357=2,J357=3,J357=4,J357=5),J357,"")))))))</f>
        <v/>
      </c>
      <c r="P357" s="11" t="str">
        <f>(IF(K357=Локализация!$C$94,1,IF(K357=Локализация!$C$93,2,IF(K357=Локализация!$C$92,3,IF(K357=Локализация!$C$91,4,IF(K357=Локализация!$C$90,5,IF(OR(K357=1,K357=2,K357=3,K357=4,K357=5),K357,"")))))))</f>
        <v/>
      </c>
      <c r="Q357" s="11" t="str">
        <f>(IF(L357=Локализация!$C$94,1,IF(L357=Локализация!$C$93,2,IF(L357=Локализация!$C$92,3,IF(L357=Локализация!$C$91,4,IF(L357=Локализация!$C$90,5,IF(OR(L357=1,L357=2,L357=3,L357=4,L357=5),L357,"")))))))</f>
        <v/>
      </c>
      <c r="R357" s="11" t="str">
        <f>(IF(B357=Локализация!$C$94,1,IF(B357=Локализация!$C$93,2,IF(B357=Локализация!$C$92,3,IF(B357=Локализация!$C$91,4,IF(B357=Локализация!$C$90,5,IF(OR(B357=1,B357=2,B357=3,B357=4,B357=5),B357,"")))))))</f>
        <v/>
      </c>
      <c r="S357" s="11" t="str">
        <f>(IF(C357=Локализация!$C$94,1,IF(C357=Локализация!$C$93,2,IF(C357=Локализация!$C$92,3,IF(C357=Локализация!$C$91,4,IF(C357=Локализация!$C$90,5,IF(OR(C357=1,C357=2,C357=3,C357=4,C357=5),C357,"")))))))</f>
        <v/>
      </c>
      <c r="T357" s="11" t="str">
        <f>(IF(D357=Локализация!$C$94,1,IF(D357=Локализация!$C$93,2,IF(D357=Локализация!$C$92,3,IF(D357=Локализация!$C$91,4,IF(D357=Локализация!$C$90,5,IF(OR(D357=1,D357=2,D357=3,D357=4,D357=5),D357,"")))))))</f>
        <v/>
      </c>
      <c r="U357" s="11" t="str">
        <f>(IF(E357=Локализация!$C$94,1,IF(E357=Локализация!$C$93,2,IF(E357=Локализация!$C$92,3,IF(E357=Локализация!$C$91,4,IF(E357=Локализация!$C$90,5,IF(OR(E357=1,E357=2,E357=3,E357=4,E357=5),E357,"")))))))</f>
        <v/>
      </c>
      <c r="V357" s="11" t="str">
        <f>(IF(F357=Локализация!$C$94,1,IF(F357=Локализация!$C$93,2,IF(F357=Локализация!$C$92,3,IF(F357=Локализация!$C$91,4,IF(F357=Локализация!$C$90,5,IF(OR(F357=1,F357=2,F357=3,F357=4,F357=5),F357,"")))))))</f>
        <v/>
      </c>
    </row>
    <row r="358" spans="13:22" x14ac:dyDescent="0.3">
      <c r="M358" s="11" t="str">
        <f>(IF(H358=Локализация!$C$94,1,IF(H358=Локализация!$C$93,2,IF(H358=Локализация!$C$92,3,IF(H358=Локализация!$C$91,4,IF(H358=Локализация!$C$90,5,IF(OR(H358=1,H358=2,H358=3,H358=4,H358=5),H358,"")))))))</f>
        <v/>
      </c>
      <c r="N358" s="11" t="str">
        <f>(IF(I358=Локализация!$C$94,1,IF(I358=Локализация!$C$93,2,IF(I358=Локализация!$C$92,3,IF(I358=Локализация!$C$91,4,IF(I358=Локализация!$C$90,5,IF(OR(I358=1,I358=2,I358=3,I358=4,I358=5),I358,"")))))))</f>
        <v/>
      </c>
      <c r="O358" s="11" t="str">
        <f>(IF(J358=Локализация!$C$94,1,IF(J358=Локализация!$C$93,2,IF(J358=Локализация!$C$92,3,IF(J358=Локализация!$C$91,4,IF(J358=Локализация!$C$90,5,IF(OR(J358=1,J358=2,J358=3,J358=4,J358=5),J358,"")))))))</f>
        <v/>
      </c>
      <c r="P358" s="11" t="str">
        <f>(IF(K358=Локализация!$C$94,1,IF(K358=Локализация!$C$93,2,IF(K358=Локализация!$C$92,3,IF(K358=Локализация!$C$91,4,IF(K358=Локализация!$C$90,5,IF(OR(K358=1,K358=2,K358=3,K358=4,K358=5),K358,"")))))))</f>
        <v/>
      </c>
      <c r="Q358" s="11" t="str">
        <f>(IF(L358=Локализация!$C$94,1,IF(L358=Локализация!$C$93,2,IF(L358=Локализация!$C$92,3,IF(L358=Локализация!$C$91,4,IF(L358=Локализация!$C$90,5,IF(OR(L358=1,L358=2,L358=3,L358=4,L358=5),L358,"")))))))</f>
        <v/>
      </c>
      <c r="R358" s="11" t="str">
        <f>(IF(B358=Локализация!$C$94,1,IF(B358=Локализация!$C$93,2,IF(B358=Локализация!$C$92,3,IF(B358=Локализация!$C$91,4,IF(B358=Локализация!$C$90,5,IF(OR(B358=1,B358=2,B358=3,B358=4,B358=5),B358,"")))))))</f>
        <v/>
      </c>
      <c r="S358" s="11" t="str">
        <f>(IF(C358=Локализация!$C$94,1,IF(C358=Локализация!$C$93,2,IF(C358=Локализация!$C$92,3,IF(C358=Локализация!$C$91,4,IF(C358=Локализация!$C$90,5,IF(OR(C358=1,C358=2,C358=3,C358=4,C358=5),C358,"")))))))</f>
        <v/>
      </c>
      <c r="T358" s="11" t="str">
        <f>(IF(D358=Локализация!$C$94,1,IF(D358=Локализация!$C$93,2,IF(D358=Локализация!$C$92,3,IF(D358=Локализация!$C$91,4,IF(D358=Локализация!$C$90,5,IF(OR(D358=1,D358=2,D358=3,D358=4,D358=5),D358,"")))))))</f>
        <v/>
      </c>
      <c r="U358" s="11" t="str">
        <f>(IF(E358=Локализация!$C$94,1,IF(E358=Локализация!$C$93,2,IF(E358=Локализация!$C$92,3,IF(E358=Локализация!$C$91,4,IF(E358=Локализация!$C$90,5,IF(OR(E358=1,E358=2,E358=3,E358=4,E358=5),E358,"")))))))</f>
        <v/>
      </c>
      <c r="V358" s="11" t="str">
        <f>(IF(F358=Локализация!$C$94,1,IF(F358=Локализация!$C$93,2,IF(F358=Локализация!$C$92,3,IF(F358=Локализация!$C$91,4,IF(F358=Локализация!$C$90,5,IF(OR(F358=1,F358=2,F358=3,F358=4,F358=5),F358,"")))))))</f>
        <v/>
      </c>
    </row>
    <row r="359" spans="13:22" x14ac:dyDescent="0.3">
      <c r="M359" s="11" t="str">
        <f>(IF(H359=Локализация!$C$94,1,IF(H359=Локализация!$C$93,2,IF(H359=Локализация!$C$92,3,IF(H359=Локализация!$C$91,4,IF(H359=Локализация!$C$90,5,IF(OR(H359=1,H359=2,H359=3,H359=4,H359=5),H359,"")))))))</f>
        <v/>
      </c>
      <c r="N359" s="11" t="str">
        <f>(IF(I359=Локализация!$C$94,1,IF(I359=Локализация!$C$93,2,IF(I359=Локализация!$C$92,3,IF(I359=Локализация!$C$91,4,IF(I359=Локализация!$C$90,5,IF(OR(I359=1,I359=2,I359=3,I359=4,I359=5),I359,"")))))))</f>
        <v/>
      </c>
      <c r="O359" s="11" t="str">
        <f>(IF(J359=Локализация!$C$94,1,IF(J359=Локализация!$C$93,2,IF(J359=Локализация!$C$92,3,IF(J359=Локализация!$C$91,4,IF(J359=Локализация!$C$90,5,IF(OR(J359=1,J359=2,J359=3,J359=4,J359=5),J359,"")))))))</f>
        <v/>
      </c>
      <c r="P359" s="11" t="str">
        <f>(IF(K359=Локализация!$C$94,1,IF(K359=Локализация!$C$93,2,IF(K359=Локализация!$C$92,3,IF(K359=Локализация!$C$91,4,IF(K359=Локализация!$C$90,5,IF(OR(K359=1,K359=2,K359=3,K359=4,K359=5),K359,"")))))))</f>
        <v/>
      </c>
      <c r="Q359" s="11" t="str">
        <f>(IF(L359=Локализация!$C$94,1,IF(L359=Локализация!$C$93,2,IF(L359=Локализация!$C$92,3,IF(L359=Локализация!$C$91,4,IF(L359=Локализация!$C$90,5,IF(OR(L359=1,L359=2,L359=3,L359=4,L359=5),L359,"")))))))</f>
        <v/>
      </c>
      <c r="R359" s="11" t="str">
        <f>(IF(B359=Локализация!$C$94,1,IF(B359=Локализация!$C$93,2,IF(B359=Локализация!$C$92,3,IF(B359=Локализация!$C$91,4,IF(B359=Локализация!$C$90,5,IF(OR(B359=1,B359=2,B359=3,B359=4,B359=5),B359,"")))))))</f>
        <v/>
      </c>
      <c r="S359" s="11" t="str">
        <f>(IF(C359=Локализация!$C$94,1,IF(C359=Локализация!$C$93,2,IF(C359=Локализация!$C$92,3,IF(C359=Локализация!$C$91,4,IF(C359=Локализация!$C$90,5,IF(OR(C359=1,C359=2,C359=3,C359=4,C359=5),C359,"")))))))</f>
        <v/>
      </c>
      <c r="T359" s="11" t="str">
        <f>(IF(D359=Локализация!$C$94,1,IF(D359=Локализация!$C$93,2,IF(D359=Локализация!$C$92,3,IF(D359=Локализация!$C$91,4,IF(D359=Локализация!$C$90,5,IF(OR(D359=1,D359=2,D359=3,D359=4,D359=5),D359,"")))))))</f>
        <v/>
      </c>
      <c r="U359" s="11" t="str">
        <f>(IF(E359=Локализация!$C$94,1,IF(E359=Локализация!$C$93,2,IF(E359=Локализация!$C$92,3,IF(E359=Локализация!$C$91,4,IF(E359=Локализация!$C$90,5,IF(OR(E359=1,E359=2,E359=3,E359=4,E359=5),E359,"")))))))</f>
        <v/>
      </c>
      <c r="V359" s="11" t="str">
        <f>(IF(F359=Локализация!$C$94,1,IF(F359=Локализация!$C$93,2,IF(F359=Локализация!$C$92,3,IF(F359=Локализация!$C$91,4,IF(F359=Локализация!$C$90,5,IF(OR(F359=1,F359=2,F359=3,F359=4,F359=5),F359,"")))))))</f>
        <v/>
      </c>
    </row>
    <row r="360" spans="13:22" x14ac:dyDescent="0.3">
      <c r="M360" s="11" t="str">
        <f>(IF(H360=Локализация!$C$94,1,IF(H360=Локализация!$C$93,2,IF(H360=Локализация!$C$92,3,IF(H360=Локализация!$C$91,4,IF(H360=Локализация!$C$90,5,IF(OR(H360=1,H360=2,H360=3,H360=4,H360=5),H360,"")))))))</f>
        <v/>
      </c>
      <c r="N360" s="11" t="str">
        <f>(IF(I360=Локализация!$C$94,1,IF(I360=Локализация!$C$93,2,IF(I360=Локализация!$C$92,3,IF(I360=Локализация!$C$91,4,IF(I360=Локализация!$C$90,5,IF(OR(I360=1,I360=2,I360=3,I360=4,I360=5),I360,"")))))))</f>
        <v/>
      </c>
      <c r="O360" s="11" t="str">
        <f>(IF(J360=Локализация!$C$94,1,IF(J360=Локализация!$C$93,2,IF(J360=Локализация!$C$92,3,IF(J360=Локализация!$C$91,4,IF(J360=Локализация!$C$90,5,IF(OR(J360=1,J360=2,J360=3,J360=4,J360=5),J360,"")))))))</f>
        <v/>
      </c>
      <c r="P360" s="11" t="str">
        <f>(IF(K360=Локализация!$C$94,1,IF(K360=Локализация!$C$93,2,IF(K360=Локализация!$C$92,3,IF(K360=Локализация!$C$91,4,IF(K360=Локализация!$C$90,5,IF(OR(K360=1,K360=2,K360=3,K360=4,K360=5),K360,"")))))))</f>
        <v/>
      </c>
      <c r="Q360" s="11" t="str">
        <f>(IF(L360=Локализация!$C$94,1,IF(L360=Локализация!$C$93,2,IF(L360=Локализация!$C$92,3,IF(L360=Локализация!$C$91,4,IF(L360=Локализация!$C$90,5,IF(OR(L360=1,L360=2,L360=3,L360=4,L360=5),L360,"")))))))</f>
        <v/>
      </c>
      <c r="R360" s="11" t="str">
        <f>(IF(B360=Локализация!$C$94,1,IF(B360=Локализация!$C$93,2,IF(B360=Локализация!$C$92,3,IF(B360=Локализация!$C$91,4,IF(B360=Локализация!$C$90,5,IF(OR(B360=1,B360=2,B360=3,B360=4,B360=5),B360,"")))))))</f>
        <v/>
      </c>
      <c r="S360" s="11" t="str">
        <f>(IF(C360=Локализация!$C$94,1,IF(C360=Локализация!$C$93,2,IF(C360=Локализация!$C$92,3,IF(C360=Локализация!$C$91,4,IF(C360=Локализация!$C$90,5,IF(OR(C360=1,C360=2,C360=3,C360=4,C360=5),C360,"")))))))</f>
        <v/>
      </c>
      <c r="T360" s="11" t="str">
        <f>(IF(D360=Локализация!$C$94,1,IF(D360=Локализация!$C$93,2,IF(D360=Локализация!$C$92,3,IF(D360=Локализация!$C$91,4,IF(D360=Локализация!$C$90,5,IF(OR(D360=1,D360=2,D360=3,D360=4,D360=5),D360,"")))))))</f>
        <v/>
      </c>
      <c r="U360" s="11" t="str">
        <f>(IF(E360=Локализация!$C$94,1,IF(E360=Локализация!$C$93,2,IF(E360=Локализация!$C$92,3,IF(E360=Локализация!$C$91,4,IF(E360=Локализация!$C$90,5,IF(OR(E360=1,E360=2,E360=3,E360=4,E360=5),E360,"")))))))</f>
        <v/>
      </c>
      <c r="V360" s="11" t="str">
        <f>(IF(F360=Локализация!$C$94,1,IF(F360=Локализация!$C$93,2,IF(F360=Локализация!$C$92,3,IF(F360=Локализация!$C$91,4,IF(F360=Локализация!$C$90,5,IF(OR(F360=1,F360=2,F360=3,F360=4,F360=5),F360,"")))))))</f>
        <v/>
      </c>
    </row>
    <row r="361" spans="13:22" x14ac:dyDescent="0.3">
      <c r="M361" s="11" t="str">
        <f>(IF(H361=Локализация!$C$94,1,IF(H361=Локализация!$C$93,2,IF(H361=Локализация!$C$92,3,IF(H361=Локализация!$C$91,4,IF(H361=Локализация!$C$90,5,IF(OR(H361=1,H361=2,H361=3,H361=4,H361=5),H361,"")))))))</f>
        <v/>
      </c>
      <c r="N361" s="11" t="str">
        <f>(IF(I361=Локализация!$C$94,1,IF(I361=Локализация!$C$93,2,IF(I361=Локализация!$C$92,3,IF(I361=Локализация!$C$91,4,IF(I361=Локализация!$C$90,5,IF(OR(I361=1,I361=2,I361=3,I361=4,I361=5),I361,"")))))))</f>
        <v/>
      </c>
      <c r="O361" s="11" t="str">
        <f>(IF(J361=Локализация!$C$94,1,IF(J361=Локализация!$C$93,2,IF(J361=Локализация!$C$92,3,IF(J361=Локализация!$C$91,4,IF(J361=Локализация!$C$90,5,IF(OR(J361=1,J361=2,J361=3,J361=4,J361=5),J361,"")))))))</f>
        <v/>
      </c>
      <c r="P361" s="11" t="str">
        <f>(IF(K361=Локализация!$C$94,1,IF(K361=Локализация!$C$93,2,IF(K361=Локализация!$C$92,3,IF(K361=Локализация!$C$91,4,IF(K361=Локализация!$C$90,5,IF(OR(K361=1,K361=2,K361=3,K361=4,K361=5),K361,"")))))))</f>
        <v/>
      </c>
      <c r="Q361" s="11" t="str">
        <f>(IF(L361=Локализация!$C$94,1,IF(L361=Локализация!$C$93,2,IF(L361=Локализация!$C$92,3,IF(L361=Локализация!$C$91,4,IF(L361=Локализация!$C$90,5,IF(OR(L361=1,L361=2,L361=3,L361=4,L361=5),L361,"")))))))</f>
        <v/>
      </c>
      <c r="R361" s="11" t="str">
        <f>(IF(B361=Локализация!$C$94,1,IF(B361=Локализация!$C$93,2,IF(B361=Локализация!$C$92,3,IF(B361=Локализация!$C$91,4,IF(B361=Локализация!$C$90,5,IF(OR(B361=1,B361=2,B361=3,B361=4,B361=5),B361,"")))))))</f>
        <v/>
      </c>
      <c r="S361" s="11" t="str">
        <f>(IF(C361=Локализация!$C$94,1,IF(C361=Локализация!$C$93,2,IF(C361=Локализация!$C$92,3,IF(C361=Локализация!$C$91,4,IF(C361=Локализация!$C$90,5,IF(OR(C361=1,C361=2,C361=3,C361=4,C361=5),C361,"")))))))</f>
        <v/>
      </c>
      <c r="T361" s="11" t="str">
        <f>(IF(D361=Локализация!$C$94,1,IF(D361=Локализация!$C$93,2,IF(D361=Локализация!$C$92,3,IF(D361=Локализация!$C$91,4,IF(D361=Локализация!$C$90,5,IF(OR(D361=1,D361=2,D361=3,D361=4,D361=5),D361,"")))))))</f>
        <v/>
      </c>
      <c r="U361" s="11" t="str">
        <f>(IF(E361=Локализация!$C$94,1,IF(E361=Локализация!$C$93,2,IF(E361=Локализация!$C$92,3,IF(E361=Локализация!$C$91,4,IF(E361=Локализация!$C$90,5,IF(OR(E361=1,E361=2,E361=3,E361=4,E361=5),E361,"")))))))</f>
        <v/>
      </c>
      <c r="V361" s="11" t="str">
        <f>(IF(F361=Локализация!$C$94,1,IF(F361=Локализация!$C$93,2,IF(F361=Локализация!$C$92,3,IF(F361=Локализация!$C$91,4,IF(F361=Локализация!$C$90,5,IF(OR(F361=1,F361=2,F361=3,F361=4,F361=5),F361,"")))))))</f>
        <v/>
      </c>
    </row>
    <row r="362" spans="13:22" x14ac:dyDescent="0.3">
      <c r="M362" s="11" t="str">
        <f>(IF(H362=Локализация!$C$94,1,IF(H362=Локализация!$C$93,2,IF(H362=Локализация!$C$92,3,IF(H362=Локализация!$C$91,4,IF(H362=Локализация!$C$90,5,IF(OR(H362=1,H362=2,H362=3,H362=4,H362=5),H362,"")))))))</f>
        <v/>
      </c>
      <c r="N362" s="11" t="str">
        <f>(IF(I362=Локализация!$C$94,1,IF(I362=Локализация!$C$93,2,IF(I362=Локализация!$C$92,3,IF(I362=Локализация!$C$91,4,IF(I362=Локализация!$C$90,5,IF(OR(I362=1,I362=2,I362=3,I362=4,I362=5),I362,"")))))))</f>
        <v/>
      </c>
      <c r="O362" s="11" t="str">
        <f>(IF(J362=Локализация!$C$94,1,IF(J362=Локализация!$C$93,2,IF(J362=Локализация!$C$92,3,IF(J362=Локализация!$C$91,4,IF(J362=Локализация!$C$90,5,IF(OR(J362=1,J362=2,J362=3,J362=4,J362=5),J362,"")))))))</f>
        <v/>
      </c>
      <c r="P362" s="11" t="str">
        <f>(IF(K362=Локализация!$C$94,1,IF(K362=Локализация!$C$93,2,IF(K362=Локализация!$C$92,3,IF(K362=Локализация!$C$91,4,IF(K362=Локализация!$C$90,5,IF(OR(K362=1,K362=2,K362=3,K362=4,K362=5),K362,"")))))))</f>
        <v/>
      </c>
      <c r="Q362" s="11" t="str">
        <f>(IF(L362=Локализация!$C$94,1,IF(L362=Локализация!$C$93,2,IF(L362=Локализация!$C$92,3,IF(L362=Локализация!$C$91,4,IF(L362=Локализация!$C$90,5,IF(OR(L362=1,L362=2,L362=3,L362=4,L362=5),L362,"")))))))</f>
        <v/>
      </c>
      <c r="R362" s="11" t="str">
        <f>(IF(B362=Локализация!$C$94,1,IF(B362=Локализация!$C$93,2,IF(B362=Локализация!$C$92,3,IF(B362=Локализация!$C$91,4,IF(B362=Локализация!$C$90,5,IF(OR(B362=1,B362=2,B362=3,B362=4,B362=5),B362,"")))))))</f>
        <v/>
      </c>
      <c r="S362" s="11" t="str">
        <f>(IF(C362=Локализация!$C$94,1,IF(C362=Локализация!$C$93,2,IF(C362=Локализация!$C$92,3,IF(C362=Локализация!$C$91,4,IF(C362=Локализация!$C$90,5,IF(OR(C362=1,C362=2,C362=3,C362=4,C362=5),C362,"")))))))</f>
        <v/>
      </c>
      <c r="T362" s="11" t="str">
        <f>(IF(D362=Локализация!$C$94,1,IF(D362=Локализация!$C$93,2,IF(D362=Локализация!$C$92,3,IF(D362=Локализация!$C$91,4,IF(D362=Локализация!$C$90,5,IF(OR(D362=1,D362=2,D362=3,D362=4,D362=5),D362,"")))))))</f>
        <v/>
      </c>
      <c r="U362" s="11" t="str">
        <f>(IF(E362=Локализация!$C$94,1,IF(E362=Локализация!$C$93,2,IF(E362=Локализация!$C$92,3,IF(E362=Локализация!$C$91,4,IF(E362=Локализация!$C$90,5,IF(OR(E362=1,E362=2,E362=3,E362=4,E362=5),E362,"")))))))</f>
        <v/>
      </c>
      <c r="V362" s="11" t="str">
        <f>(IF(F362=Локализация!$C$94,1,IF(F362=Локализация!$C$93,2,IF(F362=Локализация!$C$92,3,IF(F362=Локализация!$C$91,4,IF(F362=Локализация!$C$90,5,IF(OR(F362=1,F362=2,F362=3,F362=4,F362=5),F362,"")))))))</f>
        <v/>
      </c>
    </row>
    <row r="363" spans="13:22" x14ac:dyDescent="0.3">
      <c r="M363" s="11" t="str">
        <f>(IF(H363=Локализация!$C$94,1,IF(H363=Локализация!$C$93,2,IF(H363=Локализация!$C$92,3,IF(H363=Локализация!$C$91,4,IF(H363=Локализация!$C$90,5,IF(OR(H363=1,H363=2,H363=3,H363=4,H363=5),H363,"")))))))</f>
        <v/>
      </c>
      <c r="N363" s="11" t="str">
        <f>(IF(I363=Локализация!$C$94,1,IF(I363=Локализация!$C$93,2,IF(I363=Локализация!$C$92,3,IF(I363=Локализация!$C$91,4,IF(I363=Локализация!$C$90,5,IF(OR(I363=1,I363=2,I363=3,I363=4,I363=5),I363,"")))))))</f>
        <v/>
      </c>
      <c r="O363" s="11" t="str">
        <f>(IF(J363=Локализация!$C$94,1,IF(J363=Локализация!$C$93,2,IF(J363=Локализация!$C$92,3,IF(J363=Локализация!$C$91,4,IF(J363=Локализация!$C$90,5,IF(OR(J363=1,J363=2,J363=3,J363=4,J363=5),J363,"")))))))</f>
        <v/>
      </c>
      <c r="P363" s="11" t="str">
        <f>(IF(K363=Локализация!$C$94,1,IF(K363=Локализация!$C$93,2,IF(K363=Локализация!$C$92,3,IF(K363=Локализация!$C$91,4,IF(K363=Локализация!$C$90,5,IF(OR(K363=1,K363=2,K363=3,K363=4,K363=5),K363,"")))))))</f>
        <v/>
      </c>
      <c r="Q363" s="11" t="str">
        <f>(IF(L363=Локализация!$C$94,1,IF(L363=Локализация!$C$93,2,IF(L363=Локализация!$C$92,3,IF(L363=Локализация!$C$91,4,IF(L363=Локализация!$C$90,5,IF(OR(L363=1,L363=2,L363=3,L363=4,L363=5),L363,"")))))))</f>
        <v/>
      </c>
      <c r="R363" s="11" t="str">
        <f>(IF(B363=Локализация!$C$94,1,IF(B363=Локализация!$C$93,2,IF(B363=Локализация!$C$92,3,IF(B363=Локализация!$C$91,4,IF(B363=Локализация!$C$90,5,IF(OR(B363=1,B363=2,B363=3,B363=4,B363=5),B363,"")))))))</f>
        <v/>
      </c>
      <c r="S363" s="11" t="str">
        <f>(IF(C363=Локализация!$C$94,1,IF(C363=Локализация!$C$93,2,IF(C363=Локализация!$C$92,3,IF(C363=Локализация!$C$91,4,IF(C363=Локализация!$C$90,5,IF(OR(C363=1,C363=2,C363=3,C363=4,C363=5),C363,"")))))))</f>
        <v/>
      </c>
      <c r="T363" s="11" t="str">
        <f>(IF(D363=Локализация!$C$94,1,IF(D363=Локализация!$C$93,2,IF(D363=Локализация!$C$92,3,IF(D363=Локализация!$C$91,4,IF(D363=Локализация!$C$90,5,IF(OR(D363=1,D363=2,D363=3,D363=4,D363=5),D363,"")))))))</f>
        <v/>
      </c>
      <c r="U363" s="11" t="str">
        <f>(IF(E363=Локализация!$C$94,1,IF(E363=Локализация!$C$93,2,IF(E363=Локализация!$C$92,3,IF(E363=Локализация!$C$91,4,IF(E363=Локализация!$C$90,5,IF(OR(E363=1,E363=2,E363=3,E363=4,E363=5),E363,"")))))))</f>
        <v/>
      </c>
      <c r="V363" s="11" t="str">
        <f>(IF(F363=Локализация!$C$94,1,IF(F363=Локализация!$C$93,2,IF(F363=Локализация!$C$92,3,IF(F363=Локализация!$C$91,4,IF(F363=Локализация!$C$90,5,IF(OR(F363=1,F363=2,F363=3,F363=4,F363=5),F363,"")))))))</f>
        <v/>
      </c>
    </row>
    <row r="364" spans="13:22" x14ac:dyDescent="0.3">
      <c r="M364" s="11" t="str">
        <f>(IF(H364=Локализация!$C$94,1,IF(H364=Локализация!$C$93,2,IF(H364=Локализация!$C$92,3,IF(H364=Локализация!$C$91,4,IF(H364=Локализация!$C$90,5,IF(OR(H364=1,H364=2,H364=3,H364=4,H364=5),H364,"")))))))</f>
        <v/>
      </c>
      <c r="N364" s="11" t="str">
        <f>(IF(I364=Локализация!$C$94,1,IF(I364=Локализация!$C$93,2,IF(I364=Локализация!$C$92,3,IF(I364=Локализация!$C$91,4,IF(I364=Локализация!$C$90,5,IF(OR(I364=1,I364=2,I364=3,I364=4,I364=5),I364,"")))))))</f>
        <v/>
      </c>
      <c r="O364" s="11" t="str">
        <f>(IF(J364=Локализация!$C$94,1,IF(J364=Локализация!$C$93,2,IF(J364=Локализация!$C$92,3,IF(J364=Локализация!$C$91,4,IF(J364=Локализация!$C$90,5,IF(OR(J364=1,J364=2,J364=3,J364=4,J364=5),J364,"")))))))</f>
        <v/>
      </c>
      <c r="P364" s="11" t="str">
        <f>(IF(K364=Локализация!$C$94,1,IF(K364=Локализация!$C$93,2,IF(K364=Локализация!$C$92,3,IF(K364=Локализация!$C$91,4,IF(K364=Локализация!$C$90,5,IF(OR(K364=1,K364=2,K364=3,K364=4,K364=5),K364,"")))))))</f>
        <v/>
      </c>
      <c r="Q364" s="11" t="str">
        <f>(IF(L364=Локализация!$C$94,1,IF(L364=Локализация!$C$93,2,IF(L364=Локализация!$C$92,3,IF(L364=Локализация!$C$91,4,IF(L364=Локализация!$C$90,5,IF(OR(L364=1,L364=2,L364=3,L364=4,L364=5),L364,"")))))))</f>
        <v/>
      </c>
      <c r="R364" s="11" t="str">
        <f>(IF(B364=Локализация!$C$94,1,IF(B364=Локализация!$C$93,2,IF(B364=Локализация!$C$92,3,IF(B364=Локализация!$C$91,4,IF(B364=Локализация!$C$90,5,IF(OR(B364=1,B364=2,B364=3,B364=4,B364=5),B364,"")))))))</f>
        <v/>
      </c>
      <c r="S364" s="11" t="str">
        <f>(IF(C364=Локализация!$C$94,1,IF(C364=Локализация!$C$93,2,IF(C364=Локализация!$C$92,3,IF(C364=Локализация!$C$91,4,IF(C364=Локализация!$C$90,5,IF(OR(C364=1,C364=2,C364=3,C364=4,C364=5),C364,"")))))))</f>
        <v/>
      </c>
      <c r="T364" s="11" t="str">
        <f>(IF(D364=Локализация!$C$94,1,IF(D364=Локализация!$C$93,2,IF(D364=Локализация!$C$92,3,IF(D364=Локализация!$C$91,4,IF(D364=Локализация!$C$90,5,IF(OR(D364=1,D364=2,D364=3,D364=4,D364=5),D364,"")))))))</f>
        <v/>
      </c>
      <c r="U364" s="11" t="str">
        <f>(IF(E364=Локализация!$C$94,1,IF(E364=Локализация!$C$93,2,IF(E364=Локализация!$C$92,3,IF(E364=Локализация!$C$91,4,IF(E364=Локализация!$C$90,5,IF(OR(E364=1,E364=2,E364=3,E364=4,E364=5),E364,"")))))))</f>
        <v/>
      </c>
      <c r="V364" s="11" t="str">
        <f>(IF(F364=Локализация!$C$94,1,IF(F364=Локализация!$C$93,2,IF(F364=Локализация!$C$92,3,IF(F364=Локализация!$C$91,4,IF(F364=Локализация!$C$90,5,IF(OR(F364=1,F364=2,F364=3,F364=4,F364=5),F364,"")))))))</f>
        <v/>
      </c>
    </row>
    <row r="365" spans="13:22" x14ac:dyDescent="0.3">
      <c r="M365" s="11" t="str">
        <f>(IF(H365=Локализация!$C$94,1,IF(H365=Локализация!$C$93,2,IF(H365=Локализация!$C$92,3,IF(H365=Локализация!$C$91,4,IF(H365=Локализация!$C$90,5,IF(OR(H365=1,H365=2,H365=3,H365=4,H365=5),H365,"")))))))</f>
        <v/>
      </c>
      <c r="N365" s="11" t="str">
        <f>(IF(I365=Локализация!$C$94,1,IF(I365=Локализация!$C$93,2,IF(I365=Локализация!$C$92,3,IF(I365=Локализация!$C$91,4,IF(I365=Локализация!$C$90,5,IF(OR(I365=1,I365=2,I365=3,I365=4,I365=5),I365,"")))))))</f>
        <v/>
      </c>
      <c r="O365" s="11" t="str">
        <f>(IF(J365=Локализация!$C$94,1,IF(J365=Локализация!$C$93,2,IF(J365=Локализация!$C$92,3,IF(J365=Локализация!$C$91,4,IF(J365=Локализация!$C$90,5,IF(OR(J365=1,J365=2,J365=3,J365=4,J365=5),J365,"")))))))</f>
        <v/>
      </c>
      <c r="P365" s="11" t="str">
        <f>(IF(K365=Локализация!$C$94,1,IF(K365=Локализация!$C$93,2,IF(K365=Локализация!$C$92,3,IF(K365=Локализация!$C$91,4,IF(K365=Локализация!$C$90,5,IF(OR(K365=1,K365=2,K365=3,K365=4,K365=5),K365,"")))))))</f>
        <v/>
      </c>
      <c r="Q365" s="11" t="str">
        <f>(IF(L365=Локализация!$C$94,1,IF(L365=Локализация!$C$93,2,IF(L365=Локализация!$C$92,3,IF(L365=Локализация!$C$91,4,IF(L365=Локализация!$C$90,5,IF(OR(L365=1,L365=2,L365=3,L365=4,L365=5),L365,"")))))))</f>
        <v/>
      </c>
      <c r="R365" s="11" t="str">
        <f>(IF(B365=Локализация!$C$94,1,IF(B365=Локализация!$C$93,2,IF(B365=Локализация!$C$92,3,IF(B365=Локализация!$C$91,4,IF(B365=Локализация!$C$90,5,IF(OR(B365=1,B365=2,B365=3,B365=4,B365=5),B365,"")))))))</f>
        <v/>
      </c>
      <c r="S365" s="11" t="str">
        <f>(IF(C365=Локализация!$C$94,1,IF(C365=Локализация!$C$93,2,IF(C365=Локализация!$C$92,3,IF(C365=Локализация!$C$91,4,IF(C365=Локализация!$C$90,5,IF(OR(C365=1,C365=2,C365=3,C365=4,C365=5),C365,"")))))))</f>
        <v/>
      </c>
      <c r="T365" s="11" t="str">
        <f>(IF(D365=Локализация!$C$94,1,IF(D365=Локализация!$C$93,2,IF(D365=Локализация!$C$92,3,IF(D365=Локализация!$C$91,4,IF(D365=Локализация!$C$90,5,IF(OR(D365=1,D365=2,D365=3,D365=4,D365=5),D365,"")))))))</f>
        <v/>
      </c>
      <c r="U365" s="11" t="str">
        <f>(IF(E365=Локализация!$C$94,1,IF(E365=Локализация!$C$93,2,IF(E365=Локализация!$C$92,3,IF(E365=Локализация!$C$91,4,IF(E365=Локализация!$C$90,5,IF(OR(E365=1,E365=2,E365=3,E365=4,E365=5),E365,"")))))))</f>
        <v/>
      </c>
      <c r="V365" s="11" t="str">
        <f>(IF(F365=Локализация!$C$94,1,IF(F365=Локализация!$C$93,2,IF(F365=Локализация!$C$92,3,IF(F365=Локализация!$C$91,4,IF(F365=Локализация!$C$90,5,IF(OR(F365=1,F365=2,F365=3,F365=4,F365=5),F365,"")))))))</f>
        <v/>
      </c>
    </row>
    <row r="366" spans="13:22" x14ac:dyDescent="0.3">
      <c r="M366" s="11" t="str">
        <f>(IF(H366=Локализация!$C$94,1,IF(H366=Локализация!$C$93,2,IF(H366=Локализация!$C$92,3,IF(H366=Локализация!$C$91,4,IF(H366=Локализация!$C$90,5,IF(OR(H366=1,H366=2,H366=3,H366=4,H366=5),H366,"")))))))</f>
        <v/>
      </c>
      <c r="N366" s="11" t="str">
        <f>(IF(I366=Локализация!$C$94,1,IF(I366=Локализация!$C$93,2,IF(I366=Локализация!$C$92,3,IF(I366=Локализация!$C$91,4,IF(I366=Локализация!$C$90,5,IF(OR(I366=1,I366=2,I366=3,I366=4,I366=5),I366,"")))))))</f>
        <v/>
      </c>
      <c r="O366" s="11" t="str">
        <f>(IF(J366=Локализация!$C$94,1,IF(J366=Локализация!$C$93,2,IF(J366=Локализация!$C$92,3,IF(J366=Локализация!$C$91,4,IF(J366=Локализация!$C$90,5,IF(OR(J366=1,J366=2,J366=3,J366=4,J366=5),J366,"")))))))</f>
        <v/>
      </c>
      <c r="P366" s="11" t="str">
        <f>(IF(K366=Локализация!$C$94,1,IF(K366=Локализация!$C$93,2,IF(K366=Локализация!$C$92,3,IF(K366=Локализация!$C$91,4,IF(K366=Локализация!$C$90,5,IF(OR(K366=1,K366=2,K366=3,K366=4,K366=5),K366,"")))))))</f>
        <v/>
      </c>
      <c r="Q366" s="11" t="str">
        <f>(IF(L366=Локализация!$C$94,1,IF(L366=Локализация!$C$93,2,IF(L366=Локализация!$C$92,3,IF(L366=Локализация!$C$91,4,IF(L366=Локализация!$C$90,5,IF(OR(L366=1,L366=2,L366=3,L366=4,L366=5),L366,"")))))))</f>
        <v/>
      </c>
      <c r="R366" s="11" t="str">
        <f>(IF(B366=Локализация!$C$94,1,IF(B366=Локализация!$C$93,2,IF(B366=Локализация!$C$92,3,IF(B366=Локализация!$C$91,4,IF(B366=Локализация!$C$90,5,IF(OR(B366=1,B366=2,B366=3,B366=4,B366=5),B366,"")))))))</f>
        <v/>
      </c>
      <c r="S366" s="11" t="str">
        <f>(IF(C366=Локализация!$C$94,1,IF(C366=Локализация!$C$93,2,IF(C366=Локализация!$C$92,3,IF(C366=Локализация!$C$91,4,IF(C366=Локализация!$C$90,5,IF(OR(C366=1,C366=2,C366=3,C366=4,C366=5),C366,"")))))))</f>
        <v/>
      </c>
      <c r="T366" s="11" t="str">
        <f>(IF(D366=Локализация!$C$94,1,IF(D366=Локализация!$C$93,2,IF(D366=Локализация!$C$92,3,IF(D366=Локализация!$C$91,4,IF(D366=Локализация!$C$90,5,IF(OR(D366=1,D366=2,D366=3,D366=4,D366=5),D366,"")))))))</f>
        <v/>
      </c>
      <c r="U366" s="11" t="str">
        <f>(IF(E366=Локализация!$C$94,1,IF(E366=Локализация!$C$93,2,IF(E366=Локализация!$C$92,3,IF(E366=Локализация!$C$91,4,IF(E366=Локализация!$C$90,5,IF(OR(E366=1,E366=2,E366=3,E366=4,E366=5),E366,"")))))))</f>
        <v/>
      </c>
      <c r="V366" s="11" t="str">
        <f>(IF(F366=Локализация!$C$94,1,IF(F366=Локализация!$C$93,2,IF(F366=Локализация!$C$92,3,IF(F366=Локализация!$C$91,4,IF(F366=Локализация!$C$90,5,IF(OR(F366=1,F366=2,F366=3,F366=4,F366=5),F366,"")))))))</f>
        <v/>
      </c>
    </row>
    <row r="367" spans="13:22" x14ac:dyDescent="0.3">
      <c r="M367" s="11" t="str">
        <f>(IF(H367=Локализация!$C$94,1,IF(H367=Локализация!$C$93,2,IF(H367=Локализация!$C$92,3,IF(H367=Локализация!$C$91,4,IF(H367=Локализация!$C$90,5,IF(OR(H367=1,H367=2,H367=3,H367=4,H367=5),H367,"")))))))</f>
        <v/>
      </c>
      <c r="N367" s="11" t="str">
        <f>(IF(I367=Локализация!$C$94,1,IF(I367=Локализация!$C$93,2,IF(I367=Локализация!$C$92,3,IF(I367=Локализация!$C$91,4,IF(I367=Локализация!$C$90,5,IF(OR(I367=1,I367=2,I367=3,I367=4,I367=5),I367,"")))))))</f>
        <v/>
      </c>
      <c r="O367" s="11" t="str">
        <f>(IF(J367=Локализация!$C$94,1,IF(J367=Локализация!$C$93,2,IF(J367=Локализация!$C$92,3,IF(J367=Локализация!$C$91,4,IF(J367=Локализация!$C$90,5,IF(OR(J367=1,J367=2,J367=3,J367=4,J367=5),J367,"")))))))</f>
        <v/>
      </c>
      <c r="P367" s="11" t="str">
        <f>(IF(K367=Локализация!$C$94,1,IF(K367=Локализация!$C$93,2,IF(K367=Локализация!$C$92,3,IF(K367=Локализация!$C$91,4,IF(K367=Локализация!$C$90,5,IF(OR(K367=1,K367=2,K367=3,K367=4,K367=5),K367,"")))))))</f>
        <v/>
      </c>
      <c r="Q367" s="11" t="str">
        <f>(IF(L367=Локализация!$C$94,1,IF(L367=Локализация!$C$93,2,IF(L367=Локализация!$C$92,3,IF(L367=Локализация!$C$91,4,IF(L367=Локализация!$C$90,5,IF(OR(L367=1,L367=2,L367=3,L367=4,L367=5),L367,"")))))))</f>
        <v/>
      </c>
      <c r="R367" s="11" t="str">
        <f>(IF(B367=Локализация!$C$94,1,IF(B367=Локализация!$C$93,2,IF(B367=Локализация!$C$92,3,IF(B367=Локализация!$C$91,4,IF(B367=Локализация!$C$90,5,IF(OR(B367=1,B367=2,B367=3,B367=4,B367=5),B367,"")))))))</f>
        <v/>
      </c>
      <c r="S367" s="11" t="str">
        <f>(IF(C367=Локализация!$C$94,1,IF(C367=Локализация!$C$93,2,IF(C367=Локализация!$C$92,3,IF(C367=Локализация!$C$91,4,IF(C367=Локализация!$C$90,5,IF(OR(C367=1,C367=2,C367=3,C367=4,C367=5),C367,"")))))))</f>
        <v/>
      </c>
      <c r="T367" s="11" t="str">
        <f>(IF(D367=Локализация!$C$94,1,IF(D367=Локализация!$C$93,2,IF(D367=Локализация!$C$92,3,IF(D367=Локализация!$C$91,4,IF(D367=Локализация!$C$90,5,IF(OR(D367=1,D367=2,D367=3,D367=4,D367=5),D367,"")))))))</f>
        <v/>
      </c>
      <c r="U367" s="11" t="str">
        <f>(IF(E367=Локализация!$C$94,1,IF(E367=Локализация!$C$93,2,IF(E367=Локализация!$C$92,3,IF(E367=Локализация!$C$91,4,IF(E367=Локализация!$C$90,5,IF(OR(E367=1,E367=2,E367=3,E367=4,E367=5),E367,"")))))))</f>
        <v/>
      </c>
      <c r="V367" s="11" t="str">
        <f>(IF(F367=Локализация!$C$94,1,IF(F367=Локализация!$C$93,2,IF(F367=Локализация!$C$92,3,IF(F367=Локализация!$C$91,4,IF(F367=Локализация!$C$90,5,IF(OR(F367=1,F367=2,F367=3,F367=4,F367=5),F367,"")))))))</f>
        <v/>
      </c>
    </row>
    <row r="368" spans="13:22" x14ac:dyDescent="0.3">
      <c r="M368" s="11" t="str">
        <f>(IF(H368=Локализация!$C$94,1,IF(H368=Локализация!$C$93,2,IF(H368=Локализация!$C$92,3,IF(H368=Локализация!$C$91,4,IF(H368=Локализация!$C$90,5,IF(OR(H368=1,H368=2,H368=3,H368=4,H368=5),H368,"")))))))</f>
        <v/>
      </c>
      <c r="N368" s="11" t="str">
        <f>(IF(I368=Локализация!$C$94,1,IF(I368=Локализация!$C$93,2,IF(I368=Локализация!$C$92,3,IF(I368=Локализация!$C$91,4,IF(I368=Локализация!$C$90,5,IF(OR(I368=1,I368=2,I368=3,I368=4,I368=5),I368,"")))))))</f>
        <v/>
      </c>
      <c r="O368" s="11" t="str">
        <f>(IF(J368=Локализация!$C$94,1,IF(J368=Локализация!$C$93,2,IF(J368=Локализация!$C$92,3,IF(J368=Локализация!$C$91,4,IF(J368=Локализация!$C$90,5,IF(OR(J368=1,J368=2,J368=3,J368=4,J368=5),J368,"")))))))</f>
        <v/>
      </c>
      <c r="P368" s="11" t="str">
        <f>(IF(K368=Локализация!$C$94,1,IF(K368=Локализация!$C$93,2,IF(K368=Локализация!$C$92,3,IF(K368=Локализация!$C$91,4,IF(K368=Локализация!$C$90,5,IF(OR(K368=1,K368=2,K368=3,K368=4,K368=5),K368,"")))))))</f>
        <v/>
      </c>
      <c r="Q368" s="11" t="str">
        <f>(IF(L368=Локализация!$C$94,1,IF(L368=Локализация!$C$93,2,IF(L368=Локализация!$C$92,3,IF(L368=Локализация!$C$91,4,IF(L368=Локализация!$C$90,5,IF(OR(L368=1,L368=2,L368=3,L368=4,L368=5),L368,"")))))))</f>
        <v/>
      </c>
      <c r="R368" s="11" t="str">
        <f>(IF(B368=Локализация!$C$94,1,IF(B368=Локализация!$C$93,2,IF(B368=Локализация!$C$92,3,IF(B368=Локализация!$C$91,4,IF(B368=Локализация!$C$90,5,IF(OR(B368=1,B368=2,B368=3,B368=4,B368=5),B368,"")))))))</f>
        <v/>
      </c>
      <c r="S368" s="11" t="str">
        <f>(IF(C368=Локализация!$C$94,1,IF(C368=Локализация!$C$93,2,IF(C368=Локализация!$C$92,3,IF(C368=Локализация!$C$91,4,IF(C368=Локализация!$C$90,5,IF(OR(C368=1,C368=2,C368=3,C368=4,C368=5),C368,"")))))))</f>
        <v/>
      </c>
      <c r="T368" s="11" t="str">
        <f>(IF(D368=Локализация!$C$94,1,IF(D368=Локализация!$C$93,2,IF(D368=Локализация!$C$92,3,IF(D368=Локализация!$C$91,4,IF(D368=Локализация!$C$90,5,IF(OR(D368=1,D368=2,D368=3,D368=4,D368=5),D368,"")))))))</f>
        <v/>
      </c>
      <c r="U368" s="11" t="str">
        <f>(IF(E368=Локализация!$C$94,1,IF(E368=Локализация!$C$93,2,IF(E368=Локализация!$C$92,3,IF(E368=Локализация!$C$91,4,IF(E368=Локализация!$C$90,5,IF(OR(E368=1,E368=2,E368=3,E368=4,E368=5),E368,"")))))))</f>
        <v/>
      </c>
      <c r="V368" s="11" t="str">
        <f>(IF(F368=Локализация!$C$94,1,IF(F368=Локализация!$C$93,2,IF(F368=Локализация!$C$92,3,IF(F368=Локализация!$C$91,4,IF(F368=Локализация!$C$90,5,IF(OR(F368=1,F368=2,F368=3,F368=4,F368=5),F368,"")))))))</f>
        <v/>
      </c>
    </row>
    <row r="369" spans="13:22" x14ac:dyDescent="0.3">
      <c r="M369" s="11" t="str">
        <f>(IF(H369=Локализация!$C$94,1,IF(H369=Локализация!$C$93,2,IF(H369=Локализация!$C$92,3,IF(H369=Локализация!$C$91,4,IF(H369=Локализация!$C$90,5,IF(OR(H369=1,H369=2,H369=3,H369=4,H369=5),H369,"")))))))</f>
        <v/>
      </c>
      <c r="N369" s="11" t="str">
        <f>(IF(I369=Локализация!$C$94,1,IF(I369=Локализация!$C$93,2,IF(I369=Локализация!$C$92,3,IF(I369=Локализация!$C$91,4,IF(I369=Локализация!$C$90,5,IF(OR(I369=1,I369=2,I369=3,I369=4,I369=5),I369,"")))))))</f>
        <v/>
      </c>
      <c r="O369" s="11" t="str">
        <f>(IF(J369=Локализация!$C$94,1,IF(J369=Локализация!$C$93,2,IF(J369=Локализация!$C$92,3,IF(J369=Локализация!$C$91,4,IF(J369=Локализация!$C$90,5,IF(OR(J369=1,J369=2,J369=3,J369=4,J369=5),J369,"")))))))</f>
        <v/>
      </c>
      <c r="P369" s="11" t="str">
        <f>(IF(K369=Локализация!$C$94,1,IF(K369=Локализация!$C$93,2,IF(K369=Локализация!$C$92,3,IF(K369=Локализация!$C$91,4,IF(K369=Локализация!$C$90,5,IF(OR(K369=1,K369=2,K369=3,K369=4,K369=5),K369,"")))))))</f>
        <v/>
      </c>
      <c r="Q369" s="11" t="str">
        <f>(IF(L369=Локализация!$C$94,1,IF(L369=Локализация!$C$93,2,IF(L369=Локализация!$C$92,3,IF(L369=Локализация!$C$91,4,IF(L369=Локализация!$C$90,5,IF(OR(L369=1,L369=2,L369=3,L369=4,L369=5),L369,"")))))))</f>
        <v/>
      </c>
      <c r="R369" s="11" t="str">
        <f>(IF(B369=Локализация!$C$94,1,IF(B369=Локализация!$C$93,2,IF(B369=Локализация!$C$92,3,IF(B369=Локализация!$C$91,4,IF(B369=Локализация!$C$90,5,IF(OR(B369=1,B369=2,B369=3,B369=4,B369=5),B369,"")))))))</f>
        <v/>
      </c>
      <c r="S369" s="11" t="str">
        <f>(IF(C369=Локализация!$C$94,1,IF(C369=Локализация!$C$93,2,IF(C369=Локализация!$C$92,3,IF(C369=Локализация!$C$91,4,IF(C369=Локализация!$C$90,5,IF(OR(C369=1,C369=2,C369=3,C369=4,C369=5),C369,"")))))))</f>
        <v/>
      </c>
      <c r="T369" s="11" t="str">
        <f>(IF(D369=Локализация!$C$94,1,IF(D369=Локализация!$C$93,2,IF(D369=Локализация!$C$92,3,IF(D369=Локализация!$C$91,4,IF(D369=Локализация!$C$90,5,IF(OR(D369=1,D369=2,D369=3,D369=4,D369=5),D369,"")))))))</f>
        <v/>
      </c>
      <c r="U369" s="11" t="str">
        <f>(IF(E369=Локализация!$C$94,1,IF(E369=Локализация!$C$93,2,IF(E369=Локализация!$C$92,3,IF(E369=Локализация!$C$91,4,IF(E369=Локализация!$C$90,5,IF(OR(E369=1,E369=2,E369=3,E369=4,E369=5),E369,"")))))))</f>
        <v/>
      </c>
      <c r="V369" s="11" t="str">
        <f>(IF(F369=Локализация!$C$94,1,IF(F369=Локализация!$C$93,2,IF(F369=Локализация!$C$92,3,IF(F369=Локализация!$C$91,4,IF(F369=Локализация!$C$90,5,IF(OR(F369=1,F369=2,F369=3,F369=4,F369=5),F369,"")))))))</f>
        <v/>
      </c>
    </row>
    <row r="370" spans="13:22" x14ac:dyDescent="0.3">
      <c r="M370" s="11" t="str">
        <f>(IF(H370=Локализация!$C$94,1,IF(H370=Локализация!$C$93,2,IF(H370=Локализация!$C$92,3,IF(H370=Локализация!$C$91,4,IF(H370=Локализация!$C$90,5,IF(OR(H370=1,H370=2,H370=3,H370=4,H370=5),H370,"")))))))</f>
        <v/>
      </c>
      <c r="N370" s="11" t="str">
        <f>(IF(I370=Локализация!$C$94,1,IF(I370=Локализация!$C$93,2,IF(I370=Локализация!$C$92,3,IF(I370=Локализация!$C$91,4,IF(I370=Локализация!$C$90,5,IF(OR(I370=1,I370=2,I370=3,I370=4,I370=5),I370,"")))))))</f>
        <v/>
      </c>
      <c r="O370" s="11" t="str">
        <f>(IF(J370=Локализация!$C$94,1,IF(J370=Локализация!$C$93,2,IF(J370=Локализация!$C$92,3,IF(J370=Локализация!$C$91,4,IF(J370=Локализация!$C$90,5,IF(OR(J370=1,J370=2,J370=3,J370=4,J370=5),J370,"")))))))</f>
        <v/>
      </c>
      <c r="P370" s="11" t="str">
        <f>(IF(K370=Локализация!$C$94,1,IF(K370=Локализация!$C$93,2,IF(K370=Локализация!$C$92,3,IF(K370=Локализация!$C$91,4,IF(K370=Локализация!$C$90,5,IF(OR(K370=1,K370=2,K370=3,K370=4,K370=5),K370,"")))))))</f>
        <v/>
      </c>
      <c r="Q370" s="11" t="str">
        <f>(IF(L370=Локализация!$C$94,1,IF(L370=Локализация!$C$93,2,IF(L370=Локализация!$C$92,3,IF(L370=Локализация!$C$91,4,IF(L370=Локализация!$C$90,5,IF(OR(L370=1,L370=2,L370=3,L370=4,L370=5),L370,"")))))))</f>
        <v/>
      </c>
      <c r="R370" s="11" t="str">
        <f>(IF(B370=Локализация!$C$94,1,IF(B370=Локализация!$C$93,2,IF(B370=Локализация!$C$92,3,IF(B370=Локализация!$C$91,4,IF(B370=Локализация!$C$90,5,IF(OR(B370=1,B370=2,B370=3,B370=4,B370=5),B370,"")))))))</f>
        <v/>
      </c>
      <c r="S370" s="11" t="str">
        <f>(IF(C370=Локализация!$C$94,1,IF(C370=Локализация!$C$93,2,IF(C370=Локализация!$C$92,3,IF(C370=Локализация!$C$91,4,IF(C370=Локализация!$C$90,5,IF(OR(C370=1,C370=2,C370=3,C370=4,C370=5),C370,"")))))))</f>
        <v/>
      </c>
      <c r="T370" s="11" t="str">
        <f>(IF(D370=Локализация!$C$94,1,IF(D370=Локализация!$C$93,2,IF(D370=Локализация!$C$92,3,IF(D370=Локализация!$C$91,4,IF(D370=Локализация!$C$90,5,IF(OR(D370=1,D370=2,D370=3,D370=4,D370=5),D370,"")))))))</f>
        <v/>
      </c>
      <c r="U370" s="11" t="str">
        <f>(IF(E370=Локализация!$C$94,1,IF(E370=Локализация!$C$93,2,IF(E370=Локализация!$C$92,3,IF(E370=Локализация!$C$91,4,IF(E370=Локализация!$C$90,5,IF(OR(E370=1,E370=2,E370=3,E370=4,E370=5),E370,"")))))))</f>
        <v/>
      </c>
      <c r="V370" s="11" t="str">
        <f>(IF(F370=Локализация!$C$94,1,IF(F370=Локализация!$C$93,2,IF(F370=Локализация!$C$92,3,IF(F370=Локализация!$C$91,4,IF(F370=Локализация!$C$90,5,IF(OR(F370=1,F370=2,F370=3,F370=4,F370=5),F370,"")))))))</f>
        <v/>
      </c>
    </row>
    <row r="371" spans="13:22" x14ac:dyDescent="0.3">
      <c r="M371" s="11" t="str">
        <f>(IF(H371=Локализация!$C$94,1,IF(H371=Локализация!$C$93,2,IF(H371=Локализация!$C$92,3,IF(H371=Локализация!$C$91,4,IF(H371=Локализация!$C$90,5,IF(OR(H371=1,H371=2,H371=3,H371=4,H371=5),H371,"")))))))</f>
        <v/>
      </c>
      <c r="N371" s="11" t="str">
        <f>(IF(I371=Локализация!$C$94,1,IF(I371=Локализация!$C$93,2,IF(I371=Локализация!$C$92,3,IF(I371=Локализация!$C$91,4,IF(I371=Локализация!$C$90,5,IF(OR(I371=1,I371=2,I371=3,I371=4,I371=5),I371,"")))))))</f>
        <v/>
      </c>
      <c r="O371" s="11" t="str">
        <f>(IF(J371=Локализация!$C$94,1,IF(J371=Локализация!$C$93,2,IF(J371=Локализация!$C$92,3,IF(J371=Локализация!$C$91,4,IF(J371=Локализация!$C$90,5,IF(OR(J371=1,J371=2,J371=3,J371=4,J371=5),J371,"")))))))</f>
        <v/>
      </c>
      <c r="P371" s="11" t="str">
        <f>(IF(K371=Локализация!$C$94,1,IF(K371=Локализация!$C$93,2,IF(K371=Локализация!$C$92,3,IF(K371=Локализация!$C$91,4,IF(K371=Локализация!$C$90,5,IF(OR(K371=1,K371=2,K371=3,K371=4,K371=5),K371,"")))))))</f>
        <v/>
      </c>
      <c r="Q371" s="11" t="str">
        <f>(IF(L371=Локализация!$C$94,1,IF(L371=Локализация!$C$93,2,IF(L371=Локализация!$C$92,3,IF(L371=Локализация!$C$91,4,IF(L371=Локализация!$C$90,5,IF(OR(L371=1,L371=2,L371=3,L371=4,L371=5),L371,"")))))))</f>
        <v/>
      </c>
      <c r="R371" s="11" t="str">
        <f>(IF(B371=Локализация!$C$94,1,IF(B371=Локализация!$C$93,2,IF(B371=Локализация!$C$92,3,IF(B371=Локализация!$C$91,4,IF(B371=Локализация!$C$90,5,IF(OR(B371=1,B371=2,B371=3,B371=4,B371=5),B371,"")))))))</f>
        <v/>
      </c>
      <c r="S371" s="11" t="str">
        <f>(IF(C371=Локализация!$C$94,1,IF(C371=Локализация!$C$93,2,IF(C371=Локализация!$C$92,3,IF(C371=Локализация!$C$91,4,IF(C371=Локализация!$C$90,5,IF(OR(C371=1,C371=2,C371=3,C371=4,C371=5),C371,"")))))))</f>
        <v/>
      </c>
      <c r="T371" s="11" t="str">
        <f>(IF(D371=Локализация!$C$94,1,IF(D371=Локализация!$C$93,2,IF(D371=Локализация!$C$92,3,IF(D371=Локализация!$C$91,4,IF(D371=Локализация!$C$90,5,IF(OR(D371=1,D371=2,D371=3,D371=4,D371=5),D371,"")))))))</f>
        <v/>
      </c>
      <c r="U371" s="11" t="str">
        <f>(IF(E371=Локализация!$C$94,1,IF(E371=Локализация!$C$93,2,IF(E371=Локализация!$C$92,3,IF(E371=Локализация!$C$91,4,IF(E371=Локализация!$C$90,5,IF(OR(E371=1,E371=2,E371=3,E371=4,E371=5),E371,"")))))))</f>
        <v/>
      </c>
      <c r="V371" s="11" t="str">
        <f>(IF(F371=Локализация!$C$94,1,IF(F371=Локализация!$C$93,2,IF(F371=Локализация!$C$92,3,IF(F371=Локализация!$C$91,4,IF(F371=Локализация!$C$90,5,IF(OR(F371=1,F371=2,F371=3,F371=4,F371=5),F371,"")))))))</f>
        <v/>
      </c>
    </row>
    <row r="372" spans="13:22" x14ac:dyDescent="0.3">
      <c r="M372" s="11" t="str">
        <f>(IF(H372=Локализация!$C$94,1,IF(H372=Локализация!$C$93,2,IF(H372=Локализация!$C$92,3,IF(H372=Локализация!$C$91,4,IF(H372=Локализация!$C$90,5,IF(OR(H372=1,H372=2,H372=3,H372=4,H372=5),H372,"")))))))</f>
        <v/>
      </c>
      <c r="N372" s="11" t="str">
        <f>(IF(I372=Локализация!$C$94,1,IF(I372=Локализация!$C$93,2,IF(I372=Локализация!$C$92,3,IF(I372=Локализация!$C$91,4,IF(I372=Локализация!$C$90,5,IF(OR(I372=1,I372=2,I372=3,I372=4,I372=5),I372,"")))))))</f>
        <v/>
      </c>
      <c r="O372" s="11" t="str">
        <f>(IF(J372=Локализация!$C$94,1,IF(J372=Локализация!$C$93,2,IF(J372=Локализация!$C$92,3,IF(J372=Локализация!$C$91,4,IF(J372=Локализация!$C$90,5,IF(OR(J372=1,J372=2,J372=3,J372=4,J372=5),J372,"")))))))</f>
        <v/>
      </c>
      <c r="P372" s="11" t="str">
        <f>(IF(K372=Локализация!$C$94,1,IF(K372=Локализация!$C$93,2,IF(K372=Локализация!$C$92,3,IF(K372=Локализация!$C$91,4,IF(K372=Локализация!$C$90,5,IF(OR(K372=1,K372=2,K372=3,K372=4,K372=5),K372,"")))))))</f>
        <v/>
      </c>
      <c r="Q372" s="11" t="str">
        <f>(IF(L372=Локализация!$C$94,1,IF(L372=Локализация!$C$93,2,IF(L372=Локализация!$C$92,3,IF(L372=Локализация!$C$91,4,IF(L372=Локализация!$C$90,5,IF(OR(L372=1,L372=2,L372=3,L372=4,L372=5),L372,"")))))))</f>
        <v/>
      </c>
      <c r="R372" s="11" t="str">
        <f>(IF(B372=Локализация!$C$94,1,IF(B372=Локализация!$C$93,2,IF(B372=Локализация!$C$92,3,IF(B372=Локализация!$C$91,4,IF(B372=Локализация!$C$90,5,IF(OR(B372=1,B372=2,B372=3,B372=4,B372=5),B372,"")))))))</f>
        <v/>
      </c>
      <c r="S372" s="11" t="str">
        <f>(IF(C372=Локализация!$C$94,1,IF(C372=Локализация!$C$93,2,IF(C372=Локализация!$C$92,3,IF(C372=Локализация!$C$91,4,IF(C372=Локализация!$C$90,5,IF(OR(C372=1,C372=2,C372=3,C372=4,C372=5),C372,"")))))))</f>
        <v/>
      </c>
      <c r="T372" s="11" t="str">
        <f>(IF(D372=Локализация!$C$94,1,IF(D372=Локализация!$C$93,2,IF(D372=Локализация!$C$92,3,IF(D372=Локализация!$C$91,4,IF(D372=Локализация!$C$90,5,IF(OR(D372=1,D372=2,D372=3,D372=4,D372=5),D372,"")))))))</f>
        <v/>
      </c>
      <c r="U372" s="11" t="str">
        <f>(IF(E372=Локализация!$C$94,1,IF(E372=Локализация!$C$93,2,IF(E372=Локализация!$C$92,3,IF(E372=Локализация!$C$91,4,IF(E372=Локализация!$C$90,5,IF(OR(E372=1,E372=2,E372=3,E372=4,E372=5),E372,"")))))))</f>
        <v/>
      </c>
      <c r="V372" s="11" t="str">
        <f>(IF(F372=Локализация!$C$94,1,IF(F372=Локализация!$C$93,2,IF(F372=Локализация!$C$92,3,IF(F372=Локализация!$C$91,4,IF(F372=Локализация!$C$90,5,IF(OR(F372=1,F372=2,F372=3,F372=4,F372=5),F372,"")))))))</f>
        <v/>
      </c>
    </row>
    <row r="373" spans="13:22" x14ac:dyDescent="0.3">
      <c r="M373" s="11" t="str">
        <f>(IF(H373=Локализация!$C$94,1,IF(H373=Локализация!$C$93,2,IF(H373=Локализация!$C$92,3,IF(H373=Локализация!$C$91,4,IF(H373=Локализация!$C$90,5,IF(OR(H373=1,H373=2,H373=3,H373=4,H373=5),H373,"")))))))</f>
        <v/>
      </c>
      <c r="N373" s="11" t="str">
        <f>(IF(I373=Локализация!$C$94,1,IF(I373=Локализация!$C$93,2,IF(I373=Локализация!$C$92,3,IF(I373=Локализация!$C$91,4,IF(I373=Локализация!$C$90,5,IF(OR(I373=1,I373=2,I373=3,I373=4,I373=5),I373,"")))))))</f>
        <v/>
      </c>
      <c r="O373" s="11" t="str">
        <f>(IF(J373=Локализация!$C$94,1,IF(J373=Локализация!$C$93,2,IF(J373=Локализация!$C$92,3,IF(J373=Локализация!$C$91,4,IF(J373=Локализация!$C$90,5,IF(OR(J373=1,J373=2,J373=3,J373=4,J373=5),J373,"")))))))</f>
        <v/>
      </c>
      <c r="P373" s="11" t="str">
        <f>(IF(K373=Локализация!$C$94,1,IF(K373=Локализация!$C$93,2,IF(K373=Локализация!$C$92,3,IF(K373=Локализация!$C$91,4,IF(K373=Локализация!$C$90,5,IF(OR(K373=1,K373=2,K373=3,K373=4,K373=5),K373,"")))))))</f>
        <v/>
      </c>
      <c r="Q373" s="11" t="str">
        <f>(IF(L373=Локализация!$C$94,1,IF(L373=Локализация!$C$93,2,IF(L373=Локализация!$C$92,3,IF(L373=Локализация!$C$91,4,IF(L373=Локализация!$C$90,5,IF(OR(L373=1,L373=2,L373=3,L373=4,L373=5),L373,"")))))))</f>
        <v/>
      </c>
      <c r="R373" s="11" t="str">
        <f>(IF(B373=Локализация!$C$94,1,IF(B373=Локализация!$C$93,2,IF(B373=Локализация!$C$92,3,IF(B373=Локализация!$C$91,4,IF(B373=Локализация!$C$90,5,IF(OR(B373=1,B373=2,B373=3,B373=4,B373=5),B373,"")))))))</f>
        <v/>
      </c>
      <c r="S373" s="11" t="str">
        <f>(IF(C373=Локализация!$C$94,1,IF(C373=Локализация!$C$93,2,IF(C373=Локализация!$C$92,3,IF(C373=Локализация!$C$91,4,IF(C373=Локализация!$C$90,5,IF(OR(C373=1,C373=2,C373=3,C373=4,C373=5),C373,"")))))))</f>
        <v/>
      </c>
      <c r="T373" s="11" t="str">
        <f>(IF(D373=Локализация!$C$94,1,IF(D373=Локализация!$C$93,2,IF(D373=Локализация!$C$92,3,IF(D373=Локализация!$C$91,4,IF(D373=Локализация!$C$90,5,IF(OR(D373=1,D373=2,D373=3,D373=4,D373=5),D373,"")))))))</f>
        <v/>
      </c>
      <c r="U373" s="11" t="str">
        <f>(IF(E373=Локализация!$C$94,1,IF(E373=Локализация!$C$93,2,IF(E373=Локализация!$C$92,3,IF(E373=Локализация!$C$91,4,IF(E373=Локализация!$C$90,5,IF(OR(E373=1,E373=2,E373=3,E373=4,E373=5),E373,"")))))))</f>
        <v/>
      </c>
      <c r="V373" s="11" t="str">
        <f>(IF(F373=Локализация!$C$94,1,IF(F373=Локализация!$C$93,2,IF(F373=Локализация!$C$92,3,IF(F373=Локализация!$C$91,4,IF(F373=Локализация!$C$90,5,IF(OR(F373=1,F373=2,F373=3,F373=4,F373=5),F373,"")))))))</f>
        <v/>
      </c>
    </row>
    <row r="374" spans="13:22" x14ac:dyDescent="0.3">
      <c r="M374" s="11" t="str">
        <f>(IF(H374=Локализация!$C$94,1,IF(H374=Локализация!$C$93,2,IF(H374=Локализация!$C$92,3,IF(H374=Локализация!$C$91,4,IF(H374=Локализация!$C$90,5,IF(OR(H374=1,H374=2,H374=3,H374=4,H374=5),H374,"")))))))</f>
        <v/>
      </c>
      <c r="N374" s="11" t="str">
        <f>(IF(I374=Локализация!$C$94,1,IF(I374=Локализация!$C$93,2,IF(I374=Локализация!$C$92,3,IF(I374=Локализация!$C$91,4,IF(I374=Локализация!$C$90,5,IF(OR(I374=1,I374=2,I374=3,I374=4,I374=5),I374,"")))))))</f>
        <v/>
      </c>
      <c r="O374" s="11" t="str">
        <f>(IF(J374=Локализация!$C$94,1,IF(J374=Локализация!$C$93,2,IF(J374=Локализация!$C$92,3,IF(J374=Локализация!$C$91,4,IF(J374=Локализация!$C$90,5,IF(OR(J374=1,J374=2,J374=3,J374=4,J374=5),J374,"")))))))</f>
        <v/>
      </c>
      <c r="P374" s="11" t="str">
        <f>(IF(K374=Локализация!$C$94,1,IF(K374=Локализация!$C$93,2,IF(K374=Локализация!$C$92,3,IF(K374=Локализация!$C$91,4,IF(K374=Локализация!$C$90,5,IF(OR(K374=1,K374=2,K374=3,K374=4,K374=5),K374,"")))))))</f>
        <v/>
      </c>
      <c r="Q374" s="11" t="str">
        <f>(IF(L374=Локализация!$C$94,1,IF(L374=Локализация!$C$93,2,IF(L374=Локализация!$C$92,3,IF(L374=Локализация!$C$91,4,IF(L374=Локализация!$C$90,5,IF(OR(L374=1,L374=2,L374=3,L374=4,L374=5),L374,"")))))))</f>
        <v/>
      </c>
      <c r="R374" s="11" t="str">
        <f>(IF(B374=Локализация!$C$94,1,IF(B374=Локализация!$C$93,2,IF(B374=Локализация!$C$92,3,IF(B374=Локализация!$C$91,4,IF(B374=Локализация!$C$90,5,IF(OR(B374=1,B374=2,B374=3,B374=4,B374=5),B374,"")))))))</f>
        <v/>
      </c>
      <c r="S374" s="11" t="str">
        <f>(IF(C374=Локализация!$C$94,1,IF(C374=Локализация!$C$93,2,IF(C374=Локализация!$C$92,3,IF(C374=Локализация!$C$91,4,IF(C374=Локализация!$C$90,5,IF(OR(C374=1,C374=2,C374=3,C374=4,C374=5),C374,"")))))))</f>
        <v/>
      </c>
      <c r="T374" s="11" t="str">
        <f>(IF(D374=Локализация!$C$94,1,IF(D374=Локализация!$C$93,2,IF(D374=Локализация!$C$92,3,IF(D374=Локализация!$C$91,4,IF(D374=Локализация!$C$90,5,IF(OR(D374=1,D374=2,D374=3,D374=4,D374=5),D374,"")))))))</f>
        <v/>
      </c>
      <c r="U374" s="11" t="str">
        <f>(IF(E374=Локализация!$C$94,1,IF(E374=Локализация!$C$93,2,IF(E374=Локализация!$C$92,3,IF(E374=Локализация!$C$91,4,IF(E374=Локализация!$C$90,5,IF(OR(E374=1,E374=2,E374=3,E374=4,E374=5),E374,"")))))))</f>
        <v/>
      </c>
      <c r="V374" s="11" t="str">
        <f>(IF(F374=Локализация!$C$94,1,IF(F374=Локализация!$C$93,2,IF(F374=Локализация!$C$92,3,IF(F374=Локализация!$C$91,4,IF(F374=Локализация!$C$90,5,IF(OR(F374=1,F374=2,F374=3,F374=4,F374=5),F374,"")))))))</f>
        <v/>
      </c>
    </row>
    <row r="375" spans="13:22" x14ac:dyDescent="0.3">
      <c r="M375" s="11" t="str">
        <f>(IF(H375=Локализация!$C$94,1,IF(H375=Локализация!$C$93,2,IF(H375=Локализация!$C$92,3,IF(H375=Локализация!$C$91,4,IF(H375=Локализация!$C$90,5,IF(OR(H375=1,H375=2,H375=3,H375=4,H375=5),H375,"")))))))</f>
        <v/>
      </c>
      <c r="N375" s="11" t="str">
        <f>(IF(I375=Локализация!$C$94,1,IF(I375=Локализация!$C$93,2,IF(I375=Локализация!$C$92,3,IF(I375=Локализация!$C$91,4,IF(I375=Локализация!$C$90,5,IF(OR(I375=1,I375=2,I375=3,I375=4,I375=5),I375,"")))))))</f>
        <v/>
      </c>
      <c r="O375" s="11" t="str">
        <f>(IF(J375=Локализация!$C$94,1,IF(J375=Локализация!$C$93,2,IF(J375=Локализация!$C$92,3,IF(J375=Локализация!$C$91,4,IF(J375=Локализация!$C$90,5,IF(OR(J375=1,J375=2,J375=3,J375=4,J375=5),J375,"")))))))</f>
        <v/>
      </c>
      <c r="P375" s="11" t="str">
        <f>(IF(K375=Локализация!$C$94,1,IF(K375=Локализация!$C$93,2,IF(K375=Локализация!$C$92,3,IF(K375=Локализация!$C$91,4,IF(K375=Локализация!$C$90,5,IF(OR(K375=1,K375=2,K375=3,K375=4,K375=5),K375,"")))))))</f>
        <v/>
      </c>
      <c r="Q375" s="11" t="str">
        <f>(IF(L375=Локализация!$C$94,1,IF(L375=Локализация!$C$93,2,IF(L375=Локализация!$C$92,3,IF(L375=Локализация!$C$91,4,IF(L375=Локализация!$C$90,5,IF(OR(L375=1,L375=2,L375=3,L375=4,L375=5),L375,"")))))))</f>
        <v/>
      </c>
      <c r="R375" s="11" t="str">
        <f>(IF(B375=Локализация!$C$94,1,IF(B375=Локализация!$C$93,2,IF(B375=Локализация!$C$92,3,IF(B375=Локализация!$C$91,4,IF(B375=Локализация!$C$90,5,IF(OR(B375=1,B375=2,B375=3,B375=4,B375=5),B375,"")))))))</f>
        <v/>
      </c>
      <c r="S375" s="11" t="str">
        <f>(IF(C375=Локализация!$C$94,1,IF(C375=Локализация!$C$93,2,IF(C375=Локализация!$C$92,3,IF(C375=Локализация!$C$91,4,IF(C375=Локализация!$C$90,5,IF(OR(C375=1,C375=2,C375=3,C375=4,C375=5),C375,"")))))))</f>
        <v/>
      </c>
      <c r="T375" s="11" t="str">
        <f>(IF(D375=Локализация!$C$94,1,IF(D375=Локализация!$C$93,2,IF(D375=Локализация!$C$92,3,IF(D375=Локализация!$C$91,4,IF(D375=Локализация!$C$90,5,IF(OR(D375=1,D375=2,D375=3,D375=4,D375=5),D375,"")))))))</f>
        <v/>
      </c>
      <c r="U375" s="11" t="str">
        <f>(IF(E375=Локализация!$C$94,1,IF(E375=Локализация!$C$93,2,IF(E375=Локализация!$C$92,3,IF(E375=Локализация!$C$91,4,IF(E375=Локализация!$C$90,5,IF(OR(E375=1,E375=2,E375=3,E375=4,E375=5),E375,"")))))))</f>
        <v/>
      </c>
      <c r="V375" s="11" t="str">
        <f>(IF(F375=Локализация!$C$94,1,IF(F375=Локализация!$C$93,2,IF(F375=Локализация!$C$92,3,IF(F375=Локализация!$C$91,4,IF(F375=Локализация!$C$90,5,IF(OR(F375=1,F375=2,F375=3,F375=4,F375=5),F375,"")))))))</f>
        <v/>
      </c>
    </row>
    <row r="376" spans="13:22" x14ac:dyDescent="0.3">
      <c r="M376" s="11" t="str">
        <f>(IF(H376=Локализация!$C$94,1,IF(H376=Локализация!$C$93,2,IF(H376=Локализация!$C$92,3,IF(H376=Локализация!$C$91,4,IF(H376=Локализация!$C$90,5,IF(OR(H376=1,H376=2,H376=3,H376=4,H376=5),H376,"")))))))</f>
        <v/>
      </c>
      <c r="N376" s="11" t="str">
        <f>(IF(I376=Локализация!$C$94,1,IF(I376=Локализация!$C$93,2,IF(I376=Локализация!$C$92,3,IF(I376=Локализация!$C$91,4,IF(I376=Локализация!$C$90,5,IF(OR(I376=1,I376=2,I376=3,I376=4,I376=5),I376,"")))))))</f>
        <v/>
      </c>
      <c r="O376" s="11" t="str">
        <f>(IF(J376=Локализация!$C$94,1,IF(J376=Локализация!$C$93,2,IF(J376=Локализация!$C$92,3,IF(J376=Локализация!$C$91,4,IF(J376=Локализация!$C$90,5,IF(OR(J376=1,J376=2,J376=3,J376=4,J376=5),J376,"")))))))</f>
        <v/>
      </c>
      <c r="P376" s="11" t="str">
        <f>(IF(K376=Локализация!$C$94,1,IF(K376=Локализация!$C$93,2,IF(K376=Локализация!$C$92,3,IF(K376=Локализация!$C$91,4,IF(K376=Локализация!$C$90,5,IF(OR(K376=1,K376=2,K376=3,K376=4,K376=5),K376,"")))))))</f>
        <v/>
      </c>
      <c r="Q376" s="11" t="str">
        <f>(IF(L376=Локализация!$C$94,1,IF(L376=Локализация!$C$93,2,IF(L376=Локализация!$C$92,3,IF(L376=Локализация!$C$91,4,IF(L376=Локализация!$C$90,5,IF(OR(L376=1,L376=2,L376=3,L376=4,L376=5),L376,"")))))))</f>
        <v/>
      </c>
      <c r="R376" s="11" t="str">
        <f>(IF(B376=Локализация!$C$94,1,IF(B376=Локализация!$C$93,2,IF(B376=Локализация!$C$92,3,IF(B376=Локализация!$C$91,4,IF(B376=Локализация!$C$90,5,IF(OR(B376=1,B376=2,B376=3,B376=4,B376=5),B376,"")))))))</f>
        <v/>
      </c>
      <c r="S376" s="11" t="str">
        <f>(IF(C376=Локализация!$C$94,1,IF(C376=Локализация!$C$93,2,IF(C376=Локализация!$C$92,3,IF(C376=Локализация!$C$91,4,IF(C376=Локализация!$C$90,5,IF(OR(C376=1,C376=2,C376=3,C376=4,C376=5),C376,"")))))))</f>
        <v/>
      </c>
      <c r="T376" s="11" t="str">
        <f>(IF(D376=Локализация!$C$94,1,IF(D376=Локализация!$C$93,2,IF(D376=Локализация!$C$92,3,IF(D376=Локализация!$C$91,4,IF(D376=Локализация!$C$90,5,IF(OR(D376=1,D376=2,D376=3,D376=4,D376=5),D376,"")))))))</f>
        <v/>
      </c>
      <c r="U376" s="11" t="str">
        <f>(IF(E376=Локализация!$C$94,1,IF(E376=Локализация!$C$93,2,IF(E376=Локализация!$C$92,3,IF(E376=Локализация!$C$91,4,IF(E376=Локализация!$C$90,5,IF(OR(E376=1,E376=2,E376=3,E376=4,E376=5),E376,"")))))))</f>
        <v/>
      </c>
      <c r="V376" s="11" t="str">
        <f>(IF(F376=Локализация!$C$94,1,IF(F376=Локализация!$C$93,2,IF(F376=Локализация!$C$92,3,IF(F376=Локализация!$C$91,4,IF(F376=Локализация!$C$90,5,IF(OR(F376=1,F376=2,F376=3,F376=4,F376=5),F376,"")))))))</f>
        <v/>
      </c>
    </row>
    <row r="377" spans="13:22" x14ac:dyDescent="0.3">
      <c r="M377" s="11" t="str">
        <f>(IF(H377=Локализация!$C$94,1,IF(H377=Локализация!$C$93,2,IF(H377=Локализация!$C$92,3,IF(H377=Локализация!$C$91,4,IF(H377=Локализация!$C$90,5,IF(OR(H377=1,H377=2,H377=3,H377=4,H377=5),H377,"")))))))</f>
        <v/>
      </c>
      <c r="N377" s="11" t="str">
        <f>(IF(I377=Локализация!$C$94,1,IF(I377=Локализация!$C$93,2,IF(I377=Локализация!$C$92,3,IF(I377=Локализация!$C$91,4,IF(I377=Локализация!$C$90,5,IF(OR(I377=1,I377=2,I377=3,I377=4,I377=5),I377,"")))))))</f>
        <v/>
      </c>
      <c r="O377" s="11" t="str">
        <f>(IF(J377=Локализация!$C$94,1,IF(J377=Локализация!$C$93,2,IF(J377=Локализация!$C$92,3,IF(J377=Локализация!$C$91,4,IF(J377=Локализация!$C$90,5,IF(OR(J377=1,J377=2,J377=3,J377=4,J377=5),J377,"")))))))</f>
        <v/>
      </c>
      <c r="P377" s="11" t="str">
        <f>(IF(K377=Локализация!$C$94,1,IF(K377=Локализация!$C$93,2,IF(K377=Локализация!$C$92,3,IF(K377=Локализация!$C$91,4,IF(K377=Локализация!$C$90,5,IF(OR(K377=1,K377=2,K377=3,K377=4,K377=5),K377,"")))))))</f>
        <v/>
      </c>
      <c r="Q377" s="11" t="str">
        <f>(IF(L377=Локализация!$C$94,1,IF(L377=Локализация!$C$93,2,IF(L377=Локализация!$C$92,3,IF(L377=Локализация!$C$91,4,IF(L377=Локализация!$C$90,5,IF(OR(L377=1,L377=2,L377=3,L377=4,L377=5),L377,"")))))))</f>
        <v/>
      </c>
      <c r="R377" s="11" t="str">
        <f>(IF(B377=Локализация!$C$94,1,IF(B377=Локализация!$C$93,2,IF(B377=Локализация!$C$92,3,IF(B377=Локализация!$C$91,4,IF(B377=Локализация!$C$90,5,IF(OR(B377=1,B377=2,B377=3,B377=4,B377=5),B377,"")))))))</f>
        <v/>
      </c>
      <c r="S377" s="11" t="str">
        <f>(IF(C377=Локализация!$C$94,1,IF(C377=Локализация!$C$93,2,IF(C377=Локализация!$C$92,3,IF(C377=Локализация!$C$91,4,IF(C377=Локализация!$C$90,5,IF(OR(C377=1,C377=2,C377=3,C377=4,C377=5),C377,"")))))))</f>
        <v/>
      </c>
      <c r="T377" s="11" t="str">
        <f>(IF(D377=Локализация!$C$94,1,IF(D377=Локализация!$C$93,2,IF(D377=Локализация!$C$92,3,IF(D377=Локализация!$C$91,4,IF(D377=Локализация!$C$90,5,IF(OR(D377=1,D377=2,D377=3,D377=4,D377=5),D377,"")))))))</f>
        <v/>
      </c>
      <c r="U377" s="11" t="str">
        <f>(IF(E377=Локализация!$C$94,1,IF(E377=Локализация!$C$93,2,IF(E377=Локализация!$C$92,3,IF(E377=Локализация!$C$91,4,IF(E377=Локализация!$C$90,5,IF(OR(E377=1,E377=2,E377=3,E377=4,E377=5),E377,"")))))))</f>
        <v/>
      </c>
      <c r="V377" s="11" t="str">
        <f>(IF(F377=Локализация!$C$94,1,IF(F377=Локализация!$C$93,2,IF(F377=Локализация!$C$92,3,IF(F377=Локализация!$C$91,4,IF(F377=Локализация!$C$90,5,IF(OR(F377=1,F377=2,F377=3,F377=4,F377=5),F377,"")))))))</f>
        <v/>
      </c>
    </row>
    <row r="378" spans="13:22" x14ac:dyDescent="0.3">
      <c r="M378" s="11" t="str">
        <f>(IF(H378=Локализация!$C$94,1,IF(H378=Локализация!$C$93,2,IF(H378=Локализация!$C$92,3,IF(H378=Локализация!$C$91,4,IF(H378=Локализация!$C$90,5,IF(OR(H378=1,H378=2,H378=3,H378=4,H378=5),H378,"")))))))</f>
        <v/>
      </c>
      <c r="N378" s="11" t="str">
        <f>(IF(I378=Локализация!$C$94,1,IF(I378=Локализация!$C$93,2,IF(I378=Локализация!$C$92,3,IF(I378=Локализация!$C$91,4,IF(I378=Локализация!$C$90,5,IF(OR(I378=1,I378=2,I378=3,I378=4,I378=5),I378,"")))))))</f>
        <v/>
      </c>
      <c r="O378" s="11" t="str">
        <f>(IF(J378=Локализация!$C$94,1,IF(J378=Локализация!$C$93,2,IF(J378=Локализация!$C$92,3,IF(J378=Локализация!$C$91,4,IF(J378=Локализация!$C$90,5,IF(OR(J378=1,J378=2,J378=3,J378=4,J378=5),J378,"")))))))</f>
        <v/>
      </c>
      <c r="P378" s="11" t="str">
        <f>(IF(K378=Локализация!$C$94,1,IF(K378=Локализация!$C$93,2,IF(K378=Локализация!$C$92,3,IF(K378=Локализация!$C$91,4,IF(K378=Локализация!$C$90,5,IF(OR(K378=1,K378=2,K378=3,K378=4,K378=5),K378,"")))))))</f>
        <v/>
      </c>
      <c r="Q378" s="11" t="str">
        <f>(IF(L378=Локализация!$C$94,1,IF(L378=Локализация!$C$93,2,IF(L378=Локализация!$C$92,3,IF(L378=Локализация!$C$91,4,IF(L378=Локализация!$C$90,5,IF(OR(L378=1,L378=2,L378=3,L378=4,L378=5),L378,"")))))))</f>
        <v/>
      </c>
      <c r="R378" s="11" t="str">
        <f>(IF(B378=Локализация!$C$94,1,IF(B378=Локализация!$C$93,2,IF(B378=Локализация!$C$92,3,IF(B378=Локализация!$C$91,4,IF(B378=Локализация!$C$90,5,IF(OR(B378=1,B378=2,B378=3,B378=4,B378=5),B378,"")))))))</f>
        <v/>
      </c>
      <c r="S378" s="11" t="str">
        <f>(IF(C378=Локализация!$C$94,1,IF(C378=Локализация!$C$93,2,IF(C378=Локализация!$C$92,3,IF(C378=Локализация!$C$91,4,IF(C378=Локализация!$C$90,5,IF(OR(C378=1,C378=2,C378=3,C378=4,C378=5),C378,"")))))))</f>
        <v/>
      </c>
      <c r="T378" s="11" t="str">
        <f>(IF(D378=Локализация!$C$94,1,IF(D378=Локализация!$C$93,2,IF(D378=Локализация!$C$92,3,IF(D378=Локализация!$C$91,4,IF(D378=Локализация!$C$90,5,IF(OR(D378=1,D378=2,D378=3,D378=4,D378=5),D378,"")))))))</f>
        <v/>
      </c>
      <c r="U378" s="11" t="str">
        <f>(IF(E378=Локализация!$C$94,1,IF(E378=Локализация!$C$93,2,IF(E378=Локализация!$C$92,3,IF(E378=Локализация!$C$91,4,IF(E378=Локализация!$C$90,5,IF(OR(E378=1,E378=2,E378=3,E378=4,E378=5),E378,"")))))))</f>
        <v/>
      </c>
      <c r="V378" s="11" t="str">
        <f>(IF(F378=Локализация!$C$94,1,IF(F378=Локализация!$C$93,2,IF(F378=Локализация!$C$92,3,IF(F378=Локализация!$C$91,4,IF(F378=Локализация!$C$90,5,IF(OR(F378=1,F378=2,F378=3,F378=4,F378=5),F378,"")))))))</f>
        <v/>
      </c>
    </row>
    <row r="379" spans="13:22" x14ac:dyDescent="0.3">
      <c r="M379" s="11" t="str">
        <f>(IF(H379=Локализация!$C$94,1,IF(H379=Локализация!$C$93,2,IF(H379=Локализация!$C$92,3,IF(H379=Локализация!$C$91,4,IF(H379=Локализация!$C$90,5,IF(OR(H379=1,H379=2,H379=3,H379=4,H379=5),H379,"")))))))</f>
        <v/>
      </c>
      <c r="N379" s="11" t="str">
        <f>(IF(I379=Локализация!$C$94,1,IF(I379=Локализация!$C$93,2,IF(I379=Локализация!$C$92,3,IF(I379=Локализация!$C$91,4,IF(I379=Локализация!$C$90,5,IF(OR(I379=1,I379=2,I379=3,I379=4,I379=5),I379,"")))))))</f>
        <v/>
      </c>
      <c r="O379" s="11" t="str">
        <f>(IF(J379=Локализация!$C$94,1,IF(J379=Локализация!$C$93,2,IF(J379=Локализация!$C$92,3,IF(J379=Локализация!$C$91,4,IF(J379=Локализация!$C$90,5,IF(OR(J379=1,J379=2,J379=3,J379=4,J379=5),J379,"")))))))</f>
        <v/>
      </c>
      <c r="P379" s="11" t="str">
        <f>(IF(K379=Локализация!$C$94,1,IF(K379=Локализация!$C$93,2,IF(K379=Локализация!$C$92,3,IF(K379=Локализация!$C$91,4,IF(K379=Локализация!$C$90,5,IF(OR(K379=1,K379=2,K379=3,K379=4,K379=5),K379,"")))))))</f>
        <v/>
      </c>
      <c r="Q379" s="11" t="str">
        <f>(IF(L379=Локализация!$C$94,1,IF(L379=Локализация!$C$93,2,IF(L379=Локализация!$C$92,3,IF(L379=Локализация!$C$91,4,IF(L379=Локализация!$C$90,5,IF(OR(L379=1,L379=2,L379=3,L379=4,L379=5),L379,"")))))))</f>
        <v/>
      </c>
      <c r="R379" s="11" t="str">
        <f>(IF(B379=Локализация!$C$94,1,IF(B379=Локализация!$C$93,2,IF(B379=Локализация!$C$92,3,IF(B379=Локализация!$C$91,4,IF(B379=Локализация!$C$90,5,IF(OR(B379=1,B379=2,B379=3,B379=4,B379=5),B379,"")))))))</f>
        <v/>
      </c>
      <c r="S379" s="11" t="str">
        <f>(IF(C379=Локализация!$C$94,1,IF(C379=Локализация!$C$93,2,IF(C379=Локализация!$C$92,3,IF(C379=Локализация!$C$91,4,IF(C379=Локализация!$C$90,5,IF(OR(C379=1,C379=2,C379=3,C379=4,C379=5),C379,"")))))))</f>
        <v/>
      </c>
      <c r="T379" s="11" t="str">
        <f>(IF(D379=Локализация!$C$94,1,IF(D379=Локализация!$C$93,2,IF(D379=Локализация!$C$92,3,IF(D379=Локализация!$C$91,4,IF(D379=Локализация!$C$90,5,IF(OR(D379=1,D379=2,D379=3,D379=4,D379=5),D379,"")))))))</f>
        <v/>
      </c>
      <c r="U379" s="11" t="str">
        <f>(IF(E379=Локализация!$C$94,1,IF(E379=Локализация!$C$93,2,IF(E379=Локализация!$C$92,3,IF(E379=Локализация!$C$91,4,IF(E379=Локализация!$C$90,5,IF(OR(E379=1,E379=2,E379=3,E379=4,E379=5),E379,"")))))))</f>
        <v/>
      </c>
      <c r="V379" s="11" t="str">
        <f>(IF(F379=Локализация!$C$94,1,IF(F379=Локализация!$C$93,2,IF(F379=Локализация!$C$92,3,IF(F379=Локализация!$C$91,4,IF(F379=Локализация!$C$90,5,IF(OR(F379=1,F379=2,F379=3,F379=4,F379=5),F379,"")))))))</f>
        <v/>
      </c>
    </row>
    <row r="380" spans="13:22" x14ac:dyDescent="0.3">
      <c r="M380" s="11" t="str">
        <f>(IF(H380=Локализация!$C$94,1,IF(H380=Локализация!$C$93,2,IF(H380=Локализация!$C$92,3,IF(H380=Локализация!$C$91,4,IF(H380=Локализация!$C$90,5,IF(OR(H380=1,H380=2,H380=3,H380=4,H380=5),H380,"")))))))</f>
        <v/>
      </c>
      <c r="N380" s="11" t="str">
        <f>(IF(I380=Локализация!$C$94,1,IF(I380=Локализация!$C$93,2,IF(I380=Локализация!$C$92,3,IF(I380=Локализация!$C$91,4,IF(I380=Локализация!$C$90,5,IF(OR(I380=1,I380=2,I380=3,I380=4,I380=5),I380,"")))))))</f>
        <v/>
      </c>
      <c r="O380" s="11" t="str">
        <f>(IF(J380=Локализация!$C$94,1,IF(J380=Локализация!$C$93,2,IF(J380=Локализация!$C$92,3,IF(J380=Локализация!$C$91,4,IF(J380=Локализация!$C$90,5,IF(OR(J380=1,J380=2,J380=3,J380=4,J380=5),J380,"")))))))</f>
        <v/>
      </c>
      <c r="P380" s="11" t="str">
        <f>(IF(K380=Локализация!$C$94,1,IF(K380=Локализация!$C$93,2,IF(K380=Локализация!$C$92,3,IF(K380=Локализация!$C$91,4,IF(K380=Локализация!$C$90,5,IF(OR(K380=1,K380=2,K380=3,K380=4,K380=5),K380,"")))))))</f>
        <v/>
      </c>
      <c r="Q380" s="11" t="str">
        <f>(IF(L380=Локализация!$C$94,1,IF(L380=Локализация!$C$93,2,IF(L380=Локализация!$C$92,3,IF(L380=Локализация!$C$91,4,IF(L380=Локализация!$C$90,5,IF(OR(L380=1,L380=2,L380=3,L380=4,L380=5),L380,"")))))))</f>
        <v/>
      </c>
      <c r="R380" s="11" t="str">
        <f>(IF(B380=Локализация!$C$94,1,IF(B380=Локализация!$C$93,2,IF(B380=Локализация!$C$92,3,IF(B380=Локализация!$C$91,4,IF(B380=Локализация!$C$90,5,IF(OR(B380=1,B380=2,B380=3,B380=4,B380=5),B380,"")))))))</f>
        <v/>
      </c>
      <c r="S380" s="11" t="str">
        <f>(IF(C380=Локализация!$C$94,1,IF(C380=Локализация!$C$93,2,IF(C380=Локализация!$C$92,3,IF(C380=Локализация!$C$91,4,IF(C380=Локализация!$C$90,5,IF(OR(C380=1,C380=2,C380=3,C380=4,C380=5),C380,"")))))))</f>
        <v/>
      </c>
      <c r="T380" s="11" t="str">
        <f>(IF(D380=Локализация!$C$94,1,IF(D380=Локализация!$C$93,2,IF(D380=Локализация!$C$92,3,IF(D380=Локализация!$C$91,4,IF(D380=Локализация!$C$90,5,IF(OR(D380=1,D380=2,D380=3,D380=4,D380=5),D380,"")))))))</f>
        <v/>
      </c>
      <c r="U380" s="11" t="str">
        <f>(IF(E380=Локализация!$C$94,1,IF(E380=Локализация!$C$93,2,IF(E380=Локализация!$C$92,3,IF(E380=Локализация!$C$91,4,IF(E380=Локализация!$C$90,5,IF(OR(E380=1,E380=2,E380=3,E380=4,E380=5),E380,"")))))))</f>
        <v/>
      </c>
      <c r="V380" s="11" t="str">
        <f>(IF(F380=Локализация!$C$94,1,IF(F380=Локализация!$C$93,2,IF(F380=Локализация!$C$92,3,IF(F380=Локализация!$C$91,4,IF(F380=Локализация!$C$90,5,IF(OR(F380=1,F380=2,F380=3,F380=4,F380=5),F380,"")))))))</f>
        <v/>
      </c>
    </row>
    <row r="381" spans="13:22" x14ac:dyDescent="0.3">
      <c r="M381" s="11" t="str">
        <f>(IF(H381=Локализация!$C$94,1,IF(H381=Локализация!$C$93,2,IF(H381=Локализация!$C$92,3,IF(H381=Локализация!$C$91,4,IF(H381=Локализация!$C$90,5,IF(OR(H381=1,H381=2,H381=3,H381=4,H381=5),H381,"")))))))</f>
        <v/>
      </c>
      <c r="N381" s="11" t="str">
        <f>(IF(I381=Локализация!$C$94,1,IF(I381=Локализация!$C$93,2,IF(I381=Локализация!$C$92,3,IF(I381=Локализация!$C$91,4,IF(I381=Локализация!$C$90,5,IF(OR(I381=1,I381=2,I381=3,I381=4,I381=5),I381,"")))))))</f>
        <v/>
      </c>
      <c r="O381" s="11" t="str">
        <f>(IF(J381=Локализация!$C$94,1,IF(J381=Локализация!$C$93,2,IF(J381=Локализация!$C$92,3,IF(J381=Локализация!$C$91,4,IF(J381=Локализация!$C$90,5,IF(OR(J381=1,J381=2,J381=3,J381=4,J381=5),J381,"")))))))</f>
        <v/>
      </c>
      <c r="P381" s="11" t="str">
        <f>(IF(K381=Локализация!$C$94,1,IF(K381=Локализация!$C$93,2,IF(K381=Локализация!$C$92,3,IF(K381=Локализация!$C$91,4,IF(K381=Локализация!$C$90,5,IF(OR(K381=1,K381=2,K381=3,K381=4,K381=5),K381,"")))))))</f>
        <v/>
      </c>
      <c r="Q381" s="11" t="str">
        <f>(IF(L381=Локализация!$C$94,1,IF(L381=Локализация!$C$93,2,IF(L381=Локализация!$C$92,3,IF(L381=Локализация!$C$91,4,IF(L381=Локализация!$C$90,5,IF(OR(L381=1,L381=2,L381=3,L381=4,L381=5),L381,"")))))))</f>
        <v/>
      </c>
      <c r="R381" s="11" t="str">
        <f>(IF(B381=Локализация!$C$94,1,IF(B381=Локализация!$C$93,2,IF(B381=Локализация!$C$92,3,IF(B381=Локализация!$C$91,4,IF(B381=Локализация!$C$90,5,IF(OR(B381=1,B381=2,B381=3,B381=4,B381=5),B381,"")))))))</f>
        <v/>
      </c>
      <c r="S381" s="11" t="str">
        <f>(IF(C381=Локализация!$C$94,1,IF(C381=Локализация!$C$93,2,IF(C381=Локализация!$C$92,3,IF(C381=Локализация!$C$91,4,IF(C381=Локализация!$C$90,5,IF(OR(C381=1,C381=2,C381=3,C381=4,C381=5),C381,"")))))))</f>
        <v/>
      </c>
      <c r="T381" s="11" t="str">
        <f>(IF(D381=Локализация!$C$94,1,IF(D381=Локализация!$C$93,2,IF(D381=Локализация!$C$92,3,IF(D381=Локализация!$C$91,4,IF(D381=Локализация!$C$90,5,IF(OR(D381=1,D381=2,D381=3,D381=4,D381=5),D381,"")))))))</f>
        <v/>
      </c>
      <c r="U381" s="11" t="str">
        <f>(IF(E381=Локализация!$C$94,1,IF(E381=Локализация!$C$93,2,IF(E381=Локализация!$C$92,3,IF(E381=Локализация!$C$91,4,IF(E381=Локализация!$C$90,5,IF(OR(E381=1,E381=2,E381=3,E381=4,E381=5),E381,"")))))))</f>
        <v/>
      </c>
      <c r="V381" s="11" t="str">
        <f>(IF(F381=Локализация!$C$94,1,IF(F381=Локализация!$C$93,2,IF(F381=Локализация!$C$92,3,IF(F381=Локализация!$C$91,4,IF(F381=Локализация!$C$90,5,IF(OR(F381=1,F381=2,F381=3,F381=4,F381=5),F381,"")))))))</f>
        <v/>
      </c>
    </row>
    <row r="382" spans="13:22" x14ac:dyDescent="0.3">
      <c r="M382" s="11" t="str">
        <f>(IF(H382=Локализация!$C$94,1,IF(H382=Локализация!$C$93,2,IF(H382=Локализация!$C$92,3,IF(H382=Локализация!$C$91,4,IF(H382=Локализация!$C$90,5,IF(OR(H382=1,H382=2,H382=3,H382=4,H382=5),H382,"")))))))</f>
        <v/>
      </c>
      <c r="N382" s="11" t="str">
        <f>(IF(I382=Локализация!$C$94,1,IF(I382=Локализация!$C$93,2,IF(I382=Локализация!$C$92,3,IF(I382=Локализация!$C$91,4,IF(I382=Локализация!$C$90,5,IF(OR(I382=1,I382=2,I382=3,I382=4,I382=5),I382,"")))))))</f>
        <v/>
      </c>
      <c r="O382" s="11" t="str">
        <f>(IF(J382=Локализация!$C$94,1,IF(J382=Локализация!$C$93,2,IF(J382=Локализация!$C$92,3,IF(J382=Локализация!$C$91,4,IF(J382=Локализация!$C$90,5,IF(OR(J382=1,J382=2,J382=3,J382=4,J382=5),J382,"")))))))</f>
        <v/>
      </c>
      <c r="P382" s="11" t="str">
        <f>(IF(K382=Локализация!$C$94,1,IF(K382=Локализация!$C$93,2,IF(K382=Локализация!$C$92,3,IF(K382=Локализация!$C$91,4,IF(K382=Локализация!$C$90,5,IF(OR(K382=1,K382=2,K382=3,K382=4,K382=5),K382,"")))))))</f>
        <v/>
      </c>
      <c r="Q382" s="11" t="str">
        <f>(IF(L382=Локализация!$C$94,1,IF(L382=Локализация!$C$93,2,IF(L382=Локализация!$C$92,3,IF(L382=Локализация!$C$91,4,IF(L382=Локализация!$C$90,5,IF(OR(L382=1,L382=2,L382=3,L382=4,L382=5),L382,"")))))))</f>
        <v/>
      </c>
      <c r="R382" s="11" t="str">
        <f>(IF(B382=Локализация!$C$94,1,IF(B382=Локализация!$C$93,2,IF(B382=Локализация!$C$92,3,IF(B382=Локализация!$C$91,4,IF(B382=Локализация!$C$90,5,IF(OR(B382=1,B382=2,B382=3,B382=4,B382=5),B382,"")))))))</f>
        <v/>
      </c>
      <c r="S382" s="11" t="str">
        <f>(IF(C382=Локализация!$C$94,1,IF(C382=Локализация!$C$93,2,IF(C382=Локализация!$C$92,3,IF(C382=Локализация!$C$91,4,IF(C382=Локализация!$C$90,5,IF(OR(C382=1,C382=2,C382=3,C382=4,C382=5),C382,"")))))))</f>
        <v/>
      </c>
      <c r="T382" s="11" t="str">
        <f>(IF(D382=Локализация!$C$94,1,IF(D382=Локализация!$C$93,2,IF(D382=Локализация!$C$92,3,IF(D382=Локализация!$C$91,4,IF(D382=Локализация!$C$90,5,IF(OR(D382=1,D382=2,D382=3,D382=4,D382=5),D382,"")))))))</f>
        <v/>
      </c>
      <c r="U382" s="11" t="str">
        <f>(IF(E382=Локализация!$C$94,1,IF(E382=Локализация!$C$93,2,IF(E382=Локализация!$C$92,3,IF(E382=Локализация!$C$91,4,IF(E382=Локализация!$C$90,5,IF(OR(E382=1,E382=2,E382=3,E382=4,E382=5),E382,"")))))))</f>
        <v/>
      </c>
      <c r="V382" s="11" t="str">
        <f>(IF(F382=Локализация!$C$94,1,IF(F382=Локализация!$C$93,2,IF(F382=Локализация!$C$92,3,IF(F382=Локализация!$C$91,4,IF(F382=Локализация!$C$90,5,IF(OR(F382=1,F382=2,F382=3,F382=4,F382=5),F382,"")))))))</f>
        <v/>
      </c>
    </row>
    <row r="383" spans="13:22" x14ac:dyDescent="0.3">
      <c r="M383" s="11" t="str">
        <f>(IF(H383=Локализация!$C$94,1,IF(H383=Локализация!$C$93,2,IF(H383=Локализация!$C$92,3,IF(H383=Локализация!$C$91,4,IF(H383=Локализация!$C$90,5,IF(OR(H383=1,H383=2,H383=3,H383=4,H383=5),H383,"")))))))</f>
        <v/>
      </c>
      <c r="N383" s="11" t="str">
        <f>(IF(I383=Локализация!$C$94,1,IF(I383=Локализация!$C$93,2,IF(I383=Локализация!$C$92,3,IF(I383=Локализация!$C$91,4,IF(I383=Локализация!$C$90,5,IF(OR(I383=1,I383=2,I383=3,I383=4,I383=5),I383,"")))))))</f>
        <v/>
      </c>
      <c r="O383" s="11" t="str">
        <f>(IF(J383=Локализация!$C$94,1,IF(J383=Локализация!$C$93,2,IF(J383=Локализация!$C$92,3,IF(J383=Локализация!$C$91,4,IF(J383=Локализация!$C$90,5,IF(OR(J383=1,J383=2,J383=3,J383=4,J383=5),J383,"")))))))</f>
        <v/>
      </c>
      <c r="P383" s="11" t="str">
        <f>(IF(K383=Локализация!$C$94,1,IF(K383=Локализация!$C$93,2,IF(K383=Локализация!$C$92,3,IF(K383=Локализация!$C$91,4,IF(K383=Локализация!$C$90,5,IF(OR(K383=1,K383=2,K383=3,K383=4,K383=5),K383,"")))))))</f>
        <v/>
      </c>
      <c r="Q383" s="11" t="str">
        <f>(IF(L383=Локализация!$C$94,1,IF(L383=Локализация!$C$93,2,IF(L383=Локализация!$C$92,3,IF(L383=Локализация!$C$91,4,IF(L383=Локализация!$C$90,5,IF(OR(L383=1,L383=2,L383=3,L383=4,L383=5),L383,"")))))))</f>
        <v/>
      </c>
      <c r="R383" s="11" t="str">
        <f>(IF(B383=Локализация!$C$94,1,IF(B383=Локализация!$C$93,2,IF(B383=Локализация!$C$92,3,IF(B383=Локализация!$C$91,4,IF(B383=Локализация!$C$90,5,IF(OR(B383=1,B383=2,B383=3,B383=4,B383=5),B383,"")))))))</f>
        <v/>
      </c>
      <c r="S383" s="11" t="str">
        <f>(IF(C383=Локализация!$C$94,1,IF(C383=Локализация!$C$93,2,IF(C383=Локализация!$C$92,3,IF(C383=Локализация!$C$91,4,IF(C383=Локализация!$C$90,5,IF(OR(C383=1,C383=2,C383=3,C383=4,C383=5),C383,"")))))))</f>
        <v/>
      </c>
      <c r="T383" s="11" t="str">
        <f>(IF(D383=Локализация!$C$94,1,IF(D383=Локализация!$C$93,2,IF(D383=Локализация!$C$92,3,IF(D383=Локализация!$C$91,4,IF(D383=Локализация!$C$90,5,IF(OR(D383=1,D383=2,D383=3,D383=4,D383=5),D383,"")))))))</f>
        <v/>
      </c>
      <c r="U383" s="11" t="str">
        <f>(IF(E383=Локализация!$C$94,1,IF(E383=Локализация!$C$93,2,IF(E383=Локализация!$C$92,3,IF(E383=Локализация!$C$91,4,IF(E383=Локализация!$C$90,5,IF(OR(E383=1,E383=2,E383=3,E383=4,E383=5),E383,"")))))))</f>
        <v/>
      </c>
      <c r="V383" s="11" t="str">
        <f>(IF(F383=Локализация!$C$94,1,IF(F383=Локализация!$C$93,2,IF(F383=Локализация!$C$92,3,IF(F383=Локализация!$C$91,4,IF(F383=Локализация!$C$90,5,IF(OR(F383=1,F383=2,F383=3,F383=4,F383=5),F383,"")))))))</f>
        <v/>
      </c>
    </row>
    <row r="384" spans="13:22" x14ac:dyDescent="0.3">
      <c r="M384" s="11" t="str">
        <f>(IF(H384=Локализация!$C$94,1,IF(H384=Локализация!$C$93,2,IF(H384=Локализация!$C$92,3,IF(H384=Локализация!$C$91,4,IF(H384=Локализация!$C$90,5,IF(OR(H384=1,H384=2,H384=3,H384=4,H384=5),H384,"")))))))</f>
        <v/>
      </c>
      <c r="N384" s="11" t="str">
        <f>(IF(I384=Локализация!$C$94,1,IF(I384=Локализация!$C$93,2,IF(I384=Локализация!$C$92,3,IF(I384=Локализация!$C$91,4,IF(I384=Локализация!$C$90,5,IF(OR(I384=1,I384=2,I384=3,I384=4,I384=5),I384,"")))))))</f>
        <v/>
      </c>
      <c r="O384" s="11" t="str">
        <f>(IF(J384=Локализация!$C$94,1,IF(J384=Локализация!$C$93,2,IF(J384=Локализация!$C$92,3,IF(J384=Локализация!$C$91,4,IF(J384=Локализация!$C$90,5,IF(OR(J384=1,J384=2,J384=3,J384=4,J384=5),J384,"")))))))</f>
        <v/>
      </c>
      <c r="P384" s="11" t="str">
        <f>(IF(K384=Локализация!$C$94,1,IF(K384=Локализация!$C$93,2,IF(K384=Локализация!$C$92,3,IF(K384=Локализация!$C$91,4,IF(K384=Локализация!$C$90,5,IF(OR(K384=1,K384=2,K384=3,K384=4,K384=5),K384,"")))))))</f>
        <v/>
      </c>
      <c r="Q384" s="11" t="str">
        <f>(IF(L384=Локализация!$C$94,1,IF(L384=Локализация!$C$93,2,IF(L384=Локализация!$C$92,3,IF(L384=Локализация!$C$91,4,IF(L384=Локализация!$C$90,5,IF(OR(L384=1,L384=2,L384=3,L384=4,L384=5),L384,"")))))))</f>
        <v/>
      </c>
      <c r="R384" s="11" t="str">
        <f>(IF(B384=Локализация!$C$94,1,IF(B384=Локализация!$C$93,2,IF(B384=Локализация!$C$92,3,IF(B384=Локализация!$C$91,4,IF(B384=Локализация!$C$90,5,IF(OR(B384=1,B384=2,B384=3,B384=4,B384=5),B384,"")))))))</f>
        <v/>
      </c>
      <c r="S384" s="11" t="str">
        <f>(IF(C384=Локализация!$C$94,1,IF(C384=Локализация!$C$93,2,IF(C384=Локализация!$C$92,3,IF(C384=Локализация!$C$91,4,IF(C384=Локализация!$C$90,5,IF(OR(C384=1,C384=2,C384=3,C384=4,C384=5),C384,"")))))))</f>
        <v/>
      </c>
      <c r="T384" s="11" t="str">
        <f>(IF(D384=Локализация!$C$94,1,IF(D384=Локализация!$C$93,2,IF(D384=Локализация!$C$92,3,IF(D384=Локализация!$C$91,4,IF(D384=Локализация!$C$90,5,IF(OR(D384=1,D384=2,D384=3,D384=4,D384=5),D384,"")))))))</f>
        <v/>
      </c>
      <c r="U384" s="11" t="str">
        <f>(IF(E384=Локализация!$C$94,1,IF(E384=Локализация!$C$93,2,IF(E384=Локализация!$C$92,3,IF(E384=Локализация!$C$91,4,IF(E384=Локализация!$C$90,5,IF(OR(E384=1,E384=2,E384=3,E384=4,E384=5),E384,"")))))))</f>
        <v/>
      </c>
      <c r="V384" s="11" t="str">
        <f>(IF(F384=Локализация!$C$94,1,IF(F384=Локализация!$C$93,2,IF(F384=Локализация!$C$92,3,IF(F384=Локализация!$C$91,4,IF(F384=Локализация!$C$90,5,IF(OR(F384=1,F384=2,F384=3,F384=4,F384=5),F384,"")))))))</f>
        <v/>
      </c>
    </row>
    <row r="385" spans="13:22" x14ac:dyDescent="0.3">
      <c r="M385" s="11" t="str">
        <f>(IF(H385=Локализация!$C$94,1,IF(H385=Локализация!$C$93,2,IF(H385=Локализация!$C$92,3,IF(H385=Локализация!$C$91,4,IF(H385=Локализация!$C$90,5,IF(OR(H385=1,H385=2,H385=3,H385=4,H385=5),H385,"")))))))</f>
        <v/>
      </c>
      <c r="N385" s="11" t="str">
        <f>(IF(I385=Локализация!$C$94,1,IF(I385=Локализация!$C$93,2,IF(I385=Локализация!$C$92,3,IF(I385=Локализация!$C$91,4,IF(I385=Локализация!$C$90,5,IF(OR(I385=1,I385=2,I385=3,I385=4,I385=5),I385,"")))))))</f>
        <v/>
      </c>
      <c r="O385" s="11" t="str">
        <f>(IF(J385=Локализация!$C$94,1,IF(J385=Локализация!$C$93,2,IF(J385=Локализация!$C$92,3,IF(J385=Локализация!$C$91,4,IF(J385=Локализация!$C$90,5,IF(OR(J385=1,J385=2,J385=3,J385=4,J385=5),J385,"")))))))</f>
        <v/>
      </c>
      <c r="P385" s="11" t="str">
        <f>(IF(K385=Локализация!$C$94,1,IF(K385=Локализация!$C$93,2,IF(K385=Локализация!$C$92,3,IF(K385=Локализация!$C$91,4,IF(K385=Локализация!$C$90,5,IF(OR(K385=1,K385=2,K385=3,K385=4,K385=5),K385,"")))))))</f>
        <v/>
      </c>
      <c r="Q385" s="11" t="str">
        <f>(IF(L385=Локализация!$C$94,1,IF(L385=Локализация!$C$93,2,IF(L385=Локализация!$C$92,3,IF(L385=Локализация!$C$91,4,IF(L385=Локализация!$C$90,5,IF(OR(L385=1,L385=2,L385=3,L385=4,L385=5),L385,"")))))))</f>
        <v/>
      </c>
      <c r="R385" s="11" t="str">
        <f>(IF(B385=Локализация!$C$94,1,IF(B385=Локализация!$C$93,2,IF(B385=Локализация!$C$92,3,IF(B385=Локализация!$C$91,4,IF(B385=Локализация!$C$90,5,IF(OR(B385=1,B385=2,B385=3,B385=4,B385=5),B385,"")))))))</f>
        <v/>
      </c>
      <c r="S385" s="11" t="str">
        <f>(IF(C385=Локализация!$C$94,1,IF(C385=Локализация!$C$93,2,IF(C385=Локализация!$C$92,3,IF(C385=Локализация!$C$91,4,IF(C385=Локализация!$C$90,5,IF(OR(C385=1,C385=2,C385=3,C385=4,C385=5),C385,"")))))))</f>
        <v/>
      </c>
      <c r="T385" s="11" t="str">
        <f>(IF(D385=Локализация!$C$94,1,IF(D385=Локализация!$C$93,2,IF(D385=Локализация!$C$92,3,IF(D385=Локализация!$C$91,4,IF(D385=Локализация!$C$90,5,IF(OR(D385=1,D385=2,D385=3,D385=4,D385=5),D385,"")))))))</f>
        <v/>
      </c>
      <c r="U385" s="11" t="str">
        <f>(IF(E385=Локализация!$C$94,1,IF(E385=Локализация!$C$93,2,IF(E385=Локализация!$C$92,3,IF(E385=Локализация!$C$91,4,IF(E385=Локализация!$C$90,5,IF(OR(E385=1,E385=2,E385=3,E385=4,E385=5),E385,"")))))))</f>
        <v/>
      </c>
      <c r="V385" s="11" t="str">
        <f>(IF(F385=Локализация!$C$94,1,IF(F385=Локализация!$C$93,2,IF(F385=Локализация!$C$92,3,IF(F385=Локализация!$C$91,4,IF(F385=Локализация!$C$90,5,IF(OR(F385=1,F385=2,F385=3,F385=4,F385=5),F385,"")))))))</f>
        <v/>
      </c>
    </row>
    <row r="386" spans="13:22" x14ac:dyDescent="0.3">
      <c r="M386" s="11" t="str">
        <f>(IF(H386=Локализация!$C$94,1,IF(H386=Локализация!$C$93,2,IF(H386=Локализация!$C$92,3,IF(H386=Локализация!$C$91,4,IF(H386=Локализация!$C$90,5,IF(OR(H386=1,H386=2,H386=3,H386=4,H386=5),H386,"")))))))</f>
        <v/>
      </c>
      <c r="N386" s="11" t="str">
        <f>(IF(I386=Локализация!$C$94,1,IF(I386=Локализация!$C$93,2,IF(I386=Локализация!$C$92,3,IF(I386=Локализация!$C$91,4,IF(I386=Локализация!$C$90,5,IF(OR(I386=1,I386=2,I386=3,I386=4,I386=5),I386,"")))))))</f>
        <v/>
      </c>
      <c r="O386" s="11" t="str">
        <f>(IF(J386=Локализация!$C$94,1,IF(J386=Локализация!$C$93,2,IF(J386=Локализация!$C$92,3,IF(J386=Локализация!$C$91,4,IF(J386=Локализация!$C$90,5,IF(OR(J386=1,J386=2,J386=3,J386=4,J386=5),J386,"")))))))</f>
        <v/>
      </c>
      <c r="P386" s="11" t="str">
        <f>(IF(K386=Локализация!$C$94,1,IF(K386=Локализация!$C$93,2,IF(K386=Локализация!$C$92,3,IF(K386=Локализация!$C$91,4,IF(K386=Локализация!$C$90,5,IF(OR(K386=1,K386=2,K386=3,K386=4,K386=5),K386,"")))))))</f>
        <v/>
      </c>
      <c r="Q386" s="11" t="str">
        <f>(IF(L386=Локализация!$C$94,1,IF(L386=Локализация!$C$93,2,IF(L386=Локализация!$C$92,3,IF(L386=Локализация!$C$91,4,IF(L386=Локализация!$C$90,5,IF(OR(L386=1,L386=2,L386=3,L386=4,L386=5),L386,"")))))))</f>
        <v/>
      </c>
      <c r="R386" s="11" t="str">
        <f>(IF(B386=Локализация!$C$94,1,IF(B386=Локализация!$C$93,2,IF(B386=Локализация!$C$92,3,IF(B386=Локализация!$C$91,4,IF(B386=Локализация!$C$90,5,IF(OR(B386=1,B386=2,B386=3,B386=4,B386=5),B386,"")))))))</f>
        <v/>
      </c>
      <c r="S386" s="11" t="str">
        <f>(IF(C386=Локализация!$C$94,1,IF(C386=Локализация!$C$93,2,IF(C386=Локализация!$C$92,3,IF(C386=Локализация!$C$91,4,IF(C386=Локализация!$C$90,5,IF(OR(C386=1,C386=2,C386=3,C386=4,C386=5),C386,"")))))))</f>
        <v/>
      </c>
      <c r="T386" s="11" t="str">
        <f>(IF(D386=Локализация!$C$94,1,IF(D386=Локализация!$C$93,2,IF(D386=Локализация!$C$92,3,IF(D386=Локализация!$C$91,4,IF(D386=Локализация!$C$90,5,IF(OR(D386=1,D386=2,D386=3,D386=4,D386=5),D386,"")))))))</f>
        <v/>
      </c>
      <c r="U386" s="11" t="str">
        <f>(IF(E386=Локализация!$C$94,1,IF(E386=Локализация!$C$93,2,IF(E386=Локализация!$C$92,3,IF(E386=Локализация!$C$91,4,IF(E386=Локализация!$C$90,5,IF(OR(E386=1,E386=2,E386=3,E386=4,E386=5),E386,"")))))))</f>
        <v/>
      </c>
      <c r="V386" s="11" t="str">
        <f>(IF(F386=Локализация!$C$94,1,IF(F386=Локализация!$C$93,2,IF(F386=Локализация!$C$92,3,IF(F386=Локализация!$C$91,4,IF(F386=Локализация!$C$90,5,IF(OR(F386=1,F386=2,F386=3,F386=4,F386=5),F386,"")))))))</f>
        <v/>
      </c>
    </row>
    <row r="387" spans="13:22" x14ac:dyDescent="0.3">
      <c r="M387" s="11" t="str">
        <f>(IF(H387=Локализация!$C$94,1,IF(H387=Локализация!$C$93,2,IF(H387=Локализация!$C$92,3,IF(H387=Локализация!$C$91,4,IF(H387=Локализация!$C$90,5,IF(OR(H387=1,H387=2,H387=3,H387=4,H387=5),H387,"")))))))</f>
        <v/>
      </c>
      <c r="N387" s="11" t="str">
        <f>(IF(I387=Локализация!$C$94,1,IF(I387=Локализация!$C$93,2,IF(I387=Локализация!$C$92,3,IF(I387=Локализация!$C$91,4,IF(I387=Локализация!$C$90,5,IF(OR(I387=1,I387=2,I387=3,I387=4,I387=5),I387,"")))))))</f>
        <v/>
      </c>
      <c r="O387" s="11" t="str">
        <f>(IF(J387=Локализация!$C$94,1,IF(J387=Локализация!$C$93,2,IF(J387=Локализация!$C$92,3,IF(J387=Локализация!$C$91,4,IF(J387=Локализация!$C$90,5,IF(OR(J387=1,J387=2,J387=3,J387=4,J387=5),J387,"")))))))</f>
        <v/>
      </c>
      <c r="P387" s="11" t="str">
        <f>(IF(K387=Локализация!$C$94,1,IF(K387=Локализация!$C$93,2,IF(K387=Локализация!$C$92,3,IF(K387=Локализация!$C$91,4,IF(K387=Локализация!$C$90,5,IF(OR(K387=1,K387=2,K387=3,K387=4,K387=5),K387,"")))))))</f>
        <v/>
      </c>
      <c r="Q387" s="11" t="str">
        <f>(IF(L387=Локализация!$C$94,1,IF(L387=Локализация!$C$93,2,IF(L387=Локализация!$C$92,3,IF(L387=Локализация!$C$91,4,IF(L387=Локализация!$C$90,5,IF(OR(L387=1,L387=2,L387=3,L387=4,L387=5),L387,"")))))))</f>
        <v/>
      </c>
      <c r="R387" s="11" t="str">
        <f>(IF(B387=Локализация!$C$94,1,IF(B387=Локализация!$C$93,2,IF(B387=Локализация!$C$92,3,IF(B387=Локализация!$C$91,4,IF(B387=Локализация!$C$90,5,IF(OR(B387=1,B387=2,B387=3,B387=4,B387=5),B387,"")))))))</f>
        <v/>
      </c>
      <c r="S387" s="11" t="str">
        <f>(IF(C387=Локализация!$C$94,1,IF(C387=Локализация!$C$93,2,IF(C387=Локализация!$C$92,3,IF(C387=Локализация!$C$91,4,IF(C387=Локализация!$C$90,5,IF(OR(C387=1,C387=2,C387=3,C387=4,C387=5),C387,"")))))))</f>
        <v/>
      </c>
      <c r="T387" s="11" t="str">
        <f>(IF(D387=Локализация!$C$94,1,IF(D387=Локализация!$C$93,2,IF(D387=Локализация!$C$92,3,IF(D387=Локализация!$C$91,4,IF(D387=Локализация!$C$90,5,IF(OR(D387=1,D387=2,D387=3,D387=4,D387=5),D387,"")))))))</f>
        <v/>
      </c>
      <c r="U387" s="11" t="str">
        <f>(IF(E387=Локализация!$C$94,1,IF(E387=Локализация!$C$93,2,IF(E387=Локализация!$C$92,3,IF(E387=Локализация!$C$91,4,IF(E387=Локализация!$C$90,5,IF(OR(E387=1,E387=2,E387=3,E387=4,E387=5),E387,"")))))))</f>
        <v/>
      </c>
      <c r="V387" s="11" t="str">
        <f>(IF(F387=Локализация!$C$94,1,IF(F387=Локализация!$C$93,2,IF(F387=Локализация!$C$92,3,IF(F387=Локализация!$C$91,4,IF(F387=Локализация!$C$90,5,IF(OR(F387=1,F387=2,F387=3,F387=4,F387=5),F387,"")))))))</f>
        <v/>
      </c>
    </row>
    <row r="388" spans="13:22" x14ac:dyDescent="0.3">
      <c r="M388" s="11" t="str">
        <f>(IF(H388=Локализация!$C$94,1,IF(H388=Локализация!$C$93,2,IF(H388=Локализация!$C$92,3,IF(H388=Локализация!$C$91,4,IF(H388=Локализация!$C$90,5,IF(OR(H388=1,H388=2,H388=3,H388=4,H388=5),H388,"")))))))</f>
        <v/>
      </c>
      <c r="N388" s="11" t="str">
        <f>(IF(I388=Локализация!$C$94,1,IF(I388=Локализация!$C$93,2,IF(I388=Локализация!$C$92,3,IF(I388=Локализация!$C$91,4,IF(I388=Локализация!$C$90,5,IF(OR(I388=1,I388=2,I388=3,I388=4,I388=5),I388,"")))))))</f>
        <v/>
      </c>
      <c r="O388" s="11" t="str">
        <f>(IF(J388=Локализация!$C$94,1,IF(J388=Локализация!$C$93,2,IF(J388=Локализация!$C$92,3,IF(J388=Локализация!$C$91,4,IF(J388=Локализация!$C$90,5,IF(OR(J388=1,J388=2,J388=3,J388=4,J388=5),J388,"")))))))</f>
        <v/>
      </c>
      <c r="P388" s="11" t="str">
        <f>(IF(K388=Локализация!$C$94,1,IF(K388=Локализация!$C$93,2,IF(K388=Локализация!$C$92,3,IF(K388=Локализация!$C$91,4,IF(K388=Локализация!$C$90,5,IF(OR(K388=1,K388=2,K388=3,K388=4,K388=5),K388,"")))))))</f>
        <v/>
      </c>
      <c r="Q388" s="11" t="str">
        <f>(IF(L388=Локализация!$C$94,1,IF(L388=Локализация!$C$93,2,IF(L388=Локализация!$C$92,3,IF(L388=Локализация!$C$91,4,IF(L388=Локализация!$C$90,5,IF(OR(L388=1,L388=2,L388=3,L388=4,L388=5),L388,"")))))))</f>
        <v/>
      </c>
      <c r="R388" s="11" t="str">
        <f>(IF(B388=Локализация!$C$94,1,IF(B388=Локализация!$C$93,2,IF(B388=Локализация!$C$92,3,IF(B388=Локализация!$C$91,4,IF(B388=Локализация!$C$90,5,IF(OR(B388=1,B388=2,B388=3,B388=4,B388=5),B388,"")))))))</f>
        <v/>
      </c>
      <c r="S388" s="11" t="str">
        <f>(IF(C388=Локализация!$C$94,1,IF(C388=Локализация!$C$93,2,IF(C388=Локализация!$C$92,3,IF(C388=Локализация!$C$91,4,IF(C388=Локализация!$C$90,5,IF(OR(C388=1,C388=2,C388=3,C388=4,C388=5),C388,"")))))))</f>
        <v/>
      </c>
      <c r="T388" s="11" t="str">
        <f>(IF(D388=Локализация!$C$94,1,IF(D388=Локализация!$C$93,2,IF(D388=Локализация!$C$92,3,IF(D388=Локализация!$C$91,4,IF(D388=Локализация!$C$90,5,IF(OR(D388=1,D388=2,D388=3,D388=4,D388=5),D388,"")))))))</f>
        <v/>
      </c>
      <c r="U388" s="11" t="str">
        <f>(IF(E388=Локализация!$C$94,1,IF(E388=Локализация!$C$93,2,IF(E388=Локализация!$C$92,3,IF(E388=Локализация!$C$91,4,IF(E388=Локализация!$C$90,5,IF(OR(E388=1,E388=2,E388=3,E388=4,E388=5),E388,"")))))))</f>
        <v/>
      </c>
      <c r="V388" s="11" t="str">
        <f>(IF(F388=Локализация!$C$94,1,IF(F388=Локализация!$C$93,2,IF(F388=Локализация!$C$92,3,IF(F388=Локализация!$C$91,4,IF(F388=Локализация!$C$90,5,IF(OR(F388=1,F388=2,F388=3,F388=4,F388=5),F388,"")))))))</f>
        <v/>
      </c>
    </row>
    <row r="389" spans="13:22" x14ac:dyDescent="0.3">
      <c r="M389" s="11" t="str">
        <f>(IF(H389=Локализация!$C$94,1,IF(H389=Локализация!$C$93,2,IF(H389=Локализация!$C$92,3,IF(H389=Локализация!$C$91,4,IF(H389=Локализация!$C$90,5,IF(OR(H389=1,H389=2,H389=3,H389=4,H389=5),H389,"")))))))</f>
        <v/>
      </c>
      <c r="N389" s="11" t="str">
        <f>(IF(I389=Локализация!$C$94,1,IF(I389=Локализация!$C$93,2,IF(I389=Локализация!$C$92,3,IF(I389=Локализация!$C$91,4,IF(I389=Локализация!$C$90,5,IF(OR(I389=1,I389=2,I389=3,I389=4,I389=5),I389,"")))))))</f>
        <v/>
      </c>
      <c r="O389" s="11" t="str">
        <f>(IF(J389=Локализация!$C$94,1,IF(J389=Локализация!$C$93,2,IF(J389=Локализация!$C$92,3,IF(J389=Локализация!$C$91,4,IF(J389=Локализация!$C$90,5,IF(OR(J389=1,J389=2,J389=3,J389=4,J389=5),J389,"")))))))</f>
        <v/>
      </c>
      <c r="P389" s="11" t="str">
        <f>(IF(K389=Локализация!$C$94,1,IF(K389=Локализация!$C$93,2,IF(K389=Локализация!$C$92,3,IF(K389=Локализация!$C$91,4,IF(K389=Локализация!$C$90,5,IF(OR(K389=1,K389=2,K389=3,K389=4,K389=5),K389,"")))))))</f>
        <v/>
      </c>
      <c r="Q389" s="11" t="str">
        <f>(IF(L389=Локализация!$C$94,1,IF(L389=Локализация!$C$93,2,IF(L389=Локализация!$C$92,3,IF(L389=Локализация!$C$91,4,IF(L389=Локализация!$C$90,5,IF(OR(L389=1,L389=2,L389=3,L389=4,L389=5),L389,"")))))))</f>
        <v/>
      </c>
      <c r="R389" s="11" t="str">
        <f>(IF(B389=Локализация!$C$94,1,IF(B389=Локализация!$C$93,2,IF(B389=Локализация!$C$92,3,IF(B389=Локализация!$C$91,4,IF(B389=Локализация!$C$90,5,IF(OR(B389=1,B389=2,B389=3,B389=4,B389=5),B389,"")))))))</f>
        <v/>
      </c>
      <c r="S389" s="11" t="str">
        <f>(IF(C389=Локализация!$C$94,1,IF(C389=Локализация!$C$93,2,IF(C389=Локализация!$C$92,3,IF(C389=Локализация!$C$91,4,IF(C389=Локализация!$C$90,5,IF(OR(C389=1,C389=2,C389=3,C389=4,C389=5),C389,"")))))))</f>
        <v/>
      </c>
      <c r="T389" s="11" t="str">
        <f>(IF(D389=Локализация!$C$94,1,IF(D389=Локализация!$C$93,2,IF(D389=Локализация!$C$92,3,IF(D389=Локализация!$C$91,4,IF(D389=Локализация!$C$90,5,IF(OR(D389=1,D389=2,D389=3,D389=4,D389=5),D389,"")))))))</f>
        <v/>
      </c>
      <c r="U389" s="11" t="str">
        <f>(IF(E389=Локализация!$C$94,1,IF(E389=Локализация!$C$93,2,IF(E389=Локализация!$C$92,3,IF(E389=Локализация!$C$91,4,IF(E389=Локализация!$C$90,5,IF(OR(E389=1,E389=2,E389=3,E389=4,E389=5),E389,"")))))))</f>
        <v/>
      </c>
      <c r="V389" s="11" t="str">
        <f>(IF(F389=Локализация!$C$94,1,IF(F389=Локализация!$C$93,2,IF(F389=Локализация!$C$92,3,IF(F389=Локализация!$C$91,4,IF(F389=Локализация!$C$90,5,IF(OR(F389=1,F389=2,F389=3,F389=4,F389=5),F389,"")))))))</f>
        <v/>
      </c>
    </row>
    <row r="390" spans="13:22" x14ac:dyDescent="0.3">
      <c r="M390" s="11" t="str">
        <f>(IF(H390=Локализация!$C$94,1,IF(H390=Локализация!$C$93,2,IF(H390=Локализация!$C$92,3,IF(H390=Локализация!$C$91,4,IF(H390=Локализация!$C$90,5,IF(OR(H390=1,H390=2,H390=3,H390=4,H390=5),H390,"")))))))</f>
        <v/>
      </c>
      <c r="N390" s="11" t="str">
        <f>(IF(I390=Локализация!$C$94,1,IF(I390=Локализация!$C$93,2,IF(I390=Локализация!$C$92,3,IF(I390=Локализация!$C$91,4,IF(I390=Локализация!$C$90,5,IF(OR(I390=1,I390=2,I390=3,I390=4,I390=5),I390,"")))))))</f>
        <v/>
      </c>
      <c r="O390" s="11" t="str">
        <f>(IF(J390=Локализация!$C$94,1,IF(J390=Локализация!$C$93,2,IF(J390=Локализация!$C$92,3,IF(J390=Локализация!$C$91,4,IF(J390=Локализация!$C$90,5,IF(OR(J390=1,J390=2,J390=3,J390=4,J390=5),J390,"")))))))</f>
        <v/>
      </c>
      <c r="P390" s="11" t="str">
        <f>(IF(K390=Локализация!$C$94,1,IF(K390=Локализация!$C$93,2,IF(K390=Локализация!$C$92,3,IF(K390=Локализация!$C$91,4,IF(K390=Локализация!$C$90,5,IF(OR(K390=1,K390=2,K390=3,K390=4,K390=5),K390,"")))))))</f>
        <v/>
      </c>
      <c r="Q390" s="11" t="str">
        <f>(IF(L390=Локализация!$C$94,1,IF(L390=Локализация!$C$93,2,IF(L390=Локализация!$C$92,3,IF(L390=Локализация!$C$91,4,IF(L390=Локализация!$C$90,5,IF(OR(L390=1,L390=2,L390=3,L390=4,L390=5),L390,"")))))))</f>
        <v/>
      </c>
      <c r="R390" s="11" t="str">
        <f>(IF(B390=Локализация!$C$94,1,IF(B390=Локализация!$C$93,2,IF(B390=Локализация!$C$92,3,IF(B390=Локализация!$C$91,4,IF(B390=Локализация!$C$90,5,IF(OR(B390=1,B390=2,B390=3,B390=4,B390=5),B390,"")))))))</f>
        <v/>
      </c>
      <c r="S390" s="11" t="str">
        <f>(IF(C390=Локализация!$C$94,1,IF(C390=Локализация!$C$93,2,IF(C390=Локализация!$C$92,3,IF(C390=Локализация!$C$91,4,IF(C390=Локализация!$C$90,5,IF(OR(C390=1,C390=2,C390=3,C390=4,C390=5),C390,"")))))))</f>
        <v/>
      </c>
      <c r="T390" s="11" t="str">
        <f>(IF(D390=Локализация!$C$94,1,IF(D390=Локализация!$C$93,2,IF(D390=Локализация!$C$92,3,IF(D390=Локализация!$C$91,4,IF(D390=Локализация!$C$90,5,IF(OR(D390=1,D390=2,D390=3,D390=4,D390=5),D390,"")))))))</f>
        <v/>
      </c>
      <c r="U390" s="11" t="str">
        <f>(IF(E390=Локализация!$C$94,1,IF(E390=Локализация!$C$93,2,IF(E390=Локализация!$C$92,3,IF(E390=Локализация!$C$91,4,IF(E390=Локализация!$C$90,5,IF(OR(E390=1,E390=2,E390=3,E390=4,E390=5),E390,"")))))))</f>
        <v/>
      </c>
      <c r="V390" s="11" t="str">
        <f>(IF(F390=Локализация!$C$94,1,IF(F390=Локализация!$C$93,2,IF(F390=Локализация!$C$92,3,IF(F390=Локализация!$C$91,4,IF(F390=Локализация!$C$90,5,IF(OR(F390=1,F390=2,F390=3,F390=4,F390=5),F390,"")))))))</f>
        <v/>
      </c>
    </row>
    <row r="391" spans="13:22" x14ac:dyDescent="0.3">
      <c r="M391" s="11" t="str">
        <f>(IF(H391=Локализация!$C$94,1,IF(H391=Локализация!$C$93,2,IF(H391=Локализация!$C$92,3,IF(H391=Локализация!$C$91,4,IF(H391=Локализация!$C$90,5,IF(OR(H391=1,H391=2,H391=3,H391=4,H391=5),H391,"")))))))</f>
        <v/>
      </c>
      <c r="N391" s="11" t="str">
        <f>(IF(I391=Локализация!$C$94,1,IF(I391=Локализация!$C$93,2,IF(I391=Локализация!$C$92,3,IF(I391=Локализация!$C$91,4,IF(I391=Локализация!$C$90,5,IF(OR(I391=1,I391=2,I391=3,I391=4,I391=5),I391,"")))))))</f>
        <v/>
      </c>
      <c r="O391" s="11" t="str">
        <f>(IF(J391=Локализация!$C$94,1,IF(J391=Локализация!$C$93,2,IF(J391=Локализация!$C$92,3,IF(J391=Локализация!$C$91,4,IF(J391=Локализация!$C$90,5,IF(OR(J391=1,J391=2,J391=3,J391=4,J391=5),J391,"")))))))</f>
        <v/>
      </c>
      <c r="P391" s="11" t="str">
        <f>(IF(K391=Локализация!$C$94,1,IF(K391=Локализация!$C$93,2,IF(K391=Локализация!$C$92,3,IF(K391=Локализация!$C$91,4,IF(K391=Локализация!$C$90,5,IF(OR(K391=1,K391=2,K391=3,K391=4,K391=5),K391,"")))))))</f>
        <v/>
      </c>
      <c r="Q391" s="11" t="str">
        <f>(IF(L391=Локализация!$C$94,1,IF(L391=Локализация!$C$93,2,IF(L391=Локализация!$C$92,3,IF(L391=Локализация!$C$91,4,IF(L391=Локализация!$C$90,5,IF(OR(L391=1,L391=2,L391=3,L391=4,L391=5),L391,"")))))))</f>
        <v/>
      </c>
      <c r="R391" s="11" t="str">
        <f>(IF(B391=Локализация!$C$94,1,IF(B391=Локализация!$C$93,2,IF(B391=Локализация!$C$92,3,IF(B391=Локализация!$C$91,4,IF(B391=Локализация!$C$90,5,IF(OR(B391=1,B391=2,B391=3,B391=4,B391=5),B391,"")))))))</f>
        <v/>
      </c>
      <c r="S391" s="11" t="str">
        <f>(IF(C391=Локализация!$C$94,1,IF(C391=Локализация!$C$93,2,IF(C391=Локализация!$C$92,3,IF(C391=Локализация!$C$91,4,IF(C391=Локализация!$C$90,5,IF(OR(C391=1,C391=2,C391=3,C391=4,C391=5),C391,"")))))))</f>
        <v/>
      </c>
      <c r="T391" s="11" t="str">
        <f>(IF(D391=Локализация!$C$94,1,IF(D391=Локализация!$C$93,2,IF(D391=Локализация!$C$92,3,IF(D391=Локализация!$C$91,4,IF(D391=Локализация!$C$90,5,IF(OR(D391=1,D391=2,D391=3,D391=4,D391=5),D391,"")))))))</f>
        <v/>
      </c>
      <c r="U391" s="11" t="str">
        <f>(IF(E391=Локализация!$C$94,1,IF(E391=Локализация!$C$93,2,IF(E391=Локализация!$C$92,3,IF(E391=Локализация!$C$91,4,IF(E391=Локализация!$C$90,5,IF(OR(E391=1,E391=2,E391=3,E391=4,E391=5),E391,"")))))))</f>
        <v/>
      </c>
      <c r="V391" s="11" t="str">
        <f>(IF(F391=Локализация!$C$94,1,IF(F391=Локализация!$C$93,2,IF(F391=Локализация!$C$92,3,IF(F391=Локализация!$C$91,4,IF(F391=Локализация!$C$90,5,IF(OR(F391=1,F391=2,F391=3,F391=4,F391=5),F391,"")))))))</f>
        <v/>
      </c>
    </row>
    <row r="392" spans="13:22" x14ac:dyDescent="0.3">
      <c r="M392" s="11" t="str">
        <f>(IF(H392=Локализация!$C$94,1,IF(H392=Локализация!$C$93,2,IF(H392=Локализация!$C$92,3,IF(H392=Локализация!$C$91,4,IF(H392=Локализация!$C$90,5,IF(OR(H392=1,H392=2,H392=3,H392=4,H392=5),H392,"")))))))</f>
        <v/>
      </c>
      <c r="N392" s="11" t="str">
        <f>(IF(I392=Локализация!$C$94,1,IF(I392=Локализация!$C$93,2,IF(I392=Локализация!$C$92,3,IF(I392=Локализация!$C$91,4,IF(I392=Локализация!$C$90,5,IF(OR(I392=1,I392=2,I392=3,I392=4,I392=5),I392,"")))))))</f>
        <v/>
      </c>
      <c r="O392" s="11" t="str">
        <f>(IF(J392=Локализация!$C$94,1,IF(J392=Локализация!$C$93,2,IF(J392=Локализация!$C$92,3,IF(J392=Локализация!$C$91,4,IF(J392=Локализация!$C$90,5,IF(OR(J392=1,J392=2,J392=3,J392=4,J392=5),J392,"")))))))</f>
        <v/>
      </c>
      <c r="P392" s="11" t="str">
        <f>(IF(K392=Локализация!$C$94,1,IF(K392=Локализация!$C$93,2,IF(K392=Локализация!$C$92,3,IF(K392=Локализация!$C$91,4,IF(K392=Локализация!$C$90,5,IF(OR(K392=1,K392=2,K392=3,K392=4,K392=5),K392,"")))))))</f>
        <v/>
      </c>
      <c r="Q392" s="11" t="str">
        <f>(IF(L392=Локализация!$C$94,1,IF(L392=Локализация!$C$93,2,IF(L392=Локализация!$C$92,3,IF(L392=Локализация!$C$91,4,IF(L392=Локализация!$C$90,5,IF(OR(L392=1,L392=2,L392=3,L392=4,L392=5),L392,"")))))))</f>
        <v/>
      </c>
      <c r="R392" s="11" t="str">
        <f>(IF(B392=Локализация!$C$94,1,IF(B392=Локализация!$C$93,2,IF(B392=Локализация!$C$92,3,IF(B392=Локализация!$C$91,4,IF(B392=Локализация!$C$90,5,IF(OR(B392=1,B392=2,B392=3,B392=4,B392=5),B392,"")))))))</f>
        <v/>
      </c>
      <c r="S392" s="11" t="str">
        <f>(IF(C392=Локализация!$C$94,1,IF(C392=Локализация!$C$93,2,IF(C392=Локализация!$C$92,3,IF(C392=Локализация!$C$91,4,IF(C392=Локализация!$C$90,5,IF(OR(C392=1,C392=2,C392=3,C392=4,C392=5),C392,"")))))))</f>
        <v/>
      </c>
      <c r="T392" s="11" t="str">
        <f>(IF(D392=Локализация!$C$94,1,IF(D392=Локализация!$C$93,2,IF(D392=Локализация!$C$92,3,IF(D392=Локализация!$C$91,4,IF(D392=Локализация!$C$90,5,IF(OR(D392=1,D392=2,D392=3,D392=4,D392=5),D392,"")))))))</f>
        <v/>
      </c>
      <c r="U392" s="11" t="str">
        <f>(IF(E392=Локализация!$C$94,1,IF(E392=Локализация!$C$93,2,IF(E392=Локализация!$C$92,3,IF(E392=Локализация!$C$91,4,IF(E392=Локализация!$C$90,5,IF(OR(E392=1,E392=2,E392=3,E392=4,E392=5),E392,"")))))))</f>
        <v/>
      </c>
      <c r="V392" s="11" t="str">
        <f>(IF(F392=Локализация!$C$94,1,IF(F392=Локализация!$C$93,2,IF(F392=Локализация!$C$92,3,IF(F392=Локализация!$C$91,4,IF(F392=Локализация!$C$90,5,IF(OR(F392=1,F392=2,F392=3,F392=4,F392=5),F392,"")))))))</f>
        <v/>
      </c>
    </row>
    <row r="393" spans="13:22" x14ac:dyDescent="0.3">
      <c r="M393" s="11" t="str">
        <f>(IF(H393=Локализация!$C$94,1,IF(H393=Локализация!$C$93,2,IF(H393=Локализация!$C$92,3,IF(H393=Локализация!$C$91,4,IF(H393=Локализация!$C$90,5,IF(OR(H393=1,H393=2,H393=3,H393=4,H393=5),H393,"")))))))</f>
        <v/>
      </c>
      <c r="N393" s="11" t="str">
        <f>(IF(I393=Локализация!$C$94,1,IF(I393=Локализация!$C$93,2,IF(I393=Локализация!$C$92,3,IF(I393=Локализация!$C$91,4,IF(I393=Локализация!$C$90,5,IF(OR(I393=1,I393=2,I393=3,I393=4,I393=5),I393,"")))))))</f>
        <v/>
      </c>
      <c r="O393" s="11" t="str">
        <f>(IF(J393=Локализация!$C$94,1,IF(J393=Локализация!$C$93,2,IF(J393=Локализация!$C$92,3,IF(J393=Локализация!$C$91,4,IF(J393=Локализация!$C$90,5,IF(OR(J393=1,J393=2,J393=3,J393=4,J393=5),J393,"")))))))</f>
        <v/>
      </c>
      <c r="P393" s="11" t="str">
        <f>(IF(K393=Локализация!$C$94,1,IF(K393=Локализация!$C$93,2,IF(K393=Локализация!$C$92,3,IF(K393=Локализация!$C$91,4,IF(K393=Локализация!$C$90,5,IF(OR(K393=1,K393=2,K393=3,K393=4,K393=5),K393,"")))))))</f>
        <v/>
      </c>
      <c r="Q393" s="11" t="str">
        <f>(IF(L393=Локализация!$C$94,1,IF(L393=Локализация!$C$93,2,IF(L393=Локализация!$C$92,3,IF(L393=Локализация!$C$91,4,IF(L393=Локализация!$C$90,5,IF(OR(L393=1,L393=2,L393=3,L393=4,L393=5),L393,"")))))))</f>
        <v/>
      </c>
      <c r="R393" s="11" t="str">
        <f>(IF(B393=Локализация!$C$94,1,IF(B393=Локализация!$C$93,2,IF(B393=Локализация!$C$92,3,IF(B393=Локализация!$C$91,4,IF(B393=Локализация!$C$90,5,IF(OR(B393=1,B393=2,B393=3,B393=4,B393=5),B393,"")))))))</f>
        <v/>
      </c>
      <c r="S393" s="11" t="str">
        <f>(IF(C393=Локализация!$C$94,1,IF(C393=Локализация!$C$93,2,IF(C393=Локализация!$C$92,3,IF(C393=Локализация!$C$91,4,IF(C393=Локализация!$C$90,5,IF(OR(C393=1,C393=2,C393=3,C393=4,C393=5),C393,"")))))))</f>
        <v/>
      </c>
      <c r="T393" s="11" t="str">
        <f>(IF(D393=Локализация!$C$94,1,IF(D393=Локализация!$C$93,2,IF(D393=Локализация!$C$92,3,IF(D393=Локализация!$C$91,4,IF(D393=Локализация!$C$90,5,IF(OR(D393=1,D393=2,D393=3,D393=4,D393=5),D393,"")))))))</f>
        <v/>
      </c>
      <c r="U393" s="11" t="str">
        <f>(IF(E393=Локализация!$C$94,1,IF(E393=Локализация!$C$93,2,IF(E393=Локализация!$C$92,3,IF(E393=Локализация!$C$91,4,IF(E393=Локализация!$C$90,5,IF(OR(E393=1,E393=2,E393=3,E393=4,E393=5),E393,"")))))))</f>
        <v/>
      </c>
      <c r="V393" s="11" t="str">
        <f>(IF(F393=Локализация!$C$94,1,IF(F393=Локализация!$C$93,2,IF(F393=Локализация!$C$92,3,IF(F393=Локализация!$C$91,4,IF(F393=Локализация!$C$90,5,IF(OR(F393=1,F393=2,F393=3,F393=4,F393=5),F393,"")))))))</f>
        <v/>
      </c>
    </row>
    <row r="394" spans="13:22" x14ac:dyDescent="0.3">
      <c r="M394" s="11" t="str">
        <f>(IF(H394=Локализация!$C$94,1,IF(H394=Локализация!$C$93,2,IF(H394=Локализация!$C$92,3,IF(H394=Локализация!$C$91,4,IF(H394=Локализация!$C$90,5,IF(OR(H394=1,H394=2,H394=3,H394=4,H394=5),H394,"")))))))</f>
        <v/>
      </c>
      <c r="N394" s="11" t="str">
        <f>(IF(I394=Локализация!$C$94,1,IF(I394=Локализация!$C$93,2,IF(I394=Локализация!$C$92,3,IF(I394=Локализация!$C$91,4,IF(I394=Локализация!$C$90,5,IF(OR(I394=1,I394=2,I394=3,I394=4,I394=5),I394,"")))))))</f>
        <v/>
      </c>
      <c r="O394" s="11" t="str">
        <f>(IF(J394=Локализация!$C$94,1,IF(J394=Локализация!$C$93,2,IF(J394=Локализация!$C$92,3,IF(J394=Локализация!$C$91,4,IF(J394=Локализация!$C$90,5,IF(OR(J394=1,J394=2,J394=3,J394=4,J394=5),J394,"")))))))</f>
        <v/>
      </c>
      <c r="P394" s="11" t="str">
        <f>(IF(K394=Локализация!$C$94,1,IF(K394=Локализация!$C$93,2,IF(K394=Локализация!$C$92,3,IF(K394=Локализация!$C$91,4,IF(K394=Локализация!$C$90,5,IF(OR(K394=1,K394=2,K394=3,K394=4,K394=5),K394,"")))))))</f>
        <v/>
      </c>
      <c r="Q394" s="11" t="str">
        <f>(IF(L394=Локализация!$C$94,1,IF(L394=Локализация!$C$93,2,IF(L394=Локализация!$C$92,3,IF(L394=Локализация!$C$91,4,IF(L394=Локализация!$C$90,5,IF(OR(L394=1,L394=2,L394=3,L394=4,L394=5),L394,"")))))))</f>
        <v/>
      </c>
      <c r="R394" s="11" t="str">
        <f>(IF(B394=Локализация!$C$94,1,IF(B394=Локализация!$C$93,2,IF(B394=Локализация!$C$92,3,IF(B394=Локализация!$C$91,4,IF(B394=Локализация!$C$90,5,IF(OR(B394=1,B394=2,B394=3,B394=4,B394=5),B394,"")))))))</f>
        <v/>
      </c>
      <c r="S394" s="11" t="str">
        <f>(IF(C394=Локализация!$C$94,1,IF(C394=Локализация!$C$93,2,IF(C394=Локализация!$C$92,3,IF(C394=Локализация!$C$91,4,IF(C394=Локализация!$C$90,5,IF(OR(C394=1,C394=2,C394=3,C394=4,C394=5),C394,"")))))))</f>
        <v/>
      </c>
      <c r="T394" s="11" t="str">
        <f>(IF(D394=Локализация!$C$94,1,IF(D394=Локализация!$C$93,2,IF(D394=Локализация!$C$92,3,IF(D394=Локализация!$C$91,4,IF(D394=Локализация!$C$90,5,IF(OR(D394=1,D394=2,D394=3,D394=4,D394=5),D394,"")))))))</f>
        <v/>
      </c>
      <c r="U394" s="11" t="str">
        <f>(IF(E394=Локализация!$C$94,1,IF(E394=Локализация!$C$93,2,IF(E394=Локализация!$C$92,3,IF(E394=Локализация!$C$91,4,IF(E394=Локализация!$C$90,5,IF(OR(E394=1,E394=2,E394=3,E394=4,E394=5),E394,"")))))))</f>
        <v/>
      </c>
      <c r="V394" s="11" t="str">
        <f>(IF(F394=Локализация!$C$94,1,IF(F394=Локализация!$C$93,2,IF(F394=Локализация!$C$92,3,IF(F394=Локализация!$C$91,4,IF(F394=Локализация!$C$90,5,IF(OR(F394=1,F394=2,F394=3,F394=4,F394=5),F394,"")))))))</f>
        <v/>
      </c>
    </row>
    <row r="395" spans="13:22" x14ac:dyDescent="0.3">
      <c r="M395" s="11" t="str">
        <f>(IF(H395=Локализация!$C$94,1,IF(H395=Локализация!$C$93,2,IF(H395=Локализация!$C$92,3,IF(H395=Локализация!$C$91,4,IF(H395=Локализация!$C$90,5,IF(OR(H395=1,H395=2,H395=3,H395=4,H395=5),H395,"")))))))</f>
        <v/>
      </c>
      <c r="N395" s="11" t="str">
        <f>(IF(I395=Локализация!$C$94,1,IF(I395=Локализация!$C$93,2,IF(I395=Локализация!$C$92,3,IF(I395=Локализация!$C$91,4,IF(I395=Локализация!$C$90,5,IF(OR(I395=1,I395=2,I395=3,I395=4,I395=5),I395,"")))))))</f>
        <v/>
      </c>
      <c r="O395" s="11" t="str">
        <f>(IF(J395=Локализация!$C$94,1,IF(J395=Локализация!$C$93,2,IF(J395=Локализация!$C$92,3,IF(J395=Локализация!$C$91,4,IF(J395=Локализация!$C$90,5,IF(OR(J395=1,J395=2,J395=3,J395=4,J395=5),J395,"")))))))</f>
        <v/>
      </c>
      <c r="P395" s="11" t="str">
        <f>(IF(K395=Локализация!$C$94,1,IF(K395=Локализация!$C$93,2,IF(K395=Локализация!$C$92,3,IF(K395=Локализация!$C$91,4,IF(K395=Локализация!$C$90,5,IF(OR(K395=1,K395=2,K395=3,K395=4,K395=5),K395,"")))))))</f>
        <v/>
      </c>
      <c r="Q395" s="11" t="str">
        <f>(IF(L395=Локализация!$C$94,1,IF(L395=Локализация!$C$93,2,IF(L395=Локализация!$C$92,3,IF(L395=Локализация!$C$91,4,IF(L395=Локализация!$C$90,5,IF(OR(L395=1,L395=2,L395=3,L395=4,L395=5),L395,"")))))))</f>
        <v/>
      </c>
      <c r="R395" s="11" t="str">
        <f>(IF(B395=Локализация!$C$94,1,IF(B395=Локализация!$C$93,2,IF(B395=Локализация!$C$92,3,IF(B395=Локализация!$C$91,4,IF(B395=Локализация!$C$90,5,IF(OR(B395=1,B395=2,B395=3,B395=4,B395=5),B395,"")))))))</f>
        <v/>
      </c>
      <c r="S395" s="11" t="str">
        <f>(IF(C395=Локализация!$C$94,1,IF(C395=Локализация!$C$93,2,IF(C395=Локализация!$C$92,3,IF(C395=Локализация!$C$91,4,IF(C395=Локализация!$C$90,5,IF(OR(C395=1,C395=2,C395=3,C395=4,C395=5),C395,"")))))))</f>
        <v/>
      </c>
      <c r="T395" s="11" t="str">
        <f>(IF(D395=Локализация!$C$94,1,IF(D395=Локализация!$C$93,2,IF(D395=Локализация!$C$92,3,IF(D395=Локализация!$C$91,4,IF(D395=Локализация!$C$90,5,IF(OR(D395=1,D395=2,D395=3,D395=4,D395=5),D395,"")))))))</f>
        <v/>
      </c>
      <c r="U395" s="11" t="str">
        <f>(IF(E395=Локализация!$C$94,1,IF(E395=Локализация!$C$93,2,IF(E395=Локализация!$C$92,3,IF(E395=Локализация!$C$91,4,IF(E395=Локализация!$C$90,5,IF(OR(E395=1,E395=2,E395=3,E395=4,E395=5),E395,"")))))))</f>
        <v/>
      </c>
      <c r="V395" s="11" t="str">
        <f>(IF(F395=Локализация!$C$94,1,IF(F395=Локализация!$C$93,2,IF(F395=Локализация!$C$92,3,IF(F395=Локализация!$C$91,4,IF(F395=Локализация!$C$90,5,IF(OR(F395=1,F395=2,F395=3,F395=4,F395=5),F395,"")))))))</f>
        <v/>
      </c>
    </row>
    <row r="396" spans="13:22" x14ac:dyDescent="0.3">
      <c r="M396" s="11" t="str">
        <f>(IF(H396=Локализация!$C$94,1,IF(H396=Локализация!$C$93,2,IF(H396=Локализация!$C$92,3,IF(H396=Локализация!$C$91,4,IF(H396=Локализация!$C$90,5,IF(OR(H396=1,H396=2,H396=3,H396=4,H396=5),H396,"")))))))</f>
        <v/>
      </c>
      <c r="N396" s="11" t="str">
        <f>(IF(I396=Локализация!$C$94,1,IF(I396=Локализация!$C$93,2,IF(I396=Локализация!$C$92,3,IF(I396=Локализация!$C$91,4,IF(I396=Локализация!$C$90,5,IF(OR(I396=1,I396=2,I396=3,I396=4,I396=5),I396,"")))))))</f>
        <v/>
      </c>
      <c r="O396" s="11" t="str">
        <f>(IF(J396=Локализация!$C$94,1,IF(J396=Локализация!$C$93,2,IF(J396=Локализация!$C$92,3,IF(J396=Локализация!$C$91,4,IF(J396=Локализация!$C$90,5,IF(OR(J396=1,J396=2,J396=3,J396=4,J396=5),J396,"")))))))</f>
        <v/>
      </c>
      <c r="P396" s="11" t="str">
        <f>(IF(K396=Локализация!$C$94,1,IF(K396=Локализация!$C$93,2,IF(K396=Локализация!$C$92,3,IF(K396=Локализация!$C$91,4,IF(K396=Локализация!$C$90,5,IF(OR(K396=1,K396=2,K396=3,K396=4,K396=5),K396,"")))))))</f>
        <v/>
      </c>
      <c r="Q396" s="11" t="str">
        <f>(IF(L396=Локализация!$C$94,1,IF(L396=Локализация!$C$93,2,IF(L396=Локализация!$C$92,3,IF(L396=Локализация!$C$91,4,IF(L396=Локализация!$C$90,5,IF(OR(L396=1,L396=2,L396=3,L396=4,L396=5),L396,"")))))))</f>
        <v/>
      </c>
      <c r="R396" s="11" t="str">
        <f>(IF(B396=Локализация!$C$94,1,IF(B396=Локализация!$C$93,2,IF(B396=Локализация!$C$92,3,IF(B396=Локализация!$C$91,4,IF(B396=Локализация!$C$90,5,IF(OR(B396=1,B396=2,B396=3,B396=4,B396=5),B396,"")))))))</f>
        <v/>
      </c>
      <c r="S396" s="11" t="str">
        <f>(IF(C396=Локализация!$C$94,1,IF(C396=Локализация!$C$93,2,IF(C396=Локализация!$C$92,3,IF(C396=Локализация!$C$91,4,IF(C396=Локализация!$C$90,5,IF(OR(C396=1,C396=2,C396=3,C396=4,C396=5),C396,"")))))))</f>
        <v/>
      </c>
      <c r="T396" s="11" t="str">
        <f>(IF(D396=Локализация!$C$94,1,IF(D396=Локализация!$C$93,2,IF(D396=Локализация!$C$92,3,IF(D396=Локализация!$C$91,4,IF(D396=Локализация!$C$90,5,IF(OR(D396=1,D396=2,D396=3,D396=4,D396=5),D396,"")))))))</f>
        <v/>
      </c>
      <c r="U396" s="11" t="str">
        <f>(IF(E396=Локализация!$C$94,1,IF(E396=Локализация!$C$93,2,IF(E396=Локализация!$C$92,3,IF(E396=Локализация!$C$91,4,IF(E396=Локализация!$C$90,5,IF(OR(E396=1,E396=2,E396=3,E396=4,E396=5),E396,"")))))))</f>
        <v/>
      </c>
      <c r="V396" s="11" t="str">
        <f>(IF(F396=Локализация!$C$94,1,IF(F396=Локализация!$C$93,2,IF(F396=Локализация!$C$92,3,IF(F396=Локализация!$C$91,4,IF(F396=Локализация!$C$90,5,IF(OR(F396=1,F396=2,F396=3,F396=4,F396=5),F396,"")))))))</f>
        <v/>
      </c>
    </row>
    <row r="397" spans="13:22" x14ac:dyDescent="0.3">
      <c r="M397" s="11" t="str">
        <f>(IF(H397=Локализация!$C$94,1,IF(H397=Локализация!$C$93,2,IF(H397=Локализация!$C$92,3,IF(H397=Локализация!$C$91,4,IF(H397=Локализация!$C$90,5,IF(OR(H397=1,H397=2,H397=3,H397=4,H397=5),H397,"")))))))</f>
        <v/>
      </c>
      <c r="N397" s="11" t="str">
        <f>(IF(I397=Локализация!$C$94,1,IF(I397=Локализация!$C$93,2,IF(I397=Локализация!$C$92,3,IF(I397=Локализация!$C$91,4,IF(I397=Локализация!$C$90,5,IF(OR(I397=1,I397=2,I397=3,I397=4,I397=5),I397,"")))))))</f>
        <v/>
      </c>
      <c r="O397" s="11" t="str">
        <f>(IF(J397=Локализация!$C$94,1,IF(J397=Локализация!$C$93,2,IF(J397=Локализация!$C$92,3,IF(J397=Локализация!$C$91,4,IF(J397=Локализация!$C$90,5,IF(OR(J397=1,J397=2,J397=3,J397=4,J397=5),J397,"")))))))</f>
        <v/>
      </c>
      <c r="P397" s="11" t="str">
        <f>(IF(K397=Локализация!$C$94,1,IF(K397=Локализация!$C$93,2,IF(K397=Локализация!$C$92,3,IF(K397=Локализация!$C$91,4,IF(K397=Локализация!$C$90,5,IF(OR(K397=1,K397=2,K397=3,K397=4,K397=5),K397,"")))))))</f>
        <v/>
      </c>
      <c r="Q397" s="11" t="str">
        <f>(IF(L397=Локализация!$C$94,1,IF(L397=Локализация!$C$93,2,IF(L397=Локализация!$C$92,3,IF(L397=Локализация!$C$91,4,IF(L397=Локализация!$C$90,5,IF(OR(L397=1,L397=2,L397=3,L397=4,L397=5),L397,"")))))))</f>
        <v/>
      </c>
      <c r="R397" s="11" t="str">
        <f>(IF(B397=Локализация!$C$94,1,IF(B397=Локализация!$C$93,2,IF(B397=Локализация!$C$92,3,IF(B397=Локализация!$C$91,4,IF(B397=Локализация!$C$90,5,IF(OR(B397=1,B397=2,B397=3,B397=4,B397=5),B397,"")))))))</f>
        <v/>
      </c>
      <c r="S397" s="11" t="str">
        <f>(IF(C397=Локализация!$C$94,1,IF(C397=Локализация!$C$93,2,IF(C397=Локализация!$C$92,3,IF(C397=Локализация!$C$91,4,IF(C397=Локализация!$C$90,5,IF(OR(C397=1,C397=2,C397=3,C397=4,C397=5),C397,"")))))))</f>
        <v/>
      </c>
      <c r="T397" s="11" t="str">
        <f>(IF(D397=Локализация!$C$94,1,IF(D397=Локализация!$C$93,2,IF(D397=Локализация!$C$92,3,IF(D397=Локализация!$C$91,4,IF(D397=Локализация!$C$90,5,IF(OR(D397=1,D397=2,D397=3,D397=4,D397=5),D397,"")))))))</f>
        <v/>
      </c>
      <c r="U397" s="11" t="str">
        <f>(IF(E397=Локализация!$C$94,1,IF(E397=Локализация!$C$93,2,IF(E397=Локализация!$C$92,3,IF(E397=Локализация!$C$91,4,IF(E397=Локализация!$C$90,5,IF(OR(E397=1,E397=2,E397=3,E397=4,E397=5),E397,"")))))))</f>
        <v/>
      </c>
      <c r="V397" s="11" t="str">
        <f>(IF(F397=Локализация!$C$94,1,IF(F397=Локализация!$C$93,2,IF(F397=Локализация!$C$92,3,IF(F397=Локализация!$C$91,4,IF(F397=Локализация!$C$90,5,IF(OR(F397=1,F397=2,F397=3,F397=4,F397=5),F397,"")))))))</f>
        <v/>
      </c>
    </row>
    <row r="398" spans="13:22" x14ac:dyDescent="0.3">
      <c r="M398" s="11" t="str">
        <f>(IF(H398=Локализация!$C$94,1,IF(H398=Локализация!$C$93,2,IF(H398=Локализация!$C$92,3,IF(H398=Локализация!$C$91,4,IF(H398=Локализация!$C$90,5,IF(OR(H398=1,H398=2,H398=3,H398=4,H398=5),H398,"")))))))</f>
        <v/>
      </c>
      <c r="N398" s="11" t="str">
        <f>(IF(I398=Локализация!$C$94,1,IF(I398=Локализация!$C$93,2,IF(I398=Локализация!$C$92,3,IF(I398=Локализация!$C$91,4,IF(I398=Локализация!$C$90,5,IF(OR(I398=1,I398=2,I398=3,I398=4,I398=5),I398,"")))))))</f>
        <v/>
      </c>
      <c r="O398" s="11" t="str">
        <f>(IF(J398=Локализация!$C$94,1,IF(J398=Локализация!$C$93,2,IF(J398=Локализация!$C$92,3,IF(J398=Локализация!$C$91,4,IF(J398=Локализация!$C$90,5,IF(OR(J398=1,J398=2,J398=3,J398=4,J398=5),J398,"")))))))</f>
        <v/>
      </c>
      <c r="P398" s="11" t="str">
        <f>(IF(K398=Локализация!$C$94,1,IF(K398=Локализация!$C$93,2,IF(K398=Локализация!$C$92,3,IF(K398=Локализация!$C$91,4,IF(K398=Локализация!$C$90,5,IF(OR(K398=1,K398=2,K398=3,K398=4,K398=5),K398,"")))))))</f>
        <v/>
      </c>
      <c r="Q398" s="11" t="str">
        <f>(IF(L398=Локализация!$C$94,1,IF(L398=Локализация!$C$93,2,IF(L398=Локализация!$C$92,3,IF(L398=Локализация!$C$91,4,IF(L398=Локализация!$C$90,5,IF(OR(L398=1,L398=2,L398=3,L398=4,L398=5),L398,"")))))))</f>
        <v/>
      </c>
      <c r="R398" s="11" t="str">
        <f>(IF(B398=Локализация!$C$94,1,IF(B398=Локализация!$C$93,2,IF(B398=Локализация!$C$92,3,IF(B398=Локализация!$C$91,4,IF(B398=Локализация!$C$90,5,IF(OR(B398=1,B398=2,B398=3,B398=4,B398=5),B398,"")))))))</f>
        <v/>
      </c>
      <c r="S398" s="11" t="str">
        <f>(IF(C398=Локализация!$C$94,1,IF(C398=Локализация!$C$93,2,IF(C398=Локализация!$C$92,3,IF(C398=Локализация!$C$91,4,IF(C398=Локализация!$C$90,5,IF(OR(C398=1,C398=2,C398=3,C398=4,C398=5),C398,"")))))))</f>
        <v/>
      </c>
      <c r="T398" s="11" t="str">
        <f>(IF(D398=Локализация!$C$94,1,IF(D398=Локализация!$C$93,2,IF(D398=Локализация!$C$92,3,IF(D398=Локализация!$C$91,4,IF(D398=Локализация!$C$90,5,IF(OR(D398=1,D398=2,D398=3,D398=4,D398=5),D398,"")))))))</f>
        <v/>
      </c>
      <c r="U398" s="11" t="str">
        <f>(IF(E398=Локализация!$C$94,1,IF(E398=Локализация!$C$93,2,IF(E398=Локализация!$C$92,3,IF(E398=Локализация!$C$91,4,IF(E398=Локализация!$C$90,5,IF(OR(E398=1,E398=2,E398=3,E398=4,E398=5),E398,"")))))))</f>
        <v/>
      </c>
      <c r="V398" s="11" t="str">
        <f>(IF(F398=Локализация!$C$94,1,IF(F398=Локализация!$C$93,2,IF(F398=Локализация!$C$92,3,IF(F398=Локализация!$C$91,4,IF(F398=Локализация!$C$90,5,IF(OR(F398=1,F398=2,F398=3,F398=4,F398=5),F398,"")))))))</f>
        <v/>
      </c>
    </row>
    <row r="399" spans="13:22" x14ac:dyDescent="0.3">
      <c r="M399" s="11" t="str">
        <f>(IF(H399=Локализация!$C$94,1,IF(H399=Локализация!$C$93,2,IF(H399=Локализация!$C$92,3,IF(H399=Локализация!$C$91,4,IF(H399=Локализация!$C$90,5,IF(OR(H399=1,H399=2,H399=3,H399=4,H399=5),H399,"")))))))</f>
        <v/>
      </c>
      <c r="N399" s="11" t="str">
        <f>(IF(I399=Локализация!$C$94,1,IF(I399=Локализация!$C$93,2,IF(I399=Локализация!$C$92,3,IF(I399=Локализация!$C$91,4,IF(I399=Локализация!$C$90,5,IF(OR(I399=1,I399=2,I399=3,I399=4,I399=5),I399,"")))))))</f>
        <v/>
      </c>
      <c r="O399" s="11" t="str">
        <f>(IF(J399=Локализация!$C$94,1,IF(J399=Локализация!$C$93,2,IF(J399=Локализация!$C$92,3,IF(J399=Локализация!$C$91,4,IF(J399=Локализация!$C$90,5,IF(OR(J399=1,J399=2,J399=3,J399=4,J399=5),J399,"")))))))</f>
        <v/>
      </c>
      <c r="P399" s="11" t="str">
        <f>(IF(K399=Локализация!$C$94,1,IF(K399=Локализация!$C$93,2,IF(K399=Локализация!$C$92,3,IF(K399=Локализация!$C$91,4,IF(K399=Локализация!$C$90,5,IF(OR(K399=1,K399=2,K399=3,K399=4,K399=5),K399,"")))))))</f>
        <v/>
      </c>
      <c r="Q399" s="11" t="str">
        <f>(IF(L399=Локализация!$C$94,1,IF(L399=Локализация!$C$93,2,IF(L399=Локализация!$C$92,3,IF(L399=Локализация!$C$91,4,IF(L399=Локализация!$C$90,5,IF(OR(L399=1,L399=2,L399=3,L399=4,L399=5),L399,"")))))))</f>
        <v/>
      </c>
      <c r="R399" s="11" t="str">
        <f>(IF(B399=Локализация!$C$94,1,IF(B399=Локализация!$C$93,2,IF(B399=Локализация!$C$92,3,IF(B399=Локализация!$C$91,4,IF(B399=Локализация!$C$90,5,IF(OR(B399=1,B399=2,B399=3,B399=4,B399=5),B399,"")))))))</f>
        <v/>
      </c>
      <c r="S399" s="11" t="str">
        <f>(IF(C399=Локализация!$C$94,1,IF(C399=Локализация!$C$93,2,IF(C399=Локализация!$C$92,3,IF(C399=Локализация!$C$91,4,IF(C399=Локализация!$C$90,5,IF(OR(C399=1,C399=2,C399=3,C399=4,C399=5),C399,"")))))))</f>
        <v/>
      </c>
      <c r="T399" s="11" t="str">
        <f>(IF(D399=Локализация!$C$94,1,IF(D399=Локализация!$C$93,2,IF(D399=Локализация!$C$92,3,IF(D399=Локализация!$C$91,4,IF(D399=Локализация!$C$90,5,IF(OR(D399=1,D399=2,D399=3,D399=4,D399=5),D399,"")))))))</f>
        <v/>
      </c>
      <c r="U399" s="11" t="str">
        <f>(IF(E399=Локализация!$C$94,1,IF(E399=Локализация!$C$93,2,IF(E399=Локализация!$C$92,3,IF(E399=Локализация!$C$91,4,IF(E399=Локализация!$C$90,5,IF(OR(E399=1,E399=2,E399=3,E399=4,E399=5),E399,"")))))))</f>
        <v/>
      </c>
      <c r="V399" s="11" t="str">
        <f>(IF(F399=Локализация!$C$94,1,IF(F399=Локализация!$C$93,2,IF(F399=Локализация!$C$92,3,IF(F399=Локализация!$C$91,4,IF(F399=Локализация!$C$90,5,IF(OR(F399=1,F399=2,F399=3,F399=4,F399=5),F399,"")))))))</f>
        <v/>
      </c>
    </row>
    <row r="400" spans="13:22" x14ac:dyDescent="0.3">
      <c r="M400" s="11" t="str">
        <f>(IF(H400=Локализация!$C$94,1,IF(H400=Локализация!$C$93,2,IF(H400=Локализация!$C$92,3,IF(H400=Локализация!$C$91,4,IF(H400=Локализация!$C$90,5,IF(OR(H400=1,H400=2,H400=3,H400=4,H400=5),H400,"")))))))</f>
        <v/>
      </c>
      <c r="N400" s="11" t="str">
        <f>(IF(I400=Локализация!$C$94,1,IF(I400=Локализация!$C$93,2,IF(I400=Локализация!$C$92,3,IF(I400=Локализация!$C$91,4,IF(I400=Локализация!$C$90,5,IF(OR(I400=1,I400=2,I400=3,I400=4,I400=5),I400,"")))))))</f>
        <v/>
      </c>
      <c r="O400" s="11" t="str">
        <f>(IF(J400=Локализация!$C$94,1,IF(J400=Локализация!$C$93,2,IF(J400=Локализация!$C$92,3,IF(J400=Локализация!$C$91,4,IF(J400=Локализация!$C$90,5,IF(OR(J400=1,J400=2,J400=3,J400=4,J400=5),J400,"")))))))</f>
        <v/>
      </c>
      <c r="P400" s="11" t="str">
        <f>(IF(K400=Локализация!$C$94,1,IF(K400=Локализация!$C$93,2,IF(K400=Локализация!$C$92,3,IF(K400=Локализация!$C$91,4,IF(K400=Локализация!$C$90,5,IF(OR(K400=1,K400=2,K400=3,K400=4,K400=5),K400,"")))))))</f>
        <v/>
      </c>
      <c r="Q400" s="11" t="str">
        <f>(IF(L400=Локализация!$C$94,1,IF(L400=Локализация!$C$93,2,IF(L400=Локализация!$C$92,3,IF(L400=Локализация!$C$91,4,IF(L400=Локализация!$C$90,5,IF(OR(L400=1,L400=2,L400=3,L400=4,L400=5),L400,"")))))))</f>
        <v/>
      </c>
      <c r="R400" s="11" t="str">
        <f>(IF(B400=Локализация!$C$94,1,IF(B400=Локализация!$C$93,2,IF(B400=Локализация!$C$92,3,IF(B400=Локализация!$C$91,4,IF(B400=Локализация!$C$90,5,IF(OR(B400=1,B400=2,B400=3,B400=4,B400=5),B400,"")))))))</f>
        <v/>
      </c>
      <c r="S400" s="11" t="str">
        <f>(IF(C400=Локализация!$C$94,1,IF(C400=Локализация!$C$93,2,IF(C400=Локализация!$C$92,3,IF(C400=Локализация!$C$91,4,IF(C400=Локализация!$C$90,5,IF(OR(C400=1,C400=2,C400=3,C400=4,C400=5),C400,"")))))))</f>
        <v/>
      </c>
      <c r="T400" s="11" t="str">
        <f>(IF(D400=Локализация!$C$94,1,IF(D400=Локализация!$C$93,2,IF(D400=Локализация!$C$92,3,IF(D400=Локализация!$C$91,4,IF(D400=Локализация!$C$90,5,IF(OR(D400=1,D400=2,D400=3,D400=4,D400=5),D400,"")))))))</f>
        <v/>
      </c>
      <c r="U400" s="11" t="str">
        <f>(IF(E400=Локализация!$C$94,1,IF(E400=Локализация!$C$93,2,IF(E400=Локализация!$C$92,3,IF(E400=Локализация!$C$91,4,IF(E400=Локализация!$C$90,5,IF(OR(E400=1,E400=2,E400=3,E400=4,E400=5),E400,"")))))))</f>
        <v/>
      </c>
      <c r="V400" s="11" t="str">
        <f>(IF(F400=Локализация!$C$94,1,IF(F400=Локализация!$C$93,2,IF(F400=Локализация!$C$92,3,IF(F400=Локализация!$C$91,4,IF(F400=Локализация!$C$90,5,IF(OR(F400=1,F400=2,F400=3,F400=4,F400=5),F400,"")))))))</f>
        <v/>
      </c>
    </row>
    <row r="401" spans="13:22" x14ac:dyDescent="0.3">
      <c r="M401" s="11" t="str">
        <f>(IF(H401=Локализация!$C$94,1,IF(H401=Локализация!$C$93,2,IF(H401=Локализация!$C$92,3,IF(H401=Локализация!$C$91,4,IF(H401=Локализация!$C$90,5,IF(OR(H401=1,H401=2,H401=3,H401=4,H401=5),H401,"")))))))</f>
        <v/>
      </c>
      <c r="N401" s="11" t="str">
        <f>(IF(I401=Локализация!$C$94,1,IF(I401=Локализация!$C$93,2,IF(I401=Локализация!$C$92,3,IF(I401=Локализация!$C$91,4,IF(I401=Локализация!$C$90,5,IF(OR(I401=1,I401=2,I401=3,I401=4,I401=5),I401,"")))))))</f>
        <v/>
      </c>
      <c r="O401" s="11" t="str">
        <f>(IF(J401=Локализация!$C$94,1,IF(J401=Локализация!$C$93,2,IF(J401=Локализация!$C$92,3,IF(J401=Локализация!$C$91,4,IF(J401=Локализация!$C$90,5,IF(OR(J401=1,J401=2,J401=3,J401=4,J401=5),J401,"")))))))</f>
        <v/>
      </c>
      <c r="P401" s="11" t="str">
        <f>(IF(K401=Локализация!$C$94,1,IF(K401=Локализация!$C$93,2,IF(K401=Локализация!$C$92,3,IF(K401=Локализация!$C$91,4,IF(K401=Локализация!$C$90,5,IF(OR(K401=1,K401=2,K401=3,K401=4,K401=5),K401,"")))))))</f>
        <v/>
      </c>
      <c r="Q401" s="11" t="str">
        <f>(IF(L401=Локализация!$C$94,1,IF(L401=Локализация!$C$93,2,IF(L401=Локализация!$C$92,3,IF(L401=Локализация!$C$91,4,IF(L401=Локализация!$C$90,5,IF(OR(L401=1,L401=2,L401=3,L401=4,L401=5),L401,"")))))))</f>
        <v/>
      </c>
      <c r="R401" s="11" t="str">
        <f>(IF(B401=Локализация!$C$94,1,IF(B401=Локализация!$C$93,2,IF(B401=Локализация!$C$92,3,IF(B401=Локализация!$C$91,4,IF(B401=Локализация!$C$90,5,IF(OR(B401=1,B401=2,B401=3,B401=4,B401=5),B401,"")))))))</f>
        <v/>
      </c>
      <c r="S401" s="11" t="str">
        <f>(IF(C401=Локализация!$C$94,1,IF(C401=Локализация!$C$93,2,IF(C401=Локализация!$C$92,3,IF(C401=Локализация!$C$91,4,IF(C401=Локализация!$C$90,5,IF(OR(C401=1,C401=2,C401=3,C401=4,C401=5),C401,"")))))))</f>
        <v/>
      </c>
      <c r="T401" s="11" t="str">
        <f>(IF(D401=Локализация!$C$94,1,IF(D401=Локализация!$C$93,2,IF(D401=Локализация!$C$92,3,IF(D401=Локализация!$C$91,4,IF(D401=Локализация!$C$90,5,IF(OR(D401=1,D401=2,D401=3,D401=4,D401=5),D401,"")))))))</f>
        <v/>
      </c>
      <c r="U401" s="11" t="str">
        <f>(IF(E401=Локализация!$C$94,1,IF(E401=Локализация!$C$93,2,IF(E401=Локализация!$C$92,3,IF(E401=Локализация!$C$91,4,IF(E401=Локализация!$C$90,5,IF(OR(E401=1,E401=2,E401=3,E401=4,E401=5),E401,"")))))))</f>
        <v/>
      </c>
      <c r="V401" s="11" t="str">
        <f>(IF(F401=Локализация!$C$94,1,IF(F401=Локализация!$C$93,2,IF(F401=Локализация!$C$92,3,IF(F401=Локализация!$C$91,4,IF(F401=Локализация!$C$90,5,IF(OR(F401=1,F401=2,F401=3,F401=4,F401=5),F401,"")))))))</f>
        <v/>
      </c>
    </row>
    <row r="402" spans="13:22" x14ac:dyDescent="0.3">
      <c r="M402" s="11" t="str">
        <f>(IF(H402=Локализация!$C$94,1,IF(H402=Локализация!$C$93,2,IF(H402=Локализация!$C$92,3,IF(H402=Локализация!$C$91,4,IF(H402=Локализация!$C$90,5,IF(OR(H402=1,H402=2,H402=3,H402=4,H402=5),H402,"")))))))</f>
        <v/>
      </c>
      <c r="N402" s="11" t="str">
        <f>(IF(I402=Локализация!$C$94,1,IF(I402=Локализация!$C$93,2,IF(I402=Локализация!$C$92,3,IF(I402=Локализация!$C$91,4,IF(I402=Локализация!$C$90,5,IF(OR(I402=1,I402=2,I402=3,I402=4,I402=5),I402,"")))))))</f>
        <v/>
      </c>
      <c r="O402" s="11" t="str">
        <f>(IF(J402=Локализация!$C$94,1,IF(J402=Локализация!$C$93,2,IF(J402=Локализация!$C$92,3,IF(J402=Локализация!$C$91,4,IF(J402=Локализация!$C$90,5,IF(OR(J402=1,J402=2,J402=3,J402=4,J402=5),J402,"")))))))</f>
        <v/>
      </c>
      <c r="P402" s="11" t="str">
        <f>(IF(K402=Локализация!$C$94,1,IF(K402=Локализация!$C$93,2,IF(K402=Локализация!$C$92,3,IF(K402=Локализация!$C$91,4,IF(K402=Локализация!$C$90,5,IF(OR(K402=1,K402=2,K402=3,K402=4,K402=5),K402,"")))))))</f>
        <v/>
      </c>
      <c r="Q402" s="11" t="str">
        <f>(IF(L402=Локализация!$C$94,1,IF(L402=Локализация!$C$93,2,IF(L402=Локализация!$C$92,3,IF(L402=Локализация!$C$91,4,IF(L402=Локализация!$C$90,5,IF(OR(L402=1,L402=2,L402=3,L402=4,L402=5),L402,"")))))))</f>
        <v/>
      </c>
      <c r="R402" s="11" t="str">
        <f>(IF(B402=Локализация!$C$94,1,IF(B402=Локализация!$C$93,2,IF(B402=Локализация!$C$92,3,IF(B402=Локализация!$C$91,4,IF(B402=Локализация!$C$90,5,IF(OR(B402=1,B402=2,B402=3,B402=4,B402=5),B402,"")))))))</f>
        <v/>
      </c>
      <c r="S402" s="11" t="str">
        <f>(IF(C402=Локализация!$C$94,1,IF(C402=Локализация!$C$93,2,IF(C402=Локализация!$C$92,3,IF(C402=Локализация!$C$91,4,IF(C402=Локализация!$C$90,5,IF(OR(C402=1,C402=2,C402=3,C402=4,C402=5),C402,"")))))))</f>
        <v/>
      </c>
      <c r="T402" s="11" t="str">
        <f>(IF(D402=Локализация!$C$94,1,IF(D402=Локализация!$C$93,2,IF(D402=Локализация!$C$92,3,IF(D402=Локализация!$C$91,4,IF(D402=Локализация!$C$90,5,IF(OR(D402=1,D402=2,D402=3,D402=4,D402=5),D402,"")))))))</f>
        <v/>
      </c>
      <c r="U402" s="11" t="str">
        <f>(IF(E402=Локализация!$C$94,1,IF(E402=Локализация!$C$93,2,IF(E402=Локализация!$C$92,3,IF(E402=Локализация!$C$91,4,IF(E402=Локализация!$C$90,5,IF(OR(E402=1,E402=2,E402=3,E402=4,E402=5),E402,"")))))))</f>
        <v/>
      </c>
      <c r="V402" s="11" t="str">
        <f>(IF(F402=Локализация!$C$94,1,IF(F402=Локализация!$C$93,2,IF(F402=Локализация!$C$92,3,IF(F402=Локализация!$C$91,4,IF(F402=Локализация!$C$90,5,IF(OR(F402=1,F402=2,F402=3,F402=4,F402=5),F402,"")))))))</f>
        <v/>
      </c>
    </row>
    <row r="403" spans="13:22" x14ac:dyDescent="0.3">
      <c r="M403" s="11" t="str">
        <f>(IF(H403=Локализация!$C$94,1,IF(H403=Локализация!$C$93,2,IF(H403=Локализация!$C$92,3,IF(H403=Локализация!$C$91,4,IF(H403=Локализация!$C$90,5,IF(OR(H403=1,H403=2,H403=3,H403=4,H403=5),H403,"")))))))</f>
        <v/>
      </c>
      <c r="N403" s="11" t="str">
        <f>(IF(I403=Локализация!$C$94,1,IF(I403=Локализация!$C$93,2,IF(I403=Локализация!$C$92,3,IF(I403=Локализация!$C$91,4,IF(I403=Локализация!$C$90,5,IF(OR(I403=1,I403=2,I403=3,I403=4,I403=5),I403,"")))))))</f>
        <v/>
      </c>
      <c r="O403" s="11" t="str">
        <f>(IF(J403=Локализация!$C$94,1,IF(J403=Локализация!$C$93,2,IF(J403=Локализация!$C$92,3,IF(J403=Локализация!$C$91,4,IF(J403=Локализация!$C$90,5,IF(OR(J403=1,J403=2,J403=3,J403=4,J403=5),J403,"")))))))</f>
        <v/>
      </c>
      <c r="P403" s="11" t="str">
        <f>(IF(K403=Локализация!$C$94,1,IF(K403=Локализация!$C$93,2,IF(K403=Локализация!$C$92,3,IF(K403=Локализация!$C$91,4,IF(K403=Локализация!$C$90,5,IF(OR(K403=1,K403=2,K403=3,K403=4,K403=5),K403,"")))))))</f>
        <v/>
      </c>
      <c r="Q403" s="11" t="str">
        <f>(IF(L403=Локализация!$C$94,1,IF(L403=Локализация!$C$93,2,IF(L403=Локализация!$C$92,3,IF(L403=Локализация!$C$91,4,IF(L403=Локализация!$C$90,5,IF(OR(L403=1,L403=2,L403=3,L403=4,L403=5),L403,"")))))))</f>
        <v/>
      </c>
      <c r="R403" s="11" t="str">
        <f>(IF(B403=Локализация!$C$94,1,IF(B403=Локализация!$C$93,2,IF(B403=Локализация!$C$92,3,IF(B403=Локализация!$C$91,4,IF(B403=Локализация!$C$90,5,IF(OR(B403=1,B403=2,B403=3,B403=4,B403=5),B403,"")))))))</f>
        <v/>
      </c>
      <c r="S403" s="11" t="str">
        <f>(IF(C403=Локализация!$C$94,1,IF(C403=Локализация!$C$93,2,IF(C403=Локализация!$C$92,3,IF(C403=Локализация!$C$91,4,IF(C403=Локализация!$C$90,5,IF(OR(C403=1,C403=2,C403=3,C403=4,C403=5),C403,"")))))))</f>
        <v/>
      </c>
      <c r="T403" s="11" t="str">
        <f>(IF(D403=Локализация!$C$94,1,IF(D403=Локализация!$C$93,2,IF(D403=Локализация!$C$92,3,IF(D403=Локализация!$C$91,4,IF(D403=Локализация!$C$90,5,IF(OR(D403=1,D403=2,D403=3,D403=4,D403=5),D403,"")))))))</f>
        <v/>
      </c>
      <c r="U403" s="11" t="str">
        <f>(IF(E403=Локализация!$C$94,1,IF(E403=Локализация!$C$93,2,IF(E403=Локализация!$C$92,3,IF(E403=Локализация!$C$91,4,IF(E403=Локализация!$C$90,5,IF(OR(E403=1,E403=2,E403=3,E403=4,E403=5),E403,"")))))))</f>
        <v/>
      </c>
      <c r="V403" s="11" t="str">
        <f>(IF(F403=Локализация!$C$94,1,IF(F403=Локализация!$C$93,2,IF(F403=Локализация!$C$92,3,IF(F403=Локализация!$C$91,4,IF(F403=Локализация!$C$90,5,IF(OR(F403=1,F403=2,F403=3,F403=4,F403=5),F403,"")))))))</f>
        <v/>
      </c>
    </row>
    <row r="404" spans="13:22" x14ac:dyDescent="0.3">
      <c r="M404" s="11" t="str">
        <f>(IF(H404=Локализация!$C$94,1,IF(H404=Локализация!$C$93,2,IF(H404=Локализация!$C$92,3,IF(H404=Локализация!$C$91,4,IF(H404=Локализация!$C$90,5,IF(OR(H404=1,H404=2,H404=3,H404=4,H404=5),H404,"")))))))</f>
        <v/>
      </c>
      <c r="N404" s="11" t="str">
        <f>(IF(I404=Локализация!$C$94,1,IF(I404=Локализация!$C$93,2,IF(I404=Локализация!$C$92,3,IF(I404=Локализация!$C$91,4,IF(I404=Локализация!$C$90,5,IF(OR(I404=1,I404=2,I404=3,I404=4,I404=5),I404,"")))))))</f>
        <v/>
      </c>
      <c r="O404" s="11" t="str">
        <f>(IF(J404=Локализация!$C$94,1,IF(J404=Локализация!$C$93,2,IF(J404=Локализация!$C$92,3,IF(J404=Локализация!$C$91,4,IF(J404=Локализация!$C$90,5,IF(OR(J404=1,J404=2,J404=3,J404=4,J404=5),J404,"")))))))</f>
        <v/>
      </c>
      <c r="P404" s="11" t="str">
        <f>(IF(K404=Локализация!$C$94,1,IF(K404=Локализация!$C$93,2,IF(K404=Локализация!$C$92,3,IF(K404=Локализация!$C$91,4,IF(K404=Локализация!$C$90,5,IF(OR(K404=1,K404=2,K404=3,K404=4,K404=5),K404,"")))))))</f>
        <v/>
      </c>
      <c r="Q404" s="11" t="str">
        <f>(IF(L404=Локализация!$C$94,1,IF(L404=Локализация!$C$93,2,IF(L404=Локализация!$C$92,3,IF(L404=Локализация!$C$91,4,IF(L404=Локализация!$C$90,5,IF(OR(L404=1,L404=2,L404=3,L404=4,L404=5),L404,"")))))))</f>
        <v/>
      </c>
      <c r="R404" s="11" t="str">
        <f>(IF(B404=Локализация!$C$94,1,IF(B404=Локализация!$C$93,2,IF(B404=Локализация!$C$92,3,IF(B404=Локализация!$C$91,4,IF(B404=Локализация!$C$90,5,IF(OR(B404=1,B404=2,B404=3,B404=4,B404=5),B404,"")))))))</f>
        <v/>
      </c>
      <c r="S404" s="11" t="str">
        <f>(IF(C404=Локализация!$C$94,1,IF(C404=Локализация!$C$93,2,IF(C404=Локализация!$C$92,3,IF(C404=Локализация!$C$91,4,IF(C404=Локализация!$C$90,5,IF(OR(C404=1,C404=2,C404=3,C404=4,C404=5),C404,"")))))))</f>
        <v/>
      </c>
      <c r="T404" s="11" t="str">
        <f>(IF(D404=Локализация!$C$94,1,IF(D404=Локализация!$C$93,2,IF(D404=Локализация!$C$92,3,IF(D404=Локализация!$C$91,4,IF(D404=Локализация!$C$90,5,IF(OR(D404=1,D404=2,D404=3,D404=4,D404=5),D404,"")))))))</f>
        <v/>
      </c>
      <c r="U404" s="11" t="str">
        <f>(IF(E404=Локализация!$C$94,1,IF(E404=Локализация!$C$93,2,IF(E404=Локализация!$C$92,3,IF(E404=Локализация!$C$91,4,IF(E404=Локализация!$C$90,5,IF(OR(E404=1,E404=2,E404=3,E404=4,E404=5),E404,"")))))))</f>
        <v/>
      </c>
      <c r="V404" s="11" t="str">
        <f>(IF(F404=Локализация!$C$94,1,IF(F404=Локализация!$C$93,2,IF(F404=Локализация!$C$92,3,IF(F404=Локализация!$C$91,4,IF(F404=Локализация!$C$90,5,IF(OR(F404=1,F404=2,F404=3,F404=4,F404=5),F404,"")))))))</f>
        <v/>
      </c>
    </row>
    <row r="405" spans="13:22" x14ac:dyDescent="0.3">
      <c r="M405" s="11" t="str">
        <f>(IF(H405=Локализация!$C$94,1,IF(H405=Локализация!$C$93,2,IF(H405=Локализация!$C$92,3,IF(H405=Локализация!$C$91,4,IF(H405=Локализация!$C$90,5,IF(OR(H405=1,H405=2,H405=3,H405=4,H405=5),H405,"")))))))</f>
        <v/>
      </c>
      <c r="N405" s="11" t="str">
        <f>(IF(I405=Локализация!$C$94,1,IF(I405=Локализация!$C$93,2,IF(I405=Локализация!$C$92,3,IF(I405=Локализация!$C$91,4,IF(I405=Локализация!$C$90,5,IF(OR(I405=1,I405=2,I405=3,I405=4,I405=5),I405,"")))))))</f>
        <v/>
      </c>
      <c r="O405" s="11" t="str">
        <f>(IF(J405=Локализация!$C$94,1,IF(J405=Локализация!$C$93,2,IF(J405=Локализация!$C$92,3,IF(J405=Локализация!$C$91,4,IF(J405=Локализация!$C$90,5,IF(OR(J405=1,J405=2,J405=3,J405=4,J405=5),J405,"")))))))</f>
        <v/>
      </c>
      <c r="P405" s="11" t="str">
        <f>(IF(K405=Локализация!$C$94,1,IF(K405=Локализация!$C$93,2,IF(K405=Локализация!$C$92,3,IF(K405=Локализация!$C$91,4,IF(K405=Локализация!$C$90,5,IF(OR(K405=1,K405=2,K405=3,K405=4,K405=5),K405,"")))))))</f>
        <v/>
      </c>
      <c r="Q405" s="11" t="str">
        <f>(IF(L405=Локализация!$C$94,1,IF(L405=Локализация!$C$93,2,IF(L405=Локализация!$C$92,3,IF(L405=Локализация!$C$91,4,IF(L405=Локализация!$C$90,5,IF(OR(L405=1,L405=2,L405=3,L405=4,L405=5),L405,"")))))))</f>
        <v/>
      </c>
      <c r="R405" s="11" t="str">
        <f>(IF(B405=Локализация!$C$94,1,IF(B405=Локализация!$C$93,2,IF(B405=Локализация!$C$92,3,IF(B405=Локализация!$C$91,4,IF(B405=Локализация!$C$90,5,IF(OR(B405=1,B405=2,B405=3,B405=4,B405=5),B405,"")))))))</f>
        <v/>
      </c>
      <c r="S405" s="11" t="str">
        <f>(IF(C405=Локализация!$C$94,1,IF(C405=Локализация!$C$93,2,IF(C405=Локализация!$C$92,3,IF(C405=Локализация!$C$91,4,IF(C405=Локализация!$C$90,5,IF(OR(C405=1,C405=2,C405=3,C405=4,C405=5),C405,"")))))))</f>
        <v/>
      </c>
      <c r="T405" s="11" t="str">
        <f>(IF(D405=Локализация!$C$94,1,IF(D405=Локализация!$C$93,2,IF(D405=Локализация!$C$92,3,IF(D405=Локализация!$C$91,4,IF(D405=Локализация!$C$90,5,IF(OR(D405=1,D405=2,D405=3,D405=4,D405=5),D405,"")))))))</f>
        <v/>
      </c>
      <c r="U405" s="11" t="str">
        <f>(IF(E405=Локализация!$C$94,1,IF(E405=Локализация!$C$93,2,IF(E405=Локализация!$C$92,3,IF(E405=Локализация!$C$91,4,IF(E405=Локализация!$C$90,5,IF(OR(E405=1,E405=2,E405=3,E405=4,E405=5),E405,"")))))))</f>
        <v/>
      </c>
      <c r="V405" s="11" t="str">
        <f>(IF(F405=Локализация!$C$94,1,IF(F405=Локализация!$C$93,2,IF(F405=Локализация!$C$92,3,IF(F405=Локализация!$C$91,4,IF(F405=Локализация!$C$90,5,IF(OR(F405=1,F405=2,F405=3,F405=4,F405=5),F405,"")))))))</f>
        <v/>
      </c>
    </row>
    <row r="406" spans="13:22" x14ac:dyDescent="0.3">
      <c r="M406" s="11" t="str">
        <f>(IF(H406=Локализация!$C$94,1,IF(H406=Локализация!$C$93,2,IF(H406=Локализация!$C$92,3,IF(H406=Локализация!$C$91,4,IF(H406=Локализация!$C$90,5,IF(OR(H406=1,H406=2,H406=3,H406=4,H406=5),H406,"")))))))</f>
        <v/>
      </c>
      <c r="N406" s="11" t="str">
        <f>(IF(I406=Локализация!$C$94,1,IF(I406=Локализация!$C$93,2,IF(I406=Локализация!$C$92,3,IF(I406=Локализация!$C$91,4,IF(I406=Локализация!$C$90,5,IF(OR(I406=1,I406=2,I406=3,I406=4,I406=5),I406,"")))))))</f>
        <v/>
      </c>
      <c r="O406" s="11" t="str">
        <f>(IF(J406=Локализация!$C$94,1,IF(J406=Локализация!$C$93,2,IF(J406=Локализация!$C$92,3,IF(J406=Локализация!$C$91,4,IF(J406=Локализация!$C$90,5,IF(OR(J406=1,J406=2,J406=3,J406=4,J406=5),J406,"")))))))</f>
        <v/>
      </c>
      <c r="P406" s="11" t="str">
        <f>(IF(K406=Локализация!$C$94,1,IF(K406=Локализация!$C$93,2,IF(K406=Локализация!$C$92,3,IF(K406=Локализация!$C$91,4,IF(K406=Локализация!$C$90,5,IF(OR(K406=1,K406=2,K406=3,K406=4,K406=5),K406,"")))))))</f>
        <v/>
      </c>
      <c r="Q406" s="11" t="str">
        <f>(IF(L406=Локализация!$C$94,1,IF(L406=Локализация!$C$93,2,IF(L406=Локализация!$C$92,3,IF(L406=Локализация!$C$91,4,IF(L406=Локализация!$C$90,5,IF(OR(L406=1,L406=2,L406=3,L406=4,L406=5),L406,"")))))))</f>
        <v/>
      </c>
      <c r="R406" s="11" t="str">
        <f>(IF(B406=Локализация!$C$94,1,IF(B406=Локализация!$C$93,2,IF(B406=Локализация!$C$92,3,IF(B406=Локализация!$C$91,4,IF(B406=Локализация!$C$90,5,IF(OR(B406=1,B406=2,B406=3,B406=4,B406=5),B406,"")))))))</f>
        <v/>
      </c>
      <c r="S406" s="11" t="str">
        <f>(IF(C406=Локализация!$C$94,1,IF(C406=Локализация!$C$93,2,IF(C406=Локализация!$C$92,3,IF(C406=Локализация!$C$91,4,IF(C406=Локализация!$C$90,5,IF(OR(C406=1,C406=2,C406=3,C406=4,C406=5),C406,"")))))))</f>
        <v/>
      </c>
      <c r="T406" s="11" t="str">
        <f>(IF(D406=Локализация!$C$94,1,IF(D406=Локализация!$C$93,2,IF(D406=Локализация!$C$92,3,IF(D406=Локализация!$C$91,4,IF(D406=Локализация!$C$90,5,IF(OR(D406=1,D406=2,D406=3,D406=4,D406=5),D406,"")))))))</f>
        <v/>
      </c>
      <c r="U406" s="11" t="str">
        <f>(IF(E406=Локализация!$C$94,1,IF(E406=Локализация!$C$93,2,IF(E406=Локализация!$C$92,3,IF(E406=Локализация!$C$91,4,IF(E406=Локализация!$C$90,5,IF(OR(E406=1,E406=2,E406=3,E406=4,E406=5),E406,"")))))))</f>
        <v/>
      </c>
      <c r="V406" s="11" t="str">
        <f>(IF(F406=Локализация!$C$94,1,IF(F406=Локализация!$C$93,2,IF(F406=Локализация!$C$92,3,IF(F406=Локализация!$C$91,4,IF(F406=Локализация!$C$90,5,IF(OR(F406=1,F406=2,F406=3,F406=4,F406=5),F406,"")))))))</f>
        <v/>
      </c>
    </row>
    <row r="407" spans="13:22" x14ac:dyDescent="0.3">
      <c r="M407" s="11" t="str">
        <f>(IF(H407=Локализация!$C$94,1,IF(H407=Локализация!$C$93,2,IF(H407=Локализация!$C$92,3,IF(H407=Локализация!$C$91,4,IF(H407=Локализация!$C$90,5,IF(OR(H407=1,H407=2,H407=3,H407=4,H407=5),H407,"")))))))</f>
        <v/>
      </c>
      <c r="N407" s="11" t="str">
        <f>(IF(I407=Локализация!$C$94,1,IF(I407=Локализация!$C$93,2,IF(I407=Локализация!$C$92,3,IF(I407=Локализация!$C$91,4,IF(I407=Локализация!$C$90,5,IF(OR(I407=1,I407=2,I407=3,I407=4,I407=5),I407,"")))))))</f>
        <v/>
      </c>
      <c r="O407" s="11" t="str">
        <f>(IF(J407=Локализация!$C$94,1,IF(J407=Локализация!$C$93,2,IF(J407=Локализация!$C$92,3,IF(J407=Локализация!$C$91,4,IF(J407=Локализация!$C$90,5,IF(OR(J407=1,J407=2,J407=3,J407=4,J407=5),J407,"")))))))</f>
        <v/>
      </c>
      <c r="P407" s="11" t="str">
        <f>(IF(K407=Локализация!$C$94,1,IF(K407=Локализация!$C$93,2,IF(K407=Локализация!$C$92,3,IF(K407=Локализация!$C$91,4,IF(K407=Локализация!$C$90,5,IF(OR(K407=1,K407=2,K407=3,K407=4,K407=5),K407,"")))))))</f>
        <v/>
      </c>
      <c r="Q407" s="11" t="str">
        <f>(IF(L407=Локализация!$C$94,1,IF(L407=Локализация!$C$93,2,IF(L407=Локализация!$C$92,3,IF(L407=Локализация!$C$91,4,IF(L407=Локализация!$C$90,5,IF(OR(L407=1,L407=2,L407=3,L407=4,L407=5),L407,"")))))))</f>
        <v/>
      </c>
      <c r="R407" s="11" t="str">
        <f>(IF(B407=Локализация!$C$94,1,IF(B407=Локализация!$C$93,2,IF(B407=Локализация!$C$92,3,IF(B407=Локализация!$C$91,4,IF(B407=Локализация!$C$90,5,IF(OR(B407=1,B407=2,B407=3,B407=4,B407=5),B407,"")))))))</f>
        <v/>
      </c>
      <c r="S407" s="11" t="str">
        <f>(IF(C407=Локализация!$C$94,1,IF(C407=Локализация!$C$93,2,IF(C407=Локализация!$C$92,3,IF(C407=Локализация!$C$91,4,IF(C407=Локализация!$C$90,5,IF(OR(C407=1,C407=2,C407=3,C407=4,C407=5),C407,"")))))))</f>
        <v/>
      </c>
      <c r="T407" s="11" t="str">
        <f>(IF(D407=Локализация!$C$94,1,IF(D407=Локализация!$C$93,2,IF(D407=Локализация!$C$92,3,IF(D407=Локализация!$C$91,4,IF(D407=Локализация!$C$90,5,IF(OR(D407=1,D407=2,D407=3,D407=4,D407=5),D407,"")))))))</f>
        <v/>
      </c>
      <c r="U407" s="11" t="str">
        <f>(IF(E407=Локализация!$C$94,1,IF(E407=Локализация!$C$93,2,IF(E407=Локализация!$C$92,3,IF(E407=Локализация!$C$91,4,IF(E407=Локализация!$C$90,5,IF(OR(E407=1,E407=2,E407=3,E407=4,E407=5),E407,"")))))))</f>
        <v/>
      </c>
      <c r="V407" s="11" t="str">
        <f>(IF(F407=Локализация!$C$94,1,IF(F407=Локализация!$C$93,2,IF(F407=Локализация!$C$92,3,IF(F407=Локализация!$C$91,4,IF(F407=Локализация!$C$90,5,IF(OR(F407=1,F407=2,F407=3,F407=4,F407=5),F407,"")))))))</f>
        <v/>
      </c>
    </row>
    <row r="408" spans="13:22" x14ac:dyDescent="0.3">
      <c r="M408" s="11" t="str">
        <f>(IF(H408=Локализация!$C$94,1,IF(H408=Локализация!$C$93,2,IF(H408=Локализация!$C$92,3,IF(H408=Локализация!$C$91,4,IF(H408=Локализация!$C$90,5,IF(OR(H408=1,H408=2,H408=3,H408=4,H408=5),H408,"")))))))</f>
        <v/>
      </c>
      <c r="N408" s="11" t="str">
        <f>(IF(I408=Локализация!$C$94,1,IF(I408=Локализация!$C$93,2,IF(I408=Локализация!$C$92,3,IF(I408=Локализация!$C$91,4,IF(I408=Локализация!$C$90,5,IF(OR(I408=1,I408=2,I408=3,I408=4,I408=5),I408,"")))))))</f>
        <v/>
      </c>
      <c r="O408" s="11" t="str">
        <f>(IF(J408=Локализация!$C$94,1,IF(J408=Локализация!$C$93,2,IF(J408=Локализация!$C$92,3,IF(J408=Локализация!$C$91,4,IF(J408=Локализация!$C$90,5,IF(OR(J408=1,J408=2,J408=3,J408=4,J408=5),J408,"")))))))</f>
        <v/>
      </c>
      <c r="P408" s="11" t="str">
        <f>(IF(K408=Локализация!$C$94,1,IF(K408=Локализация!$C$93,2,IF(K408=Локализация!$C$92,3,IF(K408=Локализация!$C$91,4,IF(K408=Локализация!$C$90,5,IF(OR(K408=1,K408=2,K408=3,K408=4,K408=5),K408,"")))))))</f>
        <v/>
      </c>
      <c r="Q408" s="11" t="str">
        <f>(IF(L408=Локализация!$C$94,1,IF(L408=Локализация!$C$93,2,IF(L408=Локализация!$C$92,3,IF(L408=Локализация!$C$91,4,IF(L408=Локализация!$C$90,5,IF(OR(L408=1,L408=2,L408=3,L408=4,L408=5),L408,"")))))))</f>
        <v/>
      </c>
      <c r="R408" s="11" t="str">
        <f>(IF(B408=Локализация!$C$94,1,IF(B408=Локализация!$C$93,2,IF(B408=Локализация!$C$92,3,IF(B408=Локализация!$C$91,4,IF(B408=Локализация!$C$90,5,IF(OR(B408=1,B408=2,B408=3,B408=4,B408=5),B408,"")))))))</f>
        <v/>
      </c>
      <c r="S408" s="11" t="str">
        <f>(IF(C408=Локализация!$C$94,1,IF(C408=Локализация!$C$93,2,IF(C408=Локализация!$C$92,3,IF(C408=Локализация!$C$91,4,IF(C408=Локализация!$C$90,5,IF(OR(C408=1,C408=2,C408=3,C408=4,C408=5),C408,"")))))))</f>
        <v/>
      </c>
      <c r="T408" s="11" t="str">
        <f>(IF(D408=Локализация!$C$94,1,IF(D408=Локализация!$C$93,2,IF(D408=Локализация!$C$92,3,IF(D408=Локализация!$C$91,4,IF(D408=Локализация!$C$90,5,IF(OR(D408=1,D408=2,D408=3,D408=4,D408=5),D408,"")))))))</f>
        <v/>
      </c>
      <c r="U408" s="11" t="str">
        <f>(IF(E408=Локализация!$C$94,1,IF(E408=Локализация!$C$93,2,IF(E408=Локализация!$C$92,3,IF(E408=Локализация!$C$91,4,IF(E408=Локализация!$C$90,5,IF(OR(E408=1,E408=2,E408=3,E408=4,E408=5),E408,"")))))))</f>
        <v/>
      </c>
      <c r="V408" s="11" t="str">
        <f>(IF(F408=Локализация!$C$94,1,IF(F408=Локализация!$C$93,2,IF(F408=Локализация!$C$92,3,IF(F408=Локализация!$C$91,4,IF(F408=Локализация!$C$90,5,IF(OR(F408=1,F408=2,F408=3,F408=4,F408=5),F408,"")))))))</f>
        <v/>
      </c>
    </row>
    <row r="409" spans="13:22" x14ac:dyDescent="0.3">
      <c r="M409" s="11" t="str">
        <f>(IF(H409=Локализация!$C$94,1,IF(H409=Локализация!$C$93,2,IF(H409=Локализация!$C$92,3,IF(H409=Локализация!$C$91,4,IF(H409=Локализация!$C$90,5,IF(OR(H409=1,H409=2,H409=3,H409=4,H409=5),H409,"")))))))</f>
        <v/>
      </c>
      <c r="N409" s="11" t="str">
        <f>(IF(I409=Локализация!$C$94,1,IF(I409=Локализация!$C$93,2,IF(I409=Локализация!$C$92,3,IF(I409=Локализация!$C$91,4,IF(I409=Локализация!$C$90,5,IF(OR(I409=1,I409=2,I409=3,I409=4,I409=5),I409,"")))))))</f>
        <v/>
      </c>
      <c r="O409" s="11" t="str">
        <f>(IF(J409=Локализация!$C$94,1,IF(J409=Локализация!$C$93,2,IF(J409=Локализация!$C$92,3,IF(J409=Локализация!$C$91,4,IF(J409=Локализация!$C$90,5,IF(OR(J409=1,J409=2,J409=3,J409=4,J409=5),J409,"")))))))</f>
        <v/>
      </c>
      <c r="P409" s="11" t="str">
        <f>(IF(K409=Локализация!$C$94,1,IF(K409=Локализация!$C$93,2,IF(K409=Локализация!$C$92,3,IF(K409=Локализация!$C$91,4,IF(K409=Локализация!$C$90,5,IF(OR(K409=1,K409=2,K409=3,K409=4,K409=5),K409,"")))))))</f>
        <v/>
      </c>
      <c r="Q409" s="11" t="str">
        <f>(IF(L409=Локализация!$C$94,1,IF(L409=Локализация!$C$93,2,IF(L409=Локализация!$C$92,3,IF(L409=Локализация!$C$91,4,IF(L409=Локализация!$C$90,5,IF(OR(L409=1,L409=2,L409=3,L409=4,L409=5),L409,"")))))))</f>
        <v/>
      </c>
      <c r="R409" s="11" t="str">
        <f>(IF(B409=Локализация!$C$94,1,IF(B409=Локализация!$C$93,2,IF(B409=Локализация!$C$92,3,IF(B409=Локализация!$C$91,4,IF(B409=Локализация!$C$90,5,IF(OR(B409=1,B409=2,B409=3,B409=4,B409=5),B409,"")))))))</f>
        <v/>
      </c>
      <c r="S409" s="11" t="str">
        <f>(IF(C409=Локализация!$C$94,1,IF(C409=Локализация!$C$93,2,IF(C409=Локализация!$C$92,3,IF(C409=Локализация!$C$91,4,IF(C409=Локализация!$C$90,5,IF(OR(C409=1,C409=2,C409=3,C409=4,C409=5),C409,"")))))))</f>
        <v/>
      </c>
      <c r="T409" s="11" t="str">
        <f>(IF(D409=Локализация!$C$94,1,IF(D409=Локализация!$C$93,2,IF(D409=Локализация!$C$92,3,IF(D409=Локализация!$C$91,4,IF(D409=Локализация!$C$90,5,IF(OR(D409=1,D409=2,D409=3,D409=4,D409=5),D409,"")))))))</f>
        <v/>
      </c>
      <c r="U409" s="11" t="str">
        <f>(IF(E409=Локализация!$C$94,1,IF(E409=Локализация!$C$93,2,IF(E409=Локализация!$C$92,3,IF(E409=Локализация!$C$91,4,IF(E409=Локализация!$C$90,5,IF(OR(E409=1,E409=2,E409=3,E409=4,E409=5),E409,"")))))))</f>
        <v/>
      </c>
      <c r="V409" s="11" t="str">
        <f>(IF(F409=Локализация!$C$94,1,IF(F409=Локализация!$C$93,2,IF(F409=Локализация!$C$92,3,IF(F409=Локализация!$C$91,4,IF(F409=Локализация!$C$90,5,IF(OR(F409=1,F409=2,F409=3,F409=4,F409=5),F409,"")))))))</f>
        <v/>
      </c>
    </row>
    <row r="410" spans="13:22" x14ac:dyDescent="0.3">
      <c r="M410" s="11" t="str">
        <f>(IF(H410=Локализация!$C$94,1,IF(H410=Локализация!$C$93,2,IF(H410=Локализация!$C$92,3,IF(H410=Локализация!$C$91,4,IF(H410=Локализация!$C$90,5,IF(OR(H410=1,H410=2,H410=3,H410=4,H410=5),H410,"")))))))</f>
        <v/>
      </c>
      <c r="N410" s="11" t="str">
        <f>(IF(I410=Локализация!$C$94,1,IF(I410=Локализация!$C$93,2,IF(I410=Локализация!$C$92,3,IF(I410=Локализация!$C$91,4,IF(I410=Локализация!$C$90,5,IF(OR(I410=1,I410=2,I410=3,I410=4,I410=5),I410,"")))))))</f>
        <v/>
      </c>
      <c r="O410" s="11" t="str">
        <f>(IF(J410=Локализация!$C$94,1,IF(J410=Локализация!$C$93,2,IF(J410=Локализация!$C$92,3,IF(J410=Локализация!$C$91,4,IF(J410=Локализация!$C$90,5,IF(OR(J410=1,J410=2,J410=3,J410=4,J410=5),J410,"")))))))</f>
        <v/>
      </c>
      <c r="P410" s="11" t="str">
        <f>(IF(K410=Локализация!$C$94,1,IF(K410=Локализация!$C$93,2,IF(K410=Локализация!$C$92,3,IF(K410=Локализация!$C$91,4,IF(K410=Локализация!$C$90,5,IF(OR(K410=1,K410=2,K410=3,K410=4,K410=5),K410,"")))))))</f>
        <v/>
      </c>
      <c r="Q410" s="11" t="str">
        <f>(IF(L410=Локализация!$C$94,1,IF(L410=Локализация!$C$93,2,IF(L410=Локализация!$C$92,3,IF(L410=Локализация!$C$91,4,IF(L410=Локализация!$C$90,5,IF(OR(L410=1,L410=2,L410=3,L410=4,L410=5),L410,"")))))))</f>
        <v/>
      </c>
      <c r="R410" s="11" t="str">
        <f>(IF(B410=Локализация!$C$94,1,IF(B410=Локализация!$C$93,2,IF(B410=Локализация!$C$92,3,IF(B410=Локализация!$C$91,4,IF(B410=Локализация!$C$90,5,IF(OR(B410=1,B410=2,B410=3,B410=4,B410=5),B410,"")))))))</f>
        <v/>
      </c>
      <c r="S410" s="11" t="str">
        <f>(IF(C410=Локализация!$C$94,1,IF(C410=Локализация!$C$93,2,IF(C410=Локализация!$C$92,3,IF(C410=Локализация!$C$91,4,IF(C410=Локализация!$C$90,5,IF(OR(C410=1,C410=2,C410=3,C410=4,C410=5),C410,"")))))))</f>
        <v/>
      </c>
      <c r="T410" s="11" t="str">
        <f>(IF(D410=Локализация!$C$94,1,IF(D410=Локализация!$C$93,2,IF(D410=Локализация!$C$92,3,IF(D410=Локализация!$C$91,4,IF(D410=Локализация!$C$90,5,IF(OR(D410=1,D410=2,D410=3,D410=4,D410=5),D410,"")))))))</f>
        <v/>
      </c>
      <c r="U410" s="11" t="str">
        <f>(IF(E410=Локализация!$C$94,1,IF(E410=Локализация!$C$93,2,IF(E410=Локализация!$C$92,3,IF(E410=Локализация!$C$91,4,IF(E410=Локализация!$C$90,5,IF(OR(E410=1,E410=2,E410=3,E410=4,E410=5),E410,"")))))))</f>
        <v/>
      </c>
      <c r="V410" s="11" t="str">
        <f>(IF(F410=Локализация!$C$94,1,IF(F410=Локализация!$C$93,2,IF(F410=Локализация!$C$92,3,IF(F410=Локализация!$C$91,4,IF(F410=Локализация!$C$90,5,IF(OR(F410=1,F410=2,F410=3,F410=4,F410=5),F410,"")))))))</f>
        <v/>
      </c>
    </row>
    <row r="411" spans="13:22" x14ac:dyDescent="0.3">
      <c r="M411" s="11" t="str">
        <f>(IF(H411=Локализация!$C$94,1,IF(H411=Локализация!$C$93,2,IF(H411=Локализация!$C$92,3,IF(H411=Локализация!$C$91,4,IF(H411=Локализация!$C$90,5,IF(OR(H411=1,H411=2,H411=3,H411=4,H411=5),H411,"")))))))</f>
        <v/>
      </c>
      <c r="N411" s="11" t="str">
        <f>(IF(I411=Локализация!$C$94,1,IF(I411=Локализация!$C$93,2,IF(I411=Локализация!$C$92,3,IF(I411=Локализация!$C$91,4,IF(I411=Локализация!$C$90,5,IF(OR(I411=1,I411=2,I411=3,I411=4,I411=5),I411,"")))))))</f>
        <v/>
      </c>
      <c r="O411" s="11" t="str">
        <f>(IF(J411=Локализация!$C$94,1,IF(J411=Локализация!$C$93,2,IF(J411=Локализация!$C$92,3,IF(J411=Локализация!$C$91,4,IF(J411=Локализация!$C$90,5,IF(OR(J411=1,J411=2,J411=3,J411=4,J411=5),J411,"")))))))</f>
        <v/>
      </c>
      <c r="P411" s="11" t="str">
        <f>(IF(K411=Локализация!$C$94,1,IF(K411=Локализация!$C$93,2,IF(K411=Локализация!$C$92,3,IF(K411=Локализация!$C$91,4,IF(K411=Локализация!$C$90,5,IF(OR(K411=1,K411=2,K411=3,K411=4,K411=5),K411,"")))))))</f>
        <v/>
      </c>
      <c r="Q411" s="11" t="str">
        <f>(IF(L411=Локализация!$C$94,1,IF(L411=Локализация!$C$93,2,IF(L411=Локализация!$C$92,3,IF(L411=Локализация!$C$91,4,IF(L411=Локализация!$C$90,5,IF(OR(L411=1,L411=2,L411=3,L411=4,L411=5),L411,"")))))))</f>
        <v/>
      </c>
      <c r="R411" s="11" t="str">
        <f>(IF(B411=Локализация!$C$94,1,IF(B411=Локализация!$C$93,2,IF(B411=Локализация!$C$92,3,IF(B411=Локализация!$C$91,4,IF(B411=Локализация!$C$90,5,IF(OR(B411=1,B411=2,B411=3,B411=4,B411=5),B411,"")))))))</f>
        <v/>
      </c>
      <c r="S411" s="11" t="str">
        <f>(IF(C411=Локализация!$C$94,1,IF(C411=Локализация!$C$93,2,IF(C411=Локализация!$C$92,3,IF(C411=Локализация!$C$91,4,IF(C411=Локализация!$C$90,5,IF(OR(C411=1,C411=2,C411=3,C411=4,C411=5),C411,"")))))))</f>
        <v/>
      </c>
      <c r="T411" s="11" t="str">
        <f>(IF(D411=Локализация!$C$94,1,IF(D411=Локализация!$C$93,2,IF(D411=Локализация!$C$92,3,IF(D411=Локализация!$C$91,4,IF(D411=Локализация!$C$90,5,IF(OR(D411=1,D411=2,D411=3,D411=4,D411=5),D411,"")))))))</f>
        <v/>
      </c>
      <c r="U411" s="11" t="str">
        <f>(IF(E411=Локализация!$C$94,1,IF(E411=Локализация!$C$93,2,IF(E411=Локализация!$C$92,3,IF(E411=Локализация!$C$91,4,IF(E411=Локализация!$C$90,5,IF(OR(E411=1,E411=2,E411=3,E411=4,E411=5),E411,"")))))))</f>
        <v/>
      </c>
      <c r="V411" s="11" t="str">
        <f>(IF(F411=Локализация!$C$94,1,IF(F411=Локализация!$C$93,2,IF(F411=Локализация!$C$92,3,IF(F411=Локализация!$C$91,4,IF(F411=Локализация!$C$90,5,IF(OR(F411=1,F411=2,F411=3,F411=4,F411=5),F411,"")))))))</f>
        <v/>
      </c>
    </row>
    <row r="412" spans="13:22" x14ac:dyDescent="0.3">
      <c r="M412" s="11" t="str">
        <f>(IF(H412=Локализация!$C$94,1,IF(H412=Локализация!$C$93,2,IF(H412=Локализация!$C$92,3,IF(H412=Локализация!$C$91,4,IF(H412=Локализация!$C$90,5,IF(OR(H412=1,H412=2,H412=3,H412=4,H412=5),H412,"")))))))</f>
        <v/>
      </c>
      <c r="N412" s="11" t="str">
        <f>(IF(I412=Локализация!$C$94,1,IF(I412=Локализация!$C$93,2,IF(I412=Локализация!$C$92,3,IF(I412=Локализация!$C$91,4,IF(I412=Локализация!$C$90,5,IF(OR(I412=1,I412=2,I412=3,I412=4,I412=5),I412,"")))))))</f>
        <v/>
      </c>
      <c r="O412" s="11" t="str">
        <f>(IF(J412=Локализация!$C$94,1,IF(J412=Локализация!$C$93,2,IF(J412=Локализация!$C$92,3,IF(J412=Локализация!$C$91,4,IF(J412=Локализация!$C$90,5,IF(OR(J412=1,J412=2,J412=3,J412=4,J412=5),J412,"")))))))</f>
        <v/>
      </c>
      <c r="P412" s="11" t="str">
        <f>(IF(K412=Локализация!$C$94,1,IF(K412=Локализация!$C$93,2,IF(K412=Локализация!$C$92,3,IF(K412=Локализация!$C$91,4,IF(K412=Локализация!$C$90,5,IF(OR(K412=1,K412=2,K412=3,K412=4,K412=5),K412,"")))))))</f>
        <v/>
      </c>
      <c r="Q412" s="11" t="str">
        <f>(IF(L412=Локализация!$C$94,1,IF(L412=Локализация!$C$93,2,IF(L412=Локализация!$C$92,3,IF(L412=Локализация!$C$91,4,IF(L412=Локализация!$C$90,5,IF(OR(L412=1,L412=2,L412=3,L412=4,L412=5),L412,"")))))))</f>
        <v/>
      </c>
      <c r="R412" s="11" t="str">
        <f>(IF(B412=Локализация!$C$94,1,IF(B412=Локализация!$C$93,2,IF(B412=Локализация!$C$92,3,IF(B412=Локализация!$C$91,4,IF(B412=Локализация!$C$90,5,IF(OR(B412=1,B412=2,B412=3,B412=4,B412=5),B412,"")))))))</f>
        <v/>
      </c>
      <c r="S412" s="11" t="str">
        <f>(IF(C412=Локализация!$C$94,1,IF(C412=Локализация!$C$93,2,IF(C412=Локализация!$C$92,3,IF(C412=Локализация!$C$91,4,IF(C412=Локализация!$C$90,5,IF(OR(C412=1,C412=2,C412=3,C412=4,C412=5),C412,"")))))))</f>
        <v/>
      </c>
      <c r="T412" s="11" t="str">
        <f>(IF(D412=Локализация!$C$94,1,IF(D412=Локализация!$C$93,2,IF(D412=Локализация!$C$92,3,IF(D412=Локализация!$C$91,4,IF(D412=Локализация!$C$90,5,IF(OR(D412=1,D412=2,D412=3,D412=4,D412=5),D412,"")))))))</f>
        <v/>
      </c>
      <c r="U412" s="11" t="str">
        <f>(IF(E412=Локализация!$C$94,1,IF(E412=Локализация!$C$93,2,IF(E412=Локализация!$C$92,3,IF(E412=Локализация!$C$91,4,IF(E412=Локализация!$C$90,5,IF(OR(E412=1,E412=2,E412=3,E412=4,E412=5),E412,"")))))))</f>
        <v/>
      </c>
      <c r="V412" s="11" t="str">
        <f>(IF(F412=Локализация!$C$94,1,IF(F412=Локализация!$C$93,2,IF(F412=Локализация!$C$92,3,IF(F412=Локализация!$C$91,4,IF(F412=Локализация!$C$90,5,IF(OR(F412=1,F412=2,F412=3,F412=4,F412=5),F412,"")))))))</f>
        <v/>
      </c>
    </row>
    <row r="413" spans="13:22" x14ac:dyDescent="0.3">
      <c r="M413" s="11" t="str">
        <f>(IF(H413=Локализация!$C$94,1,IF(H413=Локализация!$C$93,2,IF(H413=Локализация!$C$92,3,IF(H413=Локализация!$C$91,4,IF(H413=Локализация!$C$90,5,IF(OR(H413=1,H413=2,H413=3,H413=4,H413=5),H413,"")))))))</f>
        <v/>
      </c>
      <c r="N413" s="11" t="str">
        <f>(IF(I413=Локализация!$C$94,1,IF(I413=Локализация!$C$93,2,IF(I413=Локализация!$C$92,3,IF(I413=Локализация!$C$91,4,IF(I413=Локализация!$C$90,5,IF(OR(I413=1,I413=2,I413=3,I413=4,I413=5),I413,"")))))))</f>
        <v/>
      </c>
      <c r="O413" s="11" t="str">
        <f>(IF(J413=Локализация!$C$94,1,IF(J413=Локализация!$C$93,2,IF(J413=Локализация!$C$92,3,IF(J413=Локализация!$C$91,4,IF(J413=Локализация!$C$90,5,IF(OR(J413=1,J413=2,J413=3,J413=4,J413=5),J413,"")))))))</f>
        <v/>
      </c>
      <c r="P413" s="11" t="str">
        <f>(IF(K413=Локализация!$C$94,1,IF(K413=Локализация!$C$93,2,IF(K413=Локализация!$C$92,3,IF(K413=Локализация!$C$91,4,IF(K413=Локализация!$C$90,5,IF(OR(K413=1,K413=2,K413=3,K413=4,K413=5),K413,"")))))))</f>
        <v/>
      </c>
      <c r="Q413" s="11" t="str">
        <f>(IF(L413=Локализация!$C$94,1,IF(L413=Локализация!$C$93,2,IF(L413=Локализация!$C$92,3,IF(L413=Локализация!$C$91,4,IF(L413=Локализация!$C$90,5,IF(OR(L413=1,L413=2,L413=3,L413=4,L413=5),L413,"")))))))</f>
        <v/>
      </c>
      <c r="R413" s="11" t="str">
        <f>(IF(B413=Локализация!$C$94,1,IF(B413=Локализация!$C$93,2,IF(B413=Локализация!$C$92,3,IF(B413=Локализация!$C$91,4,IF(B413=Локализация!$C$90,5,IF(OR(B413=1,B413=2,B413=3,B413=4,B413=5),B413,"")))))))</f>
        <v/>
      </c>
      <c r="S413" s="11" t="str">
        <f>(IF(C413=Локализация!$C$94,1,IF(C413=Локализация!$C$93,2,IF(C413=Локализация!$C$92,3,IF(C413=Локализация!$C$91,4,IF(C413=Локализация!$C$90,5,IF(OR(C413=1,C413=2,C413=3,C413=4,C413=5),C413,"")))))))</f>
        <v/>
      </c>
      <c r="T413" s="11" t="str">
        <f>(IF(D413=Локализация!$C$94,1,IF(D413=Локализация!$C$93,2,IF(D413=Локализация!$C$92,3,IF(D413=Локализация!$C$91,4,IF(D413=Локализация!$C$90,5,IF(OR(D413=1,D413=2,D413=3,D413=4,D413=5),D413,"")))))))</f>
        <v/>
      </c>
      <c r="U413" s="11" t="str">
        <f>(IF(E413=Локализация!$C$94,1,IF(E413=Локализация!$C$93,2,IF(E413=Локализация!$C$92,3,IF(E413=Локализация!$C$91,4,IF(E413=Локализация!$C$90,5,IF(OR(E413=1,E413=2,E413=3,E413=4,E413=5),E413,"")))))))</f>
        <v/>
      </c>
      <c r="V413" s="11" t="str">
        <f>(IF(F413=Локализация!$C$94,1,IF(F413=Локализация!$C$93,2,IF(F413=Локализация!$C$92,3,IF(F413=Локализация!$C$91,4,IF(F413=Локализация!$C$90,5,IF(OR(F413=1,F413=2,F413=3,F413=4,F413=5),F413,"")))))))</f>
        <v/>
      </c>
    </row>
    <row r="414" spans="13:22" x14ac:dyDescent="0.3">
      <c r="M414" s="11" t="str">
        <f>(IF(H414=Локализация!$C$94,1,IF(H414=Локализация!$C$93,2,IF(H414=Локализация!$C$92,3,IF(H414=Локализация!$C$91,4,IF(H414=Локализация!$C$90,5,IF(OR(H414=1,H414=2,H414=3,H414=4,H414=5),H414,"")))))))</f>
        <v/>
      </c>
      <c r="N414" s="11" t="str">
        <f>(IF(I414=Локализация!$C$94,1,IF(I414=Локализация!$C$93,2,IF(I414=Локализация!$C$92,3,IF(I414=Локализация!$C$91,4,IF(I414=Локализация!$C$90,5,IF(OR(I414=1,I414=2,I414=3,I414=4,I414=5),I414,"")))))))</f>
        <v/>
      </c>
      <c r="O414" s="11" t="str">
        <f>(IF(J414=Локализация!$C$94,1,IF(J414=Локализация!$C$93,2,IF(J414=Локализация!$C$92,3,IF(J414=Локализация!$C$91,4,IF(J414=Локализация!$C$90,5,IF(OR(J414=1,J414=2,J414=3,J414=4,J414=5),J414,"")))))))</f>
        <v/>
      </c>
      <c r="P414" s="11" t="str">
        <f>(IF(K414=Локализация!$C$94,1,IF(K414=Локализация!$C$93,2,IF(K414=Локализация!$C$92,3,IF(K414=Локализация!$C$91,4,IF(K414=Локализация!$C$90,5,IF(OR(K414=1,K414=2,K414=3,K414=4,K414=5),K414,"")))))))</f>
        <v/>
      </c>
      <c r="Q414" s="11" t="str">
        <f>(IF(L414=Локализация!$C$94,1,IF(L414=Локализация!$C$93,2,IF(L414=Локализация!$C$92,3,IF(L414=Локализация!$C$91,4,IF(L414=Локализация!$C$90,5,IF(OR(L414=1,L414=2,L414=3,L414=4,L414=5),L414,"")))))))</f>
        <v/>
      </c>
      <c r="R414" s="11" t="str">
        <f>(IF(B414=Локализация!$C$94,1,IF(B414=Локализация!$C$93,2,IF(B414=Локализация!$C$92,3,IF(B414=Локализация!$C$91,4,IF(B414=Локализация!$C$90,5,IF(OR(B414=1,B414=2,B414=3,B414=4,B414=5),B414,"")))))))</f>
        <v/>
      </c>
      <c r="S414" s="11" t="str">
        <f>(IF(C414=Локализация!$C$94,1,IF(C414=Локализация!$C$93,2,IF(C414=Локализация!$C$92,3,IF(C414=Локализация!$C$91,4,IF(C414=Локализация!$C$90,5,IF(OR(C414=1,C414=2,C414=3,C414=4,C414=5),C414,"")))))))</f>
        <v/>
      </c>
      <c r="T414" s="11" t="str">
        <f>(IF(D414=Локализация!$C$94,1,IF(D414=Локализация!$C$93,2,IF(D414=Локализация!$C$92,3,IF(D414=Локализация!$C$91,4,IF(D414=Локализация!$C$90,5,IF(OR(D414=1,D414=2,D414=3,D414=4,D414=5),D414,"")))))))</f>
        <v/>
      </c>
      <c r="U414" s="11" t="str">
        <f>(IF(E414=Локализация!$C$94,1,IF(E414=Локализация!$C$93,2,IF(E414=Локализация!$C$92,3,IF(E414=Локализация!$C$91,4,IF(E414=Локализация!$C$90,5,IF(OR(E414=1,E414=2,E414=3,E414=4,E414=5),E414,"")))))))</f>
        <v/>
      </c>
      <c r="V414" s="11" t="str">
        <f>(IF(F414=Локализация!$C$94,1,IF(F414=Локализация!$C$93,2,IF(F414=Локализация!$C$92,3,IF(F414=Локализация!$C$91,4,IF(F414=Локализация!$C$90,5,IF(OR(F414=1,F414=2,F414=3,F414=4,F414=5),F414,"")))))))</f>
        <v/>
      </c>
    </row>
    <row r="415" spans="13:22" x14ac:dyDescent="0.3">
      <c r="M415" s="11" t="str">
        <f>(IF(H415=Локализация!$C$94,1,IF(H415=Локализация!$C$93,2,IF(H415=Локализация!$C$92,3,IF(H415=Локализация!$C$91,4,IF(H415=Локализация!$C$90,5,IF(OR(H415=1,H415=2,H415=3,H415=4,H415=5),H415,"")))))))</f>
        <v/>
      </c>
      <c r="N415" s="11" t="str">
        <f>(IF(I415=Локализация!$C$94,1,IF(I415=Локализация!$C$93,2,IF(I415=Локализация!$C$92,3,IF(I415=Локализация!$C$91,4,IF(I415=Локализация!$C$90,5,IF(OR(I415=1,I415=2,I415=3,I415=4,I415=5),I415,"")))))))</f>
        <v/>
      </c>
      <c r="O415" s="11" t="str">
        <f>(IF(J415=Локализация!$C$94,1,IF(J415=Локализация!$C$93,2,IF(J415=Локализация!$C$92,3,IF(J415=Локализация!$C$91,4,IF(J415=Локализация!$C$90,5,IF(OR(J415=1,J415=2,J415=3,J415=4,J415=5),J415,"")))))))</f>
        <v/>
      </c>
      <c r="P415" s="11" t="str">
        <f>(IF(K415=Локализация!$C$94,1,IF(K415=Локализация!$C$93,2,IF(K415=Локализация!$C$92,3,IF(K415=Локализация!$C$91,4,IF(K415=Локализация!$C$90,5,IF(OR(K415=1,K415=2,K415=3,K415=4,K415=5),K415,"")))))))</f>
        <v/>
      </c>
      <c r="Q415" s="11" t="str">
        <f>(IF(L415=Локализация!$C$94,1,IF(L415=Локализация!$C$93,2,IF(L415=Локализация!$C$92,3,IF(L415=Локализация!$C$91,4,IF(L415=Локализация!$C$90,5,IF(OR(L415=1,L415=2,L415=3,L415=4,L415=5),L415,"")))))))</f>
        <v/>
      </c>
      <c r="R415" s="11" t="str">
        <f>(IF(B415=Локализация!$C$94,1,IF(B415=Локализация!$C$93,2,IF(B415=Локализация!$C$92,3,IF(B415=Локализация!$C$91,4,IF(B415=Локализация!$C$90,5,IF(OR(B415=1,B415=2,B415=3,B415=4,B415=5),B415,"")))))))</f>
        <v/>
      </c>
      <c r="S415" s="11" t="str">
        <f>(IF(C415=Локализация!$C$94,1,IF(C415=Локализация!$C$93,2,IF(C415=Локализация!$C$92,3,IF(C415=Локализация!$C$91,4,IF(C415=Локализация!$C$90,5,IF(OR(C415=1,C415=2,C415=3,C415=4,C415=5),C415,"")))))))</f>
        <v/>
      </c>
      <c r="T415" s="11" t="str">
        <f>(IF(D415=Локализация!$C$94,1,IF(D415=Локализация!$C$93,2,IF(D415=Локализация!$C$92,3,IF(D415=Локализация!$C$91,4,IF(D415=Локализация!$C$90,5,IF(OR(D415=1,D415=2,D415=3,D415=4,D415=5),D415,"")))))))</f>
        <v/>
      </c>
      <c r="U415" s="11" t="str">
        <f>(IF(E415=Локализация!$C$94,1,IF(E415=Локализация!$C$93,2,IF(E415=Локализация!$C$92,3,IF(E415=Локализация!$C$91,4,IF(E415=Локализация!$C$90,5,IF(OR(E415=1,E415=2,E415=3,E415=4,E415=5),E415,"")))))))</f>
        <v/>
      </c>
      <c r="V415" s="11" t="str">
        <f>(IF(F415=Локализация!$C$94,1,IF(F415=Локализация!$C$93,2,IF(F415=Локализация!$C$92,3,IF(F415=Локализация!$C$91,4,IF(F415=Локализация!$C$90,5,IF(OR(F415=1,F415=2,F415=3,F415=4,F415=5),F415,"")))))))</f>
        <v/>
      </c>
    </row>
    <row r="416" spans="13:22" x14ac:dyDescent="0.3">
      <c r="M416" s="11" t="str">
        <f>(IF(H416=Локализация!$C$94,1,IF(H416=Локализация!$C$93,2,IF(H416=Локализация!$C$92,3,IF(H416=Локализация!$C$91,4,IF(H416=Локализация!$C$90,5,IF(OR(H416=1,H416=2,H416=3,H416=4,H416=5),H416,"")))))))</f>
        <v/>
      </c>
      <c r="N416" s="11" t="str">
        <f>(IF(I416=Локализация!$C$94,1,IF(I416=Локализация!$C$93,2,IF(I416=Локализация!$C$92,3,IF(I416=Локализация!$C$91,4,IF(I416=Локализация!$C$90,5,IF(OR(I416=1,I416=2,I416=3,I416=4,I416=5),I416,"")))))))</f>
        <v/>
      </c>
      <c r="O416" s="11" t="str">
        <f>(IF(J416=Локализация!$C$94,1,IF(J416=Локализация!$C$93,2,IF(J416=Локализация!$C$92,3,IF(J416=Локализация!$C$91,4,IF(J416=Локализация!$C$90,5,IF(OR(J416=1,J416=2,J416=3,J416=4,J416=5),J416,"")))))))</f>
        <v/>
      </c>
      <c r="P416" s="11" t="str">
        <f>(IF(K416=Локализация!$C$94,1,IF(K416=Локализация!$C$93,2,IF(K416=Локализация!$C$92,3,IF(K416=Локализация!$C$91,4,IF(K416=Локализация!$C$90,5,IF(OR(K416=1,K416=2,K416=3,K416=4,K416=5),K416,"")))))))</f>
        <v/>
      </c>
      <c r="Q416" s="11" t="str">
        <f>(IF(L416=Локализация!$C$94,1,IF(L416=Локализация!$C$93,2,IF(L416=Локализация!$C$92,3,IF(L416=Локализация!$C$91,4,IF(L416=Локализация!$C$90,5,IF(OR(L416=1,L416=2,L416=3,L416=4,L416=5),L416,"")))))))</f>
        <v/>
      </c>
      <c r="R416" s="11" t="str">
        <f>(IF(B416=Локализация!$C$94,1,IF(B416=Локализация!$C$93,2,IF(B416=Локализация!$C$92,3,IF(B416=Локализация!$C$91,4,IF(B416=Локализация!$C$90,5,IF(OR(B416=1,B416=2,B416=3,B416=4,B416=5),B416,"")))))))</f>
        <v/>
      </c>
      <c r="S416" s="11" t="str">
        <f>(IF(C416=Локализация!$C$94,1,IF(C416=Локализация!$C$93,2,IF(C416=Локализация!$C$92,3,IF(C416=Локализация!$C$91,4,IF(C416=Локализация!$C$90,5,IF(OR(C416=1,C416=2,C416=3,C416=4,C416=5),C416,"")))))))</f>
        <v/>
      </c>
      <c r="T416" s="11" t="str">
        <f>(IF(D416=Локализация!$C$94,1,IF(D416=Локализация!$C$93,2,IF(D416=Локализация!$C$92,3,IF(D416=Локализация!$C$91,4,IF(D416=Локализация!$C$90,5,IF(OR(D416=1,D416=2,D416=3,D416=4,D416=5),D416,"")))))))</f>
        <v/>
      </c>
      <c r="U416" s="11" t="str">
        <f>(IF(E416=Локализация!$C$94,1,IF(E416=Локализация!$C$93,2,IF(E416=Локализация!$C$92,3,IF(E416=Локализация!$C$91,4,IF(E416=Локализация!$C$90,5,IF(OR(E416=1,E416=2,E416=3,E416=4,E416=5),E416,"")))))))</f>
        <v/>
      </c>
      <c r="V416" s="11" t="str">
        <f>(IF(F416=Локализация!$C$94,1,IF(F416=Локализация!$C$93,2,IF(F416=Локализация!$C$92,3,IF(F416=Локализация!$C$91,4,IF(F416=Локализация!$C$90,5,IF(OR(F416=1,F416=2,F416=3,F416=4,F416=5),F416,"")))))))</f>
        <v/>
      </c>
    </row>
    <row r="417" spans="13:22" x14ac:dyDescent="0.3">
      <c r="M417" s="11" t="str">
        <f>(IF(H417=Локализация!$C$94,1,IF(H417=Локализация!$C$93,2,IF(H417=Локализация!$C$92,3,IF(H417=Локализация!$C$91,4,IF(H417=Локализация!$C$90,5,IF(OR(H417=1,H417=2,H417=3,H417=4,H417=5),H417,"")))))))</f>
        <v/>
      </c>
      <c r="N417" s="11" t="str">
        <f>(IF(I417=Локализация!$C$94,1,IF(I417=Локализация!$C$93,2,IF(I417=Локализация!$C$92,3,IF(I417=Локализация!$C$91,4,IF(I417=Локализация!$C$90,5,IF(OR(I417=1,I417=2,I417=3,I417=4,I417=5),I417,"")))))))</f>
        <v/>
      </c>
      <c r="O417" s="11" t="str">
        <f>(IF(J417=Локализация!$C$94,1,IF(J417=Локализация!$C$93,2,IF(J417=Локализация!$C$92,3,IF(J417=Локализация!$C$91,4,IF(J417=Локализация!$C$90,5,IF(OR(J417=1,J417=2,J417=3,J417=4,J417=5),J417,"")))))))</f>
        <v/>
      </c>
      <c r="P417" s="11" t="str">
        <f>(IF(K417=Локализация!$C$94,1,IF(K417=Локализация!$C$93,2,IF(K417=Локализация!$C$92,3,IF(K417=Локализация!$C$91,4,IF(K417=Локализация!$C$90,5,IF(OR(K417=1,K417=2,K417=3,K417=4,K417=5),K417,"")))))))</f>
        <v/>
      </c>
      <c r="Q417" s="11" t="str">
        <f>(IF(L417=Локализация!$C$94,1,IF(L417=Локализация!$C$93,2,IF(L417=Локализация!$C$92,3,IF(L417=Локализация!$C$91,4,IF(L417=Локализация!$C$90,5,IF(OR(L417=1,L417=2,L417=3,L417=4,L417=5),L417,"")))))))</f>
        <v/>
      </c>
      <c r="R417" s="11" t="str">
        <f>(IF(B417=Локализация!$C$94,1,IF(B417=Локализация!$C$93,2,IF(B417=Локализация!$C$92,3,IF(B417=Локализация!$C$91,4,IF(B417=Локализация!$C$90,5,IF(OR(B417=1,B417=2,B417=3,B417=4,B417=5),B417,"")))))))</f>
        <v/>
      </c>
      <c r="S417" s="11" t="str">
        <f>(IF(C417=Локализация!$C$94,1,IF(C417=Локализация!$C$93,2,IF(C417=Локализация!$C$92,3,IF(C417=Локализация!$C$91,4,IF(C417=Локализация!$C$90,5,IF(OR(C417=1,C417=2,C417=3,C417=4,C417=5),C417,"")))))))</f>
        <v/>
      </c>
      <c r="T417" s="11" t="str">
        <f>(IF(D417=Локализация!$C$94,1,IF(D417=Локализация!$C$93,2,IF(D417=Локализация!$C$92,3,IF(D417=Локализация!$C$91,4,IF(D417=Локализация!$C$90,5,IF(OR(D417=1,D417=2,D417=3,D417=4,D417=5),D417,"")))))))</f>
        <v/>
      </c>
      <c r="U417" s="11" t="str">
        <f>(IF(E417=Локализация!$C$94,1,IF(E417=Локализация!$C$93,2,IF(E417=Локализация!$C$92,3,IF(E417=Локализация!$C$91,4,IF(E417=Локализация!$C$90,5,IF(OR(E417=1,E417=2,E417=3,E417=4,E417=5),E417,"")))))))</f>
        <v/>
      </c>
      <c r="V417" s="11" t="str">
        <f>(IF(F417=Локализация!$C$94,1,IF(F417=Локализация!$C$93,2,IF(F417=Локализация!$C$92,3,IF(F417=Локализация!$C$91,4,IF(F417=Локализация!$C$90,5,IF(OR(F417=1,F417=2,F417=3,F417=4,F417=5),F417,"")))))))</f>
        <v/>
      </c>
    </row>
    <row r="418" spans="13:22" x14ac:dyDescent="0.3">
      <c r="M418" s="11" t="str">
        <f>(IF(H418=Локализация!$C$94,1,IF(H418=Локализация!$C$93,2,IF(H418=Локализация!$C$92,3,IF(H418=Локализация!$C$91,4,IF(H418=Локализация!$C$90,5,IF(OR(H418=1,H418=2,H418=3,H418=4,H418=5),H418,"")))))))</f>
        <v/>
      </c>
      <c r="N418" s="11" t="str">
        <f>(IF(I418=Локализация!$C$94,1,IF(I418=Локализация!$C$93,2,IF(I418=Локализация!$C$92,3,IF(I418=Локализация!$C$91,4,IF(I418=Локализация!$C$90,5,IF(OR(I418=1,I418=2,I418=3,I418=4,I418=5),I418,"")))))))</f>
        <v/>
      </c>
      <c r="O418" s="11" t="str">
        <f>(IF(J418=Локализация!$C$94,1,IF(J418=Локализация!$C$93,2,IF(J418=Локализация!$C$92,3,IF(J418=Локализация!$C$91,4,IF(J418=Локализация!$C$90,5,IF(OR(J418=1,J418=2,J418=3,J418=4,J418=5),J418,"")))))))</f>
        <v/>
      </c>
      <c r="P418" s="11" t="str">
        <f>(IF(K418=Локализация!$C$94,1,IF(K418=Локализация!$C$93,2,IF(K418=Локализация!$C$92,3,IF(K418=Локализация!$C$91,4,IF(K418=Локализация!$C$90,5,IF(OR(K418=1,K418=2,K418=3,K418=4,K418=5),K418,"")))))))</f>
        <v/>
      </c>
      <c r="Q418" s="11" t="str">
        <f>(IF(L418=Локализация!$C$94,1,IF(L418=Локализация!$C$93,2,IF(L418=Локализация!$C$92,3,IF(L418=Локализация!$C$91,4,IF(L418=Локализация!$C$90,5,IF(OR(L418=1,L418=2,L418=3,L418=4,L418=5),L418,"")))))))</f>
        <v/>
      </c>
      <c r="R418" s="11" t="str">
        <f>(IF(B418=Локализация!$C$94,1,IF(B418=Локализация!$C$93,2,IF(B418=Локализация!$C$92,3,IF(B418=Локализация!$C$91,4,IF(B418=Локализация!$C$90,5,IF(OR(B418=1,B418=2,B418=3,B418=4,B418=5),B418,"")))))))</f>
        <v/>
      </c>
      <c r="S418" s="11" t="str">
        <f>(IF(C418=Локализация!$C$94,1,IF(C418=Локализация!$C$93,2,IF(C418=Локализация!$C$92,3,IF(C418=Локализация!$C$91,4,IF(C418=Локализация!$C$90,5,IF(OR(C418=1,C418=2,C418=3,C418=4,C418=5),C418,"")))))))</f>
        <v/>
      </c>
      <c r="T418" s="11" t="str">
        <f>(IF(D418=Локализация!$C$94,1,IF(D418=Локализация!$C$93,2,IF(D418=Локализация!$C$92,3,IF(D418=Локализация!$C$91,4,IF(D418=Локализация!$C$90,5,IF(OR(D418=1,D418=2,D418=3,D418=4,D418=5),D418,"")))))))</f>
        <v/>
      </c>
      <c r="U418" s="11" t="str">
        <f>(IF(E418=Локализация!$C$94,1,IF(E418=Локализация!$C$93,2,IF(E418=Локализация!$C$92,3,IF(E418=Локализация!$C$91,4,IF(E418=Локализация!$C$90,5,IF(OR(E418=1,E418=2,E418=3,E418=4,E418=5),E418,"")))))))</f>
        <v/>
      </c>
      <c r="V418" s="11" t="str">
        <f>(IF(F418=Локализация!$C$94,1,IF(F418=Локализация!$C$93,2,IF(F418=Локализация!$C$92,3,IF(F418=Локализация!$C$91,4,IF(F418=Локализация!$C$90,5,IF(OR(F418=1,F418=2,F418=3,F418=4,F418=5),F418,"")))))))</f>
        <v/>
      </c>
    </row>
    <row r="419" spans="13:22" x14ac:dyDescent="0.3">
      <c r="M419" s="11" t="str">
        <f>(IF(H419=Локализация!$C$94,1,IF(H419=Локализация!$C$93,2,IF(H419=Локализация!$C$92,3,IF(H419=Локализация!$C$91,4,IF(H419=Локализация!$C$90,5,IF(OR(H419=1,H419=2,H419=3,H419=4,H419=5),H419,"")))))))</f>
        <v/>
      </c>
      <c r="N419" s="11" t="str">
        <f>(IF(I419=Локализация!$C$94,1,IF(I419=Локализация!$C$93,2,IF(I419=Локализация!$C$92,3,IF(I419=Локализация!$C$91,4,IF(I419=Локализация!$C$90,5,IF(OR(I419=1,I419=2,I419=3,I419=4,I419=5),I419,"")))))))</f>
        <v/>
      </c>
      <c r="O419" s="11" t="str">
        <f>(IF(J419=Локализация!$C$94,1,IF(J419=Локализация!$C$93,2,IF(J419=Локализация!$C$92,3,IF(J419=Локализация!$C$91,4,IF(J419=Локализация!$C$90,5,IF(OR(J419=1,J419=2,J419=3,J419=4,J419=5),J419,"")))))))</f>
        <v/>
      </c>
      <c r="P419" s="11" t="str">
        <f>(IF(K419=Локализация!$C$94,1,IF(K419=Локализация!$C$93,2,IF(K419=Локализация!$C$92,3,IF(K419=Локализация!$C$91,4,IF(K419=Локализация!$C$90,5,IF(OR(K419=1,K419=2,K419=3,K419=4,K419=5),K419,"")))))))</f>
        <v/>
      </c>
      <c r="Q419" s="11" t="str">
        <f>(IF(L419=Локализация!$C$94,1,IF(L419=Локализация!$C$93,2,IF(L419=Локализация!$C$92,3,IF(L419=Локализация!$C$91,4,IF(L419=Локализация!$C$90,5,IF(OR(L419=1,L419=2,L419=3,L419=4,L419=5),L419,"")))))))</f>
        <v/>
      </c>
      <c r="R419" s="11" t="str">
        <f>(IF(B419=Локализация!$C$94,1,IF(B419=Локализация!$C$93,2,IF(B419=Локализация!$C$92,3,IF(B419=Локализация!$C$91,4,IF(B419=Локализация!$C$90,5,IF(OR(B419=1,B419=2,B419=3,B419=4,B419=5),B419,"")))))))</f>
        <v/>
      </c>
      <c r="S419" s="11" t="str">
        <f>(IF(C419=Локализация!$C$94,1,IF(C419=Локализация!$C$93,2,IF(C419=Локализация!$C$92,3,IF(C419=Локализация!$C$91,4,IF(C419=Локализация!$C$90,5,IF(OR(C419=1,C419=2,C419=3,C419=4,C419=5),C419,"")))))))</f>
        <v/>
      </c>
      <c r="T419" s="11" t="str">
        <f>(IF(D419=Локализация!$C$94,1,IF(D419=Локализация!$C$93,2,IF(D419=Локализация!$C$92,3,IF(D419=Локализация!$C$91,4,IF(D419=Локализация!$C$90,5,IF(OR(D419=1,D419=2,D419=3,D419=4,D419=5),D419,"")))))))</f>
        <v/>
      </c>
      <c r="U419" s="11" t="str">
        <f>(IF(E419=Локализация!$C$94,1,IF(E419=Локализация!$C$93,2,IF(E419=Локализация!$C$92,3,IF(E419=Локализация!$C$91,4,IF(E419=Локализация!$C$90,5,IF(OR(E419=1,E419=2,E419=3,E419=4,E419=5),E419,"")))))))</f>
        <v/>
      </c>
      <c r="V419" s="11" t="str">
        <f>(IF(F419=Локализация!$C$94,1,IF(F419=Локализация!$C$93,2,IF(F419=Локализация!$C$92,3,IF(F419=Локализация!$C$91,4,IF(F419=Локализация!$C$90,5,IF(OR(F419=1,F419=2,F419=3,F419=4,F419=5),F419,"")))))))</f>
        <v/>
      </c>
    </row>
    <row r="420" spans="13:22" x14ac:dyDescent="0.3">
      <c r="M420" s="11" t="str">
        <f>(IF(H420=Локализация!$C$94,1,IF(H420=Локализация!$C$93,2,IF(H420=Локализация!$C$92,3,IF(H420=Локализация!$C$91,4,IF(H420=Локализация!$C$90,5,IF(OR(H420=1,H420=2,H420=3,H420=4,H420=5),H420,"")))))))</f>
        <v/>
      </c>
      <c r="N420" s="11" t="str">
        <f>(IF(I420=Локализация!$C$94,1,IF(I420=Локализация!$C$93,2,IF(I420=Локализация!$C$92,3,IF(I420=Локализация!$C$91,4,IF(I420=Локализация!$C$90,5,IF(OR(I420=1,I420=2,I420=3,I420=4,I420=5),I420,"")))))))</f>
        <v/>
      </c>
      <c r="O420" s="11" t="str">
        <f>(IF(J420=Локализация!$C$94,1,IF(J420=Локализация!$C$93,2,IF(J420=Локализация!$C$92,3,IF(J420=Локализация!$C$91,4,IF(J420=Локализация!$C$90,5,IF(OR(J420=1,J420=2,J420=3,J420=4,J420=5),J420,"")))))))</f>
        <v/>
      </c>
      <c r="P420" s="11" t="str">
        <f>(IF(K420=Локализация!$C$94,1,IF(K420=Локализация!$C$93,2,IF(K420=Локализация!$C$92,3,IF(K420=Локализация!$C$91,4,IF(K420=Локализация!$C$90,5,IF(OR(K420=1,K420=2,K420=3,K420=4,K420=5),K420,"")))))))</f>
        <v/>
      </c>
      <c r="Q420" s="11" t="str">
        <f>(IF(L420=Локализация!$C$94,1,IF(L420=Локализация!$C$93,2,IF(L420=Локализация!$C$92,3,IF(L420=Локализация!$C$91,4,IF(L420=Локализация!$C$90,5,IF(OR(L420=1,L420=2,L420=3,L420=4,L420=5),L420,"")))))))</f>
        <v/>
      </c>
      <c r="R420" s="11" t="str">
        <f>(IF(B420=Локализация!$C$94,1,IF(B420=Локализация!$C$93,2,IF(B420=Локализация!$C$92,3,IF(B420=Локализация!$C$91,4,IF(B420=Локализация!$C$90,5,IF(OR(B420=1,B420=2,B420=3,B420=4,B420=5),B420,"")))))))</f>
        <v/>
      </c>
      <c r="S420" s="11" t="str">
        <f>(IF(C420=Локализация!$C$94,1,IF(C420=Локализация!$C$93,2,IF(C420=Локализация!$C$92,3,IF(C420=Локализация!$C$91,4,IF(C420=Локализация!$C$90,5,IF(OR(C420=1,C420=2,C420=3,C420=4,C420=5),C420,"")))))))</f>
        <v/>
      </c>
      <c r="T420" s="11" t="str">
        <f>(IF(D420=Локализация!$C$94,1,IF(D420=Локализация!$C$93,2,IF(D420=Локализация!$C$92,3,IF(D420=Локализация!$C$91,4,IF(D420=Локализация!$C$90,5,IF(OR(D420=1,D420=2,D420=3,D420=4,D420=5),D420,"")))))))</f>
        <v/>
      </c>
      <c r="U420" s="11" t="str">
        <f>(IF(E420=Локализация!$C$94,1,IF(E420=Локализация!$C$93,2,IF(E420=Локализация!$C$92,3,IF(E420=Локализация!$C$91,4,IF(E420=Локализация!$C$90,5,IF(OR(E420=1,E420=2,E420=3,E420=4,E420=5),E420,"")))))))</f>
        <v/>
      </c>
      <c r="V420" s="11" t="str">
        <f>(IF(F420=Локализация!$C$94,1,IF(F420=Локализация!$C$93,2,IF(F420=Локализация!$C$92,3,IF(F420=Локализация!$C$91,4,IF(F420=Локализация!$C$90,5,IF(OR(F420=1,F420=2,F420=3,F420=4,F420=5),F420,"")))))))</f>
        <v/>
      </c>
    </row>
    <row r="421" spans="13:22" x14ac:dyDescent="0.3">
      <c r="M421" s="11" t="str">
        <f>(IF(H421=Локализация!$C$94,1,IF(H421=Локализация!$C$93,2,IF(H421=Локализация!$C$92,3,IF(H421=Локализация!$C$91,4,IF(H421=Локализация!$C$90,5,IF(OR(H421=1,H421=2,H421=3,H421=4,H421=5),H421,"")))))))</f>
        <v/>
      </c>
      <c r="N421" s="11" t="str">
        <f>(IF(I421=Локализация!$C$94,1,IF(I421=Локализация!$C$93,2,IF(I421=Локализация!$C$92,3,IF(I421=Локализация!$C$91,4,IF(I421=Локализация!$C$90,5,IF(OR(I421=1,I421=2,I421=3,I421=4,I421=5),I421,"")))))))</f>
        <v/>
      </c>
      <c r="O421" s="11" t="str">
        <f>(IF(J421=Локализация!$C$94,1,IF(J421=Локализация!$C$93,2,IF(J421=Локализация!$C$92,3,IF(J421=Локализация!$C$91,4,IF(J421=Локализация!$C$90,5,IF(OR(J421=1,J421=2,J421=3,J421=4,J421=5),J421,"")))))))</f>
        <v/>
      </c>
      <c r="P421" s="11" t="str">
        <f>(IF(K421=Локализация!$C$94,1,IF(K421=Локализация!$C$93,2,IF(K421=Локализация!$C$92,3,IF(K421=Локализация!$C$91,4,IF(K421=Локализация!$C$90,5,IF(OR(K421=1,K421=2,K421=3,K421=4,K421=5),K421,"")))))))</f>
        <v/>
      </c>
      <c r="Q421" s="11" t="str">
        <f>(IF(L421=Локализация!$C$94,1,IF(L421=Локализация!$C$93,2,IF(L421=Локализация!$C$92,3,IF(L421=Локализация!$C$91,4,IF(L421=Локализация!$C$90,5,IF(OR(L421=1,L421=2,L421=3,L421=4,L421=5),L421,"")))))))</f>
        <v/>
      </c>
      <c r="R421" s="11" t="str">
        <f>(IF(B421=Локализация!$C$94,1,IF(B421=Локализация!$C$93,2,IF(B421=Локализация!$C$92,3,IF(B421=Локализация!$C$91,4,IF(B421=Локализация!$C$90,5,IF(OR(B421=1,B421=2,B421=3,B421=4,B421=5),B421,"")))))))</f>
        <v/>
      </c>
      <c r="S421" s="11" t="str">
        <f>(IF(C421=Локализация!$C$94,1,IF(C421=Локализация!$C$93,2,IF(C421=Локализация!$C$92,3,IF(C421=Локализация!$C$91,4,IF(C421=Локализация!$C$90,5,IF(OR(C421=1,C421=2,C421=3,C421=4,C421=5),C421,"")))))))</f>
        <v/>
      </c>
      <c r="T421" s="11" t="str">
        <f>(IF(D421=Локализация!$C$94,1,IF(D421=Локализация!$C$93,2,IF(D421=Локализация!$C$92,3,IF(D421=Локализация!$C$91,4,IF(D421=Локализация!$C$90,5,IF(OR(D421=1,D421=2,D421=3,D421=4,D421=5),D421,"")))))))</f>
        <v/>
      </c>
      <c r="U421" s="11" t="str">
        <f>(IF(E421=Локализация!$C$94,1,IF(E421=Локализация!$C$93,2,IF(E421=Локализация!$C$92,3,IF(E421=Локализация!$C$91,4,IF(E421=Локализация!$C$90,5,IF(OR(E421=1,E421=2,E421=3,E421=4,E421=5),E421,"")))))))</f>
        <v/>
      </c>
      <c r="V421" s="11" t="str">
        <f>(IF(F421=Локализация!$C$94,1,IF(F421=Локализация!$C$93,2,IF(F421=Локализация!$C$92,3,IF(F421=Локализация!$C$91,4,IF(F421=Локализация!$C$90,5,IF(OR(F421=1,F421=2,F421=3,F421=4,F421=5),F421,"")))))))</f>
        <v/>
      </c>
    </row>
    <row r="422" spans="13:22" x14ac:dyDescent="0.3">
      <c r="M422" s="11" t="str">
        <f>(IF(H422=Локализация!$C$94,1,IF(H422=Локализация!$C$93,2,IF(H422=Локализация!$C$92,3,IF(H422=Локализация!$C$91,4,IF(H422=Локализация!$C$90,5,IF(OR(H422=1,H422=2,H422=3,H422=4,H422=5),H422,"")))))))</f>
        <v/>
      </c>
      <c r="N422" s="11" t="str">
        <f>(IF(I422=Локализация!$C$94,1,IF(I422=Локализация!$C$93,2,IF(I422=Локализация!$C$92,3,IF(I422=Локализация!$C$91,4,IF(I422=Локализация!$C$90,5,IF(OR(I422=1,I422=2,I422=3,I422=4,I422=5),I422,"")))))))</f>
        <v/>
      </c>
      <c r="O422" s="11" t="str">
        <f>(IF(J422=Локализация!$C$94,1,IF(J422=Локализация!$C$93,2,IF(J422=Локализация!$C$92,3,IF(J422=Локализация!$C$91,4,IF(J422=Локализация!$C$90,5,IF(OR(J422=1,J422=2,J422=3,J422=4,J422=5),J422,"")))))))</f>
        <v/>
      </c>
      <c r="P422" s="11" t="str">
        <f>(IF(K422=Локализация!$C$94,1,IF(K422=Локализация!$C$93,2,IF(K422=Локализация!$C$92,3,IF(K422=Локализация!$C$91,4,IF(K422=Локализация!$C$90,5,IF(OR(K422=1,K422=2,K422=3,K422=4,K422=5),K422,"")))))))</f>
        <v/>
      </c>
      <c r="Q422" s="11" t="str">
        <f>(IF(L422=Локализация!$C$94,1,IF(L422=Локализация!$C$93,2,IF(L422=Локализация!$C$92,3,IF(L422=Локализация!$C$91,4,IF(L422=Локализация!$C$90,5,IF(OR(L422=1,L422=2,L422=3,L422=4,L422=5),L422,"")))))))</f>
        <v/>
      </c>
      <c r="R422" s="11" t="str">
        <f>(IF(B422=Локализация!$C$94,1,IF(B422=Локализация!$C$93,2,IF(B422=Локализация!$C$92,3,IF(B422=Локализация!$C$91,4,IF(B422=Локализация!$C$90,5,IF(OR(B422=1,B422=2,B422=3,B422=4,B422=5),B422,"")))))))</f>
        <v/>
      </c>
      <c r="S422" s="11" t="str">
        <f>(IF(C422=Локализация!$C$94,1,IF(C422=Локализация!$C$93,2,IF(C422=Локализация!$C$92,3,IF(C422=Локализация!$C$91,4,IF(C422=Локализация!$C$90,5,IF(OR(C422=1,C422=2,C422=3,C422=4,C422=5),C422,"")))))))</f>
        <v/>
      </c>
      <c r="T422" s="11" t="str">
        <f>(IF(D422=Локализация!$C$94,1,IF(D422=Локализация!$C$93,2,IF(D422=Локализация!$C$92,3,IF(D422=Локализация!$C$91,4,IF(D422=Локализация!$C$90,5,IF(OR(D422=1,D422=2,D422=3,D422=4,D422=5),D422,"")))))))</f>
        <v/>
      </c>
      <c r="U422" s="11" t="str">
        <f>(IF(E422=Локализация!$C$94,1,IF(E422=Локализация!$C$93,2,IF(E422=Локализация!$C$92,3,IF(E422=Локализация!$C$91,4,IF(E422=Локализация!$C$90,5,IF(OR(E422=1,E422=2,E422=3,E422=4,E422=5),E422,"")))))))</f>
        <v/>
      </c>
      <c r="V422" s="11" t="str">
        <f>(IF(F422=Локализация!$C$94,1,IF(F422=Локализация!$C$93,2,IF(F422=Локализация!$C$92,3,IF(F422=Локализация!$C$91,4,IF(F422=Локализация!$C$90,5,IF(OR(F422=1,F422=2,F422=3,F422=4,F422=5),F422,"")))))))</f>
        <v/>
      </c>
    </row>
    <row r="423" spans="13:22" x14ac:dyDescent="0.3">
      <c r="M423" s="11" t="str">
        <f>(IF(H423=Локализация!$C$94,1,IF(H423=Локализация!$C$93,2,IF(H423=Локализация!$C$92,3,IF(H423=Локализация!$C$91,4,IF(H423=Локализация!$C$90,5,IF(OR(H423=1,H423=2,H423=3,H423=4,H423=5),H423,"")))))))</f>
        <v/>
      </c>
      <c r="N423" s="11" t="str">
        <f>(IF(I423=Локализация!$C$94,1,IF(I423=Локализация!$C$93,2,IF(I423=Локализация!$C$92,3,IF(I423=Локализация!$C$91,4,IF(I423=Локализация!$C$90,5,IF(OR(I423=1,I423=2,I423=3,I423=4,I423=5),I423,"")))))))</f>
        <v/>
      </c>
      <c r="O423" s="11" t="str">
        <f>(IF(J423=Локализация!$C$94,1,IF(J423=Локализация!$C$93,2,IF(J423=Локализация!$C$92,3,IF(J423=Локализация!$C$91,4,IF(J423=Локализация!$C$90,5,IF(OR(J423=1,J423=2,J423=3,J423=4,J423=5),J423,"")))))))</f>
        <v/>
      </c>
      <c r="P423" s="11" t="str">
        <f>(IF(K423=Локализация!$C$94,1,IF(K423=Локализация!$C$93,2,IF(K423=Локализация!$C$92,3,IF(K423=Локализация!$C$91,4,IF(K423=Локализация!$C$90,5,IF(OR(K423=1,K423=2,K423=3,K423=4,K423=5),K423,"")))))))</f>
        <v/>
      </c>
      <c r="Q423" s="11" t="str">
        <f>(IF(L423=Локализация!$C$94,1,IF(L423=Локализация!$C$93,2,IF(L423=Локализация!$C$92,3,IF(L423=Локализация!$C$91,4,IF(L423=Локализация!$C$90,5,IF(OR(L423=1,L423=2,L423=3,L423=4,L423=5),L423,"")))))))</f>
        <v/>
      </c>
      <c r="R423" s="11" t="str">
        <f>(IF(B423=Локализация!$C$94,1,IF(B423=Локализация!$C$93,2,IF(B423=Локализация!$C$92,3,IF(B423=Локализация!$C$91,4,IF(B423=Локализация!$C$90,5,IF(OR(B423=1,B423=2,B423=3,B423=4,B423=5),B423,"")))))))</f>
        <v/>
      </c>
      <c r="S423" s="11" t="str">
        <f>(IF(C423=Локализация!$C$94,1,IF(C423=Локализация!$C$93,2,IF(C423=Локализация!$C$92,3,IF(C423=Локализация!$C$91,4,IF(C423=Локализация!$C$90,5,IF(OR(C423=1,C423=2,C423=3,C423=4,C423=5),C423,"")))))))</f>
        <v/>
      </c>
      <c r="T423" s="11" t="str">
        <f>(IF(D423=Локализация!$C$94,1,IF(D423=Локализация!$C$93,2,IF(D423=Локализация!$C$92,3,IF(D423=Локализация!$C$91,4,IF(D423=Локализация!$C$90,5,IF(OR(D423=1,D423=2,D423=3,D423=4,D423=5),D423,"")))))))</f>
        <v/>
      </c>
      <c r="U423" s="11" t="str">
        <f>(IF(E423=Локализация!$C$94,1,IF(E423=Локализация!$C$93,2,IF(E423=Локализация!$C$92,3,IF(E423=Локализация!$C$91,4,IF(E423=Локализация!$C$90,5,IF(OR(E423=1,E423=2,E423=3,E423=4,E423=5),E423,"")))))))</f>
        <v/>
      </c>
      <c r="V423" s="11" t="str">
        <f>(IF(F423=Локализация!$C$94,1,IF(F423=Локализация!$C$93,2,IF(F423=Локализация!$C$92,3,IF(F423=Локализация!$C$91,4,IF(F423=Локализация!$C$90,5,IF(OR(F423=1,F423=2,F423=3,F423=4,F423=5),F423,"")))))))</f>
        <v/>
      </c>
    </row>
    <row r="424" spans="13:22" x14ac:dyDescent="0.3">
      <c r="M424" s="11" t="str">
        <f>(IF(H424=Локализация!$C$94,1,IF(H424=Локализация!$C$93,2,IF(H424=Локализация!$C$92,3,IF(H424=Локализация!$C$91,4,IF(H424=Локализация!$C$90,5,IF(OR(H424=1,H424=2,H424=3,H424=4,H424=5),H424,"")))))))</f>
        <v/>
      </c>
      <c r="N424" s="11" t="str">
        <f>(IF(I424=Локализация!$C$94,1,IF(I424=Локализация!$C$93,2,IF(I424=Локализация!$C$92,3,IF(I424=Локализация!$C$91,4,IF(I424=Локализация!$C$90,5,IF(OR(I424=1,I424=2,I424=3,I424=4,I424=5),I424,"")))))))</f>
        <v/>
      </c>
      <c r="O424" s="11" t="str">
        <f>(IF(J424=Локализация!$C$94,1,IF(J424=Локализация!$C$93,2,IF(J424=Локализация!$C$92,3,IF(J424=Локализация!$C$91,4,IF(J424=Локализация!$C$90,5,IF(OR(J424=1,J424=2,J424=3,J424=4,J424=5),J424,"")))))))</f>
        <v/>
      </c>
      <c r="P424" s="11" t="str">
        <f>(IF(K424=Локализация!$C$94,1,IF(K424=Локализация!$C$93,2,IF(K424=Локализация!$C$92,3,IF(K424=Локализация!$C$91,4,IF(K424=Локализация!$C$90,5,IF(OR(K424=1,K424=2,K424=3,K424=4,K424=5),K424,"")))))))</f>
        <v/>
      </c>
      <c r="Q424" s="11" t="str">
        <f>(IF(L424=Локализация!$C$94,1,IF(L424=Локализация!$C$93,2,IF(L424=Локализация!$C$92,3,IF(L424=Локализация!$C$91,4,IF(L424=Локализация!$C$90,5,IF(OR(L424=1,L424=2,L424=3,L424=4,L424=5),L424,"")))))))</f>
        <v/>
      </c>
      <c r="R424" s="11" t="str">
        <f>(IF(B424=Локализация!$C$94,1,IF(B424=Локализация!$C$93,2,IF(B424=Локализация!$C$92,3,IF(B424=Локализация!$C$91,4,IF(B424=Локализация!$C$90,5,IF(OR(B424=1,B424=2,B424=3,B424=4,B424=5),B424,"")))))))</f>
        <v/>
      </c>
      <c r="S424" s="11" t="str">
        <f>(IF(C424=Локализация!$C$94,1,IF(C424=Локализация!$C$93,2,IF(C424=Локализация!$C$92,3,IF(C424=Локализация!$C$91,4,IF(C424=Локализация!$C$90,5,IF(OR(C424=1,C424=2,C424=3,C424=4,C424=5),C424,"")))))))</f>
        <v/>
      </c>
      <c r="T424" s="11" t="str">
        <f>(IF(D424=Локализация!$C$94,1,IF(D424=Локализация!$C$93,2,IF(D424=Локализация!$C$92,3,IF(D424=Локализация!$C$91,4,IF(D424=Локализация!$C$90,5,IF(OR(D424=1,D424=2,D424=3,D424=4,D424=5),D424,"")))))))</f>
        <v/>
      </c>
      <c r="U424" s="11" t="str">
        <f>(IF(E424=Локализация!$C$94,1,IF(E424=Локализация!$C$93,2,IF(E424=Локализация!$C$92,3,IF(E424=Локализация!$C$91,4,IF(E424=Локализация!$C$90,5,IF(OR(E424=1,E424=2,E424=3,E424=4,E424=5),E424,"")))))))</f>
        <v/>
      </c>
      <c r="V424" s="11" t="str">
        <f>(IF(F424=Локализация!$C$94,1,IF(F424=Локализация!$C$93,2,IF(F424=Локализация!$C$92,3,IF(F424=Локализация!$C$91,4,IF(F424=Локализация!$C$90,5,IF(OR(F424=1,F424=2,F424=3,F424=4,F424=5),F424,"")))))))</f>
        <v/>
      </c>
    </row>
    <row r="425" spans="13:22" x14ac:dyDescent="0.3">
      <c r="M425" s="11" t="str">
        <f>(IF(H425=Локализация!$C$94,1,IF(H425=Локализация!$C$93,2,IF(H425=Локализация!$C$92,3,IF(H425=Локализация!$C$91,4,IF(H425=Локализация!$C$90,5,IF(OR(H425=1,H425=2,H425=3,H425=4,H425=5),H425,"")))))))</f>
        <v/>
      </c>
      <c r="N425" s="11" t="str">
        <f>(IF(I425=Локализация!$C$94,1,IF(I425=Локализация!$C$93,2,IF(I425=Локализация!$C$92,3,IF(I425=Локализация!$C$91,4,IF(I425=Локализация!$C$90,5,IF(OR(I425=1,I425=2,I425=3,I425=4,I425=5),I425,"")))))))</f>
        <v/>
      </c>
      <c r="O425" s="11" t="str">
        <f>(IF(J425=Локализация!$C$94,1,IF(J425=Локализация!$C$93,2,IF(J425=Локализация!$C$92,3,IF(J425=Локализация!$C$91,4,IF(J425=Локализация!$C$90,5,IF(OR(J425=1,J425=2,J425=3,J425=4,J425=5),J425,"")))))))</f>
        <v/>
      </c>
      <c r="P425" s="11" t="str">
        <f>(IF(K425=Локализация!$C$94,1,IF(K425=Локализация!$C$93,2,IF(K425=Локализация!$C$92,3,IF(K425=Локализация!$C$91,4,IF(K425=Локализация!$C$90,5,IF(OR(K425=1,K425=2,K425=3,K425=4,K425=5),K425,"")))))))</f>
        <v/>
      </c>
      <c r="Q425" s="11" t="str">
        <f>(IF(L425=Локализация!$C$94,1,IF(L425=Локализация!$C$93,2,IF(L425=Локализация!$C$92,3,IF(L425=Локализация!$C$91,4,IF(L425=Локализация!$C$90,5,IF(OR(L425=1,L425=2,L425=3,L425=4,L425=5),L425,"")))))))</f>
        <v/>
      </c>
      <c r="R425" s="11" t="str">
        <f>(IF(B425=Локализация!$C$94,1,IF(B425=Локализация!$C$93,2,IF(B425=Локализация!$C$92,3,IF(B425=Локализация!$C$91,4,IF(B425=Локализация!$C$90,5,IF(OR(B425=1,B425=2,B425=3,B425=4,B425=5),B425,"")))))))</f>
        <v/>
      </c>
      <c r="S425" s="11" t="str">
        <f>(IF(C425=Локализация!$C$94,1,IF(C425=Локализация!$C$93,2,IF(C425=Локализация!$C$92,3,IF(C425=Локализация!$C$91,4,IF(C425=Локализация!$C$90,5,IF(OR(C425=1,C425=2,C425=3,C425=4,C425=5),C425,"")))))))</f>
        <v/>
      </c>
      <c r="T425" s="11" t="str">
        <f>(IF(D425=Локализация!$C$94,1,IF(D425=Локализация!$C$93,2,IF(D425=Локализация!$C$92,3,IF(D425=Локализация!$C$91,4,IF(D425=Локализация!$C$90,5,IF(OR(D425=1,D425=2,D425=3,D425=4,D425=5),D425,"")))))))</f>
        <v/>
      </c>
      <c r="U425" s="11" t="str">
        <f>(IF(E425=Локализация!$C$94,1,IF(E425=Локализация!$C$93,2,IF(E425=Локализация!$C$92,3,IF(E425=Локализация!$C$91,4,IF(E425=Локализация!$C$90,5,IF(OR(E425=1,E425=2,E425=3,E425=4,E425=5),E425,"")))))))</f>
        <v/>
      </c>
      <c r="V425" s="11" t="str">
        <f>(IF(F425=Локализация!$C$94,1,IF(F425=Локализация!$C$93,2,IF(F425=Локализация!$C$92,3,IF(F425=Локализация!$C$91,4,IF(F425=Локализация!$C$90,5,IF(OR(F425=1,F425=2,F425=3,F425=4,F425=5),F425,"")))))))</f>
        <v/>
      </c>
    </row>
    <row r="426" spans="13:22" x14ac:dyDescent="0.3">
      <c r="M426" s="11" t="str">
        <f>(IF(H426=Локализация!$C$94,1,IF(H426=Локализация!$C$93,2,IF(H426=Локализация!$C$92,3,IF(H426=Локализация!$C$91,4,IF(H426=Локализация!$C$90,5,IF(OR(H426=1,H426=2,H426=3,H426=4,H426=5),H426,"")))))))</f>
        <v/>
      </c>
      <c r="N426" s="11" t="str">
        <f>(IF(I426=Локализация!$C$94,1,IF(I426=Локализация!$C$93,2,IF(I426=Локализация!$C$92,3,IF(I426=Локализация!$C$91,4,IF(I426=Локализация!$C$90,5,IF(OR(I426=1,I426=2,I426=3,I426=4,I426=5),I426,"")))))))</f>
        <v/>
      </c>
      <c r="O426" s="11" t="str">
        <f>(IF(J426=Локализация!$C$94,1,IF(J426=Локализация!$C$93,2,IF(J426=Локализация!$C$92,3,IF(J426=Локализация!$C$91,4,IF(J426=Локализация!$C$90,5,IF(OR(J426=1,J426=2,J426=3,J426=4,J426=5),J426,"")))))))</f>
        <v/>
      </c>
      <c r="P426" s="11" t="str">
        <f>(IF(K426=Локализация!$C$94,1,IF(K426=Локализация!$C$93,2,IF(K426=Локализация!$C$92,3,IF(K426=Локализация!$C$91,4,IF(K426=Локализация!$C$90,5,IF(OR(K426=1,K426=2,K426=3,K426=4,K426=5),K426,"")))))))</f>
        <v/>
      </c>
      <c r="Q426" s="11" t="str">
        <f>(IF(L426=Локализация!$C$94,1,IF(L426=Локализация!$C$93,2,IF(L426=Локализация!$C$92,3,IF(L426=Локализация!$C$91,4,IF(L426=Локализация!$C$90,5,IF(OR(L426=1,L426=2,L426=3,L426=4,L426=5),L426,"")))))))</f>
        <v/>
      </c>
      <c r="R426" s="11" t="str">
        <f>(IF(B426=Локализация!$C$94,1,IF(B426=Локализация!$C$93,2,IF(B426=Локализация!$C$92,3,IF(B426=Локализация!$C$91,4,IF(B426=Локализация!$C$90,5,IF(OR(B426=1,B426=2,B426=3,B426=4,B426=5),B426,"")))))))</f>
        <v/>
      </c>
      <c r="S426" s="11" t="str">
        <f>(IF(C426=Локализация!$C$94,1,IF(C426=Локализация!$C$93,2,IF(C426=Локализация!$C$92,3,IF(C426=Локализация!$C$91,4,IF(C426=Локализация!$C$90,5,IF(OR(C426=1,C426=2,C426=3,C426=4,C426=5),C426,"")))))))</f>
        <v/>
      </c>
      <c r="T426" s="11" t="str">
        <f>(IF(D426=Локализация!$C$94,1,IF(D426=Локализация!$C$93,2,IF(D426=Локализация!$C$92,3,IF(D426=Локализация!$C$91,4,IF(D426=Локализация!$C$90,5,IF(OR(D426=1,D426=2,D426=3,D426=4,D426=5),D426,"")))))))</f>
        <v/>
      </c>
      <c r="U426" s="11" t="str">
        <f>(IF(E426=Локализация!$C$94,1,IF(E426=Локализация!$C$93,2,IF(E426=Локализация!$C$92,3,IF(E426=Локализация!$C$91,4,IF(E426=Локализация!$C$90,5,IF(OR(E426=1,E426=2,E426=3,E426=4,E426=5),E426,"")))))))</f>
        <v/>
      </c>
      <c r="V426" s="11" t="str">
        <f>(IF(F426=Локализация!$C$94,1,IF(F426=Локализация!$C$93,2,IF(F426=Локализация!$C$92,3,IF(F426=Локализация!$C$91,4,IF(F426=Локализация!$C$90,5,IF(OR(F426=1,F426=2,F426=3,F426=4,F426=5),F426,"")))))))</f>
        <v/>
      </c>
    </row>
    <row r="427" spans="13:22" x14ac:dyDescent="0.3">
      <c r="M427" s="11" t="str">
        <f>(IF(H427=Локализация!$C$94,1,IF(H427=Локализация!$C$93,2,IF(H427=Локализация!$C$92,3,IF(H427=Локализация!$C$91,4,IF(H427=Локализация!$C$90,5,IF(OR(H427=1,H427=2,H427=3,H427=4,H427=5),H427,"")))))))</f>
        <v/>
      </c>
      <c r="N427" s="11" t="str">
        <f>(IF(I427=Локализация!$C$94,1,IF(I427=Локализация!$C$93,2,IF(I427=Локализация!$C$92,3,IF(I427=Локализация!$C$91,4,IF(I427=Локализация!$C$90,5,IF(OR(I427=1,I427=2,I427=3,I427=4,I427=5),I427,"")))))))</f>
        <v/>
      </c>
      <c r="O427" s="11" t="str">
        <f>(IF(J427=Локализация!$C$94,1,IF(J427=Локализация!$C$93,2,IF(J427=Локализация!$C$92,3,IF(J427=Локализация!$C$91,4,IF(J427=Локализация!$C$90,5,IF(OR(J427=1,J427=2,J427=3,J427=4,J427=5),J427,"")))))))</f>
        <v/>
      </c>
      <c r="P427" s="11" t="str">
        <f>(IF(K427=Локализация!$C$94,1,IF(K427=Локализация!$C$93,2,IF(K427=Локализация!$C$92,3,IF(K427=Локализация!$C$91,4,IF(K427=Локализация!$C$90,5,IF(OR(K427=1,K427=2,K427=3,K427=4,K427=5),K427,"")))))))</f>
        <v/>
      </c>
      <c r="Q427" s="11" t="str">
        <f>(IF(L427=Локализация!$C$94,1,IF(L427=Локализация!$C$93,2,IF(L427=Локализация!$C$92,3,IF(L427=Локализация!$C$91,4,IF(L427=Локализация!$C$90,5,IF(OR(L427=1,L427=2,L427=3,L427=4,L427=5),L427,"")))))))</f>
        <v/>
      </c>
      <c r="R427" s="11" t="str">
        <f>(IF(B427=Локализация!$C$94,1,IF(B427=Локализация!$C$93,2,IF(B427=Локализация!$C$92,3,IF(B427=Локализация!$C$91,4,IF(B427=Локализация!$C$90,5,IF(OR(B427=1,B427=2,B427=3,B427=4,B427=5),B427,"")))))))</f>
        <v/>
      </c>
      <c r="S427" s="11" t="str">
        <f>(IF(C427=Локализация!$C$94,1,IF(C427=Локализация!$C$93,2,IF(C427=Локализация!$C$92,3,IF(C427=Локализация!$C$91,4,IF(C427=Локализация!$C$90,5,IF(OR(C427=1,C427=2,C427=3,C427=4,C427=5),C427,"")))))))</f>
        <v/>
      </c>
      <c r="T427" s="11" t="str">
        <f>(IF(D427=Локализация!$C$94,1,IF(D427=Локализация!$C$93,2,IF(D427=Локализация!$C$92,3,IF(D427=Локализация!$C$91,4,IF(D427=Локализация!$C$90,5,IF(OR(D427=1,D427=2,D427=3,D427=4,D427=5),D427,"")))))))</f>
        <v/>
      </c>
      <c r="U427" s="11" t="str">
        <f>(IF(E427=Локализация!$C$94,1,IF(E427=Локализация!$C$93,2,IF(E427=Локализация!$C$92,3,IF(E427=Локализация!$C$91,4,IF(E427=Локализация!$C$90,5,IF(OR(E427=1,E427=2,E427=3,E427=4,E427=5),E427,"")))))))</f>
        <v/>
      </c>
      <c r="V427" s="11" t="str">
        <f>(IF(F427=Локализация!$C$94,1,IF(F427=Локализация!$C$93,2,IF(F427=Локализация!$C$92,3,IF(F427=Локализация!$C$91,4,IF(F427=Локализация!$C$90,5,IF(OR(F427=1,F427=2,F427=3,F427=4,F427=5),F427,"")))))))</f>
        <v/>
      </c>
    </row>
    <row r="428" spans="13:22" x14ac:dyDescent="0.3">
      <c r="M428" s="11" t="str">
        <f>(IF(H428=Локализация!$C$94,1,IF(H428=Локализация!$C$93,2,IF(H428=Локализация!$C$92,3,IF(H428=Локализация!$C$91,4,IF(H428=Локализация!$C$90,5,IF(OR(H428=1,H428=2,H428=3,H428=4,H428=5),H428,"")))))))</f>
        <v/>
      </c>
      <c r="N428" s="11" t="str">
        <f>(IF(I428=Локализация!$C$94,1,IF(I428=Локализация!$C$93,2,IF(I428=Локализация!$C$92,3,IF(I428=Локализация!$C$91,4,IF(I428=Локализация!$C$90,5,IF(OR(I428=1,I428=2,I428=3,I428=4,I428=5),I428,"")))))))</f>
        <v/>
      </c>
      <c r="O428" s="11" t="str">
        <f>(IF(J428=Локализация!$C$94,1,IF(J428=Локализация!$C$93,2,IF(J428=Локализация!$C$92,3,IF(J428=Локализация!$C$91,4,IF(J428=Локализация!$C$90,5,IF(OR(J428=1,J428=2,J428=3,J428=4,J428=5),J428,"")))))))</f>
        <v/>
      </c>
      <c r="P428" s="11" t="str">
        <f>(IF(K428=Локализация!$C$94,1,IF(K428=Локализация!$C$93,2,IF(K428=Локализация!$C$92,3,IF(K428=Локализация!$C$91,4,IF(K428=Локализация!$C$90,5,IF(OR(K428=1,K428=2,K428=3,K428=4,K428=5),K428,"")))))))</f>
        <v/>
      </c>
      <c r="Q428" s="11" t="str">
        <f>(IF(L428=Локализация!$C$94,1,IF(L428=Локализация!$C$93,2,IF(L428=Локализация!$C$92,3,IF(L428=Локализация!$C$91,4,IF(L428=Локализация!$C$90,5,IF(OR(L428=1,L428=2,L428=3,L428=4,L428=5),L428,"")))))))</f>
        <v/>
      </c>
      <c r="R428" s="11" t="str">
        <f>(IF(B428=Локализация!$C$94,1,IF(B428=Локализация!$C$93,2,IF(B428=Локализация!$C$92,3,IF(B428=Локализация!$C$91,4,IF(B428=Локализация!$C$90,5,IF(OR(B428=1,B428=2,B428=3,B428=4,B428=5),B428,"")))))))</f>
        <v/>
      </c>
      <c r="S428" s="11" t="str">
        <f>(IF(C428=Локализация!$C$94,1,IF(C428=Локализация!$C$93,2,IF(C428=Локализация!$C$92,3,IF(C428=Локализация!$C$91,4,IF(C428=Локализация!$C$90,5,IF(OR(C428=1,C428=2,C428=3,C428=4,C428=5),C428,"")))))))</f>
        <v/>
      </c>
      <c r="T428" s="11" t="str">
        <f>(IF(D428=Локализация!$C$94,1,IF(D428=Локализация!$C$93,2,IF(D428=Локализация!$C$92,3,IF(D428=Локализация!$C$91,4,IF(D428=Локализация!$C$90,5,IF(OR(D428=1,D428=2,D428=3,D428=4,D428=5),D428,"")))))))</f>
        <v/>
      </c>
      <c r="U428" s="11" t="str">
        <f>(IF(E428=Локализация!$C$94,1,IF(E428=Локализация!$C$93,2,IF(E428=Локализация!$C$92,3,IF(E428=Локализация!$C$91,4,IF(E428=Локализация!$C$90,5,IF(OR(E428=1,E428=2,E428=3,E428=4,E428=5),E428,"")))))))</f>
        <v/>
      </c>
      <c r="V428" s="11" t="str">
        <f>(IF(F428=Локализация!$C$94,1,IF(F428=Локализация!$C$93,2,IF(F428=Локализация!$C$92,3,IF(F428=Локализация!$C$91,4,IF(F428=Локализация!$C$90,5,IF(OR(F428=1,F428=2,F428=3,F428=4,F428=5),F428,"")))))))</f>
        <v/>
      </c>
    </row>
    <row r="429" spans="13:22" x14ac:dyDescent="0.3">
      <c r="M429" s="11" t="str">
        <f>(IF(H429=Локализация!$C$94,1,IF(H429=Локализация!$C$93,2,IF(H429=Локализация!$C$92,3,IF(H429=Локализация!$C$91,4,IF(H429=Локализация!$C$90,5,IF(OR(H429=1,H429=2,H429=3,H429=4,H429=5),H429,"")))))))</f>
        <v/>
      </c>
      <c r="N429" s="11" t="str">
        <f>(IF(I429=Локализация!$C$94,1,IF(I429=Локализация!$C$93,2,IF(I429=Локализация!$C$92,3,IF(I429=Локализация!$C$91,4,IF(I429=Локализация!$C$90,5,IF(OR(I429=1,I429=2,I429=3,I429=4,I429=5),I429,"")))))))</f>
        <v/>
      </c>
      <c r="O429" s="11" t="str">
        <f>(IF(J429=Локализация!$C$94,1,IF(J429=Локализация!$C$93,2,IF(J429=Локализация!$C$92,3,IF(J429=Локализация!$C$91,4,IF(J429=Локализация!$C$90,5,IF(OR(J429=1,J429=2,J429=3,J429=4,J429=5),J429,"")))))))</f>
        <v/>
      </c>
      <c r="P429" s="11" t="str">
        <f>(IF(K429=Локализация!$C$94,1,IF(K429=Локализация!$C$93,2,IF(K429=Локализация!$C$92,3,IF(K429=Локализация!$C$91,4,IF(K429=Локализация!$C$90,5,IF(OR(K429=1,K429=2,K429=3,K429=4,K429=5),K429,"")))))))</f>
        <v/>
      </c>
      <c r="Q429" s="11" t="str">
        <f>(IF(L429=Локализация!$C$94,1,IF(L429=Локализация!$C$93,2,IF(L429=Локализация!$C$92,3,IF(L429=Локализация!$C$91,4,IF(L429=Локализация!$C$90,5,IF(OR(L429=1,L429=2,L429=3,L429=4,L429=5),L429,"")))))))</f>
        <v/>
      </c>
      <c r="R429" s="11" t="str">
        <f>(IF(B429=Локализация!$C$94,1,IF(B429=Локализация!$C$93,2,IF(B429=Локализация!$C$92,3,IF(B429=Локализация!$C$91,4,IF(B429=Локализация!$C$90,5,IF(OR(B429=1,B429=2,B429=3,B429=4,B429=5),B429,"")))))))</f>
        <v/>
      </c>
      <c r="S429" s="11" t="str">
        <f>(IF(C429=Локализация!$C$94,1,IF(C429=Локализация!$C$93,2,IF(C429=Локализация!$C$92,3,IF(C429=Локализация!$C$91,4,IF(C429=Локализация!$C$90,5,IF(OR(C429=1,C429=2,C429=3,C429=4,C429=5),C429,"")))))))</f>
        <v/>
      </c>
      <c r="T429" s="11" t="str">
        <f>(IF(D429=Локализация!$C$94,1,IF(D429=Локализация!$C$93,2,IF(D429=Локализация!$C$92,3,IF(D429=Локализация!$C$91,4,IF(D429=Локализация!$C$90,5,IF(OR(D429=1,D429=2,D429=3,D429=4,D429=5),D429,"")))))))</f>
        <v/>
      </c>
      <c r="U429" s="11" t="str">
        <f>(IF(E429=Локализация!$C$94,1,IF(E429=Локализация!$C$93,2,IF(E429=Локализация!$C$92,3,IF(E429=Локализация!$C$91,4,IF(E429=Локализация!$C$90,5,IF(OR(E429=1,E429=2,E429=3,E429=4,E429=5),E429,"")))))))</f>
        <v/>
      </c>
      <c r="V429" s="11" t="str">
        <f>(IF(F429=Локализация!$C$94,1,IF(F429=Локализация!$C$93,2,IF(F429=Локализация!$C$92,3,IF(F429=Локализация!$C$91,4,IF(F429=Локализация!$C$90,5,IF(OR(F429=1,F429=2,F429=3,F429=4,F429=5),F429,"")))))))</f>
        <v/>
      </c>
    </row>
    <row r="430" spans="13:22" x14ac:dyDescent="0.3">
      <c r="M430" s="11" t="str">
        <f>(IF(H430=Локализация!$C$94,1,IF(H430=Локализация!$C$93,2,IF(H430=Локализация!$C$92,3,IF(H430=Локализация!$C$91,4,IF(H430=Локализация!$C$90,5,IF(OR(H430=1,H430=2,H430=3,H430=4,H430=5),H430,"")))))))</f>
        <v/>
      </c>
      <c r="N430" s="11" t="str">
        <f>(IF(I430=Локализация!$C$94,1,IF(I430=Локализация!$C$93,2,IF(I430=Локализация!$C$92,3,IF(I430=Локализация!$C$91,4,IF(I430=Локализация!$C$90,5,IF(OR(I430=1,I430=2,I430=3,I430=4,I430=5),I430,"")))))))</f>
        <v/>
      </c>
      <c r="O430" s="11" t="str">
        <f>(IF(J430=Локализация!$C$94,1,IF(J430=Локализация!$C$93,2,IF(J430=Локализация!$C$92,3,IF(J430=Локализация!$C$91,4,IF(J430=Локализация!$C$90,5,IF(OR(J430=1,J430=2,J430=3,J430=4,J430=5),J430,"")))))))</f>
        <v/>
      </c>
      <c r="P430" s="11" t="str">
        <f>(IF(K430=Локализация!$C$94,1,IF(K430=Локализация!$C$93,2,IF(K430=Локализация!$C$92,3,IF(K430=Локализация!$C$91,4,IF(K430=Локализация!$C$90,5,IF(OR(K430=1,K430=2,K430=3,K430=4,K430=5),K430,"")))))))</f>
        <v/>
      </c>
      <c r="Q430" s="11" t="str">
        <f>(IF(L430=Локализация!$C$94,1,IF(L430=Локализация!$C$93,2,IF(L430=Локализация!$C$92,3,IF(L430=Локализация!$C$91,4,IF(L430=Локализация!$C$90,5,IF(OR(L430=1,L430=2,L430=3,L430=4,L430=5),L430,"")))))))</f>
        <v/>
      </c>
      <c r="R430" s="11" t="str">
        <f>(IF(B430=Локализация!$C$94,1,IF(B430=Локализация!$C$93,2,IF(B430=Локализация!$C$92,3,IF(B430=Локализация!$C$91,4,IF(B430=Локализация!$C$90,5,IF(OR(B430=1,B430=2,B430=3,B430=4,B430=5),B430,"")))))))</f>
        <v/>
      </c>
      <c r="S430" s="11" t="str">
        <f>(IF(C430=Локализация!$C$94,1,IF(C430=Локализация!$C$93,2,IF(C430=Локализация!$C$92,3,IF(C430=Локализация!$C$91,4,IF(C430=Локализация!$C$90,5,IF(OR(C430=1,C430=2,C430=3,C430=4,C430=5),C430,"")))))))</f>
        <v/>
      </c>
      <c r="T430" s="11" t="str">
        <f>(IF(D430=Локализация!$C$94,1,IF(D430=Локализация!$C$93,2,IF(D430=Локализация!$C$92,3,IF(D430=Локализация!$C$91,4,IF(D430=Локализация!$C$90,5,IF(OR(D430=1,D430=2,D430=3,D430=4,D430=5),D430,"")))))))</f>
        <v/>
      </c>
      <c r="U430" s="11" t="str">
        <f>(IF(E430=Локализация!$C$94,1,IF(E430=Локализация!$C$93,2,IF(E430=Локализация!$C$92,3,IF(E430=Локализация!$C$91,4,IF(E430=Локализация!$C$90,5,IF(OR(E430=1,E430=2,E430=3,E430=4,E430=5),E430,"")))))))</f>
        <v/>
      </c>
      <c r="V430" s="11" t="str">
        <f>(IF(F430=Локализация!$C$94,1,IF(F430=Локализация!$C$93,2,IF(F430=Локализация!$C$92,3,IF(F430=Локализация!$C$91,4,IF(F430=Локализация!$C$90,5,IF(OR(F430=1,F430=2,F430=3,F430=4,F430=5),F430,"")))))))</f>
        <v/>
      </c>
    </row>
    <row r="431" spans="13:22" x14ac:dyDescent="0.3">
      <c r="M431" s="11" t="str">
        <f>(IF(H431=Локализация!$C$94,1,IF(H431=Локализация!$C$93,2,IF(H431=Локализация!$C$92,3,IF(H431=Локализация!$C$91,4,IF(H431=Локализация!$C$90,5,IF(OR(H431=1,H431=2,H431=3,H431=4,H431=5),H431,"")))))))</f>
        <v/>
      </c>
      <c r="N431" s="11" t="str">
        <f>(IF(I431=Локализация!$C$94,1,IF(I431=Локализация!$C$93,2,IF(I431=Локализация!$C$92,3,IF(I431=Локализация!$C$91,4,IF(I431=Локализация!$C$90,5,IF(OR(I431=1,I431=2,I431=3,I431=4,I431=5),I431,"")))))))</f>
        <v/>
      </c>
      <c r="O431" s="11" t="str">
        <f>(IF(J431=Локализация!$C$94,1,IF(J431=Локализация!$C$93,2,IF(J431=Локализация!$C$92,3,IF(J431=Локализация!$C$91,4,IF(J431=Локализация!$C$90,5,IF(OR(J431=1,J431=2,J431=3,J431=4,J431=5),J431,"")))))))</f>
        <v/>
      </c>
      <c r="P431" s="11" t="str">
        <f>(IF(K431=Локализация!$C$94,1,IF(K431=Локализация!$C$93,2,IF(K431=Локализация!$C$92,3,IF(K431=Локализация!$C$91,4,IF(K431=Локализация!$C$90,5,IF(OR(K431=1,K431=2,K431=3,K431=4,K431=5),K431,"")))))))</f>
        <v/>
      </c>
      <c r="Q431" s="11" t="str">
        <f>(IF(L431=Локализация!$C$94,1,IF(L431=Локализация!$C$93,2,IF(L431=Локализация!$C$92,3,IF(L431=Локализация!$C$91,4,IF(L431=Локализация!$C$90,5,IF(OR(L431=1,L431=2,L431=3,L431=4,L431=5),L431,"")))))))</f>
        <v/>
      </c>
      <c r="R431" s="11" t="str">
        <f>(IF(B431=Локализация!$C$94,1,IF(B431=Локализация!$C$93,2,IF(B431=Локализация!$C$92,3,IF(B431=Локализация!$C$91,4,IF(B431=Локализация!$C$90,5,IF(OR(B431=1,B431=2,B431=3,B431=4,B431=5),B431,"")))))))</f>
        <v/>
      </c>
      <c r="S431" s="11" t="str">
        <f>(IF(C431=Локализация!$C$94,1,IF(C431=Локализация!$C$93,2,IF(C431=Локализация!$C$92,3,IF(C431=Локализация!$C$91,4,IF(C431=Локализация!$C$90,5,IF(OR(C431=1,C431=2,C431=3,C431=4,C431=5),C431,"")))))))</f>
        <v/>
      </c>
      <c r="T431" s="11" t="str">
        <f>(IF(D431=Локализация!$C$94,1,IF(D431=Локализация!$C$93,2,IF(D431=Локализация!$C$92,3,IF(D431=Локализация!$C$91,4,IF(D431=Локализация!$C$90,5,IF(OR(D431=1,D431=2,D431=3,D431=4,D431=5),D431,"")))))))</f>
        <v/>
      </c>
      <c r="U431" s="11" t="str">
        <f>(IF(E431=Локализация!$C$94,1,IF(E431=Локализация!$C$93,2,IF(E431=Локализация!$C$92,3,IF(E431=Локализация!$C$91,4,IF(E431=Локализация!$C$90,5,IF(OR(E431=1,E431=2,E431=3,E431=4,E431=5),E431,"")))))))</f>
        <v/>
      </c>
      <c r="V431" s="11" t="str">
        <f>(IF(F431=Локализация!$C$94,1,IF(F431=Локализация!$C$93,2,IF(F431=Локализация!$C$92,3,IF(F431=Локализация!$C$91,4,IF(F431=Локализация!$C$90,5,IF(OR(F431=1,F431=2,F431=3,F431=4,F431=5),F431,"")))))))</f>
        <v/>
      </c>
    </row>
    <row r="432" spans="13:22" x14ac:dyDescent="0.3">
      <c r="M432" s="11" t="str">
        <f>(IF(H432=Локализация!$C$94,1,IF(H432=Локализация!$C$93,2,IF(H432=Локализация!$C$92,3,IF(H432=Локализация!$C$91,4,IF(H432=Локализация!$C$90,5,IF(OR(H432=1,H432=2,H432=3,H432=4,H432=5),H432,"")))))))</f>
        <v/>
      </c>
      <c r="N432" s="11" t="str">
        <f>(IF(I432=Локализация!$C$94,1,IF(I432=Локализация!$C$93,2,IF(I432=Локализация!$C$92,3,IF(I432=Локализация!$C$91,4,IF(I432=Локализация!$C$90,5,IF(OR(I432=1,I432=2,I432=3,I432=4,I432=5),I432,"")))))))</f>
        <v/>
      </c>
      <c r="O432" s="11" t="str">
        <f>(IF(J432=Локализация!$C$94,1,IF(J432=Локализация!$C$93,2,IF(J432=Локализация!$C$92,3,IF(J432=Локализация!$C$91,4,IF(J432=Локализация!$C$90,5,IF(OR(J432=1,J432=2,J432=3,J432=4,J432=5),J432,"")))))))</f>
        <v/>
      </c>
      <c r="P432" s="11" t="str">
        <f>(IF(K432=Локализация!$C$94,1,IF(K432=Локализация!$C$93,2,IF(K432=Локализация!$C$92,3,IF(K432=Локализация!$C$91,4,IF(K432=Локализация!$C$90,5,IF(OR(K432=1,K432=2,K432=3,K432=4,K432=5),K432,"")))))))</f>
        <v/>
      </c>
      <c r="Q432" s="11" t="str">
        <f>(IF(L432=Локализация!$C$94,1,IF(L432=Локализация!$C$93,2,IF(L432=Локализация!$C$92,3,IF(L432=Локализация!$C$91,4,IF(L432=Локализация!$C$90,5,IF(OR(L432=1,L432=2,L432=3,L432=4,L432=5),L432,"")))))))</f>
        <v/>
      </c>
      <c r="R432" s="11" t="str">
        <f>(IF(B432=Локализация!$C$94,1,IF(B432=Локализация!$C$93,2,IF(B432=Локализация!$C$92,3,IF(B432=Локализация!$C$91,4,IF(B432=Локализация!$C$90,5,IF(OR(B432=1,B432=2,B432=3,B432=4,B432=5),B432,"")))))))</f>
        <v/>
      </c>
      <c r="S432" s="11" t="str">
        <f>(IF(C432=Локализация!$C$94,1,IF(C432=Локализация!$C$93,2,IF(C432=Локализация!$C$92,3,IF(C432=Локализация!$C$91,4,IF(C432=Локализация!$C$90,5,IF(OR(C432=1,C432=2,C432=3,C432=4,C432=5),C432,"")))))))</f>
        <v/>
      </c>
      <c r="T432" s="11" t="str">
        <f>(IF(D432=Локализация!$C$94,1,IF(D432=Локализация!$C$93,2,IF(D432=Локализация!$C$92,3,IF(D432=Локализация!$C$91,4,IF(D432=Локализация!$C$90,5,IF(OR(D432=1,D432=2,D432=3,D432=4,D432=5),D432,"")))))))</f>
        <v/>
      </c>
      <c r="U432" s="11" t="str">
        <f>(IF(E432=Локализация!$C$94,1,IF(E432=Локализация!$C$93,2,IF(E432=Локализация!$C$92,3,IF(E432=Локализация!$C$91,4,IF(E432=Локализация!$C$90,5,IF(OR(E432=1,E432=2,E432=3,E432=4,E432=5),E432,"")))))))</f>
        <v/>
      </c>
      <c r="V432" s="11" t="str">
        <f>(IF(F432=Локализация!$C$94,1,IF(F432=Локализация!$C$93,2,IF(F432=Локализация!$C$92,3,IF(F432=Локализация!$C$91,4,IF(F432=Локализация!$C$90,5,IF(OR(F432=1,F432=2,F432=3,F432=4,F432=5),F432,"")))))))</f>
        <v/>
      </c>
    </row>
    <row r="433" spans="13:22" x14ac:dyDescent="0.3">
      <c r="M433" s="11" t="str">
        <f>(IF(H433=Локализация!$C$94,1,IF(H433=Локализация!$C$93,2,IF(H433=Локализация!$C$92,3,IF(H433=Локализация!$C$91,4,IF(H433=Локализация!$C$90,5,IF(OR(H433=1,H433=2,H433=3,H433=4,H433=5),H433,"")))))))</f>
        <v/>
      </c>
      <c r="N433" s="11" t="str">
        <f>(IF(I433=Локализация!$C$94,1,IF(I433=Локализация!$C$93,2,IF(I433=Локализация!$C$92,3,IF(I433=Локализация!$C$91,4,IF(I433=Локализация!$C$90,5,IF(OR(I433=1,I433=2,I433=3,I433=4,I433=5),I433,"")))))))</f>
        <v/>
      </c>
      <c r="O433" s="11" t="str">
        <f>(IF(J433=Локализация!$C$94,1,IF(J433=Локализация!$C$93,2,IF(J433=Локализация!$C$92,3,IF(J433=Локализация!$C$91,4,IF(J433=Локализация!$C$90,5,IF(OR(J433=1,J433=2,J433=3,J433=4,J433=5),J433,"")))))))</f>
        <v/>
      </c>
      <c r="P433" s="11" t="str">
        <f>(IF(K433=Локализация!$C$94,1,IF(K433=Локализация!$C$93,2,IF(K433=Локализация!$C$92,3,IF(K433=Локализация!$C$91,4,IF(K433=Локализация!$C$90,5,IF(OR(K433=1,K433=2,K433=3,K433=4,K433=5),K433,"")))))))</f>
        <v/>
      </c>
      <c r="Q433" s="11" t="str">
        <f>(IF(L433=Локализация!$C$94,1,IF(L433=Локализация!$C$93,2,IF(L433=Локализация!$C$92,3,IF(L433=Локализация!$C$91,4,IF(L433=Локализация!$C$90,5,IF(OR(L433=1,L433=2,L433=3,L433=4,L433=5),L433,"")))))))</f>
        <v/>
      </c>
      <c r="R433" s="11" t="str">
        <f>(IF(B433=Локализация!$C$94,1,IF(B433=Локализация!$C$93,2,IF(B433=Локализация!$C$92,3,IF(B433=Локализация!$C$91,4,IF(B433=Локализация!$C$90,5,IF(OR(B433=1,B433=2,B433=3,B433=4,B433=5),B433,"")))))))</f>
        <v/>
      </c>
      <c r="S433" s="11" t="str">
        <f>(IF(C433=Локализация!$C$94,1,IF(C433=Локализация!$C$93,2,IF(C433=Локализация!$C$92,3,IF(C433=Локализация!$C$91,4,IF(C433=Локализация!$C$90,5,IF(OR(C433=1,C433=2,C433=3,C433=4,C433=5),C433,"")))))))</f>
        <v/>
      </c>
      <c r="T433" s="11" t="str">
        <f>(IF(D433=Локализация!$C$94,1,IF(D433=Локализация!$C$93,2,IF(D433=Локализация!$C$92,3,IF(D433=Локализация!$C$91,4,IF(D433=Локализация!$C$90,5,IF(OR(D433=1,D433=2,D433=3,D433=4,D433=5),D433,"")))))))</f>
        <v/>
      </c>
      <c r="U433" s="11" t="str">
        <f>(IF(E433=Локализация!$C$94,1,IF(E433=Локализация!$C$93,2,IF(E433=Локализация!$C$92,3,IF(E433=Локализация!$C$91,4,IF(E433=Локализация!$C$90,5,IF(OR(E433=1,E433=2,E433=3,E433=4,E433=5),E433,"")))))))</f>
        <v/>
      </c>
      <c r="V433" s="11" t="str">
        <f>(IF(F433=Локализация!$C$94,1,IF(F433=Локализация!$C$93,2,IF(F433=Локализация!$C$92,3,IF(F433=Локализация!$C$91,4,IF(F433=Локализация!$C$90,5,IF(OR(F433=1,F433=2,F433=3,F433=4,F433=5),F433,"")))))))</f>
        <v/>
      </c>
    </row>
    <row r="434" spans="13:22" x14ac:dyDescent="0.3">
      <c r="M434" s="11" t="str">
        <f>(IF(H434=Локализация!$C$94,1,IF(H434=Локализация!$C$93,2,IF(H434=Локализация!$C$92,3,IF(H434=Локализация!$C$91,4,IF(H434=Локализация!$C$90,5,IF(OR(H434=1,H434=2,H434=3,H434=4,H434=5),H434,"")))))))</f>
        <v/>
      </c>
      <c r="N434" s="11" t="str">
        <f>(IF(I434=Локализация!$C$94,1,IF(I434=Локализация!$C$93,2,IF(I434=Локализация!$C$92,3,IF(I434=Локализация!$C$91,4,IF(I434=Локализация!$C$90,5,IF(OR(I434=1,I434=2,I434=3,I434=4,I434=5),I434,"")))))))</f>
        <v/>
      </c>
      <c r="O434" s="11" t="str">
        <f>(IF(J434=Локализация!$C$94,1,IF(J434=Локализация!$C$93,2,IF(J434=Локализация!$C$92,3,IF(J434=Локализация!$C$91,4,IF(J434=Локализация!$C$90,5,IF(OR(J434=1,J434=2,J434=3,J434=4,J434=5),J434,"")))))))</f>
        <v/>
      </c>
      <c r="P434" s="11" t="str">
        <f>(IF(K434=Локализация!$C$94,1,IF(K434=Локализация!$C$93,2,IF(K434=Локализация!$C$92,3,IF(K434=Локализация!$C$91,4,IF(K434=Локализация!$C$90,5,IF(OR(K434=1,K434=2,K434=3,K434=4,K434=5),K434,"")))))))</f>
        <v/>
      </c>
      <c r="Q434" s="11" t="str">
        <f>(IF(L434=Локализация!$C$94,1,IF(L434=Локализация!$C$93,2,IF(L434=Локализация!$C$92,3,IF(L434=Локализация!$C$91,4,IF(L434=Локализация!$C$90,5,IF(OR(L434=1,L434=2,L434=3,L434=4,L434=5),L434,"")))))))</f>
        <v/>
      </c>
      <c r="R434" s="11" t="str">
        <f>(IF(B434=Локализация!$C$94,1,IF(B434=Локализация!$C$93,2,IF(B434=Локализация!$C$92,3,IF(B434=Локализация!$C$91,4,IF(B434=Локализация!$C$90,5,IF(OR(B434=1,B434=2,B434=3,B434=4,B434=5),B434,"")))))))</f>
        <v/>
      </c>
      <c r="S434" s="11" t="str">
        <f>(IF(C434=Локализация!$C$94,1,IF(C434=Локализация!$C$93,2,IF(C434=Локализация!$C$92,3,IF(C434=Локализация!$C$91,4,IF(C434=Локализация!$C$90,5,IF(OR(C434=1,C434=2,C434=3,C434=4,C434=5),C434,"")))))))</f>
        <v/>
      </c>
      <c r="T434" s="11" t="str">
        <f>(IF(D434=Локализация!$C$94,1,IF(D434=Локализация!$C$93,2,IF(D434=Локализация!$C$92,3,IF(D434=Локализация!$C$91,4,IF(D434=Локализация!$C$90,5,IF(OR(D434=1,D434=2,D434=3,D434=4,D434=5),D434,"")))))))</f>
        <v/>
      </c>
      <c r="U434" s="11" t="str">
        <f>(IF(E434=Локализация!$C$94,1,IF(E434=Локализация!$C$93,2,IF(E434=Локализация!$C$92,3,IF(E434=Локализация!$C$91,4,IF(E434=Локализация!$C$90,5,IF(OR(E434=1,E434=2,E434=3,E434=4,E434=5),E434,"")))))))</f>
        <v/>
      </c>
      <c r="V434" s="11" t="str">
        <f>(IF(F434=Локализация!$C$94,1,IF(F434=Локализация!$C$93,2,IF(F434=Локализация!$C$92,3,IF(F434=Локализация!$C$91,4,IF(F434=Локализация!$C$90,5,IF(OR(F434=1,F434=2,F434=3,F434=4,F434=5),F434,"")))))))</f>
        <v/>
      </c>
    </row>
    <row r="435" spans="13:22" x14ac:dyDescent="0.3">
      <c r="M435" s="11" t="str">
        <f>(IF(H435=Локализация!$C$94,1,IF(H435=Локализация!$C$93,2,IF(H435=Локализация!$C$92,3,IF(H435=Локализация!$C$91,4,IF(H435=Локализация!$C$90,5,IF(OR(H435=1,H435=2,H435=3,H435=4,H435=5),H435,"")))))))</f>
        <v/>
      </c>
      <c r="N435" s="11" t="str">
        <f>(IF(I435=Локализация!$C$94,1,IF(I435=Локализация!$C$93,2,IF(I435=Локализация!$C$92,3,IF(I435=Локализация!$C$91,4,IF(I435=Локализация!$C$90,5,IF(OR(I435=1,I435=2,I435=3,I435=4,I435=5),I435,"")))))))</f>
        <v/>
      </c>
      <c r="O435" s="11" t="str">
        <f>(IF(J435=Локализация!$C$94,1,IF(J435=Локализация!$C$93,2,IF(J435=Локализация!$C$92,3,IF(J435=Локализация!$C$91,4,IF(J435=Локализация!$C$90,5,IF(OR(J435=1,J435=2,J435=3,J435=4,J435=5),J435,"")))))))</f>
        <v/>
      </c>
      <c r="P435" s="11" t="str">
        <f>(IF(K435=Локализация!$C$94,1,IF(K435=Локализация!$C$93,2,IF(K435=Локализация!$C$92,3,IF(K435=Локализация!$C$91,4,IF(K435=Локализация!$C$90,5,IF(OR(K435=1,K435=2,K435=3,K435=4,K435=5),K435,"")))))))</f>
        <v/>
      </c>
      <c r="Q435" s="11" t="str">
        <f>(IF(L435=Локализация!$C$94,1,IF(L435=Локализация!$C$93,2,IF(L435=Локализация!$C$92,3,IF(L435=Локализация!$C$91,4,IF(L435=Локализация!$C$90,5,IF(OR(L435=1,L435=2,L435=3,L435=4,L435=5),L435,"")))))))</f>
        <v/>
      </c>
      <c r="R435" s="11" t="str">
        <f>(IF(B435=Локализация!$C$94,1,IF(B435=Локализация!$C$93,2,IF(B435=Локализация!$C$92,3,IF(B435=Локализация!$C$91,4,IF(B435=Локализация!$C$90,5,IF(OR(B435=1,B435=2,B435=3,B435=4,B435=5),B435,"")))))))</f>
        <v/>
      </c>
      <c r="S435" s="11" t="str">
        <f>(IF(C435=Локализация!$C$94,1,IF(C435=Локализация!$C$93,2,IF(C435=Локализация!$C$92,3,IF(C435=Локализация!$C$91,4,IF(C435=Локализация!$C$90,5,IF(OR(C435=1,C435=2,C435=3,C435=4,C435=5),C435,"")))))))</f>
        <v/>
      </c>
      <c r="T435" s="11" t="str">
        <f>(IF(D435=Локализация!$C$94,1,IF(D435=Локализация!$C$93,2,IF(D435=Локализация!$C$92,3,IF(D435=Локализация!$C$91,4,IF(D435=Локализация!$C$90,5,IF(OR(D435=1,D435=2,D435=3,D435=4,D435=5),D435,"")))))))</f>
        <v/>
      </c>
      <c r="U435" s="11" t="str">
        <f>(IF(E435=Локализация!$C$94,1,IF(E435=Локализация!$C$93,2,IF(E435=Локализация!$C$92,3,IF(E435=Локализация!$C$91,4,IF(E435=Локализация!$C$90,5,IF(OR(E435=1,E435=2,E435=3,E435=4,E435=5),E435,"")))))))</f>
        <v/>
      </c>
      <c r="V435" s="11" t="str">
        <f>(IF(F435=Локализация!$C$94,1,IF(F435=Локализация!$C$93,2,IF(F435=Локализация!$C$92,3,IF(F435=Локализация!$C$91,4,IF(F435=Локализация!$C$90,5,IF(OR(F435=1,F435=2,F435=3,F435=4,F435=5),F435,"")))))))</f>
        <v/>
      </c>
    </row>
    <row r="436" spans="13:22" x14ac:dyDescent="0.3">
      <c r="M436" s="11" t="str">
        <f>(IF(H436=Локализация!$C$94,1,IF(H436=Локализация!$C$93,2,IF(H436=Локализация!$C$92,3,IF(H436=Локализация!$C$91,4,IF(H436=Локализация!$C$90,5,IF(OR(H436=1,H436=2,H436=3,H436=4,H436=5),H436,"")))))))</f>
        <v/>
      </c>
      <c r="N436" s="11" t="str">
        <f>(IF(I436=Локализация!$C$94,1,IF(I436=Локализация!$C$93,2,IF(I436=Локализация!$C$92,3,IF(I436=Локализация!$C$91,4,IF(I436=Локализация!$C$90,5,IF(OR(I436=1,I436=2,I436=3,I436=4,I436=5),I436,"")))))))</f>
        <v/>
      </c>
      <c r="O436" s="11" t="str">
        <f>(IF(J436=Локализация!$C$94,1,IF(J436=Локализация!$C$93,2,IF(J436=Локализация!$C$92,3,IF(J436=Локализация!$C$91,4,IF(J436=Локализация!$C$90,5,IF(OR(J436=1,J436=2,J436=3,J436=4,J436=5),J436,"")))))))</f>
        <v/>
      </c>
      <c r="P436" s="11" t="str">
        <f>(IF(K436=Локализация!$C$94,1,IF(K436=Локализация!$C$93,2,IF(K436=Локализация!$C$92,3,IF(K436=Локализация!$C$91,4,IF(K436=Локализация!$C$90,5,IF(OR(K436=1,K436=2,K436=3,K436=4,K436=5),K436,"")))))))</f>
        <v/>
      </c>
      <c r="Q436" s="11" t="str">
        <f>(IF(L436=Локализация!$C$94,1,IF(L436=Локализация!$C$93,2,IF(L436=Локализация!$C$92,3,IF(L436=Локализация!$C$91,4,IF(L436=Локализация!$C$90,5,IF(OR(L436=1,L436=2,L436=3,L436=4,L436=5),L436,"")))))))</f>
        <v/>
      </c>
      <c r="R436" s="11" t="str">
        <f>(IF(B436=Локализация!$C$94,1,IF(B436=Локализация!$C$93,2,IF(B436=Локализация!$C$92,3,IF(B436=Локализация!$C$91,4,IF(B436=Локализация!$C$90,5,IF(OR(B436=1,B436=2,B436=3,B436=4,B436=5),B436,"")))))))</f>
        <v/>
      </c>
      <c r="S436" s="11" t="str">
        <f>(IF(C436=Локализация!$C$94,1,IF(C436=Локализация!$C$93,2,IF(C436=Локализация!$C$92,3,IF(C436=Локализация!$C$91,4,IF(C436=Локализация!$C$90,5,IF(OR(C436=1,C436=2,C436=3,C436=4,C436=5),C436,"")))))))</f>
        <v/>
      </c>
      <c r="T436" s="11" t="str">
        <f>(IF(D436=Локализация!$C$94,1,IF(D436=Локализация!$C$93,2,IF(D436=Локализация!$C$92,3,IF(D436=Локализация!$C$91,4,IF(D436=Локализация!$C$90,5,IF(OR(D436=1,D436=2,D436=3,D436=4,D436=5),D436,"")))))))</f>
        <v/>
      </c>
      <c r="U436" s="11" t="str">
        <f>(IF(E436=Локализация!$C$94,1,IF(E436=Локализация!$C$93,2,IF(E436=Локализация!$C$92,3,IF(E436=Локализация!$C$91,4,IF(E436=Локализация!$C$90,5,IF(OR(E436=1,E436=2,E436=3,E436=4,E436=5),E436,"")))))))</f>
        <v/>
      </c>
      <c r="V436" s="11" t="str">
        <f>(IF(F436=Локализация!$C$94,1,IF(F436=Локализация!$C$93,2,IF(F436=Локализация!$C$92,3,IF(F436=Локализация!$C$91,4,IF(F436=Локализация!$C$90,5,IF(OR(F436=1,F436=2,F436=3,F436=4,F436=5),F436,"")))))))</f>
        <v/>
      </c>
    </row>
    <row r="437" spans="13:22" x14ac:dyDescent="0.3">
      <c r="M437" s="11" t="str">
        <f>(IF(H437=Локализация!$C$94,1,IF(H437=Локализация!$C$93,2,IF(H437=Локализация!$C$92,3,IF(H437=Локализация!$C$91,4,IF(H437=Локализация!$C$90,5,IF(OR(H437=1,H437=2,H437=3,H437=4,H437=5),H437,"")))))))</f>
        <v/>
      </c>
      <c r="N437" s="11" t="str">
        <f>(IF(I437=Локализация!$C$94,1,IF(I437=Локализация!$C$93,2,IF(I437=Локализация!$C$92,3,IF(I437=Локализация!$C$91,4,IF(I437=Локализация!$C$90,5,IF(OR(I437=1,I437=2,I437=3,I437=4,I437=5),I437,"")))))))</f>
        <v/>
      </c>
      <c r="O437" s="11" t="str">
        <f>(IF(J437=Локализация!$C$94,1,IF(J437=Локализация!$C$93,2,IF(J437=Локализация!$C$92,3,IF(J437=Локализация!$C$91,4,IF(J437=Локализация!$C$90,5,IF(OR(J437=1,J437=2,J437=3,J437=4,J437=5),J437,"")))))))</f>
        <v/>
      </c>
      <c r="P437" s="11" t="str">
        <f>(IF(K437=Локализация!$C$94,1,IF(K437=Локализация!$C$93,2,IF(K437=Локализация!$C$92,3,IF(K437=Локализация!$C$91,4,IF(K437=Локализация!$C$90,5,IF(OR(K437=1,K437=2,K437=3,K437=4,K437=5),K437,"")))))))</f>
        <v/>
      </c>
      <c r="Q437" s="11" t="str">
        <f>(IF(L437=Локализация!$C$94,1,IF(L437=Локализация!$C$93,2,IF(L437=Локализация!$C$92,3,IF(L437=Локализация!$C$91,4,IF(L437=Локализация!$C$90,5,IF(OR(L437=1,L437=2,L437=3,L437=4,L437=5),L437,"")))))))</f>
        <v/>
      </c>
      <c r="R437" s="11" t="str">
        <f>(IF(B437=Локализация!$C$94,1,IF(B437=Локализация!$C$93,2,IF(B437=Локализация!$C$92,3,IF(B437=Локализация!$C$91,4,IF(B437=Локализация!$C$90,5,IF(OR(B437=1,B437=2,B437=3,B437=4,B437=5),B437,"")))))))</f>
        <v/>
      </c>
      <c r="S437" s="11" t="str">
        <f>(IF(C437=Локализация!$C$94,1,IF(C437=Локализация!$C$93,2,IF(C437=Локализация!$C$92,3,IF(C437=Локализация!$C$91,4,IF(C437=Локализация!$C$90,5,IF(OR(C437=1,C437=2,C437=3,C437=4,C437=5),C437,"")))))))</f>
        <v/>
      </c>
      <c r="T437" s="11" t="str">
        <f>(IF(D437=Локализация!$C$94,1,IF(D437=Локализация!$C$93,2,IF(D437=Локализация!$C$92,3,IF(D437=Локализация!$C$91,4,IF(D437=Локализация!$C$90,5,IF(OR(D437=1,D437=2,D437=3,D437=4,D437=5),D437,"")))))))</f>
        <v/>
      </c>
      <c r="U437" s="11" t="str">
        <f>(IF(E437=Локализация!$C$94,1,IF(E437=Локализация!$C$93,2,IF(E437=Локализация!$C$92,3,IF(E437=Локализация!$C$91,4,IF(E437=Локализация!$C$90,5,IF(OR(E437=1,E437=2,E437=3,E437=4,E437=5),E437,"")))))))</f>
        <v/>
      </c>
      <c r="V437" s="11" t="str">
        <f>(IF(F437=Локализация!$C$94,1,IF(F437=Локализация!$C$93,2,IF(F437=Локализация!$C$92,3,IF(F437=Локализация!$C$91,4,IF(F437=Локализация!$C$90,5,IF(OR(F437=1,F437=2,F437=3,F437=4,F437=5),F437,"")))))))</f>
        <v/>
      </c>
    </row>
    <row r="438" spans="13:22" x14ac:dyDescent="0.3">
      <c r="M438" s="11" t="str">
        <f>(IF(H438=Локализация!$C$94,1,IF(H438=Локализация!$C$93,2,IF(H438=Локализация!$C$92,3,IF(H438=Локализация!$C$91,4,IF(H438=Локализация!$C$90,5,IF(OR(H438=1,H438=2,H438=3,H438=4,H438=5),H438,"")))))))</f>
        <v/>
      </c>
      <c r="N438" s="11" t="str">
        <f>(IF(I438=Локализация!$C$94,1,IF(I438=Локализация!$C$93,2,IF(I438=Локализация!$C$92,3,IF(I438=Локализация!$C$91,4,IF(I438=Локализация!$C$90,5,IF(OR(I438=1,I438=2,I438=3,I438=4,I438=5),I438,"")))))))</f>
        <v/>
      </c>
      <c r="O438" s="11" t="str">
        <f>(IF(J438=Локализация!$C$94,1,IF(J438=Локализация!$C$93,2,IF(J438=Локализация!$C$92,3,IF(J438=Локализация!$C$91,4,IF(J438=Локализация!$C$90,5,IF(OR(J438=1,J438=2,J438=3,J438=4,J438=5),J438,"")))))))</f>
        <v/>
      </c>
      <c r="P438" s="11" t="str">
        <f>(IF(K438=Локализация!$C$94,1,IF(K438=Локализация!$C$93,2,IF(K438=Локализация!$C$92,3,IF(K438=Локализация!$C$91,4,IF(K438=Локализация!$C$90,5,IF(OR(K438=1,K438=2,K438=3,K438=4,K438=5),K438,"")))))))</f>
        <v/>
      </c>
      <c r="Q438" s="11" t="str">
        <f>(IF(L438=Локализация!$C$94,1,IF(L438=Локализация!$C$93,2,IF(L438=Локализация!$C$92,3,IF(L438=Локализация!$C$91,4,IF(L438=Локализация!$C$90,5,IF(OR(L438=1,L438=2,L438=3,L438=4,L438=5),L438,"")))))))</f>
        <v/>
      </c>
      <c r="R438" s="11" t="str">
        <f>(IF(B438=Локализация!$C$94,1,IF(B438=Локализация!$C$93,2,IF(B438=Локализация!$C$92,3,IF(B438=Локализация!$C$91,4,IF(B438=Локализация!$C$90,5,IF(OR(B438=1,B438=2,B438=3,B438=4,B438=5),B438,"")))))))</f>
        <v/>
      </c>
      <c r="S438" s="11" t="str">
        <f>(IF(C438=Локализация!$C$94,1,IF(C438=Локализация!$C$93,2,IF(C438=Локализация!$C$92,3,IF(C438=Локализация!$C$91,4,IF(C438=Локализация!$C$90,5,IF(OR(C438=1,C438=2,C438=3,C438=4,C438=5),C438,"")))))))</f>
        <v/>
      </c>
      <c r="T438" s="11" t="str">
        <f>(IF(D438=Локализация!$C$94,1,IF(D438=Локализация!$C$93,2,IF(D438=Локализация!$C$92,3,IF(D438=Локализация!$C$91,4,IF(D438=Локализация!$C$90,5,IF(OR(D438=1,D438=2,D438=3,D438=4,D438=5),D438,"")))))))</f>
        <v/>
      </c>
      <c r="U438" s="11" t="str">
        <f>(IF(E438=Локализация!$C$94,1,IF(E438=Локализация!$C$93,2,IF(E438=Локализация!$C$92,3,IF(E438=Локализация!$C$91,4,IF(E438=Локализация!$C$90,5,IF(OR(E438=1,E438=2,E438=3,E438=4,E438=5),E438,"")))))))</f>
        <v/>
      </c>
      <c r="V438" s="11" t="str">
        <f>(IF(F438=Локализация!$C$94,1,IF(F438=Локализация!$C$93,2,IF(F438=Локализация!$C$92,3,IF(F438=Локализация!$C$91,4,IF(F438=Локализация!$C$90,5,IF(OR(F438=1,F438=2,F438=3,F438=4,F438=5),F438,"")))))))</f>
        <v/>
      </c>
    </row>
    <row r="439" spans="13:22" x14ac:dyDescent="0.3">
      <c r="M439" s="11" t="str">
        <f>(IF(H439=Локализация!$C$94,1,IF(H439=Локализация!$C$93,2,IF(H439=Локализация!$C$92,3,IF(H439=Локализация!$C$91,4,IF(H439=Локализация!$C$90,5,IF(OR(H439=1,H439=2,H439=3,H439=4,H439=5),H439,"")))))))</f>
        <v/>
      </c>
      <c r="N439" s="11" t="str">
        <f>(IF(I439=Локализация!$C$94,1,IF(I439=Локализация!$C$93,2,IF(I439=Локализация!$C$92,3,IF(I439=Локализация!$C$91,4,IF(I439=Локализация!$C$90,5,IF(OR(I439=1,I439=2,I439=3,I439=4,I439=5),I439,"")))))))</f>
        <v/>
      </c>
      <c r="O439" s="11" t="str">
        <f>(IF(J439=Локализация!$C$94,1,IF(J439=Локализация!$C$93,2,IF(J439=Локализация!$C$92,3,IF(J439=Локализация!$C$91,4,IF(J439=Локализация!$C$90,5,IF(OR(J439=1,J439=2,J439=3,J439=4,J439=5),J439,"")))))))</f>
        <v/>
      </c>
      <c r="P439" s="11" t="str">
        <f>(IF(K439=Локализация!$C$94,1,IF(K439=Локализация!$C$93,2,IF(K439=Локализация!$C$92,3,IF(K439=Локализация!$C$91,4,IF(K439=Локализация!$C$90,5,IF(OR(K439=1,K439=2,K439=3,K439=4,K439=5),K439,"")))))))</f>
        <v/>
      </c>
      <c r="Q439" s="11" t="str">
        <f>(IF(L439=Локализация!$C$94,1,IF(L439=Локализация!$C$93,2,IF(L439=Локализация!$C$92,3,IF(L439=Локализация!$C$91,4,IF(L439=Локализация!$C$90,5,IF(OR(L439=1,L439=2,L439=3,L439=4,L439=5),L439,"")))))))</f>
        <v/>
      </c>
      <c r="R439" s="11" t="str">
        <f>(IF(B439=Локализация!$C$94,1,IF(B439=Локализация!$C$93,2,IF(B439=Локализация!$C$92,3,IF(B439=Локализация!$C$91,4,IF(B439=Локализация!$C$90,5,IF(OR(B439=1,B439=2,B439=3,B439=4,B439=5),B439,"")))))))</f>
        <v/>
      </c>
      <c r="S439" s="11" t="str">
        <f>(IF(C439=Локализация!$C$94,1,IF(C439=Локализация!$C$93,2,IF(C439=Локализация!$C$92,3,IF(C439=Локализация!$C$91,4,IF(C439=Локализация!$C$90,5,IF(OR(C439=1,C439=2,C439=3,C439=4,C439=5),C439,"")))))))</f>
        <v/>
      </c>
      <c r="T439" s="11" t="str">
        <f>(IF(D439=Локализация!$C$94,1,IF(D439=Локализация!$C$93,2,IF(D439=Локализация!$C$92,3,IF(D439=Локализация!$C$91,4,IF(D439=Локализация!$C$90,5,IF(OR(D439=1,D439=2,D439=3,D439=4,D439=5),D439,"")))))))</f>
        <v/>
      </c>
      <c r="U439" s="11" t="str">
        <f>(IF(E439=Локализация!$C$94,1,IF(E439=Локализация!$C$93,2,IF(E439=Локализация!$C$92,3,IF(E439=Локализация!$C$91,4,IF(E439=Локализация!$C$90,5,IF(OR(E439=1,E439=2,E439=3,E439=4,E439=5),E439,"")))))))</f>
        <v/>
      </c>
      <c r="V439" s="11" t="str">
        <f>(IF(F439=Локализация!$C$94,1,IF(F439=Локализация!$C$93,2,IF(F439=Локализация!$C$92,3,IF(F439=Локализация!$C$91,4,IF(F439=Локализация!$C$90,5,IF(OR(F439=1,F439=2,F439=3,F439=4,F439=5),F439,"")))))))</f>
        <v/>
      </c>
    </row>
    <row r="440" spans="13:22" x14ac:dyDescent="0.3">
      <c r="M440" s="11" t="str">
        <f>(IF(H440=Локализация!$C$94,1,IF(H440=Локализация!$C$93,2,IF(H440=Локализация!$C$92,3,IF(H440=Локализация!$C$91,4,IF(H440=Локализация!$C$90,5,IF(OR(H440=1,H440=2,H440=3,H440=4,H440=5),H440,"")))))))</f>
        <v/>
      </c>
      <c r="N440" s="11" t="str">
        <f>(IF(I440=Локализация!$C$94,1,IF(I440=Локализация!$C$93,2,IF(I440=Локализация!$C$92,3,IF(I440=Локализация!$C$91,4,IF(I440=Локализация!$C$90,5,IF(OR(I440=1,I440=2,I440=3,I440=4,I440=5),I440,"")))))))</f>
        <v/>
      </c>
      <c r="O440" s="11" t="str">
        <f>(IF(J440=Локализация!$C$94,1,IF(J440=Локализация!$C$93,2,IF(J440=Локализация!$C$92,3,IF(J440=Локализация!$C$91,4,IF(J440=Локализация!$C$90,5,IF(OR(J440=1,J440=2,J440=3,J440=4,J440=5),J440,"")))))))</f>
        <v/>
      </c>
      <c r="P440" s="11" t="str">
        <f>(IF(K440=Локализация!$C$94,1,IF(K440=Локализация!$C$93,2,IF(K440=Локализация!$C$92,3,IF(K440=Локализация!$C$91,4,IF(K440=Локализация!$C$90,5,IF(OR(K440=1,K440=2,K440=3,K440=4,K440=5),K440,"")))))))</f>
        <v/>
      </c>
      <c r="Q440" s="11" t="str">
        <f>(IF(L440=Локализация!$C$94,1,IF(L440=Локализация!$C$93,2,IF(L440=Локализация!$C$92,3,IF(L440=Локализация!$C$91,4,IF(L440=Локализация!$C$90,5,IF(OR(L440=1,L440=2,L440=3,L440=4,L440=5),L440,"")))))))</f>
        <v/>
      </c>
      <c r="R440" s="11" t="str">
        <f>(IF(B440=Локализация!$C$94,1,IF(B440=Локализация!$C$93,2,IF(B440=Локализация!$C$92,3,IF(B440=Локализация!$C$91,4,IF(B440=Локализация!$C$90,5,IF(OR(B440=1,B440=2,B440=3,B440=4,B440=5),B440,"")))))))</f>
        <v/>
      </c>
      <c r="S440" s="11" t="str">
        <f>(IF(C440=Локализация!$C$94,1,IF(C440=Локализация!$C$93,2,IF(C440=Локализация!$C$92,3,IF(C440=Локализация!$C$91,4,IF(C440=Локализация!$C$90,5,IF(OR(C440=1,C440=2,C440=3,C440=4,C440=5),C440,"")))))))</f>
        <v/>
      </c>
      <c r="T440" s="11" t="str">
        <f>(IF(D440=Локализация!$C$94,1,IF(D440=Локализация!$C$93,2,IF(D440=Локализация!$C$92,3,IF(D440=Локализация!$C$91,4,IF(D440=Локализация!$C$90,5,IF(OR(D440=1,D440=2,D440=3,D440=4,D440=5),D440,"")))))))</f>
        <v/>
      </c>
      <c r="U440" s="11" t="str">
        <f>(IF(E440=Локализация!$C$94,1,IF(E440=Локализация!$C$93,2,IF(E440=Локализация!$C$92,3,IF(E440=Локализация!$C$91,4,IF(E440=Локализация!$C$90,5,IF(OR(E440=1,E440=2,E440=3,E440=4,E440=5),E440,"")))))))</f>
        <v/>
      </c>
      <c r="V440" s="11" t="str">
        <f>(IF(F440=Локализация!$C$94,1,IF(F440=Локализация!$C$93,2,IF(F440=Локализация!$C$92,3,IF(F440=Локализация!$C$91,4,IF(F440=Локализация!$C$90,5,IF(OR(F440=1,F440=2,F440=3,F440=4,F440=5),F440,"")))))))</f>
        <v/>
      </c>
    </row>
    <row r="441" spans="13:22" x14ac:dyDescent="0.3">
      <c r="M441" s="11" t="str">
        <f>(IF(H441=Локализация!$C$94,1,IF(H441=Локализация!$C$93,2,IF(H441=Локализация!$C$92,3,IF(H441=Локализация!$C$91,4,IF(H441=Локализация!$C$90,5,IF(OR(H441=1,H441=2,H441=3,H441=4,H441=5),H441,"")))))))</f>
        <v/>
      </c>
      <c r="N441" s="11" t="str">
        <f>(IF(I441=Локализация!$C$94,1,IF(I441=Локализация!$C$93,2,IF(I441=Локализация!$C$92,3,IF(I441=Локализация!$C$91,4,IF(I441=Локализация!$C$90,5,IF(OR(I441=1,I441=2,I441=3,I441=4,I441=5),I441,"")))))))</f>
        <v/>
      </c>
      <c r="O441" s="11" t="str">
        <f>(IF(J441=Локализация!$C$94,1,IF(J441=Локализация!$C$93,2,IF(J441=Локализация!$C$92,3,IF(J441=Локализация!$C$91,4,IF(J441=Локализация!$C$90,5,IF(OR(J441=1,J441=2,J441=3,J441=4,J441=5),J441,"")))))))</f>
        <v/>
      </c>
      <c r="P441" s="11" t="str">
        <f>(IF(K441=Локализация!$C$94,1,IF(K441=Локализация!$C$93,2,IF(K441=Локализация!$C$92,3,IF(K441=Локализация!$C$91,4,IF(K441=Локализация!$C$90,5,IF(OR(K441=1,K441=2,K441=3,K441=4,K441=5),K441,"")))))))</f>
        <v/>
      </c>
      <c r="Q441" s="11" t="str">
        <f>(IF(L441=Локализация!$C$94,1,IF(L441=Локализация!$C$93,2,IF(L441=Локализация!$C$92,3,IF(L441=Локализация!$C$91,4,IF(L441=Локализация!$C$90,5,IF(OR(L441=1,L441=2,L441=3,L441=4,L441=5),L441,"")))))))</f>
        <v/>
      </c>
      <c r="R441" s="11" t="str">
        <f>(IF(B441=Локализация!$C$94,1,IF(B441=Локализация!$C$93,2,IF(B441=Локализация!$C$92,3,IF(B441=Локализация!$C$91,4,IF(B441=Локализация!$C$90,5,IF(OR(B441=1,B441=2,B441=3,B441=4,B441=5),B441,"")))))))</f>
        <v/>
      </c>
      <c r="S441" s="11" t="str">
        <f>(IF(C441=Локализация!$C$94,1,IF(C441=Локализация!$C$93,2,IF(C441=Локализация!$C$92,3,IF(C441=Локализация!$C$91,4,IF(C441=Локализация!$C$90,5,IF(OR(C441=1,C441=2,C441=3,C441=4,C441=5),C441,"")))))))</f>
        <v/>
      </c>
      <c r="T441" s="11" t="str">
        <f>(IF(D441=Локализация!$C$94,1,IF(D441=Локализация!$C$93,2,IF(D441=Локализация!$C$92,3,IF(D441=Локализация!$C$91,4,IF(D441=Локализация!$C$90,5,IF(OR(D441=1,D441=2,D441=3,D441=4,D441=5),D441,"")))))))</f>
        <v/>
      </c>
      <c r="U441" s="11" t="str">
        <f>(IF(E441=Локализация!$C$94,1,IF(E441=Локализация!$C$93,2,IF(E441=Локализация!$C$92,3,IF(E441=Локализация!$C$91,4,IF(E441=Локализация!$C$90,5,IF(OR(E441=1,E441=2,E441=3,E441=4,E441=5),E441,"")))))))</f>
        <v/>
      </c>
      <c r="V441" s="11" t="str">
        <f>(IF(F441=Локализация!$C$94,1,IF(F441=Локализация!$C$93,2,IF(F441=Локализация!$C$92,3,IF(F441=Локализация!$C$91,4,IF(F441=Локализация!$C$90,5,IF(OR(F441=1,F441=2,F441=3,F441=4,F441=5),F441,"")))))))</f>
        <v/>
      </c>
    </row>
    <row r="442" spans="13:22" x14ac:dyDescent="0.3">
      <c r="M442" s="11" t="str">
        <f>(IF(H442=Локализация!$C$94,1,IF(H442=Локализация!$C$93,2,IF(H442=Локализация!$C$92,3,IF(H442=Локализация!$C$91,4,IF(H442=Локализация!$C$90,5,IF(OR(H442=1,H442=2,H442=3,H442=4,H442=5),H442,"")))))))</f>
        <v/>
      </c>
      <c r="N442" s="11" t="str">
        <f>(IF(I442=Локализация!$C$94,1,IF(I442=Локализация!$C$93,2,IF(I442=Локализация!$C$92,3,IF(I442=Локализация!$C$91,4,IF(I442=Локализация!$C$90,5,IF(OR(I442=1,I442=2,I442=3,I442=4,I442=5),I442,"")))))))</f>
        <v/>
      </c>
      <c r="O442" s="11" t="str">
        <f>(IF(J442=Локализация!$C$94,1,IF(J442=Локализация!$C$93,2,IF(J442=Локализация!$C$92,3,IF(J442=Локализация!$C$91,4,IF(J442=Локализация!$C$90,5,IF(OR(J442=1,J442=2,J442=3,J442=4,J442=5),J442,"")))))))</f>
        <v/>
      </c>
      <c r="P442" s="11" t="str">
        <f>(IF(K442=Локализация!$C$94,1,IF(K442=Локализация!$C$93,2,IF(K442=Локализация!$C$92,3,IF(K442=Локализация!$C$91,4,IF(K442=Локализация!$C$90,5,IF(OR(K442=1,K442=2,K442=3,K442=4,K442=5),K442,"")))))))</f>
        <v/>
      </c>
      <c r="Q442" s="11" t="str">
        <f>(IF(L442=Локализация!$C$94,1,IF(L442=Локализация!$C$93,2,IF(L442=Локализация!$C$92,3,IF(L442=Локализация!$C$91,4,IF(L442=Локализация!$C$90,5,IF(OR(L442=1,L442=2,L442=3,L442=4,L442=5),L442,"")))))))</f>
        <v/>
      </c>
      <c r="R442" s="11" t="str">
        <f>(IF(B442=Локализация!$C$94,1,IF(B442=Локализация!$C$93,2,IF(B442=Локализация!$C$92,3,IF(B442=Локализация!$C$91,4,IF(B442=Локализация!$C$90,5,IF(OR(B442=1,B442=2,B442=3,B442=4,B442=5),B442,"")))))))</f>
        <v/>
      </c>
      <c r="S442" s="11" t="str">
        <f>(IF(C442=Локализация!$C$94,1,IF(C442=Локализация!$C$93,2,IF(C442=Локализация!$C$92,3,IF(C442=Локализация!$C$91,4,IF(C442=Локализация!$C$90,5,IF(OR(C442=1,C442=2,C442=3,C442=4,C442=5),C442,"")))))))</f>
        <v/>
      </c>
      <c r="T442" s="11" t="str">
        <f>(IF(D442=Локализация!$C$94,1,IF(D442=Локализация!$C$93,2,IF(D442=Локализация!$C$92,3,IF(D442=Локализация!$C$91,4,IF(D442=Локализация!$C$90,5,IF(OR(D442=1,D442=2,D442=3,D442=4,D442=5),D442,"")))))))</f>
        <v/>
      </c>
      <c r="U442" s="11" t="str">
        <f>(IF(E442=Локализация!$C$94,1,IF(E442=Локализация!$C$93,2,IF(E442=Локализация!$C$92,3,IF(E442=Локализация!$C$91,4,IF(E442=Локализация!$C$90,5,IF(OR(E442=1,E442=2,E442=3,E442=4,E442=5),E442,"")))))))</f>
        <v/>
      </c>
      <c r="V442" s="11" t="str">
        <f>(IF(F442=Локализация!$C$94,1,IF(F442=Локализация!$C$93,2,IF(F442=Локализация!$C$92,3,IF(F442=Локализация!$C$91,4,IF(F442=Локализация!$C$90,5,IF(OR(F442=1,F442=2,F442=3,F442=4,F442=5),F442,"")))))))</f>
        <v/>
      </c>
    </row>
    <row r="443" spans="13:22" x14ac:dyDescent="0.3">
      <c r="M443" s="11" t="str">
        <f>(IF(H443=Локализация!$C$94,1,IF(H443=Локализация!$C$93,2,IF(H443=Локализация!$C$92,3,IF(H443=Локализация!$C$91,4,IF(H443=Локализация!$C$90,5,IF(OR(H443=1,H443=2,H443=3,H443=4,H443=5),H443,"")))))))</f>
        <v/>
      </c>
      <c r="N443" s="11" t="str">
        <f>(IF(I443=Локализация!$C$94,1,IF(I443=Локализация!$C$93,2,IF(I443=Локализация!$C$92,3,IF(I443=Локализация!$C$91,4,IF(I443=Локализация!$C$90,5,IF(OR(I443=1,I443=2,I443=3,I443=4,I443=5),I443,"")))))))</f>
        <v/>
      </c>
      <c r="O443" s="11" t="str">
        <f>(IF(J443=Локализация!$C$94,1,IF(J443=Локализация!$C$93,2,IF(J443=Локализация!$C$92,3,IF(J443=Локализация!$C$91,4,IF(J443=Локализация!$C$90,5,IF(OR(J443=1,J443=2,J443=3,J443=4,J443=5),J443,"")))))))</f>
        <v/>
      </c>
      <c r="P443" s="11" t="str">
        <f>(IF(K443=Локализация!$C$94,1,IF(K443=Локализация!$C$93,2,IF(K443=Локализация!$C$92,3,IF(K443=Локализация!$C$91,4,IF(K443=Локализация!$C$90,5,IF(OR(K443=1,K443=2,K443=3,K443=4,K443=5),K443,"")))))))</f>
        <v/>
      </c>
      <c r="Q443" s="11" t="str">
        <f>(IF(L443=Локализация!$C$94,1,IF(L443=Локализация!$C$93,2,IF(L443=Локализация!$C$92,3,IF(L443=Локализация!$C$91,4,IF(L443=Локализация!$C$90,5,IF(OR(L443=1,L443=2,L443=3,L443=4,L443=5),L443,"")))))))</f>
        <v/>
      </c>
      <c r="R443" s="11" t="str">
        <f>(IF(B443=Локализация!$C$94,1,IF(B443=Локализация!$C$93,2,IF(B443=Локализация!$C$92,3,IF(B443=Локализация!$C$91,4,IF(B443=Локализация!$C$90,5,IF(OR(B443=1,B443=2,B443=3,B443=4,B443=5),B443,"")))))))</f>
        <v/>
      </c>
      <c r="S443" s="11" t="str">
        <f>(IF(C443=Локализация!$C$94,1,IF(C443=Локализация!$C$93,2,IF(C443=Локализация!$C$92,3,IF(C443=Локализация!$C$91,4,IF(C443=Локализация!$C$90,5,IF(OR(C443=1,C443=2,C443=3,C443=4,C443=5),C443,"")))))))</f>
        <v/>
      </c>
      <c r="T443" s="11" t="str">
        <f>(IF(D443=Локализация!$C$94,1,IF(D443=Локализация!$C$93,2,IF(D443=Локализация!$C$92,3,IF(D443=Локализация!$C$91,4,IF(D443=Локализация!$C$90,5,IF(OR(D443=1,D443=2,D443=3,D443=4,D443=5),D443,"")))))))</f>
        <v/>
      </c>
      <c r="U443" s="11" t="str">
        <f>(IF(E443=Локализация!$C$94,1,IF(E443=Локализация!$C$93,2,IF(E443=Локализация!$C$92,3,IF(E443=Локализация!$C$91,4,IF(E443=Локализация!$C$90,5,IF(OR(E443=1,E443=2,E443=3,E443=4,E443=5),E443,"")))))))</f>
        <v/>
      </c>
      <c r="V443" s="11" t="str">
        <f>(IF(F443=Локализация!$C$94,1,IF(F443=Локализация!$C$93,2,IF(F443=Локализация!$C$92,3,IF(F443=Локализация!$C$91,4,IF(F443=Локализация!$C$90,5,IF(OR(F443=1,F443=2,F443=3,F443=4,F443=5),F443,"")))))))</f>
        <v/>
      </c>
    </row>
    <row r="444" spans="13:22" x14ac:dyDescent="0.3">
      <c r="M444" s="11" t="str">
        <f>(IF(H444=Локализация!$C$94,1,IF(H444=Локализация!$C$93,2,IF(H444=Локализация!$C$92,3,IF(H444=Локализация!$C$91,4,IF(H444=Локализация!$C$90,5,IF(OR(H444=1,H444=2,H444=3,H444=4,H444=5),H444,"")))))))</f>
        <v/>
      </c>
      <c r="N444" s="11" t="str">
        <f>(IF(I444=Локализация!$C$94,1,IF(I444=Локализация!$C$93,2,IF(I444=Локализация!$C$92,3,IF(I444=Локализация!$C$91,4,IF(I444=Локализация!$C$90,5,IF(OR(I444=1,I444=2,I444=3,I444=4,I444=5),I444,"")))))))</f>
        <v/>
      </c>
      <c r="O444" s="11" t="str">
        <f>(IF(J444=Локализация!$C$94,1,IF(J444=Локализация!$C$93,2,IF(J444=Локализация!$C$92,3,IF(J444=Локализация!$C$91,4,IF(J444=Локализация!$C$90,5,IF(OR(J444=1,J444=2,J444=3,J444=4,J444=5),J444,"")))))))</f>
        <v/>
      </c>
      <c r="P444" s="11" t="str">
        <f>(IF(K444=Локализация!$C$94,1,IF(K444=Локализация!$C$93,2,IF(K444=Локализация!$C$92,3,IF(K444=Локализация!$C$91,4,IF(K444=Локализация!$C$90,5,IF(OR(K444=1,K444=2,K444=3,K444=4,K444=5),K444,"")))))))</f>
        <v/>
      </c>
      <c r="Q444" s="11" t="str">
        <f>(IF(L444=Локализация!$C$94,1,IF(L444=Локализация!$C$93,2,IF(L444=Локализация!$C$92,3,IF(L444=Локализация!$C$91,4,IF(L444=Локализация!$C$90,5,IF(OR(L444=1,L444=2,L444=3,L444=4,L444=5),L444,"")))))))</f>
        <v/>
      </c>
      <c r="R444" s="11" t="str">
        <f>(IF(B444=Локализация!$C$94,1,IF(B444=Локализация!$C$93,2,IF(B444=Локализация!$C$92,3,IF(B444=Локализация!$C$91,4,IF(B444=Локализация!$C$90,5,IF(OR(B444=1,B444=2,B444=3,B444=4,B444=5),B444,"")))))))</f>
        <v/>
      </c>
      <c r="S444" s="11" t="str">
        <f>(IF(C444=Локализация!$C$94,1,IF(C444=Локализация!$C$93,2,IF(C444=Локализация!$C$92,3,IF(C444=Локализация!$C$91,4,IF(C444=Локализация!$C$90,5,IF(OR(C444=1,C444=2,C444=3,C444=4,C444=5),C444,"")))))))</f>
        <v/>
      </c>
      <c r="T444" s="11" t="str">
        <f>(IF(D444=Локализация!$C$94,1,IF(D444=Локализация!$C$93,2,IF(D444=Локализация!$C$92,3,IF(D444=Локализация!$C$91,4,IF(D444=Локализация!$C$90,5,IF(OR(D444=1,D444=2,D444=3,D444=4,D444=5),D444,"")))))))</f>
        <v/>
      </c>
      <c r="U444" s="11" t="str">
        <f>(IF(E444=Локализация!$C$94,1,IF(E444=Локализация!$C$93,2,IF(E444=Локализация!$C$92,3,IF(E444=Локализация!$C$91,4,IF(E444=Локализация!$C$90,5,IF(OR(E444=1,E444=2,E444=3,E444=4,E444=5),E444,"")))))))</f>
        <v/>
      </c>
      <c r="V444" s="11" t="str">
        <f>(IF(F444=Локализация!$C$94,1,IF(F444=Локализация!$C$93,2,IF(F444=Локализация!$C$92,3,IF(F444=Локализация!$C$91,4,IF(F444=Локализация!$C$90,5,IF(OR(F444=1,F444=2,F444=3,F444=4,F444=5),F444,"")))))))</f>
        <v/>
      </c>
    </row>
    <row r="445" spans="13:22" x14ac:dyDescent="0.3">
      <c r="M445" s="11" t="str">
        <f>(IF(H445=Локализация!$C$94,1,IF(H445=Локализация!$C$93,2,IF(H445=Локализация!$C$92,3,IF(H445=Локализация!$C$91,4,IF(H445=Локализация!$C$90,5,IF(OR(H445=1,H445=2,H445=3,H445=4,H445=5),H445,"")))))))</f>
        <v/>
      </c>
      <c r="N445" s="11" t="str">
        <f>(IF(I445=Локализация!$C$94,1,IF(I445=Локализация!$C$93,2,IF(I445=Локализация!$C$92,3,IF(I445=Локализация!$C$91,4,IF(I445=Локализация!$C$90,5,IF(OR(I445=1,I445=2,I445=3,I445=4,I445=5),I445,"")))))))</f>
        <v/>
      </c>
      <c r="O445" s="11" t="str">
        <f>(IF(J445=Локализация!$C$94,1,IF(J445=Локализация!$C$93,2,IF(J445=Локализация!$C$92,3,IF(J445=Локализация!$C$91,4,IF(J445=Локализация!$C$90,5,IF(OR(J445=1,J445=2,J445=3,J445=4,J445=5),J445,"")))))))</f>
        <v/>
      </c>
      <c r="P445" s="11" t="str">
        <f>(IF(K445=Локализация!$C$94,1,IF(K445=Локализация!$C$93,2,IF(K445=Локализация!$C$92,3,IF(K445=Локализация!$C$91,4,IF(K445=Локализация!$C$90,5,IF(OR(K445=1,K445=2,K445=3,K445=4,K445=5),K445,"")))))))</f>
        <v/>
      </c>
      <c r="Q445" s="11" t="str">
        <f>(IF(L445=Локализация!$C$94,1,IF(L445=Локализация!$C$93,2,IF(L445=Локализация!$C$92,3,IF(L445=Локализация!$C$91,4,IF(L445=Локализация!$C$90,5,IF(OR(L445=1,L445=2,L445=3,L445=4,L445=5),L445,"")))))))</f>
        <v/>
      </c>
      <c r="R445" s="11" t="str">
        <f>(IF(B445=Локализация!$C$94,1,IF(B445=Локализация!$C$93,2,IF(B445=Локализация!$C$92,3,IF(B445=Локализация!$C$91,4,IF(B445=Локализация!$C$90,5,IF(OR(B445=1,B445=2,B445=3,B445=4,B445=5),B445,"")))))))</f>
        <v/>
      </c>
      <c r="S445" s="11" t="str">
        <f>(IF(C445=Локализация!$C$94,1,IF(C445=Локализация!$C$93,2,IF(C445=Локализация!$C$92,3,IF(C445=Локализация!$C$91,4,IF(C445=Локализация!$C$90,5,IF(OR(C445=1,C445=2,C445=3,C445=4,C445=5),C445,"")))))))</f>
        <v/>
      </c>
      <c r="T445" s="11" t="str">
        <f>(IF(D445=Локализация!$C$94,1,IF(D445=Локализация!$C$93,2,IF(D445=Локализация!$C$92,3,IF(D445=Локализация!$C$91,4,IF(D445=Локализация!$C$90,5,IF(OR(D445=1,D445=2,D445=3,D445=4,D445=5),D445,"")))))))</f>
        <v/>
      </c>
      <c r="U445" s="11" t="str">
        <f>(IF(E445=Локализация!$C$94,1,IF(E445=Локализация!$C$93,2,IF(E445=Локализация!$C$92,3,IF(E445=Локализация!$C$91,4,IF(E445=Локализация!$C$90,5,IF(OR(E445=1,E445=2,E445=3,E445=4,E445=5),E445,"")))))))</f>
        <v/>
      </c>
      <c r="V445" s="11" t="str">
        <f>(IF(F445=Локализация!$C$94,1,IF(F445=Локализация!$C$93,2,IF(F445=Локализация!$C$92,3,IF(F445=Локализация!$C$91,4,IF(F445=Локализация!$C$90,5,IF(OR(F445=1,F445=2,F445=3,F445=4,F445=5),F445,"")))))))</f>
        <v/>
      </c>
    </row>
    <row r="446" spans="13:22" x14ac:dyDescent="0.3">
      <c r="M446" s="11" t="str">
        <f>(IF(H446=Локализация!$C$94,1,IF(H446=Локализация!$C$93,2,IF(H446=Локализация!$C$92,3,IF(H446=Локализация!$C$91,4,IF(H446=Локализация!$C$90,5,IF(OR(H446=1,H446=2,H446=3,H446=4,H446=5),H446,"")))))))</f>
        <v/>
      </c>
      <c r="N446" s="11" t="str">
        <f>(IF(I446=Локализация!$C$94,1,IF(I446=Локализация!$C$93,2,IF(I446=Локализация!$C$92,3,IF(I446=Локализация!$C$91,4,IF(I446=Локализация!$C$90,5,IF(OR(I446=1,I446=2,I446=3,I446=4,I446=5),I446,"")))))))</f>
        <v/>
      </c>
      <c r="O446" s="11" t="str">
        <f>(IF(J446=Локализация!$C$94,1,IF(J446=Локализация!$C$93,2,IF(J446=Локализация!$C$92,3,IF(J446=Локализация!$C$91,4,IF(J446=Локализация!$C$90,5,IF(OR(J446=1,J446=2,J446=3,J446=4,J446=5),J446,"")))))))</f>
        <v/>
      </c>
      <c r="P446" s="11" t="str">
        <f>(IF(K446=Локализация!$C$94,1,IF(K446=Локализация!$C$93,2,IF(K446=Локализация!$C$92,3,IF(K446=Локализация!$C$91,4,IF(K446=Локализация!$C$90,5,IF(OR(K446=1,K446=2,K446=3,K446=4,K446=5),K446,"")))))))</f>
        <v/>
      </c>
      <c r="Q446" s="11" t="str">
        <f>(IF(L446=Локализация!$C$94,1,IF(L446=Локализация!$C$93,2,IF(L446=Локализация!$C$92,3,IF(L446=Локализация!$C$91,4,IF(L446=Локализация!$C$90,5,IF(OR(L446=1,L446=2,L446=3,L446=4,L446=5),L446,"")))))))</f>
        <v/>
      </c>
      <c r="R446" s="11" t="str">
        <f>(IF(B446=Локализация!$C$94,1,IF(B446=Локализация!$C$93,2,IF(B446=Локализация!$C$92,3,IF(B446=Локализация!$C$91,4,IF(B446=Локализация!$C$90,5,IF(OR(B446=1,B446=2,B446=3,B446=4,B446=5),B446,"")))))))</f>
        <v/>
      </c>
      <c r="S446" s="11" t="str">
        <f>(IF(C446=Локализация!$C$94,1,IF(C446=Локализация!$C$93,2,IF(C446=Локализация!$C$92,3,IF(C446=Локализация!$C$91,4,IF(C446=Локализация!$C$90,5,IF(OR(C446=1,C446=2,C446=3,C446=4,C446=5),C446,"")))))))</f>
        <v/>
      </c>
      <c r="T446" s="11" t="str">
        <f>(IF(D446=Локализация!$C$94,1,IF(D446=Локализация!$C$93,2,IF(D446=Локализация!$C$92,3,IF(D446=Локализация!$C$91,4,IF(D446=Локализация!$C$90,5,IF(OR(D446=1,D446=2,D446=3,D446=4,D446=5),D446,"")))))))</f>
        <v/>
      </c>
      <c r="U446" s="11" t="str">
        <f>(IF(E446=Локализация!$C$94,1,IF(E446=Локализация!$C$93,2,IF(E446=Локализация!$C$92,3,IF(E446=Локализация!$C$91,4,IF(E446=Локализация!$C$90,5,IF(OR(E446=1,E446=2,E446=3,E446=4,E446=5),E446,"")))))))</f>
        <v/>
      </c>
      <c r="V446" s="11" t="str">
        <f>(IF(F446=Локализация!$C$94,1,IF(F446=Локализация!$C$93,2,IF(F446=Локализация!$C$92,3,IF(F446=Локализация!$C$91,4,IF(F446=Локализация!$C$90,5,IF(OR(F446=1,F446=2,F446=3,F446=4,F446=5),F446,"")))))))</f>
        <v/>
      </c>
    </row>
    <row r="447" spans="13:22" x14ac:dyDescent="0.3">
      <c r="M447" s="11" t="str">
        <f>(IF(H447=Локализация!$C$94,1,IF(H447=Локализация!$C$93,2,IF(H447=Локализация!$C$92,3,IF(H447=Локализация!$C$91,4,IF(H447=Локализация!$C$90,5,IF(OR(H447=1,H447=2,H447=3,H447=4,H447=5),H447,"")))))))</f>
        <v/>
      </c>
      <c r="N447" s="11" t="str">
        <f>(IF(I447=Локализация!$C$94,1,IF(I447=Локализация!$C$93,2,IF(I447=Локализация!$C$92,3,IF(I447=Локализация!$C$91,4,IF(I447=Локализация!$C$90,5,IF(OR(I447=1,I447=2,I447=3,I447=4,I447=5),I447,"")))))))</f>
        <v/>
      </c>
      <c r="O447" s="11" t="str">
        <f>(IF(J447=Локализация!$C$94,1,IF(J447=Локализация!$C$93,2,IF(J447=Локализация!$C$92,3,IF(J447=Локализация!$C$91,4,IF(J447=Локализация!$C$90,5,IF(OR(J447=1,J447=2,J447=3,J447=4,J447=5),J447,"")))))))</f>
        <v/>
      </c>
      <c r="P447" s="11" t="str">
        <f>(IF(K447=Локализация!$C$94,1,IF(K447=Локализация!$C$93,2,IF(K447=Локализация!$C$92,3,IF(K447=Локализация!$C$91,4,IF(K447=Локализация!$C$90,5,IF(OR(K447=1,K447=2,K447=3,K447=4,K447=5),K447,"")))))))</f>
        <v/>
      </c>
      <c r="Q447" s="11" t="str">
        <f>(IF(L447=Локализация!$C$94,1,IF(L447=Локализация!$C$93,2,IF(L447=Локализация!$C$92,3,IF(L447=Локализация!$C$91,4,IF(L447=Локализация!$C$90,5,IF(OR(L447=1,L447=2,L447=3,L447=4,L447=5),L447,"")))))))</f>
        <v/>
      </c>
      <c r="R447" s="11" t="str">
        <f>(IF(B447=Локализация!$C$94,1,IF(B447=Локализация!$C$93,2,IF(B447=Локализация!$C$92,3,IF(B447=Локализация!$C$91,4,IF(B447=Локализация!$C$90,5,IF(OR(B447=1,B447=2,B447=3,B447=4,B447=5),B447,"")))))))</f>
        <v/>
      </c>
      <c r="S447" s="11" t="str">
        <f>(IF(C447=Локализация!$C$94,1,IF(C447=Локализация!$C$93,2,IF(C447=Локализация!$C$92,3,IF(C447=Локализация!$C$91,4,IF(C447=Локализация!$C$90,5,IF(OR(C447=1,C447=2,C447=3,C447=4,C447=5),C447,"")))))))</f>
        <v/>
      </c>
      <c r="T447" s="11" t="str">
        <f>(IF(D447=Локализация!$C$94,1,IF(D447=Локализация!$C$93,2,IF(D447=Локализация!$C$92,3,IF(D447=Локализация!$C$91,4,IF(D447=Локализация!$C$90,5,IF(OR(D447=1,D447=2,D447=3,D447=4,D447=5),D447,"")))))))</f>
        <v/>
      </c>
      <c r="U447" s="11" t="str">
        <f>(IF(E447=Локализация!$C$94,1,IF(E447=Локализация!$C$93,2,IF(E447=Локализация!$C$92,3,IF(E447=Локализация!$C$91,4,IF(E447=Локализация!$C$90,5,IF(OR(E447=1,E447=2,E447=3,E447=4,E447=5),E447,"")))))))</f>
        <v/>
      </c>
      <c r="V447" s="11" t="str">
        <f>(IF(F447=Локализация!$C$94,1,IF(F447=Локализация!$C$93,2,IF(F447=Локализация!$C$92,3,IF(F447=Локализация!$C$91,4,IF(F447=Локализация!$C$90,5,IF(OR(F447=1,F447=2,F447=3,F447=4,F447=5),F447,"")))))))</f>
        <v/>
      </c>
    </row>
    <row r="448" spans="13:22" x14ac:dyDescent="0.3">
      <c r="M448" s="11" t="str">
        <f>(IF(H448=Локализация!$C$94,1,IF(H448=Локализация!$C$93,2,IF(H448=Локализация!$C$92,3,IF(H448=Локализация!$C$91,4,IF(H448=Локализация!$C$90,5,IF(OR(H448=1,H448=2,H448=3,H448=4,H448=5),H448,"")))))))</f>
        <v/>
      </c>
      <c r="N448" s="11" t="str">
        <f>(IF(I448=Локализация!$C$94,1,IF(I448=Локализация!$C$93,2,IF(I448=Локализация!$C$92,3,IF(I448=Локализация!$C$91,4,IF(I448=Локализация!$C$90,5,IF(OR(I448=1,I448=2,I448=3,I448=4,I448=5),I448,"")))))))</f>
        <v/>
      </c>
      <c r="O448" s="11" t="str">
        <f>(IF(J448=Локализация!$C$94,1,IF(J448=Локализация!$C$93,2,IF(J448=Локализация!$C$92,3,IF(J448=Локализация!$C$91,4,IF(J448=Локализация!$C$90,5,IF(OR(J448=1,J448=2,J448=3,J448=4,J448=5),J448,"")))))))</f>
        <v/>
      </c>
      <c r="P448" s="11" t="str">
        <f>(IF(K448=Локализация!$C$94,1,IF(K448=Локализация!$C$93,2,IF(K448=Локализация!$C$92,3,IF(K448=Локализация!$C$91,4,IF(K448=Локализация!$C$90,5,IF(OR(K448=1,K448=2,K448=3,K448=4,K448=5),K448,"")))))))</f>
        <v/>
      </c>
      <c r="Q448" s="11" t="str">
        <f>(IF(L448=Локализация!$C$94,1,IF(L448=Локализация!$C$93,2,IF(L448=Локализация!$C$92,3,IF(L448=Локализация!$C$91,4,IF(L448=Локализация!$C$90,5,IF(OR(L448=1,L448=2,L448=3,L448=4,L448=5),L448,"")))))))</f>
        <v/>
      </c>
      <c r="R448" s="11" t="str">
        <f>(IF(B448=Локализация!$C$94,1,IF(B448=Локализация!$C$93,2,IF(B448=Локализация!$C$92,3,IF(B448=Локализация!$C$91,4,IF(B448=Локализация!$C$90,5,IF(OR(B448=1,B448=2,B448=3,B448=4,B448=5),B448,"")))))))</f>
        <v/>
      </c>
      <c r="S448" s="11" t="str">
        <f>(IF(C448=Локализация!$C$94,1,IF(C448=Локализация!$C$93,2,IF(C448=Локализация!$C$92,3,IF(C448=Локализация!$C$91,4,IF(C448=Локализация!$C$90,5,IF(OR(C448=1,C448=2,C448=3,C448=4,C448=5),C448,"")))))))</f>
        <v/>
      </c>
      <c r="T448" s="11" t="str">
        <f>(IF(D448=Локализация!$C$94,1,IF(D448=Локализация!$C$93,2,IF(D448=Локализация!$C$92,3,IF(D448=Локализация!$C$91,4,IF(D448=Локализация!$C$90,5,IF(OR(D448=1,D448=2,D448=3,D448=4,D448=5),D448,"")))))))</f>
        <v/>
      </c>
      <c r="U448" s="11" t="str">
        <f>(IF(E448=Локализация!$C$94,1,IF(E448=Локализация!$C$93,2,IF(E448=Локализация!$C$92,3,IF(E448=Локализация!$C$91,4,IF(E448=Локализация!$C$90,5,IF(OR(E448=1,E448=2,E448=3,E448=4,E448=5),E448,"")))))))</f>
        <v/>
      </c>
      <c r="V448" s="11" t="str">
        <f>(IF(F448=Локализация!$C$94,1,IF(F448=Локализация!$C$93,2,IF(F448=Локализация!$C$92,3,IF(F448=Локализация!$C$91,4,IF(F448=Локализация!$C$90,5,IF(OR(F448=1,F448=2,F448=3,F448=4,F448=5),F448,"")))))))</f>
        <v/>
      </c>
    </row>
    <row r="449" spans="13:22" x14ac:dyDescent="0.3">
      <c r="M449" s="11" t="str">
        <f>(IF(H449=Локализация!$C$94,1,IF(H449=Локализация!$C$93,2,IF(H449=Локализация!$C$92,3,IF(H449=Локализация!$C$91,4,IF(H449=Локализация!$C$90,5,IF(OR(H449=1,H449=2,H449=3,H449=4,H449=5),H449,"")))))))</f>
        <v/>
      </c>
      <c r="N449" s="11" t="str">
        <f>(IF(I449=Локализация!$C$94,1,IF(I449=Локализация!$C$93,2,IF(I449=Локализация!$C$92,3,IF(I449=Локализация!$C$91,4,IF(I449=Локализация!$C$90,5,IF(OR(I449=1,I449=2,I449=3,I449=4,I449=5),I449,"")))))))</f>
        <v/>
      </c>
      <c r="O449" s="11" t="str">
        <f>(IF(J449=Локализация!$C$94,1,IF(J449=Локализация!$C$93,2,IF(J449=Локализация!$C$92,3,IF(J449=Локализация!$C$91,4,IF(J449=Локализация!$C$90,5,IF(OR(J449=1,J449=2,J449=3,J449=4,J449=5),J449,"")))))))</f>
        <v/>
      </c>
      <c r="P449" s="11" t="str">
        <f>(IF(K449=Локализация!$C$94,1,IF(K449=Локализация!$C$93,2,IF(K449=Локализация!$C$92,3,IF(K449=Локализация!$C$91,4,IF(K449=Локализация!$C$90,5,IF(OR(K449=1,K449=2,K449=3,K449=4,K449=5),K449,"")))))))</f>
        <v/>
      </c>
      <c r="Q449" s="11" t="str">
        <f>(IF(L449=Локализация!$C$94,1,IF(L449=Локализация!$C$93,2,IF(L449=Локализация!$C$92,3,IF(L449=Локализация!$C$91,4,IF(L449=Локализация!$C$90,5,IF(OR(L449=1,L449=2,L449=3,L449=4,L449=5),L449,"")))))))</f>
        <v/>
      </c>
      <c r="R449" s="11" t="str">
        <f>(IF(B449=Локализация!$C$94,1,IF(B449=Локализация!$C$93,2,IF(B449=Локализация!$C$92,3,IF(B449=Локализация!$C$91,4,IF(B449=Локализация!$C$90,5,IF(OR(B449=1,B449=2,B449=3,B449=4,B449=5),B449,"")))))))</f>
        <v/>
      </c>
      <c r="S449" s="11" t="str">
        <f>(IF(C449=Локализация!$C$94,1,IF(C449=Локализация!$C$93,2,IF(C449=Локализация!$C$92,3,IF(C449=Локализация!$C$91,4,IF(C449=Локализация!$C$90,5,IF(OR(C449=1,C449=2,C449=3,C449=4,C449=5),C449,"")))))))</f>
        <v/>
      </c>
      <c r="T449" s="11" t="str">
        <f>(IF(D449=Локализация!$C$94,1,IF(D449=Локализация!$C$93,2,IF(D449=Локализация!$C$92,3,IF(D449=Локализация!$C$91,4,IF(D449=Локализация!$C$90,5,IF(OR(D449=1,D449=2,D449=3,D449=4,D449=5),D449,"")))))))</f>
        <v/>
      </c>
      <c r="U449" s="11" t="str">
        <f>(IF(E449=Локализация!$C$94,1,IF(E449=Локализация!$C$93,2,IF(E449=Локализация!$C$92,3,IF(E449=Локализация!$C$91,4,IF(E449=Локализация!$C$90,5,IF(OR(E449=1,E449=2,E449=3,E449=4,E449=5),E449,"")))))))</f>
        <v/>
      </c>
      <c r="V449" s="11" t="str">
        <f>(IF(F449=Локализация!$C$94,1,IF(F449=Локализация!$C$93,2,IF(F449=Локализация!$C$92,3,IF(F449=Локализация!$C$91,4,IF(F449=Локализация!$C$90,5,IF(OR(F449=1,F449=2,F449=3,F449=4,F449=5),F449,"")))))))</f>
        <v/>
      </c>
    </row>
    <row r="450" spans="13:22" x14ac:dyDescent="0.3">
      <c r="M450" s="11" t="str">
        <f>(IF(H450=Локализация!$C$94,1,IF(H450=Локализация!$C$93,2,IF(H450=Локализация!$C$92,3,IF(H450=Локализация!$C$91,4,IF(H450=Локализация!$C$90,5,IF(OR(H450=1,H450=2,H450=3,H450=4,H450=5),H450,"")))))))</f>
        <v/>
      </c>
      <c r="N450" s="11" t="str">
        <f>(IF(I450=Локализация!$C$94,1,IF(I450=Локализация!$C$93,2,IF(I450=Локализация!$C$92,3,IF(I450=Локализация!$C$91,4,IF(I450=Локализация!$C$90,5,IF(OR(I450=1,I450=2,I450=3,I450=4,I450=5),I450,"")))))))</f>
        <v/>
      </c>
      <c r="O450" s="11" t="str">
        <f>(IF(J450=Локализация!$C$94,1,IF(J450=Локализация!$C$93,2,IF(J450=Локализация!$C$92,3,IF(J450=Локализация!$C$91,4,IF(J450=Локализация!$C$90,5,IF(OR(J450=1,J450=2,J450=3,J450=4,J450=5),J450,"")))))))</f>
        <v/>
      </c>
      <c r="P450" s="11" t="str">
        <f>(IF(K450=Локализация!$C$94,1,IF(K450=Локализация!$C$93,2,IF(K450=Локализация!$C$92,3,IF(K450=Локализация!$C$91,4,IF(K450=Локализация!$C$90,5,IF(OR(K450=1,K450=2,K450=3,K450=4,K450=5),K450,"")))))))</f>
        <v/>
      </c>
      <c r="Q450" s="11" t="str">
        <f>(IF(L450=Локализация!$C$94,1,IF(L450=Локализация!$C$93,2,IF(L450=Локализация!$C$92,3,IF(L450=Локализация!$C$91,4,IF(L450=Локализация!$C$90,5,IF(OR(L450=1,L450=2,L450=3,L450=4,L450=5),L450,"")))))))</f>
        <v/>
      </c>
      <c r="R450" s="11" t="str">
        <f>(IF(B450=Локализация!$C$94,1,IF(B450=Локализация!$C$93,2,IF(B450=Локализация!$C$92,3,IF(B450=Локализация!$C$91,4,IF(B450=Локализация!$C$90,5,IF(OR(B450=1,B450=2,B450=3,B450=4,B450=5),B450,"")))))))</f>
        <v/>
      </c>
      <c r="S450" s="11" t="str">
        <f>(IF(C450=Локализация!$C$94,1,IF(C450=Локализация!$C$93,2,IF(C450=Локализация!$C$92,3,IF(C450=Локализация!$C$91,4,IF(C450=Локализация!$C$90,5,IF(OR(C450=1,C450=2,C450=3,C450=4,C450=5),C450,"")))))))</f>
        <v/>
      </c>
      <c r="T450" s="11" t="str">
        <f>(IF(D450=Локализация!$C$94,1,IF(D450=Локализация!$C$93,2,IF(D450=Локализация!$C$92,3,IF(D450=Локализация!$C$91,4,IF(D450=Локализация!$C$90,5,IF(OR(D450=1,D450=2,D450=3,D450=4,D450=5),D450,"")))))))</f>
        <v/>
      </c>
      <c r="U450" s="11" t="str">
        <f>(IF(E450=Локализация!$C$94,1,IF(E450=Локализация!$C$93,2,IF(E450=Локализация!$C$92,3,IF(E450=Локализация!$C$91,4,IF(E450=Локализация!$C$90,5,IF(OR(E450=1,E450=2,E450=3,E450=4,E450=5),E450,"")))))))</f>
        <v/>
      </c>
      <c r="V450" s="11" t="str">
        <f>(IF(F450=Локализация!$C$94,1,IF(F450=Локализация!$C$93,2,IF(F450=Локализация!$C$92,3,IF(F450=Локализация!$C$91,4,IF(F450=Локализация!$C$90,5,IF(OR(F450=1,F450=2,F450=3,F450=4,F450=5),F450,"")))))))</f>
        <v/>
      </c>
    </row>
    <row r="451" spans="13:22" x14ac:dyDescent="0.3">
      <c r="M451" s="11" t="str">
        <f>(IF(H451=Локализация!$C$94,1,IF(H451=Локализация!$C$93,2,IF(H451=Локализация!$C$92,3,IF(H451=Локализация!$C$91,4,IF(H451=Локализация!$C$90,5,IF(OR(H451=1,H451=2,H451=3,H451=4,H451=5),H451,"")))))))</f>
        <v/>
      </c>
      <c r="N451" s="11" t="str">
        <f>(IF(I451=Локализация!$C$94,1,IF(I451=Локализация!$C$93,2,IF(I451=Локализация!$C$92,3,IF(I451=Локализация!$C$91,4,IF(I451=Локализация!$C$90,5,IF(OR(I451=1,I451=2,I451=3,I451=4,I451=5),I451,"")))))))</f>
        <v/>
      </c>
      <c r="O451" s="11" t="str">
        <f>(IF(J451=Локализация!$C$94,1,IF(J451=Локализация!$C$93,2,IF(J451=Локализация!$C$92,3,IF(J451=Локализация!$C$91,4,IF(J451=Локализация!$C$90,5,IF(OR(J451=1,J451=2,J451=3,J451=4,J451=5),J451,"")))))))</f>
        <v/>
      </c>
      <c r="P451" s="11" t="str">
        <f>(IF(K451=Локализация!$C$94,1,IF(K451=Локализация!$C$93,2,IF(K451=Локализация!$C$92,3,IF(K451=Локализация!$C$91,4,IF(K451=Локализация!$C$90,5,IF(OR(K451=1,K451=2,K451=3,K451=4,K451=5),K451,"")))))))</f>
        <v/>
      </c>
      <c r="Q451" s="11" t="str">
        <f>(IF(L451=Локализация!$C$94,1,IF(L451=Локализация!$C$93,2,IF(L451=Локализация!$C$92,3,IF(L451=Локализация!$C$91,4,IF(L451=Локализация!$C$90,5,IF(OR(L451=1,L451=2,L451=3,L451=4,L451=5),L451,"")))))))</f>
        <v/>
      </c>
      <c r="R451" s="11" t="str">
        <f>(IF(B451=Локализация!$C$94,1,IF(B451=Локализация!$C$93,2,IF(B451=Локализация!$C$92,3,IF(B451=Локализация!$C$91,4,IF(B451=Локализация!$C$90,5,IF(OR(B451=1,B451=2,B451=3,B451=4,B451=5),B451,"")))))))</f>
        <v/>
      </c>
      <c r="S451" s="11" t="str">
        <f>(IF(C451=Локализация!$C$94,1,IF(C451=Локализация!$C$93,2,IF(C451=Локализация!$C$92,3,IF(C451=Локализация!$C$91,4,IF(C451=Локализация!$C$90,5,IF(OR(C451=1,C451=2,C451=3,C451=4,C451=5),C451,"")))))))</f>
        <v/>
      </c>
      <c r="T451" s="11" t="str">
        <f>(IF(D451=Локализация!$C$94,1,IF(D451=Локализация!$C$93,2,IF(D451=Локализация!$C$92,3,IF(D451=Локализация!$C$91,4,IF(D451=Локализация!$C$90,5,IF(OR(D451=1,D451=2,D451=3,D451=4,D451=5),D451,"")))))))</f>
        <v/>
      </c>
      <c r="U451" s="11" t="str">
        <f>(IF(E451=Локализация!$C$94,1,IF(E451=Локализация!$C$93,2,IF(E451=Локализация!$C$92,3,IF(E451=Локализация!$C$91,4,IF(E451=Локализация!$C$90,5,IF(OR(E451=1,E451=2,E451=3,E451=4,E451=5),E451,"")))))))</f>
        <v/>
      </c>
      <c r="V451" s="11" t="str">
        <f>(IF(F451=Локализация!$C$94,1,IF(F451=Локализация!$C$93,2,IF(F451=Локализация!$C$92,3,IF(F451=Локализация!$C$91,4,IF(F451=Локализация!$C$90,5,IF(OR(F451=1,F451=2,F451=3,F451=4,F451=5),F451,"")))))))</f>
        <v/>
      </c>
    </row>
    <row r="452" spans="13:22" x14ac:dyDescent="0.3">
      <c r="M452" s="11" t="str">
        <f>(IF(H452=Локализация!$C$94,1,IF(H452=Локализация!$C$93,2,IF(H452=Локализация!$C$92,3,IF(H452=Локализация!$C$91,4,IF(H452=Локализация!$C$90,5,IF(OR(H452=1,H452=2,H452=3,H452=4,H452=5),H452,"")))))))</f>
        <v/>
      </c>
      <c r="N452" s="11" t="str">
        <f>(IF(I452=Локализация!$C$94,1,IF(I452=Локализация!$C$93,2,IF(I452=Локализация!$C$92,3,IF(I452=Локализация!$C$91,4,IF(I452=Локализация!$C$90,5,IF(OR(I452=1,I452=2,I452=3,I452=4,I452=5),I452,"")))))))</f>
        <v/>
      </c>
      <c r="O452" s="11" t="str">
        <f>(IF(J452=Локализация!$C$94,1,IF(J452=Локализация!$C$93,2,IF(J452=Локализация!$C$92,3,IF(J452=Локализация!$C$91,4,IF(J452=Локализация!$C$90,5,IF(OR(J452=1,J452=2,J452=3,J452=4,J452=5),J452,"")))))))</f>
        <v/>
      </c>
      <c r="P452" s="11" t="str">
        <f>(IF(K452=Локализация!$C$94,1,IF(K452=Локализация!$C$93,2,IF(K452=Локализация!$C$92,3,IF(K452=Локализация!$C$91,4,IF(K452=Локализация!$C$90,5,IF(OR(K452=1,K452=2,K452=3,K452=4,K452=5),K452,"")))))))</f>
        <v/>
      </c>
      <c r="Q452" s="11" t="str">
        <f>(IF(L452=Локализация!$C$94,1,IF(L452=Локализация!$C$93,2,IF(L452=Локализация!$C$92,3,IF(L452=Локализация!$C$91,4,IF(L452=Локализация!$C$90,5,IF(OR(L452=1,L452=2,L452=3,L452=4,L452=5),L452,"")))))))</f>
        <v/>
      </c>
      <c r="R452" s="11" t="str">
        <f>(IF(B452=Локализация!$C$94,1,IF(B452=Локализация!$C$93,2,IF(B452=Локализация!$C$92,3,IF(B452=Локализация!$C$91,4,IF(B452=Локализация!$C$90,5,IF(OR(B452=1,B452=2,B452=3,B452=4,B452=5),B452,"")))))))</f>
        <v/>
      </c>
      <c r="S452" s="11" t="str">
        <f>(IF(C452=Локализация!$C$94,1,IF(C452=Локализация!$C$93,2,IF(C452=Локализация!$C$92,3,IF(C452=Локализация!$C$91,4,IF(C452=Локализация!$C$90,5,IF(OR(C452=1,C452=2,C452=3,C452=4,C452=5),C452,"")))))))</f>
        <v/>
      </c>
      <c r="T452" s="11" t="str">
        <f>(IF(D452=Локализация!$C$94,1,IF(D452=Локализация!$C$93,2,IF(D452=Локализация!$C$92,3,IF(D452=Локализация!$C$91,4,IF(D452=Локализация!$C$90,5,IF(OR(D452=1,D452=2,D452=3,D452=4,D452=5),D452,"")))))))</f>
        <v/>
      </c>
      <c r="U452" s="11" t="str">
        <f>(IF(E452=Локализация!$C$94,1,IF(E452=Локализация!$C$93,2,IF(E452=Локализация!$C$92,3,IF(E452=Локализация!$C$91,4,IF(E452=Локализация!$C$90,5,IF(OR(E452=1,E452=2,E452=3,E452=4,E452=5),E452,"")))))))</f>
        <v/>
      </c>
      <c r="V452" s="11" t="str">
        <f>(IF(F452=Локализация!$C$94,1,IF(F452=Локализация!$C$93,2,IF(F452=Локализация!$C$92,3,IF(F452=Локализация!$C$91,4,IF(F452=Локализация!$C$90,5,IF(OR(F452=1,F452=2,F452=3,F452=4,F452=5),F452,"")))))))</f>
        <v/>
      </c>
    </row>
    <row r="453" spans="13:22" x14ac:dyDescent="0.3">
      <c r="M453" s="11" t="str">
        <f>(IF(H453=Локализация!$C$94,1,IF(H453=Локализация!$C$93,2,IF(H453=Локализация!$C$92,3,IF(H453=Локализация!$C$91,4,IF(H453=Локализация!$C$90,5,IF(OR(H453=1,H453=2,H453=3,H453=4,H453=5),H453,"")))))))</f>
        <v/>
      </c>
      <c r="N453" s="11" t="str">
        <f>(IF(I453=Локализация!$C$94,1,IF(I453=Локализация!$C$93,2,IF(I453=Локализация!$C$92,3,IF(I453=Локализация!$C$91,4,IF(I453=Локализация!$C$90,5,IF(OR(I453=1,I453=2,I453=3,I453=4,I453=5),I453,"")))))))</f>
        <v/>
      </c>
      <c r="O453" s="11" t="str">
        <f>(IF(J453=Локализация!$C$94,1,IF(J453=Локализация!$C$93,2,IF(J453=Локализация!$C$92,3,IF(J453=Локализация!$C$91,4,IF(J453=Локализация!$C$90,5,IF(OR(J453=1,J453=2,J453=3,J453=4,J453=5),J453,"")))))))</f>
        <v/>
      </c>
      <c r="P453" s="11" t="str">
        <f>(IF(K453=Локализация!$C$94,1,IF(K453=Локализация!$C$93,2,IF(K453=Локализация!$C$92,3,IF(K453=Локализация!$C$91,4,IF(K453=Локализация!$C$90,5,IF(OR(K453=1,K453=2,K453=3,K453=4,K453=5),K453,"")))))))</f>
        <v/>
      </c>
      <c r="Q453" s="11" t="str">
        <f>(IF(L453=Локализация!$C$94,1,IF(L453=Локализация!$C$93,2,IF(L453=Локализация!$C$92,3,IF(L453=Локализация!$C$91,4,IF(L453=Локализация!$C$90,5,IF(OR(L453=1,L453=2,L453=3,L453=4,L453=5),L453,"")))))))</f>
        <v/>
      </c>
      <c r="R453" s="11" t="str">
        <f>(IF(B453=Локализация!$C$94,1,IF(B453=Локализация!$C$93,2,IF(B453=Локализация!$C$92,3,IF(B453=Локализация!$C$91,4,IF(B453=Локализация!$C$90,5,IF(OR(B453=1,B453=2,B453=3,B453=4,B453=5),B453,"")))))))</f>
        <v/>
      </c>
      <c r="S453" s="11" t="str">
        <f>(IF(C453=Локализация!$C$94,1,IF(C453=Локализация!$C$93,2,IF(C453=Локализация!$C$92,3,IF(C453=Локализация!$C$91,4,IF(C453=Локализация!$C$90,5,IF(OR(C453=1,C453=2,C453=3,C453=4,C453=5),C453,"")))))))</f>
        <v/>
      </c>
      <c r="T453" s="11" t="str">
        <f>(IF(D453=Локализация!$C$94,1,IF(D453=Локализация!$C$93,2,IF(D453=Локализация!$C$92,3,IF(D453=Локализация!$C$91,4,IF(D453=Локализация!$C$90,5,IF(OR(D453=1,D453=2,D453=3,D453=4,D453=5),D453,"")))))))</f>
        <v/>
      </c>
      <c r="U453" s="11" t="str">
        <f>(IF(E453=Локализация!$C$94,1,IF(E453=Локализация!$C$93,2,IF(E453=Локализация!$C$92,3,IF(E453=Локализация!$C$91,4,IF(E453=Локализация!$C$90,5,IF(OR(E453=1,E453=2,E453=3,E453=4,E453=5),E453,"")))))))</f>
        <v/>
      </c>
      <c r="V453" s="11" t="str">
        <f>(IF(F453=Локализация!$C$94,1,IF(F453=Локализация!$C$93,2,IF(F453=Локализация!$C$92,3,IF(F453=Локализация!$C$91,4,IF(F453=Локализация!$C$90,5,IF(OR(F453=1,F453=2,F453=3,F453=4,F453=5),F453,"")))))))</f>
        <v/>
      </c>
    </row>
    <row r="454" spans="13:22" x14ac:dyDescent="0.3">
      <c r="M454" s="11" t="str">
        <f>(IF(H454=Локализация!$C$94,1,IF(H454=Локализация!$C$93,2,IF(H454=Локализация!$C$92,3,IF(H454=Локализация!$C$91,4,IF(H454=Локализация!$C$90,5,IF(OR(H454=1,H454=2,H454=3,H454=4,H454=5),H454,"")))))))</f>
        <v/>
      </c>
      <c r="N454" s="11" t="str">
        <f>(IF(I454=Локализация!$C$94,1,IF(I454=Локализация!$C$93,2,IF(I454=Локализация!$C$92,3,IF(I454=Локализация!$C$91,4,IF(I454=Локализация!$C$90,5,IF(OR(I454=1,I454=2,I454=3,I454=4,I454=5),I454,"")))))))</f>
        <v/>
      </c>
      <c r="O454" s="11" t="str">
        <f>(IF(J454=Локализация!$C$94,1,IF(J454=Локализация!$C$93,2,IF(J454=Локализация!$C$92,3,IF(J454=Локализация!$C$91,4,IF(J454=Локализация!$C$90,5,IF(OR(J454=1,J454=2,J454=3,J454=4,J454=5),J454,"")))))))</f>
        <v/>
      </c>
      <c r="P454" s="11" t="str">
        <f>(IF(K454=Локализация!$C$94,1,IF(K454=Локализация!$C$93,2,IF(K454=Локализация!$C$92,3,IF(K454=Локализация!$C$91,4,IF(K454=Локализация!$C$90,5,IF(OR(K454=1,K454=2,K454=3,K454=4,K454=5),K454,"")))))))</f>
        <v/>
      </c>
      <c r="Q454" s="11" t="str">
        <f>(IF(L454=Локализация!$C$94,1,IF(L454=Локализация!$C$93,2,IF(L454=Локализация!$C$92,3,IF(L454=Локализация!$C$91,4,IF(L454=Локализация!$C$90,5,IF(OR(L454=1,L454=2,L454=3,L454=4,L454=5),L454,"")))))))</f>
        <v/>
      </c>
      <c r="R454" s="11" t="str">
        <f>(IF(B454=Локализация!$C$94,1,IF(B454=Локализация!$C$93,2,IF(B454=Локализация!$C$92,3,IF(B454=Локализация!$C$91,4,IF(B454=Локализация!$C$90,5,IF(OR(B454=1,B454=2,B454=3,B454=4,B454=5),B454,"")))))))</f>
        <v/>
      </c>
      <c r="S454" s="11" t="str">
        <f>(IF(C454=Локализация!$C$94,1,IF(C454=Локализация!$C$93,2,IF(C454=Локализация!$C$92,3,IF(C454=Локализация!$C$91,4,IF(C454=Локализация!$C$90,5,IF(OR(C454=1,C454=2,C454=3,C454=4,C454=5),C454,"")))))))</f>
        <v/>
      </c>
      <c r="T454" s="11" t="str">
        <f>(IF(D454=Локализация!$C$94,1,IF(D454=Локализация!$C$93,2,IF(D454=Локализация!$C$92,3,IF(D454=Локализация!$C$91,4,IF(D454=Локализация!$C$90,5,IF(OR(D454=1,D454=2,D454=3,D454=4,D454=5),D454,"")))))))</f>
        <v/>
      </c>
      <c r="U454" s="11" t="str">
        <f>(IF(E454=Локализация!$C$94,1,IF(E454=Локализация!$C$93,2,IF(E454=Локализация!$C$92,3,IF(E454=Локализация!$C$91,4,IF(E454=Локализация!$C$90,5,IF(OR(E454=1,E454=2,E454=3,E454=4,E454=5),E454,"")))))))</f>
        <v/>
      </c>
      <c r="V454" s="11" t="str">
        <f>(IF(F454=Локализация!$C$94,1,IF(F454=Локализация!$C$93,2,IF(F454=Локализация!$C$92,3,IF(F454=Локализация!$C$91,4,IF(F454=Локализация!$C$90,5,IF(OR(F454=1,F454=2,F454=3,F454=4,F454=5),F454,"")))))))</f>
        <v/>
      </c>
    </row>
    <row r="455" spans="13:22" x14ac:dyDescent="0.3">
      <c r="M455" s="11" t="str">
        <f>(IF(H455=Локализация!$C$94,1,IF(H455=Локализация!$C$93,2,IF(H455=Локализация!$C$92,3,IF(H455=Локализация!$C$91,4,IF(H455=Локализация!$C$90,5,IF(OR(H455=1,H455=2,H455=3,H455=4,H455=5),H455,"")))))))</f>
        <v/>
      </c>
      <c r="N455" s="11" t="str">
        <f>(IF(I455=Локализация!$C$94,1,IF(I455=Локализация!$C$93,2,IF(I455=Локализация!$C$92,3,IF(I455=Локализация!$C$91,4,IF(I455=Локализация!$C$90,5,IF(OR(I455=1,I455=2,I455=3,I455=4,I455=5),I455,"")))))))</f>
        <v/>
      </c>
      <c r="O455" s="11" t="str">
        <f>(IF(J455=Локализация!$C$94,1,IF(J455=Локализация!$C$93,2,IF(J455=Локализация!$C$92,3,IF(J455=Локализация!$C$91,4,IF(J455=Локализация!$C$90,5,IF(OR(J455=1,J455=2,J455=3,J455=4,J455=5),J455,"")))))))</f>
        <v/>
      </c>
      <c r="P455" s="11" t="str">
        <f>(IF(K455=Локализация!$C$94,1,IF(K455=Локализация!$C$93,2,IF(K455=Локализация!$C$92,3,IF(K455=Локализация!$C$91,4,IF(K455=Локализация!$C$90,5,IF(OR(K455=1,K455=2,K455=3,K455=4,K455=5),K455,"")))))))</f>
        <v/>
      </c>
      <c r="Q455" s="11" t="str">
        <f>(IF(L455=Локализация!$C$94,1,IF(L455=Локализация!$C$93,2,IF(L455=Локализация!$C$92,3,IF(L455=Локализация!$C$91,4,IF(L455=Локализация!$C$90,5,IF(OR(L455=1,L455=2,L455=3,L455=4,L455=5),L455,"")))))))</f>
        <v/>
      </c>
      <c r="R455" s="11" t="str">
        <f>(IF(B455=Локализация!$C$94,1,IF(B455=Локализация!$C$93,2,IF(B455=Локализация!$C$92,3,IF(B455=Локализация!$C$91,4,IF(B455=Локализация!$C$90,5,IF(OR(B455=1,B455=2,B455=3,B455=4,B455=5),B455,"")))))))</f>
        <v/>
      </c>
      <c r="S455" s="11" t="str">
        <f>(IF(C455=Локализация!$C$94,1,IF(C455=Локализация!$C$93,2,IF(C455=Локализация!$C$92,3,IF(C455=Локализация!$C$91,4,IF(C455=Локализация!$C$90,5,IF(OR(C455=1,C455=2,C455=3,C455=4,C455=5),C455,"")))))))</f>
        <v/>
      </c>
      <c r="T455" s="11" t="str">
        <f>(IF(D455=Локализация!$C$94,1,IF(D455=Локализация!$C$93,2,IF(D455=Локализация!$C$92,3,IF(D455=Локализация!$C$91,4,IF(D455=Локализация!$C$90,5,IF(OR(D455=1,D455=2,D455=3,D455=4,D455=5),D455,"")))))))</f>
        <v/>
      </c>
      <c r="U455" s="11" t="str">
        <f>(IF(E455=Локализация!$C$94,1,IF(E455=Локализация!$C$93,2,IF(E455=Локализация!$C$92,3,IF(E455=Локализация!$C$91,4,IF(E455=Локализация!$C$90,5,IF(OR(E455=1,E455=2,E455=3,E455=4,E455=5),E455,"")))))))</f>
        <v/>
      </c>
      <c r="V455" s="11" t="str">
        <f>(IF(F455=Локализация!$C$94,1,IF(F455=Локализация!$C$93,2,IF(F455=Локализация!$C$92,3,IF(F455=Локализация!$C$91,4,IF(F455=Локализация!$C$90,5,IF(OR(F455=1,F455=2,F455=3,F455=4,F455=5),F455,"")))))))</f>
        <v/>
      </c>
    </row>
    <row r="456" spans="13:22" x14ac:dyDescent="0.3">
      <c r="M456" s="11" t="str">
        <f>(IF(H456=Локализация!$C$94,1,IF(H456=Локализация!$C$93,2,IF(H456=Локализация!$C$92,3,IF(H456=Локализация!$C$91,4,IF(H456=Локализация!$C$90,5,IF(OR(H456=1,H456=2,H456=3,H456=4,H456=5),H456,"")))))))</f>
        <v/>
      </c>
      <c r="N456" s="11" t="str">
        <f>(IF(I456=Локализация!$C$94,1,IF(I456=Локализация!$C$93,2,IF(I456=Локализация!$C$92,3,IF(I456=Локализация!$C$91,4,IF(I456=Локализация!$C$90,5,IF(OR(I456=1,I456=2,I456=3,I456=4,I456=5),I456,"")))))))</f>
        <v/>
      </c>
      <c r="O456" s="11" t="str">
        <f>(IF(J456=Локализация!$C$94,1,IF(J456=Локализация!$C$93,2,IF(J456=Локализация!$C$92,3,IF(J456=Локализация!$C$91,4,IF(J456=Локализация!$C$90,5,IF(OR(J456=1,J456=2,J456=3,J456=4,J456=5),J456,"")))))))</f>
        <v/>
      </c>
      <c r="P456" s="11" t="str">
        <f>(IF(K456=Локализация!$C$94,1,IF(K456=Локализация!$C$93,2,IF(K456=Локализация!$C$92,3,IF(K456=Локализация!$C$91,4,IF(K456=Локализация!$C$90,5,IF(OR(K456=1,K456=2,K456=3,K456=4,K456=5),K456,"")))))))</f>
        <v/>
      </c>
      <c r="Q456" s="11" t="str">
        <f>(IF(L456=Локализация!$C$94,1,IF(L456=Локализация!$C$93,2,IF(L456=Локализация!$C$92,3,IF(L456=Локализация!$C$91,4,IF(L456=Локализация!$C$90,5,IF(OR(L456=1,L456=2,L456=3,L456=4,L456=5),L456,"")))))))</f>
        <v/>
      </c>
      <c r="R456" s="11" t="str">
        <f>(IF(B456=Локализация!$C$94,1,IF(B456=Локализация!$C$93,2,IF(B456=Локализация!$C$92,3,IF(B456=Локализация!$C$91,4,IF(B456=Локализация!$C$90,5,IF(OR(B456=1,B456=2,B456=3,B456=4,B456=5),B456,"")))))))</f>
        <v/>
      </c>
      <c r="S456" s="11" t="str">
        <f>(IF(C456=Локализация!$C$94,1,IF(C456=Локализация!$C$93,2,IF(C456=Локализация!$C$92,3,IF(C456=Локализация!$C$91,4,IF(C456=Локализация!$C$90,5,IF(OR(C456=1,C456=2,C456=3,C456=4,C456=5),C456,"")))))))</f>
        <v/>
      </c>
      <c r="T456" s="11" t="str">
        <f>(IF(D456=Локализация!$C$94,1,IF(D456=Локализация!$C$93,2,IF(D456=Локализация!$C$92,3,IF(D456=Локализация!$C$91,4,IF(D456=Локализация!$C$90,5,IF(OR(D456=1,D456=2,D456=3,D456=4,D456=5),D456,"")))))))</f>
        <v/>
      </c>
      <c r="U456" s="11" t="str">
        <f>(IF(E456=Локализация!$C$94,1,IF(E456=Локализация!$C$93,2,IF(E456=Локализация!$C$92,3,IF(E456=Локализация!$C$91,4,IF(E456=Локализация!$C$90,5,IF(OR(E456=1,E456=2,E456=3,E456=4,E456=5),E456,"")))))))</f>
        <v/>
      </c>
      <c r="V456" s="11" t="str">
        <f>(IF(F456=Локализация!$C$94,1,IF(F456=Локализация!$C$93,2,IF(F456=Локализация!$C$92,3,IF(F456=Локализация!$C$91,4,IF(F456=Локализация!$C$90,5,IF(OR(F456=1,F456=2,F456=3,F456=4,F456=5),F456,"")))))))</f>
        <v/>
      </c>
    </row>
    <row r="457" spans="13:22" x14ac:dyDescent="0.3">
      <c r="M457" s="11" t="str">
        <f>(IF(H457=Локализация!$C$94,1,IF(H457=Локализация!$C$93,2,IF(H457=Локализация!$C$92,3,IF(H457=Локализация!$C$91,4,IF(H457=Локализация!$C$90,5,IF(OR(H457=1,H457=2,H457=3,H457=4,H457=5),H457,"")))))))</f>
        <v/>
      </c>
      <c r="N457" s="11" t="str">
        <f>(IF(I457=Локализация!$C$94,1,IF(I457=Локализация!$C$93,2,IF(I457=Локализация!$C$92,3,IF(I457=Локализация!$C$91,4,IF(I457=Локализация!$C$90,5,IF(OR(I457=1,I457=2,I457=3,I457=4,I457=5),I457,"")))))))</f>
        <v/>
      </c>
      <c r="O457" s="11" t="str">
        <f>(IF(J457=Локализация!$C$94,1,IF(J457=Локализация!$C$93,2,IF(J457=Локализация!$C$92,3,IF(J457=Локализация!$C$91,4,IF(J457=Локализация!$C$90,5,IF(OR(J457=1,J457=2,J457=3,J457=4,J457=5),J457,"")))))))</f>
        <v/>
      </c>
      <c r="P457" s="11" t="str">
        <f>(IF(K457=Локализация!$C$94,1,IF(K457=Локализация!$C$93,2,IF(K457=Локализация!$C$92,3,IF(K457=Локализация!$C$91,4,IF(K457=Локализация!$C$90,5,IF(OR(K457=1,K457=2,K457=3,K457=4,K457=5),K457,"")))))))</f>
        <v/>
      </c>
      <c r="Q457" s="11" t="str">
        <f>(IF(L457=Локализация!$C$94,1,IF(L457=Локализация!$C$93,2,IF(L457=Локализация!$C$92,3,IF(L457=Локализация!$C$91,4,IF(L457=Локализация!$C$90,5,IF(OR(L457=1,L457=2,L457=3,L457=4,L457=5),L457,"")))))))</f>
        <v/>
      </c>
      <c r="R457" s="11" t="str">
        <f>(IF(B457=Локализация!$C$94,1,IF(B457=Локализация!$C$93,2,IF(B457=Локализация!$C$92,3,IF(B457=Локализация!$C$91,4,IF(B457=Локализация!$C$90,5,IF(OR(B457=1,B457=2,B457=3,B457=4,B457=5),B457,"")))))))</f>
        <v/>
      </c>
      <c r="S457" s="11" t="str">
        <f>(IF(C457=Локализация!$C$94,1,IF(C457=Локализация!$C$93,2,IF(C457=Локализация!$C$92,3,IF(C457=Локализация!$C$91,4,IF(C457=Локализация!$C$90,5,IF(OR(C457=1,C457=2,C457=3,C457=4,C457=5),C457,"")))))))</f>
        <v/>
      </c>
      <c r="T457" s="11" t="str">
        <f>(IF(D457=Локализация!$C$94,1,IF(D457=Локализация!$C$93,2,IF(D457=Локализация!$C$92,3,IF(D457=Локализация!$C$91,4,IF(D457=Локализация!$C$90,5,IF(OR(D457=1,D457=2,D457=3,D457=4,D457=5),D457,"")))))))</f>
        <v/>
      </c>
      <c r="U457" s="11" t="str">
        <f>(IF(E457=Локализация!$C$94,1,IF(E457=Локализация!$C$93,2,IF(E457=Локализация!$C$92,3,IF(E457=Локализация!$C$91,4,IF(E457=Локализация!$C$90,5,IF(OR(E457=1,E457=2,E457=3,E457=4,E457=5),E457,"")))))))</f>
        <v/>
      </c>
      <c r="V457" s="11" t="str">
        <f>(IF(F457=Локализация!$C$94,1,IF(F457=Локализация!$C$93,2,IF(F457=Локализация!$C$92,3,IF(F457=Локализация!$C$91,4,IF(F457=Локализация!$C$90,5,IF(OR(F457=1,F457=2,F457=3,F457=4,F457=5),F457,"")))))))</f>
        <v/>
      </c>
    </row>
    <row r="458" spans="13:22" x14ac:dyDescent="0.3">
      <c r="M458" s="11" t="str">
        <f>(IF(H458=Локализация!$C$94,1,IF(H458=Локализация!$C$93,2,IF(H458=Локализация!$C$92,3,IF(H458=Локализация!$C$91,4,IF(H458=Локализация!$C$90,5,IF(OR(H458=1,H458=2,H458=3,H458=4,H458=5),H458,"")))))))</f>
        <v/>
      </c>
      <c r="N458" s="11" t="str">
        <f>(IF(I458=Локализация!$C$94,1,IF(I458=Локализация!$C$93,2,IF(I458=Локализация!$C$92,3,IF(I458=Локализация!$C$91,4,IF(I458=Локализация!$C$90,5,IF(OR(I458=1,I458=2,I458=3,I458=4,I458=5),I458,"")))))))</f>
        <v/>
      </c>
      <c r="O458" s="11" t="str">
        <f>(IF(J458=Локализация!$C$94,1,IF(J458=Локализация!$C$93,2,IF(J458=Локализация!$C$92,3,IF(J458=Локализация!$C$91,4,IF(J458=Локализация!$C$90,5,IF(OR(J458=1,J458=2,J458=3,J458=4,J458=5),J458,"")))))))</f>
        <v/>
      </c>
      <c r="P458" s="11" t="str">
        <f>(IF(K458=Локализация!$C$94,1,IF(K458=Локализация!$C$93,2,IF(K458=Локализация!$C$92,3,IF(K458=Локализация!$C$91,4,IF(K458=Локализация!$C$90,5,IF(OR(K458=1,K458=2,K458=3,K458=4,K458=5),K458,"")))))))</f>
        <v/>
      </c>
      <c r="Q458" s="11" t="str">
        <f>(IF(L458=Локализация!$C$94,1,IF(L458=Локализация!$C$93,2,IF(L458=Локализация!$C$92,3,IF(L458=Локализация!$C$91,4,IF(L458=Локализация!$C$90,5,IF(OR(L458=1,L458=2,L458=3,L458=4,L458=5),L458,"")))))))</f>
        <v/>
      </c>
      <c r="R458" s="11" t="str">
        <f>(IF(B458=Локализация!$C$94,1,IF(B458=Локализация!$C$93,2,IF(B458=Локализация!$C$92,3,IF(B458=Локализация!$C$91,4,IF(B458=Локализация!$C$90,5,IF(OR(B458=1,B458=2,B458=3,B458=4,B458=5),B458,"")))))))</f>
        <v/>
      </c>
      <c r="S458" s="11" t="str">
        <f>(IF(C458=Локализация!$C$94,1,IF(C458=Локализация!$C$93,2,IF(C458=Локализация!$C$92,3,IF(C458=Локализация!$C$91,4,IF(C458=Локализация!$C$90,5,IF(OR(C458=1,C458=2,C458=3,C458=4,C458=5),C458,"")))))))</f>
        <v/>
      </c>
      <c r="T458" s="11" t="str">
        <f>(IF(D458=Локализация!$C$94,1,IF(D458=Локализация!$C$93,2,IF(D458=Локализация!$C$92,3,IF(D458=Локализация!$C$91,4,IF(D458=Локализация!$C$90,5,IF(OR(D458=1,D458=2,D458=3,D458=4,D458=5),D458,"")))))))</f>
        <v/>
      </c>
      <c r="U458" s="11" t="str">
        <f>(IF(E458=Локализация!$C$94,1,IF(E458=Локализация!$C$93,2,IF(E458=Локализация!$C$92,3,IF(E458=Локализация!$C$91,4,IF(E458=Локализация!$C$90,5,IF(OR(E458=1,E458=2,E458=3,E458=4,E458=5),E458,"")))))))</f>
        <v/>
      </c>
      <c r="V458" s="11" t="str">
        <f>(IF(F458=Локализация!$C$94,1,IF(F458=Локализация!$C$93,2,IF(F458=Локализация!$C$92,3,IF(F458=Локализация!$C$91,4,IF(F458=Локализация!$C$90,5,IF(OR(F458=1,F458=2,F458=3,F458=4,F458=5),F458,"")))))))</f>
        <v/>
      </c>
    </row>
    <row r="459" spans="13:22" x14ac:dyDescent="0.3">
      <c r="M459" s="11" t="str">
        <f>(IF(H459=Локализация!$C$94,1,IF(H459=Локализация!$C$93,2,IF(H459=Локализация!$C$92,3,IF(H459=Локализация!$C$91,4,IF(H459=Локализация!$C$90,5,IF(OR(H459=1,H459=2,H459=3,H459=4,H459=5),H459,"")))))))</f>
        <v/>
      </c>
      <c r="N459" s="11" t="str">
        <f>(IF(I459=Локализация!$C$94,1,IF(I459=Локализация!$C$93,2,IF(I459=Локализация!$C$92,3,IF(I459=Локализация!$C$91,4,IF(I459=Локализация!$C$90,5,IF(OR(I459=1,I459=2,I459=3,I459=4,I459=5),I459,"")))))))</f>
        <v/>
      </c>
      <c r="O459" s="11" t="str">
        <f>(IF(J459=Локализация!$C$94,1,IF(J459=Локализация!$C$93,2,IF(J459=Локализация!$C$92,3,IF(J459=Локализация!$C$91,4,IF(J459=Локализация!$C$90,5,IF(OR(J459=1,J459=2,J459=3,J459=4,J459=5),J459,"")))))))</f>
        <v/>
      </c>
      <c r="P459" s="11" t="str">
        <f>(IF(K459=Локализация!$C$94,1,IF(K459=Локализация!$C$93,2,IF(K459=Локализация!$C$92,3,IF(K459=Локализация!$C$91,4,IF(K459=Локализация!$C$90,5,IF(OR(K459=1,K459=2,K459=3,K459=4,K459=5),K459,"")))))))</f>
        <v/>
      </c>
      <c r="Q459" s="11" t="str">
        <f>(IF(L459=Локализация!$C$94,1,IF(L459=Локализация!$C$93,2,IF(L459=Локализация!$C$92,3,IF(L459=Локализация!$C$91,4,IF(L459=Локализация!$C$90,5,IF(OR(L459=1,L459=2,L459=3,L459=4,L459=5),L459,"")))))))</f>
        <v/>
      </c>
      <c r="R459" s="11" t="str">
        <f>(IF(B459=Локализация!$C$94,1,IF(B459=Локализация!$C$93,2,IF(B459=Локализация!$C$92,3,IF(B459=Локализация!$C$91,4,IF(B459=Локализация!$C$90,5,IF(OR(B459=1,B459=2,B459=3,B459=4,B459=5),B459,"")))))))</f>
        <v/>
      </c>
      <c r="S459" s="11" t="str">
        <f>(IF(C459=Локализация!$C$94,1,IF(C459=Локализация!$C$93,2,IF(C459=Локализация!$C$92,3,IF(C459=Локализация!$C$91,4,IF(C459=Локализация!$C$90,5,IF(OR(C459=1,C459=2,C459=3,C459=4,C459=5),C459,"")))))))</f>
        <v/>
      </c>
      <c r="T459" s="11" t="str">
        <f>(IF(D459=Локализация!$C$94,1,IF(D459=Локализация!$C$93,2,IF(D459=Локализация!$C$92,3,IF(D459=Локализация!$C$91,4,IF(D459=Локализация!$C$90,5,IF(OR(D459=1,D459=2,D459=3,D459=4,D459=5),D459,"")))))))</f>
        <v/>
      </c>
      <c r="U459" s="11" t="str">
        <f>(IF(E459=Локализация!$C$94,1,IF(E459=Локализация!$C$93,2,IF(E459=Локализация!$C$92,3,IF(E459=Локализация!$C$91,4,IF(E459=Локализация!$C$90,5,IF(OR(E459=1,E459=2,E459=3,E459=4,E459=5),E459,"")))))))</f>
        <v/>
      </c>
      <c r="V459" s="11" t="str">
        <f>(IF(F459=Локализация!$C$94,1,IF(F459=Локализация!$C$93,2,IF(F459=Локализация!$C$92,3,IF(F459=Локализация!$C$91,4,IF(F459=Локализация!$C$90,5,IF(OR(F459=1,F459=2,F459=3,F459=4,F459=5),F459,"")))))))</f>
        <v/>
      </c>
    </row>
    <row r="460" spans="13:22" x14ac:dyDescent="0.3">
      <c r="M460" s="11" t="str">
        <f>(IF(H460=Локализация!$C$94,1,IF(H460=Локализация!$C$93,2,IF(H460=Локализация!$C$92,3,IF(H460=Локализация!$C$91,4,IF(H460=Локализация!$C$90,5,IF(OR(H460=1,H460=2,H460=3,H460=4,H460=5),H460,"")))))))</f>
        <v/>
      </c>
      <c r="N460" s="11" t="str">
        <f>(IF(I460=Локализация!$C$94,1,IF(I460=Локализация!$C$93,2,IF(I460=Локализация!$C$92,3,IF(I460=Локализация!$C$91,4,IF(I460=Локализация!$C$90,5,IF(OR(I460=1,I460=2,I460=3,I460=4,I460=5),I460,"")))))))</f>
        <v/>
      </c>
      <c r="O460" s="11" t="str">
        <f>(IF(J460=Локализация!$C$94,1,IF(J460=Локализация!$C$93,2,IF(J460=Локализация!$C$92,3,IF(J460=Локализация!$C$91,4,IF(J460=Локализация!$C$90,5,IF(OR(J460=1,J460=2,J460=3,J460=4,J460=5),J460,"")))))))</f>
        <v/>
      </c>
      <c r="P460" s="11" t="str">
        <f>(IF(K460=Локализация!$C$94,1,IF(K460=Локализация!$C$93,2,IF(K460=Локализация!$C$92,3,IF(K460=Локализация!$C$91,4,IF(K460=Локализация!$C$90,5,IF(OR(K460=1,K460=2,K460=3,K460=4,K460=5),K460,"")))))))</f>
        <v/>
      </c>
      <c r="Q460" s="11" t="str">
        <f>(IF(L460=Локализация!$C$94,1,IF(L460=Локализация!$C$93,2,IF(L460=Локализация!$C$92,3,IF(L460=Локализация!$C$91,4,IF(L460=Локализация!$C$90,5,IF(OR(L460=1,L460=2,L460=3,L460=4,L460=5),L460,"")))))))</f>
        <v/>
      </c>
      <c r="R460" s="11" t="str">
        <f>(IF(B460=Локализация!$C$94,1,IF(B460=Локализация!$C$93,2,IF(B460=Локализация!$C$92,3,IF(B460=Локализация!$C$91,4,IF(B460=Локализация!$C$90,5,IF(OR(B460=1,B460=2,B460=3,B460=4,B460=5),B460,"")))))))</f>
        <v/>
      </c>
      <c r="S460" s="11" t="str">
        <f>(IF(C460=Локализация!$C$94,1,IF(C460=Локализация!$C$93,2,IF(C460=Локализация!$C$92,3,IF(C460=Локализация!$C$91,4,IF(C460=Локализация!$C$90,5,IF(OR(C460=1,C460=2,C460=3,C460=4,C460=5),C460,"")))))))</f>
        <v/>
      </c>
      <c r="T460" s="11" t="str">
        <f>(IF(D460=Локализация!$C$94,1,IF(D460=Локализация!$C$93,2,IF(D460=Локализация!$C$92,3,IF(D460=Локализация!$C$91,4,IF(D460=Локализация!$C$90,5,IF(OR(D460=1,D460=2,D460=3,D460=4,D460=5),D460,"")))))))</f>
        <v/>
      </c>
      <c r="U460" s="11" t="str">
        <f>(IF(E460=Локализация!$C$94,1,IF(E460=Локализация!$C$93,2,IF(E460=Локализация!$C$92,3,IF(E460=Локализация!$C$91,4,IF(E460=Локализация!$C$90,5,IF(OR(E460=1,E460=2,E460=3,E460=4,E460=5),E460,"")))))))</f>
        <v/>
      </c>
      <c r="V460" s="11" t="str">
        <f>(IF(F460=Локализация!$C$94,1,IF(F460=Локализация!$C$93,2,IF(F460=Локализация!$C$92,3,IF(F460=Локализация!$C$91,4,IF(F460=Локализация!$C$90,5,IF(OR(F460=1,F460=2,F460=3,F460=4,F460=5),F460,"")))))))</f>
        <v/>
      </c>
    </row>
    <row r="461" spans="13:22" x14ac:dyDescent="0.3">
      <c r="M461" s="11" t="str">
        <f>(IF(H461=Локализация!$C$94,1,IF(H461=Локализация!$C$93,2,IF(H461=Локализация!$C$92,3,IF(H461=Локализация!$C$91,4,IF(H461=Локализация!$C$90,5,IF(OR(H461=1,H461=2,H461=3,H461=4,H461=5),H461,"")))))))</f>
        <v/>
      </c>
      <c r="N461" s="11" t="str">
        <f>(IF(I461=Локализация!$C$94,1,IF(I461=Локализация!$C$93,2,IF(I461=Локализация!$C$92,3,IF(I461=Локализация!$C$91,4,IF(I461=Локализация!$C$90,5,IF(OR(I461=1,I461=2,I461=3,I461=4,I461=5),I461,"")))))))</f>
        <v/>
      </c>
      <c r="O461" s="11" t="str">
        <f>(IF(J461=Локализация!$C$94,1,IF(J461=Локализация!$C$93,2,IF(J461=Локализация!$C$92,3,IF(J461=Локализация!$C$91,4,IF(J461=Локализация!$C$90,5,IF(OR(J461=1,J461=2,J461=3,J461=4,J461=5),J461,"")))))))</f>
        <v/>
      </c>
      <c r="P461" s="11" t="str">
        <f>(IF(K461=Локализация!$C$94,1,IF(K461=Локализация!$C$93,2,IF(K461=Локализация!$C$92,3,IF(K461=Локализация!$C$91,4,IF(K461=Локализация!$C$90,5,IF(OR(K461=1,K461=2,K461=3,K461=4,K461=5),K461,"")))))))</f>
        <v/>
      </c>
      <c r="Q461" s="11" t="str">
        <f>(IF(L461=Локализация!$C$94,1,IF(L461=Локализация!$C$93,2,IF(L461=Локализация!$C$92,3,IF(L461=Локализация!$C$91,4,IF(L461=Локализация!$C$90,5,IF(OR(L461=1,L461=2,L461=3,L461=4,L461=5),L461,"")))))))</f>
        <v/>
      </c>
      <c r="R461" s="11" t="str">
        <f>(IF(B461=Локализация!$C$94,1,IF(B461=Локализация!$C$93,2,IF(B461=Локализация!$C$92,3,IF(B461=Локализация!$C$91,4,IF(B461=Локализация!$C$90,5,IF(OR(B461=1,B461=2,B461=3,B461=4,B461=5),B461,"")))))))</f>
        <v/>
      </c>
      <c r="S461" s="11" t="str">
        <f>(IF(C461=Локализация!$C$94,1,IF(C461=Локализация!$C$93,2,IF(C461=Локализация!$C$92,3,IF(C461=Локализация!$C$91,4,IF(C461=Локализация!$C$90,5,IF(OR(C461=1,C461=2,C461=3,C461=4,C461=5),C461,"")))))))</f>
        <v/>
      </c>
      <c r="T461" s="11" t="str">
        <f>(IF(D461=Локализация!$C$94,1,IF(D461=Локализация!$C$93,2,IF(D461=Локализация!$C$92,3,IF(D461=Локализация!$C$91,4,IF(D461=Локализация!$C$90,5,IF(OR(D461=1,D461=2,D461=3,D461=4,D461=5),D461,"")))))))</f>
        <v/>
      </c>
      <c r="U461" s="11" t="str">
        <f>(IF(E461=Локализация!$C$94,1,IF(E461=Локализация!$C$93,2,IF(E461=Локализация!$C$92,3,IF(E461=Локализация!$C$91,4,IF(E461=Локализация!$C$90,5,IF(OR(E461=1,E461=2,E461=3,E461=4,E461=5),E461,"")))))))</f>
        <v/>
      </c>
      <c r="V461" s="11" t="str">
        <f>(IF(F461=Локализация!$C$94,1,IF(F461=Локализация!$C$93,2,IF(F461=Локализация!$C$92,3,IF(F461=Локализация!$C$91,4,IF(F461=Локализация!$C$90,5,IF(OR(F461=1,F461=2,F461=3,F461=4,F461=5),F461,"")))))))</f>
        <v/>
      </c>
    </row>
    <row r="462" spans="13:22" x14ac:dyDescent="0.3">
      <c r="M462" s="11" t="str">
        <f>(IF(H462=Локализация!$C$94,1,IF(H462=Локализация!$C$93,2,IF(H462=Локализация!$C$92,3,IF(H462=Локализация!$C$91,4,IF(H462=Локализация!$C$90,5,IF(OR(H462=1,H462=2,H462=3,H462=4,H462=5),H462,"")))))))</f>
        <v/>
      </c>
      <c r="N462" s="11" t="str">
        <f>(IF(I462=Локализация!$C$94,1,IF(I462=Локализация!$C$93,2,IF(I462=Локализация!$C$92,3,IF(I462=Локализация!$C$91,4,IF(I462=Локализация!$C$90,5,IF(OR(I462=1,I462=2,I462=3,I462=4,I462=5),I462,"")))))))</f>
        <v/>
      </c>
      <c r="O462" s="11" t="str">
        <f>(IF(J462=Локализация!$C$94,1,IF(J462=Локализация!$C$93,2,IF(J462=Локализация!$C$92,3,IF(J462=Локализация!$C$91,4,IF(J462=Локализация!$C$90,5,IF(OR(J462=1,J462=2,J462=3,J462=4,J462=5),J462,"")))))))</f>
        <v/>
      </c>
      <c r="P462" s="11" t="str">
        <f>(IF(K462=Локализация!$C$94,1,IF(K462=Локализация!$C$93,2,IF(K462=Локализация!$C$92,3,IF(K462=Локализация!$C$91,4,IF(K462=Локализация!$C$90,5,IF(OR(K462=1,K462=2,K462=3,K462=4,K462=5),K462,"")))))))</f>
        <v/>
      </c>
      <c r="Q462" s="11" t="str">
        <f>(IF(L462=Локализация!$C$94,1,IF(L462=Локализация!$C$93,2,IF(L462=Локализация!$C$92,3,IF(L462=Локализация!$C$91,4,IF(L462=Локализация!$C$90,5,IF(OR(L462=1,L462=2,L462=3,L462=4,L462=5),L462,"")))))))</f>
        <v/>
      </c>
      <c r="R462" s="11" t="str">
        <f>(IF(B462=Локализация!$C$94,1,IF(B462=Локализация!$C$93,2,IF(B462=Локализация!$C$92,3,IF(B462=Локализация!$C$91,4,IF(B462=Локализация!$C$90,5,IF(OR(B462=1,B462=2,B462=3,B462=4,B462=5),B462,"")))))))</f>
        <v/>
      </c>
      <c r="S462" s="11" t="str">
        <f>(IF(C462=Локализация!$C$94,1,IF(C462=Локализация!$C$93,2,IF(C462=Локализация!$C$92,3,IF(C462=Локализация!$C$91,4,IF(C462=Локализация!$C$90,5,IF(OR(C462=1,C462=2,C462=3,C462=4,C462=5),C462,"")))))))</f>
        <v/>
      </c>
      <c r="T462" s="11" t="str">
        <f>(IF(D462=Локализация!$C$94,1,IF(D462=Локализация!$C$93,2,IF(D462=Локализация!$C$92,3,IF(D462=Локализация!$C$91,4,IF(D462=Локализация!$C$90,5,IF(OR(D462=1,D462=2,D462=3,D462=4,D462=5),D462,"")))))))</f>
        <v/>
      </c>
      <c r="U462" s="11" t="str">
        <f>(IF(E462=Локализация!$C$94,1,IF(E462=Локализация!$C$93,2,IF(E462=Локализация!$C$92,3,IF(E462=Локализация!$C$91,4,IF(E462=Локализация!$C$90,5,IF(OR(E462=1,E462=2,E462=3,E462=4,E462=5),E462,"")))))))</f>
        <v/>
      </c>
      <c r="V462" s="11" t="str">
        <f>(IF(F462=Локализация!$C$94,1,IF(F462=Локализация!$C$93,2,IF(F462=Локализация!$C$92,3,IF(F462=Локализация!$C$91,4,IF(F462=Локализация!$C$90,5,IF(OR(F462=1,F462=2,F462=3,F462=4,F462=5),F462,"")))))))</f>
        <v/>
      </c>
    </row>
    <row r="463" spans="13:22" x14ac:dyDescent="0.3">
      <c r="M463" s="11" t="str">
        <f>(IF(H463=Локализация!$C$94,1,IF(H463=Локализация!$C$93,2,IF(H463=Локализация!$C$92,3,IF(H463=Локализация!$C$91,4,IF(H463=Локализация!$C$90,5,IF(OR(H463=1,H463=2,H463=3,H463=4,H463=5),H463,"")))))))</f>
        <v/>
      </c>
      <c r="N463" s="11" t="str">
        <f>(IF(I463=Локализация!$C$94,1,IF(I463=Локализация!$C$93,2,IF(I463=Локализация!$C$92,3,IF(I463=Локализация!$C$91,4,IF(I463=Локализация!$C$90,5,IF(OR(I463=1,I463=2,I463=3,I463=4,I463=5),I463,"")))))))</f>
        <v/>
      </c>
      <c r="O463" s="11" t="str">
        <f>(IF(J463=Локализация!$C$94,1,IF(J463=Локализация!$C$93,2,IF(J463=Локализация!$C$92,3,IF(J463=Локализация!$C$91,4,IF(J463=Локализация!$C$90,5,IF(OR(J463=1,J463=2,J463=3,J463=4,J463=5),J463,"")))))))</f>
        <v/>
      </c>
      <c r="P463" s="11" t="str">
        <f>(IF(K463=Локализация!$C$94,1,IF(K463=Локализация!$C$93,2,IF(K463=Локализация!$C$92,3,IF(K463=Локализация!$C$91,4,IF(K463=Локализация!$C$90,5,IF(OR(K463=1,K463=2,K463=3,K463=4,K463=5),K463,"")))))))</f>
        <v/>
      </c>
      <c r="Q463" s="11" t="str">
        <f>(IF(L463=Локализация!$C$94,1,IF(L463=Локализация!$C$93,2,IF(L463=Локализация!$C$92,3,IF(L463=Локализация!$C$91,4,IF(L463=Локализация!$C$90,5,IF(OR(L463=1,L463=2,L463=3,L463=4,L463=5),L463,"")))))))</f>
        <v/>
      </c>
      <c r="R463" s="11" t="str">
        <f>(IF(B463=Локализация!$C$94,1,IF(B463=Локализация!$C$93,2,IF(B463=Локализация!$C$92,3,IF(B463=Локализация!$C$91,4,IF(B463=Локализация!$C$90,5,IF(OR(B463=1,B463=2,B463=3,B463=4,B463=5),B463,"")))))))</f>
        <v/>
      </c>
      <c r="S463" s="11" t="str">
        <f>(IF(C463=Локализация!$C$94,1,IF(C463=Локализация!$C$93,2,IF(C463=Локализация!$C$92,3,IF(C463=Локализация!$C$91,4,IF(C463=Локализация!$C$90,5,IF(OR(C463=1,C463=2,C463=3,C463=4,C463=5),C463,"")))))))</f>
        <v/>
      </c>
      <c r="T463" s="11" t="str">
        <f>(IF(D463=Локализация!$C$94,1,IF(D463=Локализация!$C$93,2,IF(D463=Локализация!$C$92,3,IF(D463=Локализация!$C$91,4,IF(D463=Локализация!$C$90,5,IF(OR(D463=1,D463=2,D463=3,D463=4,D463=5),D463,"")))))))</f>
        <v/>
      </c>
      <c r="U463" s="11" t="str">
        <f>(IF(E463=Локализация!$C$94,1,IF(E463=Локализация!$C$93,2,IF(E463=Локализация!$C$92,3,IF(E463=Локализация!$C$91,4,IF(E463=Локализация!$C$90,5,IF(OR(E463=1,E463=2,E463=3,E463=4,E463=5),E463,"")))))))</f>
        <v/>
      </c>
      <c r="V463" s="11" t="str">
        <f>(IF(F463=Локализация!$C$94,1,IF(F463=Локализация!$C$93,2,IF(F463=Локализация!$C$92,3,IF(F463=Локализация!$C$91,4,IF(F463=Локализация!$C$90,5,IF(OR(F463=1,F463=2,F463=3,F463=4,F463=5),F463,"")))))))</f>
        <v/>
      </c>
    </row>
    <row r="464" spans="13:22" x14ac:dyDescent="0.3">
      <c r="M464" s="11" t="str">
        <f>(IF(H464=Локализация!$C$94,1,IF(H464=Локализация!$C$93,2,IF(H464=Локализация!$C$92,3,IF(H464=Локализация!$C$91,4,IF(H464=Локализация!$C$90,5,IF(OR(H464=1,H464=2,H464=3,H464=4,H464=5),H464,"")))))))</f>
        <v/>
      </c>
      <c r="N464" s="11" t="str">
        <f>(IF(I464=Локализация!$C$94,1,IF(I464=Локализация!$C$93,2,IF(I464=Локализация!$C$92,3,IF(I464=Локализация!$C$91,4,IF(I464=Локализация!$C$90,5,IF(OR(I464=1,I464=2,I464=3,I464=4,I464=5),I464,"")))))))</f>
        <v/>
      </c>
      <c r="O464" s="11" t="str">
        <f>(IF(J464=Локализация!$C$94,1,IF(J464=Локализация!$C$93,2,IF(J464=Локализация!$C$92,3,IF(J464=Локализация!$C$91,4,IF(J464=Локализация!$C$90,5,IF(OR(J464=1,J464=2,J464=3,J464=4,J464=5),J464,"")))))))</f>
        <v/>
      </c>
      <c r="P464" s="11" t="str">
        <f>(IF(K464=Локализация!$C$94,1,IF(K464=Локализация!$C$93,2,IF(K464=Локализация!$C$92,3,IF(K464=Локализация!$C$91,4,IF(K464=Локализация!$C$90,5,IF(OR(K464=1,K464=2,K464=3,K464=4,K464=5),K464,"")))))))</f>
        <v/>
      </c>
      <c r="Q464" s="11" t="str">
        <f>(IF(L464=Локализация!$C$94,1,IF(L464=Локализация!$C$93,2,IF(L464=Локализация!$C$92,3,IF(L464=Локализация!$C$91,4,IF(L464=Локализация!$C$90,5,IF(OR(L464=1,L464=2,L464=3,L464=4,L464=5),L464,"")))))))</f>
        <v/>
      </c>
      <c r="R464" s="11" t="str">
        <f>(IF(B464=Локализация!$C$94,1,IF(B464=Локализация!$C$93,2,IF(B464=Локализация!$C$92,3,IF(B464=Локализация!$C$91,4,IF(B464=Локализация!$C$90,5,IF(OR(B464=1,B464=2,B464=3,B464=4,B464=5),B464,"")))))))</f>
        <v/>
      </c>
      <c r="S464" s="11" t="str">
        <f>(IF(C464=Локализация!$C$94,1,IF(C464=Локализация!$C$93,2,IF(C464=Локализация!$C$92,3,IF(C464=Локализация!$C$91,4,IF(C464=Локализация!$C$90,5,IF(OR(C464=1,C464=2,C464=3,C464=4,C464=5),C464,"")))))))</f>
        <v/>
      </c>
      <c r="T464" s="11" t="str">
        <f>(IF(D464=Локализация!$C$94,1,IF(D464=Локализация!$C$93,2,IF(D464=Локализация!$C$92,3,IF(D464=Локализация!$C$91,4,IF(D464=Локализация!$C$90,5,IF(OR(D464=1,D464=2,D464=3,D464=4,D464=5),D464,"")))))))</f>
        <v/>
      </c>
      <c r="U464" s="11" t="str">
        <f>(IF(E464=Локализация!$C$94,1,IF(E464=Локализация!$C$93,2,IF(E464=Локализация!$C$92,3,IF(E464=Локализация!$C$91,4,IF(E464=Локализация!$C$90,5,IF(OR(E464=1,E464=2,E464=3,E464=4,E464=5),E464,"")))))))</f>
        <v/>
      </c>
      <c r="V464" s="11" t="str">
        <f>(IF(F464=Локализация!$C$94,1,IF(F464=Локализация!$C$93,2,IF(F464=Локализация!$C$92,3,IF(F464=Локализация!$C$91,4,IF(F464=Локализация!$C$90,5,IF(OR(F464=1,F464=2,F464=3,F464=4,F464=5),F464,"")))))))</f>
        <v/>
      </c>
    </row>
    <row r="465" spans="13:22" x14ac:dyDescent="0.3">
      <c r="M465" s="11" t="str">
        <f>(IF(H465=Локализация!$C$94,1,IF(H465=Локализация!$C$93,2,IF(H465=Локализация!$C$92,3,IF(H465=Локализация!$C$91,4,IF(H465=Локализация!$C$90,5,IF(OR(H465=1,H465=2,H465=3,H465=4,H465=5),H465,"")))))))</f>
        <v/>
      </c>
      <c r="N465" s="11" t="str">
        <f>(IF(I465=Локализация!$C$94,1,IF(I465=Локализация!$C$93,2,IF(I465=Локализация!$C$92,3,IF(I465=Локализация!$C$91,4,IF(I465=Локализация!$C$90,5,IF(OR(I465=1,I465=2,I465=3,I465=4,I465=5),I465,"")))))))</f>
        <v/>
      </c>
      <c r="O465" s="11" t="str">
        <f>(IF(J465=Локализация!$C$94,1,IF(J465=Локализация!$C$93,2,IF(J465=Локализация!$C$92,3,IF(J465=Локализация!$C$91,4,IF(J465=Локализация!$C$90,5,IF(OR(J465=1,J465=2,J465=3,J465=4,J465=5),J465,"")))))))</f>
        <v/>
      </c>
      <c r="P465" s="11" t="str">
        <f>(IF(K465=Локализация!$C$94,1,IF(K465=Локализация!$C$93,2,IF(K465=Локализация!$C$92,3,IF(K465=Локализация!$C$91,4,IF(K465=Локализация!$C$90,5,IF(OR(K465=1,K465=2,K465=3,K465=4,K465=5),K465,"")))))))</f>
        <v/>
      </c>
      <c r="Q465" s="11" t="str">
        <f>(IF(L465=Локализация!$C$94,1,IF(L465=Локализация!$C$93,2,IF(L465=Локализация!$C$92,3,IF(L465=Локализация!$C$91,4,IF(L465=Локализация!$C$90,5,IF(OR(L465=1,L465=2,L465=3,L465=4,L465=5),L465,"")))))))</f>
        <v/>
      </c>
      <c r="R465" s="11" t="str">
        <f>(IF(B465=Локализация!$C$94,1,IF(B465=Локализация!$C$93,2,IF(B465=Локализация!$C$92,3,IF(B465=Локализация!$C$91,4,IF(B465=Локализация!$C$90,5,IF(OR(B465=1,B465=2,B465=3,B465=4,B465=5),B465,"")))))))</f>
        <v/>
      </c>
      <c r="S465" s="11" t="str">
        <f>(IF(C465=Локализация!$C$94,1,IF(C465=Локализация!$C$93,2,IF(C465=Локализация!$C$92,3,IF(C465=Локализация!$C$91,4,IF(C465=Локализация!$C$90,5,IF(OR(C465=1,C465=2,C465=3,C465=4,C465=5),C465,"")))))))</f>
        <v/>
      </c>
      <c r="T465" s="11" t="str">
        <f>(IF(D465=Локализация!$C$94,1,IF(D465=Локализация!$C$93,2,IF(D465=Локализация!$C$92,3,IF(D465=Локализация!$C$91,4,IF(D465=Локализация!$C$90,5,IF(OR(D465=1,D465=2,D465=3,D465=4,D465=5),D465,"")))))))</f>
        <v/>
      </c>
      <c r="U465" s="11" t="str">
        <f>(IF(E465=Локализация!$C$94,1,IF(E465=Локализация!$C$93,2,IF(E465=Локализация!$C$92,3,IF(E465=Локализация!$C$91,4,IF(E465=Локализация!$C$90,5,IF(OR(E465=1,E465=2,E465=3,E465=4,E465=5),E465,"")))))))</f>
        <v/>
      </c>
      <c r="V465" s="11" t="str">
        <f>(IF(F465=Локализация!$C$94,1,IF(F465=Локализация!$C$93,2,IF(F465=Локализация!$C$92,3,IF(F465=Локализация!$C$91,4,IF(F465=Локализация!$C$90,5,IF(OR(F465=1,F465=2,F465=3,F465=4,F465=5),F465,"")))))))</f>
        <v/>
      </c>
    </row>
    <row r="466" spans="13:22" x14ac:dyDescent="0.3">
      <c r="M466" s="11" t="str">
        <f>(IF(H466=Локализация!$C$94,1,IF(H466=Локализация!$C$93,2,IF(H466=Локализация!$C$92,3,IF(H466=Локализация!$C$91,4,IF(H466=Локализация!$C$90,5,IF(OR(H466=1,H466=2,H466=3,H466=4,H466=5),H466,"")))))))</f>
        <v/>
      </c>
      <c r="N466" s="11" t="str">
        <f>(IF(I466=Локализация!$C$94,1,IF(I466=Локализация!$C$93,2,IF(I466=Локализация!$C$92,3,IF(I466=Локализация!$C$91,4,IF(I466=Локализация!$C$90,5,IF(OR(I466=1,I466=2,I466=3,I466=4,I466=5),I466,"")))))))</f>
        <v/>
      </c>
      <c r="O466" s="11" t="str">
        <f>(IF(J466=Локализация!$C$94,1,IF(J466=Локализация!$C$93,2,IF(J466=Локализация!$C$92,3,IF(J466=Локализация!$C$91,4,IF(J466=Локализация!$C$90,5,IF(OR(J466=1,J466=2,J466=3,J466=4,J466=5),J466,"")))))))</f>
        <v/>
      </c>
      <c r="P466" s="11" t="str">
        <f>(IF(K466=Локализация!$C$94,1,IF(K466=Локализация!$C$93,2,IF(K466=Локализация!$C$92,3,IF(K466=Локализация!$C$91,4,IF(K466=Локализация!$C$90,5,IF(OR(K466=1,K466=2,K466=3,K466=4,K466=5),K466,"")))))))</f>
        <v/>
      </c>
      <c r="Q466" s="11" t="str">
        <f>(IF(L466=Локализация!$C$94,1,IF(L466=Локализация!$C$93,2,IF(L466=Локализация!$C$92,3,IF(L466=Локализация!$C$91,4,IF(L466=Локализация!$C$90,5,IF(OR(L466=1,L466=2,L466=3,L466=4,L466=5),L466,"")))))))</f>
        <v/>
      </c>
      <c r="R466" s="11" t="str">
        <f>(IF(B466=Локализация!$C$94,1,IF(B466=Локализация!$C$93,2,IF(B466=Локализация!$C$92,3,IF(B466=Локализация!$C$91,4,IF(B466=Локализация!$C$90,5,IF(OR(B466=1,B466=2,B466=3,B466=4,B466=5),B466,"")))))))</f>
        <v/>
      </c>
      <c r="S466" s="11" t="str">
        <f>(IF(C466=Локализация!$C$94,1,IF(C466=Локализация!$C$93,2,IF(C466=Локализация!$C$92,3,IF(C466=Локализация!$C$91,4,IF(C466=Локализация!$C$90,5,IF(OR(C466=1,C466=2,C466=3,C466=4,C466=5),C466,"")))))))</f>
        <v/>
      </c>
      <c r="T466" s="11" t="str">
        <f>(IF(D466=Локализация!$C$94,1,IF(D466=Локализация!$C$93,2,IF(D466=Локализация!$C$92,3,IF(D466=Локализация!$C$91,4,IF(D466=Локализация!$C$90,5,IF(OR(D466=1,D466=2,D466=3,D466=4,D466=5),D466,"")))))))</f>
        <v/>
      </c>
      <c r="U466" s="11" t="str">
        <f>(IF(E466=Локализация!$C$94,1,IF(E466=Локализация!$C$93,2,IF(E466=Локализация!$C$92,3,IF(E466=Локализация!$C$91,4,IF(E466=Локализация!$C$90,5,IF(OR(E466=1,E466=2,E466=3,E466=4,E466=5),E466,"")))))))</f>
        <v/>
      </c>
      <c r="V466" s="11" t="str">
        <f>(IF(F466=Локализация!$C$94,1,IF(F466=Локализация!$C$93,2,IF(F466=Локализация!$C$92,3,IF(F466=Локализация!$C$91,4,IF(F466=Локализация!$C$90,5,IF(OR(F466=1,F466=2,F466=3,F466=4,F466=5),F466,"")))))))</f>
        <v/>
      </c>
    </row>
    <row r="467" spans="13:22" x14ac:dyDescent="0.3">
      <c r="M467" s="11" t="str">
        <f>(IF(H467=Локализация!$C$94,1,IF(H467=Локализация!$C$93,2,IF(H467=Локализация!$C$92,3,IF(H467=Локализация!$C$91,4,IF(H467=Локализация!$C$90,5,IF(OR(H467=1,H467=2,H467=3,H467=4,H467=5),H467,"")))))))</f>
        <v/>
      </c>
      <c r="N467" s="11" t="str">
        <f>(IF(I467=Локализация!$C$94,1,IF(I467=Локализация!$C$93,2,IF(I467=Локализация!$C$92,3,IF(I467=Локализация!$C$91,4,IF(I467=Локализация!$C$90,5,IF(OR(I467=1,I467=2,I467=3,I467=4,I467=5),I467,"")))))))</f>
        <v/>
      </c>
      <c r="O467" s="11" t="str">
        <f>(IF(J467=Локализация!$C$94,1,IF(J467=Локализация!$C$93,2,IF(J467=Локализация!$C$92,3,IF(J467=Локализация!$C$91,4,IF(J467=Локализация!$C$90,5,IF(OR(J467=1,J467=2,J467=3,J467=4,J467=5),J467,"")))))))</f>
        <v/>
      </c>
      <c r="P467" s="11" t="str">
        <f>(IF(K467=Локализация!$C$94,1,IF(K467=Локализация!$C$93,2,IF(K467=Локализация!$C$92,3,IF(K467=Локализация!$C$91,4,IF(K467=Локализация!$C$90,5,IF(OR(K467=1,K467=2,K467=3,K467=4,K467=5),K467,"")))))))</f>
        <v/>
      </c>
      <c r="Q467" s="11" t="str">
        <f>(IF(L467=Локализация!$C$94,1,IF(L467=Локализация!$C$93,2,IF(L467=Локализация!$C$92,3,IF(L467=Локализация!$C$91,4,IF(L467=Локализация!$C$90,5,IF(OR(L467=1,L467=2,L467=3,L467=4,L467=5),L467,"")))))))</f>
        <v/>
      </c>
      <c r="R467" s="11" t="str">
        <f>(IF(B467=Локализация!$C$94,1,IF(B467=Локализация!$C$93,2,IF(B467=Локализация!$C$92,3,IF(B467=Локализация!$C$91,4,IF(B467=Локализация!$C$90,5,IF(OR(B467=1,B467=2,B467=3,B467=4,B467=5),B467,"")))))))</f>
        <v/>
      </c>
      <c r="S467" s="11" t="str">
        <f>(IF(C467=Локализация!$C$94,1,IF(C467=Локализация!$C$93,2,IF(C467=Локализация!$C$92,3,IF(C467=Локализация!$C$91,4,IF(C467=Локализация!$C$90,5,IF(OR(C467=1,C467=2,C467=3,C467=4,C467=5),C467,"")))))))</f>
        <v/>
      </c>
      <c r="T467" s="11" t="str">
        <f>(IF(D467=Локализация!$C$94,1,IF(D467=Локализация!$C$93,2,IF(D467=Локализация!$C$92,3,IF(D467=Локализация!$C$91,4,IF(D467=Локализация!$C$90,5,IF(OR(D467=1,D467=2,D467=3,D467=4,D467=5),D467,"")))))))</f>
        <v/>
      </c>
      <c r="U467" s="11" t="str">
        <f>(IF(E467=Локализация!$C$94,1,IF(E467=Локализация!$C$93,2,IF(E467=Локализация!$C$92,3,IF(E467=Локализация!$C$91,4,IF(E467=Локализация!$C$90,5,IF(OR(E467=1,E467=2,E467=3,E467=4,E467=5),E467,"")))))))</f>
        <v/>
      </c>
      <c r="V467" s="11" t="str">
        <f>(IF(F467=Локализация!$C$94,1,IF(F467=Локализация!$C$93,2,IF(F467=Локализация!$C$92,3,IF(F467=Локализация!$C$91,4,IF(F467=Локализация!$C$90,5,IF(OR(F467=1,F467=2,F467=3,F467=4,F467=5),F467,"")))))))</f>
        <v/>
      </c>
    </row>
    <row r="468" spans="13:22" x14ac:dyDescent="0.3">
      <c r="M468" s="11" t="str">
        <f>(IF(H468=Локализация!$C$94,1,IF(H468=Локализация!$C$93,2,IF(H468=Локализация!$C$92,3,IF(H468=Локализация!$C$91,4,IF(H468=Локализация!$C$90,5,IF(OR(H468=1,H468=2,H468=3,H468=4,H468=5),H468,"")))))))</f>
        <v/>
      </c>
      <c r="N468" s="11" t="str">
        <f>(IF(I468=Локализация!$C$94,1,IF(I468=Локализация!$C$93,2,IF(I468=Локализация!$C$92,3,IF(I468=Локализация!$C$91,4,IF(I468=Локализация!$C$90,5,IF(OR(I468=1,I468=2,I468=3,I468=4,I468=5),I468,"")))))))</f>
        <v/>
      </c>
      <c r="O468" s="11" t="str">
        <f>(IF(J468=Локализация!$C$94,1,IF(J468=Локализация!$C$93,2,IF(J468=Локализация!$C$92,3,IF(J468=Локализация!$C$91,4,IF(J468=Локализация!$C$90,5,IF(OR(J468=1,J468=2,J468=3,J468=4,J468=5),J468,"")))))))</f>
        <v/>
      </c>
      <c r="P468" s="11" t="str">
        <f>(IF(K468=Локализация!$C$94,1,IF(K468=Локализация!$C$93,2,IF(K468=Локализация!$C$92,3,IF(K468=Локализация!$C$91,4,IF(K468=Локализация!$C$90,5,IF(OR(K468=1,K468=2,K468=3,K468=4,K468=5),K468,"")))))))</f>
        <v/>
      </c>
      <c r="Q468" s="11" t="str">
        <f>(IF(L468=Локализация!$C$94,1,IF(L468=Локализация!$C$93,2,IF(L468=Локализация!$C$92,3,IF(L468=Локализация!$C$91,4,IF(L468=Локализация!$C$90,5,IF(OR(L468=1,L468=2,L468=3,L468=4,L468=5),L468,"")))))))</f>
        <v/>
      </c>
      <c r="R468" s="11" t="str">
        <f>(IF(B468=Локализация!$C$94,1,IF(B468=Локализация!$C$93,2,IF(B468=Локализация!$C$92,3,IF(B468=Локализация!$C$91,4,IF(B468=Локализация!$C$90,5,IF(OR(B468=1,B468=2,B468=3,B468=4,B468=5),B468,"")))))))</f>
        <v/>
      </c>
      <c r="S468" s="11" t="str">
        <f>(IF(C468=Локализация!$C$94,1,IF(C468=Локализация!$C$93,2,IF(C468=Локализация!$C$92,3,IF(C468=Локализация!$C$91,4,IF(C468=Локализация!$C$90,5,IF(OR(C468=1,C468=2,C468=3,C468=4,C468=5),C468,"")))))))</f>
        <v/>
      </c>
      <c r="T468" s="11" t="str">
        <f>(IF(D468=Локализация!$C$94,1,IF(D468=Локализация!$C$93,2,IF(D468=Локализация!$C$92,3,IF(D468=Локализация!$C$91,4,IF(D468=Локализация!$C$90,5,IF(OR(D468=1,D468=2,D468=3,D468=4,D468=5),D468,"")))))))</f>
        <v/>
      </c>
      <c r="U468" s="11" t="str">
        <f>(IF(E468=Локализация!$C$94,1,IF(E468=Локализация!$C$93,2,IF(E468=Локализация!$C$92,3,IF(E468=Локализация!$C$91,4,IF(E468=Локализация!$C$90,5,IF(OR(E468=1,E468=2,E468=3,E468=4,E468=5),E468,"")))))))</f>
        <v/>
      </c>
      <c r="V468" s="11" t="str">
        <f>(IF(F468=Локализация!$C$94,1,IF(F468=Локализация!$C$93,2,IF(F468=Локализация!$C$92,3,IF(F468=Локализация!$C$91,4,IF(F468=Локализация!$C$90,5,IF(OR(F468=1,F468=2,F468=3,F468=4,F468=5),F468,"")))))))</f>
        <v/>
      </c>
    </row>
    <row r="469" spans="13:22" x14ac:dyDescent="0.3">
      <c r="M469" s="11" t="str">
        <f>(IF(H469=Локализация!$C$94,1,IF(H469=Локализация!$C$93,2,IF(H469=Локализация!$C$92,3,IF(H469=Локализация!$C$91,4,IF(H469=Локализация!$C$90,5,IF(OR(H469=1,H469=2,H469=3,H469=4,H469=5),H469,"")))))))</f>
        <v/>
      </c>
      <c r="N469" s="11" t="str">
        <f>(IF(I469=Локализация!$C$94,1,IF(I469=Локализация!$C$93,2,IF(I469=Локализация!$C$92,3,IF(I469=Локализация!$C$91,4,IF(I469=Локализация!$C$90,5,IF(OR(I469=1,I469=2,I469=3,I469=4,I469=5),I469,"")))))))</f>
        <v/>
      </c>
      <c r="O469" s="11" t="str">
        <f>(IF(J469=Локализация!$C$94,1,IF(J469=Локализация!$C$93,2,IF(J469=Локализация!$C$92,3,IF(J469=Локализация!$C$91,4,IF(J469=Локализация!$C$90,5,IF(OR(J469=1,J469=2,J469=3,J469=4,J469=5),J469,"")))))))</f>
        <v/>
      </c>
      <c r="P469" s="11" t="str">
        <f>(IF(K469=Локализация!$C$94,1,IF(K469=Локализация!$C$93,2,IF(K469=Локализация!$C$92,3,IF(K469=Локализация!$C$91,4,IF(K469=Локализация!$C$90,5,IF(OR(K469=1,K469=2,K469=3,K469=4,K469=5),K469,"")))))))</f>
        <v/>
      </c>
      <c r="Q469" s="11" t="str">
        <f>(IF(L469=Локализация!$C$94,1,IF(L469=Локализация!$C$93,2,IF(L469=Локализация!$C$92,3,IF(L469=Локализация!$C$91,4,IF(L469=Локализация!$C$90,5,IF(OR(L469=1,L469=2,L469=3,L469=4,L469=5),L469,"")))))))</f>
        <v/>
      </c>
      <c r="R469" s="11" t="str">
        <f>(IF(B469=Локализация!$C$94,1,IF(B469=Локализация!$C$93,2,IF(B469=Локализация!$C$92,3,IF(B469=Локализация!$C$91,4,IF(B469=Локализация!$C$90,5,IF(OR(B469=1,B469=2,B469=3,B469=4,B469=5),B469,"")))))))</f>
        <v/>
      </c>
      <c r="S469" s="11" t="str">
        <f>(IF(C469=Локализация!$C$94,1,IF(C469=Локализация!$C$93,2,IF(C469=Локализация!$C$92,3,IF(C469=Локализация!$C$91,4,IF(C469=Локализация!$C$90,5,IF(OR(C469=1,C469=2,C469=3,C469=4,C469=5),C469,"")))))))</f>
        <v/>
      </c>
      <c r="T469" s="11" t="str">
        <f>(IF(D469=Локализация!$C$94,1,IF(D469=Локализация!$C$93,2,IF(D469=Локализация!$C$92,3,IF(D469=Локализация!$C$91,4,IF(D469=Локализация!$C$90,5,IF(OR(D469=1,D469=2,D469=3,D469=4,D469=5),D469,"")))))))</f>
        <v/>
      </c>
      <c r="U469" s="11" t="str">
        <f>(IF(E469=Локализация!$C$94,1,IF(E469=Локализация!$C$93,2,IF(E469=Локализация!$C$92,3,IF(E469=Локализация!$C$91,4,IF(E469=Локализация!$C$90,5,IF(OR(E469=1,E469=2,E469=3,E469=4,E469=5),E469,"")))))))</f>
        <v/>
      </c>
      <c r="V469" s="11" t="str">
        <f>(IF(F469=Локализация!$C$94,1,IF(F469=Локализация!$C$93,2,IF(F469=Локализация!$C$92,3,IF(F469=Локализация!$C$91,4,IF(F469=Локализация!$C$90,5,IF(OR(F469=1,F469=2,F469=3,F469=4,F469=5),F469,"")))))))</f>
        <v/>
      </c>
    </row>
    <row r="470" spans="13:22" x14ac:dyDescent="0.3">
      <c r="M470" s="11" t="str">
        <f>(IF(H470=Локализация!$C$94,1,IF(H470=Локализация!$C$93,2,IF(H470=Локализация!$C$92,3,IF(H470=Локализация!$C$91,4,IF(H470=Локализация!$C$90,5,IF(OR(H470=1,H470=2,H470=3,H470=4,H470=5),H470,"")))))))</f>
        <v/>
      </c>
      <c r="N470" s="11" t="str">
        <f>(IF(I470=Локализация!$C$94,1,IF(I470=Локализация!$C$93,2,IF(I470=Локализация!$C$92,3,IF(I470=Локализация!$C$91,4,IF(I470=Локализация!$C$90,5,IF(OR(I470=1,I470=2,I470=3,I470=4,I470=5),I470,"")))))))</f>
        <v/>
      </c>
      <c r="O470" s="11" t="str">
        <f>(IF(J470=Локализация!$C$94,1,IF(J470=Локализация!$C$93,2,IF(J470=Локализация!$C$92,3,IF(J470=Локализация!$C$91,4,IF(J470=Локализация!$C$90,5,IF(OR(J470=1,J470=2,J470=3,J470=4,J470=5),J470,"")))))))</f>
        <v/>
      </c>
      <c r="P470" s="11" t="str">
        <f>(IF(K470=Локализация!$C$94,1,IF(K470=Локализация!$C$93,2,IF(K470=Локализация!$C$92,3,IF(K470=Локализация!$C$91,4,IF(K470=Локализация!$C$90,5,IF(OR(K470=1,K470=2,K470=3,K470=4,K470=5),K470,"")))))))</f>
        <v/>
      </c>
      <c r="Q470" s="11" t="str">
        <f>(IF(L470=Локализация!$C$94,1,IF(L470=Локализация!$C$93,2,IF(L470=Локализация!$C$92,3,IF(L470=Локализация!$C$91,4,IF(L470=Локализация!$C$90,5,IF(OR(L470=1,L470=2,L470=3,L470=4,L470=5),L470,"")))))))</f>
        <v/>
      </c>
      <c r="R470" s="11" t="str">
        <f>(IF(B470=Локализация!$C$94,1,IF(B470=Локализация!$C$93,2,IF(B470=Локализация!$C$92,3,IF(B470=Локализация!$C$91,4,IF(B470=Локализация!$C$90,5,IF(OR(B470=1,B470=2,B470=3,B470=4,B470=5),B470,"")))))))</f>
        <v/>
      </c>
      <c r="S470" s="11" t="str">
        <f>(IF(C470=Локализация!$C$94,1,IF(C470=Локализация!$C$93,2,IF(C470=Локализация!$C$92,3,IF(C470=Локализация!$C$91,4,IF(C470=Локализация!$C$90,5,IF(OR(C470=1,C470=2,C470=3,C470=4,C470=5),C470,"")))))))</f>
        <v/>
      </c>
      <c r="T470" s="11" t="str">
        <f>(IF(D470=Локализация!$C$94,1,IF(D470=Локализация!$C$93,2,IF(D470=Локализация!$C$92,3,IF(D470=Локализация!$C$91,4,IF(D470=Локализация!$C$90,5,IF(OR(D470=1,D470=2,D470=3,D470=4,D470=5),D470,"")))))))</f>
        <v/>
      </c>
      <c r="U470" s="11" t="str">
        <f>(IF(E470=Локализация!$C$94,1,IF(E470=Локализация!$C$93,2,IF(E470=Локализация!$C$92,3,IF(E470=Локализация!$C$91,4,IF(E470=Локализация!$C$90,5,IF(OR(E470=1,E470=2,E470=3,E470=4,E470=5),E470,"")))))))</f>
        <v/>
      </c>
      <c r="V470" s="11" t="str">
        <f>(IF(F470=Локализация!$C$94,1,IF(F470=Локализация!$C$93,2,IF(F470=Локализация!$C$92,3,IF(F470=Локализация!$C$91,4,IF(F470=Локализация!$C$90,5,IF(OR(F470=1,F470=2,F470=3,F470=4,F470=5),F470,"")))))))</f>
        <v/>
      </c>
    </row>
    <row r="471" spans="13:22" x14ac:dyDescent="0.3">
      <c r="M471" s="11" t="str">
        <f>(IF(H471=Локализация!$C$94,1,IF(H471=Локализация!$C$93,2,IF(H471=Локализация!$C$92,3,IF(H471=Локализация!$C$91,4,IF(H471=Локализация!$C$90,5,IF(OR(H471=1,H471=2,H471=3,H471=4,H471=5),H471,"")))))))</f>
        <v/>
      </c>
      <c r="N471" s="11" t="str">
        <f>(IF(I471=Локализация!$C$94,1,IF(I471=Локализация!$C$93,2,IF(I471=Локализация!$C$92,3,IF(I471=Локализация!$C$91,4,IF(I471=Локализация!$C$90,5,IF(OR(I471=1,I471=2,I471=3,I471=4,I471=5),I471,"")))))))</f>
        <v/>
      </c>
      <c r="O471" s="11" t="str">
        <f>(IF(J471=Локализация!$C$94,1,IF(J471=Локализация!$C$93,2,IF(J471=Локализация!$C$92,3,IF(J471=Локализация!$C$91,4,IF(J471=Локализация!$C$90,5,IF(OR(J471=1,J471=2,J471=3,J471=4,J471=5),J471,"")))))))</f>
        <v/>
      </c>
      <c r="P471" s="11" t="str">
        <f>(IF(K471=Локализация!$C$94,1,IF(K471=Локализация!$C$93,2,IF(K471=Локализация!$C$92,3,IF(K471=Локализация!$C$91,4,IF(K471=Локализация!$C$90,5,IF(OR(K471=1,K471=2,K471=3,K471=4,K471=5),K471,"")))))))</f>
        <v/>
      </c>
      <c r="Q471" s="11" t="str">
        <f>(IF(L471=Локализация!$C$94,1,IF(L471=Локализация!$C$93,2,IF(L471=Локализация!$C$92,3,IF(L471=Локализация!$C$91,4,IF(L471=Локализация!$C$90,5,IF(OR(L471=1,L471=2,L471=3,L471=4,L471=5),L471,"")))))))</f>
        <v/>
      </c>
      <c r="R471" s="11" t="str">
        <f>(IF(B471=Локализация!$C$94,1,IF(B471=Локализация!$C$93,2,IF(B471=Локализация!$C$92,3,IF(B471=Локализация!$C$91,4,IF(B471=Локализация!$C$90,5,IF(OR(B471=1,B471=2,B471=3,B471=4,B471=5),B471,"")))))))</f>
        <v/>
      </c>
      <c r="S471" s="11" t="str">
        <f>(IF(C471=Локализация!$C$94,1,IF(C471=Локализация!$C$93,2,IF(C471=Локализация!$C$92,3,IF(C471=Локализация!$C$91,4,IF(C471=Локализация!$C$90,5,IF(OR(C471=1,C471=2,C471=3,C471=4,C471=5),C471,"")))))))</f>
        <v/>
      </c>
      <c r="T471" s="11" t="str">
        <f>(IF(D471=Локализация!$C$94,1,IF(D471=Локализация!$C$93,2,IF(D471=Локализация!$C$92,3,IF(D471=Локализация!$C$91,4,IF(D471=Локализация!$C$90,5,IF(OR(D471=1,D471=2,D471=3,D471=4,D471=5),D471,"")))))))</f>
        <v/>
      </c>
      <c r="U471" s="11" t="str">
        <f>(IF(E471=Локализация!$C$94,1,IF(E471=Локализация!$C$93,2,IF(E471=Локализация!$C$92,3,IF(E471=Локализация!$C$91,4,IF(E471=Локализация!$C$90,5,IF(OR(E471=1,E471=2,E471=3,E471=4,E471=5),E471,"")))))))</f>
        <v/>
      </c>
      <c r="V471" s="11" t="str">
        <f>(IF(F471=Локализация!$C$94,1,IF(F471=Локализация!$C$93,2,IF(F471=Локализация!$C$92,3,IF(F471=Локализация!$C$91,4,IF(F471=Локализация!$C$90,5,IF(OR(F471=1,F471=2,F471=3,F471=4,F471=5),F471,"")))))))</f>
        <v/>
      </c>
    </row>
    <row r="472" spans="13:22" x14ac:dyDescent="0.3">
      <c r="M472" s="11" t="str">
        <f>(IF(H472=Локализация!$C$94,1,IF(H472=Локализация!$C$93,2,IF(H472=Локализация!$C$92,3,IF(H472=Локализация!$C$91,4,IF(H472=Локализация!$C$90,5,IF(OR(H472=1,H472=2,H472=3,H472=4,H472=5),H472,"")))))))</f>
        <v/>
      </c>
      <c r="N472" s="11" t="str">
        <f>(IF(I472=Локализация!$C$94,1,IF(I472=Локализация!$C$93,2,IF(I472=Локализация!$C$92,3,IF(I472=Локализация!$C$91,4,IF(I472=Локализация!$C$90,5,IF(OR(I472=1,I472=2,I472=3,I472=4,I472=5),I472,"")))))))</f>
        <v/>
      </c>
      <c r="O472" s="11" t="str">
        <f>(IF(J472=Локализация!$C$94,1,IF(J472=Локализация!$C$93,2,IF(J472=Локализация!$C$92,3,IF(J472=Локализация!$C$91,4,IF(J472=Локализация!$C$90,5,IF(OR(J472=1,J472=2,J472=3,J472=4,J472=5),J472,"")))))))</f>
        <v/>
      </c>
      <c r="P472" s="11" t="str">
        <f>(IF(K472=Локализация!$C$94,1,IF(K472=Локализация!$C$93,2,IF(K472=Локализация!$C$92,3,IF(K472=Локализация!$C$91,4,IF(K472=Локализация!$C$90,5,IF(OR(K472=1,K472=2,K472=3,K472=4,K472=5),K472,"")))))))</f>
        <v/>
      </c>
      <c r="Q472" s="11" t="str">
        <f>(IF(L472=Локализация!$C$94,1,IF(L472=Локализация!$C$93,2,IF(L472=Локализация!$C$92,3,IF(L472=Локализация!$C$91,4,IF(L472=Локализация!$C$90,5,IF(OR(L472=1,L472=2,L472=3,L472=4,L472=5),L472,"")))))))</f>
        <v/>
      </c>
      <c r="R472" s="11" t="str">
        <f>(IF(B472=Локализация!$C$94,1,IF(B472=Локализация!$C$93,2,IF(B472=Локализация!$C$92,3,IF(B472=Локализация!$C$91,4,IF(B472=Локализация!$C$90,5,IF(OR(B472=1,B472=2,B472=3,B472=4,B472=5),B472,"")))))))</f>
        <v/>
      </c>
      <c r="S472" s="11" t="str">
        <f>(IF(C472=Локализация!$C$94,1,IF(C472=Локализация!$C$93,2,IF(C472=Локализация!$C$92,3,IF(C472=Локализация!$C$91,4,IF(C472=Локализация!$C$90,5,IF(OR(C472=1,C472=2,C472=3,C472=4,C472=5),C472,"")))))))</f>
        <v/>
      </c>
      <c r="T472" s="11" t="str">
        <f>(IF(D472=Локализация!$C$94,1,IF(D472=Локализация!$C$93,2,IF(D472=Локализация!$C$92,3,IF(D472=Локализация!$C$91,4,IF(D472=Локализация!$C$90,5,IF(OR(D472=1,D472=2,D472=3,D472=4,D472=5),D472,"")))))))</f>
        <v/>
      </c>
      <c r="U472" s="11" t="str">
        <f>(IF(E472=Локализация!$C$94,1,IF(E472=Локализация!$C$93,2,IF(E472=Локализация!$C$92,3,IF(E472=Локализация!$C$91,4,IF(E472=Локализация!$C$90,5,IF(OR(E472=1,E472=2,E472=3,E472=4,E472=5),E472,"")))))))</f>
        <v/>
      </c>
      <c r="V472" s="11" t="str">
        <f>(IF(F472=Локализация!$C$94,1,IF(F472=Локализация!$C$93,2,IF(F472=Локализация!$C$92,3,IF(F472=Локализация!$C$91,4,IF(F472=Локализация!$C$90,5,IF(OR(F472=1,F472=2,F472=3,F472=4,F472=5),F472,"")))))))</f>
        <v/>
      </c>
    </row>
    <row r="473" spans="13:22" x14ac:dyDescent="0.3">
      <c r="M473" s="11" t="str">
        <f>(IF(H473=Локализация!$C$94,1,IF(H473=Локализация!$C$93,2,IF(H473=Локализация!$C$92,3,IF(H473=Локализация!$C$91,4,IF(H473=Локализация!$C$90,5,IF(OR(H473=1,H473=2,H473=3,H473=4,H473=5),H473,"")))))))</f>
        <v/>
      </c>
      <c r="N473" s="11" t="str">
        <f>(IF(I473=Локализация!$C$94,1,IF(I473=Локализация!$C$93,2,IF(I473=Локализация!$C$92,3,IF(I473=Локализация!$C$91,4,IF(I473=Локализация!$C$90,5,IF(OR(I473=1,I473=2,I473=3,I473=4,I473=5),I473,"")))))))</f>
        <v/>
      </c>
      <c r="O473" s="11" t="str">
        <f>(IF(J473=Локализация!$C$94,1,IF(J473=Локализация!$C$93,2,IF(J473=Локализация!$C$92,3,IF(J473=Локализация!$C$91,4,IF(J473=Локализация!$C$90,5,IF(OR(J473=1,J473=2,J473=3,J473=4,J473=5),J473,"")))))))</f>
        <v/>
      </c>
      <c r="P473" s="11" t="str">
        <f>(IF(K473=Локализация!$C$94,1,IF(K473=Локализация!$C$93,2,IF(K473=Локализация!$C$92,3,IF(K473=Локализация!$C$91,4,IF(K473=Локализация!$C$90,5,IF(OR(K473=1,K473=2,K473=3,K473=4,K473=5),K473,"")))))))</f>
        <v/>
      </c>
      <c r="Q473" s="11" t="str">
        <f>(IF(L473=Локализация!$C$94,1,IF(L473=Локализация!$C$93,2,IF(L473=Локализация!$C$92,3,IF(L473=Локализация!$C$91,4,IF(L473=Локализация!$C$90,5,IF(OR(L473=1,L473=2,L473=3,L473=4,L473=5),L473,"")))))))</f>
        <v/>
      </c>
      <c r="R473" s="11" t="str">
        <f>(IF(B473=Локализация!$C$94,1,IF(B473=Локализация!$C$93,2,IF(B473=Локализация!$C$92,3,IF(B473=Локализация!$C$91,4,IF(B473=Локализация!$C$90,5,IF(OR(B473=1,B473=2,B473=3,B473=4,B473=5),B473,"")))))))</f>
        <v/>
      </c>
      <c r="S473" s="11" t="str">
        <f>(IF(C473=Локализация!$C$94,1,IF(C473=Локализация!$C$93,2,IF(C473=Локализация!$C$92,3,IF(C473=Локализация!$C$91,4,IF(C473=Локализация!$C$90,5,IF(OR(C473=1,C473=2,C473=3,C473=4,C473=5),C473,"")))))))</f>
        <v/>
      </c>
      <c r="T473" s="11" t="str">
        <f>(IF(D473=Локализация!$C$94,1,IF(D473=Локализация!$C$93,2,IF(D473=Локализация!$C$92,3,IF(D473=Локализация!$C$91,4,IF(D473=Локализация!$C$90,5,IF(OR(D473=1,D473=2,D473=3,D473=4,D473=5),D473,"")))))))</f>
        <v/>
      </c>
      <c r="U473" s="11" t="str">
        <f>(IF(E473=Локализация!$C$94,1,IF(E473=Локализация!$C$93,2,IF(E473=Локализация!$C$92,3,IF(E473=Локализация!$C$91,4,IF(E473=Локализация!$C$90,5,IF(OR(E473=1,E473=2,E473=3,E473=4,E473=5),E473,"")))))))</f>
        <v/>
      </c>
      <c r="V473" s="11" t="str">
        <f>(IF(F473=Локализация!$C$94,1,IF(F473=Локализация!$C$93,2,IF(F473=Локализация!$C$92,3,IF(F473=Локализация!$C$91,4,IF(F473=Локализация!$C$90,5,IF(OR(F473=1,F473=2,F473=3,F473=4,F473=5),F473,"")))))))</f>
        <v/>
      </c>
    </row>
    <row r="474" spans="13:22" x14ac:dyDescent="0.3">
      <c r="M474" s="11" t="str">
        <f>(IF(H474=Локализация!$C$94,1,IF(H474=Локализация!$C$93,2,IF(H474=Локализация!$C$92,3,IF(H474=Локализация!$C$91,4,IF(H474=Локализация!$C$90,5,IF(OR(H474=1,H474=2,H474=3,H474=4,H474=5),H474,"")))))))</f>
        <v/>
      </c>
      <c r="N474" s="11" t="str">
        <f>(IF(I474=Локализация!$C$94,1,IF(I474=Локализация!$C$93,2,IF(I474=Локализация!$C$92,3,IF(I474=Локализация!$C$91,4,IF(I474=Локализация!$C$90,5,IF(OR(I474=1,I474=2,I474=3,I474=4,I474=5),I474,"")))))))</f>
        <v/>
      </c>
      <c r="O474" s="11" t="str">
        <f>(IF(J474=Локализация!$C$94,1,IF(J474=Локализация!$C$93,2,IF(J474=Локализация!$C$92,3,IF(J474=Локализация!$C$91,4,IF(J474=Локализация!$C$90,5,IF(OR(J474=1,J474=2,J474=3,J474=4,J474=5),J474,"")))))))</f>
        <v/>
      </c>
      <c r="P474" s="11" t="str">
        <f>(IF(K474=Локализация!$C$94,1,IF(K474=Локализация!$C$93,2,IF(K474=Локализация!$C$92,3,IF(K474=Локализация!$C$91,4,IF(K474=Локализация!$C$90,5,IF(OR(K474=1,K474=2,K474=3,K474=4,K474=5),K474,"")))))))</f>
        <v/>
      </c>
      <c r="Q474" s="11" t="str">
        <f>(IF(L474=Локализация!$C$94,1,IF(L474=Локализация!$C$93,2,IF(L474=Локализация!$C$92,3,IF(L474=Локализация!$C$91,4,IF(L474=Локализация!$C$90,5,IF(OR(L474=1,L474=2,L474=3,L474=4,L474=5),L474,"")))))))</f>
        <v/>
      </c>
      <c r="R474" s="11" t="str">
        <f>(IF(B474=Локализация!$C$94,1,IF(B474=Локализация!$C$93,2,IF(B474=Локализация!$C$92,3,IF(B474=Локализация!$C$91,4,IF(B474=Локализация!$C$90,5,IF(OR(B474=1,B474=2,B474=3,B474=4,B474=5),B474,"")))))))</f>
        <v/>
      </c>
      <c r="S474" s="11" t="str">
        <f>(IF(C474=Локализация!$C$94,1,IF(C474=Локализация!$C$93,2,IF(C474=Локализация!$C$92,3,IF(C474=Локализация!$C$91,4,IF(C474=Локализация!$C$90,5,IF(OR(C474=1,C474=2,C474=3,C474=4,C474=5),C474,"")))))))</f>
        <v/>
      </c>
      <c r="T474" s="11" t="str">
        <f>(IF(D474=Локализация!$C$94,1,IF(D474=Локализация!$C$93,2,IF(D474=Локализация!$C$92,3,IF(D474=Локализация!$C$91,4,IF(D474=Локализация!$C$90,5,IF(OR(D474=1,D474=2,D474=3,D474=4,D474=5),D474,"")))))))</f>
        <v/>
      </c>
      <c r="U474" s="11" t="str">
        <f>(IF(E474=Локализация!$C$94,1,IF(E474=Локализация!$C$93,2,IF(E474=Локализация!$C$92,3,IF(E474=Локализация!$C$91,4,IF(E474=Локализация!$C$90,5,IF(OR(E474=1,E474=2,E474=3,E474=4,E474=5),E474,"")))))))</f>
        <v/>
      </c>
      <c r="V474" s="11" t="str">
        <f>(IF(F474=Локализация!$C$94,1,IF(F474=Локализация!$C$93,2,IF(F474=Локализация!$C$92,3,IF(F474=Локализация!$C$91,4,IF(F474=Локализация!$C$90,5,IF(OR(F474=1,F474=2,F474=3,F474=4,F474=5),F474,"")))))))</f>
        <v/>
      </c>
    </row>
    <row r="475" spans="13:22" x14ac:dyDescent="0.3">
      <c r="M475" s="11" t="str">
        <f>(IF(H475=Локализация!$C$94,1,IF(H475=Локализация!$C$93,2,IF(H475=Локализация!$C$92,3,IF(H475=Локализация!$C$91,4,IF(H475=Локализация!$C$90,5,IF(OR(H475=1,H475=2,H475=3,H475=4,H475=5),H475,"")))))))</f>
        <v/>
      </c>
      <c r="N475" s="11" t="str">
        <f>(IF(I475=Локализация!$C$94,1,IF(I475=Локализация!$C$93,2,IF(I475=Локализация!$C$92,3,IF(I475=Локализация!$C$91,4,IF(I475=Локализация!$C$90,5,IF(OR(I475=1,I475=2,I475=3,I475=4,I475=5),I475,"")))))))</f>
        <v/>
      </c>
      <c r="O475" s="11" t="str">
        <f>(IF(J475=Локализация!$C$94,1,IF(J475=Локализация!$C$93,2,IF(J475=Локализация!$C$92,3,IF(J475=Локализация!$C$91,4,IF(J475=Локализация!$C$90,5,IF(OR(J475=1,J475=2,J475=3,J475=4,J475=5),J475,"")))))))</f>
        <v/>
      </c>
      <c r="P475" s="11" t="str">
        <f>(IF(K475=Локализация!$C$94,1,IF(K475=Локализация!$C$93,2,IF(K475=Локализация!$C$92,3,IF(K475=Локализация!$C$91,4,IF(K475=Локализация!$C$90,5,IF(OR(K475=1,K475=2,K475=3,K475=4,K475=5),K475,"")))))))</f>
        <v/>
      </c>
      <c r="Q475" s="11" t="str">
        <f>(IF(L475=Локализация!$C$94,1,IF(L475=Локализация!$C$93,2,IF(L475=Локализация!$C$92,3,IF(L475=Локализация!$C$91,4,IF(L475=Локализация!$C$90,5,IF(OR(L475=1,L475=2,L475=3,L475=4,L475=5),L475,"")))))))</f>
        <v/>
      </c>
      <c r="R475" s="11" t="str">
        <f>(IF(B475=Локализация!$C$94,1,IF(B475=Локализация!$C$93,2,IF(B475=Локализация!$C$92,3,IF(B475=Локализация!$C$91,4,IF(B475=Локализация!$C$90,5,IF(OR(B475=1,B475=2,B475=3,B475=4,B475=5),B475,"")))))))</f>
        <v/>
      </c>
      <c r="S475" s="11" t="str">
        <f>(IF(C475=Локализация!$C$94,1,IF(C475=Локализация!$C$93,2,IF(C475=Локализация!$C$92,3,IF(C475=Локализация!$C$91,4,IF(C475=Локализация!$C$90,5,IF(OR(C475=1,C475=2,C475=3,C475=4,C475=5),C475,"")))))))</f>
        <v/>
      </c>
      <c r="T475" s="11" t="str">
        <f>(IF(D475=Локализация!$C$94,1,IF(D475=Локализация!$C$93,2,IF(D475=Локализация!$C$92,3,IF(D475=Локализация!$C$91,4,IF(D475=Локализация!$C$90,5,IF(OR(D475=1,D475=2,D475=3,D475=4,D475=5),D475,"")))))))</f>
        <v/>
      </c>
      <c r="U475" s="11" t="str">
        <f>(IF(E475=Локализация!$C$94,1,IF(E475=Локализация!$C$93,2,IF(E475=Локализация!$C$92,3,IF(E475=Локализация!$C$91,4,IF(E475=Локализация!$C$90,5,IF(OR(E475=1,E475=2,E475=3,E475=4,E475=5),E475,"")))))))</f>
        <v/>
      </c>
      <c r="V475" s="11" t="str">
        <f>(IF(F475=Локализация!$C$94,1,IF(F475=Локализация!$C$93,2,IF(F475=Локализация!$C$92,3,IF(F475=Локализация!$C$91,4,IF(F475=Локализация!$C$90,5,IF(OR(F475=1,F475=2,F475=3,F475=4,F475=5),F475,"")))))))</f>
        <v/>
      </c>
    </row>
    <row r="476" spans="13:22" x14ac:dyDescent="0.3">
      <c r="M476" s="11" t="str">
        <f>(IF(H476=Локализация!$C$94,1,IF(H476=Локализация!$C$93,2,IF(H476=Локализация!$C$92,3,IF(H476=Локализация!$C$91,4,IF(H476=Локализация!$C$90,5,IF(OR(H476=1,H476=2,H476=3,H476=4,H476=5),H476,"")))))))</f>
        <v/>
      </c>
      <c r="N476" s="11" t="str">
        <f>(IF(I476=Локализация!$C$94,1,IF(I476=Локализация!$C$93,2,IF(I476=Локализация!$C$92,3,IF(I476=Локализация!$C$91,4,IF(I476=Локализация!$C$90,5,IF(OR(I476=1,I476=2,I476=3,I476=4,I476=5),I476,"")))))))</f>
        <v/>
      </c>
      <c r="O476" s="11" t="str">
        <f>(IF(J476=Локализация!$C$94,1,IF(J476=Локализация!$C$93,2,IF(J476=Локализация!$C$92,3,IF(J476=Локализация!$C$91,4,IF(J476=Локализация!$C$90,5,IF(OR(J476=1,J476=2,J476=3,J476=4,J476=5),J476,"")))))))</f>
        <v/>
      </c>
      <c r="P476" s="11" t="str">
        <f>(IF(K476=Локализация!$C$94,1,IF(K476=Локализация!$C$93,2,IF(K476=Локализация!$C$92,3,IF(K476=Локализация!$C$91,4,IF(K476=Локализация!$C$90,5,IF(OR(K476=1,K476=2,K476=3,K476=4,K476=5),K476,"")))))))</f>
        <v/>
      </c>
      <c r="Q476" s="11" t="str">
        <f>(IF(L476=Локализация!$C$94,1,IF(L476=Локализация!$C$93,2,IF(L476=Локализация!$C$92,3,IF(L476=Локализация!$C$91,4,IF(L476=Локализация!$C$90,5,IF(OR(L476=1,L476=2,L476=3,L476=4,L476=5),L476,"")))))))</f>
        <v/>
      </c>
      <c r="R476" s="11" t="str">
        <f>(IF(B476=Локализация!$C$94,1,IF(B476=Локализация!$C$93,2,IF(B476=Локализация!$C$92,3,IF(B476=Локализация!$C$91,4,IF(B476=Локализация!$C$90,5,IF(OR(B476=1,B476=2,B476=3,B476=4,B476=5),B476,"")))))))</f>
        <v/>
      </c>
      <c r="S476" s="11" t="str">
        <f>(IF(C476=Локализация!$C$94,1,IF(C476=Локализация!$C$93,2,IF(C476=Локализация!$C$92,3,IF(C476=Локализация!$C$91,4,IF(C476=Локализация!$C$90,5,IF(OR(C476=1,C476=2,C476=3,C476=4,C476=5),C476,"")))))))</f>
        <v/>
      </c>
      <c r="T476" s="11" t="str">
        <f>(IF(D476=Локализация!$C$94,1,IF(D476=Локализация!$C$93,2,IF(D476=Локализация!$C$92,3,IF(D476=Локализация!$C$91,4,IF(D476=Локализация!$C$90,5,IF(OR(D476=1,D476=2,D476=3,D476=4,D476=5),D476,"")))))))</f>
        <v/>
      </c>
      <c r="U476" s="11" t="str">
        <f>(IF(E476=Локализация!$C$94,1,IF(E476=Локализация!$C$93,2,IF(E476=Локализация!$C$92,3,IF(E476=Локализация!$C$91,4,IF(E476=Локализация!$C$90,5,IF(OR(E476=1,E476=2,E476=3,E476=4,E476=5),E476,"")))))))</f>
        <v/>
      </c>
      <c r="V476" s="11" t="str">
        <f>(IF(F476=Локализация!$C$94,1,IF(F476=Локализация!$C$93,2,IF(F476=Локализация!$C$92,3,IF(F476=Локализация!$C$91,4,IF(F476=Локализация!$C$90,5,IF(OR(F476=1,F476=2,F476=3,F476=4,F476=5),F476,"")))))))</f>
        <v/>
      </c>
    </row>
    <row r="477" spans="13:22" x14ac:dyDescent="0.3">
      <c r="M477" s="11" t="str">
        <f>(IF(H477=Локализация!$C$94,1,IF(H477=Локализация!$C$93,2,IF(H477=Локализация!$C$92,3,IF(H477=Локализация!$C$91,4,IF(H477=Локализация!$C$90,5,IF(OR(H477=1,H477=2,H477=3,H477=4,H477=5),H477,"")))))))</f>
        <v/>
      </c>
      <c r="N477" s="11" t="str">
        <f>(IF(I477=Локализация!$C$94,1,IF(I477=Локализация!$C$93,2,IF(I477=Локализация!$C$92,3,IF(I477=Локализация!$C$91,4,IF(I477=Локализация!$C$90,5,IF(OR(I477=1,I477=2,I477=3,I477=4,I477=5),I477,"")))))))</f>
        <v/>
      </c>
      <c r="O477" s="11" t="str">
        <f>(IF(J477=Локализация!$C$94,1,IF(J477=Локализация!$C$93,2,IF(J477=Локализация!$C$92,3,IF(J477=Локализация!$C$91,4,IF(J477=Локализация!$C$90,5,IF(OR(J477=1,J477=2,J477=3,J477=4,J477=5),J477,"")))))))</f>
        <v/>
      </c>
      <c r="P477" s="11" t="str">
        <f>(IF(K477=Локализация!$C$94,1,IF(K477=Локализация!$C$93,2,IF(K477=Локализация!$C$92,3,IF(K477=Локализация!$C$91,4,IF(K477=Локализация!$C$90,5,IF(OR(K477=1,K477=2,K477=3,K477=4,K477=5),K477,"")))))))</f>
        <v/>
      </c>
      <c r="Q477" s="11" t="str">
        <f>(IF(L477=Локализация!$C$94,1,IF(L477=Локализация!$C$93,2,IF(L477=Локализация!$C$92,3,IF(L477=Локализация!$C$91,4,IF(L477=Локализация!$C$90,5,IF(OR(L477=1,L477=2,L477=3,L477=4,L477=5),L477,"")))))))</f>
        <v/>
      </c>
      <c r="R477" s="11" t="str">
        <f>(IF(B477=Локализация!$C$94,1,IF(B477=Локализация!$C$93,2,IF(B477=Локализация!$C$92,3,IF(B477=Локализация!$C$91,4,IF(B477=Локализация!$C$90,5,IF(OR(B477=1,B477=2,B477=3,B477=4,B477=5),B477,"")))))))</f>
        <v/>
      </c>
      <c r="S477" s="11" t="str">
        <f>(IF(C477=Локализация!$C$94,1,IF(C477=Локализация!$C$93,2,IF(C477=Локализация!$C$92,3,IF(C477=Локализация!$C$91,4,IF(C477=Локализация!$C$90,5,IF(OR(C477=1,C477=2,C477=3,C477=4,C477=5),C477,"")))))))</f>
        <v/>
      </c>
      <c r="T477" s="11" t="str">
        <f>(IF(D477=Локализация!$C$94,1,IF(D477=Локализация!$C$93,2,IF(D477=Локализация!$C$92,3,IF(D477=Локализация!$C$91,4,IF(D477=Локализация!$C$90,5,IF(OR(D477=1,D477=2,D477=3,D477=4,D477=5),D477,"")))))))</f>
        <v/>
      </c>
      <c r="U477" s="11" t="str">
        <f>(IF(E477=Локализация!$C$94,1,IF(E477=Локализация!$C$93,2,IF(E477=Локализация!$C$92,3,IF(E477=Локализация!$C$91,4,IF(E477=Локализация!$C$90,5,IF(OR(E477=1,E477=2,E477=3,E477=4,E477=5),E477,"")))))))</f>
        <v/>
      </c>
      <c r="V477" s="11" t="str">
        <f>(IF(F477=Локализация!$C$94,1,IF(F477=Локализация!$C$93,2,IF(F477=Локализация!$C$92,3,IF(F477=Локализация!$C$91,4,IF(F477=Локализация!$C$90,5,IF(OR(F477=1,F477=2,F477=3,F477=4,F477=5),F477,"")))))))</f>
        <v/>
      </c>
    </row>
    <row r="478" spans="13:22" x14ac:dyDescent="0.3">
      <c r="M478" s="11" t="str">
        <f>(IF(H478=Локализация!$C$94,1,IF(H478=Локализация!$C$93,2,IF(H478=Локализация!$C$92,3,IF(H478=Локализация!$C$91,4,IF(H478=Локализация!$C$90,5,IF(OR(H478=1,H478=2,H478=3,H478=4,H478=5),H478,"")))))))</f>
        <v/>
      </c>
      <c r="N478" s="11" t="str">
        <f>(IF(I478=Локализация!$C$94,1,IF(I478=Локализация!$C$93,2,IF(I478=Локализация!$C$92,3,IF(I478=Локализация!$C$91,4,IF(I478=Локализация!$C$90,5,IF(OR(I478=1,I478=2,I478=3,I478=4,I478=5),I478,"")))))))</f>
        <v/>
      </c>
      <c r="O478" s="11" t="str">
        <f>(IF(J478=Локализация!$C$94,1,IF(J478=Локализация!$C$93,2,IF(J478=Локализация!$C$92,3,IF(J478=Локализация!$C$91,4,IF(J478=Локализация!$C$90,5,IF(OR(J478=1,J478=2,J478=3,J478=4,J478=5),J478,"")))))))</f>
        <v/>
      </c>
      <c r="P478" s="11" t="str">
        <f>(IF(K478=Локализация!$C$94,1,IF(K478=Локализация!$C$93,2,IF(K478=Локализация!$C$92,3,IF(K478=Локализация!$C$91,4,IF(K478=Локализация!$C$90,5,IF(OR(K478=1,K478=2,K478=3,K478=4,K478=5),K478,"")))))))</f>
        <v/>
      </c>
      <c r="Q478" s="11" t="str">
        <f>(IF(L478=Локализация!$C$94,1,IF(L478=Локализация!$C$93,2,IF(L478=Локализация!$C$92,3,IF(L478=Локализация!$C$91,4,IF(L478=Локализация!$C$90,5,IF(OR(L478=1,L478=2,L478=3,L478=4,L478=5),L478,"")))))))</f>
        <v/>
      </c>
      <c r="R478" s="11" t="str">
        <f>(IF(B478=Локализация!$C$94,1,IF(B478=Локализация!$C$93,2,IF(B478=Локализация!$C$92,3,IF(B478=Локализация!$C$91,4,IF(B478=Локализация!$C$90,5,IF(OR(B478=1,B478=2,B478=3,B478=4,B478=5),B478,"")))))))</f>
        <v/>
      </c>
      <c r="S478" s="11" t="str">
        <f>(IF(C478=Локализация!$C$94,1,IF(C478=Локализация!$C$93,2,IF(C478=Локализация!$C$92,3,IF(C478=Локализация!$C$91,4,IF(C478=Локализация!$C$90,5,IF(OR(C478=1,C478=2,C478=3,C478=4,C478=5),C478,"")))))))</f>
        <v/>
      </c>
      <c r="T478" s="11" t="str">
        <f>(IF(D478=Локализация!$C$94,1,IF(D478=Локализация!$C$93,2,IF(D478=Локализация!$C$92,3,IF(D478=Локализация!$C$91,4,IF(D478=Локализация!$C$90,5,IF(OR(D478=1,D478=2,D478=3,D478=4,D478=5),D478,"")))))))</f>
        <v/>
      </c>
      <c r="U478" s="11" t="str">
        <f>(IF(E478=Локализация!$C$94,1,IF(E478=Локализация!$C$93,2,IF(E478=Локализация!$C$92,3,IF(E478=Локализация!$C$91,4,IF(E478=Локализация!$C$90,5,IF(OR(E478=1,E478=2,E478=3,E478=4,E478=5),E478,"")))))))</f>
        <v/>
      </c>
      <c r="V478" s="11" t="str">
        <f>(IF(F478=Локализация!$C$94,1,IF(F478=Локализация!$C$93,2,IF(F478=Локализация!$C$92,3,IF(F478=Локализация!$C$91,4,IF(F478=Локализация!$C$90,5,IF(OR(F478=1,F478=2,F478=3,F478=4,F478=5),F478,"")))))))</f>
        <v/>
      </c>
    </row>
    <row r="479" spans="13:22" x14ac:dyDescent="0.3">
      <c r="M479" s="11" t="str">
        <f>(IF(H479=Локализация!$C$94,1,IF(H479=Локализация!$C$93,2,IF(H479=Локализация!$C$92,3,IF(H479=Локализация!$C$91,4,IF(H479=Локализация!$C$90,5,IF(OR(H479=1,H479=2,H479=3,H479=4,H479=5),H479,"")))))))</f>
        <v/>
      </c>
      <c r="N479" s="11" t="str">
        <f>(IF(I479=Локализация!$C$94,1,IF(I479=Локализация!$C$93,2,IF(I479=Локализация!$C$92,3,IF(I479=Локализация!$C$91,4,IF(I479=Локализация!$C$90,5,IF(OR(I479=1,I479=2,I479=3,I479=4,I479=5),I479,"")))))))</f>
        <v/>
      </c>
      <c r="O479" s="11" t="str">
        <f>(IF(J479=Локализация!$C$94,1,IF(J479=Локализация!$C$93,2,IF(J479=Локализация!$C$92,3,IF(J479=Локализация!$C$91,4,IF(J479=Локализация!$C$90,5,IF(OR(J479=1,J479=2,J479=3,J479=4,J479=5),J479,"")))))))</f>
        <v/>
      </c>
      <c r="P479" s="11" t="str">
        <f>(IF(K479=Локализация!$C$94,1,IF(K479=Локализация!$C$93,2,IF(K479=Локализация!$C$92,3,IF(K479=Локализация!$C$91,4,IF(K479=Локализация!$C$90,5,IF(OR(K479=1,K479=2,K479=3,K479=4,K479=5),K479,"")))))))</f>
        <v/>
      </c>
      <c r="Q479" s="11" t="str">
        <f>(IF(L479=Локализация!$C$94,1,IF(L479=Локализация!$C$93,2,IF(L479=Локализация!$C$92,3,IF(L479=Локализация!$C$91,4,IF(L479=Локализация!$C$90,5,IF(OR(L479=1,L479=2,L479=3,L479=4,L479=5),L479,"")))))))</f>
        <v/>
      </c>
      <c r="R479" s="11" t="str">
        <f>(IF(B479=Локализация!$C$94,1,IF(B479=Локализация!$C$93,2,IF(B479=Локализация!$C$92,3,IF(B479=Локализация!$C$91,4,IF(B479=Локализация!$C$90,5,IF(OR(B479=1,B479=2,B479=3,B479=4,B479=5),B479,"")))))))</f>
        <v/>
      </c>
      <c r="S479" s="11" t="str">
        <f>(IF(C479=Локализация!$C$94,1,IF(C479=Локализация!$C$93,2,IF(C479=Локализация!$C$92,3,IF(C479=Локализация!$C$91,4,IF(C479=Локализация!$C$90,5,IF(OR(C479=1,C479=2,C479=3,C479=4,C479=5),C479,"")))))))</f>
        <v/>
      </c>
      <c r="T479" s="11" t="str">
        <f>(IF(D479=Локализация!$C$94,1,IF(D479=Локализация!$C$93,2,IF(D479=Локализация!$C$92,3,IF(D479=Локализация!$C$91,4,IF(D479=Локализация!$C$90,5,IF(OR(D479=1,D479=2,D479=3,D479=4,D479=5),D479,"")))))))</f>
        <v/>
      </c>
      <c r="U479" s="11" t="str">
        <f>(IF(E479=Локализация!$C$94,1,IF(E479=Локализация!$C$93,2,IF(E479=Локализация!$C$92,3,IF(E479=Локализация!$C$91,4,IF(E479=Локализация!$C$90,5,IF(OR(E479=1,E479=2,E479=3,E479=4,E479=5),E479,"")))))))</f>
        <v/>
      </c>
      <c r="V479" s="11" t="str">
        <f>(IF(F479=Локализация!$C$94,1,IF(F479=Локализация!$C$93,2,IF(F479=Локализация!$C$92,3,IF(F479=Локализация!$C$91,4,IF(F479=Локализация!$C$90,5,IF(OR(F479=1,F479=2,F479=3,F479=4,F479=5),F479,"")))))))</f>
        <v/>
      </c>
    </row>
    <row r="480" spans="13:22" x14ac:dyDescent="0.3">
      <c r="M480" s="11" t="str">
        <f>(IF(H480=Локализация!$C$94,1,IF(H480=Локализация!$C$93,2,IF(H480=Локализация!$C$92,3,IF(H480=Локализация!$C$91,4,IF(H480=Локализация!$C$90,5,IF(OR(H480=1,H480=2,H480=3,H480=4,H480=5),H480,"")))))))</f>
        <v/>
      </c>
      <c r="N480" s="11" t="str">
        <f>(IF(I480=Локализация!$C$94,1,IF(I480=Локализация!$C$93,2,IF(I480=Локализация!$C$92,3,IF(I480=Локализация!$C$91,4,IF(I480=Локализация!$C$90,5,IF(OR(I480=1,I480=2,I480=3,I480=4,I480=5),I480,"")))))))</f>
        <v/>
      </c>
      <c r="O480" s="11" t="str">
        <f>(IF(J480=Локализация!$C$94,1,IF(J480=Локализация!$C$93,2,IF(J480=Локализация!$C$92,3,IF(J480=Локализация!$C$91,4,IF(J480=Локализация!$C$90,5,IF(OR(J480=1,J480=2,J480=3,J480=4,J480=5),J480,"")))))))</f>
        <v/>
      </c>
      <c r="P480" s="11" t="str">
        <f>(IF(K480=Локализация!$C$94,1,IF(K480=Локализация!$C$93,2,IF(K480=Локализация!$C$92,3,IF(K480=Локализация!$C$91,4,IF(K480=Локализация!$C$90,5,IF(OR(K480=1,K480=2,K480=3,K480=4,K480=5),K480,"")))))))</f>
        <v/>
      </c>
      <c r="Q480" s="11" t="str">
        <f>(IF(L480=Локализация!$C$94,1,IF(L480=Локализация!$C$93,2,IF(L480=Локализация!$C$92,3,IF(L480=Локализация!$C$91,4,IF(L480=Локализация!$C$90,5,IF(OR(L480=1,L480=2,L480=3,L480=4,L480=5),L480,"")))))))</f>
        <v/>
      </c>
      <c r="R480" s="11" t="str">
        <f>(IF(B480=Локализация!$C$94,1,IF(B480=Локализация!$C$93,2,IF(B480=Локализация!$C$92,3,IF(B480=Локализация!$C$91,4,IF(B480=Локализация!$C$90,5,IF(OR(B480=1,B480=2,B480=3,B480=4,B480=5),B480,"")))))))</f>
        <v/>
      </c>
      <c r="S480" s="11" t="str">
        <f>(IF(C480=Локализация!$C$94,1,IF(C480=Локализация!$C$93,2,IF(C480=Локализация!$C$92,3,IF(C480=Локализация!$C$91,4,IF(C480=Локализация!$C$90,5,IF(OR(C480=1,C480=2,C480=3,C480=4,C480=5),C480,"")))))))</f>
        <v/>
      </c>
      <c r="T480" s="11" t="str">
        <f>(IF(D480=Локализация!$C$94,1,IF(D480=Локализация!$C$93,2,IF(D480=Локализация!$C$92,3,IF(D480=Локализация!$C$91,4,IF(D480=Локализация!$C$90,5,IF(OR(D480=1,D480=2,D480=3,D480=4,D480=5),D480,"")))))))</f>
        <v/>
      </c>
      <c r="U480" s="11" t="str">
        <f>(IF(E480=Локализация!$C$94,1,IF(E480=Локализация!$C$93,2,IF(E480=Локализация!$C$92,3,IF(E480=Локализация!$C$91,4,IF(E480=Локализация!$C$90,5,IF(OR(E480=1,E480=2,E480=3,E480=4,E480=5),E480,"")))))))</f>
        <v/>
      </c>
      <c r="V480" s="11" t="str">
        <f>(IF(F480=Локализация!$C$94,1,IF(F480=Локализация!$C$93,2,IF(F480=Локализация!$C$92,3,IF(F480=Локализация!$C$91,4,IF(F480=Локализация!$C$90,5,IF(OR(F480=1,F480=2,F480=3,F480=4,F480=5),F480,"")))))))</f>
        <v/>
      </c>
    </row>
    <row r="481" spans="13:22" x14ac:dyDescent="0.3">
      <c r="M481" s="11" t="str">
        <f>(IF(H481=Локализация!$C$94,1,IF(H481=Локализация!$C$93,2,IF(H481=Локализация!$C$92,3,IF(H481=Локализация!$C$91,4,IF(H481=Локализация!$C$90,5,IF(OR(H481=1,H481=2,H481=3,H481=4,H481=5),H481,"")))))))</f>
        <v/>
      </c>
      <c r="N481" s="11" t="str">
        <f>(IF(I481=Локализация!$C$94,1,IF(I481=Локализация!$C$93,2,IF(I481=Локализация!$C$92,3,IF(I481=Локализация!$C$91,4,IF(I481=Локализация!$C$90,5,IF(OR(I481=1,I481=2,I481=3,I481=4,I481=5),I481,"")))))))</f>
        <v/>
      </c>
      <c r="O481" s="11" t="str">
        <f>(IF(J481=Локализация!$C$94,1,IF(J481=Локализация!$C$93,2,IF(J481=Локализация!$C$92,3,IF(J481=Локализация!$C$91,4,IF(J481=Локализация!$C$90,5,IF(OR(J481=1,J481=2,J481=3,J481=4,J481=5),J481,"")))))))</f>
        <v/>
      </c>
      <c r="P481" s="11" t="str">
        <f>(IF(K481=Локализация!$C$94,1,IF(K481=Локализация!$C$93,2,IF(K481=Локализация!$C$92,3,IF(K481=Локализация!$C$91,4,IF(K481=Локализация!$C$90,5,IF(OR(K481=1,K481=2,K481=3,K481=4,K481=5),K481,"")))))))</f>
        <v/>
      </c>
      <c r="Q481" s="11" t="str">
        <f>(IF(L481=Локализация!$C$94,1,IF(L481=Локализация!$C$93,2,IF(L481=Локализация!$C$92,3,IF(L481=Локализация!$C$91,4,IF(L481=Локализация!$C$90,5,IF(OR(L481=1,L481=2,L481=3,L481=4,L481=5),L481,"")))))))</f>
        <v/>
      </c>
      <c r="R481" s="11" t="str">
        <f>(IF(B481=Локализация!$C$94,1,IF(B481=Локализация!$C$93,2,IF(B481=Локализация!$C$92,3,IF(B481=Локализация!$C$91,4,IF(B481=Локализация!$C$90,5,IF(OR(B481=1,B481=2,B481=3,B481=4,B481=5),B481,"")))))))</f>
        <v/>
      </c>
      <c r="S481" s="11" t="str">
        <f>(IF(C481=Локализация!$C$94,1,IF(C481=Локализация!$C$93,2,IF(C481=Локализация!$C$92,3,IF(C481=Локализация!$C$91,4,IF(C481=Локализация!$C$90,5,IF(OR(C481=1,C481=2,C481=3,C481=4,C481=5),C481,"")))))))</f>
        <v/>
      </c>
      <c r="T481" s="11" t="str">
        <f>(IF(D481=Локализация!$C$94,1,IF(D481=Локализация!$C$93,2,IF(D481=Локализация!$C$92,3,IF(D481=Локализация!$C$91,4,IF(D481=Локализация!$C$90,5,IF(OR(D481=1,D481=2,D481=3,D481=4,D481=5),D481,"")))))))</f>
        <v/>
      </c>
      <c r="U481" s="11" t="str">
        <f>(IF(E481=Локализация!$C$94,1,IF(E481=Локализация!$C$93,2,IF(E481=Локализация!$C$92,3,IF(E481=Локализация!$C$91,4,IF(E481=Локализация!$C$90,5,IF(OR(E481=1,E481=2,E481=3,E481=4,E481=5),E481,"")))))))</f>
        <v/>
      </c>
      <c r="V481" s="11" t="str">
        <f>(IF(F481=Локализация!$C$94,1,IF(F481=Локализация!$C$93,2,IF(F481=Локализация!$C$92,3,IF(F481=Локализация!$C$91,4,IF(F481=Локализация!$C$90,5,IF(OR(F481=1,F481=2,F481=3,F481=4,F481=5),F481,"")))))))</f>
        <v/>
      </c>
    </row>
    <row r="482" spans="13:22" x14ac:dyDescent="0.3">
      <c r="M482" s="11" t="str">
        <f>(IF(H482=Локализация!$C$94,1,IF(H482=Локализация!$C$93,2,IF(H482=Локализация!$C$92,3,IF(H482=Локализация!$C$91,4,IF(H482=Локализация!$C$90,5,IF(OR(H482=1,H482=2,H482=3,H482=4,H482=5),H482,"")))))))</f>
        <v/>
      </c>
      <c r="N482" s="11" t="str">
        <f>(IF(I482=Локализация!$C$94,1,IF(I482=Локализация!$C$93,2,IF(I482=Локализация!$C$92,3,IF(I482=Локализация!$C$91,4,IF(I482=Локализация!$C$90,5,IF(OR(I482=1,I482=2,I482=3,I482=4,I482=5),I482,"")))))))</f>
        <v/>
      </c>
      <c r="O482" s="11" t="str">
        <f>(IF(J482=Локализация!$C$94,1,IF(J482=Локализация!$C$93,2,IF(J482=Локализация!$C$92,3,IF(J482=Локализация!$C$91,4,IF(J482=Локализация!$C$90,5,IF(OR(J482=1,J482=2,J482=3,J482=4,J482=5),J482,"")))))))</f>
        <v/>
      </c>
      <c r="P482" s="11" t="str">
        <f>(IF(K482=Локализация!$C$94,1,IF(K482=Локализация!$C$93,2,IF(K482=Локализация!$C$92,3,IF(K482=Локализация!$C$91,4,IF(K482=Локализация!$C$90,5,IF(OR(K482=1,K482=2,K482=3,K482=4,K482=5),K482,"")))))))</f>
        <v/>
      </c>
      <c r="Q482" s="11" t="str">
        <f>(IF(L482=Локализация!$C$94,1,IF(L482=Локализация!$C$93,2,IF(L482=Локализация!$C$92,3,IF(L482=Локализация!$C$91,4,IF(L482=Локализация!$C$90,5,IF(OR(L482=1,L482=2,L482=3,L482=4,L482=5),L482,"")))))))</f>
        <v/>
      </c>
      <c r="R482" s="11" t="str">
        <f>(IF(B482=Локализация!$C$94,1,IF(B482=Локализация!$C$93,2,IF(B482=Локализация!$C$92,3,IF(B482=Локализация!$C$91,4,IF(B482=Локализация!$C$90,5,IF(OR(B482=1,B482=2,B482=3,B482=4,B482=5),B482,"")))))))</f>
        <v/>
      </c>
      <c r="S482" s="11" t="str">
        <f>(IF(C482=Локализация!$C$94,1,IF(C482=Локализация!$C$93,2,IF(C482=Локализация!$C$92,3,IF(C482=Локализация!$C$91,4,IF(C482=Локализация!$C$90,5,IF(OR(C482=1,C482=2,C482=3,C482=4,C482=5),C482,"")))))))</f>
        <v/>
      </c>
      <c r="T482" s="11" t="str">
        <f>(IF(D482=Локализация!$C$94,1,IF(D482=Локализация!$C$93,2,IF(D482=Локализация!$C$92,3,IF(D482=Локализация!$C$91,4,IF(D482=Локализация!$C$90,5,IF(OR(D482=1,D482=2,D482=3,D482=4,D482=5),D482,"")))))))</f>
        <v/>
      </c>
      <c r="U482" s="11" t="str">
        <f>(IF(E482=Локализация!$C$94,1,IF(E482=Локализация!$C$93,2,IF(E482=Локализация!$C$92,3,IF(E482=Локализация!$C$91,4,IF(E482=Локализация!$C$90,5,IF(OR(E482=1,E482=2,E482=3,E482=4,E482=5),E482,"")))))))</f>
        <v/>
      </c>
      <c r="V482" s="11" t="str">
        <f>(IF(F482=Локализация!$C$94,1,IF(F482=Локализация!$C$93,2,IF(F482=Локализация!$C$92,3,IF(F482=Локализация!$C$91,4,IF(F482=Локализация!$C$90,5,IF(OR(F482=1,F482=2,F482=3,F482=4,F482=5),F482,"")))))))</f>
        <v/>
      </c>
    </row>
    <row r="483" spans="13:22" x14ac:dyDescent="0.3">
      <c r="M483" s="11" t="str">
        <f>(IF(H483=Локализация!$C$94,1,IF(H483=Локализация!$C$93,2,IF(H483=Локализация!$C$92,3,IF(H483=Локализация!$C$91,4,IF(H483=Локализация!$C$90,5,IF(OR(H483=1,H483=2,H483=3,H483=4,H483=5),H483,"")))))))</f>
        <v/>
      </c>
      <c r="N483" s="11" t="str">
        <f>(IF(I483=Локализация!$C$94,1,IF(I483=Локализация!$C$93,2,IF(I483=Локализация!$C$92,3,IF(I483=Локализация!$C$91,4,IF(I483=Локализация!$C$90,5,IF(OR(I483=1,I483=2,I483=3,I483=4,I483=5),I483,"")))))))</f>
        <v/>
      </c>
      <c r="O483" s="11" t="str">
        <f>(IF(J483=Локализация!$C$94,1,IF(J483=Локализация!$C$93,2,IF(J483=Локализация!$C$92,3,IF(J483=Локализация!$C$91,4,IF(J483=Локализация!$C$90,5,IF(OR(J483=1,J483=2,J483=3,J483=4,J483=5),J483,"")))))))</f>
        <v/>
      </c>
      <c r="P483" s="11" t="str">
        <f>(IF(K483=Локализация!$C$94,1,IF(K483=Локализация!$C$93,2,IF(K483=Локализация!$C$92,3,IF(K483=Локализация!$C$91,4,IF(K483=Локализация!$C$90,5,IF(OR(K483=1,K483=2,K483=3,K483=4,K483=5),K483,"")))))))</f>
        <v/>
      </c>
      <c r="Q483" s="11" t="str">
        <f>(IF(L483=Локализация!$C$94,1,IF(L483=Локализация!$C$93,2,IF(L483=Локализация!$C$92,3,IF(L483=Локализация!$C$91,4,IF(L483=Локализация!$C$90,5,IF(OR(L483=1,L483=2,L483=3,L483=4,L483=5),L483,"")))))))</f>
        <v/>
      </c>
      <c r="R483" s="11" t="str">
        <f>(IF(B483=Локализация!$C$94,1,IF(B483=Локализация!$C$93,2,IF(B483=Локализация!$C$92,3,IF(B483=Локализация!$C$91,4,IF(B483=Локализация!$C$90,5,IF(OR(B483=1,B483=2,B483=3,B483=4,B483=5),B483,"")))))))</f>
        <v/>
      </c>
      <c r="S483" s="11" t="str">
        <f>(IF(C483=Локализация!$C$94,1,IF(C483=Локализация!$C$93,2,IF(C483=Локализация!$C$92,3,IF(C483=Локализация!$C$91,4,IF(C483=Локализация!$C$90,5,IF(OR(C483=1,C483=2,C483=3,C483=4,C483=5),C483,"")))))))</f>
        <v/>
      </c>
      <c r="T483" s="11" t="str">
        <f>(IF(D483=Локализация!$C$94,1,IF(D483=Локализация!$C$93,2,IF(D483=Локализация!$C$92,3,IF(D483=Локализация!$C$91,4,IF(D483=Локализация!$C$90,5,IF(OR(D483=1,D483=2,D483=3,D483=4,D483=5),D483,"")))))))</f>
        <v/>
      </c>
      <c r="U483" s="11" t="str">
        <f>(IF(E483=Локализация!$C$94,1,IF(E483=Локализация!$C$93,2,IF(E483=Локализация!$C$92,3,IF(E483=Локализация!$C$91,4,IF(E483=Локализация!$C$90,5,IF(OR(E483=1,E483=2,E483=3,E483=4,E483=5),E483,"")))))))</f>
        <v/>
      </c>
      <c r="V483" s="11" t="str">
        <f>(IF(F483=Локализация!$C$94,1,IF(F483=Локализация!$C$93,2,IF(F483=Локализация!$C$92,3,IF(F483=Локализация!$C$91,4,IF(F483=Локализация!$C$90,5,IF(OR(F483=1,F483=2,F483=3,F483=4,F483=5),F483,"")))))))</f>
        <v/>
      </c>
    </row>
    <row r="484" spans="13:22" x14ac:dyDescent="0.3">
      <c r="M484" s="11" t="str">
        <f>(IF(H484=Локализация!$C$94,1,IF(H484=Локализация!$C$93,2,IF(H484=Локализация!$C$92,3,IF(H484=Локализация!$C$91,4,IF(H484=Локализация!$C$90,5,IF(OR(H484=1,H484=2,H484=3,H484=4,H484=5),H484,"")))))))</f>
        <v/>
      </c>
      <c r="N484" s="11" t="str">
        <f>(IF(I484=Локализация!$C$94,1,IF(I484=Локализация!$C$93,2,IF(I484=Локализация!$C$92,3,IF(I484=Локализация!$C$91,4,IF(I484=Локализация!$C$90,5,IF(OR(I484=1,I484=2,I484=3,I484=4,I484=5),I484,"")))))))</f>
        <v/>
      </c>
      <c r="O484" s="11" t="str">
        <f>(IF(J484=Локализация!$C$94,1,IF(J484=Локализация!$C$93,2,IF(J484=Локализация!$C$92,3,IF(J484=Локализация!$C$91,4,IF(J484=Локализация!$C$90,5,IF(OR(J484=1,J484=2,J484=3,J484=4,J484=5),J484,"")))))))</f>
        <v/>
      </c>
      <c r="P484" s="11" t="str">
        <f>(IF(K484=Локализация!$C$94,1,IF(K484=Локализация!$C$93,2,IF(K484=Локализация!$C$92,3,IF(K484=Локализация!$C$91,4,IF(K484=Локализация!$C$90,5,IF(OR(K484=1,K484=2,K484=3,K484=4,K484=5),K484,"")))))))</f>
        <v/>
      </c>
      <c r="Q484" s="11" t="str">
        <f>(IF(L484=Локализация!$C$94,1,IF(L484=Локализация!$C$93,2,IF(L484=Локализация!$C$92,3,IF(L484=Локализация!$C$91,4,IF(L484=Локализация!$C$90,5,IF(OR(L484=1,L484=2,L484=3,L484=4,L484=5),L484,"")))))))</f>
        <v/>
      </c>
      <c r="R484" s="11" t="str">
        <f>(IF(B484=Локализация!$C$94,1,IF(B484=Локализация!$C$93,2,IF(B484=Локализация!$C$92,3,IF(B484=Локализация!$C$91,4,IF(B484=Локализация!$C$90,5,IF(OR(B484=1,B484=2,B484=3,B484=4,B484=5),B484,"")))))))</f>
        <v/>
      </c>
      <c r="S484" s="11" t="str">
        <f>(IF(C484=Локализация!$C$94,1,IF(C484=Локализация!$C$93,2,IF(C484=Локализация!$C$92,3,IF(C484=Локализация!$C$91,4,IF(C484=Локализация!$C$90,5,IF(OR(C484=1,C484=2,C484=3,C484=4,C484=5),C484,"")))))))</f>
        <v/>
      </c>
      <c r="T484" s="11" t="str">
        <f>(IF(D484=Локализация!$C$94,1,IF(D484=Локализация!$C$93,2,IF(D484=Локализация!$C$92,3,IF(D484=Локализация!$C$91,4,IF(D484=Локализация!$C$90,5,IF(OR(D484=1,D484=2,D484=3,D484=4,D484=5),D484,"")))))))</f>
        <v/>
      </c>
      <c r="U484" s="11" t="str">
        <f>(IF(E484=Локализация!$C$94,1,IF(E484=Локализация!$C$93,2,IF(E484=Локализация!$C$92,3,IF(E484=Локализация!$C$91,4,IF(E484=Локализация!$C$90,5,IF(OR(E484=1,E484=2,E484=3,E484=4,E484=5),E484,"")))))))</f>
        <v/>
      </c>
      <c r="V484" s="11" t="str">
        <f>(IF(F484=Локализация!$C$94,1,IF(F484=Локализация!$C$93,2,IF(F484=Локализация!$C$92,3,IF(F484=Локализация!$C$91,4,IF(F484=Локализация!$C$90,5,IF(OR(F484=1,F484=2,F484=3,F484=4,F484=5),F484,"")))))))</f>
        <v/>
      </c>
    </row>
    <row r="485" spans="13:22" x14ac:dyDescent="0.3">
      <c r="M485" s="11" t="str">
        <f>(IF(H485=Локализация!$C$94,1,IF(H485=Локализация!$C$93,2,IF(H485=Локализация!$C$92,3,IF(H485=Локализация!$C$91,4,IF(H485=Локализация!$C$90,5,IF(OR(H485=1,H485=2,H485=3,H485=4,H485=5),H485,"")))))))</f>
        <v/>
      </c>
      <c r="N485" s="11" t="str">
        <f>(IF(I485=Локализация!$C$94,1,IF(I485=Локализация!$C$93,2,IF(I485=Локализация!$C$92,3,IF(I485=Локализация!$C$91,4,IF(I485=Локализация!$C$90,5,IF(OR(I485=1,I485=2,I485=3,I485=4,I485=5),I485,"")))))))</f>
        <v/>
      </c>
      <c r="O485" s="11" t="str">
        <f>(IF(J485=Локализация!$C$94,1,IF(J485=Локализация!$C$93,2,IF(J485=Локализация!$C$92,3,IF(J485=Локализация!$C$91,4,IF(J485=Локализация!$C$90,5,IF(OR(J485=1,J485=2,J485=3,J485=4,J485=5),J485,"")))))))</f>
        <v/>
      </c>
      <c r="P485" s="11" t="str">
        <f>(IF(K485=Локализация!$C$94,1,IF(K485=Локализация!$C$93,2,IF(K485=Локализация!$C$92,3,IF(K485=Локализация!$C$91,4,IF(K485=Локализация!$C$90,5,IF(OR(K485=1,K485=2,K485=3,K485=4,K485=5),K485,"")))))))</f>
        <v/>
      </c>
      <c r="Q485" s="11" t="str">
        <f>(IF(L485=Локализация!$C$94,1,IF(L485=Локализация!$C$93,2,IF(L485=Локализация!$C$92,3,IF(L485=Локализация!$C$91,4,IF(L485=Локализация!$C$90,5,IF(OR(L485=1,L485=2,L485=3,L485=4,L485=5),L485,"")))))))</f>
        <v/>
      </c>
      <c r="R485" s="11" t="str">
        <f>(IF(B485=Локализация!$C$94,1,IF(B485=Локализация!$C$93,2,IF(B485=Локализация!$C$92,3,IF(B485=Локализация!$C$91,4,IF(B485=Локализация!$C$90,5,IF(OR(B485=1,B485=2,B485=3,B485=4,B485=5),B485,"")))))))</f>
        <v/>
      </c>
      <c r="S485" s="11" t="str">
        <f>(IF(C485=Локализация!$C$94,1,IF(C485=Локализация!$C$93,2,IF(C485=Локализация!$C$92,3,IF(C485=Локализация!$C$91,4,IF(C485=Локализация!$C$90,5,IF(OR(C485=1,C485=2,C485=3,C485=4,C485=5),C485,"")))))))</f>
        <v/>
      </c>
      <c r="T485" s="11" t="str">
        <f>(IF(D485=Локализация!$C$94,1,IF(D485=Локализация!$C$93,2,IF(D485=Локализация!$C$92,3,IF(D485=Локализация!$C$91,4,IF(D485=Локализация!$C$90,5,IF(OR(D485=1,D485=2,D485=3,D485=4,D485=5),D485,"")))))))</f>
        <v/>
      </c>
      <c r="U485" s="11" t="str">
        <f>(IF(E485=Локализация!$C$94,1,IF(E485=Локализация!$C$93,2,IF(E485=Локализация!$C$92,3,IF(E485=Локализация!$C$91,4,IF(E485=Локализация!$C$90,5,IF(OR(E485=1,E485=2,E485=3,E485=4,E485=5),E485,"")))))))</f>
        <v/>
      </c>
      <c r="V485" s="11" t="str">
        <f>(IF(F485=Локализация!$C$94,1,IF(F485=Локализация!$C$93,2,IF(F485=Локализация!$C$92,3,IF(F485=Локализация!$C$91,4,IF(F485=Локализация!$C$90,5,IF(OR(F485=1,F485=2,F485=3,F485=4,F485=5),F485,"")))))))</f>
        <v/>
      </c>
    </row>
    <row r="486" spans="13:22" x14ac:dyDescent="0.3">
      <c r="M486" s="11" t="str">
        <f>(IF(H486=Локализация!$C$94,1,IF(H486=Локализация!$C$93,2,IF(H486=Локализация!$C$92,3,IF(H486=Локализация!$C$91,4,IF(H486=Локализация!$C$90,5,IF(OR(H486=1,H486=2,H486=3,H486=4,H486=5),H486,"")))))))</f>
        <v/>
      </c>
      <c r="N486" s="11" t="str">
        <f>(IF(I486=Локализация!$C$94,1,IF(I486=Локализация!$C$93,2,IF(I486=Локализация!$C$92,3,IF(I486=Локализация!$C$91,4,IF(I486=Локализация!$C$90,5,IF(OR(I486=1,I486=2,I486=3,I486=4,I486=5),I486,"")))))))</f>
        <v/>
      </c>
      <c r="O486" s="11" t="str">
        <f>(IF(J486=Локализация!$C$94,1,IF(J486=Локализация!$C$93,2,IF(J486=Локализация!$C$92,3,IF(J486=Локализация!$C$91,4,IF(J486=Локализация!$C$90,5,IF(OR(J486=1,J486=2,J486=3,J486=4,J486=5),J486,"")))))))</f>
        <v/>
      </c>
      <c r="P486" s="11" t="str">
        <f>(IF(K486=Локализация!$C$94,1,IF(K486=Локализация!$C$93,2,IF(K486=Локализация!$C$92,3,IF(K486=Локализация!$C$91,4,IF(K486=Локализация!$C$90,5,IF(OR(K486=1,K486=2,K486=3,K486=4,K486=5),K486,"")))))))</f>
        <v/>
      </c>
      <c r="Q486" s="11" t="str">
        <f>(IF(L486=Локализация!$C$94,1,IF(L486=Локализация!$C$93,2,IF(L486=Локализация!$C$92,3,IF(L486=Локализация!$C$91,4,IF(L486=Локализация!$C$90,5,IF(OR(L486=1,L486=2,L486=3,L486=4,L486=5),L486,"")))))))</f>
        <v/>
      </c>
      <c r="R486" s="11" t="str">
        <f>(IF(B486=Локализация!$C$94,1,IF(B486=Локализация!$C$93,2,IF(B486=Локализация!$C$92,3,IF(B486=Локализация!$C$91,4,IF(B486=Локализация!$C$90,5,IF(OR(B486=1,B486=2,B486=3,B486=4,B486=5),B486,"")))))))</f>
        <v/>
      </c>
      <c r="S486" s="11" t="str">
        <f>(IF(C486=Локализация!$C$94,1,IF(C486=Локализация!$C$93,2,IF(C486=Локализация!$C$92,3,IF(C486=Локализация!$C$91,4,IF(C486=Локализация!$C$90,5,IF(OR(C486=1,C486=2,C486=3,C486=4,C486=5),C486,"")))))))</f>
        <v/>
      </c>
      <c r="T486" s="11" t="str">
        <f>(IF(D486=Локализация!$C$94,1,IF(D486=Локализация!$C$93,2,IF(D486=Локализация!$C$92,3,IF(D486=Локализация!$C$91,4,IF(D486=Локализация!$C$90,5,IF(OR(D486=1,D486=2,D486=3,D486=4,D486=5),D486,"")))))))</f>
        <v/>
      </c>
      <c r="U486" s="11" t="str">
        <f>(IF(E486=Локализация!$C$94,1,IF(E486=Локализация!$C$93,2,IF(E486=Локализация!$C$92,3,IF(E486=Локализация!$C$91,4,IF(E486=Локализация!$C$90,5,IF(OR(E486=1,E486=2,E486=3,E486=4,E486=5),E486,"")))))))</f>
        <v/>
      </c>
      <c r="V486" s="11" t="str">
        <f>(IF(F486=Локализация!$C$94,1,IF(F486=Локализация!$C$93,2,IF(F486=Локализация!$C$92,3,IF(F486=Локализация!$C$91,4,IF(F486=Локализация!$C$90,5,IF(OR(F486=1,F486=2,F486=3,F486=4,F486=5),F486,"")))))))</f>
        <v/>
      </c>
    </row>
    <row r="487" spans="13:22" x14ac:dyDescent="0.3">
      <c r="M487" s="11" t="str">
        <f>(IF(H487=Локализация!$C$94,1,IF(H487=Локализация!$C$93,2,IF(H487=Локализация!$C$92,3,IF(H487=Локализация!$C$91,4,IF(H487=Локализация!$C$90,5,IF(OR(H487=1,H487=2,H487=3,H487=4,H487=5),H487,"")))))))</f>
        <v/>
      </c>
      <c r="N487" s="11" t="str">
        <f>(IF(I487=Локализация!$C$94,1,IF(I487=Локализация!$C$93,2,IF(I487=Локализация!$C$92,3,IF(I487=Локализация!$C$91,4,IF(I487=Локализация!$C$90,5,IF(OR(I487=1,I487=2,I487=3,I487=4,I487=5),I487,"")))))))</f>
        <v/>
      </c>
      <c r="O487" s="11" t="str">
        <f>(IF(J487=Локализация!$C$94,1,IF(J487=Локализация!$C$93,2,IF(J487=Локализация!$C$92,3,IF(J487=Локализация!$C$91,4,IF(J487=Локализация!$C$90,5,IF(OR(J487=1,J487=2,J487=3,J487=4,J487=5),J487,"")))))))</f>
        <v/>
      </c>
      <c r="P487" s="11" t="str">
        <f>(IF(K487=Локализация!$C$94,1,IF(K487=Локализация!$C$93,2,IF(K487=Локализация!$C$92,3,IF(K487=Локализация!$C$91,4,IF(K487=Локализация!$C$90,5,IF(OR(K487=1,K487=2,K487=3,K487=4,K487=5),K487,"")))))))</f>
        <v/>
      </c>
      <c r="Q487" s="11" t="str">
        <f>(IF(L487=Локализация!$C$94,1,IF(L487=Локализация!$C$93,2,IF(L487=Локализация!$C$92,3,IF(L487=Локализация!$C$91,4,IF(L487=Локализация!$C$90,5,IF(OR(L487=1,L487=2,L487=3,L487=4,L487=5),L487,"")))))))</f>
        <v/>
      </c>
      <c r="R487" s="11" t="str">
        <f>(IF(B487=Локализация!$C$94,1,IF(B487=Локализация!$C$93,2,IF(B487=Локализация!$C$92,3,IF(B487=Локализация!$C$91,4,IF(B487=Локализация!$C$90,5,IF(OR(B487=1,B487=2,B487=3,B487=4,B487=5),B487,"")))))))</f>
        <v/>
      </c>
      <c r="S487" s="11" t="str">
        <f>(IF(C487=Локализация!$C$94,1,IF(C487=Локализация!$C$93,2,IF(C487=Локализация!$C$92,3,IF(C487=Локализация!$C$91,4,IF(C487=Локализация!$C$90,5,IF(OR(C487=1,C487=2,C487=3,C487=4,C487=5),C487,"")))))))</f>
        <v/>
      </c>
      <c r="T487" s="11" t="str">
        <f>(IF(D487=Локализация!$C$94,1,IF(D487=Локализация!$C$93,2,IF(D487=Локализация!$C$92,3,IF(D487=Локализация!$C$91,4,IF(D487=Локализация!$C$90,5,IF(OR(D487=1,D487=2,D487=3,D487=4,D487=5),D487,"")))))))</f>
        <v/>
      </c>
      <c r="U487" s="11" t="str">
        <f>(IF(E487=Локализация!$C$94,1,IF(E487=Локализация!$C$93,2,IF(E487=Локализация!$C$92,3,IF(E487=Локализация!$C$91,4,IF(E487=Локализация!$C$90,5,IF(OR(E487=1,E487=2,E487=3,E487=4,E487=5),E487,"")))))))</f>
        <v/>
      </c>
      <c r="V487" s="11" t="str">
        <f>(IF(F487=Локализация!$C$94,1,IF(F487=Локализация!$C$93,2,IF(F487=Локализация!$C$92,3,IF(F487=Локализация!$C$91,4,IF(F487=Локализация!$C$90,5,IF(OR(F487=1,F487=2,F487=3,F487=4,F487=5),F487,"")))))))</f>
        <v/>
      </c>
    </row>
    <row r="488" spans="13:22" x14ac:dyDescent="0.3">
      <c r="M488" s="11" t="str">
        <f>(IF(H488=Локализация!$C$94,1,IF(H488=Локализация!$C$93,2,IF(H488=Локализация!$C$92,3,IF(H488=Локализация!$C$91,4,IF(H488=Локализация!$C$90,5,IF(OR(H488=1,H488=2,H488=3,H488=4,H488=5),H488,"")))))))</f>
        <v/>
      </c>
      <c r="N488" s="11" t="str">
        <f>(IF(I488=Локализация!$C$94,1,IF(I488=Локализация!$C$93,2,IF(I488=Локализация!$C$92,3,IF(I488=Локализация!$C$91,4,IF(I488=Локализация!$C$90,5,IF(OR(I488=1,I488=2,I488=3,I488=4,I488=5),I488,"")))))))</f>
        <v/>
      </c>
      <c r="O488" s="11" t="str">
        <f>(IF(J488=Локализация!$C$94,1,IF(J488=Локализация!$C$93,2,IF(J488=Локализация!$C$92,3,IF(J488=Локализация!$C$91,4,IF(J488=Локализация!$C$90,5,IF(OR(J488=1,J488=2,J488=3,J488=4,J488=5),J488,"")))))))</f>
        <v/>
      </c>
      <c r="P488" s="11" t="str">
        <f>(IF(K488=Локализация!$C$94,1,IF(K488=Локализация!$C$93,2,IF(K488=Локализация!$C$92,3,IF(K488=Локализация!$C$91,4,IF(K488=Локализация!$C$90,5,IF(OR(K488=1,K488=2,K488=3,K488=4,K488=5),K488,"")))))))</f>
        <v/>
      </c>
      <c r="Q488" s="11" t="str">
        <f>(IF(L488=Локализация!$C$94,1,IF(L488=Локализация!$C$93,2,IF(L488=Локализация!$C$92,3,IF(L488=Локализация!$C$91,4,IF(L488=Локализация!$C$90,5,IF(OR(L488=1,L488=2,L488=3,L488=4,L488=5),L488,"")))))))</f>
        <v/>
      </c>
      <c r="R488" s="11" t="str">
        <f>(IF(B488=Локализация!$C$94,1,IF(B488=Локализация!$C$93,2,IF(B488=Локализация!$C$92,3,IF(B488=Локализация!$C$91,4,IF(B488=Локализация!$C$90,5,IF(OR(B488=1,B488=2,B488=3,B488=4,B488=5),B488,"")))))))</f>
        <v/>
      </c>
      <c r="S488" s="11" t="str">
        <f>(IF(C488=Локализация!$C$94,1,IF(C488=Локализация!$C$93,2,IF(C488=Локализация!$C$92,3,IF(C488=Локализация!$C$91,4,IF(C488=Локализация!$C$90,5,IF(OR(C488=1,C488=2,C488=3,C488=4,C488=5),C488,"")))))))</f>
        <v/>
      </c>
      <c r="T488" s="11" t="str">
        <f>(IF(D488=Локализация!$C$94,1,IF(D488=Локализация!$C$93,2,IF(D488=Локализация!$C$92,3,IF(D488=Локализация!$C$91,4,IF(D488=Локализация!$C$90,5,IF(OR(D488=1,D488=2,D488=3,D488=4,D488=5),D488,"")))))))</f>
        <v/>
      </c>
      <c r="U488" s="11" t="str">
        <f>(IF(E488=Локализация!$C$94,1,IF(E488=Локализация!$C$93,2,IF(E488=Локализация!$C$92,3,IF(E488=Локализация!$C$91,4,IF(E488=Локализация!$C$90,5,IF(OR(E488=1,E488=2,E488=3,E488=4,E488=5),E488,"")))))))</f>
        <v/>
      </c>
      <c r="V488" s="11" t="str">
        <f>(IF(F488=Локализация!$C$94,1,IF(F488=Локализация!$C$93,2,IF(F488=Локализация!$C$92,3,IF(F488=Локализация!$C$91,4,IF(F488=Локализация!$C$90,5,IF(OR(F488=1,F488=2,F488=3,F488=4,F488=5),F488,"")))))))</f>
        <v/>
      </c>
    </row>
    <row r="489" spans="13:22" x14ac:dyDescent="0.3">
      <c r="M489" s="11" t="str">
        <f>(IF(H489=Локализация!$C$94,1,IF(H489=Локализация!$C$93,2,IF(H489=Локализация!$C$92,3,IF(H489=Локализация!$C$91,4,IF(H489=Локализация!$C$90,5,IF(OR(H489=1,H489=2,H489=3,H489=4,H489=5),H489,"")))))))</f>
        <v/>
      </c>
      <c r="N489" s="11" t="str">
        <f>(IF(I489=Локализация!$C$94,1,IF(I489=Локализация!$C$93,2,IF(I489=Локализация!$C$92,3,IF(I489=Локализация!$C$91,4,IF(I489=Локализация!$C$90,5,IF(OR(I489=1,I489=2,I489=3,I489=4,I489=5),I489,"")))))))</f>
        <v/>
      </c>
      <c r="O489" s="11" t="str">
        <f>(IF(J489=Локализация!$C$94,1,IF(J489=Локализация!$C$93,2,IF(J489=Локализация!$C$92,3,IF(J489=Локализация!$C$91,4,IF(J489=Локализация!$C$90,5,IF(OR(J489=1,J489=2,J489=3,J489=4,J489=5),J489,"")))))))</f>
        <v/>
      </c>
      <c r="P489" s="11" t="str">
        <f>(IF(K489=Локализация!$C$94,1,IF(K489=Локализация!$C$93,2,IF(K489=Локализация!$C$92,3,IF(K489=Локализация!$C$91,4,IF(K489=Локализация!$C$90,5,IF(OR(K489=1,K489=2,K489=3,K489=4,K489=5),K489,"")))))))</f>
        <v/>
      </c>
      <c r="Q489" s="11" t="str">
        <f>(IF(L489=Локализация!$C$94,1,IF(L489=Локализация!$C$93,2,IF(L489=Локализация!$C$92,3,IF(L489=Локализация!$C$91,4,IF(L489=Локализация!$C$90,5,IF(OR(L489=1,L489=2,L489=3,L489=4,L489=5),L489,"")))))))</f>
        <v/>
      </c>
      <c r="R489" s="11" t="str">
        <f>(IF(B489=Локализация!$C$94,1,IF(B489=Локализация!$C$93,2,IF(B489=Локализация!$C$92,3,IF(B489=Локализация!$C$91,4,IF(B489=Локализация!$C$90,5,IF(OR(B489=1,B489=2,B489=3,B489=4,B489=5),B489,"")))))))</f>
        <v/>
      </c>
      <c r="S489" s="11" t="str">
        <f>(IF(C489=Локализация!$C$94,1,IF(C489=Локализация!$C$93,2,IF(C489=Локализация!$C$92,3,IF(C489=Локализация!$C$91,4,IF(C489=Локализация!$C$90,5,IF(OR(C489=1,C489=2,C489=3,C489=4,C489=5),C489,"")))))))</f>
        <v/>
      </c>
      <c r="T489" s="11" t="str">
        <f>(IF(D489=Локализация!$C$94,1,IF(D489=Локализация!$C$93,2,IF(D489=Локализация!$C$92,3,IF(D489=Локализация!$C$91,4,IF(D489=Локализация!$C$90,5,IF(OR(D489=1,D489=2,D489=3,D489=4,D489=5),D489,"")))))))</f>
        <v/>
      </c>
      <c r="U489" s="11" t="str">
        <f>(IF(E489=Локализация!$C$94,1,IF(E489=Локализация!$C$93,2,IF(E489=Локализация!$C$92,3,IF(E489=Локализация!$C$91,4,IF(E489=Локализация!$C$90,5,IF(OR(E489=1,E489=2,E489=3,E489=4,E489=5),E489,"")))))))</f>
        <v/>
      </c>
      <c r="V489" s="11" t="str">
        <f>(IF(F489=Локализация!$C$94,1,IF(F489=Локализация!$C$93,2,IF(F489=Локализация!$C$92,3,IF(F489=Локализация!$C$91,4,IF(F489=Локализация!$C$90,5,IF(OR(F489=1,F489=2,F489=3,F489=4,F489=5),F489,"")))))))</f>
        <v/>
      </c>
    </row>
    <row r="490" spans="13:22" x14ac:dyDescent="0.3">
      <c r="M490" s="11" t="str">
        <f>(IF(H490=Локализация!$C$94,1,IF(H490=Локализация!$C$93,2,IF(H490=Локализация!$C$92,3,IF(H490=Локализация!$C$91,4,IF(H490=Локализация!$C$90,5,IF(OR(H490=1,H490=2,H490=3,H490=4,H490=5),H490,"")))))))</f>
        <v/>
      </c>
      <c r="N490" s="11" t="str">
        <f>(IF(I490=Локализация!$C$94,1,IF(I490=Локализация!$C$93,2,IF(I490=Локализация!$C$92,3,IF(I490=Локализация!$C$91,4,IF(I490=Локализация!$C$90,5,IF(OR(I490=1,I490=2,I490=3,I490=4,I490=5),I490,"")))))))</f>
        <v/>
      </c>
      <c r="O490" s="11" t="str">
        <f>(IF(J490=Локализация!$C$94,1,IF(J490=Локализация!$C$93,2,IF(J490=Локализация!$C$92,3,IF(J490=Локализация!$C$91,4,IF(J490=Локализация!$C$90,5,IF(OR(J490=1,J490=2,J490=3,J490=4,J490=5),J490,"")))))))</f>
        <v/>
      </c>
      <c r="P490" s="11" t="str">
        <f>(IF(K490=Локализация!$C$94,1,IF(K490=Локализация!$C$93,2,IF(K490=Локализация!$C$92,3,IF(K490=Локализация!$C$91,4,IF(K490=Локализация!$C$90,5,IF(OR(K490=1,K490=2,K490=3,K490=4,K490=5),K490,"")))))))</f>
        <v/>
      </c>
      <c r="Q490" s="11" t="str">
        <f>(IF(L490=Локализация!$C$94,1,IF(L490=Локализация!$C$93,2,IF(L490=Локализация!$C$92,3,IF(L490=Локализация!$C$91,4,IF(L490=Локализация!$C$90,5,IF(OR(L490=1,L490=2,L490=3,L490=4,L490=5),L490,"")))))))</f>
        <v/>
      </c>
      <c r="R490" s="11" t="str">
        <f>(IF(B490=Локализация!$C$94,1,IF(B490=Локализация!$C$93,2,IF(B490=Локализация!$C$92,3,IF(B490=Локализация!$C$91,4,IF(B490=Локализация!$C$90,5,IF(OR(B490=1,B490=2,B490=3,B490=4,B490=5),B490,"")))))))</f>
        <v/>
      </c>
      <c r="S490" s="11" t="str">
        <f>(IF(C490=Локализация!$C$94,1,IF(C490=Локализация!$C$93,2,IF(C490=Локализация!$C$92,3,IF(C490=Локализация!$C$91,4,IF(C490=Локализация!$C$90,5,IF(OR(C490=1,C490=2,C490=3,C490=4,C490=5),C490,"")))))))</f>
        <v/>
      </c>
      <c r="T490" s="11" t="str">
        <f>(IF(D490=Локализация!$C$94,1,IF(D490=Локализация!$C$93,2,IF(D490=Локализация!$C$92,3,IF(D490=Локализация!$C$91,4,IF(D490=Локализация!$C$90,5,IF(OR(D490=1,D490=2,D490=3,D490=4,D490=5),D490,"")))))))</f>
        <v/>
      </c>
      <c r="U490" s="11" t="str">
        <f>(IF(E490=Локализация!$C$94,1,IF(E490=Локализация!$C$93,2,IF(E490=Локализация!$C$92,3,IF(E490=Локализация!$C$91,4,IF(E490=Локализация!$C$90,5,IF(OR(E490=1,E490=2,E490=3,E490=4,E490=5),E490,"")))))))</f>
        <v/>
      </c>
      <c r="V490" s="11" t="str">
        <f>(IF(F490=Локализация!$C$94,1,IF(F490=Локализация!$C$93,2,IF(F490=Локализация!$C$92,3,IF(F490=Локализация!$C$91,4,IF(F490=Локализация!$C$90,5,IF(OR(F490=1,F490=2,F490=3,F490=4,F490=5),F490,"")))))))</f>
        <v/>
      </c>
    </row>
    <row r="491" spans="13:22" x14ac:dyDescent="0.3">
      <c r="M491" s="11" t="str">
        <f>(IF(H491=Локализация!$C$94,1,IF(H491=Локализация!$C$93,2,IF(H491=Локализация!$C$92,3,IF(H491=Локализация!$C$91,4,IF(H491=Локализация!$C$90,5,IF(OR(H491=1,H491=2,H491=3,H491=4,H491=5),H491,"")))))))</f>
        <v/>
      </c>
      <c r="N491" s="11" t="str">
        <f>(IF(I491=Локализация!$C$94,1,IF(I491=Локализация!$C$93,2,IF(I491=Локализация!$C$92,3,IF(I491=Локализация!$C$91,4,IF(I491=Локализация!$C$90,5,IF(OR(I491=1,I491=2,I491=3,I491=4,I491=5),I491,"")))))))</f>
        <v/>
      </c>
      <c r="O491" s="11" t="str">
        <f>(IF(J491=Локализация!$C$94,1,IF(J491=Локализация!$C$93,2,IF(J491=Локализация!$C$92,3,IF(J491=Локализация!$C$91,4,IF(J491=Локализация!$C$90,5,IF(OR(J491=1,J491=2,J491=3,J491=4,J491=5),J491,"")))))))</f>
        <v/>
      </c>
      <c r="P491" s="11" t="str">
        <f>(IF(K491=Локализация!$C$94,1,IF(K491=Локализация!$C$93,2,IF(K491=Локализация!$C$92,3,IF(K491=Локализация!$C$91,4,IF(K491=Локализация!$C$90,5,IF(OR(K491=1,K491=2,K491=3,K491=4,K491=5),K491,"")))))))</f>
        <v/>
      </c>
      <c r="Q491" s="11" t="str">
        <f>(IF(L491=Локализация!$C$94,1,IF(L491=Локализация!$C$93,2,IF(L491=Локализация!$C$92,3,IF(L491=Локализация!$C$91,4,IF(L491=Локализация!$C$90,5,IF(OR(L491=1,L491=2,L491=3,L491=4,L491=5),L491,"")))))))</f>
        <v/>
      </c>
      <c r="R491" s="11" t="str">
        <f>(IF(B491=Локализация!$C$94,1,IF(B491=Локализация!$C$93,2,IF(B491=Локализация!$C$92,3,IF(B491=Локализация!$C$91,4,IF(B491=Локализация!$C$90,5,IF(OR(B491=1,B491=2,B491=3,B491=4,B491=5),B491,"")))))))</f>
        <v/>
      </c>
      <c r="S491" s="11" t="str">
        <f>(IF(C491=Локализация!$C$94,1,IF(C491=Локализация!$C$93,2,IF(C491=Локализация!$C$92,3,IF(C491=Локализация!$C$91,4,IF(C491=Локализация!$C$90,5,IF(OR(C491=1,C491=2,C491=3,C491=4,C491=5),C491,"")))))))</f>
        <v/>
      </c>
      <c r="T491" s="11" t="str">
        <f>(IF(D491=Локализация!$C$94,1,IF(D491=Локализация!$C$93,2,IF(D491=Локализация!$C$92,3,IF(D491=Локализация!$C$91,4,IF(D491=Локализация!$C$90,5,IF(OR(D491=1,D491=2,D491=3,D491=4,D491=5),D491,"")))))))</f>
        <v/>
      </c>
      <c r="U491" s="11" t="str">
        <f>(IF(E491=Локализация!$C$94,1,IF(E491=Локализация!$C$93,2,IF(E491=Локализация!$C$92,3,IF(E491=Локализация!$C$91,4,IF(E491=Локализация!$C$90,5,IF(OR(E491=1,E491=2,E491=3,E491=4,E491=5),E491,"")))))))</f>
        <v/>
      </c>
      <c r="V491" s="11" t="str">
        <f>(IF(F491=Локализация!$C$94,1,IF(F491=Локализация!$C$93,2,IF(F491=Локализация!$C$92,3,IF(F491=Локализация!$C$91,4,IF(F491=Локализация!$C$90,5,IF(OR(F491=1,F491=2,F491=3,F491=4,F491=5),F491,"")))))))</f>
        <v/>
      </c>
    </row>
    <row r="492" spans="13:22" x14ac:dyDescent="0.3">
      <c r="M492" s="11" t="str">
        <f>(IF(H492=Локализация!$C$94,1,IF(H492=Локализация!$C$93,2,IF(H492=Локализация!$C$92,3,IF(H492=Локализация!$C$91,4,IF(H492=Локализация!$C$90,5,IF(OR(H492=1,H492=2,H492=3,H492=4,H492=5),H492,"")))))))</f>
        <v/>
      </c>
      <c r="N492" s="11" t="str">
        <f>(IF(I492=Локализация!$C$94,1,IF(I492=Локализация!$C$93,2,IF(I492=Локализация!$C$92,3,IF(I492=Локализация!$C$91,4,IF(I492=Локализация!$C$90,5,IF(OR(I492=1,I492=2,I492=3,I492=4,I492=5),I492,"")))))))</f>
        <v/>
      </c>
      <c r="O492" s="11" t="str">
        <f>(IF(J492=Локализация!$C$94,1,IF(J492=Локализация!$C$93,2,IF(J492=Локализация!$C$92,3,IF(J492=Локализация!$C$91,4,IF(J492=Локализация!$C$90,5,IF(OR(J492=1,J492=2,J492=3,J492=4,J492=5),J492,"")))))))</f>
        <v/>
      </c>
      <c r="P492" s="11" t="str">
        <f>(IF(K492=Локализация!$C$94,1,IF(K492=Локализация!$C$93,2,IF(K492=Локализация!$C$92,3,IF(K492=Локализация!$C$91,4,IF(K492=Локализация!$C$90,5,IF(OR(K492=1,K492=2,K492=3,K492=4,K492=5),K492,"")))))))</f>
        <v/>
      </c>
      <c r="Q492" s="11" t="str">
        <f>(IF(L492=Локализация!$C$94,1,IF(L492=Локализация!$C$93,2,IF(L492=Локализация!$C$92,3,IF(L492=Локализация!$C$91,4,IF(L492=Локализация!$C$90,5,IF(OR(L492=1,L492=2,L492=3,L492=4,L492=5),L492,"")))))))</f>
        <v/>
      </c>
      <c r="R492" s="11" t="str">
        <f>(IF(B492=Локализация!$C$94,1,IF(B492=Локализация!$C$93,2,IF(B492=Локализация!$C$92,3,IF(B492=Локализация!$C$91,4,IF(B492=Локализация!$C$90,5,IF(OR(B492=1,B492=2,B492=3,B492=4,B492=5),B492,"")))))))</f>
        <v/>
      </c>
      <c r="S492" s="11" t="str">
        <f>(IF(C492=Локализация!$C$94,1,IF(C492=Локализация!$C$93,2,IF(C492=Локализация!$C$92,3,IF(C492=Локализация!$C$91,4,IF(C492=Локализация!$C$90,5,IF(OR(C492=1,C492=2,C492=3,C492=4,C492=5),C492,"")))))))</f>
        <v/>
      </c>
      <c r="T492" s="11" t="str">
        <f>(IF(D492=Локализация!$C$94,1,IF(D492=Локализация!$C$93,2,IF(D492=Локализация!$C$92,3,IF(D492=Локализация!$C$91,4,IF(D492=Локализация!$C$90,5,IF(OR(D492=1,D492=2,D492=3,D492=4,D492=5),D492,"")))))))</f>
        <v/>
      </c>
      <c r="U492" s="11" t="str">
        <f>(IF(E492=Локализация!$C$94,1,IF(E492=Локализация!$C$93,2,IF(E492=Локализация!$C$92,3,IF(E492=Локализация!$C$91,4,IF(E492=Локализация!$C$90,5,IF(OR(E492=1,E492=2,E492=3,E492=4,E492=5),E492,"")))))))</f>
        <v/>
      </c>
      <c r="V492" s="11" t="str">
        <f>(IF(F492=Локализация!$C$94,1,IF(F492=Локализация!$C$93,2,IF(F492=Локализация!$C$92,3,IF(F492=Локализация!$C$91,4,IF(F492=Локализация!$C$90,5,IF(OR(F492=1,F492=2,F492=3,F492=4,F492=5),F492,"")))))))</f>
        <v/>
      </c>
    </row>
    <row r="493" spans="13:22" x14ac:dyDescent="0.3">
      <c r="M493" s="11" t="str">
        <f>(IF(H493=Локализация!$C$94,1,IF(H493=Локализация!$C$93,2,IF(H493=Локализация!$C$92,3,IF(H493=Локализация!$C$91,4,IF(H493=Локализация!$C$90,5,IF(OR(H493=1,H493=2,H493=3,H493=4,H493=5),H493,"")))))))</f>
        <v/>
      </c>
      <c r="N493" s="11" t="str">
        <f>(IF(I493=Локализация!$C$94,1,IF(I493=Локализация!$C$93,2,IF(I493=Локализация!$C$92,3,IF(I493=Локализация!$C$91,4,IF(I493=Локализация!$C$90,5,IF(OR(I493=1,I493=2,I493=3,I493=4,I493=5),I493,"")))))))</f>
        <v/>
      </c>
      <c r="O493" s="11" t="str">
        <f>(IF(J493=Локализация!$C$94,1,IF(J493=Локализация!$C$93,2,IF(J493=Локализация!$C$92,3,IF(J493=Локализация!$C$91,4,IF(J493=Локализация!$C$90,5,IF(OR(J493=1,J493=2,J493=3,J493=4,J493=5),J493,"")))))))</f>
        <v/>
      </c>
      <c r="P493" s="11" t="str">
        <f>(IF(K493=Локализация!$C$94,1,IF(K493=Локализация!$C$93,2,IF(K493=Локализация!$C$92,3,IF(K493=Локализация!$C$91,4,IF(K493=Локализация!$C$90,5,IF(OR(K493=1,K493=2,K493=3,K493=4,K493=5),K493,"")))))))</f>
        <v/>
      </c>
      <c r="Q493" s="11" t="str">
        <f>(IF(L493=Локализация!$C$94,1,IF(L493=Локализация!$C$93,2,IF(L493=Локализация!$C$92,3,IF(L493=Локализация!$C$91,4,IF(L493=Локализация!$C$90,5,IF(OR(L493=1,L493=2,L493=3,L493=4,L493=5),L493,"")))))))</f>
        <v/>
      </c>
      <c r="R493" s="11" t="str">
        <f>(IF(B493=Локализация!$C$94,1,IF(B493=Локализация!$C$93,2,IF(B493=Локализация!$C$92,3,IF(B493=Локализация!$C$91,4,IF(B493=Локализация!$C$90,5,IF(OR(B493=1,B493=2,B493=3,B493=4,B493=5),B493,"")))))))</f>
        <v/>
      </c>
      <c r="S493" s="11" t="str">
        <f>(IF(C493=Локализация!$C$94,1,IF(C493=Локализация!$C$93,2,IF(C493=Локализация!$C$92,3,IF(C493=Локализация!$C$91,4,IF(C493=Локализация!$C$90,5,IF(OR(C493=1,C493=2,C493=3,C493=4,C493=5),C493,"")))))))</f>
        <v/>
      </c>
      <c r="T493" s="11" t="str">
        <f>(IF(D493=Локализация!$C$94,1,IF(D493=Локализация!$C$93,2,IF(D493=Локализация!$C$92,3,IF(D493=Локализация!$C$91,4,IF(D493=Локализация!$C$90,5,IF(OR(D493=1,D493=2,D493=3,D493=4,D493=5),D493,"")))))))</f>
        <v/>
      </c>
      <c r="U493" s="11" t="str">
        <f>(IF(E493=Локализация!$C$94,1,IF(E493=Локализация!$C$93,2,IF(E493=Локализация!$C$92,3,IF(E493=Локализация!$C$91,4,IF(E493=Локализация!$C$90,5,IF(OR(E493=1,E493=2,E493=3,E493=4,E493=5),E493,"")))))))</f>
        <v/>
      </c>
      <c r="V493" s="11" t="str">
        <f>(IF(F493=Локализация!$C$94,1,IF(F493=Локализация!$C$93,2,IF(F493=Локализация!$C$92,3,IF(F493=Локализация!$C$91,4,IF(F493=Локализация!$C$90,5,IF(OR(F493=1,F493=2,F493=3,F493=4,F493=5),F493,"")))))))</f>
        <v/>
      </c>
    </row>
    <row r="494" spans="13:22" x14ac:dyDescent="0.3">
      <c r="M494" s="11" t="str">
        <f>(IF(H494=Локализация!$C$94,1,IF(H494=Локализация!$C$93,2,IF(H494=Локализация!$C$92,3,IF(H494=Локализация!$C$91,4,IF(H494=Локализация!$C$90,5,IF(OR(H494=1,H494=2,H494=3,H494=4,H494=5),H494,"")))))))</f>
        <v/>
      </c>
      <c r="N494" s="11" t="str">
        <f>(IF(I494=Локализация!$C$94,1,IF(I494=Локализация!$C$93,2,IF(I494=Локализация!$C$92,3,IF(I494=Локализация!$C$91,4,IF(I494=Локализация!$C$90,5,IF(OR(I494=1,I494=2,I494=3,I494=4,I494=5),I494,"")))))))</f>
        <v/>
      </c>
      <c r="O494" s="11" t="str">
        <f>(IF(J494=Локализация!$C$94,1,IF(J494=Локализация!$C$93,2,IF(J494=Локализация!$C$92,3,IF(J494=Локализация!$C$91,4,IF(J494=Локализация!$C$90,5,IF(OR(J494=1,J494=2,J494=3,J494=4,J494=5),J494,"")))))))</f>
        <v/>
      </c>
      <c r="P494" s="11" t="str">
        <f>(IF(K494=Локализация!$C$94,1,IF(K494=Локализация!$C$93,2,IF(K494=Локализация!$C$92,3,IF(K494=Локализация!$C$91,4,IF(K494=Локализация!$C$90,5,IF(OR(K494=1,K494=2,K494=3,K494=4,K494=5),K494,"")))))))</f>
        <v/>
      </c>
      <c r="Q494" s="11" t="str">
        <f>(IF(L494=Локализация!$C$94,1,IF(L494=Локализация!$C$93,2,IF(L494=Локализация!$C$92,3,IF(L494=Локализация!$C$91,4,IF(L494=Локализация!$C$90,5,IF(OR(L494=1,L494=2,L494=3,L494=4,L494=5),L494,"")))))))</f>
        <v/>
      </c>
      <c r="R494" s="11" t="str">
        <f>(IF(B494=Локализация!$C$94,1,IF(B494=Локализация!$C$93,2,IF(B494=Локализация!$C$92,3,IF(B494=Локализация!$C$91,4,IF(B494=Локализация!$C$90,5,IF(OR(B494=1,B494=2,B494=3,B494=4,B494=5),B494,"")))))))</f>
        <v/>
      </c>
      <c r="S494" s="11" t="str">
        <f>(IF(C494=Локализация!$C$94,1,IF(C494=Локализация!$C$93,2,IF(C494=Локализация!$C$92,3,IF(C494=Локализация!$C$91,4,IF(C494=Локализация!$C$90,5,IF(OR(C494=1,C494=2,C494=3,C494=4,C494=5),C494,"")))))))</f>
        <v/>
      </c>
      <c r="T494" s="11" t="str">
        <f>(IF(D494=Локализация!$C$94,1,IF(D494=Локализация!$C$93,2,IF(D494=Локализация!$C$92,3,IF(D494=Локализация!$C$91,4,IF(D494=Локализация!$C$90,5,IF(OR(D494=1,D494=2,D494=3,D494=4,D494=5),D494,"")))))))</f>
        <v/>
      </c>
      <c r="U494" s="11" t="str">
        <f>(IF(E494=Локализация!$C$94,1,IF(E494=Локализация!$C$93,2,IF(E494=Локализация!$C$92,3,IF(E494=Локализация!$C$91,4,IF(E494=Локализация!$C$90,5,IF(OR(E494=1,E494=2,E494=3,E494=4,E494=5),E494,"")))))))</f>
        <v/>
      </c>
      <c r="V494" s="11" t="str">
        <f>(IF(F494=Локализация!$C$94,1,IF(F494=Локализация!$C$93,2,IF(F494=Локализация!$C$92,3,IF(F494=Локализация!$C$91,4,IF(F494=Локализация!$C$90,5,IF(OR(F494=1,F494=2,F494=3,F494=4,F494=5),F494,"")))))))</f>
        <v/>
      </c>
    </row>
    <row r="495" spans="13:22" x14ac:dyDescent="0.3">
      <c r="M495" s="11" t="str">
        <f>(IF(H495=Локализация!$C$94,1,IF(H495=Локализация!$C$93,2,IF(H495=Локализация!$C$92,3,IF(H495=Локализация!$C$91,4,IF(H495=Локализация!$C$90,5,IF(OR(H495=1,H495=2,H495=3,H495=4,H495=5),H495,"")))))))</f>
        <v/>
      </c>
      <c r="N495" s="11" t="str">
        <f>(IF(I495=Локализация!$C$94,1,IF(I495=Локализация!$C$93,2,IF(I495=Локализация!$C$92,3,IF(I495=Локализация!$C$91,4,IF(I495=Локализация!$C$90,5,IF(OR(I495=1,I495=2,I495=3,I495=4,I495=5),I495,"")))))))</f>
        <v/>
      </c>
      <c r="O495" s="11" t="str">
        <f>(IF(J495=Локализация!$C$94,1,IF(J495=Локализация!$C$93,2,IF(J495=Локализация!$C$92,3,IF(J495=Локализация!$C$91,4,IF(J495=Локализация!$C$90,5,IF(OR(J495=1,J495=2,J495=3,J495=4,J495=5),J495,"")))))))</f>
        <v/>
      </c>
      <c r="P495" s="11" t="str">
        <f>(IF(K495=Локализация!$C$94,1,IF(K495=Локализация!$C$93,2,IF(K495=Локализация!$C$92,3,IF(K495=Локализация!$C$91,4,IF(K495=Локализация!$C$90,5,IF(OR(K495=1,K495=2,K495=3,K495=4,K495=5),K495,"")))))))</f>
        <v/>
      </c>
      <c r="Q495" s="11" t="str">
        <f>(IF(L495=Локализация!$C$94,1,IF(L495=Локализация!$C$93,2,IF(L495=Локализация!$C$92,3,IF(L495=Локализация!$C$91,4,IF(L495=Локализация!$C$90,5,IF(OR(L495=1,L495=2,L495=3,L495=4,L495=5),L495,"")))))))</f>
        <v/>
      </c>
      <c r="R495" s="11" t="str">
        <f>(IF(B495=Локализация!$C$94,1,IF(B495=Локализация!$C$93,2,IF(B495=Локализация!$C$92,3,IF(B495=Локализация!$C$91,4,IF(B495=Локализация!$C$90,5,IF(OR(B495=1,B495=2,B495=3,B495=4,B495=5),B495,"")))))))</f>
        <v/>
      </c>
      <c r="S495" s="11" t="str">
        <f>(IF(C495=Локализация!$C$94,1,IF(C495=Локализация!$C$93,2,IF(C495=Локализация!$C$92,3,IF(C495=Локализация!$C$91,4,IF(C495=Локализация!$C$90,5,IF(OR(C495=1,C495=2,C495=3,C495=4,C495=5),C495,"")))))))</f>
        <v/>
      </c>
      <c r="T495" s="11" t="str">
        <f>(IF(D495=Локализация!$C$94,1,IF(D495=Локализация!$C$93,2,IF(D495=Локализация!$C$92,3,IF(D495=Локализация!$C$91,4,IF(D495=Локализация!$C$90,5,IF(OR(D495=1,D495=2,D495=3,D495=4,D495=5),D495,"")))))))</f>
        <v/>
      </c>
      <c r="U495" s="11" t="str">
        <f>(IF(E495=Локализация!$C$94,1,IF(E495=Локализация!$C$93,2,IF(E495=Локализация!$C$92,3,IF(E495=Локализация!$C$91,4,IF(E495=Локализация!$C$90,5,IF(OR(E495=1,E495=2,E495=3,E495=4,E495=5),E495,"")))))))</f>
        <v/>
      </c>
      <c r="V495" s="11" t="str">
        <f>(IF(F495=Локализация!$C$94,1,IF(F495=Локализация!$C$93,2,IF(F495=Локализация!$C$92,3,IF(F495=Локализация!$C$91,4,IF(F495=Локализация!$C$90,5,IF(OR(F495=1,F495=2,F495=3,F495=4,F495=5),F495,"")))))))</f>
        <v/>
      </c>
    </row>
    <row r="496" spans="13:22" x14ac:dyDescent="0.3">
      <c r="M496" s="11" t="str">
        <f>(IF(H496=Локализация!$C$94,1,IF(H496=Локализация!$C$93,2,IF(H496=Локализация!$C$92,3,IF(H496=Локализация!$C$91,4,IF(H496=Локализация!$C$90,5,IF(OR(H496=1,H496=2,H496=3,H496=4,H496=5),H496,"")))))))</f>
        <v/>
      </c>
      <c r="N496" s="11" t="str">
        <f>(IF(I496=Локализация!$C$94,1,IF(I496=Локализация!$C$93,2,IF(I496=Локализация!$C$92,3,IF(I496=Локализация!$C$91,4,IF(I496=Локализация!$C$90,5,IF(OR(I496=1,I496=2,I496=3,I496=4,I496=5),I496,"")))))))</f>
        <v/>
      </c>
      <c r="O496" s="11" t="str">
        <f>(IF(J496=Локализация!$C$94,1,IF(J496=Локализация!$C$93,2,IF(J496=Локализация!$C$92,3,IF(J496=Локализация!$C$91,4,IF(J496=Локализация!$C$90,5,IF(OR(J496=1,J496=2,J496=3,J496=4,J496=5),J496,"")))))))</f>
        <v/>
      </c>
      <c r="P496" s="11" t="str">
        <f>(IF(K496=Локализация!$C$94,1,IF(K496=Локализация!$C$93,2,IF(K496=Локализация!$C$92,3,IF(K496=Локализация!$C$91,4,IF(K496=Локализация!$C$90,5,IF(OR(K496=1,K496=2,K496=3,K496=4,K496=5),K496,"")))))))</f>
        <v/>
      </c>
      <c r="Q496" s="11" t="str">
        <f>(IF(L496=Локализация!$C$94,1,IF(L496=Локализация!$C$93,2,IF(L496=Локализация!$C$92,3,IF(L496=Локализация!$C$91,4,IF(L496=Локализация!$C$90,5,IF(OR(L496=1,L496=2,L496=3,L496=4,L496=5),L496,"")))))))</f>
        <v/>
      </c>
      <c r="R496" s="11" t="str">
        <f>(IF(B496=Локализация!$C$94,1,IF(B496=Локализация!$C$93,2,IF(B496=Локализация!$C$92,3,IF(B496=Локализация!$C$91,4,IF(B496=Локализация!$C$90,5,IF(OR(B496=1,B496=2,B496=3,B496=4,B496=5),B496,"")))))))</f>
        <v/>
      </c>
      <c r="S496" s="11" t="str">
        <f>(IF(C496=Локализация!$C$94,1,IF(C496=Локализация!$C$93,2,IF(C496=Локализация!$C$92,3,IF(C496=Локализация!$C$91,4,IF(C496=Локализация!$C$90,5,IF(OR(C496=1,C496=2,C496=3,C496=4,C496=5),C496,"")))))))</f>
        <v/>
      </c>
      <c r="T496" s="11" t="str">
        <f>(IF(D496=Локализация!$C$94,1,IF(D496=Локализация!$C$93,2,IF(D496=Локализация!$C$92,3,IF(D496=Локализация!$C$91,4,IF(D496=Локализация!$C$90,5,IF(OR(D496=1,D496=2,D496=3,D496=4,D496=5),D496,"")))))))</f>
        <v/>
      </c>
      <c r="U496" s="11" t="str">
        <f>(IF(E496=Локализация!$C$94,1,IF(E496=Локализация!$C$93,2,IF(E496=Локализация!$C$92,3,IF(E496=Локализация!$C$91,4,IF(E496=Локализация!$C$90,5,IF(OR(E496=1,E496=2,E496=3,E496=4,E496=5),E496,"")))))))</f>
        <v/>
      </c>
      <c r="V496" s="11" t="str">
        <f>(IF(F496=Локализация!$C$94,1,IF(F496=Локализация!$C$93,2,IF(F496=Локализация!$C$92,3,IF(F496=Локализация!$C$91,4,IF(F496=Локализация!$C$90,5,IF(OR(F496=1,F496=2,F496=3,F496=4,F496=5),F496,"")))))))</f>
        <v/>
      </c>
    </row>
    <row r="497" spans="13:22" x14ac:dyDescent="0.3">
      <c r="M497" s="11" t="str">
        <f>(IF(H497=Локализация!$C$94,1,IF(H497=Локализация!$C$93,2,IF(H497=Локализация!$C$92,3,IF(H497=Локализация!$C$91,4,IF(H497=Локализация!$C$90,5,IF(OR(H497=1,H497=2,H497=3,H497=4,H497=5),H497,"")))))))</f>
        <v/>
      </c>
      <c r="N497" s="11" t="str">
        <f>(IF(I497=Локализация!$C$94,1,IF(I497=Локализация!$C$93,2,IF(I497=Локализация!$C$92,3,IF(I497=Локализация!$C$91,4,IF(I497=Локализация!$C$90,5,IF(OR(I497=1,I497=2,I497=3,I497=4,I497=5),I497,"")))))))</f>
        <v/>
      </c>
      <c r="O497" s="11" t="str">
        <f>(IF(J497=Локализация!$C$94,1,IF(J497=Локализация!$C$93,2,IF(J497=Локализация!$C$92,3,IF(J497=Локализация!$C$91,4,IF(J497=Локализация!$C$90,5,IF(OR(J497=1,J497=2,J497=3,J497=4,J497=5),J497,"")))))))</f>
        <v/>
      </c>
      <c r="P497" s="11" t="str">
        <f>(IF(K497=Локализация!$C$94,1,IF(K497=Локализация!$C$93,2,IF(K497=Локализация!$C$92,3,IF(K497=Локализация!$C$91,4,IF(K497=Локализация!$C$90,5,IF(OR(K497=1,K497=2,K497=3,K497=4,K497=5),K497,"")))))))</f>
        <v/>
      </c>
      <c r="Q497" s="11" t="str">
        <f>(IF(L497=Локализация!$C$94,1,IF(L497=Локализация!$C$93,2,IF(L497=Локализация!$C$92,3,IF(L497=Локализация!$C$91,4,IF(L497=Локализация!$C$90,5,IF(OR(L497=1,L497=2,L497=3,L497=4,L497=5),L497,"")))))))</f>
        <v/>
      </c>
      <c r="R497" s="11" t="str">
        <f>(IF(B497=Локализация!$C$94,1,IF(B497=Локализация!$C$93,2,IF(B497=Локализация!$C$92,3,IF(B497=Локализация!$C$91,4,IF(B497=Локализация!$C$90,5,IF(OR(B497=1,B497=2,B497=3,B497=4,B497=5),B497,"")))))))</f>
        <v/>
      </c>
      <c r="S497" s="11" t="str">
        <f>(IF(C497=Локализация!$C$94,1,IF(C497=Локализация!$C$93,2,IF(C497=Локализация!$C$92,3,IF(C497=Локализация!$C$91,4,IF(C497=Локализация!$C$90,5,IF(OR(C497=1,C497=2,C497=3,C497=4,C497=5),C497,"")))))))</f>
        <v/>
      </c>
      <c r="T497" s="11" t="str">
        <f>(IF(D497=Локализация!$C$94,1,IF(D497=Локализация!$C$93,2,IF(D497=Локализация!$C$92,3,IF(D497=Локализация!$C$91,4,IF(D497=Локализация!$C$90,5,IF(OR(D497=1,D497=2,D497=3,D497=4,D497=5),D497,"")))))))</f>
        <v/>
      </c>
      <c r="U497" s="11" t="str">
        <f>(IF(E497=Локализация!$C$94,1,IF(E497=Локализация!$C$93,2,IF(E497=Локализация!$C$92,3,IF(E497=Локализация!$C$91,4,IF(E497=Локализация!$C$90,5,IF(OR(E497=1,E497=2,E497=3,E497=4,E497=5),E497,"")))))))</f>
        <v/>
      </c>
      <c r="V497" s="11" t="str">
        <f>(IF(F497=Локализация!$C$94,1,IF(F497=Локализация!$C$93,2,IF(F497=Локализация!$C$92,3,IF(F497=Локализация!$C$91,4,IF(F497=Локализация!$C$90,5,IF(OR(F497=1,F497=2,F497=3,F497=4,F497=5),F497,"")))))))</f>
        <v/>
      </c>
    </row>
    <row r="498" spans="13:22" x14ac:dyDescent="0.3">
      <c r="M498" s="11" t="str">
        <f>(IF(H498=Локализация!$C$94,1,IF(H498=Локализация!$C$93,2,IF(H498=Локализация!$C$92,3,IF(H498=Локализация!$C$91,4,IF(H498=Локализация!$C$90,5,IF(OR(H498=1,H498=2,H498=3,H498=4,H498=5),H498,"")))))))</f>
        <v/>
      </c>
      <c r="N498" s="11" t="str">
        <f>(IF(I498=Локализация!$C$94,1,IF(I498=Локализация!$C$93,2,IF(I498=Локализация!$C$92,3,IF(I498=Локализация!$C$91,4,IF(I498=Локализация!$C$90,5,IF(OR(I498=1,I498=2,I498=3,I498=4,I498=5),I498,"")))))))</f>
        <v/>
      </c>
      <c r="O498" s="11" t="str">
        <f>(IF(J498=Локализация!$C$94,1,IF(J498=Локализация!$C$93,2,IF(J498=Локализация!$C$92,3,IF(J498=Локализация!$C$91,4,IF(J498=Локализация!$C$90,5,IF(OR(J498=1,J498=2,J498=3,J498=4,J498=5),J498,"")))))))</f>
        <v/>
      </c>
      <c r="P498" s="11" t="str">
        <f>(IF(K498=Локализация!$C$94,1,IF(K498=Локализация!$C$93,2,IF(K498=Локализация!$C$92,3,IF(K498=Локализация!$C$91,4,IF(K498=Локализация!$C$90,5,IF(OR(K498=1,K498=2,K498=3,K498=4,K498=5),K498,"")))))))</f>
        <v/>
      </c>
      <c r="Q498" s="11" t="str">
        <f>(IF(L498=Локализация!$C$94,1,IF(L498=Локализация!$C$93,2,IF(L498=Локализация!$C$92,3,IF(L498=Локализация!$C$91,4,IF(L498=Локализация!$C$90,5,IF(OR(L498=1,L498=2,L498=3,L498=4,L498=5),L498,"")))))))</f>
        <v/>
      </c>
      <c r="R498" s="11" t="str">
        <f>(IF(B498=Локализация!$C$94,1,IF(B498=Локализация!$C$93,2,IF(B498=Локализация!$C$92,3,IF(B498=Локализация!$C$91,4,IF(B498=Локализация!$C$90,5,IF(OR(B498=1,B498=2,B498=3,B498=4,B498=5),B498,"")))))))</f>
        <v/>
      </c>
      <c r="S498" s="11" t="str">
        <f>(IF(C498=Локализация!$C$94,1,IF(C498=Локализация!$C$93,2,IF(C498=Локализация!$C$92,3,IF(C498=Локализация!$C$91,4,IF(C498=Локализация!$C$90,5,IF(OR(C498=1,C498=2,C498=3,C498=4,C498=5),C498,"")))))))</f>
        <v/>
      </c>
      <c r="T498" s="11" t="str">
        <f>(IF(D498=Локализация!$C$94,1,IF(D498=Локализация!$C$93,2,IF(D498=Локализация!$C$92,3,IF(D498=Локализация!$C$91,4,IF(D498=Локализация!$C$90,5,IF(OR(D498=1,D498=2,D498=3,D498=4,D498=5),D498,"")))))))</f>
        <v/>
      </c>
      <c r="U498" s="11" t="str">
        <f>(IF(E498=Локализация!$C$94,1,IF(E498=Локализация!$C$93,2,IF(E498=Локализация!$C$92,3,IF(E498=Локализация!$C$91,4,IF(E498=Локализация!$C$90,5,IF(OR(E498=1,E498=2,E498=3,E498=4,E498=5),E498,"")))))))</f>
        <v/>
      </c>
      <c r="V498" s="11" t="str">
        <f>(IF(F498=Локализация!$C$94,1,IF(F498=Локализация!$C$93,2,IF(F498=Локализация!$C$92,3,IF(F498=Локализация!$C$91,4,IF(F498=Локализация!$C$90,5,IF(OR(F498=1,F498=2,F498=3,F498=4,F498=5),F498,"")))))))</f>
        <v/>
      </c>
    </row>
    <row r="499" spans="13:22" x14ac:dyDescent="0.3">
      <c r="M499" s="11" t="str">
        <f>(IF(H499=Локализация!$C$94,1,IF(H499=Локализация!$C$93,2,IF(H499=Локализация!$C$92,3,IF(H499=Локализация!$C$91,4,IF(H499=Локализация!$C$90,5,IF(OR(H499=1,H499=2,H499=3,H499=4,H499=5),H499,"")))))))</f>
        <v/>
      </c>
      <c r="N499" s="11" t="str">
        <f>(IF(I499=Локализация!$C$94,1,IF(I499=Локализация!$C$93,2,IF(I499=Локализация!$C$92,3,IF(I499=Локализация!$C$91,4,IF(I499=Локализация!$C$90,5,IF(OR(I499=1,I499=2,I499=3,I499=4,I499=5),I499,"")))))))</f>
        <v/>
      </c>
      <c r="O499" s="11" t="str">
        <f>(IF(J499=Локализация!$C$94,1,IF(J499=Локализация!$C$93,2,IF(J499=Локализация!$C$92,3,IF(J499=Локализация!$C$91,4,IF(J499=Локализация!$C$90,5,IF(OR(J499=1,J499=2,J499=3,J499=4,J499=5),J499,"")))))))</f>
        <v/>
      </c>
      <c r="P499" s="11" t="str">
        <f>(IF(K499=Локализация!$C$94,1,IF(K499=Локализация!$C$93,2,IF(K499=Локализация!$C$92,3,IF(K499=Локализация!$C$91,4,IF(K499=Локализация!$C$90,5,IF(OR(K499=1,K499=2,K499=3,K499=4,K499=5),K499,"")))))))</f>
        <v/>
      </c>
      <c r="Q499" s="11" t="str">
        <f>(IF(L499=Локализация!$C$94,1,IF(L499=Локализация!$C$93,2,IF(L499=Локализация!$C$92,3,IF(L499=Локализация!$C$91,4,IF(L499=Локализация!$C$90,5,IF(OR(L499=1,L499=2,L499=3,L499=4,L499=5),L499,"")))))))</f>
        <v/>
      </c>
      <c r="R499" s="11" t="str">
        <f>(IF(B499=Локализация!$C$94,1,IF(B499=Локализация!$C$93,2,IF(B499=Локализация!$C$92,3,IF(B499=Локализация!$C$91,4,IF(B499=Локализация!$C$90,5,IF(OR(B499=1,B499=2,B499=3,B499=4,B499=5),B499,"")))))))</f>
        <v/>
      </c>
      <c r="S499" s="11" t="str">
        <f>(IF(C499=Локализация!$C$94,1,IF(C499=Локализация!$C$93,2,IF(C499=Локализация!$C$92,3,IF(C499=Локализация!$C$91,4,IF(C499=Локализация!$C$90,5,IF(OR(C499=1,C499=2,C499=3,C499=4,C499=5),C499,"")))))))</f>
        <v/>
      </c>
      <c r="T499" s="11" t="str">
        <f>(IF(D499=Локализация!$C$94,1,IF(D499=Локализация!$C$93,2,IF(D499=Локализация!$C$92,3,IF(D499=Локализация!$C$91,4,IF(D499=Локализация!$C$90,5,IF(OR(D499=1,D499=2,D499=3,D499=4,D499=5),D499,"")))))))</f>
        <v/>
      </c>
      <c r="U499" s="11" t="str">
        <f>(IF(E499=Локализация!$C$94,1,IF(E499=Локализация!$C$93,2,IF(E499=Локализация!$C$92,3,IF(E499=Локализация!$C$91,4,IF(E499=Локализация!$C$90,5,IF(OR(E499=1,E499=2,E499=3,E499=4,E499=5),E499,"")))))))</f>
        <v/>
      </c>
      <c r="V499" s="11" t="str">
        <f>(IF(F499=Локализация!$C$94,1,IF(F499=Локализация!$C$93,2,IF(F499=Локализация!$C$92,3,IF(F499=Локализация!$C$91,4,IF(F499=Локализация!$C$90,5,IF(OR(F499=1,F499=2,F499=3,F499=4,F499=5),F499,"")))))))</f>
        <v/>
      </c>
    </row>
    <row r="500" spans="13:22" x14ac:dyDescent="0.3">
      <c r="M500" s="11" t="str">
        <f>(IF(H500=Локализация!$C$94,1,IF(H500=Локализация!$C$93,2,IF(H500=Локализация!$C$92,3,IF(H500=Локализация!$C$91,4,IF(H500=Локализация!$C$90,5,IF(OR(H500=1,H500=2,H500=3,H500=4,H500=5),H500,"")))))))</f>
        <v/>
      </c>
      <c r="N500" s="11" t="str">
        <f>(IF(I500=Локализация!$C$94,1,IF(I500=Локализация!$C$93,2,IF(I500=Локализация!$C$92,3,IF(I500=Локализация!$C$91,4,IF(I500=Локализация!$C$90,5,IF(OR(I500=1,I500=2,I500=3,I500=4,I500=5),I500,"")))))))</f>
        <v/>
      </c>
      <c r="O500" s="11" t="str">
        <f>(IF(J500=Локализация!$C$94,1,IF(J500=Локализация!$C$93,2,IF(J500=Локализация!$C$92,3,IF(J500=Локализация!$C$91,4,IF(J500=Локализация!$C$90,5,IF(OR(J500=1,J500=2,J500=3,J500=4,J500=5),J500,"")))))))</f>
        <v/>
      </c>
      <c r="P500" s="11" t="str">
        <f>(IF(K500=Локализация!$C$94,1,IF(K500=Локализация!$C$93,2,IF(K500=Локализация!$C$92,3,IF(K500=Локализация!$C$91,4,IF(K500=Локализация!$C$90,5,IF(OR(K500=1,K500=2,K500=3,K500=4,K500=5),K500,"")))))))</f>
        <v/>
      </c>
      <c r="Q500" s="11" t="str">
        <f>(IF(L500=Локализация!$C$94,1,IF(L500=Локализация!$C$93,2,IF(L500=Локализация!$C$92,3,IF(L500=Локализация!$C$91,4,IF(L500=Локализация!$C$90,5,IF(OR(L500=1,L500=2,L500=3,L500=4,L500=5),L500,"")))))))</f>
        <v/>
      </c>
      <c r="R500" s="11" t="str">
        <f>(IF(B500=Локализация!$C$94,1,IF(B500=Локализация!$C$93,2,IF(B500=Локализация!$C$92,3,IF(B500=Локализация!$C$91,4,IF(B500=Локализация!$C$90,5,IF(OR(B500=1,B500=2,B500=3,B500=4,B500=5),B500,"")))))))</f>
        <v/>
      </c>
      <c r="S500" s="11" t="str">
        <f>(IF(C500=Локализация!$C$94,1,IF(C500=Локализация!$C$93,2,IF(C500=Локализация!$C$92,3,IF(C500=Локализация!$C$91,4,IF(C500=Локализация!$C$90,5,IF(OR(C500=1,C500=2,C500=3,C500=4,C500=5),C500,"")))))))</f>
        <v/>
      </c>
      <c r="T500" s="11" t="str">
        <f>(IF(D500=Локализация!$C$94,1,IF(D500=Локализация!$C$93,2,IF(D500=Локализация!$C$92,3,IF(D500=Локализация!$C$91,4,IF(D500=Локализация!$C$90,5,IF(OR(D500=1,D500=2,D500=3,D500=4,D500=5),D500,"")))))))</f>
        <v/>
      </c>
      <c r="U500" s="11" t="str">
        <f>(IF(E500=Локализация!$C$94,1,IF(E500=Локализация!$C$93,2,IF(E500=Локализация!$C$92,3,IF(E500=Локализация!$C$91,4,IF(E500=Локализация!$C$90,5,IF(OR(E500=1,E500=2,E500=3,E500=4,E500=5),E500,"")))))))</f>
        <v/>
      </c>
      <c r="V500" s="11" t="str">
        <f>(IF(F500=Локализация!$C$94,1,IF(F500=Локализация!$C$93,2,IF(F500=Локализация!$C$92,3,IF(F500=Локализация!$C$91,4,IF(F500=Локализация!$C$90,5,IF(OR(F500=1,F500=2,F500=3,F500=4,F500=5),F500,"")))))))</f>
        <v/>
      </c>
    </row>
    <row r="501" spans="13:22" x14ac:dyDescent="0.3">
      <c r="M501" s="11" t="str">
        <f>(IF(H501=Локализация!$C$94,1,IF(H501=Локализация!$C$93,2,IF(H501=Локализация!$C$92,3,IF(H501=Локализация!$C$91,4,IF(H501=Локализация!$C$90,5,IF(OR(H501=1,H501=2,H501=3,H501=4,H501=5),H501,"")))))))</f>
        <v/>
      </c>
      <c r="N501" s="11" t="str">
        <f>(IF(I501=Локализация!$C$94,1,IF(I501=Локализация!$C$93,2,IF(I501=Локализация!$C$92,3,IF(I501=Локализация!$C$91,4,IF(I501=Локализация!$C$90,5,IF(OR(I501=1,I501=2,I501=3,I501=4,I501=5),I501,"")))))))</f>
        <v/>
      </c>
      <c r="O501" s="11" t="str">
        <f>(IF(J501=Локализация!$C$94,1,IF(J501=Локализация!$C$93,2,IF(J501=Локализация!$C$92,3,IF(J501=Локализация!$C$91,4,IF(J501=Локализация!$C$90,5,IF(OR(J501=1,J501=2,J501=3,J501=4,J501=5),J501,"")))))))</f>
        <v/>
      </c>
      <c r="P501" s="11" t="str">
        <f>(IF(K501=Локализация!$C$94,1,IF(K501=Локализация!$C$93,2,IF(K501=Локализация!$C$92,3,IF(K501=Локализация!$C$91,4,IF(K501=Локализация!$C$90,5,IF(OR(K501=1,K501=2,K501=3,K501=4,K501=5),K501,"")))))))</f>
        <v/>
      </c>
      <c r="Q501" s="11" t="str">
        <f>(IF(L501=Локализация!$C$94,1,IF(L501=Локализация!$C$93,2,IF(L501=Локализация!$C$92,3,IF(L501=Локализация!$C$91,4,IF(L501=Локализация!$C$90,5,IF(OR(L501=1,L501=2,L501=3,L501=4,L501=5),L501,"")))))))</f>
        <v/>
      </c>
      <c r="R501" s="11" t="str">
        <f>(IF(B501=Локализация!$C$94,1,IF(B501=Локализация!$C$93,2,IF(B501=Локализация!$C$92,3,IF(B501=Локализация!$C$91,4,IF(B501=Локализация!$C$90,5,IF(OR(B501=1,B501=2,B501=3,B501=4,B501=5),B501,"")))))))</f>
        <v/>
      </c>
      <c r="S501" s="11" t="str">
        <f>(IF(C501=Локализация!$C$94,1,IF(C501=Локализация!$C$93,2,IF(C501=Локализация!$C$92,3,IF(C501=Локализация!$C$91,4,IF(C501=Локализация!$C$90,5,IF(OR(C501=1,C501=2,C501=3,C501=4,C501=5),C501,"")))))))</f>
        <v/>
      </c>
      <c r="T501" s="11" t="str">
        <f>(IF(D501=Локализация!$C$94,1,IF(D501=Локализация!$C$93,2,IF(D501=Локализация!$C$92,3,IF(D501=Локализация!$C$91,4,IF(D501=Локализация!$C$90,5,IF(OR(D501=1,D501=2,D501=3,D501=4,D501=5),D501,"")))))))</f>
        <v/>
      </c>
      <c r="U501" s="11" t="str">
        <f>(IF(E501=Локализация!$C$94,1,IF(E501=Локализация!$C$93,2,IF(E501=Локализация!$C$92,3,IF(E501=Локализация!$C$91,4,IF(E501=Локализация!$C$90,5,IF(OR(E501=1,E501=2,E501=3,E501=4,E501=5),E501,"")))))))</f>
        <v/>
      </c>
      <c r="V501" s="11" t="str">
        <f>(IF(F501=Локализация!$C$94,1,IF(F501=Локализация!$C$93,2,IF(F501=Локализация!$C$92,3,IF(F501=Локализация!$C$91,4,IF(F501=Локализация!$C$90,5,IF(OR(F501=1,F501=2,F501=3,F501=4,F501=5),F501,"")))))))</f>
        <v/>
      </c>
    </row>
    <row r="502" spans="13:22" x14ac:dyDescent="0.3">
      <c r="M502" s="11" t="str">
        <f>(IF(H502=Локализация!$C$94,1,IF(H502=Локализация!$C$93,2,IF(H502=Локализация!$C$92,3,IF(H502=Локализация!$C$91,4,IF(H502=Локализация!$C$90,5,IF(OR(H502=1,H502=2,H502=3,H502=4,H502=5),H502,"")))))))</f>
        <v/>
      </c>
      <c r="N502" s="11" t="str">
        <f>(IF(I502=Локализация!$C$94,1,IF(I502=Локализация!$C$93,2,IF(I502=Локализация!$C$92,3,IF(I502=Локализация!$C$91,4,IF(I502=Локализация!$C$90,5,IF(OR(I502=1,I502=2,I502=3,I502=4,I502=5),I502,"")))))))</f>
        <v/>
      </c>
      <c r="O502" s="11" t="str">
        <f>(IF(J502=Локализация!$C$94,1,IF(J502=Локализация!$C$93,2,IF(J502=Локализация!$C$92,3,IF(J502=Локализация!$C$91,4,IF(J502=Локализация!$C$90,5,IF(OR(J502=1,J502=2,J502=3,J502=4,J502=5),J502,"")))))))</f>
        <v/>
      </c>
      <c r="P502" s="11" t="str">
        <f>(IF(K502=Локализация!$C$94,1,IF(K502=Локализация!$C$93,2,IF(K502=Локализация!$C$92,3,IF(K502=Локализация!$C$91,4,IF(K502=Локализация!$C$90,5,IF(OR(K502=1,K502=2,K502=3,K502=4,K502=5),K502,"")))))))</f>
        <v/>
      </c>
      <c r="Q502" s="11" t="str">
        <f>(IF(L502=Локализация!$C$94,1,IF(L502=Локализация!$C$93,2,IF(L502=Локализация!$C$92,3,IF(L502=Локализация!$C$91,4,IF(L502=Локализация!$C$90,5,IF(OR(L502=1,L502=2,L502=3,L502=4,L502=5),L502,"")))))))</f>
        <v/>
      </c>
      <c r="R502" s="11" t="str">
        <f>(IF(B502=Локализация!$C$94,1,IF(B502=Локализация!$C$93,2,IF(B502=Локализация!$C$92,3,IF(B502=Локализация!$C$91,4,IF(B502=Локализация!$C$90,5,IF(OR(B502=1,B502=2,B502=3,B502=4,B502=5),B502,"")))))))</f>
        <v/>
      </c>
      <c r="S502" s="11" t="str">
        <f>(IF(C502=Локализация!$C$94,1,IF(C502=Локализация!$C$93,2,IF(C502=Локализация!$C$92,3,IF(C502=Локализация!$C$91,4,IF(C502=Локализация!$C$90,5,IF(OR(C502=1,C502=2,C502=3,C502=4,C502=5),C502,"")))))))</f>
        <v/>
      </c>
      <c r="T502" s="11" t="str">
        <f>(IF(D502=Локализация!$C$94,1,IF(D502=Локализация!$C$93,2,IF(D502=Локализация!$C$92,3,IF(D502=Локализация!$C$91,4,IF(D502=Локализация!$C$90,5,IF(OR(D502=1,D502=2,D502=3,D502=4,D502=5),D502,"")))))))</f>
        <v/>
      </c>
      <c r="U502" s="11" t="str">
        <f>(IF(E502=Локализация!$C$94,1,IF(E502=Локализация!$C$93,2,IF(E502=Локализация!$C$92,3,IF(E502=Локализация!$C$91,4,IF(E502=Локализация!$C$90,5,IF(OR(E502=1,E502=2,E502=3,E502=4,E502=5),E502,"")))))))</f>
        <v/>
      </c>
      <c r="V502" s="11" t="str">
        <f>(IF(F502=Локализация!$C$94,1,IF(F502=Локализация!$C$93,2,IF(F502=Локализация!$C$92,3,IF(F502=Локализация!$C$91,4,IF(F502=Локализация!$C$90,5,IF(OR(F502=1,F502=2,F502=3,F502=4,F502=5),F502,"")))))))</f>
        <v/>
      </c>
    </row>
    <row r="503" spans="13:22" x14ac:dyDescent="0.3">
      <c r="M503" s="11" t="str">
        <f>(IF(H503=Локализация!$C$94,1,IF(H503=Локализация!$C$93,2,IF(H503=Локализация!$C$92,3,IF(H503=Локализация!$C$91,4,IF(H503=Локализация!$C$90,5,IF(OR(H503=1,H503=2,H503=3,H503=4,H503=5),H503,"")))))))</f>
        <v/>
      </c>
      <c r="N503" s="11" t="str">
        <f>(IF(I503=Локализация!$C$94,1,IF(I503=Локализация!$C$93,2,IF(I503=Локализация!$C$92,3,IF(I503=Локализация!$C$91,4,IF(I503=Локализация!$C$90,5,IF(OR(I503=1,I503=2,I503=3,I503=4,I503=5),I503,"")))))))</f>
        <v/>
      </c>
      <c r="O503" s="11" t="str">
        <f>(IF(J503=Локализация!$C$94,1,IF(J503=Локализация!$C$93,2,IF(J503=Локализация!$C$92,3,IF(J503=Локализация!$C$91,4,IF(J503=Локализация!$C$90,5,IF(OR(J503=1,J503=2,J503=3,J503=4,J503=5),J503,"")))))))</f>
        <v/>
      </c>
      <c r="P503" s="11" t="str">
        <f>(IF(K503=Локализация!$C$94,1,IF(K503=Локализация!$C$93,2,IF(K503=Локализация!$C$92,3,IF(K503=Локализация!$C$91,4,IF(K503=Локализация!$C$90,5,IF(OR(K503=1,K503=2,K503=3,K503=4,K503=5),K503,"")))))))</f>
        <v/>
      </c>
      <c r="Q503" s="11" t="str">
        <f>(IF(L503=Локализация!$C$94,1,IF(L503=Локализация!$C$93,2,IF(L503=Локализация!$C$92,3,IF(L503=Локализация!$C$91,4,IF(L503=Локализация!$C$90,5,IF(OR(L503=1,L503=2,L503=3,L503=4,L503=5),L503,"")))))))</f>
        <v/>
      </c>
      <c r="R503" s="11" t="str">
        <f>(IF(B503=Локализация!$C$94,1,IF(B503=Локализация!$C$93,2,IF(B503=Локализация!$C$92,3,IF(B503=Локализация!$C$91,4,IF(B503=Локализация!$C$90,5,IF(OR(B503=1,B503=2,B503=3,B503=4,B503=5),B503,"")))))))</f>
        <v/>
      </c>
      <c r="S503" s="11" t="str">
        <f>(IF(C503=Локализация!$C$94,1,IF(C503=Локализация!$C$93,2,IF(C503=Локализация!$C$92,3,IF(C503=Локализация!$C$91,4,IF(C503=Локализация!$C$90,5,IF(OR(C503=1,C503=2,C503=3,C503=4,C503=5),C503,"")))))))</f>
        <v/>
      </c>
      <c r="T503" s="11" t="str">
        <f>(IF(D503=Локализация!$C$94,1,IF(D503=Локализация!$C$93,2,IF(D503=Локализация!$C$92,3,IF(D503=Локализация!$C$91,4,IF(D503=Локализация!$C$90,5,IF(OR(D503=1,D503=2,D503=3,D503=4,D503=5),D503,"")))))))</f>
        <v/>
      </c>
      <c r="U503" s="11" t="str">
        <f>(IF(E503=Локализация!$C$94,1,IF(E503=Локализация!$C$93,2,IF(E503=Локализация!$C$92,3,IF(E503=Локализация!$C$91,4,IF(E503=Локализация!$C$90,5,IF(OR(E503=1,E503=2,E503=3,E503=4,E503=5),E503,"")))))))</f>
        <v/>
      </c>
      <c r="V503" s="11" t="str">
        <f>(IF(F503=Локализация!$C$94,1,IF(F503=Локализация!$C$93,2,IF(F503=Локализация!$C$92,3,IF(F503=Локализация!$C$91,4,IF(F503=Локализация!$C$90,5,IF(OR(F503=1,F503=2,F503=3,F503=4,F503=5),F503,"")))))))</f>
        <v/>
      </c>
    </row>
    <row r="504" spans="13:22" x14ac:dyDescent="0.3">
      <c r="M504" s="11" t="str">
        <f>(IF(H504=Локализация!$C$94,1,IF(H504=Локализация!$C$93,2,IF(H504=Локализация!$C$92,3,IF(H504=Локализация!$C$91,4,IF(H504=Локализация!$C$90,5,IF(OR(H504=1,H504=2,H504=3,H504=4,H504=5),H504,"")))))))</f>
        <v/>
      </c>
      <c r="N504" s="11" t="str">
        <f>(IF(I504=Локализация!$C$94,1,IF(I504=Локализация!$C$93,2,IF(I504=Локализация!$C$92,3,IF(I504=Локализация!$C$91,4,IF(I504=Локализация!$C$90,5,IF(OR(I504=1,I504=2,I504=3,I504=4,I504=5),I504,"")))))))</f>
        <v/>
      </c>
      <c r="O504" s="11" t="str">
        <f>(IF(J504=Локализация!$C$94,1,IF(J504=Локализация!$C$93,2,IF(J504=Локализация!$C$92,3,IF(J504=Локализация!$C$91,4,IF(J504=Локализация!$C$90,5,IF(OR(J504=1,J504=2,J504=3,J504=4,J504=5),J504,"")))))))</f>
        <v/>
      </c>
      <c r="P504" s="11" t="str">
        <f>(IF(K504=Локализация!$C$94,1,IF(K504=Локализация!$C$93,2,IF(K504=Локализация!$C$92,3,IF(K504=Локализация!$C$91,4,IF(K504=Локализация!$C$90,5,IF(OR(K504=1,K504=2,K504=3,K504=4,K504=5),K504,"")))))))</f>
        <v/>
      </c>
      <c r="Q504" s="11" t="str">
        <f>(IF(L504=Локализация!$C$94,1,IF(L504=Локализация!$C$93,2,IF(L504=Локализация!$C$92,3,IF(L504=Локализация!$C$91,4,IF(L504=Локализация!$C$90,5,IF(OR(L504=1,L504=2,L504=3,L504=4,L504=5),L504,"")))))))</f>
        <v/>
      </c>
      <c r="R504" s="11" t="str">
        <f>(IF(B504=Локализация!$C$94,1,IF(B504=Локализация!$C$93,2,IF(B504=Локализация!$C$92,3,IF(B504=Локализация!$C$91,4,IF(B504=Локализация!$C$90,5,IF(OR(B504=1,B504=2,B504=3,B504=4,B504=5),B504,"")))))))</f>
        <v/>
      </c>
      <c r="S504" s="11" t="str">
        <f>(IF(C504=Локализация!$C$94,1,IF(C504=Локализация!$C$93,2,IF(C504=Локализация!$C$92,3,IF(C504=Локализация!$C$91,4,IF(C504=Локализация!$C$90,5,IF(OR(C504=1,C504=2,C504=3,C504=4,C504=5),C504,"")))))))</f>
        <v/>
      </c>
      <c r="T504" s="11" t="str">
        <f>(IF(D504=Локализация!$C$94,1,IF(D504=Локализация!$C$93,2,IF(D504=Локализация!$C$92,3,IF(D504=Локализация!$C$91,4,IF(D504=Локализация!$C$90,5,IF(OR(D504=1,D504=2,D504=3,D504=4,D504=5),D504,"")))))))</f>
        <v/>
      </c>
      <c r="U504" s="11" t="str">
        <f>(IF(E504=Локализация!$C$94,1,IF(E504=Локализация!$C$93,2,IF(E504=Локализация!$C$92,3,IF(E504=Локализация!$C$91,4,IF(E504=Локализация!$C$90,5,IF(OR(E504=1,E504=2,E504=3,E504=4,E504=5),E504,"")))))))</f>
        <v/>
      </c>
      <c r="V504" s="11" t="str">
        <f>(IF(F504=Локализация!$C$94,1,IF(F504=Локализация!$C$93,2,IF(F504=Локализация!$C$92,3,IF(F504=Локализация!$C$91,4,IF(F504=Локализация!$C$90,5,IF(OR(F504=1,F504=2,F504=3,F504=4,F504=5),F504,"")))))))</f>
        <v/>
      </c>
    </row>
    <row r="505" spans="13:22" x14ac:dyDescent="0.3">
      <c r="M505" s="11" t="str">
        <f>(IF(H505=Локализация!$C$94,1,IF(H505=Локализация!$C$93,2,IF(H505=Локализация!$C$92,3,IF(H505=Локализация!$C$91,4,IF(H505=Локализация!$C$90,5,IF(OR(H505=1,H505=2,H505=3,H505=4,H505=5),H505,"")))))))</f>
        <v/>
      </c>
      <c r="N505" s="11" t="str">
        <f>(IF(I505=Локализация!$C$94,1,IF(I505=Локализация!$C$93,2,IF(I505=Локализация!$C$92,3,IF(I505=Локализация!$C$91,4,IF(I505=Локализация!$C$90,5,IF(OR(I505=1,I505=2,I505=3,I505=4,I505=5),I505,"")))))))</f>
        <v/>
      </c>
      <c r="O505" s="11" t="str">
        <f>(IF(J505=Локализация!$C$94,1,IF(J505=Локализация!$C$93,2,IF(J505=Локализация!$C$92,3,IF(J505=Локализация!$C$91,4,IF(J505=Локализация!$C$90,5,IF(OR(J505=1,J505=2,J505=3,J505=4,J505=5),J505,"")))))))</f>
        <v/>
      </c>
      <c r="P505" s="11" t="str">
        <f>(IF(K505=Локализация!$C$94,1,IF(K505=Локализация!$C$93,2,IF(K505=Локализация!$C$92,3,IF(K505=Локализация!$C$91,4,IF(K505=Локализация!$C$90,5,IF(OR(K505=1,K505=2,K505=3,K505=4,K505=5),K505,"")))))))</f>
        <v/>
      </c>
      <c r="Q505" s="11" t="str">
        <f>(IF(L505=Локализация!$C$94,1,IF(L505=Локализация!$C$93,2,IF(L505=Локализация!$C$92,3,IF(L505=Локализация!$C$91,4,IF(L505=Локализация!$C$90,5,IF(OR(L505=1,L505=2,L505=3,L505=4,L505=5),L505,"")))))))</f>
        <v/>
      </c>
      <c r="R505" s="11" t="str">
        <f>(IF(B505=Локализация!$C$94,1,IF(B505=Локализация!$C$93,2,IF(B505=Локализация!$C$92,3,IF(B505=Локализация!$C$91,4,IF(B505=Локализация!$C$90,5,IF(OR(B505=1,B505=2,B505=3,B505=4,B505=5),B505,"")))))))</f>
        <v/>
      </c>
      <c r="S505" s="11" t="str">
        <f>(IF(C505=Локализация!$C$94,1,IF(C505=Локализация!$C$93,2,IF(C505=Локализация!$C$92,3,IF(C505=Локализация!$C$91,4,IF(C505=Локализация!$C$90,5,IF(OR(C505=1,C505=2,C505=3,C505=4,C505=5),C505,"")))))))</f>
        <v/>
      </c>
      <c r="T505" s="11" t="str">
        <f>(IF(D505=Локализация!$C$94,1,IF(D505=Локализация!$C$93,2,IF(D505=Локализация!$C$92,3,IF(D505=Локализация!$C$91,4,IF(D505=Локализация!$C$90,5,IF(OR(D505=1,D505=2,D505=3,D505=4,D505=5),D505,"")))))))</f>
        <v/>
      </c>
      <c r="U505" s="11" t="str">
        <f>(IF(E505=Локализация!$C$94,1,IF(E505=Локализация!$C$93,2,IF(E505=Локализация!$C$92,3,IF(E505=Локализация!$C$91,4,IF(E505=Локализация!$C$90,5,IF(OR(E505=1,E505=2,E505=3,E505=4,E505=5),E505,"")))))))</f>
        <v/>
      </c>
      <c r="V505" s="11" t="str">
        <f>(IF(F505=Локализация!$C$94,1,IF(F505=Локализация!$C$93,2,IF(F505=Локализация!$C$92,3,IF(F505=Локализация!$C$91,4,IF(F505=Локализация!$C$90,5,IF(OR(F505=1,F505=2,F505=3,F505=4,F505=5),F505,"")))))))</f>
        <v/>
      </c>
    </row>
    <row r="506" spans="13:22" x14ac:dyDescent="0.3">
      <c r="M506" s="11" t="str">
        <f>(IF(H506=Локализация!$C$94,1,IF(H506=Локализация!$C$93,2,IF(H506=Локализация!$C$92,3,IF(H506=Локализация!$C$91,4,IF(H506=Локализация!$C$90,5,IF(OR(H506=1,H506=2,H506=3,H506=4,H506=5),H506,"")))))))</f>
        <v/>
      </c>
      <c r="N506" s="11" t="str">
        <f>(IF(I506=Локализация!$C$94,1,IF(I506=Локализация!$C$93,2,IF(I506=Локализация!$C$92,3,IF(I506=Локализация!$C$91,4,IF(I506=Локализация!$C$90,5,IF(OR(I506=1,I506=2,I506=3,I506=4,I506=5),I506,"")))))))</f>
        <v/>
      </c>
      <c r="O506" s="11" t="str">
        <f>(IF(J506=Локализация!$C$94,1,IF(J506=Локализация!$C$93,2,IF(J506=Локализация!$C$92,3,IF(J506=Локализация!$C$91,4,IF(J506=Локализация!$C$90,5,IF(OR(J506=1,J506=2,J506=3,J506=4,J506=5),J506,"")))))))</f>
        <v/>
      </c>
      <c r="P506" s="11" t="str">
        <f>(IF(K506=Локализация!$C$94,1,IF(K506=Локализация!$C$93,2,IF(K506=Локализация!$C$92,3,IF(K506=Локализация!$C$91,4,IF(K506=Локализация!$C$90,5,IF(OR(K506=1,K506=2,K506=3,K506=4,K506=5),K506,"")))))))</f>
        <v/>
      </c>
      <c r="Q506" s="11" t="str">
        <f>(IF(L506=Локализация!$C$94,1,IF(L506=Локализация!$C$93,2,IF(L506=Локализация!$C$92,3,IF(L506=Локализация!$C$91,4,IF(L506=Локализация!$C$90,5,IF(OR(L506=1,L506=2,L506=3,L506=4,L506=5),L506,"")))))))</f>
        <v/>
      </c>
      <c r="R506" s="11" t="str">
        <f>(IF(B506=Локализация!$C$94,1,IF(B506=Локализация!$C$93,2,IF(B506=Локализация!$C$92,3,IF(B506=Локализация!$C$91,4,IF(B506=Локализация!$C$90,5,IF(OR(B506=1,B506=2,B506=3,B506=4,B506=5),B506,"")))))))</f>
        <v/>
      </c>
      <c r="S506" s="11" t="str">
        <f>(IF(C506=Локализация!$C$94,1,IF(C506=Локализация!$C$93,2,IF(C506=Локализация!$C$92,3,IF(C506=Локализация!$C$91,4,IF(C506=Локализация!$C$90,5,IF(OR(C506=1,C506=2,C506=3,C506=4,C506=5),C506,"")))))))</f>
        <v/>
      </c>
      <c r="T506" s="11" t="str">
        <f>(IF(D506=Локализация!$C$94,1,IF(D506=Локализация!$C$93,2,IF(D506=Локализация!$C$92,3,IF(D506=Локализация!$C$91,4,IF(D506=Локализация!$C$90,5,IF(OR(D506=1,D506=2,D506=3,D506=4,D506=5),D506,"")))))))</f>
        <v/>
      </c>
      <c r="U506" s="11" t="str">
        <f>(IF(E506=Локализация!$C$94,1,IF(E506=Локализация!$C$93,2,IF(E506=Локализация!$C$92,3,IF(E506=Локализация!$C$91,4,IF(E506=Локализация!$C$90,5,IF(OR(E506=1,E506=2,E506=3,E506=4,E506=5),E506,"")))))))</f>
        <v/>
      </c>
      <c r="V506" s="11" t="str">
        <f>(IF(F506=Локализация!$C$94,1,IF(F506=Локализация!$C$93,2,IF(F506=Локализация!$C$92,3,IF(F506=Локализация!$C$91,4,IF(F506=Локализация!$C$90,5,IF(OR(F506=1,F506=2,F506=3,F506=4,F506=5),F506,"")))))))</f>
        <v/>
      </c>
    </row>
    <row r="507" spans="13:22" x14ac:dyDescent="0.3">
      <c r="M507" s="11" t="str">
        <f>(IF(H507=Локализация!$C$94,1,IF(H507=Локализация!$C$93,2,IF(H507=Локализация!$C$92,3,IF(H507=Локализация!$C$91,4,IF(H507=Локализация!$C$90,5,IF(OR(H507=1,H507=2,H507=3,H507=4,H507=5),H507,"")))))))</f>
        <v/>
      </c>
      <c r="N507" s="11" t="str">
        <f>(IF(I507=Локализация!$C$94,1,IF(I507=Локализация!$C$93,2,IF(I507=Локализация!$C$92,3,IF(I507=Локализация!$C$91,4,IF(I507=Локализация!$C$90,5,IF(OR(I507=1,I507=2,I507=3,I507=4,I507=5),I507,"")))))))</f>
        <v/>
      </c>
      <c r="O507" s="11" t="str">
        <f>(IF(J507=Локализация!$C$94,1,IF(J507=Локализация!$C$93,2,IF(J507=Локализация!$C$92,3,IF(J507=Локализация!$C$91,4,IF(J507=Локализация!$C$90,5,IF(OR(J507=1,J507=2,J507=3,J507=4,J507=5),J507,"")))))))</f>
        <v/>
      </c>
      <c r="P507" s="11" t="str">
        <f>(IF(K507=Локализация!$C$94,1,IF(K507=Локализация!$C$93,2,IF(K507=Локализация!$C$92,3,IF(K507=Локализация!$C$91,4,IF(K507=Локализация!$C$90,5,IF(OR(K507=1,K507=2,K507=3,K507=4,K507=5),K507,"")))))))</f>
        <v/>
      </c>
      <c r="Q507" s="11" t="str">
        <f>(IF(L507=Локализация!$C$94,1,IF(L507=Локализация!$C$93,2,IF(L507=Локализация!$C$92,3,IF(L507=Локализация!$C$91,4,IF(L507=Локализация!$C$90,5,IF(OR(L507=1,L507=2,L507=3,L507=4,L507=5),L507,"")))))))</f>
        <v/>
      </c>
      <c r="R507" s="11" t="str">
        <f>(IF(B507=Локализация!$C$94,1,IF(B507=Локализация!$C$93,2,IF(B507=Локализация!$C$92,3,IF(B507=Локализация!$C$91,4,IF(B507=Локализация!$C$90,5,IF(OR(B507=1,B507=2,B507=3,B507=4,B507=5),B507,"")))))))</f>
        <v/>
      </c>
      <c r="S507" s="11" t="str">
        <f>(IF(C507=Локализация!$C$94,1,IF(C507=Локализация!$C$93,2,IF(C507=Локализация!$C$92,3,IF(C507=Локализация!$C$91,4,IF(C507=Локализация!$C$90,5,IF(OR(C507=1,C507=2,C507=3,C507=4,C507=5),C507,"")))))))</f>
        <v/>
      </c>
      <c r="T507" s="11" t="str">
        <f>(IF(D507=Локализация!$C$94,1,IF(D507=Локализация!$C$93,2,IF(D507=Локализация!$C$92,3,IF(D507=Локализация!$C$91,4,IF(D507=Локализация!$C$90,5,IF(OR(D507=1,D507=2,D507=3,D507=4,D507=5),D507,"")))))))</f>
        <v/>
      </c>
      <c r="U507" s="11" t="str">
        <f>(IF(E507=Локализация!$C$94,1,IF(E507=Локализация!$C$93,2,IF(E507=Локализация!$C$92,3,IF(E507=Локализация!$C$91,4,IF(E507=Локализация!$C$90,5,IF(OR(E507=1,E507=2,E507=3,E507=4,E507=5),E507,"")))))))</f>
        <v/>
      </c>
      <c r="V507" s="11" t="str">
        <f>(IF(F507=Локализация!$C$94,1,IF(F507=Локализация!$C$93,2,IF(F507=Локализация!$C$92,3,IF(F507=Локализация!$C$91,4,IF(F507=Локализация!$C$90,5,IF(OR(F507=1,F507=2,F507=3,F507=4,F507=5),F507,"")))))))</f>
        <v/>
      </c>
    </row>
    <row r="508" spans="13:22" x14ac:dyDescent="0.3">
      <c r="M508" s="11" t="str">
        <f>(IF(H508=Локализация!$C$94,1,IF(H508=Локализация!$C$93,2,IF(H508=Локализация!$C$92,3,IF(H508=Локализация!$C$91,4,IF(H508=Локализация!$C$90,5,IF(OR(H508=1,H508=2,H508=3,H508=4,H508=5),H508,"")))))))</f>
        <v/>
      </c>
      <c r="N508" s="11" t="str">
        <f>(IF(I508=Локализация!$C$94,1,IF(I508=Локализация!$C$93,2,IF(I508=Локализация!$C$92,3,IF(I508=Локализация!$C$91,4,IF(I508=Локализация!$C$90,5,IF(OR(I508=1,I508=2,I508=3,I508=4,I508=5),I508,"")))))))</f>
        <v/>
      </c>
      <c r="O508" s="11" t="str">
        <f>(IF(J508=Локализация!$C$94,1,IF(J508=Локализация!$C$93,2,IF(J508=Локализация!$C$92,3,IF(J508=Локализация!$C$91,4,IF(J508=Локализация!$C$90,5,IF(OR(J508=1,J508=2,J508=3,J508=4,J508=5),J508,"")))))))</f>
        <v/>
      </c>
      <c r="P508" s="11" t="str">
        <f>(IF(K508=Локализация!$C$94,1,IF(K508=Локализация!$C$93,2,IF(K508=Локализация!$C$92,3,IF(K508=Локализация!$C$91,4,IF(K508=Локализация!$C$90,5,IF(OR(K508=1,K508=2,K508=3,K508=4,K508=5),K508,"")))))))</f>
        <v/>
      </c>
      <c r="Q508" s="11" t="str">
        <f>(IF(L508=Локализация!$C$94,1,IF(L508=Локализация!$C$93,2,IF(L508=Локализация!$C$92,3,IF(L508=Локализация!$C$91,4,IF(L508=Локализация!$C$90,5,IF(OR(L508=1,L508=2,L508=3,L508=4,L508=5),L508,"")))))))</f>
        <v/>
      </c>
      <c r="R508" s="11" t="str">
        <f>(IF(B508=Локализация!$C$94,1,IF(B508=Локализация!$C$93,2,IF(B508=Локализация!$C$92,3,IF(B508=Локализация!$C$91,4,IF(B508=Локализация!$C$90,5,IF(OR(B508=1,B508=2,B508=3,B508=4,B508=5),B508,"")))))))</f>
        <v/>
      </c>
      <c r="S508" s="11" t="str">
        <f>(IF(C508=Локализация!$C$94,1,IF(C508=Локализация!$C$93,2,IF(C508=Локализация!$C$92,3,IF(C508=Локализация!$C$91,4,IF(C508=Локализация!$C$90,5,IF(OR(C508=1,C508=2,C508=3,C508=4,C508=5),C508,"")))))))</f>
        <v/>
      </c>
      <c r="T508" s="11" t="str">
        <f>(IF(D508=Локализация!$C$94,1,IF(D508=Локализация!$C$93,2,IF(D508=Локализация!$C$92,3,IF(D508=Локализация!$C$91,4,IF(D508=Локализация!$C$90,5,IF(OR(D508=1,D508=2,D508=3,D508=4,D508=5),D508,"")))))))</f>
        <v/>
      </c>
      <c r="U508" s="11" t="str">
        <f>(IF(E508=Локализация!$C$94,1,IF(E508=Локализация!$C$93,2,IF(E508=Локализация!$C$92,3,IF(E508=Локализация!$C$91,4,IF(E508=Локализация!$C$90,5,IF(OR(E508=1,E508=2,E508=3,E508=4,E508=5),E508,"")))))))</f>
        <v/>
      </c>
      <c r="V508" s="11" t="str">
        <f>(IF(F508=Локализация!$C$94,1,IF(F508=Локализация!$C$93,2,IF(F508=Локализация!$C$92,3,IF(F508=Локализация!$C$91,4,IF(F508=Локализация!$C$90,5,IF(OR(F508=1,F508=2,F508=3,F508=4,F508=5),F508,"")))))))</f>
        <v/>
      </c>
    </row>
    <row r="509" spans="13:22" x14ac:dyDescent="0.3">
      <c r="M509" s="11" t="str">
        <f>(IF(H509=Локализация!$C$94,1,IF(H509=Локализация!$C$93,2,IF(H509=Локализация!$C$92,3,IF(H509=Локализация!$C$91,4,IF(H509=Локализация!$C$90,5,IF(OR(H509=1,H509=2,H509=3,H509=4,H509=5),H509,"")))))))</f>
        <v/>
      </c>
      <c r="N509" s="11" t="str">
        <f>(IF(I509=Локализация!$C$94,1,IF(I509=Локализация!$C$93,2,IF(I509=Локализация!$C$92,3,IF(I509=Локализация!$C$91,4,IF(I509=Локализация!$C$90,5,IF(OR(I509=1,I509=2,I509=3,I509=4,I509=5),I509,"")))))))</f>
        <v/>
      </c>
      <c r="O509" s="11" t="str">
        <f>(IF(J509=Локализация!$C$94,1,IF(J509=Локализация!$C$93,2,IF(J509=Локализация!$C$92,3,IF(J509=Локализация!$C$91,4,IF(J509=Локализация!$C$90,5,IF(OR(J509=1,J509=2,J509=3,J509=4,J509=5),J509,"")))))))</f>
        <v/>
      </c>
      <c r="P509" s="11" t="str">
        <f>(IF(K509=Локализация!$C$94,1,IF(K509=Локализация!$C$93,2,IF(K509=Локализация!$C$92,3,IF(K509=Локализация!$C$91,4,IF(K509=Локализация!$C$90,5,IF(OR(K509=1,K509=2,K509=3,K509=4,K509=5),K509,"")))))))</f>
        <v/>
      </c>
      <c r="Q509" s="11" t="str">
        <f>(IF(L509=Локализация!$C$94,1,IF(L509=Локализация!$C$93,2,IF(L509=Локализация!$C$92,3,IF(L509=Локализация!$C$91,4,IF(L509=Локализация!$C$90,5,IF(OR(L509=1,L509=2,L509=3,L509=4,L509=5),L509,"")))))))</f>
        <v/>
      </c>
      <c r="R509" s="11" t="str">
        <f>(IF(B509=Локализация!$C$94,1,IF(B509=Локализация!$C$93,2,IF(B509=Локализация!$C$92,3,IF(B509=Локализация!$C$91,4,IF(B509=Локализация!$C$90,5,IF(OR(B509=1,B509=2,B509=3,B509=4,B509=5),B509,"")))))))</f>
        <v/>
      </c>
      <c r="S509" s="11" t="str">
        <f>(IF(C509=Локализация!$C$94,1,IF(C509=Локализация!$C$93,2,IF(C509=Локализация!$C$92,3,IF(C509=Локализация!$C$91,4,IF(C509=Локализация!$C$90,5,IF(OR(C509=1,C509=2,C509=3,C509=4,C509=5),C509,"")))))))</f>
        <v/>
      </c>
      <c r="T509" s="11" t="str">
        <f>(IF(D509=Локализация!$C$94,1,IF(D509=Локализация!$C$93,2,IF(D509=Локализация!$C$92,3,IF(D509=Локализация!$C$91,4,IF(D509=Локализация!$C$90,5,IF(OR(D509=1,D509=2,D509=3,D509=4,D509=5),D509,"")))))))</f>
        <v/>
      </c>
      <c r="U509" s="11" t="str">
        <f>(IF(E509=Локализация!$C$94,1,IF(E509=Локализация!$C$93,2,IF(E509=Локализация!$C$92,3,IF(E509=Локализация!$C$91,4,IF(E509=Локализация!$C$90,5,IF(OR(E509=1,E509=2,E509=3,E509=4,E509=5),E509,"")))))))</f>
        <v/>
      </c>
      <c r="V509" s="11" t="str">
        <f>(IF(F509=Локализация!$C$94,1,IF(F509=Локализация!$C$93,2,IF(F509=Локализация!$C$92,3,IF(F509=Локализация!$C$91,4,IF(F509=Локализация!$C$90,5,IF(OR(F509=1,F509=2,F509=3,F509=4,F509=5),F509,"")))))))</f>
        <v/>
      </c>
    </row>
    <row r="510" spans="13:22" x14ac:dyDescent="0.3">
      <c r="M510" s="11" t="str">
        <f>(IF(H510=Локализация!$C$94,1,IF(H510=Локализация!$C$93,2,IF(H510=Локализация!$C$92,3,IF(H510=Локализация!$C$91,4,IF(H510=Локализация!$C$90,5,IF(OR(H510=1,H510=2,H510=3,H510=4,H510=5),H510,"")))))))</f>
        <v/>
      </c>
      <c r="N510" s="11" t="str">
        <f>(IF(I510=Локализация!$C$94,1,IF(I510=Локализация!$C$93,2,IF(I510=Локализация!$C$92,3,IF(I510=Локализация!$C$91,4,IF(I510=Локализация!$C$90,5,IF(OR(I510=1,I510=2,I510=3,I510=4,I510=5),I510,"")))))))</f>
        <v/>
      </c>
      <c r="O510" s="11" t="str">
        <f>(IF(J510=Локализация!$C$94,1,IF(J510=Локализация!$C$93,2,IF(J510=Локализация!$C$92,3,IF(J510=Локализация!$C$91,4,IF(J510=Локализация!$C$90,5,IF(OR(J510=1,J510=2,J510=3,J510=4,J510=5),J510,"")))))))</f>
        <v/>
      </c>
      <c r="P510" s="11" t="str">
        <f>(IF(K510=Локализация!$C$94,1,IF(K510=Локализация!$C$93,2,IF(K510=Локализация!$C$92,3,IF(K510=Локализация!$C$91,4,IF(K510=Локализация!$C$90,5,IF(OR(K510=1,K510=2,K510=3,K510=4,K510=5),K510,"")))))))</f>
        <v/>
      </c>
      <c r="Q510" s="11" t="str">
        <f>(IF(L510=Локализация!$C$94,1,IF(L510=Локализация!$C$93,2,IF(L510=Локализация!$C$92,3,IF(L510=Локализация!$C$91,4,IF(L510=Локализация!$C$90,5,IF(OR(L510=1,L510=2,L510=3,L510=4,L510=5),L510,"")))))))</f>
        <v/>
      </c>
      <c r="R510" s="11" t="str">
        <f>(IF(B510=Локализация!$C$94,1,IF(B510=Локализация!$C$93,2,IF(B510=Локализация!$C$92,3,IF(B510=Локализация!$C$91,4,IF(B510=Локализация!$C$90,5,IF(OR(B510=1,B510=2,B510=3,B510=4,B510=5),B510,"")))))))</f>
        <v/>
      </c>
      <c r="S510" s="11" t="str">
        <f>(IF(C510=Локализация!$C$94,1,IF(C510=Локализация!$C$93,2,IF(C510=Локализация!$C$92,3,IF(C510=Локализация!$C$91,4,IF(C510=Локализация!$C$90,5,IF(OR(C510=1,C510=2,C510=3,C510=4,C510=5),C510,"")))))))</f>
        <v/>
      </c>
      <c r="T510" s="11" t="str">
        <f>(IF(D510=Локализация!$C$94,1,IF(D510=Локализация!$C$93,2,IF(D510=Локализация!$C$92,3,IF(D510=Локализация!$C$91,4,IF(D510=Локализация!$C$90,5,IF(OR(D510=1,D510=2,D510=3,D510=4,D510=5),D510,"")))))))</f>
        <v/>
      </c>
      <c r="U510" s="11" t="str">
        <f>(IF(E510=Локализация!$C$94,1,IF(E510=Локализация!$C$93,2,IF(E510=Локализация!$C$92,3,IF(E510=Локализация!$C$91,4,IF(E510=Локализация!$C$90,5,IF(OR(E510=1,E510=2,E510=3,E510=4,E510=5),E510,"")))))))</f>
        <v/>
      </c>
      <c r="V510" s="11" t="str">
        <f>(IF(F510=Локализация!$C$94,1,IF(F510=Локализация!$C$93,2,IF(F510=Локализация!$C$92,3,IF(F510=Локализация!$C$91,4,IF(F510=Локализация!$C$90,5,IF(OR(F510=1,F510=2,F510=3,F510=4,F510=5),F510,"")))))))</f>
        <v/>
      </c>
    </row>
    <row r="511" spans="13:22" x14ac:dyDescent="0.3">
      <c r="M511" s="11" t="str">
        <f>(IF(H511=Локализация!$C$94,1,IF(H511=Локализация!$C$93,2,IF(H511=Локализация!$C$92,3,IF(H511=Локализация!$C$91,4,IF(H511=Локализация!$C$90,5,IF(OR(H511=1,H511=2,H511=3,H511=4,H511=5),H511,"")))))))</f>
        <v/>
      </c>
      <c r="N511" s="11" t="str">
        <f>(IF(I511=Локализация!$C$94,1,IF(I511=Локализация!$C$93,2,IF(I511=Локализация!$C$92,3,IF(I511=Локализация!$C$91,4,IF(I511=Локализация!$C$90,5,IF(OR(I511=1,I511=2,I511=3,I511=4,I511=5),I511,"")))))))</f>
        <v/>
      </c>
      <c r="O511" s="11" t="str">
        <f>(IF(J511=Локализация!$C$94,1,IF(J511=Локализация!$C$93,2,IF(J511=Локализация!$C$92,3,IF(J511=Локализация!$C$91,4,IF(J511=Локализация!$C$90,5,IF(OR(J511=1,J511=2,J511=3,J511=4,J511=5),J511,"")))))))</f>
        <v/>
      </c>
      <c r="P511" s="11" t="str">
        <f>(IF(K511=Локализация!$C$94,1,IF(K511=Локализация!$C$93,2,IF(K511=Локализация!$C$92,3,IF(K511=Локализация!$C$91,4,IF(K511=Локализация!$C$90,5,IF(OR(K511=1,K511=2,K511=3,K511=4,K511=5),K511,"")))))))</f>
        <v/>
      </c>
      <c r="Q511" s="11" t="str">
        <f>(IF(L511=Локализация!$C$94,1,IF(L511=Локализация!$C$93,2,IF(L511=Локализация!$C$92,3,IF(L511=Локализация!$C$91,4,IF(L511=Локализация!$C$90,5,IF(OR(L511=1,L511=2,L511=3,L511=4,L511=5),L511,"")))))))</f>
        <v/>
      </c>
      <c r="R511" s="11" t="str">
        <f>(IF(B511=Локализация!$C$94,1,IF(B511=Локализация!$C$93,2,IF(B511=Локализация!$C$92,3,IF(B511=Локализация!$C$91,4,IF(B511=Локализация!$C$90,5,IF(OR(B511=1,B511=2,B511=3,B511=4,B511=5),B511,"")))))))</f>
        <v/>
      </c>
      <c r="S511" s="11" t="str">
        <f>(IF(C511=Локализация!$C$94,1,IF(C511=Локализация!$C$93,2,IF(C511=Локализация!$C$92,3,IF(C511=Локализация!$C$91,4,IF(C511=Локализация!$C$90,5,IF(OR(C511=1,C511=2,C511=3,C511=4,C511=5),C511,"")))))))</f>
        <v/>
      </c>
      <c r="T511" s="11" t="str">
        <f>(IF(D511=Локализация!$C$94,1,IF(D511=Локализация!$C$93,2,IF(D511=Локализация!$C$92,3,IF(D511=Локализация!$C$91,4,IF(D511=Локализация!$C$90,5,IF(OR(D511=1,D511=2,D511=3,D511=4,D511=5),D511,"")))))))</f>
        <v/>
      </c>
      <c r="U511" s="11" t="str">
        <f>(IF(E511=Локализация!$C$94,1,IF(E511=Локализация!$C$93,2,IF(E511=Локализация!$C$92,3,IF(E511=Локализация!$C$91,4,IF(E511=Локализация!$C$90,5,IF(OR(E511=1,E511=2,E511=3,E511=4,E511=5),E511,"")))))))</f>
        <v/>
      </c>
      <c r="V511" s="11" t="str">
        <f>(IF(F511=Локализация!$C$94,1,IF(F511=Локализация!$C$93,2,IF(F511=Локализация!$C$92,3,IF(F511=Локализация!$C$91,4,IF(F511=Локализация!$C$90,5,IF(OR(F511=1,F511=2,F511=3,F511=4,F511=5),F511,"")))))))</f>
        <v/>
      </c>
    </row>
    <row r="512" spans="13:22" x14ac:dyDescent="0.3">
      <c r="M512" s="11" t="str">
        <f>(IF(H512=Локализация!$C$94,1,IF(H512=Локализация!$C$93,2,IF(H512=Локализация!$C$92,3,IF(H512=Локализация!$C$91,4,IF(H512=Локализация!$C$90,5,IF(OR(H512=1,H512=2,H512=3,H512=4,H512=5),H512,"")))))))</f>
        <v/>
      </c>
      <c r="N512" s="11" t="str">
        <f>(IF(I512=Локализация!$C$94,1,IF(I512=Локализация!$C$93,2,IF(I512=Локализация!$C$92,3,IF(I512=Локализация!$C$91,4,IF(I512=Локализация!$C$90,5,IF(OR(I512=1,I512=2,I512=3,I512=4,I512=5),I512,"")))))))</f>
        <v/>
      </c>
      <c r="O512" s="11" t="str">
        <f>(IF(J512=Локализация!$C$94,1,IF(J512=Локализация!$C$93,2,IF(J512=Локализация!$C$92,3,IF(J512=Локализация!$C$91,4,IF(J512=Локализация!$C$90,5,IF(OR(J512=1,J512=2,J512=3,J512=4,J512=5),J512,"")))))))</f>
        <v/>
      </c>
      <c r="P512" s="11" t="str">
        <f>(IF(K512=Локализация!$C$94,1,IF(K512=Локализация!$C$93,2,IF(K512=Локализация!$C$92,3,IF(K512=Локализация!$C$91,4,IF(K512=Локализация!$C$90,5,IF(OR(K512=1,K512=2,K512=3,K512=4,K512=5),K512,"")))))))</f>
        <v/>
      </c>
      <c r="Q512" s="11" t="str">
        <f>(IF(L512=Локализация!$C$94,1,IF(L512=Локализация!$C$93,2,IF(L512=Локализация!$C$92,3,IF(L512=Локализация!$C$91,4,IF(L512=Локализация!$C$90,5,IF(OR(L512=1,L512=2,L512=3,L512=4,L512=5),L512,"")))))))</f>
        <v/>
      </c>
      <c r="R512" s="11" t="str">
        <f>(IF(B512=Локализация!$C$94,1,IF(B512=Локализация!$C$93,2,IF(B512=Локализация!$C$92,3,IF(B512=Локализация!$C$91,4,IF(B512=Локализация!$C$90,5,IF(OR(B512=1,B512=2,B512=3,B512=4,B512=5),B512,"")))))))</f>
        <v/>
      </c>
      <c r="S512" s="11" t="str">
        <f>(IF(C512=Локализация!$C$94,1,IF(C512=Локализация!$C$93,2,IF(C512=Локализация!$C$92,3,IF(C512=Локализация!$C$91,4,IF(C512=Локализация!$C$90,5,IF(OR(C512=1,C512=2,C512=3,C512=4,C512=5),C512,"")))))))</f>
        <v/>
      </c>
      <c r="T512" s="11" t="str">
        <f>(IF(D512=Локализация!$C$94,1,IF(D512=Локализация!$C$93,2,IF(D512=Локализация!$C$92,3,IF(D512=Локализация!$C$91,4,IF(D512=Локализация!$C$90,5,IF(OR(D512=1,D512=2,D512=3,D512=4,D512=5),D512,"")))))))</f>
        <v/>
      </c>
      <c r="U512" s="11" t="str">
        <f>(IF(E512=Локализация!$C$94,1,IF(E512=Локализация!$C$93,2,IF(E512=Локализация!$C$92,3,IF(E512=Локализация!$C$91,4,IF(E512=Локализация!$C$90,5,IF(OR(E512=1,E512=2,E512=3,E512=4,E512=5),E512,"")))))))</f>
        <v/>
      </c>
      <c r="V512" s="11" t="str">
        <f>(IF(F512=Локализация!$C$94,1,IF(F512=Локализация!$C$93,2,IF(F512=Локализация!$C$92,3,IF(F512=Локализация!$C$91,4,IF(F512=Локализация!$C$90,5,IF(OR(F512=1,F512=2,F512=3,F512=4,F512=5),F512,"")))))))</f>
        <v/>
      </c>
    </row>
    <row r="513" spans="13:22" x14ac:dyDescent="0.3">
      <c r="M513" s="11" t="str">
        <f>(IF(H513=Локализация!$C$94,1,IF(H513=Локализация!$C$93,2,IF(H513=Локализация!$C$92,3,IF(H513=Локализация!$C$91,4,IF(H513=Локализация!$C$90,5,IF(OR(H513=1,H513=2,H513=3,H513=4,H513=5),H513,"")))))))</f>
        <v/>
      </c>
      <c r="N513" s="11" t="str">
        <f>(IF(I513=Локализация!$C$94,1,IF(I513=Локализация!$C$93,2,IF(I513=Локализация!$C$92,3,IF(I513=Локализация!$C$91,4,IF(I513=Локализация!$C$90,5,IF(OR(I513=1,I513=2,I513=3,I513=4,I513=5),I513,"")))))))</f>
        <v/>
      </c>
      <c r="O513" s="11" t="str">
        <f>(IF(J513=Локализация!$C$94,1,IF(J513=Локализация!$C$93,2,IF(J513=Локализация!$C$92,3,IF(J513=Локализация!$C$91,4,IF(J513=Локализация!$C$90,5,IF(OR(J513=1,J513=2,J513=3,J513=4,J513=5),J513,"")))))))</f>
        <v/>
      </c>
      <c r="P513" s="11" t="str">
        <f>(IF(K513=Локализация!$C$94,1,IF(K513=Локализация!$C$93,2,IF(K513=Локализация!$C$92,3,IF(K513=Локализация!$C$91,4,IF(K513=Локализация!$C$90,5,IF(OR(K513=1,K513=2,K513=3,K513=4,K513=5),K513,"")))))))</f>
        <v/>
      </c>
      <c r="Q513" s="11" t="str">
        <f>(IF(L513=Локализация!$C$94,1,IF(L513=Локализация!$C$93,2,IF(L513=Локализация!$C$92,3,IF(L513=Локализация!$C$91,4,IF(L513=Локализация!$C$90,5,IF(OR(L513=1,L513=2,L513=3,L513=4,L513=5),L513,"")))))))</f>
        <v/>
      </c>
      <c r="R513" s="11" t="str">
        <f>(IF(B513=Локализация!$C$94,1,IF(B513=Локализация!$C$93,2,IF(B513=Локализация!$C$92,3,IF(B513=Локализация!$C$91,4,IF(B513=Локализация!$C$90,5,IF(OR(B513=1,B513=2,B513=3,B513=4,B513=5),B513,"")))))))</f>
        <v/>
      </c>
      <c r="S513" s="11" t="str">
        <f>(IF(C513=Локализация!$C$94,1,IF(C513=Локализация!$C$93,2,IF(C513=Локализация!$C$92,3,IF(C513=Локализация!$C$91,4,IF(C513=Локализация!$C$90,5,IF(OR(C513=1,C513=2,C513=3,C513=4,C513=5),C513,"")))))))</f>
        <v/>
      </c>
      <c r="T513" s="11" t="str">
        <f>(IF(D513=Локализация!$C$94,1,IF(D513=Локализация!$C$93,2,IF(D513=Локализация!$C$92,3,IF(D513=Локализация!$C$91,4,IF(D513=Локализация!$C$90,5,IF(OR(D513=1,D513=2,D513=3,D513=4,D513=5),D513,"")))))))</f>
        <v/>
      </c>
      <c r="U513" s="11" t="str">
        <f>(IF(E513=Локализация!$C$94,1,IF(E513=Локализация!$C$93,2,IF(E513=Локализация!$C$92,3,IF(E513=Локализация!$C$91,4,IF(E513=Локализация!$C$90,5,IF(OR(E513=1,E513=2,E513=3,E513=4,E513=5),E513,"")))))))</f>
        <v/>
      </c>
      <c r="V513" s="11" t="str">
        <f>(IF(F513=Локализация!$C$94,1,IF(F513=Локализация!$C$93,2,IF(F513=Локализация!$C$92,3,IF(F513=Локализация!$C$91,4,IF(F513=Локализация!$C$90,5,IF(OR(F513=1,F513=2,F513=3,F513=4,F513=5),F513,"")))))))</f>
        <v/>
      </c>
    </row>
    <row r="514" spans="13:22" x14ac:dyDescent="0.3">
      <c r="M514" s="11" t="str">
        <f>(IF(H514=Локализация!$C$94,1,IF(H514=Локализация!$C$93,2,IF(H514=Локализация!$C$92,3,IF(H514=Локализация!$C$91,4,IF(H514=Локализация!$C$90,5,IF(OR(H514=1,H514=2,H514=3,H514=4,H514=5),H514,"")))))))</f>
        <v/>
      </c>
      <c r="N514" s="11" t="str">
        <f>(IF(I514=Локализация!$C$94,1,IF(I514=Локализация!$C$93,2,IF(I514=Локализация!$C$92,3,IF(I514=Локализация!$C$91,4,IF(I514=Локализация!$C$90,5,IF(OR(I514=1,I514=2,I514=3,I514=4,I514=5),I514,"")))))))</f>
        <v/>
      </c>
      <c r="O514" s="11" t="str">
        <f>(IF(J514=Локализация!$C$94,1,IF(J514=Локализация!$C$93,2,IF(J514=Локализация!$C$92,3,IF(J514=Локализация!$C$91,4,IF(J514=Локализация!$C$90,5,IF(OR(J514=1,J514=2,J514=3,J514=4,J514=5),J514,"")))))))</f>
        <v/>
      </c>
      <c r="P514" s="11" t="str">
        <f>(IF(K514=Локализация!$C$94,1,IF(K514=Локализация!$C$93,2,IF(K514=Локализация!$C$92,3,IF(K514=Локализация!$C$91,4,IF(K514=Локализация!$C$90,5,IF(OR(K514=1,K514=2,K514=3,K514=4,K514=5),K514,"")))))))</f>
        <v/>
      </c>
      <c r="Q514" s="11" t="str">
        <f>(IF(L514=Локализация!$C$94,1,IF(L514=Локализация!$C$93,2,IF(L514=Локализация!$C$92,3,IF(L514=Локализация!$C$91,4,IF(L514=Локализация!$C$90,5,IF(OR(L514=1,L514=2,L514=3,L514=4,L514=5),L514,"")))))))</f>
        <v/>
      </c>
      <c r="R514" s="11" t="str">
        <f>(IF(B514=Локализация!$C$94,1,IF(B514=Локализация!$C$93,2,IF(B514=Локализация!$C$92,3,IF(B514=Локализация!$C$91,4,IF(B514=Локализация!$C$90,5,IF(OR(B514=1,B514=2,B514=3,B514=4,B514=5),B514,"")))))))</f>
        <v/>
      </c>
      <c r="S514" s="11" t="str">
        <f>(IF(C514=Локализация!$C$94,1,IF(C514=Локализация!$C$93,2,IF(C514=Локализация!$C$92,3,IF(C514=Локализация!$C$91,4,IF(C514=Локализация!$C$90,5,IF(OR(C514=1,C514=2,C514=3,C514=4,C514=5),C514,"")))))))</f>
        <v/>
      </c>
      <c r="T514" s="11" t="str">
        <f>(IF(D514=Локализация!$C$94,1,IF(D514=Локализация!$C$93,2,IF(D514=Локализация!$C$92,3,IF(D514=Локализация!$C$91,4,IF(D514=Локализация!$C$90,5,IF(OR(D514=1,D514=2,D514=3,D514=4,D514=5),D514,"")))))))</f>
        <v/>
      </c>
      <c r="U514" s="11" t="str">
        <f>(IF(E514=Локализация!$C$94,1,IF(E514=Локализация!$C$93,2,IF(E514=Локализация!$C$92,3,IF(E514=Локализация!$C$91,4,IF(E514=Локализация!$C$90,5,IF(OR(E514=1,E514=2,E514=3,E514=4,E514=5),E514,"")))))))</f>
        <v/>
      </c>
      <c r="V514" s="11" t="str">
        <f>(IF(F514=Локализация!$C$94,1,IF(F514=Локализация!$C$93,2,IF(F514=Локализация!$C$92,3,IF(F514=Локализация!$C$91,4,IF(F514=Локализация!$C$90,5,IF(OR(F514=1,F514=2,F514=3,F514=4,F514=5),F514,"")))))))</f>
        <v/>
      </c>
    </row>
    <row r="515" spans="13:22" x14ac:dyDescent="0.3">
      <c r="M515" s="11" t="str">
        <f>(IF(H515=Локализация!$C$94,1,IF(H515=Локализация!$C$93,2,IF(H515=Локализация!$C$92,3,IF(H515=Локализация!$C$91,4,IF(H515=Локализация!$C$90,5,IF(OR(H515=1,H515=2,H515=3,H515=4,H515=5),H515,"")))))))</f>
        <v/>
      </c>
      <c r="N515" s="11" t="str">
        <f>(IF(I515=Локализация!$C$94,1,IF(I515=Локализация!$C$93,2,IF(I515=Локализация!$C$92,3,IF(I515=Локализация!$C$91,4,IF(I515=Локализация!$C$90,5,IF(OR(I515=1,I515=2,I515=3,I515=4,I515=5),I515,"")))))))</f>
        <v/>
      </c>
      <c r="O515" s="11" t="str">
        <f>(IF(J515=Локализация!$C$94,1,IF(J515=Локализация!$C$93,2,IF(J515=Локализация!$C$92,3,IF(J515=Локализация!$C$91,4,IF(J515=Локализация!$C$90,5,IF(OR(J515=1,J515=2,J515=3,J515=4,J515=5),J515,"")))))))</f>
        <v/>
      </c>
      <c r="P515" s="11" t="str">
        <f>(IF(K515=Локализация!$C$94,1,IF(K515=Локализация!$C$93,2,IF(K515=Локализация!$C$92,3,IF(K515=Локализация!$C$91,4,IF(K515=Локализация!$C$90,5,IF(OR(K515=1,K515=2,K515=3,K515=4,K515=5),K515,"")))))))</f>
        <v/>
      </c>
      <c r="Q515" s="11" t="str">
        <f>(IF(L515=Локализация!$C$94,1,IF(L515=Локализация!$C$93,2,IF(L515=Локализация!$C$92,3,IF(L515=Локализация!$C$91,4,IF(L515=Локализация!$C$90,5,IF(OR(L515=1,L515=2,L515=3,L515=4,L515=5),L515,"")))))))</f>
        <v/>
      </c>
      <c r="R515" s="11" t="str">
        <f>(IF(B515=Локализация!$C$94,1,IF(B515=Локализация!$C$93,2,IF(B515=Локализация!$C$92,3,IF(B515=Локализация!$C$91,4,IF(B515=Локализация!$C$90,5,IF(OR(B515=1,B515=2,B515=3,B515=4,B515=5),B515,"")))))))</f>
        <v/>
      </c>
      <c r="S515" s="11" t="str">
        <f>(IF(C515=Локализация!$C$94,1,IF(C515=Локализация!$C$93,2,IF(C515=Локализация!$C$92,3,IF(C515=Локализация!$C$91,4,IF(C515=Локализация!$C$90,5,IF(OR(C515=1,C515=2,C515=3,C515=4,C515=5),C515,"")))))))</f>
        <v/>
      </c>
      <c r="T515" s="11" t="str">
        <f>(IF(D515=Локализация!$C$94,1,IF(D515=Локализация!$C$93,2,IF(D515=Локализация!$C$92,3,IF(D515=Локализация!$C$91,4,IF(D515=Локализация!$C$90,5,IF(OR(D515=1,D515=2,D515=3,D515=4,D515=5),D515,"")))))))</f>
        <v/>
      </c>
      <c r="U515" s="11" t="str">
        <f>(IF(E515=Локализация!$C$94,1,IF(E515=Локализация!$C$93,2,IF(E515=Локализация!$C$92,3,IF(E515=Локализация!$C$91,4,IF(E515=Локализация!$C$90,5,IF(OR(E515=1,E515=2,E515=3,E515=4,E515=5),E515,"")))))))</f>
        <v/>
      </c>
      <c r="V515" s="11" t="str">
        <f>(IF(F515=Локализация!$C$94,1,IF(F515=Локализация!$C$93,2,IF(F515=Локализация!$C$92,3,IF(F515=Локализация!$C$91,4,IF(F515=Локализация!$C$90,5,IF(OR(F515=1,F515=2,F515=3,F515=4,F515=5),F515,"")))))))</f>
        <v/>
      </c>
    </row>
    <row r="516" spans="13:22" x14ac:dyDescent="0.3">
      <c r="M516" s="11" t="str">
        <f>(IF(H516=Локализация!$C$94,1,IF(H516=Локализация!$C$93,2,IF(H516=Локализация!$C$92,3,IF(H516=Локализация!$C$91,4,IF(H516=Локализация!$C$90,5,IF(OR(H516=1,H516=2,H516=3,H516=4,H516=5),H516,"")))))))</f>
        <v/>
      </c>
      <c r="N516" s="11" t="str">
        <f>(IF(I516=Локализация!$C$94,1,IF(I516=Локализация!$C$93,2,IF(I516=Локализация!$C$92,3,IF(I516=Локализация!$C$91,4,IF(I516=Локализация!$C$90,5,IF(OR(I516=1,I516=2,I516=3,I516=4,I516=5),I516,"")))))))</f>
        <v/>
      </c>
      <c r="O516" s="11" t="str">
        <f>(IF(J516=Локализация!$C$94,1,IF(J516=Локализация!$C$93,2,IF(J516=Локализация!$C$92,3,IF(J516=Локализация!$C$91,4,IF(J516=Локализация!$C$90,5,IF(OR(J516=1,J516=2,J516=3,J516=4,J516=5),J516,"")))))))</f>
        <v/>
      </c>
      <c r="P516" s="11" t="str">
        <f>(IF(K516=Локализация!$C$94,1,IF(K516=Локализация!$C$93,2,IF(K516=Локализация!$C$92,3,IF(K516=Локализация!$C$91,4,IF(K516=Локализация!$C$90,5,IF(OR(K516=1,K516=2,K516=3,K516=4,K516=5),K516,"")))))))</f>
        <v/>
      </c>
      <c r="Q516" s="11" t="str">
        <f>(IF(L516=Локализация!$C$94,1,IF(L516=Локализация!$C$93,2,IF(L516=Локализация!$C$92,3,IF(L516=Локализация!$C$91,4,IF(L516=Локализация!$C$90,5,IF(OR(L516=1,L516=2,L516=3,L516=4,L516=5),L516,"")))))))</f>
        <v/>
      </c>
      <c r="R516" s="11" t="str">
        <f>(IF(B516=Локализация!$C$94,1,IF(B516=Локализация!$C$93,2,IF(B516=Локализация!$C$92,3,IF(B516=Локализация!$C$91,4,IF(B516=Локализация!$C$90,5,IF(OR(B516=1,B516=2,B516=3,B516=4,B516=5),B516,"")))))))</f>
        <v/>
      </c>
      <c r="S516" s="11" t="str">
        <f>(IF(C516=Локализация!$C$94,1,IF(C516=Локализация!$C$93,2,IF(C516=Локализация!$C$92,3,IF(C516=Локализация!$C$91,4,IF(C516=Локализация!$C$90,5,IF(OR(C516=1,C516=2,C516=3,C516=4,C516=5),C516,"")))))))</f>
        <v/>
      </c>
      <c r="T516" s="11" t="str">
        <f>(IF(D516=Локализация!$C$94,1,IF(D516=Локализация!$C$93,2,IF(D516=Локализация!$C$92,3,IF(D516=Локализация!$C$91,4,IF(D516=Локализация!$C$90,5,IF(OR(D516=1,D516=2,D516=3,D516=4,D516=5),D516,"")))))))</f>
        <v/>
      </c>
      <c r="U516" s="11" t="str">
        <f>(IF(E516=Локализация!$C$94,1,IF(E516=Локализация!$C$93,2,IF(E516=Локализация!$C$92,3,IF(E516=Локализация!$C$91,4,IF(E516=Локализация!$C$90,5,IF(OR(E516=1,E516=2,E516=3,E516=4,E516=5),E516,"")))))))</f>
        <v/>
      </c>
      <c r="V516" s="11" t="str">
        <f>(IF(F516=Локализация!$C$94,1,IF(F516=Локализация!$C$93,2,IF(F516=Локализация!$C$92,3,IF(F516=Локализация!$C$91,4,IF(F516=Локализация!$C$90,5,IF(OR(F516=1,F516=2,F516=3,F516=4,F516=5),F516,"")))))))</f>
        <v/>
      </c>
    </row>
    <row r="517" spans="13:22" x14ac:dyDescent="0.3">
      <c r="M517" s="11" t="str">
        <f>(IF(H517=Локализация!$C$94,1,IF(H517=Локализация!$C$93,2,IF(H517=Локализация!$C$92,3,IF(H517=Локализация!$C$91,4,IF(H517=Локализация!$C$90,5,IF(OR(H517=1,H517=2,H517=3,H517=4,H517=5),H517,"")))))))</f>
        <v/>
      </c>
      <c r="N517" s="11" t="str">
        <f>(IF(I517=Локализация!$C$94,1,IF(I517=Локализация!$C$93,2,IF(I517=Локализация!$C$92,3,IF(I517=Локализация!$C$91,4,IF(I517=Локализация!$C$90,5,IF(OR(I517=1,I517=2,I517=3,I517=4,I517=5),I517,"")))))))</f>
        <v/>
      </c>
      <c r="O517" s="11" t="str">
        <f>(IF(J517=Локализация!$C$94,1,IF(J517=Локализация!$C$93,2,IF(J517=Локализация!$C$92,3,IF(J517=Локализация!$C$91,4,IF(J517=Локализация!$C$90,5,IF(OR(J517=1,J517=2,J517=3,J517=4,J517=5),J517,"")))))))</f>
        <v/>
      </c>
      <c r="P517" s="11" t="str">
        <f>(IF(K517=Локализация!$C$94,1,IF(K517=Локализация!$C$93,2,IF(K517=Локализация!$C$92,3,IF(K517=Локализация!$C$91,4,IF(K517=Локализация!$C$90,5,IF(OR(K517=1,K517=2,K517=3,K517=4,K517=5),K517,"")))))))</f>
        <v/>
      </c>
      <c r="Q517" s="11" t="str">
        <f>(IF(L517=Локализация!$C$94,1,IF(L517=Локализация!$C$93,2,IF(L517=Локализация!$C$92,3,IF(L517=Локализация!$C$91,4,IF(L517=Локализация!$C$90,5,IF(OR(L517=1,L517=2,L517=3,L517=4,L517=5),L517,"")))))))</f>
        <v/>
      </c>
      <c r="R517" s="11" t="str">
        <f>(IF(B517=Локализация!$C$94,1,IF(B517=Локализация!$C$93,2,IF(B517=Локализация!$C$92,3,IF(B517=Локализация!$C$91,4,IF(B517=Локализация!$C$90,5,IF(OR(B517=1,B517=2,B517=3,B517=4,B517=5),B517,"")))))))</f>
        <v/>
      </c>
      <c r="S517" s="11" t="str">
        <f>(IF(C517=Локализация!$C$94,1,IF(C517=Локализация!$C$93,2,IF(C517=Локализация!$C$92,3,IF(C517=Локализация!$C$91,4,IF(C517=Локализация!$C$90,5,IF(OR(C517=1,C517=2,C517=3,C517=4,C517=5),C517,"")))))))</f>
        <v/>
      </c>
      <c r="T517" s="11" t="str">
        <f>(IF(D517=Локализация!$C$94,1,IF(D517=Локализация!$C$93,2,IF(D517=Локализация!$C$92,3,IF(D517=Локализация!$C$91,4,IF(D517=Локализация!$C$90,5,IF(OR(D517=1,D517=2,D517=3,D517=4,D517=5),D517,"")))))))</f>
        <v/>
      </c>
      <c r="U517" s="11" t="str">
        <f>(IF(E517=Локализация!$C$94,1,IF(E517=Локализация!$C$93,2,IF(E517=Локализация!$C$92,3,IF(E517=Локализация!$C$91,4,IF(E517=Локализация!$C$90,5,IF(OR(E517=1,E517=2,E517=3,E517=4,E517=5),E517,"")))))))</f>
        <v/>
      </c>
      <c r="V517" s="11" t="str">
        <f>(IF(F517=Локализация!$C$94,1,IF(F517=Локализация!$C$93,2,IF(F517=Локализация!$C$92,3,IF(F517=Локализация!$C$91,4,IF(F517=Локализация!$C$90,5,IF(OR(F517=1,F517=2,F517=3,F517=4,F517=5),F517,"")))))))</f>
        <v/>
      </c>
    </row>
    <row r="518" spans="13:22" x14ac:dyDescent="0.3">
      <c r="M518" s="11" t="str">
        <f>(IF(H518=Локализация!$C$94,1,IF(H518=Локализация!$C$93,2,IF(H518=Локализация!$C$92,3,IF(H518=Локализация!$C$91,4,IF(H518=Локализация!$C$90,5,IF(OR(H518=1,H518=2,H518=3,H518=4,H518=5),H518,"")))))))</f>
        <v/>
      </c>
      <c r="N518" s="11" t="str">
        <f>(IF(I518=Локализация!$C$94,1,IF(I518=Локализация!$C$93,2,IF(I518=Локализация!$C$92,3,IF(I518=Локализация!$C$91,4,IF(I518=Локализация!$C$90,5,IF(OR(I518=1,I518=2,I518=3,I518=4,I518=5),I518,"")))))))</f>
        <v/>
      </c>
      <c r="O518" s="11" t="str">
        <f>(IF(J518=Локализация!$C$94,1,IF(J518=Локализация!$C$93,2,IF(J518=Локализация!$C$92,3,IF(J518=Локализация!$C$91,4,IF(J518=Локализация!$C$90,5,IF(OR(J518=1,J518=2,J518=3,J518=4,J518=5),J518,"")))))))</f>
        <v/>
      </c>
      <c r="P518" s="11" t="str">
        <f>(IF(K518=Локализация!$C$94,1,IF(K518=Локализация!$C$93,2,IF(K518=Локализация!$C$92,3,IF(K518=Локализация!$C$91,4,IF(K518=Локализация!$C$90,5,IF(OR(K518=1,K518=2,K518=3,K518=4,K518=5),K518,"")))))))</f>
        <v/>
      </c>
      <c r="Q518" s="11" t="str">
        <f>(IF(L518=Локализация!$C$94,1,IF(L518=Локализация!$C$93,2,IF(L518=Локализация!$C$92,3,IF(L518=Локализация!$C$91,4,IF(L518=Локализация!$C$90,5,IF(OR(L518=1,L518=2,L518=3,L518=4,L518=5),L518,"")))))))</f>
        <v/>
      </c>
      <c r="R518" s="11" t="str">
        <f>(IF(B518=Локализация!$C$94,1,IF(B518=Локализация!$C$93,2,IF(B518=Локализация!$C$92,3,IF(B518=Локализация!$C$91,4,IF(B518=Локализация!$C$90,5,IF(OR(B518=1,B518=2,B518=3,B518=4,B518=5),B518,"")))))))</f>
        <v/>
      </c>
      <c r="S518" s="11" t="str">
        <f>(IF(C518=Локализация!$C$94,1,IF(C518=Локализация!$C$93,2,IF(C518=Локализация!$C$92,3,IF(C518=Локализация!$C$91,4,IF(C518=Локализация!$C$90,5,IF(OR(C518=1,C518=2,C518=3,C518=4,C518=5),C518,"")))))))</f>
        <v/>
      </c>
      <c r="T518" s="11" t="str">
        <f>(IF(D518=Локализация!$C$94,1,IF(D518=Локализация!$C$93,2,IF(D518=Локализация!$C$92,3,IF(D518=Локализация!$C$91,4,IF(D518=Локализация!$C$90,5,IF(OR(D518=1,D518=2,D518=3,D518=4,D518=5),D518,"")))))))</f>
        <v/>
      </c>
      <c r="U518" s="11" t="str">
        <f>(IF(E518=Локализация!$C$94,1,IF(E518=Локализация!$C$93,2,IF(E518=Локализация!$C$92,3,IF(E518=Локализация!$C$91,4,IF(E518=Локализация!$C$90,5,IF(OR(E518=1,E518=2,E518=3,E518=4,E518=5),E518,"")))))))</f>
        <v/>
      </c>
      <c r="V518" s="11" t="str">
        <f>(IF(F518=Локализация!$C$94,1,IF(F518=Локализация!$C$93,2,IF(F518=Локализация!$C$92,3,IF(F518=Локализация!$C$91,4,IF(F518=Локализация!$C$90,5,IF(OR(F518=1,F518=2,F518=3,F518=4,F518=5),F518,"")))))))</f>
        <v/>
      </c>
    </row>
    <row r="519" spans="13:22" x14ac:dyDescent="0.3">
      <c r="M519" s="11" t="str">
        <f>(IF(H519=Локализация!$C$94,1,IF(H519=Локализация!$C$93,2,IF(H519=Локализация!$C$92,3,IF(H519=Локализация!$C$91,4,IF(H519=Локализация!$C$90,5,IF(OR(H519=1,H519=2,H519=3,H519=4,H519=5),H519,"")))))))</f>
        <v/>
      </c>
      <c r="N519" s="11" t="str">
        <f>(IF(I519=Локализация!$C$94,1,IF(I519=Локализация!$C$93,2,IF(I519=Локализация!$C$92,3,IF(I519=Локализация!$C$91,4,IF(I519=Локализация!$C$90,5,IF(OR(I519=1,I519=2,I519=3,I519=4,I519=5),I519,"")))))))</f>
        <v/>
      </c>
      <c r="O519" s="11" t="str">
        <f>(IF(J519=Локализация!$C$94,1,IF(J519=Локализация!$C$93,2,IF(J519=Локализация!$C$92,3,IF(J519=Локализация!$C$91,4,IF(J519=Локализация!$C$90,5,IF(OR(J519=1,J519=2,J519=3,J519=4,J519=5),J519,"")))))))</f>
        <v/>
      </c>
      <c r="P519" s="11" t="str">
        <f>(IF(K519=Локализация!$C$94,1,IF(K519=Локализация!$C$93,2,IF(K519=Локализация!$C$92,3,IF(K519=Локализация!$C$91,4,IF(K519=Локализация!$C$90,5,IF(OR(K519=1,K519=2,K519=3,K519=4,K519=5),K519,"")))))))</f>
        <v/>
      </c>
      <c r="Q519" s="11" t="str">
        <f>(IF(L519=Локализация!$C$94,1,IF(L519=Локализация!$C$93,2,IF(L519=Локализация!$C$92,3,IF(L519=Локализация!$C$91,4,IF(L519=Локализация!$C$90,5,IF(OR(L519=1,L519=2,L519=3,L519=4,L519=5),L519,"")))))))</f>
        <v/>
      </c>
      <c r="R519" s="11" t="str">
        <f>(IF(B519=Локализация!$C$94,1,IF(B519=Локализация!$C$93,2,IF(B519=Локализация!$C$92,3,IF(B519=Локализация!$C$91,4,IF(B519=Локализация!$C$90,5,IF(OR(B519=1,B519=2,B519=3,B519=4,B519=5),B519,"")))))))</f>
        <v/>
      </c>
      <c r="S519" s="11" t="str">
        <f>(IF(C519=Локализация!$C$94,1,IF(C519=Локализация!$C$93,2,IF(C519=Локализация!$C$92,3,IF(C519=Локализация!$C$91,4,IF(C519=Локализация!$C$90,5,IF(OR(C519=1,C519=2,C519=3,C519=4,C519=5),C519,"")))))))</f>
        <v/>
      </c>
      <c r="T519" s="11" t="str">
        <f>(IF(D519=Локализация!$C$94,1,IF(D519=Локализация!$C$93,2,IF(D519=Локализация!$C$92,3,IF(D519=Локализация!$C$91,4,IF(D519=Локализация!$C$90,5,IF(OR(D519=1,D519=2,D519=3,D519=4,D519=5),D519,"")))))))</f>
        <v/>
      </c>
      <c r="U519" s="11" t="str">
        <f>(IF(E519=Локализация!$C$94,1,IF(E519=Локализация!$C$93,2,IF(E519=Локализация!$C$92,3,IF(E519=Локализация!$C$91,4,IF(E519=Локализация!$C$90,5,IF(OR(E519=1,E519=2,E519=3,E519=4,E519=5),E519,"")))))))</f>
        <v/>
      </c>
      <c r="V519" s="11" t="str">
        <f>(IF(F519=Локализация!$C$94,1,IF(F519=Локализация!$C$93,2,IF(F519=Локализация!$C$92,3,IF(F519=Локализация!$C$91,4,IF(F519=Локализация!$C$90,5,IF(OR(F519=1,F519=2,F519=3,F519=4,F519=5),F519,"")))))))</f>
        <v/>
      </c>
    </row>
    <row r="520" spans="13:22" x14ac:dyDescent="0.3">
      <c r="M520" s="11" t="str">
        <f>(IF(H520=Локализация!$C$94,1,IF(H520=Локализация!$C$93,2,IF(H520=Локализация!$C$92,3,IF(H520=Локализация!$C$91,4,IF(H520=Локализация!$C$90,5,IF(OR(H520=1,H520=2,H520=3,H520=4,H520=5),H520,"")))))))</f>
        <v/>
      </c>
      <c r="N520" s="11" t="str">
        <f>(IF(I520=Локализация!$C$94,1,IF(I520=Локализация!$C$93,2,IF(I520=Локализация!$C$92,3,IF(I520=Локализация!$C$91,4,IF(I520=Локализация!$C$90,5,IF(OR(I520=1,I520=2,I520=3,I520=4,I520=5),I520,"")))))))</f>
        <v/>
      </c>
      <c r="O520" s="11" t="str">
        <f>(IF(J520=Локализация!$C$94,1,IF(J520=Локализация!$C$93,2,IF(J520=Локализация!$C$92,3,IF(J520=Локализация!$C$91,4,IF(J520=Локализация!$C$90,5,IF(OR(J520=1,J520=2,J520=3,J520=4,J520=5),J520,"")))))))</f>
        <v/>
      </c>
      <c r="P520" s="11" t="str">
        <f>(IF(K520=Локализация!$C$94,1,IF(K520=Локализация!$C$93,2,IF(K520=Локализация!$C$92,3,IF(K520=Локализация!$C$91,4,IF(K520=Локализация!$C$90,5,IF(OR(K520=1,K520=2,K520=3,K520=4,K520=5),K520,"")))))))</f>
        <v/>
      </c>
      <c r="Q520" s="11" t="str">
        <f>(IF(L520=Локализация!$C$94,1,IF(L520=Локализация!$C$93,2,IF(L520=Локализация!$C$92,3,IF(L520=Локализация!$C$91,4,IF(L520=Локализация!$C$90,5,IF(OR(L520=1,L520=2,L520=3,L520=4,L520=5),L520,"")))))))</f>
        <v/>
      </c>
      <c r="R520" s="11" t="str">
        <f>(IF(B520=Локализация!$C$94,1,IF(B520=Локализация!$C$93,2,IF(B520=Локализация!$C$92,3,IF(B520=Локализация!$C$91,4,IF(B520=Локализация!$C$90,5,IF(OR(B520=1,B520=2,B520=3,B520=4,B520=5),B520,"")))))))</f>
        <v/>
      </c>
      <c r="S520" s="11" t="str">
        <f>(IF(C520=Локализация!$C$94,1,IF(C520=Локализация!$C$93,2,IF(C520=Локализация!$C$92,3,IF(C520=Локализация!$C$91,4,IF(C520=Локализация!$C$90,5,IF(OR(C520=1,C520=2,C520=3,C520=4,C520=5),C520,"")))))))</f>
        <v/>
      </c>
      <c r="T520" s="11" t="str">
        <f>(IF(D520=Локализация!$C$94,1,IF(D520=Локализация!$C$93,2,IF(D520=Локализация!$C$92,3,IF(D520=Локализация!$C$91,4,IF(D520=Локализация!$C$90,5,IF(OR(D520=1,D520=2,D520=3,D520=4,D520=5),D520,"")))))))</f>
        <v/>
      </c>
      <c r="U520" s="11" t="str">
        <f>(IF(E520=Локализация!$C$94,1,IF(E520=Локализация!$C$93,2,IF(E520=Локализация!$C$92,3,IF(E520=Локализация!$C$91,4,IF(E520=Локализация!$C$90,5,IF(OR(E520=1,E520=2,E520=3,E520=4,E520=5),E520,"")))))))</f>
        <v/>
      </c>
      <c r="V520" s="11" t="str">
        <f>(IF(F520=Локализация!$C$94,1,IF(F520=Локализация!$C$93,2,IF(F520=Локализация!$C$92,3,IF(F520=Локализация!$C$91,4,IF(F520=Локализация!$C$90,5,IF(OR(F520=1,F520=2,F520=3,F520=4,F520=5),F520,"")))))))</f>
        <v/>
      </c>
    </row>
    <row r="521" spans="13:22" x14ac:dyDescent="0.3">
      <c r="M521" s="11" t="str">
        <f>(IF(H521=Локализация!$C$94,1,IF(H521=Локализация!$C$93,2,IF(H521=Локализация!$C$92,3,IF(H521=Локализация!$C$91,4,IF(H521=Локализация!$C$90,5,IF(OR(H521=1,H521=2,H521=3,H521=4,H521=5),H521,"")))))))</f>
        <v/>
      </c>
      <c r="N521" s="11" t="str">
        <f>(IF(I521=Локализация!$C$94,1,IF(I521=Локализация!$C$93,2,IF(I521=Локализация!$C$92,3,IF(I521=Локализация!$C$91,4,IF(I521=Локализация!$C$90,5,IF(OR(I521=1,I521=2,I521=3,I521=4,I521=5),I521,"")))))))</f>
        <v/>
      </c>
      <c r="O521" s="11" t="str">
        <f>(IF(J521=Локализация!$C$94,1,IF(J521=Локализация!$C$93,2,IF(J521=Локализация!$C$92,3,IF(J521=Локализация!$C$91,4,IF(J521=Локализация!$C$90,5,IF(OR(J521=1,J521=2,J521=3,J521=4,J521=5),J521,"")))))))</f>
        <v/>
      </c>
      <c r="P521" s="11" t="str">
        <f>(IF(K521=Локализация!$C$94,1,IF(K521=Локализация!$C$93,2,IF(K521=Локализация!$C$92,3,IF(K521=Локализация!$C$91,4,IF(K521=Локализация!$C$90,5,IF(OR(K521=1,K521=2,K521=3,K521=4,K521=5),K521,"")))))))</f>
        <v/>
      </c>
      <c r="Q521" s="11" t="str">
        <f>(IF(L521=Локализация!$C$94,1,IF(L521=Локализация!$C$93,2,IF(L521=Локализация!$C$92,3,IF(L521=Локализация!$C$91,4,IF(L521=Локализация!$C$90,5,IF(OR(L521=1,L521=2,L521=3,L521=4,L521=5),L521,"")))))))</f>
        <v/>
      </c>
      <c r="R521" s="11" t="str">
        <f>(IF(B521=Локализация!$C$94,1,IF(B521=Локализация!$C$93,2,IF(B521=Локализация!$C$92,3,IF(B521=Локализация!$C$91,4,IF(B521=Локализация!$C$90,5,IF(OR(B521=1,B521=2,B521=3,B521=4,B521=5),B521,"")))))))</f>
        <v/>
      </c>
      <c r="S521" s="11" t="str">
        <f>(IF(C521=Локализация!$C$94,1,IF(C521=Локализация!$C$93,2,IF(C521=Локализация!$C$92,3,IF(C521=Локализация!$C$91,4,IF(C521=Локализация!$C$90,5,IF(OR(C521=1,C521=2,C521=3,C521=4,C521=5),C521,"")))))))</f>
        <v/>
      </c>
      <c r="T521" s="11" t="str">
        <f>(IF(D521=Локализация!$C$94,1,IF(D521=Локализация!$C$93,2,IF(D521=Локализация!$C$92,3,IF(D521=Локализация!$C$91,4,IF(D521=Локализация!$C$90,5,IF(OR(D521=1,D521=2,D521=3,D521=4,D521=5),D521,"")))))))</f>
        <v/>
      </c>
      <c r="U521" s="11" t="str">
        <f>(IF(E521=Локализация!$C$94,1,IF(E521=Локализация!$C$93,2,IF(E521=Локализация!$C$92,3,IF(E521=Локализация!$C$91,4,IF(E521=Локализация!$C$90,5,IF(OR(E521=1,E521=2,E521=3,E521=4,E521=5),E521,"")))))))</f>
        <v/>
      </c>
      <c r="V521" s="11" t="str">
        <f>(IF(F521=Локализация!$C$94,1,IF(F521=Локализация!$C$93,2,IF(F521=Локализация!$C$92,3,IF(F521=Локализация!$C$91,4,IF(F521=Локализация!$C$90,5,IF(OR(F521=1,F521=2,F521=3,F521=4,F521=5),F521,"")))))))</f>
        <v/>
      </c>
    </row>
    <row r="522" spans="13:22" x14ac:dyDescent="0.3">
      <c r="M522" s="11" t="str">
        <f>(IF(H522=Локализация!$C$94,1,IF(H522=Локализация!$C$93,2,IF(H522=Локализация!$C$92,3,IF(H522=Локализация!$C$91,4,IF(H522=Локализация!$C$90,5,IF(OR(H522=1,H522=2,H522=3,H522=4,H522=5),H522,"")))))))</f>
        <v/>
      </c>
      <c r="N522" s="11" t="str">
        <f>(IF(I522=Локализация!$C$94,1,IF(I522=Локализация!$C$93,2,IF(I522=Локализация!$C$92,3,IF(I522=Локализация!$C$91,4,IF(I522=Локализация!$C$90,5,IF(OR(I522=1,I522=2,I522=3,I522=4,I522=5),I522,"")))))))</f>
        <v/>
      </c>
      <c r="O522" s="11" t="str">
        <f>(IF(J522=Локализация!$C$94,1,IF(J522=Локализация!$C$93,2,IF(J522=Локализация!$C$92,3,IF(J522=Локализация!$C$91,4,IF(J522=Локализация!$C$90,5,IF(OR(J522=1,J522=2,J522=3,J522=4,J522=5),J522,"")))))))</f>
        <v/>
      </c>
      <c r="P522" s="11" t="str">
        <f>(IF(K522=Локализация!$C$94,1,IF(K522=Локализация!$C$93,2,IF(K522=Локализация!$C$92,3,IF(K522=Локализация!$C$91,4,IF(K522=Локализация!$C$90,5,IF(OR(K522=1,K522=2,K522=3,K522=4,K522=5),K522,"")))))))</f>
        <v/>
      </c>
      <c r="Q522" s="11" t="str">
        <f>(IF(L522=Локализация!$C$94,1,IF(L522=Локализация!$C$93,2,IF(L522=Локализация!$C$92,3,IF(L522=Локализация!$C$91,4,IF(L522=Локализация!$C$90,5,IF(OR(L522=1,L522=2,L522=3,L522=4,L522=5),L522,"")))))))</f>
        <v/>
      </c>
      <c r="R522" s="11" t="str">
        <f>(IF(B522=Локализация!$C$94,1,IF(B522=Локализация!$C$93,2,IF(B522=Локализация!$C$92,3,IF(B522=Локализация!$C$91,4,IF(B522=Локализация!$C$90,5,IF(OR(B522=1,B522=2,B522=3,B522=4,B522=5),B522,"")))))))</f>
        <v/>
      </c>
      <c r="S522" s="11" t="str">
        <f>(IF(C522=Локализация!$C$94,1,IF(C522=Локализация!$C$93,2,IF(C522=Локализация!$C$92,3,IF(C522=Локализация!$C$91,4,IF(C522=Локализация!$C$90,5,IF(OR(C522=1,C522=2,C522=3,C522=4,C522=5),C522,"")))))))</f>
        <v/>
      </c>
      <c r="T522" s="11" t="str">
        <f>(IF(D522=Локализация!$C$94,1,IF(D522=Локализация!$C$93,2,IF(D522=Локализация!$C$92,3,IF(D522=Локализация!$C$91,4,IF(D522=Локализация!$C$90,5,IF(OR(D522=1,D522=2,D522=3,D522=4,D522=5),D522,"")))))))</f>
        <v/>
      </c>
      <c r="U522" s="11" t="str">
        <f>(IF(E522=Локализация!$C$94,1,IF(E522=Локализация!$C$93,2,IF(E522=Локализация!$C$92,3,IF(E522=Локализация!$C$91,4,IF(E522=Локализация!$C$90,5,IF(OR(E522=1,E522=2,E522=3,E522=4,E522=5),E522,"")))))))</f>
        <v/>
      </c>
      <c r="V522" s="11" t="str">
        <f>(IF(F522=Локализация!$C$94,1,IF(F522=Локализация!$C$93,2,IF(F522=Локализация!$C$92,3,IF(F522=Локализация!$C$91,4,IF(F522=Локализация!$C$90,5,IF(OR(F522=1,F522=2,F522=3,F522=4,F522=5),F522,"")))))))</f>
        <v/>
      </c>
    </row>
    <row r="523" spans="13:22" x14ac:dyDescent="0.3">
      <c r="M523" s="11" t="str">
        <f>(IF(H523=Локализация!$C$94,1,IF(H523=Локализация!$C$93,2,IF(H523=Локализация!$C$92,3,IF(H523=Локализация!$C$91,4,IF(H523=Локализация!$C$90,5,IF(OR(H523=1,H523=2,H523=3,H523=4,H523=5),H523,"")))))))</f>
        <v/>
      </c>
      <c r="N523" s="11" t="str">
        <f>(IF(I523=Локализация!$C$94,1,IF(I523=Локализация!$C$93,2,IF(I523=Локализация!$C$92,3,IF(I523=Локализация!$C$91,4,IF(I523=Локализация!$C$90,5,IF(OR(I523=1,I523=2,I523=3,I523=4,I523=5),I523,"")))))))</f>
        <v/>
      </c>
      <c r="O523" s="11" t="str">
        <f>(IF(J523=Локализация!$C$94,1,IF(J523=Локализация!$C$93,2,IF(J523=Локализация!$C$92,3,IF(J523=Локализация!$C$91,4,IF(J523=Локализация!$C$90,5,IF(OR(J523=1,J523=2,J523=3,J523=4,J523=5),J523,"")))))))</f>
        <v/>
      </c>
      <c r="P523" s="11" t="str">
        <f>(IF(K523=Локализация!$C$94,1,IF(K523=Локализация!$C$93,2,IF(K523=Локализация!$C$92,3,IF(K523=Локализация!$C$91,4,IF(K523=Локализация!$C$90,5,IF(OR(K523=1,K523=2,K523=3,K523=4,K523=5),K523,"")))))))</f>
        <v/>
      </c>
      <c r="Q523" s="11" t="str">
        <f>(IF(L523=Локализация!$C$94,1,IF(L523=Локализация!$C$93,2,IF(L523=Локализация!$C$92,3,IF(L523=Локализация!$C$91,4,IF(L523=Локализация!$C$90,5,IF(OR(L523=1,L523=2,L523=3,L523=4,L523=5),L523,"")))))))</f>
        <v/>
      </c>
      <c r="R523" s="11" t="str">
        <f>(IF(B523=Локализация!$C$94,1,IF(B523=Локализация!$C$93,2,IF(B523=Локализация!$C$92,3,IF(B523=Локализация!$C$91,4,IF(B523=Локализация!$C$90,5,IF(OR(B523=1,B523=2,B523=3,B523=4,B523=5),B523,"")))))))</f>
        <v/>
      </c>
      <c r="S523" s="11" t="str">
        <f>(IF(C523=Локализация!$C$94,1,IF(C523=Локализация!$C$93,2,IF(C523=Локализация!$C$92,3,IF(C523=Локализация!$C$91,4,IF(C523=Локализация!$C$90,5,IF(OR(C523=1,C523=2,C523=3,C523=4,C523=5),C523,"")))))))</f>
        <v/>
      </c>
      <c r="T523" s="11" t="str">
        <f>(IF(D523=Локализация!$C$94,1,IF(D523=Локализация!$C$93,2,IF(D523=Локализация!$C$92,3,IF(D523=Локализация!$C$91,4,IF(D523=Локализация!$C$90,5,IF(OR(D523=1,D523=2,D523=3,D523=4,D523=5),D523,"")))))))</f>
        <v/>
      </c>
      <c r="U523" s="11" t="str">
        <f>(IF(E523=Локализация!$C$94,1,IF(E523=Локализация!$C$93,2,IF(E523=Локализация!$C$92,3,IF(E523=Локализация!$C$91,4,IF(E523=Локализация!$C$90,5,IF(OR(E523=1,E523=2,E523=3,E523=4,E523=5),E523,"")))))))</f>
        <v/>
      </c>
      <c r="V523" s="11" t="str">
        <f>(IF(F523=Локализация!$C$94,1,IF(F523=Локализация!$C$93,2,IF(F523=Локализация!$C$92,3,IF(F523=Локализация!$C$91,4,IF(F523=Локализация!$C$90,5,IF(OR(F523=1,F523=2,F523=3,F523=4,F523=5),F523,"")))))))</f>
        <v/>
      </c>
    </row>
    <row r="524" spans="13:22" x14ac:dyDescent="0.3">
      <c r="M524" s="11" t="str">
        <f>(IF(H524=Локализация!$C$94,1,IF(H524=Локализация!$C$93,2,IF(H524=Локализация!$C$92,3,IF(H524=Локализация!$C$91,4,IF(H524=Локализация!$C$90,5,IF(OR(H524=1,H524=2,H524=3,H524=4,H524=5),H524,"")))))))</f>
        <v/>
      </c>
      <c r="N524" s="11" t="str">
        <f>(IF(I524=Локализация!$C$94,1,IF(I524=Локализация!$C$93,2,IF(I524=Локализация!$C$92,3,IF(I524=Локализация!$C$91,4,IF(I524=Локализация!$C$90,5,IF(OR(I524=1,I524=2,I524=3,I524=4,I524=5),I524,"")))))))</f>
        <v/>
      </c>
      <c r="O524" s="11" t="str">
        <f>(IF(J524=Локализация!$C$94,1,IF(J524=Локализация!$C$93,2,IF(J524=Локализация!$C$92,3,IF(J524=Локализация!$C$91,4,IF(J524=Локализация!$C$90,5,IF(OR(J524=1,J524=2,J524=3,J524=4,J524=5),J524,"")))))))</f>
        <v/>
      </c>
      <c r="P524" s="11" t="str">
        <f>(IF(K524=Локализация!$C$94,1,IF(K524=Локализация!$C$93,2,IF(K524=Локализация!$C$92,3,IF(K524=Локализация!$C$91,4,IF(K524=Локализация!$C$90,5,IF(OR(K524=1,K524=2,K524=3,K524=4,K524=5),K524,"")))))))</f>
        <v/>
      </c>
      <c r="Q524" s="11" t="str">
        <f>(IF(L524=Локализация!$C$94,1,IF(L524=Локализация!$C$93,2,IF(L524=Локализация!$C$92,3,IF(L524=Локализация!$C$91,4,IF(L524=Локализация!$C$90,5,IF(OR(L524=1,L524=2,L524=3,L524=4,L524=5),L524,"")))))))</f>
        <v/>
      </c>
      <c r="R524" s="11" t="str">
        <f>(IF(B524=Локализация!$C$94,1,IF(B524=Локализация!$C$93,2,IF(B524=Локализация!$C$92,3,IF(B524=Локализация!$C$91,4,IF(B524=Локализация!$C$90,5,IF(OR(B524=1,B524=2,B524=3,B524=4,B524=5),B524,"")))))))</f>
        <v/>
      </c>
      <c r="S524" s="11" t="str">
        <f>(IF(C524=Локализация!$C$94,1,IF(C524=Локализация!$C$93,2,IF(C524=Локализация!$C$92,3,IF(C524=Локализация!$C$91,4,IF(C524=Локализация!$C$90,5,IF(OR(C524=1,C524=2,C524=3,C524=4,C524=5),C524,"")))))))</f>
        <v/>
      </c>
      <c r="T524" s="11" t="str">
        <f>(IF(D524=Локализация!$C$94,1,IF(D524=Локализация!$C$93,2,IF(D524=Локализация!$C$92,3,IF(D524=Локализация!$C$91,4,IF(D524=Локализация!$C$90,5,IF(OR(D524=1,D524=2,D524=3,D524=4,D524=5),D524,"")))))))</f>
        <v/>
      </c>
      <c r="U524" s="11" t="str">
        <f>(IF(E524=Локализация!$C$94,1,IF(E524=Локализация!$C$93,2,IF(E524=Локализация!$C$92,3,IF(E524=Локализация!$C$91,4,IF(E524=Локализация!$C$90,5,IF(OR(E524=1,E524=2,E524=3,E524=4,E524=5),E524,"")))))))</f>
        <v/>
      </c>
      <c r="V524" s="11" t="str">
        <f>(IF(F524=Локализация!$C$94,1,IF(F524=Локализация!$C$93,2,IF(F524=Локализация!$C$92,3,IF(F524=Локализация!$C$91,4,IF(F524=Локализация!$C$90,5,IF(OR(F524=1,F524=2,F524=3,F524=4,F524=5),F524,"")))))))</f>
        <v/>
      </c>
    </row>
    <row r="525" spans="13:22" x14ac:dyDescent="0.3">
      <c r="M525" s="11" t="str">
        <f>(IF(H525=Локализация!$C$94,1,IF(H525=Локализация!$C$93,2,IF(H525=Локализация!$C$92,3,IF(H525=Локализация!$C$91,4,IF(H525=Локализация!$C$90,5,IF(OR(H525=1,H525=2,H525=3,H525=4,H525=5),H525,"")))))))</f>
        <v/>
      </c>
      <c r="N525" s="11" t="str">
        <f>(IF(I525=Локализация!$C$94,1,IF(I525=Локализация!$C$93,2,IF(I525=Локализация!$C$92,3,IF(I525=Локализация!$C$91,4,IF(I525=Локализация!$C$90,5,IF(OR(I525=1,I525=2,I525=3,I525=4,I525=5),I525,"")))))))</f>
        <v/>
      </c>
      <c r="O525" s="11" t="str">
        <f>(IF(J525=Локализация!$C$94,1,IF(J525=Локализация!$C$93,2,IF(J525=Локализация!$C$92,3,IF(J525=Локализация!$C$91,4,IF(J525=Локализация!$C$90,5,IF(OR(J525=1,J525=2,J525=3,J525=4,J525=5),J525,"")))))))</f>
        <v/>
      </c>
      <c r="P525" s="11" t="str">
        <f>(IF(K525=Локализация!$C$94,1,IF(K525=Локализация!$C$93,2,IF(K525=Локализация!$C$92,3,IF(K525=Локализация!$C$91,4,IF(K525=Локализация!$C$90,5,IF(OR(K525=1,K525=2,K525=3,K525=4,K525=5),K525,"")))))))</f>
        <v/>
      </c>
      <c r="Q525" s="11" t="str">
        <f>(IF(L525=Локализация!$C$94,1,IF(L525=Локализация!$C$93,2,IF(L525=Локализация!$C$92,3,IF(L525=Локализация!$C$91,4,IF(L525=Локализация!$C$90,5,IF(OR(L525=1,L525=2,L525=3,L525=4,L525=5),L525,"")))))))</f>
        <v/>
      </c>
      <c r="R525" s="11" t="str">
        <f>(IF(B525=Локализация!$C$94,1,IF(B525=Локализация!$C$93,2,IF(B525=Локализация!$C$92,3,IF(B525=Локализация!$C$91,4,IF(B525=Локализация!$C$90,5,IF(OR(B525=1,B525=2,B525=3,B525=4,B525=5),B525,"")))))))</f>
        <v/>
      </c>
      <c r="S525" s="11" t="str">
        <f>(IF(C525=Локализация!$C$94,1,IF(C525=Локализация!$C$93,2,IF(C525=Локализация!$C$92,3,IF(C525=Локализация!$C$91,4,IF(C525=Локализация!$C$90,5,IF(OR(C525=1,C525=2,C525=3,C525=4,C525=5),C525,"")))))))</f>
        <v/>
      </c>
      <c r="T525" s="11" t="str">
        <f>(IF(D525=Локализация!$C$94,1,IF(D525=Локализация!$C$93,2,IF(D525=Локализация!$C$92,3,IF(D525=Локализация!$C$91,4,IF(D525=Локализация!$C$90,5,IF(OR(D525=1,D525=2,D525=3,D525=4,D525=5),D525,"")))))))</f>
        <v/>
      </c>
      <c r="U525" s="11" t="str">
        <f>(IF(E525=Локализация!$C$94,1,IF(E525=Локализация!$C$93,2,IF(E525=Локализация!$C$92,3,IF(E525=Локализация!$C$91,4,IF(E525=Локализация!$C$90,5,IF(OR(E525=1,E525=2,E525=3,E525=4,E525=5),E525,"")))))))</f>
        <v/>
      </c>
      <c r="V525" s="11" t="str">
        <f>(IF(F525=Локализация!$C$94,1,IF(F525=Локализация!$C$93,2,IF(F525=Локализация!$C$92,3,IF(F525=Локализация!$C$91,4,IF(F525=Локализация!$C$90,5,IF(OR(F525=1,F525=2,F525=3,F525=4,F525=5),F525,"")))))))</f>
        <v/>
      </c>
    </row>
    <row r="526" spans="13:22" x14ac:dyDescent="0.3">
      <c r="M526" s="11" t="str">
        <f>(IF(H526=Локализация!$C$94,1,IF(H526=Локализация!$C$93,2,IF(H526=Локализация!$C$92,3,IF(H526=Локализация!$C$91,4,IF(H526=Локализация!$C$90,5,IF(OR(H526=1,H526=2,H526=3,H526=4,H526=5),H526,"")))))))</f>
        <v/>
      </c>
      <c r="N526" s="11" t="str">
        <f>(IF(I526=Локализация!$C$94,1,IF(I526=Локализация!$C$93,2,IF(I526=Локализация!$C$92,3,IF(I526=Локализация!$C$91,4,IF(I526=Локализация!$C$90,5,IF(OR(I526=1,I526=2,I526=3,I526=4,I526=5),I526,"")))))))</f>
        <v/>
      </c>
      <c r="O526" s="11" t="str">
        <f>(IF(J526=Локализация!$C$94,1,IF(J526=Локализация!$C$93,2,IF(J526=Локализация!$C$92,3,IF(J526=Локализация!$C$91,4,IF(J526=Локализация!$C$90,5,IF(OR(J526=1,J526=2,J526=3,J526=4,J526=5),J526,"")))))))</f>
        <v/>
      </c>
      <c r="P526" s="11" t="str">
        <f>(IF(K526=Локализация!$C$94,1,IF(K526=Локализация!$C$93,2,IF(K526=Локализация!$C$92,3,IF(K526=Локализация!$C$91,4,IF(K526=Локализация!$C$90,5,IF(OR(K526=1,K526=2,K526=3,K526=4,K526=5),K526,"")))))))</f>
        <v/>
      </c>
      <c r="Q526" s="11" t="str">
        <f>(IF(L526=Локализация!$C$94,1,IF(L526=Локализация!$C$93,2,IF(L526=Локализация!$C$92,3,IF(L526=Локализация!$C$91,4,IF(L526=Локализация!$C$90,5,IF(OR(L526=1,L526=2,L526=3,L526=4,L526=5),L526,"")))))))</f>
        <v/>
      </c>
      <c r="R526" s="11" t="str">
        <f>(IF(B526=Локализация!$C$94,1,IF(B526=Локализация!$C$93,2,IF(B526=Локализация!$C$92,3,IF(B526=Локализация!$C$91,4,IF(B526=Локализация!$C$90,5,IF(OR(B526=1,B526=2,B526=3,B526=4,B526=5),B526,"")))))))</f>
        <v/>
      </c>
      <c r="S526" s="11" t="str">
        <f>(IF(C526=Локализация!$C$94,1,IF(C526=Локализация!$C$93,2,IF(C526=Локализация!$C$92,3,IF(C526=Локализация!$C$91,4,IF(C526=Локализация!$C$90,5,IF(OR(C526=1,C526=2,C526=3,C526=4,C526=5),C526,"")))))))</f>
        <v/>
      </c>
      <c r="T526" s="11" t="str">
        <f>(IF(D526=Локализация!$C$94,1,IF(D526=Локализация!$C$93,2,IF(D526=Локализация!$C$92,3,IF(D526=Локализация!$C$91,4,IF(D526=Локализация!$C$90,5,IF(OR(D526=1,D526=2,D526=3,D526=4,D526=5),D526,"")))))))</f>
        <v/>
      </c>
      <c r="U526" s="11" t="str">
        <f>(IF(E526=Локализация!$C$94,1,IF(E526=Локализация!$C$93,2,IF(E526=Локализация!$C$92,3,IF(E526=Локализация!$C$91,4,IF(E526=Локализация!$C$90,5,IF(OR(E526=1,E526=2,E526=3,E526=4,E526=5),E526,"")))))))</f>
        <v/>
      </c>
      <c r="V526" s="11" t="str">
        <f>(IF(F526=Локализация!$C$94,1,IF(F526=Локализация!$C$93,2,IF(F526=Локализация!$C$92,3,IF(F526=Локализация!$C$91,4,IF(F526=Локализация!$C$90,5,IF(OR(F526=1,F526=2,F526=3,F526=4,F526=5),F526,"")))))))</f>
        <v/>
      </c>
    </row>
    <row r="527" spans="13:22" x14ac:dyDescent="0.3">
      <c r="M527" s="11" t="str">
        <f>(IF(H527=Локализация!$C$94,1,IF(H527=Локализация!$C$93,2,IF(H527=Локализация!$C$92,3,IF(H527=Локализация!$C$91,4,IF(H527=Локализация!$C$90,5,IF(OR(H527=1,H527=2,H527=3,H527=4,H527=5),H527,"")))))))</f>
        <v/>
      </c>
      <c r="N527" s="11" t="str">
        <f>(IF(I527=Локализация!$C$94,1,IF(I527=Локализация!$C$93,2,IF(I527=Локализация!$C$92,3,IF(I527=Локализация!$C$91,4,IF(I527=Локализация!$C$90,5,IF(OR(I527=1,I527=2,I527=3,I527=4,I527=5),I527,"")))))))</f>
        <v/>
      </c>
      <c r="O527" s="11" t="str">
        <f>(IF(J527=Локализация!$C$94,1,IF(J527=Локализация!$C$93,2,IF(J527=Локализация!$C$92,3,IF(J527=Локализация!$C$91,4,IF(J527=Локализация!$C$90,5,IF(OR(J527=1,J527=2,J527=3,J527=4,J527=5),J527,"")))))))</f>
        <v/>
      </c>
      <c r="P527" s="11" t="str">
        <f>(IF(K527=Локализация!$C$94,1,IF(K527=Локализация!$C$93,2,IF(K527=Локализация!$C$92,3,IF(K527=Локализация!$C$91,4,IF(K527=Локализация!$C$90,5,IF(OR(K527=1,K527=2,K527=3,K527=4,K527=5),K527,"")))))))</f>
        <v/>
      </c>
      <c r="Q527" s="11" t="str">
        <f>(IF(L527=Локализация!$C$94,1,IF(L527=Локализация!$C$93,2,IF(L527=Локализация!$C$92,3,IF(L527=Локализация!$C$91,4,IF(L527=Локализация!$C$90,5,IF(OR(L527=1,L527=2,L527=3,L527=4,L527=5),L527,"")))))))</f>
        <v/>
      </c>
      <c r="R527" s="11" t="str">
        <f>(IF(B527=Локализация!$C$94,1,IF(B527=Локализация!$C$93,2,IF(B527=Локализация!$C$92,3,IF(B527=Локализация!$C$91,4,IF(B527=Локализация!$C$90,5,IF(OR(B527=1,B527=2,B527=3,B527=4,B527=5),B527,"")))))))</f>
        <v/>
      </c>
      <c r="S527" s="11" t="str">
        <f>(IF(C527=Локализация!$C$94,1,IF(C527=Локализация!$C$93,2,IF(C527=Локализация!$C$92,3,IF(C527=Локализация!$C$91,4,IF(C527=Локализация!$C$90,5,IF(OR(C527=1,C527=2,C527=3,C527=4,C527=5),C527,"")))))))</f>
        <v/>
      </c>
      <c r="T527" s="11" t="str">
        <f>(IF(D527=Локализация!$C$94,1,IF(D527=Локализация!$C$93,2,IF(D527=Локализация!$C$92,3,IF(D527=Локализация!$C$91,4,IF(D527=Локализация!$C$90,5,IF(OR(D527=1,D527=2,D527=3,D527=4,D527=5),D527,"")))))))</f>
        <v/>
      </c>
      <c r="U527" s="11" t="str">
        <f>(IF(E527=Локализация!$C$94,1,IF(E527=Локализация!$C$93,2,IF(E527=Локализация!$C$92,3,IF(E527=Локализация!$C$91,4,IF(E527=Локализация!$C$90,5,IF(OR(E527=1,E527=2,E527=3,E527=4,E527=5),E527,"")))))))</f>
        <v/>
      </c>
      <c r="V527" s="11" t="str">
        <f>(IF(F527=Локализация!$C$94,1,IF(F527=Локализация!$C$93,2,IF(F527=Локализация!$C$92,3,IF(F527=Локализация!$C$91,4,IF(F527=Локализация!$C$90,5,IF(OR(F527=1,F527=2,F527=3,F527=4,F527=5),F527,"")))))))</f>
        <v/>
      </c>
    </row>
    <row r="528" spans="13:22" x14ac:dyDescent="0.3">
      <c r="M528" s="11" t="str">
        <f>(IF(H528=Локализация!$C$94,1,IF(H528=Локализация!$C$93,2,IF(H528=Локализация!$C$92,3,IF(H528=Локализация!$C$91,4,IF(H528=Локализация!$C$90,5,IF(OR(H528=1,H528=2,H528=3,H528=4,H528=5),H528,"")))))))</f>
        <v/>
      </c>
      <c r="N528" s="11" t="str">
        <f>(IF(I528=Локализация!$C$94,1,IF(I528=Локализация!$C$93,2,IF(I528=Локализация!$C$92,3,IF(I528=Локализация!$C$91,4,IF(I528=Локализация!$C$90,5,IF(OR(I528=1,I528=2,I528=3,I528=4,I528=5),I528,"")))))))</f>
        <v/>
      </c>
      <c r="O528" s="11" t="str">
        <f>(IF(J528=Локализация!$C$94,1,IF(J528=Локализация!$C$93,2,IF(J528=Локализация!$C$92,3,IF(J528=Локализация!$C$91,4,IF(J528=Локализация!$C$90,5,IF(OR(J528=1,J528=2,J528=3,J528=4,J528=5),J528,"")))))))</f>
        <v/>
      </c>
      <c r="P528" s="11" t="str">
        <f>(IF(K528=Локализация!$C$94,1,IF(K528=Локализация!$C$93,2,IF(K528=Локализация!$C$92,3,IF(K528=Локализация!$C$91,4,IF(K528=Локализация!$C$90,5,IF(OR(K528=1,K528=2,K528=3,K528=4,K528=5),K528,"")))))))</f>
        <v/>
      </c>
      <c r="Q528" s="11" t="str">
        <f>(IF(L528=Локализация!$C$94,1,IF(L528=Локализация!$C$93,2,IF(L528=Локализация!$C$92,3,IF(L528=Локализация!$C$91,4,IF(L528=Локализация!$C$90,5,IF(OR(L528=1,L528=2,L528=3,L528=4,L528=5),L528,"")))))))</f>
        <v/>
      </c>
      <c r="R528" s="11" t="str">
        <f>(IF(B528=Локализация!$C$94,1,IF(B528=Локализация!$C$93,2,IF(B528=Локализация!$C$92,3,IF(B528=Локализация!$C$91,4,IF(B528=Локализация!$C$90,5,IF(OR(B528=1,B528=2,B528=3,B528=4,B528=5),B528,"")))))))</f>
        <v/>
      </c>
      <c r="S528" s="11" t="str">
        <f>(IF(C528=Локализация!$C$94,1,IF(C528=Локализация!$C$93,2,IF(C528=Локализация!$C$92,3,IF(C528=Локализация!$C$91,4,IF(C528=Локализация!$C$90,5,IF(OR(C528=1,C528=2,C528=3,C528=4,C528=5),C528,"")))))))</f>
        <v/>
      </c>
      <c r="T528" s="11" t="str">
        <f>(IF(D528=Локализация!$C$94,1,IF(D528=Локализация!$C$93,2,IF(D528=Локализация!$C$92,3,IF(D528=Локализация!$C$91,4,IF(D528=Локализация!$C$90,5,IF(OR(D528=1,D528=2,D528=3,D528=4,D528=5),D528,"")))))))</f>
        <v/>
      </c>
      <c r="U528" s="11" t="str">
        <f>(IF(E528=Локализация!$C$94,1,IF(E528=Локализация!$C$93,2,IF(E528=Локализация!$C$92,3,IF(E528=Локализация!$C$91,4,IF(E528=Локализация!$C$90,5,IF(OR(E528=1,E528=2,E528=3,E528=4,E528=5),E528,"")))))))</f>
        <v/>
      </c>
      <c r="V528" s="11" t="str">
        <f>(IF(F528=Локализация!$C$94,1,IF(F528=Локализация!$C$93,2,IF(F528=Локализация!$C$92,3,IF(F528=Локализация!$C$91,4,IF(F528=Локализация!$C$90,5,IF(OR(F528=1,F528=2,F528=3,F528=4,F528=5),F528,"")))))))</f>
        <v/>
      </c>
    </row>
    <row r="529" spans="13:22" x14ac:dyDescent="0.3">
      <c r="M529" s="11" t="str">
        <f>(IF(H529=Локализация!$C$94,1,IF(H529=Локализация!$C$93,2,IF(H529=Локализация!$C$92,3,IF(H529=Локализация!$C$91,4,IF(H529=Локализация!$C$90,5,IF(OR(H529=1,H529=2,H529=3,H529=4,H529=5),H529,"")))))))</f>
        <v/>
      </c>
      <c r="N529" s="11" t="str">
        <f>(IF(I529=Локализация!$C$94,1,IF(I529=Локализация!$C$93,2,IF(I529=Локализация!$C$92,3,IF(I529=Локализация!$C$91,4,IF(I529=Локализация!$C$90,5,IF(OR(I529=1,I529=2,I529=3,I529=4,I529=5),I529,"")))))))</f>
        <v/>
      </c>
      <c r="O529" s="11" t="str">
        <f>(IF(J529=Локализация!$C$94,1,IF(J529=Локализация!$C$93,2,IF(J529=Локализация!$C$92,3,IF(J529=Локализация!$C$91,4,IF(J529=Локализация!$C$90,5,IF(OR(J529=1,J529=2,J529=3,J529=4,J529=5),J529,"")))))))</f>
        <v/>
      </c>
      <c r="P529" s="11" t="str">
        <f>(IF(K529=Локализация!$C$94,1,IF(K529=Локализация!$C$93,2,IF(K529=Локализация!$C$92,3,IF(K529=Локализация!$C$91,4,IF(K529=Локализация!$C$90,5,IF(OR(K529=1,K529=2,K529=3,K529=4,K529=5),K529,"")))))))</f>
        <v/>
      </c>
      <c r="Q529" s="11" t="str">
        <f>(IF(L529=Локализация!$C$94,1,IF(L529=Локализация!$C$93,2,IF(L529=Локализация!$C$92,3,IF(L529=Локализация!$C$91,4,IF(L529=Локализация!$C$90,5,IF(OR(L529=1,L529=2,L529=3,L529=4,L529=5),L529,"")))))))</f>
        <v/>
      </c>
      <c r="R529" s="11" t="str">
        <f>(IF(B529=Локализация!$C$94,1,IF(B529=Локализация!$C$93,2,IF(B529=Локализация!$C$92,3,IF(B529=Локализация!$C$91,4,IF(B529=Локализация!$C$90,5,IF(OR(B529=1,B529=2,B529=3,B529=4,B529=5),B529,"")))))))</f>
        <v/>
      </c>
      <c r="S529" s="11" t="str">
        <f>(IF(C529=Локализация!$C$94,1,IF(C529=Локализация!$C$93,2,IF(C529=Локализация!$C$92,3,IF(C529=Локализация!$C$91,4,IF(C529=Локализация!$C$90,5,IF(OR(C529=1,C529=2,C529=3,C529=4,C529=5),C529,"")))))))</f>
        <v/>
      </c>
      <c r="T529" s="11" t="str">
        <f>(IF(D529=Локализация!$C$94,1,IF(D529=Локализация!$C$93,2,IF(D529=Локализация!$C$92,3,IF(D529=Локализация!$C$91,4,IF(D529=Локализация!$C$90,5,IF(OR(D529=1,D529=2,D529=3,D529=4,D529=5),D529,"")))))))</f>
        <v/>
      </c>
      <c r="U529" s="11" t="str">
        <f>(IF(E529=Локализация!$C$94,1,IF(E529=Локализация!$C$93,2,IF(E529=Локализация!$C$92,3,IF(E529=Локализация!$C$91,4,IF(E529=Локализация!$C$90,5,IF(OR(E529=1,E529=2,E529=3,E529=4,E529=5),E529,"")))))))</f>
        <v/>
      </c>
      <c r="V529" s="11" t="str">
        <f>(IF(F529=Локализация!$C$94,1,IF(F529=Локализация!$C$93,2,IF(F529=Локализация!$C$92,3,IF(F529=Локализация!$C$91,4,IF(F529=Локализация!$C$90,5,IF(OR(F529=1,F529=2,F529=3,F529=4,F529=5),F529,"")))))))</f>
        <v/>
      </c>
    </row>
    <row r="530" spans="13:22" x14ac:dyDescent="0.3">
      <c r="M530" s="11" t="str">
        <f>(IF(H530=Локализация!$C$94,1,IF(H530=Локализация!$C$93,2,IF(H530=Локализация!$C$92,3,IF(H530=Локализация!$C$91,4,IF(H530=Локализация!$C$90,5,IF(OR(H530=1,H530=2,H530=3,H530=4,H530=5),H530,"")))))))</f>
        <v/>
      </c>
      <c r="N530" s="11" t="str">
        <f>(IF(I530=Локализация!$C$94,1,IF(I530=Локализация!$C$93,2,IF(I530=Локализация!$C$92,3,IF(I530=Локализация!$C$91,4,IF(I530=Локализация!$C$90,5,IF(OR(I530=1,I530=2,I530=3,I530=4,I530=5),I530,"")))))))</f>
        <v/>
      </c>
      <c r="O530" s="11" t="str">
        <f>(IF(J530=Локализация!$C$94,1,IF(J530=Локализация!$C$93,2,IF(J530=Локализация!$C$92,3,IF(J530=Локализация!$C$91,4,IF(J530=Локализация!$C$90,5,IF(OR(J530=1,J530=2,J530=3,J530=4,J530=5),J530,"")))))))</f>
        <v/>
      </c>
      <c r="P530" s="11" t="str">
        <f>(IF(K530=Локализация!$C$94,1,IF(K530=Локализация!$C$93,2,IF(K530=Локализация!$C$92,3,IF(K530=Локализация!$C$91,4,IF(K530=Локализация!$C$90,5,IF(OR(K530=1,K530=2,K530=3,K530=4,K530=5),K530,"")))))))</f>
        <v/>
      </c>
      <c r="Q530" s="11" t="str">
        <f>(IF(L530=Локализация!$C$94,1,IF(L530=Локализация!$C$93,2,IF(L530=Локализация!$C$92,3,IF(L530=Локализация!$C$91,4,IF(L530=Локализация!$C$90,5,IF(OR(L530=1,L530=2,L530=3,L530=4,L530=5),L530,"")))))))</f>
        <v/>
      </c>
      <c r="R530" s="11" t="str">
        <f>(IF(B530=Локализация!$C$94,1,IF(B530=Локализация!$C$93,2,IF(B530=Локализация!$C$92,3,IF(B530=Локализация!$C$91,4,IF(B530=Локализация!$C$90,5,IF(OR(B530=1,B530=2,B530=3,B530=4,B530=5),B530,"")))))))</f>
        <v/>
      </c>
      <c r="S530" s="11" t="str">
        <f>(IF(C530=Локализация!$C$94,1,IF(C530=Локализация!$C$93,2,IF(C530=Локализация!$C$92,3,IF(C530=Локализация!$C$91,4,IF(C530=Локализация!$C$90,5,IF(OR(C530=1,C530=2,C530=3,C530=4,C530=5),C530,"")))))))</f>
        <v/>
      </c>
      <c r="T530" s="11" t="str">
        <f>(IF(D530=Локализация!$C$94,1,IF(D530=Локализация!$C$93,2,IF(D530=Локализация!$C$92,3,IF(D530=Локализация!$C$91,4,IF(D530=Локализация!$C$90,5,IF(OR(D530=1,D530=2,D530=3,D530=4,D530=5),D530,"")))))))</f>
        <v/>
      </c>
      <c r="U530" s="11" t="str">
        <f>(IF(E530=Локализация!$C$94,1,IF(E530=Локализация!$C$93,2,IF(E530=Локализация!$C$92,3,IF(E530=Локализация!$C$91,4,IF(E530=Локализация!$C$90,5,IF(OR(E530=1,E530=2,E530=3,E530=4,E530=5),E530,"")))))))</f>
        <v/>
      </c>
      <c r="V530" s="11" t="str">
        <f>(IF(F530=Локализация!$C$94,1,IF(F530=Локализация!$C$93,2,IF(F530=Локализация!$C$92,3,IF(F530=Локализация!$C$91,4,IF(F530=Локализация!$C$90,5,IF(OR(F530=1,F530=2,F530=3,F530=4,F530=5),F530,"")))))))</f>
        <v/>
      </c>
    </row>
    <row r="531" spans="13:22" x14ac:dyDescent="0.3">
      <c r="M531" s="11" t="str">
        <f>(IF(H531=Локализация!$C$94,1,IF(H531=Локализация!$C$93,2,IF(H531=Локализация!$C$92,3,IF(H531=Локализация!$C$91,4,IF(H531=Локализация!$C$90,5,IF(OR(H531=1,H531=2,H531=3,H531=4,H531=5),H531,"")))))))</f>
        <v/>
      </c>
      <c r="N531" s="11" t="str">
        <f>(IF(I531=Локализация!$C$94,1,IF(I531=Локализация!$C$93,2,IF(I531=Локализация!$C$92,3,IF(I531=Локализация!$C$91,4,IF(I531=Локализация!$C$90,5,IF(OR(I531=1,I531=2,I531=3,I531=4,I531=5),I531,"")))))))</f>
        <v/>
      </c>
      <c r="O531" s="11" t="str">
        <f>(IF(J531=Локализация!$C$94,1,IF(J531=Локализация!$C$93,2,IF(J531=Локализация!$C$92,3,IF(J531=Локализация!$C$91,4,IF(J531=Локализация!$C$90,5,IF(OR(J531=1,J531=2,J531=3,J531=4,J531=5),J531,"")))))))</f>
        <v/>
      </c>
      <c r="P531" s="11" t="str">
        <f>(IF(K531=Локализация!$C$94,1,IF(K531=Локализация!$C$93,2,IF(K531=Локализация!$C$92,3,IF(K531=Локализация!$C$91,4,IF(K531=Локализация!$C$90,5,IF(OR(K531=1,K531=2,K531=3,K531=4,K531=5),K531,"")))))))</f>
        <v/>
      </c>
      <c r="Q531" s="11" t="str">
        <f>(IF(L531=Локализация!$C$94,1,IF(L531=Локализация!$C$93,2,IF(L531=Локализация!$C$92,3,IF(L531=Локализация!$C$91,4,IF(L531=Локализация!$C$90,5,IF(OR(L531=1,L531=2,L531=3,L531=4,L531=5),L531,"")))))))</f>
        <v/>
      </c>
      <c r="R531" s="11" t="str">
        <f>(IF(B531=Локализация!$C$94,1,IF(B531=Локализация!$C$93,2,IF(B531=Локализация!$C$92,3,IF(B531=Локализация!$C$91,4,IF(B531=Локализация!$C$90,5,IF(OR(B531=1,B531=2,B531=3,B531=4,B531=5),B531,"")))))))</f>
        <v/>
      </c>
      <c r="S531" s="11" t="str">
        <f>(IF(C531=Локализация!$C$94,1,IF(C531=Локализация!$C$93,2,IF(C531=Локализация!$C$92,3,IF(C531=Локализация!$C$91,4,IF(C531=Локализация!$C$90,5,IF(OR(C531=1,C531=2,C531=3,C531=4,C531=5),C531,"")))))))</f>
        <v/>
      </c>
      <c r="T531" s="11" t="str">
        <f>(IF(D531=Локализация!$C$94,1,IF(D531=Локализация!$C$93,2,IF(D531=Локализация!$C$92,3,IF(D531=Локализация!$C$91,4,IF(D531=Локализация!$C$90,5,IF(OR(D531=1,D531=2,D531=3,D531=4,D531=5),D531,"")))))))</f>
        <v/>
      </c>
      <c r="U531" s="11" t="str">
        <f>(IF(E531=Локализация!$C$94,1,IF(E531=Локализация!$C$93,2,IF(E531=Локализация!$C$92,3,IF(E531=Локализация!$C$91,4,IF(E531=Локализация!$C$90,5,IF(OR(E531=1,E531=2,E531=3,E531=4,E531=5),E531,"")))))))</f>
        <v/>
      </c>
      <c r="V531" s="11" t="str">
        <f>(IF(F531=Локализация!$C$94,1,IF(F531=Локализация!$C$93,2,IF(F531=Локализация!$C$92,3,IF(F531=Локализация!$C$91,4,IF(F531=Локализация!$C$90,5,IF(OR(F531=1,F531=2,F531=3,F531=4,F531=5),F531,"")))))))</f>
        <v/>
      </c>
    </row>
    <row r="532" spans="13:22" x14ac:dyDescent="0.3">
      <c r="M532" s="11" t="str">
        <f>(IF(H532=Локализация!$C$94,1,IF(H532=Локализация!$C$93,2,IF(H532=Локализация!$C$92,3,IF(H532=Локализация!$C$91,4,IF(H532=Локализация!$C$90,5,IF(OR(H532=1,H532=2,H532=3,H532=4,H532=5),H532,"")))))))</f>
        <v/>
      </c>
      <c r="N532" s="11" t="str">
        <f>(IF(I532=Локализация!$C$94,1,IF(I532=Локализация!$C$93,2,IF(I532=Локализация!$C$92,3,IF(I532=Локализация!$C$91,4,IF(I532=Локализация!$C$90,5,IF(OR(I532=1,I532=2,I532=3,I532=4,I532=5),I532,"")))))))</f>
        <v/>
      </c>
      <c r="O532" s="11" t="str">
        <f>(IF(J532=Локализация!$C$94,1,IF(J532=Локализация!$C$93,2,IF(J532=Локализация!$C$92,3,IF(J532=Локализация!$C$91,4,IF(J532=Локализация!$C$90,5,IF(OR(J532=1,J532=2,J532=3,J532=4,J532=5),J532,"")))))))</f>
        <v/>
      </c>
      <c r="P532" s="11" t="str">
        <f>(IF(K532=Локализация!$C$94,1,IF(K532=Локализация!$C$93,2,IF(K532=Локализация!$C$92,3,IF(K532=Локализация!$C$91,4,IF(K532=Локализация!$C$90,5,IF(OR(K532=1,K532=2,K532=3,K532=4,K532=5),K532,"")))))))</f>
        <v/>
      </c>
      <c r="Q532" s="11" t="str">
        <f>(IF(L532=Локализация!$C$94,1,IF(L532=Локализация!$C$93,2,IF(L532=Локализация!$C$92,3,IF(L532=Локализация!$C$91,4,IF(L532=Локализация!$C$90,5,IF(OR(L532=1,L532=2,L532=3,L532=4,L532=5),L532,"")))))))</f>
        <v/>
      </c>
      <c r="R532" s="11" t="str">
        <f>(IF(B532=Локализация!$C$94,1,IF(B532=Локализация!$C$93,2,IF(B532=Локализация!$C$92,3,IF(B532=Локализация!$C$91,4,IF(B532=Локализация!$C$90,5,IF(OR(B532=1,B532=2,B532=3,B532=4,B532=5),B532,"")))))))</f>
        <v/>
      </c>
      <c r="S532" s="11" t="str">
        <f>(IF(C532=Локализация!$C$94,1,IF(C532=Локализация!$C$93,2,IF(C532=Локализация!$C$92,3,IF(C532=Локализация!$C$91,4,IF(C532=Локализация!$C$90,5,IF(OR(C532=1,C532=2,C532=3,C532=4,C532=5),C532,"")))))))</f>
        <v/>
      </c>
      <c r="T532" s="11" t="str">
        <f>(IF(D532=Локализация!$C$94,1,IF(D532=Локализация!$C$93,2,IF(D532=Локализация!$C$92,3,IF(D532=Локализация!$C$91,4,IF(D532=Локализация!$C$90,5,IF(OR(D532=1,D532=2,D532=3,D532=4,D532=5),D532,"")))))))</f>
        <v/>
      </c>
      <c r="U532" s="11" t="str">
        <f>(IF(E532=Локализация!$C$94,1,IF(E532=Локализация!$C$93,2,IF(E532=Локализация!$C$92,3,IF(E532=Локализация!$C$91,4,IF(E532=Локализация!$C$90,5,IF(OR(E532=1,E532=2,E532=3,E532=4,E532=5),E532,"")))))))</f>
        <v/>
      </c>
      <c r="V532" s="11" t="str">
        <f>(IF(F532=Локализация!$C$94,1,IF(F532=Локализация!$C$93,2,IF(F532=Локализация!$C$92,3,IF(F532=Локализация!$C$91,4,IF(F532=Локализация!$C$90,5,IF(OR(F532=1,F532=2,F532=3,F532=4,F532=5),F532,"")))))))</f>
        <v/>
      </c>
    </row>
    <row r="533" spans="13:22" x14ac:dyDescent="0.3">
      <c r="M533" s="11" t="str">
        <f>(IF(H533=Локализация!$C$94,1,IF(H533=Локализация!$C$93,2,IF(H533=Локализация!$C$92,3,IF(H533=Локализация!$C$91,4,IF(H533=Локализация!$C$90,5,IF(OR(H533=1,H533=2,H533=3,H533=4,H533=5),H533,"")))))))</f>
        <v/>
      </c>
      <c r="N533" s="11" t="str">
        <f>(IF(I533=Локализация!$C$94,1,IF(I533=Локализация!$C$93,2,IF(I533=Локализация!$C$92,3,IF(I533=Локализация!$C$91,4,IF(I533=Локализация!$C$90,5,IF(OR(I533=1,I533=2,I533=3,I533=4,I533=5),I533,"")))))))</f>
        <v/>
      </c>
      <c r="O533" s="11" t="str">
        <f>(IF(J533=Локализация!$C$94,1,IF(J533=Локализация!$C$93,2,IF(J533=Локализация!$C$92,3,IF(J533=Локализация!$C$91,4,IF(J533=Локализация!$C$90,5,IF(OR(J533=1,J533=2,J533=3,J533=4,J533=5),J533,"")))))))</f>
        <v/>
      </c>
      <c r="P533" s="11" t="str">
        <f>(IF(K533=Локализация!$C$94,1,IF(K533=Локализация!$C$93,2,IF(K533=Локализация!$C$92,3,IF(K533=Локализация!$C$91,4,IF(K533=Локализация!$C$90,5,IF(OR(K533=1,K533=2,K533=3,K533=4,K533=5),K533,"")))))))</f>
        <v/>
      </c>
      <c r="Q533" s="11" t="str">
        <f>(IF(L533=Локализация!$C$94,1,IF(L533=Локализация!$C$93,2,IF(L533=Локализация!$C$92,3,IF(L533=Локализация!$C$91,4,IF(L533=Локализация!$C$90,5,IF(OR(L533=1,L533=2,L533=3,L533=4,L533=5),L533,"")))))))</f>
        <v/>
      </c>
      <c r="R533" s="11" t="str">
        <f>(IF(B533=Локализация!$C$94,1,IF(B533=Локализация!$C$93,2,IF(B533=Локализация!$C$92,3,IF(B533=Локализация!$C$91,4,IF(B533=Локализация!$C$90,5,IF(OR(B533=1,B533=2,B533=3,B533=4,B533=5),B533,"")))))))</f>
        <v/>
      </c>
      <c r="S533" s="11" t="str">
        <f>(IF(C533=Локализация!$C$94,1,IF(C533=Локализация!$C$93,2,IF(C533=Локализация!$C$92,3,IF(C533=Локализация!$C$91,4,IF(C533=Локализация!$C$90,5,IF(OR(C533=1,C533=2,C533=3,C533=4,C533=5),C533,"")))))))</f>
        <v/>
      </c>
      <c r="T533" s="11" t="str">
        <f>(IF(D533=Локализация!$C$94,1,IF(D533=Локализация!$C$93,2,IF(D533=Локализация!$C$92,3,IF(D533=Локализация!$C$91,4,IF(D533=Локализация!$C$90,5,IF(OR(D533=1,D533=2,D533=3,D533=4,D533=5),D533,"")))))))</f>
        <v/>
      </c>
      <c r="U533" s="11" t="str">
        <f>(IF(E533=Локализация!$C$94,1,IF(E533=Локализация!$C$93,2,IF(E533=Локализация!$C$92,3,IF(E533=Локализация!$C$91,4,IF(E533=Локализация!$C$90,5,IF(OR(E533=1,E533=2,E533=3,E533=4,E533=5),E533,"")))))))</f>
        <v/>
      </c>
      <c r="V533" s="11" t="str">
        <f>(IF(F533=Локализация!$C$94,1,IF(F533=Локализация!$C$93,2,IF(F533=Локализация!$C$92,3,IF(F533=Локализация!$C$91,4,IF(F533=Локализация!$C$90,5,IF(OR(F533=1,F533=2,F533=3,F533=4,F533=5),F533,"")))))))</f>
        <v/>
      </c>
    </row>
    <row r="534" spans="13:22" x14ac:dyDescent="0.3">
      <c r="M534" s="11" t="str">
        <f>(IF(H534=Локализация!$C$94,1,IF(H534=Локализация!$C$93,2,IF(H534=Локализация!$C$92,3,IF(H534=Локализация!$C$91,4,IF(H534=Локализация!$C$90,5,IF(OR(H534=1,H534=2,H534=3,H534=4,H534=5),H534,"")))))))</f>
        <v/>
      </c>
      <c r="N534" s="11" t="str">
        <f>(IF(I534=Локализация!$C$94,1,IF(I534=Локализация!$C$93,2,IF(I534=Локализация!$C$92,3,IF(I534=Локализация!$C$91,4,IF(I534=Локализация!$C$90,5,IF(OR(I534=1,I534=2,I534=3,I534=4,I534=5),I534,"")))))))</f>
        <v/>
      </c>
      <c r="O534" s="11" t="str">
        <f>(IF(J534=Локализация!$C$94,1,IF(J534=Локализация!$C$93,2,IF(J534=Локализация!$C$92,3,IF(J534=Локализация!$C$91,4,IF(J534=Локализация!$C$90,5,IF(OR(J534=1,J534=2,J534=3,J534=4,J534=5),J534,"")))))))</f>
        <v/>
      </c>
      <c r="P534" s="11" t="str">
        <f>(IF(K534=Локализация!$C$94,1,IF(K534=Локализация!$C$93,2,IF(K534=Локализация!$C$92,3,IF(K534=Локализация!$C$91,4,IF(K534=Локализация!$C$90,5,IF(OR(K534=1,K534=2,K534=3,K534=4,K534=5),K534,"")))))))</f>
        <v/>
      </c>
      <c r="Q534" s="11" t="str">
        <f>(IF(L534=Локализация!$C$94,1,IF(L534=Локализация!$C$93,2,IF(L534=Локализация!$C$92,3,IF(L534=Локализация!$C$91,4,IF(L534=Локализация!$C$90,5,IF(OR(L534=1,L534=2,L534=3,L534=4,L534=5),L534,"")))))))</f>
        <v/>
      </c>
      <c r="R534" s="11" t="str">
        <f>(IF(B534=Локализация!$C$94,1,IF(B534=Локализация!$C$93,2,IF(B534=Локализация!$C$92,3,IF(B534=Локализация!$C$91,4,IF(B534=Локализация!$C$90,5,IF(OR(B534=1,B534=2,B534=3,B534=4,B534=5),B534,"")))))))</f>
        <v/>
      </c>
      <c r="S534" s="11" t="str">
        <f>(IF(C534=Локализация!$C$94,1,IF(C534=Локализация!$C$93,2,IF(C534=Локализация!$C$92,3,IF(C534=Локализация!$C$91,4,IF(C534=Локализация!$C$90,5,IF(OR(C534=1,C534=2,C534=3,C534=4,C534=5),C534,"")))))))</f>
        <v/>
      </c>
      <c r="T534" s="11" t="str">
        <f>(IF(D534=Локализация!$C$94,1,IF(D534=Локализация!$C$93,2,IF(D534=Локализация!$C$92,3,IF(D534=Локализация!$C$91,4,IF(D534=Локализация!$C$90,5,IF(OR(D534=1,D534=2,D534=3,D534=4,D534=5),D534,"")))))))</f>
        <v/>
      </c>
      <c r="U534" s="11" t="str">
        <f>(IF(E534=Локализация!$C$94,1,IF(E534=Локализация!$C$93,2,IF(E534=Локализация!$C$92,3,IF(E534=Локализация!$C$91,4,IF(E534=Локализация!$C$90,5,IF(OR(E534=1,E534=2,E534=3,E534=4,E534=5),E534,"")))))))</f>
        <v/>
      </c>
      <c r="V534" s="11" t="str">
        <f>(IF(F534=Локализация!$C$94,1,IF(F534=Локализация!$C$93,2,IF(F534=Локализация!$C$92,3,IF(F534=Локализация!$C$91,4,IF(F534=Локализация!$C$90,5,IF(OR(F534=1,F534=2,F534=3,F534=4,F534=5),F534,"")))))))</f>
        <v/>
      </c>
    </row>
    <row r="535" spans="13:22" x14ac:dyDescent="0.3">
      <c r="M535" s="11" t="str">
        <f>(IF(H535=Локализация!$C$94,1,IF(H535=Локализация!$C$93,2,IF(H535=Локализация!$C$92,3,IF(H535=Локализация!$C$91,4,IF(H535=Локализация!$C$90,5,IF(OR(H535=1,H535=2,H535=3,H535=4,H535=5),H535,"")))))))</f>
        <v/>
      </c>
      <c r="N535" s="11" t="str">
        <f>(IF(I535=Локализация!$C$94,1,IF(I535=Локализация!$C$93,2,IF(I535=Локализация!$C$92,3,IF(I535=Локализация!$C$91,4,IF(I535=Локализация!$C$90,5,IF(OR(I535=1,I535=2,I535=3,I535=4,I535=5),I535,"")))))))</f>
        <v/>
      </c>
      <c r="O535" s="11" t="str">
        <f>(IF(J535=Локализация!$C$94,1,IF(J535=Локализация!$C$93,2,IF(J535=Локализация!$C$92,3,IF(J535=Локализация!$C$91,4,IF(J535=Локализация!$C$90,5,IF(OR(J535=1,J535=2,J535=3,J535=4,J535=5),J535,"")))))))</f>
        <v/>
      </c>
      <c r="P535" s="11" t="str">
        <f>(IF(K535=Локализация!$C$94,1,IF(K535=Локализация!$C$93,2,IF(K535=Локализация!$C$92,3,IF(K535=Локализация!$C$91,4,IF(K535=Локализация!$C$90,5,IF(OR(K535=1,K535=2,K535=3,K535=4,K535=5),K535,"")))))))</f>
        <v/>
      </c>
      <c r="Q535" s="11" t="str">
        <f>(IF(L535=Локализация!$C$94,1,IF(L535=Локализация!$C$93,2,IF(L535=Локализация!$C$92,3,IF(L535=Локализация!$C$91,4,IF(L535=Локализация!$C$90,5,IF(OR(L535=1,L535=2,L535=3,L535=4,L535=5),L535,"")))))))</f>
        <v/>
      </c>
      <c r="R535" s="11" t="str">
        <f>(IF(B535=Локализация!$C$94,1,IF(B535=Локализация!$C$93,2,IF(B535=Локализация!$C$92,3,IF(B535=Локализация!$C$91,4,IF(B535=Локализация!$C$90,5,IF(OR(B535=1,B535=2,B535=3,B535=4,B535=5),B535,"")))))))</f>
        <v/>
      </c>
      <c r="S535" s="11" t="str">
        <f>(IF(C535=Локализация!$C$94,1,IF(C535=Локализация!$C$93,2,IF(C535=Локализация!$C$92,3,IF(C535=Локализация!$C$91,4,IF(C535=Локализация!$C$90,5,IF(OR(C535=1,C535=2,C535=3,C535=4,C535=5),C535,"")))))))</f>
        <v/>
      </c>
      <c r="T535" s="11" t="str">
        <f>(IF(D535=Локализация!$C$94,1,IF(D535=Локализация!$C$93,2,IF(D535=Локализация!$C$92,3,IF(D535=Локализация!$C$91,4,IF(D535=Локализация!$C$90,5,IF(OR(D535=1,D535=2,D535=3,D535=4,D535=5),D535,"")))))))</f>
        <v/>
      </c>
      <c r="U535" s="11" t="str">
        <f>(IF(E535=Локализация!$C$94,1,IF(E535=Локализация!$C$93,2,IF(E535=Локализация!$C$92,3,IF(E535=Локализация!$C$91,4,IF(E535=Локализация!$C$90,5,IF(OR(E535=1,E535=2,E535=3,E535=4,E535=5),E535,"")))))))</f>
        <v/>
      </c>
      <c r="V535" s="11" t="str">
        <f>(IF(F535=Локализация!$C$94,1,IF(F535=Локализация!$C$93,2,IF(F535=Локализация!$C$92,3,IF(F535=Локализация!$C$91,4,IF(F535=Локализация!$C$90,5,IF(OR(F535=1,F535=2,F535=3,F535=4,F535=5),F535,"")))))))</f>
        <v/>
      </c>
    </row>
    <row r="536" spans="13:22" x14ac:dyDescent="0.3">
      <c r="M536" s="11" t="str">
        <f>(IF(H536=Локализация!$C$94,1,IF(H536=Локализация!$C$93,2,IF(H536=Локализация!$C$92,3,IF(H536=Локализация!$C$91,4,IF(H536=Локализация!$C$90,5,IF(OR(H536=1,H536=2,H536=3,H536=4,H536=5),H536,"")))))))</f>
        <v/>
      </c>
      <c r="N536" s="11" t="str">
        <f>(IF(I536=Локализация!$C$94,1,IF(I536=Локализация!$C$93,2,IF(I536=Локализация!$C$92,3,IF(I536=Локализация!$C$91,4,IF(I536=Локализация!$C$90,5,IF(OR(I536=1,I536=2,I536=3,I536=4,I536=5),I536,"")))))))</f>
        <v/>
      </c>
      <c r="O536" s="11" t="str">
        <f>(IF(J536=Локализация!$C$94,1,IF(J536=Локализация!$C$93,2,IF(J536=Локализация!$C$92,3,IF(J536=Локализация!$C$91,4,IF(J536=Локализация!$C$90,5,IF(OR(J536=1,J536=2,J536=3,J536=4,J536=5),J536,"")))))))</f>
        <v/>
      </c>
      <c r="P536" s="11" t="str">
        <f>(IF(K536=Локализация!$C$94,1,IF(K536=Локализация!$C$93,2,IF(K536=Локализация!$C$92,3,IF(K536=Локализация!$C$91,4,IF(K536=Локализация!$C$90,5,IF(OR(K536=1,K536=2,K536=3,K536=4,K536=5),K536,"")))))))</f>
        <v/>
      </c>
      <c r="Q536" s="11" t="str">
        <f>(IF(L536=Локализация!$C$94,1,IF(L536=Локализация!$C$93,2,IF(L536=Локализация!$C$92,3,IF(L536=Локализация!$C$91,4,IF(L536=Локализация!$C$90,5,IF(OR(L536=1,L536=2,L536=3,L536=4,L536=5),L536,"")))))))</f>
        <v/>
      </c>
      <c r="R536" s="11" t="str">
        <f>(IF(B536=Локализация!$C$94,1,IF(B536=Локализация!$C$93,2,IF(B536=Локализация!$C$92,3,IF(B536=Локализация!$C$91,4,IF(B536=Локализация!$C$90,5,IF(OR(B536=1,B536=2,B536=3,B536=4,B536=5),B536,"")))))))</f>
        <v/>
      </c>
      <c r="S536" s="11" t="str">
        <f>(IF(C536=Локализация!$C$94,1,IF(C536=Локализация!$C$93,2,IF(C536=Локализация!$C$92,3,IF(C536=Локализация!$C$91,4,IF(C536=Локализация!$C$90,5,IF(OR(C536=1,C536=2,C536=3,C536=4,C536=5),C536,"")))))))</f>
        <v/>
      </c>
      <c r="T536" s="11" t="str">
        <f>(IF(D536=Локализация!$C$94,1,IF(D536=Локализация!$C$93,2,IF(D536=Локализация!$C$92,3,IF(D536=Локализация!$C$91,4,IF(D536=Локализация!$C$90,5,IF(OR(D536=1,D536=2,D536=3,D536=4,D536=5),D536,"")))))))</f>
        <v/>
      </c>
      <c r="U536" s="11" t="str">
        <f>(IF(E536=Локализация!$C$94,1,IF(E536=Локализация!$C$93,2,IF(E536=Локализация!$C$92,3,IF(E536=Локализация!$C$91,4,IF(E536=Локализация!$C$90,5,IF(OR(E536=1,E536=2,E536=3,E536=4,E536=5),E536,"")))))))</f>
        <v/>
      </c>
      <c r="V536" s="11" t="str">
        <f>(IF(F536=Локализация!$C$94,1,IF(F536=Локализация!$C$93,2,IF(F536=Локализация!$C$92,3,IF(F536=Локализация!$C$91,4,IF(F536=Локализация!$C$90,5,IF(OR(F536=1,F536=2,F536=3,F536=4,F536=5),F536,"")))))))</f>
        <v/>
      </c>
    </row>
    <row r="537" spans="13:22" x14ac:dyDescent="0.3">
      <c r="M537" s="11" t="str">
        <f>(IF(H537=Локализация!$C$94,1,IF(H537=Локализация!$C$93,2,IF(H537=Локализация!$C$92,3,IF(H537=Локализация!$C$91,4,IF(H537=Локализация!$C$90,5,IF(OR(H537=1,H537=2,H537=3,H537=4,H537=5),H537,"")))))))</f>
        <v/>
      </c>
      <c r="N537" s="11" t="str">
        <f>(IF(I537=Локализация!$C$94,1,IF(I537=Локализация!$C$93,2,IF(I537=Локализация!$C$92,3,IF(I537=Локализация!$C$91,4,IF(I537=Локализация!$C$90,5,IF(OR(I537=1,I537=2,I537=3,I537=4,I537=5),I537,"")))))))</f>
        <v/>
      </c>
      <c r="O537" s="11" t="str">
        <f>(IF(J537=Локализация!$C$94,1,IF(J537=Локализация!$C$93,2,IF(J537=Локализация!$C$92,3,IF(J537=Локализация!$C$91,4,IF(J537=Локализация!$C$90,5,IF(OR(J537=1,J537=2,J537=3,J537=4,J537=5),J537,"")))))))</f>
        <v/>
      </c>
      <c r="P537" s="11" t="str">
        <f>(IF(K537=Локализация!$C$94,1,IF(K537=Локализация!$C$93,2,IF(K537=Локализация!$C$92,3,IF(K537=Локализация!$C$91,4,IF(K537=Локализация!$C$90,5,IF(OR(K537=1,K537=2,K537=3,K537=4,K537=5),K537,"")))))))</f>
        <v/>
      </c>
      <c r="Q537" s="11" t="str">
        <f>(IF(L537=Локализация!$C$94,1,IF(L537=Локализация!$C$93,2,IF(L537=Локализация!$C$92,3,IF(L537=Локализация!$C$91,4,IF(L537=Локализация!$C$90,5,IF(OR(L537=1,L537=2,L537=3,L537=4,L537=5),L537,"")))))))</f>
        <v/>
      </c>
      <c r="R537" s="11" t="str">
        <f>(IF(B537=Локализация!$C$94,1,IF(B537=Локализация!$C$93,2,IF(B537=Локализация!$C$92,3,IF(B537=Локализация!$C$91,4,IF(B537=Локализация!$C$90,5,IF(OR(B537=1,B537=2,B537=3,B537=4,B537=5),B537,"")))))))</f>
        <v/>
      </c>
      <c r="S537" s="11" t="str">
        <f>(IF(C537=Локализация!$C$94,1,IF(C537=Локализация!$C$93,2,IF(C537=Локализация!$C$92,3,IF(C537=Локализация!$C$91,4,IF(C537=Локализация!$C$90,5,IF(OR(C537=1,C537=2,C537=3,C537=4,C537=5),C537,"")))))))</f>
        <v/>
      </c>
      <c r="T537" s="11" t="str">
        <f>(IF(D537=Локализация!$C$94,1,IF(D537=Локализация!$C$93,2,IF(D537=Локализация!$C$92,3,IF(D537=Локализация!$C$91,4,IF(D537=Локализация!$C$90,5,IF(OR(D537=1,D537=2,D537=3,D537=4,D537=5),D537,"")))))))</f>
        <v/>
      </c>
      <c r="U537" s="11" t="str">
        <f>(IF(E537=Локализация!$C$94,1,IF(E537=Локализация!$C$93,2,IF(E537=Локализация!$C$92,3,IF(E537=Локализация!$C$91,4,IF(E537=Локализация!$C$90,5,IF(OR(E537=1,E537=2,E537=3,E537=4,E537=5),E537,"")))))))</f>
        <v/>
      </c>
      <c r="V537" s="11" t="str">
        <f>(IF(F537=Локализация!$C$94,1,IF(F537=Локализация!$C$93,2,IF(F537=Локализация!$C$92,3,IF(F537=Локализация!$C$91,4,IF(F537=Локализация!$C$90,5,IF(OR(F537=1,F537=2,F537=3,F537=4,F537=5),F537,"")))))))</f>
        <v/>
      </c>
    </row>
    <row r="538" spans="13:22" x14ac:dyDescent="0.3">
      <c r="M538" s="11" t="str">
        <f>(IF(H538=Локализация!$C$94,1,IF(H538=Локализация!$C$93,2,IF(H538=Локализация!$C$92,3,IF(H538=Локализация!$C$91,4,IF(H538=Локализация!$C$90,5,IF(OR(H538=1,H538=2,H538=3,H538=4,H538=5),H538,"")))))))</f>
        <v/>
      </c>
      <c r="N538" s="11" t="str">
        <f>(IF(I538=Локализация!$C$94,1,IF(I538=Локализация!$C$93,2,IF(I538=Локализация!$C$92,3,IF(I538=Локализация!$C$91,4,IF(I538=Локализация!$C$90,5,IF(OR(I538=1,I538=2,I538=3,I538=4,I538=5),I538,"")))))))</f>
        <v/>
      </c>
      <c r="O538" s="11" t="str">
        <f>(IF(J538=Локализация!$C$94,1,IF(J538=Локализация!$C$93,2,IF(J538=Локализация!$C$92,3,IF(J538=Локализация!$C$91,4,IF(J538=Локализация!$C$90,5,IF(OR(J538=1,J538=2,J538=3,J538=4,J538=5),J538,"")))))))</f>
        <v/>
      </c>
      <c r="P538" s="11" t="str">
        <f>(IF(K538=Локализация!$C$94,1,IF(K538=Локализация!$C$93,2,IF(K538=Локализация!$C$92,3,IF(K538=Локализация!$C$91,4,IF(K538=Локализация!$C$90,5,IF(OR(K538=1,K538=2,K538=3,K538=4,K538=5),K538,"")))))))</f>
        <v/>
      </c>
      <c r="Q538" s="11" t="str">
        <f>(IF(L538=Локализация!$C$94,1,IF(L538=Локализация!$C$93,2,IF(L538=Локализация!$C$92,3,IF(L538=Локализация!$C$91,4,IF(L538=Локализация!$C$90,5,IF(OR(L538=1,L538=2,L538=3,L538=4,L538=5),L538,"")))))))</f>
        <v/>
      </c>
      <c r="R538" s="11" t="str">
        <f>(IF(B538=Локализация!$C$94,1,IF(B538=Локализация!$C$93,2,IF(B538=Локализация!$C$92,3,IF(B538=Локализация!$C$91,4,IF(B538=Локализация!$C$90,5,IF(OR(B538=1,B538=2,B538=3,B538=4,B538=5),B538,"")))))))</f>
        <v/>
      </c>
      <c r="S538" s="11" t="str">
        <f>(IF(C538=Локализация!$C$94,1,IF(C538=Локализация!$C$93,2,IF(C538=Локализация!$C$92,3,IF(C538=Локализация!$C$91,4,IF(C538=Локализация!$C$90,5,IF(OR(C538=1,C538=2,C538=3,C538=4,C538=5),C538,"")))))))</f>
        <v/>
      </c>
      <c r="T538" s="11" t="str">
        <f>(IF(D538=Локализация!$C$94,1,IF(D538=Локализация!$C$93,2,IF(D538=Локализация!$C$92,3,IF(D538=Локализация!$C$91,4,IF(D538=Локализация!$C$90,5,IF(OR(D538=1,D538=2,D538=3,D538=4,D538=5),D538,"")))))))</f>
        <v/>
      </c>
      <c r="U538" s="11" t="str">
        <f>(IF(E538=Локализация!$C$94,1,IF(E538=Локализация!$C$93,2,IF(E538=Локализация!$C$92,3,IF(E538=Локализация!$C$91,4,IF(E538=Локализация!$C$90,5,IF(OR(E538=1,E538=2,E538=3,E538=4,E538=5),E538,"")))))))</f>
        <v/>
      </c>
      <c r="V538" s="11" t="str">
        <f>(IF(F538=Локализация!$C$94,1,IF(F538=Локализация!$C$93,2,IF(F538=Локализация!$C$92,3,IF(F538=Локализация!$C$91,4,IF(F538=Локализация!$C$90,5,IF(OR(F538=1,F538=2,F538=3,F538=4,F538=5),F538,"")))))))</f>
        <v/>
      </c>
    </row>
    <row r="539" spans="13:22" x14ac:dyDescent="0.3">
      <c r="M539" s="11" t="str">
        <f>(IF(H539=Локализация!$C$94,1,IF(H539=Локализация!$C$93,2,IF(H539=Локализация!$C$92,3,IF(H539=Локализация!$C$91,4,IF(H539=Локализация!$C$90,5,IF(OR(H539=1,H539=2,H539=3,H539=4,H539=5),H539,"")))))))</f>
        <v/>
      </c>
      <c r="N539" s="11" t="str">
        <f>(IF(I539=Локализация!$C$94,1,IF(I539=Локализация!$C$93,2,IF(I539=Локализация!$C$92,3,IF(I539=Локализация!$C$91,4,IF(I539=Локализация!$C$90,5,IF(OR(I539=1,I539=2,I539=3,I539=4,I539=5),I539,"")))))))</f>
        <v/>
      </c>
      <c r="O539" s="11" t="str">
        <f>(IF(J539=Локализация!$C$94,1,IF(J539=Локализация!$C$93,2,IF(J539=Локализация!$C$92,3,IF(J539=Локализация!$C$91,4,IF(J539=Локализация!$C$90,5,IF(OR(J539=1,J539=2,J539=3,J539=4,J539=5),J539,"")))))))</f>
        <v/>
      </c>
      <c r="P539" s="11" t="str">
        <f>(IF(K539=Локализация!$C$94,1,IF(K539=Локализация!$C$93,2,IF(K539=Локализация!$C$92,3,IF(K539=Локализация!$C$91,4,IF(K539=Локализация!$C$90,5,IF(OR(K539=1,K539=2,K539=3,K539=4,K539=5),K539,"")))))))</f>
        <v/>
      </c>
      <c r="Q539" s="11" t="str">
        <f>(IF(L539=Локализация!$C$94,1,IF(L539=Локализация!$C$93,2,IF(L539=Локализация!$C$92,3,IF(L539=Локализация!$C$91,4,IF(L539=Локализация!$C$90,5,IF(OR(L539=1,L539=2,L539=3,L539=4,L539=5),L539,"")))))))</f>
        <v/>
      </c>
      <c r="R539" s="11" t="str">
        <f>(IF(B539=Локализация!$C$94,1,IF(B539=Локализация!$C$93,2,IF(B539=Локализация!$C$92,3,IF(B539=Локализация!$C$91,4,IF(B539=Локализация!$C$90,5,IF(OR(B539=1,B539=2,B539=3,B539=4,B539=5),B539,"")))))))</f>
        <v/>
      </c>
      <c r="S539" s="11" t="str">
        <f>(IF(C539=Локализация!$C$94,1,IF(C539=Локализация!$C$93,2,IF(C539=Локализация!$C$92,3,IF(C539=Локализация!$C$91,4,IF(C539=Локализация!$C$90,5,IF(OR(C539=1,C539=2,C539=3,C539=4,C539=5),C539,"")))))))</f>
        <v/>
      </c>
      <c r="T539" s="11" t="str">
        <f>(IF(D539=Локализация!$C$94,1,IF(D539=Локализация!$C$93,2,IF(D539=Локализация!$C$92,3,IF(D539=Локализация!$C$91,4,IF(D539=Локализация!$C$90,5,IF(OR(D539=1,D539=2,D539=3,D539=4,D539=5),D539,"")))))))</f>
        <v/>
      </c>
      <c r="U539" s="11" t="str">
        <f>(IF(E539=Локализация!$C$94,1,IF(E539=Локализация!$C$93,2,IF(E539=Локализация!$C$92,3,IF(E539=Локализация!$C$91,4,IF(E539=Локализация!$C$90,5,IF(OR(E539=1,E539=2,E539=3,E539=4,E539=5),E539,"")))))))</f>
        <v/>
      </c>
      <c r="V539" s="11" t="str">
        <f>(IF(F539=Локализация!$C$94,1,IF(F539=Локализация!$C$93,2,IF(F539=Локализация!$C$92,3,IF(F539=Локализация!$C$91,4,IF(F539=Локализация!$C$90,5,IF(OR(F539=1,F539=2,F539=3,F539=4,F539=5),F539,"")))))))</f>
        <v/>
      </c>
    </row>
    <row r="540" spans="13:22" x14ac:dyDescent="0.3">
      <c r="M540" s="11" t="str">
        <f>(IF(H540=Локализация!$C$94,1,IF(H540=Локализация!$C$93,2,IF(H540=Локализация!$C$92,3,IF(H540=Локализация!$C$91,4,IF(H540=Локализация!$C$90,5,IF(OR(H540=1,H540=2,H540=3,H540=4,H540=5),H540,"")))))))</f>
        <v/>
      </c>
      <c r="N540" s="11" t="str">
        <f>(IF(I540=Локализация!$C$94,1,IF(I540=Локализация!$C$93,2,IF(I540=Локализация!$C$92,3,IF(I540=Локализация!$C$91,4,IF(I540=Локализация!$C$90,5,IF(OR(I540=1,I540=2,I540=3,I540=4,I540=5),I540,"")))))))</f>
        <v/>
      </c>
      <c r="O540" s="11" t="str">
        <f>(IF(J540=Локализация!$C$94,1,IF(J540=Локализация!$C$93,2,IF(J540=Локализация!$C$92,3,IF(J540=Локализация!$C$91,4,IF(J540=Локализация!$C$90,5,IF(OR(J540=1,J540=2,J540=3,J540=4,J540=5),J540,"")))))))</f>
        <v/>
      </c>
      <c r="P540" s="11" t="str">
        <f>(IF(K540=Локализация!$C$94,1,IF(K540=Локализация!$C$93,2,IF(K540=Локализация!$C$92,3,IF(K540=Локализация!$C$91,4,IF(K540=Локализация!$C$90,5,IF(OR(K540=1,K540=2,K540=3,K540=4,K540=5),K540,"")))))))</f>
        <v/>
      </c>
      <c r="Q540" s="11" t="str">
        <f>(IF(L540=Локализация!$C$94,1,IF(L540=Локализация!$C$93,2,IF(L540=Локализация!$C$92,3,IF(L540=Локализация!$C$91,4,IF(L540=Локализация!$C$90,5,IF(OR(L540=1,L540=2,L540=3,L540=4,L540=5),L540,"")))))))</f>
        <v/>
      </c>
      <c r="R540" s="11" t="str">
        <f>(IF(B540=Локализация!$C$94,1,IF(B540=Локализация!$C$93,2,IF(B540=Локализация!$C$92,3,IF(B540=Локализация!$C$91,4,IF(B540=Локализация!$C$90,5,IF(OR(B540=1,B540=2,B540=3,B540=4,B540=5),B540,"")))))))</f>
        <v/>
      </c>
      <c r="S540" s="11" t="str">
        <f>(IF(C540=Локализация!$C$94,1,IF(C540=Локализация!$C$93,2,IF(C540=Локализация!$C$92,3,IF(C540=Локализация!$C$91,4,IF(C540=Локализация!$C$90,5,IF(OR(C540=1,C540=2,C540=3,C540=4,C540=5),C540,"")))))))</f>
        <v/>
      </c>
      <c r="T540" s="11" t="str">
        <f>(IF(D540=Локализация!$C$94,1,IF(D540=Локализация!$C$93,2,IF(D540=Локализация!$C$92,3,IF(D540=Локализация!$C$91,4,IF(D540=Локализация!$C$90,5,IF(OR(D540=1,D540=2,D540=3,D540=4,D540=5),D540,"")))))))</f>
        <v/>
      </c>
      <c r="U540" s="11" t="str">
        <f>(IF(E540=Локализация!$C$94,1,IF(E540=Локализация!$C$93,2,IF(E540=Локализация!$C$92,3,IF(E540=Локализация!$C$91,4,IF(E540=Локализация!$C$90,5,IF(OR(E540=1,E540=2,E540=3,E540=4,E540=5),E540,"")))))))</f>
        <v/>
      </c>
      <c r="V540" s="11" t="str">
        <f>(IF(F540=Локализация!$C$94,1,IF(F540=Локализация!$C$93,2,IF(F540=Локализация!$C$92,3,IF(F540=Локализация!$C$91,4,IF(F540=Локализация!$C$90,5,IF(OR(F540=1,F540=2,F540=3,F540=4,F540=5),F540,"")))))))</f>
        <v/>
      </c>
    </row>
    <row r="541" spans="13:22" x14ac:dyDescent="0.3">
      <c r="M541" s="11" t="str">
        <f>(IF(H541=Локализация!$C$94,1,IF(H541=Локализация!$C$93,2,IF(H541=Локализация!$C$92,3,IF(H541=Локализация!$C$91,4,IF(H541=Локализация!$C$90,5,IF(OR(H541=1,H541=2,H541=3,H541=4,H541=5),H541,"")))))))</f>
        <v/>
      </c>
      <c r="N541" s="11" t="str">
        <f>(IF(I541=Локализация!$C$94,1,IF(I541=Локализация!$C$93,2,IF(I541=Локализация!$C$92,3,IF(I541=Локализация!$C$91,4,IF(I541=Локализация!$C$90,5,IF(OR(I541=1,I541=2,I541=3,I541=4,I541=5),I541,"")))))))</f>
        <v/>
      </c>
      <c r="O541" s="11" t="str">
        <f>(IF(J541=Локализация!$C$94,1,IF(J541=Локализация!$C$93,2,IF(J541=Локализация!$C$92,3,IF(J541=Локализация!$C$91,4,IF(J541=Локализация!$C$90,5,IF(OR(J541=1,J541=2,J541=3,J541=4,J541=5),J541,"")))))))</f>
        <v/>
      </c>
      <c r="P541" s="11" t="str">
        <f>(IF(K541=Локализация!$C$94,1,IF(K541=Локализация!$C$93,2,IF(K541=Локализация!$C$92,3,IF(K541=Локализация!$C$91,4,IF(K541=Локализация!$C$90,5,IF(OR(K541=1,K541=2,K541=3,K541=4,K541=5),K541,"")))))))</f>
        <v/>
      </c>
      <c r="Q541" s="11" t="str">
        <f>(IF(L541=Локализация!$C$94,1,IF(L541=Локализация!$C$93,2,IF(L541=Локализация!$C$92,3,IF(L541=Локализация!$C$91,4,IF(L541=Локализация!$C$90,5,IF(OR(L541=1,L541=2,L541=3,L541=4,L541=5),L541,"")))))))</f>
        <v/>
      </c>
      <c r="R541" s="11" t="str">
        <f>(IF(B541=Локализация!$C$94,1,IF(B541=Локализация!$C$93,2,IF(B541=Локализация!$C$92,3,IF(B541=Локализация!$C$91,4,IF(B541=Локализация!$C$90,5,IF(OR(B541=1,B541=2,B541=3,B541=4,B541=5),B541,"")))))))</f>
        <v/>
      </c>
      <c r="S541" s="11" t="str">
        <f>(IF(C541=Локализация!$C$94,1,IF(C541=Локализация!$C$93,2,IF(C541=Локализация!$C$92,3,IF(C541=Локализация!$C$91,4,IF(C541=Локализация!$C$90,5,IF(OR(C541=1,C541=2,C541=3,C541=4,C541=5),C541,"")))))))</f>
        <v/>
      </c>
      <c r="T541" s="11" t="str">
        <f>(IF(D541=Локализация!$C$94,1,IF(D541=Локализация!$C$93,2,IF(D541=Локализация!$C$92,3,IF(D541=Локализация!$C$91,4,IF(D541=Локализация!$C$90,5,IF(OR(D541=1,D541=2,D541=3,D541=4,D541=5),D541,"")))))))</f>
        <v/>
      </c>
      <c r="U541" s="11" t="str">
        <f>(IF(E541=Локализация!$C$94,1,IF(E541=Локализация!$C$93,2,IF(E541=Локализация!$C$92,3,IF(E541=Локализация!$C$91,4,IF(E541=Локализация!$C$90,5,IF(OR(E541=1,E541=2,E541=3,E541=4,E541=5),E541,"")))))))</f>
        <v/>
      </c>
      <c r="V541" s="11" t="str">
        <f>(IF(F541=Локализация!$C$94,1,IF(F541=Локализация!$C$93,2,IF(F541=Локализация!$C$92,3,IF(F541=Локализация!$C$91,4,IF(F541=Локализация!$C$90,5,IF(OR(F541=1,F541=2,F541=3,F541=4,F541=5),F541,"")))))))</f>
        <v/>
      </c>
    </row>
    <row r="542" spans="13:22" x14ac:dyDescent="0.3">
      <c r="M542" s="11" t="str">
        <f>(IF(H542=Локализация!$C$94,1,IF(H542=Локализация!$C$93,2,IF(H542=Локализация!$C$92,3,IF(H542=Локализация!$C$91,4,IF(H542=Локализация!$C$90,5,IF(OR(H542=1,H542=2,H542=3,H542=4,H542=5),H542,"")))))))</f>
        <v/>
      </c>
      <c r="N542" s="11" t="str">
        <f>(IF(I542=Локализация!$C$94,1,IF(I542=Локализация!$C$93,2,IF(I542=Локализация!$C$92,3,IF(I542=Локализация!$C$91,4,IF(I542=Локализация!$C$90,5,IF(OR(I542=1,I542=2,I542=3,I542=4,I542=5),I542,"")))))))</f>
        <v/>
      </c>
      <c r="O542" s="11" t="str">
        <f>(IF(J542=Локализация!$C$94,1,IF(J542=Локализация!$C$93,2,IF(J542=Локализация!$C$92,3,IF(J542=Локализация!$C$91,4,IF(J542=Локализация!$C$90,5,IF(OR(J542=1,J542=2,J542=3,J542=4,J542=5),J542,"")))))))</f>
        <v/>
      </c>
      <c r="P542" s="11" t="str">
        <f>(IF(K542=Локализация!$C$94,1,IF(K542=Локализация!$C$93,2,IF(K542=Локализация!$C$92,3,IF(K542=Локализация!$C$91,4,IF(K542=Локализация!$C$90,5,IF(OR(K542=1,K542=2,K542=3,K542=4,K542=5),K542,"")))))))</f>
        <v/>
      </c>
      <c r="Q542" s="11" t="str">
        <f>(IF(L542=Локализация!$C$94,1,IF(L542=Локализация!$C$93,2,IF(L542=Локализация!$C$92,3,IF(L542=Локализация!$C$91,4,IF(L542=Локализация!$C$90,5,IF(OR(L542=1,L542=2,L542=3,L542=4,L542=5),L542,"")))))))</f>
        <v/>
      </c>
      <c r="R542" s="11" t="str">
        <f>(IF(B542=Локализация!$C$94,1,IF(B542=Локализация!$C$93,2,IF(B542=Локализация!$C$92,3,IF(B542=Локализация!$C$91,4,IF(B542=Локализация!$C$90,5,IF(OR(B542=1,B542=2,B542=3,B542=4,B542=5),B542,"")))))))</f>
        <v/>
      </c>
      <c r="S542" s="11" t="str">
        <f>(IF(C542=Локализация!$C$94,1,IF(C542=Локализация!$C$93,2,IF(C542=Локализация!$C$92,3,IF(C542=Локализация!$C$91,4,IF(C542=Локализация!$C$90,5,IF(OR(C542=1,C542=2,C542=3,C542=4,C542=5),C542,"")))))))</f>
        <v/>
      </c>
      <c r="T542" s="11" t="str">
        <f>(IF(D542=Локализация!$C$94,1,IF(D542=Локализация!$C$93,2,IF(D542=Локализация!$C$92,3,IF(D542=Локализация!$C$91,4,IF(D542=Локализация!$C$90,5,IF(OR(D542=1,D542=2,D542=3,D542=4,D542=5),D542,"")))))))</f>
        <v/>
      </c>
      <c r="U542" s="11" t="str">
        <f>(IF(E542=Локализация!$C$94,1,IF(E542=Локализация!$C$93,2,IF(E542=Локализация!$C$92,3,IF(E542=Локализация!$C$91,4,IF(E542=Локализация!$C$90,5,IF(OR(E542=1,E542=2,E542=3,E542=4,E542=5),E542,"")))))))</f>
        <v/>
      </c>
      <c r="V542" s="11" t="str">
        <f>(IF(F542=Локализация!$C$94,1,IF(F542=Локализация!$C$93,2,IF(F542=Локализация!$C$92,3,IF(F542=Локализация!$C$91,4,IF(F542=Локализация!$C$90,5,IF(OR(F542=1,F542=2,F542=3,F542=4,F542=5),F542,"")))))))</f>
        <v/>
      </c>
    </row>
    <row r="543" spans="13:22" x14ac:dyDescent="0.3">
      <c r="M543" s="11" t="str">
        <f>(IF(H543=Локализация!$C$94,1,IF(H543=Локализация!$C$93,2,IF(H543=Локализация!$C$92,3,IF(H543=Локализация!$C$91,4,IF(H543=Локализация!$C$90,5,IF(OR(H543=1,H543=2,H543=3,H543=4,H543=5),H543,"")))))))</f>
        <v/>
      </c>
      <c r="N543" s="11" t="str">
        <f>(IF(I543=Локализация!$C$94,1,IF(I543=Локализация!$C$93,2,IF(I543=Локализация!$C$92,3,IF(I543=Локализация!$C$91,4,IF(I543=Локализация!$C$90,5,IF(OR(I543=1,I543=2,I543=3,I543=4,I543=5),I543,"")))))))</f>
        <v/>
      </c>
      <c r="O543" s="11" t="str">
        <f>(IF(J543=Локализация!$C$94,1,IF(J543=Локализация!$C$93,2,IF(J543=Локализация!$C$92,3,IF(J543=Локализация!$C$91,4,IF(J543=Локализация!$C$90,5,IF(OR(J543=1,J543=2,J543=3,J543=4,J543=5),J543,"")))))))</f>
        <v/>
      </c>
      <c r="P543" s="11" t="str">
        <f>(IF(K543=Локализация!$C$94,1,IF(K543=Локализация!$C$93,2,IF(K543=Локализация!$C$92,3,IF(K543=Локализация!$C$91,4,IF(K543=Локализация!$C$90,5,IF(OR(K543=1,K543=2,K543=3,K543=4,K543=5),K543,"")))))))</f>
        <v/>
      </c>
      <c r="Q543" s="11" t="str">
        <f>(IF(L543=Локализация!$C$94,1,IF(L543=Локализация!$C$93,2,IF(L543=Локализация!$C$92,3,IF(L543=Локализация!$C$91,4,IF(L543=Локализация!$C$90,5,IF(OR(L543=1,L543=2,L543=3,L543=4,L543=5),L543,"")))))))</f>
        <v/>
      </c>
      <c r="R543" s="11" t="str">
        <f>(IF(B543=Локализация!$C$94,1,IF(B543=Локализация!$C$93,2,IF(B543=Локализация!$C$92,3,IF(B543=Локализация!$C$91,4,IF(B543=Локализация!$C$90,5,IF(OR(B543=1,B543=2,B543=3,B543=4,B543=5),B543,"")))))))</f>
        <v/>
      </c>
      <c r="S543" s="11" t="str">
        <f>(IF(C543=Локализация!$C$94,1,IF(C543=Локализация!$C$93,2,IF(C543=Локализация!$C$92,3,IF(C543=Локализация!$C$91,4,IF(C543=Локализация!$C$90,5,IF(OR(C543=1,C543=2,C543=3,C543=4,C543=5),C543,"")))))))</f>
        <v/>
      </c>
      <c r="T543" s="11" t="str">
        <f>(IF(D543=Локализация!$C$94,1,IF(D543=Локализация!$C$93,2,IF(D543=Локализация!$C$92,3,IF(D543=Локализация!$C$91,4,IF(D543=Локализация!$C$90,5,IF(OR(D543=1,D543=2,D543=3,D543=4,D543=5),D543,"")))))))</f>
        <v/>
      </c>
      <c r="U543" s="11" t="str">
        <f>(IF(E543=Локализация!$C$94,1,IF(E543=Локализация!$C$93,2,IF(E543=Локализация!$C$92,3,IF(E543=Локализация!$C$91,4,IF(E543=Локализация!$C$90,5,IF(OR(E543=1,E543=2,E543=3,E543=4,E543=5),E543,"")))))))</f>
        <v/>
      </c>
      <c r="V543" s="11" t="str">
        <f>(IF(F543=Локализация!$C$94,1,IF(F543=Локализация!$C$93,2,IF(F543=Локализация!$C$92,3,IF(F543=Локализация!$C$91,4,IF(F543=Локализация!$C$90,5,IF(OR(F543=1,F543=2,F543=3,F543=4,F543=5),F543,"")))))))</f>
        <v/>
      </c>
    </row>
    <row r="544" spans="13:22" x14ac:dyDescent="0.3">
      <c r="M544" s="11" t="str">
        <f>(IF(H544=Локализация!$C$94,1,IF(H544=Локализация!$C$93,2,IF(H544=Локализация!$C$92,3,IF(H544=Локализация!$C$91,4,IF(H544=Локализация!$C$90,5,IF(OR(H544=1,H544=2,H544=3,H544=4,H544=5),H544,"")))))))</f>
        <v/>
      </c>
      <c r="N544" s="11" t="str">
        <f>(IF(I544=Локализация!$C$94,1,IF(I544=Локализация!$C$93,2,IF(I544=Локализация!$C$92,3,IF(I544=Локализация!$C$91,4,IF(I544=Локализация!$C$90,5,IF(OR(I544=1,I544=2,I544=3,I544=4,I544=5),I544,"")))))))</f>
        <v/>
      </c>
      <c r="O544" s="11" t="str">
        <f>(IF(J544=Локализация!$C$94,1,IF(J544=Локализация!$C$93,2,IF(J544=Локализация!$C$92,3,IF(J544=Локализация!$C$91,4,IF(J544=Локализация!$C$90,5,IF(OR(J544=1,J544=2,J544=3,J544=4,J544=5),J544,"")))))))</f>
        <v/>
      </c>
      <c r="P544" s="11" t="str">
        <f>(IF(K544=Локализация!$C$94,1,IF(K544=Локализация!$C$93,2,IF(K544=Локализация!$C$92,3,IF(K544=Локализация!$C$91,4,IF(K544=Локализация!$C$90,5,IF(OR(K544=1,K544=2,K544=3,K544=4,K544=5),K544,"")))))))</f>
        <v/>
      </c>
      <c r="Q544" s="11" t="str">
        <f>(IF(L544=Локализация!$C$94,1,IF(L544=Локализация!$C$93,2,IF(L544=Локализация!$C$92,3,IF(L544=Локализация!$C$91,4,IF(L544=Локализация!$C$90,5,IF(OR(L544=1,L544=2,L544=3,L544=4,L544=5),L544,"")))))))</f>
        <v/>
      </c>
      <c r="R544" s="11" t="str">
        <f>(IF(B544=Локализация!$C$94,1,IF(B544=Локализация!$C$93,2,IF(B544=Локализация!$C$92,3,IF(B544=Локализация!$C$91,4,IF(B544=Локализация!$C$90,5,IF(OR(B544=1,B544=2,B544=3,B544=4,B544=5),B544,"")))))))</f>
        <v/>
      </c>
      <c r="S544" s="11" t="str">
        <f>(IF(C544=Локализация!$C$94,1,IF(C544=Локализация!$C$93,2,IF(C544=Локализация!$C$92,3,IF(C544=Локализация!$C$91,4,IF(C544=Локализация!$C$90,5,IF(OR(C544=1,C544=2,C544=3,C544=4,C544=5),C544,"")))))))</f>
        <v/>
      </c>
      <c r="T544" s="11" t="str">
        <f>(IF(D544=Локализация!$C$94,1,IF(D544=Локализация!$C$93,2,IF(D544=Локализация!$C$92,3,IF(D544=Локализация!$C$91,4,IF(D544=Локализация!$C$90,5,IF(OR(D544=1,D544=2,D544=3,D544=4,D544=5),D544,"")))))))</f>
        <v/>
      </c>
      <c r="U544" s="11" t="str">
        <f>(IF(E544=Локализация!$C$94,1,IF(E544=Локализация!$C$93,2,IF(E544=Локализация!$C$92,3,IF(E544=Локализация!$C$91,4,IF(E544=Локализация!$C$90,5,IF(OR(E544=1,E544=2,E544=3,E544=4,E544=5),E544,"")))))))</f>
        <v/>
      </c>
      <c r="V544" s="11" t="str">
        <f>(IF(F544=Локализация!$C$94,1,IF(F544=Локализация!$C$93,2,IF(F544=Локализация!$C$92,3,IF(F544=Локализация!$C$91,4,IF(F544=Локализация!$C$90,5,IF(OR(F544=1,F544=2,F544=3,F544=4,F544=5),F544,"")))))))</f>
        <v/>
      </c>
    </row>
    <row r="545" spans="13:22" x14ac:dyDescent="0.3">
      <c r="M545" s="11" t="str">
        <f>(IF(H545=Локализация!$C$94,1,IF(H545=Локализация!$C$93,2,IF(H545=Локализация!$C$92,3,IF(H545=Локализация!$C$91,4,IF(H545=Локализация!$C$90,5,IF(OR(H545=1,H545=2,H545=3,H545=4,H545=5),H545,"")))))))</f>
        <v/>
      </c>
      <c r="N545" s="11" t="str">
        <f>(IF(I545=Локализация!$C$94,1,IF(I545=Локализация!$C$93,2,IF(I545=Локализация!$C$92,3,IF(I545=Локализация!$C$91,4,IF(I545=Локализация!$C$90,5,IF(OR(I545=1,I545=2,I545=3,I545=4,I545=5),I545,"")))))))</f>
        <v/>
      </c>
      <c r="O545" s="11" t="str">
        <f>(IF(J545=Локализация!$C$94,1,IF(J545=Локализация!$C$93,2,IF(J545=Локализация!$C$92,3,IF(J545=Локализация!$C$91,4,IF(J545=Локализация!$C$90,5,IF(OR(J545=1,J545=2,J545=3,J545=4,J545=5),J545,"")))))))</f>
        <v/>
      </c>
      <c r="P545" s="11" t="str">
        <f>(IF(K545=Локализация!$C$94,1,IF(K545=Локализация!$C$93,2,IF(K545=Локализация!$C$92,3,IF(K545=Локализация!$C$91,4,IF(K545=Локализация!$C$90,5,IF(OR(K545=1,K545=2,K545=3,K545=4,K545=5),K545,"")))))))</f>
        <v/>
      </c>
      <c r="Q545" s="11" t="str">
        <f>(IF(L545=Локализация!$C$94,1,IF(L545=Локализация!$C$93,2,IF(L545=Локализация!$C$92,3,IF(L545=Локализация!$C$91,4,IF(L545=Локализация!$C$90,5,IF(OR(L545=1,L545=2,L545=3,L545=4,L545=5),L545,"")))))))</f>
        <v/>
      </c>
      <c r="R545" s="11" t="str">
        <f>(IF(B545=Локализация!$C$94,1,IF(B545=Локализация!$C$93,2,IF(B545=Локализация!$C$92,3,IF(B545=Локализация!$C$91,4,IF(B545=Локализация!$C$90,5,IF(OR(B545=1,B545=2,B545=3,B545=4,B545=5),B545,"")))))))</f>
        <v/>
      </c>
      <c r="S545" s="11" t="str">
        <f>(IF(C545=Локализация!$C$94,1,IF(C545=Локализация!$C$93,2,IF(C545=Локализация!$C$92,3,IF(C545=Локализация!$C$91,4,IF(C545=Локализация!$C$90,5,IF(OR(C545=1,C545=2,C545=3,C545=4,C545=5),C545,"")))))))</f>
        <v/>
      </c>
      <c r="T545" s="11" t="str">
        <f>(IF(D545=Локализация!$C$94,1,IF(D545=Локализация!$C$93,2,IF(D545=Локализация!$C$92,3,IF(D545=Локализация!$C$91,4,IF(D545=Локализация!$C$90,5,IF(OR(D545=1,D545=2,D545=3,D545=4,D545=5),D545,"")))))))</f>
        <v/>
      </c>
      <c r="U545" s="11" t="str">
        <f>(IF(E545=Локализация!$C$94,1,IF(E545=Локализация!$C$93,2,IF(E545=Локализация!$C$92,3,IF(E545=Локализация!$C$91,4,IF(E545=Локализация!$C$90,5,IF(OR(E545=1,E545=2,E545=3,E545=4,E545=5),E545,"")))))))</f>
        <v/>
      </c>
      <c r="V545" s="11" t="str">
        <f>(IF(F545=Локализация!$C$94,1,IF(F545=Локализация!$C$93,2,IF(F545=Локализация!$C$92,3,IF(F545=Локализация!$C$91,4,IF(F545=Локализация!$C$90,5,IF(OR(F545=1,F545=2,F545=3,F545=4,F545=5),F545,"")))))))</f>
        <v/>
      </c>
    </row>
    <row r="546" spans="13:22" x14ac:dyDescent="0.3">
      <c r="M546" s="11" t="str">
        <f>(IF(H546=Локализация!$C$94,1,IF(H546=Локализация!$C$93,2,IF(H546=Локализация!$C$92,3,IF(H546=Локализация!$C$91,4,IF(H546=Локализация!$C$90,5,IF(OR(H546=1,H546=2,H546=3,H546=4,H546=5),H546,"")))))))</f>
        <v/>
      </c>
      <c r="N546" s="11" t="str">
        <f>(IF(I546=Локализация!$C$94,1,IF(I546=Локализация!$C$93,2,IF(I546=Локализация!$C$92,3,IF(I546=Локализация!$C$91,4,IF(I546=Локализация!$C$90,5,IF(OR(I546=1,I546=2,I546=3,I546=4,I546=5),I546,"")))))))</f>
        <v/>
      </c>
      <c r="O546" s="11" t="str">
        <f>(IF(J546=Локализация!$C$94,1,IF(J546=Локализация!$C$93,2,IF(J546=Локализация!$C$92,3,IF(J546=Локализация!$C$91,4,IF(J546=Локализация!$C$90,5,IF(OR(J546=1,J546=2,J546=3,J546=4,J546=5),J546,"")))))))</f>
        <v/>
      </c>
      <c r="P546" s="11" t="str">
        <f>(IF(K546=Локализация!$C$94,1,IF(K546=Локализация!$C$93,2,IF(K546=Локализация!$C$92,3,IF(K546=Локализация!$C$91,4,IF(K546=Локализация!$C$90,5,IF(OR(K546=1,K546=2,K546=3,K546=4,K546=5),K546,"")))))))</f>
        <v/>
      </c>
      <c r="Q546" s="11" t="str">
        <f>(IF(L546=Локализация!$C$94,1,IF(L546=Локализация!$C$93,2,IF(L546=Локализация!$C$92,3,IF(L546=Локализация!$C$91,4,IF(L546=Локализация!$C$90,5,IF(OR(L546=1,L546=2,L546=3,L546=4,L546=5),L546,"")))))))</f>
        <v/>
      </c>
      <c r="R546" s="11" t="str">
        <f>(IF(B546=Локализация!$C$94,1,IF(B546=Локализация!$C$93,2,IF(B546=Локализация!$C$92,3,IF(B546=Локализация!$C$91,4,IF(B546=Локализация!$C$90,5,IF(OR(B546=1,B546=2,B546=3,B546=4,B546=5),B546,"")))))))</f>
        <v/>
      </c>
      <c r="S546" s="11" t="str">
        <f>(IF(C546=Локализация!$C$94,1,IF(C546=Локализация!$C$93,2,IF(C546=Локализация!$C$92,3,IF(C546=Локализация!$C$91,4,IF(C546=Локализация!$C$90,5,IF(OR(C546=1,C546=2,C546=3,C546=4,C546=5),C546,"")))))))</f>
        <v/>
      </c>
      <c r="T546" s="11" t="str">
        <f>(IF(D546=Локализация!$C$94,1,IF(D546=Локализация!$C$93,2,IF(D546=Локализация!$C$92,3,IF(D546=Локализация!$C$91,4,IF(D546=Локализация!$C$90,5,IF(OR(D546=1,D546=2,D546=3,D546=4,D546=5),D546,"")))))))</f>
        <v/>
      </c>
      <c r="U546" s="11" t="str">
        <f>(IF(E546=Локализация!$C$94,1,IF(E546=Локализация!$C$93,2,IF(E546=Локализация!$C$92,3,IF(E546=Локализация!$C$91,4,IF(E546=Локализация!$C$90,5,IF(OR(E546=1,E546=2,E546=3,E546=4,E546=5),E546,"")))))))</f>
        <v/>
      </c>
      <c r="V546" s="11" t="str">
        <f>(IF(F546=Локализация!$C$94,1,IF(F546=Локализация!$C$93,2,IF(F546=Локализация!$C$92,3,IF(F546=Локализация!$C$91,4,IF(F546=Локализация!$C$90,5,IF(OR(F546=1,F546=2,F546=3,F546=4,F546=5),F546,"")))))))</f>
        <v/>
      </c>
    </row>
    <row r="547" spans="13:22" x14ac:dyDescent="0.3">
      <c r="M547" s="11" t="str">
        <f>(IF(H547=Локализация!$C$94,1,IF(H547=Локализация!$C$93,2,IF(H547=Локализация!$C$92,3,IF(H547=Локализация!$C$91,4,IF(H547=Локализация!$C$90,5,IF(OR(H547=1,H547=2,H547=3,H547=4,H547=5),H547,"")))))))</f>
        <v/>
      </c>
      <c r="N547" s="11" t="str">
        <f>(IF(I547=Локализация!$C$94,1,IF(I547=Локализация!$C$93,2,IF(I547=Локализация!$C$92,3,IF(I547=Локализация!$C$91,4,IF(I547=Локализация!$C$90,5,IF(OR(I547=1,I547=2,I547=3,I547=4,I547=5),I547,"")))))))</f>
        <v/>
      </c>
      <c r="O547" s="11" t="str">
        <f>(IF(J547=Локализация!$C$94,1,IF(J547=Локализация!$C$93,2,IF(J547=Локализация!$C$92,3,IF(J547=Локализация!$C$91,4,IF(J547=Локализация!$C$90,5,IF(OR(J547=1,J547=2,J547=3,J547=4,J547=5),J547,"")))))))</f>
        <v/>
      </c>
      <c r="P547" s="11" t="str">
        <f>(IF(K547=Локализация!$C$94,1,IF(K547=Локализация!$C$93,2,IF(K547=Локализация!$C$92,3,IF(K547=Локализация!$C$91,4,IF(K547=Локализация!$C$90,5,IF(OR(K547=1,K547=2,K547=3,K547=4,K547=5),K547,"")))))))</f>
        <v/>
      </c>
      <c r="Q547" s="11" t="str">
        <f>(IF(L547=Локализация!$C$94,1,IF(L547=Локализация!$C$93,2,IF(L547=Локализация!$C$92,3,IF(L547=Локализация!$C$91,4,IF(L547=Локализация!$C$90,5,IF(OR(L547=1,L547=2,L547=3,L547=4,L547=5),L547,"")))))))</f>
        <v/>
      </c>
      <c r="R547" s="11" t="str">
        <f>(IF(B547=Локализация!$C$94,1,IF(B547=Локализация!$C$93,2,IF(B547=Локализация!$C$92,3,IF(B547=Локализация!$C$91,4,IF(B547=Локализация!$C$90,5,IF(OR(B547=1,B547=2,B547=3,B547=4,B547=5),B547,"")))))))</f>
        <v/>
      </c>
      <c r="S547" s="11" t="str">
        <f>(IF(C547=Локализация!$C$94,1,IF(C547=Локализация!$C$93,2,IF(C547=Локализация!$C$92,3,IF(C547=Локализация!$C$91,4,IF(C547=Локализация!$C$90,5,IF(OR(C547=1,C547=2,C547=3,C547=4,C547=5),C547,"")))))))</f>
        <v/>
      </c>
      <c r="T547" s="11" t="str">
        <f>(IF(D547=Локализация!$C$94,1,IF(D547=Локализация!$C$93,2,IF(D547=Локализация!$C$92,3,IF(D547=Локализация!$C$91,4,IF(D547=Локализация!$C$90,5,IF(OR(D547=1,D547=2,D547=3,D547=4,D547=5),D547,"")))))))</f>
        <v/>
      </c>
      <c r="U547" s="11" t="str">
        <f>(IF(E547=Локализация!$C$94,1,IF(E547=Локализация!$C$93,2,IF(E547=Локализация!$C$92,3,IF(E547=Локализация!$C$91,4,IF(E547=Локализация!$C$90,5,IF(OR(E547=1,E547=2,E547=3,E547=4,E547=5),E547,"")))))))</f>
        <v/>
      </c>
      <c r="V547" s="11" t="str">
        <f>(IF(F547=Локализация!$C$94,1,IF(F547=Локализация!$C$93,2,IF(F547=Локализация!$C$92,3,IF(F547=Локализация!$C$91,4,IF(F547=Локализация!$C$90,5,IF(OR(F547=1,F547=2,F547=3,F547=4,F547=5),F547,"")))))))</f>
        <v/>
      </c>
    </row>
    <row r="548" spans="13:22" x14ac:dyDescent="0.3">
      <c r="M548" s="11" t="str">
        <f>(IF(H548=Локализация!$C$94,1,IF(H548=Локализация!$C$93,2,IF(H548=Локализация!$C$92,3,IF(H548=Локализация!$C$91,4,IF(H548=Локализация!$C$90,5,IF(OR(H548=1,H548=2,H548=3,H548=4,H548=5),H548,"")))))))</f>
        <v/>
      </c>
      <c r="N548" s="11" t="str">
        <f>(IF(I548=Локализация!$C$94,1,IF(I548=Локализация!$C$93,2,IF(I548=Локализация!$C$92,3,IF(I548=Локализация!$C$91,4,IF(I548=Локализация!$C$90,5,IF(OR(I548=1,I548=2,I548=3,I548=4,I548=5),I548,"")))))))</f>
        <v/>
      </c>
      <c r="O548" s="11" t="str">
        <f>(IF(J548=Локализация!$C$94,1,IF(J548=Локализация!$C$93,2,IF(J548=Локализация!$C$92,3,IF(J548=Локализация!$C$91,4,IF(J548=Локализация!$C$90,5,IF(OR(J548=1,J548=2,J548=3,J548=4,J548=5),J548,"")))))))</f>
        <v/>
      </c>
      <c r="P548" s="11" t="str">
        <f>(IF(K548=Локализация!$C$94,1,IF(K548=Локализация!$C$93,2,IF(K548=Локализация!$C$92,3,IF(K548=Локализация!$C$91,4,IF(K548=Локализация!$C$90,5,IF(OR(K548=1,K548=2,K548=3,K548=4,K548=5),K548,"")))))))</f>
        <v/>
      </c>
      <c r="Q548" s="11" t="str">
        <f>(IF(L548=Локализация!$C$94,1,IF(L548=Локализация!$C$93,2,IF(L548=Локализация!$C$92,3,IF(L548=Локализация!$C$91,4,IF(L548=Локализация!$C$90,5,IF(OR(L548=1,L548=2,L548=3,L548=4,L548=5),L548,"")))))))</f>
        <v/>
      </c>
      <c r="R548" s="11" t="str">
        <f>(IF(B548=Локализация!$C$94,1,IF(B548=Локализация!$C$93,2,IF(B548=Локализация!$C$92,3,IF(B548=Локализация!$C$91,4,IF(B548=Локализация!$C$90,5,IF(OR(B548=1,B548=2,B548=3,B548=4,B548=5),B548,"")))))))</f>
        <v/>
      </c>
      <c r="S548" s="11" t="str">
        <f>(IF(C548=Локализация!$C$94,1,IF(C548=Локализация!$C$93,2,IF(C548=Локализация!$C$92,3,IF(C548=Локализация!$C$91,4,IF(C548=Локализация!$C$90,5,IF(OR(C548=1,C548=2,C548=3,C548=4,C548=5),C548,"")))))))</f>
        <v/>
      </c>
      <c r="T548" s="11" t="str">
        <f>(IF(D548=Локализация!$C$94,1,IF(D548=Локализация!$C$93,2,IF(D548=Локализация!$C$92,3,IF(D548=Локализация!$C$91,4,IF(D548=Локализация!$C$90,5,IF(OR(D548=1,D548=2,D548=3,D548=4,D548=5),D548,"")))))))</f>
        <v/>
      </c>
      <c r="U548" s="11" t="str">
        <f>(IF(E548=Локализация!$C$94,1,IF(E548=Локализация!$C$93,2,IF(E548=Локализация!$C$92,3,IF(E548=Локализация!$C$91,4,IF(E548=Локализация!$C$90,5,IF(OR(E548=1,E548=2,E548=3,E548=4,E548=5),E548,"")))))))</f>
        <v/>
      </c>
      <c r="V548" s="11" t="str">
        <f>(IF(F548=Локализация!$C$94,1,IF(F548=Локализация!$C$93,2,IF(F548=Локализация!$C$92,3,IF(F548=Локализация!$C$91,4,IF(F548=Локализация!$C$90,5,IF(OR(F548=1,F548=2,F548=3,F548=4,F548=5),F548,"")))))))</f>
        <v/>
      </c>
    </row>
    <row r="549" spans="13:22" x14ac:dyDescent="0.3">
      <c r="M549" s="11" t="str">
        <f>(IF(H549=Локализация!$C$94,1,IF(H549=Локализация!$C$93,2,IF(H549=Локализация!$C$92,3,IF(H549=Локализация!$C$91,4,IF(H549=Локализация!$C$90,5,IF(OR(H549=1,H549=2,H549=3,H549=4,H549=5),H549,"")))))))</f>
        <v/>
      </c>
      <c r="N549" s="11" t="str">
        <f>(IF(I549=Локализация!$C$94,1,IF(I549=Локализация!$C$93,2,IF(I549=Локализация!$C$92,3,IF(I549=Локализация!$C$91,4,IF(I549=Локализация!$C$90,5,IF(OR(I549=1,I549=2,I549=3,I549=4,I549=5),I549,"")))))))</f>
        <v/>
      </c>
      <c r="O549" s="11" t="str">
        <f>(IF(J549=Локализация!$C$94,1,IF(J549=Локализация!$C$93,2,IF(J549=Локализация!$C$92,3,IF(J549=Локализация!$C$91,4,IF(J549=Локализация!$C$90,5,IF(OR(J549=1,J549=2,J549=3,J549=4,J549=5),J549,"")))))))</f>
        <v/>
      </c>
      <c r="P549" s="11" t="str">
        <f>(IF(K549=Локализация!$C$94,1,IF(K549=Локализация!$C$93,2,IF(K549=Локализация!$C$92,3,IF(K549=Локализация!$C$91,4,IF(K549=Локализация!$C$90,5,IF(OR(K549=1,K549=2,K549=3,K549=4,K549=5),K549,"")))))))</f>
        <v/>
      </c>
      <c r="Q549" s="11" t="str">
        <f>(IF(L549=Локализация!$C$94,1,IF(L549=Локализация!$C$93,2,IF(L549=Локализация!$C$92,3,IF(L549=Локализация!$C$91,4,IF(L549=Локализация!$C$90,5,IF(OR(L549=1,L549=2,L549=3,L549=4,L549=5),L549,"")))))))</f>
        <v/>
      </c>
      <c r="R549" s="11" t="str">
        <f>(IF(B549=Локализация!$C$94,1,IF(B549=Локализация!$C$93,2,IF(B549=Локализация!$C$92,3,IF(B549=Локализация!$C$91,4,IF(B549=Локализация!$C$90,5,IF(OR(B549=1,B549=2,B549=3,B549=4,B549=5),B549,"")))))))</f>
        <v/>
      </c>
      <c r="S549" s="11" t="str">
        <f>(IF(C549=Локализация!$C$94,1,IF(C549=Локализация!$C$93,2,IF(C549=Локализация!$C$92,3,IF(C549=Локализация!$C$91,4,IF(C549=Локализация!$C$90,5,IF(OR(C549=1,C549=2,C549=3,C549=4,C549=5),C549,"")))))))</f>
        <v/>
      </c>
      <c r="T549" s="11" t="str">
        <f>(IF(D549=Локализация!$C$94,1,IF(D549=Локализация!$C$93,2,IF(D549=Локализация!$C$92,3,IF(D549=Локализация!$C$91,4,IF(D549=Локализация!$C$90,5,IF(OR(D549=1,D549=2,D549=3,D549=4,D549=5),D549,"")))))))</f>
        <v/>
      </c>
      <c r="U549" s="11" t="str">
        <f>(IF(E549=Локализация!$C$94,1,IF(E549=Локализация!$C$93,2,IF(E549=Локализация!$C$92,3,IF(E549=Локализация!$C$91,4,IF(E549=Локализация!$C$90,5,IF(OR(E549=1,E549=2,E549=3,E549=4,E549=5),E549,"")))))))</f>
        <v/>
      </c>
      <c r="V549" s="11" t="str">
        <f>(IF(F549=Локализация!$C$94,1,IF(F549=Локализация!$C$93,2,IF(F549=Локализация!$C$92,3,IF(F549=Локализация!$C$91,4,IF(F549=Локализация!$C$90,5,IF(OR(F549=1,F549=2,F549=3,F549=4,F549=5),F549,"")))))))</f>
        <v/>
      </c>
    </row>
    <row r="550" spans="13:22" x14ac:dyDescent="0.3">
      <c r="M550" s="11" t="str">
        <f>(IF(H550=Локализация!$C$94,1,IF(H550=Локализация!$C$93,2,IF(H550=Локализация!$C$92,3,IF(H550=Локализация!$C$91,4,IF(H550=Локализация!$C$90,5,IF(OR(H550=1,H550=2,H550=3,H550=4,H550=5),H550,"")))))))</f>
        <v/>
      </c>
      <c r="N550" s="11" t="str">
        <f>(IF(I550=Локализация!$C$94,1,IF(I550=Локализация!$C$93,2,IF(I550=Локализация!$C$92,3,IF(I550=Локализация!$C$91,4,IF(I550=Локализация!$C$90,5,IF(OR(I550=1,I550=2,I550=3,I550=4,I550=5),I550,"")))))))</f>
        <v/>
      </c>
      <c r="O550" s="11" t="str">
        <f>(IF(J550=Локализация!$C$94,1,IF(J550=Локализация!$C$93,2,IF(J550=Локализация!$C$92,3,IF(J550=Локализация!$C$91,4,IF(J550=Локализация!$C$90,5,IF(OR(J550=1,J550=2,J550=3,J550=4,J550=5),J550,"")))))))</f>
        <v/>
      </c>
      <c r="P550" s="11" t="str">
        <f>(IF(K550=Локализация!$C$94,1,IF(K550=Локализация!$C$93,2,IF(K550=Локализация!$C$92,3,IF(K550=Локализация!$C$91,4,IF(K550=Локализация!$C$90,5,IF(OR(K550=1,K550=2,K550=3,K550=4,K550=5),K550,"")))))))</f>
        <v/>
      </c>
      <c r="Q550" s="11" t="str">
        <f>(IF(L550=Локализация!$C$94,1,IF(L550=Локализация!$C$93,2,IF(L550=Локализация!$C$92,3,IF(L550=Локализация!$C$91,4,IF(L550=Локализация!$C$90,5,IF(OR(L550=1,L550=2,L550=3,L550=4,L550=5),L550,"")))))))</f>
        <v/>
      </c>
      <c r="R550" s="11" t="str">
        <f>(IF(B550=Локализация!$C$94,1,IF(B550=Локализация!$C$93,2,IF(B550=Локализация!$C$92,3,IF(B550=Локализация!$C$91,4,IF(B550=Локализация!$C$90,5,IF(OR(B550=1,B550=2,B550=3,B550=4,B550=5),B550,"")))))))</f>
        <v/>
      </c>
      <c r="S550" s="11" t="str">
        <f>(IF(C550=Локализация!$C$94,1,IF(C550=Локализация!$C$93,2,IF(C550=Локализация!$C$92,3,IF(C550=Локализация!$C$91,4,IF(C550=Локализация!$C$90,5,IF(OR(C550=1,C550=2,C550=3,C550=4,C550=5),C550,"")))))))</f>
        <v/>
      </c>
      <c r="T550" s="11" t="str">
        <f>(IF(D550=Локализация!$C$94,1,IF(D550=Локализация!$C$93,2,IF(D550=Локализация!$C$92,3,IF(D550=Локализация!$C$91,4,IF(D550=Локализация!$C$90,5,IF(OR(D550=1,D550=2,D550=3,D550=4,D550=5),D550,"")))))))</f>
        <v/>
      </c>
      <c r="U550" s="11" t="str">
        <f>(IF(E550=Локализация!$C$94,1,IF(E550=Локализация!$C$93,2,IF(E550=Локализация!$C$92,3,IF(E550=Локализация!$C$91,4,IF(E550=Локализация!$C$90,5,IF(OR(E550=1,E550=2,E550=3,E550=4,E550=5),E550,"")))))))</f>
        <v/>
      </c>
      <c r="V550" s="11" t="str">
        <f>(IF(F550=Локализация!$C$94,1,IF(F550=Локализация!$C$93,2,IF(F550=Локализация!$C$92,3,IF(F550=Локализация!$C$91,4,IF(F550=Локализация!$C$90,5,IF(OR(F550=1,F550=2,F550=3,F550=4,F550=5),F550,"")))))))</f>
        <v/>
      </c>
    </row>
    <row r="551" spans="13:22" x14ac:dyDescent="0.3">
      <c r="M551" s="11" t="str">
        <f>(IF(H551=Локализация!$C$94,1,IF(H551=Локализация!$C$93,2,IF(H551=Локализация!$C$92,3,IF(H551=Локализация!$C$91,4,IF(H551=Локализация!$C$90,5,IF(OR(H551=1,H551=2,H551=3,H551=4,H551=5),H551,"")))))))</f>
        <v/>
      </c>
      <c r="N551" s="11" t="str">
        <f>(IF(I551=Локализация!$C$94,1,IF(I551=Локализация!$C$93,2,IF(I551=Локализация!$C$92,3,IF(I551=Локализация!$C$91,4,IF(I551=Локализация!$C$90,5,IF(OR(I551=1,I551=2,I551=3,I551=4,I551=5),I551,"")))))))</f>
        <v/>
      </c>
      <c r="O551" s="11" t="str">
        <f>(IF(J551=Локализация!$C$94,1,IF(J551=Локализация!$C$93,2,IF(J551=Локализация!$C$92,3,IF(J551=Локализация!$C$91,4,IF(J551=Локализация!$C$90,5,IF(OR(J551=1,J551=2,J551=3,J551=4,J551=5),J551,"")))))))</f>
        <v/>
      </c>
      <c r="P551" s="11" t="str">
        <f>(IF(K551=Локализация!$C$94,1,IF(K551=Локализация!$C$93,2,IF(K551=Локализация!$C$92,3,IF(K551=Локализация!$C$91,4,IF(K551=Локализация!$C$90,5,IF(OR(K551=1,K551=2,K551=3,K551=4,K551=5),K551,"")))))))</f>
        <v/>
      </c>
      <c r="Q551" s="11" t="str">
        <f>(IF(L551=Локализация!$C$94,1,IF(L551=Локализация!$C$93,2,IF(L551=Локализация!$C$92,3,IF(L551=Локализация!$C$91,4,IF(L551=Локализация!$C$90,5,IF(OR(L551=1,L551=2,L551=3,L551=4,L551=5),L551,"")))))))</f>
        <v/>
      </c>
      <c r="R551" s="11" t="str">
        <f>(IF(B551=Локализация!$C$94,1,IF(B551=Локализация!$C$93,2,IF(B551=Локализация!$C$92,3,IF(B551=Локализация!$C$91,4,IF(B551=Локализация!$C$90,5,IF(OR(B551=1,B551=2,B551=3,B551=4,B551=5),B551,"")))))))</f>
        <v/>
      </c>
      <c r="S551" s="11" t="str">
        <f>(IF(C551=Локализация!$C$94,1,IF(C551=Локализация!$C$93,2,IF(C551=Локализация!$C$92,3,IF(C551=Локализация!$C$91,4,IF(C551=Локализация!$C$90,5,IF(OR(C551=1,C551=2,C551=3,C551=4,C551=5),C551,"")))))))</f>
        <v/>
      </c>
      <c r="T551" s="11" t="str">
        <f>(IF(D551=Локализация!$C$94,1,IF(D551=Локализация!$C$93,2,IF(D551=Локализация!$C$92,3,IF(D551=Локализация!$C$91,4,IF(D551=Локализация!$C$90,5,IF(OR(D551=1,D551=2,D551=3,D551=4,D551=5),D551,"")))))))</f>
        <v/>
      </c>
      <c r="U551" s="11" t="str">
        <f>(IF(E551=Локализация!$C$94,1,IF(E551=Локализация!$C$93,2,IF(E551=Локализация!$C$92,3,IF(E551=Локализация!$C$91,4,IF(E551=Локализация!$C$90,5,IF(OR(E551=1,E551=2,E551=3,E551=4,E551=5),E551,"")))))))</f>
        <v/>
      </c>
      <c r="V551" s="11" t="str">
        <f>(IF(F551=Локализация!$C$94,1,IF(F551=Локализация!$C$93,2,IF(F551=Локализация!$C$92,3,IF(F551=Локализация!$C$91,4,IF(F551=Локализация!$C$90,5,IF(OR(F551=1,F551=2,F551=3,F551=4,F551=5),F551,"")))))))</f>
        <v/>
      </c>
    </row>
    <row r="552" spans="13:22" x14ac:dyDescent="0.3">
      <c r="M552" s="11" t="str">
        <f>(IF(H552=Локализация!$C$94,1,IF(H552=Локализация!$C$93,2,IF(H552=Локализация!$C$92,3,IF(H552=Локализация!$C$91,4,IF(H552=Локализация!$C$90,5,IF(OR(H552=1,H552=2,H552=3,H552=4,H552=5),H552,"")))))))</f>
        <v/>
      </c>
      <c r="N552" s="11" t="str">
        <f>(IF(I552=Локализация!$C$94,1,IF(I552=Локализация!$C$93,2,IF(I552=Локализация!$C$92,3,IF(I552=Локализация!$C$91,4,IF(I552=Локализация!$C$90,5,IF(OR(I552=1,I552=2,I552=3,I552=4,I552=5),I552,"")))))))</f>
        <v/>
      </c>
      <c r="O552" s="11" t="str">
        <f>(IF(J552=Локализация!$C$94,1,IF(J552=Локализация!$C$93,2,IF(J552=Локализация!$C$92,3,IF(J552=Локализация!$C$91,4,IF(J552=Локализация!$C$90,5,IF(OR(J552=1,J552=2,J552=3,J552=4,J552=5),J552,"")))))))</f>
        <v/>
      </c>
      <c r="P552" s="11" t="str">
        <f>(IF(K552=Локализация!$C$94,1,IF(K552=Локализация!$C$93,2,IF(K552=Локализация!$C$92,3,IF(K552=Локализация!$C$91,4,IF(K552=Локализация!$C$90,5,IF(OR(K552=1,K552=2,K552=3,K552=4,K552=5),K552,"")))))))</f>
        <v/>
      </c>
      <c r="Q552" s="11" t="str">
        <f>(IF(L552=Локализация!$C$94,1,IF(L552=Локализация!$C$93,2,IF(L552=Локализация!$C$92,3,IF(L552=Локализация!$C$91,4,IF(L552=Локализация!$C$90,5,IF(OR(L552=1,L552=2,L552=3,L552=4,L552=5),L552,"")))))))</f>
        <v/>
      </c>
      <c r="R552" s="11" t="str">
        <f>(IF(B552=Локализация!$C$94,1,IF(B552=Локализация!$C$93,2,IF(B552=Локализация!$C$92,3,IF(B552=Локализация!$C$91,4,IF(B552=Локализация!$C$90,5,IF(OR(B552=1,B552=2,B552=3,B552=4,B552=5),B552,"")))))))</f>
        <v/>
      </c>
      <c r="S552" s="11" t="str">
        <f>(IF(C552=Локализация!$C$94,1,IF(C552=Локализация!$C$93,2,IF(C552=Локализация!$C$92,3,IF(C552=Локализация!$C$91,4,IF(C552=Локализация!$C$90,5,IF(OR(C552=1,C552=2,C552=3,C552=4,C552=5),C552,"")))))))</f>
        <v/>
      </c>
      <c r="T552" s="11" t="str">
        <f>(IF(D552=Локализация!$C$94,1,IF(D552=Локализация!$C$93,2,IF(D552=Локализация!$C$92,3,IF(D552=Локализация!$C$91,4,IF(D552=Локализация!$C$90,5,IF(OR(D552=1,D552=2,D552=3,D552=4,D552=5),D552,"")))))))</f>
        <v/>
      </c>
      <c r="U552" s="11" t="str">
        <f>(IF(E552=Локализация!$C$94,1,IF(E552=Локализация!$C$93,2,IF(E552=Локализация!$C$92,3,IF(E552=Локализация!$C$91,4,IF(E552=Локализация!$C$90,5,IF(OR(E552=1,E552=2,E552=3,E552=4,E552=5),E552,"")))))))</f>
        <v/>
      </c>
      <c r="V552" s="11" t="str">
        <f>(IF(F552=Локализация!$C$94,1,IF(F552=Локализация!$C$93,2,IF(F552=Локализация!$C$92,3,IF(F552=Локализация!$C$91,4,IF(F552=Локализация!$C$90,5,IF(OR(F552=1,F552=2,F552=3,F552=4,F552=5),F552,"")))))))</f>
        <v/>
      </c>
    </row>
    <row r="553" spans="13:22" x14ac:dyDescent="0.3">
      <c r="M553" s="11" t="str">
        <f>(IF(H553=Локализация!$C$94,1,IF(H553=Локализация!$C$93,2,IF(H553=Локализация!$C$92,3,IF(H553=Локализация!$C$91,4,IF(H553=Локализация!$C$90,5,IF(OR(H553=1,H553=2,H553=3,H553=4,H553=5),H553,"")))))))</f>
        <v/>
      </c>
      <c r="N553" s="11" t="str">
        <f>(IF(I553=Локализация!$C$94,1,IF(I553=Локализация!$C$93,2,IF(I553=Локализация!$C$92,3,IF(I553=Локализация!$C$91,4,IF(I553=Локализация!$C$90,5,IF(OR(I553=1,I553=2,I553=3,I553=4,I553=5),I553,"")))))))</f>
        <v/>
      </c>
      <c r="O553" s="11" t="str">
        <f>(IF(J553=Локализация!$C$94,1,IF(J553=Локализация!$C$93,2,IF(J553=Локализация!$C$92,3,IF(J553=Локализация!$C$91,4,IF(J553=Локализация!$C$90,5,IF(OR(J553=1,J553=2,J553=3,J553=4,J553=5),J553,"")))))))</f>
        <v/>
      </c>
      <c r="P553" s="11" t="str">
        <f>(IF(K553=Локализация!$C$94,1,IF(K553=Локализация!$C$93,2,IF(K553=Локализация!$C$92,3,IF(K553=Локализация!$C$91,4,IF(K553=Локализация!$C$90,5,IF(OR(K553=1,K553=2,K553=3,K553=4,K553=5),K553,"")))))))</f>
        <v/>
      </c>
      <c r="Q553" s="11" t="str">
        <f>(IF(L553=Локализация!$C$94,1,IF(L553=Локализация!$C$93,2,IF(L553=Локализация!$C$92,3,IF(L553=Локализация!$C$91,4,IF(L553=Локализация!$C$90,5,IF(OR(L553=1,L553=2,L553=3,L553=4,L553=5),L553,"")))))))</f>
        <v/>
      </c>
      <c r="R553" s="11" t="str">
        <f>(IF(B553=Локализация!$C$94,1,IF(B553=Локализация!$C$93,2,IF(B553=Локализация!$C$92,3,IF(B553=Локализация!$C$91,4,IF(B553=Локализация!$C$90,5,IF(OR(B553=1,B553=2,B553=3,B553=4,B553=5),B553,"")))))))</f>
        <v/>
      </c>
      <c r="S553" s="11" t="str">
        <f>(IF(C553=Локализация!$C$94,1,IF(C553=Локализация!$C$93,2,IF(C553=Локализация!$C$92,3,IF(C553=Локализация!$C$91,4,IF(C553=Локализация!$C$90,5,IF(OR(C553=1,C553=2,C553=3,C553=4,C553=5),C553,"")))))))</f>
        <v/>
      </c>
      <c r="T553" s="11" t="str">
        <f>(IF(D553=Локализация!$C$94,1,IF(D553=Локализация!$C$93,2,IF(D553=Локализация!$C$92,3,IF(D553=Локализация!$C$91,4,IF(D553=Локализация!$C$90,5,IF(OR(D553=1,D553=2,D553=3,D553=4,D553=5),D553,"")))))))</f>
        <v/>
      </c>
      <c r="U553" s="11" t="str">
        <f>(IF(E553=Локализация!$C$94,1,IF(E553=Локализация!$C$93,2,IF(E553=Локализация!$C$92,3,IF(E553=Локализация!$C$91,4,IF(E553=Локализация!$C$90,5,IF(OR(E553=1,E553=2,E553=3,E553=4,E553=5),E553,"")))))))</f>
        <v/>
      </c>
      <c r="V553" s="11" t="str">
        <f>(IF(F553=Локализация!$C$94,1,IF(F553=Локализация!$C$93,2,IF(F553=Локализация!$C$92,3,IF(F553=Локализация!$C$91,4,IF(F553=Локализация!$C$90,5,IF(OR(F553=1,F553=2,F553=3,F553=4,F553=5),F553,"")))))))</f>
        <v/>
      </c>
    </row>
    <row r="554" spans="13:22" x14ac:dyDescent="0.3">
      <c r="M554" s="11" t="str">
        <f>(IF(H554=Локализация!$C$94,1,IF(H554=Локализация!$C$93,2,IF(H554=Локализация!$C$92,3,IF(H554=Локализация!$C$91,4,IF(H554=Локализация!$C$90,5,IF(OR(H554=1,H554=2,H554=3,H554=4,H554=5),H554,"")))))))</f>
        <v/>
      </c>
      <c r="N554" s="11" t="str">
        <f>(IF(I554=Локализация!$C$94,1,IF(I554=Локализация!$C$93,2,IF(I554=Локализация!$C$92,3,IF(I554=Локализация!$C$91,4,IF(I554=Локализация!$C$90,5,IF(OR(I554=1,I554=2,I554=3,I554=4,I554=5),I554,"")))))))</f>
        <v/>
      </c>
      <c r="O554" s="11" t="str">
        <f>(IF(J554=Локализация!$C$94,1,IF(J554=Локализация!$C$93,2,IF(J554=Локализация!$C$92,3,IF(J554=Локализация!$C$91,4,IF(J554=Локализация!$C$90,5,IF(OR(J554=1,J554=2,J554=3,J554=4,J554=5),J554,"")))))))</f>
        <v/>
      </c>
      <c r="P554" s="11" t="str">
        <f>(IF(K554=Локализация!$C$94,1,IF(K554=Локализация!$C$93,2,IF(K554=Локализация!$C$92,3,IF(K554=Локализация!$C$91,4,IF(K554=Локализация!$C$90,5,IF(OR(K554=1,K554=2,K554=3,K554=4,K554=5),K554,"")))))))</f>
        <v/>
      </c>
      <c r="Q554" s="11" t="str">
        <f>(IF(L554=Локализация!$C$94,1,IF(L554=Локализация!$C$93,2,IF(L554=Локализация!$C$92,3,IF(L554=Локализация!$C$91,4,IF(L554=Локализация!$C$90,5,IF(OR(L554=1,L554=2,L554=3,L554=4,L554=5),L554,"")))))))</f>
        <v/>
      </c>
      <c r="R554" s="11" t="str">
        <f>(IF(B554=Локализация!$C$94,1,IF(B554=Локализация!$C$93,2,IF(B554=Локализация!$C$92,3,IF(B554=Локализация!$C$91,4,IF(B554=Локализация!$C$90,5,IF(OR(B554=1,B554=2,B554=3,B554=4,B554=5),B554,"")))))))</f>
        <v/>
      </c>
      <c r="S554" s="11" t="str">
        <f>(IF(C554=Локализация!$C$94,1,IF(C554=Локализация!$C$93,2,IF(C554=Локализация!$C$92,3,IF(C554=Локализация!$C$91,4,IF(C554=Локализация!$C$90,5,IF(OR(C554=1,C554=2,C554=3,C554=4,C554=5),C554,"")))))))</f>
        <v/>
      </c>
      <c r="T554" s="11" t="str">
        <f>(IF(D554=Локализация!$C$94,1,IF(D554=Локализация!$C$93,2,IF(D554=Локализация!$C$92,3,IF(D554=Локализация!$C$91,4,IF(D554=Локализация!$C$90,5,IF(OR(D554=1,D554=2,D554=3,D554=4,D554=5),D554,"")))))))</f>
        <v/>
      </c>
      <c r="U554" s="11" t="str">
        <f>(IF(E554=Локализация!$C$94,1,IF(E554=Локализация!$C$93,2,IF(E554=Локализация!$C$92,3,IF(E554=Локализация!$C$91,4,IF(E554=Локализация!$C$90,5,IF(OR(E554=1,E554=2,E554=3,E554=4,E554=5),E554,"")))))))</f>
        <v/>
      </c>
      <c r="V554" s="11" t="str">
        <f>(IF(F554=Локализация!$C$94,1,IF(F554=Локализация!$C$93,2,IF(F554=Локализация!$C$92,3,IF(F554=Локализация!$C$91,4,IF(F554=Локализация!$C$90,5,IF(OR(F554=1,F554=2,F554=3,F554=4,F554=5),F554,"")))))))</f>
        <v/>
      </c>
    </row>
    <row r="555" spans="13:22" x14ac:dyDescent="0.3">
      <c r="M555" s="11" t="str">
        <f>(IF(H555=Локализация!$C$94,1,IF(H555=Локализация!$C$93,2,IF(H555=Локализация!$C$92,3,IF(H555=Локализация!$C$91,4,IF(H555=Локализация!$C$90,5,IF(OR(H555=1,H555=2,H555=3,H555=4,H555=5),H555,"")))))))</f>
        <v/>
      </c>
      <c r="N555" s="11" t="str">
        <f>(IF(I555=Локализация!$C$94,1,IF(I555=Локализация!$C$93,2,IF(I555=Локализация!$C$92,3,IF(I555=Локализация!$C$91,4,IF(I555=Локализация!$C$90,5,IF(OR(I555=1,I555=2,I555=3,I555=4,I555=5),I555,"")))))))</f>
        <v/>
      </c>
      <c r="O555" s="11" t="str">
        <f>(IF(J555=Локализация!$C$94,1,IF(J555=Локализация!$C$93,2,IF(J555=Локализация!$C$92,3,IF(J555=Локализация!$C$91,4,IF(J555=Локализация!$C$90,5,IF(OR(J555=1,J555=2,J555=3,J555=4,J555=5),J555,"")))))))</f>
        <v/>
      </c>
      <c r="P555" s="11" t="str">
        <f>(IF(K555=Локализация!$C$94,1,IF(K555=Локализация!$C$93,2,IF(K555=Локализация!$C$92,3,IF(K555=Локализация!$C$91,4,IF(K555=Локализация!$C$90,5,IF(OR(K555=1,K555=2,K555=3,K555=4,K555=5),K555,"")))))))</f>
        <v/>
      </c>
      <c r="Q555" s="11" t="str">
        <f>(IF(L555=Локализация!$C$94,1,IF(L555=Локализация!$C$93,2,IF(L555=Локализация!$C$92,3,IF(L555=Локализация!$C$91,4,IF(L555=Локализация!$C$90,5,IF(OR(L555=1,L555=2,L555=3,L555=4,L555=5),L555,"")))))))</f>
        <v/>
      </c>
      <c r="R555" s="11" t="str">
        <f>(IF(B555=Локализация!$C$94,1,IF(B555=Локализация!$C$93,2,IF(B555=Локализация!$C$92,3,IF(B555=Локализация!$C$91,4,IF(B555=Локализация!$C$90,5,IF(OR(B555=1,B555=2,B555=3,B555=4,B555=5),B555,"")))))))</f>
        <v/>
      </c>
      <c r="S555" s="11" t="str">
        <f>(IF(C555=Локализация!$C$94,1,IF(C555=Локализация!$C$93,2,IF(C555=Локализация!$C$92,3,IF(C555=Локализация!$C$91,4,IF(C555=Локализация!$C$90,5,IF(OR(C555=1,C555=2,C555=3,C555=4,C555=5),C555,"")))))))</f>
        <v/>
      </c>
      <c r="T555" s="11" t="str">
        <f>(IF(D555=Локализация!$C$94,1,IF(D555=Локализация!$C$93,2,IF(D555=Локализация!$C$92,3,IF(D555=Локализация!$C$91,4,IF(D555=Локализация!$C$90,5,IF(OR(D555=1,D555=2,D555=3,D555=4,D555=5),D555,"")))))))</f>
        <v/>
      </c>
      <c r="U555" s="11" t="str">
        <f>(IF(E555=Локализация!$C$94,1,IF(E555=Локализация!$C$93,2,IF(E555=Локализация!$C$92,3,IF(E555=Локализация!$C$91,4,IF(E555=Локализация!$C$90,5,IF(OR(E555=1,E555=2,E555=3,E555=4,E555=5),E555,"")))))))</f>
        <v/>
      </c>
      <c r="V555" s="11" t="str">
        <f>(IF(F555=Локализация!$C$94,1,IF(F555=Локализация!$C$93,2,IF(F555=Локализация!$C$92,3,IF(F555=Локализация!$C$91,4,IF(F555=Локализация!$C$90,5,IF(OR(F555=1,F555=2,F555=3,F555=4,F555=5),F555,"")))))))</f>
        <v/>
      </c>
    </row>
    <row r="556" spans="13:22" x14ac:dyDescent="0.3">
      <c r="M556" s="11" t="str">
        <f>(IF(H556=Локализация!$C$94,1,IF(H556=Локализация!$C$93,2,IF(H556=Локализация!$C$92,3,IF(H556=Локализация!$C$91,4,IF(H556=Локализация!$C$90,5,IF(OR(H556=1,H556=2,H556=3,H556=4,H556=5),H556,"")))))))</f>
        <v/>
      </c>
      <c r="N556" s="11" t="str">
        <f>(IF(I556=Локализация!$C$94,1,IF(I556=Локализация!$C$93,2,IF(I556=Локализация!$C$92,3,IF(I556=Локализация!$C$91,4,IF(I556=Локализация!$C$90,5,IF(OR(I556=1,I556=2,I556=3,I556=4,I556=5),I556,"")))))))</f>
        <v/>
      </c>
      <c r="O556" s="11" t="str">
        <f>(IF(J556=Локализация!$C$94,1,IF(J556=Локализация!$C$93,2,IF(J556=Локализация!$C$92,3,IF(J556=Локализация!$C$91,4,IF(J556=Локализация!$C$90,5,IF(OR(J556=1,J556=2,J556=3,J556=4,J556=5),J556,"")))))))</f>
        <v/>
      </c>
      <c r="P556" s="11" t="str">
        <f>(IF(K556=Локализация!$C$94,1,IF(K556=Локализация!$C$93,2,IF(K556=Локализация!$C$92,3,IF(K556=Локализация!$C$91,4,IF(K556=Локализация!$C$90,5,IF(OR(K556=1,K556=2,K556=3,K556=4,K556=5),K556,"")))))))</f>
        <v/>
      </c>
      <c r="Q556" s="11" t="str">
        <f>(IF(L556=Локализация!$C$94,1,IF(L556=Локализация!$C$93,2,IF(L556=Локализация!$C$92,3,IF(L556=Локализация!$C$91,4,IF(L556=Локализация!$C$90,5,IF(OR(L556=1,L556=2,L556=3,L556=4,L556=5),L556,"")))))))</f>
        <v/>
      </c>
      <c r="R556" s="11" t="str">
        <f>(IF(B556=Локализация!$C$94,1,IF(B556=Локализация!$C$93,2,IF(B556=Локализация!$C$92,3,IF(B556=Локализация!$C$91,4,IF(B556=Локализация!$C$90,5,IF(OR(B556=1,B556=2,B556=3,B556=4,B556=5),B556,"")))))))</f>
        <v/>
      </c>
      <c r="S556" s="11" t="str">
        <f>(IF(C556=Локализация!$C$94,1,IF(C556=Локализация!$C$93,2,IF(C556=Локализация!$C$92,3,IF(C556=Локализация!$C$91,4,IF(C556=Локализация!$C$90,5,IF(OR(C556=1,C556=2,C556=3,C556=4,C556=5),C556,"")))))))</f>
        <v/>
      </c>
      <c r="T556" s="11" t="str">
        <f>(IF(D556=Локализация!$C$94,1,IF(D556=Локализация!$C$93,2,IF(D556=Локализация!$C$92,3,IF(D556=Локализация!$C$91,4,IF(D556=Локализация!$C$90,5,IF(OR(D556=1,D556=2,D556=3,D556=4,D556=5),D556,"")))))))</f>
        <v/>
      </c>
      <c r="U556" s="11" t="str">
        <f>(IF(E556=Локализация!$C$94,1,IF(E556=Локализация!$C$93,2,IF(E556=Локализация!$C$92,3,IF(E556=Локализация!$C$91,4,IF(E556=Локализация!$C$90,5,IF(OR(E556=1,E556=2,E556=3,E556=4,E556=5),E556,"")))))))</f>
        <v/>
      </c>
      <c r="V556" s="11" t="str">
        <f>(IF(F556=Локализация!$C$94,1,IF(F556=Локализация!$C$93,2,IF(F556=Локализация!$C$92,3,IF(F556=Локализация!$C$91,4,IF(F556=Локализация!$C$90,5,IF(OR(F556=1,F556=2,F556=3,F556=4,F556=5),F556,"")))))))</f>
        <v/>
      </c>
    </row>
    <row r="557" spans="13:22" x14ac:dyDescent="0.3">
      <c r="M557" s="11" t="str">
        <f>(IF(H557=Локализация!$C$94,1,IF(H557=Локализация!$C$93,2,IF(H557=Локализация!$C$92,3,IF(H557=Локализация!$C$91,4,IF(H557=Локализация!$C$90,5,IF(OR(H557=1,H557=2,H557=3,H557=4,H557=5),H557,"")))))))</f>
        <v/>
      </c>
      <c r="N557" s="11" t="str">
        <f>(IF(I557=Локализация!$C$94,1,IF(I557=Локализация!$C$93,2,IF(I557=Локализация!$C$92,3,IF(I557=Локализация!$C$91,4,IF(I557=Локализация!$C$90,5,IF(OR(I557=1,I557=2,I557=3,I557=4,I557=5),I557,"")))))))</f>
        <v/>
      </c>
      <c r="O557" s="11" t="str">
        <f>(IF(J557=Локализация!$C$94,1,IF(J557=Локализация!$C$93,2,IF(J557=Локализация!$C$92,3,IF(J557=Локализация!$C$91,4,IF(J557=Локализация!$C$90,5,IF(OR(J557=1,J557=2,J557=3,J557=4,J557=5),J557,"")))))))</f>
        <v/>
      </c>
      <c r="P557" s="11" t="str">
        <f>(IF(K557=Локализация!$C$94,1,IF(K557=Локализация!$C$93,2,IF(K557=Локализация!$C$92,3,IF(K557=Локализация!$C$91,4,IF(K557=Локализация!$C$90,5,IF(OR(K557=1,K557=2,K557=3,K557=4,K557=5),K557,"")))))))</f>
        <v/>
      </c>
      <c r="Q557" s="11" t="str">
        <f>(IF(L557=Локализация!$C$94,1,IF(L557=Локализация!$C$93,2,IF(L557=Локализация!$C$92,3,IF(L557=Локализация!$C$91,4,IF(L557=Локализация!$C$90,5,IF(OR(L557=1,L557=2,L557=3,L557=4,L557=5),L557,"")))))))</f>
        <v/>
      </c>
      <c r="R557" s="11" t="str">
        <f>(IF(B557=Локализация!$C$94,1,IF(B557=Локализация!$C$93,2,IF(B557=Локализация!$C$92,3,IF(B557=Локализация!$C$91,4,IF(B557=Локализация!$C$90,5,IF(OR(B557=1,B557=2,B557=3,B557=4,B557=5),B557,"")))))))</f>
        <v/>
      </c>
      <c r="S557" s="11" t="str">
        <f>(IF(C557=Локализация!$C$94,1,IF(C557=Локализация!$C$93,2,IF(C557=Локализация!$C$92,3,IF(C557=Локализация!$C$91,4,IF(C557=Локализация!$C$90,5,IF(OR(C557=1,C557=2,C557=3,C557=4,C557=5),C557,"")))))))</f>
        <v/>
      </c>
      <c r="T557" s="11" t="str">
        <f>(IF(D557=Локализация!$C$94,1,IF(D557=Локализация!$C$93,2,IF(D557=Локализация!$C$92,3,IF(D557=Локализация!$C$91,4,IF(D557=Локализация!$C$90,5,IF(OR(D557=1,D557=2,D557=3,D557=4,D557=5),D557,"")))))))</f>
        <v/>
      </c>
      <c r="U557" s="11" t="str">
        <f>(IF(E557=Локализация!$C$94,1,IF(E557=Локализация!$C$93,2,IF(E557=Локализация!$C$92,3,IF(E557=Локализация!$C$91,4,IF(E557=Локализация!$C$90,5,IF(OR(E557=1,E557=2,E557=3,E557=4,E557=5),E557,"")))))))</f>
        <v/>
      </c>
      <c r="V557" s="11" t="str">
        <f>(IF(F557=Локализация!$C$94,1,IF(F557=Локализация!$C$93,2,IF(F557=Локализация!$C$92,3,IF(F557=Локализация!$C$91,4,IF(F557=Локализация!$C$90,5,IF(OR(F557=1,F557=2,F557=3,F557=4,F557=5),F557,"")))))))</f>
        <v/>
      </c>
    </row>
    <row r="558" spans="13:22" x14ac:dyDescent="0.3">
      <c r="M558" s="11" t="str">
        <f>(IF(H558=Локализация!$C$94,1,IF(H558=Локализация!$C$93,2,IF(H558=Локализация!$C$92,3,IF(H558=Локализация!$C$91,4,IF(H558=Локализация!$C$90,5,IF(OR(H558=1,H558=2,H558=3,H558=4,H558=5),H558,"")))))))</f>
        <v/>
      </c>
      <c r="N558" s="11" t="str">
        <f>(IF(I558=Локализация!$C$94,1,IF(I558=Локализация!$C$93,2,IF(I558=Локализация!$C$92,3,IF(I558=Локализация!$C$91,4,IF(I558=Локализация!$C$90,5,IF(OR(I558=1,I558=2,I558=3,I558=4,I558=5),I558,"")))))))</f>
        <v/>
      </c>
      <c r="O558" s="11" t="str">
        <f>(IF(J558=Локализация!$C$94,1,IF(J558=Локализация!$C$93,2,IF(J558=Локализация!$C$92,3,IF(J558=Локализация!$C$91,4,IF(J558=Локализация!$C$90,5,IF(OR(J558=1,J558=2,J558=3,J558=4,J558=5),J558,"")))))))</f>
        <v/>
      </c>
      <c r="P558" s="11" t="str">
        <f>(IF(K558=Локализация!$C$94,1,IF(K558=Локализация!$C$93,2,IF(K558=Локализация!$C$92,3,IF(K558=Локализация!$C$91,4,IF(K558=Локализация!$C$90,5,IF(OR(K558=1,K558=2,K558=3,K558=4,K558=5),K558,"")))))))</f>
        <v/>
      </c>
      <c r="Q558" s="11" t="str">
        <f>(IF(L558=Локализация!$C$94,1,IF(L558=Локализация!$C$93,2,IF(L558=Локализация!$C$92,3,IF(L558=Локализация!$C$91,4,IF(L558=Локализация!$C$90,5,IF(OR(L558=1,L558=2,L558=3,L558=4,L558=5),L558,"")))))))</f>
        <v/>
      </c>
      <c r="R558" s="11" t="str">
        <f>(IF(B558=Локализация!$C$94,1,IF(B558=Локализация!$C$93,2,IF(B558=Локализация!$C$92,3,IF(B558=Локализация!$C$91,4,IF(B558=Локализация!$C$90,5,IF(OR(B558=1,B558=2,B558=3,B558=4,B558=5),B558,"")))))))</f>
        <v/>
      </c>
      <c r="S558" s="11" t="str">
        <f>(IF(C558=Локализация!$C$94,1,IF(C558=Локализация!$C$93,2,IF(C558=Локализация!$C$92,3,IF(C558=Локализация!$C$91,4,IF(C558=Локализация!$C$90,5,IF(OR(C558=1,C558=2,C558=3,C558=4,C558=5),C558,"")))))))</f>
        <v/>
      </c>
      <c r="T558" s="11" t="str">
        <f>(IF(D558=Локализация!$C$94,1,IF(D558=Локализация!$C$93,2,IF(D558=Локализация!$C$92,3,IF(D558=Локализация!$C$91,4,IF(D558=Локализация!$C$90,5,IF(OR(D558=1,D558=2,D558=3,D558=4,D558=5),D558,"")))))))</f>
        <v/>
      </c>
      <c r="U558" s="11" t="str">
        <f>(IF(E558=Локализация!$C$94,1,IF(E558=Локализация!$C$93,2,IF(E558=Локализация!$C$92,3,IF(E558=Локализация!$C$91,4,IF(E558=Локализация!$C$90,5,IF(OR(E558=1,E558=2,E558=3,E558=4,E558=5),E558,"")))))))</f>
        <v/>
      </c>
      <c r="V558" s="11" t="str">
        <f>(IF(F558=Локализация!$C$94,1,IF(F558=Локализация!$C$93,2,IF(F558=Локализация!$C$92,3,IF(F558=Локализация!$C$91,4,IF(F558=Локализация!$C$90,5,IF(OR(F558=1,F558=2,F558=3,F558=4,F558=5),F558,"")))))))</f>
        <v/>
      </c>
    </row>
    <row r="559" spans="13:22" x14ac:dyDescent="0.3">
      <c r="M559" s="11" t="str">
        <f>(IF(H559=Локализация!$C$94,1,IF(H559=Локализация!$C$93,2,IF(H559=Локализация!$C$92,3,IF(H559=Локализация!$C$91,4,IF(H559=Локализация!$C$90,5,IF(OR(H559=1,H559=2,H559=3,H559=4,H559=5),H559,"")))))))</f>
        <v/>
      </c>
      <c r="N559" s="11" t="str">
        <f>(IF(I559=Локализация!$C$94,1,IF(I559=Локализация!$C$93,2,IF(I559=Локализация!$C$92,3,IF(I559=Локализация!$C$91,4,IF(I559=Локализация!$C$90,5,IF(OR(I559=1,I559=2,I559=3,I559=4,I559=5),I559,"")))))))</f>
        <v/>
      </c>
      <c r="O559" s="11" t="str">
        <f>(IF(J559=Локализация!$C$94,1,IF(J559=Локализация!$C$93,2,IF(J559=Локализация!$C$92,3,IF(J559=Локализация!$C$91,4,IF(J559=Локализация!$C$90,5,IF(OR(J559=1,J559=2,J559=3,J559=4,J559=5),J559,"")))))))</f>
        <v/>
      </c>
      <c r="P559" s="11" t="str">
        <f>(IF(K559=Локализация!$C$94,1,IF(K559=Локализация!$C$93,2,IF(K559=Локализация!$C$92,3,IF(K559=Локализация!$C$91,4,IF(K559=Локализация!$C$90,5,IF(OR(K559=1,K559=2,K559=3,K559=4,K559=5),K559,"")))))))</f>
        <v/>
      </c>
      <c r="Q559" s="11" t="str">
        <f>(IF(L559=Локализация!$C$94,1,IF(L559=Локализация!$C$93,2,IF(L559=Локализация!$C$92,3,IF(L559=Локализация!$C$91,4,IF(L559=Локализация!$C$90,5,IF(OR(L559=1,L559=2,L559=3,L559=4,L559=5),L559,"")))))))</f>
        <v/>
      </c>
      <c r="R559" s="11" t="str">
        <f>(IF(B559=Локализация!$C$94,1,IF(B559=Локализация!$C$93,2,IF(B559=Локализация!$C$92,3,IF(B559=Локализация!$C$91,4,IF(B559=Локализация!$C$90,5,IF(OR(B559=1,B559=2,B559=3,B559=4,B559=5),B559,"")))))))</f>
        <v/>
      </c>
      <c r="S559" s="11" t="str">
        <f>(IF(C559=Локализация!$C$94,1,IF(C559=Локализация!$C$93,2,IF(C559=Локализация!$C$92,3,IF(C559=Локализация!$C$91,4,IF(C559=Локализация!$C$90,5,IF(OR(C559=1,C559=2,C559=3,C559=4,C559=5),C559,"")))))))</f>
        <v/>
      </c>
      <c r="T559" s="11" t="str">
        <f>(IF(D559=Локализация!$C$94,1,IF(D559=Локализация!$C$93,2,IF(D559=Локализация!$C$92,3,IF(D559=Локализация!$C$91,4,IF(D559=Локализация!$C$90,5,IF(OR(D559=1,D559=2,D559=3,D559=4,D559=5),D559,"")))))))</f>
        <v/>
      </c>
      <c r="U559" s="11" t="str">
        <f>(IF(E559=Локализация!$C$94,1,IF(E559=Локализация!$C$93,2,IF(E559=Локализация!$C$92,3,IF(E559=Локализация!$C$91,4,IF(E559=Локализация!$C$90,5,IF(OR(E559=1,E559=2,E559=3,E559=4,E559=5),E559,"")))))))</f>
        <v/>
      </c>
      <c r="V559" s="11" t="str">
        <f>(IF(F559=Локализация!$C$94,1,IF(F559=Локализация!$C$93,2,IF(F559=Локализация!$C$92,3,IF(F559=Локализация!$C$91,4,IF(F559=Локализация!$C$90,5,IF(OR(F559=1,F559=2,F559=3,F559=4,F559=5),F559,"")))))))</f>
        <v/>
      </c>
    </row>
    <row r="560" spans="13:22" x14ac:dyDescent="0.3">
      <c r="M560" s="11" t="str">
        <f>(IF(H560=Локализация!$C$94,1,IF(H560=Локализация!$C$93,2,IF(H560=Локализация!$C$92,3,IF(H560=Локализация!$C$91,4,IF(H560=Локализация!$C$90,5,IF(OR(H560=1,H560=2,H560=3,H560=4,H560=5),H560,"")))))))</f>
        <v/>
      </c>
      <c r="N560" s="11" t="str">
        <f>(IF(I560=Локализация!$C$94,1,IF(I560=Локализация!$C$93,2,IF(I560=Локализация!$C$92,3,IF(I560=Локализация!$C$91,4,IF(I560=Локализация!$C$90,5,IF(OR(I560=1,I560=2,I560=3,I560=4,I560=5),I560,"")))))))</f>
        <v/>
      </c>
      <c r="O560" s="11" t="str">
        <f>(IF(J560=Локализация!$C$94,1,IF(J560=Локализация!$C$93,2,IF(J560=Локализация!$C$92,3,IF(J560=Локализация!$C$91,4,IF(J560=Локализация!$C$90,5,IF(OR(J560=1,J560=2,J560=3,J560=4,J560=5),J560,"")))))))</f>
        <v/>
      </c>
      <c r="P560" s="11" t="str">
        <f>(IF(K560=Локализация!$C$94,1,IF(K560=Локализация!$C$93,2,IF(K560=Локализация!$C$92,3,IF(K560=Локализация!$C$91,4,IF(K560=Локализация!$C$90,5,IF(OR(K560=1,K560=2,K560=3,K560=4,K560=5),K560,"")))))))</f>
        <v/>
      </c>
      <c r="Q560" s="11" t="str">
        <f>(IF(L560=Локализация!$C$94,1,IF(L560=Локализация!$C$93,2,IF(L560=Локализация!$C$92,3,IF(L560=Локализация!$C$91,4,IF(L560=Локализация!$C$90,5,IF(OR(L560=1,L560=2,L560=3,L560=4,L560=5),L560,"")))))))</f>
        <v/>
      </c>
      <c r="R560" s="11" t="str">
        <f>(IF(B560=Локализация!$C$94,1,IF(B560=Локализация!$C$93,2,IF(B560=Локализация!$C$92,3,IF(B560=Локализация!$C$91,4,IF(B560=Локализация!$C$90,5,IF(OR(B560=1,B560=2,B560=3,B560=4,B560=5),B560,"")))))))</f>
        <v/>
      </c>
      <c r="S560" s="11" t="str">
        <f>(IF(C560=Локализация!$C$94,1,IF(C560=Локализация!$C$93,2,IF(C560=Локализация!$C$92,3,IF(C560=Локализация!$C$91,4,IF(C560=Локализация!$C$90,5,IF(OR(C560=1,C560=2,C560=3,C560=4,C560=5),C560,"")))))))</f>
        <v/>
      </c>
      <c r="T560" s="11" t="str">
        <f>(IF(D560=Локализация!$C$94,1,IF(D560=Локализация!$C$93,2,IF(D560=Локализация!$C$92,3,IF(D560=Локализация!$C$91,4,IF(D560=Локализация!$C$90,5,IF(OR(D560=1,D560=2,D560=3,D560=4,D560=5),D560,"")))))))</f>
        <v/>
      </c>
      <c r="U560" s="11" t="str">
        <f>(IF(E560=Локализация!$C$94,1,IF(E560=Локализация!$C$93,2,IF(E560=Локализация!$C$92,3,IF(E560=Локализация!$C$91,4,IF(E560=Локализация!$C$90,5,IF(OR(E560=1,E560=2,E560=3,E560=4,E560=5),E560,"")))))))</f>
        <v/>
      </c>
      <c r="V560" s="11" t="str">
        <f>(IF(F560=Локализация!$C$94,1,IF(F560=Локализация!$C$93,2,IF(F560=Локализация!$C$92,3,IF(F560=Локализация!$C$91,4,IF(F560=Локализация!$C$90,5,IF(OR(F560=1,F560=2,F560=3,F560=4,F560=5),F560,"")))))))</f>
        <v/>
      </c>
    </row>
    <row r="561" spans="13:22" x14ac:dyDescent="0.3">
      <c r="M561" s="11" t="str">
        <f>(IF(H561=Локализация!$C$94,1,IF(H561=Локализация!$C$93,2,IF(H561=Локализация!$C$92,3,IF(H561=Локализация!$C$91,4,IF(H561=Локализация!$C$90,5,IF(OR(H561=1,H561=2,H561=3,H561=4,H561=5),H561,"")))))))</f>
        <v/>
      </c>
      <c r="N561" s="11" t="str">
        <f>(IF(I561=Локализация!$C$94,1,IF(I561=Локализация!$C$93,2,IF(I561=Локализация!$C$92,3,IF(I561=Локализация!$C$91,4,IF(I561=Локализация!$C$90,5,IF(OR(I561=1,I561=2,I561=3,I561=4,I561=5),I561,"")))))))</f>
        <v/>
      </c>
      <c r="O561" s="11" t="str">
        <f>(IF(J561=Локализация!$C$94,1,IF(J561=Локализация!$C$93,2,IF(J561=Локализация!$C$92,3,IF(J561=Локализация!$C$91,4,IF(J561=Локализация!$C$90,5,IF(OR(J561=1,J561=2,J561=3,J561=4,J561=5),J561,"")))))))</f>
        <v/>
      </c>
      <c r="P561" s="11" t="str">
        <f>(IF(K561=Локализация!$C$94,1,IF(K561=Локализация!$C$93,2,IF(K561=Локализация!$C$92,3,IF(K561=Локализация!$C$91,4,IF(K561=Локализация!$C$90,5,IF(OR(K561=1,K561=2,K561=3,K561=4,K561=5),K561,"")))))))</f>
        <v/>
      </c>
      <c r="Q561" s="11" t="str">
        <f>(IF(L561=Локализация!$C$94,1,IF(L561=Локализация!$C$93,2,IF(L561=Локализация!$C$92,3,IF(L561=Локализация!$C$91,4,IF(L561=Локализация!$C$90,5,IF(OR(L561=1,L561=2,L561=3,L561=4,L561=5),L561,"")))))))</f>
        <v/>
      </c>
      <c r="R561" s="11" t="str">
        <f>(IF(B561=Локализация!$C$94,1,IF(B561=Локализация!$C$93,2,IF(B561=Локализация!$C$92,3,IF(B561=Локализация!$C$91,4,IF(B561=Локализация!$C$90,5,IF(OR(B561=1,B561=2,B561=3,B561=4,B561=5),B561,"")))))))</f>
        <v/>
      </c>
      <c r="S561" s="11" t="str">
        <f>(IF(C561=Локализация!$C$94,1,IF(C561=Локализация!$C$93,2,IF(C561=Локализация!$C$92,3,IF(C561=Локализация!$C$91,4,IF(C561=Локализация!$C$90,5,IF(OR(C561=1,C561=2,C561=3,C561=4,C561=5),C561,"")))))))</f>
        <v/>
      </c>
      <c r="T561" s="11" t="str">
        <f>(IF(D561=Локализация!$C$94,1,IF(D561=Локализация!$C$93,2,IF(D561=Локализация!$C$92,3,IF(D561=Локализация!$C$91,4,IF(D561=Локализация!$C$90,5,IF(OR(D561=1,D561=2,D561=3,D561=4,D561=5),D561,"")))))))</f>
        <v/>
      </c>
      <c r="U561" s="11" t="str">
        <f>(IF(E561=Локализация!$C$94,1,IF(E561=Локализация!$C$93,2,IF(E561=Локализация!$C$92,3,IF(E561=Локализация!$C$91,4,IF(E561=Локализация!$C$90,5,IF(OR(E561=1,E561=2,E561=3,E561=4,E561=5),E561,"")))))))</f>
        <v/>
      </c>
      <c r="V561" s="11" t="str">
        <f>(IF(F561=Локализация!$C$94,1,IF(F561=Локализация!$C$93,2,IF(F561=Локализация!$C$92,3,IF(F561=Локализация!$C$91,4,IF(F561=Локализация!$C$90,5,IF(OR(F561=1,F561=2,F561=3,F561=4,F561=5),F561,"")))))))</f>
        <v/>
      </c>
    </row>
    <row r="562" spans="13:22" x14ac:dyDescent="0.3">
      <c r="M562" s="11" t="str">
        <f>(IF(H562=Локализация!$C$94,1,IF(H562=Локализация!$C$93,2,IF(H562=Локализация!$C$92,3,IF(H562=Локализация!$C$91,4,IF(H562=Локализация!$C$90,5,IF(OR(H562=1,H562=2,H562=3,H562=4,H562=5),H562,"")))))))</f>
        <v/>
      </c>
      <c r="N562" s="11" t="str">
        <f>(IF(I562=Локализация!$C$94,1,IF(I562=Локализация!$C$93,2,IF(I562=Локализация!$C$92,3,IF(I562=Локализация!$C$91,4,IF(I562=Локализация!$C$90,5,IF(OR(I562=1,I562=2,I562=3,I562=4,I562=5),I562,"")))))))</f>
        <v/>
      </c>
      <c r="O562" s="11" t="str">
        <f>(IF(J562=Локализация!$C$94,1,IF(J562=Локализация!$C$93,2,IF(J562=Локализация!$C$92,3,IF(J562=Локализация!$C$91,4,IF(J562=Локализация!$C$90,5,IF(OR(J562=1,J562=2,J562=3,J562=4,J562=5),J562,"")))))))</f>
        <v/>
      </c>
      <c r="P562" s="11" t="str">
        <f>(IF(K562=Локализация!$C$94,1,IF(K562=Локализация!$C$93,2,IF(K562=Локализация!$C$92,3,IF(K562=Локализация!$C$91,4,IF(K562=Локализация!$C$90,5,IF(OR(K562=1,K562=2,K562=3,K562=4,K562=5),K562,"")))))))</f>
        <v/>
      </c>
      <c r="Q562" s="11" t="str">
        <f>(IF(L562=Локализация!$C$94,1,IF(L562=Локализация!$C$93,2,IF(L562=Локализация!$C$92,3,IF(L562=Локализация!$C$91,4,IF(L562=Локализация!$C$90,5,IF(OR(L562=1,L562=2,L562=3,L562=4,L562=5),L562,"")))))))</f>
        <v/>
      </c>
      <c r="R562" s="11" t="str">
        <f>(IF(B562=Локализация!$C$94,1,IF(B562=Локализация!$C$93,2,IF(B562=Локализация!$C$92,3,IF(B562=Локализация!$C$91,4,IF(B562=Локализация!$C$90,5,IF(OR(B562=1,B562=2,B562=3,B562=4,B562=5),B562,"")))))))</f>
        <v/>
      </c>
      <c r="S562" s="11" t="str">
        <f>(IF(C562=Локализация!$C$94,1,IF(C562=Локализация!$C$93,2,IF(C562=Локализация!$C$92,3,IF(C562=Локализация!$C$91,4,IF(C562=Локализация!$C$90,5,IF(OR(C562=1,C562=2,C562=3,C562=4,C562=5),C562,"")))))))</f>
        <v/>
      </c>
      <c r="T562" s="11" t="str">
        <f>(IF(D562=Локализация!$C$94,1,IF(D562=Локализация!$C$93,2,IF(D562=Локализация!$C$92,3,IF(D562=Локализация!$C$91,4,IF(D562=Локализация!$C$90,5,IF(OR(D562=1,D562=2,D562=3,D562=4,D562=5),D562,"")))))))</f>
        <v/>
      </c>
      <c r="U562" s="11" t="str">
        <f>(IF(E562=Локализация!$C$94,1,IF(E562=Локализация!$C$93,2,IF(E562=Локализация!$C$92,3,IF(E562=Локализация!$C$91,4,IF(E562=Локализация!$C$90,5,IF(OR(E562=1,E562=2,E562=3,E562=4,E562=5),E562,"")))))))</f>
        <v/>
      </c>
      <c r="V562" s="11" t="str">
        <f>(IF(F562=Локализация!$C$94,1,IF(F562=Локализация!$C$93,2,IF(F562=Локализация!$C$92,3,IF(F562=Локализация!$C$91,4,IF(F562=Локализация!$C$90,5,IF(OR(F562=1,F562=2,F562=3,F562=4,F562=5),F562,"")))))))</f>
        <v/>
      </c>
    </row>
    <row r="563" spans="13:22" x14ac:dyDescent="0.3">
      <c r="M563" s="11" t="str">
        <f>(IF(H563=Локализация!$C$94,1,IF(H563=Локализация!$C$93,2,IF(H563=Локализация!$C$92,3,IF(H563=Локализация!$C$91,4,IF(H563=Локализация!$C$90,5,IF(OR(H563=1,H563=2,H563=3,H563=4,H563=5),H563,"")))))))</f>
        <v/>
      </c>
      <c r="N563" s="11" t="str">
        <f>(IF(I563=Локализация!$C$94,1,IF(I563=Локализация!$C$93,2,IF(I563=Локализация!$C$92,3,IF(I563=Локализация!$C$91,4,IF(I563=Локализация!$C$90,5,IF(OR(I563=1,I563=2,I563=3,I563=4,I563=5),I563,"")))))))</f>
        <v/>
      </c>
      <c r="O563" s="11" t="str">
        <f>(IF(J563=Локализация!$C$94,1,IF(J563=Локализация!$C$93,2,IF(J563=Локализация!$C$92,3,IF(J563=Локализация!$C$91,4,IF(J563=Локализация!$C$90,5,IF(OR(J563=1,J563=2,J563=3,J563=4,J563=5),J563,"")))))))</f>
        <v/>
      </c>
      <c r="P563" s="11" t="str">
        <f>(IF(K563=Локализация!$C$94,1,IF(K563=Локализация!$C$93,2,IF(K563=Локализация!$C$92,3,IF(K563=Локализация!$C$91,4,IF(K563=Локализация!$C$90,5,IF(OR(K563=1,K563=2,K563=3,K563=4,K563=5),K563,"")))))))</f>
        <v/>
      </c>
      <c r="Q563" s="11" t="str">
        <f>(IF(L563=Локализация!$C$94,1,IF(L563=Локализация!$C$93,2,IF(L563=Локализация!$C$92,3,IF(L563=Локализация!$C$91,4,IF(L563=Локализация!$C$90,5,IF(OR(L563=1,L563=2,L563=3,L563=4,L563=5),L563,"")))))))</f>
        <v/>
      </c>
      <c r="R563" s="11" t="str">
        <f>(IF(B563=Локализация!$C$94,1,IF(B563=Локализация!$C$93,2,IF(B563=Локализация!$C$92,3,IF(B563=Локализация!$C$91,4,IF(B563=Локализация!$C$90,5,IF(OR(B563=1,B563=2,B563=3,B563=4,B563=5),B563,"")))))))</f>
        <v/>
      </c>
      <c r="S563" s="11" t="str">
        <f>(IF(C563=Локализация!$C$94,1,IF(C563=Локализация!$C$93,2,IF(C563=Локализация!$C$92,3,IF(C563=Локализация!$C$91,4,IF(C563=Локализация!$C$90,5,IF(OR(C563=1,C563=2,C563=3,C563=4,C563=5),C563,"")))))))</f>
        <v/>
      </c>
      <c r="T563" s="11" t="str">
        <f>(IF(D563=Локализация!$C$94,1,IF(D563=Локализация!$C$93,2,IF(D563=Локализация!$C$92,3,IF(D563=Локализация!$C$91,4,IF(D563=Локализация!$C$90,5,IF(OR(D563=1,D563=2,D563=3,D563=4,D563=5),D563,"")))))))</f>
        <v/>
      </c>
      <c r="U563" s="11" t="str">
        <f>(IF(E563=Локализация!$C$94,1,IF(E563=Локализация!$C$93,2,IF(E563=Локализация!$C$92,3,IF(E563=Локализация!$C$91,4,IF(E563=Локализация!$C$90,5,IF(OR(E563=1,E563=2,E563=3,E563=4,E563=5),E563,"")))))))</f>
        <v/>
      </c>
      <c r="V563" s="11" t="str">
        <f>(IF(F563=Локализация!$C$94,1,IF(F563=Локализация!$C$93,2,IF(F563=Локализация!$C$92,3,IF(F563=Локализация!$C$91,4,IF(F563=Локализация!$C$90,5,IF(OR(F563=1,F563=2,F563=3,F563=4,F563=5),F563,"")))))))</f>
        <v/>
      </c>
    </row>
    <row r="564" spans="13:22" x14ac:dyDescent="0.3">
      <c r="M564" s="11" t="str">
        <f>(IF(H564=Локализация!$C$94,1,IF(H564=Локализация!$C$93,2,IF(H564=Локализация!$C$92,3,IF(H564=Локализация!$C$91,4,IF(H564=Локализация!$C$90,5,IF(OR(H564=1,H564=2,H564=3,H564=4,H564=5),H564,"")))))))</f>
        <v/>
      </c>
      <c r="N564" s="11" t="str">
        <f>(IF(I564=Локализация!$C$94,1,IF(I564=Локализация!$C$93,2,IF(I564=Локализация!$C$92,3,IF(I564=Локализация!$C$91,4,IF(I564=Локализация!$C$90,5,IF(OR(I564=1,I564=2,I564=3,I564=4,I564=5),I564,"")))))))</f>
        <v/>
      </c>
      <c r="O564" s="11" t="str">
        <f>(IF(J564=Локализация!$C$94,1,IF(J564=Локализация!$C$93,2,IF(J564=Локализация!$C$92,3,IF(J564=Локализация!$C$91,4,IF(J564=Локализация!$C$90,5,IF(OR(J564=1,J564=2,J564=3,J564=4,J564=5),J564,"")))))))</f>
        <v/>
      </c>
      <c r="P564" s="11" t="str">
        <f>(IF(K564=Локализация!$C$94,1,IF(K564=Локализация!$C$93,2,IF(K564=Локализация!$C$92,3,IF(K564=Локализация!$C$91,4,IF(K564=Локализация!$C$90,5,IF(OR(K564=1,K564=2,K564=3,K564=4,K564=5),K564,"")))))))</f>
        <v/>
      </c>
      <c r="Q564" s="11" t="str">
        <f>(IF(L564=Локализация!$C$94,1,IF(L564=Локализация!$C$93,2,IF(L564=Локализация!$C$92,3,IF(L564=Локализация!$C$91,4,IF(L564=Локализация!$C$90,5,IF(OR(L564=1,L564=2,L564=3,L564=4,L564=5),L564,"")))))))</f>
        <v/>
      </c>
      <c r="R564" s="11" t="str">
        <f>(IF(B564=Локализация!$C$94,1,IF(B564=Локализация!$C$93,2,IF(B564=Локализация!$C$92,3,IF(B564=Локализация!$C$91,4,IF(B564=Локализация!$C$90,5,IF(OR(B564=1,B564=2,B564=3,B564=4,B564=5),B564,"")))))))</f>
        <v/>
      </c>
      <c r="S564" s="11" t="str">
        <f>(IF(C564=Локализация!$C$94,1,IF(C564=Локализация!$C$93,2,IF(C564=Локализация!$C$92,3,IF(C564=Локализация!$C$91,4,IF(C564=Локализация!$C$90,5,IF(OR(C564=1,C564=2,C564=3,C564=4,C564=5),C564,"")))))))</f>
        <v/>
      </c>
      <c r="T564" s="11" t="str">
        <f>(IF(D564=Локализация!$C$94,1,IF(D564=Локализация!$C$93,2,IF(D564=Локализация!$C$92,3,IF(D564=Локализация!$C$91,4,IF(D564=Локализация!$C$90,5,IF(OR(D564=1,D564=2,D564=3,D564=4,D564=5),D564,"")))))))</f>
        <v/>
      </c>
      <c r="U564" s="11" t="str">
        <f>(IF(E564=Локализация!$C$94,1,IF(E564=Локализация!$C$93,2,IF(E564=Локализация!$C$92,3,IF(E564=Локализация!$C$91,4,IF(E564=Локализация!$C$90,5,IF(OR(E564=1,E564=2,E564=3,E564=4,E564=5),E564,"")))))))</f>
        <v/>
      </c>
      <c r="V564" s="11" t="str">
        <f>(IF(F564=Локализация!$C$94,1,IF(F564=Локализация!$C$93,2,IF(F564=Локализация!$C$92,3,IF(F564=Локализация!$C$91,4,IF(F564=Локализация!$C$90,5,IF(OR(F564=1,F564=2,F564=3,F564=4,F564=5),F564,"")))))))</f>
        <v/>
      </c>
    </row>
    <row r="565" spans="13:22" x14ac:dyDescent="0.3">
      <c r="M565" s="11" t="str">
        <f>(IF(H565=Локализация!$C$94,1,IF(H565=Локализация!$C$93,2,IF(H565=Локализация!$C$92,3,IF(H565=Локализация!$C$91,4,IF(H565=Локализация!$C$90,5,IF(OR(H565=1,H565=2,H565=3,H565=4,H565=5),H565,"")))))))</f>
        <v/>
      </c>
      <c r="N565" s="11" t="str">
        <f>(IF(I565=Локализация!$C$94,1,IF(I565=Локализация!$C$93,2,IF(I565=Локализация!$C$92,3,IF(I565=Локализация!$C$91,4,IF(I565=Локализация!$C$90,5,IF(OR(I565=1,I565=2,I565=3,I565=4,I565=5),I565,"")))))))</f>
        <v/>
      </c>
      <c r="O565" s="11" t="str">
        <f>(IF(J565=Локализация!$C$94,1,IF(J565=Локализация!$C$93,2,IF(J565=Локализация!$C$92,3,IF(J565=Локализация!$C$91,4,IF(J565=Локализация!$C$90,5,IF(OR(J565=1,J565=2,J565=3,J565=4,J565=5),J565,"")))))))</f>
        <v/>
      </c>
      <c r="P565" s="11" t="str">
        <f>(IF(K565=Локализация!$C$94,1,IF(K565=Локализация!$C$93,2,IF(K565=Локализация!$C$92,3,IF(K565=Локализация!$C$91,4,IF(K565=Локализация!$C$90,5,IF(OR(K565=1,K565=2,K565=3,K565=4,K565=5),K565,"")))))))</f>
        <v/>
      </c>
      <c r="Q565" s="11" t="str">
        <f>(IF(L565=Локализация!$C$94,1,IF(L565=Локализация!$C$93,2,IF(L565=Локализация!$C$92,3,IF(L565=Локализация!$C$91,4,IF(L565=Локализация!$C$90,5,IF(OR(L565=1,L565=2,L565=3,L565=4,L565=5),L565,"")))))))</f>
        <v/>
      </c>
      <c r="R565" s="11" t="str">
        <f>(IF(B565=Локализация!$C$94,1,IF(B565=Локализация!$C$93,2,IF(B565=Локализация!$C$92,3,IF(B565=Локализация!$C$91,4,IF(B565=Локализация!$C$90,5,IF(OR(B565=1,B565=2,B565=3,B565=4,B565=5),B565,"")))))))</f>
        <v/>
      </c>
      <c r="S565" s="11" t="str">
        <f>(IF(C565=Локализация!$C$94,1,IF(C565=Локализация!$C$93,2,IF(C565=Локализация!$C$92,3,IF(C565=Локализация!$C$91,4,IF(C565=Локализация!$C$90,5,IF(OR(C565=1,C565=2,C565=3,C565=4,C565=5),C565,"")))))))</f>
        <v/>
      </c>
      <c r="T565" s="11" t="str">
        <f>(IF(D565=Локализация!$C$94,1,IF(D565=Локализация!$C$93,2,IF(D565=Локализация!$C$92,3,IF(D565=Локализация!$C$91,4,IF(D565=Локализация!$C$90,5,IF(OR(D565=1,D565=2,D565=3,D565=4,D565=5),D565,"")))))))</f>
        <v/>
      </c>
      <c r="U565" s="11" t="str">
        <f>(IF(E565=Локализация!$C$94,1,IF(E565=Локализация!$C$93,2,IF(E565=Локализация!$C$92,3,IF(E565=Локализация!$C$91,4,IF(E565=Локализация!$C$90,5,IF(OR(E565=1,E565=2,E565=3,E565=4,E565=5),E565,"")))))))</f>
        <v/>
      </c>
      <c r="V565" s="11" t="str">
        <f>(IF(F565=Локализация!$C$94,1,IF(F565=Локализация!$C$93,2,IF(F565=Локализация!$C$92,3,IF(F565=Локализация!$C$91,4,IF(F565=Локализация!$C$90,5,IF(OR(F565=1,F565=2,F565=3,F565=4,F565=5),F565,"")))))))</f>
        <v/>
      </c>
    </row>
    <row r="566" spans="13:22" x14ac:dyDescent="0.3">
      <c r="M566" s="11" t="str">
        <f>(IF(H566=Локализация!$C$94,1,IF(H566=Локализация!$C$93,2,IF(H566=Локализация!$C$92,3,IF(H566=Локализация!$C$91,4,IF(H566=Локализация!$C$90,5,IF(OR(H566=1,H566=2,H566=3,H566=4,H566=5),H566,"")))))))</f>
        <v/>
      </c>
      <c r="N566" s="11" t="str">
        <f>(IF(I566=Локализация!$C$94,1,IF(I566=Локализация!$C$93,2,IF(I566=Локализация!$C$92,3,IF(I566=Локализация!$C$91,4,IF(I566=Локализация!$C$90,5,IF(OR(I566=1,I566=2,I566=3,I566=4,I566=5),I566,"")))))))</f>
        <v/>
      </c>
      <c r="O566" s="11" t="str">
        <f>(IF(J566=Локализация!$C$94,1,IF(J566=Локализация!$C$93,2,IF(J566=Локализация!$C$92,3,IF(J566=Локализация!$C$91,4,IF(J566=Локализация!$C$90,5,IF(OR(J566=1,J566=2,J566=3,J566=4,J566=5),J566,"")))))))</f>
        <v/>
      </c>
      <c r="P566" s="11" t="str">
        <f>(IF(K566=Локализация!$C$94,1,IF(K566=Локализация!$C$93,2,IF(K566=Локализация!$C$92,3,IF(K566=Локализация!$C$91,4,IF(K566=Локализация!$C$90,5,IF(OR(K566=1,K566=2,K566=3,K566=4,K566=5),K566,"")))))))</f>
        <v/>
      </c>
      <c r="Q566" s="11" t="str">
        <f>(IF(L566=Локализация!$C$94,1,IF(L566=Локализация!$C$93,2,IF(L566=Локализация!$C$92,3,IF(L566=Локализация!$C$91,4,IF(L566=Локализация!$C$90,5,IF(OR(L566=1,L566=2,L566=3,L566=4,L566=5),L566,"")))))))</f>
        <v/>
      </c>
      <c r="R566" s="11" t="str">
        <f>(IF(B566=Локализация!$C$94,1,IF(B566=Локализация!$C$93,2,IF(B566=Локализация!$C$92,3,IF(B566=Локализация!$C$91,4,IF(B566=Локализация!$C$90,5,IF(OR(B566=1,B566=2,B566=3,B566=4,B566=5),B566,"")))))))</f>
        <v/>
      </c>
      <c r="S566" s="11" t="str">
        <f>(IF(C566=Локализация!$C$94,1,IF(C566=Локализация!$C$93,2,IF(C566=Локализация!$C$92,3,IF(C566=Локализация!$C$91,4,IF(C566=Локализация!$C$90,5,IF(OR(C566=1,C566=2,C566=3,C566=4,C566=5),C566,"")))))))</f>
        <v/>
      </c>
      <c r="T566" s="11" t="str">
        <f>(IF(D566=Локализация!$C$94,1,IF(D566=Локализация!$C$93,2,IF(D566=Локализация!$C$92,3,IF(D566=Локализация!$C$91,4,IF(D566=Локализация!$C$90,5,IF(OR(D566=1,D566=2,D566=3,D566=4,D566=5),D566,"")))))))</f>
        <v/>
      </c>
      <c r="U566" s="11" t="str">
        <f>(IF(E566=Локализация!$C$94,1,IF(E566=Локализация!$C$93,2,IF(E566=Локализация!$C$92,3,IF(E566=Локализация!$C$91,4,IF(E566=Локализация!$C$90,5,IF(OR(E566=1,E566=2,E566=3,E566=4,E566=5),E566,"")))))))</f>
        <v/>
      </c>
      <c r="V566" s="11" t="str">
        <f>(IF(F566=Локализация!$C$94,1,IF(F566=Локализация!$C$93,2,IF(F566=Локализация!$C$92,3,IF(F566=Локализация!$C$91,4,IF(F566=Локализация!$C$90,5,IF(OR(F566=1,F566=2,F566=3,F566=4,F566=5),F566,"")))))))</f>
        <v/>
      </c>
    </row>
    <row r="567" spans="13:22" x14ac:dyDescent="0.3">
      <c r="M567" s="11" t="str">
        <f>(IF(H567=Локализация!$C$94,1,IF(H567=Локализация!$C$93,2,IF(H567=Локализация!$C$92,3,IF(H567=Локализация!$C$91,4,IF(H567=Локализация!$C$90,5,IF(OR(H567=1,H567=2,H567=3,H567=4,H567=5),H567,"")))))))</f>
        <v/>
      </c>
      <c r="N567" s="11" t="str">
        <f>(IF(I567=Локализация!$C$94,1,IF(I567=Локализация!$C$93,2,IF(I567=Локализация!$C$92,3,IF(I567=Локализация!$C$91,4,IF(I567=Локализация!$C$90,5,IF(OR(I567=1,I567=2,I567=3,I567=4,I567=5),I567,"")))))))</f>
        <v/>
      </c>
      <c r="O567" s="11" t="str">
        <f>(IF(J567=Локализация!$C$94,1,IF(J567=Локализация!$C$93,2,IF(J567=Локализация!$C$92,3,IF(J567=Локализация!$C$91,4,IF(J567=Локализация!$C$90,5,IF(OR(J567=1,J567=2,J567=3,J567=4,J567=5),J567,"")))))))</f>
        <v/>
      </c>
      <c r="P567" s="11" t="str">
        <f>(IF(K567=Локализация!$C$94,1,IF(K567=Локализация!$C$93,2,IF(K567=Локализация!$C$92,3,IF(K567=Локализация!$C$91,4,IF(K567=Локализация!$C$90,5,IF(OR(K567=1,K567=2,K567=3,K567=4,K567=5),K567,"")))))))</f>
        <v/>
      </c>
      <c r="Q567" s="11" t="str">
        <f>(IF(L567=Локализация!$C$94,1,IF(L567=Локализация!$C$93,2,IF(L567=Локализация!$C$92,3,IF(L567=Локализация!$C$91,4,IF(L567=Локализация!$C$90,5,IF(OR(L567=1,L567=2,L567=3,L567=4,L567=5),L567,"")))))))</f>
        <v/>
      </c>
      <c r="R567" s="11" t="str">
        <f>(IF(B567=Локализация!$C$94,1,IF(B567=Локализация!$C$93,2,IF(B567=Локализация!$C$92,3,IF(B567=Локализация!$C$91,4,IF(B567=Локализация!$C$90,5,IF(OR(B567=1,B567=2,B567=3,B567=4,B567=5),B567,"")))))))</f>
        <v/>
      </c>
      <c r="S567" s="11" t="str">
        <f>(IF(C567=Локализация!$C$94,1,IF(C567=Локализация!$C$93,2,IF(C567=Локализация!$C$92,3,IF(C567=Локализация!$C$91,4,IF(C567=Локализация!$C$90,5,IF(OR(C567=1,C567=2,C567=3,C567=4,C567=5),C567,"")))))))</f>
        <v/>
      </c>
      <c r="T567" s="11" t="str">
        <f>(IF(D567=Локализация!$C$94,1,IF(D567=Локализация!$C$93,2,IF(D567=Локализация!$C$92,3,IF(D567=Локализация!$C$91,4,IF(D567=Локализация!$C$90,5,IF(OR(D567=1,D567=2,D567=3,D567=4,D567=5),D567,"")))))))</f>
        <v/>
      </c>
      <c r="U567" s="11" t="str">
        <f>(IF(E567=Локализация!$C$94,1,IF(E567=Локализация!$C$93,2,IF(E567=Локализация!$C$92,3,IF(E567=Локализация!$C$91,4,IF(E567=Локализация!$C$90,5,IF(OR(E567=1,E567=2,E567=3,E567=4,E567=5),E567,"")))))))</f>
        <v/>
      </c>
      <c r="V567" s="11" t="str">
        <f>(IF(F567=Локализация!$C$94,1,IF(F567=Локализация!$C$93,2,IF(F567=Локализация!$C$92,3,IF(F567=Локализация!$C$91,4,IF(F567=Локализация!$C$90,5,IF(OR(F567=1,F567=2,F567=3,F567=4,F567=5),F567,"")))))))</f>
        <v/>
      </c>
    </row>
    <row r="568" spans="13:22" x14ac:dyDescent="0.3">
      <c r="M568" s="11" t="str">
        <f>(IF(H568=Локализация!$C$94,1,IF(H568=Локализация!$C$93,2,IF(H568=Локализация!$C$92,3,IF(H568=Локализация!$C$91,4,IF(H568=Локализация!$C$90,5,IF(OR(H568=1,H568=2,H568=3,H568=4,H568=5),H568,"")))))))</f>
        <v/>
      </c>
      <c r="N568" s="11" t="str">
        <f>(IF(I568=Локализация!$C$94,1,IF(I568=Локализация!$C$93,2,IF(I568=Локализация!$C$92,3,IF(I568=Локализация!$C$91,4,IF(I568=Локализация!$C$90,5,IF(OR(I568=1,I568=2,I568=3,I568=4,I568=5),I568,"")))))))</f>
        <v/>
      </c>
      <c r="O568" s="11" t="str">
        <f>(IF(J568=Локализация!$C$94,1,IF(J568=Локализация!$C$93,2,IF(J568=Локализация!$C$92,3,IF(J568=Локализация!$C$91,4,IF(J568=Локализация!$C$90,5,IF(OR(J568=1,J568=2,J568=3,J568=4,J568=5),J568,"")))))))</f>
        <v/>
      </c>
      <c r="P568" s="11" t="str">
        <f>(IF(K568=Локализация!$C$94,1,IF(K568=Локализация!$C$93,2,IF(K568=Локализация!$C$92,3,IF(K568=Локализация!$C$91,4,IF(K568=Локализация!$C$90,5,IF(OR(K568=1,K568=2,K568=3,K568=4,K568=5),K568,"")))))))</f>
        <v/>
      </c>
      <c r="Q568" s="11" t="str">
        <f>(IF(L568=Локализация!$C$94,1,IF(L568=Локализация!$C$93,2,IF(L568=Локализация!$C$92,3,IF(L568=Локализация!$C$91,4,IF(L568=Локализация!$C$90,5,IF(OR(L568=1,L568=2,L568=3,L568=4,L568=5),L568,"")))))))</f>
        <v/>
      </c>
      <c r="R568" s="11" t="str">
        <f>(IF(B568=Локализация!$C$94,1,IF(B568=Локализация!$C$93,2,IF(B568=Локализация!$C$92,3,IF(B568=Локализация!$C$91,4,IF(B568=Локализация!$C$90,5,IF(OR(B568=1,B568=2,B568=3,B568=4,B568=5),B568,"")))))))</f>
        <v/>
      </c>
      <c r="S568" s="11" t="str">
        <f>(IF(C568=Локализация!$C$94,1,IF(C568=Локализация!$C$93,2,IF(C568=Локализация!$C$92,3,IF(C568=Локализация!$C$91,4,IF(C568=Локализация!$C$90,5,IF(OR(C568=1,C568=2,C568=3,C568=4,C568=5),C568,"")))))))</f>
        <v/>
      </c>
      <c r="T568" s="11" t="str">
        <f>(IF(D568=Локализация!$C$94,1,IF(D568=Локализация!$C$93,2,IF(D568=Локализация!$C$92,3,IF(D568=Локализация!$C$91,4,IF(D568=Локализация!$C$90,5,IF(OR(D568=1,D568=2,D568=3,D568=4,D568=5),D568,"")))))))</f>
        <v/>
      </c>
      <c r="U568" s="11" t="str">
        <f>(IF(E568=Локализация!$C$94,1,IF(E568=Локализация!$C$93,2,IF(E568=Локализация!$C$92,3,IF(E568=Локализация!$C$91,4,IF(E568=Локализация!$C$90,5,IF(OR(E568=1,E568=2,E568=3,E568=4,E568=5),E568,"")))))))</f>
        <v/>
      </c>
      <c r="V568" s="11" t="str">
        <f>(IF(F568=Локализация!$C$94,1,IF(F568=Локализация!$C$93,2,IF(F568=Локализация!$C$92,3,IF(F568=Локализация!$C$91,4,IF(F568=Локализация!$C$90,5,IF(OR(F568=1,F568=2,F568=3,F568=4,F568=5),F568,"")))))))</f>
        <v/>
      </c>
    </row>
    <row r="569" spans="13:22" x14ac:dyDescent="0.3">
      <c r="M569" s="11" t="str">
        <f>(IF(H569=Локализация!$C$94,1,IF(H569=Локализация!$C$93,2,IF(H569=Локализация!$C$92,3,IF(H569=Локализация!$C$91,4,IF(H569=Локализация!$C$90,5,IF(OR(H569=1,H569=2,H569=3,H569=4,H569=5),H569,"")))))))</f>
        <v/>
      </c>
      <c r="N569" s="11" t="str">
        <f>(IF(I569=Локализация!$C$94,1,IF(I569=Локализация!$C$93,2,IF(I569=Локализация!$C$92,3,IF(I569=Локализация!$C$91,4,IF(I569=Локализация!$C$90,5,IF(OR(I569=1,I569=2,I569=3,I569=4,I569=5),I569,"")))))))</f>
        <v/>
      </c>
      <c r="O569" s="11" t="str">
        <f>(IF(J569=Локализация!$C$94,1,IF(J569=Локализация!$C$93,2,IF(J569=Локализация!$C$92,3,IF(J569=Локализация!$C$91,4,IF(J569=Локализация!$C$90,5,IF(OR(J569=1,J569=2,J569=3,J569=4,J569=5),J569,"")))))))</f>
        <v/>
      </c>
      <c r="P569" s="11" t="str">
        <f>(IF(K569=Локализация!$C$94,1,IF(K569=Локализация!$C$93,2,IF(K569=Локализация!$C$92,3,IF(K569=Локализация!$C$91,4,IF(K569=Локализация!$C$90,5,IF(OR(K569=1,K569=2,K569=3,K569=4,K569=5),K569,"")))))))</f>
        <v/>
      </c>
      <c r="Q569" s="11" t="str">
        <f>(IF(L569=Локализация!$C$94,1,IF(L569=Локализация!$C$93,2,IF(L569=Локализация!$C$92,3,IF(L569=Локализация!$C$91,4,IF(L569=Локализация!$C$90,5,IF(OR(L569=1,L569=2,L569=3,L569=4,L569=5),L569,"")))))))</f>
        <v/>
      </c>
      <c r="R569" s="11" t="str">
        <f>(IF(B569=Локализация!$C$94,1,IF(B569=Локализация!$C$93,2,IF(B569=Локализация!$C$92,3,IF(B569=Локализация!$C$91,4,IF(B569=Локализация!$C$90,5,IF(OR(B569=1,B569=2,B569=3,B569=4,B569=5),B569,"")))))))</f>
        <v/>
      </c>
      <c r="S569" s="11" t="str">
        <f>(IF(C569=Локализация!$C$94,1,IF(C569=Локализация!$C$93,2,IF(C569=Локализация!$C$92,3,IF(C569=Локализация!$C$91,4,IF(C569=Локализация!$C$90,5,IF(OR(C569=1,C569=2,C569=3,C569=4,C569=5),C569,"")))))))</f>
        <v/>
      </c>
      <c r="T569" s="11" t="str">
        <f>(IF(D569=Локализация!$C$94,1,IF(D569=Локализация!$C$93,2,IF(D569=Локализация!$C$92,3,IF(D569=Локализация!$C$91,4,IF(D569=Локализация!$C$90,5,IF(OR(D569=1,D569=2,D569=3,D569=4,D569=5),D569,"")))))))</f>
        <v/>
      </c>
      <c r="U569" s="11" t="str">
        <f>(IF(E569=Локализация!$C$94,1,IF(E569=Локализация!$C$93,2,IF(E569=Локализация!$C$92,3,IF(E569=Локализация!$C$91,4,IF(E569=Локализация!$C$90,5,IF(OR(E569=1,E569=2,E569=3,E569=4,E569=5),E569,"")))))))</f>
        <v/>
      </c>
      <c r="V569" s="11" t="str">
        <f>(IF(F569=Локализация!$C$94,1,IF(F569=Локализация!$C$93,2,IF(F569=Локализация!$C$92,3,IF(F569=Локализация!$C$91,4,IF(F569=Локализация!$C$90,5,IF(OR(F569=1,F569=2,F569=3,F569=4,F569=5),F569,"")))))))</f>
        <v/>
      </c>
    </row>
    <row r="570" spans="13:22" x14ac:dyDescent="0.3">
      <c r="M570" s="11" t="str">
        <f>(IF(H570=Локализация!$C$94,1,IF(H570=Локализация!$C$93,2,IF(H570=Локализация!$C$92,3,IF(H570=Локализация!$C$91,4,IF(H570=Локализация!$C$90,5,IF(OR(H570=1,H570=2,H570=3,H570=4,H570=5),H570,"")))))))</f>
        <v/>
      </c>
      <c r="N570" s="11" t="str">
        <f>(IF(I570=Локализация!$C$94,1,IF(I570=Локализация!$C$93,2,IF(I570=Локализация!$C$92,3,IF(I570=Локализация!$C$91,4,IF(I570=Локализация!$C$90,5,IF(OR(I570=1,I570=2,I570=3,I570=4,I570=5),I570,"")))))))</f>
        <v/>
      </c>
      <c r="O570" s="11" t="str">
        <f>(IF(J570=Локализация!$C$94,1,IF(J570=Локализация!$C$93,2,IF(J570=Локализация!$C$92,3,IF(J570=Локализация!$C$91,4,IF(J570=Локализация!$C$90,5,IF(OR(J570=1,J570=2,J570=3,J570=4,J570=5),J570,"")))))))</f>
        <v/>
      </c>
      <c r="P570" s="11" t="str">
        <f>(IF(K570=Локализация!$C$94,1,IF(K570=Локализация!$C$93,2,IF(K570=Локализация!$C$92,3,IF(K570=Локализация!$C$91,4,IF(K570=Локализация!$C$90,5,IF(OR(K570=1,K570=2,K570=3,K570=4,K570=5),K570,"")))))))</f>
        <v/>
      </c>
      <c r="Q570" s="11" t="str">
        <f>(IF(L570=Локализация!$C$94,1,IF(L570=Локализация!$C$93,2,IF(L570=Локализация!$C$92,3,IF(L570=Локализация!$C$91,4,IF(L570=Локализация!$C$90,5,IF(OR(L570=1,L570=2,L570=3,L570=4,L570=5),L570,"")))))))</f>
        <v/>
      </c>
      <c r="R570" s="11" t="str">
        <f>(IF(B570=Локализация!$C$94,1,IF(B570=Локализация!$C$93,2,IF(B570=Локализация!$C$92,3,IF(B570=Локализация!$C$91,4,IF(B570=Локализация!$C$90,5,IF(OR(B570=1,B570=2,B570=3,B570=4,B570=5),B570,"")))))))</f>
        <v/>
      </c>
      <c r="S570" s="11" t="str">
        <f>(IF(C570=Локализация!$C$94,1,IF(C570=Локализация!$C$93,2,IF(C570=Локализация!$C$92,3,IF(C570=Локализация!$C$91,4,IF(C570=Локализация!$C$90,5,IF(OR(C570=1,C570=2,C570=3,C570=4,C570=5),C570,"")))))))</f>
        <v/>
      </c>
      <c r="T570" s="11" t="str">
        <f>(IF(D570=Локализация!$C$94,1,IF(D570=Локализация!$C$93,2,IF(D570=Локализация!$C$92,3,IF(D570=Локализация!$C$91,4,IF(D570=Локализация!$C$90,5,IF(OR(D570=1,D570=2,D570=3,D570=4,D570=5),D570,"")))))))</f>
        <v/>
      </c>
      <c r="U570" s="11" t="str">
        <f>(IF(E570=Локализация!$C$94,1,IF(E570=Локализация!$C$93,2,IF(E570=Локализация!$C$92,3,IF(E570=Локализация!$C$91,4,IF(E570=Локализация!$C$90,5,IF(OR(E570=1,E570=2,E570=3,E570=4,E570=5),E570,"")))))))</f>
        <v/>
      </c>
      <c r="V570" s="11" t="str">
        <f>(IF(F570=Локализация!$C$94,1,IF(F570=Локализация!$C$93,2,IF(F570=Локализация!$C$92,3,IF(F570=Локализация!$C$91,4,IF(F570=Локализация!$C$90,5,IF(OR(F570=1,F570=2,F570=3,F570=4,F570=5),F570,"")))))))</f>
        <v/>
      </c>
    </row>
    <row r="571" spans="13:22" x14ac:dyDescent="0.3">
      <c r="M571" s="11" t="str">
        <f>(IF(H571=Локализация!$C$94,1,IF(H571=Локализация!$C$93,2,IF(H571=Локализация!$C$92,3,IF(H571=Локализация!$C$91,4,IF(H571=Локализация!$C$90,5,IF(OR(H571=1,H571=2,H571=3,H571=4,H571=5),H571,"")))))))</f>
        <v/>
      </c>
      <c r="N571" s="11" t="str">
        <f>(IF(I571=Локализация!$C$94,1,IF(I571=Локализация!$C$93,2,IF(I571=Локализация!$C$92,3,IF(I571=Локализация!$C$91,4,IF(I571=Локализация!$C$90,5,IF(OR(I571=1,I571=2,I571=3,I571=4,I571=5),I571,"")))))))</f>
        <v/>
      </c>
      <c r="O571" s="11" t="str">
        <f>(IF(J571=Локализация!$C$94,1,IF(J571=Локализация!$C$93,2,IF(J571=Локализация!$C$92,3,IF(J571=Локализация!$C$91,4,IF(J571=Локализация!$C$90,5,IF(OR(J571=1,J571=2,J571=3,J571=4,J571=5),J571,"")))))))</f>
        <v/>
      </c>
      <c r="P571" s="11" t="str">
        <f>(IF(K571=Локализация!$C$94,1,IF(K571=Локализация!$C$93,2,IF(K571=Локализация!$C$92,3,IF(K571=Локализация!$C$91,4,IF(K571=Локализация!$C$90,5,IF(OR(K571=1,K571=2,K571=3,K571=4,K571=5),K571,"")))))))</f>
        <v/>
      </c>
      <c r="Q571" s="11" t="str">
        <f>(IF(L571=Локализация!$C$94,1,IF(L571=Локализация!$C$93,2,IF(L571=Локализация!$C$92,3,IF(L571=Локализация!$C$91,4,IF(L571=Локализация!$C$90,5,IF(OR(L571=1,L571=2,L571=3,L571=4,L571=5),L571,"")))))))</f>
        <v/>
      </c>
      <c r="R571" s="11" t="str">
        <f>(IF(B571=Локализация!$C$94,1,IF(B571=Локализация!$C$93,2,IF(B571=Локализация!$C$92,3,IF(B571=Локализация!$C$91,4,IF(B571=Локализация!$C$90,5,IF(OR(B571=1,B571=2,B571=3,B571=4,B571=5),B571,"")))))))</f>
        <v/>
      </c>
      <c r="S571" s="11" t="str">
        <f>(IF(C571=Локализация!$C$94,1,IF(C571=Локализация!$C$93,2,IF(C571=Локализация!$C$92,3,IF(C571=Локализация!$C$91,4,IF(C571=Локализация!$C$90,5,IF(OR(C571=1,C571=2,C571=3,C571=4,C571=5),C571,"")))))))</f>
        <v/>
      </c>
      <c r="T571" s="11" t="str">
        <f>(IF(D571=Локализация!$C$94,1,IF(D571=Локализация!$C$93,2,IF(D571=Локализация!$C$92,3,IF(D571=Локализация!$C$91,4,IF(D571=Локализация!$C$90,5,IF(OR(D571=1,D571=2,D571=3,D571=4,D571=5),D571,"")))))))</f>
        <v/>
      </c>
      <c r="U571" s="11" t="str">
        <f>(IF(E571=Локализация!$C$94,1,IF(E571=Локализация!$C$93,2,IF(E571=Локализация!$C$92,3,IF(E571=Локализация!$C$91,4,IF(E571=Локализация!$C$90,5,IF(OR(E571=1,E571=2,E571=3,E571=4,E571=5),E571,"")))))))</f>
        <v/>
      </c>
      <c r="V571" s="11" t="str">
        <f>(IF(F571=Локализация!$C$94,1,IF(F571=Локализация!$C$93,2,IF(F571=Локализация!$C$92,3,IF(F571=Локализация!$C$91,4,IF(F571=Локализация!$C$90,5,IF(OR(F571=1,F571=2,F571=3,F571=4,F571=5),F571,"")))))))</f>
        <v/>
      </c>
    </row>
    <row r="572" spans="13:22" x14ac:dyDescent="0.3">
      <c r="M572" s="11" t="str">
        <f>(IF(H572=Локализация!$C$94,1,IF(H572=Локализация!$C$93,2,IF(H572=Локализация!$C$92,3,IF(H572=Локализация!$C$91,4,IF(H572=Локализация!$C$90,5,IF(OR(H572=1,H572=2,H572=3,H572=4,H572=5),H572,"")))))))</f>
        <v/>
      </c>
      <c r="N572" s="11" t="str">
        <f>(IF(I572=Локализация!$C$94,1,IF(I572=Локализация!$C$93,2,IF(I572=Локализация!$C$92,3,IF(I572=Локализация!$C$91,4,IF(I572=Локализация!$C$90,5,IF(OR(I572=1,I572=2,I572=3,I572=4,I572=5),I572,"")))))))</f>
        <v/>
      </c>
      <c r="O572" s="11" t="str">
        <f>(IF(J572=Локализация!$C$94,1,IF(J572=Локализация!$C$93,2,IF(J572=Локализация!$C$92,3,IF(J572=Локализация!$C$91,4,IF(J572=Локализация!$C$90,5,IF(OR(J572=1,J572=2,J572=3,J572=4,J572=5),J572,"")))))))</f>
        <v/>
      </c>
      <c r="P572" s="11" t="str">
        <f>(IF(K572=Локализация!$C$94,1,IF(K572=Локализация!$C$93,2,IF(K572=Локализация!$C$92,3,IF(K572=Локализация!$C$91,4,IF(K572=Локализация!$C$90,5,IF(OR(K572=1,K572=2,K572=3,K572=4,K572=5),K572,"")))))))</f>
        <v/>
      </c>
      <c r="Q572" s="11" t="str">
        <f>(IF(L572=Локализация!$C$94,1,IF(L572=Локализация!$C$93,2,IF(L572=Локализация!$C$92,3,IF(L572=Локализация!$C$91,4,IF(L572=Локализация!$C$90,5,IF(OR(L572=1,L572=2,L572=3,L572=4,L572=5),L572,"")))))))</f>
        <v/>
      </c>
      <c r="R572" s="11" t="str">
        <f>(IF(B572=Локализация!$C$94,1,IF(B572=Локализация!$C$93,2,IF(B572=Локализация!$C$92,3,IF(B572=Локализация!$C$91,4,IF(B572=Локализация!$C$90,5,IF(OR(B572=1,B572=2,B572=3,B572=4,B572=5),B572,"")))))))</f>
        <v/>
      </c>
      <c r="S572" s="11" t="str">
        <f>(IF(C572=Локализация!$C$94,1,IF(C572=Локализация!$C$93,2,IF(C572=Локализация!$C$92,3,IF(C572=Локализация!$C$91,4,IF(C572=Локализация!$C$90,5,IF(OR(C572=1,C572=2,C572=3,C572=4,C572=5),C572,"")))))))</f>
        <v/>
      </c>
      <c r="T572" s="11" t="str">
        <f>(IF(D572=Локализация!$C$94,1,IF(D572=Локализация!$C$93,2,IF(D572=Локализация!$C$92,3,IF(D572=Локализация!$C$91,4,IF(D572=Локализация!$C$90,5,IF(OR(D572=1,D572=2,D572=3,D572=4,D572=5),D572,"")))))))</f>
        <v/>
      </c>
      <c r="U572" s="11" t="str">
        <f>(IF(E572=Локализация!$C$94,1,IF(E572=Локализация!$C$93,2,IF(E572=Локализация!$C$92,3,IF(E572=Локализация!$C$91,4,IF(E572=Локализация!$C$90,5,IF(OR(E572=1,E572=2,E572=3,E572=4,E572=5),E572,"")))))))</f>
        <v/>
      </c>
      <c r="V572" s="11" t="str">
        <f>(IF(F572=Локализация!$C$94,1,IF(F572=Локализация!$C$93,2,IF(F572=Локализация!$C$92,3,IF(F572=Локализация!$C$91,4,IF(F572=Локализация!$C$90,5,IF(OR(F572=1,F572=2,F572=3,F572=4,F572=5),F572,"")))))))</f>
        <v/>
      </c>
    </row>
    <row r="573" spans="13:22" x14ac:dyDescent="0.3">
      <c r="M573" s="11" t="str">
        <f>(IF(H573=Локализация!$C$94,1,IF(H573=Локализация!$C$93,2,IF(H573=Локализация!$C$92,3,IF(H573=Локализация!$C$91,4,IF(H573=Локализация!$C$90,5,IF(OR(H573=1,H573=2,H573=3,H573=4,H573=5),H573,"")))))))</f>
        <v/>
      </c>
      <c r="N573" s="11" t="str">
        <f>(IF(I573=Локализация!$C$94,1,IF(I573=Локализация!$C$93,2,IF(I573=Локализация!$C$92,3,IF(I573=Локализация!$C$91,4,IF(I573=Локализация!$C$90,5,IF(OR(I573=1,I573=2,I573=3,I573=4,I573=5),I573,"")))))))</f>
        <v/>
      </c>
      <c r="O573" s="11" t="str">
        <f>(IF(J573=Локализация!$C$94,1,IF(J573=Локализация!$C$93,2,IF(J573=Локализация!$C$92,3,IF(J573=Локализация!$C$91,4,IF(J573=Локализация!$C$90,5,IF(OR(J573=1,J573=2,J573=3,J573=4,J573=5),J573,"")))))))</f>
        <v/>
      </c>
      <c r="P573" s="11" t="str">
        <f>(IF(K573=Локализация!$C$94,1,IF(K573=Локализация!$C$93,2,IF(K573=Локализация!$C$92,3,IF(K573=Локализация!$C$91,4,IF(K573=Локализация!$C$90,5,IF(OR(K573=1,K573=2,K573=3,K573=4,K573=5),K573,"")))))))</f>
        <v/>
      </c>
      <c r="Q573" s="11" t="str">
        <f>(IF(L573=Локализация!$C$94,1,IF(L573=Локализация!$C$93,2,IF(L573=Локализация!$C$92,3,IF(L573=Локализация!$C$91,4,IF(L573=Локализация!$C$90,5,IF(OR(L573=1,L573=2,L573=3,L573=4,L573=5),L573,"")))))))</f>
        <v/>
      </c>
      <c r="R573" s="11" t="str">
        <f>(IF(B573=Локализация!$C$94,1,IF(B573=Локализация!$C$93,2,IF(B573=Локализация!$C$92,3,IF(B573=Локализация!$C$91,4,IF(B573=Локализация!$C$90,5,IF(OR(B573=1,B573=2,B573=3,B573=4,B573=5),B573,"")))))))</f>
        <v/>
      </c>
      <c r="S573" s="11" t="str">
        <f>(IF(C573=Локализация!$C$94,1,IF(C573=Локализация!$C$93,2,IF(C573=Локализация!$C$92,3,IF(C573=Локализация!$C$91,4,IF(C573=Локализация!$C$90,5,IF(OR(C573=1,C573=2,C573=3,C573=4,C573=5),C573,"")))))))</f>
        <v/>
      </c>
      <c r="T573" s="11" t="str">
        <f>(IF(D573=Локализация!$C$94,1,IF(D573=Локализация!$C$93,2,IF(D573=Локализация!$C$92,3,IF(D573=Локализация!$C$91,4,IF(D573=Локализация!$C$90,5,IF(OR(D573=1,D573=2,D573=3,D573=4,D573=5),D573,"")))))))</f>
        <v/>
      </c>
      <c r="U573" s="11" t="str">
        <f>(IF(E573=Локализация!$C$94,1,IF(E573=Локализация!$C$93,2,IF(E573=Локализация!$C$92,3,IF(E573=Локализация!$C$91,4,IF(E573=Локализация!$C$90,5,IF(OR(E573=1,E573=2,E573=3,E573=4,E573=5),E573,"")))))))</f>
        <v/>
      </c>
      <c r="V573" s="11" t="str">
        <f>(IF(F573=Локализация!$C$94,1,IF(F573=Локализация!$C$93,2,IF(F573=Локализация!$C$92,3,IF(F573=Локализация!$C$91,4,IF(F573=Локализация!$C$90,5,IF(OR(F573=1,F573=2,F573=3,F573=4,F573=5),F573,"")))))))</f>
        <v/>
      </c>
    </row>
    <row r="574" spans="13:22" x14ac:dyDescent="0.3">
      <c r="M574" s="11" t="str">
        <f>(IF(H574=Локализация!$C$94,1,IF(H574=Локализация!$C$93,2,IF(H574=Локализация!$C$92,3,IF(H574=Локализация!$C$91,4,IF(H574=Локализация!$C$90,5,IF(OR(H574=1,H574=2,H574=3,H574=4,H574=5),H574,"")))))))</f>
        <v/>
      </c>
      <c r="N574" s="11" t="str">
        <f>(IF(I574=Локализация!$C$94,1,IF(I574=Локализация!$C$93,2,IF(I574=Локализация!$C$92,3,IF(I574=Локализация!$C$91,4,IF(I574=Локализация!$C$90,5,IF(OR(I574=1,I574=2,I574=3,I574=4,I574=5),I574,"")))))))</f>
        <v/>
      </c>
      <c r="O574" s="11" t="str">
        <f>(IF(J574=Локализация!$C$94,1,IF(J574=Локализация!$C$93,2,IF(J574=Локализация!$C$92,3,IF(J574=Локализация!$C$91,4,IF(J574=Локализация!$C$90,5,IF(OR(J574=1,J574=2,J574=3,J574=4,J574=5),J574,"")))))))</f>
        <v/>
      </c>
      <c r="P574" s="11" t="str">
        <f>(IF(K574=Локализация!$C$94,1,IF(K574=Локализация!$C$93,2,IF(K574=Локализация!$C$92,3,IF(K574=Локализация!$C$91,4,IF(K574=Локализация!$C$90,5,IF(OR(K574=1,K574=2,K574=3,K574=4,K574=5),K574,"")))))))</f>
        <v/>
      </c>
      <c r="Q574" s="11" t="str">
        <f>(IF(L574=Локализация!$C$94,1,IF(L574=Локализация!$C$93,2,IF(L574=Локализация!$C$92,3,IF(L574=Локализация!$C$91,4,IF(L574=Локализация!$C$90,5,IF(OR(L574=1,L574=2,L574=3,L574=4,L574=5),L574,"")))))))</f>
        <v/>
      </c>
      <c r="R574" s="11" t="str">
        <f>(IF(B574=Локализация!$C$94,1,IF(B574=Локализация!$C$93,2,IF(B574=Локализация!$C$92,3,IF(B574=Локализация!$C$91,4,IF(B574=Локализация!$C$90,5,IF(OR(B574=1,B574=2,B574=3,B574=4,B574=5),B574,"")))))))</f>
        <v/>
      </c>
      <c r="S574" s="11" t="str">
        <f>(IF(C574=Локализация!$C$94,1,IF(C574=Локализация!$C$93,2,IF(C574=Локализация!$C$92,3,IF(C574=Локализация!$C$91,4,IF(C574=Локализация!$C$90,5,IF(OR(C574=1,C574=2,C574=3,C574=4,C574=5),C574,"")))))))</f>
        <v/>
      </c>
      <c r="T574" s="11" t="str">
        <f>(IF(D574=Локализация!$C$94,1,IF(D574=Локализация!$C$93,2,IF(D574=Локализация!$C$92,3,IF(D574=Локализация!$C$91,4,IF(D574=Локализация!$C$90,5,IF(OR(D574=1,D574=2,D574=3,D574=4,D574=5),D574,"")))))))</f>
        <v/>
      </c>
      <c r="U574" s="11" t="str">
        <f>(IF(E574=Локализация!$C$94,1,IF(E574=Локализация!$C$93,2,IF(E574=Локализация!$C$92,3,IF(E574=Локализация!$C$91,4,IF(E574=Локализация!$C$90,5,IF(OR(E574=1,E574=2,E574=3,E574=4,E574=5),E574,"")))))))</f>
        <v/>
      </c>
      <c r="V574" s="11" t="str">
        <f>(IF(F574=Локализация!$C$94,1,IF(F574=Локализация!$C$93,2,IF(F574=Локализация!$C$92,3,IF(F574=Локализация!$C$91,4,IF(F574=Локализация!$C$90,5,IF(OR(F574=1,F574=2,F574=3,F574=4,F574=5),F574,"")))))))</f>
        <v/>
      </c>
    </row>
    <row r="575" spans="13:22" x14ac:dyDescent="0.3">
      <c r="M575" s="11" t="str">
        <f>(IF(H575=Локализация!$C$94,1,IF(H575=Локализация!$C$93,2,IF(H575=Локализация!$C$92,3,IF(H575=Локализация!$C$91,4,IF(H575=Локализация!$C$90,5,IF(OR(H575=1,H575=2,H575=3,H575=4,H575=5),H575,"")))))))</f>
        <v/>
      </c>
      <c r="N575" s="11" t="str">
        <f>(IF(I575=Локализация!$C$94,1,IF(I575=Локализация!$C$93,2,IF(I575=Локализация!$C$92,3,IF(I575=Локализация!$C$91,4,IF(I575=Локализация!$C$90,5,IF(OR(I575=1,I575=2,I575=3,I575=4,I575=5),I575,"")))))))</f>
        <v/>
      </c>
      <c r="O575" s="11" t="str">
        <f>(IF(J575=Локализация!$C$94,1,IF(J575=Локализация!$C$93,2,IF(J575=Локализация!$C$92,3,IF(J575=Локализация!$C$91,4,IF(J575=Локализация!$C$90,5,IF(OR(J575=1,J575=2,J575=3,J575=4,J575=5),J575,"")))))))</f>
        <v/>
      </c>
      <c r="P575" s="11" t="str">
        <f>(IF(K575=Локализация!$C$94,1,IF(K575=Локализация!$C$93,2,IF(K575=Локализация!$C$92,3,IF(K575=Локализация!$C$91,4,IF(K575=Локализация!$C$90,5,IF(OR(K575=1,K575=2,K575=3,K575=4,K575=5),K575,"")))))))</f>
        <v/>
      </c>
      <c r="Q575" s="11" t="str">
        <f>(IF(L575=Локализация!$C$94,1,IF(L575=Локализация!$C$93,2,IF(L575=Локализация!$C$92,3,IF(L575=Локализация!$C$91,4,IF(L575=Локализация!$C$90,5,IF(OR(L575=1,L575=2,L575=3,L575=4,L575=5),L575,"")))))))</f>
        <v/>
      </c>
      <c r="R575" s="11" t="str">
        <f>(IF(B575=Локализация!$C$94,1,IF(B575=Локализация!$C$93,2,IF(B575=Локализация!$C$92,3,IF(B575=Локализация!$C$91,4,IF(B575=Локализация!$C$90,5,IF(OR(B575=1,B575=2,B575=3,B575=4,B575=5),B575,"")))))))</f>
        <v/>
      </c>
      <c r="S575" s="11" t="str">
        <f>(IF(C575=Локализация!$C$94,1,IF(C575=Локализация!$C$93,2,IF(C575=Локализация!$C$92,3,IF(C575=Локализация!$C$91,4,IF(C575=Локализация!$C$90,5,IF(OR(C575=1,C575=2,C575=3,C575=4,C575=5),C575,"")))))))</f>
        <v/>
      </c>
      <c r="T575" s="11" t="str">
        <f>(IF(D575=Локализация!$C$94,1,IF(D575=Локализация!$C$93,2,IF(D575=Локализация!$C$92,3,IF(D575=Локализация!$C$91,4,IF(D575=Локализация!$C$90,5,IF(OR(D575=1,D575=2,D575=3,D575=4,D575=5),D575,"")))))))</f>
        <v/>
      </c>
      <c r="U575" s="11" t="str">
        <f>(IF(E575=Локализация!$C$94,1,IF(E575=Локализация!$C$93,2,IF(E575=Локализация!$C$92,3,IF(E575=Локализация!$C$91,4,IF(E575=Локализация!$C$90,5,IF(OR(E575=1,E575=2,E575=3,E575=4,E575=5),E575,"")))))))</f>
        <v/>
      </c>
      <c r="V575" s="11" t="str">
        <f>(IF(F575=Локализация!$C$94,1,IF(F575=Локализация!$C$93,2,IF(F575=Локализация!$C$92,3,IF(F575=Локализация!$C$91,4,IF(F575=Локализация!$C$90,5,IF(OR(F575=1,F575=2,F575=3,F575=4,F575=5),F575,"")))))))</f>
        <v/>
      </c>
    </row>
    <row r="576" spans="13:22" x14ac:dyDescent="0.3">
      <c r="M576" s="11" t="str">
        <f>(IF(H576=Локализация!$C$94,1,IF(H576=Локализация!$C$93,2,IF(H576=Локализация!$C$92,3,IF(H576=Локализация!$C$91,4,IF(H576=Локализация!$C$90,5,IF(OR(H576=1,H576=2,H576=3,H576=4,H576=5),H576,"")))))))</f>
        <v/>
      </c>
      <c r="N576" s="11" t="str">
        <f>(IF(I576=Локализация!$C$94,1,IF(I576=Локализация!$C$93,2,IF(I576=Локализация!$C$92,3,IF(I576=Локализация!$C$91,4,IF(I576=Локализация!$C$90,5,IF(OR(I576=1,I576=2,I576=3,I576=4,I576=5),I576,"")))))))</f>
        <v/>
      </c>
      <c r="O576" s="11" t="str">
        <f>(IF(J576=Локализация!$C$94,1,IF(J576=Локализация!$C$93,2,IF(J576=Локализация!$C$92,3,IF(J576=Локализация!$C$91,4,IF(J576=Локализация!$C$90,5,IF(OR(J576=1,J576=2,J576=3,J576=4,J576=5),J576,"")))))))</f>
        <v/>
      </c>
      <c r="P576" s="11" t="str">
        <f>(IF(K576=Локализация!$C$94,1,IF(K576=Локализация!$C$93,2,IF(K576=Локализация!$C$92,3,IF(K576=Локализация!$C$91,4,IF(K576=Локализация!$C$90,5,IF(OR(K576=1,K576=2,K576=3,K576=4,K576=5),K576,"")))))))</f>
        <v/>
      </c>
      <c r="Q576" s="11" t="str">
        <f>(IF(L576=Локализация!$C$94,1,IF(L576=Локализация!$C$93,2,IF(L576=Локализация!$C$92,3,IF(L576=Локализация!$C$91,4,IF(L576=Локализация!$C$90,5,IF(OR(L576=1,L576=2,L576=3,L576=4,L576=5),L576,"")))))))</f>
        <v/>
      </c>
      <c r="R576" s="11" t="str">
        <f>(IF(B576=Локализация!$C$94,1,IF(B576=Локализация!$C$93,2,IF(B576=Локализация!$C$92,3,IF(B576=Локализация!$C$91,4,IF(B576=Локализация!$C$90,5,IF(OR(B576=1,B576=2,B576=3,B576=4,B576=5),B576,"")))))))</f>
        <v/>
      </c>
      <c r="S576" s="11" t="str">
        <f>(IF(C576=Локализация!$C$94,1,IF(C576=Локализация!$C$93,2,IF(C576=Локализация!$C$92,3,IF(C576=Локализация!$C$91,4,IF(C576=Локализация!$C$90,5,IF(OR(C576=1,C576=2,C576=3,C576=4,C576=5),C576,"")))))))</f>
        <v/>
      </c>
      <c r="T576" s="11" t="str">
        <f>(IF(D576=Локализация!$C$94,1,IF(D576=Локализация!$C$93,2,IF(D576=Локализация!$C$92,3,IF(D576=Локализация!$C$91,4,IF(D576=Локализация!$C$90,5,IF(OR(D576=1,D576=2,D576=3,D576=4,D576=5),D576,"")))))))</f>
        <v/>
      </c>
      <c r="U576" s="11" t="str">
        <f>(IF(E576=Локализация!$C$94,1,IF(E576=Локализация!$C$93,2,IF(E576=Локализация!$C$92,3,IF(E576=Локализация!$C$91,4,IF(E576=Локализация!$C$90,5,IF(OR(E576=1,E576=2,E576=3,E576=4,E576=5),E576,"")))))))</f>
        <v/>
      </c>
      <c r="V576" s="11" t="str">
        <f>(IF(F576=Локализация!$C$94,1,IF(F576=Локализация!$C$93,2,IF(F576=Локализация!$C$92,3,IF(F576=Локализация!$C$91,4,IF(F576=Локализация!$C$90,5,IF(OR(F576=1,F576=2,F576=3,F576=4,F576=5),F576,"")))))))</f>
        <v/>
      </c>
    </row>
    <row r="577" spans="13:22" x14ac:dyDescent="0.3">
      <c r="M577" s="11" t="str">
        <f>(IF(H577=Локализация!$C$94,1,IF(H577=Локализация!$C$93,2,IF(H577=Локализация!$C$92,3,IF(H577=Локализация!$C$91,4,IF(H577=Локализация!$C$90,5,IF(OR(H577=1,H577=2,H577=3,H577=4,H577=5),H577,"")))))))</f>
        <v/>
      </c>
      <c r="N577" s="11" t="str">
        <f>(IF(I577=Локализация!$C$94,1,IF(I577=Локализация!$C$93,2,IF(I577=Локализация!$C$92,3,IF(I577=Локализация!$C$91,4,IF(I577=Локализация!$C$90,5,IF(OR(I577=1,I577=2,I577=3,I577=4,I577=5),I577,"")))))))</f>
        <v/>
      </c>
      <c r="O577" s="11" t="str">
        <f>(IF(J577=Локализация!$C$94,1,IF(J577=Локализация!$C$93,2,IF(J577=Локализация!$C$92,3,IF(J577=Локализация!$C$91,4,IF(J577=Локализация!$C$90,5,IF(OR(J577=1,J577=2,J577=3,J577=4,J577=5),J577,"")))))))</f>
        <v/>
      </c>
      <c r="P577" s="11" t="str">
        <f>(IF(K577=Локализация!$C$94,1,IF(K577=Локализация!$C$93,2,IF(K577=Локализация!$C$92,3,IF(K577=Локализация!$C$91,4,IF(K577=Локализация!$C$90,5,IF(OR(K577=1,K577=2,K577=3,K577=4,K577=5),K577,"")))))))</f>
        <v/>
      </c>
      <c r="Q577" s="11" t="str">
        <f>(IF(L577=Локализация!$C$94,1,IF(L577=Локализация!$C$93,2,IF(L577=Локализация!$C$92,3,IF(L577=Локализация!$C$91,4,IF(L577=Локализация!$C$90,5,IF(OR(L577=1,L577=2,L577=3,L577=4,L577=5),L577,"")))))))</f>
        <v/>
      </c>
      <c r="R577" s="11" t="str">
        <f>(IF(B577=Локализация!$C$94,1,IF(B577=Локализация!$C$93,2,IF(B577=Локализация!$C$92,3,IF(B577=Локализация!$C$91,4,IF(B577=Локализация!$C$90,5,IF(OR(B577=1,B577=2,B577=3,B577=4,B577=5),B577,"")))))))</f>
        <v/>
      </c>
      <c r="S577" s="11" t="str">
        <f>(IF(C577=Локализация!$C$94,1,IF(C577=Локализация!$C$93,2,IF(C577=Локализация!$C$92,3,IF(C577=Локализация!$C$91,4,IF(C577=Локализация!$C$90,5,IF(OR(C577=1,C577=2,C577=3,C577=4,C577=5),C577,"")))))))</f>
        <v/>
      </c>
      <c r="T577" s="11" t="str">
        <f>(IF(D577=Локализация!$C$94,1,IF(D577=Локализация!$C$93,2,IF(D577=Локализация!$C$92,3,IF(D577=Локализация!$C$91,4,IF(D577=Локализация!$C$90,5,IF(OR(D577=1,D577=2,D577=3,D577=4,D577=5),D577,"")))))))</f>
        <v/>
      </c>
      <c r="U577" s="11" t="str">
        <f>(IF(E577=Локализация!$C$94,1,IF(E577=Локализация!$C$93,2,IF(E577=Локализация!$C$92,3,IF(E577=Локализация!$C$91,4,IF(E577=Локализация!$C$90,5,IF(OR(E577=1,E577=2,E577=3,E577=4,E577=5),E577,"")))))))</f>
        <v/>
      </c>
      <c r="V577" s="11" t="str">
        <f>(IF(F577=Локализация!$C$94,1,IF(F577=Локализация!$C$93,2,IF(F577=Локализация!$C$92,3,IF(F577=Локализация!$C$91,4,IF(F577=Локализация!$C$90,5,IF(OR(F577=1,F577=2,F577=3,F577=4,F577=5),F577,"")))))))</f>
        <v/>
      </c>
    </row>
    <row r="578" spans="13:22" x14ac:dyDescent="0.3">
      <c r="M578" s="11" t="str">
        <f>(IF(H578=Локализация!$C$94,1,IF(H578=Локализация!$C$93,2,IF(H578=Локализация!$C$92,3,IF(H578=Локализация!$C$91,4,IF(H578=Локализация!$C$90,5,IF(OR(H578=1,H578=2,H578=3,H578=4,H578=5),H578,"")))))))</f>
        <v/>
      </c>
      <c r="N578" s="11" t="str">
        <f>(IF(I578=Локализация!$C$94,1,IF(I578=Локализация!$C$93,2,IF(I578=Локализация!$C$92,3,IF(I578=Локализация!$C$91,4,IF(I578=Локализация!$C$90,5,IF(OR(I578=1,I578=2,I578=3,I578=4,I578=5),I578,"")))))))</f>
        <v/>
      </c>
      <c r="O578" s="11" t="str">
        <f>(IF(J578=Локализация!$C$94,1,IF(J578=Локализация!$C$93,2,IF(J578=Локализация!$C$92,3,IF(J578=Локализация!$C$91,4,IF(J578=Локализация!$C$90,5,IF(OR(J578=1,J578=2,J578=3,J578=4,J578=5),J578,"")))))))</f>
        <v/>
      </c>
      <c r="P578" s="11" t="str">
        <f>(IF(K578=Локализация!$C$94,1,IF(K578=Локализация!$C$93,2,IF(K578=Локализация!$C$92,3,IF(K578=Локализация!$C$91,4,IF(K578=Локализация!$C$90,5,IF(OR(K578=1,K578=2,K578=3,K578=4,K578=5),K578,"")))))))</f>
        <v/>
      </c>
      <c r="Q578" s="11" t="str">
        <f>(IF(L578=Локализация!$C$94,1,IF(L578=Локализация!$C$93,2,IF(L578=Локализация!$C$92,3,IF(L578=Локализация!$C$91,4,IF(L578=Локализация!$C$90,5,IF(OR(L578=1,L578=2,L578=3,L578=4,L578=5),L578,"")))))))</f>
        <v/>
      </c>
      <c r="R578" s="11" t="str">
        <f>(IF(B578=Локализация!$C$94,1,IF(B578=Локализация!$C$93,2,IF(B578=Локализация!$C$92,3,IF(B578=Локализация!$C$91,4,IF(B578=Локализация!$C$90,5,IF(OR(B578=1,B578=2,B578=3,B578=4,B578=5),B578,"")))))))</f>
        <v/>
      </c>
      <c r="S578" s="11" t="str">
        <f>(IF(C578=Локализация!$C$94,1,IF(C578=Локализация!$C$93,2,IF(C578=Локализация!$C$92,3,IF(C578=Локализация!$C$91,4,IF(C578=Локализация!$C$90,5,IF(OR(C578=1,C578=2,C578=3,C578=4,C578=5),C578,"")))))))</f>
        <v/>
      </c>
      <c r="T578" s="11" t="str">
        <f>(IF(D578=Локализация!$C$94,1,IF(D578=Локализация!$C$93,2,IF(D578=Локализация!$C$92,3,IF(D578=Локализация!$C$91,4,IF(D578=Локализация!$C$90,5,IF(OR(D578=1,D578=2,D578=3,D578=4,D578=5),D578,"")))))))</f>
        <v/>
      </c>
      <c r="U578" s="11" t="str">
        <f>(IF(E578=Локализация!$C$94,1,IF(E578=Локализация!$C$93,2,IF(E578=Локализация!$C$92,3,IF(E578=Локализация!$C$91,4,IF(E578=Локализация!$C$90,5,IF(OR(E578=1,E578=2,E578=3,E578=4,E578=5),E578,"")))))))</f>
        <v/>
      </c>
      <c r="V578" s="11" t="str">
        <f>(IF(F578=Локализация!$C$94,1,IF(F578=Локализация!$C$93,2,IF(F578=Локализация!$C$92,3,IF(F578=Локализация!$C$91,4,IF(F578=Локализация!$C$90,5,IF(OR(F578=1,F578=2,F578=3,F578=4,F578=5),F578,"")))))))</f>
        <v/>
      </c>
    </row>
    <row r="579" spans="13:22" x14ac:dyDescent="0.3">
      <c r="M579" s="11" t="str">
        <f>(IF(H579=Локализация!$C$94,1,IF(H579=Локализация!$C$93,2,IF(H579=Локализация!$C$92,3,IF(H579=Локализация!$C$91,4,IF(H579=Локализация!$C$90,5,IF(OR(H579=1,H579=2,H579=3,H579=4,H579=5),H579,"")))))))</f>
        <v/>
      </c>
      <c r="N579" s="11" t="str">
        <f>(IF(I579=Локализация!$C$94,1,IF(I579=Локализация!$C$93,2,IF(I579=Локализация!$C$92,3,IF(I579=Локализация!$C$91,4,IF(I579=Локализация!$C$90,5,IF(OR(I579=1,I579=2,I579=3,I579=4,I579=5),I579,"")))))))</f>
        <v/>
      </c>
      <c r="O579" s="11" t="str">
        <f>(IF(J579=Локализация!$C$94,1,IF(J579=Локализация!$C$93,2,IF(J579=Локализация!$C$92,3,IF(J579=Локализация!$C$91,4,IF(J579=Локализация!$C$90,5,IF(OR(J579=1,J579=2,J579=3,J579=4,J579=5),J579,"")))))))</f>
        <v/>
      </c>
      <c r="P579" s="11" t="str">
        <f>(IF(K579=Локализация!$C$94,1,IF(K579=Локализация!$C$93,2,IF(K579=Локализация!$C$92,3,IF(K579=Локализация!$C$91,4,IF(K579=Локализация!$C$90,5,IF(OR(K579=1,K579=2,K579=3,K579=4,K579=5),K579,"")))))))</f>
        <v/>
      </c>
      <c r="Q579" s="11" t="str">
        <f>(IF(L579=Локализация!$C$94,1,IF(L579=Локализация!$C$93,2,IF(L579=Локализация!$C$92,3,IF(L579=Локализация!$C$91,4,IF(L579=Локализация!$C$90,5,IF(OR(L579=1,L579=2,L579=3,L579=4,L579=5),L579,"")))))))</f>
        <v/>
      </c>
      <c r="R579" s="11" t="str">
        <f>(IF(B579=Локализация!$C$94,1,IF(B579=Локализация!$C$93,2,IF(B579=Локализация!$C$92,3,IF(B579=Локализация!$C$91,4,IF(B579=Локализация!$C$90,5,IF(OR(B579=1,B579=2,B579=3,B579=4,B579=5),B579,"")))))))</f>
        <v/>
      </c>
      <c r="S579" s="11" t="str">
        <f>(IF(C579=Локализация!$C$94,1,IF(C579=Локализация!$C$93,2,IF(C579=Локализация!$C$92,3,IF(C579=Локализация!$C$91,4,IF(C579=Локализация!$C$90,5,IF(OR(C579=1,C579=2,C579=3,C579=4,C579=5),C579,"")))))))</f>
        <v/>
      </c>
      <c r="T579" s="11" t="str">
        <f>(IF(D579=Локализация!$C$94,1,IF(D579=Локализация!$C$93,2,IF(D579=Локализация!$C$92,3,IF(D579=Локализация!$C$91,4,IF(D579=Локализация!$C$90,5,IF(OR(D579=1,D579=2,D579=3,D579=4,D579=5),D579,"")))))))</f>
        <v/>
      </c>
      <c r="U579" s="11" t="str">
        <f>(IF(E579=Локализация!$C$94,1,IF(E579=Локализация!$C$93,2,IF(E579=Локализация!$C$92,3,IF(E579=Локализация!$C$91,4,IF(E579=Локализация!$C$90,5,IF(OR(E579=1,E579=2,E579=3,E579=4,E579=5),E579,"")))))))</f>
        <v/>
      </c>
      <c r="V579" s="11" t="str">
        <f>(IF(F579=Локализация!$C$94,1,IF(F579=Локализация!$C$93,2,IF(F579=Локализация!$C$92,3,IF(F579=Локализация!$C$91,4,IF(F579=Локализация!$C$90,5,IF(OR(F579=1,F579=2,F579=3,F579=4,F579=5),F579,"")))))))</f>
        <v/>
      </c>
    </row>
    <row r="580" spans="13:22" x14ac:dyDescent="0.3">
      <c r="M580" s="11" t="str">
        <f>(IF(H580=Локализация!$C$94,1,IF(H580=Локализация!$C$93,2,IF(H580=Локализация!$C$92,3,IF(H580=Локализация!$C$91,4,IF(H580=Локализация!$C$90,5,IF(OR(H580=1,H580=2,H580=3,H580=4,H580=5),H580,"")))))))</f>
        <v/>
      </c>
      <c r="N580" s="11" t="str">
        <f>(IF(I580=Локализация!$C$94,1,IF(I580=Локализация!$C$93,2,IF(I580=Локализация!$C$92,3,IF(I580=Локализация!$C$91,4,IF(I580=Локализация!$C$90,5,IF(OR(I580=1,I580=2,I580=3,I580=4,I580=5),I580,"")))))))</f>
        <v/>
      </c>
      <c r="O580" s="11" t="str">
        <f>(IF(J580=Локализация!$C$94,1,IF(J580=Локализация!$C$93,2,IF(J580=Локализация!$C$92,3,IF(J580=Локализация!$C$91,4,IF(J580=Локализация!$C$90,5,IF(OR(J580=1,J580=2,J580=3,J580=4,J580=5),J580,"")))))))</f>
        <v/>
      </c>
      <c r="P580" s="11" t="str">
        <f>(IF(K580=Локализация!$C$94,1,IF(K580=Локализация!$C$93,2,IF(K580=Локализация!$C$92,3,IF(K580=Локализация!$C$91,4,IF(K580=Локализация!$C$90,5,IF(OR(K580=1,K580=2,K580=3,K580=4,K580=5),K580,"")))))))</f>
        <v/>
      </c>
      <c r="Q580" s="11" t="str">
        <f>(IF(L580=Локализация!$C$94,1,IF(L580=Локализация!$C$93,2,IF(L580=Локализация!$C$92,3,IF(L580=Локализация!$C$91,4,IF(L580=Локализация!$C$90,5,IF(OR(L580=1,L580=2,L580=3,L580=4,L580=5),L580,"")))))))</f>
        <v/>
      </c>
      <c r="R580" s="11" t="str">
        <f>(IF(B580=Локализация!$C$94,1,IF(B580=Локализация!$C$93,2,IF(B580=Локализация!$C$92,3,IF(B580=Локализация!$C$91,4,IF(B580=Локализация!$C$90,5,IF(OR(B580=1,B580=2,B580=3,B580=4,B580=5),B580,"")))))))</f>
        <v/>
      </c>
      <c r="S580" s="11" t="str">
        <f>(IF(C580=Локализация!$C$94,1,IF(C580=Локализация!$C$93,2,IF(C580=Локализация!$C$92,3,IF(C580=Локализация!$C$91,4,IF(C580=Локализация!$C$90,5,IF(OR(C580=1,C580=2,C580=3,C580=4,C580=5),C580,"")))))))</f>
        <v/>
      </c>
      <c r="T580" s="11" t="str">
        <f>(IF(D580=Локализация!$C$94,1,IF(D580=Локализация!$C$93,2,IF(D580=Локализация!$C$92,3,IF(D580=Локализация!$C$91,4,IF(D580=Локализация!$C$90,5,IF(OR(D580=1,D580=2,D580=3,D580=4,D580=5),D580,"")))))))</f>
        <v/>
      </c>
      <c r="U580" s="11" t="str">
        <f>(IF(E580=Локализация!$C$94,1,IF(E580=Локализация!$C$93,2,IF(E580=Локализация!$C$92,3,IF(E580=Локализация!$C$91,4,IF(E580=Локализация!$C$90,5,IF(OR(E580=1,E580=2,E580=3,E580=4,E580=5),E580,"")))))))</f>
        <v/>
      </c>
      <c r="V580" s="11" t="str">
        <f>(IF(F580=Локализация!$C$94,1,IF(F580=Локализация!$C$93,2,IF(F580=Локализация!$C$92,3,IF(F580=Локализация!$C$91,4,IF(F580=Локализация!$C$90,5,IF(OR(F580=1,F580=2,F580=3,F580=4,F580=5),F580,"")))))))</f>
        <v/>
      </c>
    </row>
    <row r="581" spans="13:22" x14ac:dyDescent="0.3">
      <c r="M581" s="11" t="str">
        <f>(IF(H581=Локализация!$C$94,1,IF(H581=Локализация!$C$93,2,IF(H581=Локализация!$C$92,3,IF(H581=Локализация!$C$91,4,IF(H581=Локализация!$C$90,5,IF(OR(H581=1,H581=2,H581=3,H581=4,H581=5),H581,"")))))))</f>
        <v/>
      </c>
      <c r="N581" s="11" t="str">
        <f>(IF(I581=Локализация!$C$94,1,IF(I581=Локализация!$C$93,2,IF(I581=Локализация!$C$92,3,IF(I581=Локализация!$C$91,4,IF(I581=Локализация!$C$90,5,IF(OR(I581=1,I581=2,I581=3,I581=4,I581=5),I581,"")))))))</f>
        <v/>
      </c>
      <c r="O581" s="11" t="str">
        <f>(IF(J581=Локализация!$C$94,1,IF(J581=Локализация!$C$93,2,IF(J581=Локализация!$C$92,3,IF(J581=Локализация!$C$91,4,IF(J581=Локализация!$C$90,5,IF(OR(J581=1,J581=2,J581=3,J581=4,J581=5),J581,"")))))))</f>
        <v/>
      </c>
      <c r="P581" s="11" t="str">
        <f>(IF(K581=Локализация!$C$94,1,IF(K581=Локализация!$C$93,2,IF(K581=Локализация!$C$92,3,IF(K581=Локализация!$C$91,4,IF(K581=Локализация!$C$90,5,IF(OR(K581=1,K581=2,K581=3,K581=4,K581=5),K581,"")))))))</f>
        <v/>
      </c>
      <c r="Q581" s="11" t="str">
        <f>(IF(L581=Локализация!$C$94,1,IF(L581=Локализация!$C$93,2,IF(L581=Локализация!$C$92,3,IF(L581=Локализация!$C$91,4,IF(L581=Локализация!$C$90,5,IF(OR(L581=1,L581=2,L581=3,L581=4,L581=5),L581,"")))))))</f>
        <v/>
      </c>
      <c r="R581" s="11" t="str">
        <f>(IF(B581=Локализация!$C$94,1,IF(B581=Локализация!$C$93,2,IF(B581=Локализация!$C$92,3,IF(B581=Локализация!$C$91,4,IF(B581=Локализация!$C$90,5,IF(OR(B581=1,B581=2,B581=3,B581=4,B581=5),B581,"")))))))</f>
        <v/>
      </c>
      <c r="S581" s="11" t="str">
        <f>(IF(C581=Локализация!$C$94,1,IF(C581=Локализация!$C$93,2,IF(C581=Локализация!$C$92,3,IF(C581=Локализация!$C$91,4,IF(C581=Локализация!$C$90,5,IF(OR(C581=1,C581=2,C581=3,C581=4,C581=5),C581,"")))))))</f>
        <v/>
      </c>
      <c r="T581" s="11" t="str">
        <f>(IF(D581=Локализация!$C$94,1,IF(D581=Локализация!$C$93,2,IF(D581=Локализация!$C$92,3,IF(D581=Локализация!$C$91,4,IF(D581=Локализация!$C$90,5,IF(OR(D581=1,D581=2,D581=3,D581=4,D581=5),D581,"")))))))</f>
        <v/>
      </c>
      <c r="U581" s="11" t="str">
        <f>(IF(E581=Локализация!$C$94,1,IF(E581=Локализация!$C$93,2,IF(E581=Локализация!$C$92,3,IF(E581=Локализация!$C$91,4,IF(E581=Локализация!$C$90,5,IF(OR(E581=1,E581=2,E581=3,E581=4,E581=5),E581,"")))))))</f>
        <v/>
      </c>
      <c r="V581" s="11" t="str">
        <f>(IF(F581=Локализация!$C$94,1,IF(F581=Локализация!$C$93,2,IF(F581=Локализация!$C$92,3,IF(F581=Локализация!$C$91,4,IF(F581=Локализация!$C$90,5,IF(OR(F581=1,F581=2,F581=3,F581=4,F581=5),F581,"")))))))</f>
        <v/>
      </c>
    </row>
    <row r="582" spans="13:22" x14ac:dyDescent="0.3">
      <c r="M582" s="11" t="str">
        <f>(IF(H582=Локализация!$C$94,1,IF(H582=Локализация!$C$93,2,IF(H582=Локализация!$C$92,3,IF(H582=Локализация!$C$91,4,IF(H582=Локализация!$C$90,5,IF(OR(H582=1,H582=2,H582=3,H582=4,H582=5),H582,"")))))))</f>
        <v/>
      </c>
      <c r="N582" s="11" t="str">
        <f>(IF(I582=Локализация!$C$94,1,IF(I582=Локализация!$C$93,2,IF(I582=Локализация!$C$92,3,IF(I582=Локализация!$C$91,4,IF(I582=Локализация!$C$90,5,IF(OR(I582=1,I582=2,I582=3,I582=4,I582=5),I582,"")))))))</f>
        <v/>
      </c>
      <c r="O582" s="11" t="str">
        <f>(IF(J582=Локализация!$C$94,1,IF(J582=Локализация!$C$93,2,IF(J582=Локализация!$C$92,3,IF(J582=Локализация!$C$91,4,IF(J582=Локализация!$C$90,5,IF(OR(J582=1,J582=2,J582=3,J582=4,J582=5),J582,"")))))))</f>
        <v/>
      </c>
      <c r="P582" s="11" t="str">
        <f>(IF(K582=Локализация!$C$94,1,IF(K582=Локализация!$C$93,2,IF(K582=Локализация!$C$92,3,IF(K582=Локализация!$C$91,4,IF(K582=Локализация!$C$90,5,IF(OR(K582=1,K582=2,K582=3,K582=4,K582=5),K582,"")))))))</f>
        <v/>
      </c>
      <c r="Q582" s="11" t="str">
        <f>(IF(L582=Локализация!$C$94,1,IF(L582=Локализация!$C$93,2,IF(L582=Локализация!$C$92,3,IF(L582=Локализация!$C$91,4,IF(L582=Локализация!$C$90,5,IF(OR(L582=1,L582=2,L582=3,L582=4,L582=5),L582,"")))))))</f>
        <v/>
      </c>
      <c r="R582" s="11" t="str">
        <f>(IF(B582=Локализация!$C$94,1,IF(B582=Локализация!$C$93,2,IF(B582=Локализация!$C$92,3,IF(B582=Локализация!$C$91,4,IF(B582=Локализация!$C$90,5,IF(OR(B582=1,B582=2,B582=3,B582=4,B582=5),B582,"")))))))</f>
        <v/>
      </c>
      <c r="S582" s="11" t="str">
        <f>(IF(C582=Локализация!$C$94,1,IF(C582=Локализация!$C$93,2,IF(C582=Локализация!$C$92,3,IF(C582=Локализация!$C$91,4,IF(C582=Локализация!$C$90,5,IF(OR(C582=1,C582=2,C582=3,C582=4,C582=5),C582,"")))))))</f>
        <v/>
      </c>
      <c r="T582" s="11" t="str">
        <f>(IF(D582=Локализация!$C$94,1,IF(D582=Локализация!$C$93,2,IF(D582=Локализация!$C$92,3,IF(D582=Локализация!$C$91,4,IF(D582=Локализация!$C$90,5,IF(OR(D582=1,D582=2,D582=3,D582=4,D582=5),D582,"")))))))</f>
        <v/>
      </c>
      <c r="U582" s="11" t="str">
        <f>(IF(E582=Локализация!$C$94,1,IF(E582=Локализация!$C$93,2,IF(E582=Локализация!$C$92,3,IF(E582=Локализация!$C$91,4,IF(E582=Локализация!$C$90,5,IF(OR(E582=1,E582=2,E582=3,E582=4,E582=5),E582,"")))))))</f>
        <v/>
      </c>
      <c r="V582" s="11" t="str">
        <f>(IF(F582=Локализация!$C$94,1,IF(F582=Локализация!$C$93,2,IF(F582=Локализация!$C$92,3,IF(F582=Локализация!$C$91,4,IF(F582=Локализация!$C$90,5,IF(OR(F582=1,F582=2,F582=3,F582=4,F582=5),F582,"")))))))</f>
        <v/>
      </c>
    </row>
    <row r="583" spans="13:22" x14ac:dyDescent="0.3">
      <c r="M583" s="11" t="str">
        <f>(IF(H583=Локализация!$C$94,1,IF(H583=Локализация!$C$93,2,IF(H583=Локализация!$C$92,3,IF(H583=Локализация!$C$91,4,IF(H583=Локализация!$C$90,5,IF(OR(H583=1,H583=2,H583=3,H583=4,H583=5),H583,"")))))))</f>
        <v/>
      </c>
      <c r="N583" s="11" t="str">
        <f>(IF(I583=Локализация!$C$94,1,IF(I583=Локализация!$C$93,2,IF(I583=Локализация!$C$92,3,IF(I583=Локализация!$C$91,4,IF(I583=Локализация!$C$90,5,IF(OR(I583=1,I583=2,I583=3,I583=4,I583=5),I583,"")))))))</f>
        <v/>
      </c>
      <c r="O583" s="11" t="str">
        <f>(IF(J583=Локализация!$C$94,1,IF(J583=Локализация!$C$93,2,IF(J583=Локализация!$C$92,3,IF(J583=Локализация!$C$91,4,IF(J583=Локализация!$C$90,5,IF(OR(J583=1,J583=2,J583=3,J583=4,J583=5),J583,"")))))))</f>
        <v/>
      </c>
      <c r="P583" s="11" t="str">
        <f>(IF(K583=Локализация!$C$94,1,IF(K583=Локализация!$C$93,2,IF(K583=Локализация!$C$92,3,IF(K583=Локализация!$C$91,4,IF(K583=Локализация!$C$90,5,IF(OR(K583=1,K583=2,K583=3,K583=4,K583=5),K583,"")))))))</f>
        <v/>
      </c>
      <c r="Q583" s="11" t="str">
        <f>(IF(L583=Локализация!$C$94,1,IF(L583=Локализация!$C$93,2,IF(L583=Локализация!$C$92,3,IF(L583=Локализация!$C$91,4,IF(L583=Локализация!$C$90,5,IF(OR(L583=1,L583=2,L583=3,L583=4,L583=5),L583,"")))))))</f>
        <v/>
      </c>
      <c r="R583" s="11" t="str">
        <f>(IF(B583=Локализация!$C$94,1,IF(B583=Локализация!$C$93,2,IF(B583=Локализация!$C$92,3,IF(B583=Локализация!$C$91,4,IF(B583=Локализация!$C$90,5,IF(OR(B583=1,B583=2,B583=3,B583=4,B583=5),B583,"")))))))</f>
        <v/>
      </c>
      <c r="S583" s="11" t="str">
        <f>(IF(C583=Локализация!$C$94,1,IF(C583=Локализация!$C$93,2,IF(C583=Локализация!$C$92,3,IF(C583=Локализация!$C$91,4,IF(C583=Локализация!$C$90,5,IF(OR(C583=1,C583=2,C583=3,C583=4,C583=5),C583,"")))))))</f>
        <v/>
      </c>
      <c r="T583" s="11" t="str">
        <f>(IF(D583=Локализация!$C$94,1,IF(D583=Локализация!$C$93,2,IF(D583=Локализация!$C$92,3,IF(D583=Локализация!$C$91,4,IF(D583=Локализация!$C$90,5,IF(OR(D583=1,D583=2,D583=3,D583=4,D583=5),D583,"")))))))</f>
        <v/>
      </c>
      <c r="U583" s="11" t="str">
        <f>(IF(E583=Локализация!$C$94,1,IF(E583=Локализация!$C$93,2,IF(E583=Локализация!$C$92,3,IF(E583=Локализация!$C$91,4,IF(E583=Локализация!$C$90,5,IF(OR(E583=1,E583=2,E583=3,E583=4,E583=5),E583,"")))))))</f>
        <v/>
      </c>
      <c r="V583" s="11" t="str">
        <f>(IF(F583=Локализация!$C$94,1,IF(F583=Локализация!$C$93,2,IF(F583=Локализация!$C$92,3,IF(F583=Локализация!$C$91,4,IF(F583=Локализация!$C$90,5,IF(OR(F583=1,F583=2,F583=3,F583=4,F583=5),F583,"")))))))</f>
        <v/>
      </c>
    </row>
    <row r="584" spans="13:22" x14ac:dyDescent="0.3">
      <c r="M584" s="11" t="str">
        <f>(IF(H584=Локализация!$C$94,1,IF(H584=Локализация!$C$93,2,IF(H584=Локализация!$C$92,3,IF(H584=Локализация!$C$91,4,IF(H584=Локализация!$C$90,5,IF(OR(H584=1,H584=2,H584=3,H584=4,H584=5),H584,"")))))))</f>
        <v/>
      </c>
      <c r="N584" s="11" t="str">
        <f>(IF(I584=Локализация!$C$94,1,IF(I584=Локализация!$C$93,2,IF(I584=Локализация!$C$92,3,IF(I584=Локализация!$C$91,4,IF(I584=Локализация!$C$90,5,IF(OR(I584=1,I584=2,I584=3,I584=4,I584=5),I584,"")))))))</f>
        <v/>
      </c>
      <c r="O584" s="11" t="str">
        <f>(IF(J584=Локализация!$C$94,1,IF(J584=Локализация!$C$93,2,IF(J584=Локализация!$C$92,3,IF(J584=Локализация!$C$91,4,IF(J584=Локализация!$C$90,5,IF(OR(J584=1,J584=2,J584=3,J584=4,J584=5),J584,"")))))))</f>
        <v/>
      </c>
      <c r="P584" s="11" t="str">
        <f>(IF(K584=Локализация!$C$94,1,IF(K584=Локализация!$C$93,2,IF(K584=Локализация!$C$92,3,IF(K584=Локализация!$C$91,4,IF(K584=Локализация!$C$90,5,IF(OR(K584=1,K584=2,K584=3,K584=4,K584=5),K584,"")))))))</f>
        <v/>
      </c>
      <c r="Q584" s="11" t="str">
        <f>(IF(L584=Локализация!$C$94,1,IF(L584=Локализация!$C$93,2,IF(L584=Локализация!$C$92,3,IF(L584=Локализация!$C$91,4,IF(L584=Локализация!$C$90,5,IF(OR(L584=1,L584=2,L584=3,L584=4,L584=5),L584,"")))))))</f>
        <v/>
      </c>
      <c r="R584" s="11" t="str">
        <f>(IF(B584=Локализация!$C$94,1,IF(B584=Локализация!$C$93,2,IF(B584=Локализация!$C$92,3,IF(B584=Локализация!$C$91,4,IF(B584=Локализация!$C$90,5,IF(OR(B584=1,B584=2,B584=3,B584=4,B584=5),B584,"")))))))</f>
        <v/>
      </c>
      <c r="S584" s="11" t="str">
        <f>(IF(C584=Локализация!$C$94,1,IF(C584=Локализация!$C$93,2,IF(C584=Локализация!$C$92,3,IF(C584=Локализация!$C$91,4,IF(C584=Локализация!$C$90,5,IF(OR(C584=1,C584=2,C584=3,C584=4,C584=5),C584,"")))))))</f>
        <v/>
      </c>
      <c r="T584" s="11" t="str">
        <f>(IF(D584=Локализация!$C$94,1,IF(D584=Локализация!$C$93,2,IF(D584=Локализация!$C$92,3,IF(D584=Локализация!$C$91,4,IF(D584=Локализация!$C$90,5,IF(OR(D584=1,D584=2,D584=3,D584=4,D584=5),D584,"")))))))</f>
        <v/>
      </c>
      <c r="U584" s="11" t="str">
        <f>(IF(E584=Локализация!$C$94,1,IF(E584=Локализация!$C$93,2,IF(E584=Локализация!$C$92,3,IF(E584=Локализация!$C$91,4,IF(E584=Локализация!$C$90,5,IF(OR(E584=1,E584=2,E584=3,E584=4,E584=5),E584,"")))))))</f>
        <v/>
      </c>
      <c r="V584" s="11" t="str">
        <f>(IF(F584=Локализация!$C$94,1,IF(F584=Локализация!$C$93,2,IF(F584=Локализация!$C$92,3,IF(F584=Локализация!$C$91,4,IF(F584=Локализация!$C$90,5,IF(OR(F584=1,F584=2,F584=3,F584=4,F584=5),F584,"")))))))</f>
        <v/>
      </c>
    </row>
    <row r="585" spans="13:22" x14ac:dyDescent="0.3">
      <c r="M585" s="11" t="str">
        <f>(IF(H585=Локализация!$C$94,1,IF(H585=Локализация!$C$93,2,IF(H585=Локализация!$C$92,3,IF(H585=Локализация!$C$91,4,IF(H585=Локализация!$C$90,5,IF(OR(H585=1,H585=2,H585=3,H585=4,H585=5),H585,"")))))))</f>
        <v/>
      </c>
      <c r="N585" s="11" t="str">
        <f>(IF(I585=Локализация!$C$94,1,IF(I585=Локализация!$C$93,2,IF(I585=Локализация!$C$92,3,IF(I585=Локализация!$C$91,4,IF(I585=Локализация!$C$90,5,IF(OR(I585=1,I585=2,I585=3,I585=4,I585=5),I585,"")))))))</f>
        <v/>
      </c>
      <c r="O585" s="11" t="str">
        <f>(IF(J585=Локализация!$C$94,1,IF(J585=Локализация!$C$93,2,IF(J585=Локализация!$C$92,3,IF(J585=Локализация!$C$91,4,IF(J585=Локализация!$C$90,5,IF(OR(J585=1,J585=2,J585=3,J585=4,J585=5),J585,"")))))))</f>
        <v/>
      </c>
      <c r="P585" s="11" t="str">
        <f>(IF(K585=Локализация!$C$94,1,IF(K585=Локализация!$C$93,2,IF(K585=Локализация!$C$92,3,IF(K585=Локализация!$C$91,4,IF(K585=Локализация!$C$90,5,IF(OR(K585=1,K585=2,K585=3,K585=4,K585=5),K585,"")))))))</f>
        <v/>
      </c>
      <c r="Q585" s="11" t="str">
        <f>(IF(L585=Локализация!$C$94,1,IF(L585=Локализация!$C$93,2,IF(L585=Локализация!$C$92,3,IF(L585=Локализация!$C$91,4,IF(L585=Локализация!$C$90,5,IF(OR(L585=1,L585=2,L585=3,L585=4,L585=5),L585,"")))))))</f>
        <v/>
      </c>
      <c r="R585" s="11" t="str">
        <f>(IF(B585=Локализация!$C$94,1,IF(B585=Локализация!$C$93,2,IF(B585=Локализация!$C$92,3,IF(B585=Локализация!$C$91,4,IF(B585=Локализация!$C$90,5,IF(OR(B585=1,B585=2,B585=3,B585=4,B585=5),B585,"")))))))</f>
        <v/>
      </c>
      <c r="S585" s="11" t="str">
        <f>(IF(C585=Локализация!$C$94,1,IF(C585=Локализация!$C$93,2,IF(C585=Локализация!$C$92,3,IF(C585=Локализация!$C$91,4,IF(C585=Локализация!$C$90,5,IF(OR(C585=1,C585=2,C585=3,C585=4,C585=5),C585,"")))))))</f>
        <v/>
      </c>
      <c r="T585" s="11" t="str">
        <f>(IF(D585=Локализация!$C$94,1,IF(D585=Локализация!$C$93,2,IF(D585=Локализация!$C$92,3,IF(D585=Локализация!$C$91,4,IF(D585=Локализация!$C$90,5,IF(OR(D585=1,D585=2,D585=3,D585=4,D585=5),D585,"")))))))</f>
        <v/>
      </c>
      <c r="U585" s="11" t="str">
        <f>(IF(E585=Локализация!$C$94,1,IF(E585=Локализация!$C$93,2,IF(E585=Локализация!$C$92,3,IF(E585=Локализация!$C$91,4,IF(E585=Локализация!$C$90,5,IF(OR(E585=1,E585=2,E585=3,E585=4,E585=5),E585,"")))))))</f>
        <v/>
      </c>
      <c r="V585" s="11" t="str">
        <f>(IF(F585=Локализация!$C$94,1,IF(F585=Локализация!$C$93,2,IF(F585=Локализация!$C$92,3,IF(F585=Локализация!$C$91,4,IF(F585=Локализация!$C$90,5,IF(OR(F585=1,F585=2,F585=3,F585=4,F585=5),F585,"")))))))</f>
        <v/>
      </c>
    </row>
    <row r="586" spans="13:22" x14ac:dyDescent="0.3">
      <c r="M586" s="11" t="str">
        <f>(IF(H586=Локализация!$C$94,1,IF(H586=Локализация!$C$93,2,IF(H586=Локализация!$C$92,3,IF(H586=Локализация!$C$91,4,IF(H586=Локализация!$C$90,5,IF(OR(H586=1,H586=2,H586=3,H586=4,H586=5),H586,"")))))))</f>
        <v/>
      </c>
      <c r="N586" s="11" t="str">
        <f>(IF(I586=Локализация!$C$94,1,IF(I586=Локализация!$C$93,2,IF(I586=Локализация!$C$92,3,IF(I586=Локализация!$C$91,4,IF(I586=Локализация!$C$90,5,IF(OR(I586=1,I586=2,I586=3,I586=4,I586=5),I586,"")))))))</f>
        <v/>
      </c>
      <c r="O586" s="11" t="str">
        <f>(IF(J586=Локализация!$C$94,1,IF(J586=Локализация!$C$93,2,IF(J586=Локализация!$C$92,3,IF(J586=Локализация!$C$91,4,IF(J586=Локализация!$C$90,5,IF(OR(J586=1,J586=2,J586=3,J586=4,J586=5),J586,"")))))))</f>
        <v/>
      </c>
      <c r="P586" s="11" t="str">
        <f>(IF(K586=Локализация!$C$94,1,IF(K586=Локализация!$C$93,2,IF(K586=Локализация!$C$92,3,IF(K586=Локализация!$C$91,4,IF(K586=Локализация!$C$90,5,IF(OR(K586=1,K586=2,K586=3,K586=4,K586=5),K586,"")))))))</f>
        <v/>
      </c>
      <c r="Q586" s="11" t="str">
        <f>(IF(L586=Локализация!$C$94,1,IF(L586=Локализация!$C$93,2,IF(L586=Локализация!$C$92,3,IF(L586=Локализация!$C$91,4,IF(L586=Локализация!$C$90,5,IF(OR(L586=1,L586=2,L586=3,L586=4,L586=5),L586,"")))))))</f>
        <v/>
      </c>
      <c r="R586" s="11" t="str">
        <f>(IF(B586=Локализация!$C$94,1,IF(B586=Локализация!$C$93,2,IF(B586=Локализация!$C$92,3,IF(B586=Локализация!$C$91,4,IF(B586=Локализация!$C$90,5,IF(OR(B586=1,B586=2,B586=3,B586=4,B586=5),B586,"")))))))</f>
        <v/>
      </c>
      <c r="S586" s="11" t="str">
        <f>(IF(C586=Локализация!$C$94,1,IF(C586=Локализация!$C$93,2,IF(C586=Локализация!$C$92,3,IF(C586=Локализация!$C$91,4,IF(C586=Локализация!$C$90,5,IF(OR(C586=1,C586=2,C586=3,C586=4,C586=5),C586,"")))))))</f>
        <v/>
      </c>
      <c r="T586" s="11" t="str">
        <f>(IF(D586=Локализация!$C$94,1,IF(D586=Локализация!$C$93,2,IF(D586=Локализация!$C$92,3,IF(D586=Локализация!$C$91,4,IF(D586=Локализация!$C$90,5,IF(OR(D586=1,D586=2,D586=3,D586=4,D586=5),D586,"")))))))</f>
        <v/>
      </c>
      <c r="U586" s="11" t="str">
        <f>(IF(E586=Локализация!$C$94,1,IF(E586=Локализация!$C$93,2,IF(E586=Локализация!$C$92,3,IF(E586=Локализация!$C$91,4,IF(E586=Локализация!$C$90,5,IF(OR(E586=1,E586=2,E586=3,E586=4,E586=5),E586,"")))))))</f>
        <v/>
      </c>
      <c r="V586" s="11" t="str">
        <f>(IF(F586=Локализация!$C$94,1,IF(F586=Локализация!$C$93,2,IF(F586=Локализация!$C$92,3,IF(F586=Локализация!$C$91,4,IF(F586=Локализация!$C$90,5,IF(OR(F586=1,F586=2,F586=3,F586=4,F586=5),F586,"")))))))</f>
        <v/>
      </c>
    </row>
    <row r="587" spans="13:22" x14ac:dyDescent="0.3">
      <c r="M587" s="11" t="str">
        <f>(IF(H587=Локализация!$C$94,1,IF(H587=Локализация!$C$93,2,IF(H587=Локализация!$C$92,3,IF(H587=Локализация!$C$91,4,IF(H587=Локализация!$C$90,5,IF(OR(H587=1,H587=2,H587=3,H587=4,H587=5),H587,"")))))))</f>
        <v/>
      </c>
      <c r="N587" s="11" t="str">
        <f>(IF(I587=Локализация!$C$94,1,IF(I587=Локализация!$C$93,2,IF(I587=Локализация!$C$92,3,IF(I587=Локализация!$C$91,4,IF(I587=Локализация!$C$90,5,IF(OR(I587=1,I587=2,I587=3,I587=4,I587=5),I587,"")))))))</f>
        <v/>
      </c>
      <c r="O587" s="11" t="str">
        <f>(IF(J587=Локализация!$C$94,1,IF(J587=Локализация!$C$93,2,IF(J587=Локализация!$C$92,3,IF(J587=Локализация!$C$91,4,IF(J587=Локализация!$C$90,5,IF(OR(J587=1,J587=2,J587=3,J587=4,J587=5),J587,"")))))))</f>
        <v/>
      </c>
      <c r="P587" s="11" t="str">
        <f>(IF(K587=Локализация!$C$94,1,IF(K587=Локализация!$C$93,2,IF(K587=Локализация!$C$92,3,IF(K587=Локализация!$C$91,4,IF(K587=Локализация!$C$90,5,IF(OR(K587=1,K587=2,K587=3,K587=4,K587=5),K587,"")))))))</f>
        <v/>
      </c>
      <c r="Q587" s="11" t="str">
        <f>(IF(L587=Локализация!$C$94,1,IF(L587=Локализация!$C$93,2,IF(L587=Локализация!$C$92,3,IF(L587=Локализация!$C$91,4,IF(L587=Локализация!$C$90,5,IF(OR(L587=1,L587=2,L587=3,L587=4,L587=5),L587,"")))))))</f>
        <v/>
      </c>
      <c r="R587" s="11" t="str">
        <f>(IF(B587=Локализация!$C$94,1,IF(B587=Локализация!$C$93,2,IF(B587=Локализация!$C$92,3,IF(B587=Локализация!$C$91,4,IF(B587=Локализация!$C$90,5,IF(OR(B587=1,B587=2,B587=3,B587=4,B587=5),B587,"")))))))</f>
        <v/>
      </c>
      <c r="S587" s="11" t="str">
        <f>(IF(C587=Локализация!$C$94,1,IF(C587=Локализация!$C$93,2,IF(C587=Локализация!$C$92,3,IF(C587=Локализация!$C$91,4,IF(C587=Локализация!$C$90,5,IF(OR(C587=1,C587=2,C587=3,C587=4,C587=5),C587,"")))))))</f>
        <v/>
      </c>
      <c r="T587" s="11" t="str">
        <f>(IF(D587=Локализация!$C$94,1,IF(D587=Локализация!$C$93,2,IF(D587=Локализация!$C$92,3,IF(D587=Локализация!$C$91,4,IF(D587=Локализация!$C$90,5,IF(OR(D587=1,D587=2,D587=3,D587=4,D587=5),D587,"")))))))</f>
        <v/>
      </c>
      <c r="U587" s="11" t="str">
        <f>(IF(E587=Локализация!$C$94,1,IF(E587=Локализация!$C$93,2,IF(E587=Локализация!$C$92,3,IF(E587=Локализация!$C$91,4,IF(E587=Локализация!$C$90,5,IF(OR(E587=1,E587=2,E587=3,E587=4,E587=5),E587,"")))))))</f>
        <v/>
      </c>
      <c r="V587" s="11" t="str">
        <f>(IF(F587=Локализация!$C$94,1,IF(F587=Локализация!$C$93,2,IF(F587=Локализация!$C$92,3,IF(F587=Локализация!$C$91,4,IF(F587=Локализация!$C$90,5,IF(OR(F587=1,F587=2,F587=3,F587=4,F587=5),F587,"")))))))</f>
        <v/>
      </c>
    </row>
    <row r="588" spans="13:22" x14ac:dyDescent="0.3">
      <c r="M588" s="11" t="str">
        <f>(IF(H588=Локализация!$C$94,1,IF(H588=Локализация!$C$93,2,IF(H588=Локализация!$C$92,3,IF(H588=Локализация!$C$91,4,IF(H588=Локализация!$C$90,5,IF(OR(H588=1,H588=2,H588=3,H588=4,H588=5),H588,"")))))))</f>
        <v/>
      </c>
      <c r="N588" s="11" t="str">
        <f>(IF(I588=Локализация!$C$94,1,IF(I588=Локализация!$C$93,2,IF(I588=Локализация!$C$92,3,IF(I588=Локализация!$C$91,4,IF(I588=Локализация!$C$90,5,IF(OR(I588=1,I588=2,I588=3,I588=4,I588=5),I588,"")))))))</f>
        <v/>
      </c>
      <c r="O588" s="11" t="str">
        <f>(IF(J588=Локализация!$C$94,1,IF(J588=Локализация!$C$93,2,IF(J588=Локализация!$C$92,3,IF(J588=Локализация!$C$91,4,IF(J588=Локализация!$C$90,5,IF(OR(J588=1,J588=2,J588=3,J588=4,J588=5),J588,"")))))))</f>
        <v/>
      </c>
      <c r="P588" s="11" t="str">
        <f>(IF(K588=Локализация!$C$94,1,IF(K588=Локализация!$C$93,2,IF(K588=Локализация!$C$92,3,IF(K588=Локализация!$C$91,4,IF(K588=Локализация!$C$90,5,IF(OR(K588=1,K588=2,K588=3,K588=4,K588=5),K588,"")))))))</f>
        <v/>
      </c>
      <c r="Q588" s="11" t="str">
        <f>(IF(L588=Локализация!$C$94,1,IF(L588=Локализация!$C$93,2,IF(L588=Локализация!$C$92,3,IF(L588=Локализация!$C$91,4,IF(L588=Локализация!$C$90,5,IF(OR(L588=1,L588=2,L588=3,L588=4,L588=5),L588,"")))))))</f>
        <v/>
      </c>
      <c r="R588" s="11" t="str">
        <f>(IF(B588=Локализация!$C$94,1,IF(B588=Локализация!$C$93,2,IF(B588=Локализация!$C$92,3,IF(B588=Локализация!$C$91,4,IF(B588=Локализация!$C$90,5,IF(OR(B588=1,B588=2,B588=3,B588=4,B588=5),B588,"")))))))</f>
        <v/>
      </c>
      <c r="S588" s="11" t="str">
        <f>(IF(C588=Локализация!$C$94,1,IF(C588=Локализация!$C$93,2,IF(C588=Локализация!$C$92,3,IF(C588=Локализация!$C$91,4,IF(C588=Локализация!$C$90,5,IF(OR(C588=1,C588=2,C588=3,C588=4,C588=5),C588,"")))))))</f>
        <v/>
      </c>
      <c r="T588" s="11" t="str">
        <f>(IF(D588=Локализация!$C$94,1,IF(D588=Локализация!$C$93,2,IF(D588=Локализация!$C$92,3,IF(D588=Локализация!$C$91,4,IF(D588=Локализация!$C$90,5,IF(OR(D588=1,D588=2,D588=3,D588=4,D588=5),D588,"")))))))</f>
        <v/>
      </c>
      <c r="U588" s="11" t="str">
        <f>(IF(E588=Локализация!$C$94,1,IF(E588=Локализация!$C$93,2,IF(E588=Локализация!$C$92,3,IF(E588=Локализация!$C$91,4,IF(E588=Локализация!$C$90,5,IF(OR(E588=1,E588=2,E588=3,E588=4,E588=5),E588,"")))))))</f>
        <v/>
      </c>
      <c r="V588" s="11" t="str">
        <f>(IF(F588=Локализация!$C$94,1,IF(F588=Локализация!$C$93,2,IF(F588=Локализация!$C$92,3,IF(F588=Локализация!$C$91,4,IF(F588=Локализация!$C$90,5,IF(OR(F588=1,F588=2,F588=3,F588=4,F588=5),F588,"")))))))</f>
        <v/>
      </c>
    </row>
    <row r="589" spans="13:22" x14ac:dyDescent="0.3">
      <c r="M589" s="11" t="str">
        <f>(IF(H589=Локализация!$C$94,1,IF(H589=Локализация!$C$93,2,IF(H589=Локализация!$C$92,3,IF(H589=Локализация!$C$91,4,IF(H589=Локализация!$C$90,5,IF(OR(H589=1,H589=2,H589=3,H589=4,H589=5),H589,"")))))))</f>
        <v/>
      </c>
      <c r="N589" s="11" t="str">
        <f>(IF(I589=Локализация!$C$94,1,IF(I589=Локализация!$C$93,2,IF(I589=Локализация!$C$92,3,IF(I589=Локализация!$C$91,4,IF(I589=Локализация!$C$90,5,IF(OR(I589=1,I589=2,I589=3,I589=4,I589=5),I589,"")))))))</f>
        <v/>
      </c>
      <c r="O589" s="11" t="str">
        <f>(IF(J589=Локализация!$C$94,1,IF(J589=Локализация!$C$93,2,IF(J589=Локализация!$C$92,3,IF(J589=Локализация!$C$91,4,IF(J589=Локализация!$C$90,5,IF(OR(J589=1,J589=2,J589=3,J589=4,J589=5),J589,"")))))))</f>
        <v/>
      </c>
      <c r="P589" s="11" t="str">
        <f>(IF(K589=Локализация!$C$94,1,IF(K589=Локализация!$C$93,2,IF(K589=Локализация!$C$92,3,IF(K589=Локализация!$C$91,4,IF(K589=Локализация!$C$90,5,IF(OR(K589=1,K589=2,K589=3,K589=4,K589=5),K589,"")))))))</f>
        <v/>
      </c>
      <c r="Q589" s="11" t="str">
        <f>(IF(L589=Локализация!$C$94,1,IF(L589=Локализация!$C$93,2,IF(L589=Локализация!$C$92,3,IF(L589=Локализация!$C$91,4,IF(L589=Локализация!$C$90,5,IF(OR(L589=1,L589=2,L589=3,L589=4,L589=5),L589,"")))))))</f>
        <v/>
      </c>
      <c r="R589" s="11" t="str">
        <f>(IF(B589=Локализация!$C$94,1,IF(B589=Локализация!$C$93,2,IF(B589=Локализация!$C$92,3,IF(B589=Локализация!$C$91,4,IF(B589=Локализация!$C$90,5,IF(OR(B589=1,B589=2,B589=3,B589=4,B589=5),B589,"")))))))</f>
        <v/>
      </c>
      <c r="S589" s="11" t="str">
        <f>(IF(C589=Локализация!$C$94,1,IF(C589=Локализация!$C$93,2,IF(C589=Локализация!$C$92,3,IF(C589=Локализация!$C$91,4,IF(C589=Локализация!$C$90,5,IF(OR(C589=1,C589=2,C589=3,C589=4,C589=5),C589,"")))))))</f>
        <v/>
      </c>
      <c r="T589" s="11" t="str">
        <f>(IF(D589=Локализация!$C$94,1,IF(D589=Локализация!$C$93,2,IF(D589=Локализация!$C$92,3,IF(D589=Локализация!$C$91,4,IF(D589=Локализация!$C$90,5,IF(OR(D589=1,D589=2,D589=3,D589=4,D589=5),D589,"")))))))</f>
        <v/>
      </c>
      <c r="U589" s="11" t="str">
        <f>(IF(E589=Локализация!$C$94,1,IF(E589=Локализация!$C$93,2,IF(E589=Локализация!$C$92,3,IF(E589=Локализация!$C$91,4,IF(E589=Локализация!$C$90,5,IF(OR(E589=1,E589=2,E589=3,E589=4,E589=5),E589,"")))))))</f>
        <v/>
      </c>
      <c r="V589" s="11" t="str">
        <f>(IF(F589=Локализация!$C$94,1,IF(F589=Локализация!$C$93,2,IF(F589=Локализация!$C$92,3,IF(F589=Локализация!$C$91,4,IF(F589=Локализация!$C$90,5,IF(OR(F589=1,F589=2,F589=3,F589=4,F589=5),F589,"")))))))</f>
        <v/>
      </c>
    </row>
    <row r="590" spans="13:22" x14ac:dyDescent="0.3">
      <c r="M590" s="11" t="str">
        <f>(IF(H590=Локализация!$C$94,1,IF(H590=Локализация!$C$93,2,IF(H590=Локализация!$C$92,3,IF(H590=Локализация!$C$91,4,IF(H590=Локализация!$C$90,5,IF(OR(H590=1,H590=2,H590=3,H590=4,H590=5),H590,"")))))))</f>
        <v/>
      </c>
      <c r="N590" s="11" t="str">
        <f>(IF(I590=Локализация!$C$94,1,IF(I590=Локализация!$C$93,2,IF(I590=Локализация!$C$92,3,IF(I590=Локализация!$C$91,4,IF(I590=Локализация!$C$90,5,IF(OR(I590=1,I590=2,I590=3,I590=4,I590=5),I590,"")))))))</f>
        <v/>
      </c>
      <c r="O590" s="11" t="str">
        <f>(IF(J590=Локализация!$C$94,1,IF(J590=Локализация!$C$93,2,IF(J590=Локализация!$C$92,3,IF(J590=Локализация!$C$91,4,IF(J590=Локализация!$C$90,5,IF(OR(J590=1,J590=2,J590=3,J590=4,J590=5),J590,"")))))))</f>
        <v/>
      </c>
      <c r="P590" s="11" t="str">
        <f>(IF(K590=Локализация!$C$94,1,IF(K590=Локализация!$C$93,2,IF(K590=Локализация!$C$92,3,IF(K590=Локализация!$C$91,4,IF(K590=Локализация!$C$90,5,IF(OR(K590=1,K590=2,K590=3,K590=4,K590=5),K590,"")))))))</f>
        <v/>
      </c>
      <c r="Q590" s="11" t="str">
        <f>(IF(L590=Локализация!$C$94,1,IF(L590=Локализация!$C$93,2,IF(L590=Локализация!$C$92,3,IF(L590=Локализация!$C$91,4,IF(L590=Локализация!$C$90,5,IF(OR(L590=1,L590=2,L590=3,L590=4,L590=5),L590,"")))))))</f>
        <v/>
      </c>
      <c r="R590" s="11" t="str">
        <f>(IF(B590=Локализация!$C$94,1,IF(B590=Локализация!$C$93,2,IF(B590=Локализация!$C$92,3,IF(B590=Локализация!$C$91,4,IF(B590=Локализация!$C$90,5,IF(OR(B590=1,B590=2,B590=3,B590=4,B590=5),B590,"")))))))</f>
        <v/>
      </c>
      <c r="S590" s="11" t="str">
        <f>(IF(C590=Локализация!$C$94,1,IF(C590=Локализация!$C$93,2,IF(C590=Локализация!$C$92,3,IF(C590=Локализация!$C$91,4,IF(C590=Локализация!$C$90,5,IF(OR(C590=1,C590=2,C590=3,C590=4,C590=5),C590,"")))))))</f>
        <v/>
      </c>
      <c r="T590" s="11" t="str">
        <f>(IF(D590=Локализация!$C$94,1,IF(D590=Локализация!$C$93,2,IF(D590=Локализация!$C$92,3,IF(D590=Локализация!$C$91,4,IF(D590=Локализация!$C$90,5,IF(OR(D590=1,D590=2,D590=3,D590=4,D590=5),D590,"")))))))</f>
        <v/>
      </c>
      <c r="U590" s="11" t="str">
        <f>(IF(E590=Локализация!$C$94,1,IF(E590=Локализация!$C$93,2,IF(E590=Локализация!$C$92,3,IF(E590=Локализация!$C$91,4,IF(E590=Локализация!$C$90,5,IF(OR(E590=1,E590=2,E590=3,E590=4,E590=5),E590,"")))))))</f>
        <v/>
      </c>
      <c r="V590" s="11" t="str">
        <f>(IF(F590=Локализация!$C$94,1,IF(F590=Локализация!$C$93,2,IF(F590=Локализация!$C$92,3,IF(F590=Локализация!$C$91,4,IF(F590=Локализация!$C$90,5,IF(OR(F590=1,F590=2,F590=3,F590=4,F590=5),F590,"")))))))</f>
        <v/>
      </c>
    </row>
    <row r="591" spans="13:22" x14ac:dyDescent="0.3">
      <c r="M591" s="11" t="str">
        <f>(IF(H591=Локализация!$C$94,1,IF(H591=Локализация!$C$93,2,IF(H591=Локализация!$C$92,3,IF(H591=Локализация!$C$91,4,IF(H591=Локализация!$C$90,5,IF(OR(H591=1,H591=2,H591=3,H591=4,H591=5),H591,"")))))))</f>
        <v/>
      </c>
      <c r="N591" s="11" t="str">
        <f>(IF(I591=Локализация!$C$94,1,IF(I591=Локализация!$C$93,2,IF(I591=Локализация!$C$92,3,IF(I591=Локализация!$C$91,4,IF(I591=Локализация!$C$90,5,IF(OR(I591=1,I591=2,I591=3,I591=4,I591=5),I591,"")))))))</f>
        <v/>
      </c>
      <c r="O591" s="11" t="str">
        <f>(IF(J591=Локализация!$C$94,1,IF(J591=Локализация!$C$93,2,IF(J591=Локализация!$C$92,3,IF(J591=Локализация!$C$91,4,IF(J591=Локализация!$C$90,5,IF(OR(J591=1,J591=2,J591=3,J591=4,J591=5),J591,"")))))))</f>
        <v/>
      </c>
      <c r="P591" s="11" t="str">
        <f>(IF(K591=Локализация!$C$94,1,IF(K591=Локализация!$C$93,2,IF(K591=Локализация!$C$92,3,IF(K591=Локализация!$C$91,4,IF(K591=Локализация!$C$90,5,IF(OR(K591=1,K591=2,K591=3,K591=4,K591=5),K591,"")))))))</f>
        <v/>
      </c>
      <c r="Q591" s="11" t="str">
        <f>(IF(L591=Локализация!$C$94,1,IF(L591=Локализация!$C$93,2,IF(L591=Локализация!$C$92,3,IF(L591=Локализация!$C$91,4,IF(L591=Локализация!$C$90,5,IF(OR(L591=1,L591=2,L591=3,L591=4,L591=5),L591,"")))))))</f>
        <v/>
      </c>
      <c r="R591" s="11" t="str">
        <f>(IF(B591=Локализация!$C$94,1,IF(B591=Локализация!$C$93,2,IF(B591=Локализация!$C$92,3,IF(B591=Локализация!$C$91,4,IF(B591=Локализация!$C$90,5,IF(OR(B591=1,B591=2,B591=3,B591=4,B591=5),B591,"")))))))</f>
        <v/>
      </c>
      <c r="S591" s="11" t="str">
        <f>(IF(C591=Локализация!$C$94,1,IF(C591=Локализация!$C$93,2,IF(C591=Локализация!$C$92,3,IF(C591=Локализация!$C$91,4,IF(C591=Локализация!$C$90,5,IF(OR(C591=1,C591=2,C591=3,C591=4,C591=5),C591,"")))))))</f>
        <v/>
      </c>
      <c r="T591" s="11" t="str">
        <f>(IF(D591=Локализация!$C$94,1,IF(D591=Локализация!$C$93,2,IF(D591=Локализация!$C$92,3,IF(D591=Локализация!$C$91,4,IF(D591=Локализация!$C$90,5,IF(OR(D591=1,D591=2,D591=3,D591=4,D591=5),D591,"")))))))</f>
        <v/>
      </c>
      <c r="U591" s="11" t="str">
        <f>(IF(E591=Локализация!$C$94,1,IF(E591=Локализация!$C$93,2,IF(E591=Локализация!$C$92,3,IF(E591=Локализация!$C$91,4,IF(E591=Локализация!$C$90,5,IF(OR(E591=1,E591=2,E591=3,E591=4,E591=5),E591,"")))))))</f>
        <v/>
      </c>
      <c r="V591" s="11" t="str">
        <f>(IF(F591=Локализация!$C$94,1,IF(F591=Локализация!$C$93,2,IF(F591=Локализация!$C$92,3,IF(F591=Локализация!$C$91,4,IF(F591=Локализация!$C$90,5,IF(OR(F591=1,F591=2,F591=3,F591=4,F591=5),F591,"")))))))</f>
        <v/>
      </c>
    </row>
    <row r="592" spans="13:22" x14ac:dyDescent="0.3">
      <c r="M592" s="11" t="str">
        <f>(IF(H592=Локализация!$C$94,1,IF(H592=Локализация!$C$93,2,IF(H592=Локализация!$C$92,3,IF(H592=Локализация!$C$91,4,IF(H592=Локализация!$C$90,5,IF(OR(H592=1,H592=2,H592=3,H592=4,H592=5),H592,"")))))))</f>
        <v/>
      </c>
      <c r="N592" s="11" t="str">
        <f>(IF(I592=Локализация!$C$94,1,IF(I592=Локализация!$C$93,2,IF(I592=Локализация!$C$92,3,IF(I592=Локализация!$C$91,4,IF(I592=Локализация!$C$90,5,IF(OR(I592=1,I592=2,I592=3,I592=4,I592=5),I592,"")))))))</f>
        <v/>
      </c>
      <c r="O592" s="11" t="str">
        <f>(IF(J592=Локализация!$C$94,1,IF(J592=Локализация!$C$93,2,IF(J592=Локализация!$C$92,3,IF(J592=Локализация!$C$91,4,IF(J592=Локализация!$C$90,5,IF(OR(J592=1,J592=2,J592=3,J592=4,J592=5),J592,"")))))))</f>
        <v/>
      </c>
      <c r="P592" s="11" t="str">
        <f>(IF(K592=Локализация!$C$94,1,IF(K592=Локализация!$C$93,2,IF(K592=Локализация!$C$92,3,IF(K592=Локализация!$C$91,4,IF(K592=Локализация!$C$90,5,IF(OR(K592=1,K592=2,K592=3,K592=4,K592=5),K592,"")))))))</f>
        <v/>
      </c>
      <c r="Q592" s="11" t="str">
        <f>(IF(L592=Локализация!$C$94,1,IF(L592=Локализация!$C$93,2,IF(L592=Локализация!$C$92,3,IF(L592=Локализация!$C$91,4,IF(L592=Локализация!$C$90,5,IF(OR(L592=1,L592=2,L592=3,L592=4,L592=5),L592,"")))))))</f>
        <v/>
      </c>
      <c r="R592" s="11" t="str">
        <f>(IF(B592=Локализация!$C$94,1,IF(B592=Локализация!$C$93,2,IF(B592=Локализация!$C$92,3,IF(B592=Локализация!$C$91,4,IF(B592=Локализация!$C$90,5,IF(OR(B592=1,B592=2,B592=3,B592=4,B592=5),B592,"")))))))</f>
        <v/>
      </c>
      <c r="S592" s="11" t="str">
        <f>(IF(C592=Локализация!$C$94,1,IF(C592=Локализация!$C$93,2,IF(C592=Локализация!$C$92,3,IF(C592=Локализация!$C$91,4,IF(C592=Локализация!$C$90,5,IF(OR(C592=1,C592=2,C592=3,C592=4,C592=5),C592,"")))))))</f>
        <v/>
      </c>
      <c r="T592" s="11" t="str">
        <f>(IF(D592=Локализация!$C$94,1,IF(D592=Локализация!$C$93,2,IF(D592=Локализация!$C$92,3,IF(D592=Локализация!$C$91,4,IF(D592=Локализация!$C$90,5,IF(OR(D592=1,D592=2,D592=3,D592=4,D592=5),D592,"")))))))</f>
        <v/>
      </c>
      <c r="U592" s="11" t="str">
        <f>(IF(E592=Локализация!$C$94,1,IF(E592=Локализация!$C$93,2,IF(E592=Локализация!$C$92,3,IF(E592=Локализация!$C$91,4,IF(E592=Локализация!$C$90,5,IF(OR(E592=1,E592=2,E592=3,E592=4,E592=5),E592,"")))))))</f>
        <v/>
      </c>
      <c r="V592" s="11" t="str">
        <f>(IF(F592=Локализация!$C$94,1,IF(F592=Локализация!$C$93,2,IF(F592=Локализация!$C$92,3,IF(F592=Локализация!$C$91,4,IF(F592=Локализация!$C$90,5,IF(OR(F592=1,F592=2,F592=3,F592=4,F592=5),F592,"")))))))</f>
        <v/>
      </c>
    </row>
    <row r="593" spans="13:22" x14ac:dyDescent="0.3">
      <c r="M593" s="11" t="str">
        <f>(IF(H593=Локализация!$C$94,1,IF(H593=Локализация!$C$93,2,IF(H593=Локализация!$C$92,3,IF(H593=Локализация!$C$91,4,IF(H593=Локализация!$C$90,5,IF(OR(H593=1,H593=2,H593=3,H593=4,H593=5),H593,"")))))))</f>
        <v/>
      </c>
      <c r="N593" s="11" t="str">
        <f>(IF(I593=Локализация!$C$94,1,IF(I593=Локализация!$C$93,2,IF(I593=Локализация!$C$92,3,IF(I593=Локализация!$C$91,4,IF(I593=Локализация!$C$90,5,IF(OR(I593=1,I593=2,I593=3,I593=4,I593=5),I593,"")))))))</f>
        <v/>
      </c>
      <c r="O593" s="11" t="str">
        <f>(IF(J593=Локализация!$C$94,1,IF(J593=Локализация!$C$93,2,IF(J593=Локализация!$C$92,3,IF(J593=Локализация!$C$91,4,IF(J593=Локализация!$C$90,5,IF(OR(J593=1,J593=2,J593=3,J593=4,J593=5),J593,"")))))))</f>
        <v/>
      </c>
      <c r="P593" s="11" t="str">
        <f>(IF(K593=Локализация!$C$94,1,IF(K593=Локализация!$C$93,2,IF(K593=Локализация!$C$92,3,IF(K593=Локализация!$C$91,4,IF(K593=Локализация!$C$90,5,IF(OR(K593=1,K593=2,K593=3,K593=4,K593=5),K593,"")))))))</f>
        <v/>
      </c>
      <c r="Q593" s="11" t="str">
        <f>(IF(L593=Локализация!$C$94,1,IF(L593=Локализация!$C$93,2,IF(L593=Локализация!$C$92,3,IF(L593=Локализация!$C$91,4,IF(L593=Локализация!$C$90,5,IF(OR(L593=1,L593=2,L593=3,L593=4,L593=5),L593,"")))))))</f>
        <v/>
      </c>
      <c r="R593" s="11" t="str">
        <f>(IF(B593=Локализация!$C$94,1,IF(B593=Локализация!$C$93,2,IF(B593=Локализация!$C$92,3,IF(B593=Локализация!$C$91,4,IF(B593=Локализация!$C$90,5,IF(OR(B593=1,B593=2,B593=3,B593=4,B593=5),B593,"")))))))</f>
        <v/>
      </c>
      <c r="S593" s="11" t="str">
        <f>(IF(C593=Локализация!$C$94,1,IF(C593=Локализация!$C$93,2,IF(C593=Локализация!$C$92,3,IF(C593=Локализация!$C$91,4,IF(C593=Локализация!$C$90,5,IF(OR(C593=1,C593=2,C593=3,C593=4,C593=5),C593,"")))))))</f>
        <v/>
      </c>
      <c r="T593" s="11" t="str">
        <f>(IF(D593=Локализация!$C$94,1,IF(D593=Локализация!$C$93,2,IF(D593=Локализация!$C$92,3,IF(D593=Локализация!$C$91,4,IF(D593=Локализация!$C$90,5,IF(OR(D593=1,D593=2,D593=3,D593=4,D593=5),D593,"")))))))</f>
        <v/>
      </c>
      <c r="U593" s="11" t="str">
        <f>(IF(E593=Локализация!$C$94,1,IF(E593=Локализация!$C$93,2,IF(E593=Локализация!$C$92,3,IF(E593=Локализация!$C$91,4,IF(E593=Локализация!$C$90,5,IF(OR(E593=1,E593=2,E593=3,E593=4,E593=5),E593,"")))))))</f>
        <v/>
      </c>
      <c r="V593" s="11" t="str">
        <f>(IF(F593=Локализация!$C$94,1,IF(F593=Локализация!$C$93,2,IF(F593=Локализация!$C$92,3,IF(F593=Локализация!$C$91,4,IF(F593=Локализация!$C$90,5,IF(OR(F593=1,F593=2,F593=3,F593=4,F593=5),F593,"")))))))</f>
        <v/>
      </c>
    </row>
    <row r="594" spans="13:22" x14ac:dyDescent="0.3">
      <c r="M594" s="11" t="str">
        <f>(IF(H594=Локализация!$C$94,1,IF(H594=Локализация!$C$93,2,IF(H594=Локализация!$C$92,3,IF(H594=Локализация!$C$91,4,IF(H594=Локализация!$C$90,5,IF(OR(H594=1,H594=2,H594=3,H594=4,H594=5),H594,"")))))))</f>
        <v/>
      </c>
      <c r="N594" s="11" t="str">
        <f>(IF(I594=Локализация!$C$94,1,IF(I594=Локализация!$C$93,2,IF(I594=Локализация!$C$92,3,IF(I594=Локализация!$C$91,4,IF(I594=Локализация!$C$90,5,IF(OR(I594=1,I594=2,I594=3,I594=4,I594=5),I594,"")))))))</f>
        <v/>
      </c>
      <c r="O594" s="11" t="str">
        <f>(IF(J594=Локализация!$C$94,1,IF(J594=Локализация!$C$93,2,IF(J594=Локализация!$C$92,3,IF(J594=Локализация!$C$91,4,IF(J594=Локализация!$C$90,5,IF(OR(J594=1,J594=2,J594=3,J594=4,J594=5),J594,"")))))))</f>
        <v/>
      </c>
      <c r="P594" s="11" t="str">
        <f>(IF(K594=Локализация!$C$94,1,IF(K594=Локализация!$C$93,2,IF(K594=Локализация!$C$92,3,IF(K594=Локализация!$C$91,4,IF(K594=Локализация!$C$90,5,IF(OR(K594=1,K594=2,K594=3,K594=4,K594=5),K594,"")))))))</f>
        <v/>
      </c>
      <c r="Q594" s="11" t="str">
        <f>(IF(L594=Локализация!$C$94,1,IF(L594=Локализация!$C$93,2,IF(L594=Локализация!$C$92,3,IF(L594=Локализация!$C$91,4,IF(L594=Локализация!$C$90,5,IF(OR(L594=1,L594=2,L594=3,L594=4,L594=5),L594,"")))))))</f>
        <v/>
      </c>
      <c r="R594" s="11" t="str">
        <f>(IF(B594=Локализация!$C$94,1,IF(B594=Локализация!$C$93,2,IF(B594=Локализация!$C$92,3,IF(B594=Локализация!$C$91,4,IF(B594=Локализация!$C$90,5,IF(OR(B594=1,B594=2,B594=3,B594=4,B594=5),B594,"")))))))</f>
        <v/>
      </c>
      <c r="S594" s="11" t="str">
        <f>(IF(C594=Локализация!$C$94,1,IF(C594=Локализация!$C$93,2,IF(C594=Локализация!$C$92,3,IF(C594=Локализация!$C$91,4,IF(C594=Локализация!$C$90,5,IF(OR(C594=1,C594=2,C594=3,C594=4,C594=5),C594,"")))))))</f>
        <v/>
      </c>
      <c r="T594" s="11" t="str">
        <f>(IF(D594=Локализация!$C$94,1,IF(D594=Локализация!$C$93,2,IF(D594=Локализация!$C$92,3,IF(D594=Локализация!$C$91,4,IF(D594=Локализация!$C$90,5,IF(OR(D594=1,D594=2,D594=3,D594=4,D594=5),D594,"")))))))</f>
        <v/>
      </c>
      <c r="U594" s="11" t="str">
        <f>(IF(E594=Локализация!$C$94,1,IF(E594=Локализация!$C$93,2,IF(E594=Локализация!$C$92,3,IF(E594=Локализация!$C$91,4,IF(E594=Локализация!$C$90,5,IF(OR(E594=1,E594=2,E594=3,E594=4,E594=5),E594,"")))))))</f>
        <v/>
      </c>
      <c r="V594" s="11" t="str">
        <f>(IF(F594=Локализация!$C$94,1,IF(F594=Локализация!$C$93,2,IF(F594=Локализация!$C$92,3,IF(F594=Локализация!$C$91,4,IF(F594=Локализация!$C$90,5,IF(OR(F594=1,F594=2,F594=3,F594=4,F594=5),F594,"")))))))</f>
        <v/>
      </c>
    </row>
    <row r="595" spans="13:22" x14ac:dyDescent="0.3">
      <c r="M595" s="11" t="str">
        <f>(IF(H595=Локализация!$C$94,1,IF(H595=Локализация!$C$93,2,IF(H595=Локализация!$C$92,3,IF(H595=Локализация!$C$91,4,IF(H595=Локализация!$C$90,5,IF(OR(H595=1,H595=2,H595=3,H595=4,H595=5),H595,"")))))))</f>
        <v/>
      </c>
      <c r="N595" s="11" t="str">
        <f>(IF(I595=Локализация!$C$94,1,IF(I595=Локализация!$C$93,2,IF(I595=Локализация!$C$92,3,IF(I595=Локализация!$C$91,4,IF(I595=Локализация!$C$90,5,IF(OR(I595=1,I595=2,I595=3,I595=4,I595=5),I595,"")))))))</f>
        <v/>
      </c>
      <c r="O595" s="11" t="str">
        <f>(IF(J595=Локализация!$C$94,1,IF(J595=Локализация!$C$93,2,IF(J595=Локализация!$C$92,3,IF(J595=Локализация!$C$91,4,IF(J595=Локализация!$C$90,5,IF(OR(J595=1,J595=2,J595=3,J595=4,J595=5),J595,"")))))))</f>
        <v/>
      </c>
      <c r="P595" s="11" t="str">
        <f>(IF(K595=Локализация!$C$94,1,IF(K595=Локализация!$C$93,2,IF(K595=Локализация!$C$92,3,IF(K595=Локализация!$C$91,4,IF(K595=Локализация!$C$90,5,IF(OR(K595=1,K595=2,K595=3,K595=4,K595=5),K595,"")))))))</f>
        <v/>
      </c>
      <c r="Q595" s="11" t="str">
        <f>(IF(L595=Локализация!$C$94,1,IF(L595=Локализация!$C$93,2,IF(L595=Локализация!$C$92,3,IF(L595=Локализация!$C$91,4,IF(L595=Локализация!$C$90,5,IF(OR(L595=1,L595=2,L595=3,L595=4,L595=5),L595,"")))))))</f>
        <v/>
      </c>
      <c r="R595" s="11" t="str">
        <f>(IF(B595=Локализация!$C$94,1,IF(B595=Локализация!$C$93,2,IF(B595=Локализация!$C$92,3,IF(B595=Локализация!$C$91,4,IF(B595=Локализация!$C$90,5,IF(OR(B595=1,B595=2,B595=3,B595=4,B595=5),B595,"")))))))</f>
        <v/>
      </c>
      <c r="S595" s="11" t="str">
        <f>(IF(C595=Локализация!$C$94,1,IF(C595=Локализация!$C$93,2,IF(C595=Локализация!$C$92,3,IF(C595=Локализация!$C$91,4,IF(C595=Локализация!$C$90,5,IF(OR(C595=1,C595=2,C595=3,C595=4,C595=5),C595,"")))))))</f>
        <v/>
      </c>
      <c r="T595" s="11" t="str">
        <f>(IF(D595=Локализация!$C$94,1,IF(D595=Локализация!$C$93,2,IF(D595=Локализация!$C$92,3,IF(D595=Локализация!$C$91,4,IF(D595=Локализация!$C$90,5,IF(OR(D595=1,D595=2,D595=3,D595=4,D595=5),D595,"")))))))</f>
        <v/>
      </c>
      <c r="U595" s="11" t="str">
        <f>(IF(E595=Локализация!$C$94,1,IF(E595=Локализация!$C$93,2,IF(E595=Локализация!$C$92,3,IF(E595=Локализация!$C$91,4,IF(E595=Локализация!$C$90,5,IF(OR(E595=1,E595=2,E595=3,E595=4,E595=5),E595,"")))))))</f>
        <v/>
      </c>
      <c r="V595" s="11" t="str">
        <f>(IF(F595=Локализация!$C$94,1,IF(F595=Локализация!$C$93,2,IF(F595=Локализация!$C$92,3,IF(F595=Локализация!$C$91,4,IF(F595=Локализация!$C$90,5,IF(OR(F595=1,F595=2,F595=3,F595=4,F595=5),F595,"")))))))</f>
        <v/>
      </c>
    </row>
    <row r="596" spans="13:22" x14ac:dyDescent="0.3">
      <c r="M596" s="11" t="str">
        <f>(IF(H596=Локализация!$C$94,1,IF(H596=Локализация!$C$93,2,IF(H596=Локализация!$C$92,3,IF(H596=Локализация!$C$91,4,IF(H596=Локализация!$C$90,5,IF(OR(H596=1,H596=2,H596=3,H596=4,H596=5),H596,"")))))))</f>
        <v/>
      </c>
      <c r="N596" s="11" t="str">
        <f>(IF(I596=Локализация!$C$94,1,IF(I596=Локализация!$C$93,2,IF(I596=Локализация!$C$92,3,IF(I596=Локализация!$C$91,4,IF(I596=Локализация!$C$90,5,IF(OR(I596=1,I596=2,I596=3,I596=4,I596=5),I596,"")))))))</f>
        <v/>
      </c>
      <c r="O596" s="11" t="str">
        <f>(IF(J596=Локализация!$C$94,1,IF(J596=Локализация!$C$93,2,IF(J596=Локализация!$C$92,3,IF(J596=Локализация!$C$91,4,IF(J596=Локализация!$C$90,5,IF(OR(J596=1,J596=2,J596=3,J596=4,J596=5),J596,"")))))))</f>
        <v/>
      </c>
      <c r="P596" s="11" t="str">
        <f>(IF(K596=Локализация!$C$94,1,IF(K596=Локализация!$C$93,2,IF(K596=Локализация!$C$92,3,IF(K596=Локализация!$C$91,4,IF(K596=Локализация!$C$90,5,IF(OR(K596=1,K596=2,K596=3,K596=4,K596=5),K596,"")))))))</f>
        <v/>
      </c>
      <c r="Q596" s="11" t="str">
        <f>(IF(L596=Локализация!$C$94,1,IF(L596=Локализация!$C$93,2,IF(L596=Локализация!$C$92,3,IF(L596=Локализация!$C$91,4,IF(L596=Локализация!$C$90,5,IF(OR(L596=1,L596=2,L596=3,L596=4,L596=5),L596,"")))))))</f>
        <v/>
      </c>
      <c r="R596" s="11" t="str">
        <f>(IF(B596=Локализация!$C$94,1,IF(B596=Локализация!$C$93,2,IF(B596=Локализация!$C$92,3,IF(B596=Локализация!$C$91,4,IF(B596=Локализация!$C$90,5,IF(OR(B596=1,B596=2,B596=3,B596=4,B596=5),B596,"")))))))</f>
        <v/>
      </c>
      <c r="S596" s="11" t="str">
        <f>(IF(C596=Локализация!$C$94,1,IF(C596=Локализация!$C$93,2,IF(C596=Локализация!$C$92,3,IF(C596=Локализация!$C$91,4,IF(C596=Локализация!$C$90,5,IF(OR(C596=1,C596=2,C596=3,C596=4,C596=5),C596,"")))))))</f>
        <v/>
      </c>
      <c r="T596" s="11" t="str">
        <f>(IF(D596=Локализация!$C$94,1,IF(D596=Локализация!$C$93,2,IF(D596=Локализация!$C$92,3,IF(D596=Локализация!$C$91,4,IF(D596=Локализация!$C$90,5,IF(OR(D596=1,D596=2,D596=3,D596=4,D596=5),D596,"")))))))</f>
        <v/>
      </c>
      <c r="U596" s="11" t="str">
        <f>(IF(E596=Локализация!$C$94,1,IF(E596=Локализация!$C$93,2,IF(E596=Локализация!$C$92,3,IF(E596=Локализация!$C$91,4,IF(E596=Локализация!$C$90,5,IF(OR(E596=1,E596=2,E596=3,E596=4,E596=5),E596,"")))))))</f>
        <v/>
      </c>
      <c r="V596" s="11" t="str">
        <f>(IF(F596=Локализация!$C$94,1,IF(F596=Локализация!$C$93,2,IF(F596=Локализация!$C$92,3,IF(F596=Локализация!$C$91,4,IF(F596=Локализация!$C$90,5,IF(OR(F596=1,F596=2,F596=3,F596=4,F596=5),F596,"")))))))</f>
        <v/>
      </c>
    </row>
    <row r="597" spans="13:22" x14ac:dyDescent="0.3">
      <c r="M597" s="11" t="str">
        <f>(IF(H597=Локализация!$C$94,1,IF(H597=Локализация!$C$93,2,IF(H597=Локализация!$C$92,3,IF(H597=Локализация!$C$91,4,IF(H597=Локализация!$C$90,5,IF(OR(H597=1,H597=2,H597=3,H597=4,H597=5),H597,"")))))))</f>
        <v/>
      </c>
      <c r="N597" s="11" t="str">
        <f>(IF(I597=Локализация!$C$94,1,IF(I597=Локализация!$C$93,2,IF(I597=Локализация!$C$92,3,IF(I597=Локализация!$C$91,4,IF(I597=Локализация!$C$90,5,IF(OR(I597=1,I597=2,I597=3,I597=4,I597=5),I597,"")))))))</f>
        <v/>
      </c>
      <c r="O597" s="11" t="str">
        <f>(IF(J597=Локализация!$C$94,1,IF(J597=Локализация!$C$93,2,IF(J597=Локализация!$C$92,3,IF(J597=Локализация!$C$91,4,IF(J597=Локализация!$C$90,5,IF(OR(J597=1,J597=2,J597=3,J597=4,J597=5),J597,"")))))))</f>
        <v/>
      </c>
      <c r="P597" s="11" t="str">
        <f>(IF(K597=Локализация!$C$94,1,IF(K597=Локализация!$C$93,2,IF(K597=Локализация!$C$92,3,IF(K597=Локализация!$C$91,4,IF(K597=Локализация!$C$90,5,IF(OR(K597=1,K597=2,K597=3,K597=4,K597=5),K597,"")))))))</f>
        <v/>
      </c>
      <c r="Q597" s="11" t="str">
        <f>(IF(L597=Локализация!$C$94,1,IF(L597=Локализация!$C$93,2,IF(L597=Локализация!$C$92,3,IF(L597=Локализация!$C$91,4,IF(L597=Локализация!$C$90,5,IF(OR(L597=1,L597=2,L597=3,L597=4,L597=5),L597,"")))))))</f>
        <v/>
      </c>
      <c r="R597" s="11" t="str">
        <f>(IF(B597=Локализация!$C$94,1,IF(B597=Локализация!$C$93,2,IF(B597=Локализация!$C$92,3,IF(B597=Локализация!$C$91,4,IF(B597=Локализация!$C$90,5,IF(OR(B597=1,B597=2,B597=3,B597=4,B597=5),B597,"")))))))</f>
        <v/>
      </c>
      <c r="S597" s="11" t="str">
        <f>(IF(C597=Локализация!$C$94,1,IF(C597=Локализация!$C$93,2,IF(C597=Локализация!$C$92,3,IF(C597=Локализация!$C$91,4,IF(C597=Локализация!$C$90,5,IF(OR(C597=1,C597=2,C597=3,C597=4,C597=5),C597,"")))))))</f>
        <v/>
      </c>
      <c r="T597" s="11" t="str">
        <f>(IF(D597=Локализация!$C$94,1,IF(D597=Локализация!$C$93,2,IF(D597=Локализация!$C$92,3,IF(D597=Локализация!$C$91,4,IF(D597=Локализация!$C$90,5,IF(OR(D597=1,D597=2,D597=3,D597=4,D597=5),D597,"")))))))</f>
        <v/>
      </c>
      <c r="U597" s="11" t="str">
        <f>(IF(E597=Локализация!$C$94,1,IF(E597=Локализация!$C$93,2,IF(E597=Локализация!$C$92,3,IF(E597=Локализация!$C$91,4,IF(E597=Локализация!$C$90,5,IF(OR(E597=1,E597=2,E597=3,E597=4,E597=5),E597,"")))))))</f>
        <v/>
      </c>
      <c r="V597" s="11" t="str">
        <f>(IF(F597=Локализация!$C$94,1,IF(F597=Локализация!$C$93,2,IF(F597=Локализация!$C$92,3,IF(F597=Локализация!$C$91,4,IF(F597=Локализация!$C$90,5,IF(OR(F597=1,F597=2,F597=3,F597=4,F597=5),F597,"")))))))</f>
        <v/>
      </c>
    </row>
    <row r="598" spans="13:22" x14ac:dyDescent="0.3">
      <c r="M598" s="11" t="str">
        <f>(IF(H598=Локализация!$C$94,1,IF(H598=Локализация!$C$93,2,IF(H598=Локализация!$C$92,3,IF(H598=Локализация!$C$91,4,IF(H598=Локализация!$C$90,5,IF(OR(H598=1,H598=2,H598=3,H598=4,H598=5),H598,"")))))))</f>
        <v/>
      </c>
      <c r="N598" s="11" t="str">
        <f>(IF(I598=Локализация!$C$94,1,IF(I598=Локализация!$C$93,2,IF(I598=Локализация!$C$92,3,IF(I598=Локализация!$C$91,4,IF(I598=Локализация!$C$90,5,IF(OR(I598=1,I598=2,I598=3,I598=4,I598=5),I598,"")))))))</f>
        <v/>
      </c>
      <c r="O598" s="11" t="str">
        <f>(IF(J598=Локализация!$C$94,1,IF(J598=Локализация!$C$93,2,IF(J598=Локализация!$C$92,3,IF(J598=Локализация!$C$91,4,IF(J598=Локализация!$C$90,5,IF(OR(J598=1,J598=2,J598=3,J598=4,J598=5),J598,"")))))))</f>
        <v/>
      </c>
      <c r="P598" s="11" t="str">
        <f>(IF(K598=Локализация!$C$94,1,IF(K598=Локализация!$C$93,2,IF(K598=Локализация!$C$92,3,IF(K598=Локализация!$C$91,4,IF(K598=Локализация!$C$90,5,IF(OR(K598=1,K598=2,K598=3,K598=4,K598=5),K598,"")))))))</f>
        <v/>
      </c>
      <c r="Q598" s="11" t="str">
        <f>(IF(L598=Локализация!$C$94,1,IF(L598=Локализация!$C$93,2,IF(L598=Локализация!$C$92,3,IF(L598=Локализация!$C$91,4,IF(L598=Локализация!$C$90,5,IF(OR(L598=1,L598=2,L598=3,L598=4,L598=5),L598,"")))))))</f>
        <v/>
      </c>
      <c r="R598" s="11" t="str">
        <f>(IF(B598=Локализация!$C$94,1,IF(B598=Локализация!$C$93,2,IF(B598=Локализация!$C$92,3,IF(B598=Локализация!$C$91,4,IF(B598=Локализация!$C$90,5,IF(OR(B598=1,B598=2,B598=3,B598=4,B598=5),B598,"")))))))</f>
        <v/>
      </c>
      <c r="S598" s="11" t="str">
        <f>(IF(C598=Локализация!$C$94,1,IF(C598=Локализация!$C$93,2,IF(C598=Локализация!$C$92,3,IF(C598=Локализация!$C$91,4,IF(C598=Локализация!$C$90,5,IF(OR(C598=1,C598=2,C598=3,C598=4,C598=5),C598,"")))))))</f>
        <v/>
      </c>
      <c r="T598" s="11" t="str">
        <f>(IF(D598=Локализация!$C$94,1,IF(D598=Локализация!$C$93,2,IF(D598=Локализация!$C$92,3,IF(D598=Локализация!$C$91,4,IF(D598=Локализация!$C$90,5,IF(OR(D598=1,D598=2,D598=3,D598=4,D598=5),D598,"")))))))</f>
        <v/>
      </c>
      <c r="U598" s="11" t="str">
        <f>(IF(E598=Локализация!$C$94,1,IF(E598=Локализация!$C$93,2,IF(E598=Локализация!$C$92,3,IF(E598=Локализация!$C$91,4,IF(E598=Локализация!$C$90,5,IF(OR(E598=1,E598=2,E598=3,E598=4,E598=5),E598,"")))))))</f>
        <v/>
      </c>
      <c r="V598" s="11" t="str">
        <f>(IF(F598=Локализация!$C$94,1,IF(F598=Локализация!$C$93,2,IF(F598=Локализация!$C$92,3,IF(F598=Локализация!$C$91,4,IF(F598=Локализация!$C$90,5,IF(OR(F598=1,F598=2,F598=3,F598=4,F598=5),F598,"")))))))</f>
        <v/>
      </c>
    </row>
    <row r="599" spans="13:22" x14ac:dyDescent="0.3">
      <c r="M599" s="11" t="str">
        <f>(IF(H599=Локализация!$C$94,1,IF(H599=Локализация!$C$93,2,IF(H599=Локализация!$C$92,3,IF(H599=Локализация!$C$91,4,IF(H599=Локализация!$C$90,5,IF(OR(H599=1,H599=2,H599=3,H599=4,H599=5),H599,"")))))))</f>
        <v/>
      </c>
      <c r="N599" s="11" t="str">
        <f>(IF(I599=Локализация!$C$94,1,IF(I599=Локализация!$C$93,2,IF(I599=Локализация!$C$92,3,IF(I599=Локализация!$C$91,4,IF(I599=Локализация!$C$90,5,IF(OR(I599=1,I599=2,I599=3,I599=4,I599=5),I599,"")))))))</f>
        <v/>
      </c>
      <c r="O599" s="11" t="str">
        <f>(IF(J599=Локализация!$C$94,1,IF(J599=Локализация!$C$93,2,IF(J599=Локализация!$C$92,3,IF(J599=Локализация!$C$91,4,IF(J599=Локализация!$C$90,5,IF(OR(J599=1,J599=2,J599=3,J599=4,J599=5),J599,"")))))))</f>
        <v/>
      </c>
      <c r="P599" s="11" t="str">
        <f>(IF(K599=Локализация!$C$94,1,IF(K599=Локализация!$C$93,2,IF(K599=Локализация!$C$92,3,IF(K599=Локализация!$C$91,4,IF(K599=Локализация!$C$90,5,IF(OR(K599=1,K599=2,K599=3,K599=4,K599=5),K599,"")))))))</f>
        <v/>
      </c>
      <c r="Q599" s="11" t="str">
        <f>(IF(L599=Локализация!$C$94,1,IF(L599=Локализация!$C$93,2,IF(L599=Локализация!$C$92,3,IF(L599=Локализация!$C$91,4,IF(L599=Локализация!$C$90,5,IF(OR(L599=1,L599=2,L599=3,L599=4,L599=5),L599,"")))))))</f>
        <v/>
      </c>
      <c r="R599" s="11" t="str">
        <f>(IF(B599=Локализация!$C$94,1,IF(B599=Локализация!$C$93,2,IF(B599=Локализация!$C$92,3,IF(B599=Локализация!$C$91,4,IF(B599=Локализация!$C$90,5,IF(OR(B599=1,B599=2,B599=3,B599=4,B599=5),B599,"")))))))</f>
        <v/>
      </c>
      <c r="S599" s="11" t="str">
        <f>(IF(C599=Локализация!$C$94,1,IF(C599=Локализация!$C$93,2,IF(C599=Локализация!$C$92,3,IF(C599=Локализация!$C$91,4,IF(C599=Локализация!$C$90,5,IF(OR(C599=1,C599=2,C599=3,C599=4,C599=5),C599,"")))))))</f>
        <v/>
      </c>
      <c r="T599" s="11" t="str">
        <f>(IF(D599=Локализация!$C$94,1,IF(D599=Локализация!$C$93,2,IF(D599=Локализация!$C$92,3,IF(D599=Локализация!$C$91,4,IF(D599=Локализация!$C$90,5,IF(OR(D599=1,D599=2,D599=3,D599=4,D599=5),D599,"")))))))</f>
        <v/>
      </c>
      <c r="U599" s="11" t="str">
        <f>(IF(E599=Локализация!$C$94,1,IF(E599=Локализация!$C$93,2,IF(E599=Локализация!$C$92,3,IF(E599=Локализация!$C$91,4,IF(E599=Локализация!$C$90,5,IF(OR(E599=1,E599=2,E599=3,E599=4,E599=5),E599,"")))))))</f>
        <v/>
      </c>
      <c r="V599" s="11" t="str">
        <f>(IF(F599=Локализация!$C$94,1,IF(F599=Локализация!$C$93,2,IF(F599=Локализация!$C$92,3,IF(F599=Локализация!$C$91,4,IF(F599=Локализация!$C$90,5,IF(OR(F599=1,F599=2,F599=3,F599=4,F599=5),F599,"")))))))</f>
        <v/>
      </c>
    </row>
    <row r="600" spans="13:22" x14ac:dyDescent="0.3">
      <c r="M600" s="11" t="str">
        <f>(IF(H600=Локализация!$C$94,1,IF(H600=Локализация!$C$93,2,IF(H600=Локализация!$C$92,3,IF(H600=Локализация!$C$91,4,IF(H600=Локализация!$C$90,5,IF(OR(H600=1,H600=2,H600=3,H600=4,H600=5),H600,"")))))))</f>
        <v/>
      </c>
      <c r="N600" s="11" t="str">
        <f>(IF(I600=Локализация!$C$94,1,IF(I600=Локализация!$C$93,2,IF(I600=Локализация!$C$92,3,IF(I600=Локализация!$C$91,4,IF(I600=Локализация!$C$90,5,IF(OR(I600=1,I600=2,I600=3,I600=4,I600=5),I600,"")))))))</f>
        <v/>
      </c>
      <c r="O600" s="11" t="str">
        <f>(IF(J600=Локализация!$C$94,1,IF(J600=Локализация!$C$93,2,IF(J600=Локализация!$C$92,3,IF(J600=Локализация!$C$91,4,IF(J600=Локализация!$C$90,5,IF(OR(J600=1,J600=2,J600=3,J600=4,J600=5),J600,"")))))))</f>
        <v/>
      </c>
      <c r="P600" s="11" t="str">
        <f>(IF(K600=Локализация!$C$94,1,IF(K600=Локализация!$C$93,2,IF(K600=Локализация!$C$92,3,IF(K600=Локализация!$C$91,4,IF(K600=Локализация!$C$90,5,IF(OR(K600=1,K600=2,K600=3,K600=4,K600=5),K600,"")))))))</f>
        <v/>
      </c>
      <c r="Q600" s="11" t="str">
        <f>(IF(L600=Локализация!$C$94,1,IF(L600=Локализация!$C$93,2,IF(L600=Локализация!$C$92,3,IF(L600=Локализация!$C$91,4,IF(L600=Локализация!$C$90,5,IF(OR(L600=1,L600=2,L600=3,L600=4,L600=5),L600,"")))))))</f>
        <v/>
      </c>
      <c r="R600" s="11" t="str">
        <f>(IF(B600=Локализация!$C$94,1,IF(B600=Локализация!$C$93,2,IF(B600=Локализация!$C$92,3,IF(B600=Локализация!$C$91,4,IF(B600=Локализация!$C$90,5,IF(OR(B600=1,B600=2,B600=3,B600=4,B600=5),B600,"")))))))</f>
        <v/>
      </c>
      <c r="S600" s="11" t="str">
        <f>(IF(C600=Локализация!$C$94,1,IF(C600=Локализация!$C$93,2,IF(C600=Локализация!$C$92,3,IF(C600=Локализация!$C$91,4,IF(C600=Локализация!$C$90,5,IF(OR(C600=1,C600=2,C600=3,C600=4,C600=5),C600,"")))))))</f>
        <v/>
      </c>
      <c r="T600" s="11" t="str">
        <f>(IF(D600=Локализация!$C$94,1,IF(D600=Локализация!$C$93,2,IF(D600=Локализация!$C$92,3,IF(D600=Локализация!$C$91,4,IF(D600=Локализация!$C$90,5,IF(OR(D600=1,D600=2,D600=3,D600=4,D600=5),D600,"")))))))</f>
        <v/>
      </c>
      <c r="U600" s="11" t="str">
        <f>(IF(E600=Локализация!$C$94,1,IF(E600=Локализация!$C$93,2,IF(E600=Локализация!$C$92,3,IF(E600=Локализация!$C$91,4,IF(E600=Локализация!$C$90,5,IF(OR(E600=1,E600=2,E600=3,E600=4,E600=5),E600,"")))))))</f>
        <v/>
      </c>
      <c r="V600" s="11" t="str">
        <f>(IF(F600=Локализация!$C$94,1,IF(F600=Локализация!$C$93,2,IF(F600=Локализация!$C$92,3,IF(F600=Локализация!$C$91,4,IF(F600=Локализация!$C$90,5,IF(OR(F600=1,F600=2,F600=3,F600=4,F600=5),F600,"")))))))</f>
        <v/>
      </c>
    </row>
    <row r="601" spans="13:22" x14ac:dyDescent="0.3">
      <c r="M601" s="11" t="str">
        <f>(IF(H601=Локализация!$C$94,1,IF(H601=Локализация!$C$93,2,IF(H601=Локализация!$C$92,3,IF(H601=Локализация!$C$91,4,IF(H601=Локализация!$C$90,5,IF(OR(H601=1,H601=2,H601=3,H601=4,H601=5),H601,"")))))))</f>
        <v/>
      </c>
      <c r="N601" s="11" t="str">
        <f>(IF(I601=Локализация!$C$94,1,IF(I601=Локализация!$C$93,2,IF(I601=Локализация!$C$92,3,IF(I601=Локализация!$C$91,4,IF(I601=Локализация!$C$90,5,IF(OR(I601=1,I601=2,I601=3,I601=4,I601=5),I601,"")))))))</f>
        <v/>
      </c>
      <c r="O601" s="11" t="str">
        <f>(IF(J601=Локализация!$C$94,1,IF(J601=Локализация!$C$93,2,IF(J601=Локализация!$C$92,3,IF(J601=Локализация!$C$91,4,IF(J601=Локализация!$C$90,5,IF(OR(J601=1,J601=2,J601=3,J601=4,J601=5),J601,"")))))))</f>
        <v/>
      </c>
      <c r="P601" s="11" t="str">
        <f>(IF(K601=Локализация!$C$94,1,IF(K601=Локализация!$C$93,2,IF(K601=Локализация!$C$92,3,IF(K601=Локализация!$C$91,4,IF(K601=Локализация!$C$90,5,IF(OR(K601=1,K601=2,K601=3,K601=4,K601=5),K601,"")))))))</f>
        <v/>
      </c>
      <c r="Q601" s="11" t="str">
        <f>(IF(L601=Локализация!$C$94,1,IF(L601=Локализация!$C$93,2,IF(L601=Локализация!$C$92,3,IF(L601=Локализация!$C$91,4,IF(L601=Локализация!$C$90,5,IF(OR(L601=1,L601=2,L601=3,L601=4,L601=5),L601,"")))))))</f>
        <v/>
      </c>
      <c r="R601" s="11" t="str">
        <f>(IF(B601=Локализация!$C$94,1,IF(B601=Локализация!$C$93,2,IF(B601=Локализация!$C$92,3,IF(B601=Локализация!$C$91,4,IF(B601=Локализация!$C$90,5,IF(OR(B601=1,B601=2,B601=3,B601=4,B601=5),B601,"")))))))</f>
        <v/>
      </c>
      <c r="S601" s="11" t="str">
        <f>(IF(C601=Локализация!$C$94,1,IF(C601=Локализация!$C$93,2,IF(C601=Локализация!$C$92,3,IF(C601=Локализация!$C$91,4,IF(C601=Локализация!$C$90,5,IF(OR(C601=1,C601=2,C601=3,C601=4,C601=5),C601,"")))))))</f>
        <v/>
      </c>
      <c r="T601" s="11" t="str">
        <f>(IF(D601=Локализация!$C$94,1,IF(D601=Локализация!$C$93,2,IF(D601=Локализация!$C$92,3,IF(D601=Локализация!$C$91,4,IF(D601=Локализация!$C$90,5,IF(OR(D601=1,D601=2,D601=3,D601=4,D601=5),D601,"")))))))</f>
        <v/>
      </c>
      <c r="U601" s="11" t="str">
        <f>(IF(E601=Локализация!$C$94,1,IF(E601=Локализация!$C$93,2,IF(E601=Локализация!$C$92,3,IF(E601=Локализация!$C$91,4,IF(E601=Локализация!$C$90,5,IF(OR(E601=1,E601=2,E601=3,E601=4,E601=5),E601,"")))))))</f>
        <v/>
      </c>
      <c r="V601" s="11" t="str">
        <f>(IF(F601=Локализация!$C$94,1,IF(F601=Локализация!$C$93,2,IF(F601=Локализация!$C$92,3,IF(F601=Локализация!$C$91,4,IF(F601=Локализация!$C$90,5,IF(OR(F601=1,F601=2,F601=3,F601=4,F601=5),F601,"")))))))</f>
        <v/>
      </c>
    </row>
    <row r="602" spans="13:22" x14ac:dyDescent="0.3">
      <c r="M602" s="11" t="str">
        <f>(IF(H602=Локализация!$C$94,1,IF(H602=Локализация!$C$93,2,IF(H602=Локализация!$C$92,3,IF(H602=Локализация!$C$91,4,IF(H602=Локализация!$C$90,5,IF(OR(H602=1,H602=2,H602=3,H602=4,H602=5),H602,"")))))))</f>
        <v/>
      </c>
      <c r="N602" s="11" t="str">
        <f>(IF(I602=Локализация!$C$94,1,IF(I602=Локализация!$C$93,2,IF(I602=Локализация!$C$92,3,IF(I602=Локализация!$C$91,4,IF(I602=Локализация!$C$90,5,IF(OR(I602=1,I602=2,I602=3,I602=4,I602=5),I602,"")))))))</f>
        <v/>
      </c>
      <c r="O602" s="11" t="str">
        <f>(IF(J602=Локализация!$C$94,1,IF(J602=Локализация!$C$93,2,IF(J602=Локализация!$C$92,3,IF(J602=Локализация!$C$91,4,IF(J602=Локализация!$C$90,5,IF(OR(J602=1,J602=2,J602=3,J602=4,J602=5),J602,"")))))))</f>
        <v/>
      </c>
      <c r="P602" s="11" t="str">
        <f>(IF(K602=Локализация!$C$94,1,IF(K602=Локализация!$C$93,2,IF(K602=Локализация!$C$92,3,IF(K602=Локализация!$C$91,4,IF(K602=Локализация!$C$90,5,IF(OR(K602=1,K602=2,K602=3,K602=4,K602=5),K602,"")))))))</f>
        <v/>
      </c>
      <c r="Q602" s="11" t="str">
        <f>(IF(L602=Локализация!$C$94,1,IF(L602=Локализация!$C$93,2,IF(L602=Локализация!$C$92,3,IF(L602=Локализация!$C$91,4,IF(L602=Локализация!$C$90,5,IF(OR(L602=1,L602=2,L602=3,L602=4,L602=5),L602,"")))))))</f>
        <v/>
      </c>
      <c r="R602" s="11" t="str">
        <f>(IF(B602=Локализация!$C$94,1,IF(B602=Локализация!$C$93,2,IF(B602=Локализация!$C$92,3,IF(B602=Локализация!$C$91,4,IF(B602=Локализация!$C$90,5,IF(OR(B602=1,B602=2,B602=3,B602=4,B602=5),B602,"")))))))</f>
        <v/>
      </c>
      <c r="S602" s="11" t="str">
        <f>(IF(C602=Локализация!$C$94,1,IF(C602=Локализация!$C$93,2,IF(C602=Локализация!$C$92,3,IF(C602=Локализация!$C$91,4,IF(C602=Локализация!$C$90,5,IF(OR(C602=1,C602=2,C602=3,C602=4,C602=5),C602,"")))))))</f>
        <v/>
      </c>
      <c r="T602" s="11" t="str">
        <f>(IF(D602=Локализация!$C$94,1,IF(D602=Локализация!$C$93,2,IF(D602=Локализация!$C$92,3,IF(D602=Локализация!$C$91,4,IF(D602=Локализация!$C$90,5,IF(OR(D602=1,D602=2,D602=3,D602=4,D602=5),D602,"")))))))</f>
        <v/>
      </c>
      <c r="U602" s="11" t="str">
        <f>(IF(E602=Локализация!$C$94,1,IF(E602=Локализация!$C$93,2,IF(E602=Локализация!$C$92,3,IF(E602=Локализация!$C$91,4,IF(E602=Локализация!$C$90,5,IF(OR(E602=1,E602=2,E602=3,E602=4,E602=5),E602,"")))))))</f>
        <v/>
      </c>
      <c r="V602" s="11" t="str">
        <f>(IF(F602=Локализация!$C$94,1,IF(F602=Локализация!$C$93,2,IF(F602=Локализация!$C$92,3,IF(F602=Локализация!$C$91,4,IF(F602=Локализация!$C$90,5,IF(OR(F602=1,F602=2,F602=3,F602=4,F602=5),F602,"")))))))</f>
        <v/>
      </c>
    </row>
    <row r="603" spans="13:22" x14ac:dyDescent="0.3">
      <c r="M603" s="11" t="str">
        <f>(IF(H603=Локализация!$C$94,1,IF(H603=Локализация!$C$93,2,IF(H603=Локализация!$C$92,3,IF(H603=Локализация!$C$91,4,IF(H603=Локализация!$C$90,5,IF(OR(H603=1,H603=2,H603=3,H603=4,H603=5),H603,"")))))))</f>
        <v/>
      </c>
      <c r="N603" s="11" t="str">
        <f>(IF(I603=Локализация!$C$94,1,IF(I603=Локализация!$C$93,2,IF(I603=Локализация!$C$92,3,IF(I603=Локализация!$C$91,4,IF(I603=Локализация!$C$90,5,IF(OR(I603=1,I603=2,I603=3,I603=4,I603=5),I603,"")))))))</f>
        <v/>
      </c>
      <c r="O603" s="11" t="str">
        <f>(IF(J603=Локализация!$C$94,1,IF(J603=Локализация!$C$93,2,IF(J603=Локализация!$C$92,3,IF(J603=Локализация!$C$91,4,IF(J603=Локализация!$C$90,5,IF(OR(J603=1,J603=2,J603=3,J603=4,J603=5),J603,"")))))))</f>
        <v/>
      </c>
      <c r="P603" s="11" t="str">
        <f>(IF(K603=Локализация!$C$94,1,IF(K603=Локализация!$C$93,2,IF(K603=Локализация!$C$92,3,IF(K603=Локализация!$C$91,4,IF(K603=Локализация!$C$90,5,IF(OR(K603=1,K603=2,K603=3,K603=4,K603=5),K603,"")))))))</f>
        <v/>
      </c>
      <c r="Q603" s="11" t="str">
        <f>(IF(L603=Локализация!$C$94,1,IF(L603=Локализация!$C$93,2,IF(L603=Локализация!$C$92,3,IF(L603=Локализация!$C$91,4,IF(L603=Локализация!$C$90,5,IF(OR(L603=1,L603=2,L603=3,L603=4,L603=5),L603,"")))))))</f>
        <v/>
      </c>
      <c r="R603" s="11" t="str">
        <f>(IF(B603=Локализация!$C$94,1,IF(B603=Локализация!$C$93,2,IF(B603=Локализация!$C$92,3,IF(B603=Локализация!$C$91,4,IF(B603=Локализация!$C$90,5,IF(OR(B603=1,B603=2,B603=3,B603=4,B603=5),B603,"")))))))</f>
        <v/>
      </c>
      <c r="S603" s="11" t="str">
        <f>(IF(C603=Локализация!$C$94,1,IF(C603=Локализация!$C$93,2,IF(C603=Локализация!$C$92,3,IF(C603=Локализация!$C$91,4,IF(C603=Локализация!$C$90,5,IF(OR(C603=1,C603=2,C603=3,C603=4,C603=5),C603,"")))))))</f>
        <v/>
      </c>
      <c r="T603" s="11" t="str">
        <f>(IF(D603=Локализация!$C$94,1,IF(D603=Локализация!$C$93,2,IF(D603=Локализация!$C$92,3,IF(D603=Локализация!$C$91,4,IF(D603=Локализация!$C$90,5,IF(OR(D603=1,D603=2,D603=3,D603=4,D603=5),D603,"")))))))</f>
        <v/>
      </c>
      <c r="U603" s="11" t="str">
        <f>(IF(E603=Локализация!$C$94,1,IF(E603=Локализация!$C$93,2,IF(E603=Локализация!$C$92,3,IF(E603=Локализация!$C$91,4,IF(E603=Локализация!$C$90,5,IF(OR(E603=1,E603=2,E603=3,E603=4,E603=5),E603,"")))))))</f>
        <v/>
      </c>
      <c r="V603" s="11" t="str">
        <f>(IF(F603=Локализация!$C$94,1,IF(F603=Локализация!$C$93,2,IF(F603=Локализация!$C$92,3,IF(F603=Локализация!$C$91,4,IF(F603=Локализация!$C$90,5,IF(OR(F603=1,F603=2,F603=3,F603=4,F603=5),F603,"")))))))</f>
        <v/>
      </c>
    </row>
    <row r="604" spans="13:22" x14ac:dyDescent="0.3">
      <c r="M604" s="11" t="str">
        <f>(IF(H604=Локализация!$C$94,1,IF(H604=Локализация!$C$93,2,IF(H604=Локализация!$C$92,3,IF(H604=Локализация!$C$91,4,IF(H604=Локализация!$C$90,5,IF(OR(H604=1,H604=2,H604=3,H604=4,H604=5),H604,"")))))))</f>
        <v/>
      </c>
      <c r="N604" s="11" t="str">
        <f>(IF(I604=Локализация!$C$94,1,IF(I604=Локализация!$C$93,2,IF(I604=Локализация!$C$92,3,IF(I604=Локализация!$C$91,4,IF(I604=Локализация!$C$90,5,IF(OR(I604=1,I604=2,I604=3,I604=4,I604=5),I604,"")))))))</f>
        <v/>
      </c>
      <c r="O604" s="11" t="str">
        <f>(IF(J604=Локализация!$C$94,1,IF(J604=Локализация!$C$93,2,IF(J604=Локализация!$C$92,3,IF(J604=Локализация!$C$91,4,IF(J604=Локализация!$C$90,5,IF(OR(J604=1,J604=2,J604=3,J604=4,J604=5),J604,"")))))))</f>
        <v/>
      </c>
      <c r="P604" s="11" t="str">
        <f>(IF(K604=Локализация!$C$94,1,IF(K604=Локализация!$C$93,2,IF(K604=Локализация!$C$92,3,IF(K604=Локализация!$C$91,4,IF(K604=Локализация!$C$90,5,IF(OR(K604=1,K604=2,K604=3,K604=4,K604=5),K604,"")))))))</f>
        <v/>
      </c>
      <c r="Q604" s="11" t="str">
        <f>(IF(L604=Локализация!$C$94,1,IF(L604=Локализация!$C$93,2,IF(L604=Локализация!$C$92,3,IF(L604=Локализация!$C$91,4,IF(L604=Локализация!$C$90,5,IF(OR(L604=1,L604=2,L604=3,L604=4,L604=5),L604,"")))))))</f>
        <v/>
      </c>
      <c r="R604" s="11" t="str">
        <f>(IF(B604=Локализация!$C$94,1,IF(B604=Локализация!$C$93,2,IF(B604=Локализация!$C$92,3,IF(B604=Локализация!$C$91,4,IF(B604=Локализация!$C$90,5,IF(OR(B604=1,B604=2,B604=3,B604=4,B604=5),B604,"")))))))</f>
        <v/>
      </c>
      <c r="S604" s="11" t="str">
        <f>(IF(C604=Локализация!$C$94,1,IF(C604=Локализация!$C$93,2,IF(C604=Локализация!$C$92,3,IF(C604=Локализация!$C$91,4,IF(C604=Локализация!$C$90,5,IF(OR(C604=1,C604=2,C604=3,C604=4,C604=5),C604,"")))))))</f>
        <v/>
      </c>
      <c r="T604" s="11" t="str">
        <f>(IF(D604=Локализация!$C$94,1,IF(D604=Локализация!$C$93,2,IF(D604=Локализация!$C$92,3,IF(D604=Локализация!$C$91,4,IF(D604=Локализация!$C$90,5,IF(OR(D604=1,D604=2,D604=3,D604=4,D604=5),D604,"")))))))</f>
        <v/>
      </c>
      <c r="U604" s="11" t="str">
        <f>(IF(E604=Локализация!$C$94,1,IF(E604=Локализация!$C$93,2,IF(E604=Локализация!$C$92,3,IF(E604=Локализация!$C$91,4,IF(E604=Локализация!$C$90,5,IF(OR(E604=1,E604=2,E604=3,E604=4,E604=5),E604,"")))))))</f>
        <v/>
      </c>
      <c r="V604" s="11" t="str">
        <f>(IF(F604=Локализация!$C$94,1,IF(F604=Локализация!$C$93,2,IF(F604=Локализация!$C$92,3,IF(F604=Локализация!$C$91,4,IF(F604=Локализация!$C$90,5,IF(OR(F604=1,F604=2,F604=3,F604=4,F604=5),F604,"")))))))</f>
        <v/>
      </c>
    </row>
    <row r="605" spans="13:22" x14ac:dyDescent="0.3">
      <c r="M605" s="11" t="str">
        <f>(IF(H605=Локализация!$C$94,1,IF(H605=Локализация!$C$93,2,IF(H605=Локализация!$C$92,3,IF(H605=Локализация!$C$91,4,IF(H605=Локализация!$C$90,5,IF(OR(H605=1,H605=2,H605=3,H605=4,H605=5),H605,"")))))))</f>
        <v/>
      </c>
      <c r="N605" s="11" t="str">
        <f>(IF(I605=Локализация!$C$94,1,IF(I605=Локализация!$C$93,2,IF(I605=Локализация!$C$92,3,IF(I605=Локализация!$C$91,4,IF(I605=Локализация!$C$90,5,IF(OR(I605=1,I605=2,I605=3,I605=4,I605=5),I605,"")))))))</f>
        <v/>
      </c>
      <c r="O605" s="11" t="str">
        <f>(IF(J605=Локализация!$C$94,1,IF(J605=Локализация!$C$93,2,IF(J605=Локализация!$C$92,3,IF(J605=Локализация!$C$91,4,IF(J605=Локализация!$C$90,5,IF(OR(J605=1,J605=2,J605=3,J605=4,J605=5),J605,"")))))))</f>
        <v/>
      </c>
      <c r="P605" s="11" t="str">
        <f>(IF(K605=Локализация!$C$94,1,IF(K605=Локализация!$C$93,2,IF(K605=Локализация!$C$92,3,IF(K605=Локализация!$C$91,4,IF(K605=Локализация!$C$90,5,IF(OR(K605=1,K605=2,K605=3,K605=4,K605=5),K605,"")))))))</f>
        <v/>
      </c>
      <c r="Q605" s="11" t="str">
        <f>(IF(L605=Локализация!$C$94,1,IF(L605=Локализация!$C$93,2,IF(L605=Локализация!$C$92,3,IF(L605=Локализация!$C$91,4,IF(L605=Локализация!$C$90,5,IF(OR(L605=1,L605=2,L605=3,L605=4,L605=5),L605,"")))))))</f>
        <v/>
      </c>
      <c r="R605" s="11" t="str">
        <f>(IF(B605=Локализация!$C$94,1,IF(B605=Локализация!$C$93,2,IF(B605=Локализация!$C$92,3,IF(B605=Локализация!$C$91,4,IF(B605=Локализация!$C$90,5,IF(OR(B605=1,B605=2,B605=3,B605=4,B605=5),B605,"")))))))</f>
        <v/>
      </c>
      <c r="S605" s="11" t="str">
        <f>(IF(C605=Локализация!$C$94,1,IF(C605=Локализация!$C$93,2,IF(C605=Локализация!$C$92,3,IF(C605=Локализация!$C$91,4,IF(C605=Локализация!$C$90,5,IF(OR(C605=1,C605=2,C605=3,C605=4,C605=5),C605,"")))))))</f>
        <v/>
      </c>
      <c r="T605" s="11" t="str">
        <f>(IF(D605=Локализация!$C$94,1,IF(D605=Локализация!$C$93,2,IF(D605=Локализация!$C$92,3,IF(D605=Локализация!$C$91,4,IF(D605=Локализация!$C$90,5,IF(OR(D605=1,D605=2,D605=3,D605=4,D605=5),D605,"")))))))</f>
        <v/>
      </c>
      <c r="U605" s="11" t="str">
        <f>(IF(E605=Локализация!$C$94,1,IF(E605=Локализация!$C$93,2,IF(E605=Локализация!$C$92,3,IF(E605=Локализация!$C$91,4,IF(E605=Локализация!$C$90,5,IF(OR(E605=1,E605=2,E605=3,E605=4,E605=5),E605,"")))))))</f>
        <v/>
      </c>
      <c r="V605" s="11" t="str">
        <f>(IF(F605=Локализация!$C$94,1,IF(F605=Локализация!$C$93,2,IF(F605=Локализация!$C$92,3,IF(F605=Локализация!$C$91,4,IF(F605=Локализация!$C$90,5,IF(OR(F605=1,F605=2,F605=3,F605=4,F605=5),F605,"")))))))</f>
        <v/>
      </c>
    </row>
    <row r="606" spans="13:22" x14ac:dyDescent="0.3">
      <c r="M606" s="11" t="str">
        <f>(IF(H606=Локализация!$C$94,1,IF(H606=Локализация!$C$93,2,IF(H606=Локализация!$C$92,3,IF(H606=Локализация!$C$91,4,IF(H606=Локализация!$C$90,5,IF(OR(H606=1,H606=2,H606=3,H606=4,H606=5),H606,"")))))))</f>
        <v/>
      </c>
      <c r="N606" s="11" t="str">
        <f>(IF(I606=Локализация!$C$94,1,IF(I606=Локализация!$C$93,2,IF(I606=Локализация!$C$92,3,IF(I606=Локализация!$C$91,4,IF(I606=Локализация!$C$90,5,IF(OR(I606=1,I606=2,I606=3,I606=4,I606=5),I606,"")))))))</f>
        <v/>
      </c>
      <c r="O606" s="11" t="str">
        <f>(IF(J606=Локализация!$C$94,1,IF(J606=Локализация!$C$93,2,IF(J606=Локализация!$C$92,3,IF(J606=Локализация!$C$91,4,IF(J606=Локализация!$C$90,5,IF(OR(J606=1,J606=2,J606=3,J606=4,J606=5),J606,"")))))))</f>
        <v/>
      </c>
      <c r="P606" s="11" t="str">
        <f>(IF(K606=Локализация!$C$94,1,IF(K606=Локализация!$C$93,2,IF(K606=Локализация!$C$92,3,IF(K606=Локализация!$C$91,4,IF(K606=Локализация!$C$90,5,IF(OR(K606=1,K606=2,K606=3,K606=4,K606=5),K606,"")))))))</f>
        <v/>
      </c>
      <c r="Q606" s="11" t="str">
        <f>(IF(L606=Локализация!$C$94,1,IF(L606=Локализация!$C$93,2,IF(L606=Локализация!$C$92,3,IF(L606=Локализация!$C$91,4,IF(L606=Локализация!$C$90,5,IF(OR(L606=1,L606=2,L606=3,L606=4,L606=5),L606,"")))))))</f>
        <v/>
      </c>
      <c r="R606" s="11" t="str">
        <f>(IF(B606=Локализация!$C$94,1,IF(B606=Локализация!$C$93,2,IF(B606=Локализация!$C$92,3,IF(B606=Локализация!$C$91,4,IF(B606=Локализация!$C$90,5,IF(OR(B606=1,B606=2,B606=3,B606=4,B606=5),B606,"")))))))</f>
        <v/>
      </c>
      <c r="S606" s="11" t="str">
        <f>(IF(C606=Локализация!$C$94,1,IF(C606=Локализация!$C$93,2,IF(C606=Локализация!$C$92,3,IF(C606=Локализация!$C$91,4,IF(C606=Локализация!$C$90,5,IF(OR(C606=1,C606=2,C606=3,C606=4,C606=5),C606,"")))))))</f>
        <v/>
      </c>
      <c r="T606" s="11" t="str">
        <f>(IF(D606=Локализация!$C$94,1,IF(D606=Локализация!$C$93,2,IF(D606=Локализация!$C$92,3,IF(D606=Локализация!$C$91,4,IF(D606=Локализация!$C$90,5,IF(OR(D606=1,D606=2,D606=3,D606=4,D606=5),D606,"")))))))</f>
        <v/>
      </c>
      <c r="U606" s="11" t="str">
        <f>(IF(E606=Локализация!$C$94,1,IF(E606=Локализация!$C$93,2,IF(E606=Локализация!$C$92,3,IF(E606=Локализация!$C$91,4,IF(E606=Локализация!$C$90,5,IF(OR(E606=1,E606=2,E606=3,E606=4,E606=5),E606,"")))))))</f>
        <v/>
      </c>
      <c r="V606" s="11" t="str">
        <f>(IF(F606=Локализация!$C$94,1,IF(F606=Локализация!$C$93,2,IF(F606=Локализация!$C$92,3,IF(F606=Локализация!$C$91,4,IF(F606=Локализация!$C$90,5,IF(OR(F606=1,F606=2,F606=3,F606=4,F606=5),F606,"")))))))</f>
        <v/>
      </c>
    </row>
    <row r="607" spans="13:22" x14ac:dyDescent="0.3">
      <c r="M607" s="11" t="str">
        <f>(IF(H607=Локализация!$C$94,1,IF(H607=Локализация!$C$93,2,IF(H607=Локализация!$C$92,3,IF(H607=Локализация!$C$91,4,IF(H607=Локализация!$C$90,5,IF(OR(H607=1,H607=2,H607=3,H607=4,H607=5),H607,"")))))))</f>
        <v/>
      </c>
      <c r="N607" s="11" t="str">
        <f>(IF(I607=Локализация!$C$94,1,IF(I607=Локализация!$C$93,2,IF(I607=Локализация!$C$92,3,IF(I607=Локализация!$C$91,4,IF(I607=Локализация!$C$90,5,IF(OR(I607=1,I607=2,I607=3,I607=4,I607=5),I607,"")))))))</f>
        <v/>
      </c>
      <c r="O607" s="11" t="str">
        <f>(IF(J607=Локализация!$C$94,1,IF(J607=Локализация!$C$93,2,IF(J607=Локализация!$C$92,3,IF(J607=Локализация!$C$91,4,IF(J607=Локализация!$C$90,5,IF(OR(J607=1,J607=2,J607=3,J607=4,J607=5),J607,"")))))))</f>
        <v/>
      </c>
      <c r="P607" s="11" t="str">
        <f>(IF(K607=Локализация!$C$94,1,IF(K607=Локализация!$C$93,2,IF(K607=Локализация!$C$92,3,IF(K607=Локализация!$C$91,4,IF(K607=Локализация!$C$90,5,IF(OR(K607=1,K607=2,K607=3,K607=4,K607=5),K607,"")))))))</f>
        <v/>
      </c>
      <c r="Q607" s="11" t="str">
        <f>(IF(L607=Локализация!$C$94,1,IF(L607=Локализация!$C$93,2,IF(L607=Локализация!$C$92,3,IF(L607=Локализация!$C$91,4,IF(L607=Локализация!$C$90,5,IF(OR(L607=1,L607=2,L607=3,L607=4,L607=5),L607,"")))))))</f>
        <v/>
      </c>
      <c r="R607" s="11" t="str">
        <f>(IF(B607=Локализация!$C$94,1,IF(B607=Локализация!$C$93,2,IF(B607=Локализация!$C$92,3,IF(B607=Локализация!$C$91,4,IF(B607=Локализация!$C$90,5,IF(OR(B607=1,B607=2,B607=3,B607=4,B607=5),B607,"")))))))</f>
        <v/>
      </c>
      <c r="S607" s="11" t="str">
        <f>(IF(C607=Локализация!$C$94,1,IF(C607=Локализация!$C$93,2,IF(C607=Локализация!$C$92,3,IF(C607=Локализация!$C$91,4,IF(C607=Локализация!$C$90,5,IF(OR(C607=1,C607=2,C607=3,C607=4,C607=5),C607,"")))))))</f>
        <v/>
      </c>
      <c r="T607" s="11" t="str">
        <f>(IF(D607=Локализация!$C$94,1,IF(D607=Локализация!$C$93,2,IF(D607=Локализация!$C$92,3,IF(D607=Локализация!$C$91,4,IF(D607=Локализация!$C$90,5,IF(OR(D607=1,D607=2,D607=3,D607=4,D607=5),D607,"")))))))</f>
        <v/>
      </c>
      <c r="U607" s="11" t="str">
        <f>(IF(E607=Локализация!$C$94,1,IF(E607=Локализация!$C$93,2,IF(E607=Локализация!$C$92,3,IF(E607=Локализация!$C$91,4,IF(E607=Локализация!$C$90,5,IF(OR(E607=1,E607=2,E607=3,E607=4,E607=5),E607,"")))))))</f>
        <v/>
      </c>
      <c r="V607" s="11" t="str">
        <f>(IF(F607=Локализация!$C$94,1,IF(F607=Локализация!$C$93,2,IF(F607=Локализация!$C$92,3,IF(F607=Локализация!$C$91,4,IF(F607=Локализация!$C$90,5,IF(OR(F607=1,F607=2,F607=3,F607=4,F607=5),F607,"")))))))</f>
        <v/>
      </c>
    </row>
    <row r="608" spans="13:22" x14ac:dyDescent="0.3">
      <c r="M608" s="11" t="str">
        <f>(IF(H608=Локализация!$C$94,1,IF(H608=Локализация!$C$93,2,IF(H608=Локализация!$C$92,3,IF(H608=Локализация!$C$91,4,IF(H608=Локализация!$C$90,5,IF(OR(H608=1,H608=2,H608=3,H608=4,H608=5),H608,"")))))))</f>
        <v/>
      </c>
      <c r="N608" s="11" t="str">
        <f>(IF(I608=Локализация!$C$94,1,IF(I608=Локализация!$C$93,2,IF(I608=Локализация!$C$92,3,IF(I608=Локализация!$C$91,4,IF(I608=Локализация!$C$90,5,IF(OR(I608=1,I608=2,I608=3,I608=4,I608=5),I608,"")))))))</f>
        <v/>
      </c>
      <c r="O608" s="11" t="str">
        <f>(IF(J608=Локализация!$C$94,1,IF(J608=Локализация!$C$93,2,IF(J608=Локализация!$C$92,3,IF(J608=Локализация!$C$91,4,IF(J608=Локализация!$C$90,5,IF(OR(J608=1,J608=2,J608=3,J608=4,J608=5),J608,"")))))))</f>
        <v/>
      </c>
      <c r="P608" s="11" t="str">
        <f>(IF(K608=Локализация!$C$94,1,IF(K608=Локализация!$C$93,2,IF(K608=Локализация!$C$92,3,IF(K608=Локализация!$C$91,4,IF(K608=Локализация!$C$90,5,IF(OR(K608=1,K608=2,K608=3,K608=4,K608=5),K608,"")))))))</f>
        <v/>
      </c>
      <c r="Q608" s="11" t="str">
        <f>(IF(L608=Локализация!$C$94,1,IF(L608=Локализация!$C$93,2,IF(L608=Локализация!$C$92,3,IF(L608=Локализация!$C$91,4,IF(L608=Локализация!$C$90,5,IF(OR(L608=1,L608=2,L608=3,L608=4,L608=5),L608,"")))))))</f>
        <v/>
      </c>
      <c r="R608" s="11" t="str">
        <f>(IF(B608=Локализация!$C$94,1,IF(B608=Локализация!$C$93,2,IF(B608=Локализация!$C$92,3,IF(B608=Локализация!$C$91,4,IF(B608=Локализация!$C$90,5,IF(OR(B608=1,B608=2,B608=3,B608=4,B608=5),B608,"")))))))</f>
        <v/>
      </c>
      <c r="S608" s="11" t="str">
        <f>(IF(C608=Локализация!$C$94,1,IF(C608=Локализация!$C$93,2,IF(C608=Локализация!$C$92,3,IF(C608=Локализация!$C$91,4,IF(C608=Локализация!$C$90,5,IF(OR(C608=1,C608=2,C608=3,C608=4,C608=5),C608,"")))))))</f>
        <v/>
      </c>
      <c r="T608" s="11" t="str">
        <f>(IF(D608=Локализация!$C$94,1,IF(D608=Локализация!$C$93,2,IF(D608=Локализация!$C$92,3,IF(D608=Локализация!$C$91,4,IF(D608=Локализация!$C$90,5,IF(OR(D608=1,D608=2,D608=3,D608=4,D608=5),D608,"")))))))</f>
        <v/>
      </c>
      <c r="U608" s="11" t="str">
        <f>(IF(E608=Локализация!$C$94,1,IF(E608=Локализация!$C$93,2,IF(E608=Локализация!$C$92,3,IF(E608=Локализация!$C$91,4,IF(E608=Локализация!$C$90,5,IF(OR(E608=1,E608=2,E608=3,E608=4,E608=5),E608,"")))))))</f>
        <v/>
      </c>
      <c r="V608" s="11" t="str">
        <f>(IF(F608=Локализация!$C$94,1,IF(F608=Локализация!$C$93,2,IF(F608=Локализация!$C$92,3,IF(F608=Локализация!$C$91,4,IF(F608=Локализация!$C$90,5,IF(OR(F608=1,F608=2,F608=3,F608=4,F608=5),F608,"")))))))</f>
        <v/>
      </c>
    </row>
    <row r="609" spans="13:22" x14ac:dyDescent="0.3">
      <c r="M609" s="11" t="str">
        <f>(IF(H609=Локализация!$C$94,1,IF(H609=Локализация!$C$93,2,IF(H609=Локализация!$C$92,3,IF(H609=Локализация!$C$91,4,IF(H609=Локализация!$C$90,5,IF(OR(H609=1,H609=2,H609=3,H609=4,H609=5),H609,"")))))))</f>
        <v/>
      </c>
      <c r="N609" s="11" t="str">
        <f>(IF(I609=Локализация!$C$94,1,IF(I609=Локализация!$C$93,2,IF(I609=Локализация!$C$92,3,IF(I609=Локализация!$C$91,4,IF(I609=Локализация!$C$90,5,IF(OR(I609=1,I609=2,I609=3,I609=4,I609=5),I609,"")))))))</f>
        <v/>
      </c>
      <c r="O609" s="11" t="str">
        <f>(IF(J609=Локализация!$C$94,1,IF(J609=Локализация!$C$93,2,IF(J609=Локализация!$C$92,3,IF(J609=Локализация!$C$91,4,IF(J609=Локализация!$C$90,5,IF(OR(J609=1,J609=2,J609=3,J609=4,J609=5),J609,"")))))))</f>
        <v/>
      </c>
      <c r="P609" s="11" t="str">
        <f>(IF(K609=Локализация!$C$94,1,IF(K609=Локализация!$C$93,2,IF(K609=Локализация!$C$92,3,IF(K609=Локализация!$C$91,4,IF(K609=Локализация!$C$90,5,IF(OR(K609=1,K609=2,K609=3,K609=4,K609=5),K609,"")))))))</f>
        <v/>
      </c>
      <c r="Q609" s="11" t="str">
        <f>(IF(L609=Локализация!$C$94,1,IF(L609=Локализация!$C$93,2,IF(L609=Локализация!$C$92,3,IF(L609=Локализация!$C$91,4,IF(L609=Локализация!$C$90,5,IF(OR(L609=1,L609=2,L609=3,L609=4,L609=5),L609,"")))))))</f>
        <v/>
      </c>
      <c r="R609" s="11" t="str">
        <f>(IF(B609=Локализация!$C$94,1,IF(B609=Локализация!$C$93,2,IF(B609=Локализация!$C$92,3,IF(B609=Локализация!$C$91,4,IF(B609=Локализация!$C$90,5,IF(OR(B609=1,B609=2,B609=3,B609=4,B609=5),B609,"")))))))</f>
        <v/>
      </c>
      <c r="S609" s="11" t="str">
        <f>(IF(C609=Локализация!$C$94,1,IF(C609=Локализация!$C$93,2,IF(C609=Локализация!$C$92,3,IF(C609=Локализация!$C$91,4,IF(C609=Локализация!$C$90,5,IF(OR(C609=1,C609=2,C609=3,C609=4,C609=5),C609,"")))))))</f>
        <v/>
      </c>
      <c r="T609" s="11" t="str">
        <f>(IF(D609=Локализация!$C$94,1,IF(D609=Локализация!$C$93,2,IF(D609=Локализация!$C$92,3,IF(D609=Локализация!$C$91,4,IF(D609=Локализация!$C$90,5,IF(OR(D609=1,D609=2,D609=3,D609=4,D609=5),D609,"")))))))</f>
        <v/>
      </c>
      <c r="U609" s="11" t="str">
        <f>(IF(E609=Локализация!$C$94,1,IF(E609=Локализация!$C$93,2,IF(E609=Локализация!$C$92,3,IF(E609=Локализация!$C$91,4,IF(E609=Локализация!$C$90,5,IF(OR(E609=1,E609=2,E609=3,E609=4,E609=5),E609,"")))))))</f>
        <v/>
      </c>
      <c r="V609" s="11" t="str">
        <f>(IF(F609=Локализация!$C$94,1,IF(F609=Локализация!$C$93,2,IF(F609=Локализация!$C$92,3,IF(F609=Локализация!$C$91,4,IF(F609=Локализация!$C$90,5,IF(OR(F609=1,F609=2,F609=3,F609=4,F609=5),F609,"")))))))</f>
        <v/>
      </c>
    </row>
    <row r="610" spans="13:22" x14ac:dyDescent="0.3">
      <c r="M610" s="11" t="str">
        <f>(IF(H610=Локализация!$C$94,1,IF(H610=Локализация!$C$93,2,IF(H610=Локализация!$C$92,3,IF(H610=Локализация!$C$91,4,IF(H610=Локализация!$C$90,5,IF(OR(H610=1,H610=2,H610=3,H610=4,H610=5),H610,"")))))))</f>
        <v/>
      </c>
      <c r="N610" s="11" t="str">
        <f>(IF(I610=Локализация!$C$94,1,IF(I610=Локализация!$C$93,2,IF(I610=Локализация!$C$92,3,IF(I610=Локализация!$C$91,4,IF(I610=Локализация!$C$90,5,IF(OR(I610=1,I610=2,I610=3,I610=4,I610=5),I610,"")))))))</f>
        <v/>
      </c>
      <c r="O610" s="11" t="str">
        <f>(IF(J610=Локализация!$C$94,1,IF(J610=Локализация!$C$93,2,IF(J610=Локализация!$C$92,3,IF(J610=Локализация!$C$91,4,IF(J610=Локализация!$C$90,5,IF(OR(J610=1,J610=2,J610=3,J610=4,J610=5),J610,"")))))))</f>
        <v/>
      </c>
      <c r="P610" s="11" t="str">
        <f>(IF(K610=Локализация!$C$94,1,IF(K610=Локализация!$C$93,2,IF(K610=Локализация!$C$92,3,IF(K610=Локализация!$C$91,4,IF(K610=Локализация!$C$90,5,IF(OR(K610=1,K610=2,K610=3,K610=4,K610=5),K610,"")))))))</f>
        <v/>
      </c>
      <c r="Q610" s="11" t="str">
        <f>(IF(L610=Локализация!$C$94,1,IF(L610=Локализация!$C$93,2,IF(L610=Локализация!$C$92,3,IF(L610=Локализация!$C$91,4,IF(L610=Локализация!$C$90,5,IF(OR(L610=1,L610=2,L610=3,L610=4,L610=5),L610,"")))))))</f>
        <v/>
      </c>
      <c r="R610" s="11" t="str">
        <f>(IF(B610=Локализация!$C$94,1,IF(B610=Локализация!$C$93,2,IF(B610=Локализация!$C$92,3,IF(B610=Локализация!$C$91,4,IF(B610=Локализация!$C$90,5,IF(OR(B610=1,B610=2,B610=3,B610=4,B610=5),B610,"")))))))</f>
        <v/>
      </c>
      <c r="S610" s="11" t="str">
        <f>(IF(C610=Локализация!$C$94,1,IF(C610=Локализация!$C$93,2,IF(C610=Локализация!$C$92,3,IF(C610=Локализация!$C$91,4,IF(C610=Локализация!$C$90,5,IF(OR(C610=1,C610=2,C610=3,C610=4,C610=5),C610,"")))))))</f>
        <v/>
      </c>
      <c r="T610" s="11" t="str">
        <f>(IF(D610=Локализация!$C$94,1,IF(D610=Локализация!$C$93,2,IF(D610=Локализация!$C$92,3,IF(D610=Локализация!$C$91,4,IF(D610=Локализация!$C$90,5,IF(OR(D610=1,D610=2,D610=3,D610=4,D610=5),D610,"")))))))</f>
        <v/>
      </c>
      <c r="U610" s="11" t="str">
        <f>(IF(E610=Локализация!$C$94,1,IF(E610=Локализация!$C$93,2,IF(E610=Локализация!$C$92,3,IF(E610=Локализация!$C$91,4,IF(E610=Локализация!$C$90,5,IF(OR(E610=1,E610=2,E610=3,E610=4,E610=5),E610,"")))))))</f>
        <v/>
      </c>
      <c r="V610" s="11" t="str">
        <f>(IF(F610=Локализация!$C$94,1,IF(F610=Локализация!$C$93,2,IF(F610=Локализация!$C$92,3,IF(F610=Локализация!$C$91,4,IF(F610=Локализация!$C$90,5,IF(OR(F610=1,F610=2,F610=3,F610=4,F610=5),F610,"")))))))</f>
        <v/>
      </c>
    </row>
    <row r="611" spans="13:22" x14ac:dyDescent="0.3">
      <c r="M611" s="11" t="str">
        <f>(IF(H611=Локализация!$C$94,1,IF(H611=Локализация!$C$93,2,IF(H611=Локализация!$C$92,3,IF(H611=Локализация!$C$91,4,IF(H611=Локализация!$C$90,5,IF(OR(H611=1,H611=2,H611=3,H611=4,H611=5),H611,"")))))))</f>
        <v/>
      </c>
      <c r="N611" s="11" t="str">
        <f>(IF(I611=Локализация!$C$94,1,IF(I611=Локализация!$C$93,2,IF(I611=Локализация!$C$92,3,IF(I611=Локализация!$C$91,4,IF(I611=Локализация!$C$90,5,IF(OR(I611=1,I611=2,I611=3,I611=4,I611=5),I611,"")))))))</f>
        <v/>
      </c>
      <c r="O611" s="11" t="str">
        <f>(IF(J611=Локализация!$C$94,1,IF(J611=Локализация!$C$93,2,IF(J611=Локализация!$C$92,3,IF(J611=Локализация!$C$91,4,IF(J611=Локализация!$C$90,5,IF(OR(J611=1,J611=2,J611=3,J611=4,J611=5),J611,"")))))))</f>
        <v/>
      </c>
      <c r="P611" s="11" t="str">
        <f>(IF(K611=Локализация!$C$94,1,IF(K611=Локализация!$C$93,2,IF(K611=Локализация!$C$92,3,IF(K611=Локализация!$C$91,4,IF(K611=Локализация!$C$90,5,IF(OR(K611=1,K611=2,K611=3,K611=4,K611=5),K611,"")))))))</f>
        <v/>
      </c>
      <c r="Q611" s="11" t="str">
        <f>(IF(L611=Локализация!$C$94,1,IF(L611=Локализация!$C$93,2,IF(L611=Локализация!$C$92,3,IF(L611=Локализация!$C$91,4,IF(L611=Локализация!$C$90,5,IF(OR(L611=1,L611=2,L611=3,L611=4,L611=5),L611,"")))))))</f>
        <v/>
      </c>
      <c r="R611" s="11" t="str">
        <f>(IF(B611=Локализация!$C$94,1,IF(B611=Локализация!$C$93,2,IF(B611=Локализация!$C$92,3,IF(B611=Локализация!$C$91,4,IF(B611=Локализация!$C$90,5,IF(OR(B611=1,B611=2,B611=3,B611=4,B611=5),B611,"")))))))</f>
        <v/>
      </c>
      <c r="S611" s="11" t="str">
        <f>(IF(C611=Локализация!$C$94,1,IF(C611=Локализация!$C$93,2,IF(C611=Локализация!$C$92,3,IF(C611=Локализация!$C$91,4,IF(C611=Локализация!$C$90,5,IF(OR(C611=1,C611=2,C611=3,C611=4,C611=5),C611,"")))))))</f>
        <v/>
      </c>
      <c r="T611" s="11" t="str">
        <f>(IF(D611=Локализация!$C$94,1,IF(D611=Локализация!$C$93,2,IF(D611=Локализация!$C$92,3,IF(D611=Локализация!$C$91,4,IF(D611=Локализация!$C$90,5,IF(OR(D611=1,D611=2,D611=3,D611=4,D611=5),D611,"")))))))</f>
        <v/>
      </c>
      <c r="U611" s="11" t="str">
        <f>(IF(E611=Локализация!$C$94,1,IF(E611=Локализация!$C$93,2,IF(E611=Локализация!$C$92,3,IF(E611=Локализация!$C$91,4,IF(E611=Локализация!$C$90,5,IF(OR(E611=1,E611=2,E611=3,E611=4,E611=5),E611,"")))))))</f>
        <v/>
      </c>
      <c r="V611" s="11" t="str">
        <f>(IF(F611=Локализация!$C$94,1,IF(F611=Локализация!$C$93,2,IF(F611=Локализация!$C$92,3,IF(F611=Локализация!$C$91,4,IF(F611=Локализация!$C$90,5,IF(OR(F611=1,F611=2,F611=3,F611=4,F611=5),F611,"")))))))</f>
        <v/>
      </c>
    </row>
    <row r="612" spans="13:22" x14ac:dyDescent="0.3">
      <c r="M612" s="11" t="str">
        <f>(IF(H612=Локализация!$C$94,1,IF(H612=Локализация!$C$93,2,IF(H612=Локализация!$C$92,3,IF(H612=Локализация!$C$91,4,IF(H612=Локализация!$C$90,5,IF(OR(H612=1,H612=2,H612=3,H612=4,H612=5),H612,"")))))))</f>
        <v/>
      </c>
      <c r="N612" s="11" t="str">
        <f>(IF(I612=Локализация!$C$94,1,IF(I612=Локализация!$C$93,2,IF(I612=Локализация!$C$92,3,IF(I612=Локализация!$C$91,4,IF(I612=Локализация!$C$90,5,IF(OR(I612=1,I612=2,I612=3,I612=4,I612=5),I612,"")))))))</f>
        <v/>
      </c>
      <c r="O612" s="11" t="str">
        <f>(IF(J612=Локализация!$C$94,1,IF(J612=Локализация!$C$93,2,IF(J612=Локализация!$C$92,3,IF(J612=Локализация!$C$91,4,IF(J612=Локализация!$C$90,5,IF(OR(J612=1,J612=2,J612=3,J612=4,J612=5),J612,"")))))))</f>
        <v/>
      </c>
      <c r="P612" s="11" t="str">
        <f>(IF(K612=Локализация!$C$94,1,IF(K612=Локализация!$C$93,2,IF(K612=Локализация!$C$92,3,IF(K612=Локализация!$C$91,4,IF(K612=Локализация!$C$90,5,IF(OR(K612=1,K612=2,K612=3,K612=4,K612=5),K612,"")))))))</f>
        <v/>
      </c>
      <c r="Q612" s="11" t="str">
        <f>(IF(L612=Локализация!$C$94,1,IF(L612=Локализация!$C$93,2,IF(L612=Локализация!$C$92,3,IF(L612=Локализация!$C$91,4,IF(L612=Локализация!$C$90,5,IF(OR(L612=1,L612=2,L612=3,L612=4,L612=5),L612,"")))))))</f>
        <v/>
      </c>
      <c r="R612" s="11" t="str">
        <f>(IF(B612=Локализация!$C$94,1,IF(B612=Локализация!$C$93,2,IF(B612=Локализация!$C$92,3,IF(B612=Локализация!$C$91,4,IF(B612=Локализация!$C$90,5,IF(OR(B612=1,B612=2,B612=3,B612=4,B612=5),B612,"")))))))</f>
        <v/>
      </c>
      <c r="S612" s="11" t="str">
        <f>(IF(C612=Локализация!$C$94,1,IF(C612=Локализация!$C$93,2,IF(C612=Локализация!$C$92,3,IF(C612=Локализация!$C$91,4,IF(C612=Локализация!$C$90,5,IF(OR(C612=1,C612=2,C612=3,C612=4,C612=5),C612,"")))))))</f>
        <v/>
      </c>
      <c r="T612" s="11" t="str">
        <f>(IF(D612=Локализация!$C$94,1,IF(D612=Локализация!$C$93,2,IF(D612=Локализация!$C$92,3,IF(D612=Локализация!$C$91,4,IF(D612=Локализация!$C$90,5,IF(OR(D612=1,D612=2,D612=3,D612=4,D612=5),D612,"")))))))</f>
        <v/>
      </c>
      <c r="U612" s="11" t="str">
        <f>(IF(E612=Локализация!$C$94,1,IF(E612=Локализация!$C$93,2,IF(E612=Локализация!$C$92,3,IF(E612=Локализация!$C$91,4,IF(E612=Локализация!$C$90,5,IF(OR(E612=1,E612=2,E612=3,E612=4,E612=5),E612,"")))))))</f>
        <v/>
      </c>
      <c r="V612" s="11" t="str">
        <f>(IF(F612=Локализация!$C$94,1,IF(F612=Локализация!$C$93,2,IF(F612=Локализация!$C$92,3,IF(F612=Локализация!$C$91,4,IF(F612=Локализация!$C$90,5,IF(OR(F612=1,F612=2,F612=3,F612=4,F612=5),F612,"")))))))</f>
        <v/>
      </c>
    </row>
    <row r="613" spans="13:22" x14ac:dyDescent="0.3">
      <c r="M613" s="11" t="str">
        <f>(IF(H613=Локализация!$C$94,1,IF(H613=Локализация!$C$93,2,IF(H613=Локализация!$C$92,3,IF(H613=Локализация!$C$91,4,IF(H613=Локализация!$C$90,5,IF(OR(H613=1,H613=2,H613=3,H613=4,H613=5),H613,"")))))))</f>
        <v/>
      </c>
      <c r="N613" s="11" t="str">
        <f>(IF(I613=Локализация!$C$94,1,IF(I613=Локализация!$C$93,2,IF(I613=Локализация!$C$92,3,IF(I613=Локализация!$C$91,4,IF(I613=Локализация!$C$90,5,IF(OR(I613=1,I613=2,I613=3,I613=4,I613=5),I613,"")))))))</f>
        <v/>
      </c>
      <c r="O613" s="11" t="str">
        <f>(IF(J613=Локализация!$C$94,1,IF(J613=Локализация!$C$93,2,IF(J613=Локализация!$C$92,3,IF(J613=Локализация!$C$91,4,IF(J613=Локализация!$C$90,5,IF(OR(J613=1,J613=2,J613=3,J613=4,J613=5),J613,"")))))))</f>
        <v/>
      </c>
      <c r="P613" s="11" t="str">
        <f>(IF(K613=Локализация!$C$94,1,IF(K613=Локализация!$C$93,2,IF(K613=Локализация!$C$92,3,IF(K613=Локализация!$C$91,4,IF(K613=Локализация!$C$90,5,IF(OR(K613=1,K613=2,K613=3,K613=4,K613=5),K613,"")))))))</f>
        <v/>
      </c>
      <c r="Q613" s="11" t="str">
        <f>(IF(L613=Локализация!$C$94,1,IF(L613=Локализация!$C$93,2,IF(L613=Локализация!$C$92,3,IF(L613=Локализация!$C$91,4,IF(L613=Локализация!$C$90,5,IF(OR(L613=1,L613=2,L613=3,L613=4,L613=5),L613,"")))))))</f>
        <v/>
      </c>
      <c r="R613" s="11" t="str">
        <f>(IF(B613=Локализация!$C$94,1,IF(B613=Локализация!$C$93,2,IF(B613=Локализация!$C$92,3,IF(B613=Локализация!$C$91,4,IF(B613=Локализация!$C$90,5,IF(OR(B613=1,B613=2,B613=3,B613=4,B613=5),B613,"")))))))</f>
        <v/>
      </c>
      <c r="S613" s="11" t="str">
        <f>(IF(C613=Локализация!$C$94,1,IF(C613=Локализация!$C$93,2,IF(C613=Локализация!$C$92,3,IF(C613=Локализация!$C$91,4,IF(C613=Локализация!$C$90,5,IF(OR(C613=1,C613=2,C613=3,C613=4,C613=5),C613,"")))))))</f>
        <v/>
      </c>
      <c r="T613" s="11" t="str">
        <f>(IF(D613=Локализация!$C$94,1,IF(D613=Локализация!$C$93,2,IF(D613=Локализация!$C$92,3,IF(D613=Локализация!$C$91,4,IF(D613=Локализация!$C$90,5,IF(OR(D613=1,D613=2,D613=3,D613=4,D613=5),D613,"")))))))</f>
        <v/>
      </c>
      <c r="U613" s="11" t="str">
        <f>(IF(E613=Локализация!$C$94,1,IF(E613=Локализация!$C$93,2,IF(E613=Локализация!$C$92,3,IF(E613=Локализация!$C$91,4,IF(E613=Локализация!$C$90,5,IF(OR(E613=1,E613=2,E613=3,E613=4,E613=5),E613,"")))))))</f>
        <v/>
      </c>
      <c r="V613" s="11" t="str">
        <f>(IF(F613=Локализация!$C$94,1,IF(F613=Локализация!$C$93,2,IF(F613=Локализация!$C$92,3,IF(F613=Локализация!$C$91,4,IF(F613=Локализация!$C$90,5,IF(OR(F613=1,F613=2,F613=3,F613=4,F613=5),F613,"")))))))</f>
        <v/>
      </c>
    </row>
    <row r="614" spans="13:22" x14ac:dyDescent="0.3">
      <c r="M614" s="11" t="str">
        <f>(IF(H614=Локализация!$C$94,1,IF(H614=Локализация!$C$93,2,IF(H614=Локализация!$C$92,3,IF(H614=Локализация!$C$91,4,IF(H614=Локализация!$C$90,5,IF(OR(H614=1,H614=2,H614=3,H614=4,H614=5),H614,"")))))))</f>
        <v/>
      </c>
      <c r="N614" s="11" t="str">
        <f>(IF(I614=Локализация!$C$94,1,IF(I614=Локализация!$C$93,2,IF(I614=Локализация!$C$92,3,IF(I614=Локализация!$C$91,4,IF(I614=Локализация!$C$90,5,IF(OR(I614=1,I614=2,I614=3,I614=4,I614=5),I614,"")))))))</f>
        <v/>
      </c>
      <c r="O614" s="11" t="str">
        <f>(IF(J614=Локализация!$C$94,1,IF(J614=Локализация!$C$93,2,IF(J614=Локализация!$C$92,3,IF(J614=Локализация!$C$91,4,IF(J614=Локализация!$C$90,5,IF(OR(J614=1,J614=2,J614=3,J614=4,J614=5),J614,"")))))))</f>
        <v/>
      </c>
      <c r="P614" s="11" t="str">
        <f>(IF(K614=Локализация!$C$94,1,IF(K614=Локализация!$C$93,2,IF(K614=Локализация!$C$92,3,IF(K614=Локализация!$C$91,4,IF(K614=Локализация!$C$90,5,IF(OR(K614=1,K614=2,K614=3,K614=4,K614=5),K614,"")))))))</f>
        <v/>
      </c>
      <c r="Q614" s="11" t="str">
        <f>(IF(L614=Локализация!$C$94,1,IF(L614=Локализация!$C$93,2,IF(L614=Локализация!$C$92,3,IF(L614=Локализация!$C$91,4,IF(L614=Локализация!$C$90,5,IF(OR(L614=1,L614=2,L614=3,L614=4,L614=5),L614,"")))))))</f>
        <v/>
      </c>
      <c r="R614" s="11" t="str">
        <f>(IF(B614=Локализация!$C$94,1,IF(B614=Локализация!$C$93,2,IF(B614=Локализация!$C$92,3,IF(B614=Локализация!$C$91,4,IF(B614=Локализация!$C$90,5,IF(OR(B614=1,B614=2,B614=3,B614=4,B614=5),B614,"")))))))</f>
        <v/>
      </c>
      <c r="S614" s="11" t="str">
        <f>(IF(C614=Локализация!$C$94,1,IF(C614=Локализация!$C$93,2,IF(C614=Локализация!$C$92,3,IF(C614=Локализация!$C$91,4,IF(C614=Локализация!$C$90,5,IF(OR(C614=1,C614=2,C614=3,C614=4,C614=5),C614,"")))))))</f>
        <v/>
      </c>
      <c r="T614" s="11" t="str">
        <f>(IF(D614=Локализация!$C$94,1,IF(D614=Локализация!$C$93,2,IF(D614=Локализация!$C$92,3,IF(D614=Локализация!$C$91,4,IF(D614=Локализация!$C$90,5,IF(OR(D614=1,D614=2,D614=3,D614=4,D614=5),D614,"")))))))</f>
        <v/>
      </c>
      <c r="U614" s="11" t="str">
        <f>(IF(E614=Локализация!$C$94,1,IF(E614=Локализация!$C$93,2,IF(E614=Локализация!$C$92,3,IF(E614=Локализация!$C$91,4,IF(E614=Локализация!$C$90,5,IF(OR(E614=1,E614=2,E614=3,E614=4,E614=5),E614,"")))))))</f>
        <v/>
      </c>
      <c r="V614" s="11" t="str">
        <f>(IF(F614=Локализация!$C$94,1,IF(F614=Локализация!$C$93,2,IF(F614=Локализация!$C$92,3,IF(F614=Локализация!$C$91,4,IF(F614=Локализация!$C$90,5,IF(OR(F614=1,F614=2,F614=3,F614=4,F614=5),F614,"")))))))</f>
        <v/>
      </c>
    </row>
    <row r="615" spans="13:22" x14ac:dyDescent="0.3">
      <c r="M615" s="11" t="str">
        <f>(IF(H615=Локализация!$C$94,1,IF(H615=Локализация!$C$93,2,IF(H615=Локализация!$C$92,3,IF(H615=Локализация!$C$91,4,IF(H615=Локализация!$C$90,5,IF(OR(H615=1,H615=2,H615=3,H615=4,H615=5),H615,"")))))))</f>
        <v/>
      </c>
      <c r="N615" s="11" t="str">
        <f>(IF(I615=Локализация!$C$94,1,IF(I615=Локализация!$C$93,2,IF(I615=Локализация!$C$92,3,IF(I615=Локализация!$C$91,4,IF(I615=Локализация!$C$90,5,IF(OR(I615=1,I615=2,I615=3,I615=4,I615=5),I615,"")))))))</f>
        <v/>
      </c>
      <c r="O615" s="11" t="str">
        <f>(IF(J615=Локализация!$C$94,1,IF(J615=Локализация!$C$93,2,IF(J615=Локализация!$C$92,3,IF(J615=Локализация!$C$91,4,IF(J615=Локализация!$C$90,5,IF(OR(J615=1,J615=2,J615=3,J615=4,J615=5),J615,"")))))))</f>
        <v/>
      </c>
      <c r="P615" s="11" t="str">
        <f>(IF(K615=Локализация!$C$94,1,IF(K615=Локализация!$C$93,2,IF(K615=Локализация!$C$92,3,IF(K615=Локализация!$C$91,4,IF(K615=Локализация!$C$90,5,IF(OR(K615=1,K615=2,K615=3,K615=4,K615=5),K615,"")))))))</f>
        <v/>
      </c>
      <c r="Q615" s="11" t="str">
        <f>(IF(L615=Локализация!$C$94,1,IF(L615=Локализация!$C$93,2,IF(L615=Локализация!$C$92,3,IF(L615=Локализация!$C$91,4,IF(L615=Локализация!$C$90,5,IF(OR(L615=1,L615=2,L615=3,L615=4,L615=5),L615,"")))))))</f>
        <v/>
      </c>
      <c r="R615" s="11" t="str">
        <f>(IF(B615=Локализация!$C$94,1,IF(B615=Локализация!$C$93,2,IF(B615=Локализация!$C$92,3,IF(B615=Локализация!$C$91,4,IF(B615=Локализация!$C$90,5,IF(OR(B615=1,B615=2,B615=3,B615=4,B615=5),B615,"")))))))</f>
        <v/>
      </c>
      <c r="S615" s="11" t="str">
        <f>(IF(C615=Локализация!$C$94,1,IF(C615=Локализация!$C$93,2,IF(C615=Локализация!$C$92,3,IF(C615=Локализация!$C$91,4,IF(C615=Локализация!$C$90,5,IF(OR(C615=1,C615=2,C615=3,C615=4,C615=5),C615,"")))))))</f>
        <v/>
      </c>
      <c r="T615" s="11" t="str">
        <f>(IF(D615=Локализация!$C$94,1,IF(D615=Локализация!$C$93,2,IF(D615=Локализация!$C$92,3,IF(D615=Локализация!$C$91,4,IF(D615=Локализация!$C$90,5,IF(OR(D615=1,D615=2,D615=3,D615=4,D615=5),D615,"")))))))</f>
        <v/>
      </c>
      <c r="U615" s="11" t="str">
        <f>(IF(E615=Локализация!$C$94,1,IF(E615=Локализация!$C$93,2,IF(E615=Локализация!$C$92,3,IF(E615=Локализация!$C$91,4,IF(E615=Локализация!$C$90,5,IF(OR(E615=1,E615=2,E615=3,E615=4,E615=5),E615,"")))))))</f>
        <v/>
      </c>
      <c r="V615" s="11" t="str">
        <f>(IF(F615=Локализация!$C$94,1,IF(F615=Локализация!$C$93,2,IF(F615=Локализация!$C$92,3,IF(F615=Локализация!$C$91,4,IF(F615=Локализация!$C$90,5,IF(OR(F615=1,F615=2,F615=3,F615=4,F615=5),F615,"")))))))</f>
        <v/>
      </c>
    </row>
    <row r="616" spans="13:22" x14ac:dyDescent="0.3">
      <c r="M616" s="11" t="str">
        <f>(IF(H616=Локализация!$C$94,1,IF(H616=Локализация!$C$93,2,IF(H616=Локализация!$C$92,3,IF(H616=Локализация!$C$91,4,IF(H616=Локализация!$C$90,5,IF(OR(H616=1,H616=2,H616=3,H616=4,H616=5),H616,"")))))))</f>
        <v/>
      </c>
      <c r="N616" s="11" t="str">
        <f>(IF(I616=Локализация!$C$94,1,IF(I616=Локализация!$C$93,2,IF(I616=Локализация!$C$92,3,IF(I616=Локализация!$C$91,4,IF(I616=Локализация!$C$90,5,IF(OR(I616=1,I616=2,I616=3,I616=4,I616=5),I616,"")))))))</f>
        <v/>
      </c>
      <c r="O616" s="11" t="str">
        <f>(IF(J616=Локализация!$C$94,1,IF(J616=Локализация!$C$93,2,IF(J616=Локализация!$C$92,3,IF(J616=Локализация!$C$91,4,IF(J616=Локализация!$C$90,5,IF(OR(J616=1,J616=2,J616=3,J616=4,J616=5),J616,"")))))))</f>
        <v/>
      </c>
      <c r="P616" s="11" t="str">
        <f>(IF(K616=Локализация!$C$94,1,IF(K616=Локализация!$C$93,2,IF(K616=Локализация!$C$92,3,IF(K616=Локализация!$C$91,4,IF(K616=Локализация!$C$90,5,IF(OR(K616=1,K616=2,K616=3,K616=4,K616=5),K616,"")))))))</f>
        <v/>
      </c>
      <c r="Q616" s="11" t="str">
        <f>(IF(L616=Локализация!$C$94,1,IF(L616=Локализация!$C$93,2,IF(L616=Локализация!$C$92,3,IF(L616=Локализация!$C$91,4,IF(L616=Локализация!$C$90,5,IF(OR(L616=1,L616=2,L616=3,L616=4,L616=5),L616,"")))))))</f>
        <v/>
      </c>
      <c r="R616" s="11" t="str">
        <f>(IF(B616=Локализация!$C$94,1,IF(B616=Локализация!$C$93,2,IF(B616=Локализация!$C$92,3,IF(B616=Локализация!$C$91,4,IF(B616=Локализация!$C$90,5,IF(OR(B616=1,B616=2,B616=3,B616=4,B616=5),B616,"")))))))</f>
        <v/>
      </c>
      <c r="S616" s="11" t="str">
        <f>(IF(C616=Локализация!$C$94,1,IF(C616=Локализация!$C$93,2,IF(C616=Локализация!$C$92,3,IF(C616=Локализация!$C$91,4,IF(C616=Локализация!$C$90,5,IF(OR(C616=1,C616=2,C616=3,C616=4,C616=5),C616,"")))))))</f>
        <v/>
      </c>
      <c r="T616" s="11" t="str">
        <f>(IF(D616=Локализация!$C$94,1,IF(D616=Локализация!$C$93,2,IF(D616=Локализация!$C$92,3,IF(D616=Локализация!$C$91,4,IF(D616=Локализация!$C$90,5,IF(OR(D616=1,D616=2,D616=3,D616=4,D616=5),D616,"")))))))</f>
        <v/>
      </c>
      <c r="U616" s="11" t="str">
        <f>(IF(E616=Локализация!$C$94,1,IF(E616=Локализация!$C$93,2,IF(E616=Локализация!$C$92,3,IF(E616=Локализация!$C$91,4,IF(E616=Локализация!$C$90,5,IF(OR(E616=1,E616=2,E616=3,E616=4,E616=5),E616,"")))))))</f>
        <v/>
      </c>
      <c r="V616" s="11" t="str">
        <f>(IF(F616=Локализация!$C$94,1,IF(F616=Локализация!$C$93,2,IF(F616=Локализация!$C$92,3,IF(F616=Локализация!$C$91,4,IF(F616=Локализация!$C$90,5,IF(OR(F616=1,F616=2,F616=3,F616=4,F616=5),F616,"")))))))</f>
        <v/>
      </c>
    </row>
    <row r="617" spans="13:22" x14ac:dyDescent="0.3">
      <c r="M617" s="11" t="str">
        <f>(IF(H617=Локализация!$C$94,1,IF(H617=Локализация!$C$93,2,IF(H617=Локализация!$C$92,3,IF(H617=Локализация!$C$91,4,IF(H617=Локализация!$C$90,5,IF(OR(H617=1,H617=2,H617=3,H617=4,H617=5),H617,"")))))))</f>
        <v/>
      </c>
      <c r="N617" s="11" t="str">
        <f>(IF(I617=Локализация!$C$94,1,IF(I617=Локализация!$C$93,2,IF(I617=Локализация!$C$92,3,IF(I617=Локализация!$C$91,4,IF(I617=Локализация!$C$90,5,IF(OR(I617=1,I617=2,I617=3,I617=4,I617=5),I617,"")))))))</f>
        <v/>
      </c>
      <c r="O617" s="11" t="str">
        <f>(IF(J617=Локализация!$C$94,1,IF(J617=Локализация!$C$93,2,IF(J617=Локализация!$C$92,3,IF(J617=Локализация!$C$91,4,IF(J617=Локализация!$C$90,5,IF(OR(J617=1,J617=2,J617=3,J617=4,J617=5),J617,"")))))))</f>
        <v/>
      </c>
      <c r="P617" s="11" t="str">
        <f>(IF(K617=Локализация!$C$94,1,IF(K617=Локализация!$C$93,2,IF(K617=Локализация!$C$92,3,IF(K617=Локализация!$C$91,4,IF(K617=Локализация!$C$90,5,IF(OR(K617=1,K617=2,K617=3,K617=4,K617=5),K617,"")))))))</f>
        <v/>
      </c>
      <c r="Q617" s="11" t="str">
        <f>(IF(L617=Локализация!$C$94,1,IF(L617=Локализация!$C$93,2,IF(L617=Локализация!$C$92,3,IF(L617=Локализация!$C$91,4,IF(L617=Локализация!$C$90,5,IF(OR(L617=1,L617=2,L617=3,L617=4,L617=5),L617,"")))))))</f>
        <v/>
      </c>
      <c r="R617" s="11" t="str">
        <f>(IF(B617=Локализация!$C$94,1,IF(B617=Локализация!$C$93,2,IF(B617=Локализация!$C$92,3,IF(B617=Локализация!$C$91,4,IF(B617=Локализация!$C$90,5,IF(OR(B617=1,B617=2,B617=3,B617=4,B617=5),B617,"")))))))</f>
        <v/>
      </c>
      <c r="S617" s="11" t="str">
        <f>(IF(C617=Локализация!$C$94,1,IF(C617=Локализация!$C$93,2,IF(C617=Локализация!$C$92,3,IF(C617=Локализация!$C$91,4,IF(C617=Локализация!$C$90,5,IF(OR(C617=1,C617=2,C617=3,C617=4,C617=5),C617,"")))))))</f>
        <v/>
      </c>
      <c r="T617" s="11" t="str">
        <f>(IF(D617=Локализация!$C$94,1,IF(D617=Локализация!$C$93,2,IF(D617=Локализация!$C$92,3,IF(D617=Локализация!$C$91,4,IF(D617=Локализация!$C$90,5,IF(OR(D617=1,D617=2,D617=3,D617=4,D617=5),D617,"")))))))</f>
        <v/>
      </c>
      <c r="U617" s="11" t="str">
        <f>(IF(E617=Локализация!$C$94,1,IF(E617=Локализация!$C$93,2,IF(E617=Локализация!$C$92,3,IF(E617=Локализация!$C$91,4,IF(E617=Локализация!$C$90,5,IF(OR(E617=1,E617=2,E617=3,E617=4,E617=5),E617,"")))))))</f>
        <v/>
      </c>
      <c r="V617" s="11" t="str">
        <f>(IF(F617=Локализация!$C$94,1,IF(F617=Локализация!$C$93,2,IF(F617=Локализация!$C$92,3,IF(F617=Локализация!$C$91,4,IF(F617=Локализация!$C$90,5,IF(OR(F617=1,F617=2,F617=3,F617=4,F617=5),F617,"")))))))</f>
        <v/>
      </c>
    </row>
    <row r="618" spans="13:22" x14ac:dyDescent="0.3">
      <c r="M618" s="11" t="str">
        <f>(IF(H618=Локализация!$C$94,1,IF(H618=Локализация!$C$93,2,IF(H618=Локализация!$C$92,3,IF(H618=Локализация!$C$91,4,IF(H618=Локализация!$C$90,5,IF(OR(H618=1,H618=2,H618=3,H618=4,H618=5),H618,"")))))))</f>
        <v/>
      </c>
      <c r="N618" s="11" t="str">
        <f>(IF(I618=Локализация!$C$94,1,IF(I618=Локализация!$C$93,2,IF(I618=Локализация!$C$92,3,IF(I618=Локализация!$C$91,4,IF(I618=Локализация!$C$90,5,IF(OR(I618=1,I618=2,I618=3,I618=4,I618=5),I618,"")))))))</f>
        <v/>
      </c>
      <c r="O618" s="11" t="str">
        <f>(IF(J618=Локализация!$C$94,1,IF(J618=Локализация!$C$93,2,IF(J618=Локализация!$C$92,3,IF(J618=Локализация!$C$91,4,IF(J618=Локализация!$C$90,5,IF(OR(J618=1,J618=2,J618=3,J618=4,J618=5),J618,"")))))))</f>
        <v/>
      </c>
      <c r="P618" s="11" t="str">
        <f>(IF(K618=Локализация!$C$94,1,IF(K618=Локализация!$C$93,2,IF(K618=Локализация!$C$92,3,IF(K618=Локализация!$C$91,4,IF(K618=Локализация!$C$90,5,IF(OR(K618=1,K618=2,K618=3,K618=4,K618=5),K618,"")))))))</f>
        <v/>
      </c>
      <c r="Q618" s="11" t="str">
        <f>(IF(L618=Локализация!$C$94,1,IF(L618=Локализация!$C$93,2,IF(L618=Локализация!$C$92,3,IF(L618=Локализация!$C$91,4,IF(L618=Локализация!$C$90,5,IF(OR(L618=1,L618=2,L618=3,L618=4,L618=5),L618,"")))))))</f>
        <v/>
      </c>
      <c r="R618" s="11" t="str">
        <f>(IF(B618=Локализация!$C$94,1,IF(B618=Локализация!$C$93,2,IF(B618=Локализация!$C$92,3,IF(B618=Локализация!$C$91,4,IF(B618=Локализация!$C$90,5,IF(OR(B618=1,B618=2,B618=3,B618=4,B618=5),B618,"")))))))</f>
        <v/>
      </c>
      <c r="S618" s="11" t="str">
        <f>(IF(C618=Локализация!$C$94,1,IF(C618=Локализация!$C$93,2,IF(C618=Локализация!$C$92,3,IF(C618=Локализация!$C$91,4,IF(C618=Локализация!$C$90,5,IF(OR(C618=1,C618=2,C618=3,C618=4,C618=5),C618,"")))))))</f>
        <v/>
      </c>
      <c r="T618" s="11" t="str">
        <f>(IF(D618=Локализация!$C$94,1,IF(D618=Локализация!$C$93,2,IF(D618=Локализация!$C$92,3,IF(D618=Локализация!$C$91,4,IF(D618=Локализация!$C$90,5,IF(OR(D618=1,D618=2,D618=3,D618=4,D618=5),D618,"")))))))</f>
        <v/>
      </c>
      <c r="U618" s="11" t="str">
        <f>(IF(E618=Локализация!$C$94,1,IF(E618=Локализация!$C$93,2,IF(E618=Локализация!$C$92,3,IF(E618=Локализация!$C$91,4,IF(E618=Локализация!$C$90,5,IF(OR(E618=1,E618=2,E618=3,E618=4,E618=5),E618,"")))))))</f>
        <v/>
      </c>
      <c r="V618" s="11" t="str">
        <f>(IF(F618=Локализация!$C$94,1,IF(F618=Локализация!$C$93,2,IF(F618=Локализация!$C$92,3,IF(F618=Локализация!$C$91,4,IF(F618=Локализация!$C$90,5,IF(OR(F618=1,F618=2,F618=3,F618=4,F618=5),F618,"")))))))</f>
        <v/>
      </c>
    </row>
    <row r="619" spans="13:22" x14ac:dyDescent="0.3">
      <c r="M619" s="11" t="str">
        <f>(IF(H619=Локализация!$C$94,1,IF(H619=Локализация!$C$93,2,IF(H619=Локализация!$C$92,3,IF(H619=Локализация!$C$91,4,IF(H619=Локализация!$C$90,5,IF(OR(H619=1,H619=2,H619=3,H619=4,H619=5),H619,"")))))))</f>
        <v/>
      </c>
      <c r="N619" s="11" t="str">
        <f>(IF(I619=Локализация!$C$94,1,IF(I619=Локализация!$C$93,2,IF(I619=Локализация!$C$92,3,IF(I619=Локализация!$C$91,4,IF(I619=Локализация!$C$90,5,IF(OR(I619=1,I619=2,I619=3,I619=4,I619=5),I619,"")))))))</f>
        <v/>
      </c>
      <c r="O619" s="11" t="str">
        <f>(IF(J619=Локализация!$C$94,1,IF(J619=Локализация!$C$93,2,IF(J619=Локализация!$C$92,3,IF(J619=Локализация!$C$91,4,IF(J619=Локализация!$C$90,5,IF(OR(J619=1,J619=2,J619=3,J619=4,J619=5),J619,"")))))))</f>
        <v/>
      </c>
      <c r="P619" s="11" t="str">
        <f>(IF(K619=Локализация!$C$94,1,IF(K619=Локализация!$C$93,2,IF(K619=Локализация!$C$92,3,IF(K619=Локализация!$C$91,4,IF(K619=Локализация!$C$90,5,IF(OR(K619=1,K619=2,K619=3,K619=4,K619=5),K619,"")))))))</f>
        <v/>
      </c>
      <c r="Q619" s="11" t="str">
        <f>(IF(L619=Локализация!$C$94,1,IF(L619=Локализация!$C$93,2,IF(L619=Локализация!$C$92,3,IF(L619=Локализация!$C$91,4,IF(L619=Локализация!$C$90,5,IF(OR(L619=1,L619=2,L619=3,L619=4,L619=5),L619,"")))))))</f>
        <v/>
      </c>
      <c r="R619" s="11" t="str">
        <f>(IF(B619=Локализация!$C$94,1,IF(B619=Локализация!$C$93,2,IF(B619=Локализация!$C$92,3,IF(B619=Локализация!$C$91,4,IF(B619=Локализация!$C$90,5,IF(OR(B619=1,B619=2,B619=3,B619=4,B619=5),B619,"")))))))</f>
        <v/>
      </c>
      <c r="S619" s="11" t="str">
        <f>(IF(C619=Локализация!$C$94,1,IF(C619=Локализация!$C$93,2,IF(C619=Локализация!$C$92,3,IF(C619=Локализация!$C$91,4,IF(C619=Локализация!$C$90,5,IF(OR(C619=1,C619=2,C619=3,C619=4,C619=5),C619,"")))))))</f>
        <v/>
      </c>
      <c r="T619" s="11" t="str">
        <f>(IF(D619=Локализация!$C$94,1,IF(D619=Локализация!$C$93,2,IF(D619=Локализация!$C$92,3,IF(D619=Локализация!$C$91,4,IF(D619=Локализация!$C$90,5,IF(OR(D619=1,D619=2,D619=3,D619=4,D619=5),D619,"")))))))</f>
        <v/>
      </c>
      <c r="U619" s="11" t="str">
        <f>(IF(E619=Локализация!$C$94,1,IF(E619=Локализация!$C$93,2,IF(E619=Локализация!$C$92,3,IF(E619=Локализация!$C$91,4,IF(E619=Локализация!$C$90,5,IF(OR(E619=1,E619=2,E619=3,E619=4,E619=5),E619,"")))))))</f>
        <v/>
      </c>
      <c r="V619" s="11" t="str">
        <f>(IF(F619=Локализация!$C$94,1,IF(F619=Локализация!$C$93,2,IF(F619=Локализация!$C$92,3,IF(F619=Локализация!$C$91,4,IF(F619=Локализация!$C$90,5,IF(OR(F619=1,F619=2,F619=3,F619=4,F619=5),F619,"")))))))</f>
        <v/>
      </c>
    </row>
    <row r="620" spans="13:22" x14ac:dyDescent="0.3">
      <c r="M620" s="11" t="str">
        <f>(IF(H620=Локализация!$C$94,1,IF(H620=Локализация!$C$93,2,IF(H620=Локализация!$C$92,3,IF(H620=Локализация!$C$91,4,IF(H620=Локализация!$C$90,5,IF(OR(H620=1,H620=2,H620=3,H620=4,H620=5),H620,"")))))))</f>
        <v/>
      </c>
      <c r="N620" s="11" t="str">
        <f>(IF(I620=Локализация!$C$94,1,IF(I620=Локализация!$C$93,2,IF(I620=Локализация!$C$92,3,IF(I620=Локализация!$C$91,4,IF(I620=Локализация!$C$90,5,IF(OR(I620=1,I620=2,I620=3,I620=4,I620=5),I620,"")))))))</f>
        <v/>
      </c>
      <c r="O620" s="11" t="str">
        <f>(IF(J620=Локализация!$C$94,1,IF(J620=Локализация!$C$93,2,IF(J620=Локализация!$C$92,3,IF(J620=Локализация!$C$91,4,IF(J620=Локализация!$C$90,5,IF(OR(J620=1,J620=2,J620=3,J620=4,J620=5),J620,"")))))))</f>
        <v/>
      </c>
      <c r="P620" s="11" t="str">
        <f>(IF(K620=Локализация!$C$94,1,IF(K620=Локализация!$C$93,2,IF(K620=Локализация!$C$92,3,IF(K620=Локализация!$C$91,4,IF(K620=Локализация!$C$90,5,IF(OR(K620=1,K620=2,K620=3,K620=4,K620=5),K620,"")))))))</f>
        <v/>
      </c>
      <c r="Q620" s="11" t="str">
        <f>(IF(L620=Локализация!$C$94,1,IF(L620=Локализация!$C$93,2,IF(L620=Локализация!$C$92,3,IF(L620=Локализация!$C$91,4,IF(L620=Локализация!$C$90,5,IF(OR(L620=1,L620=2,L620=3,L620=4,L620=5),L620,"")))))))</f>
        <v/>
      </c>
      <c r="R620" s="11" t="str">
        <f>(IF(B620=Локализация!$C$94,1,IF(B620=Локализация!$C$93,2,IF(B620=Локализация!$C$92,3,IF(B620=Локализация!$C$91,4,IF(B620=Локализация!$C$90,5,IF(OR(B620=1,B620=2,B620=3,B620=4,B620=5),B620,"")))))))</f>
        <v/>
      </c>
      <c r="S620" s="11" t="str">
        <f>(IF(C620=Локализация!$C$94,1,IF(C620=Локализация!$C$93,2,IF(C620=Локализация!$C$92,3,IF(C620=Локализация!$C$91,4,IF(C620=Локализация!$C$90,5,IF(OR(C620=1,C620=2,C620=3,C620=4,C620=5),C620,"")))))))</f>
        <v/>
      </c>
      <c r="T620" s="11" t="str">
        <f>(IF(D620=Локализация!$C$94,1,IF(D620=Локализация!$C$93,2,IF(D620=Локализация!$C$92,3,IF(D620=Локализация!$C$91,4,IF(D620=Локализация!$C$90,5,IF(OR(D620=1,D620=2,D620=3,D620=4,D620=5),D620,"")))))))</f>
        <v/>
      </c>
      <c r="U620" s="11" t="str">
        <f>(IF(E620=Локализация!$C$94,1,IF(E620=Локализация!$C$93,2,IF(E620=Локализация!$C$92,3,IF(E620=Локализация!$C$91,4,IF(E620=Локализация!$C$90,5,IF(OR(E620=1,E620=2,E620=3,E620=4,E620=5),E620,"")))))))</f>
        <v/>
      </c>
      <c r="V620" s="11" t="str">
        <f>(IF(F620=Локализация!$C$94,1,IF(F620=Локализация!$C$93,2,IF(F620=Локализация!$C$92,3,IF(F620=Локализация!$C$91,4,IF(F620=Локализация!$C$90,5,IF(OR(F620=1,F620=2,F620=3,F620=4,F620=5),F620,"")))))))</f>
        <v/>
      </c>
    </row>
    <row r="621" spans="13:22" x14ac:dyDescent="0.3">
      <c r="M621" s="11" t="str">
        <f>(IF(H621=Локализация!$C$94,1,IF(H621=Локализация!$C$93,2,IF(H621=Локализация!$C$92,3,IF(H621=Локализация!$C$91,4,IF(H621=Локализация!$C$90,5,IF(OR(H621=1,H621=2,H621=3,H621=4,H621=5),H621,"")))))))</f>
        <v/>
      </c>
      <c r="N621" s="11" t="str">
        <f>(IF(I621=Локализация!$C$94,1,IF(I621=Локализация!$C$93,2,IF(I621=Локализация!$C$92,3,IF(I621=Локализация!$C$91,4,IF(I621=Локализация!$C$90,5,IF(OR(I621=1,I621=2,I621=3,I621=4,I621=5),I621,"")))))))</f>
        <v/>
      </c>
      <c r="O621" s="11" t="str">
        <f>(IF(J621=Локализация!$C$94,1,IF(J621=Локализация!$C$93,2,IF(J621=Локализация!$C$92,3,IF(J621=Локализация!$C$91,4,IF(J621=Локализация!$C$90,5,IF(OR(J621=1,J621=2,J621=3,J621=4,J621=5),J621,"")))))))</f>
        <v/>
      </c>
      <c r="P621" s="11" t="str">
        <f>(IF(K621=Локализация!$C$94,1,IF(K621=Локализация!$C$93,2,IF(K621=Локализация!$C$92,3,IF(K621=Локализация!$C$91,4,IF(K621=Локализация!$C$90,5,IF(OR(K621=1,K621=2,K621=3,K621=4,K621=5),K621,"")))))))</f>
        <v/>
      </c>
      <c r="Q621" s="11" t="str">
        <f>(IF(L621=Локализация!$C$94,1,IF(L621=Локализация!$C$93,2,IF(L621=Локализация!$C$92,3,IF(L621=Локализация!$C$91,4,IF(L621=Локализация!$C$90,5,IF(OR(L621=1,L621=2,L621=3,L621=4,L621=5),L621,"")))))))</f>
        <v/>
      </c>
      <c r="R621" s="11" t="str">
        <f>(IF(B621=Локализация!$C$94,1,IF(B621=Локализация!$C$93,2,IF(B621=Локализация!$C$92,3,IF(B621=Локализация!$C$91,4,IF(B621=Локализация!$C$90,5,IF(OR(B621=1,B621=2,B621=3,B621=4,B621=5),B621,"")))))))</f>
        <v/>
      </c>
      <c r="S621" s="11" t="str">
        <f>(IF(C621=Локализация!$C$94,1,IF(C621=Локализация!$C$93,2,IF(C621=Локализация!$C$92,3,IF(C621=Локализация!$C$91,4,IF(C621=Локализация!$C$90,5,IF(OR(C621=1,C621=2,C621=3,C621=4,C621=5),C621,"")))))))</f>
        <v/>
      </c>
      <c r="T621" s="11" t="str">
        <f>(IF(D621=Локализация!$C$94,1,IF(D621=Локализация!$C$93,2,IF(D621=Локализация!$C$92,3,IF(D621=Локализация!$C$91,4,IF(D621=Локализация!$C$90,5,IF(OR(D621=1,D621=2,D621=3,D621=4,D621=5),D621,"")))))))</f>
        <v/>
      </c>
      <c r="U621" s="11" t="str">
        <f>(IF(E621=Локализация!$C$94,1,IF(E621=Локализация!$C$93,2,IF(E621=Локализация!$C$92,3,IF(E621=Локализация!$C$91,4,IF(E621=Локализация!$C$90,5,IF(OR(E621=1,E621=2,E621=3,E621=4,E621=5),E621,"")))))))</f>
        <v/>
      </c>
      <c r="V621" s="11" t="str">
        <f>(IF(F621=Локализация!$C$94,1,IF(F621=Локализация!$C$93,2,IF(F621=Локализация!$C$92,3,IF(F621=Локализация!$C$91,4,IF(F621=Локализация!$C$90,5,IF(OR(F621=1,F621=2,F621=3,F621=4,F621=5),F621,"")))))))</f>
        <v/>
      </c>
    </row>
    <row r="622" spans="13:22" x14ac:dyDescent="0.3">
      <c r="M622" s="11" t="str">
        <f>(IF(H622=Локализация!$C$94,1,IF(H622=Локализация!$C$93,2,IF(H622=Локализация!$C$92,3,IF(H622=Локализация!$C$91,4,IF(H622=Локализация!$C$90,5,IF(OR(H622=1,H622=2,H622=3,H622=4,H622=5),H622,"")))))))</f>
        <v/>
      </c>
      <c r="N622" s="11" t="str">
        <f>(IF(I622=Локализация!$C$94,1,IF(I622=Локализация!$C$93,2,IF(I622=Локализация!$C$92,3,IF(I622=Локализация!$C$91,4,IF(I622=Локализация!$C$90,5,IF(OR(I622=1,I622=2,I622=3,I622=4,I622=5),I622,"")))))))</f>
        <v/>
      </c>
      <c r="O622" s="11" t="str">
        <f>(IF(J622=Локализация!$C$94,1,IF(J622=Локализация!$C$93,2,IF(J622=Локализация!$C$92,3,IF(J622=Локализация!$C$91,4,IF(J622=Локализация!$C$90,5,IF(OR(J622=1,J622=2,J622=3,J622=4,J622=5),J622,"")))))))</f>
        <v/>
      </c>
      <c r="P622" s="11" t="str">
        <f>(IF(K622=Локализация!$C$94,1,IF(K622=Локализация!$C$93,2,IF(K622=Локализация!$C$92,3,IF(K622=Локализация!$C$91,4,IF(K622=Локализация!$C$90,5,IF(OR(K622=1,K622=2,K622=3,K622=4,K622=5),K622,"")))))))</f>
        <v/>
      </c>
      <c r="Q622" s="11" t="str">
        <f>(IF(L622=Локализация!$C$94,1,IF(L622=Локализация!$C$93,2,IF(L622=Локализация!$C$92,3,IF(L622=Локализация!$C$91,4,IF(L622=Локализация!$C$90,5,IF(OR(L622=1,L622=2,L622=3,L622=4,L622=5),L622,"")))))))</f>
        <v/>
      </c>
      <c r="R622" s="11" t="str">
        <f>(IF(B622=Локализация!$C$94,1,IF(B622=Локализация!$C$93,2,IF(B622=Локализация!$C$92,3,IF(B622=Локализация!$C$91,4,IF(B622=Локализация!$C$90,5,IF(OR(B622=1,B622=2,B622=3,B622=4,B622=5),B622,"")))))))</f>
        <v/>
      </c>
      <c r="S622" s="11" t="str">
        <f>(IF(C622=Локализация!$C$94,1,IF(C622=Локализация!$C$93,2,IF(C622=Локализация!$C$92,3,IF(C622=Локализация!$C$91,4,IF(C622=Локализация!$C$90,5,IF(OR(C622=1,C622=2,C622=3,C622=4,C622=5),C622,"")))))))</f>
        <v/>
      </c>
      <c r="T622" s="11" t="str">
        <f>(IF(D622=Локализация!$C$94,1,IF(D622=Локализация!$C$93,2,IF(D622=Локализация!$C$92,3,IF(D622=Локализация!$C$91,4,IF(D622=Локализация!$C$90,5,IF(OR(D622=1,D622=2,D622=3,D622=4,D622=5),D622,"")))))))</f>
        <v/>
      </c>
      <c r="U622" s="11" t="str">
        <f>(IF(E622=Локализация!$C$94,1,IF(E622=Локализация!$C$93,2,IF(E622=Локализация!$C$92,3,IF(E622=Локализация!$C$91,4,IF(E622=Локализация!$C$90,5,IF(OR(E622=1,E622=2,E622=3,E622=4,E622=5),E622,"")))))))</f>
        <v/>
      </c>
      <c r="V622" s="11" t="str">
        <f>(IF(F622=Локализация!$C$94,1,IF(F622=Локализация!$C$93,2,IF(F622=Локализация!$C$92,3,IF(F622=Локализация!$C$91,4,IF(F622=Локализация!$C$90,5,IF(OR(F622=1,F622=2,F622=3,F622=4,F622=5),F622,"")))))))</f>
        <v/>
      </c>
    </row>
    <row r="623" spans="13:22" x14ac:dyDescent="0.3">
      <c r="M623" s="11" t="str">
        <f>(IF(H623=Локализация!$C$94,1,IF(H623=Локализация!$C$93,2,IF(H623=Локализация!$C$92,3,IF(H623=Локализация!$C$91,4,IF(H623=Локализация!$C$90,5,IF(OR(H623=1,H623=2,H623=3,H623=4,H623=5),H623,"")))))))</f>
        <v/>
      </c>
      <c r="N623" s="11" t="str">
        <f>(IF(I623=Локализация!$C$94,1,IF(I623=Локализация!$C$93,2,IF(I623=Локализация!$C$92,3,IF(I623=Локализация!$C$91,4,IF(I623=Локализация!$C$90,5,IF(OR(I623=1,I623=2,I623=3,I623=4,I623=5),I623,"")))))))</f>
        <v/>
      </c>
      <c r="O623" s="11" t="str">
        <f>(IF(J623=Локализация!$C$94,1,IF(J623=Локализация!$C$93,2,IF(J623=Локализация!$C$92,3,IF(J623=Локализация!$C$91,4,IF(J623=Локализация!$C$90,5,IF(OR(J623=1,J623=2,J623=3,J623=4,J623=5),J623,"")))))))</f>
        <v/>
      </c>
      <c r="P623" s="11" t="str">
        <f>(IF(K623=Локализация!$C$94,1,IF(K623=Локализация!$C$93,2,IF(K623=Локализация!$C$92,3,IF(K623=Локализация!$C$91,4,IF(K623=Локализация!$C$90,5,IF(OR(K623=1,K623=2,K623=3,K623=4,K623=5),K623,"")))))))</f>
        <v/>
      </c>
      <c r="Q623" s="11" t="str">
        <f>(IF(L623=Локализация!$C$94,1,IF(L623=Локализация!$C$93,2,IF(L623=Локализация!$C$92,3,IF(L623=Локализация!$C$91,4,IF(L623=Локализация!$C$90,5,IF(OR(L623=1,L623=2,L623=3,L623=4,L623=5),L623,"")))))))</f>
        <v/>
      </c>
      <c r="R623" s="11" t="str">
        <f>(IF(B623=Локализация!$C$94,1,IF(B623=Локализация!$C$93,2,IF(B623=Локализация!$C$92,3,IF(B623=Локализация!$C$91,4,IF(B623=Локализация!$C$90,5,IF(OR(B623=1,B623=2,B623=3,B623=4,B623=5),B623,"")))))))</f>
        <v/>
      </c>
      <c r="S623" s="11" t="str">
        <f>(IF(C623=Локализация!$C$94,1,IF(C623=Локализация!$C$93,2,IF(C623=Локализация!$C$92,3,IF(C623=Локализация!$C$91,4,IF(C623=Локализация!$C$90,5,IF(OR(C623=1,C623=2,C623=3,C623=4,C623=5),C623,"")))))))</f>
        <v/>
      </c>
      <c r="T623" s="11" t="str">
        <f>(IF(D623=Локализация!$C$94,1,IF(D623=Локализация!$C$93,2,IF(D623=Локализация!$C$92,3,IF(D623=Локализация!$C$91,4,IF(D623=Локализация!$C$90,5,IF(OR(D623=1,D623=2,D623=3,D623=4,D623=5),D623,"")))))))</f>
        <v/>
      </c>
      <c r="U623" s="11" t="str">
        <f>(IF(E623=Локализация!$C$94,1,IF(E623=Локализация!$C$93,2,IF(E623=Локализация!$C$92,3,IF(E623=Локализация!$C$91,4,IF(E623=Локализация!$C$90,5,IF(OR(E623=1,E623=2,E623=3,E623=4,E623=5),E623,"")))))))</f>
        <v/>
      </c>
      <c r="V623" s="11" t="str">
        <f>(IF(F623=Локализация!$C$94,1,IF(F623=Локализация!$C$93,2,IF(F623=Локализация!$C$92,3,IF(F623=Локализация!$C$91,4,IF(F623=Локализация!$C$90,5,IF(OR(F623=1,F623=2,F623=3,F623=4,F623=5),F623,"")))))))</f>
        <v/>
      </c>
    </row>
    <row r="624" spans="13:22" x14ac:dyDescent="0.3">
      <c r="M624" s="11" t="str">
        <f>(IF(H624=Локализация!$C$94,1,IF(H624=Локализация!$C$93,2,IF(H624=Локализация!$C$92,3,IF(H624=Локализация!$C$91,4,IF(H624=Локализация!$C$90,5,IF(OR(H624=1,H624=2,H624=3,H624=4,H624=5),H624,"")))))))</f>
        <v/>
      </c>
      <c r="N624" s="11" t="str">
        <f>(IF(I624=Локализация!$C$94,1,IF(I624=Локализация!$C$93,2,IF(I624=Локализация!$C$92,3,IF(I624=Локализация!$C$91,4,IF(I624=Локализация!$C$90,5,IF(OR(I624=1,I624=2,I624=3,I624=4,I624=5),I624,"")))))))</f>
        <v/>
      </c>
      <c r="O624" s="11" t="str">
        <f>(IF(J624=Локализация!$C$94,1,IF(J624=Локализация!$C$93,2,IF(J624=Локализация!$C$92,3,IF(J624=Локализация!$C$91,4,IF(J624=Локализация!$C$90,5,IF(OR(J624=1,J624=2,J624=3,J624=4,J624=5),J624,"")))))))</f>
        <v/>
      </c>
      <c r="P624" s="11" t="str">
        <f>(IF(K624=Локализация!$C$94,1,IF(K624=Локализация!$C$93,2,IF(K624=Локализация!$C$92,3,IF(K624=Локализация!$C$91,4,IF(K624=Локализация!$C$90,5,IF(OR(K624=1,K624=2,K624=3,K624=4,K624=5),K624,"")))))))</f>
        <v/>
      </c>
      <c r="Q624" s="11" t="str">
        <f>(IF(L624=Локализация!$C$94,1,IF(L624=Локализация!$C$93,2,IF(L624=Локализация!$C$92,3,IF(L624=Локализация!$C$91,4,IF(L624=Локализация!$C$90,5,IF(OR(L624=1,L624=2,L624=3,L624=4,L624=5),L624,"")))))))</f>
        <v/>
      </c>
      <c r="R624" s="11" t="str">
        <f>(IF(B624=Локализация!$C$94,1,IF(B624=Локализация!$C$93,2,IF(B624=Локализация!$C$92,3,IF(B624=Локализация!$C$91,4,IF(B624=Локализация!$C$90,5,IF(OR(B624=1,B624=2,B624=3,B624=4,B624=5),B624,"")))))))</f>
        <v/>
      </c>
      <c r="S624" s="11" t="str">
        <f>(IF(C624=Локализация!$C$94,1,IF(C624=Локализация!$C$93,2,IF(C624=Локализация!$C$92,3,IF(C624=Локализация!$C$91,4,IF(C624=Локализация!$C$90,5,IF(OR(C624=1,C624=2,C624=3,C624=4,C624=5),C624,"")))))))</f>
        <v/>
      </c>
      <c r="T624" s="11" t="str">
        <f>(IF(D624=Локализация!$C$94,1,IF(D624=Локализация!$C$93,2,IF(D624=Локализация!$C$92,3,IF(D624=Локализация!$C$91,4,IF(D624=Локализация!$C$90,5,IF(OR(D624=1,D624=2,D624=3,D624=4,D624=5),D624,"")))))))</f>
        <v/>
      </c>
      <c r="U624" s="11" t="str">
        <f>(IF(E624=Локализация!$C$94,1,IF(E624=Локализация!$C$93,2,IF(E624=Локализация!$C$92,3,IF(E624=Локализация!$C$91,4,IF(E624=Локализация!$C$90,5,IF(OR(E624=1,E624=2,E624=3,E624=4,E624=5),E624,"")))))))</f>
        <v/>
      </c>
      <c r="V624" s="11" t="str">
        <f>(IF(F624=Локализация!$C$94,1,IF(F624=Локализация!$C$93,2,IF(F624=Локализация!$C$92,3,IF(F624=Локализация!$C$91,4,IF(F624=Локализация!$C$90,5,IF(OR(F624=1,F624=2,F624=3,F624=4,F624=5),F624,"")))))))</f>
        <v/>
      </c>
    </row>
    <row r="625" spans="13:22" x14ac:dyDescent="0.3">
      <c r="M625" s="11" t="str">
        <f>(IF(H625=Локализация!$C$94,1,IF(H625=Локализация!$C$93,2,IF(H625=Локализация!$C$92,3,IF(H625=Локализация!$C$91,4,IF(H625=Локализация!$C$90,5,IF(OR(H625=1,H625=2,H625=3,H625=4,H625=5),H625,"")))))))</f>
        <v/>
      </c>
      <c r="N625" s="11" t="str">
        <f>(IF(I625=Локализация!$C$94,1,IF(I625=Локализация!$C$93,2,IF(I625=Локализация!$C$92,3,IF(I625=Локализация!$C$91,4,IF(I625=Локализация!$C$90,5,IF(OR(I625=1,I625=2,I625=3,I625=4,I625=5),I625,"")))))))</f>
        <v/>
      </c>
      <c r="O625" s="11" t="str">
        <f>(IF(J625=Локализация!$C$94,1,IF(J625=Локализация!$C$93,2,IF(J625=Локализация!$C$92,3,IF(J625=Локализация!$C$91,4,IF(J625=Локализация!$C$90,5,IF(OR(J625=1,J625=2,J625=3,J625=4,J625=5),J625,"")))))))</f>
        <v/>
      </c>
      <c r="P625" s="11" t="str">
        <f>(IF(K625=Локализация!$C$94,1,IF(K625=Локализация!$C$93,2,IF(K625=Локализация!$C$92,3,IF(K625=Локализация!$C$91,4,IF(K625=Локализация!$C$90,5,IF(OR(K625=1,K625=2,K625=3,K625=4,K625=5),K625,"")))))))</f>
        <v/>
      </c>
      <c r="Q625" s="11" t="str">
        <f>(IF(L625=Локализация!$C$94,1,IF(L625=Локализация!$C$93,2,IF(L625=Локализация!$C$92,3,IF(L625=Локализация!$C$91,4,IF(L625=Локализация!$C$90,5,IF(OR(L625=1,L625=2,L625=3,L625=4,L625=5),L625,"")))))))</f>
        <v/>
      </c>
      <c r="R625" s="11" t="str">
        <f>(IF(B625=Локализация!$C$94,1,IF(B625=Локализация!$C$93,2,IF(B625=Локализация!$C$92,3,IF(B625=Локализация!$C$91,4,IF(B625=Локализация!$C$90,5,IF(OR(B625=1,B625=2,B625=3,B625=4,B625=5),B625,"")))))))</f>
        <v/>
      </c>
      <c r="S625" s="11" t="str">
        <f>(IF(C625=Локализация!$C$94,1,IF(C625=Локализация!$C$93,2,IF(C625=Локализация!$C$92,3,IF(C625=Локализация!$C$91,4,IF(C625=Локализация!$C$90,5,IF(OR(C625=1,C625=2,C625=3,C625=4,C625=5),C625,"")))))))</f>
        <v/>
      </c>
      <c r="T625" s="11" t="str">
        <f>(IF(D625=Локализация!$C$94,1,IF(D625=Локализация!$C$93,2,IF(D625=Локализация!$C$92,3,IF(D625=Локализация!$C$91,4,IF(D625=Локализация!$C$90,5,IF(OR(D625=1,D625=2,D625=3,D625=4,D625=5),D625,"")))))))</f>
        <v/>
      </c>
      <c r="U625" s="11" t="str">
        <f>(IF(E625=Локализация!$C$94,1,IF(E625=Локализация!$C$93,2,IF(E625=Локализация!$C$92,3,IF(E625=Локализация!$C$91,4,IF(E625=Локализация!$C$90,5,IF(OR(E625=1,E625=2,E625=3,E625=4,E625=5),E625,"")))))))</f>
        <v/>
      </c>
      <c r="V625" s="11" t="str">
        <f>(IF(F625=Локализация!$C$94,1,IF(F625=Локализация!$C$93,2,IF(F625=Локализация!$C$92,3,IF(F625=Локализация!$C$91,4,IF(F625=Локализация!$C$90,5,IF(OR(F625=1,F625=2,F625=3,F625=4,F625=5),F625,"")))))))</f>
        <v/>
      </c>
    </row>
    <row r="626" spans="13:22" x14ac:dyDescent="0.3">
      <c r="M626" s="11" t="str">
        <f>(IF(H626=Локализация!$C$94,1,IF(H626=Локализация!$C$93,2,IF(H626=Локализация!$C$92,3,IF(H626=Локализация!$C$91,4,IF(H626=Локализация!$C$90,5,IF(OR(H626=1,H626=2,H626=3,H626=4,H626=5),H626,"")))))))</f>
        <v/>
      </c>
      <c r="N626" s="11" t="str">
        <f>(IF(I626=Локализация!$C$94,1,IF(I626=Локализация!$C$93,2,IF(I626=Локализация!$C$92,3,IF(I626=Локализация!$C$91,4,IF(I626=Локализация!$C$90,5,IF(OR(I626=1,I626=2,I626=3,I626=4,I626=5),I626,"")))))))</f>
        <v/>
      </c>
      <c r="O626" s="11" t="str">
        <f>(IF(J626=Локализация!$C$94,1,IF(J626=Локализация!$C$93,2,IF(J626=Локализация!$C$92,3,IF(J626=Локализация!$C$91,4,IF(J626=Локализация!$C$90,5,IF(OR(J626=1,J626=2,J626=3,J626=4,J626=5),J626,"")))))))</f>
        <v/>
      </c>
      <c r="P626" s="11" t="str">
        <f>(IF(K626=Локализация!$C$94,1,IF(K626=Локализация!$C$93,2,IF(K626=Локализация!$C$92,3,IF(K626=Локализация!$C$91,4,IF(K626=Локализация!$C$90,5,IF(OR(K626=1,K626=2,K626=3,K626=4,K626=5),K626,"")))))))</f>
        <v/>
      </c>
      <c r="Q626" s="11" t="str">
        <f>(IF(L626=Локализация!$C$94,1,IF(L626=Локализация!$C$93,2,IF(L626=Локализация!$C$92,3,IF(L626=Локализация!$C$91,4,IF(L626=Локализация!$C$90,5,IF(OR(L626=1,L626=2,L626=3,L626=4,L626=5),L626,"")))))))</f>
        <v/>
      </c>
      <c r="R626" s="11" t="str">
        <f>(IF(B626=Локализация!$C$94,1,IF(B626=Локализация!$C$93,2,IF(B626=Локализация!$C$92,3,IF(B626=Локализация!$C$91,4,IF(B626=Локализация!$C$90,5,IF(OR(B626=1,B626=2,B626=3,B626=4,B626=5),B626,"")))))))</f>
        <v/>
      </c>
      <c r="S626" s="11" t="str">
        <f>(IF(C626=Локализация!$C$94,1,IF(C626=Локализация!$C$93,2,IF(C626=Локализация!$C$92,3,IF(C626=Локализация!$C$91,4,IF(C626=Локализация!$C$90,5,IF(OR(C626=1,C626=2,C626=3,C626=4,C626=5),C626,"")))))))</f>
        <v/>
      </c>
      <c r="T626" s="11" t="str">
        <f>(IF(D626=Локализация!$C$94,1,IF(D626=Локализация!$C$93,2,IF(D626=Локализация!$C$92,3,IF(D626=Локализация!$C$91,4,IF(D626=Локализация!$C$90,5,IF(OR(D626=1,D626=2,D626=3,D626=4,D626=5),D626,"")))))))</f>
        <v/>
      </c>
      <c r="U626" s="11" t="str">
        <f>(IF(E626=Локализация!$C$94,1,IF(E626=Локализация!$C$93,2,IF(E626=Локализация!$C$92,3,IF(E626=Локализация!$C$91,4,IF(E626=Локализация!$C$90,5,IF(OR(E626=1,E626=2,E626=3,E626=4,E626=5),E626,"")))))))</f>
        <v/>
      </c>
      <c r="V626" s="11" t="str">
        <f>(IF(F626=Локализация!$C$94,1,IF(F626=Локализация!$C$93,2,IF(F626=Локализация!$C$92,3,IF(F626=Локализация!$C$91,4,IF(F626=Локализация!$C$90,5,IF(OR(F626=1,F626=2,F626=3,F626=4,F626=5),F626,"")))))))</f>
        <v/>
      </c>
    </row>
    <row r="627" spans="13:22" x14ac:dyDescent="0.3">
      <c r="M627" s="11" t="str">
        <f>(IF(H627=Локализация!$C$94,1,IF(H627=Локализация!$C$93,2,IF(H627=Локализация!$C$92,3,IF(H627=Локализация!$C$91,4,IF(H627=Локализация!$C$90,5,IF(OR(H627=1,H627=2,H627=3,H627=4,H627=5),H627,"")))))))</f>
        <v/>
      </c>
      <c r="N627" s="11" t="str">
        <f>(IF(I627=Локализация!$C$94,1,IF(I627=Локализация!$C$93,2,IF(I627=Локализация!$C$92,3,IF(I627=Локализация!$C$91,4,IF(I627=Локализация!$C$90,5,IF(OR(I627=1,I627=2,I627=3,I627=4,I627=5),I627,"")))))))</f>
        <v/>
      </c>
      <c r="O627" s="11" t="str">
        <f>(IF(J627=Локализация!$C$94,1,IF(J627=Локализация!$C$93,2,IF(J627=Локализация!$C$92,3,IF(J627=Локализация!$C$91,4,IF(J627=Локализация!$C$90,5,IF(OR(J627=1,J627=2,J627=3,J627=4,J627=5),J627,"")))))))</f>
        <v/>
      </c>
      <c r="P627" s="11" t="str">
        <f>(IF(K627=Локализация!$C$94,1,IF(K627=Локализация!$C$93,2,IF(K627=Локализация!$C$92,3,IF(K627=Локализация!$C$91,4,IF(K627=Локализация!$C$90,5,IF(OR(K627=1,K627=2,K627=3,K627=4,K627=5),K627,"")))))))</f>
        <v/>
      </c>
      <c r="Q627" s="11" t="str">
        <f>(IF(L627=Локализация!$C$94,1,IF(L627=Локализация!$C$93,2,IF(L627=Локализация!$C$92,3,IF(L627=Локализация!$C$91,4,IF(L627=Локализация!$C$90,5,IF(OR(L627=1,L627=2,L627=3,L627=4,L627=5),L627,"")))))))</f>
        <v/>
      </c>
      <c r="R627" s="11" t="str">
        <f>(IF(B627=Локализация!$C$94,1,IF(B627=Локализация!$C$93,2,IF(B627=Локализация!$C$92,3,IF(B627=Локализация!$C$91,4,IF(B627=Локализация!$C$90,5,IF(OR(B627=1,B627=2,B627=3,B627=4,B627=5),B627,"")))))))</f>
        <v/>
      </c>
      <c r="S627" s="11" t="str">
        <f>(IF(C627=Локализация!$C$94,1,IF(C627=Локализация!$C$93,2,IF(C627=Локализация!$C$92,3,IF(C627=Локализация!$C$91,4,IF(C627=Локализация!$C$90,5,IF(OR(C627=1,C627=2,C627=3,C627=4,C627=5),C627,"")))))))</f>
        <v/>
      </c>
      <c r="T627" s="11" t="str">
        <f>(IF(D627=Локализация!$C$94,1,IF(D627=Локализация!$C$93,2,IF(D627=Локализация!$C$92,3,IF(D627=Локализация!$C$91,4,IF(D627=Локализация!$C$90,5,IF(OR(D627=1,D627=2,D627=3,D627=4,D627=5),D627,"")))))))</f>
        <v/>
      </c>
      <c r="U627" s="11" t="str">
        <f>(IF(E627=Локализация!$C$94,1,IF(E627=Локализация!$C$93,2,IF(E627=Локализация!$C$92,3,IF(E627=Локализация!$C$91,4,IF(E627=Локализация!$C$90,5,IF(OR(E627=1,E627=2,E627=3,E627=4,E627=5),E627,"")))))))</f>
        <v/>
      </c>
      <c r="V627" s="11" t="str">
        <f>(IF(F627=Локализация!$C$94,1,IF(F627=Локализация!$C$93,2,IF(F627=Локализация!$C$92,3,IF(F627=Локализация!$C$91,4,IF(F627=Локализация!$C$90,5,IF(OR(F627=1,F627=2,F627=3,F627=4,F627=5),F627,"")))))))</f>
        <v/>
      </c>
    </row>
    <row r="628" spans="13:22" x14ac:dyDescent="0.3">
      <c r="M628" s="11" t="str">
        <f>(IF(H628=Локализация!$C$94,1,IF(H628=Локализация!$C$93,2,IF(H628=Локализация!$C$92,3,IF(H628=Локализация!$C$91,4,IF(H628=Локализация!$C$90,5,IF(OR(H628=1,H628=2,H628=3,H628=4,H628=5),H628,"")))))))</f>
        <v/>
      </c>
      <c r="N628" s="11" t="str">
        <f>(IF(I628=Локализация!$C$94,1,IF(I628=Локализация!$C$93,2,IF(I628=Локализация!$C$92,3,IF(I628=Локализация!$C$91,4,IF(I628=Локализация!$C$90,5,IF(OR(I628=1,I628=2,I628=3,I628=4,I628=5),I628,"")))))))</f>
        <v/>
      </c>
      <c r="O628" s="11" t="str">
        <f>(IF(J628=Локализация!$C$94,1,IF(J628=Локализация!$C$93,2,IF(J628=Локализация!$C$92,3,IF(J628=Локализация!$C$91,4,IF(J628=Локализация!$C$90,5,IF(OR(J628=1,J628=2,J628=3,J628=4,J628=5),J628,"")))))))</f>
        <v/>
      </c>
      <c r="P628" s="11" t="str">
        <f>(IF(K628=Локализация!$C$94,1,IF(K628=Локализация!$C$93,2,IF(K628=Локализация!$C$92,3,IF(K628=Локализация!$C$91,4,IF(K628=Локализация!$C$90,5,IF(OR(K628=1,K628=2,K628=3,K628=4,K628=5),K628,"")))))))</f>
        <v/>
      </c>
      <c r="Q628" s="11" t="str">
        <f>(IF(L628=Локализация!$C$94,1,IF(L628=Локализация!$C$93,2,IF(L628=Локализация!$C$92,3,IF(L628=Локализация!$C$91,4,IF(L628=Локализация!$C$90,5,IF(OR(L628=1,L628=2,L628=3,L628=4,L628=5),L628,"")))))))</f>
        <v/>
      </c>
      <c r="R628" s="11" t="str">
        <f>(IF(B628=Локализация!$C$94,1,IF(B628=Локализация!$C$93,2,IF(B628=Локализация!$C$92,3,IF(B628=Локализация!$C$91,4,IF(B628=Локализация!$C$90,5,IF(OR(B628=1,B628=2,B628=3,B628=4,B628=5),B628,"")))))))</f>
        <v/>
      </c>
      <c r="S628" s="11" t="str">
        <f>(IF(C628=Локализация!$C$94,1,IF(C628=Локализация!$C$93,2,IF(C628=Локализация!$C$92,3,IF(C628=Локализация!$C$91,4,IF(C628=Локализация!$C$90,5,IF(OR(C628=1,C628=2,C628=3,C628=4,C628=5),C628,"")))))))</f>
        <v/>
      </c>
      <c r="T628" s="11" t="str">
        <f>(IF(D628=Локализация!$C$94,1,IF(D628=Локализация!$C$93,2,IF(D628=Локализация!$C$92,3,IF(D628=Локализация!$C$91,4,IF(D628=Локализация!$C$90,5,IF(OR(D628=1,D628=2,D628=3,D628=4,D628=5),D628,"")))))))</f>
        <v/>
      </c>
      <c r="U628" s="11" t="str">
        <f>(IF(E628=Локализация!$C$94,1,IF(E628=Локализация!$C$93,2,IF(E628=Локализация!$C$92,3,IF(E628=Локализация!$C$91,4,IF(E628=Локализация!$C$90,5,IF(OR(E628=1,E628=2,E628=3,E628=4,E628=5),E628,"")))))))</f>
        <v/>
      </c>
      <c r="V628" s="11" t="str">
        <f>(IF(F628=Локализация!$C$94,1,IF(F628=Локализация!$C$93,2,IF(F628=Локализация!$C$92,3,IF(F628=Локализация!$C$91,4,IF(F628=Локализация!$C$90,5,IF(OR(F628=1,F628=2,F628=3,F628=4,F628=5),F628,"")))))))</f>
        <v/>
      </c>
    </row>
    <row r="629" spans="13:22" x14ac:dyDescent="0.3">
      <c r="M629" s="11" t="str">
        <f>(IF(H629=Локализация!$C$94,1,IF(H629=Локализация!$C$93,2,IF(H629=Локализация!$C$92,3,IF(H629=Локализация!$C$91,4,IF(H629=Локализация!$C$90,5,IF(OR(H629=1,H629=2,H629=3,H629=4,H629=5),H629,"")))))))</f>
        <v/>
      </c>
      <c r="N629" s="11" t="str">
        <f>(IF(I629=Локализация!$C$94,1,IF(I629=Локализация!$C$93,2,IF(I629=Локализация!$C$92,3,IF(I629=Локализация!$C$91,4,IF(I629=Локализация!$C$90,5,IF(OR(I629=1,I629=2,I629=3,I629=4,I629=5),I629,"")))))))</f>
        <v/>
      </c>
      <c r="O629" s="11" t="str">
        <f>(IF(J629=Локализация!$C$94,1,IF(J629=Локализация!$C$93,2,IF(J629=Локализация!$C$92,3,IF(J629=Локализация!$C$91,4,IF(J629=Локализация!$C$90,5,IF(OR(J629=1,J629=2,J629=3,J629=4,J629=5),J629,"")))))))</f>
        <v/>
      </c>
      <c r="P629" s="11" t="str">
        <f>(IF(K629=Локализация!$C$94,1,IF(K629=Локализация!$C$93,2,IF(K629=Локализация!$C$92,3,IF(K629=Локализация!$C$91,4,IF(K629=Локализация!$C$90,5,IF(OR(K629=1,K629=2,K629=3,K629=4,K629=5),K629,"")))))))</f>
        <v/>
      </c>
      <c r="Q629" s="11" t="str">
        <f>(IF(L629=Локализация!$C$94,1,IF(L629=Локализация!$C$93,2,IF(L629=Локализация!$C$92,3,IF(L629=Локализация!$C$91,4,IF(L629=Локализация!$C$90,5,IF(OR(L629=1,L629=2,L629=3,L629=4,L629=5),L629,"")))))))</f>
        <v/>
      </c>
      <c r="R629" s="11" t="str">
        <f>(IF(B629=Локализация!$C$94,1,IF(B629=Локализация!$C$93,2,IF(B629=Локализация!$C$92,3,IF(B629=Локализация!$C$91,4,IF(B629=Локализация!$C$90,5,IF(OR(B629=1,B629=2,B629=3,B629=4,B629=5),B629,"")))))))</f>
        <v/>
      </c>
      <c r="S629" s="11" t="str">
        <f>(IF(C629=Локализация!$C$94,1,IF(C629=Локализация!$C$93,2,IF(C629=Локализация!$C$92,3,IF(C629=Локализация!$C$91,4,IF(C629=Локализация!$C$90,5,IF(OR(C629=1,C629=2,C629=3,C629=4,C629=5),C629,"")))))))</f>
        <v/>
      </c>
      <c r="T629" s="11" t="str">
        <f>(IF(D629=Локализация!$C$94,1,IF(D629=Локализация!$C$93,2,IF(D629=Локализация!$C$92,3,IF(D629=Локализация!$C$91,4,IF(D629=Локализация!$C$90,5,IF(OR(D629=1,D629=2,D629=3,D629=4,D629=5),D629,"")))))))</f>
        <v/>
      </c>
      <c r="U629" s="11" t="str">
        <f>(IF(E629=Локализация!$C$94,1,IF(E629=Локализация!$C$93,2,IF(E629=Локализация!$C$92,3,IF(E629=Локализация!$C$91,4,IF(E629=Локализация!$C$90,5,IF(OR(E629=1,E629=2,E629=3,E629=4,E629=5),E629,"")))))))</f>
        <v/>
      </c>
      <c r="V629" s="11" t="str">
        <f>(IF(F629=Локализация!$C$94,1,IF(F629=Локализация!$C$93,2,IF(F629=Локализация!$C$92,3,IF(F629=Локализация!$C$91,4,IF(F629=Локализация!$C$90,5,IF(OR(F629=1,F629=2,F629=3,F629=4,F629=5),F629,"")))))))</f>
        <v/>
      </c>
    </row>
    <row r="630" spans="13:22" x14ac:dyDescent="0.3">
      <c r="M630" s="11" t="str">
        <f>(IF(H630=Локализация!$C$94,1,IF(H630=Локализация!$C$93,2,IF(H630=Локализация!$C$92,3,IF(H630=Локализация!$C$91,4,IF(H630=Локализация!$C$90,5,IF(OR(H630=1,H630=2,H630=3,H630=4,H630=5),H630,"")))))))</f>
        <v/>
      </c>
      <c r="N630" s="11" t="str">
        <f>(IF(I630=Локализация!$C$94,1,IF(I630=Локализация!$C$93,2,IF(I630=Локализация!$C$92,3,IF(I630=Локализация!$C$91,4,IF(I630=Локализация!$C$90,5,IF(OR(I630=1,I630=2,I630=3,I630=4,I630=5),I630,"")))))))</f>
        <v/>
      </c>
      <c r="O630" s="11" t="str">
        <f>(IF(J630=Локализация!$C$94,1,IF(J630=Локализация!$C$93,2,IF(J630=Локализация!$C$92,3,IF(J630=Локализация!$C$91,4,IF(J630=Локализация!$C$90,5,IF(OR(J630=1,J630=2,J630=3,J630=4,J630=5),J630,"")))))))</f>
        <v/>
      </c>
      <c r="P630" s="11" t="str">
        <f>(IF(K630=Локализация!$C$94,1,IF(K630=Локализация!$C$93,2,IF(K630=Локализация!$C$92,3,IF(K630=Локализация!$C$91,4,IF(K630=Локализация!$C$90,5,IF(OR(K630=1,K630=2,K630=3,K630=4,K630=5),K630,"")))))))</f>
        <v/>
      </c>
      <c r="Q630" s="11" t="str">
        <f>(IF(L630=Локализация!$C$94,1,IF(L630=Локализация!$C$93,2,IF(L630=Локализация!$C$92,3,IF(L630=Локализация!$C$91,4,IF(L630=Локализация!$C$90,5,IF(OR(L630=1,L630=2,L630=3,L630=4,L630=5),L630,"")))))))</f>
        <v/>
      </c>
      <c r="R630" s="11" t="str">
        <f>(IF(B630=Локализация!$C$94,1,IF(B630=Локализация!$C$93,2,IF(B630=Локализация!$C$92,3,IF(B630=Локализация!$C$91,4,IF(B630=Локализация!$C$90,5,IF(OR(B630=1,B630=2,B630=3,B630=4,B630=5),B630,"")))))))</f>
        <v/>
      </c>
      <c r="S630" s="11" t="str">
        <f>(IF(C630=Локализация!$C$94,1,IF(C630=Локализация!$C$93,2,IF(C630=Локализация!$C$92,3,IF(C630=Локализация!$C$91,4,IF(C630=Локализация!$C$90,5,IF(OR(C630=1,C630=2,C630=3,C630=4,C630=5),C630,"")))))))</f>
        <v/>
      </c>
      <c r="T630" s="11" t="str">
        <f>(IF(D630=Локализация!$C$94,1,IF(D630=Локализация!$C$93,2,IF(D630=Локализация!$C$92,3,IF(D630=Локализация!$C$91,4,IF(D630=Локализация!$C$90,5,IF(OR(D630=1,D630=2,D630=3,D630=4,D630=5),D630,"")))))))</f>
        <v/>
      </c>
      <c r="U630" s="11" t="str">
        <f>(IF(E630=Локализация!$C$94,1,IF(E630=Локализация!$C$93,2,IF(E630=Локализация!$C$92,3,IF(E630=Локализация!$C$91,4,IF(E630=Локализация!$C$90,5,IF(OR(E630=1,E630=2,E630=3,E630=4,E630=5),E630,"")))))))</f>
        <v/>
      </c>
      <c r="V630" s="11" t="str">
        <f>(IF(F630=Локализация!$C$94,1,IF(F630=Локализация!$C$93,2,IF(F630=Локализация!$C$92,3,IF(F630=Локализация!$C$91,4,IF(F630=Локализация!$C$90,5,IF(OR(F630=1,F630=2,F630=3,F630=4,F630=5),F630,"")))))))</f>
        <v/>
      </c>
    </row>
    <row r="631" spans="13:22" x14ac:dyDescent="0.3">
      <c r="M631" s="11" t="str">
        <f>(IF(H631=Локализация!$C$94,1,IF(H631=Локализация!$C$93,2,IF(H631=Локализация!$C$92,3,IF(H631=Локализация!$C$91,4,IF(H631=Локализация!$C$90,5,IF(OR(H631=1,H631=2,H631=3,H631=4,H631=5),H631,"")))))))</f>
        <v/>
      </c>
      <c r="N631" s="11" t="str">
        <f>(IF(I631=Локализация!$C$94,1,IF(I631=Локализация!$C$93,2,IF(I631=Локализация!$C$92,3,IF(I631=Локализация!$C$91,4,IF(I631=Локализация!$C$90,5,IF(OR(I631=1,I631=2,I631=3,I631=4,I631=5),I631,"")))))))</f>
        <v/>
      </c>
      <c r="O631" s="11" t="str">
        <f>(IF(J631=Локализация!$C$94,1,IF(J631=Локализация!$C$93,2,IF(J631=Локализация!$C$92,3,IF(J631=Локализация!$C$91,4,IF(J631=Локализация!$C$90,5,IF(OR(J631=1,J631=2,J631=3,J631=4,J631=5),J631,"")))))))</f>
        <v/>
      </c>
      <c r="P631" s="11" t="str">
        <f>(IF(K631=Локализация!$C$94,1,IF(K631=Локализация!$C$93,2,IF(K631=Локализация!$C$92,3,IF(K631=Локализация!$C$91,4,IF(K631=Локализация!$C$90,5,IF(OR(K631=1,K631=2,K631=3,K631=4,K631=5),K631,"")))))))</f>
        <v/>
      </c>
      <c r="Q631" s="11" t="str">
        <f>(IF(L631=Локализация!$C$94,1,IF(L631=Локализация!$C$93,2,IF(L631=Локализация!$C$92,3,IF(L631=Локализация!$C$91,4,IF(L631=Локализация!$C$90,5,IF(OR(L631=1,L631=2,L631=3,L631=4,L631=5),L631,"")))))))</f>
        <v/>
      </c>
      <c r="R631" s="11" t="str">
        <f>(IF(B631=Локализация!$C$94,1,IF(B631=Локализация!$C$93,2,IF(B631=Локализация!$C$92,3,IF(B631=Локализация!$C$91,4,IF(B631=Локализация!$C$90,5,IF(OR(B631=1,B631=2,B631=3,B631=4,B631=5),B631,"")))))))</f>
        <v/>
      </c>
      <c r="S631" s="11" t="str">
        <f>(IF(C631=Локализация!$C$94,1,IF(C631=Локализация!$C$93,2,IF(C631=Локализация!$C$92,3,IF(C631=Локализация!$C$91,4,IF(C631=Локализация!$C$90,5,IF(OR(C631=1,C631=2,C631=3,C631=4,C631=5),C631,"")))))))</f>
        <v/>
      </c>
      <c r="T631" s="11" t="str">
        <f>(IF(D631=Локализация!$C$94,1,IF(D631=Локализация!$C$93,2,IF(D631=Локализация!$C$92,3,IF(D631=Локализация!$C$91,4,IF(D631=Локализация!$C$90,5,IF(OR(D631=1,D631=2,D631=3,D631=4,D631=5),D631,"")))))))</f>
        <v/>
      </c>
      <c r="U631" s="11" t="str">
        <f>(IF(E631=Локализация!$C$94,1,IF(E631=Локализация!$C$93,2,IF(E631=Локализация!$C$92,3,IF(E631=Локализация!$C$91,4,IF(E631=Локализация!$C$90,5,IF(OR(E631=1,E631=2,E631=3,E631=4,E631=5),E631,"")))))))</f>
        <v/>
      </c>
      <c r="V631" s="11" t="str">
        <f>(IF(F631=Локализация!$C$94,1,IF(F631=Локализация!$C$93,2,IF(F631=Локализация!$C$92,3,IF(F631=Локализация!$C$91,4,IF(F631=Локализация!$C$90,5,IF(OR(F631=1,F631=2,F631=3,F631=4,F631=5),F631,"")))))))</f>
        <v/>
      </c>
    </row>
    <row r="632" spans="13:22" x14ac:dyDescent="0.3">
      <c r="M632" s="11" t="str">
        <f>(IF(H632=Локализация!$C$94,1,IF(H632=Локализация!$C$93,2,IF(H632=Локализация!$C$92,3,IF(H632=Локализация!$C$91,4,IF(H632=Локализация!$C$90,5,IF(OR(H632=1,H632=2,H632=3,H632=4,H632=5),H632,"")))))))</f>
        <v/>
      </c>
      <c r="N632" s="11" t="str">
        <f>(IF(I632=Локализация!$C$94,1,IF(I632=Локализация!$C$93,2,IF(I632=Локализация!$C$92,3,IF(I632=Локализация!$C$91,4,IF(I632=Локализация!$C$90,5,IF(OR(I632=1,I632=2,I632=3,I632=4,I632=5),I632,"")))))))</f>
        <v/>
      </c>
      <c r="O632" s="11" t="str">
        <f>(IF(J632=Локализация!$C$94,1,IF(J632=Локализация!$C$93,2,IF(J632=Локализация!$C$92,3,IF(J632=Локализация!$C$91,4,IF(J632=Локализация!$C$90,5,IF(OR(J632=1,J632=2,J632=3,J632=4,J632=5),J632,"")))))))</f>
        <v/>
      </c>
      <c r="P632" s="11" t="str">
        <f>(IF(K632=Локализация!$C$94,1,IF(K632=Локализация!$C$93,2,IF(K632=Локализация!$C$92,3,IF(K632=Локализация!$C$91,4,IF(K632=Локализация!$C$90,5,IF(OR(K632=1,K632=2,K632=3,K632=4,K632=5),K632,"")))))))</f>
        <v/>
      </c>
      <c r="Q632" s="11" t="str">
        <f>(IF(L632=Локализация!$C$94,1,IF(L632=Локализация!$C$93,2,IF(L632=Локализация!$C$92,3,IF(L632=Локализация!$C$91,4,IF(L632=Локализация!$C$90,5,IF(OR(L632=1,L632=2,L632=3,L632=4,L632=5),L632,"")))))))</f>
        <v/>
      </c>
      <c r="R632" s="11" t="str">
        <f>(IF(B632=Локализация!$C$94,1,IF(B632=Локализация!$C$93,2,IF(B632=Локализация!$C$92,3,IF(B632=Локализация!$C$91,4,IF(B632=Локализация!$C$90,5,IF(OR(B632=1,B632=2,B632=3,B632=4,B632=5),B632,"")))))))</f>
        <v/>
      </c>
      <c r="S632" s="11" t="str">
        <f>(IF(C632=Локализация!$C$94,1,IF(C632=Локализация!$C$93,2,IF(C632=Локализация!$C$92,3,IF(C632=Локализация!$C$91,4,IF(C632=Локализация!$C$90,5,IF(OR(C632=1,C632=2,C632=3,C632=4,C632=5),C632,"")))))))</f>
        <v/>
      </c>
      <c r="T632" s="11" t="str">
        <f>(IF(D632=Локализация!$C$94,1,IF(D632=Локализация!$C$93,2,IF(D632=Локализация!$C$92,3,IF(D632=Локализация!$C$91,4,IF(D632=Локализация!$C$90,5,IF(OR(D632=1,D632=2,D632=3,D632=4,D632=5),D632,"")))))))</f>
        <v/>
      </c>
      <c r="U632" s="11" t="str">
        <f>(IF(E632=Локализация!$C$94,1,IF(E632=Локализация!$C$93,2,IF(E632=Локализация!$C$92,3,IF(E632=Локализация!$C$91,4,IF(E632=Локализация!$C$90,5,IF(OR(E632=1,E632=2,E632=3,E632=4,E632=5),E632,"")))))))</f>
        <v/>
      </c>
      <c r="V632" s="11" t="str">
        <f>(IF(F632=Локализация!$C$94,1,IF(F632=Локализация!$C$93,2,IF(F632=Локализация!$C$92,3,IF(F632=Локализация!$C$91,4,IF(F632=Локализация!$C$90,5,IF(OR(F632=1,F632=2,F632=3,F632=4,F632=5),F632,"")))))))</f>
        <v/>
      </c>
    </row>
    <row r="633" spans="13:22" x14ac:dyDescent="0.3">
      <c r="M633" s="11" t="str">
        <f>(IF(H633=Локализация!$C$94,1,IF(H633=Локализация!$C$93,2,IF(H633=Локализация!$C$92,3,IF(H633=Локализация!$C$91,4,IF(H633=Локализация!$C$90,5,IF(OR(H633=1,H633=2,H633=3,H633=4,H633=5),H633,"")))))))</f>
        <v/>
      </c>
      <c r="N633" s="11" t="str">
        <f>(IF(I633=Локализация!$C$94,1,IF(I633=Локализация!$C$93,2,IF(I633=Локализация!$C$92,3,IF(I633=Локализация!$C$91,4,IF(I633=Локализация!$C$90,5,IF(OR(I633=1,I633=2,I633=3,I633=4,I633=5),I633,"")))))))</f>
        <v/>
      </c>
      <c r="O633" s="11" t="str">
        <f>(IF(J633=Локализация!$C$94,1,IF(J633=Локализация!$C$93,2,IF(J633=Локализация!$C$92,3,IF(J633=Локализация!$C$91,4,IF(J633=Локализация!$C$90,5,IF(OR(J633=1,J633=2,J633=3,J633=4,J633=5),J633,"")))))))</f>
        <v/>
      </c>
      <c r="P633" s="11" t="str">
        <f>(IF(K633=Локализация!$C$94,1,IF(K633=Локализация!$C$93,2,IF(K633=Локализация!$C$92,3,IF(K633=Локализация!$C$91,4,IF(K633=Локализация!$C$90,5,IF(OR(K633=1,K633=2,K633=3,K633=4,K633=5),K633,"")))))))</f>
        <v/>
      </c>
      <c r="Q633" s="11" t="str">
        <f>(IF(L633=Локализация!$C$94,1,IF(L633=Локализация!$C$93,2,IF(L633=Локализация!$C$92,3,IF(L633=Локализация!$C$91,4,IF(L633=Локализация!$C$90,5,IF(OR(L633=1,L633=2,L633=3,L633=4,L633=5),L633,"")))))))</f>
        <v/>
      </c>
      <c r="R633" s="11" t="str">
        <f>(IF(B633=Локализация!$C$94,1,IF(B633=Локализация!$C$93,2,IF(B633=Локализация!$C$92,3,IF(B633=Локализация!$C$91,4,IF(B633=Локализация!$C$90,5,IF(OR(B633=1,B633=2,B633=3,B633=4,B633=5),B633,"")))))))</f>
        <v/>
      </c>
      <c r="S633" s="11" t="str">
        <f>(IF(C633=Локализация!$C$94,1,IF(C633=Локализация!$C$93,2,IF(C633=Локализация!$C$92,3,IF(C633=Локализация!$C$91,4,IF(C633=Локализация!$C$90,5,IF(OR(C633=1,C633=2,C633=3,C633=4,C633=5),C633,"")))))))</f>
        <v/>
      </c>
      <c r="T633" s="11" t="str">
        <f>(IF(D633=Локализация!$C$94,1,IF(D633=Локализация!$C$93,2,IF(D633=Локализация!$C$92,3,IF(D633=Локализация!$C$91,4,IF(D633=Локализация!$C$90,5,IF(OR(D633=1,D633=2,D633=3,D633=4,D633=5),D633,"")))))))</f>
        <v/>
      </c>
      <c r="U633" s="11" t="str">
        <f>(IF(E633=Локализация!$C$94,1,IF(E633=Локализация!$C$93,2,IF(E633=Локализация!$C$92,3,IF(E633=Локализация!$C$91,4,IF(E633=Локализация!$C$90,5,IF(OR(E633=1,E633=2,E633=3,E633=4,E633=5),E633,"")))))))</f>
        <v/>
      </c>
      <c r="V633" s="11" t="str">
        <f>(IF(F633=Локализация!$C$94,1,IF(F633=Локализация!$C$93,2,IF(F633=Локализация!$C$92,3,IF(F633=Локализация!$C$91,4,IF(F633=Локализация!$C$90,5,IF(OR(F633=1,F633=2,F633=3,F633=4,F633=5),F633,"")))))))</f>
        <v/>
      </c>
    </row>
    <row r="634" spans="13:22" x14ac:dyDescent="0.3">
      <c r="M634" s="11" t="str">
        <f>(IF(H634=Локализация!$C$94,1,IF(H634=Локализация!$C$93,2,IF(H634=Локализация!$C$92,3,IF(H634=Локализация!$C$91,4,IF(H634=Локализация!$C$90,5,IF(OR(H634=1,H634=2,H634=3,H634=4,H634=5),H634,"")))))))</f>
        <v/>
      </c>
      <c r="N634" s="11" t="str">
        <f>(IF(I634=Локализация!$C$94,1,IF(I634=Локализация!$C$93,2,IF(I634=Локализация!$C$92,3,IF(I634=Локализация!$C$91,4,IF(I634=Локализация!$C$90,5,IF(OR(I634=1,I634=2,I634=3,I634=4,I634=5),I634,"")))))))</f>
        <v/>
      </c>
      <c r="O634" s="11" t="str">
        <f>(IF(J634=Локализация!$C$94,1,IF(J634=Локализация!$C$93,2,IF(J634=Локализация!$C$92,3,IF(J634=Локализация!$C$91,4,IF(J634=Локализация!$C$90,5,IF(OR(J634=1,J634=2,J634=3,J634=4,J634=5),J634,"")))))))</f>
        <v/>
      </c>
      <c r="P634" s="11" t="str">
        <f>(IF(K634=Локализация!$C$94,1,IF(K634=Локализация!$C$93,2,IF(K634=Локализация!$C$92,3,IF(K634=Локализация!$C$91,4,IF(K634=Локализация!$C$90,5,IF(OR(K634=1,K634=2,K634=3,K634=4,K634=5),K634,"")))))))</f>
        <v/>
      </c>
      <c r="Q634" s="11" t="str">
        <f>(IF(L634=Локализация!$C$94,1,IF(L634=Локализация!$C$93,2,IF(L634=Локализация!$C$92,3,IF(L634=Локализация!$C$91,4,IF(L634=Локализация!$C$90,5,IF(OR(L634=1,L634=2,L634=3,L634=4,L634=5),L634,"")))))))</f>
        <v/>
      </c>
      <c r="R634" s="11" t="str">
        <f>(IF(B634=Локализация!$C$94,1,IF(B634=Локализация!$C$93,2,IF(B634=Локализация!$C$92,3,IF(B634=Локализация!$C$91,4,IF(B634=Локализация!$C$90,5,IF(OR(B634=1,B634=2,B634=3,B634=4,B634=5),B634,"")))))))</f>
        <v/>
      </c>
      <c r="S634" s="11" t="str">
        <f>(IF(C634=Локализация!$C$94,1,IF(C634=Локализация!$C$93,2,IF(C634=Локализация!$C$92,3,IF(C634=Локализация!$C$91,4,IF(C634=Локализация!$C$90,5,IF(OR(C634=1,C634=2,C634=3,C634=4,C634=5),C634,"")))))))</f>
        <v/>
      </c>
      <c r="T634" s="11" t="str">
        <f>(IF(D634=Локализация!$C$94,1,IF(D634=Локализация!$C$93,2,IF(D634=Локализация!$C$92,3,IF(D634=Локализация!$C$91,4,IF(D634=Локализация!$C$90,5,IF(OR(D634=1,D634=2,D634=3,D634=4,D634=5),D634,"")))))))</f>
        <v/>
      </c>
      <c r="U634" s="11" t="str">
        <f>(IF(E634=Локализация!$C$94,1,IF(E634=Локализация!$C$93,2,IF(E634=Локализация!$C$92,3,IF(E634=Локализация!$C$91,4,IF(E634=Локализация!$C$90,5,IF(OR(E634=1,E634=2,E634=3,E634=4,E634=5),E634,"")))))))</f>
        <v/>
      </c>
      <c r="V634" s="11" t="str">
        <f>(IF(F634=Локализация!$C$94,1,IF(F634=Локализация!$C$93,2,IF(F634=Локализация!$C$92,3,IF(F634=Локализация!$C$91,4,IF(F634=Локализация!$C$90,5,IF(OR(F634=1,F634=2,F634=3,F634=4,F634=5),F634,"")))))))</f>
        <v/>
      </c>
    </row>
    <row r="635" spans="13:22" x14ac:dyDescent="0.3">
      <c r="M635" s="11" t="str">
        <f>(IF(H635=Локализация!$C$94,1,IF(H635=Локализация!$C$93,2,IF(H635=Локализация!$C$92,3,IF(H635=Локализация!$C$91,4,IF(H635=Локализация!$C$90,5,IF(OR(H635=1,H635=2,H635=3,H635=4,H635=5),H635,"")))))))</f>
        <v/>
      </c>
      <c r="N635" s="11" t="str">
        <f>(IF(I635=Локализация!$C$94,1,IF(I635=Локализация!$C$93,2,IF(I635=Локализация!$C$92,3,IF(I635=Локализация!$C$91,4,IF(I635=Локализация!$C$90,5,IF(OR(I635=1,I635=2,I635=3,I635=4,I635=5),I635,"")))))))</f>
        <v/>
      </c>
      <c r="O635" s="11" t="str">
        <f>(IF(J635=Локализация!$C$94,1,IF(J635=Локализация!$C$93,2,IF(J635=Локализация!$C$92,3,IF(J635=Локализация!$C$91,4,IF(J635=Локализация!$C$90,5,IF(OR(J635=1,J635=2,J635=3,J635=4,J635=5),J635,"")))))))</f>
        <v/>
      </c>
      <c r="P635" s="11" t="str">
        <f>(IF(K635=Локализация!$C$94,1,IF(K635=Локализация!$C$93,2,IF(K635=Локализация!$C$92,3,IF(K635=Локализация!$C$91,4,IF(K635=Локализация!$C$90,5,IF(OR(K635=1,K635=2,K635=3,K635=4,K635=5),K635,"")))))))</f>
        <v/>
      </c>
      <c r="Q635" s="11" t="str">
        <f>(IF(L635=Локализация!$C$94,1,IF(L635=Локализация!$C$93,2,IF(L635=Локализация!$C$92,3,IF(L635=Локализация!$C$91,4,IF(L635=Локализация!$C$90,5,IF(OR(L635=1,L635=2,L635=3,L635=4,L635=5),L635,"")))))))</f>
        <v/>
      </c>
      <c r="R635" s="11" t="str">
        <f>(IF(B635=Локализация!$C$94,1,IF(B635=Локализация!$C$93,2,IF(B635=Локализация!$C$92,3,IF(B635=Локализация!$C$91,4,IF(B635=Локализация!$C$90,5,IF(OR(B635=1,B635=2,B635=3,B635=4,B635=5),B635,"")))))))</f>
        <v/>
      </c>
      <c r="S635" s="11" t="str">
        <f>(IF(C635=Локализация!$C$94,1,IF(C635=Локализация!$C$93,2,IF(C635=Локализация!$C$92,3,IF(C635=Локализация!$C$91,4,IF(C635=Локализация!$C$90,5,IF(OR(C635=1,C635=2,C635=3,C635=4,C635=5),C635,"")))))))</f>
        <v/>
      </c>
      <c r="T635" s="11" t="str">
        <f>(IF(D635=Локализация!$C$94,1,IF(D635=Локализация!$C$93,2,IF(D635=Локализация!$C$92,3,IF(D635=Локализация!$C$91,4,IF(D635=Локализация!$C$90,5,IF(OR(D635=1,D635=2,D635=3,D635=4,D635=5),D635,"")))))))</f>
        <v/>
      </c>
      <c r="U635" s="11" t="str">
        <f>(IF(E635=Локализация!$C$94,1,IF(E635=Локализация!$C$93,2,IF(E635=Локализация!$C$92,3,IF(E635=Локализация!$C$91,4,IF(E635=Локализация!$C$90,5,IF(OR(E635=1,E635=2,E635=3,E635=4,E635=5),E635,"")))))))</f>
        <v/>
      </c>
      <c r="V635" s="11" t="str">
        <f>(IF(F635=Локализация!$C$94,1,IF(F635=Локализация!$C$93,2,IF(F635=Локализация!$C$92,3,IF(F635=Локализация!$C$91,4,IF(F635=Локализация!$C$90,5,IF(OR(F635=1,F635=2,F635=3,F635=4,F635=5),F635,"")))))))</f>
        <v/>
      </c>
    </row>
    <row r="636" spans="13:22" x14ac:dyDescent="0.3">
      <c r="M636" s="11" t="str">
        <f>(IF(H636=Локализация!$C$94,1,IF(H636=Локализация!$C$93,2,IF(H636=Локализация!$C$92,3,IF(H636=Локализация!$C$91,4,IF(H636=Локализация!$C$90,5,IF(OR(H636=1,H636=2,H636=3,H636=4,H636=5),H636,"")))))))</f>
        <v/>
      </c>
      <c r="N636" s="11" t="str">
        <f>(IF(I636=Локализация!$C$94,1,IF(I636=Локализация!$C$93,2,IF(I636=Локализация!$C$92,3,IF(I636=Локализация!$C$91,4,IF(I636=Локализация!$C$90,5,IF(OR(I636=1,I636=2,I636=3,I636=4,I636=5),I636,"")))))))</f>
        <v/>
      </c>
      <c r="O636" s="11" t="str">
        <f>(IF(J636=Локализация!$C$94,1,IF(J636=Локализация!$C$93,2,IF(J636=Локализация!$C$92,3,IF(J636=Локализация!$C$91,4,IF(J636=Локализация!$C$90,5,IF(OR(J636=1,J636=2,J636=3,J636=4,J636=5),J636,"")))))))</f>
        <v/>
      </c>
      <c r="P636" s="11" t="str">
        <f>(IF(K636=Локализация!$C$94,1,IF(K636=Локализация!$C$93,2,IF(K636=Локализация!$C$92,3,IF(K636=Локализация!$C$91,4,IF(K636=Локализация!$C$90,5,IF(OR(K636=1,K636=2,K636=3,K636=4,K636=5),K636,"")))))))</f>
        <v/>
      </c>
      <c r="Q636" s="11" t="str">
        <f>(IF(L636=Локализация!$C$94,1,IF(L636=Локализация!$C$93,2,IF(L636=Локализация!$C$92,3,IF(L636=Локализация!$C$91,4,IF(L636=Локализация!$C$90,5,IF(OR(L636=1,L636=2,L636=3,L636=4,L636=5),L636,"")))))))</f>
        <v/>
      </c>
      <c r="R636" s="11" t="str">
        <f>(IF(B636=Локализация!$C$94,1,IF(B636=Локализация!$C$93,2,IF(B636=Локализация!$C$92,3,IF(B636=Локализация!$C$91,4,IF(B636=Локализация!$C$90,5,IF(OR(B636=1,B636=2,B636=3,B636=4,B636=5),B636,"")))))))</f>
        <v/>
      </c>
      <c r="S636" s="11" t="str">
        <f>(IF(C636=Локализация!$C$94,1,IF(C636=Локализация!$C$93,2,IF(C636=Локализация!$C$92,3,IF(C636=Локализация!$C$91,4,IF(C636=Локализация!$C$90,5,IF(OR(C636=1,C636=2,C636=3,C636=4,C636=5),C636,"")))))))</f>
        <v/>
      </c>
      <c r="T636" s="11" t="str">
        <f>(IF(D636=Локализация!$C$94,1,IF(D636=Локализация!$C$93,2,IF(D636=Локализация!$C$92,3,IF(D636=Локализация!$C$91,4,IF(D636=Локализация!$C$90,5,IF(OR(D636=1,D636=2,D636=3,D636=4,D636=5),D636,"")))))))</f>
        <v/>
      </c>
      <c r="U636" s="11" t="str">
        <f>(IF(E636=Локализация!$C$94,1,IF(E636=Локализация!$C$93,2,IF(E636=Локализация!$C$92,3,IF(E636=Локализация!$C$91,4,IF(E636=Локализация!$C$90,5,IF(OR(E636=1,E636=2,E636=3,E636=4,E636=5),E636,"")))))))</f>
        <v/>
      </c>
      <c r="V636" s="11" t="str">
        <f>(IF(F636=Локализация!$C$94,1,IF(F636=Локализация!$C$93,2,IF(F636=Локализация!$C$92,3,IF(F636=Локализация!$C$91,4,IF(F636=Локализация!$C$90,5,IF(OR(F636=1,F636=2,F636=3,F636=4,F636=5),F636,"")))))))</f>
        <v/>
      </c>
    </row>
    <row r="637" spans="13:22" x14ac:dyDescent="0.3">
      <c r="M637" s="11" t="str">
        <f>(IF(H637=Локализация!$C$94,1,IF(H637=Локализация!$C$93,2,IF(H637=Локализация!$C$92,3,IF(H637=Локализация!$C$91,4,IF(H637=Локализация!$C$90,5,IF(OR(H637=1,H637=2,H637=3,H637=4,H637=5),H637,"")))))))</f>
        <v/>
      </c>
      <c r="N637" s="11" t="str">
        <f>(IF(I637=Локализация!$C$94,1,IF(I637=Локализация!$C$93,2,IF(I637=Локализация!$C$92,3,IF(I637=Локализация!$C$91,4,IF(I637=Локализация!$C$90,5,IF(OR(I637=1,I637=2,I637=3,I637=4,I637=5),I637,"")))))))</f>
        <v/>
      </c>
      <c r="O637" s="11" t="str">
        <f>(IF(J637=Локализация!$C$94,1,IF(J637=Локализация!$C$93,2,IF(J637=Локализация!$C$92,3,IF(J637=Локализация!$C$91,4,IF(J637=Локализация!$C$90,5,IF(OR(J637=1,J637=2,J637=3,J637=4,J637=5),J637,"")))))))</f>
        <v/>
      </c>
      <c r="P637" s="11" t="str">
        <f>(IF(K637=Локализация!$C$94,1,IF(K637=Локализация!$C$93,2,IF(K637=Локализация!$C$92,3,IF(K637=Локализация!$C$91,4,IF(K637=Локализация!$C$90,5,IF(OR(K637=1,K637=2,K637=3,K637=4,K637=5),K637,"")))))))</f>
        <v/>
      </c>
      <c r="Q637" s="11" t="str">
        <f>(IF(L637=Локализация!$C$94,1,IF(L637=Локализация!$C$93,2,IF(L637=Локализация!$C$92,3,IF(L637=Локализация!$C$91,4,IF(L637=Локализация!$C$90,5,IF(OR(L637=1,L637=2,L637=3,L637=4,L637=5),L637,"")))))))</f>
        <v/>
      </c>
      <c r="R637" s="11" t="str">
        <f>(IF(B637=Локализация!$C$94,1,IF(B637=Локализация!$C$93,2,IF(B637=Локализация!$C$92,3,IF(B637=Локализация!$C$91,4,IF(B637=Локализация!$C$90,5,IF(OR(B637=1,B637=2,B637=3,B637=4,B637=5),B637,"")))))))</f>
        <v/>
      </c>
      <c r="S637" s="11" t="str">
        <f>(IF(C637=Локализация!$C$94,1,IF(C637=Локализация!$C$93,2,IF(C637=Локализация!$C$92,3,IF(C637=Локализация!$C$91,4,IF(C637=Локализация!$C$90,5,IF(OR(C637=1,C637=2,C637=3,C637=4,C637=5),C637,"")))))))</f>
        <v/>
      </c>
      <c r="T637" s="11" t="str">
        <f>(IF(D637=Локализация!$C$94,1,IF(D637=Локализация!$C$93,2,IF(D637=Локализация!$C$92,3,IF(D637=Локализация!$C$91,4,IF(D637=Локализация!$C$90,5,IF(OR(D637=1,D637=2,D637=3,D637=4,D637=5),D637,"")))))))</f>
        <v/>
      </c>
      <c r="U637" s="11" t="str">
        <f>(IF(E637=Локализация!$C$94,1,IF(E637=Локализация!$C$93,2,IF(E637=Локализация!$C$92,3,IF(E637=Локализация!$C$91,4,IF(E637=Локализация!$C$90,5,IF(OR(E637=1,E637=2,E637=3,E637=4,E637=5),E637,"")))))))</f>
        <v/>
      </c>
      <c r="V637" s="11" t="str">
        <f>(IF(F637=Локализация!$C$94,1,IF(F637=Локализация!$C$93,2,IF(F637=Локализация!$C$92,3,IF(F637=Локализация!$C$91,4,IF(F637=Локализация!$C$90,5,IF(OR(F637=1,F637=2,F637=3,F637=4,F637=5),F637,"")))))))</f>
        <v/>
      </c>
    </row>
    <row r="638" spans="13:22" x14ac:dyDescent="0.3">
      <c r="M638" s="11" t="str">
        <f>(IF(H638=Локализация!$C$94,1,IF(H638=Локализация!$C$93,2,IF(H638=Локализация!$C$92,3,IF(H638=Локализация!$C$91,4,IF(H638=Локализация!$C$90,5,IF(OR(H638=1,H638=2,H638=3,H638=4,H638=5),H638,"")))))))</f>
        <v/>
      </c>
      <c r="N638" s="11" t="str">
        <f>(IF(I638=Локализация!$C$94,1,IF(I638=Локализация!$C$93,2,IF(I638=Локализация!$C$92,3,IF(I638=Локализация!$C$91,4,IF(I638=Локализация!$C$90,5,IF(OR(I638=1,I638=2,I638=3,I638=4,I638=5),I638,"")))))))</f>
        <v/>
      </c>
      <c r="O638" s="11" t="str">
        <f>(IF(J638=Локализация!$C$94,1,IF(J638=Локализация!$C$93,2,IF(J638=Локализация!$C$92,3,IF(J638=Локализация!$C$91,4,IF(J638=Локализация!$C$90,5,IF(OR(J638=1,J638=2,J638=3,J638=4,J638=5),J638,"")))))))</f>
        <v/>
      </c>
      <c r="P638" s="11" t="str">
        <f>(IF(K638=Локализация!$C$94,1,IF(K638=Локализация!$C$93,2,IF(K638=Локализация!$C$92,3,IF(K638=Локализация!$C$91,4,IF(K638=Локализация!$C$90,5,IF(OR(K638=1,K638=2,K638=3,K638=4,K638=5),K638,"")))))))</f>
        <v/>
      </c>
      <c r="Q638" s="11" t="str">
        <f>(IF(L638=Локализация!$C$94,1,IF(L638=Локализация!$C$93,2,IF(L638=Локализация!$C$92,3,IF(L638=Локализация!$C$91,4,IF(L638=Локализация!$C$90,5,IF(OR(L638=1,L638=2,L638=3,L638=4,L638=5),L638,"")))))))</f>
        <v/>
      </c>
      <c r="R638" s="11" t="str">
        <f>(IF(B638=Локализация!$C$94,1,IF(B638=Локализация!$C$93,2,IF(B638=Локализация!$C$92,3,IF(B638=Локализация!$C$91,4,IF(B638=Локализация!$C$90,5,IF(OR(B638=1,B638=2,B638=3,B638=4,B638=5),B638,"")))))))</f>
        <v/>
      </c>
      <c r="S638" s="11" t="str">
        <f>(IF(C638=Локализация!$C$94,1,IF(C638=Локализация!$C$93,2,IF(C638=Локализация!$C$92,3,IF(C638=Локализация!$C$91,4,IF(C638=Локализация!$C$90,5,IF(OR(C638=1,C638=2,C638=3,C638=4,C638=5),C638,"")))))))</f>
        <v/>
      </c>
      <c r="T638" s="11" t="str">
        <f>(IF(D638=Локализация!$C$94,1,IF(D638=Локализация!$C$93,2,IF(D638=Локализация!$C$92,3,IF(D638=Локализация!$C$91,4,IF(D638=Локализация!$C$90,5,IF(OR(D638=1,D638=2,D638=3,D638=4,D638=5),D638,"")))))))</f>
        <v/>
      </c>
      <c r="U638" s="11" t="str">
        <f>(IF(E638=Локализация!$C$94,1,IF(E638=Локализация!$C$93,2,IF(E638=Локализация!$C$92,3,IF(E638=Локализация!$C$91,4,IF(E638=Локализация!$C$90,5,IF(OR(E638=1,E638=2,E638=3,E638=4,E638=5),E638,"")))))))</f>
        <v/>
      </c>
      <c r="V638" s="11" t="str">
        <f>(IF(F638=Локализация!$C$94,1,IF(F638=Локализация!$C$93,2,IF(F638=Локализация!$C$92,3,IF(F638=Локализация!$C$91,4,IF(F638=Локализация!$C$90,5,IF(OR(F638=1,F638=2,F638=3,F638=4,F638=5),F638,"")))))))</f>
        <v/>
      </c>
    </row>
    <row r="639" spans="13:22" x14ac:dyDescent="0.3">
      <c r="M639" s="11" t="str">
        <f>(IF(H639=Локализация!$C$94,1,IF(H639=Локализация!$C$93,2,IF(H639=Локализация!$C$92,3,IF(H639=Локализация!$C$91,4,IF(H639=Локализация!$C$90,5,IF(OR(H639=1,H639=2,H639=3,H639=4,H639=5),H639,"")))))))</f>
        <v/>
      </c>
      <c r="N639" s="11" t="str">
        <f>(IF(I639=Локализация!$C$94,1,IF(I639=Локализация!$C$93,2,IF(I639=Локализация!$C$92,3,IF(I639=Локализация!$C$91,4,IF(I639=Локализация!$C$90,5,IF(OR(I639=1,I639=2,I639=3,I639=4,I639=5),I639,"")))))))</f>
        <v/>
      </c>
      <c r="O639" s="11" t="str">
        <f>(IF(J639=Локализация!$C$94,1,IF(J639=Локализация!$C$93,2,IF(J639=Локализация!$C$92,3,IF(J639=Локализация!$C$91,4,IF(J639=Локализация!$C$90,5,IF(OR(J639=1,J639=2,J639=3,J639=4,J639=5),J639,"")))))))</f>
        <v/>
      </c>
      <c r="P639" s="11" t="str">
        <f>(IF(K639=Локализация!$C$94,1,IF(K639=Локализация!$C$93,2,IF(K639=Локализация!$C$92,3,IF(K639=Локализация!$C$91,4,IF(K639=Локализация!$C$90,5,IF(OR(K639=1,K639=2,K639=3,K639=4,K639=5),K639,"")))))))</f>
        <v/>
      </c>
      <c r="Q639" s="11" t="str">
        <f>(IF(L639=Локализация!$C$94,1,IF(L639=Локализация!$C$93,2,IF(L639=Локализация!$C$92,3,IF(L639=Локализация!$C$91,4,IF(L639=Локализация!$C$90,5,IF(OR(L639=1,L639=2,L639=3,L639=4,L639=5),L639,"")))))))</f>
        <v/>
      </c>
      <c r="R639" s="11" t="str">
        <f>(IF(B639=Локализация!$C$94,1,IF(B639=Локализация!$C$93,2,IF(B639=Локализация!$C$92,3,IF(B639=Локализация!$C$91,4,IF(B639=Локализация!$C$90,5,IF(OR(B639=1,B639=2,B639=3,B639=4,B639=5),B639,"")))))))</f>
        <v/>
      </c>
      <c r="S639" s="11" t="str">
        <f>(IF(C639=Локализация!$C$94,1,IF(C639=Локализация!$C$93,2,IF(C639=Локализация!$C$92,3,IF(C639=Локализация!$C$91,4,IF(C639=Локализация!$C$90,5,IF(OR(C639=1,C639=2,C639=3,C639=4,C639=5),C639,"")))))))</f>
        <v/>
      </c>
      <c r="T639" s="11" t="str">
        <f>(IF(D639=Локализация!$C$94,1,IF(D639=Локализация!$C$93,2,IF(D639=Локализация!$C$92,3,IF(D639=Локализация!$C$91,4,IF(D639=Локализация!$C$90,5,IF(OR(D639=1,D639=2,D639=3,D639=4,D639=5),D639,"")))))))</f>
        <v/>
      </c>
      <c r="U639" s="11" t="str">
        <f>(IF(E639=Локализация!$C$94,1,IF(E639=Локализация!$C$93,2,IF(E639=Локализация!$C$92,3,IF(E639=Локализация!$C$91,4,IF(E639=Локализация!$C$90,5,IF(OR(E639=1,E639=2,E639=3,E639=4,E639=5),E639,"")))))))</f>
        <v/>
      </c>
      <c r="V639" s="11" t="str">
        <f>(IF(F639=Локализация!$C$94,1,IF(F639=Локализация!$C$93,2,IF(F639=Локализация!$C$92,3,IF(F639=Локализация!$C$91,4,IF(F639=Локализация!$C$90,5,IF(OR(F639=1,F639=2,F639=3,F639=4,F639=5),F639,"")))))))</f>
        <v/>
      </c>
    </row>
    <row r="640" spans="13:22" x14ac:dyDescent="0.3">
      <c r="M640" s="11" t="str">
        <f>(IF(H640=Локализация!$C$94,1,IF(H640=Локализация!$C$93,2,IF(H640=Локализация!$C$92,3,IF(H640=Локализация!$C$91,4,IF(H640=Локализация!$C$90,5,IF(OR(H640=1,H640=2,H640=3,H640=4,H640=5),H640,"")))))))</f>
        <v/>
      </c>
      <c r="N640" s="11" t="str">
        <f>(IF(I640=Локализация!$C$94,1,IF(I640=Локализация!$C$93,2,IF(I640=Локализация!$C$92,3,IF(I640=Локализация!$C$91,4,IF(I640=Локализация!$C$90,5,IF(OR(I640=1,I640=2,I640=3,I640=4,I640=5),I640,"")))))))</f>
        <v/>
      </c>
      <c r="O640" s="11" t="str">
        <f>(IF(J640=Локализация!$C$94,1,IF(J640=Локализация!$C$93,2,IF(J640=Локализация!$C$92,3,IF(J640=Локализация!$C$91,4,IF(J640=Локализация!$C$90,5,IF(OR(J640=1,J640=2,J640=3,J640=4,J640=5),J640,"")))))))</f>
        <v/>
      </c>
      <c r="P640" s="11" t="str">
        <f>(IF(K640=Локализация!$C$94,1,IF(K640=Локализация!$C$93,2,IF(K640=Локализация!$C$92,3,IF(K640=Локализация!$C$91,4,IF(K640=Локализация!$C$90,5,IF(OR(K640=1,K640=2,K640=3,K640=4,K640=5),K640,"")))))))</f>
        <v/>
      </c>
      <c r="Q640" s="11" t="str">
        <f>(IF(L640=Локализация!$C$94,1,IF(L640=Локализация!$C$93,2,IF(L640=Локализация!$C$92,3,IF(L640=Локализация!$C$91,4,IF(L640=Локализация!$C$90,5,IF(OR(L640=1,L640=2,L640=3,L640=4,L640=5),L640,"")))))))</f>
        <v/>
      </c>
      <c r="R640" s="11" t="str">
        <f>(IF(B640=Локализация!$C$94,1,IF(B640=Локализация!$C$93,2,IF(B640=Локализация!$C$92,3,IF(B640=Локализация!$C$91,4,IF(B640=Локализация!$C$90,5,IF(OR(B640=1,B640=2,B640=3,B640=4,B640=5),B640,"")))))))</f>
        <v/>
      </c>
      <c r="S640" s="11" t="str">
        <f>(IF(C640=Локализация!$C$94,1,IF(C640=Локализация!$C$93,2,IF(C640=Локализация!$C$92,3,IF(C640=Локализация!$C$91,4,IF(C640=Локализация!$C$90,5,IF(OR(C640=1,C640=2,C640=3,C640=4,C640=5),C640,"")))))))</f>
        <v/>
      </c>
      <c r="T640" s="11" t="str">
        <f>(IF(D640=Локализация!$C$94,1,IF(D640=Локализация!$C$93,2,IF(D640=Локализация!$C$92,3,IF(D640=Локализация!$C$91,4,IF(D640=Локализация!$C$90,5,IF(OR(D640=1,D640=2,D640=3,D640=4,D640=5),D640,"")))))))</f>
        <v/>
      </c>
      <c r="U640" s="11" t="str">
        <f>(IF(E640=Локализация!$C$94,1,IF(E640=Локализация!$C$93,2,IF(E640=Локализация!$C$92,3,IF(E640=Локализация!$C$91,4,IF(E640=Локализация!$C$90,5,IF(OR(E640=1,E640=2,E640=3,E640=4,E640=5),E640,"")))))))</f>
        <v/>
      </c>
      <c r="V640" s="11" t="str">
        <f>(IF(F640=Локализация!$C$94,1,IF(F640=Локализация!$C$93,2,IF(F640=Локализация!$C$92,3,IF(F640=Локализация!$C$91,4,IF(F640=Локализация!$C$90,5,IF(OR(F640=1,F640=2,F640=3,F640=4,F640=5),F640,"")))))))</f>
        <v/>
      </c>
    </row>
    <row r="641" spans="13:22" x14ac:dyDescent="0.3">
      <c r="M641" s="11" t="str">
        <f>(IF(H641=Локализация!$C$94,1,IF(H641=Локализация!$C$93,2,IF(H641=Локализация!$C$92,3,IF(H641=Локализация!$C$91,4,IF(H641=Локализация!$C$90,5,IF(OR(H641=1,H641=2,H641=3,H641=4,H641=5),H641,"")))))))</f>
        <v/>
      </c>
      <c r="N641" s="11" t="str">
        <f>(IF(I641=Локализация!$C$94,1,IF(I641=Локализация!$C$93,2,IF(I641=Локализация!$C$92,3,IF(I641=Локализация!$C$91,4,IF(I641=Локализация!$C$90,5,IF(OR(I641=1,I641=2,I641=3,I641=4,I641=5),I641,"")))))))</f>
        <v/>
      </c>
      <c r="O641" s="11" t="str">
        <f>(IF(J641=Локализация!$C$94,1,IF(J641=Локализация!$C$93,2,IF(J641=Локализация!$C$92,3,IF(J641=Локализация!$C$91,4,IF(J641=Локализация!$C$90,5,IF(OR(J641=1,J641=2,J641=3,J641=4,J641=5),J641,"")))))))</f>
        <v/>
      </c>
      <c r="P641" s="11" t="str">
        <f>(IF(K641=Локализация!$C$94,1,IF(K641=Локализация!$C$93,2,IF(K641=Локализация!$C$92,3,IF(K641=Локализация!$C$91,4,IF(K641=Локализация!$C$90,5,IF(OR(K641=1,K641=2,K641=3,K641=4,K641=5),K641,"")))))))</f>
        <v/>
      </c>
      <c r="Q641" s="11" t="str">
        <f>(IF(L641=Локализация!$C$94,1,IF(L641=Локализация!$C$93,2,IF(L641=Локализация!$C$92,3,IF(L641=Локализация!$C$91,4,IF(L641=Локализация!$C$90,5,IF(OR(L641=1,L641=2,L641=3,L641=4,L641=5),L641,"")))))))</f>
        <v/>
      </c>
      <c r="R641" s="11" t="str">
        <f>(IF(B641=Локализация!$C$94,1,IF(B641=Локализация!$C$93,2,IF(B641=Локализация!$C$92,3,IF(B641=Локализация!$C$91,4,IF(B641=Локализация!$C$90,5,IF(OR(B641=1,B641=2,B641=3,B641=4,B641=5),B641,"")))))))</f>
        <v/>
      </c>
      <c r="S641" s="11" t="str">
        <f>(IF(C641=Локализация!$C$94,1,IF(C641=Локализация!$C$93,2,IF(C641=Локализация!$C$92,3,IF(C641=Локализация!$C$91,4,IF(C641=Локализация!$C$90,5,IF(OR(C641=1,C641=2,C641=3,C641=4,C641=5),C641,"")))))))</f>
        <v/>
      </c>
      <c r="T641" s="11" t="str">
        <f>(IF(D641=Локализация!$C$94,1,IF(D641=Локализация!$C$93,2,IF(D641=Локализация!$C$92,3,IF(D641=Локализация!$C$91,4,IF(D641=Локализация!$C$90,5,IF(OR(D641=1,D641=2,D641=3,D641=4,D641=5),D641,"")))))))</f>
        <v/>
      </c>
      <c r="U641" s="11" t="str">
        <f>(IF(E641=Локализация!$C$94,1,IF(E641=Локализация!$C$93,2,IF(E641=Локализация!$C$92,3,IF(E641=Локализация!$C$91,4,IF(E641=Локализация!$C$90,5,IF(OR(E641=1,E641=2,E641=3,E641=4,E641=5),E641,"")))))))</f>
        <v/>
      </c>
      <c r="V641" s="11" t="str">
        <f>(IF(F641=Локализация!$C$94,1,IF(F641=Локализация!$C$93,2,IF(F641=Локализация!$C$92,3,IF(F641=Локализация!$C$91,4,IF(F641=Локализация!$C$90,5,IF(OR(F641=1,F641=2,F641=3,F641=4,F641=5),F641,"")))))))</f>
        <v/>
      </c>
    </row>
    <row r="642" spans="13:22" x14ac:dyDescent="0.3">
      <c r="M642" s="11" t="str">
        <f>(IF(H642=Локализация!$C$94,1,IF(H642=Локализация!$C$93,2,IF(H642=Локализация!$C$92,3,IF(H642=Локализация!$C$91,4,IF(H642=Локализация!$C$90,5,IF(OR(H642=1,H642=2,H642=3,H642=4,H642=5),H642,"")))))))</f>
        <v/>
      </c>
      <c r="N642" s="11" t="str">
        <f>(IF(I642=Локализация!$C$94,1,IF(I642=Локализация!$C$93,2,IF(I642=Локализация!$C$92,3,IF(I642=Локализация!$C$91,4,IF(I642=Локализация!$C$90,5,IF(OR(I642=1,I642=2,I642=3,I642=4,I642=5),I642,"")))))))</f>
        <v/>
      </c>
      <c r="O642" s="11" t="str">
        <f>(IF(J642=Локализация!$C$94,1,IF(J642=Локализация!$C$93,2,IF(J642=Локализация!$C$92,3,IF(J642=Локализация!$C$91,4,IF(J642=Локализация!$C$90,5,IF(OR(J642=1,J642=2,J642=3,J642=4,J642=5),J642,"")))))))</f>
        <v/>
      </c>
      <c r="P642" s="11" t="str">
        <f>(IF(K642=Локализация!$C$94,1,IF(K642=Локализация!$C$93,2,IF(K642=Локализация!$C$92,3,IF(K642=Локализация!$C$91,4,IF(K642=Локализация!$C$90,5,IF(OR(K642=1,K642=2,K642=3,K642=4,K642=5),K642,"")))))))</f>
        <v/>
      </c>
      <c r="Q642" s="11" t="str">
        <f>(IF(L642=Локализация!$C$94,1,IF(L642=Локализация!$C$93,2,IF(L642=Локализация!$C$92,3,IF(L642=Локализация!$C$91,4,IF(L642=Локализация!$C$90,5,IF(OR(L642=1,L642=2,L642=3,L642=4,L642=5),L642,"")))))))</f>
        <v/>
      </c>
      <c r="R642" s="11" t="str">
        <f>(IF(B642=Локализация!$C$94,1,IF(B642=Локализация!$C$93,2,IF(B642=Локализация!$C$92,3,IF(B642=Локализация!$C$91,4,IF(B642=Локализация!$C$90,5,IF(OR(B642=1,B642=2,B642=3,B642=4,B642=5),B642,"")))))))</f>
        <v/>
      </c>
      <c r="S642" s="11" t="str">
        <f>(IF(C642=Локализация!$C$94,1,IF(C642=Локализация!$C$93,2,IF(C642=Локализация!$C$92,3,IF(C642=Локализация!$C$91,4,IF(C642=Локализация!$C$90,5,IF(OR(C642=1,C642=2,C642=3,C642=4,C642=5),C642,"")))))))</f>
        <v/>
      </c>
      <c r="T642" s="11" t="str">
        <f>(IF(D642=Локализация!$C$94,1,IF(D642=Локализация!$C$93,2,IF(D642=Локализация!$C$92,3,IF(D642=Локализация!$C$91,4,IF(D642=Локализация!$C$90,5,IF(OR(D642=1,D642=2,D642=3,D642=4,D642=5),D642,"")))))))</f>
        <v/>
      </c>
      <c r="U642" s="11" t="str">
        <f>(IF(E642=Локализация!$C$94,1,IF(E642=Локализация!$C$93,2,IF(E642=Локализация!$C$92,3,IF(E642=Локализация!$C$91,4,IF(E642=Локализация!$C$90,5,IF(OR(E642=1,E642=2,E642=3,E642=4,E642=5),E642,"")))))))</f>
        <v/>
      </c>
      <c r="V642" s="11" t="str">
        <f>(IF(F642=Локализация!$C$94,1,IF(F642=Локализация!$C$93,2,IF(F642=Локализация!$C$92,3,IF(F642=Локализация!$C$91,4,IF(F642=Локализация!$C$90,5,IF(OR(F642=1,F642=2,F642=3,F642=4,F642=5),F642,"")))))))</f>
        <v/>
      </c>
    </row>
    <row r="643" spans="13:22" x14ac:dyDescent="0.3">
      <c r="M643" s="11" t="str">
        <f>(IF(H643=Локализация!$C$94,1,IF(H643=Локализация!$C$93,2,IF(H643=Локализация!$C$92,3,IF(H643=Локализация!$C$91,4,IF(H643=Локализация!$C$90,5,IF(OR(H643=1,H643=2,H643=3,H643=4,H643=5),H643,"")))))))</f>
        <v/>
      </c>
      <c r="N643" s="11" t="str">
        <f>(IF(I643=Локализация!$C$94,1,IF(I643=Локализация!$C$93,2,IF(I643=Локализация!$C$92,3,IF(I643=Локализация!$C$91,4,IF(I643=Локализация!$C$90,5,IF(OR(I643=1,I643=2,I643=3,I643=4,I643=5),I643,"")))))))</f>
        <v/>
      </c>
      <c r="O643" s="11" t="str">
        <f>(IF(J643=Локализация!$C$94,1,IF(J643=Локализация!$C$93,2,IF(J643=Локализация!$C$92,3,IF(J643=Локализация!$C$91,4,IF(J643=Локализация!$C$90,5,IF(OR(J643=1,J643=2,J643=3,J643=4,J643=5),J643,"")))))))</f>
        <v/>
      </c>
      <c r="P643" s="11" t="str">
        <f>(IF(K643=Локализация!$C$94,1,IF(K643=Локализация!$C$93,2,IF(K643=Локализация!$C$92,3,IF(K643=Локализация!$C$91,4,IF(K643=Локализация!$C$90,5,IF(OR(K643=1,K643=2,K643=3,K643=4,K643=5),K643,"")))))))</f>
        <v/>
      </c>
      <c r="Q643" s="11" t="str">
        <f>(IF(L643=Локализация!$C$94,1,IF(L643=Локализация!$C$93,2,IF(L643=Локализация!$C$92,3,IF(L643=Локализация!$C$91,4,IF(L643=Локализация!$C$90,5,IF(OR(L643=1,L643=2,L643=3,L643=4,L643=5),L643,"")))))))</f>
        <v/>
      </c>
      <c r="R643" s="11" t="str">
        <f>(IF(B643=Локализация!$C$94,1,IF(B643=Локализация!$C$93,2,IF(B643=Локализация!$C$92,3,IF(B643=Локализация!$C$91,4,IF(B643=Локализация!$C$90,5,IF(OR(B643=1,B643=2,B643=3,B643=4,B643=5),B643,"")))))))</f>
        <v/>
      </c>
      <c r="S643" s="11" t="str">
        <f>(IF(C643=Локализация!$C$94,1,IF(C643=Локализация!$C$93,2,IF(C643=Локализация!$C$92,3,IF(C643=Локализация!$C$91,4,IF(C643=Локализация!$C$90,5,IF(OR(C643=1,C643=2,C643=3,C643=4,C643=5),C643,"")))))))</f>
        <v/>
      </c>
      <c r="T643" s="11" t="str">
        <f>(IF(D643=Локализация!$C$94,1,IF(D643=Локализация!$C$93,2,IF(D643=Локализация!$C$92,3,IF(D643=Локализация!$C$91,4,IF(D643=Локализация!$C$90,5,IF(OR(D643=1,D643=2,D643=3,D643=4,D643=5),D643,"")))))))</f>
        <v/>
      </c>
      <c r="U643" s="11" t="str">
        <f>(IF(E643=Локализация!$C$94,1,IF(E643=Локализация!$C$93,2,IF(E643=Локализация!$C$92,3,IF(E643=Локализация!$C$91,4,IF(E643=Локализация!$C$90,5,IF(OR(E643=1,E643=2,E643=3,E643=4,E643=5),E643,"")))))))</f>
        <v/>
      </c>
      <c r="V643" s="11" t="str">
        <f>(IF(F643=Локализация!$C$94,1,IF(F643=Локализация!$C$93,2,IF(F643=Локализация!$C$92,3,IF(F643=Локализация!$C$91,4,IF(F643=Локализация!$C$90,5,IF(OR(F643=1,F643=2,F643=3,F643=4,F643=5),F643,"")))))))</f>
        <v/>
      </c>
    </row>
    <row r="644" spans="13:22" x14ac:dyDescent="0.3">
      <c r="M644" s="11" t="str">
        <f>(IF(H644=Локализация!$C$94,1,IF(H644=Локализация!$C$93,2,IF(H644=Локализация!$C$92,3,IF(H644=Локализация!$C$91,4,IF(H644=Локализация!$C$90,5,IF(OR(H644=1,H644=2,H644=3,H644=4,H644=5),H644,"")))))))</f>
        <v/>
      </c>
      <c r="N644" s="11" t="str">
        <f>(IF(I644=Локализация!$C$94,1,IF(I644=Локализация!$C$93,2,IF(I644=Локализация!$C$92,3,IF(I644=Локализация!$C$91,4,IF(I644=Локализация!$C$90,5,IF(OR(I644=1,I644=2,I644=3,I644=4,I644=5),I644,"")))))))</f>
        <v/>
      </c>
      <c r="O644" s="11" t="str">
        <f>(IF(J644=Локализация!$C$94,1,IF(J644=Локализация!$C$93,2,IF(J644=Локализация!$C$92,3,IF(J644=Локализация!$C$91,4,IF(J644=Локализация!$C$90,5,IF(OR(J644=1,J644=2,J644=3,J644=4,J644=5),J644,"")))))))</f>
        <v/>
      </c>
      <c r="P644" s="11" t="str">
        <f>(IF(K644=Локализация!$C$94,1,IF(K644=Локализация!$C$93,2,IF(K644=Локализация!$C$92,3,IF(K644=Локализация!$C$91,4,IF(K644=Локализация!$C$90,5,IF(OR(K644=1,K644=2,K644=3,K644=4,K644=5),K644,"")))))))</f>
        <v/>
      </c>
      <c r="Q644" s="11" t="str">
        <f>(IF(L644=Локализация!$C$94,1,IF(L644=Локализация!$C$93,2,IF(L644=Локализация!$C$92,3,IF(L644=Локализация!$C$91,4,IF(L644=Локализация!$C$90,5,IF(OR(L644=1,L644=2,L644=3,L644=4,L644=5),L644,"")))))))</f>
        <v/>
      </c>
      <c r="R644" s="11" t="str">
        <f>(IF(B644=Локализация!$C$94,1,IF(B644=Локализация!$C$93,2,IF(B644=Локализация!$C$92,3,IF(B644=Локализация!$C$91,4,IF(B644=Локализация!$C$90,5,IF(OR(B644=1,B644=2,B644=3,B644=4,B644=5),B644,"")))))))</f>
        <v/>
      </c>
      <c r="S644" s="11" t="str">
        <f>(IF(C644=Локализация!$C$94,1,IF(C644=Локализация!$C$93,2,IF(C644=Локализация!$C$92,3,IF(C644=Локализация!$C$91,4,IF(C644=Локализация!$C$90,5,IF(OR(C644=1,C644=2,C644=3,C644=4,C644=5),C644,"")))))))</f>
        <v/>
      </c>
      <c r="T644" s="11" t="str">
        <f>(IF(D644=Локализация!$C$94,1,IF(D644=Локализация!$C$93,2,IF(D644=Локализация!$C$92,3,IF(D644=Локализация!$C$91,4,IF(D644=Локализация!$C$90,5,IF(OR(D644=1,D644=2,D644=3,D644=4,D644=5),D644,"")))))))</f>
        <v/>
      </c>
      <c r="U644" s="11" t="str">
        <f>(IF(E644=Локализация!$C$94,1,IF(E644=Локализация!$C$93,2,IF(E644=Локализация!$C$92,3,IF(E644=Локализация!$C$91,4,IF(E644=Локализация!$C$90,5,IF(OR(E644=1,E644=2,E644=3,E644=4,E644=5),E644,"")))))))</f>
        <v/>
      </c>
      <c r="V644" s="11" t="str">
        <f>(IF(F644=Локализация!$C$94,1,IF(F644=Локализация!$C$93,2,IF(F644=Локализация!$C$92,3,IF(F644=Локализация!$C$91,4,IF(F644=Локализация!$C$90,5,IF(OR(F644=1,F644=2,F644=3,F644=4,F644=5),F644,"")))))))</f>
        <v/>
      </c>
    </row>
    <row r="645" spans="13:22" x14ac:dyDescent="0.3">
      <c r="M645" s="11" t="str">
        <f>(IF(H645=Локализация!$C$94,1,IF(H645=Локализация!$C$93,2,IF(H645=Локализация!$C$92,3,IF(H645=Локализация!$C$91,4,IF(H645=Локализация!$C$90,5,IF(OR(H645=1,H645=2,H645=3,H645=4,H645=5),H645,"")))))))</f>
        <v/>
      </c>
      <c r="N645" s="11" t="str">
        <f>(IF(I645=Локализация!$C$94,1,IF(I645=Локализация!$C$93,2,IF(I645=Локализация!$C$92,3,IF(I645=Локализация!$C$91,4,IF(I645=Локализация!$C$90,5,IF(OR(I645=1,I645=2,I645=3,I645=4,I645=5),I645,"")))))))</f>
        <v/>
      </c>
      <c r="O645" s="11" t="str">
        <f>(IF(J645=Локализация!$C$94,1,IF(J645=Локализация!$C$93,2,IF(J645=Локализация!$C$92,3,IF(J645=Локализация!$C$91,4,IF(J645=Локализация!$C$90,5,IF(OR(J645=1,J645=2,J645=3,J645=4,J645=5),J645,"")))))))</f>
        <v/>
      </c>
      <c r="P645" s="11" t="str">
        <f>(IF(K645=Локализация!$C$94,1,IF(K645=Локализация!$C$93,2,IF(K645=Локализация!$C$92,3,IF(K645=Локализация!$C$91,4,IF(K645=Локализация!$C$90,5,IF(OR(K645=1,K645=2,K645=3,K645=4,K645=5),K645,"")))))))</f>
        <v/>
      </c>
      <c r="Q645" s="11" t="str">
        <f>(IF(L645=Локализация!$C$94,1,IF(L645=Локализация!$C$93,2,IF(L645=Локализация!$C$92,3,IF(L645=Локализация!$C$91,4,IF(L645=Локализация!$C$90,5,IF(OR(L645=1,L645=2,L645=3,L645=4,L645=5),L645,"")))))))</f>
        <v/>
      </c>
      <c r="R645" s="11" t="str">
        <f>(IF(B645=Локализация!$C$94,1,IF(B645=Локализация!$C$93,2,IF(B645=Локализация!$C$92,3,IF(B645=Локализация!$C$91,4,IF(B645=Локализация!$C$90,5,IF(OR(B645=1,B645=2,B645=3,B645=4,B645=5),B645,"")))))))</f>
        <v/>
      </c>
      <c r="S645" s="11" t="str">
        <f>(IF(C645=Локализация!$C$94,1,IF(C645=Локализация!$C$93,2,IF(C645=Локализация!$C$92,3,IF(C645=Локализация!$C$91,4,IF(C645=Локализация!$C$90,5,IF(OR(C645=1,C645=2,C645=3,C645=4,C645=5),C645,"")))))))</f>
        <v/>
      </c>
      <c r="T645" s="11" t="str">
        <f>(IF(D645=Локализация!$C$94,1,IF(D645=Локализация!$C$93,2,IF(D645=Локализация!$C$92,3,IF(D645=Локализация!$C$91,4,IF(D645=Локализация!$C$90,5,IF(OR(D645=1,D645=2,D645=3,D645=4,D645=5),D645,"")))))))</f>
        <v/>
      </c>
      <c r="U645" s="11" t="str">
        <f>(IF(E645=Локализация!$C$94,1,IF(E645=Локализация!$C$93,2,IF(E645=Локализация!$C$92,3,IF(E645=Локализация!$C$91,4,IF(E645=Локализация!$C$90,5,IF(OR(E645=1,E645=2,E645=3,E645=4,E645=5),E645,"")))))))</f>
        <v/>
      </c>
      <c r="V645" s="11" t="str">
        <f>(IF(F645=Локализация!$C$94,1,IF(F645=Локализация!$C$93,2,IF(F645=Локализация!$C$92,3,IF(F645=Локализация!$C$91,4,IF(F645=Локализация!$C$90,5,IF(OR(F645=1,F645=2,F645=3,F645=4,F645=5),F645,"")))))))</f>
        <v/>
      </c>
    </row>
    <row r="646" spans="13:22" x14ac:dyDescent="0.3">
      <c r="M646" s="11" t="str">
        <f>(IF(H646=Локализация!$C$94,1,IF(H646=Локализация!$C$93,2,IF(H646=Локализация!$C$92,3,IF(H646=Локализация!$C$91,4,IF(H646=Локализация!$C$90,5,IF(OR(H646=1,H646=2,H646=3,H646=4,H646=5),H646,"")))))))</f>
        <v/>
      </c>
      <c r="N646" s="11" t="str">
        <f>(IF(I646=Локализация!$C$94,1,IF(I646=Локализация!$C$93,2,IF(I646=Локализация!$C$92,3,IF(I646=Локализация!$C$91,4,IF(I646=Локализация!$C$90,5,IF(OR(I646=1,I646=2,I646=3,I646=4,I646=5),I646,"")))))))</f>
        <v/>
      </c>
      <c r="O646" s="11" t="str">
        <f>(IF(J646=Локализация!$C$94,1,IF(J646=Локализация!$C$93,2,IF(J646=Локализация!$C$92,3,IF(J646=Локализация!$C$91,4,IF(J646=Локализация!$C$90,5,IF(OR(J646=1,J646=2,J646=3,J646=4,J646=5),J646,"")))))))</f>
        <v/>
      </c>
      <c r="P646" s="11" t="str">
        <f>(IF(K646=Локализация!$C$94,1,IF(K646=Локализация!$C$93,2,IF(K646=Локализация!$C$92,3,IF(K646=Локализация!$C$91,4,IF(K646=Локализация!$C$90,5,IF(OR(K646=1,K646=2,K646=3,K646=4,K646=5),K646,"")))))))</f>
        <v/>
      </c>
      <c r="Q646" s="11" t="str">
        <f>(IF(L646=Локализация!$C$94,1,IF(L646=Локализация!$C$93,2,IF(L646=Локализация!$C$92,3,IF(L646=Локализация!$C$91,4,IF(L646=Локализация!$C$90,5,IF(OR(L646=1,L646=2,L646=3,L646=4,L646=5),L646,"")))))))</f>
        <v/>
      </c>
      <c r="R646" s="11" t="str">
        <f>(IF(B646=Локализация!$C$94,1,IF(B646=Локализация!$C$93,2,IF(B646=Локализация!$C$92,3,IF(B646=Локализация!$C$91,4,IF(B646=Локализация!$C$90,5,IF(OR(B646=1,B646=2,B646=3,B646=4,B646=5),B646,"")))))))</f>
        <v/>
      </c>
      <c r="S646" s="11" t="str">
        <f>(IF(C646=Локализация!$C$94,1,IF(C646=Локализация!$C$93,2,IF(C646=Локализация!$C$92,3,IF(C646=Локализация!$C$91,4,IF(C646=Локализация!$C$90,5,IF(OR(C646=1,C646=2,C646=3,C646=4,C646=5),C646,"")))))))</f>
        <v/>
      </c>
      <c r="T646" s="11" t="str">
        <f>(IF(D646=Локализация!$C$94,1,IF(D646=Локализация!$C$93,2,IF(D646=Локализация!$C$92,3,IF(D646=Локализация!$C$91,4,IF(D646=Локализация!$C$90,5,IF(OR(D646=1,D646=2,D646=3,D646=4,D646=5),D646,"")))))))</f>
        <v/>
      </c>
      <c r="U646" s="11" t="str">
        <f>(IF(E646=Локализация!$C$94,1,IF(E646=Локализация!$C$93,2,IF(E646=Локализация!$C$92,3,IF(E646=Локализация!$C$91,4,IF(E646=Локализация!$C$90,5,IF(OR(E646=1,E646=2,E646=3,E646=4,E646=5),E646,"")))))))</f>
        <v/>
      </c>
      <c r="V646" s="11" t="str">
        <f>(IF(F646=Локализация!$C$94,1,IF(F646=Локализация!$C$93,2,IF(F646=Локализация!$C$92,3,IF(F646=Локализация!$C$91,4,IF(F646=Локализация!$C$90,5,IF(OR(F646=1,F646=2,F646=3,F646=4,F646=5),F646,"")))))))</f>
        <v/>
      </c>
    </row>
    <row r="647" spans="13:22" x14ac:dyDescent="0.3">
      <c r="M647" s="11" t="str">
        <f>(IF(H647=Локализация!$C$94,1,IF(H647=Локализация!$C$93,2,IF(H647=Локализация!$C$92,3,IF(H647=Локализация!$C$91,4,IF(H647=Локализация!$C$90,5,IF(OR(H647=1,H647=2,H647=3,H647=4,H647=5),H647,"")))))))</f>
        <v/>
      </c>
      <c r="N647" s="11" t="str">
        <f>(IF(I647=Локализация!$C$94,1,IF(I647=Локализация!$C$93,2,IF(I647=Локализация!$C$92,3,IF(I647=Локализация!$C$91,4,IF(I647=Локализация!$C$90,5,IF(OR(I647=1,I647=2,I647=3,I647=4,I647=5),I647,"")))))))</f>
        <v/>
      </c>
      <c r="O647" s="11" t="str">
        <f>(IF(J647=Локализация!$C$94,1,IF(J647=Локализация!$C$93,2,IF(J647=Локализация!$C$92,3,IF(J647=Локализация!$C$91,4,IF(J647=Локализация!$C$90,5,IF(OR(J647=1,J647=2,J647=3,J647=4,J647=5),J647,"")))))))</f>
        <v/>
      </c>
      <c r="P647" s="11" t="str">
        <f>(IF(K647=Локализация!$C$94,1,IF(K647=Локализация!$C$93,2,IF(K647=Локализация!$C$92,3,IF(K647=Локализация!$C$91,4,IF(K647=Локализация!$C$90,5,IF(OR(K647=1,K647=2,K647=3,K647=4,K647=5),K647,"")))))))</f>
        <v/>
      </c>
      <c r="Q647" s="11" t="str">
        <f>(IF(L647=Локализация!$C$94,1,IF(L647=Локализация!$C$93,2,IF(L647=Локализация!$C$92,3,IF(L647=Локализация!$C$91,4,IF(L647=Локализация!$C$90,5,IF(OR(L647=1,L647=2,L647=3,L647=4,L647=5),L647,"")))))))</f>
        <v/>
      </c>
      <c r="R647" s="11" t="str">
        <f>(IF(B647=Локализация!$C$94,1,IF(B647=Локализация!$C$93,2,IF(B647=Локализация!$C$92,3,IF(B647=Локализация!$C$91,4,IF(B647=Локализация!$C$90,5,IF(OR(B647=1,B647=2,B647=3,B647=4,B647=5),B647,"")))))))</f>
        <v/>
      </c>
      <c r="S647" s="11" t="str">
        <f>(IF(C647=Локализация!$C$94,1,IF(C647=Локализация!$C$93,2,IF(C647=Локализация!$C$92,3,IF(C647=Локализация!$C$91,4,IF(C647=Локализация!$C$90,5,IF(OR(C647=1,C647=2,C647=3,C647=4,C647=5),C647,"")))))))</f>
        <v/>
      </c>
      <c r="T647" s="11" t="str">
        <f>(IF(D647=Локализация!$C$94,1,IF(D647=Локализация!$C$93,2,IF(D647=Локализация!$C$92,3,IF(D647=Локализация!$C$91,4,IF(D647=Локализация!$C$90,5,IF(OR(D647=1,D647=2,D647=3,D647=4,D647=5),D647,"")))))))</f>
        <v/>
      </c>
      <c r="U647" s="11" t="str">
        <f>(IF(E647=Локализация!$C$94,1,IF(E647=Локализация!$C$93,2,IF(E647=Локализация!$C$92,3,IF(E647=Локализация!$C$91,4,IF(E647=Локализация!$C$90,5,IF(OR(E647=1,E647=2,E647=3,E647=4,E647=5),E647,"")))))))</f>
        <v/>
      </c>
      <c r="V647" s="11" t="str">
        <f>(IF(F647=Локализация!$C$94,1,IF(F647=Локализация!$C$93,2,IF(F647=Локализация!$C$92,3,IF(F647=Локализация!$C$91,4,IF(F647=Локализация!$C$90,5,IF(OR(F647=1,F647=2,F647=3,F647=4,F647=5),F647,"")))))))</f>
        <v/>
      </c>
    </row>
    <row r="648" spans="13:22" x14ac:dyDescent="0.3">
      <c r="M648" s="11" t="str">
        <f>(IF(H648=Локализация!$C$94,1,IF(H648=Локализация!$C$93,2,IF(H648=Локализация!$C$92,3,IF(H648=Локализация!$C$91,4,IF(H648=Локализация!$C$90,5,IF(OR(H648=1,H648=2,H648=3,H648=4,H648=5),H648,"")))))))</f>
        <v/>
      </c>
      <c r="N648" s="11" t="str">
        <f>(IF(I648=Локализация!$C$94,1,IF(I648=Локализация!$C$93,2,IF(I648=Локализация!$C$92,3,IF(I648=Локализация!$C$91,4,IF(I648=Локализация!$C$90,5,IF(OR(I648=1,I648=2,I648=3,I648=4,I648=5),I648,"")))))))</f>
        <v/>
      </c>
      <c r="O648" s="11" t="str">
        <f>(IF(J648=Локализация!$C$94,1,IF(J648=Локализация!$C$93,2,IF(J648=Локализация!$C$92,3,IF(J648=Локализация!$C$91,4,IF(J648=Локализация!$C$90,5,IF(OR(J648=1,J648=2,J648=3,J648=4,J648=5),J648,"")))))))</f>
        <v/>
      </c>
      <c r="P648" s="11" t="str">
        <f>(IF(K648=Локализация!$C$94,1,IF(K648=Локализация!$C$93,2,IF(K648=Локализация!$C$92,3,IF(K648=Локализация!$C$91,4,IF(K648=Локализация!$C$90,5,IF(OR(K648=1,K648=2,K648=3,K648=4,K648=5),K648,"")))))))</f>
        <v/>
      </c>
      <c r="Q648" s="11" t="str">
        <f>(IF(L648=Локализация!$C$94,1,IF(L648=Локализация!$C$93,2,IF(L648=Локализация!$C$92,3,IF(L648=Локализация!$C$91,4,IF(L648=Локализация!$C$90,5,IF(OR(L648=1,L648=2,L648=3,L648=4,L648=5),L648,"")))))))</f>
        <v/>
      </c>
      <c r="R648" s="11" t="str">
        <f>(IF(B648=Локализация!$C$94,1,IF(B648=Локализация!$C$93,2,IF(B648=Локализация!$C$92,3,IF(B648=Локализация!$C$91,4,IF(B648=Локализация!$C$90,5,IF(OR(B648=1,B648=2,B648=3,B648=4,B648=5),B648,"")))))))</f>
        <v/>
      </c>
      <c r="S648" s="11" t="str">
        <f>(IF(C648=Локализация!$C$94,1,IF(C648=Локализация!$C$93,2,IF(C648=Локализация!$C$92,3,IF(C648=Локализация!$C$91,4,IF(C648=Локализация!$C$90,5,IF(OR(C648=1,C648=2,C648=3,C648=4,C648=5),C648,"")))))))</f>
        <v/>
      </c>
      <c r="T648" s="11" t="str">
        <f>(IF(D648=Локализация!$C$94,1,IF(D648=Локализация!$C$93,2,IF(D648=Локализация!$C$92,3,IF(D648=Локализация!$C$91,4,IF(D648=Локализация!$C$90,5,IF(OR(D648=1,D648=2,D648=3,D648=4,D648=5),D648,"")))))))</f>
        <v/>
      </c>
      <c r="U648" s="11" t="str">
        <f>(IF(E648=Локализация!$C$94,1,IF(E648=Локализация!$C$93,2,IF(E648=Локализация!$C$92,3,IF(E648=Локализация!$C$91,4,IF(E648=Локализация!$C$90,5,IF(OR(E648=1,E648=2,E648=3,E648=4,E648=5),E648,"")))))))</f>
        <v/>
      </c>
      <c r="V648" s="11" t="str">
        <f>(IF(F648=Локализация!$C$94,1,IF(F648=Локализация!$C$93,2,IF(F648=Локализация!$C$92,3,IF(F648=Локализация!$C$91,4,IF(F648=Локализация!$C$90,5,IF(OR(F648=1,F648=2,F648=3,F648=4,F648=5),F648,"")))))))</f>
        <v/>
      </c>
    </row>
    <row r="649" spans="13:22" x14ac:dyDescent="0.3">
      <c r="M649" s="11" t="str">
        <f>(IF(H649=Локализация!$C$94,1,IF(H649=Локализация!$C$93,2,IF(H649=Локализация!$C$92,3,IF(H649=Локализация!$C$91,4,IF(H649=Локализация!$C$90,5,IF(OR(H649=1,H649=2,H649=3,H649=4,H649=5),H649,"")))))))</f>
        <v/>
      </c>
      <c r="N649" s="11" t="str">
        <f>(IF(I649=Локализация!$C$94,1,IF(I649=Локализация!$C$93,2,IF(I649=Локализация!$C$92,3,IF(I649=Локализация!$C$91,4,IF(I649=Локализация!$C$90,5,IF(OR(I649=1,I649=2,I649=3,I649=4,I649=5),I649,"")))))))</f>
        <v/>
      </c>
      <c r="O649" s="11" t="str">
        <f>(IF(J649=Локализация!$C$94,1,IF(J649=Локализация!$C$93,2,IF(J649=Локализация!$C$92,3,IF(J649=Локализация!$C$91,4,IF(J649=Локализация!$C$90,5,IF(OR(J649=1,J649=2,J649=3,J649=4,J649=5),J649,"")))))))</f>
        <v/>
      </c>
      <c r="P649" s="11" t="str">
        <f>(IF(K649=Локализация!$C$94,1,IF(K649=Локализация!$C$93,2,IF(K649=Локализация!$C$92,3,IF(K649=Локализация!$C$91,4,IF(K649=Локализация!$C$90,5,IF(OR(K649=1,K649=2,K649=3,K649=4,K649=5),K649,"")))))))</f>
        <v/>
      </c>
      <c r="Q649" s="11" t="str">
        <f>(IF(L649=Локализация!$C$94,1,IF(L649=Локализация!$C$93,2,IF(L649=Локализация!$C$92,3,IF(L649=Локализация!$C$91,4,IF(L649=Локализация!$C$90,5,IF(OR(L649=1,L649=2,L649=3,L649=4,L649=5),L649,"")))))))</f>
        <v/>
      </c>
      <c r="R649" s="11" t="str">
        <f>(IF(B649=Локализация!$C$94,1,IF(B649=Локализация!$C$93,2,IF(B649=Локализация!$C$92,3,IF(B649=Локализация!$C$91,4,IF(B649=Локализация!$C$90,5,IF(OR(B649=1,B649=2,B649=3,B649=4,B649=5),B649,"")))))))</f>
        <v/>
      </c>
      <c r="S649" s="11" t="str">
        <f>(IF(C649=Локализация!$C$94,1,IF(C649=Локализация!$C$93,2,IF(C649=Локализация!$C$92,3,IF(C649=Локализация!$C$91,4,IF(C649=Локализация!$C$90,5,IF(OR(C649=1,C649=2,C649=3,C649=4,C649=5),C649,"")))))))</f>
        <v/>
      </c>
      <c r="T649" s="11" t="str">
        <f>(IF(D649=Локализация!$C$94,1,IF(D649=Локализация!$C$93,2,IF(D649=Локализация!$C$92,3,IF(D649=Локализация!$C$91,4,IF(D649=Локализация!$C$90,5,IF(OR(D649=1,D649=2,D649=3,D649=4,D649=5),D649,"")))))))</f>
        <v/>
      </c>
      <c r="U649" s="11" t="str">
        <f>(IF(E649=Локализация!$C$94,1,IF(E649=Локализация!$C$93,2,IF(E649=Локализация!$C$92,3,IF(E649=Локализация!$C$91,4,IF(E649=Локализация!$C$90,5,IF(OR(E649=1,E649=2,E649=3,E649=4,E649=5),E649,"")))))))</f>
        <v/>
      </c>
      <c r="V649" s="11" t="str">
        <f>(IF(F649=Локализация!$C$94,1,IF(F649=Локализация!$C$93,2,IF(F649=Локализация!$C$92,3,IF(F649=Локализация!$C$91,4,IF(F649=Локализация!$C$90,5,IF(OR(F649=1,F649=2,F649=3,F649=4,F649=5),F649,"")))))))</f>
        <v/>
      </c>
    </row>
    <row r="650" spans="13:22" x14ac:dyDescent="0.3">
      <c r="M650" s="11" t="str">
        <f>(IF(H650=Локализация!$C$94,1,IF(H650=Локализация!$C$93,2,IF(H650=Локализация!$C$92,3,IF(H650=Локализация!$C$91,4,IF(H650=Локализация!$C$90,5,IF(OR(H650=1,H650=2,H650=3,H650=4,H650=5),H650,"")))))))</f>
        <v/>
      </c>
      <c r="N650" s="11" t="str">
        <f>(IF(I650=Локализация!$C$94,1,IF(I650=Локализация!$C$93,2,IF(I650=Локализация!$C$92,3,IF(I650=Локализация!$C$91,4,IF(I650=Локализация!$C$90,5,IF(OR(I650=1,I650=2,I650=3,I650=4,I650=5),I650,"")))))))</f>
        <v/>
      </c>
      <c r="O650" s="11" t="str">
        <f>(IF(J650=Локализация!$C$94,1,IF(J650=Локализация!$C$93,2,IF(J650=Локализация!$C$92,3,IF(J650=Локализация!$C$91,4,IF(J650=Локализация!$C$90,5,IF(OR(J650=1,J650=2,J650=3,J650=4,J650=5),J650,"")))))))</f>
        <v/>
      </c>
      <c r="P650" s="11" t="str">
        <f>(IF(K650=Локализация!$C$94,1,IF(K650=Локализация!$C$93,2,IF(K650=Локализация!$C$92,3,IF(K650=Локализация!$C$91,4,IF(K650=Локализация!$C$90,5,IF(OR(K650=1,K650=2,K650=3,K650=4,K650=5),K650,"")))))))</f>
        <v/>
      </c>
      <c r="Q650" s="11" t="str">
        <f>(IF(L650=Локализация!$C$94,1,IF(L650=Локализация!$C$93,2,IF(L650=Локализация!$C$92,3,IF(L650=Локализация!$C$91,4,IF(L650=Локализация!$C$90,5,IF(OR(L650=1,L650=2,L650=3,L650=4,L650=5),L650,"")))))))</f>
        <v/>
      </c>
      <c r="R650" s="11" t="str">
        <f>(IF(B650=Локализация!$C$94,1,IF(B650=Локализация!$C$93,2,IF(B650=Локализация!$C$92,3,IF(B650=Локализация!$C$91,4,IF(B650=Локализация!$C$90,5,IF(OR(B650=1,B650=2,B650=3,B650=4,B650=5),B650,"")))))))</f>
        <v/>
      </c>
      <c r="S650" s="11" t="str">
        <f>(IF(C650=Локализация!$C$94,1,IF(C650=Локализация!$C$93,2,IF(C650=Локализация!$C$92,3,IF(C650=Локализация!$C$91,4,IF(C650=Локализация!$C$90,5,IF(OR(C650=1,C650=2,C650=3,C650=4,C650=5),C650,"")))))))</f>
        <v/>
      </c>
      <c r="T650" s="11" t="str">
        <f>(IF(D650=Локализация!$C$94,1,IF(D650=Локализация!$C$93,2,IF(D650=Локализация!$C$92,3,IF(D650=Локализация!$C$91,4,IF(D650=Локализация!$C$90,5,IF(OR(D650=1,D650=2,D650=3,D650=4,D650=5),D650,"")))))))</f>
        <v/>
      </c>
      <c r="U650" s="11" t="str">
        <f>(IF(E650=Локализация!$C$94,1,IF(E650=Локализация!$C$93,2,IF(E650=Локализация!$C$92,3,IF(E650=Локализация!$C$91,4,IF(E650=Локализация!$C$90,5,IF(OR(E650=1,E650=2,E650=3,E650=4,E650=5),E650,"")))))))</f>
        <v/>
      </c>
      <c r="V650" s="11" t="str">
        <f>(IF(F650=Локализация!$C$94,1,IF(F650=Локализация!$C$93,2,IF(F650=Локализация!$C$92,3,IF(F650=Локализация!$C$91,4,IF(F650=Локализация!$C$90,5,IF(OR(F650=1,F650=2,F650=3,F650=4,F650=5),F650,"")))))))</f>
        <v/>
      </c>
    </row>
    <row r="651" spans="13:22" x14ac:dyDescent="0.3">
      <c r="M651" s="11" t="str">
        <f>(IF(H651=Локализация!$C$94,1,IF(H651=Локализация!$C$93,2,IF(H651=Локализация!$C$92,3,IF(H651=Локализация!$C$91,4,IF(H651=Локализация!$C$90,5,IF(OR(H651=1,H651=2,H651=3,H651=4,H651=5),H651,"")))))))</f>
        <v/>
      </c>
      <c r="N651" s="11" t="str">
        <f>(IF(I651=Локализация!$C$94,1,IF(I651=Локализация!$C$93,2,IF(I651=Локализация!$C$92,3,IF(I651=Локализация!$C$91,4,IF(I651=Локализация!$C$90,5,IF(OR(I651=1,I651=2,I651=3,I651=4,I651=5),I651,"")))))))</f>
        <v/>
      </c>
      <c r="O651" s="11" t="str">
        <f>(IF(J651=Локализация!$C$94,1,IF(J651=Локализация!$C$93,2,IF(J651=Локализация!$C$92,3,IF(J651=Локализация!$C$91,4,IF(J651=Локализация!$C$90,5,IF(OR(J651=1,J651=2,J651=3,J651=4,J651=5),J651,"")))))))</f>
        <v/>
      </c>
      <c r="P651" s="11" t="str">
        <f>(IF(K651=Локализация!$C$94,1,IF(K651=Локализация!$C$93,2,IF(K651=Локализация!$C$92,3,IF(K651=Локализация!$C$91,4,IF(K651=Локализация!$C$90,5,IF(OR(K651=1,K651=2,K651=3,K651=4,K651=5),K651,"")))))))</f>
        <v/>
      </c>
      <c r="Q651" s="11" t="str">
        <f>(IF(L651=Локализация!$C$94,1,IF(L651=Локализация!$C$93,2,IF(L651=Локализация!$C$92,3,IF(L651=Локализация!$C$91,4,IF(L651=Локализация!$C$90,5,IF(OR(L651=1,L651=2,L651=3,L651=4,L651=5),L651,"")))))))</f>
        <v/>
      </c>
      <c r="R651" s="11" t="str">
        <f>(IF(B651=Локализация!$C$94,1,IF(B651=Локализация!$C$93,2,IF(B651=Локализация!$C$92,3,IF(B651=Локализация!$C$91,4,IF(B651=Локализация!$C$90,5,IF(OR(B651=1,B651=2,B651=3,B651=4,B651=5),B651,"")))))))</f>
        <v/>
      </c>
      <c r="S651" s="11" t="str">
        <f>(IF(C651=Локализация!$C$94,1,IF(C651=Локализация!$C$93,2,IF(C651=Локализация!$C$92,3,IF(C651=Локализация!$C$91,4,IF(C651=Локализация!$C$90,5,IF(OR(C651=1,C651=2,C651=3,C651=4,C651=5),C651,"")))))))</f>
        <v/>
      </c>
      <c r="T651" s="11" t="str">
        <f>(IF(D651=Локализация!$C$94,1,IF(D651=Локализация!$C$93,2,IF(D651=Локализация!$C$92,3,IF(D651=Локализация!$C$91,4,IF(D651=Локализация!$C$90,5,IF(OR(D651=1,D651=2,D651=3,D651=4,D651=5),D651,"")))))))</f>
        <v/>
      </c>
      <c r="U651" s="11" t="str">
        <f>(IF(E651=Локализация!$C$94,1,IF(E651=Локализация!$C$93,2,IF(E651=Локализация!$C$92,3,IF(E651=Локализация!$C$91,4,IF(E651=Локализация!$C$90,5,IF(OR(E651=1,E651=2,E651=3,E651=4,E651=5),E651,"")))))))</f>
        <v/>
      </c>
      <c r="V651" s="11" t="str">
        <f>(IF(F651=Локализация!$C$94,1,IF(F651=Локализация!$C$93,2,IF(F651=Локализация!$C$92,3,IF(F651=Локализация!$C$91,4,IF(F651=Локализация!$C$90,5,IF(OR(F651=1,F651=2,F651=3,F651=4,F651=5),F651,"")))))))</f>
        <v/>
      </c>
    </row>
    <row r="652" spans="13:22" x14ac:dyDescent="0.3">
      <c r="M652" s="11" t="str">
        <f>(IF(H652=Локализация!$C$94,1,IF(H652=Локализация!$C$93,2,IF(H652=Локализация!$C$92,3,IF(H652=Локализация!$C$91,4,IF(H652=Локализация!$C$90,5,IF(OR(H652=1,H652=2,H652=3,H652=4,H652=5),H652,"")))))))</f>
        <v/>
      </c>
      <c r="N652" s="11" t="str">
        <f>(IF(I652=Локализация!$C$94,1,IF(I652=Локализация!$C$93,2,IF(I652=Локализация!$C$92,3,IF(I652=Локализация!$C$91,4,IF(I652=Локализация!$C$90,5,IF(OR(I652=1,I652=2,I652=3,I652=4,I652=5),I652,"")))))))</f>
        <v/>
      </c>
      <c r="O652" s="11" t="str">
        <f>(IF(J652=Локализация!$C$94,1,IF(J652=Локализация!$C$93,2,IF(J652=Локализация!$C$92,3,IF(J652=Локализация!$C$91,4,IF(J652=Локализация!$C$90,5,IF(OR(J652=1,J652=2,J652=3,J652=4,J652=5),J652,"")))))))</f>
        <v/>
      </c>
      <c r="P652" s="11" t="str">
        <f>(IF(K652=Локализация!$C$94,1,IF(K652=Локализация!$C$93,2,IF(K652=Локализация!$C$92,3,IF(K652=Локализация!$C$91,4,IF(K652=Локализация!$C$90,5,IF(OR(K652=1,K652=2,K652=3,K652=4,K652=5),K652,"")))))))</f>
        <v/>
      </c>
      <c r="Q652" s="11" t="str">
        <f>(IF(L652=Локализация!$C$94,1,IF(L652=Локализация!$C$93,2,IF(L652=Локализация!$C$92,3,IF(L652=Локализация!$C$91,4,IF(L652=Локализация!$C$90,5,IF(OR(L652=1,L652=2,L652=3,L652=4,L652=5),L652,"")))))))</f>
        <v/>
      </c>
      <c r="R652" s="11" t="str">
        <f>(IF(B652=Локализация!$C$94,1,IF(B652=Локализация!$C$93,2,IF(B652=Локализация!$C$92,3,IF(B652=Локализация!$C$91,4,IF(B652=Локализация!$C$90,5,IF(OR(B652=1,B652=2,B652=3,B652=4,B652=5),B652,"")))))))</f>
        <v/>
      </c>
      <c r="S652" s="11" t="str">
        <f>(IF(C652=Локализация!$C$94,1,IF(C652=Локализация!$C$93,2,IF(C652=Локализация!$C$92,3,IF(C652=Локализация!$C$91,4,IF(C652=Локализация!$C$90,5,IF(OR(C652=1,C652=2,C652=3,C652=4,C652=5),C652,"")))))))</f>
        <v/>
      </c>
      <c r="T652" s="11" t="str">
        <f>(IF(D652=Локализация!$C$94,1,IF(D652=Локализация!$C$93,2,IF(D652=Локализация!$C$92,3,IF(D652=Локализация!$C$91,4,IF(D652=Локализация!$C$90,5,IF(OR(D652=1,D652=2,D652=3,D652=4,D652=5),D652,"")))))))</f>
        <v/>
      </c>
      <c r="U652" s="11" t="str">
        <f>(IF(E652=Локализация!$C$94,1,IF(E652=Локализация!$C$93,2,IF(E652=Локализация!$C$92,3,IF(E652=Локализация!$C$91,4,IF(E652=Локализация!$C$90,5,IF(OR(E652=1,E652=2,E652=3,E652=4,E652=5),E652,"")))))))</f>
        <v/>
      </c>
      <c r="V652" s="11" t="str">
        <f>(IF(F652=Локализация!$C$94,1,IF(F652=Локализация!$C$93,2,IF(F652=Локализация!$C$92,3,IF(F652=Локализация!$C$91,4,IF(F652=Локализация!$C$90,5,IF(OR(F652=1,F652=2,F652=3,F652=4,F652=5),F652,"")))))))</f>
        <v/>
      </c>
    </row>
    <row r="653" spans="13:22" x14ac:dyDescent="0.3">
      <c r="M653" s="11" t="str">
        <f>(IF(H653=Локализация!$C$94,1,IF(H653=Локализация!$C$93,2,IF(H653=Локализация!$C$92,3,IF(H653=Локализация!$C$91,4,IF(H653=Локализация!$C$90,5,IF(OR(H653=1,H653=2,H653=3,H653=4,H653=5),H653,"")))))))</f>
        <v/>
      </c>
      <c r="N653" s="11" t="str">
        <f>(IF(I653=Локализация!$C$94,1,IF(I653=Локализация!$C$93,2,IF(I653=Локализация!$C$92,3,IF(I653=Локализация!$C$91,4,IF(I653=Локализация!$C$90,5,IF(OR(I653=1,I653=2,I653=3,I653=4,I653=5),I653,"")))))))</f>
        <v/>
      </c>
      <c r="O653" s="11" t="str">
        <f>(IF(J653=Локализация!$C$94,1,IF(J653=Локализация!$C$93,2,IF(J653=Локализация!$C$92,3,IF(J653=Локализация!$C$91,4,IF(J653=Локализация!$C$90,5,IF(OR(J653=1,J653=2,J653=3,J653=4,J653=5),J653,"")))))))</f>
        <v/>
      </c>
      <c r="P653" s="11" t="str">
        <f>(IF(K653=Локализация!$C$94,1,IF(K653=Локализация!$C$93,2,IF(K653=Локализация!$C$92,3,IF(K653=Локализация!$C$91,4,IF(K653=Локализация!$C$90,5,IF(OR(K653=1,K653=2,K653=3,K653=4,K653=5),K653,"")))))))</f>
        <v/>
      </c>
      <c r="Q653" s="11" t="str">
        <f>(IF(L653=Локализация!$C$94,1,IF(L653=Локализация!$C$93,2,IF(L653=Локализация!$C$92,3,IF(L653=Локализация!$C$91,4,IF(L653=Локализация!$C$90,5,IF(OR(L653=1,L653=2,L653=3,L653=4,L653=5),L653,"")))))))</f>
        <v/>
      </c>
      <c r="R653" s="11" t="str">
        <f>(IF(B653=Локализация!$C$94,1,IF(B653=Локализация!$C$93,2,IF(B653=Локализация!$C$92,3,IF(B653=Локализация!$C$91,4,IF(B653=Локализация!$C$90,5,IF(OR(B653=1,B653=2,B653=3,B653=4,B653=5),B653,"")))))))</f>
        <v/>
      </c>
      <c r="S653" s="11" t="str">
        <f>(IF(C653=Локализация!$C$94,1,IF(C653=Локализация!$C$93,2,IF(C653=Локализация!$C$92,3,IF(C653=Локализация!$C$91,4,IF(C653=Локализация!$C$90,5,IF(OR(C653=1,C653=2,C653=3,C653=4,C653=5),C653,"")))))))</f>
        <v/>
      </c>
      <c r="T653" s="11" t="str">
        <f>(IF(D653=Локализация!$C$94,1,IF(D653=Локализация!$C$93,2,IF(D653=Локализация!$C$92,3,IF(D653=Локализация!$C$91,4,IF(D653=Локализация!$C$90,5,IF(OR(D653=1,D653=2,D653=3,D653=4,D653=5),D653,"")))))))</f>
        <v/>
      </c>
      <c r="U653" s="11" t="str">
        <f>(IF(E653=Локализация!$C$94,1,IF(E653=Локализация!$C$93,2,IF(E653=Локализация!$C$92,3,IF(E653=Локализация!$C$91,4,IF(E653=Локализация!$C$90,5,IF(OR(E653=1,E653=2,E653=3,E653=4,E653=5),E653,"")))))))</f>
        <v/>
      </c>
      <c r="V653" s="11" t="str">
        <f>(IF(F653=Локализация!$C$94,1,IF(F653=Локализация!$C$93,2,IF(F653=Локализация!$C$92,3,IF(F653=Локализация!$C$91,4,IF(F653=Локализация!$C$90,5,IF(OR(F653=1,F653=2,F653=3,F653=4,F653=5),F653,"")))))))</f>
        <v/>
      </c>
    </row>
    <row r="654" spans="13:22" x14ac:dyDescent="0.3">
      <c r="M654" s="11" t="str">
        <f>(IF(H654=Локализация!$C$94,1,IF(H654=Локализация!$C$93,2,IF(H654=Локализация!$C$92,3,IF(H654=Локализация!$C$91,4,IF(H654=Локализация!$C$90,5,IF(OR(H654=1,H654=2,H654=3,H654=4,H654=5),H654,"")))))))</f>
        <v/>
      </c>
      <c r="N654" s="11" t="str">
        <f>(IF(I654=Локализация!$C$94,1,IF(I654=Локализация!$C$93,2,IF(I654=Локализация!$C$92,3,IF(I654=Локализация!$C$91,4,IF(I654=Локализация!$C$90,5,IF(OR(I654=1,I654=2,I654=3,I654=4,I654=5),I654,"")))))))</f>
        <v/>
      </c>
      <c r="O654" s="11" t="str">
        <f>(IF(J654=Локализация!$C$94,1,IF(J654=Локализация!$C$93,2,IF(J654=Локализация!$C$92,3,IF(J654=Локализация!$C$91,4,IF(J654=Локализация!$C$90,5,IF(OR(J654=1,J654=2,J654=3,J654=4,J654=5),J654,"")))))))</f>
        <v/>
      </c>
      <c r="P654" s="11" t="str">
        <f>(IF(K654=Локализация!$C$94,1,IF(K654=Локализация!$C$93,2,IF(K654=Локализация!$C$92,3,IF(K654=Локализация!$C$91,4,IF(K654=Локализация!$C$90,5,IF(OR(K654=1,K654=2,K654=3,K654=4,K654=5),K654,"")))))))</f>
        <v/>
      </c>
      <c r="Q654" s="11" t="str">
        <f>(IF(L654=Локализация!$C$94,1,IF(L654=Локализация!$C$93,2,IF(L654=Локализация!$C$92,3,IF(L654=Локализация!$C$91,4,IF(L654=Локализация!$C$90,5,IF(OR(L654=1,L654=2,L654=3,L654=4,L654=5),L654,"")))))))</f>
        <v/>
      </c>
      <c r="R654" s="11" t="str">
        <f>(IF(B654=Локализация!$C$94,1,IF(B654=Локализация!$C$93,2,IF(B654=Локализация!$C$92,3,IF(B654=Локализация!$C$91,4,IF(B654=Локализация!$C$90,5,IF(OR(B654=1,B654=2,B654=3,B654=4,B654=5),B654,"")))))))</f>
        <v/>
      </c>
      <c r="S654" s="11" t="str">
        <f>(IF(C654=Локализация!$C$94,1,IF(C654=Локализация!$C$93,2,IF(C654=Локализация!$C$92,3,IF(C654=Локализация!$C$91,4,IF(C654=Локализация!$C$90,5,IF(OR(C654=1,C654=2,C654=3,C654=4,C654=5),C654,"")))))))</f>
        <v/>
      </c>
      <c r="T654" s="11" t="str">
        <f>(IF(D654=Локализация!$C$94,1,IF(D654=Локализация!$C$93,2,IF(D654=Локализация!$C$92,3,IF(D654=Локализация!$C$91,4,IF(D654=Локализация!$C$90,5,IF(OR(D654=1,D654=2,D654=3,D654=4,D654=5),D654,"")))))))</f>
        <v/>
      </c>
      <c r="U654" s="11" t="str">
        <f>(IF(E654=Локализация!$C$94,1,IF(E654=Локализация!$C$93,2,IF(E654=Локализация!$C$92,3,IF(E654=Локализация!$C$91,4,IF(E654=Локализация!$C$90,5,IF(OR(E654=1,E654=2,E654=3,E654=4,E654=5),E654,"")))))))</f>
        <v/>
      </c>
      <c r="V654" s="11" t="str">
        <f>(IF(F654=Локализация!$C$94,1,IF(F654=Локализация!$C$93,2,IF(F654=Локализация!$C$92,3,IF(F654=Локализация!$C$91,4,IF(F654=Локализация!$C$90,5,IF(OR(F654=1,F654=2,F654=3,F654=4,F654=5),F654,"")))))))</f>
        <v/>
      </c>
    </row>
    <row r="655" spans="13:22" x14ac:dyDescent="0.3">
      <c r="M655" s="11" t="str">
        <f>(IF(H655=Локализация!$C$94,1,IF(H655=Локализация!$C$93,2,IF(H655=Локализация!$C$92,3,IF(H655=Локализация!$C$91,4,IF(H655=Локализация!$C$90,5,IF(OR(H655=1,H655=2,H655=3,H655=4,H655=5),H655,"")))))))</f>
        <v/>
      </c>
      <c r="N655" s="11" t="str">
        <f>(IF(I655=Локализация!$C$94,1,IF(I655=Локализация!$C$93,2,IF(I655=Локализация!$C$92,3,IF(I655=Локализация!$C$91,4,IF(I655=Локализация!$C$90,5,IF(OR(I655=1,I655=2,I655=3,I655=4,I655=5),I655,"")))))))</f>
        <v/>
      </c>
      <c r="O655" s="11" t="str">
        <f>(IF(J655=Локализация!$C$94,1,IF(J655=Локализация!$C$93,2,IF(J655=Локализация!$C$92,3,IF(J655=Локализация!$C$91,4,IF(J655=Локализация!$C$90,5,IF(OR(J655=1,J655=2,J655=3,J655=4,J655=5),J655,"")))))))</f>
        <v/>
      </c>
      <c r="P655" s="11" t="str">
        <f>(IF(K655=Локализация!$C$94,1,IF(K655=Локализация!$C$93,2,IF(K655=Локализация!$C$92,3,IF(K655=Локализация!$C$91,4,IF(K655=Локализация!$C$90,5,IF(OR(K655=1,K655=2,K655=3,K655=4,K655=5),K655,"")))))))</f>
        <v/>
      </c>
      <c r="Q655" s="11" t="str">
        <f>(IF(L655=Локализация!$C$94,1,IF(L655=Локализация!$C$93,2,IF(L655=Локализация!$C$92,3,IF(L655=Локализация!$C$91,4,IF(L655=Локализация!$C$90,5,IF(OR(L655=1,L655=2,L655=3,L655=4,L655=5),L655,"")))))))</f>
        <v/>
      </c>
      <c r="R655" s="11" t="str">
        <f>(IF(B655=Локализация!$C$94,1,IF(B655=Локализация!$C$93,2,IF(B655=Локализация!$C$92,3,IF(B655=Локализация!$C$91,4,IF(B655=Локализация!$C$90,5,IF(OR(B655=1,B655=2,B655=3,B655=4,B655=5),B655,"")))))))</f>
        <v/>
      </c>
      <c r="S655" s="11" t="str">
        <f>(IF(C655=Локализация!$C$94,1,IF(C655=Локализация!$C$93,2,IF(C655=Локализация!$C$92,3,IF(C655=Локализация!$C$91,4,IF(C655=Локализация!$C$90,5,IF(OR(C655=1,C655=2,C655=3,C655=4,C655=5),C655,"")))))))</f>
        <v/>
      </c>
      <c r="T655" s="11" t="str">
        <f>(IF(D655=Локализация!$C$94,1,IF(D655=Локализация!$C$93,2,IF(D655=Локализация!$C$92,3,IF(D655=Локализация!$C$91,4,IF(D655=Локализация!$C$90,5,IF(OR(D655=1,D655=2,D655=3,D655=4,D655=5),D655,"")))))))</f>
        <v/>
      </c>
      <c r="U655" s="11" t="str">
        <f>(IF(E655=Локализация!$C$94,1,IF(E655=Локализация!$C$93,2,IF(E655=Локализация!$C$92,3,IF(E655=Локализация!$C$91,4,IF(E655=Локализация!$C$90,5,IF(OR(E655=1,E655=2,E655=3,E655=4,E655=5),E655,"")))))))</f>
        <v/>
      </c>
      <c r="V655" s="11" t="str">
        <f>(IF(F655=Локализация!$C$94,1,IF(F655=Локализация!$C$93,2,IF(F655=Локализация!$C$92,3,IF(F655=Локализация!$C$91,4,IF(F655=Локализация!$C$90,5,IF(OR(F655=1,F655=2,F655=3,F655=4,F655=5),F655,"")))))))</f>
        <v/>
      </c>
    </row>
    <row r="656" spans="13:22" x14ac:dyDescent="0.3">
      <c r="M656" s="11" t="str">
        <f>(IF(H656=Локализация!$C$94,1,IF(H656=Локализация!$C$93,2,IF(H656=Локализация!$C$92,3,IF(H656=Локализация!$C$91,4,IF(H656=Локализация!$C$90,5,IF(OR(H656=1,H656=2,H656=3,H656=4,H656=5),H656,"")))))))</f>
        <v/>
      </c>
      <c r="N656" s="11" t="str">
        <f>(IF(I656=Локализация!$C$94,1,IF(I656=Локализация!$C$93,2,IF(I656=Локализация!$C$92,3,IF(I656=Локализация!$C$91,4,IF(I656=Локализация!$C$90,5,IF(OR(I656=1,I656=2,I656=3,I656=4,I656=5),I656,"")))))))</f>
        <v/>
      </c>
      <c r="O656" s="11" t="str">
        <f>(IF(J656=Локализация!$C$94,1,IF(J656=Локализация!$C$93,2,IF(J656=Локализация!$C$92,3,IF(J656=Локализация!$C$91,4,IF(J656=Локализация!$C$90,5,IF(OR(J656=1,J656=2,J656=3,J656=4,J656=5),J656,"")))))))</f>
        <v/>
      </c>
      <c r="P656" s="11" t="str">
        <f>(IF(K656=Локализация!$C$94,1,IF(K656=Локализация!$C$93,2,IF(K656=Локализация!$C$92,3,IF(K656=Локализация!$C$91,4,IF(K656=Локализация!$C$90,5,IF(OR(K656=1,K656=2,K656=3,K656=4,K656=5),K656,"")))))))</f>
        <v/>
      </c>
      <c r="Q656" s="11" t="str">
        <f>(IF(L656=Локализация!$C$94,1,IF(L656=Локализация!$C$93,2,IF(L656=Локализация!$C$92,3,IF(L656=Локализация!$C$91,4,IF(L656=Локализация!$C$90,5,IF(OR(L656=1,L656=2,L656=3,L656=4,L656=5),L656,"")))))))</f>
        <v/>
      </c>
      <c r="R656" s="11" t="str">
        <f>(IF(B656=Локализация!$C$94,1,IF(B656=Локализация!$C$93,2,IF(B656=Локализация!$C$92,3,IF(B656=Локализация!$C$91,4,IF(B656=Локализация!$C$90,5,IF(OR(B656=1,B656=2,B656=3,B656=4,B656=5),B656,"")))))))</f>
        <v/>
      </c>
      <c r="S656" s="11" t="str">
        <f>(IF(C656=Локализация!$C$94,1,IF(C656=Локализация!$C$93,2,IF(C656=Локализация!$C$92,3,IF(C656=Локализация!$C$91,4,IF(C656=Локализация!$C$90,5,IF(OR(C656=1,C656=2,C656=3,C656=4,C656=5),C656,"")))))))</f>
        <v/>
      </c>
      <c r="T656" s="11" t="str">
        <f>(IF(D656=Локализация!$C$94,1,IF(D656=Локализация!$C$93,2,IF(D656=Локализация!$C$92,3,IF(D656=Локализация!$C$91,4,IF(D656=Локализация!$C$90,5,IF(OR(D656=1,D656=2,D656=3,D656=4,D656=5),D656,"")))))))</f>
        <v/>
      </c>
      <c r="U656" s="11" t="str">
        <f>(IF(E656=Локализация!$C$94,1,IF(E656=Локализация!$C$93,2,IF(E656=Локализация!$C$92,3,IF(E656=Локализация!$C$91,4,IF(E656=Локализация!$C$90,5,IF(OR(E656=1,E656=2,E656=3,E656=4,E656=5),E656,"")))))))</f>
        <v/>
      </c>
      <c r="V656" s="11" t="str">
        <f>(IF(F656=Локализация!$C$94,1,IF(F656=Локализация!$C$93,2,IF(F656=Локализация!$C$92,3,IF(F656=Локализация!$C$91,4,IF(F656=Локализация!$C$90,5,IF(OR(F656=1,F656=2,F656=3,F656=4,F656=5),F656,"")))))))</f>
        <v/>
      </c>
    </row>
    <row r="657" spans="13:22" x14ac:dyDescent="0.3">
      <c r="M657" s="11" t="str">
        <f>(IF(H657=Локализация!$C$94,1,IF(H657=Локализация!$C$93,2,IF(H657=Локализация!$C$92,3,IF(H657=Локализация!$C$91,4,IF(H657=Локализация!$C$90,5,IF(OR(H657=1,H657=2,H657=3,H657=4,H657=5),H657,"")))))))</f>
        <v/>
      </c>
      <c r="N657" s="11" t="str">
        <f>(IF(I657=Локализация!$C$94,1,IF(I657=Локализация!$C$93,2,IF(I657=Локализация!$C$92,3,IF(I657=Локализация!$C$91,4,IF(I657=Локализация!$C$90,5,IF(OR(I657=1,I657=2,I657=3,I657=4,I657=5),I657,"")))))))</f>
        <v/>
      </c>
      <c r="O657" s="11" t="str">
        <f>(IF(J657=Локализация!$C$94,1,IF(J657=Локализация!$C$93,2,IF(J657=Локализация!$C$92,3,IF(J657=Локализация!$C$91,4,IF(J657=Локализация!$C$90,5,IF(OR(J657=1,J657=2,J657=3,J657=4,J657=5),J657,"")))))))</f>
        <v/>
      </c>
      <c r="P657" s="11" t="str">
        <f>(IF(K657=Локализация!$C$94,1,IF(K657=Локализация!$C$93,2,IF(K657=Локализация!$C$92,3,IF(K657=Локализация!$C$91,4,IF(K657=Локализация!$C$90,5,IF(OR(K657=1,K657=2,K657=3,K657=4,K657=5),K657,"")))))))</f>
        <v/>
      </c>
      <c r="Q657" s="11" t="str">
        <f>(IF(L657=Локализация!$C$94,1,IF(L657=Локализация!$C$93,2,IF(L657=Локализация!$C$92,3,IF(L657=Локализация!$C$91,4,IF(L657=Локализация!$C$90,5,IF(OR(L657=1,L657=2,L657=3,L657=4,L657=5),L657,"")))))))</f>
        <v/>
      </c>
      <c r="R657" s="11" t="str">
        <f>(IF(B657=Локализация!$C$94,1,IF(B657=Локализация!$C$93,2,IF(B657=Локализация!$C$92,3,IF(B657=Локализация!$C$91,4,IF(B657=Локализация!$C$90,5,IF(OR(B657=1,B657=2,B657=3,B657=4,B657=5),B657,"")))))))</f>
        <v/>
      </c>
      <c r="S657" s="11" t="str">
        <f>(IF(C657=Локализация!$C$94,1,IF(C657=Локализация!$C$93,2,IF(C657=Локализация!$C$92,3,IF(C657=Локализация!$C$91,4,IF(C657=Локализация!$C$90,5,IF(OR(C657=1,C657=2,C657=3,C657=4,C657=5),C657,"")))))))</f>
        <v/>
      </c>
      <c r="T657" s="11" t="str">
        <f>(IF(D657=Локализация!$C$94,1,IF(D657=Локализация!$C$93,2,IF(D657=Локализация!$C$92,3,IF(D657=Локализация!$C$91,4,IF(D657=Локализация!$C$90,5,IF(OR(D657=1,D657=2,D657=3,D657=4,D657=5),D657,"")))))))</f>
        <v/>
      </c>
      <c r="U657" s="11" t="str">
        <f>(IF(E657=Локализация!$C$94,1,IF(E657=Локализация!$C$93,2,IF(E657=Локализация!$C$92,3,IF(E657=Локализация!$C$91,4,IF(E657=Локализация!$C$90,5,IF(OR(E657=1,E657=2,E657=3,E657=4,E657=5),E657,"")))))))</f>
        <v/>
      </c>
      <c r="V657" s="11" t="str">
        <f>(IF(F657=Локализация!$C$94,1,IF(F657=Локализация!$C$93,2,IF(F657=Локализация!$C$92,3,IF(F657=Локализация!$C$91,4,IF(F657=Локализация!$C$90,5,IF(OR(F657=1,F657=2,F657=3,F657=4,F657=5),F657,"")))))))</f>
        <v/>
      </c>
    </row>
    <row r="658" spans="13:22" x14ac:dyDescent="0.3">
      <c r="M658" s="11" t="str">
        <f>(IF(H658=Локализация!$C$94,1,IF(H658=Локализация!$C$93,2,IF(H658=Локализация!$C$92,3,IF(H658=Локализация!$C$91,4,IF(H658=Локализация!$C$90,5,IF(OR(H658=1,H658=2,H658=3,H658=4,H658=5),H658,"")))))))</f>
        <v/>
      </c>
      <c r="N658" s="11" t="str">
        <f>(IF(I658=Локализация!$C$94,1,IF(I658=Локализация!$C$93,2,IF(I658=Локализация!$C$92,3,IF(I658=Локализация!$C$91,4,IF(I658=Локализация!$C$90,5,IF(OR(I658=1,I658=2,I658=3,I658=4,I658=5),I658,"")))))))</f>
        <v/>
      </c>
      <c r="O658" s="11" t="str">
        <f>(IF(J658=Локализация!$C$94,1,IF(J658=Локализация!$C$93,2,IF(J658=Локализация!$C$92,3,IF(J658=Локализация!$C$91,4,IF(J658=Локализация!$C$90,5,IF(OR(J658=1,J658=2,J658=3,J658=4,J658=5),J658,"")))))))</f>
        <v/>
      </c>
      <c r="P658" s="11" t="str">
        <f>(IF(K658=Локализация!$C$94,1,IF(K658=Локализация!$C$93,2,IF(K658=Локализация!$C$92,3,IF(K658=Локализация!$C$91,4,IF(K658=Локализация!$C$90,5,IF(OR(K658=1,K658=2,K658=3,K658=4,K658=5),K658,"")))))))</f>
        <v/>
      </c>
      <c r="Q658" s="11" t="str">
        <f>(IF(L658=Локализация!$C$94,1,IF(L658=Локализация!$C$93,2,IF(L658=Локализация!$C$92,3,IF(L658=Локализация!$C$91,4,IF(L658=Локализация!$C$90,5,IF(OR(L658=1,L658=2,L658=3,L658=4,L658=5),L658,"")))))))</f>
        <v/>
      </c>
      <c r="R658" s="11" t="str">
        <f>(IF(B658=Локализация!$C$94,1,IF(B658=Локализация!$C$93,2,IF(B658=Локализация!$C$92,3,IF(B658=Локализация!$C$91,4,IF(B658=Локализация!$C$90,5,IF(OR(B658=1,B658=2,B658=3,B658=4,B658=5),B658,"")))))))</f>
        <v/>
      </c>
      <c r="S658" s="11" t="str">
        <f>(IF(C658=Локализация!$C$94,1,IF(C658=Локализация!$C$93,2,IF(C658=Локализация!$C$92,3,IF(C658=Локализация!$C$91,4,IF(C658=Локализация!$C$90,5,IF(OR(C658=1,C658=2,C658=3,C658=4,C658=5),C658,"")))))))</f>
        <v/>
      </c>
      <c r="T658" s="11" t="str">
        <f>(IF(D658=Локализация!$C$94,1,IF(D658=Локализация!$C$93,2,IF(D658=Локализация!$C$92,3,IF(D658=Локализация!$C$91,4,IF(D658=Локализация!$C$90,5,IF(OR(D658=1,D658=2,D658=3,D658=4,D658=5),D658,"")))))))</f>
        <v/>
      </c>
      <c r="U658" s="11" t="str">
        <f>(IF(E658=Локализация!$C$94,1,IF(E658=Локализация!$C$93,2,IF(E658=Локализация!$C$92,3,IF(E658=Локализация!$C$91,4,IF(E658=Локализация!$C$90,5,IF(OR(E658=1,E658=2,E658=3,E658=4,E658=5),E658,"")))))))</f>
        <v/>
      </c>
      <c r="V658" s="11" t="str">
        <f>(IF(F658=Локализация!$C$94,1,IF(F658=Локализация!$C$93,2,IF(F658=Локализация!$C$92,3,IF(F658=Локализация!$C$91,4,IF(F658=Локализация!$C$90,5,IF(OR(F658=1,F658=2,F658=3,F658=4,F658=5),F658,"")))))))</f>
        <v/>
      </c>
    </row>
    <row r="659" spans="13:22" x14ac:dyDescent="0.3">
      <c r="M659" s="11" t="str">
        <f>(IF(H659=Локализация!$C$94,1,IF(H659=Локализация!$C$93,2,IF(H659=Локализация!$C$92,3,IF(H659=Локализация!$C$91,4,IF(H659=Локализация!$C$90,5,IF(OR(H659=1,H659=2,H659=3,H659=4,H659=5),H659,"")))))))</f>
        <v/>
      </c>
      <c r="N659" s="11" t="str">
        <f>(IF(I659=Локализация!$C$94,1,IF(I659=Локализация!$C$93,2,IF(I659=Локализация!$C$92,3,IF(I659=Локализация!$C$91,4,IF(I659=Локализация!$C$90,5,IF(OR(I659=1,I659=2,I659=3,I659=4,I659=5),I659,"")))))))</f>
        <v/>
      </c>
      <c r="O659" s="11" t="str">
        <f>(IF(J659=Локализация!$C$94,1,IF(J659=Локализация!$C$93,2,IF(J659=Локализация!$C$92,3,IF(J659=Локализация!$C$91,4,IF(J659=Локализация!$C$90,5,IF(OR(J659=1,J659=2,J659=3,J659=4,J659=5),J659,"")))))))</f>
        <v/>
      </c>
      <c r="P659" s="11" t="str">
        <f>(IF(K659=Локализация!$C$94,1,IF(K659=Локализация!$C$93,2,IF(K659=Локализация!$C$92,3,IF(K659=Локализация!$C$91,4,IF(K659=Локализация!$C$90,5,IF(OR(K659=1,K659=2,K659=3,K659=4,K659=5),K659,"")))))))</f>
        <v/>
      </c>
      <c r="Q659" s="11" t="str">
        <f>(IF(L659=Локализация!$C$94,1,IF(L659=Локализация!$C$93,2,IF(L659=Локализация!$C$92,3,IF(L659=Локализация!$C$91,4,IF(L659=Локализация!$C$90,5,IF(OR(L659=1,L659=2,L659=3,L659=4,L659=5),L659,"")))))))</f>
        <v/>
      </c>
      <c r="R659" s="11" t="str">
        <f>(IF(B659=Локализация!$C$94,1,IF(B659=Локализация!$C$93,2,IF(B659=Локализация!$C$92,3,IF(B659=Локализация!$C$91,4,IF(B659=Локализация!$C$90,5,IF(OR(B659=1,B659=2,B659=3,B659=4,B659=5),B659,"")))))))</f>
        <v/>
      </c>
      <c r="S659" s="11" t="str">
        <f>(IF(C659=Локализация!$C$94,1,IF(C659=Локализация!$C$93,2,IF(C659=Локализация!$C$92,3,IF(C659=Локализация!$C$91,4,IF(C659=Локализация!$C$90,5,IF(OR(C659=1,C659=2,C659=3,C659=4,C659=5),C659,"")))))))</f>
        <v/>
      </c>
      <c r="T659" s="11" t="str">
        <f>(IF(D659=Локализация!$C$94,1,IF(D659=Локализация!$C$93,2,IF(D659=Локализация!$C$92,3,IF(D659=Локализация!$C$91,4,IF(D659=Локализация!$C$90,5,IF(OR(D659=1,D659=2,D659=3,D659=4,D659=5),D659,"")))))))</f>
        <v/>
      </c>
      <c r="U659" s="11" t="str">
        <f>(IF(E659=Локализация!$C$94,1,IF(E659=Локализация!$C$93,2,IF(E659=Локализация!$C$92,3,IF(E659=Локализация!$C$91,4,IF(E659=Локализация!$C$90,5,IF(OR(E659=1,E659=2,E659=3,E659=4,E659=5),E659,"")))))))</f>
        <v/>
      </c>
      <c r="V659" s="11" t="str">
        <f>(IF(F659=Локализация!$C$94,1,IF(F659=Локализация!$C$93,2,IF(F659=Локализация!$C$92,3,IF(F659=Локализация!$C$91,4,IF(F659=Локализация!$C$90,5,IF(OR(F659=1,F659=2,F659=3,F659=4,F659=5),F659,"")))))))</f>
        <v/>
      </c>
    </row>
    <row r="660" spans="13:22" x14ac:dyDescent="0.3">
      <c r="M660" s="11" t="str">
        <f>(IF(H660=Локализация!$C$94,1,IF(H660=Локализация!$C$93,2,IF(H660=Локализация!$C$92,3,IF(H660=Локализация!$C$91,4,IF(H660=Локализация!$C$90,5,IF(OR(H660=1,H660=2,H660=3,H660=4,H660=5),H660,"")))))))</f>
        <v/>
      </c>
      <c r="N660" s="11" t="str">
        <f>(IF(I660=Локализация!$C$94,1,IF(I660=Локализация!$C$93,2,IF(I660=Локализация!$C$92,3,IF(I660=Локализация!$C$91,4,IF(I660=Локализация!$C$90,5,IF(OR(I660=1,I660=2,I660=3,I660=4,I660=5),I660,"")))))))</f>
        <v/>
      </c>
      <c r="O660" s="11" t="str">
        <f>(IF(J660=Локализация!$C$94,1,IF(J660=Локализация!$C$93,2,IF(J660=Локализация!$C$92,3,IF(J660=Локализация!$C$91,4,IF(J660=Локализация!$C$90,5,IF(OR(J660=1,J660=2,J660=3,J660=4,J660=5),J660,"")))))))</f>
        <v/>
      </c>
      <c r="P660" s="11" t="str">
        <f>(IF(K660=Локализация!$C$94,1,IF(K660=Локализация!$C$93,2,IF(K660=Локализация!$C$92,3,IF(K660=Локализация!$C$91,4,IF(K660=Локализация!$C$90,5,IF(OR(K660=1,K660=2,K660=3,K660=4,K660=5),K660,"")))))))</f>
        <v/>
      </c>
      <c r="Q660" s="11" t="str">
        <f>(IF(L660=Локализация!$C$94,1,IF(L660=Локализация!$C$93,2,IF(L660=Локализация!$C$92,3,IF(L660=Локализация!$C$91,4,IF(L660=Локализация!$C$90,5,IF(OR(L660=1,L660=2,L660=3,L660=4,L660=5),L660,"")))))))</f>
        <v/>
      </c>
      <c r="R660" s="11" t="str">
        <f>(IF(B660=Локализация!$C$94,1,IF(B660=Локализация!$C$93,2,IF(B660=Локализация!$C$92,3,IF(B660=Локализация!$C$91,4,IF(B660=Локализация!$C$90,5,IF(OR(B660=1,B660=2,B660=3,B660=4,B660=5),B660,"")))))))</f>
        <v/>
      </c>
      <c r="S660" s="11" t="str">
        <f>(IF(C660=Локализация!$C$94,1,IF(C660=Локализация!$C$93,2,IF(C660=Локализация!$C$92,3,IF(C660=Локализация!$C$91,4,IF(C660=Локализация!$C$90,5,IF(OR(C660=1,C660=2,C660=3,C660=4,C660=5),C660,"")))))))</f>
        <v/>
      </c>
      <c r="T660" s="11" t="str">
        <f>(IF(D660=Локализация!$C$94,1,IF(D660=Локализация!$C$93,2,IF(D660=Локализация!$C$92,3,IF(D660=Локализация!$C$91,4,IF(D660=Локализация!$C$90,5,IF(OR(D660=1,D660=2,D660=3,D660=4,D660=5),D660,"")))))))</f>
        <v/>
      </c>
      <c r="U660" s="11" t="str">
        <f>(IF(E660=Локализация!$C$94,1,IF(E660=Локализация!$C$93,2,IF(E660=Локализация!$C$92,3,IF(E660=Локализация!$C$91,4,IF(E660=Локализация!$C$90,5,IF(OR(E660=1,E660=2,E660=3,E660=4,E660=5),E660,"")))))))</f>
        <v/>
      </c>
      <c r="V660" s="11" t="str">
        <f>(IF(F660=Локализация!$C$94,1,IF(F660=Локализация!$C$93,2,IF(F660=Локализация!$C$92,3,IF(F660=Локализация!$C$91,4,IF(F660=Локализация!$C$90,5,IF(OR(F660=1,F660=2,F660=3,F660=4,F660=5),F660,"")))))))</f>
        <v/>
      </c>
    </row>
    <row r="661" spans="13:22" x14ac:dyDescent="0.3">
      <c r="M661" s="11" t="str">
        <f>(IF(H661=Локализация!$C$94,1,IF(H661=Локализация!$C$93,2,IF(H661=Локализация!$C$92,3,IF(H661=Локализация!$C$91,4,IF(H661=Локализация!$C$90,5,IF(OR(H661=1,H661=2,H661=3,H661=4,H661=5),H661,"")))))))</f>
        <v/>
      </c>
      <c r="N661" s="11" t="str">
        <f>(IF(I661=Локализация!$C$94,1,IF(I661=Локализация!$C$93,2,IF(I661=Локализация!$C$92,3,IF(I661=Локализация!$C$91,4,IF(I661=Локализация!$C$90,5,IF(OR(I661=1,I661=2,I661=3,I661=4,I661=5),I661,"")))))))</f>
        <v/>
      </c>
      <c r="O661" s="11" t="str">
        <f>(IF(J661=Локализация!$C$94,1,IF(J661=Локализация!$C$93,2,IF(J661=Локализация!$C$92,3,IF(J661=Локализация!$C$91,4,IF(J661=Локализация!$C$90,5,IF(OR(J661=1,J661=2,J661=3,J661=4,J661=5),J661,"")))))))</f>
        <v/>
      </c>
      <c r="P661" s="11" t="str">
        <f>(IF(K661=Локализация!$C$94,1,IF(K661=Локализация!$C$93,2,IF(K661=Локализация!$C$92,3,IF(K661=Локализация!$C$91,4,IF(K661=Локализация!$C$90,5,IF(OR(K661=1,K661=2,K661=3,K661=4,K661=5),K661,"")))))))</f>
        <v/>
      </c>
      <c r="Q661" s="11" t="str">
        <f>(IF(L661=Локализация!$C$94,1,IF(L661=Локализация!$C$93,2,IF(L661=Локализация!$C$92,3,IF(L661=Локализация!$C$91,4,IF(L661=Локализация!$C$90,5,IF(OR(L661=1,L661=2,L661=3,L661=4,L661=5),L661,"")))))))</f>
        <v/>
      </c>
      <c r="R661" s="11" t="str">
        <f>(IF(B661=Локализация!$C$94,1,IF(B661=Локализация!$C$93,2,IF(B661=Локализация!$C$92,3,IF(B661=Локализация!$C$91,4,IF(B661=Локализация!$C$90,5,IF(OR(B661=1,B661=2,B661=3,B661=4,B661=5),B661,"")))))))</f>
        <v/>
      </c>
      <c r="S661" s="11" t="str">
        <f>(IF(C661=Локализация!$C$94,1,IF(C661=Локализация!$C$93,2,IF(C661=Локализация!$C$92,3,IF(C661=Локализация!$C$91,4,IF(C661=Локализация!$C$90,5,IF(OR(C661=1,C661=2,C661=3,C661=4,C661=5),C661,"")))))))</f>
        <v/>
      </c>
      <c r="T661" s="11" t="str">
        <f>(IF(D661=Локализация!$C$94,1,IF(D661=Локализация!$C$93,2,IF(D661=Локализация!$C$92,3,IF(D661=Локализация!$C$91,4,IF(D661=Локализация!$C$90,5,IF(OR(D661=1,D661=2,D661=3,D661=4,D661=5),D661,"")))))))</f>
        <v/>
      </c>
      <c r="U661" s="11" t="str">
        <f>(IF(E661=Локализация!$C$94,1,IF(E661=Локализация!$C$93,2,IF(E661=Локализация!$C$92,3,IF(E661=Локализация!$C$91,4,IF(E661=Локализация!$C$90,5,IF(OR(E661=1,E661=2,E661=3,E661=4,E661=5),E661,"")))))))</f>
        <v/>
      </c>
      <c r="V661" s="11" t="str">
        <f>(IF(F661=Локализация!$C$94,1,IF(F661=Локализация!$C$93,2,IF(F661=Локализация!$C$92,3,IF(F661=Локализация!$C$91,4,IF(F661=Локализация!$C$90,5,IF(OR(F661=1,F661=2,F661=3,F661=4,F661=5),F661,"")))))))</f>
        <v/>
      </c>
    </row>
    <row r="662" spans="13:22" x14ac:dyDescent="0.3">
      <c r="M662" s="11" t="str">
        <f>(IF(H662=Локализация!$C$94,1,IF(H662=Локализация!$C$93,2,IF(H662=Локализация!$C$92,3,IF(H662=Локализация!$C$91,4,IF(H662=Локализация!$C$90,5,IF(OR(H662=1,H662=2,H662=3,H662=4,H662=5),H662,"")))))))</f>
        <v/>
      </c>
      <c r="N662" s="11" t="str">
        <f>(IF(I662=Локализация!$C$94,1,IF(I662=Локализация!$C$93,2,IF(I662=Локализация!$C$92,3,IF(I662=Локализация!$C$91,4,IF(I662=Локализация!$C$90,5,IF(OR(I662=1,I662=2,I662=3,I662=4,I662=5),I662,"")))))))</f>
        <v/>
      </c>
      <c r="O662" s="11" t="str">
        <f>(IF(J662=Локализация!$C$94,1,IF(J662=Локализация!$C$93,2,IF(J662=Локализация!$C$92,3,IF(J662=Локализация!$C$91,4,IF(J662=Локализация!$C$90,5,IF(OR(J662=1,J662=2,J662=3,J662=4,J662=5),J662,"")))))))</f>
        <v/>
      </c>
      <c r="P662" s="11" t="str">
        <f>(IF(K662=Локализация!$C$94,1,IF(K662=Локализация!$C$93,2,IF(K662=Локализация!$C$92,3,IF(K662=Локализация!$C$91,4,IF(K662=Локализация!$C$90,5,IF(OR(K662=1,K662=2,K662=3,K662=4,K662=5),K662,"")))))))</f>
        <v/>
      </c>
      <c r="Q662" s="11" t="str">
        <f>(IF(L662=Локализация!$C$94,1,IF(L662=Локализация!$C$93,2,IF(L662=Локализация!$C$92,3,IF(L662=Локализация!$C$91,4,IF(L662=Локализация!$C$90,5,IF(OR(L662=1,L662=2,L662=3,L662=4,L662=5),L662,"")))))))</f>
        <v/>
      </c>
      <c r="R662" s="11" t="str">
        <f>(IF(B662=Локализация!$C$94,1,IF(B662=Локализация!$C$93,2,IF(B662=Локализация!$C$92,3,IF(B662=Локализация!$C$91,4,IF(B662=Локализация!$C$90,5,IF(OR(B662=1,B662=2,B662=3,B662=4,B662=5),B662,"")))))))</f>
        <v/>
      </c>
      <c r="S662" s="11" t="str">
        <f>(IF(C662=Локализация!$C$94,1,IF(C662=Локализация!$C$93,2,IF(C662=Локализация!$C$92,3,IF(C662=Локализация!$C$91,4,IF(C662=Локализация!$C$90,5,IF(OR(C662=1,C662=2,C662=3,C662=4,C662=5),C662,"")))))))</f>
        <v/>
      </c>
      <c r="T662" s="11" t="str">
        <f>(IF(D662=Локализация!$C$94,1,IF(D662=Локализация!$C$93,2,IF(D662=Локализация!$C$92,3,IF(D662=Локализация!$C$91,4,IF(D662=Локализация!$C$90,5,IF(OR(D662=1,D662=2,D662=3,D662=4,D662=5),D662,"")))))))</f>
        <v/>
      </c>
      <c r="U662" s="11" t="str">
        <f>(IF(E662=Локализация!$C$94,1,IF(E662=Локализация!$C$93,2,IF(E662=Локализация!$C$92,3,IF(E662=Локализация!$C$91,4,IF(E662=Локализация!$C$90,5,IF(OR(E662=1,E662=2,E662=3,E662=4,E662=5),E662,"")))))))</f>
        <v/>
      </c>
      <c r="V662" s="11" t="str">
        <f>(IF(F662=Локализация!$C$94,1,IF(F662=Локализация!$C$93,2,IF(F662=Локализация!$C$92,3,IF(F662=Локализация!$C$91,4,IF(F662=Локализация!$C$90,5,IF(OR(F662=1,F662=2,F662=3,F662=4,F662=5),F662,"")))))))</f>
        <v/>
      </c>
    </row>
    <row r="663" spans="13:22" x14ac:dyDescent="0.3">
      <c r="M663" s="11" t="str">
        <f>(IF(H663=Локализация!$C$94,1,IF(H663=Локализация!$C$93,2,IF(H663=Локализация!$C$92,3,IF(H663=Локализация!$C$91,4,IF(H663=Локализация!$C$90,5,IF(OR(H663=1,H663=2,H663=3,H663=4,H663=5),H663,"")))))))</f>
        <v/>
      </c>
      <c r="N663" s="11" t="str">
        <f>(IF(I663=Локализация!$C$94,1,IF(I663=Локализация!$C$93,2,IF(I663=Локализация!$C$92,3,IF(I663=Локализация!$C$91,4,IF(I663=Локализация!$C$90,5,IF(OR(I663=1,I663=2,I663=3,I663=4,I663=5),I663,"")))))))</f>
        <v/>
      </c>
      <c r="O663" s="11" t="str">
        <f>(IF(J663=Локализация!$C$94,1,IF(J663=Локализация!$C$93,2,IF(J663=Локализация!$C$92,3,IF(J663=Локализация!$C$91,4,IF(J663=Локализация!$C$90,5,IF(OR(J663=1,J663=2,J663=3,J663=4,J663=5),J663,"")))))))</f>
        <v/>
      </c>
      <c r="P663" s="11" t="str">
        <f>(IF(K663=Локализация!$C$94,1,IF(K663=Локализация!$C$93,2,IF(K663=Локализация!$C$92,3,IF(K663=Локализация!$C$91,4,IF(K663=Локализация!$C$90,5,IF(OR(K663=1,K663=2,K663=3,K663=4,K663=5),K663,"")))))))</f>
        <v/>
      </c>
      <c r="Q663" s="11" t="str">
        <f>(IF(L663=Локализация!$C$94,1,IF(L663=Локализация!$C$93,2,IF(L663=Локализация!$C$92,3,IF(L663=Локализация!$C$91,4,IF(L663=Локализация!$C$90,5,IF(OR(L663=1,L663=2,L663=3,L663=4,L663=5),L663,"")))))))</f>
        <v/>
      </c>
      <c r="R663" s="11" t="str">
        <f>(IF(B663=Локализация!$C$94,1,IF(B663=Локализация!$C$93,2,IF(B663=Локализация!$C$92,3,IF(B663=Локализация!$C$91,4,IF(B663=Локализация!$C$90,5,IF(OR(B663=1,B663=2,B663=3,B663=4,B663=5),B663,"")))))))</f>
        <v/>
      </c>
      <c r="S663" s="11" t="str">
        <f>(IF(C663=Локализация!$C$94,1,IF(C663=Локализация!$C$93,2,IF(C663=Локализация!$C$92,3,IF(C663=Локализация!$C$91,4,IF(C663=Локализация!$C$90,5,IF(OR(C663=1,C663=2,C663=3,C663=4,C663=5),C663,"")))))))</f>
        <v/>
      </c>
      <c r="T663" s="11" t="str">
        <f>(IF(D663=Локализация!$C$94,1,IF(D663=Локализация!$C$93,2,IF(D663=Локализация!$C$92,3,IF(D663=Локализация!$C$91,4,IF(D663=Локализация!$C$90,5,IF(OR(D663=1,D663=2,D663=3,D663=4,D663=5),D663,"")))))))</f>
        <v/>
      </c>
      <c r="U663" s="11" t="str">
        <f>(IF(E663=Локализация!$C$94,1,IF(E663=Локализация!$C$93,2,IF(E663=Локализация!$C$92,3,IF(E663=Локализация!$C$91,4,IF(E663=Локализация!$C$90,5,IF(OR(E663=1,E663=2,E663=3,E663=4,E663=5),E663,"")))))))</f>
        <v/>
      </c>
      <c r="V663" s="11" t="str">
        <f>(IF(F663=Локализация!$C$94,1,IF(F663=Локализация!$C$93,2,IF(F663=Локализация!$C$92,3,IF(F663=Локализация!$C$91,4,IF(F663=Локализация!$C$90,5,IF(OR(F663=1,F663=2,F663=3,F663=4,F663=5),F663,"")))))))</f>
        <v/>
      </c>
    </row>
    <row r="664" spans="13:22" x14ac:dyDescent="0.3">
      <c r="M664" s="11" t="str">
        <f>(IF(H664=Локализация!$C$94,1,IF(H664=Локализация!$C$93,2,IF(H664=Локализация!$C$92,3,IF(H664=Локализация!$C$91,4,IF(H664=Локализация!$C$90,5,IF(OR(H664=1,H664=2,H664=3,H664=4,H664=5),H664,"")))))))</f>
        <v/>
      </c>
      <c r="N664" s="11" t="str">
        <f>(IF(I664=Локализация!$C$94,1,IF(I664=Локализация!$C$93,2,IF(I664=Локализация!$C$92,3,IF(I664=Локализация!$C$91,4,IF(I664=Локализация!$C$90,5,IF(OR(I664=1,I664=2,I664=3,I664=4,I664=5),I664,"")))))))</f>
        <v/>
      </c>
      <c r="O664" s="11" t="str">
        <f>(IF(J664=Локализация!$C$94,1,IF(J664=Локализация!$C$93,2,IF(J664=Локализация!$C$92,3,IF(J664=Локализация!$C$91,4,IF(J664=Локализация!$C$90,5,IF(OR(J664=1,J664=2,J664=3,J664=4,J664=5),J664,"")))))))</f>
        <v/>
      </c>
      <c r="P664" s="11" t="str">
        <f>(IF(K664=Локализация!$C$94,1,IF(K664=Локализация!$C$93,2,IF(K664=Локализация!$C$92,3,IF(K664=Локализация!$C$91,4,IF(K664=Локализация!$C$90,5,IF(OR(K664=1,K664=2,K664=3,K664=4,K664=5),K664,"")))))))</f>
        <v/>
      </c>
      <c r="Q664" s="11" t="str">
        <f>(IF(L664=Локализация!$C$94,1,IF(L664=Локализация!$C$93,2,IF(L664=Локализация!$C$92,3,IF(L664=Локализация!$C$91,4,IF(L664=Локализация!$C$90,5,IF(OR(L664=1,L664=2,L664=3,L664=4,L664=5),L664,"")))))))</f>
        <v/>
      </c>
      <c r="R664" s="11" t="str">
        <f>(IF(B664=Локализация!$C$94,1,IF(B664=Локализация!$C$93,2,IF(B664=Локализация!$C$92,3,IF(B664=Локализация!$C$91,4,IF(B664=Локализация!$C$90,5,IF(OR(B664=1,B664=2,B664=3,B664=4,B664=5),B664,"")))))))</f>
        <v/>
      </c>
      <c r="S664" s="11" t="str">
        <f>(IF(C664=Локализация!$C$94,1,IF(C664=Локализация!$C$93,2,IF(C664=Локализация!$C$92,3,IF(C664=Локализация!$C$91,4,IF(C664=Локализация!$C$90,5,IF(OR(C664=1,C664=2,C664=3,C664=4,C664=5),C664,"")))))))</f>
        <v/>
      </c>
      <c r="T664" s="11" t="str">
        <f>(IF(D664=Локализация!$C$94,1,IF(D664=Локализация!$C$93,2,IF(D664=Локализация!$C$92,3,IF(D664=Локализация!$C$91,4,IF(D664=Локализация!$C$90,5,IF(OR(D664=1,D664=2,D664=3,D664=4,D664=5),D664,"")))))))</f>
        <v/>
      </c>
      <c r="U664" s="11" t="str">
        <f>(IF(E664=Локализация!$C$94,1,IF(E664=Локализация!$C$93,2,IF(E664=Локализация!$C$92,3,IF(E664=Локализация!$C$91,4,IF(E664=Локализация!$C$90,5,IF(OR(E664=1,E664=2,E664=3,E664=4,E664=5),E664,"")))))))</f>
        <v/>
      </c>
      <c r="V664" s="11" t="str">
        <f>(IF(F664=Локализация!$C$94,1,IF(F664=Локализация!$C$93,2,IF(F664=Локализация!$C$92,3,IF(F664=Локализация!$C$91,4,IF(F664=Локализация!$C$90,5,IF(OR(F664=1,F664=2,F664=3,F664=4,F664=5),F664,"")))))))</f>
        <v/>
      </c>
    </row>
    <row r="665" spans="13:22" x14ac:dyDescent="0.3">
      <c r="M665" s="11" t="str">
        <f>(IF(H665=Локализация!$C$94,1,IF(H665=Локализация!$C$93,2,IF(H665=Локализация!$C$92,3,IF(H665=Локализация!$C$91,4,IF(H665=Локализация!$C$90,5,IF(OR(H665=1,H665=2,H665=3,H665=4,H665=5),H665,"")))))))</f>
        <v/>
      </c>
      <c r="N665" s="11" t="str">
        <f>(IF(I665=Локализация!$C$94,1,IF(I665=Локализация!$C$93,2,IF(I665=Локализация!$C$92,3,IF(I665=Локализация!$C$91,4,IF(I665=Локализация!$C$90,5,IF(OR(I665=1,I665=2,I665=3,I665=4,I665=5),I665,"")))))))</f>
        <v/>
      </c>
      <c r="O665" s="11" t="str">
        <f>(IF(J665=Локализация!$C$94,1,IF(J665=Локализация!$C$93,2,IF(J665=Локализация!$C$92,3,IF(J665=Локализация!$C$91,4,IF(J665=Локализация!$C$90,5,IF(OR(J665=1,J665=2,J665=3,J665=4,J665=5),J665,"")))))))</f>
        <v/>
      </c>
      <c r="P665" s="11" t="str">
        <f>(IF(K665=Локализация!$C$94,1,IF(K665=Локализация!$C$93,2,IF(K665=Локализация!$C$92,3,IF(K665=Локализация!$C$91,4,IF(K665=Локализация!$C$90,5,IF(OR(K665=1,K665=2,K665=3,K665=4,K665=5),K665,"")))))))</f>
        <v/>
      </c>
      <c r="Q665" s="11" t="str">
        <f>(IF(L665=Локализация!$C$94,1,IF(L665=Локализация!$C$93,2,IF(L665=Локализация!$C$92,3,IF(L665=Локализация!$C$91,4,IF(L665=Локализация!$C$90,5,IF(OR(L665=1,L665=2,L665=3,L665=4,L665=5),L665,"")))))))</f>
        <v/>
      </c>
      <c r="R665" s="11" t="str">
        <f>(IF(B665=Локализация!$C$94,1,IF(B665=Локализация!$C$93,2,IF(B665=Локализация!$C$92,3,IF(B665=Локализация!$C$91,4,IF(B665=Локализация!$C$90,5,IF(OR(B665=1,B665=2,B665=3,B665=4,B665=5),B665,"")))))))</f>
        <v/>
      </c>
      <c r="S665" s="11" t="str">
        <f>(IF(C665=Локализация!$C$94,1,IF(C665=Локализация!$C$93,2,IF(C665=Локализация!$C$92,3,IF(C665=Локализация!$C$91,4,IF(C665=Локализация!$C$90,5,IF(OR(C665=1,C665=2,C665=3,C665=4,C665=5),C665,"")))))))</f>
        <v/>
      </c>
      <c r="T665" s="11" t="str">
        <f>(IF(D665=Локализация!$C$94,1,IF(D665=Локализация!$C$93,2,IF(D665=Локализация!$C$92,3,IF(D665=Локализация!$C$91,4,IF(D665=Локализация!$C$90,5,IF(OR(D665=1,D665=2,D665=3,D665=4,D665=5),D665,"")))))))</f>
        <v/>
      </c>
      <c r="U665" s="11" t="str">
        <f>(IF(E665=Локализация!$C$94,1,IF(E665=Локализация!$C$93,2,IF(E665=Локализация!$C$92,3,IF(E665=Локализация!$C$91,4,IF(E665=Локализация!$C$90,5,IF(OR(E665=1,E665=2,E665=3,E665=4,E665=5),E665,"")))))))</f>
        <v/>
      </c>
      <c r="V665" s="11" t="str">
        <f>(IF(F665=Локализация!$C$94,1,IF(F665=Локализация!$C$93,2,IF(F665=Локализация!$C$92,3,IF(F665=Локализация!$C$91,4,IF(F665=Локализация!$C$90,5,IF(OR(F665=1,F665=2,F665=3,F665=4,F665=5),F665,"")))))))</f>
        <v/>
      </c>
    </row>
    <row r="666" spans="13:22" x14ac:dyDescent="0.3">
      <c r="M666" s="11" t="str">
        <f>(IF(H666=Локализация!$C$94,1,IF(H666=Локализация!$C$93,2,IF(H666=Локализация!$C$92,3,IF(H666=Локализация!$C$91,4,IF(H666=Локализация!$C$90,5,IF(OR(H666=1,H666=2,H666=3,H666=4,H666=5),H666,"")))))))</f>
        <v/>
      </c>
      <c r="N666" s="11" t="str">
        <f>(IF(I666=Локализация!$C$94,1,IF(I666=Локализация!$C$93,2,IF(I666=Локализация!$C$92,3,IF(I666=Локализация!$C$91,4,IF(I666=Локализация!$C$90,5,IF(OR(I666=1,I666=2,I666=3,I666=4,I666=5),I666,"")))))))</f>
        <v/>
      </c>
      <c r="O666" s="11" t="str">
        <f>(IF(J666=Локализация!$C$94,1,IF(J666=Локализация!$C$93,2,IF(J666=Локализация!$C$92,3,IF(J666=Локализация!$C$91,4,IF(J666=Локализация!$C$90,5,IF(OR(J666=1,J666=2,J666=3,J666=4,J666=5),J666,"")))))))</f>
        <v/>
      </c>
      <c r="P666" s="11" t="str">
        <f>(IF(K666=Локализация!$C$94,1,IF(K666=Локализация!$C$93,2,IF(K666=Локализация!$C$92,3,IF(K666=Локализация!$C$91,4,IF(K666=Локализация!$C$90,5,IF(OR(K666=1,K666=2,K666=3,K666=4,K666=5),K666,"")))))))</f>
        <v/>
      </c>
      <c r="Q666" s="11" t="str">
        <f>(IF(L666=Локализация!$C$94,1,IF(L666=Локализация!$C$93,2,IF(L666=Локализация!$C$92,3,IF(L666=Локализация!$C$91,4,IF(L666=Локализация!$C$90,5,IF(OR(L666=1,L666=2,L666=3,L666=4,L666=5),L666,"")))))))</f>
        <v/>
      </c>
      <c r="R666" s="11" t="str">
        <f>(IF(B666=Локализация!$C$94,1,IF(B666=Локализация!$C$93,2,IF(B666=Локализация!$C$92,3,IF(B666=Локализация!$C$91,4,IF(B666=Локализация!$C$90,5,IF(OR(B666=1,B666=2,B666=3,B666=4,B666=5),B666,"")))))))</f>
        <v/>
      </c>
      <c r="S666" s="11" t="str">
        <f>(IF(C666=Локализация!$C$94,1,IF(C666=Локализация!$C$93,2,IF(C666=Локализация!$C$92,3,IF(C666=Локализация!$C$91,4,IF(C666=Локализация!$C$90,5,IF(OR(C666=1,C666=2,C666=3,C666=4,C666=5),C666,"")))))))</f>
        <v/>
      </c>
      <c r="T666" s="11" t="str">
        <f>(IF(D666=Локализация!$C$94,1,IF(D666=Локализация!$C$93,2,IF(D666=Локализация!$C$92,3,IF(D666=Локализация!$C$91,4,IF(D666=Локализация!$C$90,5,IF(OR(D666=1,D666=2,D666=3,D666=4,D666=5),D666,"")))))))</f>
        <v/>
      </c>
      <c r="U666" s="11" t="str">
        <f>(IF(E666=Локализация!$C$94,1,IF(E666=Локализация!$C$93,2,IF(E666=Локализация!$C$92,3,IF(E666=Локализация!$C$91,4,IF(E666=Локализация!$C$90,5,IF(OR(E666=1,E666=2,E666=3,E666=4,E666=5),E666,"")))))))</f>
        <v/>
      </c>
      <c r="V666" s="11" t="str">
        <f>(IF(F666=Локализация!$C$94,1,IF(F666=Локализация!$C$93,2,IF(F666=Локализация!$C$92,3,IF(F666=Локализация!$C$91,4,IF(F666=Локализация!$C$90,5,IF(OR(F666=1,F666=2,F666=3,F666=4,F666=5),F666,"")))))))</f>
        <v/>
      </c>
    </row>
    <row r="667" spans="13:22" x14ac:dyDescent="0.3">
      <c r="M667" s="11" t="str">
        <f>(IF(H667=Локализация!$C$94,1,IF(H667=Локализация!$C$93,2,IF(H667=Локализация!$C$92,3,IF(H667=Локализация!$C$91,4,IF(H667=Локализация!$C$90,5,IF(OR(H667=1,H667=2,H667=3,H667=4,H667=5),H667,"")))))))</f>
        <v/>
      </c>
      <c r="N667" s="11" t="str">
        <f>(IF(I667=Локализация!$C$94,1,IF(I667=Локализация!$C$93,2,IF(I667=Локализация!$C$92,3,IF(I667=Локализация!$C$91,4,IF(I667=Локализация!$C$90,5,IF(OR(I667=1,I667=2,I667=3,I667=4,I667=5),I667,"")))))))</f>
        <v/>
      </c>
      <c r="O667" s="11" t="str">
        <f>(IF(J667=Локализация!$C$94,1,IF(J667=Локализация!$C$93,2,IF(J667=Локализация!$C$92,3,IF(J667=Локализация!$C$91,4,IF(J667=Локализация!$C$90,5,IF(OR(J667=1,J667=2,J667=3,J667=4,J667=5),J667,"")))))))</f>
        <v/>
      </c>
      <c r="P667" s="11" t="str">
        <f>(IF(K667=Локализация!$C$94,1,IF(K667=Локализация!$C$93,2,IF(K667=Локализация!$C$92,3,IF(K667=Локализация!$C$91,4,IF(K667=Локализация!$C$90,5,IF(OR(K667=1,K667=2,K667=3,K667=4,K667=5),K667,"")))))))</f>
        <v/>
      </c>
      <c r="Q667" s="11" t="str">
        <f>(IF(L667=Локализация!$C$94,1,IF(L667=Локализация!$C$93,2,IF(L667=Локализация!$C$92,3,IF(L667=Локализация!$C$91,4,IF(L667=Локализация!$C$90,5,IF(OR(L667=1,L667=2,L667=3,L667=4,L667=5),L667,"")))))))</f>
        <v/>
      </c>
      <c r="R667" s="11" t="str">
        <f>(IF(B667=Локализация!$C$94,1,IF(B667=Локализация!$C$93,2,IF(B667=Локализация!$C$92,3,IF(B667=Локализация!$C$91,4,IF(B667=Локализация!$C$90,5,IF(OR(B667=1,B667=2,B667=3,B667=4,B667=5),B667,"")))))))</f>
        <v/>
      </c>
      <c r="S667" s="11" t="str">
        <f>(IF(C667=Локализация!$C$94,1,IF(C667=Локализация!$C$93,2,IF(C667=Локализация!$C$92,3,IF(C667=Локализация!$C$91,4,IF(C667=Локализация!$C$90,5,IF(OR(C667=1,C667=2,C667=3,C667=4,C667=5),C667,"")))))))</f>
        <v/>
      </c>
      <c r="T667" s="11" t="str">
        <f>(IF(D667=Локализация!$C$94,1,IF(D667=Локализация!$C$93,2,IF(D667=Локализация!$C$92,3,IF(D667=Локализация!$C$91,4,IF(D667=Локализация!$C$90,5,IF(OR(D667=1,D667=2,D667=3,D667=4,D667=5),D667,"")))))))</f>
        <v/>
      </c>
      <c r="U667" s="11" t="str">
        <f>(IF(E667=Локализация!$C$94,1,IF(E667=Локализация!$C$93,2,IF(E667=Локализация!$C$92,3,IF(E667=Локализация!$C$91,4,IF(E667=Локализация!$C$90,5,IF(OR(E667=1,E667=2,E667=3,E667=4,E667=5),E667,"")))))))</f>
        <v/>
      </c>
      <c r="V667" s="11" t="str">
        <f>(IF(F667=Локализация!$C$94,1,IF(F667=Локализация!$C$93,2,IF(F667=Локализация!$C$92,3,IF(F667=Локализация!$C$91,4,IF(F667=Локализация!$C$90,5,IF(OR(F667=1,F667=2,F667=3,F667=4,F667=5),F667,"")))))))</f>
        <v/>
      </c>
    </row>
    <row r="668" spans="13:22" x14ac:dyDescent="0.3">
      <c r="M668" s="11" t="str">
        <f>(IF(H668=Локализация!$C$94,1,IF(H668=Локализация!$C$93,2,IF(H668=Локализация!$C$92,3,IF(H668=Локализация!$C$91,4,IF(H668=Локализация!$C$90,5,IF(OR(H668=1,H668=2,H668=3,H668=4,H668=5),H668,"")))))))</f>
        <v/>
      </c>
      <c r="N668" s="11" t="str">
        <f>(IF(I668=Локализация!$C$94,1,IF(I668=Локализация!$C$93,2,IF(I668=Локализация!$C$92,3,IF(I668=Локализация!$C$91,4,IF(I668=Локализация!$C$90,5,IF(OR(I668=1,I668=2,I668=3,I668=4,I668=5),I668,"")))))))</f>
        <v/>
      </c>
      <c r="O668" s="11" t="str">
        <f>(IF(J668=Локализация!$C$94,1,IF(J668=Локализация!$C$93,2,IF(J668=Локализация!$C$92,3,IF(J668=Локализация!$C$91,4,IF(J668=Локализация!$C$90,5,IF(OR(J668=1,J668=2,J668=3,J668=4,J668=5),J668,"")))))))</f>
        <v/>
      </c>
      <c r="P668" s="11" t="str">
        <f>(IF(K668=Локализация!$C$94,1,IF(K668=Локализация!$C$93,2,IF(K668=Локализация!$C$92,3,IF(K668=Локализация!$C$91,4,IF(K668=Локализация!$C$90,5,IF(OR(K668=1,K668=2,K668=3,K668=4,K668=5),K668,"")))))))</f>
        <v/>
      </c>
      <c r="Q668" s="11" t="str">
        <f>(IF(L668=Локализация!$C$94,1,IF(L668=Локализация!$C$93,2,IF(L668=Локализация!$C$92,3,IF(L668=Локализация!$C$91,4,IF(L668=Локализация!$C$90,5,IF(OR(L668=1,L668=2,L668=3,L668=4,L668=5),L668,"")))))))</f>
        <v/>
      </c>
      <c r="R668" s="11" t="str">
        <f>(IF(B668=Локализация!$C$94,1,IF(B668=Локализация!$C$93,2,IF(B668=Локализация!$C$92,3,IF(B668=Локализация!$C$91,4,IF(B668=Локализация!$C$90,5,IF(OR(B668=1,B668=2,B668=3,B668=4,B668=5),B668,"")))))))</f>
        <v/>
      </c>
      <c r="S668" s="11" t="str">
        <f>(IF(C668=Локализация!$C$94,1,IF(C668=Локализация!$C$93,2,IF(C668=Локализация!$C$92,3,IF(C668=Локализация!$C$91,4,IF(C668=Локализация!$C$90,5,IF(OR(C668=1,C668=2,C668=3,C668=4,C668=5),C668,"")))))))</f>
        <v/>
      </c>
      <c r="T668" s="11" t="str">
        <f>(IF(D668=Локализация!$C$94,1,IF(D668=Локализация!$C$93,2,IF(D668=Локализация!$C$92,3,IF(D668=Локализация!$C$91,4,IF(D668=Локализация!$C$90,5,IF(OR(D668=1,D668=2,D668=3,D668=4,D668=5),D668,"")))))))</f>
        <v/>
      </c>
      <c r="U668" s="11" t="str">
        <f>(IF(E668=Локализация!$C$94,1,IF(E668=Локализация!$C$93,2,IF(E668=Локализация!$C$92,3,IF(E668=Локализация!$C$91,4,IF(E668=Локализация!$C$90,5,IF(OR(E668=1,E668=2,E668=3,E668=4,E668=5),E668,"")))))))</f>
        <v/>
      </c>
      <c r="V668" s="11" t="str">
        <f>(IF(F668=Локализация!$C$94,1,IF(F668=Локализация!$C$93,2,IF(F668=Локализация!$C$92,3,IF(F668=Локализация!$C$91,4,IF(F668=Локализация!$C$90,5,IF(OR(F668=1,F668=2,F668=3,F668=4,F668=5),F668,"")))))))</f>
        <v/>
      </c>
    </row>
    <row r="669" spans="13:22" x14ac:dyDescent="0.3">
      <c r="M669" s="11" t="str">
        <f>(IF(H669=Локализация!$C$94,1,IF(H669=Локализация!$C$93,2,IF(H669=Локализация!$C$92,3,IF(H669=Локализация!$C$91,4,IF(H669=Локализация!$C$90,5,IF(OR(H669=1,H669=2,H669=3,H669=4,H669=5),H669,"")))))))</f>
        <v/>
      </c>
      <c r="N669" s="11" t="str">
        <f>(IF(I669=Локализация!$C$94,1,IF(I669=Локализация!$C$93,2,IF(I669=Локализация!$C$92,3,IF(I669=Локализация!$C$91,4,IF(I669=Локализация!$C$90,5,IF(OR(I669=1,I669=2,I669=3,I669=4,I669=5),I669,"")))))))</f>
        <v/>
      </c>
      <c r="O669" s="11" t="str">
        <f>(IF(J669=Локализация!$C$94,1,IF(J669=Локализация!$C$93,2,IF(J669=Локализация!$C$92,3,IF(J669=Локализация!$C$91,4,IF(J669=Локализация!$C$90,5,IF(OR(J669=1,J669=2,J669=3,J669=4,J669=5),J669,"")))))))</f>
        <v/>
      </c>
      <c r="P669" s="11" t="str">
        <f>(IF(K669=Локализация!$C$94,1,IF(K669=Локализация!$C$93,2,IF(K669=Локализация!$C$92,3,IF(K669=Локализация!$C$91,4,IF(K669=Локализация!$C$90,5,IF(OR(K669=1,K669=2,K669=3,K669=4,K669=5),K669,"")))))))</f>
        <v/>
      </c>
      <c r="Q669" s="11" t="str">
        <f>(IF(L669=Локализация!$C$94,1,IF(L669=Локализация!$C$93,2,IF(L669=Локализация!$C$92,3,IF(L669=Локализация!$C$91,4,IF(L669=Локализация!$C$90,5,IF(OR(L669=1,L669=2,L669=3,L669=4,L669=5),L669,"")))))))</f>
        <v/>
      </c>
      <c r="R669" s="11" t="str">
        <f>(IF(B669=Локализация!$C$94,1,IF(B669=Локализация!$C$93,2,IF(B669=Локализация!$C$92,3,IF(B669=Локализация!$C$91,4,IF(B669=Локализация!$C$90,5,IF(OR(B669=1,B669=2,B669=3,B669=4,B669=5),B669,"")))))))</f>
        <v/>
      </c>
      <c r="S669" s="11" t="str">
        <f>(IF(C669=Локализация!$C$94,1,IF(C669=Локализация!$C$93,2,IF(C669=Локализация!$C$92,3,IF(C669=Локализация!$C$91,4,IF(C669=Локализация!$C$90,5,IF(OR(C669=1,C669=2,C669=3,C669=4,C669=5),C669,"")))))))</f>
        <v/>
      </c>
      <c r="T669" s="11" t="str">
        <f>(IF(D669=Локализация!$C$94,1,IF(D669=Локализация!$C$93,2,IF(D669=Локализация!$C$92,3,IF(D669=Локализация!$C$91,4,IF(D669=Локализация!$C$90,5,IF(OR(D669=1,D669=2,D669=3,D669=4,D669=5),D669,"")))))))</f>
        <v/>
      </c>
      <c r="U669" s="11" t="str">
        <f>(IF(E669=Локализация!$C$94,1,IF(E669=Локализация!$C$93,2,IF(E669=Локализация!$C$92,3,IF(E669=Локализация!$C$91,4,IF(E669=Локализация!$C$90,5,IF(OR(E669=1,E669=2,E669=3,E669=4,E669=5),E669,"")))))))</f>
        <v/>
      </c>
      <c r="V669" s="11" t="str">
        <f>(IF(F669=Локализация!$C$94,1,IF(F669=Локализация!$C$93,2,IF(F669=Локализация!$C$92,3,IF(F669=Локализация!$C$91,4,IF(F669=Локализация!$C$90,5,IF(OR(F669=1,F669=2,F669=3,F669=4,F669=5),F669,"")))))))</f>
        <v/>
      </c>
    </row>
    <row r="670" spans="13:22" x14ac:dyDescent="0.3">
      <c r="M670" s="11" t="str">
        <f>(IF(H670=Локализация!$C$94,1,IF(H670=Локализация!$C$93,2,IF(H670=Локализация!$C$92,3,IF(H670=Локализация!$C$91,4,IF(H670=Локализация!$C$90,5,IF(OR(H670=1,H670=2,H670=3,H670=4,H670=5),H670,"")))))))</f>
        <v/>
      </c>
      <c r="N670" s="11" t="str">
        <f>(IF(I670=Локализация!$C$94,1,IF(I670=Локализация!$C$93,2,IF(I670=Локализация!$C$92,3,IF(I670=Локализация!$C$91,4,IF(I670=Локализация!$C$90,5,IF(OR(I670=1,I670=2,I670=3,I670=4,I670=5),I670,"")))))))</f>
        <v/>
      </c>
      <c r="O670" s="11" t="str">
        <f>(IF(J670=Локализация!$C$94,1,IF(J670=Локализация!$C$93,2,IF(J670=Локализация!$C$92,3,IF(J670=Локализация!$C$91,4,IF(J670=Локализация!$C$90,5,IF(OR(J670=1,J670=2,J670=3,J670=4,J670=5),J670,"")))))))</f>
        <v/>
      </c>
      <c r="P670" s="11" t="str">
        <f>(IF(K670=Локализация!$C$94,1,IF(K670=Локализация!$C$93,2,IF(K670=Локализация!$C$92,3,IF(K670=Локализация!$C$91,4,IF(K670=Локализация!$C$90,5,IF(OR(K670=1,K670=2,K670=3,K670=4,K670=5),K670,"")))))))</f>
        <v/>
      </c>
      <c r="Q670" s="11" t="str">
        <f>(IF(L670=Локализация!$C$94,1,IF(L670=Локализация!$C$93,2,IF(L670=Локализация!$C$92,3,IF(L670=Локализация!$C$91,4,IF(L670=Локализация!$C$90,5,IF(OR(L670=1,L670=2,L670=3,L670=4,L670=5),L670,"")))))))</f>
        <v/>
      </c>
      <c r="R670" s="11" t="str">
        <f>(IF(B670=Локализация!$C$94,1,IF(B670=Локализация!$C$93,2,IF(B670=Локализация!$C$92,3,IF(B670=Локализация!$C$91,4,IF(B670=Локализация!$C$90,5,IF(OR(B670=1,B670=2,B670=3,B670=4,B670=5),B670,"")))))))</f>
        <v/>
      </c>
      <c r="S670" s="11" t="str">
        <f>(IF(C670=Локализация!$C$94,1,IF(C670=Локализация!$C$93,2,IF(C670=Локализация!$C$92,3,IF(C670=Локализация!$C$91,4,IF(C670=Локализация!$C$90,5,IF(OR(C670=1,C670=2,C670=3,C670=4,C670=5),C670,"")))))))</f>
        <v/>
      </c>
      <c r="T670" s="11" t="str">
        <f>(IF(D670=Локализация!$C$94,1,IF(D670=Локализация!$C$93,2,IF(D670=Локализация!$C$92,3,IF(D670=Локализация!$C$91,4,IF(D670=Локализация!$C$90,5,IF(OR(D670=1,D670=2,D670=3,D670=4,D670=5),D670,"")))))))</f>
        <v/>
      </c>
      <c r="U670" s="11" t="str">
        <f>(IF(E670=Локализация!$C$94,1,IF(E670=Локализация!$C$93,2,IF(E670=Локализация!$C$92,3,IF(E670=Локализация!$C$91,4,IF(E670=Локализация!$C$90,5,IF(OR(E670=1,E670=2,E670=3,E670=4,E670=5),E670,"")))))))</f>
        <v/>
      </c>
      <c r="V670" s="11" t="str">
        <f>(IF(F670=Локализация!$C$94,1,IF(F670=Локализация!$C$93,2,IF(F670=Локализация!$C$92,3,IF(F670=Локализация!$C$91,4,IF(F670=Локализация!$C$90,5,IF(OR(F670=1,F670=2,F670=3,F670=4,F670=5),F670,"")))))))</f>
        <v/>
      </c>
    </row>
    <row r="671" spans="13:22" x14ac:dyDescent="0.3">
      <c r="M671" s="11" t="str">
        <f>(IF(H671=Локализация!$C$94,1,IF(H671=Локализация!$C$93,2,IF(H671=Локализация!$C$92,3,IF(H671=Локализация!$C$91,4,IF(H671=Локализация!$C$90,5,IF(OR(H671=1,H671=2,H671=3,H671=4,H671=5),H671,"")))))))</f>
        <v/>
      </c>
      <c r="N671" s="11" t="str">
        <f>(IF(I671=Локализация!$C$94,1,IF(I671=Локализация!$C$93,2,IF(I671=Локализация!$C$92,3,IF(I671=Локализация!$C$91,4,IF(I671=Локализация!$C$90,5,IF(OR(I671=1,I671=2,I671=3,I671=4,I671=5),I671,"")))))))</f>
        <v/>
      </c>
      <c r="O671" s="11" t="str">
        <f>(IF(J671=Локализация!$C$94,1,IF(J671=Локализация!$C$93,2,IF(J671=Локализация!$C$92,3,IF(J671=Локализация!$C$91,4,IF(J671=Локализация!$C$90,5,IF(OR(J671=1,J671=2,J671=3,J671=4,J671=5),J671,"")))))))</f>
        <v/>
      </c>
      <c r="P671" s="11" t="str">
        <f>(IF(K671=Локализация!$C$94,1,IF(K671=Локализация!$C$93,2,IF(K671=Локализация!$C$92,3,IF(K671=Локализация!$C$91,4,IF(K671=Локализация!$C$90,5,IF(OR(K671=1,K671=2,K671=3,K671=4,K671=5),K671,"")))))))</f>
        <v/>
      </c>
      <c r="Q671" s="11" t="str">
        <f>(IF(L671=Локализация!$C$94,1,IF(L671=Локализация!$C$93,2,IF(L671=Локализация!$C$92,3,IF(L671=Локализация!$C$91,4,IF(L671=Локализация!$C$90,5,IF(OR(L671=1,L671=2,L671=3,L671=4,L671=5),L671,"")))))))</f>
        <v/>
      </c>
      <c r="R671" s="11" t="str">
        <f>(IF(B671=Локализация!$C$94,1,IF(B671=Локализация!$C$93,2,IF(B671=Локализация!$C$92,3,IF(B671=Локализация!$C$91,4,IF(B671=Локализация!$C$90,5,IF(OR(B671=1,B671=2,B671=3,B671=4,B671=5),B671,"")))))))</f>
        <v/>
      </c>
      <c r="S671" s="11" t="str">
        <f>(IF(C671=Локализация!$C$94,1,IF(C671=Локализация!$C$93,2,IF(C671=Локализация!$C$92,3,IF(C671=Локализация!$C$91,4,IF(C671=Локализация!$C$90,5,IF(OR(C671=1,C671=2,C671=3,C671=4,C671=5),C671,"")))))))</f>
        <v/>
      </c>
      <c r="T671" s="11" t="str">
        <f>(IF(D671=Локализация!$C$94,1,IF(D671=Локализация!$C$93,2,IF(D671=Локализация!$C$92,3,IF(D671=Локализация!$C$91,4,IF(D671=Локализация!$C$90,5,IF(OR(D671=1,D671=2,D671=3,D671=4,D671=5),D671,"")))))))</f>
        <v/>
      </c>
      <c r="U671" s="11" t="str">
        <f>(IF(E671=Локализация!$C$94,1,IF(E671=Локализация!$C$93,2,IF(E671=Локализация!$C$92,3,IF(E671=Локализация!$C$91,4,IF(E671=Локализация!$C$90,5,IF(OR(E671=1,E671=2,E671=3,E671=4,E671=5),E671,"")))))))</f>
        <v/>
      </c>
      <c r="V671" s="11" t="str">
        <f>(IF(F671=Локализация!$C$94,1,IF(F671=Локализация!$C$93,2,IF(F671=Локализация!$C$92,3,IF(F671=Локализация!$C$91,4,IF(F671=Локализация!$C$90,5,IF(OR(F671=1,F671=2,F671=3,F671=4,F671=5),F671,"")))))))</f>
        <v/>
      </c>
    </row>
    <row r="672" spans="13:22" x14ac:dyDescent="0.3">
      <c r="M672" s="11" t="str">
        <f>(IF(H672=Локализация!$C$94,1,IF(H672=Локализация!$C$93,2,IF(H672=Локализация!$C$92,3,IF(H672=Локализация!$C$91,4,IF(H672=Локализация!$C$90,5,IF(OR(H672=1,H672=2,H672=3,H672=4,H672=5),H672,"")))))))</f>
        <v/>
      </c>
      <c r="N672" s="11" t="str">
        <f>(IF(I672=Локализация!$C$94,1,IF(I672=Локализация!$C$93,2,IF(I672=Локализация!$C$92,3,IF(I672=Локализация!$C$91,4,IF(I672=Локализация!$C$90,5,IF(OR(I672=1,I672=2,I672=3,I672=4,I672=5),I672,"")))))))</f>
        <v/>
      </c>
      <c r="O672" s="11" t="str">
        <f>(IF(J672=Локализация!$C$94,1,IF(J672=Локализация!$C$93,2,IF(J672=Локализация!$C$92,3,IF(J672=Локализация!$C$91,4,IF(J672=Локализация!$C$90,5,IF(OR(J672=1,J672=2,J672=3,J672=4,J672=5),J672,"")))))))</f>
        <v/>
      </c>
      <c r="P672" s="11" t="str">
        <f>(IF(K672=Локализация!$C$94,1,IF(K672=Локализация!$C$93,2,IF(K672=Локализация!$C$92,3,IF(K672=Локализация!$C$91,4,IF(K672=Локализация!$C$90,5,IF(OR(K672=1,K672=2,K672=3,K672=4,K672=5),K672,"")))))))</f>
        <v/>
      </c>
      <c r="Q672" s="11" t="str">
        <f>(IF(L672=Локализация!$C$94,1,IF(L672=Локализация!$C$93,2,IF(L672=Локализация!$C$92,3,IF(L672=Локализация!$C$91,4,IF(L672=Локализация!$C$90,5,IF(OR(L672=1,L672=2,L672=3,L672=4,L672=5),L672,"")))))))</f>
        <v/>
      </c>
      <c r="R672" s="11" t="str">
        <f>(IF(B672=Локализация!$C$94,1,IF(B672=Локализация!$C$93,2,IF(B672=Локализация!$C$92,3,IF(B672=Локализация!$C$91,4,IF(B672=Локализация!$C$90,5,IF(OR(B672=1,B672=2,B672=3,B672=4,B672=5),B672,"")))))))</f>
        <v/>
      </c>
      <c r="S672" s="11" t="str">
        <f>(IF(C672=Локализация!$C$94,1,IF(C672=Локализация!$C$93,2,IF(C672=Локализация!$C$92,3,IF(C672=Локализация!$C$91,4,IF(C672=Локализация!$C$90,5,IF(OR(C672=1,C672=2,C672=3,C672=4,C672=5),C672,"")))))))</f>
        <v/>
      </c>
      <c r="T672" s="11" t="str">
        <f>(IF(D672=Локализация!$C$94,1,IF(D672=Локализация!$C$93,2,IF(D672=Локализация!$C$92,3,IF(D672=Локализация!$C$91,4,IF(D672=Локализация!$C$90,5,IF(OR(D672=1,D672=2,D672=3,D672=4,D672=5),D672,"")))))))</f>
        <v/>
      </c>
      <c r="U672" s="11" t="str">
        <f>(IF(E672=Локализация!$C$94,1,IF(E672=Локализация!$C$93,2,IF(E672=Локализация!$C$92,3,IF(E672=Локализация!$C$91,4,IF(E672=Локализация!$C$90,5,IF(OR(E672=1,E672=2,E672=3,E672=4,E672=5),E672,"")))))))</f>
        <v/>
      </c>
      <c r="V672" s="11" t="str">
        <f>(IF(F672=Локализация!$C$94,1,IF(F672=Локализация!$C$93,2,IF(F672=Локализация!$C$92,3,IF(F672=Локализация!$C$91,4,IF(F672=Локализация!$C$90,5,IF(OR(F672=1,F672=2,F672=3,F672=4,F672=5),F672,"")))))))</f>
        <v/>
      </c>
    </row>
    <row r="673" spans="13:22" x14ac:dyDescent="0.3">
      <c r="M673" s="11" t="str">
        <f>(IF(H673=Локализация!$C$94,1,IF(H673=Локализация!$C$93,2,IF(H673=Локализация!$C$92,3,IF(H673=Локализация!$C$91,4,IF(H673=Локализация!$C$90,5,IF(OR(H673=1,H673=2,H673=3,H673=4,H673=5),H673,"")))))))</f>
        <v/>
      </c>
      <c r="N673" s="11" t="str">
        <f>(IF(I673=Локализация!$C$94,1,IF(I673=Локализация!$C$93,2,IF(I673=Локализация!$C$92,3,IF(I673=Локализация!$C$91,4,IF(I673=Локализация!$C$90,5,IF(OR(I673=1,I673=2,I673=3,I673=4,I673=5),I673,"")))))))</f>
        <v/>
      </c>
      <c r="O673" s="11" t="str">
        <f>(IF(J673=Локализация!$C$94,1,IF(J673=Локализация!$C$93,2,IF(J673=Локализация!$C$92,3,IF(J673=Локализация!$C$91,4,IF(J673=Локализация!$C$90,5,IF(OR(J673=1,J673=2,J673=3,J673=4,J673=5),J673,"")))))))</f>
        <v/>
      </c>
      <c r="P673" s="11" t="str">
        <f>(IF(K673=Локализация!$C$94,1,IF(K673=Локализация!$C$93,2,IF(K673=Локализация!$C$92,3,IF(K673=Локализация!$C$91,4,IF(K673=Локализация!$C$90,5,IF(OR(K673=1,K673=2,K673=3,K673=4,K673=5),K673,"")))))))</f>
        <v/>
      </c>
      <c r="Q673" s="11" t="str">
        <f>(IF(L673=Локализация!$C$94,1,IF(L673=Локализация!$C$93,2,IF(L673=Локализация!$C$92,3,IF(L673=Локализация!$C$91,4,IF(L673=Локализация!$C$90,5,IF(OR(L673=1,L673=2,L673=3,L673=4,L673=5),L673,"")))))))</f>
        <v/>
      </c>
      <c r="R673" s="11" t="str">
        <f>(IF(B673=Локализация!$C$94,1,IF(B673=Локализация!$C$93,2,IF(B673=Локализация!$C$92,3,IF(B673=Локализация!$C$91,4,IF(B673=Локализация!$C$90,5,IF(OR(B673=1,B673=2,B673=3,B673=4,B673=5),B673,"")))))))</f>
        <v/>
      </c>
      <c r="S673" s="11" t="str">
        <f>(IF(C673=Локализация!$C$94,1,IF(C673=Локализация!$C$93,2,IF(C673=Локализация!$C$92,3,IF(C673=Локализация!$C$91,4,IF(C673=Локализация!$C$90,5,IF(OR(C673=1,C673=2,C673=3,C673=4,C673=5),C673,"")))))))</f>
        <v/>
      </c>
      <c r="T673" s="11" t="str">
        <f>(IF(D673=Локализация!$C$94,1,IF(D673=Локализация!$C$93,2,IF(D673=Локализация!$C$92,3,IF(D673=Локализация!$C$91,4,IF(D673=Локализация!$C$90,5,IF(OR(D673=1,D673=2,D673=3,D673=4,D673=5),D673,"")))))))</f>
        <v/>
      </c>
      <c r="U673" s="11" t="str">
        <f>(IF(E673=Локализация!$C$94,1,IF(E673=Локализация!$C$93,2,IF(E673=Локализация!$C$92,3,IF(E673=Локализация!$C$91,4,IF(E673=Локализация!$C$90,5,IF(OR(E673=1,E673=2,E673=3,E673=4,E673=5),E673,"")))))))</f>
        <v/>
      </c>
      <c r="V673" s="11" t="str">
        <f>(IF(F673=Локализация!$C$94,1,IF(F673=Локализация!$C$93,2,IF(F673=Локализация!$C$92,3,IF(F673=Локализация!$C$91,4,IF(F673=Локализация!$C$90,5,IF(OR(F673=1,F673=2,F673=3,F673=4,F673=5),F673,"")))))))</f>
        <v/>
      </c>
    </row>
    <row r="674" spans="13:22" x14ac:dyDescent="0.3">
      <c r="M674" s="11" t="str">
        <f>(IF(H674=Локализация!$C$94,1,IF(H674=Локализация!$C$93,2,IF(H674=Локализация!$C$92,3,IF(H674=Локализация!$C$91,4,IF(H674=Локализация!$C$90,5,IF(OR(H674=1,H674=2,H674=3,H674=4,H674=5),H674,"")))))))</f>
        <v/>
      </c>
      <c r="N674" s="11" t="str">
        <f>(IF(I674=Локализация!$C$94,1,IF(I674=Локализация!$C$93,2,IF(I674=Локализация!$C$92,3,IF(I674=Локализация!$C$91,4,IF(I674=Локализация!$C$90,5,IF(OR(I674=1,I674=2,I674=3,I674=4,I674=5),I674,"")))))))</f>
        <v/>
      </c>
      <c r="O674" s="11" t="str">
        <f>(IF(J674=Локализация!$C$94,1,IF(J674=Локализация!$C$93,2,IF(J674=Локализация!$C$92,3,IF(J674=Локализация!$C$91,4,IF(J674=Локализация!$C$90,5,IF(OR(J674=1,J674=2,J674=3,J674=4,J674=5),J674,"")))))))</f>
        <v/>
      </c>
      <c r="P674" s="11" t="str">
        <f>(IF(K674=Локализация!$C$94,1,IF(K674=Локализация!$C$93,2,IF(K674=Локализация!$C$92,3,IF(K674=Локализация!$C$91,4,IF(K674=Локализация!$C$90,5,IF(OR(K674=1,K674=2,K674=3,K674=4,K674=5),K674,"")))))))</f>
        <v/>
      </c>
      <c r="Q674" s="11" t="str">
        <f>(IF(L674=Локализация!$C$94,1,IF(L674=Локализация!$C$93,2,IF(L674=Локализация!$C$92,3,IF(L674=Локализация!$C$91,4,IF(L674=Локализация!$C$90,5,IF(OR(L674=1,L674=2,L674=3,L674=4,L674=5),L674,"")))))))</f>
        <v/>
      </c>
      <c r="R674" s="11" t="str">
        <f>(IF(B674=Локализация!$C$94,1,IF(B674=Локализация!$C$93,2,IF(B674=Локализация!$C$92,3,IF(B674=Локализация!$C$91,4,IF(B674=Локализация!$C$90,5,IF(OR(B674=1,B674=2,B674=3,B674=4,B674=5),B674,"")))))))</f>
        <v/>
      </c>
      <c r="S674" s="11" t="str">
        <f>(IF(C674=Локализация!$C$94,1,IF(C674=Локализация!$C$93,2,IF(C674=Локализация!$C$92,3,IF(C674=Локализация!$C$91,4,IF(C674=Локализация!$C$90,5,IF(OR(C674=1,C674=2,C674=3,C674=4,C674=5),C674,"")))))))</f>
        <v/>
      </c>
      <c r="T674" s="11" t="str">
        <f>(IF(D674=Локализация!$C$94,1,IF(D674=Локализация!$C$93,2,IF(D674=Локализация!$C$92,3,IF(D674=Локализация!$C$91,4,IF(D674=Локализация!$C$90,5,IF(OR(D674=1,D674=2,D674=3,D674=4,D674=5),D674,"")))))))</f>
        <v/>
      </c>
      <c r="U674" s="11" t="str">
        <f>(IF(E674=Локализация!$C$94,1,IF(E674=Локализация!$C$93,2,IF(E674=Локализация!$C$92,3,IF(E674=Локализация!$C$91,4,IF(E674=Локализация!$C$90,5,IF(OR(E674=1,E674=2,E674=3,E674=4,E674=5),E674,"")))))))</f>
        <v/>
      </c>
      <c r="V674" s="11" t="str">
        <f>(IF(F674=Локализация!$C$94,1,IF(F674=Локализация!$C$93,2,IF(F674=Локализация!$C$92,3,IF(F674=Локализация!$C$91,4,IF(F674=Локализация!$C$90,5,IF(OR(F674=1,F674=2,F674=3,F674=4,F674=5),F674,"")))))))</f>
        <v/>
      </c>
    </row>
    <row r="675" spans="13:22" x14ac:dyDescent="0.3">
      <c r="M675" s="11" t="str">
        <f>(IF(H675=Локализация!$C$94,1,IF(H675=Локализация!$C$93,2,IF(H675=Локализация!$C$92,3,IF(H675=Локализация!$C$91,4,IF(H675=Локализация!$C$90,5,IF(OR(H675=1,H675=2,H675=3,H675=4,H675=5),H675,"")))))))</f>
        <v/>
      </c>
      <c r="N675" s="11" t="str">
        <f>(IF(I675=Локализация!$C$94,1,IF(I675=Локализация!$C$93,2,IF(I675=Локализация!$C$92,3,IF(I675=Локализация!$C$91,4,IF(I675=Локализация!$C$90,5,IF(OR(I675=1,I675=2,I675=3,I675=4,I675=5),I675,"")))))))</f>
        <v/>
      </c>
      <c r="O675" s="11" t="str">
        <f>(IF(J675=Локализация!$C$94,1,IF(J675=Локализация!$C$93,2,IF(J675=Локализация!$C$92,3,IF(J675=Локализация!$C$91,4,IF(J675=Локализация!$C$90,5,IF(OR(J675=1,J675=2,J675=3,J675=4,J675=5),J675,"")))))))</f>
        <v/>
      </c>
      <c r="P675" s="11" t="str">
        <f>(IF(K675=Локализация!$C$94,1,IF(K675=Локализация!$C$93,2,IF(K675=Локализация!$C$92,3,IF(K675=Локализация!$C$91,4,IF(K675=Локализация!$C$90,5,IF(OR(K675=1,K675=2,K675=3,K675=4,K675=5),K675,"")))))))</f>
        <v/>
      </c>
      <c r="Q675" s="11" t="str">
        <f>(IF(L675=Локализация!$C$94,1,IF(L675=Локализация!$C$93,2,IF(L675=Локализация!$C$92,3,IF(L675=Локализация!$C$91,4,IF(L675=Локализация!$C$90,5,IF(OR(L675=1,L675=2,L675=3,L675=4,L675=5),L675,"")))))))</f>
        <v/>
      </c>
      <c r="R675" s="11" t="str">
        <f>(IF(B675=Локализация!$C$94,1,IF(B675=Локализация!$C$93,2,IF(B675=Локализация!$C$92,3,IF(B675=Локализация!$C$91,4,IF(B675=Локализация!$C$90,5,IF(OR(B675=1,B675=2,B675=3,B675=4,B675=5),B675,"")))))))</f>
        <v/>
      </c>
      <c r="S675" s="11" t="str">
        <f>(IF(C675=Локализация!$C$94,1,IF(C675=Локализация!$C$93,2,IF(C675=Локализация!$C$92,3,IF(C675=Локализация!$C$91,4,IF(C675=Локализация!$C$90,5,IF(OR(C675=1,C675=2,C675=3,C675=4,C675=5),C675,"")))))))</f>
        <v/>
      </c>
      <c r="T675" s="11" t="str">
        <f>(IF(D675=Локализация!$C$94,1,IF(D675=Локализация!$C$93,2,IF(D675=Локализация!$C$92,3,IF(D675=Локализация!$C$91,4,IF(D675=Локализация!$C$90,5,IF(OR(D675=1,D675=2,D675=3,D675=4,D675=5),D675,"")))))))</f>
        <v/>
      </c>
      <c r="U675" s="11" t="str">
        <f>(IF(E675=Локализация!$C$94,1,IF(E675=Локализация!$C$93,2,IF(E675=Локализация!$C$92,3,IF(E675=Локализация!$C$91,4,IF(E675=Локализация!$C$90,5,IF(OR(E675=1,E675=2,E675=3,E675=4,E675=5),E675,"")))))))</f>
        <v/>
      </c>
      <c r="V675" s="11" t="str">
        <f>(IF(F675=Локализация!$C$94,1,IF(F675=Локализация!$C$93,2,IF(F675=Локализация!$C$92,3,IF(F675=Локализация!$C$91,4,IF(F675=Локализация!$C$90,5,IF(OR(F675=1,F675=2,F675=3,F675=4,F675=5),F675,"")))))))</f>
        <v/>
      </c>
    </row>
    <row r="676" spans="13:22" x14ac:dyDescent="0.3">
      <c r="M676" s="11" t="str">
        <f>(IF(H676=Локализация!$C$94,1,IF(H676=Локализация!$C$93,2,IF(H676=Локализация!$C$92,3,IF(H676=Локализация!$C$91,4,IF(H676=Локализация!$C$90,5,IF(OR(H676=1,H676=2,H676=3,H676=4,H676=5),H676,"")))))))</f>
        <v/>
      </c>
      <c r="N676" s="11" t="str">
        <f>(IF(I676=Локализация!$C$94,1,IF(I676=Локализация!$C$93,2,IF(I676=Локализация!$C$92,3,IF(I676=Локализация!$C$91,4,IF(I676=Локализация!$C$90,5,IF(OR(I676=1,I676=2,I676=3,I676=4,I676=5),I676,"")))))))</f>
        <v/>
      </c>
      <c r="O676" s="11" t="str">
        <f>(IF(J676=Локализация!$C$94,1,IF(J676=Локализация!$C$93,2,IF(J676=Локализация!$C$92,3,IF(J676=Локализация!$C$91,4,IF(J676=Локализация!$C$90,5,IF(OR(J676=1,J676=2,J676=3,J676=4,J676=5),J676,"")))))))</f>
        <v/>
      </c>
      <c r="P676" s="11" t="str">
        <f>(IF(K676=Локализация!$C$94,1,IF(K676=Локализация!$C$93,2,IF(K676=Локализация!$C$92,3,IF(K676=Локализация!$C$91,4,IF(K676=Локализация!$C$90,5,IF(OR(K676=1,K676=2,K676=3,K676=4,K676=5),K676,"")))))))</f>
        <v/>
      </c>
      <c r="Q676" s="11" t="str">
        <f>(IF(L676=Локализация!$C$94,1,IF(L676=Локализация!$C$93,2,IF(L676=Локализация!$C$92,3,IF(L676=Локализация!$C$91,4,IF(L676=Локализация!$C$90,5,IF(OR(L676=1,L676=2,L676=3,L676=4,L676=5),L676,"")))))))</f>
        <v/>
      </c>
      <c r="R676" s="11" t="str">
        <f>(IF(B676=Локализация!$C$94,1,IF(B676=Локализация!$C$93,2,IF(B676=Локализация!$C$92,3,IF(B676=Локализация!$C$91,4,IF(B676=Локализация!$C$90,5,IF(OR(B676=1,B676=2,B676=3,B676=4,B676=5),B676,"")))))))</f>
        <v/>
      </c>
      <c r="S676" s="11" t="str">
        <f>(IF(C676=Локализация!$C$94,1,IF(C676=Локализация!$C$93,2,IF(C676=Локализация!$C$92,3,IF(C676=Локализация!$C$91,4,IF(C676=Локализация!$C$90,5,IF(OR(C676=1,C676=2,C676=3,C676=4,C676=5),C676,"")))))))</f>
        <v/>
      </c>
      <c r="T676" s="11" t="str">
        <f>(IF(D676=Локализация!$C$94,1,IF(D676=Локализация!$C$93,2,IF(D676=Локализация!$C$92,3,IF(D676=Локализация!$C$91,4,IF(D676=Локализация!$C$90,5,IF(OR(D676=1,D676=2,D676=3,D676=4,D676=5),D676,"")))))))</f>
        <v/>
      </c>
      <c r="U676" s="11" t="str">
        <f>(IF(E676=Локализация!$C$94,1,IF(E676=Локализация!$C$93,2,IF(E676=Локализация!$C$92,3,IF(E676=Локализация!$C$91,4,IF(E676=Локализация!$C$90,5,IF(OR(E676=1,E676=2,E676=3,E676=4,E676=5),E676,"")))))))</f>
        <v/>
      </c>
      <c r="V676" s="11" t="str">
        <f>(IF(F676=Локализация!$C$94,1,IF(F676=Локализация!$C$93,2,IF(F676=Локализация!$C$92,3,IF(F676=Локализация!$C$91,4,IF(F676=Локализация!$C$90,5,IF(OR(F676=1,F676=2,F676=3,F676=4,F676=5),F676,"")))))))</f>
        <v/>
      </c>
    </row>
    <row r="677" spans="13:22" x14ac:dyDescent="0.3">
      <c r="M677" s="11" t="str">
        <f>(IF(H677=Локализация!$C$94,1,IF(H677=Локализация!$C$93,2,IF(H677=Локализация!$C$92,3,IF(H677=Локализация!$C$91,4,IF(H677=Локализация!$C$90,5,IF(OR(H677=1,H677=2,H677=3,H677=4,H677=5),H677,"")))))))</f>
        <v/>
      </c>
      <c r="N677" s="11" t="str">
        <f>(IF(I677=Локализация!$C$94,1,IF(I677=Локализация!$C$93,2,IF(I677=Локализация!$C$92,3,IF(I677=Локализация!$C$91,4,IF(I677=Локализация!$C$90,5,IF(OR(I677=1,I677=2,I677=3,I677=4,I677=5),I677,"")))))))</f>
        <v/>
      </c>
      <c r="O677" s="11" t="str">
        <f>(IF(J677=Локализация!$C$94,1,IF(J677=Локализация!$C$93,2,IF(J677=Локализация!$C$92,3,IF(J677=Локализация!$C$91,4,IF(J677=Локализация!$C$90,5,IF(OR(J677=1,J677=2,J677=3,J677=4,J677=5),J677,"")))))))</f>
        <v/>
      </c>
      <c r="P677" s="11" t="str">
        <f>(IF(K677=Локализация!$C$94,1,IF(K677=Локализация!$C$93,2,IF(K677=Локализация!$C$92,3,IF(K677=Локализация!$C$91,4,IF(K677=Локализация!$C$90,5,IF(OR(K677=1,K677=2,K677=3,K677=4,K677=5),K677,"")))))))</f>
        <v/>
      </c>
      <c r="Q677" s="11" t="str">
        <f>(IF(L677=Локализация!$C$94,1,IF(L677=Локализация!$C$93,2,IF(L677=Локализация!$C$92,3,IF(L677=Локализация!$C$91,4,IF(L677=Локализация!$C$90,5,IF(OR(L677=1,L677=2,L677=3,L677=4,L677=5),L677,"")))))))</f>
        <v/>
      </c>
      <c r="R677" s="11" t="str">
        <f>(IF(B677=Локализация!$C$94,1,IF(B677=Локализация!$C$93,2,IF(B677=Локализация!$C$92,3,IF(B677=Локализация!$C$91,4,IF(B677=Локализация!$C$90,5,IF(OR(B677=1,B677=2,B677=3,B677=4,B677=5),B677,"")))))))</f>
        <v/>
      </c>
      <c r="S677" s="11" t="str">
        <f>(IF(C677=Локализация!$C$94,1,IF(C677=Локализация!$C$93,2,IF(C677=Локализация!$C$92,3,IF(C677=Локализация!$C$91,4,IF(C677=Локализация!$C$90,5,IF(OR(C677=1,C677=2,C677=3,C677=4,C677=5),C677,"")))))))</f>
        <v/>
      </c>
      <c r="T677" s="11" t="str">
        <f>(IF(D677=Локализация!$C$94,1,IF(D677=Локализация!$C$93,2,IF(D677=Локализация!$C$92,3,IF(D677=Локализация!$C$91,4,IF(D677=Локализация!$C$90,5,IF(OR(D677=1,D677=2,D677=3,D677=4,D677=5),D677,"")))))))</f>
        <v/>
      </c>
      <c r="U677" s="11" t="str">
        <f>(IF(E677=Локализация!$C$94,1,IF(E677=Локализация!$C$93,2,IF(E677=Локализация!$C$92,3,IF(E677=Локализация!$C$91,4,IF(E677=Локализация!$C$90,5,IF(OR(E677=1,E677=2,E677=3,E677=4,E677=5),E677,"")))))))</f>
        <v/>
      </c>
      <c r="V677" s="11" t="str">
        <f>(IF(F677=Локализация!$C$94,1,IF(F677=Локализация!$C$93,2,IF(F677=Локализация!$C$92,3,IF(F677=Локализация!$C$91,4,IF(F677=Локализация!$C$90,5,IF(OR(F677=1,F677=2,F677=3,F677=4,F677=5),F677,"")))))))</f>
        <v/>
      </c>
    </row>
    <row r="678" spans="13:22" x14ac:dyDescent="0.3">
      <c r="M678" s="11" t="str">
        <f>(IF(H678=Локализация!$C$94,1,IF(H678=Локализация!$C$93,2,IF(H678=Локализация!$C$92,3,IF(H678=Локализация!$C$91,4,IF(H678=Локализация!$C$90,5,IF(OR(H678=1,H678=2,H678=3,H678=4,H678=5),H678,"")))))))</f>
        <v/>
      </c>
      <c r="N678" s="11" t="str">
        <f>(IF(I678=Локализация!$C$94,1,IF(I678=Локализация!$C$93,2,IF(I678=Локализация!$C$92,3,IF(I678=Локализация!$C$91,4,IF(I678=Локализация!$C$90,5,IF(OR(I678=1,I678=2,I678=3,I678=4,I678=5),I678,"")))))))</f>
        <v/>
      </c>
      <c r="O678" s="11" t="str">
        <f>(IF(J678=Локализация!$C$94,1,IF(J678=Локализация!$C$93,2,IF(J678=Локализация!$C$92,3,IF(J678=Локализация!$C$91,4,IF(J678=Локализация!$C$90,5,IF(OR(J678=1,J678=2,J678=3,J678=4,J678=5),J678,"")))))))</f>
        <v/>
      </c>
      <c r="P678" s="11" t="str">
        <f>(IF(K678=Локализация!$C$94,1,IF(K678=Локализация!$C$93,2,IF(K678=Локализация!$C$92,3,IF(K678=Локализация!$C$91,4,IF(K678=Локализация!$C$90,5,IF(OR(K678=1,K678=2,K678=3,K678=4,K678=5),K678,"")))))))</f>
        <v/>
      </c>
      <c r="Q678" s="11" t="str">
        <f>(IF(L678=Локализация!$C$94,1,IF(L678=Локализация!$C$93,2,IF(L678=Локализация!$C$92,3,IF(L678=Локализация!$C$91,4,IF(L678=Локализация!$C$90,5,IF(OR(L678=1,L678=2,L678=3,L678=4,L678=5),L678,"")))))))</f>
        <v/>
      </c>
      <c r="R678" s="11" t="str">
        <f>(IF(B678=Локализация!$C$94,1,IF(B678=Локализация!$C$93,2,IF(B678=Локализация!$C$92,3,IF(B678=Локализация!$C$91,4,IF(B678=Локализация!$C$90,5,IF(OR(B678=1,B678=2,B678=3,B678=4,B678=5),B678,"")))))))</f>
        <v/>
      </c>
      <c r="S678" s="11" t="str">
        <f>(IF(C678=Локализация!$C$94,1,IF(C678=Локализация!$C$93,2,IF(C678=Локализация!$C$92,3,IF(C678=Локализация!$C$91,4,IF(C678=Локализация!$C$90,5,IF(OR(C678=1,C678=2,C678=3,C678=4,C678=5),C678,"")))))))</f>
        <v/>
      </c>
      <c r="T678" s="11" t="str">
        <f>(IF(D678=Локализация!$C$94,1,IF(D678=Локализация!$C$93,2,IF(D678=Локализация!$C$92,3,IF(D678=Локализация!$C$91,4,IF(D678=Локализация!$C$90,5,IF(OR(D678=1,D678=2,D678=3,D678=4,D678=5),D678,"")))))))</f>
        <v/>
      </c>
      <c r="U678" s="11" t="str">
        <f>(IF(E678=Локализация!$C$94,1,IF(E678=Локализация!$C$93,2,IF(E678=Локализация!$C$92,3,IF(E678=Локализация!$C$91,4,IF(E678=Локализация!$C$90,5,IF(OR(E678=1,E678=2,E678=3,E678=4,E678=5),E678,"")))))))</f>
        <v/>
      </c>
      <c r="V678" s="11" t="str">
        <f>(IF(F678=Локализация!$C$94,1,IF(F678=Локализация!$C$93,2,IF(F678=Локализация!$C$92,3,IF(F678=Локализация!$C$91,4,IF(F678=Локализация!$C$90,5,IF(OR(F678=1,F678=2,F678=3,F678=4,F678=5),F678,"")))))))</f>
        <v/>
      </c>
    </row>
    <row r="679" spans="13:22" x14ac:dyDescent="0.3">
      <c r="M679" s="11" t="str">
        <f>(IF(H679=Локализация!$C$94,1,IF(H679=Локализация!$C$93,2,IF(H679=Локализация!$C$92,3,IF(H679=Локализация!$C$91,4,IF(H679=Локализация!$C$90,5,IF(OR(H679=1,H679=2,H679=3,H679=4,H679=5),H679,"")))))))</f>
        <v/>
      </c>
      <c r="N679" s="11" t="str">
        <f>(IF(I679=Локализация!$C$94,1,IF(I679=Локализация!$C$93,2,IF(I679=Локализация!$C$92,3,IF(I679=Локализация!$C$91,4,IF(I679=Локализация!$C$90,5,IF(OR(I679=1,I679=2,I679=3,I679=4,I679=5),I679,"")))))))</f>
        <v/>
      </c>
      <c r="O679" s="11" t="str">
        <f>(IF(J679=Локализация!$C$94,1,IF(J679=Локализация!$C$93,2,IF(J679=Локализация!$C$92,3,IF(J679=Локализация!$C$91,4,IF(J679=Локализация!$C$90,5,IF(OR(J679=1,J679=2,J679=3,J679=4,J679=5),J679,"")))))))</f>
        <v/>
      </c>
      <c r="P679" s="11" t="str">
        <f>(IF(K679=Локализация!$C$94,1,IF(K679=Локализация!$C$93,2,IF(K679=Локализация!$C$92,3,IF(K679=Локализация!$C$91,4,IF(K679=Локализация!$C$90,5,IF(OR(K679=1,K679=2,K679=3,K679=4,K679=5),K679,"")))))))</f>
        <v/>
      </c>
      <c r="Q679" s="11" t="str">
        <f>(IF(L679=Локализация!$C$94,1,IF(L679=Локализация!$C$93,2,IF(L679=Локализация!$C$92,3,IF(L679=Локализация!$C$91,4,IF(L679=Локализация!$C$90,5,IF(OR(L679=1,L679=2,L679=3,L679=4,L679=5),L679,"")))))))</f>
        <v/>
      </c>
      <c r="R679" s="11" t="str">
        <f>(IF(B679=Локализация!$C$94,1,IF(B679=Локализация!$C$93,2,IF(B679=Локализация!$C$92,3,IF(B679=Локализация!$C$91,4,IF(B679=Локализация!$C$90,5,IF(OR(B679=1,B679=2,B679=3,B679=4,B679=5),B679,"")))))))</f>
        <v/>
      </c>
      <c r="S679" s="11" t="str">
        <f>(IF(C679=Локализация!$C$94,1,IF(C679=Локализация!$C$93,2,IF(C679=Локализация!$C$92,3,IF(C679=Локализация!$C$91,4,IF(C679=Локализация!$C$90,5,IF(OR(C679=1,C679=2,C679=3,C679=4,C679=5),C679,"")))))))</f>
        <v/>
      </c>
      <c r="T679" s="11" t="str">
        <f>(IF(D679=Локализация!$C$94,1,IF(D679=Локализация!$C$93,2,IF(D679=Локализация!$C$92,3,IF(D679=Локализация!$C$91,4,IF(D679=Локализация!$C$90,5,IF(OR(D679=1,D679=2,D679=3,D679=4,D679=5),D679,"")))))))</f>
        <v/>
      </c>
      <c r="U679" s="11" t="str">
        <f>(IF(E679=Локализация!$C$94,1,IF(E679=Локализация!$C$93,2,IF(E679=Локализация!$C$92,3,IF(E679=Локализация!$C$91,4,IF(E679=Локализация!$C$90,5,IF(OR(E679=1,E679=2,E679=3,E679=4,E679=5),E679,"")))))))</f>
        <v/>
      </c>
      <c r="V679" s="11" t="str">
        <f>(IF(F679=Локализация!$C$94,1,IF(F679=Локализация!$C$93,2,IF(F679=Локализация!$C$92,3,IF(F679=Локализация!$C$91,4,IF(F679=Локализация!$C$90,5,IF(OR(F679=1,F679=2,F679=3,F679=4,F679=5),F679,"")))))))</f>
        <v/>
      </c>
    </row>
    <row r="680" spans="13:22" x14ac:dyDescent="0.3">
      <c r="M680" s="11" t="str">
        <f>(IF(H680=Локализация!$C$94,1,IF(H680=Локализация!$C$93,2,IF(H680=Локализация!$C$92,3,IF(H680=Локализация!$C$91,4,IF(H680=Локализация!$C$90,5,IF(OR(H680=1,H680=2,H680=3,H680=4,H680=5),H680,"")))))))</f>
        <v/>
      </c>
      <c r="N680" s="11" t="str">
        <f>(IF(I680=Локализация!$C$94,1,IF(I680=Локализация!$C$93,2,IF(I680=Локализация!$C$92,3,IF(I680=Локализация!$C$91,4,IF(I680=Локализация!$C$90,5,IF(OR(I680=1,I680=2,I680=3,I680=4,I680=5),I680,"")))))))</f>
        <v/>
      </c>
      <c r="O680" s="11" t="str">
        <f>(IF(J680=Локализация!$C$94,1,IF(J680=Локализация!$C$93,2,IF(J680=Локализация!$C$92,3,IF(J680=Локализация!$C$91,4,IF(J680=Локализация!$C$90,5,IF(OR(J680=1,J680=2,J680=3,J680=4,J680=5),J680,"")))))))</f>
        <v/>
      </c>
      <c r="P680" s="11" t="str">
        <f>(IF(K680=Локализация!$C$94,1,IF(K680=Локализация!$C$93,2,IF(K680=Локализация!$C$92,3,IF(K680=Локализация!$C$91,4,IF(K680=Локализация!$C$90,5,IF(OR(K680=1,K680=2,K680=3,K680=4,K680=5),K680,"")))))))</f>
        <v/>
      </c>
      <c r="Q680" s="11" t="str">
        <f>(IF(L680=Локализация!$C$94,1,IF(L680=Локализация!$C$93,2,IF(L680=Локализация!$C$92,3,IF(L680=Локализация!$C$91,4,IF(L680=Локализация!$C$90,5,IF(OR(L680=1,L680=2,L680=3,L680=4,L680=5),L680,"")))))))</f>
        <v/>
      </c>
      <c r="R680" s="11" t="str">
        <f>(IF(B680=Локализация!$C$94,1,IF(B680=Локализация!$C$93,2,IF(B680=Локализация!$C$92,3,IF(B680=Локализация!$C$91,4,IF(B680=Локализация!$C$90,5,IF(OR(B680=1,B680=2,B680=3,B680=4,B680=5),B680,"")))))))</f>
        <v/>
      </c>
      <c r="S680" s="11" t="str">
        <f>(IF(C680=Локализация!$C$94,1,IF(C680=Локализация!$C$93,2,IF(C680=Локализация!$C$92,3,IF(C680=Локализация!$C$91,4,IF(C680=Локализация!$C$90,5,IF(OR(C680=1,C680=2,C680=3,C680=4,C680=5),C680,"")))))))</f>
        <v/>
      </c>
      <c r="T680" s="11" t="str">
        <f>(IF(D680=Локализация!$C$94,1,IF(D680=Локализация!$C$93,2,IF(D680=Локализация!$C$92,3,IF(D680=Локализация!$C$91,4,IF(D680=Локализация!$C$90,5,IF(OR(D680=1,D680=2,D680=3,D680=4,D680=5),D680,"")))))))</f>
        <v/>
      </c>
      <c r="U680" s="11" t="str">
        <f>(IF(E680=Локализация!$C$94,1,IF(E680=Локализация!$C$93,2,IF(E680=Локализация!$C$92,3,IF(E680=Локализация!$C$91,4,IF(E680=Локализация!$C$90,5,IF(OR(E680=1,E680=2,E680=3,E680=4,E680=5),E680,"")))))))</f>
        <v/>
      </c>
      <c r="V680" s="11" t="str">
        <f>(IF(F680=Локализация!$C$94,1,IF(F680=Локализация!$C$93,2,IF(F680=Локализация!$C$92,3,IF(F680=Локализация!$C$91,4,IF(F680=Локализация!$C$90,5,IF(OR(F680=1,F680=2,F680=3,F680=4,F680=5),F680,"")))))))</f>
        <v/>
      </c>
    </row>
    <row r="681" spans="13:22" x14ac:dyDescent="0.3">
      <c r="M681" s="11" t="str">
        <f>(IF(H681=Локализация!$C$94,1,IF(H681=Локализация!$C$93,2,IF(H681=Локализация!$C$92,3,IF(H681=Локализация!$C$91,4,IF(H681=Локализация!$C$90,5,IF(OR(H681=1,H681=2,H681=3,H681=4,H681=5),H681,"")))))))</f>
        <v/>
      </c>
      <c r="N681" s="11" t="str">
        <f>(IF(I681=Локализация!$C$94,1,IF(I681=Локализация!$C$93,2,IF(I681=Локализация!$C$92,3,IF(I681=Локализация!$C$91,4,IF(I681=Локализация!$C$90,5,IF(OR(I681=1,I681=2,I681=3,I681=4,I681=5),I681,"")))))))</f>
        <v/>
      </c>
      <c r="O681" s="11" t="str">
        <f>(IF(J681=Локализация!$C$94,1,IF(J681=Локализация!$C$93,2,IF(J681=Локализация!$C$92,3,IF(J681=Локализация!$C$91,4,IF(J681=Локализация!$C$90,5,IF(OR(J681=1,J681=2,J681=3,J681=4,J681=5),J681,"")))))))</f>
        <v/>
      </c>
      <c r="P681" s="11" t="str">
        <f>(IF(K681=Локализация!$C$94,1,IF(K681=Локализация!$C$93,2,IF(K681=Локализация!$C$92,3,IF(K681=Локализация!$C$91,4,IF(K681=Локализация!$C$90,5,IF(OR(K681=1,K681=2,K681=3,K681=4,K681=5),K681,"")))))))</f>
        <v/>
      </c>
      <c r="Q681" s="11" t="str">
        <f>(IF(L681=Локализация!$C$94,1,IF(L681=Локализация!$C$93,2,IF(L681=Локализация!$C$92,3,IF(L681=Локализация!$C$91,4,IF(L681=Локализация!$C$90,5,IF(OR(L681=1,L681=2,L681=3,L681=4,L681=5),L681,"")))))))</f>
        <v/>
      </c>
      <c r="R681" s="11" t="str">
        <f>(IF(B681=Локализация!$C$94,1,IF(B681=Локализация!$C$93,2,IF(B681=Локализация!$C$92,3,IF(B681=Локализация!$C$91,4,IF(B681=Локализация!$C$90,5,IF(OR(B681=1,B681=2,B681=3,B681=4,B681=5),B681,"")))))))</f>
        <v/>
      </c>
      <c r="S681" s="11" t="str">
        <f>(IF(C681=Локализация!$C$94,1,IF(C681=Локализация!$C$93,2,IF(C681=Локализация!$C$92,3,IF(C681=Локализация!$C$91,4,IF(C681=Локализация!$C$90,5,IF(OR(C681=1,C681=2,C681=3,C681=4,C681=5),C681,"")))))))</f>
        <v/>
      </c>
      <c r="T681" s="11" t="str">
        <f>(IF(D681=Локализация!$C$94,1,IF(D681=Локализация!$C$93,2,IF(D681=Локализация!$C$92,3,IF(D681=Локализация!$C$91,4,IF(D681=Локализация!$C$90,5,IF(OR(D681=1,D681=2,D681=3,D681=4,D681=5),D681,"")))))))</f>
        <v/>
      </c>
      <c r="U681" s="11" t="str">
        <f>(IF(E681=Локализация!$C$94,1,IF(E681=Локализация!$C$93,2,IF(E681=Локализация!$C$92,3,IF(E681=Локализация!$C$91,4,IF(E681=Локализация!$C$90,5,IF(OR(E681=1,E681=2,E681=3,E681=4,E681=5),E681,"")))))))</f>
        <v/>
      </c>
      <c r="V681" s="11" t="str">
        <f>(IF(F681=Локализация!$C$94,1,IF(F681=Локализация!$C$93,2,IF(F681=Локализация!$C$92,3,IF(F681=Локализация!$C$91,4,IF(F681=Локализация!$C$90,5,IF(OR(F681=1,F681=2,F681=3,F681=4,F681=5),F681,"")))))))</f>
        <v/>
      </c>
    </row>
    <row r="682" spans="13:22" x14ac:dyDescent="0.3">
      <c r="M682" s="11" t="str">
        <f>(IF(H682=Локализация!$C$94,1,IF(H682=Локализация!$C$93,2,IF(H682=Локализация!$C$92,3,IF(H682=Локализация!$C$91,4,IF(H682=Локализация!$C$90,5,IF(OR(H682=1,H682=2,H682=3,H682=4,H682=5),H682,"")))))))</f>
        <v/>
      </c>
      <c r="N682" s="11" t="str">
        <f>(IF(I682=Локализация!$C$94,1,IF(I682=Локализация!$C$93,2,IF(I682=Локализация!$C$92,3,IF(I682=Локализация!$C$91,4,IF(I682=Локализация!$C$90,5,IF(OR(I682=1,I682=2,I682=3,I682=4,I682=5),I682,"")))))))</f>
        <v/>
      </c>
      <c r="O682" s="11" t="str">
        <f>(IF(J682=Локализация!$C$94,1,IF(J682=Локализация!$C$93,2,IF(J682=Локализация!$C$92,3,IF(J682=Локализация!$C$91,4,IF(J682=Локализация!$C$90,5,IF(OR(J682=1,J682=2,J682=3,J682=4,J682=5),J682,"")))))))</f>
        <v/>
      </c>
      <c r="P682" s="11" t="str">
        <f>(IF(K682=Локализация!$C$94,1,IF(K682=Локализация!$C$93,2,IF(K682=Локализация!$C$92,3,IF(K682=Локализация!$C$91,4,IF(K682=Локализация!$C$90,5,IF(OR(K682=1,K682=2,K682=3,K682=4,K682=5),K682,"")))))))</f>
        <v/>
      </c>
      <c r="Q682" s="11" t="str">
        <f>(IF(L682=Локализация!$C$94,1,IF(L682=Локализация!$C$93,2,IF(L682=Локализация!$C$92,3,IF(L682=Локализация!$C$91,4,IF(L682=Локализация!$C$90,5,IF(OR(L682=1,L682=2,L682=3,L682=4,L682=5),L682,"")))))))</f>
        <v/>
      </c>
      <c r="R682" s="11" t="str">
        <f>(IF(B682=Локализация!$C$94,1,IF(B682=Локализация!$C$93,2,IF(B682=Локализация!$C$92,3,IF(B682=Локализация!$C$91,4,IF(B682=Локализация!$C$90,5,IF(OR(B682=1,B682=2,B682=3,B682=4,B682=5),B682,"")))))))</f>
        <v/>
      </c>
      <c r="S682" s="11" t="str">
        <f>(IF(C682=Локализация!$C$94,1,IF(C682=Локализация!$C$93,2,IF(C682=Локализация!$C$92,3,IF(C682=Локализация!$C$91,4,IF(C682=Локализация!$C$90,5,IF(OR(C682=1,C682=2,C682=3,C682=4,C682=5),C682,"")))))))</f>
        <v/>
      </c>
      <c r="T682" s="11" t="str">
        <f>(IF(D682=Локализация!$C$94,1,IF(D682=Локализация!$C$93,2,IF(D682=Локализация!$C$92,3,IF(D682=Локализация!$C$91,4,IF(D682=Локализация!$C$90,5,IF(OR(D682=1,D682=2,D682=3,D682=4,D682=5),D682,"")))))))</f>
        <v/>
      </c>
      <c r="U682" s="11" t="str">
        <f>(IF(E682=Локализация!$C$94,1,IF(E682=Локализация!$C$93,2,IF(E682=Локализация!$C$92,3,IF(E682=Локализация!$C$91,4,IF(E682=Локализация!$C$90,5,IF(OR(E682=1,E682=2,E682=3,E682=4,E682=5),E682,"")))))))</f>
        <v/>
      </c>
      <c r="V682" s="11" t="str">
        <f>(IF(F682=Локализация!$C$94,1,IF(F682=Локализация!$C$93,2,IF(F682=Локализация!$C$92,3,IF(F682=Локализация!$C$91,4,IF(F682=Локализация!$C$90,5,IF(OR(F682=1,F682=2,F682=3,F682=4,F682=5),F682,"")))))))</f>
        <v/>
      </c>
    </row>
    <row r="683" spans="13:22" x14ac:dyDescent="0.3">
      <c r="M683" s="11" t="str">
        <f>(IF(H683=Локализация!$C$94,1,IF(H683=Локализация!$C$93,2,IF(H683=Локализация!$C$92,3,IF(H683=Локализация!$C$91,4,IF(H683=Локализация!$C$90,5,IF(OR(H683=1,H683=2,H683=3,H683=4,H683=5),H683,"")))))))</f>
        <v/>
      </c>
      <c r="N683" s="11" t="str">
        <f>(IF(I683=Локализация!$C$94,1,IF(I683=Локализация!$C$93,2,IF(I683=Локализация!$C$92,3,IF(I683=Локализация!$C$91,4,IF(I683=Локализация!$C$90,5,IF(OR(I683=1,I683=2,I683=3,I683=4,I683=5),I683,"")))))))</f>
        <v/>
      </c>
      <c r="O683" s="11" t="str">
        <f>(IF(J683=Локализация!$C$94,1,IF(J683=Локализация!$C$93,2,IF(J683=Локализация!$C$92,3,IF(J683=Локализация!$C$91,4,IF(J683=Локализация!$C$90,5,IF(OR(J683=1,J683=2,J683=3,J683=4,J683=5),J683,"")))))))</f>
        <v/>
      </c>
      <c r="P683" s="11" t="str">
        <f>(IF(K683=Локализация!$C$94,1,IF(K683=Локализация!$C$93,2,IF(K683=Локализация!$C$92,3,IF(K683=Локализация!$C$91,4,IF(K683=Локализация!$C$90,5,IF(OR(K683=1,K683=2,K683=3,K683=4,K683=5),K683,"")))))))</f>
        <v/>
      </c>
      <c r="Q683" s="11" t="str">
        <f>(IF(L683=Локализация!$C$94,1,IF(L683=Локализация!$C$93,2,IF(L683=Локализация!$C$92,3,IF(L683=Локализация!$C$91,4,IF(L683=Локализация!$C$90,5,IF(OR(L683=1,L683=2,L683=3,L683=4,L683=5),L683,"")))))))</f>
        <v/>
      </c>
      <c r="R683" s="11" t="str">
        <f>(IF(B683=Локализация!$C$94,1,IF(B683=Локализация!$C$93,2,IF(B683=Локализация!$C$92,3,IF(B683=Локализация!$C$91,4,IF(B683=Локализация!$C$90,5,IF(OR(B683=1,B683=2,B683=3,B683=4,B683=5),B683,"")))))))</f>
        <v/>
      </c>
      <c r="S683" s="11" t="str">
        <f>(IF(C683=Локализация!$C$94,1,IF(C683=Локализация!$C$93,2,IF(C683=Локализация!$C$92,3,IF(C683=Локализация!$C$91,4,IF(C683=Локализация!$C$90,5,IF(OR(C683=1,C683=2,C683=3,C683=4,C683=5),C683,"")))))))</f>
        <v/>
      </c>
      <c r="T683" s="11" t="str">
        <f>(IF(D683=Локализация!$C$94,1,IF(D683=Локализация!$C$93,2,IF(D683=Локализация!$C$92,3,IF(D683=Локализация!$C$91,4,IF(D683=Локализация!$C$90,5,IF(OR(D683=1,D683=2,D683=3,D683=4,D683=5),D683,"")))))))</f>
        <v/>
      </c>
      <c r="U683" s="11" t="str">
        <f>(IF(E683=Локализация!$C$94,1,IF(E683=Локализация!$C$93,2,IF(E683=Локализация!$C$92,3,IF(E683=Локализация!$C$91,4,IF(E683=Локализация!$C$90,5,IF(OR(E683=1,E683=2,E683=3,E683=4,E683=5),E683,"")))))))</f>
        <v/>
      </c>
      <c r="V683" s="11" t="str">
        <f>(IF(F683=Локализация!$C$94,1,IF(F683=Локализация!$C$93,2,IF(F683=Локализация!$C$92,3,IF(F683=Локализация!$C$91,4,IF(F683=Локализация!$C$90,5,IF(OR(F683=1,F683=2,F683=3,F683=4,F683=5),F683,"")))))))</f>
        <v/>
      </c>
    </row>
    <row r="684" spans="13:22" x14ac:dyDescent="0.3">
      <c r="M684" s="11" t="str">
        <f>(IF(H684=Локализация!$C$94,1,IF(H684=Локализация!$C$93,2,IF(H684=Локализация!$C$92,3,IF(H684=Локализация!$C$91,4,IF(H684=Локализация!$C$90,5,IF(OR(H684=1,H684=2,H684=3,H684=4,H684=5),H684,"")))))))</f>
        <v/>
      </c>
      <c r="N684" s="11" t="str">
        <f>(IF(I684=Локализация!$C$94,1,IF(I684=Локализация!$C$93,2,IF(I684=Локализация!$C$92,3,IF(I684=Локализация!$C$91,4,IF(I684=Локализация!$C$90,5,IF(OR(I684=1,I684=2,I684=3,I684=4,I684=5),I684,"")))))))</f>
        <v/>
      </c>
      <c r="O684" s="11" t="str">
        <f>(IF(J684=Локализация!$C$94,1,IF(J684=Локализация!$C$93,2,IF(J684=Локализация!$C$92,3,IF(J684=Локализация!$C$91,4,IF(J684=Локализация!$C$90,5,IF(OR(J684=1,J684=2,J684=3,J684=4,J684=5),J684,"")))))))</f>
        <v/>
      </c>
      <c r="P684" s="11" t="str">
        <f>(IF(K684=Локализация!$C$94,1,IF(K684=Локализация!$C$93,2,IF(K684=Локализация!$C$92,3,IF(K684=Локализация!$C$91,4,IF(K684=Локализация!$C$90,5,IF(OR(K684=1,K684=2,K684=3,K684=4,K684=5),K684,"")))))))</f>
        <v/>
      </c>
      <c r="Q684" s="11" t="str">
        <f>(IF(L684=Локализация!$C$94,1,IF(L684=Локализация!$C$93,2,IF(L684=Локализация!$C$92,3,IF(L684=Локализация!$C$91,4,IF(L684=Локализация!$C$90,5,IF(OR(L684=1,L684=2,L684=3,L684=4,L684=5),L684,"")))))))</f>
        <v/>
      </c>
      <c r="R684" s="11" t="str">
        <f>(IF(B684=Локализация!$C$94,1,IF(B684=Локализация!$C$93,2,IF(B684=Локализация!$C$92,3,IF(B684=Локализация!$C$91,4,IF(B684=Локализация!$C$90,5,IF(OR(B684=1,B684=2,B684=3,B684=4,B684=5),B684,"")))))))</f>
        <v/>
      </c>
      <c r="S684" s="11" t="str">
        <f>(IF(C684=Локализация!$C$94,1,IF(C684=Локализация!$C$93,2,IF(C684=Локализация!$C$92,3,IF(C684=Локализация!$C$91,4,IF(C684=Локализация!$C$90,5,IF(OR(C684=1,C684=2,C684=3,C684=4,C684=5),C684,"")))))))</f>
        <v/>
      </c>
      <c r="T684" s="11" t="str">
        <f>(IF(D684=Локализация!$C$94,1,IF(D684=Локализация!$C$93,2,IF(D684=Локализация!$C$92,3,IF(D684=Локализация!$C$91,4,IF(D684=Локализация!$C$90,5,IF(OR(D684=1,D684=2,D684=3,D684=4,D684=5),D684,"")))))))</f>
        <v/>
      </c>
      <c r="U684" s="11" t="str">
        <f>(IF(E684=Локализация!$C$94,1,IF(E684=Локализация!$C$93,2,IF(E684=Локализация!$C$92,3,IF(E684=Локализация!$C$91,4,IF(E684=Локализация!$C$90,5,IF(OR(E684=1,E684=2,E684=3,E684=4,E684=5),E684,"")))))))</f>
        <v/>
      </c>
      <c r="V684" s="11" t="str">
        <f>(IF(F684=Локализация!$C$94,1,IF(F684=Локализация!$C$93,2,IF(F684=Локализация!$C$92,3,IF(F684=Локализация!$C$91,4,IF(F684=Локализация!$C$90,5,IF(OR(F684=1,F684=2,F684=3,F684=4,F684=5),F684,"")))))))</f>
        <v/>
      </c>
    </row>
    <row r="685" spans="13:22" x14ac:dyDescent="0.3">
      <c r="M685" s="11" t="str">
        <f>(IF(H685=Локализация!$C$94,1,IF(H685=Локализация!$C$93,2,IF(H685=Локализация!$C$92,3,IF(H685=Локализация!$C$91,4,IF(H685=Локализация!$C$90,5,IF(OR(H685=1,H685=2,H685=3,H685=4,H685=5),H685,"")))))))</f>
        <v/>
      </c>
      <c r="N685" s="11" t="str">
        <f>(IF(I685=Локализация!$C$94,1,IF(I685=Локализация!$C$93,2,IF(I685=Локализация!$C$92,3,IF(I685=Локализация!$C$91,4,IF(I685=Локализация!$C$90,5,IF(OR(I685=1,I685=2,I685=3,I685=4,I685=5),I685,"")))))))</f>
        <v/>
      </c>
      <c r="O685" s="11" t="str">
        <f>(IF(J685=Локализация!$C$94,1,IF(J685=Локализация!$C$93,2,IF(J685=Локализация!$C$92,3,IF(J685=Локализация!$C$91,4,IF(J685=Локализация!$C$90,5,IF(OR(J685=1,J685=2,J685=3,J685=4,J685=5),J685,"")))))))</f>
        <v/>
      </c>
      <c r="P685" s="11" t="str">
        <f>(IF(K685=Локализация!$C$94,1,IF(K685=Локализация!$C$93,2,IF(K685=Локализация!$C$92,3,IF(K685=Локализация!$C$91,4,IF(K685=Локализация!$C$90,5,IF(OR(K685=1,K685=2,K685=3,K685=4,K685=5),K685,"")))))))</f>
        <v/>
      </c>
      <c r="Q685" s="11" t="str">
        <f>(IF(L685=Локализация!$C$94,1,IF(L685=Локализация!$C$93,2,IF(L685=Локализация!$C$92,3,IF(L685=Локализация!$C$91,4,IF(L685=Локализация!$C$90,5,IF(OR(L685=1,L685=2,L685=3,L685=4,L685=5),L685,"")))))))</f>
        <v/>
      </c>
      <c r="R685" s="11" t="str">
        <f>(IF(B685=Локализация!$C$94,1,IF(B685=Локализация!$C$93,2,IF(B685=Локализация!$C$92,3,IF(B685=Локализация!$C$91,4,IF(B685=Локализация!$C$90,5,IF(OR(B685=1,B685=2,B685=3,B685=4,B685=5),B685,"")))))))</f>
        <v/>
      </c>
      <c r="S685" s="11" t="str">
        <f>(IF(C685=Локализация!$C$94,1,IF(C685=Локализация!$C$93,2,IF(C685=Локализация!$C$92,3,IF(C685=Локализация!$C$91,4,IF(C685=Локализация!$C$90,5,IF(OR(C685=1,C685=2,C685=3,C685=4,C685=5),C685,"")))))))</f>
        <v/>
      </c>
      <c r="T685" s="11" t="str">
        <f>(IF(D685=Локализация!$C$94,1,IF(D685=Локализация!$C$93,2,IF(D685=Локализация!$C$92,3,IF(D685=Локализация!$C$91,4,IF(D685=Локализация!$C$90,5,IF(OR(D685=1,D685=2,D685=3,D685=4,D685=5),D685,"")))))))</f>
        <v/>
      </c>
      <c r="U685" s="11" t="str">
        <f>(IF(E685=Локализация!$C$94,1,IF(E685=Локализация!$C$93,2,IF(E685=Локализация!$C$92,3,IF(E685=Локализация!$C$91,4,IF(E685=Локализация!$C$90,5,IF(OR(E685=1,E685=2,E685=3,E685=4,E685=5),E685,"")))))))</f>
        <v/>
      </c>
      <c r="V685" s="11" t="str">
        <f>(IF(F685=Локализация!$C$94,1,IF(F685=Локализация!$C$93,2,IF(F685=Локализация!$C$92,3,IF(F685=Локализация!$C$91,4,IF(F685=Локализация!$C$90,5,IF(OR(F685=1,F685=2,F685=3,F685=4,F685=5),F685,"")))))))</f>
        <v/>
      </c>
    </row>
    <row r="686" spans="13:22" x14ac:dyDescent="0.3">
      <c r="M686" s="11" t="str">
        <f>(IF(H686=Локализация!$C$94,1,IF(H686=Локализация!$C$93,2,IF(H686=Локализация!$C$92,3,IF(H686=Локализация!$C$91,4,IF(H686=Локализация!$C$90,5,IF(OR(H686=1,H686=2,H686=3,H686=4,H686=5),H686,"")))))))</f>
        <v/>
      </c>
      <c r="N686" s="11" t="str">
        <f>(IF(I686=Локализация!$C$94,1,IF(I686=Локализация!$C$93,2,IF(I686=Локализация!$C$92,3,IF(I686=Локализация!$C$91,4,IF(I686=Локализация!$C$90,5,IF(OR(I686=1,I686=2,I686=3,I686=4,I686=5),I686,"")))))))</f>
        <v/>
      </c>
      <c r="O686" s="11" t="str">
        <f>(IF(J686=Локализация!$C$94,1,IF(J686=Локализация!$C$93,2,IF(J686=Локализация!$C$92,3,IF(J686=Локализация!$C$91,4,IF(J686=Локализация!$C$90,5,IF(OR(J686=1,J686=2,J686=3,J686=4,J686=5),J686,"")))))))</f>
        <v/>
      </c>
      <c r="P686" s="11" t="str">
        <f>(IF(K686=Локализация!$C$94,1,IF(K686=Локализация!$C$93,2,IF(K686=Локализация!$C$92,3,IF(K686=Локализация!$C$91,4,IF(K686=Локализация!$C$90,5,IF(OR(K686=1,K686=2,K686=3,K686=4,K686=5),K686,"")))))))</f>
        <v/>
      </c>
      <c r="Q686" s="11" t="str">
        <f>(IF(L686=Локализация!$C$94,1,IF(L686=Локализация!$C$93,2,IF(L686=Локализация!$C$92,3,IF(L686=Локализация!$C$91,4,IF(L686=Локализация!$C$90,5,IF(OR(L686=1,L686=2,L686=3,L686=4,L686=5),L686,"")))))))</f>
        <v/>
      </c>
      <c r="R686" s="11" t="str">
        <f>(IF(B686=Локализация!$C$94,1,IF(B686=Локализация!$C$93,2,IF(B686=Локализация!$C$92,3,IF(B686=Локализация!$C$91,4,IF(B686=Локализация!$C$90,5,IF(OR(B686=1,B686=2,B686=3,B686=4,B686=5),B686,"")))))))</f>
        <v/>
      </c>
      <c r="S686" s="11" t="str">
        <f>(IF(C686=Локализация!$C$94,1,IF(C686=Локализация!$C$93,2,IF(C686=Локализация!$C$92,3,IF(C686=Локализация!$C$91,4,IF(C686=Локализация!$C$90,5,IF(OR(C686=1,C686=2,C686=3,C686=4,C686=5),C686,"")))))))</f>
        <v/>
      </c>
      <c r="T686" s="11" t="str">
        <f>(IF(D686=Локализация!$C$94,1,IF(D686=Локализация!$C$93,2,IF(D686=Локализация!$C$92,3,IF(D686=Локализация!$C$91,4,IF(D686=Локализация!$C$90,5,IF(OR(D686=1,D686=2,D686=3,D686=4,D686=5),D686,"")))))))</f>
        <v/>
      </c>
      <c r="U686" s="11" t="str">
        <f>(IF(E686=Локализация!$C$94,1,IF(E686=Локализация!$C$93,2,IF(E686=Локализация!$C$92,3,IF(E686=Локализация!$C$91,4,IF(E686=Локализация!$C$90,5,IF(OR(E686=1,E686=2,E686=3,E686=4,E686=5),E686,"")))))))</f>
        <v/>
      </c>
      <c r="V686" s="11" t="str">
        <f>(IF(F686=Локализация!$C$94,1,IF(F686=Локализация!$C$93,2,IF(F686=Локализация!$C$92,3,IF(F686=Локализация!$C$91,4,IF(F686=Локализация!$C$90,5,IF(OR(F686=1,F686=2,F686=3,F686=4,F686=5),F686,"")))))))</f>
        <v/>
      </c>
    </row>
    <row r="687" spans="13:22" x14ac:dyDescent="0.3">
      <c r="M687" s="11" t="str">
        <f>(IF(H687=Локализация!$C$94,1,IF(H687=Локализация!$C$93,2,IF(H687=Локализация!$C$92,3,IF(H687=Локализация!$C$91,4,IF(H687=Локализация!$C$90,5,IF(OR(H687=1,H687=2,H687=3,H687=4,H687=5),H687,"")))))))</f>
        <v/>
      </c>
      <c r="N687" s="11" t="str">
        <f>(IF(I687=Локализация!$C$94,1,IF(I687=Локализация!$C$93,2,IF(I687=Локализация!$C$92,3,IF(I687=Локализация!$C$91,4,IF(I687=Локализация!$C$90,5,IF(OR(I687=1,I687=2,I687=3,I687=4,I687=5),I687,"")))))))</f>
        <v/>
      </c>
      <c r="O687" s="11" t="str">
        <f>(IF(J687=Локализация!$C$94,1,IF(J687=Локализация!$C$93,2,IF(J687=Локализация!$C$92,3,IF(J687=Локализация!$C$91,4,IF(J687=Локализация!$C$90,5,IF(OR(J687=1,J687=2,J687=3,J687=4,J687=5),J687,"")))))))</f>
        <v/>
      </c>
      <c r="P687" s="11" t="str">
        <f>(IF(K687=Локализация!$C$94,1,IF(K687=Локализация!$C$93,2,IF(K687=Локализация!$C$92,3,IF(K687=Локализация!$C$91,4,IF(K687=Локализация!$C$90,5,IF(OR(K687=1,K687=2,K687=3,K687=4,K687=5),K687,"")))))))</f>
        <v/>
      </c>
      <c r="Q687" s="11" t="str">
        <f>(IF(L687=Локализация!$C$94,1,IF(L687=Локализация!$C$93,2,IF(L687=Локализация!$C$92,3,IF(L687=Локализация!$C$91,4,IF(L687=Локализация!$C$90,5,IF(OR(L687=1,L687=2,L687=3,L687=4,L687=5),L687,"")))))))</f>
        <v/>
      </c>
      <c r="R687" s="11" t="str">
        <f>(IF(B687=Локализация!$C$94,1,IF(B687=Локализация!$C$93,2,IF(B687=Локализация!$C$92,3,IF(B687=Локализация!$C$91,4,IF(B687=Локализация!$C$90,5,IF(OR(B687=1,B687=2,B687=3,B687=4,B687=5),B687,"")))))))</f>
        <v/>
      </c>
      <c r="S687" s="11" t="str">
        <f>(IF(C687=Локализация!$C$94,1,IF(C687=Локализация!$C$93,2,IF(C687=Локализация!$C$92,3,IF(C687=Локализация!$C$91,4,IF(C687=Локализация!$C$90,5,IF(OR(C687=1,C687=2,C687=3,C687=4,C687=5),C687,"")))))))</f>
        <v/>
      </c>
      <c r="T687" s="11" t="str">
        <f>(IF(D687=Локализация!$C$94,1,IF(D687=Локализация!$C$93,2,IF(D687=Локализация!$C$92,3,IF(D687=Локализация!$C$91,4,IF(D687=Локализация!$C$90,5,IF(OR(D687=1,D687=2,D687=3,D687=4,D687=5),D687,"")))))))</f>
        <v/>
      </c>
      <c r="U687" s="11" t="str">
        <f>(IF(E687=Локализация!$C$94,1,IF(E687=Локализация!$C$93,2,IF(E687=Локализация!$C$92,3,IF(E687=Локализация!$C$91,4,IF(E687=Локализация!$C$90,5,IF(OR(E687=1,E687=2,E687=3,E687=4,E687=5),E687,"")))))))</f>
        <v/>
      </c>
      <c r="V687" s="11" t="str">
        <f>(IF(F687=Локализация!$C$94,1,IF(F687=Локализация!$C$93,2,IF(F687=Локализация!$C$92,3,IF(F687=Локализация!$C$91,4,IF(F687=Локализация!$C$90,5,IF(OR(F687=1,F687=2,F687=3,F687=4,F687=5),F687,"")))))))</f>
        <v/>
      </c>
    </row>
    <row r="688" spans="13:22" x14ac:dyDescent="0.3">
      <c r="M688" s="11" t="str">
        <f>(IF(H688=Локализация!$C$94,1,IF(H688=Локализация!$C$93,2,IF(H688=Локализация!$C$92,3,IF(H688=Локализация!$C$91,4,IF(H688=Локализация!$C$90,5,IF(OR(H688=1,H688=2,H688=3,H688=4,H688=5),H688,"")))))))</f>
        <v/>
      </c>
      <c r="N688" s="11" t="str">
        <f>(IF(I688=Локализация!$C$94,1,IF(I688=Локализация!$C$93,2,IF(I688=Локализация!$C$92,3,IF(I688=Локализация!$C$91,4,IF(I688=Локализация!$C$90,5,IF(OR(I688=1,I688=2,I688=3,I688=4,I688=5),I688,"")))))))</f>
        <v/>
      </c>
      <c r="O688" s="11" t="str">
        <f>(IF(J688=Локализация!$C$94,1,IF(J688=Локализация!$C$93,2,IF(J688=Локализация!$C$92,3,IF(J688=Локализация!$C$91,4,IF(J688=Локализация!$C$90,5,IF(OR(J688=1,J688=2,J688=3,J688=4,J688=5),J688,"")))))))</f>
        <v/>
      </c>
      <c r="P688" s="11" t="str">
        <f>(IF(K688=Локализация!$C$94,1,IF(K688=Локализация!$C$93,2,IF(K688=Локализация!$C$92,3,IF(K688=Локализация!$C$91,4,IF(K688=Локализация!$C$90,5,IF(OR(K688=1,K688=2,K688=3,K688=4,K688=5),K688,"")))))))</f>
        <v/>
      </c>
      <c r="Q688" s="11" t="str">
        <f>(IF(L688=Локализация!$C$94,1,IF(L688=Локализация!$C$93,2,IF(L688=Локализация!$C$92,3,IF(L688=Локализация!$C$91,4,IF(L688=Локализация!$C$90,5,IF(OR(L688=1,L688=2,L688=3,L688=4,L688=5),L688,"")))))))</f>
        <v/>
      </c>
      <c r="R688" s="11" t="str">
        <f>(IF(B688=Локализация!$C$94,1,IF(B688=Локализация!$C$93,2,IF(B688=Локализация!$C$92,3,IF(B688=Локализация!$C$91,4,IF(B688=Локализация!$C$90,5,IF(OR(B688=1,B688=2,B688=3,B688=4,B688=5),B688,"")))))))</f>
        <v/>
      </c>
      <c r="S688" s="11" t="str">
        <f>(IF(C688=Локализация!$C$94,1,IF(C688=Локализация!$C$93,2,IF(C688=Локализация!$C$92,3,IF(C688=Локализация!$C$91,4,IF(C688=Локализация!$C$90,5,IF(OR(C688=1,C688=2,C688=3,C688=4,C688=5),C688,"")))))))</f>
        <v/>
      </c>
      <c r="T688" s="11" t="str">
        <f>(IF(D688=Локализация!$C$94,1,IF(D688=Локализация!$C$93,2,IF(D688=Локализация!$C$92,3,IF(D688=Локализация!$C$91,4,IF(D688=Локализация!$C$90,5,IF(OR(D688=1,D688=2,D688=3,D688=4,D688=5),D688,"")))))))</f>
        <v/>
      </c>
      <c r="U688" s="11" t="str">
        <f>(IF(E688=Локализация!$C$94,1,IF(E688=Локализация!$C$93,2,IF(E688=Локализация!$C$92,3,IF(E688=Локализация!$C$91,4,IF(E688=Локализация!$C$90,5,IF(OR(E688=1,E688=2,E688=3,E688=4,E688=5),E688,"")))))))</f>
        <v/>
      </c>
      <c r="V688" s="11" t="str">
        <f>(IF(F688=Локализация!$C$94,1,IF(F688=Локализация!$C$93,2,IF(F688=Локализация!$C$92,3,IF(F688=Локализация!$C$91,4,IF(F688=Локализация!$C$90,5,IF(OR(F688=1,F688=2,F688=3,F688=4,F688=5),F688,"")))))))</f>
        <v/>
      </c>
    </row>
    <row r="689" spans="13:22" x14ac:dyDescent="0.3">
      <c r="M689" s="11" t="str">
        <f>(IF(H689=Локализация!$C$94,1,IF(H689=Локализация!$C$93,2,IF(H689=Локализация!$C$92,3,IF(H689=Локализация!$C$91,4,IF(H689=Локализация!$C$90,5,IF(OR(H689=1,H689=2,H689=3,H689=4,H689=5),H689,"")))))))</f>
        <v/>
      </c>
      <c r="N689" s="11" t="str">
        <f>(IF(I689=Локализация!$C$94,1,IF(I689=Локализация!$C$93,2,IF(I689=Локализация!$C$92,3,IF(I689=Локализация!$C$91,4,IF(I689=Локализация!$C$90,5,IF(OR(I689=1,I689=2,I689=3,I689=4,I689=5),I689,"")))))))</f>
        <v/>
      </c>
      <c r="O689" s="11" t="str">
        <f>(IF(J689=Локализация!$C$94,1,IF(J689=Локализация!$C$93,2,IF(J689=Локализация!$C$92,3,IF(J689=Локализация!$C$91,4,IF(J689=Локализация!$C$90,5,IF(OR(J689=1,J689=2,J689=3,J689=4,J689=5),J689,"")))))))</f>
        <v/>
      </c>
      <c r="P689" s="11" t="str">
        <f>(IF(K689=Локализация!$C$94,1,IF(K689=Локализация!$C$93,2,IF(K689=Локализация!$C$92,3,IF(K689=Локализация!$C$91,4,IF(K689=Локализация!$C$90,5,IF(OR(K689=1,K689=2,K689=3,K689=4,K689=5),K689,"")))))))</f>
        <v/>
      </c>
      <c r="Q689" s="11" t="str">
        <f>(IF(L689=Локализация!$C$94,1,IF(L689=Локализация!$C$93,2,IF(L689=Локализация!$C$92,3,IF(L689=Локализация!$C$91,4,IF(L689=Локализация!$C$90,5,IF(OR(L689=1,L689=2,L689=3,L689=4,L689=5),L689,"")))))))</f>
        <v/>
      </c>
      <c r="R689" s="11" t="str">
        <f>(IF(B689=Локализация!$C$94,1,IF(B689=Локализация!$C$93,2,IF(B689=Локализация!$C$92,3,IF(B689=Локализация!$C$91,4,IF(B689=Локализация!$C$90,5,IF(OR(B689=1,B689=2,B689=3,B689=4,B689=5),B689,"")))))))</f>
        <v/>
      </c>
      <c r="S689" s="11" t="str">
        <f>(IF(C689=Локализация!$C$94,1,IF(C689=Локализация!$C$93,2,IF(C689=Локализация!$C$92,3,IF(C689=Локализация!$C$91,4,IF(C689=Локализация!$C$90,5,IF(OR(C689=1,C689=2,C689=3,C689=4,C689=5),C689,"")))))))</f>
        <v/>
      </c>
      <c r="T689" s="11" t="str">
        <f>(IF(D689=Локализация!$C$94,1,IF(D689=Локализация!$C$93,2,IF(D689=Локализация!$C$92,3,IF(D689=Локализация!$C$91,4,IF(D689=Локализация!$C$90,5,IF(OR(D689=1,D689=2,D689=3,D689=4,D689=5),D689,"")))))))</f>
        <v/>
      </c>
      <c r="U689" s="11" t="str">
        <f>(IF(E689=Локализация!$C$94,1,IF(E689=Локализация!$C$93,2,IF(E689=Локализация!$C$92,3,IF(E689=Локализация!$C$91,4,IF(E689=Локализация!$C$90,5,IF(OR(E689=1,E689=2,E689=3,E689=4,E689=5),E689,"")))))))</f>
        <v/>
      </c>
      <c r="V689" s="11" t="str">
        <f>(IF(F689=Локализация!$C$94,1,IF(F689=Локализация!$C$93,2,IF(F689=Локализация!$C$92,3,IF(F689=Локализация!$C$91,4,IF(F689=Локализация!$C$90,5,IF(OR(F689=1,F689=2,F689=3,F689=4,F689=5),F689,"")))))))</f>
        <v/>
      </c>
    </row>
    <row r="690" spans="13:22" x14ac:dyDescent="0.3">
      <c r="M690" s="11" t="str">
        <f>(IF(H690=Локализация!$C$94,1,IF(H690=Локализация!$C$93,2,IF(H690=Локализация!$C$92,3,IF(H690=Локализация!$C$91,4,IF(H690=Локализация!$C$90,5,IF(OR(H690=1,H690=2,H690=3,H690=4,H690=5),H690,"")))))))</f>
        <v/>
      </c>
      <c r="N690" s="11" t="str">
        <f>(IF(I690=Локализация!$C$94,1,IF(I690=Локализация!$C$93,2,IF(I690=Локализация!$C$92,3,IF(I690=Локализация!$C$91,4,IF(I690=Локализация!$C$90,5,IF(OR(I690=1,I690=2,I690=3,I690=4,I690=5),I690,"")))))))</f>
        <v/>
      </c>
      <c r="O690" s="11" t="str">
        <f>(IF(J690=Локализация!$C$94,1,IF(J690=Локализация!$C$93,2,IF(J690=Локализация!$C$92,3,IF(J690=Локализация!$C$91,4,IF(J690=Локализация!$C$90,5,IF(OR(J690=1,J690=2,J690=3,J690=4,J690=5),J690,"")))))))</f>
        <v/>
      </c>
      <c r="P690" s="11" t="str">
        <f>(IF(K690=Локализация!$C$94,1,IF(K690=Локализация!$C$93,2,IF(K690=Локализация!$C$92,3,IF(K690=Локализация!$C$91,4,IF(K690=Локализация!$C$90,5,IF(OR(K690=1,K690=2,K690=3,K690=4,K690=5),K690,"")))))))</f>
        <v/>
      </c>
      <c r="Q690" s="11" t="str">
        <f>(IF(L690=Локализация!$C$94,1,IF(L690=Локализация!$C$93,2,IF(L690=Локализация!$C$92,3,IF(L690=Локализация!$C$91,4,IF(L690=Локализация!$C$90,5,IF(OR(L690=1,L690=2,L690=3,L690=4,L690=5),L690,"")))))))</f>
        <v/>
      </c>
      <c r="R690" s="11" t="str">
        <f>(IF(B690=Локализация!$C$94,1,IF(B690=Локализация!$C$93,2,IF(B690=Локализация!$C$92,3,IF(B690=Локализация!$C$91,4,IF(B690=Локализация!$C$90,5,IF(OR(B690=1,B690=2,B690=3,B690=4,B690=5),B690,"")))))))</f>
        <v/>
      </c>
      <c r="S690" s="11" t="str">
        <f>(IF(C690=Локализация!$C$94,1,IF(C690=Локализация!$C$93,2,IF(C690=Локализация!$C$92,3,IF(C690=Локализация!$C$91,4,IF(C690=Локализация!$C$90,5,IF(OR(C690=1,C690=2,C690=3,C690=4,C690=5),C690,"")))))))</f>
        <v/>
      </c>
      <c r="T690" s="11" t="str">
        <f>(IF(D690=Локализация!$C$94,1,IF(D690=Локализация!$C$93,2,IF(D690=Локализация!$C$92,3,IF(D690=Локализация!$C$91,4,IF(D690=Локализация!$C$90,5,IF(OR(D690=1,D690=2,D690=3,D690=4,D690=5),D690,"")))))))</f>
        <v/>
      </c>
      <c r="U690" s="11" t="str">
        <f>(IF(E690=Локализация!$C$94,1,IF(E690=Локализация!$C$93,2,IF(E690=Локализация!$C$92,3,IF(E690=Локализация!$C$91,4,IF(E690=Локализация!$C$90,5,IF(OR(E690=1,E690=2,E690=3,E690=4,E690=5),E690,"")))))))</f>
        <v/>
      </c>
      <c r="V690" s="11" t="str">
        <f>(IF(F690=Локализация!$C$94,1,IF(F690=Локализация!$C$93,2,IF(F690=Локализация!$C$92,3,IF(F690=Локализация!$C$91,4,IF(F690=Локализация!$C$90,5,IF(OR(F690=1,F690=2,F690=3,F690=4,F690=5),F690,"")))))))</f>
        <v/>
      </c>
    </row>
    <row r="691" spans="13:22" x14ac:dyDescent="0.3">
      <c r="M691" s="11" t="str">
        <f>(IF(H691=Локализация!$C$94,1,IF(H691=Локализация!$C$93,2,IF(H691=Локализация!$C$92,3,IF(H691=Локализация!$C$91,4,IF(H691=Локализация!$C$90,5,IF(OR(H691=1,H691=2,H691=3,H691=4,H691=5),H691,"")))))))</f>
        <v/>
      </c>
      <c r="N691" s="11" t="str">
        <f>(IF(I691=Локализация!$C$94,1,IF(I691=Локализация!$C$93,2,IF(I691=Локализация!$C$92,3,IF(I691=Локализация!$C$91,4,IF(I691=Локализация!$C$90,5,IF(OR(I691=1,I691=2,I691=3,I691=4,I691=5),I691,"")))))))</f>
        <v/>
      </c>
      <c r="O691" s="11" t="str">
        <f>(IF(J691=Локализация!$C$94,1,IF(J691=Локализация!$C$93,2,IF(J691=Локализация!$C$92,3,IF(J691=Локализация!$C$91,4,IF(J691=Локализация!$C$90,5,IF(OR(J691=1,J691=2,J691=3,J691=4,J691=5),J691,"")))))))</f>
        <v/>
      </c>
      <c r="P691" s="11" t="str">
        <f>(IF(K691=Локализация!$C$94,1,IF(K691=Локализация!$C$93,2,IF(K691=Локализация!$C$92,3,IF(K691=Локализация!$C$91,4,IF(K691=Локализация!$C$90,5,IF(OR(K691=1,K691=2,K691=3,K691=4,K691=5),K691,"")))))))</f>
        <v/>
      </c>
      <c r="Q691" s="11" t="str">
        <f>(IF(L691=Локализация!$C$94,1,IF(L691=Локализация!$C$93,2,IF(L691=Локализация!$C$92,3,IF(L691=Локализация!$C$91,4,IF(L691=Локализация!$C$90,5,IF(OR(L691=1,L691=2,L691=3,L691=4,L691=5),L691,"")))))))</f>
        <v/>
      </c>
      <c r="R691" s="11" t="str">
        <f>(IF(B691=Локализация!$C$94,1,IF(B691=Локализация!$C$93,2,IF(B691=Локализация!$C$92,3,IF(B691=Локализация!$C$91,4,IF(B691=Локализация!$C$90,5,IF(OR(B691=1,B691=2,B691=3,B691=4,B691=5),B691,"")))))))</f>
        <v/>
      </c>
      <c r="S691" s="11" t="str">
        <f>(IF(C691=Локализация!$C$94,1,IF(C691=Локализация!$C$93,2,IF(C691=Локализация!$C$92,3,IF(C691=Локализация!$C$91,4,IF(C691=Локализация!$C$90,5,IF(OR(C691=1,C691=2,C691=3,C691=4,C691=5),C691,"")))))))</f>
        <v/>
      </c>
      <c r="T691" s="11" t="str">
        <f>(IF(D691=Локализация!$C$94,1,IF(D691=Локализация!$C$93,2,IF(D691=Локализация!$C$92,3,IF(D691=Локализация!$C$91,4,IF(D691=Локализация!$C$90,5,IF(OR(D691=1,D691=2,D691=3,D691=4,D691=5),D691,"")))))))</f>
        <v/>
      </c>
      <c r="U691" s="11" t="str">
        <f>(IF(E691=Локализация!$C$94,1,IF(E691=Локализация!$C$93,2,IF(E691=Локализация!$C$92,3,IF(E691=Локализация!$C$91,4,IF(E691=Локализация!$C$90,5,IF(OR(E691=1,E691=2,E691=3,E691=4,E691=5),E691,"")))))))</f>
        <v/>
      </c>
      <c r="V691" s="11" t="str">
        <f>(IF(F691=Локализация!$C$94,1,IF(F691=Локализация!$C$93,2,IF(F691=Локализация!$C$92,3,IF(F691=Локализация!$C$91,4,IF(F691=Локализация!$C$90,5,IF(OR(F691=1,F691=2,F691=3,F691=4,F691=5),F691,"")))))))</f>
        <v/>
      </c>
    </row>
    <row r="692" spans="13:22" x14ac:dyDescent="0.3">
      <c r="M692" s="11" t="str">
        <f>(IF(H692=Локализация!$C$94,1,IF(H692=Локализация!$C$93,2,IF(H692=Локализация!$C$92,3,IF(H692=Локализация!$C$91,4,IF(H692=Локализация!$C$90,5,IF(OR(H692=1,H692=2,H692=3,H692=4,H692=5),H692,"")))))))</f>
        <v/>
      </c>
      <c r="N692" s="11" t="str">
        <f>(IF(I692=Локализация!$C$94,1,IF(I692=Локализация!$C$93,2,IF(I692=Локализация!$C$92,3,IF(I692=Локализация!$C$91,4,IF(I692=Локализация!$C$90,5,IF(OR(I692=1,I692=2,I692=3,I692=4,I692=5),I692,"")))))))</f>
        <v/>
      </c>
      <c r="O692" s="11" t="str">
        <f>(IF(J692=Локализация!$C$94,1,IF(J692=Локализация!$C$93,2,IF(J692=Локализация!$C$92,3,IF(J692=Локализация!$C$91,4,IF(J692=Локализация!$C$90,5,IF(OR(J692=1,J692=2,J692=3,J692=4,J692=5),J692,"")))))))</f>
        <v/>
      </c>
      <c r="P692" s="11" t="str">
        <f>(IF(K692=Локализация!$C$94,1,IF(K692=Локализация!$C$93,2,IF(K692=Локализация!$C$92,3,IF(K692=Локализация!$C$91,4,IF(K692=Локализация!$C$90,5,IF(OR(K692=1,K692=2,K692=3,K692=4,K692=5),K692,"")))))))</f>
        <v/>
      </c>
      <c r="Q692" s="11" t="str">
        <f>(IF(L692=Локализация!$C$94,1,IF(L692=Локализация!$C$93,2,IF(L692=Локализация!$C$92,3,IF(L692=Локализация!$C$91,4,IF(L692=Локализация!$C$90,5,IF(OR(L692=1,L692=2,L692=3,L692=4,L692=5),L692,"")))))))</f>
        <v/>
      </c>
      <c r="R692" s="11" t="str">
        <f>(IF(B692=Локализация!$C$94,1,IF(B692=Локализация!$C$93,2,IF(B692=Локализация!$C$92,3,IF(B692=Локализация!$C$91,4,IF(B692=Локализация!$C$90,5,IF(OR(B692=1,B692=2,B692=3,B692=4,B692=5),B692,"")))))))</f>
        <v/>
      </c>
      <c r="S692" s="11" t="str">
        <f>(IF(C692=Локализация!$C$94,1,IF(C692=Локализация!$C$93,2,IF(C692=Локализация!$C$92,3,IF(C692=Локализация!$C$91,4,IF(C692=Локализация!$C$90,5,IF(OR(C692=1,C692=2,C692=3,C692=4,C692=5),C692,"")))))))</f>
        <v/>
      </c>
      <c r="T692" s="11" t="str">
        <f>(IF(D692=Локализация!$C$94,1,IF(D692=Локализация!$C$93,2,IF(D692=Локализация!$C$92,3,IF(D692=Локализация!$C$91,4,IF(D692=Локализация!$C$90,5,IF(OR(D692=1,D692=2,D692=3,D692=4,D692=5),D692,"")))))))</f>
        <v/>
      </c>
      <c r="U692" s="11" t="str">
        <f>(IF(E692=Локализация!$C$94,1,IF(E692=Локализация!$C$93,2,IF(E692=Локализация!$C$92,3,IF(E692=Локализация!$C$91,4,IF(E692=Локализация!$C$90,5,IF(OR(E692=1,E692=2,E692=3,E692=4,E692=5),E692,"")))))))</f>
        <v/>
      </c>
      <c r="V692" s="11" t="str">
        <f>(IF(F692=Локализация!$C$94,1,IF(F692=Локализация!$C$93,2,IF(F692=Локализация!$C$92,3,IF(F692=Локализация!$C$91,4,IF(F692=Локализация!$C$90,5,IF(OR(F692=1,F692=2,F692=3,F692=4,F692=5),F692,"")))))))</f>
        <v/>
      </c>
    </row>
    <row r="693" spans="13:22" x14ac:dyDescent="0.3">
      <c r="M693" s="11" t="str">
        <f>(IF(H693=Локализация!$C$94,1,IF(H693=Локализация!$C$93,2,IF(H693=Локализация!$C$92,3,IF(H693=Локализация!$C$91,4,IF(H693=Локализация!$C$90,5,IF(OR(H693=1,H693=2,H693=3,H693=4,H693=5),H693,"")))))))</f>
        <v/>
      </c>
      <c r="N693" s="11" t="str">
        <f>(IF(I693=Локализация!$C$94,1,IF(I693=Локализация!$C$93,2,IF(I693=Локализация!$C$92,3,IF(I693=Локализация!$C$91,4,IF(I693=Локализация!$C$90,5,IF(OR(I693=1,I693=2,I693=3,I693=4,I693=5),I693,"")))))))</f>
        <v/>
      </c>
      <c r="O693" s="11" t="str">
        <f>(IF(J693=Локализация!$C$94,1,IF(J693=Локализация!$C$93,2,IF(J693=Локализация!$C$92,3,IF(J693=Локализация!$C$91,4,IF(J693=Локализация!$C$90,5,IF(OR(J693=1,J693=2,J693=3,J693=4,J693=5),J693,"")))))))</f>
        <v/>
      </c>
      <c r="P693" s="11" t="str">
        <f>(IF(K693=Локализация!$C$94,1,IF(K693=Локализация!$C$93,2,IF(K693=Локализация!$C$92,3,IF(K693=Локализация!$C$91,4,IF(K693=Локализация!$C$90,5,IF(OR(K693=1,K693=2,K693=3,K693=4,K693=5),K693,"")))))))</f>
        <v/>
      </c>
      <c r="Q693" s="11" t="str">
        <f>(IF(L693=Локализация!$C$94,1,IF(L693=Локализация!$C$93,2,IF(L693=Локализация!$C$92,3,IF(L693=Локализация!$C$91,4,IF(L693=Локализация!$C$90,5,IF(OR(L693=1,L693=2,L693=3,L693=4,L693=5),L693,"")))))))</f>
        <v/>
      </c>
      <c r="R693" s="11" t="str">
        <f>(IF(B693=Локализация!$C$94,1,IF(B693=Локализация!$C$93,2,IF(B693=Локализация!$C$92,3,IF(B693=Локализация!$C$91,4,IF(B693=Локализация!$C$90,5,IF(OR(B693=1,B693=2,B693=3,B693=4,B693=5),B693,"")))))))</f>
        <v/>
      </c>
      <c r="S693" s="11" t="str">
        <f>(IF(C693=Локализация!$C$94,1,IF(C693=Локализация!$C$93,2,IF(C693=Локализация!$C$92,3,IF(C693=Локализация!$C$91,4,IF(C693=Локализация!$C$90,5,IF(OR(C693=1,C693=2,C693=3,C693=4,C693=5),C693,"")))))))</f>
        <v/>
      </c>
      <c r="T693" s="11" t="str">
        <f>(IF(D693=Локализация!$C$94,1,IF(D693=Локализация!$C$93,2,IF(D693=Локализация!$C$92,3,IF(D693=Локализация!$C$91,4,IF(D693=Локализация!$C$90,5,IF(OR(D693=1,D693=2,D693=3,D693=4,D693=5),D693,"")))))))</f>
        <v/>
      </c>
      <c r="U693" s="11" t="str">
        <f>(IF(E693=Локализация!$C$94,1,IF(E693=Локализация!$C$93,2,IF(E693=Локализация!$C$92,3,IF(E693=Локализация!$C$91,4,IF(E693=Локализация!$C$90,5,IF(OR(E693=1,E693=2,E693=3,E693=4,E693=5),E693,"")))))))</f>
        <v/>
      </c>
      <c r="V693" s="11" t="str">
        <f>(IF(F693=Локализация!$C$94,1,IF(F693=Локализация!$C$93,2,IF(F693=Локализация!$C$92,3,IF(F693=Локализация!$C$91,4,IF(F693=Локализация!$C$90,5,IF(OR(F693=1,F693=2,F693=3,F693=4,F693=5),F693,"")))))))</f>
        <v/>
      </c>
    </row>
    <row r="694" spans="13:22" x14ac:dyDescent="0.3">
      <c r="M694" s="11" t="str">
        <f>(IF(H694=Локализация!$C$94,1,IF(H694=Локализация!$C$93,2,IF(H694=Локализация!$C$92,3,IF(H694=Локализация!$C$91,4,IF(H694=Локализация!$C$90,5,IF(OR(H694=1,H694=2,H694=3,H694=4,H694=5),H694,"")))))))</f>
        <v/>
      </c>
      <c r="N694" s="11" t="str">
        <f>(IF(I694=Локализация!$C$94,1,IF(I694=Локализация!$C$93,2,IF(I694=Локализация!$C$92,3,IF(I694=Локализация!$C$91,4,IF(I694=Локализация!$C$90,5,IF(OR(I694=1,I694=2,I694=3,I694=4,I694=5),I694,"")))))))</f>
        <v/>
      </c>
      <c r="O694" s="11" t="str">
        <f>(IF(J694=Локализация!$C$94,1,IF(J694=Локализация!$C$93,2,IF(J694=Локализация!$C$92,3,IF(J694=Локализация!$C$91,4,IF(J694=Локализация!$C$90,5,IF(OR(J694=1,J694=2,J694=3,J694=4,J694=5),J694,"")))))))</f>
        <v/>
      </c>
      <c r="P694" s="11" t="str">
        <f>(IF(K694=Локализация!$C$94,1,IF(K694=Локализация!$C$93,2,IF(K694=Локализация!$C$92,3,IF(K694=Локализация!$C$91,4,IF(K694=Локализация!$C$90,5,IF(OR(K694=1,K694=2,K694=3,K694=4,K694=5),K694,"")))))))</f>
        <v/>
      </c>
      <c r="Q694" s="11" t="str">
        <f>(IF(L694=Локализация!$C$94,1,IF(L694=Локализация!$C$93,2,IF(L694=Локализация!$C$92,3,IF(L694=Локализация!$C$91,4,IF(L694=Локализация!$C$90,5,IF(OR(L694=1,L694=2,L694=3,L694=4,L694=5),L694,"")))))))</f>
        <v/>
      </c>
      <c r="R694" s="11" t="str">
        <f>(IF(B694=Локализация!$C$94,1,IF(B694=Локализация!$C$93,2,IF(B694=Локализация!$C$92,3,IF(B694=Локализация!$C$91,4,IF(B694=Локализация!$C$90,5,IF(OR(B694=1,B694=2,B694=3,B694=4,B694=5),B694,"")))))))</f>
        <v/>
      </c>
      <c r="S694" s="11" t="str">
        <f>(IF(C694=Локализация!$C$94,1,IF(C694=Локализация!$C$93,2,IF(C694=Локализация!$C$92,3,IF(C694=Локализация!$C$91,4,IF(C694=Локализация!$C$90,5,IF(OR(C694=1,C694=2,C694=3,C694=4,C694=5),C694,"")))))))</f>
        <v/>
      </c>
      <c r="T694" s="11" t="str">
        <f>(IF(D694=Локализация!$C$94,1,IF(D694=Локализация!$C$93,2,IF(D694=Локализация!$C$92,3,IF(D694=Локализация!$C$91,4,IF(D694=Локализация!$C$90,5,IF(OR(D694=1,D694=2,D694=3,D694=4,D694=5),D694,"")))))))</f>
        <v/>
      </c>
      <c r="U694" s="11" t="str">
        <f>(IF(E694=Локализация!$C$94,1,IF(E694=Локализация!$C$93,2,IF(E694=Локализация!$C$92,3,IF(E694=Локализация!$C$91,4,IF(E694=Локализация!$C$90,5,IF(OR(E694=1,E694=2,E694=3,E694=4,E694=5),E694,"")))))))</f>
        <v/>
      </c>
      <c r="V694" s="11" t="str">
        <f>(IF(F694=Локализация!$C$94,1,IF(F694=Локализация!$C$93,2,IF(F694=Локализация!$C$92,3,IF(F694=Локализация!$C$91,4,IF(F694=Локализация!$C$90,5,IF(OR(F694=1,F694=2,F694=3,F694=4,F694=5),F694,"")))))))</f>
        <v/>
      </c>
    </row>
    <row r="695" spans="13:22" x14ac:dyDescent="0.3">
      <c r="M695" s="11" t="str">
        <f>(IF(H695=Локализация!$C$94,1,IF(H695=Локализация!$C$93,2,IF(H695=Локализация!$C$92,3,IF(H695=Локализация!$C$91,4,IF(H695=Локализация!$C$90,5,IF(OR(H695=1,H695=2,H695=3,H695=4,H695=5),H695,"")))))))</f>
        <v/>
      </c>
      <c r="N695" s="11" t="str">
        <f>(IF(I695=Локализация!$C$94,1,IF(I695=Локализация!$C$93,2,IF(I695=Локализация!$C$92,3,IF(I695=Локализация!$C$91,4,IF(I695=Локализация!$C$90,5,IF(OR(I695=1,I695=2,I695=3,I695=4,I695=5),I695,"")))))))</f>
        <v/>
      </c>
      <c r="O695" s="11" t="str">
        <f>(IF(J695=Локализация!$C$94,1,IF(J695=Локализация!$C$93,2,IF(J695=Локализация!$C$92,3,IF(J695=Локализация!$C$91,4,IF(J695=Локализация!$C$90,5,IF(OR(J695=1,J695=2,J695=3,J695=4,J695=5),J695,"")))))))</f>
        <v/>
      </c>
      <c r="P695" s="11" t="str">
        <f>(IF(K695=Локализация!$C$94,1,IF(K695=Локализация!$C$93,2,IF(K695=Локализация!$C$92,3,IF(K695=Локализация!$C$91,4,IF(K695=Локализация!$C$90,5,IF(OR(K695=1,K695=2,K695=3,K695=4,K695=5),K695,"")))))))</f>
        <v/>
      </c>
      <c r="Q695" s="11" t="str">
        <f>(IF(L695=Локализация!$C$94,1,IF(L695=Локализация!$C$93,2,IF(L695=Локализация!$C$92,3,IF(L695=Локализация!$C$91,4,IF(L695=Локализация!$C$90,5,IF(OR(L695=1,L695=2,L695=3,L695=4,L695=5),L695,"")))))))</f>
        <v/>
      </c>
      <c r="R695" s="11" t="str">
        <f>(IF(B695=Локализация!$C$94,1,IF(B695=Локализация!$C$93,2,IF(B695=Локализация!$C$92,3,IF(B695=Локализация!$C$91,4,IF(B695=Локализация!$C$90,5,IF(OR(B695=1,B695=2,B695=3,B695=4,B695=5),B695,"")))))))</f>
        <v/>
      </c>
      <c r="S695" s="11" t="str">
        <f>(IF(C695=Локализация!$C$94,1,IF(C695=Локализация!$C$93,2,IF(C695=Локализация!$C$92,3,IF(C695=Локализация!$C$91,4,IF(C695=Локализация!$C$90,5,IF(OR(C695=1,C695=2,C695=3,C695=4,C695=5),C695,"")))))))</f>
        <v/>
      </c>
      <c r="T695" s="11" t="str">
        <f>(IF(D695=Локализация!$C$94,1,IF(D695=Локализация!$C$93,2,IF(D695=Локализация!$C$92,3,IF(D695=Локализация!$C$91,4,IF(D695=Локализация!$C$90,5,IF(OR(D695=1,D695=2,D695=3,D695=4,D695=5),D695,"")))))))</f>
        <v/>
      </c>
      <c r="U695" s="11" t="str">
        <f>(IF(E695=Локализация!$C$94,1,IF(E695=Локализация!$C$93,2,IF(E695=Локализация!$C$92,3,IF(E695=Локализация!$C$91,4,IF(E695=Локализация!$C$90,5,IF(OR(E695=1,E695=2,E695=3,E695=4,E695=5),E695,"")))))))</f>
        <v/>
      </c>
      <c r="V695" s="11" t="str">
        <f>(IF(F695=Локализация!$C$94,1,IF(F695=Локализация!$C$93,2,IF(F695=Локализация!$C$92,3,IF(F695=Локализация!$C$91,4,IF(F695=Локализация!$C$90,5,IF(OR(F695=1,F695=2,F695=3,F695=4,F695=5),F695,"")))))))</f>
        <v/>
      </c>
    </row>
    <row r="696" spans="13:22" x14ac:dyDescent="0.3">
      <c r="M696" s="11" t="str">
        <f>(IF(H696=Локализация!$C$94,1,IF(H696=Локализация!$C$93,2,IF(H696=Локализация!$C$92,3,IF(H696=Локализация!$C$91,4,IF(H696=Локализация!$C$90,5,IF(OR(H696=1,H696=2,H696=3,H696=4,H696=5),H696,"")))))))</f>
        <v/>
      </c>
      <c r="N696" s="11" t="str">
        <f>(IF(I696=Локализация!$C$94,1,IF(I696=Локализация!$C$93,2,IF(I696=Локализация!$C$92,3,IF(I696=Локализация!$C$91,4,IF(I696=Локализация!$C$90,5,IF(OR(I696=1,I696=2,I696=3,I696=4,I696=5),I696,"")))))))</f>
        <v/>
      </c>
      <c r="O696" s="11" t="str">
        <f>(IF(J696=Локализация!$C$94,1,IF(J696=Локализация!$C$93,2,IF(J696=Локализация!$C$92,3,IF(J696=Локализация!$C$91,4,IF(J696=Локализация!$C$90,5,IF(OR(J696=1,J696=2,J696=3,J696=4,J696=5),J696,"")))))))</f>
        <v/>
      </c>
      <c r="P696" s="11" t="str">
        <f>(IF(K696=Локализация!$C$94,1,IF(K696=Локализация!$C$93,2,IF(K696=Локализация!$C$92,3,IF(K696=Локализация!$C$91,4,IF(K696=Локализация!$C$90,5,IF(OR(K696=1,K696=2,K696=3,K696=4,K696=5),K696,"")))))))</f>
        <v/>
      </c>
      <c r="Q696" s="11" t="str">
        <f>(IF(L696=Локализация!$C$94,1,IF(L696=Локализация!$C$93,2,IF(L696=Локализация!$C$92,3,IF(L696=Локализация!$C$91,4,IF(L696=Локализация!$C$90,5,IF(OR(L696=1,L696=2,L696=3,L696=4,L696=5),L696,"")))))))</f>
        <v/>
      </c>
      <c r="R696" s="11" t="str">
        <f>(IF(B696=Локализация!$C$94,1,IF(B696=Локализация!$C$93,2,IF(B696=Локализация!$C$92,3,IF(B696=Локализация!$C$91,4,IF(B696=Локализация!$C$90,5,IF(OR(B696=1,B696=2,B696=3,B696=4,B696=5),B696,"")))))))</f>
        <v/>
      </c>
      <c r="S696" s="11" t="str">
        <f>(IF(C696=Локализация!$C$94,1,IF(C696=Локализация!$C$93,2,IF(C696=Локализация!$C$92,3,IF(C696=Локализация!$C$91,4,IF(C696=Локализация!$C$90,5,IF(OR(C696=1,C696=2,C696=3,C696=4,C696=5),C696,"")))))))</f>
        <v/>
      </c>
      <c r="T696" s="11" t="str">
        <f>(IF(D696=Локализация!$C$94,1,IF(D696=Локализация!$C$93,2,IF(D696=Локализация!$C$92,3,IF(D696=Локализация!$C$91,4,IF(D696=Локализация!$C$90,5,IF(OR(D696=1,D696=2,D696=3,D696=4,D696=5),D696,"")))))))</f>
        <v/>
      </c>
      <c r="U696" s="11" t="str">
        <f>(IF(E696=Локализация!$C$94,1,IF(E696=Локализация!$C$93,2,IF(E696=Локализация!$C$92,3,IF(E696=Локализация!$C$91,4,IF(E696=Локализация!$C$90,5,IF(OR(E696=1,E696=2,E696=3,E696=4,E696=5),E696,"")))))))</f>
        <v/>
      </c>
      <c r="V696" s="11" t="str">
        <f>(IF(F696=Локализация!$C$94,1,IF(F696=Локализация!$C$93,2,IF(F696=Локализация!$C$92,3,IF(F696=Локализация!$C$91,4,IF(F696=Локализация!$C$90,5,IF(OR(F696=1,F696=2,F696=3,F696=4,F696=5),F696,"")))))))</f>
        <v/>
      </c>
    </row>
    <row r="697" spans="13:22" x14ac:dyDescent="0.3">
      <c r="M697" s="11" t="str">
        <f>(IF(H697=Локализация!$C$94,1,IF(H697=Локализация!$C$93,2,IF(H697=Локализация!$C$92,3,IF(H697=Локализация!$C$91,4,IF(H697=Локализация!$C$90,5,IF(OR(H697=1,H697=2,H697=3,H697=4,H697=5),H697,"")))))))</f>
        <v/>
      </c>
      <c r="N697" s="11" t="str">
        <f>(IF(I697=Локализация!$C$94,1,IF(I697=Локализация!$C$93,2,IF(I697=Локализация!$C$92,3,IF(I697=Локализация!$C$91,4,IF(I697=Локализация!$C$90,5,IF(OR(I697=1,I697=2,I697=3,I697=4,I697=5),I697,"")))))))</f>
        <v/>
      </c>
      <c r="O697" s="11" t="str">
        <f>(IF(J697=Локализация!$C$94,1,IF(J697=Локализация!$C$93,2,IF(J697=Локализация!$C$92,3,IF(J697=Локализация!$C$91,4,IF(J697=Локализация!$C$90,5,IF(OR(J697=1,J697=2,J697=3,J697=4,J697=5),J697,"")))))))</f>
        <v/>
      </c>
      <c r="P697" s="11" t="str">
        <f>(IF(K697=Локализация!$C$94,1,IF(K697=Локализация!$C$93,2,IF(K697=Локализация!$C$92,3,IF(K697=Локализация!$C$91,4,IF(K697=Локализация!$C$90,5,IF(OR(K697=1,K697=2,K697=3,K697=4,K697=5),K697,"")))))))</f>
        <v/>
      </c>
      <c r="Q697" s="11" t="str">
        <f>(IF(L697=Локализация!$C$94,1,IF(L697=Локализация!$C$93,2,IF(L697=Локализация!$C$92,3,IF(L697=Локализация!$C$91,4,IF(L697=Локализация!$C$90,5,IF(OR(L697=1,L697=2,L697=3,L697=4,L697=5),L697,"")))))))</f>
        <v/>
      </c>
      <c r="R697" s="11" t="str">
        <f>(IF(B697=Локализация!$C$94,1,IF(B697=Локализация!$C$93,2,IF(B697=Локализация!$C$92,3,IF(B697=Локализация!$C$91,4,IF(B697=Локализация!$C$90,5,IF(OR(B697=1,B697=2,B697=3,B697=4,B697=5),B697,"")))))))</f>
        <v/>
      </c>
      <c r="S697" s="11" t="str">
        <f>(IF(C697=Локализация!$C$94,1,IF(C697=Локализация!$C$93,2,IF(C697=Локализация!$C$92,3,IF(C697=Локализация!$C$91,4,IF(C697=Локализация!$C$90,5,IF(OR(C697=1,C697=2,C697=3,C697=4,C697=5),C697,"")))))))</f>
        <v/>
      </c>
      <c r="T697" s="11" t="str">
        <f>(IF(D697=Локализация!$C$94,1,IF(D697=Локализация!$C$93,2,IF(D697=Локализация!$C$92,3,IF(D697=Локализация!$C$91,4,IF(D697=Локализация!$C$90,5,IF(OR(D697=1,D697=2,D697=3,D697=4,D697=5),D697,"")))))))</f>
        <v/>
      </c>
      <c r="U697" s="11" t="str">
        <f>(IF(E697=Локализация!$C$94,1,IF(E697=Локализация!$C$93,2,IF(E697=Локализация!$C$92,3,IF(E697=Локализация!$C$91,4,IF(E697=Локализация!$C$90,5,IF(OR(E697=1,E697=2,E697=3,E697=4,E697=5),E697,"")))))))</f>
        <v/>
      </c>
      <c r="V697" s="11" t="str">
        <f>(IF(F697=Локализация!$C$94,1,IF(F697=Локализация!$C$93,2,IF(F697=Локализация!$C$92,3,IF(F697=Локализация!$C$91,4,IF(F697=Локализация!$C$90,5,IF(OR(F697=1,F697=2,F697=3,F697=4,F697=5),F697,"")))))))</f>
        <v/>
      </c>
    </row>
    <row r="698" spans="13:22" x14ac:dyDescent="0.3">
      <c r="M698" s="11" t="str">
        <f>(IF(H698=Локализация!$C$94,1,IF(H698=Локализация!$C$93,2,IF(H698=Локализация!$C$92,3,IF(H698=Локализация!$C$91,4,IF(H698=Локализация!$C$90,5,IF(OR(H698=1,H698=2,H698=3,H698=4,H698=5),H698,"")))))))</f>
        <v/>
      </c>
      <c r="N698" s="11" t="str">
        <f>(IF(I698=Локализация!$C$94,1,IF(I698=Локализация!$C$93,2,IF(I698=Локализация!$C$92,3,IF(I698=Локализация!$C$91,4,IF(I698=Локализация!$C$90,5,IF(OR(I698=1,I698=2,I698=3,I698=4,I698=5),I698,"")))))))</f>
        <v/>
      </c>
      <c r="O698" s="11" t="str">
        <f>(IF(J698=Локализация!$C$94,1,IF(J698=Локализация!$C$93,2,IF(J698=Локализация!$C$92,3,IF(J698=Локализация!$C$91,4,IF(J698=Локализация!$C$90,5,IF(OR(J698=1,J698=2,J698=3,J698=4,J698=5),J698,"")))))))</f>
        <v/>
      </c>
      <c r="P698" s="11" t="str">
        <f>(IF(K698=Локализация!$C$94,1,IF(K698=Локализация!$C$93,2,IF(K698=Локализация!$C$92,3,IF(K698=Локализация!$C$91,4,IF(K698=Локализация!$C$90,5,IF(OR(K698=1,K698=2,K698=3,K698=4,K698=5),K698,"")))))))</f>
        <v/>
      </c>
      <c r="Q698" s="11" t="str">
        <f>(IF(L698=Локализация!$C$94,1,IF(L698=Локализация!$C$93,2,IF(L698=Локализация!$C$92,3,IF(L698=Локализация!$C$91,4,IF(L698=Локализация!$C$90,5,IF(OR(L698=1,L698=2,L698=3,L698=4,L698=5),L698,"")))))))</f>
        <v/>
      </c>
      <c r="R698" s="11" t="str">
        <f>(IF(B698=Локализация!$C$94,1,IF(B698=Локализация!$C$93,2,IF(B698=Локализация!$C$92,3,IF(B698=Локализация!$C$91,4,IF(B698=Локализация!$C$90,5,IF(OR(B698=1,B698=2,B698=3,B698=4,B698=5),B698,"")))))))</f>
        <v/>
      </c>
      <c r="S698" s="11" t="str">
        <f>(IF(C698=Локализация!$C$94,1,IF(C698=Локализация!$C$93,2,IF(C698=Локализация!$C$92,3,IF(C698=Локализация!$C$91,4,IF(C698=Локализация!$C$90,5,IF(OR(C698=1,C698=2,C698=3,C698=4,C698=5),C698,"")))))))</f>
        <v/>
      </c>
      <c r="T698" s="11" t="str">
        <f>(IF(D698=Локализация!$C$94,1,IF(D698=Локализация!$C$93,2,IF(D698=Локализация!$C$92,3,IF(D698=Локализация!$C$91,4,IF(D698=Локализация!$C$90,5,IF(OR(D698=1,D698=2,D698=3,D698=4,D698=5),D698,"")))))))</f>
        <v/>
      </c>
      <c r="U698" s="11" t="str">
        <f>(IF(E698=Локализация!$C$94,1,IF(E698=Локализация!$C$93,2,IF(E698=Локализация!$C$92,3,IF(E698=Локализация!$C$91,4,IF(E698=Локализация!$C$90,5,IF(OR(E698=1,E698=2,E698=3,E698=4,E698=5),E698,"")))))))</f>
        <v/>
      </c>
      <c r="V698" s="11" t="str">
        <f>(IF(F698=Локализация!$C$94,1,IF(F698=Локализация!$C$93,2,IF(F698=Локализация!$C$92,3,IF(F698=Локализация!$C$91,4,IF(F698=Локализация!$C$90,5,IF(OR(F698=1,F698=2,F698=3,F698=4,F698=5),F698,"")))))))</f>
        <v/>
      </c>
    </row>
    <row r="699" spans="13:22" x14ac:dyDescent="0.3">
      <c r="M699" s="11" t="str">
        <f>(IF(H699=Локализация!$C$94,1,IF(H699=Локализация!$C$93,2,IF(H699=Локализация!$C$92,3,IF(H699=Локализация!$C$91,4,IF(H699=Локализация!$C$90,5,IF(OR(H699=1,H699=2,H699=3,H699=4,H699=5),H699,"")))))))</f>
        <v/>
      </c>
      <c r="N699" s="11" t="str">
        <f>(IF(I699=Локализация!$C$94,1,IF(I699=Локализация!$C$93,2,IF(I699=Локализация!$C$92,3,IF(I699=Локализация!$C$91,4,IF(I699=Локализация!$C$90,5,IF(OR(I699=1,I699=2,I699=3,I699=4,I699=5),I699,"")))))))</f>
        <v/>
      </c>
      <c r="O699" s="11" t="str">
        <f>(IF(J699=Локализация!$C$94,1,IF(J699=Локализация!$C$93,2,IF(J699=Локализация!$C$92,3,IF(J699=Локализация!$C$91,4,IF(J699=Локализация!$C$90,5,IF(OR(J699=1,J699=2,J699=3,J699=4,J699=5),J699,"")))))))</f>
        <v/>
      </c>
      <c r="P699" s="11" t="str">
        <f>(IF(K699=Локализация!$C$94,1,IF(K699=Локализация!$C$93,2,IF(K699=Локализация!$C$92,3,IF(K699=Локализация!$C$91,4,IF(K699=Локализация!$C$90,5,IF(OR(K699=1,K699=2,K699=3,K699=4,K699=5),K699,"")))))))</f>
        <v/>
      </c>
      <c r="Q699" s="11" t="str">
        <f>(IF(L699=Локализация!$C$94,1,IF(L699=Локализация!$C$93,2,IF(L699=Локализация!$C$92,3,IF(L699=Локализация!$C$91,4,IF(L699=Локализация!$C$90,5,IF(OR(L699=1,L699=2,L699=3,L699=4,L699=5),L699,"")))))))</f>
        <v/>
      </c>
      <c r="R699" s="11" t="str">
        <f>(IF(B699=Локализация!$C$94,1,IF(B699=Локализация!$C$93,2,IF(B699=Локализация!$C$92,3,IF(B699=Локализация!$C$91,4,IF(B699=Локализация!$C$90,5,IF(OR(B699=1,B699=2,B699=3,B699=4,B699=5),B699,"")))))))</f>
        <v/>
      </c>
      <c r="S699" s="11" t="str">
        <f>(IF(C699=Локализация!$C$94,1,IF(C699=Локализация!$C$93,2,IF(C699=Локализация!$C$92,3,IF(C699=Локализация!$C$91,4,IF(C699=Локализация!$C$90,5,IF(OR(C699=1,C699=2,C699=3,C699=4,C699=5),C699,"")))))))</f>
        <v/>
      </c>
      <c r="T699" s="11" t="str">
        <f>(IF(D699=Локализация!$C$94,1,IF(D699=Локализация!$C$93,2,IF(D699=Локализация!$C$92,3,IF(D699=Локализация!$C$91,4,IF(D699=Локализация!$C$90,5,IF(OR(D699=1,D699=2,D699=3,D699=4,D699=5),D699,"")))))))</f>
        <v/>
      </c>
      <c r="U699" s="11" t="str">
        <f>(IF(E699=Локализация!$C$94,1,IF(E699=Локализация!$C$93,2,IF(E699=Локализация!$C$92,3,IF(E699=Локализация!$C$91,4,IF(E699=Локализация!$C$90,5,IF(OR(E699=1,E699=2,E699=3,E699=4,E699=5),E699,"")))))))</f>
        <v/>
      </c>
      <c r="V699" s="11" t="str">
        <f>(IF(F699=Локализация!$C$94,1,IF(F699=Локализация!$C$93,2,IF(F699=Локализация!$C$92,3,IF(F699=Локализация!$C$91,4,IF(F699=Локализация!$C$90,5,IF(OR(F699=1,F699=2,F699=3,F699=4,F699=5),F699,"")))))))</f>
        <v/>
      </c>
    </row>
    <row r="700" spans="13:22" x14ac:dyDescent="0.3">
      <c r="M700" s="11" t="str">
        <f>(IF(H700=Локализация!$C$94,1,IF(H700=Локализация!$C$93,2,IF(H700=Локализация!$C$92,3,IF(H700=Локализация!$C$91,4,IF(H700=Локализация!$C$90,5,IF(OR(H700=1,H700=2,H700=3,H700=4,H700=5),H700,"")))))))</f>
        <v/>
      </c>
      <c r="N700" s="11" t="str">
        <f>(IF(I700=Локализация!$C$94,1,IF(I700=Локализация!$C$93,2,IF(I700=Локализация!$C$92,3,IF(I700=Локализация!$C$91,4,IF(I700=Локализация!$C$90,5,IF(OR(I700=1,I700=2,I700=3,I700=4,I700=5),I700,"")))))))</f>
        <v/>
      </c>
      <c r="O700" s="11" t="str">
        <f>(IF(J700=Локализация!$C$94,1,IF(J700=Локализация!$C$93,2,IF(J700=Локализация!$C$92,3,IF(J700=Локализация!$C$91,4,IF(J700=Локализация!$C$90,5,IF(OR(J700=1,J700=2,J700=3,J700=4,J700=5),J700,"")))))))</f>
        <v/>
      </c>
      <c r="P700" s="11" t="str">
        <f>(IF(K700=Локализация!$C$94,1,IF(K700=Локализация!$C$93,2,IF(K700=Локализация!$C$92,3,IF(K700=Локализация!$C$91,4,IF(K700=Локализация!$C$90,5,IF(OR(K700=1,K700=2,K700=3,K700=4,K700=5),K700,"")))))))</f>
        <v/>
      </c>
      <c r="Q700" s="11" t="str">
        <f>(IF(L700=Локализация!$C$94,1,IF(L700=Локализация!$C$93,2,IF(L700=Локализация!$C$92,3,IF(L700=Локализация!$C$91,4,IF(L700=Локализация!$C$90,5,IF(OR(L700=1,L700=2,L700=3,L700=4,L700=5),L700,"")))))))</f>
        <v/>
      </c>
      <c r="R700" s="11" t="str">
        <f>(IF(B700=Локализация!$C$94,1,IF(B700=Локализация!$C$93,2,IF(B700=Локализация!$C$92,3,IF(B700=Локализация!$C$91,4,IF(B700=Локализация!$C$90,5,IF(OR(B700=1,B700=2,B700=3,B700=4,B700=5),B700,"")))))))</f>
        <v/>
      </c>
      <c r="S700" s="11" t="str">
        <f>(IF(C700=Локализация!$C$94,1,IF(C700=Локализация!$C$93,2,IF(C700=Локализация!$C$92,3,IF(C700=Локализация!$C$91,4,IF(C700=Локализация!$C$90,5,IF(OR(C700=1,C700=2,C700=3,C700=4,C700=5),C700,"")))))))</f>
        <v/>
      </c>
      <c r="T700" s="11" t="str">
        <f>(IF(D700=Локализация!$C$94,1,IF(D700=Локализация!$C$93,2,IF(D700=Локализация!$C$92,3,IF(D700=Локализация!$C$91,4,IF(D700=Локализация!$C$90,5,IF(OR(D700=1,D700=2,D700=3,D700=4,D700=5),D700,"")))))))</f>
        <v/>
      </c>
      <c r="U700" s="11" t="str">
        <f>(IF(E700=Локализация!$C$94,1,IF(E700=Локализация!$C$93,2,IF(E700=Локализация!$C$92,3,IF(E700=Локализация!$C$91,4,IF(E700=Локализация!$C$90,5,IF(OR(E700=1,E700=2,E700=3,E700=4,E700=5),E700,"")))))))</f>
        <v/>
      </c>
      <c r="V700" s="11" t="str">
        <f>(IF(F700=Локализация!$C$94,1,IF(F700=Локализация!$C$93,2,IF(F700=Локализация!$C$92,3,IF(F700=Локализация!$C$91,4,IF(F700=Локализация!$C$90,5,IF(OR(F700=1,F700=2,F700=3,F700=4,F700=5),F700,"")))))))</f>
        <v/>
      </c>
    </row>
    <row r="701" spans="13:22" x14ac:dyDescent="0.3">
      <c r="M701" s="11" t="str">
        <f>(IF(H701=Локализация!$C$94,1,IF(H701=Локализация!$C$93,2,IF(H701=Локализация!$C$92,3,IF(H701=Локализация!$C$91,4,IF(H701=Локализация!$C$90,5,IF(OR(H701=1,H701=2,H701=3,H701=4,H701=5),H701,"")))))))</f>
        <v/>
      </c>
      <c r="N701" s="11" t="str">
        <f>(IF(I701=Локализация!$C$94,1,IF(I701=Локализация!$C$93,2,IF(I701=Локализация!$C$92,3,IF(I701=Локализация!$C$91,4,IF(I701=Локализация!$C$90,5,IF(OR(I701=1,I701=2,I701=3,I701=4,I701=5),I701,"")))))))</f>
        <v/>
      </c>
      <c r="O701" s="11" t="str">
        <f>(IF(J701=Локализация!$C$94,1,IF(J701=Локализация!$C$93,2,IF(J701=Локализация!$C$92,3,IF(J701=Локализация!$C$91,4,IF(J701=Локализация!$C$90,5,IF(OR(J701=1,J701=2,J701=3,J701=4,J701=5),J701,"")))))))</f>
        <v/>
      </c>
      <c r="P701" s="11" t="str">
        <f>(IF(K701=Локализация!$C$94,1,IF(K701=Локализация!$C$93,2,IF(K701=Локализация!$C$92,3,IF(K701=Локализация!$C$91,4,IF(K701=Локализация!$C$90,5,IF(OR(K701=1,K701=2,K701=3,K701=4,K701=5),K701,"")))))))</f>
        <v/>
      </c>
      <c r="Q701" s="11" t="str">
        <f>(IF(L701=Локализация!$C$94,1,IF(L701=Локализация!$C$93,2,IF(L701=Локализация!$C$92,3,IF(L701=Локализация!$C$91,4,IF(L701=Локализация!$C$90,5,IF(OR(L701=1,L701=2,L701=3,L701=4,L701=5),L701,"")))))))</f>
        <v/>
      </c>
      <c r="R701" s="11" t="str">
        <f>(IF(B701=Локализация!$C$94,1,IF(B701=Локализация!$C$93,2,IF(B701=Локализация!$C$92,3,IF(B701=Локализация!$C$91,4,IF(B701=Локализация!$C$90,5,IF(OR(B701=1,B701=2,B701=3,B701=4,B701=5),B701,"")))))))</f>
        <v/>
      </c>
      <c r="S701" s="11" t="str">
        <f>(IF(C701=Локализация!$C$94,1,IF(C701=Локализация!$C$93,2,IF(C701=Локализация!$C$92,3,IF(C701=Локализация!$C$91,4,IF(C701=Локализация!$C$90,5,IF(OR(C701=1,C701=2,C701=3,C701=4,C701=5),C701,"")))))))</f>
        <v/>
      </c>
      <c r="T701" s="11" t="str">
        <f>(IF(D701=Локализация!$C$94,1,IF(D701=Локализация!$C$93,2,IF(D701=Локализация!$C$92,3,IF(D701=Локализация!$C$91,4,IF(D701=Локализация!$C$90,5,IF(OR(D701=1,D701=2,D701=3,D701=4,D701=5),D701,"")))))))</f>
        <v/>
      </c>
      <c r="U701" s="11" t="str">
        <f>(IF(E701=Локализация!$C$94,1,IF(E701=Локализация!$C$93,2,IF(E701=Локализация!$C$92,3,IF(E701=Локализация!$C$91,4,IF(E701=Локализация!$C$90,5,IF(OR(E701=1,E701=2,E701=3,E701=4,E701=5),E701,"")))))))</f>
        <v/>
      </c>
      <c r="V701" s="11" t="str">
        <f>(IF(F701=Локализация!$C$94,1,IF(F701=Локализация!$C$93,2,IF(F701=Локализация!$C$92,3,IF(F701=Локализация!$C$91,4,IF(F701=Локализация!$C$90,5,IF(OR(F701=1,F701=2,F701=3,F701=4,F701=5),F701,"")))))))</f>
        <v/>
      </c>
    </row>
    <row r="702" spans="13:22" x14ac:dyDescent="0.3">
      <c r="M702" s="11" t="str">
        <f>(IF(H702=Локализация!$C$94,1,IF(H702=Локализация!$C$93,2,IF(H702=Локализация!$C$92,3,IF(H702=Локализация!$C$91,4,IF(H702=Локализация!$C$90,5,IF(OR(H702=1,H702=2,H702=3,H702=4,H702=5),H702,"")))))))</f>
        <v/>
      </c>
      <c r="N702" s="11" t="str">
        <f>(IF(I702=Локализация!$C$94,1,IF(I702=Локализация!$C$93,2,IF(I702=Локализация!$C$92,3,IF(I702=Локализация!$C$91,4,IF(I702=Локализация!$C$90,5,IF(OR(I702=1,I702=2,I702=3,I702=4,I702=5),I702,"")))))))</f>
        <v/>
      </c>
      <c r="O702" s="11" t="str">
        <f>(IF(J702=Локализация!$C$94,1,IF(J702=Локализация!$C$93,2,IF(J702=Локализация!$C$92,3,IF(J702=Локализация!$C$91,4,IF(J702=Локализация!$C$90,5,IF(OR(J702=1,J702=2,J702=3,J702=4,J702=5),J702,"")))))))</f>
        <v/>
      </c>
      <c r="P702" s="11" t="str">
        <f>(IF(K702=Локализация!$C$94,1,IF(K702=Локализация!$C$93,2,IF(K702=Локализация!$C$92,3,IF(K702=Локализация!$C$91,4,IF(K702=Локализация!$C$90,5,IF(OR(K702=1,K702=2,K702=3,K702=4,K702=5),K702,"")))))))</f>
        <v/>
      </c>
      <c r="Q702" s="11" t="str">
        <f>(IF(L702=Локализация!$C$94,1,IF(L702=Локализация!$C$93,2,IF(L702=Локализация!$C$92,3,IF(L702=Локализация!$C$91,4,IF(L702=Локализация!$C$90,5,IF(OR(L702=1,L702=2,L702=3,L702=4,L702=5),L702,"")))))))</f>
        <v/>
      </c>
      <c r="R702" s="11" t="str">
        <f>(IF(B702=Локализация!$C$94,1,IF(B702=Локализация!$C$93,2,IF(B702=Локализация!$C$92,3,IF(B702=Локализация!$C$91,4,IF(B702=Локализация!$C$90,5,IF(OR(B702=1,B702=2,B702=3,B702=4,B702=5),B702,"")))))))</f>
        <v/>
      </c>
      <c r="S702" s="11" t="str">
        <f>(IF(C702=Локализация!$C$94,1,IF(C702=Локализация!$C$93,2,IF(C702=Локализация!$C$92,3,IF(C702=Локализация!$C$91,4,IF(C702=Локализация!$C$90,5,IF(OR(C702=1,C702=2,C702=3,C702=4,C702=5),C702,"")))))))</f>
        <v/>
      </c>
      <c r="T702" s="11" t="str">
        <f>(IF(D702=Локализация!$C$94,1,IF(D702=Локализация!$C$93,2,IF(D702=Локализация!$C$92,3,IF(D702=Локализация!$C$91,4,IF(D702=Локализация!$C$90,5,IF(OR(D702=1,D702=2,D702=3,D702=4,D702=5),D702,"")))))))</f>
        <v/>
      </c>
      <c r="U702" s="11" t="str">
        <f>(IF(E702=Локализация!$C$94,1,IF(E702=Локализация!$C$93,2,IF(E702=Локализация!$C$92,3,IF(E702=Локализация!$C$91,4,IF(E702=Локализация!$C$90,5,IF(OR(E702=1,E702=2,E702=3,E702=4,E702=5),E702,"")))))))</f>
        <v/>
      </c>
      <c r="V702" s="11" t="str">
        <f>(IF(F702=Локализация!$C$94,1,IF(F702=Локализация!$C$93,2,IF(F702=Локализация!$C$92,3,IF(F702=Локализация!$C$91,4,IF(F702=Локализация!$C$90,5,IF(OR(F702=1,F702=2,F702=3,F702=4,F702=5),F702,"")))))))</f>
        <v/>
      </c>
    </row>
    <row r="703" spans="13:22" x14ac:dyDescent="0.3">
      <c r="M703" s="11" t="str">
        <f>(IF(H703=Локализация!$C$94,1,IF(H703=Локализация!$C$93,2,IF(H703=Локализация!$C$92,3,IF(H703=Локализация!$C$91,4,IF(H703=Локализация!$C$90,5,IF(OR(H703=1,H703=2,H703=3,H703=4,H703=5),H703,"")))))))</f>
        <v/>
      </c>
      <c r="N703" s="11" t="str">
        <f>(IF(I703=Локализация!$C$94,1,IF(I703=Локализация!$C$93,2,IF(I703=Локализация!$C$92,3,IF(I703=Локализация!$C$91,4,IF(I703=Локализация!$C$90,5,IF(OR(I703=1,I703=2,I703=3,I703=4,I703=5),I703,"")))))))</f>
        <v/>
      </c>
      <c r="O703" s="11" t="str">
        <f>(IF(J703=Локализация!$C$94,1,IF(J703=Локализация!$C$93,2,IF(J703=Локализация!$C$92,3,IF(J703=Локализация!$C$91,4,IF(J703=Локализация!$C$90,5,IF(OR(J703=1,J703=2,J703=3,J703=4,J703=5),J703,"")))))))</f>
        <v/>
      </c>
      <c r="P703" s="11" t="str">
        <f>(IF(K703=Локализация!$C$94,1,IF(K703=Локализация!$C$93,2,IF(K703=Локализация!$C$92,3,IF(K703=Локализация!$C$91,4,IF(K703=Локализация!$C$90,5,IF(OR(K703=1,K703=2,K703=3,K703=4,K703=5),K703,"")))))))</f>
        <v/>
      </c>
      <c r="Q703" s="11" t="str">
        <f>(IF(L703=Локализация!$C$94,1,IF(L703=Локализация!$C$93,2,IF(L703=Локализация!$C$92,3,IF(L703=Локализация!$C$91,4,IF(L703=Локализация!$C$90,5,IF(OR(L703=1,L703=2,L703=3,L703=4,L703=5),L703,"")))))))</f>
        <v/>
      </c>
      <c r="R703" s="11" t="str">
        <f>(IF(B703=Локализация!$C$94,1,IF(B703=Локализация!$C$93,2,IF(B703=Локализация!$C$92,3,IF(B703=Локализация!$C$91,4,IF(B703=Локализация!$C$90,5,IF(OR(B703=1,B703=2,B703=3,B703=4,B703=5),B703,"")))))))</f>
        <v/>
      </c>
      <c r="S703" s="11" t="str">
        <f>(IF(C703=Локализация!$C$94,1,IF(C703=Локализация!$C$93,2,IF(C703=Локализация!$C$92,3,IF(C703=Локализация!$C$91,4,IF(C703=Локализация!$C$90,5,IF(OR(C703=1,C703=2,C703=3,C703=4,C703=5),C703,"")))))))</f>
        <v/>
      </c>
      <c r="T703" s="11" t="str">
        <f>(IF(D703=Локализация!$C$94,1,IF(D703=Локализация!$C$93,2,IF(D703=Локализация!$C$92,3,IF(D703=Локализация!$C$91,4,IF(D703=Локализация!$C$90,5,IF(OR(D703=1,D703=2,D703=3,D703=4,D703=5),D703,"")))))))</f>
        <v/>
      </c>
      <c r="U703" s="11" t="str">
        <f>(IF(E703=Локализация!$C$94,1,IF(E703=Локализация!$C$93,2,IF(E703=Локализация!$C$92,3,IF(E703=Локализация!$C$91,4,IF(E703=Локализация!$C$90,5,IF(OR(E703=1,E703=2,E703=3,E703=4,E703=5),E703,"")))))))</f>
        <v/>
      </c>
      <c r="V703" s="11" t="str">
        <f>(IF(F703=Локализация!$C$94,1,IF(F703=Локализация!$C$93,2,IF(F703=Локализация!$C$92,3,IF(F703=Локализация!$C$91,4,IF(F703=Локализация!$C$90,5,IF(OR(F703=1,F703=2,F703=3,F703=4,F703=5),F703,"")))))))</f>
        <v/>
      </c>
    </row>
    <row r="704" spans="13:22" x14ac:dyDescent="0.3">
      <c r="M704" s="11" t="str">
        <f>(IF(H704=Локализация!$C$94,1,IF(H704=Локализация!$C$93,2,IF(H704=Локализация!$C$92,3,IF(H704=Локализация!$C$91,4,IF(H704=Локализация!$C$90,5,IF(OR(H704=1,H704=2,H704=3,H704=4,H704=5),H704,"")))))))</f>
        <v/>
      </c>
      <c r="N704" s="11" t="str">
        <f>(IF(I704=Локализация!$C$94,1,IF(I704=Локализация!$C$93,2,IF(I704=Локализация!$C$92,3,IF(I704=Локализация!$C$91,4,IF(I704=Локализация!$C$90,5,IF(OR(I704=1,I704=2,I704=3,I704=4,I704=5),I704,"")))))))</f>
        <v/>
      </c>
      <c r="O704" s="11" t="str">
        <f>(IF(J704=Локализация!$C$94,1,IF(J704=Локализация!$C$93,2,IF(J704=Локализация!$C$92,3,IF(J704=Локализация!$C$91,4,IF(J704=Локализация!$C$90,5,IF(OR(J704=1,J704=2,J704=3,J704=4,J704=5),J704,"")))))))</f>
        <v/>
      </c>
      <c r="P704" s="11" t="str">
        <f>(IF(K704=Локализация!$C$94,1,IF(K704=Локализация!$C$93,2,IF(K704=Локализация!$C$92,3,IF(K704=Локализация!$C$91,4,IF(K704=Локализация!$C$90,5,IF(OR(K704=1,K704=2,K704=3,K704=4,K704=5),K704,"")))))))</f>
        <v/>
      </c>
      <c r="Q704" s="11" t="str">
        <f>(IF(L704=Локализация!$C$94,1,IF(L704=Локализация!$C$93,2,IF(L704=Локализация!$C$92,3,IF(L704=Локализация!$C$91,4,IF(L704=Локализация!$C$90,5,IF(OR(L704=1,L704=2,L704=3,L704=4,L704=5),L704,"")))))))</f>
        <v/>
      </c>
      <c r="R704" s="11" t="str">
        <f>(IF(B704=Локализация!$C$94,1,IF(B704=Локализация!$C$93,2,IF(B704=Локализация!$C$92,3,IF(B704=Локализация!$C$91,4,IF(B704=Локализация!$C$90,5,IF(OR(B704=1,B704=2,B704=3,B704=4,B704=5),B704,"")))))))</f>
        <v/>
      </c>
      <c r="S704" s="11" t="str">
        <f>(IF(C704=Локализация!$C$94,1,IF(C704=Локализация!$C$93,2,IF(C704=Локализация!$C$92,3,IF(C704=Локализация!$C$91,4,IF(C704=Локализация!$C$90,5,IF(OR(C704=1,C704=2,C704=3,C704=4,C704=5),C704,"")))))))</f>
        <v/>
      </c>
      <c r="T704" s="11" t="str">
        <f>(IF(D704=Локализация!$C$94,1,IF(D704=Локализация!$C$93,2,IF(D704=Локализация!$C$92,3,IF(D704=Локализация!$C$91,4,IF(D704=Локализация!$C$90,5,IF(OR(D704=1,D704=2,D704=3,D704=4,D704=5),D704,"")))))))</f>
        <v/>
      </c>
      <c r="U704" s="11" t="str">
        <f>(IF(E704=Локализация!$C$94,1,IF(E704=Локализация!$C$93,2,IF(E704=Локализация!$C$92,3,IF(E704=Локализация!$C$91,4,IF(E704=Локализация!$C$90,5,IF(OR(E704=1,E704=2,E704=3,E704=4,E704=5),E704,"")))))))</f>
        <v/>
      </c>
      <c r="V704" s="11" t="str">
        <f>(IF(F704=Локализация!$C$94,1,IF(F704=Локализация!$C$93,2,IF(F704=Локализация!$C$92,3,IF(F704=Локализация!$C$91,4,IF(F704=Локализация!$C$90,5,IF(OR(F704=1,F704=2,F704=3,F704=4,F704=5),F704,"")))))))</f>
        <v/>
      </c>
    </row>
    <row r="705" spans="13:22" x14ac:dyDescent="0.3">
      <c r="M705" s="11" t="str">
        <f>(IF(H705=Локализация!$C$94,1,IF(H705=Локализация!$C$93,2,IF(H705=Локализация!$C$92,3,IF(H705=Локализация!$C$91,4,IF(H705=Локализация!$C$90,5,IF(OR(H705=1,H705=2,H705=3,H705=4,H705=5),H705,"")))))))</f>
        <v/>
      </c>
      <c r="N705" s="11" t="str">
        <f>(IF(I705=Локализация!$C$94,1,IF(I705=Локализация!$C$93,2,IF(I705=Локализация!$C$92,3,IF(I705=Локализация!$C$91,4,IF(I705=Локализация!$C$90,5,IF(OR(I705=1,I705=2,I705=3,I705=4,I705=5),I705,"")))))))</f>
        <v/>
      </c>
      <c r="O705" s="11" t="str">
        <f>(IF(J705=Локализация!$C$94,1,IF(J705=Локализация!$C$93,2,IF(J705=Локализация!$C$92,3,IF(J705=Локализация!$C$91,4,IF(J705=Локализация!$C$90,5,IF(OR(J705=1,J705=2,J705=3,J705=4,J705=5),J705,"")))))))</f>
        <v/>
      </c>
      <c r="P705" s="11" t="str">
        <f>(IF(K705=Локализация!$C$94,1,IF(K705=Локализация!$C$93,2,IF(K705=Локализация!$C$92,3,IF(K705=Локализация!$C$91,4,IF(K705=Локализация!$C$90,5,IF(OR(K705=1,K705=2,K705=3,K705=4,K705=5),K705,"")))))))</f>
        <v/>
      </c>
      <c r="Q705" s="11" t="str">
        <f>(IF(L705=Локализация!$C$94,1,IF(L705=Локализация!$C$93,2,IF(L705=Локализация!$C$92,3,IF(L705=Локализация!$C$91,4,IF(L705=Локализация!$C$90,5,IF(OR(L705=1,L705=2,L705=3,L705=4,L705=5),L705,"")))))))</f>
        <v/>
      </c>
      <c r="R705" s="11" t="str">
        <f>(IF(B705=Локализация!$C$94,1,IF(B705=Локализация!$C$93,2,IF(B705=Локализация!$C$92,3,IF(B705=Локализация!$C$91,4,IF(B705=Локализация!$C$90,5,IF(OR(B705=1,B705=2,B705=3,B705=4,B705=5),B705,"")))))))</f>
        <v/>
      </c>
      <c r="S705" s="11" t="str">
        <f>(IF(C705=Локализация!$C$94,1,IF(C705=Локализация!$C$93,2,IF(C705=Локализация!$C$92,3,IF(C705=Локализация!$C$91,4,IF(C705=Локализация!$C$90,5,IF(OR(C705=1,C705=2,C705=3,C705=4,C705=5),C705,"")))))))</f>
        <v/>
      </c>
      <c r="T705" s="11" t="str">
        <f>(IF(D705=Локализация!$C$94,1,IF(D705=Локализация!$C$93,2,IF(D705=Локализация!$C$92,3,IF(D705=Локализация!$C$91,4,IF(D705=Локализация!$C$90,5,IF(OR(D705=1,D705=2,D705=3,D705=4,D705=5),D705,"")))))))</f>
        <v/>
      </c>
      <c r="U705" s="11" t="str">
        <f>(IF(E705=Локализация!$C$94,1,IF(E705=Локализация!$C$93,2,IF(E705=Локализация!$C$92,3,IF(E705=Локализация!$C$91,4,IF(E705=Локализация!$C$90,5,IF(OR(E705=1,E705=2,E705=3,E705=4,E705=5),E705,"")))))))</f>
        <v/>
      </c>
      <c r="V705" s="11" t="str">
        <f>(IF(F705=Локализация!$C$94,1,IF(F705=Локализация!$C$93,2,IF(F705=Локализация!$C$92,3,IF(F705=Локализация!$C$91,4,IF(F705=Локализация!$C$90,5,IF(OR(F705=1,F705=2,F705=3,F705=4,F705=5),F705,"")))))))</f>
        <v/>
      </c>
    </row>
    <row r="706" spans="13:22" x14ac:dyDescent="0.3">
      <c r="M706" s="11" t="str">
        <f>(IF(H706=Локализация!$C$94,1,IF(H706=Локализация!$C$93,2,IF(H706=Локализация!$C$92,3,IF(H706=Локализация!$C$91,4,IF(H706=Локализация!$C$90,5,IF(OR(H706=1,H706=2,H706=3,H706=4,H706=5),H706,"")))))))</f>
        <v/>
      </c>
      <c r="N706" s="11" t="str">
        <f>(IF(I706=Локализация!$C$94,1,IF(I706=Локализация!$C$93,2,IF(I706=Локализация!$C$92,3,IF(I706=Локализация!$C$91,4,IF(I706=Локализация!$C$90,5,IF(OR(I706=1,I706=2,I706=3,I706=4,I706=5),I706,"")))))))</f>
        <v/>
      </c>
      <c r="O706" s="11" t="str">
        <f>(IF(J706=Локализация!$C$94,1,IF(J706=Локализация!$C$93,2,IF(J706=Локализация!$C$92,3,IF(J706=Локализация!$C$91,4,IF(J706=Локализация!$C$90,5,IF(OR(J706=1,J706=2,J706=3,J706=4,J706=5),J706,"")))))))</f>
        <v/>
      </c>
      <c r="P706" s="11" t="str">
        <f>(IF(K706=Локализация!$C$94,1,IF(K706=Локализация!$C$93,2,IF(K706=Локализация!$C$92,3,IF(K706=Локализация!$C$91,4,IF(K706=Локализация!$C$90,5,IF(OR(K706=1,K706=2,K706=3,K706=4,K706=5),K706,"")))))))</f>
        <v/>
      </c>
      <c r="Q706" s="11" t="str">
        <f>(IF(L706=Локализация!$C$94,1,IF(L706=Локализация!$C$93,2,IF(L706=Локализация!$C$92,3,IF(L706=Локализация!$C$91,4,IF(L706=Локализация!$C$90,5,IF(OR(L706=1,L706=2,L706=3,L706=4,L706=5),L706,"")))))))</f>
        <v/>
      </c>
      <c r="R706" s="11" t="str">
        <f>(IF(B706=Локализация!$C$94,1,IF(B706=Локализация!$C$93,2,IF(B706=Локализация!$C$92,3,IF(B706=Локализация!$C$91,4,IF(B706=Локализация!$C$90,5,IF(OR(B706=1,B706=2,B706=3,B706=4,B706=5),B706,"")))))))</f>
        <v/>
      </c>
      <c r="S706" s="11" t="str">
        <f>(IF(C706=Локализация!$C$94,1,IF(C706=Локализация!$C$93,2,IF(C706=Локализация!$C$92,3,IF(C706=Локализация!$C$91,4,IF(C706=Локализация!$C$90,5,IF(OR(C706=1,C706=2,C706=3,C706=4,C706=5),C706,"")))))))</f>
        <v/>
      </c>
      <c r="T706" s="11" t="str">
        <f>(IF(D706=Локализация!$C$94,1,IF(D706=Локализация!$C$93,2,IF(D706=Локализация!$C$92,3,IF(D706=Локализация!$C$91,4,IF(D706=Локализация!$C$90,5,IF(OR(D706=1,D706=2,D706=3,D706=4,D706=5),D706,"")))))))</f>
        <v/>
      </c>
      <c r="U706" s="11" t="str">
        <f>(IF(E706=Локализация!$C$94,1,IF(E706=Локализация!$C$93,2,IF(E706=Локализация!$C$92,3,IF(E706=Локализация!$C$91,4,IF(E706=Локализация!$C$90,5,IF(OR(E706=1,E706=2,E706=3,E706=4,E706=5),E706,"")))))))</f>
        <v/>
      </c>
      <c r="V706" s="11" t="str">
        <f>(IF(F706=Локализация!$C$94,1,IF(F706=Локализация!$C$93,2,IF(F706=Локализация!$C$92,3,IF(F706=Локализация!$C$91,4,IF(F706=Локализация!$C$90,5,IF(OR(F706=1,F706=2,F706=3,F706=4,F706=5),F706,"")))))))</f>
        <v/>
      </c>
    </row>
    <row r="707" spans="13:22" x14ac:dyDescent="0.3">
      <c r="M707" s="11" t="str">
        <f>(IF(H707=Локализация!$C$94,1,IF(H707=Локализация!$C$93,2,IF(H707=Локализация!$C$92,3,IF(H707=Локализация!$C$91,4,IF(H707=Локализация!$C$90,5,IF(OR(H707=1,H707=2,H707=3,H707=4,H707=5),H707,"")))))))</f>
        <v/>
      </c>
      <c r="N707" s="11" t="str">
        <f>(IF(I707=Локализация!$C$94,1,IF(I707=Локализация!$C$93,2,IF(I707=Локализация!$C$92,3,IF(I707=Локализация!$C$91,4,IF(I707=Локализация!$C$90,5,IF(OR(I707=1,I707=2,I707=3,I707=4,I707=5),I707,"")))))))</f>
        <v/>
      </c>
      <c r="O707" s="11" t="str">
        <f>(IF(J707=Локализация!$C$94,1,IF(J707=Локализация!$C$93,2,IF(J707=Локализация!$C$92,3,IF(J707=Локализация!$C$91,4,IF(J707=Локализация!$C$90,5,IF(OR(J707=1,J707=2,J707=3,J707=4,J707=5),J707,"")))))))</f>
        <v/>
      </c>
      <c r="P707" s="11" t="str">
        <f>(IF(K707=Локализация!$C$94,1,IF(K707=Локализация!$C$93,2,IF(K707=Локализация!$C$92,3,IF(K707=Локализация!$C$91,4,IF(K707=Локализация!$C$90,5,IF(OR(K707=1,K707=2,K707=3,K707=4,K707=5),K707,"")))))))</f>
        <v/>
      </c>
      <c r="Q707" s="11" t="str">
        <f>(IF(L707=Локализация!$C$94,1,IF(L707=Локализация!$C$93,2,IF(L707=Локализация!$C$92,3,IF(L707=Локализация!$C$91,4,IF(L707=Локализация!$C$90,5,IF(OR(L707=1,L707=2,L707=3,L707=4,L707=5),L707,"")))))))</f>
        <v/>
      </c>
      <c r="R707" s="11" t="str">
        <f>(IF(B707=Локализация!$C$94,1,IF(B707=Локализация!$C$93,2,IF(B707=Локализация!$C$92,3,IF(B707=Локализация!$C$91,4,IF(B707=Локализация!$C$90,5,IF(OR(B707=1,B707=2,B707=3,B707=4,B707=5),B707,"")))))))</f>
        <v/>
      </c>
      <c r="S707" s="11" t="str">
        <f>(IF(C707=Локализация!$C$94,1,IF(C707=Локализация!$C$93,2,IF(C707=Локализация!$C$92,3,IF(C707=Локализация!$C$91,4,IF(C707=Локализация!$C$90,5,IF(OR(C707=1,C707=2,C707=3,C707=4,C707=5),C707,"")))))))</f>
        <v/>
      </c>
      <c r="T707" s="11" t="str">
        <f>(IF(D707=Локализация!$C$94,1,IF(D707=Локализация!$C$93,2,IF(D707=Локализация!$C$92,3,IF(D707=Локализация!$C$91,4,IF(D707=Локализация!$C$90,5,IF(OR(D707=1,D707=2,D707=3,D707=4,D707=5),D707,"")))))))</f>
        <v/>
      </c>
      <c r="U707" s="11" t="str">
        <f>(IF(E707=Локализация!$C$94,1,IF(E707=Локализация!$C$93,2,IF(E707=Локализация!$C$92,3,IF(E707=Локализация!$C$91,4,IF(E707=Локализация!$C$90,5,IF(OR(E707=1,E707=2,E707=3,E707=4,E707=5),E707,"")))))))</f>
        <v/>
      </c>
      <c r="V707" s="11" t="str">
        <f>(IF(F707=Локализация!$C$94,1,IF(F707=Локализация!$C$93,2,IF(F707=Локализация!$C$92,3,IF(F707=Локализация!$C$91,4,IF(F707=Локализация!$C$90,5,IF(OR(F707=1,F707=2,F707=3,F707=4,F707=5),F707,"")))))))</f>
        <v/>
      </c>
    </row>
    <row r="708" spans="13:22" x14ac:dyDescent="0.3">
      <c r="M708" s="11" t="str">
        <f>(IF(H708=Локализация!$C$94,1,IF(H708=Локализация!$C$93,2,IF(H708=Локализация!$C$92,3,IF(H708=Локализация!$C$91,4,IF(H708=Локализация!$C$90,5,IF(OR(H708=1,H708=2,H708=3,H708=4,H708=5),H708,"")))))))</f>
        <v/>
      </c>
      <c r="N708" s="11" t="str">
        <f>(IF(I708=Локализация!$C$94,1,IF(I708=Локализация!$C$93,2,IF(I708=Локализация!$C$92,3,IF(I708=Локализация!$C$91,4,IF(I708=Локализация!$C$90,5,IF(OR(I708=1,I708=2,I708=3,I708=4,I708=5),I708,"")))))))</f>
        <v/>
      </c>
      <c r="O708" s="11" t="str">
        <f>(IF(J708=Локализация!$C$94,1,IF(J708=Локализация!$C$93,2,IF(J708=Локализация!$C$92,3,IF(J708=Локализация!$C$91,4,IF(J708=Локализация!$C$90,5,IF(OR(J708=1,J708=2,J708=3,J708=4,J708=5),J708,"")))))))</f>
        <v/>
      </c>
      <c r="P708" s="11" t="str">
        <f>(IF(K708=Локализация!$C$94,1,IF(K708=Локализация!$C$93,2,IF(K708=Локализация!$C$92,3,IF(K708=Локализация!$C$91,4,IF(K708=Локализация!$C$90,5,IF(OR(K708=1,K708=2,K708=3,K708=4,K708=5),K708,"")))))))</f>
        <v/>
      </c>
      <c r="Q708" s="11" t="str">
        <f>(IF(L708=Локализация!$C$94,1,IF(L708=Локализация!$C$93,2,IF(L708=Локализация!$C$92,3,IF(L708=Локализация!$C$91,4,IF(L708=Локализация!$C$90,5,IF(OR(L708=1,L708=2,L708=3,L708=4,L708=5),L708,"")))))))</f>
        <v/>
      </c>
      <c r="R708" s="11" t="str">
        <f>(IF(B708=Локализация!$C$94,1,IF(B708=Локализация!$C$93,2,IF(B708=Локализация!$C$92,3,IF(B708=Локализация!$C$91,4,IF(B708=Локализация!$C$90,5,IF(OR(B708=1,B708=2,B708=3,B708=4,B708=5),B708,"")))))))</f>
        <v/>
      </c>
      <c r="S708" s="11" t="str">
        <f>(IF(C708=Локализация!$C$94,1,IF(C708=Локализация!$C$93,2,IF(C708=Локализация!$C$92,3,IF(C708=Локализация!$C$91,4,IF(C708=Локализация!$C$90,5,IF(OR(C708=1,C708=2,C708=3,C708=4,C708=5),C708,"")))))))</f>
        <v/>
      </c>
      <c r="T708" s="11" t="str">
        <f>(IF(D708=Локализация!$C$94,1,IF(D708=Локализация!$C$93,2,IF(D708=Локализация!$C$92,3,IF(D708=Локализация!$C$91,4,IF(D708=Локализация!$C$90,5,IF(OR(D708=1,D708=2,D708=3,D708=4,D708=5),D708,"")))))))</f>
        <v/>
      </c>
      <c r="U708" s="11" t="str">
        <f>(IF(E708=Локализация!$C$94,1,IF(E708=Локализация!$C$93,2,IF(E708=Локализация!$C$92,3,IF(E708=Локализация!$C$91,4,IF(E708=Локализация!$C$90,5,IF(OR(E708=1,E708=2,E708=3,E708=4,E708=5),E708,"")))))))</f>
        <v/>
      </c>
      <c r="V708" s="11" t="str">
        <f>(IF(F708=Локализация!$C$94,1,IF(F708=Локализация!$C$93,2,IF(F708=Локализация!$C$92,3,IF(F708=Локализация!$C$91,4,IF(F708=Локализация!$C$90,5,IF(OR(F708=1,F708=2,F708=3,F708=4,F708=5),F708,"")))))))</f>
        <v/>
      </c>
    </row>
    <row r="709" spans="13:22" x14ac:dyDescent="0.3">
      <c r="M709" s="11" t="str">
        <f>(IF(H709=Локализация!$C$94,1,IF(H709=Локализация!$C$93,2,IF(H709=Локализация!$C$92,3,IF(H709=Локализация!$C$91,4,IF(H709=Локализация!$C$90,5,IF(OR(H709=1,H709=2,H709=3,H709=4,H709=5),H709,"")))))))</f>
        <v/>
      </c>
      <c r="N709" s="11" t="str">
        <f>(IF(I709=Локализация!$C$94,1,IF(I709=Локализация!$C$93,2,IF(I709=Локализация!$C$92,3,IF(I709=Локализация!$C$91,4,IF(I709=Локализация!$C$90,5,IF(OR(I709=1,I709=2,I709=3,I709=4,I709=5),I709,"")))))))</f>
        <v/>
      </c>
      <c r="O709" s="11" t="str">
        <f>(IF(J709=Локализация!$C$94,1,IF(J709=Локализация!$C$93,2,IF(J709=Локализация!$C$92,3,IF(J709=Локализация!$C$91,4,IF(J709=Локализация!$C$90,5,IF(OR(J709=1,J709=2,J709=3,J709=4,J709=5),J709,"")))))))</f>
        <v/>
      </c>
      <c r="P709" s="11" t="str">
        <f>(IF(K709=Локализация!$C$94,1,IF(K709=Локализация!$C$93,2,IF(K709=Локализация!$C$92,3,IF(K709=Локализация!$C$91,4,IF(K709=Локализация!$C$90,5,IF(OR(K709=1,K709=2,K709=3,K709=4,K709=5),K709,"")))))))</f>
        <v/>
      </c>
      <c r="Q709" s="11" t="str">
        <f>(IF(L709=Локализация!$C$94,1,IF(L709=Локализация!$C$93,2,IF(L709=Локализация!$C$92,3,IF(L709=Локализация!$C$91,4,IF(L709=Локализация!$C$90,5,IF(OR(L709=1,L709=2,L709=3,L709=4,L709=5),L709,"")))))))</f>
        <v/>
      </c>
      <c r="R709" s="11" t="str">
        <f>(IF(B709=Локализация!$C$94,1,IF(B709=Локализация!$C$93,2,IF(B709=Локализация!$C$92,3,IF(B709=Локализация!$C$91,4,IF(B709=Локализация!$C$90,5,IF(OR(B709=1,B709=2,B709=3,B709=4,B709=5),B709,"")))))))</f>
        <v/>
      </c>
      <c r="S709" s="11" t="str">
        <f>(IF(C709=Локализация!$C$94,1,IF(C709=Локализация!$C$93,2,IF(C709=Локализация!$C$92,3,IF(C709=Локализация!$C$91,4,IF(C709=Локализация!$C$90,5,IF(OR(C709=1,C709=2,C709=3,C709=4,C709=5),C709,"")))))))</f>
        <v/>
      </c>
      <c r="T709" s="11" t="str">
        <f>(IF(D709=Локализация!$C$94,1,IF(D709=Локализация!$C$93,2,IF(D709=Локализация!$C$92,3,IF(D709=Локализация!$C$91,4,IF(D709=Локализация!$C$90,5,IF(OR(D709=1,D709=2,D709=3,D709=4,D709=5),D709,"")))))))</f>
        <v/>
      </c>
      <c r="U709" s="11" t="str">
        <f>(IF(E709=Локализация!$C$94,1,IF(E709=Локализация!$C$93,2,IF(E709=Локализация!$C$92,3,IF(E709=Локализация!$C$91,4,IF(E709=Локализация!$C$90,5,IF(OR(E709=1,E709=2,E709=3,E709=4,E709=5),E709,"")))))))</f>
        <v/>
      </c>
      <c r="V709" s="11" t="str">
        <f>(IF(F709=Локализация!$C$94,1,IF(F709=Локализация!$C$93,2,IF(F709=Локализация!$C$92,3,IF(F709=Локализация!$C$91,4,IF(F709=Локализация!$C$90,5,IF(OR(F709=1,F709=2,F709=3,F709=4,F709=5),F709,"")))))))</f>
        <v/>
      </c>
    </row>
    <row r="710" spans="13:22" x14ac:dyDescent="0.3">
      <c r="M710" s="11" t="str">
        <f>(IF(H710=Локализация!$C$94,1,IF(H710=Локализация!$C$93,2,IF(H710=Локализация!$C$92,3,IF(H710=Локализация!$C$91,4,IF(H710=Локализация!$C$90,5,IF(OR(H710=1,H710=2,H710=3,H710=4,H710=5),H710,"")))))))</f>
        <v/>
      </c>
      <c r="N710" s="11" t="str">
        <f>(IF(I710=Локализация!$C$94,1,IF(I710=Локализация!$C$93,2,IF(I710=Локализация!$C$92,3,IF(I710=Локализация!$C$91,4,IF(I710=Локализация!$C$90,5,IF(OR(I710=1,I710=2,I710=3,I710=4,I710=5),I710,"")))))))</f>
        <v/>
      </c>
      <c r="O710" s="11" t="str">
        <f>(IF(J710=Локализация!$C$94,1,IF(J710=Локализация!$C$93,2,IF(J710=Локализация!$C$92,3,IF(J710=Локализация!$C$91,4,IF(J710=Локализация!$C$90,5,IF(OR(J710=1,J710=2,J710=3,J710=4,J710=5),J710,"")))))))</f>
        <v/>
      </c>
      <c r="P710" s="11" t="str">
        <f>(IF(K710=Локализация!$C$94,1,IF(K710=Локализация!$C$93,2,IF(K710=Локализация!$C$92,3,IF(K710=Локализация!$C$91,4,IF(K710=Локализация!$C$90,5,IF(OR(K710=1,K710=2,K710=3,K710=4,K710=5),K710,"")))))))</f>
        <v/>
      </c>
      <c r="Q710" s="11" t="str">
        <f>(IF(L710=Локализация!$C$94,1,IF(L710=Локализация!$C$93,2,IF(L710=Локализация!$C$92,3,IF(L710=Локализация!$C$91,4,IF(L710=Локализация!$C$90,5,IF(OR(L710=1,L710=2,L710=3,L710=4,L710=5),L710,"")))))))</f>
        <v/>
      </c>
      <c r="R710" s="11" t="str">
        <f>(IF(B710=Локализация!$C$94,1,IF(B710=Локализация!$C$93,2,IF(B710=Локализация!$C$92,3,IF(B710=Локализация!$C$91,4,IF(B710=Локализация!$C$90,5,IF(OR(B710=1,B710=2,B710=3,B710=4,B710=5),B710,"")))))))</f>
        <v/>
      </c>
      <c r="S710" s="11" t="str">
        <f>(IF(C710=Локализация!$C$94,1,IF(C710=Локализация!$C$93,2,IF(C710=Локализация!$C$92,3,IF(C710=Локализация!$C$91,4,IF(C710=Локализация!$C$90,5,IF(OR(C710=1,C710=2,C710=3,C710=4,C710=5),C710,"")))))))</f>
        <v/>
      </c>
      <c r="T710" s="11" t="str">
        <f>(IF(D710=Локализация!$C$94,1,IF(D710=Локализация!$C$93,2,IF(D710=Локализация!$C$92,3,IF(D710=Локализация!$C$91,4,IF(D710=Локализация!$C$90,5,IF(OR(D710=1,D710=2,D710=3,D710=4,D710=5),D710,"")))))))</f>
        <v/>
      </c>
      <c r="U710" s="11" t="str">
        <f>(IF(E710=Локализация!$C$94,1,IF(E710=Локализация!$C$93,2,IF(E710=Локализация!$C$92,3,IF(E710=Локализация!$C$91,4,IF(E710=Локализация!$C$90,5,IF(OR(E710=1,E710=2,E710=3,E710=4,E710=5),E710,"")))))))</f>
        <v/>
      </c>
      <c r="V710" s="11" t="str">
        <f>(IF(F710=Локализация!$C$94,1,IF(F710=Локализация!$C$93,2,IF(F710=Локализация!$C$92,3,IF(F710=Локализация!$C$91,4,IF(F710=Локализация!$C$90,5,IF(OR(F710=1,F710=2,F710=3,F710=4,F710=5),F710,"")))))))</f>
        <v/>
      </c>
    </row>
    <row r="711" spans="13:22" x14ac:dyDescent="0.3">
      <c r="M711" s="11" t="str">
        <f>(IF(H711=Локализация!$C$94,1,IF(H711=Локализация!$C$93,2,IF(H711=Локализация!$C$92,3,IF(H711=Локализация!$C$91,4,IF(H711=Локализация!$C$90,5,IF(OR(H711=1,H711=2,H711=3,H711=4,H711=5),H711,"")))))))</f>
        <v/>
      </c>
      <c r="N711" s="11" t="str">
        <f>(IF(I711=Локализация!$C$94,1,IF(I711=Локализация!$C$93,2,IF(I711=Локализация!$C$92,3,IF(I711=Локализация!$C$91,4,IF(I711=Локализация!$C$90,5,IF(OR(I711=1,I711=2,I711=3,I711=4,I711=5),I711,"")))))))</f>
        <v/>
      </c>
      <c r="O711" s="11" t="str">
        <f>(IF(J711=Локализация!$C$94,1,IF(J711=Локализация!$C$93,2,IF(J711=Локализация!$C$92,3,IF(J711=Локализация!$C$91,4,IF(J711=Локализация!$C$90,5,IF(OR(J711=1,J711=2,J711=3,J711=4,J711=5),J711,"")))))))</f>
        <v/>
      </c>
      <c r="P711" s="11" t="str">
        <f>(IF(K711=Локализация!$C$94,1,IF(K711=Локализация!$C$93,2,IF(K711=Локализация!$C$92,3,IF(K711=Локализация!$C$91,4,IF(K711=Локализация!$C$90,5,IF(OR(K711=1,K711=2,K711=3,K711=4,K711=5),K711,"")))))))</f>
        <v/>
      </c>
      <c r="Q711" s="11" t="str">
        <f>(IF(L711=Локализация!$C$94,1,IF(L711=Локализация!$C$93,2,IF(L711=Локализация!$C$92,3,IF(L711=Локализация!$C$91,4,IF(L711=Локализация!$C$90,5,IF(OR(L711=1,L711=2,L711=3,L711=4,L711=5),L711,"")))))))</f>
        <v/>
      </c>
      <c r="R711" s="11" t="str">
        <f>(IF(B711=Локализация!$C$94,1,IF(B711=Локализация!$C$93,2,IF(B711=Локализация!$C$92,3,IF(B711=Локализация!$C$91,4,IF(B711=Локализация!$C$90,5,IF(OR(B711=1,B711=2,B711=3,B711=4,B711=5),B711,"")))))))</f>
        <v/>
      </c>
      <c r="S711" s="11" t="str">
        <f>(IF(C711=Локализация!$C$94,1,IF(C711=Локализация!$C$93,2,IF(C711=Локализация!$C$92,3,IF(C711=Локализация!$C$91,4,IF(C711=Локализация!$C$90,5,IF(OR(C711=1,C711=2,C711=3,C711=4,C711=5),C711,"")))))))</f>
        <v/>
      </c>
      <c r="T711" s="11" t="str">
        <f>(IF(D711=Локализация!$C$94,1,IF(D711=Локализация!$C$93,2,IF(D711=Локализация!$C$92,3,IF(D711=Локализация!$C$91,4,IF(D711=Локализация!$C$90,5,IF(OR(D711=1,D711=2,D711=3,D711=4,D711=5),D711,"")))))))</f>
        <v/>
      </c>
      <c r="U711" s="11" t="str">
        <f>(IF(E711=Локализация!$C$94,1,IF(E711=Локализация!$C$93,2,IF(E711=Локализация!$C$92,3,IF(E711=Локализация!$C$91,4,IF(E711=Локализация!$C$90,5,IF(OR(E711=1,E711=2,E711=3,E711=4,E711=5),E711,"")))))))</f>
        <v/>
      </c>
      <c r="V711" s="11" t="str">
        <f>(IF(F711=Локализация!$C$94,1,IF(F711=Локализация!$C$93,2,IF(F711=Локализация!$C$92,3,IF(F711=Локализация!$C$91,4,IF(F711=Локализация!$C$90,5,IF(OR(F711=1,F711=2,F711=3,F711=4,F711=5),F711,"")))))))</f>
        <v/>
      </c>
    </row>
    <row r="712" spans="13:22" x14ac:dyDescent="0.3">
      <c r="M712" s="11" t="str">
        <f>(IF(H712=Локализация!$C$94,1,IF(H712=Локализация!$C$93,2,IF(H712=Локализация!$C$92,3,IF(H712=Локализация!$C$91,4,IF(H712=Локализация!$C$90,5,IF(OR(H712=1,H712=2,H712=3,H712=4,H712=5),H712,"")))))))</f>
        <v/>
      </c>
      <c r="N712" s="11" t="str">
        <f>(IF(I712=Локализация!$C$94,1,IF(I712=Локализация!$C$93,2,IF(I712=Локализация!$C$92,3,IF(I712=Локализация!$C$91,4,IF(I712=Локализация!$C$90,5,IF(OR(I712=1,I712=2,I712=3,I712=4,I712=5),I712,"")))))))</f>
        <v/>
      </c>
      <c r="O712" s="11" t="str">
        <f>(IF(J712=Локализация!$C$94,1,IF(J712=Локализация!$C$93,2,IF(J712=Локализация!$C$92,3,IF(J712=Локализация!$C$91,4,IF(J712=Локализация!$C$90,5,IF(OR(J712=1,J712=2,J712=3,J712=4,J712=5),J712,"")))))))</f>
        <v/>
      </c>
      <c r="P712" s="11" t="str">
        <f>(IF(K712=Локализация!$C$94,1,IF(K712=Локализация!$C$93,2,IF(K712=Локализация!$C$92,3,IF(K712=Локализация!$C$91,4,IF(K712=Локализация!$C$90,5,IF(OR(K712=1,K712=2,K712=3,K712=4,K712=5),K712,"")))))))</f>
        <v/>
      </c>
      <c r="Q712" s="11" t="str">
        <f>(IF(L712=Локализация!$C$94,1,IF(L712=Локализация!$C$93,2,IF(L712=Локализация!$C$92,3,IF(L712=Локализация!$C$91,4,IF(L712=Локализация!$C$90,5,IF(OR(L712=1,L712=2,L712=3,L712=4,L712=5),L712,"")))))))</f>
        <v/>
      </c>
      <c r="R712" s="11" t="str">
        <f>(IF(B712=Локализация!$C$94,1,IF(B712=Локализация!$C$93,2,IF(B712=Локализация!$C$92,3,IF(B712=Локализация!$C$91,4,IF(B712=Локализация!$C$90,5,IF(OR(B712=1,B712=2,B712=3,B712=4,B712=5),B712,"")))))))</f>
        <v/>
      </c>
      <c r="S712" s="11" t="str">
        <f>(IF(C712=Локализация!$C$94,1,IF(C712=Локализация!$C$93,2,IF(C712=Локализация!$C$92,3,IF(C712=Локализация!$C$91,4,IF(C712=Локализация!$C$90,5,IF(OR(C712=1,C712=2,C712=3,C712=4,C712=5),C712,"")))))))</f>
        <v/>
      </c>
      <c r="T712" s="11" t="str">
        <f>(IF(D712=Локализация!$C$94,1,IF(D712=Локализация!$C$93,2,IF(D712=Локализация!$C$92,3,IF(D712=Локализация!$C$91,4,IF(D712=Локализация!$C$90,5,IF(OR(D712=1,D712=2,D712=3,D712=4,D712=5),D712,"")))))))</f>
        <v/>
      </c>
      <c r="U712" s="11" t="str">
        <f>(IF(E712=Локализация!$C$94,1,IF(E712=Локализация!$C$93,2,IF(E712=Локализация!$C$92,3,IF(E712=Локализация!$C$91,4,IF(E712=Локализация!$C$90,5,IF(OR(E712=1,E712=2,E712=3,E712=4,E712=5),E712,"")))))))</f>
        <v/>
      </c>
      <c r="V712" s="11" t="str">
        <f>(IF(F712=Локализация!$C$94,1,IF(F712=Локализация!$C$93,2,IF(F712=Локализация!$C$92,3,IF(F712=Локализация!$C$91,4,IF(F712=Локализация!$C$90,5,IF(OR(F712=1,F712=2,F712=3,F712=4,F712=5),F712,"")))))))</f>
        <v/>
      </c>
    </row>
    <row r="713" spans="13:22" x14ac:dyDescent="0.3">
      <c r="M713" s="11" t="str">
        <f>(IF(H713=Локализация!$C$94,1,IF(H713=Локализация!$C$93,2,IF(H713=Локализация!$C$92,3,IF(H713=Локализация!$C$91,4,IF(H713=Локализация!$C$90,5,IF(OR(H713=1,H713=2,H713=3,H713=4,H713=5),H713,"")))))))</f>
        <v/>
      </c>
      <c r="N713" s="11" t="str">
        <f>(IF(I713=Локализация!$C$94,1,IF(I713=Локализация!$C$93,2,IF(I713=Локализация!$C$92,3,IF(I713=Локализация!$C$91,4,IF(I713=Локализация!$C$90,5,IF(OR(I713=1,I713=2,I713=3,I713=4,I713=5),I713,"")))))))</f>
        <v/>
      </c>
      <c r="O713" s="11" t="str">
        <f>(IF(J713=Локализация!$C$94,1,IF(J713=Локализация!$C$93,2,IF(J713=Локализация!$C$92,3,IF(J713=Локализация!$C$91,4,IF(J713=Локализация!$C$90,5,IF(OR(J713=1,J713=2,J713=3,J713=4,J713=5),J713,"")))))))</f>
        <v/>
      </c>
      <c r="P713" s="11" t="str">
        <f>(IF(K713=Локализация!$C$94,1,IF(K713=Локализация!$C$93,2,IF(K713=Локализация!$C$92,3,IF(K713=Локализация!$C$91,4,IF(K713=Локализация!$C$90,5,IF(OR(K713=1,K713=2,K713=3,K713=4,K713=5),K713,"")))))))</f>
        <v/>
      </c>
      <c r="Q713" s="11" t="str">
        <f>(IF(L713=Локализация!$C$94,1,IF(L713=Локализация!$C$93,2,IF(L713=Локализация!$C$92,3,IF(L713=Локализация!$C$91,4,IF(L713=Локализация!$C$90,5,IF(OR(L713=1,L713=2,L713=3,L713=4,L713=5),L713,"")))))))</f>
        <v/>
      </c>
      <c r="R713" s="11" t="str">
        <f>(IF(B713=Локализация!$C$94,1,IF(B713=Локализация!$C$93,2,IF(B713=Локализация!$C$92,3,IF(B713=Локализация!$C$91,4,IF(B713=Локализация!$C$90,5,IF(OR(B713=1,B713=2,B713=3,B713=4,B713=5),B713,"")))))))</f>
        <v/>
      </c>
      <c r="S713" s="11" t="str">
        <f>(IF(C713=Локализация!$C$94,1,IF(C713=Локализация!$C$93,2,IF(C713=Локализация!$C$92,3,IF(C713=Локализация!$C$91,4,IF(C713=Локализация!$C$90,5,IF(OR(C713=1,C713=2,C713=3,C713=4,C713=5),C713,"")))))))</f>
        <v/>
      </c>
      <c r="T713" s="11" t="str">
        <f>(IF(D713=Локализация!$C$94,1,IF(D713=Локализация!$C$93,2,IF(D713=Локализация!$C$92,3,IF(D713=Локализация!$C$91,4,IF(D713=Локализация!$C$90,5,IF(OR(D713=1,D713=2,D713=3,D713=4,D713=5),D713,"")))))))</f>
        <v/>
      </c>
      <c r="U713" s="11" t="str">
        <f>(IF(E713=Локализация!$C$94,1,IF(E713=Локализация!$C$93,2,IF(E713=Локализация!$C$92,3,IF(E713=Локализация!$C$91,4,IF(E713=Локализация!$C$90,5,IF(OR(E713=1,E713=2,E713=3,E713=4,E713=5),E713,"")))))))</f>
        <v/>
      </c>
      <c r="V713" s="11" t="str">
        <f>(IF(F713=Локализация!$C$94,1,IF(F713=Локализация!$C$93,2,IF(F713=Локализация!$C$92,3,IF(F713=Локализация!$C$91,4,IF(F713=Локализация!$C$90,5,IF(OR(F713=1,F713=2,F713=3,F713=4,F713=5),F713,"")))))))</f>
        <v/>
      </c>
    </row>
    <row r="714" spans="13:22" x14ac:dyDescent="0.3">
      <c r="M714" s="11" t="str">
        <f>(IF(H714=Локализация!$C$94,1,IF(H714=Локализация!$C$93,2,IF(H714=Локализация!$C$92,3,IF(H714=Локализация!$C$91,4,IF(H714=Локализация!$C$90,5,IF(OR(H714=1,H714=2,H714=3,H714=4,H714=5),H714,"")))))))</f>
        <v/>
      </c>
      <c r="N714" s="11" t="str">
        <f>(IF(I714=Локализация!$C$94,1,IF(I714=Локализация!$C$93,2,IF(I714=Локализация!$C$92,3,IF(I714=Локализация!$C$91,4,IF(I714=Локализация!$C$90,5,IF(OR(I714=1,I714=2,I714=3,I714=4,I714=5),I714,"")))))))</f>
        <v/>
      </c>
      <c r="O714" s="11" t="str">
        <f>(IF(J714=Локализация!$C$94,1,IF(J714=Локализация!$C$93,2,IF(J714=Локализация!$C$92,3,IF(J714=Локализация!$C$91,4,IF(J714=Локализация!$C$90,5,IF(OR(J714=1,J714=2,J714=3,J714=4,J714=5),J714,"")))))))</f>
        <v/>
      </c>
      <c r="P714" s="11" t="str">
        <f>(IF(K714=Локализация!$C$94,1,IF(K714=Локализация!$C$93,2,IF(K714=Локализация!$C$92,3,IF(K714=Локализация!$C$91,4,IF(K714=Локализация!$C$90,5,IF(OR(K714=1,K714=2,K714=3,K714=4,K714=5),K714,"")))))))</f>
        <v/>
      </c>
      <c r="Q714" s="11" t="str">
        <f>(IF(L714=Локализация!$C$94,1,IF(L714=Локализация!$C$93,2,IF(L714=Локализация!$C$92,3,IF(L714=Локализация!$C$91,4,IF(L714=Локализация!$C$90,5,IF(OR(L714=1,L714=2,L714=3,L714=4,L714=5),L714,"")))))))</f>
        <v/>
      </c>
      <c r="R714" s="11" t="str">
        <f>(IF(B714=Локализация!$C$94,1,IF(B714=Локализация!$C$93,2,IF(B714=Локализация!$C$92,3,IF(B714=Локализация!$C$91,4,IF(B714=Локализация!$C$90,5,IF(OR(B714=1,B714=2,B714=3,B714=4,B714=5),B714,"")))))))</f>
        <v/>
      </c>
      <c r="S714" s="11" t="str">
        <f>(IF(C714=Локализация!$C$94,1,IF(C714=Локализация!$C$93,2,IF(C714=Локализация!$C$92,3,IF(C714=Локализация!$C$91,4,IF(C714=Локализация!$C$90,5,IF(OR(C714=1,C714=2,C714=3,C714=4,C714=5),C714,"")))))))</f>
        <v/>
      </c>
      <c r="T714" s="11" t="str">
        <f>(IF(D714=Локализация!$C$94,1,IF(D714=Локализация!$C$93,2,IF(D714=Локализация!$C$92,3,IF(D714=Локализация!$C$91,4,IF(D714=Локализация!$C$90,5,IF(OR(D714=1,D714=2,D714=3,D714=4,D714=5),D714,"")))))))</f>
        <v/>
      </c>
      <c r="U714" s="11" t="str">
        <f>(IF(E714=Локализация!$C$94,1,IF(E714=Локализация!$C$93,2,IF(E714=Локализация!$C$92,3,IF(E714=Локализация!$C$91,4,IF(E714=Локализация!$C$90,5,IF(OR(E714=1,E714=2,E714=3,E714=4,E714=5),E714,"")))))))</f>
        <v/>
      </c>
      <c r="V714" s="11" t="str">
        <f>(IF(F714=Локализация!$C$94,1,IF(F714=Локализация!$C$93,2,IF(F714=Локализация!$C$92,3,IF(F714=Локализация!$C$91,4,IF(F714=Локализация!$C$90,5,IF(OR(F714=1,F714=2,F714=3,F714=4,F714=5),F714,"")))))))</f>
        <v/>
      </c>
    </row>
    <row r="715" spans="13:22" x14ac:dyDescent="0.3">
      <c r="M715" s="11" t="str">
        <f>(IF(H715=Локализация!$C$94,1,IF(H715=Локализация!$C$93,2,IF(H715=Локализация!$C$92,3,IF(H715=Локализация!$C$91,4,IF(H715=Локализация!$C$90,5,IF(OR(H715=1,H715=2,H715=3,H715=4,H715=5),H715,"")))))))</f>
        <v/>
      </c>
      <c r="N715" s="11" t="str">
        <f>(IF(I715=Локализация!$C$94,1,IF(I715=Локализация!$C$93,2,IF(I715=Локализация!$C$92,3,IF(I715=Локализация!$C$91,4,IF(I715=Локализация!$C$90,5,IF(OR(I715=1,I715=2,I715=3,I715=4,I715=5),I715,"")))))))</f>
        <v/>
      </c>
      <c r="O715" s="11" t="str">
        <f>(IF(J715=Локализация!$C$94,1,IF(J715=Локализация!$C$93,2,IF(J715=Локализация!$C$92,3,IF(J715=Локализация!$C$91,4,IF(J715=Локализация!$C$90,5,IF(OR(J715=1,J715=2,J715=3,J715=4,J715=5),J715,"")))))))</f>
        <v/>
      </c>
      <c r="P715" s="11" t="str">
        <f>(IF(K715=Локализация!$C$94,1,IF(K715=Локализация!$C$93,2,IF(K715=Локализация!$C$92,3,IF(K715=Локализация!$C$91,4,IF(K715=Локализация!$C$90,5,IF(OR(K715=1,K715=2,K715=3,K715=4,K715=5),K715,"")))))))</f>
        <v/>
      </c>
      <c r="Q715" s="11" t="str">
        <f>(IF(L715=Локализация!$C$94,1,IF(L715=Локализация!$C$93,2,IF(L715=Локализация!$C$92,3,IF(L715=Локализация!$C$91,4,IF(L715=Локализация!$C$90,5,IF(OR(L715=1,L715=2,L715=3,L715=4,L715=5),L715,"")))))))</f>
        <v/>
      </c>
      <c r="R715" s="11" t="str">
        <f>(IF(B715=Локализация!$C$94,1,IF(B715=Локализация!$C$93,2,IF(B715=Локализация!$C$92,3,IF(B715=Локализация!$C$91,4,IF(B715=Локализация!$C$90,5,IF(OR(B715=1,B715=2,B715=3,B715=4,B715=5),B715,"")))))))</f>
        <v/>
      </c>
      <c r="S715" s="11" t="str">
        <f>(IF(C715=Локализация!$C$94,1,IF(C715=Локализация!$C$93,2,IF(C715=Локализация!$C$92,3,IF(C715=Локализация!$C$91,4,IF(C715=Локализация!$C$90,5,IF(OR(C715=1,C715=2,C715=3,C715=4,C715=5),C715,"")))))))</f>
        <v/>
      </c>
      <c r="T715" s="11" t="str">
        <f>(IF(D715=Локализация!$C$94,1,IF(D715=Локализация!$C$93,2,IF(D715=Локализация!$C$92,3,IF(D715=Локализация!$C$91,4,IF(D715=Локализация!$C$90,5,IF(OR(D715=1,D715=2,D715=3,D715=4,D715=5),D715,"")))))))</f>
        <v/>
      </c>
      <c r="U715" s="11" t="str">
        <f>(IF(E715=Локализация!$C$94,1,IF(E715=Локализация!$C$93,2,IF(E715=Локализация!$C$92,3,IF(E715=Локализация!$C$91,4,IF(E715=Локализация!$C$90,5,IF(OR(E715=1,E715=2,E715=3,E715=4,E715=5),E715,"")))))))</f>
        <v/>
      </c>
      <c r="V715" s="11" t="str">
        <f>(IF(F715=Локализация!$C$94,1,IF(F715=Локализация!$C$93,2,IF(F715=Локализация!$C$92,3,IF(F715=Локализация!$C$91,4,IF(F715=Локализация!$C$90,5,IF(OR(F715=1,F715=2,F715=3,F715=4,F715=5),F715,"")))))))</f>
        <v/>
      </c>
    </row>
    <row r="716" spans="13:22" x14ac:dyDescent="0.3">
      <c r="M716" s="11" t="str">
        <f>(IF(H716=Локализация!$C$94,1,IF(H716=Локализация!$C$93,2,IF(H716=Локализация!$C$92,3,IF(H716=Локализация!$C$91,4,IF(H716=Локализация!$C$90,5,IF(OR(H716=1,H716=2,H716=3,H716=4,H716=5),H716,"")))))))</f>
        <v/>
      </c>
      <c r="N716" s="11" t="str">
        <f>(IF(I716=Локализация!$C$94,1,IF(I716=Локализация!$C$93,2,IF(I716=Локализация!$C$92,3,IF(I716=Локализация!$C$91,4,IF(I716=Локализация!$C$90,5,IF(OR(I716=1,I716=2,I716=3,I716=4,I716=5),I716,"")))))))</f>
        <v/>
      </c>
      <c r="O716" s="11" t="str">
        <f>(IF(J716=Локализация!$C$94,1,IF(J716=Локализация!$C$93,2,IF(J716=Локализация!$C$92,3,IF(J716=Локализация!$C$91,4,IF(J716=Локализация!$C$90,5,IF(OR(J716=1,J716=2,J716=3,J716=4,J716=5),J716,"")))))))</f>
        <v/>
      </c>
      <c r="P716" s="11" t="str">
        <f>(IF(K716=Локализация!$C$94,1,IF(K716=Локализация!$C$93,2,IF(K716=Локализация!$C$92,3,IF(K716=Локализация!$C$91,4,IF(K716=Локализация!$C$90,5,IF(OR(K716=1,K716=2,K716=3,K716=4,K716=5),K716,"")))))))</f>
        <v/>
      </c>
      <c r="Q716" s="11" t="str">
        <f>(IF(L716=Локализация!$C$94,1,IF(L716=Локализация!$C$93,2,IF(L716=Локализация!$C$92,3,IF(L716=Локализация!$C$91,4,IF(L716=Локализация!$C$90,5,IF(OR(L716=1,L716=2,L716=3,L716=4,L716=5),L716,"")))))))</f>
        <v/>
      </c>
      <c r="R716" s="11" t="str">
        <f>(IF(B716=Локализация!$C$94,1,IF(B716=Локализация!$C$93,2,IF(B716=Локализация!$C$92,3,IF(B716=Локализация!$C$91,4,IF(B716=Локализация!$C$90,5,IF(OR(B716=1,B716=2,B716=3,B716=4,B716=5),B716,"")))))))</f>
        <v/>
      </c>
      <c r="S716" s="11" t="str">
        <f>(IF(C716=Локализация!$C$94,1,IF(C716=Локализация!$C$93,2,IF(C716=Локализация!$C$92,3,IF(C716=Локализация!$C$91,4,IF(C716=Локализация!$C$90,5,IF(OR(C716=1,C716=2,C716=3,C716=4,C716=5),C716,"")))))))</f>
        <v/>
      </c>
      <c r="T716" s="11" t="str">
        <f>(IF(D716=Локализация!$C$94,1,IF(D716=Локализация!$C$93,2,IF(D716=Локализация!$C$92,3,IF(D716=Локализация!$C$91,4,IF(D716=Локализация!$C$90,5,IF(OR(D716=1,D716=2,D716=3,D716=4,D716=5),D716,"")))))))</f>
        <v/>
      </c>
      <c r="U716" s="11" t="str">
        <f>(IF(E716=Локализация!$C$94,1,IF(E716=Локализация!$C$93,2,IF(E716=Локализация!$C$92,3,IF(E716=Локализация!$C$91,4,IF(E716=Локализация!$C$90,5,IF(OR(E716=1,E716=2,E716=3,E716=4,E716=5),E716,"")))))))</f>
        <v/>
      </c>
      <c r="V716" s="11" t="str">
        <f>(IF(F716=Локализация!$C$94,1,IF(F716=Локализация!$C$93,2,IF(F716=Локализация!$C$92,3,IF(F716=Локализация!$C$91,4,IF(F716=Локализация!$C$90,5,IF(OR(F716=1,F716=2,F716=3,F716=4,F716=5),F716,"")))))))</f>
        <v/>
      </c>
    </row>
    <row r="717" spans="13:22" x14ac:dyDescent="0.3">
      <c r="M717" s="11" t="str">
        <f>(IF(H717=Локализация!$C$94,1,IF(H717=Локализация!$C$93,2,IF(H717=Локализация!$C$92,3,IF(H717=Локализация!$C$91,4,IF(H717=Локализация!$C$90,5,IF(OR(H717=1,H717=2,H717=3,H717=4,H717=5),H717,"")))))))</f>
        <v/>
      </c>
      <c r="N717" s="11" t="str">
        <f>(IF(I717=Локализация!$C$94,1,IF(I717=Локализация!$C$93,2,IF(I717=Локализация!$C$92,3,IF(I717=Локализация!$C$91,4,IF(I717=Локализация!$C$90,5,IF(OR(I717=1,I717=2,I717=3,I717=4,I717=5),I717,"")))))))</f>
        <v/>
      </c>
      <c r="O717" s="11" t="str">
        <f>(IF(J717=Локализация!$C$94,1,IF(J717=Локализация!$C$93,2,IF(J717=Локализация!$C$92,3,IF(J717=Локализация!$C$91,4,IF(J717=Локализация!$C$90,5,IF(OR(J717=1,J717=2,J717=3,J717=4,J717=5),J717,"")))))))</f>
        <v/>
      </c>
      <c r="P717" s="11" t="str">
        <f>(IF(K717=Локализация!$C$94,1,IF(K717=Локализация!$C$93,2,IF(K717=Локализация!$C$92,3,IF(K717=Локализация!$C$91,4,IF(K717=Локализация!$C$90,5,IF(OR(K717=1,K717=2,K717=3,K717=4,K717=5),K717,"")))))))</f>
        <v/>
      </c>
      <c r="Q717" s="11" t="str">
        <f>(IF(L717=Локализация!$C$94,1,IF(L717=Локализация!$C$93,2,IF(L717=Локализация!$C$92,3,IF(L717=Локализация!$C$91,4,IF(L717=Локализация!$C$90,5,IF(OR(L717=1,L717=2,L717=3,L717=4,L717=5),L717,"")))))))</f>
        <v/>
      </c>
      <c r="R717" s="11" t="str">
        <f>(IF(B717=Локализация!$C$94,1,IF(B717=Локализация!$C$93,2,IF(B717=Локализация!$C$92,3,IF(B717=Локализация!$C$91,4,IF(B717=Локализация!$C$90,5,IF(OR(B717=1,B717=2,B717=3,B717=4,B717=5),B717,"")))))))</f>
        <v/>
      </c>
      <c r="S717" s="11" t="str">
        <f>(IF(C717=Локализация!$C$94,1,IF(C717=Локализация!$C$93,2,IF(C717=Локализация!$C$92,3,IF(C717=Локализация!$C$91,4,IF(C717=Локализация!$C$90,5,IF(OR(C717=1,C717=2,C717=3,C717=4,C717=5),C717,"")))))))</f>
        <v/>
      </c>
      <c r="T717" s="11" t="str">
        <f>(IF(D717=Локализация!$C$94,1,IF(D717=Локализация!$C$93,2,IF(D717=Локализация!$C$92,3,IF(D717=Локализация!$C$91,4,IF(D717=Локализация!$C$90,5,IF(OR(D717=1,D717=2,D717=3,D717=4,D717=5),D717,"")))))))</f>
        <v/>
      </c>
      <c r="U717" s="11" t="str">
        <f>(IF(E717=Локализация!$C$94,1,IF(E717=Локализация!$C$93,2,IF(E717=Локализация!$C$92,3,IF(E717=Локализация!$C$91,4,IF(E717=Локализация!$C$90,5,IF(OR(E717=1,E717=2,E717=3,E717=4,E717=5),E717,"")))))))</f>
        <v/>
      </c>
      <c r="V717" s="11" t="str">
        <f>(IF(F717=Локализация!$C$94,1,IF(F717=Локализация!$C$93,2,IF(F717=Локализация!$C$92,3,IF(F717=Локализация!$C$91,4,IF(F717=Локализация!$C$90,5,IF(OR(F717=1,F717=2,F717=3,F717=4,F717=5),F717,"")))))))</f>
        <v/>
      </c>
    </row>
    <row r="718" spans="13:22" x14ac:dyDescent="0.3">
      <c r="M718" s="11" t="str">
        <f>(IF(H718=Локализация!$C$94,1,IF(H718=Локализация!$C$93,2,IF(H718=Локализация!$C$92,3,IF(H718=Локализация!$C$91,4,IF(H718=Локализация!$C$90,5,IF(OR(H718=1,H718=2,H718=3,H718=4,H718=5),H718,"")))))))</f>
        <v/>
      </c>
      <c r="N718" s="11" t="str">
        <f>(IF(I718=Локализация!$C$94,1,IF(I718=Локализация!$C$93,2,IF(I718=Локализация!$C$92,3,IF(I718=Локализация!$C$91,4,IF(I718=Локализация!$C$90,5,IF(OR(I718=1,I718=2,I718=3,I718=4,I718=5),I718,"")))))))</f>
        <v/>
      </c>
      <c r="O718" s="11" t="str">
        <f>(IF(J718=Локализация!$C$94,1,IF(J718=Локализация!$C$93,2,IF(J718=Локализация!$C$92,3,IF(J718=Локализация!$C$91,4,IF(J718=Локализация!$C$90,5,IF(OR(J718=1,J718=2,J718=3,J718=4,J718=5),J718,"")))))))</f>
        <v/>
      </c>
      <c r="P718" s="11" t="str">
        <f>(IF(K718=Локализация!$C$94,1,IF(K718=Локализация!$C$93,2,IF(K718=Локализация!$C$92,3,IF(K718=Локализация!$C$91,4,IF(K718=Локализация!$C$90,5,IF(OR(K718=1,K718=2,K718=3,K718=4,K718=5),K718,"")))))))</f>
        <v/>
      </c>
      <c r="Q718" s="11" t="str">
        <f>(IF(L718=Локализация!$C$94,1,IF(L718=Локализация!$C$93,2,IF(L718=Локализация!$C$92,3,IF(L718=Локализация!$C$91,4,IF(L718=Локализация!$C$90,5,IF(OR(L718=1,L718=2,L718=3,L718=4,L718=5),L718,"")))))))</f>
        <v/>
      </c>
      <c r="R718" s="11" t="str">
        <f>(IF(B718=Локализация!$C$94,1,IF(B718=Локализация!$C$93,2,IF(B718=Локализация!$C$92,3,IF(B718=Локализация!$C$91,4,IF(B718=Локализация!$C$90,5,IF(OR(B718=1,B718=2,B718=3,B718=4,B718=5),B718,"")))))))</f>
        <v/>
      </c>
      <c r="S718" s="11" t="str">
        <f>(IF(C718=Локализация!$C$94,1,IF(C718=Локализация!$C$93,2,IF(C718=Локализация!$C$92,3,IF(C718=Локализация!$C$91,4,IF(C718=Локализация!$C$90,5,IF(OR(C718=1,C718=2,C718=3,C718=4,C718=5),C718,"")))))))</f>
        <v/>
      </c>
      <c r="T718" s="11" t="str">
        <f>(IF(D718=Локализация!$C$94,1,IF(D718=Локализация!$C$93,2,IF(D718=Локализация!$C$92,3,IF(D718=Локализация!$C$91,4,IF(D718=Локализация!$C$90,5,IF(OR(D718=1,D718=2,D718=3,D718=4,D718=5),D718,"")))))))</f>
        <v/>
      </c>
      <c r="U718" s="11" t="str">
        <f>(IF(E718=Локализация!$C$94,1,IF(E718=Локализация!$C$93,2,IF(E718=Локализация!$C$92,3,IF(E718=Локализация!$C$91,4,IF(E718=Локализация!$C$90,5,IF(OR(E718=1,E718=2,E718=3,E718=4,E718=5),E718,"")))))))</f>
        <v/>
      </c>
      <c r="V718" s="11" t="str">
        <f>(IF(F718=Локализация!$C$94,1,IF(F718=Локализация!$C$93,2,IF(F718=Локализация!$C$92,3,IF(F718=Локализация!$C$91,4,IF(F718=Локализация!$C$90,5,IF(OR(F718=1,F718=2,F718=3,F718=4,F718=5),F718,"")))))))</f>
        <v/>
      </c>
    </row>
    <row r="719" spans="13:22" x14ac:dyDescent="0.3">
      <c r="M719" s="11" t="str">
        <f>(IF(H719=Локализация!$C$94,1,IF(H719=Локализация!$C$93,2,IF(H719=Локализация!$C$92,3,IF(H719=Локализация!$C$91,4,IF(H719=Локализация!$C$90,5,IF(OR(H719=1,H719=2,H719=3,H719=4,H719=5),H719,"")))))))</f>
        <v/>
      </c>
      <c r="N719" s="11" t="str">
        <f>(IF(I719=Локализация!$C$94,1,IF(I719=Локализация!$C$93,2,IF(I719=Локализация!$C$92,3,IF(I719=Локализация!$C$91,4,IF(I719=Локализация!$C$90,5,IF(OR(I719=1,I719=2,I719=3,I719=4,I719=5),I719,"")))))))</f>
        <v/>
      </c>
      <c r="O719" s="11" t="str">
        <f>(IF(J719=Локализация!$C$94,1,IF(J719=Локализация!$C$93,2,IF(J719=Локализация!$C$92,3,IF(J719=Локализация!$C$91,4,IF(J719=Локализация!$C$90,5,IF(OR(J719=1,J719=2,J719=3,J719=4,J719=5),J719,"")))))))</f>
        <v/>
      </c>
      <c r="P719" s="11" t="str">
        <f>(IF(K719=Локализация!$C$94,1,IF(K719=Локализация!$C$93,2,IF(K719=Локализация!$C$92,3,IF(K719=Локализация!$C$91,4,IF(K719=Локализация!$C$90,5,IF(OR(K719=1,K719=2,K719=3,K719=4,K719=5),K719,"")))))))</f>
        <v/>
      </c>
      <c r="Q719" s="11" t="str">
        <f>(IF(L719=Локализация!$C$94,1,IF(L719=Локализация!$C$93,2,IF(L719=Локализация!$C$92,3,IF(L719=Локализация!$C$91,4,IF(L719=Локализация!$C$90,5,IF(OR(L719=1,L719=2,L719=3,L719=4,L719=5),L719,"")))))))</f>
        <v/>
      </c>
      <c r="R719" s="11" t="str">
        <f>(IF(B719=Локализация!$C$94,1,IF(B719=Локализация!$C$93,2,IF(B719=Локализация!$C$92,3,IF(B719=Локализация!$C$91,4,IF(B719=Локализация!$C$90,5,IF(OR(B719=1,B719=2,B719=3,B719=4,B719=5),B719,"")))))))</f>
        <v/>
      </c>
      <c r="S719" s="11" t="str">
        <f>(IF(C719=Локализация!$C$94,1,IF(C719=Локализация!$C$93,2,IF(C719=Локализация!$C$92,3,IF(C719=Локализация!$C$91,4,IF(C719=Локализация!$C$90,5,IF(OR(C719=1,C719=2,C719=3,C719=4,C719=5),C719,"")))))))</f>
        <v/>
      </c>
      <c r="T719" s="11" t="str">
        <f>(IF(D719=Локализация!$C$94,1,IF(D719=Локализация!$C$93,2,IF(D719=Локализация!$C$92,3,IF(D719=Локализация!$C$91,4,IF(D719=Локализация!$C$90,5,IF(OR(D719=1,D719=2,D719=3,D719=4,D719=5),D719,"")))))))</f>
        <v/>
      </c>
      <c r="U719" s="11" t="str">
        <f>(IF(E719=Локализация!$C$94,1,IF(E719=Локализация!$C$93,2,IF(E719=Локализация!$C$92,3,IF(E719=Локализация!$C$91,4,IF(E719=Локализация!$C$90,5,IF(OR(E719=1,E719=2,E719=3,E719=4,E719=5),E719,"")))))))</f>
        <v/>
      </c>
      <c r="V719" s="11" t="str">
        <f>(IF(F719=Локализация!$C$94,1,IF(F719=Локализация!$C$93,2,IF(F719=Локализация!$C$92,3,IF(F719=Локализация!$C$91,4,IF(F719=Локализация!$C$90,5,IF(OR(F719=1,F719=2,F719=3,F719=4,F719=5),F719,"")))))))</f>
        <v/>
      </c>
    </row>
    <row r="720" spans="13:22" x14ac:dyDescent="0.3">
      <c r="M720" s="11" t="str">
        <f>(IF(H720=Локализация!$C$94,1,IF(H720=Локализация!$C$93,2,IF(H720=Локализация!$C$92,3,IF(H720=Локализация!$C$91,4,IF(H720=Локализация!$C$90,5,IF(OR(H720=1,H720=2,H720=3,H720=4,H720=5),H720,"")))))))</f>
        <v/>
      </c>
      <c r="N720" s="11" t="str">
        <f>(IF(I720=Локализация!$C$94,1,IF(I720=Локализация!$C$93,2,IF(I720=Локализация!$C$92,3,IF(I720=Локализация!$C$91,4,IF(I720=Локализация!$C$90,5,IF(OR(I720=1,I720=2,I720=3,I720=4,I720=5),I720,"")))))))</f>
        <v/>
      </c>
      <c r="O720" s="11" t="str">
        <f>(IF(J720=Локализация!$C$94,1,IF(J720=Локализация!$C$93,2,IF(J720=Локализация!$C$92,3,IF(J720=Локализация!$C$91,4,IF(J720=Локализация!$C$90,5,IF(OR(J720=1,J720=2,J720=3,J720=4,J720=5),J720,"")))))))</f>
        <v/>
      </c>
      <c r="P720" s="11" t="str">
        <f>(IF(K720=Локализация!$C$94,1,IF(K720=Локализация!$C$93,2,IF(K720=Локализация!$C$92,3,IF(K720=Локализация!$C$91,4,IF(K720=Локализация!$C$90,5,IF(OR(K720=1,K720=2,K720=3,K720=4,K720=5),K720,"")))))))</f>
        <v/>
      </c>
      <c r="Q720" s="11" t="str">
        <f>(IF(L720=Локализация!$C$94,1,IF(L720=Локализация!$C$93,2,IF(L720=Локализация!$C$92,3,IF(L720=Локализация!$C$91,4,IF(L720=Локализация!$C$90,5,IF(OR(L720=1,L720=2,L720=3,L720=4,L720=5),L720,"")))))))</f>
        <v/>
      </c>
      <c r="R720" s="11" t="str">
        <f>(IF(B720=Локализация!$C$94,1,IF(B720=Локализация!$C$93,2,IF(B720=Локализация!$C$92,3,IF(B720=Локализация!$C$91,4,IF(B720=Локализация!$C$90,5,IF(OR(B720=1,B720=2,B720=3,B720=4,B720=5),B720,"")))))))</f>
        <v/>
      </c>
      <c r="S720" s="11" t="str">
        <f>(IF(C720=Локализация!$C$94,1,IF(C720=Локализация!$C$93,2,IF(C720=Локализация!$C$92,3,IF(C720=Локализация!$C$91,4,IF(C720=Локализация!$C$90,5,IF(OR(C720=1,C720=2,C720=3,C720=4,C720=5),C720,"")))))))</f>
        <v/>
      </c>
      <c r="T720" s="11" t="str">
        <f>(IF(D720=Локализация!$C$94,1,IF(D720=Локализация!$C$93,2,IF(D720=Локализация!$C$92,3,IF(D720=Локализация!$C$91,4,IF(D720=Локализация!$C$90,5,IF(OR(D720=1,D720=2,D720=3,D720=4,D720=5),D720,"")))))))</f>
        <v/>
      </c>
      <c r="U720" s="11" t="str">
        <f>(IF(E720=Локализация!$C$94,1,IF(E720=Локализация!$C$93,2,IF(E720=Локализация!$C$92,3,IF(E720=Локализация!$C$91,4,IF(E720=Локализация!$C$90,5,IF(OR(E720=1,E720=2,E720=3,E720=4,E720=5),E720,"")))))))</f>
        <v/>
      </c>
      <c r="V720" s="11" t="str">
        <f>(IF(F720=Локализация!$C$94,1,IF(F720=Локализация!$C$93,2,IF(F720=Локализация!$C$92,3,IF(F720=Локализация!$C$91,4,IF(F720=Локализация!$C$90,5,IF(OR(F720=1,F720=2,F720=3,F720=4,F720=5),F720,"")))))))</f>
        <v/>
      </c>
    </row>
    <row r="721" spans="13:22" x14ac:dyDescent="0.3">
      <c r="M721" s="11" t="str">
        <f>(IF(H721=Локализация!$C$94,1,IF(H721=Локализация!$C$93,2,IF(H721=Локализация!$C$92,3,IF(H721=Локализация!$C$91,4,IF(H721=Локализация!$C$90,5,IF(OR(H721=1,H721=2,H721=3,H721=4,H721=5),H721,"")))))))</f>
        <v/>
      </c>
      <c r="N721" s="11" t="str">
        <f>(IF(I721=Локализация!$C$94,1,IF(I721=Локализация!$C$93,2,IF(I721=Локализация!$C$92,3,IF(I721=Локализация!$C$91,4,IF(I721=Локализация!$C$90,5,IF(OR(I721=1,I721=2,I721=3,I721=4,I721=5),I721,"")))))))</f>
        <v/>
      </c>
      <c r="O721" s="11" t="str">
        <f>(IF(J721=Локализация!$C$94,1,IF(J721=Локализация!$C$93,2,IF(J721=Локализация!$C$92,3,IF(J721=Локализация!$C$91,4,IF(J721=Локализация!$C$90,5,IF(OR(J721=1,J721=2,J721=3,J721=4,J721=5),J721,"")))))))</f>
        <v/>
      </c>
      <c r="P721" s="11" t="str">
        <f>(IF(K721=Локализация!$C$94,1,IF(K721=Локализация!$C$93,2,IF(K721=Локализация!$C$92,3,IF(K721=Локализация!$C$91,4,IF(K721=Локализация!$C$90,5,IF(OR(K721=1,K721=2,K721=3,K721=4,K721=5),K721,"")))))))</f>
        <v/>
      </c>
      <c r="Q721" s="11" t="str">
        <f>(IF(L721=Локализация!$C$94,1,IF(L721=Локализация!$C$93,2,IF(L721=Локализация!$C$92,3,IF(L721=Локализация!$C$91,4,IF(L721=Локализация!$C$90,5,IF(OR(L721=1,L721=2,L721=3,L721=4,L721=5),L721,"")))))))</f>
        <v/>
      </c>
      <c r="R721" s="11" t="str">
        <f>(IF(B721=Локализация!$C$94,1,IF(B721=Локализация!$C$93,2,IF(B721=Локализация!$C$92,3,IF(B721=Локализация!$C$91,4,IF(B721=Локализация!$C$90,5,IF(OR(B721=1,B721=2,B721=3,B721=4,B721=5),B721,"")))))))</f>
        <v/>
      </c>
      <c r="S721" s="11" t="str">
        <f>(IF(C721=Локализация!$C$94,1,IF(C721=Локализация!$C$93,2,IF(C721=Локализация!$C$92,3,IF(C721=Локализация!$C$91,4,IF(C721=Локализация!$C$90,5,IF(OR(C721=1,C721=2,C721=3,C721=4,C721=5),C721,"")))))))</f>
        <v/>
      </c>
      <c r="T721" s="11" t="str">
        <f>(IF(D721=Локализация!$C$94,1,IF(D721=Локализация!$C$93,2,IF(D721=Локализация!$C$92,3,IF(D721=Локализация!$C$91,4,IF(D721=Локализация!$C$90,5,IF(OR(D721=1,D721=2,D721=3,D721=4,D721=5),D721,"")))))))</f>
        <v/>
      </c>
      <c r="U721" s="11" t="str">
        <f>(IF(E721=Локализация!$C$94,1,IF(E721=Локализация!$C$93,2,IF(E721=Локализация!$C$92,3,IF(E721=Локализация!$C$91,4,IF(E721=Локализация!$C$90,5,IF(OR(E721=1,E721=2,E721=3,E721=4,E721=5),E721,"")))))))</f>
        <v/>
      </c>
      <c r="V721" s="11" t="str">
        <f>(IF(F721=Локализация!$C$94,1,IF(F721=Локализация!$C$93,2,IF(F721=Локализация!$C$92,3,IF(F721=Локализация!$C$91,4,IF(F721=Локализация!$C$90,5,IF(OR(F721=1,F721=2,F721=3,F721=4,F721=5),F721,"")))))))</f>
        <v/>
      </c>
    </row>
    <row r="722" spans="13:22" x14ac:dyDescent="0.3">
      <c r="M722" s="11" t="str">
        <f>(IF(H722=Локализация!$C$94,1,IF(H722=Локализация!$C$93,2,IF(H722=Локализация!$C$92,3,IF(H722=Локализация!$C$91,4,IF(H722=Локализация!$C$90,5,IF(OR(H722=1,H722=2,H722=3,H722=4,H722=5),H722,"")))))))</f>
        <v/>
      </c>
      <c r="N722" s="11" t="str">
        <f>(IF(I722=Локализация!$C$94,1,IF(I722=Локализация!$C$93,2,IF(I722=Локализация!$C$92,3,IF(I722=Локализация!$C$91,4,IF(I722=Локализация!$C$90,5,IF(OR(I722=1,I722=2,I722=3,I722=4,I722=5),I722,"")))))))</f>
        <v/>
      </c>
      <c r="O722" s="11" t="str">
        <f>(IF(J722=Локализация!$C$94,1,IF(J722=Локализация!$C$93,2,IF(J722=Локализация!$C$92,3,IF(J722=Локализация!$C$91,4,IF(J722=Локализация!$C$90,5,IF(OR(J722=1,J722=2,J722=3,J722=4,J722=5),J722,"")))))))</f>
        <v/>
      </c>
      <c r="P722" s="11" t="str">
        <f>(IF(K722=Локализация!$C$94,1,IF(K722=Локализация!$C$93,2,IF(K722=Локализация!$C$92,3,IF(K722=Локализация!$C$91,4,IF(K722=Локализация!$C$90,5,IF(OR(K722=1,K722=2,K722=3,K722=4,K722=5),K722,"")))))))</f>
        <v/>
      </c>
      <c r="Q722" s="11" t="str">
        <f>(IF(L722=Локализация!$C$94,1,IF(L722=Локализация!$C$93,2,IF(L722=Локализация!$C$92,3,IF(L722=Локализация!$C$91,4,IF(L722=Локализация!$C$90,5,IF(OR(L722=1,L722=2,L722=3,L722=4,L722=5),L722,"")))))))</f>
        <v/>
      </c>
      <c r="R722" s="11" t="str">
        <f>(IF(B722=Локализация!$C$94,1,IF(B722=Локализация!$C$93,2,IF(B722=Локализация!$C$92,3,IF(B722=Локализация!$C$91,4,IF(B722=Локализация!$C$90,5,IF(OR(B722=1,B722=2,B722=3,B722=4,B722=5),B722,"")))))))</f>
        <v/>
      </c>
      <c r="S722" s="11" t="str">
        <f>(IF(C722=Локализация!$C$94,1,IF(C722=Локализация!$C$93,2,IF(C722=Локализация!$C$92,3,IF(C722=Локализация!$C$91,4,IF(C722=Локализация!$C$90,5,IF(OR(C722=1,C722=2,C722=3,C722=4,C722=5),C722,"")))))))</f>
        <v/>
      </c>
      <c r="T722" s="11" t="str">
        <f>(IF(D722=Локализация!$C$94,1,IF(D722=Локализация!$C$93,2,IF(D722=Локализация!$C$92,3,IF(D722=Локализация!$C$91,4,IF(D722=Локализация!$C$90,5,IF(OR(D722=1,D722=2,D722=3,D722=4,D722=5),D722,"")))))))</f>
        <v/>
      </c>
      <c r="U722" s="11" t="str">
        <f>(IF(E722=Локализация!$C$94,1,IF(E722=Локализация!$C$93,2,IF(E722=Локализация!$C$92,3,IF(E722=Локализация!$C$91,4,IF(E722=Локализация!$C$90,5,IF(OR(E722=1,E722=2,E722=3,E722=4,E722=5),E722,"")))))))</f>
        <v/>
      </c>
      <c r="V722" s="11" t="str">
        <f>(IF(F722=Локализация!$C$94,1,IF(F722=Локализация!$C$93,2,IF(F722=Локализация!$C$92,3,IF(F722=Локализация!$C$91,4,IF(F722=Локализация!$C$90,5,IF(OR(F722=1,F722=2,F722=3,F722=4,F722=5),F722,"")))))))</f>
        <v/>
      </c>
    </row>
    <row r="723" spans="13:22" x14ac:dyDescent="0.3">
      <c r="M723" s="11" t="str">
        <f>(IF(H723=Локализация!$C$94,1,IF(H723=Локализация!$C$93,2,IF(H723=Локализация!$C$92,3,IF(H723=Локализация!$C$91,4,IF(H723=Локализация!$C$90,5,IF(OR(H723=1,H723=2,H723=3,H723=4,H723=5),H723,"")))))))</f>
        <v/>
      </c>
      <c r="N723" s="11" t="str">
        <f>(IF(I723=Локализация!$C$94,1,IF(I723=Локализация!$C$93,2,IF(I723=Локализация!$C$92,3,IF(I723=Локализация!$C$91,4,IF(I723=Локализация!$C$90,5,IF(OR(I723=1,I723=2,I723=3,I723=4,I723=5),I723,"")))))))</f>
        <v/>
      </c>
      <c r="O723" s="11" t="str">
        <f>(IF(J723=Локализация!$C$94,1,IF(J723=Локализация!$C$93,2,IF(J723=Локализация!$C$92,3,IF(J723=Локализация!$C$91,4,IF(J723=Локализация!$C$90,5,IF(OR(J723=1,J723=2,J723=3,J723=4,J723=5),J723,"")))))))</f>
        <v/>
      </c>
      <c r="P723" s="11" t="str">
        <f>(IF(K723=Локализация!$C$94,1,IF(K723=Локализация!$C$93,2,IF(K723=Локализация!$C$92,3,IF(K723=Локализация!$C$91,4,IF(K723=Локализация!$C$90,5,IF(OR(K723=1,K723=2,K723=3,K723=4,K723=5),K723,"")))))))</f>
        <v/>
      </c>
      <c r="Q723" s="11" t="str">
        <f>(IF(L723=Локализация!$C$94,1,IF(L723=Локализация!$C$93,2,IF(L723=Локализация!$C$92,3,IF(L723=Локализация!$C$91,4,IF(L723=Локализация!$C$90,5,IF(OR(L723=1,L723=2,L723=3,L723=4,L723=5),L723,"")))))))</f>
        <v/>
      </c>
      <c r="R723" s="11" t="str">
        <f>(IF(B723=Локализация!$C$94,1,IF(B723=Локализация!$C$93,2,IF(B723=Локализация!$C$92,3,IF(B723=Локализация!$C$91,4,IF(B723=Локализация!$C$90,5,IF(OR(B723=1,B723=2,B723=3,B723=4,B723=5),B723,"")))))))</f>
        <v/>
      </c>
      <c r="S723" s="11" t="str">
        <f>(IF(C723=Локализация!$C$94,1,IF(C723=Локализация!$C$93,2,IF(C723=Локализация!$C$92,3,IF(C723=Локализация!$C$91,4,IF(C723=Локализация!$C$90,5,IF(OR(C723=1,C723=2,C723=3,C723=4,C723=5),C723,"")))))))</f>
        <v/>
      </c>
      <c r="T723" s="11" t="str">
        <f>(IF(D723=Локализация!$C$94,1,IF(D723=Локализация!$C$93,2,IF(D723=Локализация!$C$92,3,IF(D723=Локализация!$C$91,4,IF(D723=Локализация!$C$90,5,IF(OR(D723=1,D723=2,D723=3,D723=4,D723=5),D723,"")))))))</f>
        <v/>
      </c>
      <c r="U723" s="11" t="str">
        <f>(IF(E723=Локализация!$C$94,1,IF(E723=Локализация!$C$93,2,IF(E723=Локализация!$C$92,3,IF(E723=Локализация!$C$91,4,IF(E723=Локализация!$C$90,5,IF(OR(E723=1,E723=2,E723=3,E723=4,E723=5),E723,"")))))))</f>
        <v/>
      </c>
      <c r="V723" s="11" t="str">
        <f>(IF(F723=Локализация!$C$94,1,IF(F723=Локализация!$C$93,2,IF(F723=Локализация!$C$92,3,IF(F723=Локализация!$C$91,4,IF(F723=Локализация!$C$90,5,IF(OR(F723=1,F723=2,F723=3,F723=4,F723=5),F723,"")))))))</f>
        <v/>
      </c>
    </row>
    <row r="724" spans="13:22" x14ac:dyDescent="0.3">
      <c r="M724" s="11" t="str">
        <f>(IF(H724=Локализация!$C$94,1,IF(H724=Локализация!$C$93,2,IF(H724=Локализация!$C$92,3,IF(H724=Локализация!$C$91,4,IF(H724=Локализация!$C$90,5,IF(OR(H724=1,H724=2,H724=3,H724=4,H724=5),H724,"")))))))</f>
        <v/>
      </c>
      <c r="N724" s="11" t="str">
        <f>(IF(I724=Локализация!$C$94,1,IF(I724=Локализация!$C$93,2,IF(I724=Локализация!$C$92,3,IF(I724=Локализация!$C$91,4,IF(I724=Локализация!$C$90,5,IF(OR(I724=1,I724=2,I724=3,I724=4,I724=5),I724,"")))))))</f>
        <v/>
      </c>
      <c r="O724" s="11" t="str">
        <f>(IF(J724=Локализация!$C$94,1,IF(J724=Локализация!$C$93,2,IF(J724=Локализация!$C$92,3,IF(J724=Локализация!$C$91,4,IF(J724=Локализация!$C$90,5,IF(OR(J724=1,J724=2,J724=3,J724=4,J724=5),J724,"")))))))</f>
        <v/>
      </c>
      <c r="P724" s="11" t="str">
        <f>(IF(K724=Локализация!$C$94,1,IF(K724=Локализация!$C$93,2,IF(K724=Локализация!$C$92,3,IF(K724=Локализация!$C$91,4,IF(K724=Локализация!$C$90,5,IF(OR(K724=1,K724=2,K724=3,K724=4,K724=5),K724,"")))))))</f>
        <v/>
      </c>
      <c r="Q724" s="11" t="str">
        <f>(IF(L724=Локализация!$C$94,1,IF(L724=Локализация!$C$93,2,IF(L724=Локализация!$C$92,3,IF(L724=Локализация!$C$91,4,IF(L724=Локализация!$C$90,5,IF(OR(L724=1,L724=2,L724=3,L724=4,L724=5),L724,"")))))))</f>
        <v/>
      </c>
      <c r="R724" s="11" t="str">
        <f>(IF(B724=Локализация!$C$94,1,IF(B724=Локализация!$C$93,2,IF(B724=Локализация!$C$92,3,IF(B724=Локализация!$C$91,4,IF(B724=Локализация!$C$90,5,IF(OR(B724=1,B724=2,B724=3,B724=4,B724=5),B724,"")))))))</f>
        <v/>
      </c>
      <c r="S724" s="11" t="str">
        <f>(IF(C724=Локализация!$C$94,1,IF(C724=Локализация!$C$93,2,IF(C724=Локализация!$C$92,3,IF(C724=Локализация!$C$91,4,IF(C724=Локализация!$C$90,5,IF(OR(C724=1,C724=2,C724=3,C724=4,C724=5),C724,"")))))))</f>
        <v/>
      </c>
      <c r="T724" s="11" t="str">
        <f>(IF(D724=Локализация!$C$94,1,IF(D724=Локализация!$C$93,2,IF(D724=Локализация!$C$92,3,IF(D724=Локализация!$C$91,4,IF(D724=Локализация!$C$90,5,IF(OR(D724=1,D724=2,D724=3,D724=4,D724=5),D724,"")))))))</f>
        <v/>
      </c>
      <c r="U724" s="11" t="str">
        <f>(IF(E724=Локализация!$C$94,1,IF(E724=Локализация!$C$93,2,IF(E724=Локализация!$C$92,3,IF(E724=Локализация!$C$91,4,IF(E724=Локализация!$C$90,5,IF(OR(E724=1,E724=2,E724=3,E724=4,E724=5),E724,"")))))))</f>
        <v/>
      </c>
      <c r="V724" s="11" t="str">
        <f>(IF(F724=Локализация!$C$94,1,IF(F724=Локализация!$C$93,2,IF(F724=Локализация!$C$92,3,IF(F724=Локализация!$C$91,4,IF(F724=Локализация!$C$90,5,IF(OR(F724=1,F724=2,F724=3,F724=4,F724=5),F724,"")))))))</f>
        <v/>
      </c>
    </row>
    <row r="725" spans="13:22" x14ac:dyDescent="0.3">
      <c r="M725" s="11" t="str">
        <f>(IF(H725=Локализация!$C$94,1,IF(H725=Локализация!$C$93,2,IF(H725=Локализация!$C$92,3,IF(H725=Локализация!$C$91,4,IF(H725=Локализация!$C$90,5,IF(OR(H725=1,H725=2,H725=3,H725=4,H725=5),H725,"")))))))</f>
        <v/>
      </c>
      <c r="N725" s="11" t="str">
        <f>(IF(I725=Локализация!$C$94,1,IF(I725=Локализация!$C$93,2,IF(I725=Локализация!$C$92,3,IF(I725=Локализация!$C$91,4,IF(I725=Локализация!$C$90,5,IF(OR(I725=1,I725=2,I725=3,I725=4,I725=5),I725,"")))))))</f>
        <v/>
      </c>
      <c r="O725" s="11" t="str">
        <f>(IF(J725=Локализация!$C$94,1,IF(J725=Локализация!$C$93,2,IF(J725=Локализация!$C$92,3,IF(J725=Локализация!$C$91,4,IF(J725=Локализация!$C$90,5,IF(OR(J725=1,J725=2,J725=3,J725=4,J725=5),J725,"")))))))</f>
        <v/>
      </c>
      <c r="P725" s="11" t="str">
        <f>(IF(K725=Локализация!$C$94,1,IF(K725=Локализация!$C$93,2,IF(K725=Локализация!$C$92,3,IF(K725=Локализация!$C$91,4,IF(K725=Локализация!$C$90,5,IF(OR(K725=1,K725=2,K725=3,K725=4,K725=5),K725,"")))))))</f>
        <v/>
      </c>
      <c r="Q725" s="11" t="str">
        <f>(IF(L725=Локализация!$C$94,1,IF(L725=Локализация!$C$93,2,IF(L725=Локализация!$C$92,3,IF(L725=Локализация!$C$91,4,IF(L725=Локализация!$C$90,5,IF(OR(L725=1,L725=2,L725=3,L725=4,L725=5),L725,"")))))))</f>
        <v/>
      </c>
      <c r="R725" s="11" t="str">
        <f>(IF(B725=Локализация!$C$94,1,IF(B725=Локализация!$C$93,2,IF(B725=Локализация!$C$92,3,IF(B725=Локализация!$C$91,4,IF(B725=Локализация!$C$90,5,IF(OR(B725=1,B725=2,B725=3,B725=4,B725=5),B725,"")))))))</f>
        <v/>
      </c>
      <c r="S725" s="11" t="str">
        <f>(IF(C725=Локализация!$C$94,1,IF(C725=Локализация!$C$93,2,IF(C725=Локализация!$C$92,3,IF(C725=Локализация!$C$91,4,IF(C725=Локализация!$C$90,5,IF(OR(C725=1,C725=2,C725=3,C725=4,C725=5),C725,"")))))))</f>
        <v/>
      </c>
      <c r="T725" s="11" t="str">
        <f>(IF(D725=Локализация!$C$94,1,IF(D725=Локализация!$C$93,2,IF(D725=Локализация!$C$92,3,IF(D725=Локализация!$C$91,4,IF(D725=Локализация!$C$90,5,IF(OR(D725=1,D725=2,D725=3,D725=4,D725=5),D725,"")))))))</f>
        <v/>
      </c>
      <c r="U725" s="11" t="str">
        <f>(IF(E725=Локализация!$C$94,1,IF(E725=Локализация!$C$93,2,IF(E725=Локализация!$C$92,3,IF(E725=Локализация!$C$91,4,IF(E725=Локализация!$C$90,5,IF(OR(E725=1,E725=2,E725=3,E725=4,E725=5),E725,"")))))))</f>
        <v/>
      </c>
      <c r="V725" s="11" t="str">
        <f>(IF(F725=Локализация!$C$94,1,IF(F725=Локализация!$C$93,2,IF(F725=Локализация!$C$92,3,IF(F725=Локализация!$C$91,4,IF(F725=Локализация!$C$90,5,IF(OR(F725=1,F725=2,F725=3,F725=4,F725=5),F725,"")))))))</f>
        <v/>
      </c>
    </row>
    <row r="726" spans="13:22" x14ac:dyDescent="0.3">
      <c r="M726" s="11" t="str">
        <f>(IF(H726=Локализация!$C$94,1,IF(H726=Локализация!$C$93,2,IF(H726=Локализация!$C$92,3,IF(H726=Локализация!$C$91,4,IF(H726=Локализация!$C$90,5,IF(OR(H726=1,H726=2,H726=3,H726=4,H726=5),H726,"")))))))</f>
        <v/>
      </c>
      <c r="N726" s="11" t="str">
        <f>(IF(I726=Локализация!$C$94,1,IF(I726=Локализация!$C$93,2,IF(I726=Локализация!$C$92,3,IF(I726=Локализация!$C$91,4,IF(I726=Локализация!$C$90,5,IF(OR(I726=1,I726=2,I726=3,I726=4,I726=5),I726,"")))))))</f>
        <v/>
      </c>
      <c r="O726" s="11" t="str">
        <f>(IF(J726=Локализация!$C$94,1,IF(J726=Локализация!$C$93,2,IF(J726=Локализация!$C$92,3,IF(J726=Локализация!$C$91,4,IF(J726=Локализация!$C$90,5,IF(OR(J726=1,J726=2,J726=3,J726=4,J726=5),J726,"")))))))</f>
        <v/>
      </c>
      <c r="P726" s="11" t="str">
        <f>(IF(K726=Локализация!$C$94,1,IF(K726=Локализация!$C$93,2,IF(K726=Локализация!$C$92,3,IF(K726=Локализация!$C$91,4,IF(K726=Локализация!$C$90,5,IF(OR(K726=1,K726=2,K726=3,K726=4,K726=5),K726,"")))))))</f>
        <v/>
      </c>
      <c r="Q726" s="11" t="str">
        <f>(IF(L726=Локализация!$C$94,1,IF(L726=Локализация!$C$93,2,IF(L726=Локализация!$C$92,3,IF(L726=Локализация!$C$91,4,IF(L726=Локализация!$C$90,5,IF(OR(L726=1,L726=2,L726=3,L726=4,L726=5),L726,"")))))))</f>
        <v/>
      </c>
      <c r="R726" s="11" t="str">
        <f>(IF(B726=Локализация!$C$94,1,IF(B726=Локализация!$C$93,2,IF(B726=Локализация!$C$92,3,IF(B726=Локализация!$C$91,4,IF(B726=Локализация!$C$90,5,IF(OR(B726=1,B726=2,B726=3,B726=4,B726=5),B726,"")))))))</f>
        <v/>
      </c>
      <c r="S726" s="11" t="str">
        <f>(IF(C726=Локализация!$C$94,1,IF(C726=Локализация!$C$93,2,IF(C726=Локализация!$C$92,3,IF(C726=Локализация!$C$91,4,IF(C726=Локализация!$C$90,5,IF(OR(C726=1,C726=2,C726=3,C726=4,C726=5),C726,"")))))))</f>
        <v/>
      </c>
      <c r="T726" s="11" t="str">
        <f>(IF(D726=Локализация!$C$94,1,IF(D726=Локализация!$C$93,2,IF(D726=Локализация!$C$92,3,IF(D726=Локализация!$C$91,4,IF(D726=Локализация!$C$90,5,IF(OR(D726=1,D726=2,D726=3,D726=4,D726=5),D726,"")))))))</f>
        <v/>
      </c>
      <c r="U726" s="11" t="str">
        <f>(IF(E726=Локализация!$C$94,1,IF(E726=Локализация!$C$93,2,IF(E726=Локализация!$C$92,3,IF(E726=Локализация!$C$91,4,IF(E726=Локализация!$C$90,5,IF(OR(E726=1,E726=2,E726=3,E726=4,E726=5),E726,"")))))))</f>
        <v/>
      </c>
      <c r="V726" s="11" t="str">
        <f>(IF(F726=Локализация!$C$94,1,IF(F726=Локализация!$C$93,2,IF(F726=Локализация!$C$92,3,IF(F726=Локализация!$C$91,4,IF(F726=Локализация!$C$90,5,IF(OR(F726=1,F726=2,F726=3,F726=4,F726=5),F726,"")))))))</f>
        <v/>
      </c>
    </row>
    <row r="727" spans="13:22" x14ac:dyDescent="0.3">
      <c r="M727" s="11" t="str">
        <f>(IF(H727=Локализация!$C$94,1,IF(H727=Локализация!$C$93,2,IF(H727=Локализация!$C$92,3,IF(H727=Локализация!$C$91,4,IF(H727=Локализация!$C$90,5,IF(OR(H727=1,H727=2,H727=3,H727=4,H727=5),H727,"")))))))</f>
        <v/>
      </c>
      <c r="N727" s="11" t="str">
        <f>(IF(I727=Локализация!$C$94,1,IF(I727=Локализация!$C$93,2,IF(I727=Локализация!$C$92,3,IF(I727=Локализация!$C$91,4,IF(I727=Локализация!$C$90,5,IF(OR(I727=1,I727=2,I727=3,I727=4,I727=5),I727,"")))))))</f>
        <v/>
      </c>
      <c r="O727" s="11" t="str">
        <f>(IF(J727=Локализация!$C$94,1,IF(J727=Локализация!$C$93,2,IF(J727=Локализация!$C$92,3,IF(J727=Локализация!$C$91,4,IF(J727=Локализация!$C$90,5,IF(OR(J727=1,J727=2,J727=3,J727=4,J727=5),J727,"")))))))</f>
        <v/>
      </c>
      <c r="P727" s="11" t="str">
        <f>(IF(K727=Локализация!$C$94,1,IF(K727=Локализация!$C$93,2,IF(K727=Локализация!$C$92,3,IF(K727=Локализация!$C$91,4,IF(K727=Локализация!$C$90,5,IF(OR(K727=1,K727=2,K727=3,K727=4,K727=5),K727,"")))))))</f>
        <v/>
      </c>
      <c r="Q727" s="11" t="str">
        <f>(IF(L727=Локализация!$C$94,1,IF(L727=Локализация!$C$93,2,IF(L727=Локализация!$C$92,3,IF(L727=Локализация!$C$91,4,IF(L727=Локализация!$C$90,5,IF(OR(L727=1,L727=2,L727=3,L727=4,L727=5),L727,"")))))))</f>
        <v/>
      </c>
      <c r="R727" s="11" t="str">
        <f>(IF(B727=Локализация!$C$94,1,IF(B727=Локализация!$C$93,2,IF(B727=Локализация!$C$92,3,IF(B727=Локализация!$C$91,4,IF(B727=Локализация!$C$90,5,IF(OR(B727=1,B727=2,B727=3,B727=4,B727=5),B727,"")))))))</f>
        <v/>
      </c>
      <c r="S727" s="11" t="str">
        <f>(IF(C727=Локализация!$C$94,1,IF(C727=Локализация!$C$93,2,IF(C727=Локализация!$C$92,3,IF(C727=Локализация!$C$91,4,IF(C727=Локализация!$C$90,5,IF(OR(C727=1,C727=2,C727=3,C727=4,C727=5),C727,"")))))))</f>
        <v/>
      </c>
      <c r="T727" s="11" t="str">
        <f>(IF(D727=Локализация!$C$94,1,IF(D727=Локализация!$C$93,2,IF(D727=Локализация!$C$92,3,IF(D727=Локализация!$C$91,4,IF(D727=Локализация!$C$90,5,IF(OR(D727=1,D727=2,D727=3,D727=4,D727=5),D727,"")))))))</f>
        <v/>
      </c>
      <c r="U727" s="11" t="str">
        <f>(IF(E727=Локализация!$C$94,1,IF(E727=Локализация!$C$93,2,IF(E727=Локализация!$C$92,3,IF(E727=Локализация!$C$91,4,IF(E727=Локализация!$C$90,5,IF(OR(E727=1,E727=2,E727=3,E727=4,E727=5),E727,"")))))))</f>
        <v/>
      </c>
      <c r="V727" s="11" t="str">
        <f>(IF(F727=Локализация!$C$94,1,IF(F727=Локализация!$C$93,2,IF(F727=Локализация!$C$92,3,IF(F727=Локализация!$C$91,4,IF(F727=Локализация!$C$90,5,IF(OR(F727=1,F727=2,F727=3,F727=4,F727=5),F727,"")))))))</f>
        <v/>
      </c>
    </row>
    <row r="728" spans="13:22" x14ac:dyDescent="0.3">
      <c r="M728" s="11" t="str">
        <f>(IF(H728=Локализация!$C$94,1,IF(H728=Локализация!$C$93,2,IF(H728=Локализация!$C$92,3,IF(H728=Локализация!$C$91,4,IF(H728=Локализация!$C$90,5,IF(OR(H728=1,H728=2,H728=3,H728=4,H728=5),H728,"")))))))</f>
        <v/>
      </c>
      <c r="N728" s="11" t="str">
        <f>(IF(I728=Локализация!$C$94,1,IF(I728=Локализация!$C$93,2,IF(I728=Локализация!$C$92,3,IF(I728=Локализация!$C$91,4,IF(I728=Локализация!$C$90,5,IF(OR(I728=1,I728=2,I728=3,I728=4,I728=5),I728,"")))))))</f>
        <v/>
      </c>
      <c r="O728" s="11" t="str">
        <f>(IF(J728=Локализация!$C$94,1,IF(J728=Локализация!$C$93,2,IF(J728=Локализация!$C$92,3,IF(J728=Локализация!$C$91,4,IF(J728=Локализация!$C$90,5,IF(OR(J728=1,J728=2,J728=3,J728=4,J728=5),J728,"")))))))</f>
        <v/>
      </c>
      <c r="P728" s="11" t="str">
        <f>(IF(K728=Локализация!$C$94,1,IF(K728=Локализация!$C$93,2,IF(K728=Локализация!$C$92,3,IF(K728=Локализация!$C$91,4,IF(K728=Локализация!$C$90,5,IF(OR(K728=1,K728=2,K728=3,K728=4,K728=5),K728,"")))))))</f>
        <v/>
      </c>
      <c r="Q728" s="11" t="str">
        <f>(IF(L728=Локализация!$C$94,1,IF(L728=Локализация!$C$93,2,IF(L728=Локализация!$C$92,3,IF(L728=Локализация!$C$91,4,IF(L728=Локализация!$C$90,5,IF(OR(L728=1,L728=2,L728=3,L728=4,L728=5),L728,"")))))))</f>
        <v/>
      </c>
      <c r="R728" s="11" t="str">
        <f>(IF(B728=Локализация!$C$94,1,IF(B728=Локализация!$C$93,2,IF(B728=Локализация!$C$92,3,IF(B728=Локализация!$C$91,4,IF(B728=Локализация!$C$90,5,IF(OR(B728=1,B728=2,B728=3,B728=4,B728=5),B728,"")))))))</f>
        <v/>
      </c>
      <c r="S728" s="11" t="str">
        <f>(IF(C728=Локализация!$C$94,1,IF(C728=Локализация!$C$93,2,IF(C728=Локализация!$C$92,3,IF(C728=Локализация!$C$91,4,IF(C728=Локализация!$C$90,5,IF(OR(C728=1,C728=2,C728=3,C728=4,C728=5),C728,"")))))))</f>
        <v/>
      </c>
      <c r="T728" s="11" t="str">
        <f>(IF(D728=Локализация!$C$94,1,IF(D728=Локализация!$C$93,2,IF(D728=Локализация!$C$92,3,IF(D728=Локализация!$C$91,4,IF(D728=Локализация!$C$90,5,IF(OR(D728=1,D728=2,D728=3,D728=4,D728=5),D728,"")))))))</f>
        <v/>
      </c>
      <c r="U728" s="11" t="str">
        <f>(IF(E728=Локализация!$C$94,1,IF(E728=Локализация!$C$93,2,IF(E728=Локализация!$C$92,3,IF(E728=Локализация!$C$91,4,IF(E728=Локализация!$C$90,5,IF(OR(E728=1,E728=2,E728=3,E728=4,E728=5),E728,"")))))))</f>
        <v/>
      </c>
      <c r="V728" s="11" t="str">
        <f>(IF(F728=Локализация!$C$94,1,IF(F728=Локализация!$C$93,2,IF(F728=Локализация!$C$92,3,IF(F728=Локализация!$C$91,4,IF(F728=Локализация!$C$90,5,IF(OR(F728=1,F728=2,F728=3,F728=4,F728=5),F728,"")))))))</f>
        <v/>
      </c>
    </row>
    <row r="729" spans="13:22" x14ac:dyDescent="0.3">
      <c r="M729" s="11" t="str">
        <f>(IF(H729=Локализация!$C$94,1,IF(H729=Локализация!$C$93,2,IF(H729=Локализация!$C$92,3,IF(H729=Локализация!$C$91,4,IF(H729=Локализация!$C$90,5,IF(OR(H729=1,H729=2,H729=3,H729=4,H729=5),H729,"")))))))</f>
        <v/>
      </c>
      <c r="N729" s="11" t="str">
        <f>(IF(I729=Локализация!$C$94,1,IF(I729=Локализация!$C$93,2,IF(I729=Локализация!$C$92,3,IF(I729=Локализация!$C$91,4,IF(I729=Локализация!$C$90,5,IF(OR(I729=1,I729=2,I729=3,I729=4,I729=5),I729,"")))))))</f>
        <v/>
      </c>
      <c r="O729" s="11" t="str">
        <f>(IF(J729=Локализация!$C$94,1,IF(J729=Локализация!$C$93,2,IF(J729=Локализация!$C$92,3,IF(J729=Локализация!$C$91,4,IF(J729=Локализация!$C$90,5,IF(OR(J729=1,J729=2,J729=3,J729=4,J729=5),J729,"")))))))</f>
        <v/>
      </c>
      <c r="P729" s="11" t="str">
        <f>(IF(K729=Локализация!$C$94,1,IF(K729=Локализация!$C$93,2,IF(K729=Локализация!$C$92,3,IF(K729=Локализация!$C$91,4,IF(K729=Локализация!$C$90,5,IF(OR(K729=1,K729=2,K729=3,K729=4,K729=5),K729,"")))))))</f>
        <v/>
      </c>
      <c r="Q729" s="11" t="str">
        <f>(IF(L729=Локализация!$C$94,1,IF(L729=Локализация!$C$93,2,IF(L729=Локализация!$C$92,3,IF(L729=Локализация!$C$91,4,IF(L729=Локализация!$C$90,5,IF(OR(L729=1,L729=2,L729=3,L729=4,L729=5),L729,"")))))))</f>
        <v/>
      </c>
      <c r="R729" s="11" t="str">
        <f>(IF(B729=Локализация!$C$94,1,IF(B729=Локализация!$C$93,2,IF(B729=Локализация!$C$92,3,IF(B729=Локализация!$C$91,4,IF(B729=Локализация!$C$90,5,IF(OR(B729=1,B729=2,B729=3,B729=4,B729=5),B729,"")))))))</f>
        <v/>
      </c>
      <c r="S729" s="11" t="str">
        <f>(IF(C729=Локализация!$C$94,1,IF(C729=Локализация!$C$93,2,IF(C729=Локализация!$C$92,3,IF(C729=Локализация!$C$91,4,IF(C729=Локализация!$C$90,5,IF(OR(C729=1,C729=2,C729=3,C729=4,C729=5),C729,"")))))))</f>
        <v/>
      </c>
      <c r="T729" s="11" t="str">
        <f>(IF(D729=Локализация!$C$94,1,IF(D729=Локализация!$C$93,2,IF(D729=Локализация!$C$92,3,IF(D729=Локализация!$C$91,4,IF(D729=Локализация!$C$90,5,IF(OR(D729=1,D729=2,D729=3,D729=4,D729=5),D729,"")))))))</f>
        <v/>
      </c>
      <c r="U729" s="11" t="str">
        <f>(IF(E729=Локализация!$C$94,1,IF(E729=Локализация!$C$93,2,IF(E729=Локализация!$C$92,3,IF(E729=Локализация!$C$91,4,IF(E729=Локализация!$C$90,5,IF(OR(E729=1,E729=2,E729=3,E729=4,E729=5),E729,"")))))))</f>
        <v/>
      </c>
      <c r="V729" s="11" t="str">
        <f>(IF(F729=Локализация!$C$94,1,IF(F729=Локализация!$C$93,2,IF(F729=Локализация!$C$92,3,IF(F729=Локализация!$C$91,4,IF(F729=Локализация!$C$90,5,IF(OR(F729=1,F729=2,F729=3,F729=4,F729=5),F729,"")))))))</f>
        <v/>
      </c>
    </row>
    <row r="730" spans="13:22" x14ac:dyDescent="0.3">
      <c r="M730" s="11" t="str">
        <f>(IF(H730=Локализация!$C$94,1,IF(H730=Локализация!$C$93,2,IF(H730=Локализация!$C$92,3,IF(H730=Локализация!$C$91,4,IF(H730=Локализация!$C$90,5,IF(OR(H730=1,H730=2,H730=3,H730=4,H730=5),H730,"")))))))</f>
        <v/>
      </c>
      <c r="N730" s="11" t="str">
        <f>(IF(I730=Локализация!$C$94,1,IF(I730=Локализация!$C$93,2,IF(I730=Локализация!$C$92,3,IF(I730=Локализация!$C$91,4,IF(I730=Локализация!$C$90,5,IF(OR(I730=1,I730=2,I730=3,I730=4,I730=5),I730,"")))))))</f>
        <v/>
      </c>
      <c r="O730" s="11" t="str">
        <f>(IF(J730=Локализация!$C$94,1,IF(J730=Локализация!$C$93,2,IF(J730=Локализация!$C$92,3,IF(J730=Локализация!$C$91,4,IF(J730=Локализация!$C$90,5,IF(OR(J730=1,J730=2,J730=3,J730=4,J730=5),J730,"")))))))</f>
        <v/>
      </c>
      <c r="P730" s="11" t="str">
        <f>(IF(K730=Локализация!$C$94,1,IF(K730=Локализация!$C$93,2,IF(K730=Локализация!$C$92,3,IF(K730=Локализация!$C$91,4,IF(K730=Локализация!$C$90,5,IF(OR(K730=1,K730=2,K730=3,K730=4,K730=5),K730,"")))))))</f>
        <v/>
      </c>
      <c r="Q730" s="11" t="str">
        <f>(IF(L730=Локализация!$C$94,1,IF(L730=Локализация!$C$93,2,IF(L730=Локализация!$C$92,3,IF(L730=Локализация!$C$91,4,IF(L730=Локализация!$C$90,5,IF(OR(L730=1,L730=2,L730=3,L730=4,L730=5),L730,"")))))))</f>
        <v/>
      </c>
      <c r="R730" s="11" t="str">
        <f>(IF(B730=Локализация!$C$94,1,IF(B730=Локализация!$C$93,2,IF(B730=Локализация!$C$92,3,IF(B730=Локализация!$C$91,4,IF(B730=Локализация!$C$90,5,IF(OR(B730=1,B730=2,B730=3,B730=4,B730=5),B730,"")))))))</f>
        <v/>
      </c>
      <c r="S730" s="11" t="str">
        <f>(IF(C730=Локализация!$C$94,1,IF(C730=Локализация!$C$93,2,IF(C730=Локализация!$C$92,3,IF(C730=Локализация!$C$91,4,IF(C730=Локализация!$C$90,5,IF(OR(C730=1,C730=2,C730=3,C730=4,C730=5),C730,"")))))))</f>
        <v/>
      </c>
      <c r="T730" s="11" t="str">
        <f>(IF(D730=Локализация!$C$94,1,IF(D730=Локализация!$C$93,2,IF(D730=Локализация!$C$92,3,IF(D730=Локализация!$C$91,4,IF(D730=Локализация!$C$90,5,IF(OR(D730=1,D730=2,D730=3,D730=4,D730=5),D730,"")))))))</f>
        <v/>
      </c>
      <c r="U730" s="11" t="str">
        <f>(IF(E730=Локализация!$C$94,1,IF(E730=Локализация!$C$93,2,IF(E730=Локализация!$C$92,3,IF(E730=Локализация!$C$91,4,IF(E730=Локализация!$C$90,5,IF(OR(E730=1,E730=2,E730=3,E730=4,E730=5),E730,"")))))))</f>
        <v/>
      </c>
      <c r="V730" s="11" t="str">
        <f>(IF(F730=Локализация!$C$94,1,IF(F730=Локализация!$C$93,2,IF(F730=Локализация!$C$92,3,IF(F730=Локализация!$C$91,4,IF(F730=Локализация!$C$90,5,IF(OR(F730=1,F730=2,F730=3,F730=4,F730=5),F730,"")))))))</f>
        <v/>
      </c>
    </row>
    <row r="731" spans="13:22" x14ac:dyDescent="0.3">
      <c r="M731" s="11" t="str">
        <f>(IF(H731=Локализация!$C$94,1,IF(H731=Локализация!$C$93,2,IF(H731=Локализация!$C$92,3,IF(H731=Локализация!$C$91,4,IF(H731=Локализация!$C$90,5,IF(OR(H731=1,H731=2,H731=3,H731=4,H731=5),H731,"")))))))</f>
        <v/>
      </c>
      <c r="N731" s="11" t="str">
        <f>(IF(I731=Локализация!$C$94,1,IF(I731=Локализация!$C$93,2,IF(I731=Локализация!$C$92,3,IF(I731=Локализация!$C$91,4,IF(I731=Локализация!$C$90,5,IF(OR(I731=1,I731=2,I731=3,I731=4,I731=5),I731,"")))))))</f>
        <v/>
      </c>
      <c r="O731" s="11" t="str">
        <f>(IF(J731=Локализация!$C$94,1,IF(J731=Локализация!$C$93,2,IF(J731=Локализация!$C$92,3,IF(J731=Локализация!$C$91,4,IF(J731=Локализация!$C$90,5,IF(OR(J731=1,J731=2,J731=3,J731=4,J731=5),J731,"")))))))</f>
        <v/>
      </c>
      <c r="P731" s="11" t="str">
        <f>(IF(K731=Локализация!$C$94,1,IF(K731=Локализация!$C$93,2,IF(K731=Локализация!$C$92,3,IF(K731=Локализация!$C$91,4,IF(K731=Локализация!$C$90,5,IF(OR(K731=1,K731=2,K731=3,K731=4,K731=5),K731,"")))))))</f>
        <v/>
      </c>
      <c r="Q731" s="11" t="str">
        <f>(IF(L731=Локализация!$C$94,1,IF(L731=Локализация!$C$93,2,IF(L731=Локализация!$C$92,3,IF(L731=Локализация!$C$91,4,IF(L731=Локализация!$C$90,5,IF(OR(L731=1,L731=2,L731=3,L731=4,L731=5),L731,"")))))))</f>
        <v/>
      </c>
      <c r="R731" s="11" t="str">
        <f>(IF(B731=Локализация!$C$94,1,IF(B731=Локализация!$C$93,2,IF(B731=Локализация!$C$92,3,IF(B731=Локализация!$C$91,4,IF(B731=Локализация!$C$90,5,IF(OR(B731=1,B731=2,B731=3,B731=4,B731=5),B731,"")))))))</f>
        <v/>
      </c>
      <c r="S731" s="11" t="str">
        <f>(IF(C731=Локализация!$C$94,1,IF(C731=Локализация!$C$93,2,IF(C731=Локализация!$C$92,3,IF(C731=Локализация!$C$91,4,IF(C731=Локализация!$C$90,5,IF(OR(C731=1,C731=2,C731=3,C731=4,C731=5),C731,"")))))))</f>
        <v/>
      </c>
      <c r="T731" s="11" t="str">
        <f>(IF(D731=Локализация!$C$94,1,IF(D731=Локализация!$C$93,2,IF(D731=Локализация!$C$92,3,IF(D731=Локализация!$C$91,4,IF(D731=Локализация!$C$90,5,IF(OR(D731=1,D731=2,D731=3,D731=4,D731=5),D731,"")))))))</f>
        <v/>
      </c>
      <c r="U731" s="11" t="str">
        <f>(IF(E731=Локализация!$C$94,1,IF(E731=Локализация!$C$93,2,IF(E731=Локализация!$C$92,3,IF(E731=Локализация!$C$91,4,IF(E731=Локализация!$C$90,5,IF(OR(E731=1,E731=2,E731=3,E731=4,E731=5),E731,"")))))))</f>
        <v/>
      </c>
      <c r="V731" s="11" t="str">
        <f>(IF(F731=Локализация!$C$94,1,IF(F731=Локализация!$C$93,2,IF(F731=Локализация!$C$92,3,IF(F731=Локализация!$C$91,4,IF(F731=Локализация!$C$90,5,IF(OR(F731=1,F731=2,F731=3,F731=4,F731=5),F731,"")))))))</f>
        <v/>
      </c>
    </row>
    <row r="732" spans="13:22" x14ac:dyDescent="0.3">
      <c r="M732" s="11" t="str">
        <f>(IF(H732=Локализация!$C$94,1,IF(H732=Локализация!$C$93,2,IF(H732=Локализация!$C$92,3,IF(H732=Локализация!$C$91,4,IF(H732=Локализация!$C$90,5,IF(OR(H732=1,H732=2,H732=3,H732=4,H732=5),H732,"")))))))</f>
        <v/>
      </c>
      <c r="N732" s="11" t="str">
        <f>(IF(I732=Локализация!$C$94,1,IF(I732=Локализация!$C$93,2,IF(I732=Локализация!$C$92,3,IF(I732=Локализация!$C$91,4,IF(I732=Локализация!$C$90,5,IF(OR(I732=1,I732=2,I732=3,I732=4,I732=5),I732,"")))))))</f>
        <v/>
      </c>
      <c r="O732" s="11" t="str">
        <f>(IF(J732=Локализация!$C$94,1,IF(J732=Локализация!$C$93,2,IF(J732=Локализация!$C$92,3,IF(J732=Локализация!$C$91,4,IF(J732=Локализация!$C$90,5,IF(OR(J732=1,J732=2,J732=3,J732=4,J732=5),J732,"")))))))</f>
        <v/>
      </c>
      <c r="P732" s="11" t="str">
        <f>(IF(K732=Локализация!$C$94,1,IF(K732=Локализация!$C$93,2,IF(K732=Локализация!$C$92,3,IF(K732=Локализация!$C$91,4,IF(K732=Локализация!$C$90,5,IF(OR(K732=1,K732=2,K732=3,K732=4,K732=5),K732,"")))))))</f>
        <v/>
      </c>
      <c r="Q732" s="11" t="str">
        <f>(IF(L732=Локализация!$C$94,1,IF(L732=Локализация!$C$93,2,IF(L732=Локализация!$C$92,3,IF(L732=Локализация!$C$91,4,IF(L732=Локализация!$C$90,5,IF(OR(L732=1,L732=2,L732=3,L732=4,L732=5),L732,"")))))))</f>
        <v/>
      </c>
      <c r="R732" s="11" t="str">
        <f>(IF(B732=Локализация!$C$94,1,IF(B732=Локализация!$C$93,2,IF(B732=Локализация!$C$92,3,IF(B732=Локализация!$C$91,4,IF(B732=Локализация!$C$90,5,IF(OR(B732=1,B732=2,B732=3,B732=4,B732=5),B732,"")))))))</f>
        <v/>
      </c>
      <c r="S732" s="11" t="str">
        <f>(IF(C732=Локализация!$C$94,1,IF(C732=Локализация!$C$93,2,IF(C732=Локализация!$C$92,3,IF(C732=Локализация!$C$91,4,IF(C732=Локализация!$C$90,5,IF(OR(C732=1,C732=2,C732=3,C732=4,C732=5),C732,"")))))))</f>
        <v/>
      </c>
      <c r="T732" s="11" t="str">
        <f>(IF(D732=Локализация!$C$94,1,IF(D732=Локализация!$C$93,2,IF(D732=Локализация!$C$92,3,IF(D732=Локализация!$C$91,4,IF(D732=Локализация!$C$90,5,IF(OR(D732=1,D732=2,D732=3,D732=4,D732=5),D732,"")))))))</f>
        <v/>
      </c>
      <c r="U732" s="11" t="str">
        <f>(IF(E732=Локализация!$C$94,1,IF(E732=Локализация!$C$93,2,IF(E732=Локализация!$C$92,3,IF(E732=Локализация!$C$91,4,IF(E732=Локализация!$C$90,5,IF(OR(E732=1,E732=2,E732=3,E732=4,E732=5),E732,"")))))))</f>
        <v/>
      </c>
      <c r="V732" s="11" t="str">
        <f>(IF(F732=Локализация!$C$94,1,IF(F732=Локализация!$C$93,2,IF(F732=Локализация!$C$92,3,IF(F732=Локализация!$C$91,4,IF(F732=Локализация!$C$90,5,IF(OR(F732=1,F732=2,F732=3,F732=4,F732=5),F732,"")))))))</f>
        <v/>
      </c>
    </row>
    <row r="733" spans="13:22" x14ac:dyDescent="0.3">
      <c r="M733" s="11" t="str">
        <f>(IF(H733=Локализация!$C$94,1,IF(H733=Локализация!$C$93,2,IF(H733=Локализация!$C$92,3,IF(H733=Локализация!$C$91,4,IF(H733=Локализация!$C$90,5,IF(OR(H733=1,H733=2,H733=3,H733=4,H733=5),H733,"")))))))</f>
        <v/>
      </c>
      <c r="N733" s="11" t="str">
        <f>(IF(I733=Локализация!$C$94,1,IF(I733=Локализация!$C$93,2,IF(I733=Локализация!$C$92,3,IF(I733=Локализация!$C$91,4,IF(I733=Локализация!$C$90,5,IF(OR(I733=1,I733=2,I733=3,I733=4,I733=5),I733,"")))))))</f>
        <v/>
      </c>
      <c r="O733" s="11" t="str">
        <f>(IF(J733=Локализация!$C$94,1,IF(J733=Локализация!$C$93,2,IF(J733=Локализация!$C$92,3,IF(J733=Локализация!$C$91,4,IF(J733=Локализация!$C$90,5,IF(OR(J733=1,J733=2,J733=3,J733=4,J733=5),J733,"")))))))</f>
        <v/>
      </c>
      <c r="P733" s="11" t="str">
        <f>(IF(K733=Локализация!$C$94,1,IF(K733=Локализация!$C$93,2,IF(K733=Локализация!$C$92,3,IF(K733=Локализация!$C$91,4,IF(K733=Локализация!$C$90,5,IF(OR(K733=1,K733=2,K733=3,K733=4,K733=5),K733,"")))))))</f>
        <v/>
      </c>
      <c r="Q733" s="11" t="str">
        <f>(IF(L733=Локализация!$C$94,1,IF(L733=Локализация!$C$93,2,IF(L733=Локализация!$C$92,3,IF(L733=Локализация!$C$91,4,IF(L733=Локализация!$C$90,5,IF(OR(L733=1,L733=2,L733=3,L733=4,L733=5),L733,"")))))))</f>
        <v/>
      </c>
      <c r="R733" s="11" t="str">
        <f>(IF(B733=Локализация!$C$94,1,IF(B733=Локализация!$C$93,2,IF(B733=Локализация!$C$92,3,IF(B733=Локализация!$C$91,4,IF(B733=Локализация!$C$90,5,IF(OR(B733=1,B733=2,B733=3,B733=4,B733=5),B733,"")))))))</f>
        <v/>
      </c>
      <c r="S733" s="11" t="str">
        <f>(IF(C733=Локализация!$C$94,1,IF(C733=Локализация!$C$93,2,IF(C733=Локализация!$C$92,3,IF(C733=Локализация!$C$91,4,IF(C733=Локализация!$C$90,5,IF(OR(C733=1,C733=2,C733=3,C733=4,C733=5),C733,"")))))))</f>
        <v/>
      </c>
      <c r="T733" s="11" t="str">
        <f>(IF(D733=Локализация!$C$94,1,IF(D733=Локализация!$C$93,2,IF(D733=Локализация!$C$92,3,IF(D733=Локализация!$C$91,4,IF(D733=Локализация!$C$90,5,IF(OR(D733=1,D733=2,D733=3,D733=4,D733=5),D733,"")))))))</f>
        <v/>
      </c>
      <c r="U733" s="11" t="str">
        <f>(IF(E733=Локализация!$C$94,1,IF(E733=Локализация!$C$93,2,IF(E733=Локализация!$C$92,3,IF(E733=Локализация!$C$91,4,IF(E733=Локализация!$C$90,5,IF(OR(E733=1,E733=2,E733=3,E733=4,E733=5),E733,"")))))))</f>
        <v/>
      </c>
      <c r="V733" s="11" t="str">
        <f>(IF(F733=Локализация!$C$94,1,IF(F733=Локализация!$C$93,2,IF(F733=Локализация!$C$92,3,IF(F733=Локализация!$C$91,4,IF(F733=Локализация!$C$90,5,IF(OR(F733=1,F733=2,F733=3,F733=4,F733=5),F733,"")))))))</f>
        <v/>
      </c>
    </row>
    <row r="734" spans="13:22" x14ac:dyDescent="0.3">
      <c r="M734" s="11" t="str">
        <f>(IF(H734=Локализация!$C$94,1,IF(H734=Локализация!$C$93,2,IF(H734=Локализация!$C$92,3,IF(H734=Локализация!$C$91,4,IF(H734=Локализация!$C$90,5,IF(OR(H734=1,H734=2,H734=3,H734=4,H734=5),H734,"")))))))</f>
        <v/>
      </c>
      <c r="N734" s="11" t="str">
        <f>(IF(I734=Локализация!$C$94,1,IF(I734=Локализация!$C$93,2,IF(I734=Локализация!$C$92,3,IF(I734=Локализация!$C$91,4,IF(I734=Локализация!$C$90,5,IF(OR(I734=1,I734=2,I734=3,I734=4,I734=5),I734,"")))))))</f>
        <v/>
      </c>
      <c r="O734" s="11" t="str">
        <f>(IF(J734=Локализация!$C$94,1,IF(J734=Локализация!$C$93,2,IF(J734=Локализация!$C$92,3,IF(J734=Локализация!$C$91,4,IF(J734=Локализация!$C$90,5,IF(OR(J734=1,J734=2,J734=3,J734=4,J734=5),J734,"")))))))</f>
        <v/>
      </c>
      <c r="P734" s="11" t="str">
        <f>(IF(K734=Локализация!$C$94,1,IF(K734=Локализация!$C$93,2,IF(K734=Локализация!$C$92,3,IF(K734=Локализация!$C$91,4,IF(K734=Локализация!$C$90,5,IF(OR(K734=1,K734=2,K734=3,K734=4,K734=5),K734,"")))))))</f>
        <v/>
      </c>
      <c r="Q734" s="11" t="str">
        <f>(IF(L734=Локализация!$C$94,1,IF(L734=Локализация!$C$93,2,IF(L734=Локализация!$C$92,3,IF(L734=Локализация!$C$91,4,IF(L734=Локализация!$C$90,5,IF(OR(L734=1,L734=2,L734=3,L734=4,L734=5),L734,"")))))))</f>
        <v/>
      </c>
      <c r="R734" s="11" t="str">
        <f>(IF(B734=Локализация!$C$94,1,IF(B734=Локализация!$C$93,2,IF(B734=Локализация!$C$92,3,IF(B734=Локализация!$C$91,4,IF(B734=Локализация!$C$90,5,IF(OR(B734=1,B734=2,B734=3,B734=4,B734=5),B734,"")))))))</f>
        <v/>
      </c>
      <c r="S734" s="11" t="str">
        <f>(IF(C734=Локализация!$C$94,1,IF(C734=Локализация!$C$93,2,IF(C734=Локализация!$C$92,3,IF(C734=Локализация!$C$91,4,IF(C734=Локализация!$C$90,5,IF(OR(C734=1,C734=2,C734=3,C734=4,C734=5),C734,"")))))))</f>
        <v/>
      </c>
      <c r="T734" s="11" t="str">
        <f>(IF(D734=Локализация!$C$94,1,IF(D734=Локализация!$C$93,2,IF(D734=Локализация!$C$92,3,IF(D734=Локализация!$C$91,4,IF(D734=Локализация!$C$90,5,IF(OR(D734=1,D734=2,D734=3,D734=4,D734=5),D734,"")))))))</f>
        <v/>
      </c>
      <c r="U734" s="11" t="str">
        <f>(IF(E734=Локализация!$C$94,1,IF(E734=Локализация!$C$93,2,IF(E734=Локализация!$C$92,3,IF(E734=Локализация!$C$91,4,IF(E734=Локализация!$C$90,5,IF(OR(E734=1,E734=2,E734=3,E734=4,E734=5),E734,"")))))))</f>
        <v/>
      </c>
      <c r="V734" s="11" t="str">
        <f>(IF(F734=Локализация!$C$94,1,IF(F734=Локализация!$C$93,2,IF(F734=Локализация!$C$92,3,IF(F734=Локализация!$C$91,4,IF(F734=Локализация!$C$90,5,IF(OR(F734=1,F734=2,F734=3,F734=4,F734=5),F734,"")))))))</f>
        <v/>
      </c>
    </row>
    <row r="735" spans="13:22" x14ac:dyDescent="0.3">
      <c r="M735" s="11" t="str">
        <f>(IF(H735=Локализация!$C$94,1,IF(H735=Локализация!$C$93,2,IF(H735=Локализация!$C$92,3,IF(H735=Локализация!$C$91,4,IF(H735=Локализация!$C$90,5,IF(OR(H735=1,H735=2,H735=3,H735=4,H735=5),H735,"")))))))</f>
        <v/>
      </c>
      <c r="N735" s="11" t="str">
        <f>(IF(I735=Локализация!$C$94,1,IF(I735=Локализация!$C$93,2,IF(I735=Локализация!$C$92,3,IF(I735=Локализация!$C$91,4,IF(I735=Локализация!$C$90,5,IF(OR(I735=1,I735=2,I735=3,I735=4,I735=5),I735,"")))))))</f>
        <v/>
      </c>
      <c r="O735" s="11" t="str">
        <f>(IF(J735=Локализация!$C$94,1,IF(J735=Локализация!$C$93,2,IF(J735=Локализация!$C$92,3,IF(J735=Локализация!$C$91,4,IF(J735=Локализация!$C$90,5,IF(OR(J735=1,J735=2,J735=3,J735=4,J735=5),J735,"")))))))</f>
        <v/>
      </c>
      <c r="P735" s="11" t="str">
        <f>(IF(K735=Локализация!$C$94,1,IF(K735=Локализация!$C$93,2,IF(K735=Локализация!$C$92,3,IF(K735=Локализация!$C$91,4,IF(K735=Локализация!$C$90,5,IF(OR(K735=1,K735=2,K735=3,K735=4,K735=5),K735,"")))))))</f>
        <v/>
      </c>
      <c r="Q735" s="11" t="str">
        <f>(IF(L735=Локализация!$C$94,1,IF(L735=Локализация!$C$93,2,IF(L735=Локализация!$C$92,3,IF(L735=Локализация!$C$91,4,IF(L735=Локализация!$C$90,5,IF(OR(L735=1,L735=2,L735=3,L735=4,L735=5),L735,"")))))))</f>
        <v/>
      </c>
      <c r="R735" s="11" t="str">
        <f>(IF(B735=Локализация!$C$94,1,IF(B735=Локализация!$C$93,2,IF(B735=Локализация!$C$92,3,IF(B735=Локализация!$C$91,4,IF(B735=Локализация!$C$90,5,IF(OR(B735=1,B735=2,B735=3,B735=4,B735=5),B735,"")))))))</f>
        <v/>
      </c>
      <c r="S735" s="11" t="str">
        <f>(IF(C735=Локализация!$C$94,1,IF(C735=Локализация!$C$93,2,IF(C735=Локализация!$C$92,3,IF(C735=Локализация!$C$91,4,IF(C735=Локализация!$C$90,5,IF(OR(C735=1,C735=2,C735=3,C735=4,C735=5),C735,"")))))))</f>
        <v/>
      </c>
      <c r="T735" s="11" t="str">
        <f>(IF(D735=Локализация!$C$94,1,IF(D735=Локализация!$C$93,2,IF(D735=Локализация!$C$92,3,IF(D735=Локализация!$C$91,4,IF(D735=Локализация!$C$90,5,IF(OR(D735=1,D735=2,D735=3,D735=4,D735=5),D735,"")))))))</f>
        <v/>
      </c>
      <c r="U735" s="11" t="str">
        <f>(IF(E735=Локализация!$C$94,1,IF(E735=Локализация!$C$93,2,IF(E735=Локализация!$C$92,3,IF(E735=Локализация!$C$91,4,IF(E735=Локализация!$C$90,5,IF(OR(E735=1,E735=2,E735=3,E735=4,E735=5),E735,"")))))))</f>
        <v/>
      </c>
      <c r="V735" s="11" t="str">
        <f>(IF(F735=Локализация!$C$94,1,IF(F735=Локализация!$C$93,2,IF(F735=Локализация!$C$92,3,IF(F735=Локализация!$C$91,4,IF(F735=Локализация!$C$90,5,IF(OR(F735=1,F735=2,F735=3,F735=4,F735=5),F735,"")))))))</f>
        <v/>
      </c>
    </row>
    <row r="736" spans="13:22" x14ac:dyDescent="0.3">
      <c r="M736" s="11" t="str">
        <f>(IF(H736=Локализация!$C$94,1,IF(H736=Локализация!$C$93,2,IF(H736=Локализация!$C$92,3,IF(H736=Локализация!$C$91,4,IF(H736=Локализация!$C$90,5,IF(OR(H736=1,H736=2,H736=3,H736=4,H736=5),H736,"")))))))</f>
        <v/>
      </c>
      <c r="N736" s="11" t="str">
        <f>(IF(I736=Локализация!$C$94,1,IF(I736=Локализация!$C$93,2,IF(I736=Локализация!$C$92,3,IF(I736=Локализация!$C$91,4,IF(I736=Локализация!$C$90,5,IF(OR(I736=1,I736=2,I736=3,I736=4,I736=5),I736,"")))))))</f>
        <v/>
      </c>
      <c r="O736" s="11" t="str">
        <f>(IF(J736=Локализация!$C$94,1,IF(J736=Локализация!$C$93,2,IF(J736=Локализация!$C$92,3,IF(J736=Локализация!$C$91,4,IF(J736=Локализация!$C$90,5,IF(OR(J736=1,J736=2,J736=3,J736=4,J736=5),J736,"")))))))</f>
        <v/>
      </c>
      <c r="P736" s="11" t="str">
        <f>(IF(K736=Локализация!$C$94,1,IF(K736=Локализация!$C$93,2,IF(K736=Локализация!$C$92,3,IF(K736=Локализация!$C$91,4,IF(K736=Локализация!$C$90,5,IF(OR(K736=1,K736=2,K736=3,K736=4,K736=5),K736,"")))))))</f>
        <v/>
      </c>
      <c r="Q736" s="11" t="str">
        <f>(IF(L736=Локализация!$C$94,1,IF(L736=Локализация!$C$93,2,IF(L736=Локализация!$C$92,3,IF(L736=Локализация!$C$91,4,IF(L736=Локализация!$C$90,5,IF(OR(L736=1,L736=2,L736=3,L736=4,L736=5),L736,"")))))))</f>
        <v/>
      </c>
      <c r="R736" s="11" t="str">
        <f>(IF(B736=Локализация!$C$94,1,IF(B736=Локализация!$C$93,2,IF(B736=Локализация!$C$92,3,IF(B736=Локализация!$C$91,4,IF(B736=Локализация!$C$90,5,IF(OR(B736=1,B736=2,B736=3,B736=4,B736=5),B736,"")))))))</f>
        <v/>
      </c>
      <c r="S736" s="11" t="str">
        <f>(IF(C736=Локализация!$C$94,1,IF(C736=Локализация!$C$93,2,IF(C736=Локализация!$C$92,3,IF(C736=Локализация!$C$91,4,IF(C736=Локализация!$C$90,5,IF(OR(C736=1,C736=2,C736=3,C736=4,C736=5),C736,"")))))))</f>
        <v/>
      </c>
      <c r="T736" s="11" t="str">
        <f>(IF(D736=Локализация!$C$94,1,IF(D736=Локализация!$C$93,2,IF(D736=Локализация!$C$92,3,IF(D736=Локализация!$C$91,4,IF(D736=Локализация!$C$90,5,IF(OR(D736=1,D736=2,D736=3,D736=4,D736=5),D736,"")))))))</f>
        <v/>
      </c>
      <c r="U736" s="11" t="str">
        <f>(IF(E736=Локализация!$C$94,1,IF(E736=Локализация!$C$93,2,IF(E736=Локализация!$C$92,3,IF(E736=Локализация!$C$91,4,IF(E736=Локализация!$C$90,5,IF(OR(E736=1,E736=2,E736=3,E736=4,E736=5),E736,"")))))))</f>
        <v/>
      </c>
      <c r="V736" s="11" t="str">
        <f>(IF(F736=Локализация!$C$94,1,IF(F736=Локализация!$C$93,2,IF(F736=Локализация!$C$92,3,IF(F736=Локализация!$C$91,4,IF(F736=Локализация!$C$90,5,IF(OR(F736=1,F736=2,F736=3,F736=4,F736=5),F736,"")))))))</f>
        <v/>
      </c>
    </row>
    <row r="737" spans="13:22" x14ac:dyDescent="0.3">
      <c r="M737" s="11" t="str">
        <f>(IF(H737=Локализация!$C$94,1,IF(H737=Локализация!$C$93,2,IF(H737=Локализация!$C$92,3,IF(H737=Локализация!$C$91,4,IF(H737=Локализация!$C$90,5,IF(OR(H737=1,H737=2,H737=3,H737=4,H737=5),H737,"")))))))</f>
        <v/>
      </c>
      <c r="N737" s="11" t="str">
        <f>(IF(I737=Локализация!$C$94,1,IF(I737=Локализация!$C$93,2,IF(I737=Локализация!$C$92,3,IF(I737=Локализация!$C$91,4,IF(I737=Локализация!$C$90,5,IF(OR(I737=1,I737=2,I737=3,I737=4,I737=5),I737,"")))))))</f>
        <v/>
      </c>
      <c r="O737" s="11" t="str">
        <f>(IF(J737=Локализация!$C$94,1,IF(J737=Локализация!$C$93,2,IF(J737=Локализация!$C$92,3,IF(J737=Локализация!$C$91,4,IF(J737=Локализация!$C$90,5,IF(OR(J737=1,J737=2,J737=3,J737=4,J737=5),J737,"")))))))</f>
        <v/>
      </c>
      <c r="P737" s="11" t="str">
        <f>(IF(K737=Локализация!$C$94,1,IF(K737=Локализация!$C$93,2,IF(K737=Локализация!$C$92,3,IF(K737=Локализация!$C$91,4,IF(K737=Локализация!$C$90,5,IF(OR(K737=1,K737=2,K737=3,K737=4,K737=5),K737,"")))))))</f>
        <v/>
      </c>
      <c r="Q737" s="11" t="str">
        <f>(IF(L737=Локализация!$C$94,1,IF(L737=Локализация!$C$93,2,IF(L737=Локализация!$C$92,3,IF(L737=Локализация!$C$91,4,IF(L737=Локализация!$C$90,5,IF(OR(L737=1,L737=2,L737=3,L737=4,L737=5),L737,"")))))))</f>
        <v/>
      </c>
      <c r="R737" s="11" t="str">
        <f>(IF(B737=Локализация!$C$94,1,IF(B737=Локализация!$C$93,2,IF(B737=Локализация!$C$92,3,IF(B737=Локализация!$C$91,4,IF(B737=Локализация!$C$90,5,IF(OR(B737=1,B737=2,B737=3,B737=4,B737=5),B737,"")))))))</f>
        <v/>
      </c>
      <c r="S737" s="11" t="str">
        <f>(IF(C737=Локализация!$C$94,1,IF(C737=Локализация!$C$93,2,IF(C737=Локализация!$C$92,3,IF(C737=Локализация!$C$91,4,IF(C737=Локализация!$C$90,5,IF(OR(C737=1,C737=2,C737=3,C737=4,C737=5),C737,"")))))))</f>
        <v/>
      </c>
      <c r="T737" s="11" t="str">
        <f>(IF(D737=Локализация!$C$94,1,IF(D737=Локализация!$C$93,2,IF(D737=Локализация!$C$92,3,IF(D737=Локализация!$C$91,4,IF(D737=Локализация!$C$90,5,IF(OR(D737=1,D737=2,D737=3,D737=4,D737=5),D737,"")))))))</f>
        <v/>
      </c>
      <c r="U737" s="11" t="str">
        <f>(IF(E737=Локализация!$C$94,1,IF(E737=Локализация!$C$93,2,IF(E737=Локализация!$C$92,3,IF(E737=Локализация!$C$91,4,IF(E737=Локализация!$C$90,5,IF(OR(E737=1,E737=2,E737=3,E737=4,E737=5),E737,"")))))))</f>
        <v/>
      </c>
      <c r="V737" s="11" t="str">
        <f>(IF(F737=Локализация!$C$94,1,IF(F737=Локализация!$C$93,2,IF(F737=Локализация!$C$92,3,IF(F737=Локализация!$C$91,4,IF(F737=Локализация!$C$90,5,IF(OR(F737=1,F737=2,F737=3,F737=4,F737=5),F737,"")))))))</f>
        <v/>
      </c>
    </row>
    <row r="738" spans="13:22" x14ac:dyDescent="0.3">
      <c r="M738" s="11" t="str">
        <f>(IF(H738=Локализация!$C$94,1,IF(H738=Локализация!$C$93,2,IF(H738=Локализация!$C$92,3,IF(H738=Локализация!$C$91,4,IF(H738=Локализация!$C$90,5,IF(OR(H738=1,H738=2,H738=3,H738=4,H738=5),H738,"")))))))</f>
        <v/>
      </c>
      <c r="N738" s="11" t="str">
        <f>(IF(I738=Локализация!$C$94,1,IF(I738=Локализация!$C$93,2,IF(I738=Локализация!$C$92,3,IF(I738=Локализация!$C$91,4,IF(I738=Локализация!$C$90,5,IF(OR(I738=1,I738=2,I738=3,I738=4,I738=5),I738,"")))))))</f>
        <v/>
      </c>
      <c r="O738" s="11" t="str">
        <f>(IF(J738=Локализация!$C$94,1,IF(J738=Локализация!$C$93,2,IF(J738=Локализация!$C$92,3,IF(J738=Локализация!$C$91,4,IF(J738=Локализация!$C$90,5,IF(OR(J738=1,J738=2,J738=3,J738=4,J738=5),J738,"")))))))</f>
        <v/>
      </c>
      <c r="P738" s="11" t="str">
        <f>(IF(K738=Локализация!$C$94,1,IF(K738=Локализация!$C$93,2,IF(K738=Локализация!$C$92,3,IF(K738=Локализация!$C$91,4,IF(K738=Локализация!$C$90,5,IF(OR(K738=1,K738=2,K738=3,K738=4,K738=5),K738,"")))))))</f>
        <v/>
      </c>
      <c r="Q738" s="11" t="str">
        <f>(IF(L738=Локализация!$C$94,1,IF(L738=Локализация!$C$93,2,IF(L738=Локализация!$C$92,3,IF(L738=Локализация!$C$91,4,IF(L738=Локализация!$C$90,5,IF(OR(L738=1,L738=2,L738=3,L738=4,L738=5),L738,"")))))))</f>
        <v/>
      </c>
      <c r="R738" s="11" t="str">
        <f>(IF(B738=Локализация!$C$94,1,IF(B738=Локализация!$C$93,2,IF(B738=Локализация!$C$92,3,IF(B738=Локализация!$C$91,4,IF(B738=Локализация!$C$90,5,IF(OR(B738=1,B738=2,B738=3,B738=4,B738=5),B738,"")))))))</f>
        <v/>
      </c>
      <c r="S738" s="11" t="str">
        <f>(IF(C738=Локализация!$C$94,1,IF(C738=Локализация!$C$93,2,IF(C738=Локализация!$C$92,3,IF(C738=Локализация!$C$91,4,IF(C738=Локализация!$C$90,5,IF(OR(C738=1,C738=2,C738=3,C738=4,C738=5),C738,"")))))))</f>
        <v/>
      </c>
      <c r="T738" s="11" t="str">
        <f>(IF(D738=Локализация!$C$94,1,IF(D738=Локализация!$C$93,2,IF(D738=Локализация!$C$92,3,IF(D738=Локализация!$C$91,4,IF(D738=Локализация!$C$90,5,IF(OR(D738=1,D738=2,D738=3,D738=4,D738=5),D738,"")))))))</f>
        <v/>
      </c>
      <c r="U738" s="11" t="str">
        <f>(IF(E738=Локализация!$C$94,1,IF(E738=Локализация!$C$93,2,IF(E738=Локализация!$C$92,3,IF(E738=Локализация!$C$91,4,IF(E738=Локализация!$C$90,5,IF(OR(E738=1,E738=2,E738=3,E738=4,E738=5),E738,"")))))))</f>
        <v/>
      </c>
      <c r="V738" s="11" t="str">
        <f>(IF(F738=Локализация!$C$94,1,IF(F738=Локализация!$C$93,2,IF(F738=Локализация!$C$92,3,IF(F738=Локализация!$C$91,4,IF(F738=Локализация!$C$90,5,IF(OR(F738=1,F738=2,F738=3,F738=4,F738=5),F738,"")))))))</f>
        <v/>
      </c>
    </row>
    <row r="739" spans="13:22" x14ac:dyDescent="0.3">
      <c r="M739" s="11" t="str">
        <f>(IF(H739=Локализация!$C$94,1,IF(H739=Локализация!$C$93,2,IF(H739=Локализация!$C$92,3,IF(H739=Локализация!$C$91,4,IF(H739=Локализация!$C$90,5,IF(OR(H739=1,H739=2,H739=3,H739=4,H739=5),H739,"")))))))</f>
        <v/>
      </c>
      <c r="N739" s="11" t="str">
        <f>(IF(I739=Локализация!$C$94,1,IF(I739=Локализация!$C$93,2,IF(I739=Локализация!$C$92,3,IF(I739=Локализация!$C$91,4,IF(I739=Локализация!$C$90,5,IF(OR(I739=1,I739=2,I739=3,I739=4,I739=5),I739,"")))))))</f>
        <v/>
      </c>
      <c r="O739" s="11" t="str">
        <f>(IF(J739=Локализация!$C$94,1,IF(J739=Локализация!$C$93,2,IF(J739=Локализация!$C$92,3,IF(J739=Локализация!$C$91,4,IF(J739=Локализация!$C$90,5,IF(OR(J739=1,J739=2,J739=3,J739=4,J739=5),J739,"")))))))</f>
        <v/>
      </c>
      <c r="P739" s="11" t="str">
        <f>(IF(K739=Локализация!$C$94,1,IF(K739=Локализация!$C$93,2,IF(K739=Локализация!$C$92,3,IF(K739=Локализация!$C$91,4,IF(K739=Локализация!$C$90,5,IF(OR(K739=1,K739=2,K739=3,K739=4,K739=5),K739,"")))))))</f>
        <v/>
      </c>
      <c r="Q739" s="11" t="str">
        <f>(IF(L739=Локализация!$C$94,1,IF(L739=Локализация!$C$93,2,IF(L739=Локализация!$C$92,3,IF(L739=Локализация!$C$91,4,IF(L739=Локализация!$C$90,5,IF(OR(L739=1,L739=2,L739=3,L739=4,L739=5),L739,"")))))))</f>
        <v/>
      </c>
      <c r="R739" s="11" t="str">
        <f>(IF(B739=Локализация!$C$94,1,IF(B739=Локализация!$C$93,2,IF(B739=Локализация!$C$92,3,IF(B739=Локализация!$C$91,4,IF(B739=Локализация!$C$90,5,IF(OR(B739=1,B739=2,B739=3,B739=4,B739=5),B739,"")))))))</f>
        <v/>
      </c>
      <c r="S739" s="11" t="str">
        <f>(IF(C739=Локализация!$C$94,1,IF(C739=Локализация!$C$93,2,IF(C739=Локализация!$C$92,3,IF(C739=Локализация!$C$91,4,IF(C739=Локализация!$C$90,5,IF(OR(C739=1,C739=2,C739=3,C739=4,C739=5),C739,"")))))))</f>
        <v/>
      </c>
      <c r="T739" s="11" t="str">
        <f>(IF(D739=Локализация!$C$94,1,IF(D739=Локализация!$C$93,2,IF(D739=Локализация!$C$92,3,IF(D739=Локализация!$C$91,4,IF(D739=Локализация!$C$90,5,IF(OR(D739=1,D739=2,D739=3,D739=4,D739=5),D739,"")))))))</f>
        <v/>
      </c>
      <c r="U739" s="11" t="str">
        <f>(IF(E739=Локализация!$C$94,1,IF(E739=Локализация!$C$93,2,IF(E739=Локализация!$C$92,3,IF(E739=Локализация!$C$91,4,IF(E739=Локализация!$C$90,5,IF(OR(E739=1,E739=2,E739=3,E739=4,E739=5),E739,"")))))))</f>
        <v/>
      </c>
      <c r="V739" s="11" t="str">
        <f>(IF(F739=Локализация!$C$94,1,IF(F739=Локализация!$C$93,2,IF(F739=Локализация!$C$92,3,IF(F739=Локализация!$C$91,4,IF(F739=Локализация!$C$90,5,IF(OR(F739=1,F739=2,F739=3,F739=4,F739=5),F739,"")))))))</f>
        <v/>
      </c>
    </row>
    <row r="740" spans="13:22" x14ac:dyDescent="0.3">
      <c r="M740" s="11" t="str">
        <f>(IF(H740=Локализация!$C$94,1,IF(H740=Локализация!$C$93,2,IF(H740=Локализация!$C$92,3,IF(H740=Локализация!$C$91,4,IF(H740=Локализация!$C$90,5,IF(OR(H740=1,H740=2,H740=3,H740=4,H740=5),H740,"")))))))</f>
        <v/>
      </c>
      <c r="N740" s="11" t="str">
        <f>(IF(I740=Локализация!$C$94,1,IF(I740=Локализация!$C$93,2,IF(I740=Локализация!$C$92,3,IF(I740=Локализация!$C$91,4,IF(I740=Локализация!$C$90,5,IF(OR(I740=1,I740=2,I740=3,I740=4,I740=5),I740,"")))))))</f>
        <v/>
      </c>
      <c r="O740" s="11" t="str">
        <f>(IF(J740=Локализация!$C$94,1,IF(J740=Локализация!$C$93,2,IF(J740=Локализация!$C$92,3,IF(J740=Локализация!$C$91,4,IF(J740=Локализация!$C$90,5,IF(OR(J740=1,J740=2,J740=3,J740=4,J740=5),J740,"")))))))</f>
        <v/>
      </c>
      <c r="P740" s="11" t="str">
        <f>(IF(K740=Локализация!$C$94,1,IF(K740=Локализация!$C$93,2,IF(K740=Локализация!$C$92,3,IF(K740=Локализация!$C$91,4,IF(K740=Локализация!$C$90,5,IF(OR(K740=1,K740=2,K740=3,K740=4,K740=5),K740,"")))))))</f>
        <v/>
      </c>
      <c r="Q740" s="11" t="str">
        <f>(IF(L740=Локализация!$C$94,1,IF(L740=Локализация!$C$93,2,IF(L740=Локализация!$C$92,3,IF(L740=Локализация!$C$91,4,IF(L740=Локализация!$C$90,5,IF(OR(L740=1,L740=2,L740=3,L740=4,L740=5),L740,"")))))))</f>
        <v/>
      </c>
      <c r="R740" s="11" t="str">
        <f>(IF(B740=Локализация!$C$94,1,IF(B740=Локализация!$C$93,2,IF(B740=Локализация!$C$92,3,IF(B740=Локализация!$C$91,4,IF(B740=Локализация!$C$90,5,IF(OR(B740=1,B740=2,B740=3,B740=4,B740=5),B740,"")))))))</f>
        <v/>
      </c>
      <c r="S740" s="11" t="str">
        <f>(IF(C740=Локализация!$C$94,1,IF(C740=Локализация!$C$93,2,IF(C740=Локализация!$C$92,3,IF(C740=Локализация!$C$91,4,IF(C740=Локализация!$C$90,5,IF(OR(C740=1,C740=2,C740=3,C740=4,C740=5),C740,"")))))))</f>
        <v/>
      </c>
      <c r="T740" s="11" t="str">
        <f>(IF(D740=Локализация!$C$94,1,IF(D740=Локализация!$C$93,2,IF(D740=Локализация!$C$92,3,IF(D740=Локализация!$C$91,4,IF(D740=Локализация!$C$90,5,IF(OR(D740=1,D740=2,D740=3,D740=4,D740=5),D740,"")))))))</f>
        <v/>
      </c>
      <c r="U740" s="11" t="str">
        <f>(IF(E740=Локализация!$C$94,1,IF(E740=Локализация!$C$93,2,IF(E740=Локализация!$C$92,3,IF(E740=Локализация!$C$91,4,IF(E740=Локализация!$C$90,5,IF(OR(E740=1,E740=2,E740=3,E740=4,E740=5),E740,"")))))))</f>
        <v/>
      </c>
      <c r="V740" s="11" t="str">
        <f>(IF(F740=Локализация!$C$94,1,IF(F740=Локализация!$C$93,2,IF(F740=Локализация!$C$92,3,IF(F740=Локализация!$C$91,4,IF(F740=Локализация!$C$90,5,IF(OR(F740=1,F740=2,F740=3,F740=4,F740=5),F740,"")))))))</f>
        <v/>
      </c>
    </row>
    <row r="741" spans="13:22" x14ac:dyDescent="0.3">
      <c r="M741" s="11" t="str">
        <f>(IF(H741=Локализация!$C$94,1,IF(H741=Локализация!$C$93,2,IF(H741=Локализация!$C$92,3,IF(H741=Локализация!$C$91,4,IF(H741=Локализация!$C$90,5,IF(OR(H741=1,H741=2,H741=3,H741=4,H741=5),H741,"")))))))</f>
        <v/>
      </c>
      <c r="N741" s="11" t="str">
        <f>(IF(I741=Локализация!$C$94,1,IF(I741=Локализация!$C$93,2,IF(I741=Локализация!$C$92,3,IF(I741=Локализация!$C$91,4,IF(I741=Локализация!$C$90,5,IF(OR(I741=1,I741=2,I741=3,I741=4,I741=5),I741,"")))))))</f>
        <v/>
      </c>
      <c r="O741" s="11" t="str">
        <f>(IF(J741=Локализация!$C$94,1,IF(J741=Локализация!$C$93,2,IF(J741=Локализация!$C$92,3,IF(J741=Локализация!$C$91,4,IF(J741=Локализация!$C$90,5,IF(OR(J741=1,J741=2,J741=3,J741=4,J741=5),J741,"")))))))</f>
        <v/>
      </c>
      <c r="P741" s="11" t="str">
        <f>(IF(K741=Локализация!$C$94,1,IF(K741=Локализация!$C$93,2,IF(K741=Локализация!$C$92,3,IF(K741=Локализация!$C$91,4,IF(K741=Локализация!$C$90,5,IF(OR(K741=1,K741=2,K741=3,K741=4,K741=5),K741,"")))))))</f>
        <v/>
      </c>
      <c r="Q741" s="11" t="str">
        <f>(IF(L741=Локализация!$C$94,1,IF(L741=Локализация!$C$93,2,IF(L741=Локализация!$C$92,3,IF(L741=Локализация!$C$91,4,IF(L741=Локализация!$C$90,5,IF(OR(L741=1,L741=2,L741=3,L741=4,L741=5),L741,"")))))))</f>
        <v/>
      </c>
      <c r="R741" s="11" t="str">
        <f>(IF(B741=Локализация!$C$94,1,IF(B741=Локализация!$C$93,2,IF(B741=Локализация!$C$92,3,IF(B741=Локализация!$C$91,4,IF(B741=Локализация!$C$90,5,IF(OR(B741=1,B741=2,B741=3,B741=4,B741=5),B741,"")))))))</f>
        <v/>
      </c>
      <c r="S741" s="11" t="str">
        <f>(IF(C741=Локализация!$C$94,1,IF(C741=Локализация!$C$93,2,IF(C741=Локализация!$C$92,3,IF(C741=Локализация!$C$91,4,IF(C741=Локализация!$C$90,5,IF(OR(C741=1,C741=2,C741=3,C741=4,C741=5),C741,"")))))))</f>
        <v/>
      </c>
      <c r="T741" s="11" t="str">
        <f>(IF(D741=Локализация!$C$94,1,IF(D741=Локализация!$C$93,2,IF(D741=Локализация!$C$92,3,IF(D741=Локализация!$C$91,4,IF(D741=Локализация!$C$90,5,IF(OR(D741=1,D741=2,D741=3,D741=4,D741=5),D741,"")))))))</f>
        <v/>
      </c>
      <c r="U741" s="11" t="str">
        <f>(IF(E741=Локализация!$C$94,1,IF(E741=Локализация!$C$93,2,IF(E741=Локализация!$C$92,3,IF(E741=Локализация!$C$91,4,IF(E741=Локализация!$C$90,5,IF(OR(E741=1,E741=2,E741=3,E741=4,E741=5),E741,"")))))))</f>
        <v/>
      </c>
      <c r="V741" s="11" t="str">
        <f>(IF(F741=Локализация!$C$94,1,IF(F741=Локализация!$C$93,2,IF(F741=Локализация!$C$92,3,IF(F741=Локализация!$C$91,4,IF(F741=Локализация!$C$90,5,IF(OR(F741=1,F741=2,F741=3,F741=4,F741=5),F741,"")))))))</f>
        <v/>
      </c>
    </row>
    <row r="742" spans="13:22" x14ac:dyDescent="0.3">
      <c r="M742" s="11" t="str">
        <f>(IF(H742=Локализация!$C$94,1,IF(H742=Локализация!$C$93,2,IF(H742=Локализация!$C$92,3,IF(H742=Локализация!$C$91,4,IF(H742=Локализация!$C$90,5,IF(OR(H742=1,H742=2,H742=3,H742=4,H742=5),H742,"")))))))</f>
        <v/>
      </c>
      <c r="N742" s="11" t="str">
        <f>(IF(I742=Локализация!$C$94,1,IF(I742=Локализация!$C$93,2,IF(I742=Локализация!$C$92,3,IF(I742=Локализация!$C$91,4,IF(I742=Локализация!$C$90,5,IF(OR(I742=1,I742=2,I742=3,I742=4,I742=5),I742,"")))))))</f>
        <v/>
      </c>
      <c r="O742" s="11" t="str">
        <f>(IF(J742=Локализация!$C$94,1,IF(J742=Локализация!$C$93,2,IF(J742=Локализация!$C$92,3,IF(J742=Локализация!$C$91,4,IF(J742=Локализация!$C$90,5,IF(OR(J742=1,J742=2,J742=3,J742=4,J742=5),J742,"")))))))</f>
        <v/>
      </c>
      <c r="P742" s="11" t="str">
        <f>(IF(K742=Локализация!$C$94,1,IF(K742=Локализация!$C$93,2,IF(K742=Локализация!$C$92,3,IF(K742=Локализация!$C$91,4,IF(K742=Локализация!$C$90,5,IF(OR(K742=1,K742=2,K742=3,K742=4,K742=5),K742,"")))))))</f>
        <v/>
      </c>
      <c r="Q742" s="11" t="str">
        <f>(IF(L742=Локализация!$C$94,1,IF(L742=Локализация!$C$93,2,IF(L742=Локализация!$C$92,3,IF(L742=Локализация!$C$91,4,IF(L742=Локализация!$C$90,5,IF(OR(L742=1,L742=2,L742=3,L742=4,L742=5),L742,"")))))))</f>
        <v/>
      </c>
      <c r="R742" s="11" t="str">
        <f>(IF(B742=Локализация!$C$94,1,IF(B742=Локализация!$C$93,2,IF(B742=Локализация!$C$92,3,IF(B742=Локализация!$C$91,4,IF(B742=Локализация!$C$90,5,IF(OR(B742=1,B742=2,B742=3,B742=4,B742=5),B742,"")))))))</f>
        <v/>
      </c>
      <c r="S742" s="11" t="str">
        <f>(IF(C742=Локализация!$C$94,1,IF(C742=Локализация!$C$93,2,IF(C742=Локализация!$C$92,3,IF(C742=Локализация!$C$91,4,IF(C742=Локализация!$C$90,5,IF(OR(C742=1,C742=2,C742=3,C742=4,C742=5),C742,"")))))))</f>
        <v/>
      </c>
      <c r="T742" s="11" t="str">
        <f>(IF(D742=Локализация!$C$94,1,IF(D742=Локализация!$C$93,2,IF(D742=Локализация!$C$92,3,IF(D742=Локализация!$C$91,4,IF(D742=Локализация!$C$90,5,IF(OR(D742=1,D742=2,D742=3,D742=4,D742=5),D742,"")))))))</f>
        <v/>
      </c>
      <c r="U742" s="11" t="str">
        <f>(IF(E742=Локализация!$C$94,1,IF(E742=Локализация!$C$93,2,IF(E742=Локализация!$C$92,3,IF(E742=Локализация!$C$91,4,IF(E742=Локализация!$C$90,5,IF(OR(E742=1,E742=2,E742=3,E742=4,E742=5),E742,"")))))))</f>
        <v/>
      </c>
      <c r="V742" s="11" t="str">
        <f>(IF(F742=Локализация!$C$94,1,IF(F742=Локализация!$C$93,2,IF(F742=Локализация!$C$92,3,IF(F742=Локализация!$C$91,4,IF(F742=Локализация!$C$90,5,IF(OR(F742=1,F742=2,F742=3,F742=4,F742=5),F742,"")))))))</f>
        <v/>
      </c>
    </row>
    <row r="743" spans="13:22" x14ac:dyDescent="0.3">
      <c r="M743" s="11" t="str">
        <f>(IF(H743=Локализация!$C$94,1,IF(H743=Локализация!$C$93,2,IF(H743=Локализация!$C$92,3,IF(H743=Локализация!$C$91,4,IF(H743=Локализация!$C$90,5,IF(OR(H743=1,H743=2,H743=3,H743=4,H743=5),H743,"")))))))</f>
        <v/>
      </c>
      <c r="N743" s="11" t="str">
        <f>(IF(I743=Локализация!$C$94,1,IF(I743=Локализация!$C$93,2,IF(I743=Локализация!$C$92,3,IF(I743=Локализация!$C$91,4,IF(I743=Локализация!$C$90,5,IF(OR(I743=1,I743=2,I743=3,I743=4,I743=5),I743,"")))))))</f>
        <v/>
      </c>
      <c r="O743" s="11" t="str">
        <f>(IF(J743=Локализация!$C$94,1,IF(J743=Локализация!$C$93,2,IF(J743=Локализация!$C$92,3,IF(J743=Локализация!$C$91,4,IF(J743=Локализация!$C$90,5,IF(OR(J743=1,J743=2,J743=3,J743=4,J743=5),J743,"")))))))</f>
        <v/>
      </c>
      <c r="P743" s="11" t="str">
        <f>(IF(K743=Локализация!$C$94,1,IF(K743=Локализация!$C$93,2,IF(K743=Локализация!$C$92,3,IF(K743=Локализация!$C$91,4,IF(K743=Локализация!$C$90,5,IF(OR(K743=1,K743=2,K743=3,K743=4,K743=5),K743,"")))))))</f>
        <v/>
      </c>
      <c r="Q743" s="11" t="str">
        <f>(IF(L743=Локализация!$C$94,1,IF(L743=Локализация!$C$93,2,IF(L743=Локализация!$C$92,3,IF(L743=Локализация!$C$91,4,IF(L743=Локализация!$C$90,5,IF(OR(L743=1,L743=2,L743=3,L743=4,L743=5),L743,"")))))))</f>
        <v/>
      </c>
      <c r="R743" s="11" t="str">
        <f>(IF(B743=Локализация!$C$94,1,IF(B743=Локализация!$C$93,2,IF(B743=Локализация!$C$92,3,IF(B743=Локализация!$C$91,4,IF(B743=Локализация!$C$90,5,IF(OR(B743=1,B743=2,B743=3,B743=4,B743=5),B743,"")))))))</f>
        <v/>
      </c>
      <c r="S743" s="11" t="str">
        <f>(IF(C743=Локализация!$C$94,1,IF(C743=Локализация!$C$93,2,IF(C743=Локализация!$C$92,3,IF(C743=Локализация!$C$91,4,IF(C743=Локализация!$C$90,5,IF(OR(C743=1,C743=2,C743=3,C743=4,C743=5),C743,"")))))))</f>
        <v/>
      </c>
      <c r="T743" s="11" t="str">
        <f>(IF(D743=Локализация!$C$94,1,IF(D743=Локализация!$C$93,2,IF(D743=Локализация!$C$92,3,IF(D743=Локализация!$C$91,4,IF(D743=Локализация!$C$90,5,IF(OR(D743=1,D743=2,D743=3,D743=4,D743=5),D743,"")))))))</f>
        <v/>
      </c>
      <c r="U743" s="11" t="str">
        <f>(IF(E743=Локализация!$C$94,1,IF(E743=Локализация!$C$93,2,IF(E743=Локализация!$C$92,3,IF(E743=Локализация!$C$91,4,IF(E743=Локализация!$C$90,5,IF(OR(E743=1,E743=2,E743=3,E743=4,E743=5),E743,"")))))))</f>
        <v/>
      </c>
      <c r="V743" s="11" t="str">
        <f>(IF(F743=Локализация!$C$94,1,IF(F743=Локализация!$C$93,2,IF(F743=Локализация!$C$92,3,IF(F743=Локализация!$C$91,4,IF(F743=Локализация!$C$90,5,IF(OR(F743=1,F743=2,F743=3,F743=4,F743=5),F743,"")))))))</f>
        <v/>
      </c>
    </row>
    <row r="744" spans="13:22" x14ac:dyDescent="0.3">
      <c r="M744" s="11" t="str">
        <f>(IF(H744=Локализация!$C$94,1,IF(H744=Локализация!$C$93,2,IF(H744=Локализация!$C$92,3,IF(H744=Локализация!$C$91,4,IF(H744=Локализация!$C$90,5,IF(OR(H744=1,H744=2,H744=3,H744=4,H744=5),H744,"")))))))</f>
        <v/>
      </c>
      <c r="N744" s="11" t="str">
        <f>(IF(I744=Локализация!$C$94,1,IF(I744=Локализация!$C$93,2,IF(I744=Локализация!$C$92,3,IF(I744=Локализация!$C$91,4,IF(I744=Локализация!$C$90,5,IF(OR(I744=1,I744=2,I744=3,I744=4,I744=5),I744,"")))))))</f>
        <v/>
      </c>
      <c r="O744" s="11" t="str">
        <f>(IF(J744=Локализация!$C$94,1,IF(J744=Локализация!$C$93,2,IF(J744=Локализация!$C$92,3,IF(J744=Локализация!$C$91,4,IF(J744=Локализация!$C$90,5,IF(OR(J744=1,J744=2,J744=3,J744=4,J744=5),J744,"")))))))</f>
        <v/>
      </c>
      <c r="P744" s="11" t="str">
        <f>(IF(K744=Локализация!$C$94,1,IF(K744=Локализация!$C$93,2,IF(K744=Локализация!$C$92,3,IF(K744=Локализация!$C$91,4,IF(K744=Локализация!$C$90,5,IF(OR(K744=1,K744=2,K744=3,K744=4,K744=5),K744,"")))))))</f>
        <v/>
      </c>
      <c r="Q744" s="11" t="str">
        <f>(IF(L744=Локализация!$C$94,1,IF(L744=Локализация!$C$93,2,IF(L744=Локализация!$C$92,3,IF(L744=Локализация!$C$91,4,IF(L744=Локализация!$C$90,5,IF(OR(L744=1,L744=2,L744=3,L744=4,L744=5),L744,"")))))))</f>
        <v/>
      </c>
      <c r="R744" s="11" t="str">
        <f>(IF(B744=Локализация!$C$94,1,IF(B744=Локализация!$C$93,2,IF(B744=Локализация!$C$92,3,IF(B744=Локализация!$C$91,4,IF(B744=Локализация!$C$90,5,IF(OR(B744=1,B744=2,B744=3,B744=4,B744=5),B744,"")))))))</f>
        <v/>
      </c>
      <c r="S744" s="11" t="str">
        <f>(IF(C744=Локализация!$C$94,1,IF(C744=Локализация!$C$93,2,IF(C744=Локализация!$C$92,3,IF(C744=Локализация!$C$91,4,IF(C744=Локализация!$C$90,5,IF(OR(C744=1,C744=2,C744=3,C744=4,C744=5),C744,"")))))))</f>
        <v/>
      </c>
      <c r="T744" s="11" t="str">
        <f>(IF(D744=Локализация!$C$94,1,IF(D744=Локализация!$C$93,2,IF(D744=Локализация!$C$92,3,IF(D744=Локализация!$C$91,4,IF(D744=Локализация!$C$90,5,IF(OR(D744=1,D744=2,D744=3,D744=4,D744=5),D744,"")))))))</f>
        <v/>
      </c>
      <c r="U744" s="11" t="str">
        <f>(IF(E744=Локализация!$C$94,1,IF(E744=Локализация!$C$93,2,IF(E744=Локализация!$C$92,3,IF(E744=Локализация!$C$91,4,IF(E744=Локализация!$C$90,5,IF(OR(E744=1,E744=2,E744=3,E744=4,E744=5),E744,"")))))))</f>
        <v/>
      </c>
      <c r="V744" s="11" t="str">
        <f>(IF(F744=Локализация!$C$94,1,IF(F744=Локализация!$C$93,2,IF(F744=Локализация!$C$92,3,IF(F744=Локализация!$C$91,4,IF(F744=Локализация!$C$90,5,IF(OR(F744=1,F744=2,F744=3,F744=4,F744=5),F744,"")))))))</f>
        <v/>
      </c>
    </row>
    <row r="745" spans="13:22" x14ac:dyDescent="0.3">
      <c r="M745" s="11" t="str">
        <f>(IF(H745=Локализация!$C$94,1,IF(H745=Локализация!$C$93,2,IF(H745=Локализация!$C$92,3,IF(H745=Локализация!$C$91,4,IF(H745=Локализация!$C$90,5,IF(OR(H745=1,H745=2,H745=3,H745=4,H745=5),H745,"")))))))</f>
        <v/>
      </c>
      <c r="N745" s="11" t="str">
        <f>(IF(I745=Локализация!$C$94,1,IF(I745=Локализация!$C$93,2,IF(I745=Локализация!$C$92,3,IF(I745=Локализация!$C$91,4,IF(I745=Локализация!$C$90,5,IF(OR(I745=1,I745=2,I745=3,I745=4,I745=5),I745,"")))))))</f>
        <v/>
      </c>
      <c r="O745" s="11" t="str">
        <f>(IF(J745=Локализация!$C$94,1,IF(J745=Локализация!$C$93,2,IF(J745=Локализация!$C$92,3,IF(J745=Локализация!$C$91,4,IF(J745=Локализация!$C$90,5,IF(OR(J745=1,J745=2,J745=3,J745=4,J745=5),J745,"")))))))</f>
        <v/>
      </c>
      <c r="P745" s="11" t="str">
        <f>(IF(K745=Локализация!$C$94,1,IF(K745=Локализация!$C$93,2,IF(K745=Локализация!$C$92,3,IF(K745=Локализация!$C$91,4,IF(K745=Локализация!$C$90,5,IF(OR(K745=1,K745=2,K745=3,K745=4,K745=5),K745,"")))))))</f>
        <v/>
      </c>
      <c r="Q745" s="11" t="str">
        <f>(IF(L745=Локализация!$C$94,1,IF(L745=Локализация!$C$93,2,IF(L745=Локализация!$C$92,3,IF(L745=Локализация!$C$91,4,IF(L745=Локализация!$C$90,5,IF(OR(L745=1,L745=2,L745=3,L745=4,L745=5),L745,"")))))))</f>
        <v/>
      </c>
      <c r="R745" s="11" t="str">
        <f>(IF(B745=Локализация!$C$94,1,IF(B745=Локализация!$C$93,2,IF(B745=Локализация!$C$92,3,IF(B745=Локализация!$C$91,4,IF(B745=Локализация!$C$90,5,IF(OR(B745=1,B745=2,B745=3,B745=4,B745=5),B745,"")))))))</f>
        <v/>
      </c>
      <c r="S745" s="11" t="str">
        <f>(IF(C745=Локализация!$C$94,1,IF(C745=Локализация!$C$93,2,IF(C745=Локализация!$C$92,3,IF(C745=Локализация!$C$91,4,IF(C745=Локализация!$C$90,5,IF(OR(C745=1,C745=2,C745=3,C745=4,C745=5),C745,"")))))))</f>
        <v/>
      </c>
      <c r="T745" s="11" t="str">
        <f>(IF(D745=Локализация!$C$94,1,IF(D745=Локализация!$C$93,2,IF(D745=Локализация!$C$92,3,IF(D745=Локализация!$C$91,4,IF(D745=Локализация!$C$90,5,IF(OR(D745=1,D745=2,D745=3,D745=4,D745=5),D745,"")))))))</f>
        <v/>
      </c>
      <c r="U745" s="11" t="str">
        <f>(IF(E745=Локализация!$C$94,1,IF(E745=Локализация!$C$93,2,IF(E745=Локализация!$C$92,3,IF(E745=Локализация!$C$91,4,IF(E745=Локализация!$C$90,5,IF(OR(E745=1,E745=2,E745=3,E745=4,E745=5),E745,"")))))))</f>
        <v/>
      </c>
      <c r="V745" s="11" t="str">
        <f>(IF(F745=Локализация!$C$94,1,IF(F745=Локализация!$C$93,2,IF(F745=Локализация!$C$92,3,IF(F745=Локализация!$C$91,4,IF(F745=Локализация!$C$90,5,IF(OR(F745=1,F745=2,F745=3,F745=4,F745=5),F745,"")))))))</f>
        <v/>
      </c>
    </row>
    <row r="746" spans="13:22" x14ac:dyDescent="0.3">
      <c r="M746" s="11" t="str">
        <f>(IF(H746=Локализация!$C$94,1,IF(H746=Локализация!$C$93,2,IF(H746=Локализация!$C$92,3,IF(H746=Локализация!$C$91,4,IF(H746=Локализация!$C$90,5,IF(OR(H746=1,H746=2,H746=3,H746=4,H746=5),H746,"")))))))</f>
        <v/>
      </c>
      <c r="N746" s="11" t="str">
        <f>(IF(I746=Локализация!$C$94,1,IF(I746=Локализация!$C$93,2,IF(I746=Локализация!$C$92,3,IF(I746=Локализация!$C$91,4,IF(I746=Локализация!$C$90,5,IF(OR(I746=1,I746=2,I746=3,I746=4,I746=5),I746,"")))))))</f>
        <v/>
      </c>
      <c r="O746" s="11" t="str">
        <f>(IF(J746=Локализация!$C$94,1,IF(J746=Локализация!$C$93,2,IF(J746=Локализация!$C$92,3,IF(J746=Локализация!$C$91,4,IF(J746=Локализация!$C$90,5,IF(OR(J746=1,J746=2,J746=3,J746=4,J746=5),J746,"")))))))</f>
        <v/>
      </c>
      <c r="P746" s="11" t="str">
        <f>(IF(K746=Локализация!$C$94,1,IF(K746=Локализация!$C$93,2,IF(K746=Локализация!$C$92,3,IF(K746=Локализация!$C$91,4,IF(K746=Локализация!$C$90,5,IF(OR(K746=1,K746=2,K746=3,K746=4,K746=5),K746,"")))))))</f>
        <v/>
      </c>
      <c r="Q746" s="11" t="str">
        <f>(IF(L746=Локализация!$C$94,1,IF(L746=Локализация!$C$93,2,IF(L746=Локализация!$C$92,3,IF(L746=Локализация!$C$91,4,IF(L746=Локализация!$C$90,5,IF(OR(L746=1,L746=2,L746=3,L746=4,L746=5),L746,"")))))))</f>
        <v/>
      </c>
      <c r="R746" s="11" t="str">
        <f>(IF(B746=Локализация!$C$94,1,IF(B746=Локализация!$C$93,2,IF(B746=Локализация!$C$92,3,IF(B746=Локализация!$C$91,4,IF(B746=Локализация!$C$90,5,IF(OR(B746=1,B746=2,B746=3,B746=4,B746=5),B746,"")))))))</f>
        <v/>
      </c>
      <c r="S746" s="11" t="str">
        <f>(IF(C746=Локализация!$C$94,1,IF(C746=Локализация!$C$93,2,IF(C746=Локализация!$C$92,3,IF(C746=Локализация!$C$91,4,IF(C746=Локализация!$C$90,5,IF(OR(C746=1,C746=2,C746=3,C746=4,C746=5),C746,"")))))))</f>
        <v/>
      </c>
      <c r="T746" s="11" t="str">
        <f>(IF(D746=Локализация!$C$94,1,IF(D746=Локализация!$C$93,2,IF(D746=Локализация!$C$92,3,IF(D746=Локализация!$C$91,4,IF(D746=Локализация!$C$90,5,IF(OR(D746=1,D746=2,D746=3,D746=4,D746=5),D746,"")))))))</f>
        <v/>
      </c>
      <c r="U746" s="11" t="str">
        <f>(IF(E746=Локализация!$C$94,1,IF(E746=Локализация!$C$93,2,IF(E746=Локализация!$C$92,3,IF(E746=Локализация!$C$91,4,IF(E746=Локализация!$C$90,5,IF(OR(E746=1,E746=2,E746=3,E746=4,E746=5),E746,"")))))))</f>
        <v/>
      </c>
      <c r="V746" s="11" t="str">
        <f>(IF(F746=Локализация!$C$94,1,IF(F746=Локализация!$C$93,2,IF(F746=Локализация!$C$92,3,IF(F746=Локализация!$C$91,4,IF(F746=Локализация!$C$90,5,IF(OR(F746=1,F746=2,F746=3,F746=4,F746=5),F746,"")))))))</f>
        <v/>
      </c>
    </row>
    <row r="747" spans="13:22" x14ac:dyDescent="0.3">
      <c r="M747" s="11" t="str">
        <f>(IF(H747=Локализация!$C$94,1,IF(H747=Локализация!$C$93,2,IF(H747=Локализация!$C$92,3,IF(H747=Локализация!$C$91,4,IF(H747=Локализация!$C$90,5,IF(OR(H747=1,H747=2,H747=3,H747=4,H747=5),H747,"")))))))</f>
        <v/>
      </c>
      <c r="N747" s="11" t="str">
        <f>(IF(I747=Локализация!$C$94,1,IF(I747=Локализация!$C$93,2,IF(I747=Локализация!$C$92,3,IF(I747=Локализация!$C$91,4,IF(I747=Локализация!$C$90,5,IF(OR(I747=1,I747=2,I747=3,I747=4,I747=5),I747,"")))))))</f>
        <v/>
      </c>
      <c r="O747" s="11" t="str">
        <f>(IF(J747=Локализация!$C$94,1,IF(J747=Локализация!$C$93,2,IF(J747=Локализация!$C$92,3,IF(J747=Локализация!$C$91,4,IF(J747=Локализация!$C$90,5,IF(OR(J747=1,J747=2,J747=3,J747=4,J747=5),J747,"")))))))</f>
        <v/>
      </c>
      <c r="P747" s="11" t="str">
        <f>(IF(K747=Локализация!$C$94,1,IF(K747=Локализация!$C$93,2,IF(K747=Локализация!$C$92,3,IF(K747=Локализация!$C$91,4,IF(K747=Локализация!$C$90,5,IF(OR(K747=1,K747=2,K747=3,K747=4,K747=5),K747,"")))))))</f>
        <v/>
      </c>
      <c r="Q747" s="11" t="str">
        <f>(IF(L747=Локализация!$C$94,1,IF(L747=Локализация!$C$93,2,IF(L747=Локализация!$C$92,3,IF(L747=Локализация!$C$91,4,IF(L747=Локализация!$C$90,5,IF(OR(L747=1,L747=2,L747=3,L747=4,L747=5),L747,"")))))))</f>
        <v/>
      </c>
      <c r="R747" s="11" t="str">
        <f>(IF(B747=Локализация!$C$94,1,IF(B747=Локализация!$C$93,2,IF(B747=Локализация!$C$92,3,IF(B747=Локализация!$C$91,4,IF(B747=Локализация!$C$90,5,IF(OR(B747=1,B747=2,B747=3,B747=4,B747=5),B747,"")))))))</f>
        <v/>
      </c>
      <c r="S747" s="11" t="str">
        <f>(IF(C747=Локализация!$C$94,1,IF(C747=Локализация!$C$93,2,IF(C747=Локализация!$C$92,3,IF(C747=Локализация!$C$91,4,IF(C747=Локализация!$C$90,5,IF(OR(C747=1,C747=2,C747=3,C747=4,C747=5),C747,"")))))))</f>
        <v/>
      </c>
      <c r="T747" s="11" t="str">
        <f>(IF(D747=Локализация!$C$94,1,IF(D747=Локализация!$C$93,2,IF(D747=Локализация!$C$92,3,IF(D747=Локализация!$C$91,4,IF(D747=Локализация!$C$90,5,IF(OR(D747=1,D747=2,D747=3,D747=4,D747=5),D747,"")))))))</f>
        <v/>
      </c>
      <c r="U747" s="11" t="str">
        <f>(IF(E747=Локализация!$C$94,1,IF(E747=Локализация!$C$93,2,IF(E747=Локализация!$C$92,3,IF(E747=Локализация!$C$91,4,IF(E747=Локализация!$C$90,5,IF(OR(E747=1,E747=2,E747=3,E747=4,E747=5),E747,"")))))))</f>
        <v/>
      </c>
      <c r="V747" s="11" t="str">
        <f>(IF(F747=Локализация!$C$94,1,IF(F747=Локализация!$C$93,2,IF(F747=Локализация!$C$92,3,IF(F747=Локализация!$C$91,4,IF(F747=Локализация!$C$90,5,IF(OR(F747=1,F747=2,F747=3,F747=4,F747=5),F747,"")))))))</f>
        <v/>
      </c>
    </row>
    <row r="748" spans="13:22" x14ac:dyDescent="0.3">
      <c r="M748" s="11" t="str">
        <f>(IF(H748=Локализация!$C$94,1,IF(H748=Локализация!$C$93,2,IF(H748=Локализация!$C$92,3,IF(H748=Локализация!$C$91,4,IF(H748=Локализация!$C$90,5,IF(OR(H748=1,H748=2,H748=3,H748=4,H748=5),H748,"")))))))</f>
        <v/>
      </c>
      <c r="N748" s="11" t="str">
        <f>(IF(I748=Локализация!$C$94,1,IF(I748=Локализация!$C$93,2,IF(I748=Локализация!$C$92,3,IF(I748=Локализация!$C$91,4,IF(I748=Локализация!$C$90,5,IF(OR(I748=1,I748=2,I748=3,I748=4,I748=5),I748,"")))))))</f>
        <v/>
      </c>
      <c r="O748" s="11" t="str">
        <f>(IF(J748=Локализация!$C$94,1,IF(J748=Локализация!$C$93,2,IF(J748=Локализация!$C$92,3,IF(J748=Локализация!$C$91,4,IF(J748=Локализация!$C$90,5,IF(OR(J748=1,J748=2,J748=3,J748=4,J748=5),J748,"")))))))</f>
        <v/>
      </c>
      <c r="P748" s="11" t="str">
        <f>(IF(K748=Локализация!$C$94,1,IF(K748=Локализация!$C$93,2,IF(K748=Локализация!$C$92,3,IF(K748=Локализация!$C$91,4,IF(K748=Локализация!$C$90,5,IF(OR(K748=1,K748=2,K748=3,K748=4,K748=5),K748,"")))))))</f>
        <v/>
      </c>
      <c r="Q748" s="11" t="str">
        <f>(IF(L748=Локализация!$C$94,1,IF(L748=Локализация!$C$93,2,IF(L748=Локализация!$C$92,3,IF(L748=Локализация!$C$91,4,IF(L748=Локализация!$C$90,5,IF(OR(L748=1,L748=2,L748=3,L748=4,L748=5),L748,"")))))))</f>
        <v/>
      </c>
      <c r="R748" s="11" t="str">
        <f>(IF(B748=Локализация!$C$94,1,IF(B748=Локализация!$C$93,2,IF(B748=Локализация!$C$92,3,IF(B748=Локализация!$C$91,4,IF(B748=Локализация!$C$90,5,IF(OR(B748=1,B748=2,B748=3,B748=4,B748=5),B748,"")))))))</f>
        <v/>
      </c>
      <c r="S748" s="11" t="str">
        <f>(IF(C748=Локализация!$C$94,1,IF(C748=Локализация!$C$93,2,IF(C748=Локализация!$C$92,3,IF(C748=Локализация!$C$91,4,IF(C748=Локализация!$C$90,5,IF(OR(C748=1,C748=2,C748=3,C748=4,C748=5),C748,"")))))))</f>
        <v/>
      </c>
      <c r="T748" s="11" t="str">
        <f>(IF(D748=Локализация!$C$94,1,IF(D748=Локализация!$C$93,2,IF(D748=Локализация!$C$92,3,IF(D748=Локализация!$C$91,4,IF(D748=Локализация!$C$90,5,IF(OR(D748=1,D748=2,D748=3,D748=4,D748=5),D748,"")))))))</f>
        <v/>
      </c>
      <c r="U748" s="11" t="str">
        <f>(IF(E748=Локализация!$C$94,1,IF(E748=Локализация!$C$93,2,IF(E748=Локализация!$C$92,3,IF(E748=Локализация!$C$91,4,IF(E748=Локализация!$C$90,5,IF(OR(E748=1,E748=2,E748=3,E748=4,E748=5),E748,"")))))))</f>
        <v/>
      </c>
      <c r="V748" s="11" t="str">
        <f>(IF(F748=Локализация!$C$94,1,IF(F748=Локализация!$C$93,2,IF(F748=Локализация!$C$92,3,IF(F748=Локализация!$C$91,4,IF(F748=Локализация!$C$90,5,IF(OR(F748=1,F748=2,F748=3,F748=4,F748=5),F748,"")))))))</f>
        <v/>
      </c>
    </row>
    <row r="749" spans="13:22" x14ac:dyDescent="0.3">
      <c r="M749" s="11" t="str">
        <f>(IF(H749=Локализация!$C$94,1,IF(H749=Локализация!$C$93,2,IF(H749=Локализация!$C$92,3,IF(H749=Локализация!$C$91,4,IF(H749=Локализация!$C$90,5,IF(OR(H749=1,H749=2,H749=3,H749=4,H749=5),H749,"")))))))</f>
        <v/>
      </c>
      <c r="N749" s="11" t="str">
        <f>(IF(I749=Локализация!$C$94,1,IF(I749=Локализация!$C$93,2,IF(I749=Локализация!$C$92,3,IF(I749=Локализация!$C$91,4,IF(I749=Локализация!$C$90,5,IF(OR(I749=1,I749=2,I749=3,I749=4,I749=5),I749,"")))))))</f>
        <v/>
      </c>
      <c r="O749" s="11" t="str">
        <f>(IF(J749=Локализация!$C$94,1,IF(J749=Локализация!$C$93,2,IF(J749=Локализация!$C$92,3,IF(J749=Локализация!$C$91,4,IF(J749=Локализация!$C$90,5,IF(OR(J749=1,J749=2,J749=3,J749=4,J749=5),J749,"")))))))</f>
        <v/>
      </c>
      <c r="P749" s="11" t="str">
        <f>(IF(K749=Локализация!$C$94,1,IF(K749=Локализация!$C$93,2,IF(K749=Локализация!$C$92,3,IF(K749=Локализация!$C$91,4,IF(K749=Локализация!$C$90,5,IF(OR(K749=1,K749=2,K749=3,K749=4,K749=5),K749,"")))))))</f>
        <v/>
      </c>
      <c r="Q749" s="11" t="str">
        <f>(IF(L749=Локализация!$C$94,1,IF(L749=Локализация!$C$93,2,IF(L749=Локализация!$C$92,3,IF(L749=Локализация!$C$91,4,IF(L749=Локализация!$C$90,5,IF(OR(L749=1,L749=2,L749=3,L749=4,L749=5),L749,"")))))))</f>
        <v/>
      </c>
      <c r="R749" s="11" t="str">
        <f>(IF(B749=Локализация!$C$94,1,IF(B749=Локализация!$C$93,2,IF(B749=Локализация!$C$92,3,IF(B749=Локализация!$C$91,4,IF(B749=Локализация!$C$90,5,IF(OR(B749=1,B749=2,B749=3,B749=4,B749=5),B749,"")))))))</f>
        <v/>
      </c>
      <c r="S749" s="11" t="str">
        <f>(IF(C749=Локализация!$C$94,1,IF(C749=Локализация!$C$93,2,IF(C749=Локализация!$C$92,3,IF(C749=Локализация!$C$91,4,IF(C749=Локализация!$C$90,5,IF(OR(C749=1,C749=2,C749=3,C749=4,C749=5),C749,"")))))))</f>
        <v/>
      </c>
      <c r="T749" s="11" t="str">
        <f>(IF(D749=Локализация!$C$94,1,IF(D749=Локализация!$C$93,2,IF(D749=Локализация!$C$92,3,IF(D749=Локализация!$C$91,4,IF(D749=Локализация!$C$90,5,IF(OR(D749=1,D749=2,D749=3,D749=4,D749=5),D749,"")))))))</f>
        <v/>
      </c>
      <c r="U749" s="11" t="str">
        <f>(IF(E749=Локализация!$C$94,1,IF(E749=Локализация!$C$93,2,IF(E749=Локализация!$C$92,3,IF(E749=Локализация!$C$91,4,IF(E749=Локализация!$C$90,5,IF(OR(E749=1,E749=2,E749=3,E749=4,E749=5),E749,"")))))))</f>
        <v/>
      </c>
      <c r="V749" s="11" t="str">
        <f>(IF(F749=Локализация!$C$94,1,IF(F749=Локализация!$C$93,2,IF(F749=Локализация!$C$92,3,IF(F749=Локализация!$C$91,4,IF(F749=Локализация!$C$90,5,IF(OR(F749=1,F749=2,F749=3,F749=4,F749=5),F749,"")))))))</f>
        <v/>
      </c>
    </row>
    <row r="750" spans="13:22" x14ac:dyDescent="0.3">
      <c r="M750" s="11" t="str">
        <f>(IF(H750=Локализация!$C$94,1,IF(H750=Локализация!$C$93,2,IF(H750=Локализация!$C$92,3,IF(H750=Локализация!$C$91,4,IF(H750=Локализация!$C$90,5,IF(OR(H750=1,H750=2,H750=3,H750=4,H750=5),H750,"")))))))</f>
        <v/>
      </c>
      <c r="N750" s="11" t="str">
        <f>(IF(I750=Локализация!$C$94,1,IF(I750=Локализация!$C$93,2,IF(I750=Локализация!$C$92,3,IF(I750=Локализация!$C$91,4,IF(I750=Локализация!$C$90,5,IF(OR(I750=1,I750=2,I750=3,I750=4,I750=5),I750,"")))))))</f>
        <v/>
      </c>
      <c r="O750" s="11" t="str">
        <f>(IF(J750=Локализация!$C$94,1,IF(J750=Локализация!$C$93,2,IF(J750=Локализация!$C$92,3,IF(J750=Локализация!$C$91,4,IF(J750=Локализация!$C$90,5,IF(OR(J750=1,J750=2,J750=3,J750=4,J750=5),J750,"")))))))</f>
        <v/>
      </c>
      <c r="P750" s="11" t="str">
        <f>(IF(K750=Локализация!$C$94,1,IF(K750=Локализация!$C$93,2,IF(K750=Локализация!$C$92,3,IF(K750=Локализация!$C$91,4,IF(K750=Локализация!$C$90,5,IF(OR(K750=1,K750=2,K750=3,K750=4,K750=5),K750,"")))))))</f>
        <v/>
      </c>
      <c r="Q750" s="11" t="str">
        <f>(IF(L750=Локализация!$C$94,1,IF(L750=Локализация!$C$93,2,IF(L750=Локализация!$C$92,3,IF(L750=Локализация!$C$91,4,IF(L750=Локализация!$C$90,5,IF(OR(L750=1,L750=2,L750=3,L750=4,L750=5),L750,"")))))))</f>
        <v/>
      </c>
      <c r="R750" s="11" t="str">
        <f>(IF(B750=Локализация!$C$94,1,IF(B750=Локализация!$C$93,2,IF(B750=Локализация!$C$92,3,IF(B750=Локализация!$C$91,4,IF(B750=Локализация!$C$90,5,IF(OR(B750=1,B750=2,B750=3,B750=4,B750=5),B750,"")))))))</f>
        <v/>
      </c>
      <c r="S750" s="11" t="str">
        <f>(IF(C750=Локализация!$C$94,1,IF(C750=Локализация!$C$93,2,IF(C750=Локализация!$C$92,3,IF(C750=Локализация!$C$91,4,IF(C750=Локализация!$C$90,5,IF(OR(C750=1,C750=2,C750=3,C750=4,C750=5),C750,"")))))))</f>
        <v/>
      </c>
      <c r="T750" s="11" t="str">
        <f>(IF(D750=Локализация!$C$94,1,IF(D750=Локализация!$C$93,2,IF(D750=Локализация!$C$92,3,IF(D750=Локализация!$C$91,4,IF(D750=Локализация!$C$90,5,IF(OR(D750=1,D750=2,D750=3,D750=4,D750=5),D750,"")))))))</f>
        <v/>
      </c>
      <c r="U750" s="11" t="str">
        <f>(IF(E750=Локализация!$C$94,1,IF(E750=Локализация!$C$93,2,IF(E750=Локализация!$C$92,3,IF(E750=Локализация!$C$91,4,IF(E750=Локализация!$C$90,5,IF(OR(E750=1,E750=2,E750=3,E750=4,E750=5),E750,"")))))))</f>
        <v/>
      </c>
      <c r="V750" s="11" t="str">
        <f>(IF(F750=Локализация!$C$94,1,IF(F750=Локализация!$C$93,2,IF(F750=Локализация!$C$92,3,IF(F750=Локализация!$C$91,4,IF(F750=Локализация!$C$90,5,IF(OR(F750=1,F750=2,F750=3,F750=4,F750=5),F750,"")))))))</f>
        <v/>
      </c>
    </row>
    <row r="751" spans="13:22" x14ac:dyDescent="0.3">
      <c r="M751" s="11" t="str">
        <f>(IF(H751=Локализация!$C$94,1,IF(H751=Локализация!$C$93,2,IF(H751=Локализация!$C$92,3,IF(H751=Локализация!$C$91,4,IF(H751=Локализация!$C$90,5,IF(OR(H751=1,H751=2,H751=3,H751=4,H751=5),H751,"")))))))</f>
        <v/>
      </c>
      <c r="N751" s="11" t="str">
        <f>(IF(I751=Локализация!$C$94,1,IF(I751=Локализация!$C$93,2,IF(I751=Локализация!$C$92,3,IF(I751=Локализация!$C$91,4,IF(I751=Локализация!$C$90,5,IF(OR(I751=1,I751=2,I751=3,I751=4,I751=5),I751,"")))))))</f>
        <v/>
      </c>
      <c r="O751" s="11" t="str">
        <f>(IF(J751=Локализация!$C$94,1,IF(J751=Локализация!$C$93,2,IF(J751=Локализация!$C$92,3,IF(J751=Локализация!$C$91,4,IF(J751=Локализация!$C$90,5,IF(OR(J751=1,J751=2,J751=3,J751=4,J751=5),J751,"")))))))</f>
        <v/>
      </c>
      <c r="P751" s="11" t="str">
        <f>(IF(K751=Локализация!$C$94,1,IF(K751=Локализация!$C$93,2,IF(K751=Локализация!$C$92,3,IF(K751=Локализация!$C$91,4,IF(K751=Локализация!$C$90,5,IF(OR(K751=1,K751=2,K751=3,K751=4,K751=5),K751,"")))))))</f>
        <v/>
      </c>
      <c r="Q751" s="11" t="str">
        <f>(IF(L751=Локализация!$C$94,1,IF(L751=Локализация!$C$93,2,IF(L751=Локализация!$C$92,3,IF(L751=Локализация!$C$91,4,IF(L751=Локализация!$C$90,5,IF(OR(L751=1,L751=2,L751=3,L751=4,L751=5),L751,"")))))))</f>
        <v/>
      </c>
      <c r="R751" s="11" t="str">
        <f>(IF(B751=Локализация!$C$94,1,IF(B751=Локализация!$C$93,2,IF(B751=Локализация!$C$92,3,IF(B751=Локализация!$C$91,4,IF(B751=Локализация!$C$90,5,IF(OR(B751=1,B751=2,B751=3,B751=4,B751=5),B751,"")))))))</f>
        <v/>
      </c>
      <c r="S751" s="11" t="str">
        <f>(IF(C751=Локализация!$C$94,1,IF(C751=Локализация!$C$93,2,IF(C751=Локализация!$C$92,3,IF(C751=Локализация!$C$91,4,IF(C751=Локализация!$C$90,5,IF(OR(C751=1,C751=2,C751=3,C751=4,C751=5),C751,"")))))))</f>
        <v/>
      </c>
      <c r="T751" s="11" t="str">
        <f>(IF(D751=Локализация!$C$94,1,IF(D751=Локализация!$C$93,2,IF(D751=Локализация!$C$92,3,IF(D751=Локализация!$C$91,4,IF(D751=Локализация!$C$90,5,IF(OR(D751=1,D751=2,D751=3,D751=4,D751=5),D751,"")))))))</f>
        <v/>
      </c>
      <c r="U751" s="11" t="str">
        <f>(IF(E751=Локализация!$C$94,1,IF(E751=Локализация!$C$93,2,IF(E751=Локализация!$C$92,3,IF(E751=Локализация!$C$91,4,IF(E751=Локализация!$C$90,5,IF(OR(E751=1,E751=2,E751=3,E751=4,E751=5),E751,"")))))))</f>
        <v/>
      </c>
      <c r="V751" s="11" t="str">
        <f>(IF(F751=Локализация!$C$94,1,IF(F751=Локализация!$C$93,2,IF(F751=Локализация!$C$92,3,IF(F751=Локализация!$C$91,4,IF(F751=Локализация!$C$90,5,IF(OR(F751=1,F751=2,F751=3,F751=4,F751=5),F751,"")))))))</f>
        <v/>
      </c>
    </row>
    <row r="752" spans="13:22" x14ac:dyDescent="0.3">
      <c r="M752" s="11" t="str">
        <f>(IF(H752=Локализация!$C$94,1,IF(H752=Локализация!$C$93,2,IF(H752=Локализация!$C$92,3,IF(H752=Локализация!$C$91,4,IF(H752=Локализация!$C$90,5,IF(OR(H752=1,H752=2,H752=3,H752=4,H752=5),H752,"")))))))</f>
        <v/>
      </c>
      <c r="N752" s="11" t="str">
        <f>(IF(I752=Локализация!$C$94,1,IF(I752=Локализация!$C$93,2,IF(I752=Локализация!$C$92,3,IF(I752=Локализация!$C$91,4,IF(I752=Локализация!$C$90,5,IF(OR(I752=1,I752=2,I752=3,I752=4,I752=5),I752,"")))))))</f>
        <v/>
      </c>
      <c r="O752" s="11" t="str">
        <f>(IF(J752=Локализация!$C$94,1,IF(J752=Локализация!$C$93,2,IF(J752=Локализация!$C$92,3,IF(J752=Локализация!$C$91,4,IF(J752=Локализация!$C$90,5,IF(OR(J752=1,J752=2,J752=3,J752=4,J752=5),J752,"")))))))</f>
        <v/>
      </c>
      <c r="P752" s="11" t="str">
        <f>(IF(K752=Локализация!$C$94,1,IF(K752=Локализация!$C$93,2,IF(K752=Локализация!$C$92,3,IF(K752=Локализация!$C$91,4,IF(K752=Локализация!$C$90,5,IF(OR(K752=1,K752=2,K752=3,K752=4,K752=5),K752,"")))))))</f>
        <v/>
      </c>
      <c r="Q752" s="11" t="str">
        <f>(IF(L752=Локализация!$C$94,1,IF(L752=Локализация!$C$93,2,IF(L752=Локализация!$C$92,3,IF(L752=Локализация!$C$91,4,IF(L752=Локализация!$C$90,5,IF(OR(L752=1,L752=2,L752=3,L752=4,L752=5),L752,"")))))))</f>
        <v/>
      </c>
      <c r="R752" s="11" t="str">
        <f>(IF(B752=Локализация!$C$94,1,IF(B752=Локализация!$C$93,2,IF(B752=Локализация!$C$92,3,IF(B752=Локализация!$C$91,4,IF(B752=Локализация!$C$90,5,IF(OR(B752=1,B752=2,B752=3,B752=4,B752=5),B752,"")))))))</f>
        <v/>
      </c>
      <c r="S752" s="11" t="str">
        <f>(IF(C752=Локализация!$C$94,1,IF(C752=Локализация!$C$93,2,IF(C752=Локализация!$C$92,3,IF(C752=Локализация!$C$91,4,IF(C752=Локализация!$C$90,5,IF(OR(C752=1,C752=2,C752=3,C752=4,C752=5),C752,"")))))))</f>
        <v/>
      </c>
      <c r="T752" s="11" t="str">
        <f>(IF(D752=Локализация!$C$94,1,IF(D752=Локализация!$C$93,2,IF(D752=Локализация!$C$92,3,IF(D752=Локализация!$C$91,4,IF(D752=Локализация!$C$90,5,IF(OR(D752=1,D752=2,D752=3,D752=4,D752=5),D752,"")))))))</f>
        <v/>
      </c>
      <c r="U752" s="11" t="str">
        <f>(IF(E752=Локализация!$C$94,1,IF(E752=Локализация!$C$93,2,IF(E752=Локализация!$C$92,3,IF(E752=Локализация!$C$91,4,IF(E752=Локализация!$C$90,5,IF(OR(E752=1,E752=2,E752=3,E752=4,E752=5),E752,"")))))))</f>
        <v/>
      </c>
      <c r="V752" s="11" t="str">
        <f>(IF(F752=Локализация!$C$94,1,IF(F752=Локализация!$C$93,2,IF(F752=Локализация!$C$92,3,IF(F752=Локализация!$C$91,4,IF(F752=Локализация!$C$90,5,IF(OR(F752=1,F752=2,F752=3,F752=4,F752=5),F752,"")))))))</f>
        <v/>
      </c>
    </row>
    <row r="753" spans="13:22" x14ac:dyDescent="0.3">
      <c r="M753" s="11" t="str">
        <f>(IF(H753=Локализация!$C$94,1,IF(H753=Локализация!$C$93,2,IF(H753=Локализация!$C$92,3,IF(H753=Локализация!$C$91,4,IF(H753=Локализация!$C$90,5,IF(OR(H753=1,H753=2,H753=3,H753=4,H753=5),H753,"")))))))</f>
        <v/>
      </c>
      <c r="N753" s="11" t="str">
        <f>(IF(I753=Локализация!$C$94,1,IF(I753=Локализация!$C$93,2,IF(I753=Локализация!$C$92,3,IF(I753=Локализация!$C$91,4,IF(I753=Локализация!$C$90,5,IF(OR(I753=1,I753=2,I753=3,I753=4,I753=5),I753,"")))))))</f>
        <v/>
      </c>
      <c r="O753" s="11" t="str">
        <f>(IF(J753=Локализация!$C$94,1,IF(J753=Локализация!$C$93,2,IF(J753=Локализация!$C$92,3,IF(J753=Локализация!$C$91,4,IF(J753=Локализация!$C$90,5,IF(OR(J753=1,J753=2,J753=3,J753=4,J753=5),J753,"")))))))</f>
        <v/>
      </c>
      <c r="P753" s="11" t="str">
        <f>(IF(K753=Локализация!$C$94,1,IF(K753=Локализация!$C$93,2,IF(K753=Локализация!$C$92,3,IF(K753=Локализация!$C$91,4,IF(K753=Локализация!$C$90,5,IF(OR(K753=1,K753=2,K753=3,K753=4,K753=5),K753,"")))))))</f>
        <v/>
      </c>
      <c r="Q753" s="11" t="str">
        <f>(IF(L753=Локализация!$C$94,1,IF(L753=Локализация!$C$93,2,IF(L753=Локализация!$C$92,3,IF(L753=Локализация!$C$91,4,IF(L753=Локализация!$C$90,5,IF(OR(L753=1,L753=2,L753=3,L753=4,L753=5),L753,"")))))))</f>
        <v/>
      </c>
      <c r="R753" s="11" t="str">
        <f>(IF(B753=Локализация!$C$94,1,IF(B753=Локализация!$C$93,2,IF(B753=Локализация!$C$92,3,IF(B753=Локализация!$C$91,4,IF(B753=Локализация!$C$90,5,IF(OR(B753=1,B753=2,B753=3,B753=4,B753=5),B753,"")))))))</f>
        <v/>
      </c>
      <c r="S753" s="11" t="str">
        <f>(IF(C753=Локализация!$C$94,1,IF(C753=Локализация!$C$93,2,IF(C753=Локализация!$C$92,3,IF(C753=Локализация!$C$91,4,IF(C753=Локализация!$C$90,5,IF(OR(C753=1,C753=2,C753=3,C753=4,C753=5),C753,"")))))))</f>
        <v/>
      </c>
      <c r="T753" s="11" t="str">
        <f>(IF(D753=Локализация!$C$94,1,IF(D753=Локализация!$C$93,2,IF(D753=Локализация!$C$92,3,IF(D753=Локализация!$C$91,4,IF(D753=Локализация!$C$90,5,IF(OR(D753=1,D753=2,D753=3,D753=4,D753=5),D753,"")))))))</f>
        <v/>
      </c>
      <c r="U753" s="11" t="str">
        <f>(IF(E753=Локализация!$C$94,1,IF(E753=Локализация!$C$93,2,IF(E753=Локализация!$C$92,3,IF(E753=Локализация!$C$91,4,IF(E753=Локализация!$C$90,5,IF(OR(E753=1,E753=2,E753=3,E753=4,E753=5),E753,"")))))))</f>
        <v/>
      </c>
      <c r="V753" s="11" t="str">
        <f>(IF(F753=Локализация!$C$94,1,IF(F753=Локализация!$C$93,2,IF(F753=Локализация!$C$92,3,IF(F753=Локализация!$C$91,4,IF(F753=Локализация!$C$90,5,IF(OR(F753=1,F753=2,F753=3,F753=4,F753=5),F753,"")))))))</f>
        <v/>
      </c>
    </row>
    <row r="754" spans="13:22" x14ac:dyDescent="0.3">
      <c r="M754" s="11" t="str">
        <f>(IF(H754=Локализация!$C$94,1,IF(H754=Локализация!$C$93,2,IF(H754=Локализация!$C$92,3,IF(H754=Локализация!$C$91,4,IF(H754=Локализация!$C$90,5,IF(OR(H754=1,H754=2,H754=3,H754=4,H754=5),H754,"")))))))</f>
        <v/>
      </c>
      <c r="N754" s="11" t="str">
        <f>(IF(I754=Локализация!$C$94,1,IF(I754=Локализация!$C$93,2,IF(I754=Локализация!$C$92,3,IF(I754=Локализация!$C$91,4,IF(I754=Локализация!$C$90,5,IF(OR(I754=1,I754=2,I754=3,I754=4,I754=5),I754,"")))))))</f>
        <v/>
      </c>
      <c r="O754" s="11" t="str">
        <f>(IF(J754=Локализация!$C$94,1,IF(J754=Локализация!$C$93,2,IF(J754=Локализация!$C$92,3,IF(J754=Локализация!$C$91,4,IF(J754=Локализация!$C$90,5,IF(OR(J754=1,J754=2,J754=3,J754=4,J754=5),J754,"")))))))</f>
        <v/>
      </c>
      <c r="P754" s="11" t="str">
        <f>(IF(K754=Локализация!$C$94,1,IF(K754=Локализация!$C$93,2,IF(K754=Локализация!$C$92,3,IF(K754=Локализация!$C$91,4,IF(K754=Локализация!$C$90,5,IF(OR(K754=1,K754=2,K754=3,K754=4,K754=5),K754,"")))))))</f>
        <v/>
      </c>
      <c r="Q754" s="11" t="str">
        <f>(IF(L754=Локализация!$C$94,1,IF(L754=Локализация!$C$93,2,IF(L754=Локализация!$C$92,3,IF(L754=Локализация!$C$91,4,IF(L754=Локализация!$C$90,5,IF(OR(L754=1,L754=2,L754=3,L754=4,L754=5),L754,"")))))))</f>
        <v/>
      </c>
      <c r="R754" s="11" t="str">
        <f>(IF(B754=Локализация!$C$94,1,IF(B754=Локализация!$C$93,2,IF(B754=Локализация!$C$92,3,IF(B754=Локализация!$C$91,4,IF(B754=Локализация!$C$90,5,IF(OR(B754=1,B754=2,B754=3,B754=4,B754=5),B754,"")))))))</f>
        <v/>
      </c>
      <c r="S754" s="11" t="str">
        <f>(IF(C754=Локализация!$C$94,1,IF(C754=Локализация!$C$93,2,IF(C754=Локализация!$C$92,3,IF(C754=Локализация!$C$91,4,IF(C754=Локализация!$C$90,5,IF(OR(C754=1,C754=2,C754=3,C754=4,C754=5),C754,"")))))))</f>
        <v/>
      </c>
      <c r="T754" s="11" t="str">
        <f>(IF(D754=Локализация!$C$94,1,IF(D754=Локализация!$C$93,2,IF(D754=Локализация!$C$92,3,IF(D754=Локализация!$C$91,4,IF(D754=Локализация!$C$90,5,IF(OR(D754=1,D754=2,D754=3,D754=4,D754=5),D754,"")))))))</f>
        <v/>
      </c>
      <c r="U754" s="11" t="str">
        <f>(IF(E754=Локализация!$C$94,1,IF(E754=Локализация!$C$93,2,IF(E754=Локализация!$C$92,3,IF(E754=Локализация!$C$91,4,IF(E754=Локализация!$C$90,5,IF(OR(E754=1,E754=2,E754=3,E754=4,E754=5),E754,"")))))))</f>
        <v/>
      </c>
      <c r="V754" s="11" t="str">
        <f>(IF(F754=Локализация!$C$94,1,IF(F754=Локализация!$C$93,2,IF(F754=Локализация!$C$92,3,IF(F754=Локализация!$C$91,4,IF(F754=Локализация!$C$90,5,IF(OR(F754=1,F754=2,F754=3,F754=4,F754=5),F754,"")))))))</f>
        <v/>
      </c>
    </row>
    <row r="755" spans="13:22" x14ac:dyDescent="0.3">
      <c r="M755" s="11" t="str">
        <f>(IF(H755=Локализация!$C$94,1,IF(H755=Локализация!$C$93,2,IF(H755=Локализация!$C$92,3,IF(H755=Локализация!$C$91,4,IF(H755=Локализация!$C$90,5,IF(OR(H755=1,H755=2,H755=3,H755=4,H755=5),H755,"")))))))</f>
        <v/>
      </c>
      <c r="N755" s="11" t="str">
        <f>(IF(I755=Локализация!$C$94,1,IF(I755=Локализация!$C$93,2,IF(I755=Локализация!$C$92,3,IF(I755=Локализация!$C$91,4,IF(I755=Локализация!$C$90,5,IF(OR(I755=1,I755=2,I755=3,I755=4,I755=5),I755,"")))))))</f>
        <v/>
      </c>
      <c r="O755" s="11" t="str">
        <f>(IF(J755=Локализация!$C$94,1,IF(J755=Локализация!$C$93,2,IF(J755=Локализация!$C$92,3,IF(J755=Локализация!$C$91,4,IF(J755=Локализация!$C$90,5,IF(OR(J755=1,J755=2,J755=3,J755=4,J755=5),J755,"")))))))</f>
        <v/>
      </c>
      <c r="P755" s="11" t="str">
        <f>(IF(K755=Локализация!$C$94,1,IF(K755=Локализация!$C$93,2,IF(K755=Локализация!$C$92,3,IF(K755=Локализация!$C$91,4,IF(K755=Локализация!$C$90,5,IF(OR(K755=1,K755=2,K755=3,K755=4,K755=5),K755,"")))))))</f>
        <v/>
      </c>
      <c r="Q755" s="11" t="str">
        <f>(IF(L755=Локализация!$C$94,1,IF(L755=Локализация!$C$93,2,IF(L755=Локализация!$C$92,3,IF(L755=Локализация!$C$91,4,IF(L755=Локализация!$C$90,5,IF(OR(L755=1,L755=2,L755=3,L755=4,L755=5),L755,"")))))))</f>
        <v/>
      </c>
      <c r="R755" s="11" t="str">
        <f>(IF(B755=Локализация!$C$94,1,IF(B755=Локализация!$C$93,2,IF(B755=Локализация!$C$92,3,IF(B755=Локализация!$C$91,4,IF(B755=Локализация!$C$90,5,IF(OR(B755=1,B755=2,B755=3,B755=4,B755=5),B755,"")))))))</f>
        <v/>
      </c>
      <c r="S755" s="11" t="str">
        <f>(IF(C755=Локализация!$C$94,1,IF(C755=Локализация!$C$93,2,IF(C755=Локализация!$C$92,3,IF(C755=Локализация!$C$91,4,IF(C755=Локализация!$C$90,5,IF(OR(C755=1,C755=2,C755=3,C755=4,C755=5),C755,"")))))))</f>
        <v/>
      </c>
      <c r="T755" s="11" t="str">
        <f>(IF(D755=Локализация!$C$94,1,IF(D755=Локализация!$C$93,2,IF(D755=Локализация!$C$92,3,IF(D755=Локализация!$C$91,4,IF(D755=Локализация!$C$90,5,IF(OR(D755=1,D755=2,D755=3,D755=4,D755=5),D755,"")))))))</f>
        <v/>
      </c>
      <c r="U755" s="11" t="str">
        <f>(IF(E755=Локализация!$C$94,1,IF(E755=Локализация!$C$93,2,IF(E755=Локализация!$C$92,3,IF(E755=Локализация!$C$91,4,IF(E755=Локализация!$C$90,5,IF(OR(E755=1,E755=2,E755=3,E755=4,E755=5),E755,"")))))))</f>
        <v/>
      </c>
      <c r="V755" s="11" t="str">
        <f>(IF(F755=Локализация!$C$94,1,IF(F755=Локализация!$C$93,2,IF(F755=Локализация!$C$92,3,IF(F755=Локализация!$C$91,4,IF(F755=Локализация!$C$90,5,IF(OR(F755=1,F755=2,F755=3,F755=4,F755=5),F755,"")))))))</f>
        <v/>
      </c>
    </row>
    <row r="756" spans="13:22" x14ac:dyDescent="0.3">
      <c r="M756" s="11" t="str">
        <f>(IF(H756=Локализация!$C$94,1,IF(H756=Локализация!$C$93,2,IF(H756=Локализация!$C$92,3,IF(H756=Локализация!$C$91,4,IF(H756=Локализация!$C$90,5,IF(OR(H756=1,H756=2,H756=3,H756=4,H756=5),H756,"")))))))</f>
        <v/>
      </c>
      <c r="N756" s="11" t="str">
        <f>(IF(I756=Локализация!$C$94,1,IF(I756=Локализация!$C$93,2,IF(I756=Локализация!$C$92,3,IF(I756=Локализация!$C$91,4,IF(I756=Локализация!$C$90,5,IF(OR(I756=1,I756=2,I756=3,I756=4,I756=5),I756,"")))))))</f>
        <v/>
      </c>
      <c r="O756" s="11" t="str">
        <f>(IF(J756=Локализация!$C$94,1,IF(J756=Локализация!$C$93,2,IF(J756=Локализация!$C$92,3,IF(J756=Локализация!$C$91,4,IF(J756=Локализация!$C$90,5,IF(OR(J756=1,J756=2,J756=3,J756=4,J756=5),J756,"")))))))</f>
        <v/>
      </c>
      <c r="P756" s="11" t="str">
        <f>(IF(K756=Локализация!$C$94,1,IF(K756=Локализация!$C$93,2,IF(K756=Локализация!$C$92,3,IF(K756=Локализация!$C$91,4,IF(K756=Локализация!$C$90,5,IF(OR(K756=1,K756=2,K756=3,K756=4,K756=5),K756,"")))))))</f>
        <v/>
      </c>
      <c r="Q756" s="11" t="str">
        <f>(IF(L756=Локализация!$C$94,1,IF(L756=Локализация!$C$93,2,IF(L756=Локализация!$C$92,3,IF(L756=Локализация!$C$91,4,IF(L756=Локализация!$C$90,5,IF(OR(L756=1,L756=2,L756=3,L756=4,L756=5),L756,"")))))))</f>
        <v/>
      </c>
      <c r="R756" s="11" t="str">
        <f>(IF(B756=Локализация!$C$94,1,IF(B756=Локализация!$C$93,2,IF(B756=Локализация!$C$92,3,IF(B756=Локализация!$C$91,4,IF(B756=Локализация!$C$90,5,IF(OR(B756=1,B756=2,B756=3,B756=4,B756=5),B756,"")))))))</f>
        <v/>
      </c>
      <c r="S756" s="11" t="str">
        <f>(IF(C756=Локализация!$C$94,1,IF(C756=Локализация!$C$93,2,IF(C756=Локализация!$C$92,3,IF(C756=Локализация!$C$91,4,IF(C756=Локализация!$C$90,5,IF(OR(C756=1,C756=2,C756=3,C756=4,C756=5),C756,"")))))))</f>
        <v/>
      </c>
      <c r="T756" s="11" t="str">
        <f>(IF(D756=Локализация!$C$94,1,IF(D756=Локализация!$C$93,2,IF(D756=Локализация!$C$92,3,IF(D756=Локализация!$C$91,4,IF(D756=Локализация!$C$90,5,IF(OR(D756=1,D756=2,D756=3,D756=4,D756=5),D756,"")))))))</f>
        <v/>
      </c>
      <c r="U756" s="11" t="str">
        <f>(IF(E756=Локализация!$C$94,1,IF(E756=Локализация!$C$93,2,IF(E756=Локализация!$C$92,3,IF(E756=Локализация!$C$91,4,IF(E756=Локализация!$C$90,5,IF(OR(E756=1,E756=2,E756=3,E756=4,E756=5),E756,"")))))))</f>
        <v/>
      </c>
      <c r="V756" s="11" t="str">
        <f>(IF(F756=Локализация!$C$94,1,IF(F756=Локализация!$C$93,2,IF(F756=Локализация!$C$92,3,IF(F756=Локализация!$C$91,4,IF(F756=Локализация!$C$90,5,IF(OR(F756=1,F756=2,F756=3,F756=4,F756=5),F756,"")))))))</f>
        <v/>
      </c>
    </row>
    <row r="757" spans="13:22" x14ac:dyDescent="0.3">
      <c r="M757" s="11" t="str">
        <f>(IF(H757=Локализация!$C$94,1,IF(H757=Локализация!$C$93,2,IF(H757=Локализация!$C$92,3,IF(H757=Локализация!$C$91,4,IF(H757=Локализация!$C$90,5,IF(OR(H757=1,H757=2,H757=3,H757=4,H757=5),H757,"")))))))</f>
        <v/>
      </c>
      <c r="N757" s="11" t="str">
        <f>(IF(I757=Локализация!$C$94,1,IF(I757=Локализация!$C$93,2,IF(I757=Локализация!$C$92,3,IF(I757=Локализация!$C$91,4,IF(I757=Локализация!$C$90,5,IF(OR(I757=1,I757=2,I757=3,I757=4,I757=5),I757,"")))))))</f>
        <v/>
      </c>
      <c r="O757" s="11" t="str">
        <f>(IF(J757=Локализация!$C$94,1,IF(J757=Локализация!$C$93,2,IF(J757=Локализация!$C$92,3,IF(J757=Локализация!$C$91,4,IF(J757=Локализация!$C$90,5,IF(OR(J757=1,J757=2,J757=3,J757=4,J757=5),J757,"")))))))</f>
        <v/>
      </c>
      <c r="P757" s="11" t="str">
        <f>(IF(K757=Локализация!$C$94,1,IF(K757=Локализация!$C$93,2,IF(K757=Локализация!$C$92,3,IF(K757=Локализация!$C$91,4,IF(K757=Локализация!$C$90,5,IF(OR(K757=1,K757=2,K757=3,K757=4,K757=5),K757,"")))))))</f>
        <v/>
      </c>
      <c r="Q757" s="11" t="str">
        <f>(IF(L757=Локализация!$C$94,1,IF(L757=Локализация!$C$93,2,IF(L757=Локализация!$C$92,3,IF(L757=Локализация!$C$91,4,IF(L757=Локализация!$C$90,5,IF(OR(L757=1,L757=2,L757=3,L757=4,L757=5),L757,"")))))))</f>
        <v/>
      </c>
      <c r="R757" s="11" t="str">
        <f>(IF(B757=Локализация!$C$94,1,IF(B757=Локализация!$C$93,2,IF(B757=Локализация!$C$92,3,IF(B757=Локализация!$C$91,4,IF(B757=Локализация!$C$90,5,IF(OR(B757=1,B757=2,B757=3,B757=4,B757=5),B757,"")))))))</f>
        <v/>
      </c>
      <c r="S757" s="11" t="str">
        <f>(IF(C757=Локализация!$C$94,1,IF(C757=Локализация!$C$93,2,IF(C757=Локализация!$C$92,3,IF(C757=Локализация!$C$91,4,IF(C757=Локализация!$C$90,5,IF(OR(C757=1,C757=2,C757=3,C757=4,C757=5),C757,"")))))))</f>
        <v/>
      </c>
      <c r="T757" s="11" t="str">
        <f>(IF(D757=Локализация!$C$94,1,IF(D757=Локализация!$C$93,2,IF(D757=Локализация!$C$92,3,IF(D757=Локализация!$C$91,4,IF(D757=Локализация!$C$90,5,IF(OR(D757=1,D757=2,D757=3,D757=4,D757=5),D757,"")))))))</f>
        <v/>
      </c>
      <c r="U757" s="11" t="str">
        <f>(IF(E757=Локализация!$C$94,1,IF(E757=Локализация!$C$93,2,IF(E757=Локализация!$C$92,3,IF(E757=Локализация!$C$91,4,IF(E757=Локализация!$C$90,5,IF(OR(E757=1,E757=2,E757=3,E757=4,E757=5),E757,"")))))))</f>
        <v/>
      </c>
      <c r="V757" s="11" t="str">
        <f>(IF(F757=Локализация!$C$94,1,IF(F757=Локализация!$C$93,2,IF(F757=Локализация!$C$92,3,IF(F757=Локализация!$C$91,4,IF(F757=Локализация!$C$90,5,IF(OR(F757=1,F757=2,F757=3,F757=4,F757=5),F757,"")))))))</f>
        <v/>
      </c>
    </row>
    <row r="758" spans="13:22" x14ac:dyDescent="0.3">
      <c r="M758" s="11" t="str">
        <f>(IF(H758=Локализация!$C$94,1,IF(H758=Локализация!$C$93,2,IF(H758=Локализация!$C$92,3,IF(H758=Локализация!$C$91,4,IF(H758=Локализация!$C$90,5,IF(OR(H758=1,H758=2,H758=3,H758=4,H758=5),H758,"")))))))</f>
        <v/>
      </c>
      <c r="N758" s="11" t="str">
        <f>(IF(I758=Локализация!$C$94,1,IF(I758=Локализация!$C$93,2,IF(I758=Локализация!$C$92,3,IF(I758=Локализация!$C$91,4,IF(I758=Локализация!$C$90,5,IF(OR(I758=1,I758=2,I758=3,I758=4,I758=5),I758,"")))))))</f>
        <v/>
      </c>
      <c r="O758" s="11" t="str">
        <f>(IF(J758=Локализация!$C$94,1,IF(J758=Локализация!$C$93,2,IF(J758=Локализация!$C$92,3,IF(J758=Локализация!$C$91,4,IF(J758=Локализация!$C$90,5,IF(OR(J758=1,J758=2,J758=3,J758=4,J758=5),J758,"")))))))</f>
        <v/>
      </c>
      <c r="P758" s="11" t="str">
        <f>(IF(K758=Локализация!$C$94,1,IF(K758=Локализация!$C$93,2,IF(K758=Локализация!$C$92,3,IF(K758=Локализация!$C$91,4,IF(K758=Локализация!$C$90,5,IF(OR(K758=1,K758=2,K758=3,K758=4,K758=5),K758,"")))))))</f>
        <v/>
      </c>
      <c r="Q758" s="11" t="str">
        <f>(IF(L758=Локализация!$C$94,1,IF(L758=Локализация!$C$93,2,IF(L758=Локализация!$C$92,3,IF(L758=Локализация!$C$91,4,IF(L758=Локализация!$C$90,5,IF(OR(L758=1,L758=2,L758=3,L758=4,L758=5),L758,"")))))))</f>
        <v/>
      </c>
      <c r="R758" s="11" t="str">
        <f>(IF(B758=Локализация!$C$94,1,IF(B758=Локализация!$C$93,2,IF(B758=Локализация!$C$92,3,IF(B758=Локализация!$C$91,4,IF(B758=Локализация!$C$90,5,IF(OR(B758=1,B758=2,B758=3,B758=4,B758=5),B758,"")))))))</f>
        <v/>
      </c>
      <c r="S758" s="11" t="str">
        <f>(IF(C758=Локализация!$C$94,1,IF(C758=Локализация!$C$93,2,IF(C758=Локализация!$C$92,3,IF(C758=Локализация!$C$91,4,IF(C758=Локализация!$C$90,5,IF(OR(C758=1,C758=2,C758=3,C758=4,C758=5),C758,"")))))))</f>
        <v/>
      </c>
      <c r="T758" s="11" t="str">
        <f>(IF(D758=Локализация!$C$94,1,IF(D758=Локализация!$C$93,2,IF(D758=Локализация!$C$92,3,IF(D758=Локализация!$C$91,4,IF(D758=Локализация!$C$90,5,IF(OR(D758=1,D758=2,D758=3,D758=4,D758=5),D758,"")))))))</f>
        <v/>
      </c>
      <c r="U758" s="11" t="str">
        <f>(IF(E758=Локализация!$C$94,1,IF(E758=Локализация!$C$93,2,IF(E758=Локализация!$C$92,3,IF(E758=Локализация!$C$91,4,IF(E758=Локализация!$C$90,5,IF(OR(E758=1,E758=2,E758=3,E758=4,E758=5),E758,"")))))))</f>
        <v/>
      </c>
      <c r="V758" s="11" t="str">
        <f>(IF(F758=Локализация!$C$94,1,IF(F758=Локализация!$C$93,2,IF(F758=Локализация!$C$92,3,IF(F758=Локализация!$C$91,4,IF(F758=Локализация!$C$90,5,IF(OR(F758=1,F758=2,F758=3,F758=4,F758=5),F758,"")))))))</f>
        <v/>
      </c>
    </row>
    <row r="759" spans="13:22" x14ac:dyDescent="0.3">
      <c r="M759" s="11" t="str">
        <f>(IF(H759=Локализация!$C$94,1,IF(H759=Локализация!$C$93,2,IF(H759=Локализация!$C$92,3,IF(H759=Локализация!$C$91,4,IF(H759=Локализация!$C$90,5,IF(OR(H759=1,H759=2,H759=3,H759=4,H759=5),H759,"")))))))</f>
        <v/>
      </c>
      <c r="N759" s="11" t="str">
        <f>(IF(I759=Локализация!$C$94,1,IF(I759=Локализация!$C$93,2,IF(I759=Локализация!$C$92,3,IF(I759=Локализация!$C$91,4,IF(I759=Локализация!$C$90,5,IF(OR(I759=1,I759=2,I759=3,I759=4,I759=5),I759,"")))))))</f>
        <v/>
      </c>
      <c r="O759" s="11" t="str">
        <f>(IF(J759=Локализация!$C$94,1,IF(J759=Локализация!$C$93,2,IF(J759=Локализация!$C$92,3,IF(J759=Локализация!$C$91,4,IF(J759=Локализация!$C$90,5,IF(OR(J759=1,J759=2,J759=3,J759=4,J759=5),J759,"")))))))</f>
        <v/>
      </c>
      <c r="P759" s="11" t="str">
        <f>(IF(K759=Локализация!$C$94,1,IF(K759=Локализация!$C$93,2,IF(K759=Локализация!$C$92,3,IF(K759=Локализация!$C$91,4,IF(K759=Локализация!$C$90,5,IF(OR(K759=1,K759=2,K759=3,K759=4,K759=5),K759,"")))))))</f>
        <v/>
      </c>
      <c r="Q759" s="11" t="str">
        <f>(IF(L759=Локализация!$C$94,1,IF(L759=Локализация!$C$93,2,IF(L759=Локализация!$C$92,3,IF(L759=Локализация!$C$91,4,IF(L759=Локализация!$C$90,5,IF(OR(L759=1,L759=2,L759=3,L759=4,L759=5),L759,"")))))))</f>
        <v/>
      </c>
      <c r="R759" s="11" t="str">
        <f>(IF(B759=Локализация!$C$94,1,IF(B759=Локализация!$C$93,2,IF(B759=Локализация!$C$92,3,IF(B759=Локализация!$C$91,4,IF(B759=Локализация!$C$90,5,IF(OR(B759=1,B759=2,B759=3,B759=4,B759=5),B759,"")))))))</f>
        <v/>
      </c>
      <c r="S759" s="11" t="str">
        <f>(IF(C759=Локализация!$C$94,1,IF(C759=Локализация!$C$93,2,IF(C759=Локализация!$C$92,3,IF(C759=Локализация!$C$91,4,IF(C759=Локализация!$C$90,5,IF(OR(C759=1,C759=2,C759=3,C759=4,C759=5),C759,"")))))))</f>
        <v/>
      </c>
      <c r="T759" s="11" t="str">
        <f>(IF(D759=Локализация!$C$94,1,IF(D759=Локализация!$C$93,2,IF(D759=Локализация!$C$92,3,IF(D759=Локализация!$C$91,4,IF(D759=Локализация!$C$90,5,IF(OR(D759=1,D759=2,D759=3,D759=4,D759=5),D759,"")))))))</f>
        <v/>
      </c>
      <c r="U759" s="11" t="str">
        <f>(IF(E759=Локализация!$C$94,1,IF(E759=Локализация!$C$93,2,IF(E759=Локализация!$C$92,3,IF(E759=Локализация!$C$91,4,IF(E759=Локализация!$C$90,5,IF(OR(E759=1,E759=2,E759=3,E759=4,E759=5),E759,"")))))))</f>
        <v/>
      </c>
      <c r="V759" s="11" t="str">
        <f>(IF(F759=Локализация!$C$94,1,IF(F759=Локализация!$C$93,2,IF(F759=Локализация!$C$92,3,IF(F759=Локализация!$C$91,4,IF(F759=Локализация!$C$90,5,IF(OR(F759=1,F759=2,F759=3,F759=4,F759=5),F759,"")))))))</f>
        <v/>
      </c>
    </row>
    <row r="760" spans="13:22" x14ac:dyDescent="0.3">
      <c r="M760" s="11" t="str">
        <f>(IF(H760=Локализация!$C$94,1,IF(H760=Локализация!$C$93,2,IF(H760=Локализация!$C$92,3,IF(H760=Локализация!$C$91,4,IF(H760=Локализация!$C$90,5,IF(OR(H760=1,H760=2,H760=3,H760=4,H760=5),H760,"")))))))</f>
        <v/>
      </c>
      <c r="N760" s="11" t="str">
        <f>(IF(I760=Локализация!$C$94,1,IF(I760=Локализация!$C$93,2,IF(I760=Локализация!$C$92,3,IF(I760=Локализация!$C$91,4,IF(I760=Локализация!$C$90,5,IF(OR(I760=1,I760=2,I760=3,I760=4,I760=5),I760,"")))))))</f>
        <v/>
      </c>
      <c r="O760" s="11" t="str">
        <f>(IF(J760=Локализация!$C$94,1,IF(J760=Локализация!$C$93,2,IF(J760=Локализация!$C$92,3,IF(J760=Локализация!$C$91,4,IF(J760=Локализация!$C$90,5,IF(OR(J760=1,J760=2,J760=3,J760=4,J760=5),J760,"")))))))</f>
        <v/>
      </c>
      <c r="P760" s="11" t="str">
        <f>(IF(K760=Локализация!$C$94,1,IF(K760=Локализация!$C$93,2,IF(K760=Локализация!$C$92,3,IF(K760=Локализация!$C$91,4,IF(K760=Локализация!$C$90,5,IF(OR(K760=1,K760=2,K760=3,K760=4,K760=5),K760,"")))))))</f>
        <v/>
      </c>
      <c r="Q760" s="11" t="str">
        <f>(IF(L760=Локализация!$C$94,1,IF(L760=Локализация!$C$93,2,IF(L760=Локализация!$C$92,3,IF(L760=Локализация!$C$91,4,IF(L760=Локализация!$C$90,5,IF(OR(L760=1,L760=2,L760=3,L760=4,L760=5),L760,"")))))))</f>
        <v/>
      </c>
      <c r="R760" s="11" t="str">
        <f>(IF(B760=Локализация!$C$94,1,IF(B760=Локализация!$C$93,2,IF(B760=Локализация!$C$92,3,IF(B760=Локализация!$C$91,4,IF(B760=Локализация!$C$90,5,IF(OR(B760=1,B760=2,B760=3,B760=4,B760=5),B760,"")))))))</f>
        <v/>
      </c>
      <c r="S760" s="11" t="str">
        <f>(IF(C760=Локализация!$C$94,1,IF(C760=Локализация!$C$93,2,IF(C760=Локализация!$C$92,3,IF(C760=Локализация!$C$91,4,IF(C760=Локализация!$C$90,5,IF(OR(C760=1,C760=2,C760=3,C760=4,C760=5),C760,"")))))))</f>
        <v/>
      </c>
      <c r="T760" s="11" t="str">
        <f>(IF(D760=Локализация!$C$94,1,IF(D760=Локализация!$C$93,2,IF(D760=Локализация!$C$92,3,IF(D760=Локализация!$C$91,4,IF(D760=Локализация!$C$90,5,IF(OR(D760=1,D760=2,D760=3,D760=4,D760=5),D760,"")))))))</f>
        <v/>
      </c>
      <c r="U760" s="11" t="str">
        <f>(IF(E760=Локализация!$C$94,1,IF(E760=Локализация!$C$93,2,IF(E760=Локализация!$C$92,3,IF(E760=Локализация!$C$91,4,IF(E760=Локализация!$C$90,5,IF(OR(E760=1,E760=2,E760=3,E760=4,E760=5),E760,"")))))))</f>
        <v/>
      </c>
      <c r="V760" s="11" t="str">
        <f>(IF(F760=Локализация!$C$94,1,IF(F760=Локализация!$C$93,2,IF(F760=Локализация!$C$92,3,IF(F760=Локализация!$C$91,4,IF(F760=Локализация!$C$90,5,IF(OR(F760=1,F760=2,F760=3,F760=4,F760=5),F760,"")))))))</f>
        <v/>
      </c>
    </row>
    <row r="761" spans="13:22" x14ac:dyDescent="0.3">
      <c r="M761" s="11" t="str">
        <f>(IF(H761=Локализация!$C$94,1,IF(H761=Локализация!$C$93,2,IF(H761=Локализация!$C$92,3,IF(H761=Локализация!$C$91,4,IF(H761=Локализация!$C$90,5,IF(OR(H761=1,H761=2,H761=3,H761=4,H761=5),H761,"")))))))</f>
        <v/>
      </c>
      <c r="N761" s="11" t="str">
        <f>(IF(I761=Локализация!$C$94,1,IF(I761=Локализация!$C$93,2,IF(I761=Локализация!$C$92,3,IF(I761=Локализация!$C$91,4,IF(I761=Локализация!$C$90,5,IF(OR(I761=1,I761=2,I761=3,I761=4,I761=5),I761,"")))))))</f>
        <v/>
      </c>
      <c r="O761" s="11" t="str">
        <f>(IF(J761=Локализация!$C$94,1,IF(J761=Локализация!$C$93,2,IF(J761=Локализация!$C$92,3,IF(J761=Локализация!$C$91,4,IF(J761=Локализация!$C$90,5,IF(OR(J761=1,J761=2,J761=3,J761=4,J761=5),J761,"")))))))</f>
        <v/>
      </c>
      <c r="P761" s="11" t="str">
        <f>(IF(K761=Локализация!$C$94,1,IF(K761=Локализация!$C$93,2,IF(K761=Локализация!$C$92,3,IF(K761=Локализация!$C$91,4,IF(K761=Локализация!$C$90,5,IF(OR(K761=1,K761=2,K761=3,K761=4,K761=5),K761,"")))))))</f>
        <v/>
      </c>
      <c r="Q761" s="11" t="str">
        <f>(IF(L761=Локализация!$C$94,1,IF(L761=Локализация!$C$93,2,IF(L761=Локализация!$C$92,3,IF(L761=Локализация!$C$91,4,IF(L761=Локализация!$C$90,5,IF(OR(L761=1,L761=2,L761=3,L761=4,L761=5),L761,"")))))))</f>
        <v/>
      </c>
      <c r="R761" s="11" t="str">
        <f>(IF(B761=Локализация!$C$94,1,IF(B761=Локализация!$C$93,2,IF(B761=Локализация!$C$92,3,IF(B761=Локализация!$C$91,4,IF(B761=Локализация!$C$90,5,IF(OR(B761=1,B761=2,B761=3,B761=4,B761=5),B761,"")))))))</f>
        <v/>
      </c>
      <c r="S761" s="11" t="str">
        <f>(IF(C761=Локализация!$C$94,1,IF(C761=Локализация!$C$93,2,IF(C761=Локализация!$C$92,3,IF(C761=Локализация!$C$91,4,IF(C761=Локализация!$C$90,5,IF(OR(C761=1,C761=2,C761=3,C761=4,C761=5),C761,"")))))))</f>
        <v/>
      </c>
      <c r="T761" s="11" t="str">
        <f>(IF(D761=Локализация!$C$94,1,IF(D761=Локализация!$C$93,2,IF(D761=Локализация!$C$92,3,IF(D761=Локализация!$C$91,4,IF(D761=Локализация!$C$90,5,IF(OR(D761=1,D761=2,D761=3,D761=4,D761=5),D761,"")))))))</f>
        <v/>
      </c>
      <c r="U761" s="11" t="str">
        <f>(IF(E761=Локализация!$C$94,1,IF(E761=Локализация!$C$93,2,IF(E761=Локализация!$C$92,3,IF(E761=Локализация!$C$91,4,IF(E761=Локализация!$C$90,5,IF(OR(E761=1,E761=2,E761=3,E761=4,E761=5),E761,"")))))))</f>
        <v/>
      </c>
      <c r="V761" s="11" t="str">
        <f>(IF(F761=Локализация!$C$94,1,IF(F761=Локализация!$C$93,2,IF(F761=Локализация!$C$92,3,IF(F761=Локализация!$C$91,4,IF(F761=Локализация!$C$90,5,IF(OR(F761=1,F761=2,F761=3,F761=4,F761=5),F761,"")))))))</f>
        <v/>
      </c>
    </row>
    <row r="762" spans="13:22" x14ac:dyDescent="0.3">
      <c r="M762" s="11" t="str">
        <f>(IF(H762=Локализация!$C$94,1,IF(H762=Локализация!$C$93,2,IF(H762=Локализация!$C$92,3,IF(H762=Локализация!$C$91,4,IF(H762=Локализация!$C$90,5,IF(OR(H762=1,H762=2,H762=3,H762=4,H762=5),H762,"")))))))</f>
        <v/>
      </c>
      <c r="N762" s="11" t="str">
        <f>(IF(I762=Локализация!$C$94,1,IF(I762=Локализация!$C$93,2,IF(I762=Локализация!$C$92,3,IF(I762=Локализация!$C$91,4,IF(I762=Локализация!$C$90,5,IF(OR(I762=1,I762=2,I762=3,I762=4,I762=5),I762,"")))))))</f>
        <v/>
      </c>
      <c r="O762" s="11" t="str">
        <f>(IF(J762=Локализация!$C$94,1,IF(J762=Локализация!$C$93,2,IF(J762=Локализация!$C$92,3,IF(J762=Локализация!$C$91,4,IF(J762=Локализация!$C$90,5,IF(OR(J762=1,J762=2,J762=3,J762=4,J762=5),J762,"")))))))</f>
        <v/>
      </c>
      <c r="P762" s="11" t="str">
        <f>(IF(K762=Локализация!$C$94,1,IF(K762=Локализация!$C$93,2,IF(K762=Локализация!$C$92,3,IF(K762=Локализация!$C$91,4,IF(K762=Локализация!$C$90,5,IF(OR(K762=1,K762=2,K762=3,K762=4,K762=5),K762,"")))))))</f>
        <v/>
      </c>
      <c r="Q762" s="11" t="str">
        <f>(IF(L762=Локализация!$C$94,1,IF(L762=Локализация!$C$93,2,IF(L762=Локализация!$C$92,3,IF(L762=Локализация!$C$91,4,IF(L762=Локализация!$C$90,5,IF(OR(L762=1,L762=2,L762=3,L762=4,L762=5),L762,"")))))))</f>
        <v/>
      </c>
      <c r="R762" s="11" t="str">
        <f>(IF(B762=Локализация!$C$94,1,IF(B762=Локализация!$C$93,2,IF(B762=Локализация!$C$92,3,IF(B762=Локализация!$C$91,4,IF(B762=Локализация!$C$90,5,IF(OR(B762=1,B762=2,B762=3,B762=4,B762=5),B762,"")))))))</f>
        <v/>
      </c>
      <c r="S762" s="11" t="str">
        <f>(IF(C762=Локализация!$C$94,1,IF(C762=Локализация!$C$93,2,IF(C762=Локализация!$C$92,3,IF(C762=Локализация!$C$91,4,IF(C762=Локализация!$C$90,5,IF(OR(C762=1,C762=2,C762=3,C762=4,C762=5),C762,"")))))))</f>
        <v/>
      </c>
      <c r="T762" s="11" t="str">
        <f>(IF(D762=Локализация!$C$94,1,IF(D762=Локализация!$C$93,2,IF(D762=Локализация!$C$92,3,IF(D762=Локализация!$C$91,4,IF(D762=Локализация!$C$90,5,IF(OR(D762=1,D762=2,D762=3,D762=4,D762=5),D762,"")))))))</f>
        <v/>
      </c>
      <c r="U762" s="11" t="str">
        <f>(IF(E762=Локализация!$C$94,1,IF(E762=Локализация!$C$93,2,IF(E762=Локализация!$C$92,3,IF(E762=Локализация!$C$91,4,IF(E762=Локализация!$C$90,5,IF(OR(E762=1,E762=2,E762=3,E762=4,E762=5),E762,"")))))))</f>
        <v/>
      </c>
      <c r="V762" s="11" t="str">
        <f>(IF(F762=Локализация!$C$94,1,IF(F762=Локализация!$C$93,2,IF(F762=Локализация!$C$92,3,IF(F762=Локализация!$C$91,4,IF(F762=Локализация!$C$90,5,IF(OR(F762=1,F762=2,F762=3,F762=4,F762=5),F762,"")))))))</f>
        <v/>
      </c>
    </row>
    <row r="763" spans="13:22" x14ac:dyDescent="0.3">
      <c r="M763" s="11" t="str">
        <f>(IF(H763=Локализация!$C$94,1,IF(H763=Локализация!$C$93,2,IF(H763=Локализация!$C$92,3,IF(H763=Локализация!$C$91,4,IF(H763=Локализация!$C$90,5,IF(OR(H763=1,H763=2,H763=3,H763=4,H763=5),H763,"")))))))</f>
        <v/>
      </c>
      <c r="N763" s="11" t="str">
        <f>(IF(I763=Локализация!$C$94,1,IF(I763=Локализация!$C$93,2,IF(I763=Локализация!$C$92,3,IF(I763=Локализация!$C$91,4,IF(I763=Локализация!$C$90,5,IF(OR(I763=1,I763=2,I763=3,I763=4,I763=5),I763,"")))))))</f>
        <v/>
      </c>
      <c r="O763" s="11" t="str">
        <f>(IF(J763=Локализация!$C$94,1,IF(J763=Локализация!$C$93,2,IF(J763=Локализация!$C$92,3,IF(J763=Локализация!$C$91,4,IF(J763=Локализация!$C$90,5,IF(OR(J763=1,J763=2,J763=3,J763=4,J763=5),J763,"")))))))</f>
        <v/>
      </c>
      <c r="P763" s="11" t="str">
        <f>(IF(K763=Локализация!$C$94,1,IF(K763=Локализация!$C$93,2,IF(K763=Локализация!$C$92,3,IF(K763=Локализация!$C$91,4,IF(K763=Локализация!$C$90,5,IF(OR(K763=1,K763=2,K763=3,K763=4,K763=5),K763,"")))))))</f>
        <v/>
      </c>
      <c r="Q763" s="11" t="str">
        <f>(IF(L763=Локализация!$C$94,1,IF(L763=Локализация!$C$93,2,IF(L763=Локализация!$C$92,3,IF(L763=Локализация!$C$91,4,IF(L763=Локализация!$C$90,5,IF(OR(L763=1,L763=2,L763=3,L763=4,L763=5),L763,"")))))))</f>
        <v/>
      </c>
      <c r="R763" s="11" t="str">
        <f>(IF(B763=Локализация!$C$94,1,IF(B763=Локализация!$C$93,2,IF(B763=Локализация!$C$92,3,IF(B763=Локализация!$C$91,4,IF(B763=Локализация!$C$90,5,IF(OR(B763=1,B763=2,B763=3,B763=4,B763=5),B763,"")))))))</f>
        <v/>
      </c>
      <c r="S763" s="11" t="str">
        <f>(IF(C763=Локализация!$C$94,1,IF(C763=Локализация!$C$93,2,IF(C763=Локализация!$C$92,3,IF(C763=Локализация!$C$91,4,IF(C763=Локализация!$C$90,5,IF(OR(C763=1,C763=2,C763=3,C763=4,C763=5),C763,"")))))))</f>
        <v/>
      </c>
      <c r="T763" s="11" t="str">
        <f>(IF(D763=Локализация!$C$94,1,IF(D763=Локализация!$C$93,2,IF(D763=Локализация!$C$92,3,IF(D763=Локализация!$C$91,4,IF(D763=Локализация!$C$90,5,IF(OR(D763=1,D763=2,D763=3,D763=4,D763=5),D763,"")))))))</f>
        <v/>
      </c>
      <c r="U763" s="11" t="str">
        <f>(IF(E763=Локализация!$C$94,1,IF(E763=Локализация!$C$93,2,IF(E763=Локализация!$C$92,3,IF(E763=Локализация!$C$91,4,IF(E763=Локализация!$C$90,5,IF(OR(E763=1,E763=2,E763=3,E763=4,E763=5),E763,"")))))))</f>
        <v/>
      </c>
      <c r="V763" s="11" t="str">
        <f>(IF(F763=Локализация!$C$94,1,IF(F763=Локализация!$C$93,2,IF(F763=Локализация!$C$92,3,IF(F763=Локализация!$C$91,4,IF(F763=Локализация!$C$90,5,IF(OR(F763=1,F763=2,F763=3,F763=4,F763=5),F763,"")))))))</f>
        <v/>
      </c>
    </row>
    <row r="764" spans="13:22" x14ac:dyDescent="0.3">
      <c r="M764" s="11" t="str">
        <f>(IF(H764=Локализация!$C$94,1,IF(H764=Локализация!$C$93,2,IF(H764=Локализация!$C$92,3,IF(H764=Локализация!$C$91,4,IF(H764=Локализация!$C$90,5,IF(OR(H764=1,H764=2,H764=3,H764=4,H764=5),H764,"")))))))</f>
        <v/>
      </c>
      <c r="N764" s="11" t="str">
        <f>(IF(I764=Локализация!$C$94,1,IF(I764=Локализация!$C$93,2,IF(I764=Локализация!$C$92,3,IF(I764=Локализация!$C$91,4,IF(I764=Локализация!$C$90,5,IF(OR(I764=1,I764=2,I764=3,I764=4,I764=5),I764,"")))))))</f>
        <v/>
      </c>
      <c r="O764" s="11" t="str">
        <f>(IF(J764=Локализация!$C$94,1,IF(J764=Локализация!$C$93,2,IF(J764=Локализация!$C$92,3,IF(J764=Локализация!$C$91,4,IF(J764=Локализация!$C$90,5,IF(OR(J764=1,J764=2,J764=3,J764=4,J764=5),J764,"")))))))</f>
        <v/>
      </c>
      <c r="P764" s="11" t="str">
        <f>(IF(K764=Локализация!$C$94,1,IF(K764=Локализация!$C$93,2,IF(K764=Локализация!$C$92,3,IF(K764=Локализация!$C$91,4,IF(K764=Локализация!$C$90,5,IF(OR(K764=1,K764=2,K764=3,K764=4,K764=5),K764,"")))))))</f>
        <v/>
      </c>
      <c r="Q764" s="11" t="str">
        <f>(IF(L764=Локализация!$C$94,1,IF(L764=Локализация!$C$93,2,IF(L764=Локализация!$C$92,3,IF(L764=Локализация!$C$91,4,IF(L764=Локализация!$C$90,5,IF(OR(L764=1,L764=2,L764=3,L764=4,L764=5),L764,"")))))))</f>
        <v/>
      </c>
      <c r="R764" s="11" t="str">
        <f>(IF(B764=Локализация!$C$94,1,IF(B764=Локализация!$C$93,2,IF(B764=Локализация!$C$92,3,IF(B764=Локализация!$C$91,4,IF(B764=Локализация!$C$90,5,IF(OR(B764=1,B764=2,B764=3,B764=4,B764=5),B764,"")))))))</f>
        <v/>
      </c>
      <c r="S764" s="11" t="str">
        <f>(IF(C764=Локализация!$C$94,1,IF(C764=Локализация!$C$93,2,IF(C764=Локализация!$C$92,3,IF(C764=Локализация!$C$91,4,IF(C764=Локализация!$C$90,5,IF(OR(C764=1,C764=2,C764=3,C764=4,C764=5),C764,"")))))))</f>
        <v/>
      </c>
      <c r="T764" s="11" t="str">
        <f>(IF(D764=Локализация!$C$94,1,IF(D764=Локализация!$C$93,2,IF(D764=Локализация!$C$92,3,IF(D764=Локализация!$C$91,4,IF(D764=Локализация!$C$90,5,IF(OR(D764=1,D764=2,D764=3,D764=4,D764=5),D764,"")))))))</f>
        <v/>
      </c>
      <c r="U764" s="11" t="str">
        <f>(IF(E764=Локализация!$C$94,1,IF(E764=Локализация!$C$93,2,IF(E764=Локализация!$C$92,3,IF(E764=Локализация!$C$91,4,IF(E764=Локализация!$C$90,5,IF(OR(E764=1,E764=2,E764=3,E764=4,E764=5),E764,"")))))))</f>
        <v/>
      </c>
      <c r="V764" s="11" t="str">
        <f>(IF(F764=Локализация!$C$94,1,IF(F764=Локализация!$C$93,2,IF(F764=Локализация!$C$92,3,IF(F764=Локализация!$C$91,4,IF(F764=Локализация!$C$90,5,IF(OR(F764=1,F764=2,F764=3,F764=4,F764=5),F764,"")))))))</f>
        <v/>
      </c>
    </row>
    <row r="765" spans="13:22" x14ac:dyDescent="0.3">
      <c r="M765" s="11" t="str">
        <f>(IF(H765=Локализация!$C$94,1,IF(H765=Локализация!$C$93,2,IF(H765=Локализация!$C$92,3,IF(H765=Локализация!$C$91,4,IF(H765=Локализация!$C$90,5,IF(OR(H765=1,H765=2,H765=3,H765=4,H765=5),H765,"")))))))</f>
        <v/>
      </c>
      <c r="N765" s="11" t="str">
        <f>(IF(I765=Локализация!$C$94,1,IF(I765=Локализация!$C$93,2,IF(I765=Локализация!$C$92,3,IF(I765=Локализация!$C$91,4,IF(I765=Локализация!$C$90,5,IF(OR(I765=1,I765=2,I765=3,I765=4,I765=5),I765,"")))))))</f>
        <v/>
      </c>
      <c r="O765" s="11" t="str">
        <f>(IF(J765=Локализация!$C$94,1,IF(J765=Локализация!$C$93,2,IF(J765=Локализация!$C$92,3,IF(J765=Локализация!$C$91,4,IF(J765=Локализация!$C$90,5,IF(OR(J765=1,J765=2,J765=3,J765=4,J765=5),J765,"")))))))</f>
        <v/>
      </c>
      <c r="P765" s="11" t="str">
        <f>(IF(K765=Локализация!$C$94,1,IF(K765=Локализация!$C$93,2,IF(K765=Локализация!$C$92,3,IF(K765=Локализация!$C$91,4,IF(K765=Локализация!$C$90,5,IF(OR(K765=1,K765=2,K765=3,K765=4,K765=5),K765,"")))))))</f>
        <v/>
      </c>
      <c r="Q765" s="11" t="str">
        <f>(IF(L765=Локализация!$C$94,1,IF(L765=Локализация!$C$93,2,IF(L765=Локализация!$C$92,3,IF(L765=Локализация!$C$91,4,IF(L765=Локализация!$C$90,5,IF(OR(L765=1,L765=2,L765=3,L765=4,L765=5),L765,"")))))))</f>
        <v/>
      </c>
      <c r="R765" s="11" t="str">
        <f>(IF(B765=Локализация!$C$94,1,IF(B765=Локализация!$C$93,2,IF(B765=Локализация!$C$92,3,IF(B765=Локализация!$C$91,4,IF(B765=Локализация!$C$90,5,IF(OR(B765=1,B765=2,B765=3,B765=4,B765=5),B765,"")))))))</f>
        <v/>
      </c>
      <c r="S765" s="11" t="str">
        <f>(IF(C765=Локализация!$C$94,1,IF(C765=Локализация!$C$93,2,IF(C765=Локализация!$C$92,3,IF(C765=Локализация!$C$91,4,IF(C765=Локализация!$C$90,5,IF(OR(C765=1,C765=2,C765=3,C765=4,C765=5),C765,"")))))))</f>
        <v/>
      </c>
      <c r="T765" s="11" t="str">
        <f>(IF(D765=Локализация!$C$94,1,IF(D765=Локализация!$C$93,2,IF(D765=Локализация!$C$92,3,IF(D765=Локализация!$C$91,4,IF(D765=Локализация!$C$90,5,IF(OR(D765=1,D765=2,D765=3,D765=4,D765=5),D765,"")))))))</f>
        <v/>
      </c>
      <c r="U765" s="11" t="str">
        <f>(IF(E765=Локализация!$C$94,1,IF(E765=Локализация!$C$93,2,IF(E765=Локализация!$C$92,3,IF(E765=Локализация!$C$91,4,IF(E765=Локализация!$C$90,5,IF(OR(E765=1,E765=2,E765=3,E765=4,E765=5),E765,"")))))))</f>
        <v/>
      </c>
      <c r="V765" s="11" t="str">
        <f>(IF(F765=Локализация!$C$94,1,IF(F765=Локализация!$C$93,2,IF(F765=Локализация!$C$92,3,IF(F765=Локализация!$C$91,4,IF(F765=Локализация!$C$90,5,IF(OR(F765=1,F765=2,F765=3,F765=4,F765=5),F765,"")))))))</f>
        <v/>
      </c>
    </row>
    <row r="766" spans="13:22" x14ac:dyDescent="0.3">
      <c r="M766" s="11" t="str">
        <f>(IF(H766=Локализация!$C$94,1,IF(H766=Локализация!$C$93,2,IF(H766=Локализация!$C$92,3,IF(H766=Локализация!$C$91,4,IF(H766=Локализация!$C$90,5,IF(OR(H766=1,H766=2,H766=3,H766=4,H766=5),H766,"")))))))</f>
        <v/>
      </c>
      <c r="N766" s="11" t="str">
        <f>(IF(I766=Локализация!$C$94,1,IF(I766=Локализация!$C$93,2,IF(I766=Локализация!$C$92,3,IF(I766=Локализация!$C$91,4,IF(I766=Локализация!$C$90,5,IF(OR(I766=1,I766=2,I766=3,I766=4,I766=5),I766,"")))))))</f>
        <v/>
      </c>
      <c r="O766" s="11" t="str">
        <f>(IF(J766=Локализация!$C$94,1,IF(J766=Локализация!$C$93,2,IF(J766=Локализация!$C$92,3,IF(J766=Локализация!$C$91,4,IF(J766=Локализация!$C$90,5,IF(OR(J766=1,J766=2,J766=3,J766=4,J766=5),J766,"")))))))</f>
        <v/>
      </c>
      <c r="P766" s="11" t="str">
        <f>(IF(K766=Локализация!$C$94,1,IF(K766=Локализация!$C$93,2,IF(K766=Локализация!$C$92,3,IF(K766=Локализация!$C$91,4,IF(K766=Локализация!$C$90,5,IF(OR(K766=1,K766=2,K766=3,K766=4,K766=5),K766,"")))))))</f>
        <v/>
      </c>
      <c r="Q766" s="11" t="str">
        <f>(IF(L766=Локализация!$C$94,1,IF(L766=Локализация!$C$93,2,IF(L766=Локализация!$C$92,3,IF(L766=Локализация!$C$91,4,IF(L766=Локализация!$C$90,5,IF(OR(L766=1,L766=2,L766=3,L766=4,L766=5),L766,"")))))))</f>
        <v/>
      </c>
      <c r="R766" s="11" t="str">
        <f>(IF(B766=Локализация!$C$94,1,IF(B766=Локализация!$C$93,2,IF(B766=Локализация!$C$92,3,IF(B766=Локализация!$C$91,4,IF(B766=Локализация!$C$90,5,IF(OR(B766=1,B766=2,B766=3,B766=4,B766=5),B766,"")))))))</f>
        <v/>
      </c>
      <c r="S766" s="11" t="str">
        <f>(IF(C766=Локализация!$C$94,1,IF(C766=Локализация!$C$93,2,IF(C766=Локализация!$C$92,3,IF(C766=Локализация!$C$91,4,IF(C766=Локализация!$C$90,5,IF(OR(C766=1,C766=2,C766=3,C766=4,C766=5),C766,"")))))))</f>
        <v/>
      </c>
      <c r="T766" s="11" t="str">
        <f>(IF(D766=Локализация!$C$94,1,IF(D766=Локализация!$C$93,2,IF(D766=Локализация!$C$92,3,IF(D766=Локализация!$C$91,4,IF(D766=Локализация!$C$90,5,IF(OR(D766=1,D766=2,D766=3,D766=4,D766=5),D766,"")))))))</f>
        <v/>
      </c>
      <c r="U766" s="11" t="str">
        <f>(IF(E766=Локализация!$C$94,1,IF(E766=Локализация!$C$93,2,IF(E766=Локализация!$C$92,3,IF(E766=Локализация!$C$91,4,IF(E766=Локализация!$C$90,5,IF(OR(E766=1,E766=2,E766=3,E766=4,E766=5),E766,"")))))))</f>
        <v/>
      </c>
      <c r="V766" s="11" t="str">
        <f>(IF(F766=Локализация!$C$94,1,IF(F766=Локализация!$C$93,2,IF(F766=Локализация!$C$92,3,IF(F766=Локализация!$C$91,4,IF(F766=Локализация!$C$90,5,IF(OR(F766=1,F766=2,F766=3,F766=4,F766=5),F766,"")))))))</f>
        <v/>
      </c>
    </row>
    <row r="767" spans="13:22" x14ac:dyDescent="0.3">
      <c r="M767" s="11" t="str">
        <f>(IF(H767=Локализация!$C$94,1,IF(H767=Локализация!$C$93,2,IF(H767=Локализация!$C$92,3,IF(H767=Локализация!$C$91,4,IF(H767=Локализация!$C$90,5,IF(OR(H767=1,H767=2,H767=3,H767=4,H767=5),H767,"")))))))</f>
        <v/>
      </c>
      <c r="N767" s="11" t="str">
        <f>(IF(I767=Локализация!$C$94,1,IF(I767=Локализация!$C$93,2,IF(I767=Локализация!$C$92,3,IF(I767=Локализация!$C$91,4,IF(I767=Локализация!$C$90,5,IF(OR(I767=1,I767=2,I767=3,I767=4,I767=5),I767,"")))))))</f>
        <v/>
      </c>
      <c r="O767" s="11" t="str">
        <f>(IF(J767=Локализация!$C$94,1,IF(J767=Локализация!$C$93,2,IF(J767=Локализация!$C$92,3,IF(J767=Локализация!$C$91,4,IF(J767=Локализация!$C$90,5,IF(OR(J767=1,J767=2,J767=3,J767=4,J767=5),J767,"")))))))</f>
        <v/>
      </c>
      <c r="P767" s="11" t="str">
        <f>(IF(K767=Локализация!$C$94,1,IF(K767=Локализация!$C$93,2,IF(K767=Локализация!$C$92,3,IF(K767=Локализация!$C$91,4,IF(K767=Локализация!$C$90,5,IF(OR(K767=1,K767=2,K767=3,K767=4,K767=5),K767,"")))))))</f>
        <v/>
      </c>
      <c r="Q767" s="11" t="str">
        <f>(IF(L767=Локализация!$C$94,1,IF(L767=Локализация!$C$93,2,IF(L767=Локализация!$C$92,3,IF(L767=Локализация!$C$91,4,IF(L767=Локализация!$C$90,5,IF(OR(L767=1,L767=2,L767=3,L767=4,L767=5),L767,"")))))))</f>
        <v/>
      </c>
      <c r="R767" s="11" t="str">
        <f>(IF(B767=Локализация!$C$94,1,IF(B767=Локализация!$C$93,2,IF(B767=Локализация!$C$92,3,IF(B767=Локализация!$C$91,4,IF(B767=Локализация!$C$90,5,IF(OR(B767=1,B767=2,B767=3,B767=4,B767=5),B767,"")))))))</f>
        <v/>
      </c>
      <c r="S767" s="11" t="str">
        <f>(IF(C767=Локализация!$C$94,1,IF(C767=Локализация!$C$93,2,IF(C767=Локализация!$C$92,3,IF(C767=Локализация!$C$91,4,IF(C767=Локализация!$C$90,5,IF(OR(C767=1,C767=2,C767=3,C767=4,C767=5),C767,"")))))))</f>
        <v/>
      </c>
      <c r="T767" s="11" t="str">
        <f>(IF(D767=Локализация!$C$94,1,IF(D767=Локализация!$C$93,2,IF(D767=Локализация!$C$92,3,IF(D767=Локализация!$C$91,4,IF(D767=Локализация!$C$90,5,IF(OR(D767=1,D767=2,D767=3,D767=4,D767=5),D767,"")))))))</f>
        <v/>
      </c>
      <c r="U767" s="11" t="str">
        <f>(IF(E767=Локализация!$C$94,1,IF(E767=Локализация!$C$93,2,IF(E767=Локализация!$C$92,3,IF(E767=Локализация!$C$91,4,IF(E767=Локализация!$C$90,5,IF(OR(E767=1,E767=2,E767=3,E767=4,E767=5),E767,"")))))))</f>
        <v/>
      </c>
      <c r="V767" s="11" t="str">
        <f>(IF(F767=Локализация!$C$94,1,IF(F767=Локализация!$C$93,2,IF(F767=Локализация!$C$92,3,IF(F767=Локализация!$C$91,4,IF(F767=Локализация!$C$90,5,IF(OR(F767=1,F767=2,F767=3,F767=4,F767=5),F767,"")))))))</f>
        <v/>
      </c>
    </row>
    <row r="768" spans="13:22" x14ac:dyDescent="0.3">
      <c r="M768" s="11" t="str">
        <f>(IF(H768=Локализация!$C$94,1,IF(H768=Локализация!$C$93,2,IF(H768=Локализация!$C$92,3,IF(H768=Локализация!$C$91,4,IF(H768=Локализация!$C$90,5,IF(OR(H768=1,H768=2,H768=3,H768=4,H768=5),H768,"")))))))</f>
        <v/>
      </c>
      <c r="N768" s="11" t="str">
        <f>(IF(I768=Локализация!$C$94,1,IF(I768=Локализация!$C$93,2,IF(I768=Локализация!$C$92,3,IF(I768=Локализация!$C$91,4,IF(I768=Локализация!$C$90,5,IF(OR(I768=1,I768=2,I768=3,I768=4,I768=5),I768,"")))))))</f>
        <v/>
      </c>
      <c r="O768" s="11" t="str">
        <f>(IF(J768=Локализация!$C$94,1,IF(J768=Локализация!$C$93,2,IF(J768=Локализация!$C$92,3,IF(J768=Локализация!$C$91,4,IF(J768=Локализация!$C$90,5,IF(OR(J768=1,J768=2,J768=3,J768=4,J768=5),J768,"")))))))</f>
        <v/>
      </c>
      <c r="P768" s="11" t="str">
        <f>(IF(K768=Локализация!$C$94,1,IF(K768=Локализация!$C$93,2,IF(K768=Локализация!$C$92,3,IF(K768=Локализация!$C$91,4,IF(K768=Локализация!$C$90,5,IF(OR(K768=1,K768=2,K768=3,K768=4,K768=5),K768,"")))))))</f>
        <v/>
      </c>
      <c r="Q768" s="11" t="str">
        <f>(IF(L768=Локализация!$C$94,1,IF(L768=Локализация!$C$93,2,IF(L768=Локализация!$C$92,3,IF(L768=Локализация!$C$91,4,IF(L768=Локализация!$C$90,5,IF(OR(L768=1,L768=2,L768=3,L768=4,L768=5),L768,"")))))))</f>
        <v/>
      </c>
      <c r="R768" s="11" t="str">
        <f>(IF(B768=Локализация!$C$94,1,IF(B768=Локализация!$C$93,2,IF(B768=Локализация!$C$92,3,IF(B768=Локализация!$C$91,4,IF(B768=Локализация!$C$90,5,IF(OR(B768=1,B768=2,B768=3,B768=4,B768=5),B768,"")))))))</f>
        <v/>
      </c>
      <c r="S768" s="11" t="str">
        <f>(IF(C768=Локализация!$C$94,1,IF(C768=Локализация!$C$93,2,IF(C768=Локализация!$C$92,3,IF(C768=Локализация!$C$91,4,IF(C768=Локализация!$C$90,5,IF(OR(C768=1,C768=2,C768=3,C768=4,C768=5),C768,"")))))))</f>
        <v/>
      </c>
      <c r="T768" s="11" t="str">
        <f>(IF(D768=Локализация!$C$94,1,IF(D768=Локализация!$C$93,2,IF(D768=Локализация!$C$92,3,IF(D768=Локализация!$C$91,4,IF(D768=Локализация!$C$90,5,IF(OR(D768=1,D768=2,D768=3,D768=4,D768=5),D768,"")))))))</f>
        <v/>
      </c>
      <c r="U768" s="11" t="str">
        <f>(IF(E768=Локализация!$C$94,1,IF(E768=Локализация!$C$93,2,IF(E768=Локализация!$C$92,3,IF(E768=Локализация!$C$91,4,IF(E768=Локализация!$C$90,5,IF(OR(E768=1,E768=2,E768=3,E768=4,E768=5),E768,"")))))))</f>
        <v/>
      </c>
      <c r="V768" s="11" t="str">
        <f>(IF(F768=Локализация!$C$94,1,IF(F768=Локализация!$C$93,2,IF(F768=Локализация!$C$92,3,IF(F768=Локализация!$C$91,4,IF(F768=Локализация!$C$90,5,IF(OR(F768=1,F768=2,F768=3,F768=4,F768=5),F768,"")))))))</f>
        <v/>
      </c>
    </row>
    <row r="769" spans="13:22" x14ac:dyDescent="0.3">
      <c r="M769" s="11" t="str">
        <f>(IF(H769=Локализация!$C$94,1,IF(H769=Локализация!$C$93,2,IF(H769=Локализация!$C$92,3,IF(H769=Локализация!$C$91,4,IF(H769=Локализация!$C$90,5,IF(OR(H769=1,H769=2,H769=3,H769=4,H769=5),H769,"")))))))</f>
        <v/>
      </c>
      <c r="N769" s="11" t="str">
        <f>(IF(I769=Локализация!$C$94,1,IF(I769=Локализация!$C$93,2,IF(I769=Локализация!$C$92,3,IF(I769=Локализация!$C$91,4,IF(I769=Локализация!$C$90,5,IF(OR(I769=1,I769=2,I769=3,I769=4,I769=5),I769,"")))))))</f>
        <v/>
      </c>
      <c r="O769" s="11" t="str">
        <f>(IF(J769=Локализация!$C$94,1,IF(J769=Локализация!$C$93,2,IF(J769=Локализация!$C$92,3,IF(J769=Локализация!$C$91,4,IF(J769=Локализация!$C$90,5,IF(OR(J769=1,J769=2,J769=3,J769=4,J769=5),J769,"")))))))</f>
        <v/>
      </c>
      <c r="P769" s="11" t="str">
        <f>(IF(K769=Локализация!$C$94,1,IF(K769=Локализация!$C$93,2,IF(K769=Локализация!$C$92,3,IF(K769=Локализация!$C$91,4,IF(K769=Локализация!$C$90,5,IF(OR(K769=1,K769=2,K769=3,K769=4,K769=5),K769,"")))))))</f>
        <v/>
      </c>
      <c r="Q769" s="11" t="str">
        <f>(IF(L769=Локализация!$C$94,1,IF(L769=Локализация!$C$93,2,IF(L769=Локализация!$C$92,3,IF(L769=Локализация!$C$91,4,IF(L769=Локализация!$C$90,5,IF(OR(L769=1,L769=2,L769=3,L769=4,L769=5),L769,"")))))))</f>
        <v/>
      </c>
      <c r="R769" s="11" t="str">
        <f>(IF(B769=Локализация!$C$94,1,IF(B769=Локализация!$C$93,2,IF(B769=Локализация!$C$92,3,IF(B769=Локализация!$C$91,4,IF(B769=Локализация!$C$90,5,IF(OR(B769=1,B769=2,B769=3,B769=4,B769=5),B769,"")))))))</f>
        <v/>
      </c>
      <c r="S769" s="11" t="str">
        <f>(IF(C769=Локализация!$C$94,1,IF(C769=Локализация!$C$93,2,IF(C769=Локализация!$C$92,3,IF(C769=Локализация!$C$91,4,IF(C769=Локализация!$C$90,5,IF(OR(C769=1,C769=2,C769=3,C769=4,C769=5),C769,"")))))))</f>
        <v/>
      </c>
      <c r="T769" s="11" t="str">
        <f>(IF(D769=Локализация!$C$94,1,IF(D769=Локализация!$C$93,2,IF(D769=Локализация!$C$92,3,IF(D769=Локализация!$C$91,4,IF(D769=Локализация!$C$90,5,IF(OR(D769=1,D769=2,D769=3,D769=4,D769=5),D769,"")))))))</f>
        <v/>
      </c>
      <c r="U769" s="11" t="str">
        <f>(IF(E769=Локализация!$C$94,1,IF(E769=Локализация!$C$93,2,IF(E769=Локализация!$C$92,3,IF(E769=Локализация!$C$91,4,IF(E769=Локализация!$C$90,5,IF(OR(E769=1,E769=2,E769=3,E769=4,E769=5),E769,"")))))))</f>
        <v/>
      </c>
      <c r="V769" s="11" t="str">
        <f>(IF(F769=Локализация!$C$94,1,IF(F769=Локализация!$C$93,2,IF(F769=Локализация!$C$92,3,IF(F769=Локализация!$C$91,4,IF(F769=Локализация!$C$90,5,IF(OR(F769=1,F769=2,F769=3,F769=4,F769=5),F769,"")))))))</f>
        <v/>
      </c>
    </row>
    <row r="770" spans="13:22" x14ac:dyDescent="0.3">
      <c r="M770" s="11" t="str">
        <f>(IF(H770=Локализация!$C$94,1,IF(H770=Локализация!$C$93,2,IF(H770=Локализация!$C$92,3,IF(H770=Локализация!$C$91,4,IF(H770=Локализация!$C$90,5,IF(OR(H770=1,H770=2,H770=3,H770=4,H770=5),H770,"")))))))</f>
        <v/>
      </c>
      <c r="N770" s="11" t="str">
        <f>(IF(I770=Локализация!$C$94,1,IF(I770=Локализация!$C$93,2,IF(I770=Локализация!$C$92,3,IF(I770=Локализация!$C$91,4,IF(I770=Локализация!$C$90,5,IF(OR(I770=1,I770=2,I770=3,I770=4,I770=5),I770,"")))))))</f>
        <v/>
      </c>
      <c r="O770" s="11" t="str">
        <f>(IF(J770=Локализация!$C$94,1,IF(J770=Локализация!$C$93,2,IF(J770=Локализация!$C$92,3,IF(J770=Локализация!$C$91,4,IF(J770=Локализация!$C$90,5,IF(OR(J770=1,J770=2,J770=3,J770=4,J770=5),J770,"")))))))</f>
        <v/>
      </c>
      <c r="P770" s="11" t="str">
        <f>(IF(K770=Локализация!$C$94,1,IF(K770=Локализация!$C$93,2,IF(K770=Локализация!$C$92,3,IF(K770=Локализация!$C$91,4,IF(K770=Локализация!$C$90,5,IF(OR(K770=1,K770=2,K770=3,K770=4,K770=5),K770,"")))))))</f>
        <v/>
      </c>
      <c r="Q770" s="11" t="str">
        <f>(IF(L770=Локализация!$C$94,1,IF(L770=Локализация!$C$93,2,IF(L770=Локализация!$C$92,3,IF(L770=Локализация!$C$91,4,IF(L770=Локализация!$C$90,5,IF(OR(L770=1,L770=2,L770=3,L770=4,L770=5),L770,"")))))))</f>
        <v/>
      </c>
      <c r="R770" s="11" t="str">
        <f>(IF(B770=Локализация!$C$94,1,IF(B770=Локализация!$C$93,2,IF(B770=Локализация!$C$92,3,IF(B770=Локализация!$C$91,4,IF(B770=Локализация!$C$90,5,IF(OR(B770=1,B770=2,B770=3,B770=4,B770=5),B770,"")))))))</f>
        <v/>
      </c>
      <c r="S770" s="11" t="str">
        <f>(IF(C770=Локализация!$C$94,1,IF(C770=Локализация!$C$93,2,IF(C770=Локализация!$C$92,3,IF(C770=Локализация!$C$91,4,IF(C770=Локализация!$C$90,5,IF(OR(C770=1,C770=2,C770=3,C770=4,C770=5),C770,"")))))))</f>
        <v/>
      </c>
      <c r="T770" s="11" t="str">
        <f>(IF(D770=Локализация!$C$94,1,IF(D770=Локализация!$C$93,2,IF(D770=Локализация!$C$92,3,IF(D770=Локализация!$C$91,4,IF(D770=Локализация!$C$90,5,IF(OR(D770=1,D770=2,D770=3,D770=4,D770=5),D770,"")))))))</f>
        <v/>
      </c>
      <c r="U770" s="11" t="str">
        <f>(IF(E770=Локализация!$C$94,1,IF(E770=Локализация!$C$93,2,IF(E770=Локализация!$C$92,3,IF(E770=Локализация!$C$91,4,IF(E770=Локализация!$C$90,5,IF(OR(E770=1,E770=2,E770=3,E770=4,E770=5),E770,"")))))))</f>
        <v/>
      </c>
      <c r="V770" s="11" t="str">
        <f>(IF(F770=Локализация!$C$94,1,IF(F770=Локализация!$C$93,2,IF(F770=Локализация!$C$92,3,IF(F770=Локализация!$C$91,4,IF(F770=Локализация!$C$90,5,IF(OR(F770=1,F770=2,F770=3,F770=4,F770=5),F770,"")))))))</f>
        <v/>
      </c>
    </row>
    <row r="771" spans="13:22" x14ac:dyDescent="0.3">
      <c r="M771" s="11" t="str">
        <f>(IF(H771=Локализация!$C$94,1,IF(H771=Локализация!$C$93,2,IF(H771=Локализация!$C$92,3,IF(H771=Локализация!$C$91,4,IF(H771=Локализация!$C$90,5,IF(OR(H771=1,H771=2,H771=3,H771=4,H771=5),H771,"")))))))</f>
        <v/>
      </c>
      <c r="N771" s="11" t="str">
        <f>(IF(I771=Локализация!$C$94,1,IF(I771=Локализация!$C$93,2,IF(I771=Локализация!$C$92,3,IF(I771=Локализация!$C$91,4,IF(I771=Локализация!$C$90,5,IF(OR(I771=1,I771=2,I771=3,I771=4,I771=5),I771,"")))))))</f>
        <v/>
      </c>
      <c r="O771" s="11" t="str">
        <f>(IF(J771=Локализация!$C$94,1,IF(J771=Локализация!$C$93,2,IF(J771=Локализация!$C$92,3,IF(J771=Локализация!$C$91,4,IF(J771=Локализация!$C$90,5,IF(OR(J771=1,J771=2,J771=3,J771=4,J771=5),J771,"")))))))</f>
        <v/>
      </c>
      <c r="P771" s="11" t="str">
        <f>(IF(K771=Локализация!$C$94,1,IF(K771=Локализация!$C$93,2,IF(K771=Локализация!$C$92,3,IF(K771=Локализация!$C$91,4,IF(K771=Локализация!$C$90,5,IF(OR(K771=1,K771=2,K771=3,K771=4,K771=5),K771,"")))))))</f>
        <v/>
      </c>
      <c r="Q771" s="11" t="str">
        <f>(IF(L771=Локализация!$C$94,1,IF(L771=Локализация!$C$93,2,IF(L771=Локализация!$C$92,3,IF(L771=Локализация!$C$91,4,IF(L771=Локализация!$C$90,5,IF(OR(L771=1,L771=2,L771=3,L771=4,L771=5),L771,"")))))))</f>
        <v/>
      </c>
      <c r="R771" s="11" t="str">
        <f>(IF(B771=Локализация!$C$94,1,IF(B771=Локализация!$C$93,2,IF(B771=Локализация!$C$92,3,IF(B771=Локализация!$C$91,4,IF(B771=Локализация!$C$90,5,IF(OR(B771=1,B771=2,B771=3,B771=4,B771=5),B771,"")))))))</f>
        <v/>
      </c>
      <c r="S771" s="11" t="str">
        <f>(IF(C771=Локализация!$C$94,1,IF(C771=Локализация!$C$93,2,IF(C771=Локализация!$C$92,3,IF(C771=Локализация!$C$91,4,IF(C771=Локализация!$C$90,5,IF(OR(C771=1,C771=2,C771=3,C771=4,C771=5),C771,"")))))))</f>
        <v/>
      </c>
      <c r="T771" s="11" t="str">
        <f>(IF(D771=Локализация!$C$94,1,IF(D771=Локализация!$C$93,2,IF(D771=Локализация!$C$92,3,IF(D771=Локализация!$C$91,4,IF(D771=Локализация!$C$90,5,IF(OR(D771=1,D771=2,D771=3,D771=4,D771=5),D771,"")))))))</f>
        <v/>
      </c>
      <c r="U771" s="11" t="str">
        <f>(IF(E771=Локализация!$C$94,1,IF(E771=Локализация!$C$93,2,IF(E771=Локализация!$C$92,3,IF(E771=Локализация!$C$91,4,IF(E771=Локализация!$C$90,5,IF(OR(E771=1,E771=2,E771=3,E771=4,E771=5),E771,"")))))))</f>
        <v/>
      </c>
      <c r="V771" s="11" t="str">
        <f>(IF(F771=Локализация!$C$94,1,IF(F771=Локализация!$C$93,2,IF(F771=Локализация!$C$92,3,IF(F771=Локализация!$C$91,4,IF(F771=Локализация!$C$90,5,IF(OR(F771=1,F771=2,F771=3,F771=4,F771=5),F771,"")))))))</f>
        <v/>
      </c>
    </row>
    <row r="772" spans="13:22" x14ac:dyDescent="0.3">
      <c r="M772" s="11" t="str">
        <f>(IF(H772=Локализация!$C$94,1,IF(H772=Локализация!$C$93,2,IF(H772=Локализация!$C$92,3,IF(H772=Локализация!$C$91,4,IF(H772=Локализация!$C$90,5,IF(OR(H772=1,H772=2,H772=3,H772=4,H772=5),H772,"")))))))</f>
        <v/>
      </c>
      <c r="N772" s="11" t="str">
        <f>(IF(I772=Локализация!$C$94,1,IF(I772=Локализация!$C$93,2,IF(I772=Локализация!$C$92,3,IF(I772=Локализация!$C$91,4,IF(I772=Локализация!$C$90,5,IF(OR(I772=1,I772=2,I772=3,I772=4,I772=5),I772,"")))))))</f>
        <v/>
      </c>
      <c r="O772" s="11" t="str">
        <f>(IF(J772=Локализация!$C$94,1,IF(J772=Локализация!$C$93,2,IF(J772=Локализация!$C$92,3,IF(J772=Локализация!$C$91,4,IF(J772=Локализация!$C$90,5,IF(OR(J772=1,J772=2,J772=3,J772=4,J772=5),J772,"")))))))</f>
        <v/>
      </c>
      <c r="P772" s="11" t="str">
        <f>(IF(K772=Локализация!$C$94,1,IF(K772=Локализация!$C$93,2,IF(K772=Локализация!$C$92,3,IF(K772=Локализация!$C$91,4,IF(K772=Локализация!$C$90,5,IF(OR(K772=1,K772=2,K772=3,K772=4,K772=5),K772,"")))))))</f>
        <v/>
      </c>
      <c r="Q772" s="11" t="str">
        <f>(IF(L772=Локализация!$C$94,1,IF(L772=Локализация!$C$93,2,IF(L772=Локализация!$C$92,3,IF(L772=Локализация!$C$91,4,IF(L772=Локализация!$C$90,5,IF(OR(L772=1,L772=2,L772=3,L772=4,L772=5),L772,"")))))))</f>
        <v/>
      </c>
      <c r="R772" s="11" t="str">
        <f>(IF(B772=Локализация!$C$94,1,IF(B772=Локализация!$C$93,2,IF(B772=Локализация!$C$92,3,IF(B772=Локализация!$C$91,4,IF(B772=Локализация!$C$90,5,IF(OR(B772=1,B772=2,B772=3,B772=4,B772=5),B772,"")))))))</f>
        <v/>
      </c>
      <c r="S772" s="11" t="str">
        <f>(IF(C772=Локализация!$C$94,1,IF(C772=Локализация!$C$93,2,IF(C772=Локализация!$C$92,3,IF(C772=Локализация!$C$91,4,IF(C772=Локализация!$C$90,5,IF(OR(C772=1,C772=2,C772=3,C772=4,C772=5),C772,"")))))))</f>
        <v/>
      </c>
      <c r="T772" s="11" t="str">
        <f>(IF(D772=Локализация!$C$94,1,IF(D772=Локализация!$C$93,2,IF(D772=Локализация!$C$92,3,IF(D772=Локализация!$C$91,4,IF(D772=Локализация!$C$90,5,IF(OR(D772=1,D772=2,D772=3,D772=4,D772=5),D772,"")))))))</f>
        <v/>
      </c>
      <c r="U772" s="11" t="str">
        <f>(IF(E772=Локализация!$C$94,1,IF(E772=Локализация!$C$93,2,IF(E772=Локализация!$C$92,3,IF(E772=Локализация!$C$91,4,IF(E772=Локализация!$C$90,5,IF(OR(E772=1,E772=2,E772=3,E772=4,E772=5),E772,"")))))))</f>
        <v/>
      </c>
      <c r="V772" s="11" t="str">
        <f>(IF(F772=Локализация!$C$94,1,IF(F772=Локализация!$C$93,2,IF(F772=Локализация!$C$92,3,IF(F772=Локализация!$C$91,4,IF(F772=Локализация!$C$90,5,IF(OR(F772=1,F772=2,F772=3,F772=4,F772=5),F772,"")))))))</f>
        <v/>
      </c>
    </row>
    <row r="773" spans="13:22" x14ac:dyDescent="0.3">
      <c r="M773" s="11" t="str">
        <f>(IF(H773=Локализация!$C$94,1,IF(H773=Локализация!$C$93,2,IF(H773=Локализация!$C$92,3,IF(H773=Локализация!$C$91,4,IF(H773=Локализация!$C$90,5,IF(OR(H773=1,H773=2,H773=3,H773=4,H773=5),H773,"")))))))</f>
        <v/>
      </c>
      <c r="N773" s="11" t="str">
        <f>(IF(I773=Локализация!$C$94,1,IF(I773=Локализация!$C$93,2,IF(I773=Локализация!$C$92,3,IF(I773=Локализация!$C$91,4,IF(I773=Локализация!$C$90,5,IF(OR(I773=1,I773=2,I773=3,I773=4,I773=5),I773,"")))))))</f>
        <v/>
      </c>
      <c r="O773" s="11" t="str">
        <f>(IF(J773=Локализация!$C$94,1,IF(J773=Локализация!$C$93,2,IF(J773=Локализация!$C$92,3,IF(J773=Локализация!$C$91,4,IF(J773=Локализация!$C$90,5,IF(OR(J773=1,J773=2,J773=3,J773=4,J773=5),J773,"")))))))</f>
        <v/>
      </c>
      <c r="P773" s="11" t="str">
        <f>(IF(K773=Локализация!$C$94,1,IF(K773=Локализация!$C$93,2,IF(K773=Локализация!$C$92,3,IF(K773=Локализация!$C$91,4,IF(K773=Локализация!$C$90,5,IF(OR(K773=1,K773=2,K773=3,K773=4,K773=5),K773,"")))))))</f>
        <v/>
      </c>
      <c r="Q773" s="11" t="str">
        <f>(IF(L773=Локализация!$C$94,1,IF(L773=Локализация!$C$93,2,IF(L773=Локализация!$C$92,3,IF(L773=Локализация!$C$91,4,IF(L773=Локализация!$C$90,5,IF(OR(L773=1,L773=2,L773=3,L773=4,L773=5),L773,"")))))))</f>
        <v/>
      </c>
      <c r="R773" s="11" t="str">
        <f>(IF(B773=Локализация!$C$94,1,IF(B773=Локализация!$C$93,2,IF(B773=Локализация!$C$92,3,IF(B773=Локализация!$C$91,4,IF(B773=Локализация!$C$90,5,IF(OR(B773=1,B773=2,B773=3,B773=4,B773=5),B773,"")))))))</f>
        <v/>
      </c>
      <c r="S773" s="11" t="str">
        <f>(IF(C773=Локализация!$C$94,1,IF(C773=Локализация!$C$93,2,IF(C773=Локализация!$C$92,3,IF(C773=Локализация!$C$91,4,IF(C773=Локализация!$C$90,5,IF(OR(C773=1,C773=2,C773=3,C773=4,C773=5),C773,"")))))))</f>
        <v/>
      </c>
      <c r="T773" s="11" t="str">
        <f>(IF(D773=Локализация!$C$94,1,IF(D773=Локализация!$C$93,2,IF(D773=Локализация!$C$92,3,IF(D773=Локализация!$C$91,4,IF(D773=Локализация!$C$90,5,IF(OR(D773=1,D773=2,D773=3,D773=4,D773=5),D773,"")))))))</f>
        <v/>
      </c>
      <c r="U773" s="11" t="str">
        <f>(IF(E773=Локализация!$C$94,1,IF(E773=Локализация!$C$93,2,IF(E773=Локализация!$C$92,3,IF(E773=Локализация!$C$91,4,IF(E773=Локализация!$C$90,5,IF(OR(E773=1,E773=2,E773=3,E773=4,E773=5),E773,"")))))))</f>
        <v/>
      </c>
      <c r="V773" s="11" t="str">
        <f>(IF(F773=Локализация!$C$94,1,IF(F773=Локализация!$C$93,2,IF(F773=Локализация!$C$92,3,IF(F773=Локализация!$C$91,4,IF(F773=Локализация!$C$90,5,IF(OR(F773=1,F773=2,F773=3,F773=4,F773=5),F773,"")))))))</f>
        <v/>
      </c>
    </row>
    <row r="774" spans="13:22" x14ac:dyDescent="0.3">
      <c r="M774" s="11" t="str">
        <f>(IF(H774=Локализация!$C$94,1,IF(H774=Локализация!$C$93,2,IF(H774=Локализация!$C$92,3,IF(H774=Локализация!$C$91,4,IF(H774=Локализация!$C$90,5,IF(OR(H774=1,H774=2,H774=3,H774=4,H774=5),H774,"")))))))</f>
        <v/>
      </c>
      <c r="N774" s="11" t="str">
        <f>(IF(I774=Локализация!$C$94,1,IF(I774=Локализация!$C$93,2,IF(I774=Локализация!$C$92,3,IF(I774=Локализация!$C$91,4,IF(I774=Локализация!$C$90,5,IF(OR(I774=1,I774=2,I774=3,I774=4,I774=5),I774,"")))))))</f>
        <v/>
      </c>
      <c r="O774" s="11" t="str">
        <f>(IF(J774=Локализация!$C$94,1,IF(J774=Локализация!$C$93,2,IF(J774=Локализация!$C$92,3,IF(J774=Локализация!$C$91,4,IF(J774=Локализация!$C$90,5,IF(OR(J774=1,J774=2,J774=3,J774=4,J774=5),J774,"")))))))</f>
        <v/>
      </c>
      <c r="P774" s="11" t="str">
        <f>(IF(K774=Локализация!$C$94,1,IF(K774=Локализация!$C$93,2,IF(K774=Локализация!$C$92,3,IF(K774=Локализация!$C$91,4,IF(K774=Локализация!$C$90,5,IF(OR(K774=1,K774=2,K774=3,K774=4,K774=5),K774,"")))))))</f>
        <v/>
      </c>
      <c r="Q774" s="11" t="str">
        <f>(IF(L774=Локализация!$C$94,1,IF(L774=Локализация!$C$93,2,IF(L774=Локализация!$C$92,3,IF(L774=Локализация!$C$91,4,IF(L774=Локализация!$C$90,5,IF(OR(L774=1,L774=2,L774=3,L774=4,L774=5),L774,"")))))))</f>
        <v/>
      </c>
      <c r="R774" s="11" t="str">
        <f>(IF(B774=Локализация!$C$94,1,IF(B774=Локализация!$C$93,2,IF(B774=Локализация!$C$92,3,IF(B774=Локализация!$C$91,4,IF(B774=Локализация!$C$90,5,IF(OR(B774=1,B774=2,B774=3,B774=4,B774=5),B774,"")))))))</f>
        <v/>
      </c>
      <c r="S774" s="11" t="str">
        <f>(IF(C774=Локализация!$C$94,1,IF(C774=Локализация!$C$93,2,IF(C774=Локализация!$C$92,3,IF(C774=Локализация!$C$91,4,IF(C774=Локализация!$C$90,5,IF(OR(C774=1,C774=2,C774=3,C774=4,C774=5),C774,"")))))))</f>
        <v/>
      </c>
      <c r="T774" s="11" t="str">
        <f>(IF(D774=Локализация!$C$94,1,IF(D774=Локализация!$C$93,2,IF(D774=Локализация!$C$92,3,IF(D774=Локализация!$C$91,4,IF(D774=Локализация!$C$90,5,IF(OR(D774=1,D774=2,D774=3,D774=4,D774=5),D774,"")))))))</f>
        <v/>
      </c>
      <c r="U774" s="11" t="str">
        <f>(IF(E774=Локализация!$C$94,1,IF(E774=Локализация!$C$93,2,IF(E774=Локализация!$C$92,3,IF(E774=Локализация!$C$91,4,IF(E774=Локализация!$C$90,5,IF(OR(E774=1,E774=2,E774=3,E774=4,E774=5),E774,"")))))))</f>
        <v/>
      </c>
      <c r="V774" s="11" t="str">
        <f>(IF(F774=Локализация!$C$94,1,IF(F774=Локализация!$C$93,2,IF(F774=Локализация!$C$92,3,IF(F774=Локализация!$C$91,4,IF(F774=Локализация!$C$90,5,IF(OR(F774=1,F774=2,F774=3,F774=4,F774=5),F774,"")))))))</f>
        <v/>
      </c>
    </row>
    <row r="775" spans="13:22" x14ac:dyDescent="0.3">
      <c r="M775" s="11" t="str">
        <f>(IF(H775=Локализация!$C$94,1,IF(H775=Локализация!$C$93,2,IF(H775=Локализация!$C$92,3,IF(H775=Локализация!$C$91,4,IF(H775=Локализация!$C$90,5,IF(OR(H775=1,H775=2,H775=3,H775=4,H775=5),H775,"")))))))</f>
        <v/>
      </c>
      <c r="N775" s="11" t="str">
        <f>(IF(I775=Локализация!$C$94,1,IF(I775=Локализация!$C$93,2,IF(I775=Локализация!$C$92,3,IF(I775=Локализация!$C$91,4,IF(I775=Локализация!$C$90,5,IF(OR(I775=1,I775=2,I775=3,I775=4,I775=5),I775,"")))))))</f>
        <v/>
      </c>
      <c r="O775" s="11" t="str">
        <f>(IF(J775=Локализация!$C$94,1,IF(J775=Локализация!$C$93,2,IF(J775=Локализация!$C$92,3,IF(J775=Локализация!$C$91,4,IF(J775=Локализация!$C$90,5,IF(OR(J775=1,J775=2,J775=3,J775=4,J775=5),J775,"")))))))</f>
        <v/>
      </c>
      <c r="P775" s="11" t="str">
        <f>(IF(K775=Локализация!$C$94,1,IF(K775=Локализация!$C$93,2,IF(K775=Локализация!$C$92,3,IF(K775=Локализация!$C$91,4,IF(K775=Локализация!$C$90,5,IF(OR(K775=1,K775=2,K775=3,K775=4,K775=5),K775,"")))))))</f>
        <v/>
      </c>
      <c r="Q775" s="11" t="str">
        <f>(IF(L775=Локализация!$C$94,1,IF(L775=Локализация!$C$93,2,IF(L775=Локализация!$C$92,3,IF(L775=Локализация!$C$91,4,IF(L775=Локализация!$C$90,5,IF(OR(L775=1,L775=2,L775=3,L775=4,L775=5),L775,"")))))))</f>
        <v/>
      </c>
      <c r="R775" s="11" t="str">
        <f>(IF(B775=Локализация!$C$94,1,IF(B775=Локализация!$C$93,2,IF(B775=Локализация!$C$92,3,IF(B775=Локализация!$C$91,4,IF(B775=Локализация!$C$90,5,IF(OR(B775=1,B775=2,B775=3,B775=4,B775=5),B775,"")))))))</f>
        <v/>
      </c>
      <c r="S775" s="11" t="str">
        <f>(IF(C775=Локализация!$C$94,1,IF(C775=Локализация!$C$93,2,IF(C775=Локализация!$C$92,3,IF(C775=Локализация!$C$91,4,IF(C775=Локализация!$C$90,5,IF(OR(C775=1,C775=2,C775=3,C775=4,C775=5),C775,"")))))))</f>
        <v/>
      </c>
      <c r="T775" s="11" t="str">
        <f>(IF(D775=Локализация!$C$94,1,IF(D775=Локализация!$C$93,2,IF(D775=Локализация!$C$92,3,IF(D775=Локализация!$C$91,4,IF(D775=Локализация!$C$90,5,IF(OR(D775=1,D775=2,D775=3,D775=4,D775=5),D775,"")))))))</f>
        <v/>
      </c>
      <c r="U775" s="11" t="str">
        <f>(IF(E775=Локализация!$C$94,1,IF(E775=Локализация!$C$93,2,IF(E775=Локализация!$C$92,3,IF(E775=Локализация!$C$91,4,IF(E775=Локализация!$C$90,5,IF(OR(E775=1,E775=2,E775=3,E775=4,E775=5),E775,"")))))))</f>
        <v/>
      </c>
      <c r="V775" s="11" t="str">
        <f>(IF(F775=Локализация!$C$94,1,IF(F775=Локализация!$C$93,2,IF(F775=Локализация!$C$92,3,IF(F775=Локализация!$C$91,4,IF(F775=Локализация!$C$90,5,IF(OR(F775=1,F775=2,F775=3,F775=4,F775=5),F775,"")))))))</f>
        <v/>
      </c>
    </row>
    <row r="776" spans="13:22" x14ac:dyDescent="0.3">
      <c r="M776" s="11" t="str">
        <f>(IF(H776=Локализация!$C$94,1,IF(H776=Локализация!$C$93,2,IF(H776=Локализация!$C$92,3,IF(H776=Локализация!$C$91,4,IF(H776=Локализация!$C$90,5,IF(OR(H776=1,H776=2,H776=3,H776=4,H776=5),H776,"")))))))</f>
        <v/>
      </c>
      <c r="N776" s="11" t="str">
        <f>(IF(I776=Локализация!$C$94,1,IF(I776=Локализация!$C$93,2,IF(I776=Локализация!$C$92,3,IF(I776=Локализация!$C$91,4,IF(I776=Локализация!$C$90,5,IF(OR(I776=1,I776=2,I776=3,I776=4,I776=5),I776,"")))))))</f>
        <v/>
      </c>
      <c r="O776" s="11" t="str">
        <f>(IF(J776=Локализация!$C$94,1,IF(J776=Локализация!$C$93,2,IF(J776=Локализация!$C$92,3,IF(J776=Локализация!$C$91,4,IF(J776=Локализация!$C$90,5,IF(OR(J776=1,J776=2,J776=3,J776=4,J776=5),J776,"")))))))</f>
        <v/>
      </c>
      <c r="P776" s="11" t="str">
        <f>(IF(K776=Локализация!$C$94,1,IF(K776=Локализация!$C$93,2,IF(K776=Локализация!$C$92,3,IF(K776=Локализация!$C$91,4,IF(K776=Локализация!$C$90,5,IF(OR(K776=1,K776=2,K776=3,K776=4,K776=5),K776,"")))))))</f>
        <v/>
      </c>
      <c r="Q776" s="11" t="str">
        <f>(IF(L776=Локализация!$C$94,1,IF(L776=Локализация!$C$93,2,IF(L776=Локализация!$C$92,3,IF(L776=Локализация!$C$91,4,IF(L776=Локализация!$C$90,5,IF(OR(L776=1,L776=2,L776=3,L776=4,L776=5),L776,"")))))))</f>
        <v/>
      </c>
      <c r="R776" s="11" t="str">
        <f>(IF(B776=Локализация!$C$94,1,IF(B776=Локализация!$C$93,2,IF(B776=Локализация!$C$92,3,IF(B776=Локализация!$C$91,4,IF(B776=Локализация!$C$90,5,IF(OR(B776=1,B776=2,B776=3,B776=4,B776=5),B776,"")))))))</f>
        <v/>
      </c>
      <c r="S776" s="11" t="str">
        <f>(IF(C776=Локализация!$C$94,1,IF(C776=Локализация!$C$93,2,IF(C776=Локализация!$C$92,3,IF(C776=Локализация!$C$91,4,IF(C776=Локализация!$C$90,5,IF(OR(C776=1,C776=2,C776=3,C776=4,C776=5),C776,"")))))))</f>
        <v/>
      </c>
      <c r="T776" s="11" t="str">
        <f>(IF(D776=Локализация!$C$94,1,IF(D776=Локализация!$C$93,2,IF(D776=Локализация!$C$92,3,IF(D776=Локализация!$C$91,4,IF(D776=Локализация!$C$90,5,IF(OR(D776=1,D776=2,D776=3,D776=4,D776=5),D776,"")))))))</f>
        <v/>
      </c>
      <c r="U776" s="11" t="str">
        <f>(IF(E776=Локализация!$C$94,1,IF(E776=Локализация!$C$93,2,IF(E776=Локализация!$C$92,3,IF(E776=Локализация!$C$91,4,IF(E776=Локализация!$C$90,5,IF(OR(E776=1,E776=2,E776=3,E776=4,E776=5),E776,"")))))))</f>
        <v/>
      </c>
      <c r="V776" s="11" t="str">
        <f>(IF(F776=Локализация!$C$94,1,IF(F776=Локализация!$C$93,2,IF(F776=Локализация!$C$92,3,IF(F776=Локализация!$C$91,4,IF(F776=Локализация!$C$90,5,IF(OR(F776=1,F776=2,F776=3,F776=4,F776=5),F776,"")))))))</f>
        <v/>
      </c>
    </row>
    <row r="777" spans="13:22" x14ac:dyDescent="0.3">
      <c r="M777" s="11" t="str">
        <f>(IF(H777=Локализация!$C$94,1,IF(H777=Локализация!$C$93,2,IF(H777=Локализация!$C$92,3,IF(H777=Локализация!$C$91,4,IF(H777=Локализация!$C$90,5,IF(OR(H777=1,H777=2,H777=3,H777=4,H777=5),H777,"")))))))</f>
        <v/>
      </c>
      <c r="N777" s="11" t="str">
        <f>(IF(I777=Локализация!$C$94,1,IF(I777=Локализация!$C$93,2,IF(I777=Локализация!$C$92,3,IF(I777=Локализация!$C$91,4,IF(I777=Локализация!$C$90,5,IF(OR(I777=1,I777=2,I777=3,I777=4,I777=5),I777,"")))))))</f>
        <v/>
      </c>
      <c r="O777" s="11" t="str">
        <f>(IF(J777=Локализация!$C$94,1,IF(J777=Локализация!$C$93,2,IF(J777=Локализация!$C$92,3,IF(J777=Локализация!$C$91,4,IF(J777=Локализация!$C$90,5,IF(OR(J777=1,J777=2,J777=3,J777=4,J777=5),J777,"")))))))</f>
        <v/>
      </c>
      <c r="P777" s="11" t="str">
        <f>(IF(K777=Локализация!$C$94,1,IF(K777=Локализация!$C$93,2,IF(K777=Локализация!$C$92,3,IF(K777=Локализация!$C$91,4,IF(K777=Локализация!$C$90,5,IF(OR(K777=1,K777=2,K777=3,K777=4,K777=5),K777,"")))))))</f>
        <v/>
      </c>
      <c r="Q777" s="11" t="str">
        <f>(IF(L777=Локализация!$C$94,1,IF(L777=Локализация!$C$93,2,IF(L777=Локализация!$C$92,3,IF(L777=Локализация!$C$91,4,IF(L777=Локализация!$C$90,5,IF(OR(L777=1,L777=2,L777=3,L777=4,L777=5),L777,"")))))))</f>
        <v/>
      </c>
      <c r="R777" s="11" t="str">
        <f>(IF(B777=Локализация!$C$94,1,IF(B777=Локализация!$C$93,2,IF(B777=Локализация!$C$92,3,IF(B777=Локализация!$C$91,4,IF(B777=Локализация!$C$90,5,IF(OR(B777=1,B777=2,B777=3,B777=4,B777=5),B777,"")))))))</f>
        <v/>
      </c>
      <c r="S777" s="11" t="str">
        <f>(IF(C777=Локализация!$C$94,1,IF(C777=Локализация!$C$93,2,IF(C777=Локализация!$C$92,3,IF(C777=Локализация!$C$91,4,IF(C777=Локализация!$C$90,5,IF(OR(C777=1,C777=2,C777=3,C777=4,C777=5),C777,"")))))))</f>
        <v/>
      </c>
      <c r="T777" s="11" t="str">
        <f>(IF(D777=Локализация!$C$94,1,IF(D777=Локализация!$C$93,2,IF(D777=Локализация!$C$92,3,IF(D777=Локализация!$C$91,4,IF(D777=Локализация!$C$90,5,IF(OR(D777=1,D777=2,D777=3,D777=4,D777=5),D777,"")))))))</f>
        <v/>
      </c>
      <c r="U777" s="11" t="str">
        <f>(IF(E777=Локализация!$C$94,1,IF(E777=Локализация!$C$93,2,IF(E777=Локализация!$C$92,3,IF(E777=Локализация!$C$91,4,IF(E777=Локализация!$C$90,5,IF(OR(E777=1,E777=2,E777=3,E777=4,E777=5),E777,"")))))))</f>
        <v/>
      </c>
      <c r="V777" s="11" t="str">
        <f>(IF(F777=Локализация!$C$94,1,IF(F777=Локализация!$C$93,2,IF(F777=Локализация!$C$92,3,IF(F777=Локализация!$C$91,4,IF(F777=Локализация!$C$90,5,IF(OR(F777=1,F777=2,F777=3,F777=4,F777=5),F777,"")))))))</f>
        <v/>
      </c>
    </row>
    <row r="778" spans="13:22" x14ac:dyDescent="0.3">
      <c r="M778" s="11" t="str">
        <f>(IF(H778=Локализация!$C$94,1,IF(H778=Локализация!$C$93,2,IF(H778=Локализация!$C$92,3,IF(H778=Локализация!$C$91,4,IF(H778=Локализация!$C$90,5,IF(OR(H778=1,H778=2,H778=3,H778=4,H778=5),H778,"")))))))</f>
        <v/>
      </c>
      <c r="N778" s="11" t="str">
        <f>(IF(I778=Локализация!$C$94,1,IF(I778=Локализация!$C$93,2,IF(I778=Локализация!$C$92,3,IF(I778=Локализация!$C$91,4,IF(I778=Локализация!$C$90,5,IF(OR(I778=1,I778=2,I778=3,I778=4,I778=5),I778,"")))))))</f>
        <v/>
      </c>
      <c r="O778" s="11" t="str">
        <f>(IF(J778=Локализация!$C$94,1,IF(J778=Локализация!$C$93,2,IF(J778=Локализация!$C$92,3,IF(J778=Локализация!$C$91,4,IF(J778=Локализация!$C$90,5,IF(OR(J778=1,J778=2,J778=3,J778=4,J778=5),J778,"")))))))</f>
        <v/>
      </c>
      <c r="P778" s="11" t="str">
        <f>(IF(K778=Локализация!$C$94,1,IF(K778=Локализация!$C$93,2,IF(K778=Локализация!$C$92,3,IF(K778=Локализация!$C$91,4,IF(K778=Локализация!$C$90,5,IF(OR(K778=1,K778=2,K778=3,K778=4,K778=5),K778,"")))))))</f>
        <v/>
      </c>
      <c r="Q778" s="11" t="str">
        <f>(IF(L778=Локализация!$C$94,1,IF(L778=Локализация!$C$93,2,IF(L778=Локализация!$C$92,3,IF(L778=Локализация!$C$91,4,IF(L778=Локализация!$C$90,5,IF(OR(L778=1,L778=2,L778=3,L778=4,L778=5),L778,"")))))))</f>
        <v/>
      </c>
      <c r="R778" s="11" t="str">
        <f>(IF(B778=Локализация!$C$94,1,IF(B778=Локализация!$C$93,2,IF(B778=Локализация!$C$92,3,IF(B778=Локализация!$C$91,4,IF(B778=Локализация!$C$90,5,IF(OR(B778=1,B778=2,B778=3,B778=4,B778=5),B778,"")))))))</f>
        <v/>
      </c>
      <c r="S778" s="11" t="str">
        <f>(IF(C778=Локализация!$C$94,1,IF(C778=Локализация!$C$93,2,IF(C778=Локализация!$C$92,3,IF(C778=Локализация!$C$91,4,IF(C778=Локализация!$C$90,5,IF(OR(C778=1,C778=2,C778=3,C778=4,C778=5),C778,"")))))))</f>
        <v/>
      </c>
      <c r="T778" s="11" t="str">
        <f>(IF(D778=Локализация!$C$94,1,IF(D778=Локализация!$C$93,2,IF(D778=Локализация!$C$92,3,IF(D778=Локализация!$C$91,4,IF(D778=Локализация!$C$90,5,IF(OR(D778=1,D778=2,D778=3,D778=4,D778=5),D778,"")))))))</f>
        <v/>
      </c>
      <c r="U778" s="11" t="str">
        <f>(IF(E778=Локализация!$C$94,1,IF(E778=Локализация!$C$93,2,IF(E778=Локализация!$C$92,3,IF(E778=Локализация!$C$91,4,IF(E778=Локализация!$C$90,5,IF(OR(E778=1,E778=2,E778=3,E778=4,E778=5),E778,"")))))))</f>
        <v/>
      </c>
      <c r="V778" s="11" t="str">
        <f>(IF(F778=Локализация!$C$94,1,IF(F778=Локализация!$C$93,2,IF(F778=Локализация!$C$92,3,IF(F778=Локализация!$C$91,4,IF(F778=Локализация!$C$90,5,IF(OR(F778=1,F778=2,F778=3,F778=4,F778=5),F778,"")))))))</f>
        <v/>
      </c>
    </row>
    <row r="779" spans="13:22" x14ac:dyDescent="0.3">
      <c r="M779" s="11" t="str">
        <f>(IF(H779=Локализация!$C$94,1,IF(H779=Локализация!$C$93,2,IF(H779=Локализация!$C$92,3,IF(H779=Локализация!$C$91,4,IF(H779=Локализация!$C$90,5,IF(OR(H779=1,H779=2,H779=3,H779=4,H779=5),H779,"")))))))</f>
        <v/>
      </c>
      <c r="N779" s="11" t="str">
        <f>(IF(I779=Локализация!$C$94,1,IF(I779=Локализация!$C$93,2,IF(I779=Локализация!$C$92,3,IF(I779=Локализация!$C$91,4,IF(I779=Локализация!$C$90,5,IF(OR(I779=1,I779=2,I779=3,I779=4,I779=5),I779,"")))))))</f>
        <v/>
      </c>
      <c r="O779" s="11" t="str">
        <f>(IF(J779=Локализация!$C$94,1,IF(J779=Локализация!$C$93,2,IF(J779=Локализация!$C$92,3,IF(J779=Локализация!$C$91,4,IF(J779=Локализация!$C$90,5,IF(OR(J779=1,J779=2,J779=3,J779=4,J779=5),J779,"")))))))</f>
        <v/>
      </c>
      <c r="P779" s="11" t="str">
        <f>(IF(K779=Локализация!$C$94,1,IF(K779=Локализация!$C$93,2,IF(K779=Локализация!$C$92,3,IF(K779=Локализация!$C$91,4,IF(K779=Локализация!$C$90,5,IF(OR(K779=1,K779=2,K779=3,K779=4,K779=5),K779,"")))))))</f>
        <v/>
      </c>
      <c r="Q779" s="11" t="str">
        <f>(IF(L779=Локализация!$C$94,1,IF(L779=Локализация!$C$93,2,IF(L779=Локализация!$C$92,3,IF(L779=Локализация!$C$91,4,IF(L779=Локализация!$C$90,5,IF(OR(L779=1,L779=2,L779=3,L779=4,L779=5),L779,"")))))))</f>
        <v/>
      </c>
      <c r="R779" s="11" t="str">
        <f>(IF(B779=Локализация!$C$94,1,IF(B779=Локализация!$C$93,2,IF(B779=Локализация!$C$92,3,IF(B779=Локализация!$C$91,4,IF(B779=Локализация!$C$90,5,IF(OR(B779=1,B779=2,B779=3,B779=4,B779=5),B779,"")))))))</f>
        <v/>
      </c>
      <c r="S779" s="11" t="str">
        <f>(IF(C779=Локализация!$C$94,1,IF(C779=Локализация!$C$93,2,IF(C779=Локализация!$C$92,3,IF(C779=Локализация!$C$91,4,IF(C779=Локализация!$C$90,5,IF(OR(C779=1,C779=2,C779=3,C779=4,C779=5),C779,"")))))))</f>
        <v/>
      </c>
      <c r="T779" s="11" t="str">
        <f>(IF(D779=Локализация!$C$94,1,IF(D779=Локализация!$C$93,2,IF(D779=Локализация!$C$92,3,IF(D779=Локализация!$C$91,4,IF(D779=Локализация!$C$90,5,IF(OR(D779=1,D779=2,D779=3,D779=4,D779=5),D779,"")))))))</f>
        <v/>
      </c>
      <c r="U779" s="11" t="str">
        <f>(IF(E779=Локализация!$C$94,1,IF(E779=Локализация!$C$93,2,IF(E779=Локализация!$C$92,3,IF(E779=Локализация!$C$91,4,IF(E779=Локализация!$C$90,5,IF(OR(E779=1,E779=2,E779=3,E779=4,E779=5),E779,"")))))))</f>
        <v/>
      </c>
      <c r="V779" s="11" t="str">
        <f>(IF(F779=Локализация!$C$94,1,IF(F779=Локализация!$C$93,2,IF(F779=Локализация!$C$92,3,IF(F779=Локализация!$C$91,4,IF(F779=Локализация!$C$90,5,IF(OR(F779=1,F779=2,F779=3,F779=4,F779=5),F779,"")))))))</f>
        <v/>
      </c>
    </row>
    <row r="780" spans="13:22" x14ac:dyDescent="0.3">
      <c r="M780" s="11" t="str">
        <f>(IF(H780=Локализация!$C$94,1,IF(H780=Локализация!$C$93,2,IF(H780=Локализация!$C$92,3,IF(H780=Локализация!$C$91,4,IF(H780=Локализация!$C$90,5,IF(OR(H780=1,H780=2,H780=3,H780=4,H780=5),H780,"")))))))</f>
        <v/>
      </c>
      <c r="N780" s="11" t="str">
        <f>(IF(I780=Локализация!$C$94,1,IF(I780=Локализация!$C$93,2,IF(I780=Локализация!$C$92,3,IF(I780=Локализация!$C$91,4,IF(I780=Локализация!$C$90,5,IF(OR(I780=1,I780=2,I780=3,I780=4,I780=5),I780,"")))))))</f>
        <v/>
      </c>
      <c r="O780" s="11" t="str">
        <f>(IF(J780=Локализация!$C$94,1,IF(J780=Локализация!$C$93,2,IF(J780=Локализация!$C$92,3,IF(J780=Локализация!$C$91,4,IF(J780=Локализация!$C$90,5,IF(OR(J780=1,J780=2,J780=3,J780=4,J780=5),J780,"")))))))</f>
        <v/>
      </c>
      <c r="P780" s="11" t="str">
        <f>(IF(K780=Локализация!$C$94,1,IF(K780=Локализация!$C$93,2,IF(K780=Локализация!$C$92,3,IF(K780=Локализация!$C$91,4,IF(K780=Локализация!$C$90,5,IF(OR(K780=1,K780=2,K780=3,K780=4,K780=5),K780,"")))))))</f>
        <v/>
      </c>
      <c r="Q780" s="11" t="str">
        <f>(IF(L780=Локализация!$C$94,1,IF(L780=Локализация!$C$93,2,IF(L780=Локализация!$C$92,3,IF(L780=Локализация!$C$91,4,IF(L780=Локализация!$C$90,5,IF(OR(L780=1,L780=2,L780=3,L780=4,L780=5),L780,"")))))))</f>
        <v/>
      </c>
      <c r="R780" s="11" t="str">
        <f>(IF(B780=Локализация!$C$94,1,IF(B780=Локализация!$C$93,2,IF(B780=Локализация!$C$92,3,IF(B780=Локализация!$C$91,4,IF(B780=Локализация!$C$90,5,IF(OR(B780=1,B780=2,B780=3,B780=4,B780=5),B780,"")))))))</f>
        <v/>
      </c>
      <c r="S780" s="11" t="str">
        <f>(IF(C780=Локализация!$C$94,1,IF(C780=Локализация!$C$93,2,IF(C780=Локализация!$C$92,3,IF(C780=Локализация!$C$91,4,IF(C780=Локализация!$C$90,5,IF(OR(C780=1,C780=2,C780=3,C780=4,C780=5),C780,"")))))))</f>
        <v/>
      </c>
      <c r="T780" s="11" t="str">
        <f>(IF(D780=Локализация!$C$94,1,IF(D780=Локализация!$C$93,2,IF(D780=Локализация!$C$92,3,IF(D780=Локализация!$C$91,4,IF(D780=Локализация!$C$90,5,IF(OR(D780=1,D780=2,D780=3,D780=4,D780=5),D780,"")))))))</f>
        <v/>
      </c>
      <c r="U780" s="11" t="str">
        <f>(IF(E780=Локализация!$C$94,1,IF(E780=Локализация!$C$93,2,IF(E780=Локализация!$C$92,3,IF(E780=Локализация!$C$91,4,IF(E780=Локализация!$C$90,5,IF(OR(E780=1,E780=2,E780=3,E780=4,E780=5),E780,"")))))))</f>
        <v/>
      </c>
      <c r="V780" s="11" t="str">
        <f>(IF(F780=Локализация!$C$94,1,IF(F780=Локализация!$C$93,2,IF(F780=Локализация!$C$92,3,IF(F780=Локализация!$C$91,4,IF(F780=Локализация!$C$90,5,IF(OR(F780=1,F780=2,F780=3,F780=4,F780=5),F780,"")))))))</f>
        <v/>
      </c>
    </row>
    <row r="781" spans="13:22" x14ac:dyDescent="0.3">
      <c r="M781" s="11" t="str">
        <f>(IF(H781=Локализация!$C$94,1,IF(H781=Локализация!$C$93,2,IF(H781=Локализация!$C$92,3,IF(H781=Локализация!$C$91,4,IF(H781=Локализация!$C$90,5,IF(OR(H781=1,H781=2,H781=3,H781=4,H781=5),H781,"")))))))</f>
        <v/>
      </c>
      <c r="N781" s="11" t="str">
        <f>(IF(I781=Локализация!$C$94,1,IF(I781=Локализация!$C$93,2,IF(I781=Локализация!$C$92,3,IF(I781=Локализация!$C$91,4,IF(I781=Локализация!$C$90,5,IF(OR(I781=1,I781=2,I781=3,I781=4,I781=5),I781,"")))))))</f>
        <v/>
      </c>
      <c r="O781" s="11" t="str">
        <f>(IF(J781=Локализация!$C$94,1,IF(J781=Локализация!$C$93,2,IF(J781=Локализация!$C$92,3,IF(J781=Локализация!$C$91,4,IF(J781=Локализация!$C$90,5,IF(OR(J781=1,J781=2,J781=3,J781=4,J781=5),J781,"")))))))</f>
        <v/>
      </c>
      <c r="P781" s="11" t="str">
        <f>(IF(K781=Локализация!$C$94,1,IF(K781=Локализация!$C$93,2,IF(K781=Локализация!$C$92,3,IF(K781=Локализация!$C$91,4,IF(K781=Локализация!$C$90,5,IF(OR(K781=1,K781=2,K781=3,K781=4,K781=5),K781,"")))))))</f>
        <v/>
      </c>
      <c r="Q781" s="11" t="str">
        <f>(IF(L781=Локализация!$C$94,1,IF(L781=Локализация!$C$93,2,IF(L781=Локализация!$C$92,3,IF(L781=Локализация!$C$91,4,IF(L781=Локализация!$C$90,5,IF(OR(L781=1,L781=2,L781=3,L781=4,L781=5),L781,"")))))))</f>
        <v/>
      </c>
      <c r="R781" s="11" t="str">
        <f>(IF(B781=Локализация!$C$94,1,IF(B781=Локализация!$C$93,2,IF(B781=Локализация!$C$92,3,IF(B781=Локализация!$C$91,4,IF(B781=Локализация!$C$90,5,IF(OR(B781=1,B781=2,B781=3,B781=4,B781=5),B781,"")))))))</f>
        <v/>
      </c>
      <c r="S781" s="11" t="str">
        <f>(IF(C781=Локализация!$C$94,1,IF(C781=Локализация!$C$93,2,IF(C781=Локализация!$C$92,3,IF(C781=Локализация!$C$91,4,IF(C781=Локализация!$C$90,5,IF(OR(C781=1,C781=2,C781=3,C781=4,C781=5),C781,"")))))))</f>
        <v/>
      </c>
      <c r="T781" s="11" t="str">
        <f>(IF(D781=Локализация!$C$94,1,IF(D781=Локализация!$C$93,2,IF(D781=Локализация!$C$92,3,IF(D781=Локализация!$C$91,4,IF(D781=Локализация!$C$90,5,IF(OR(D781=1,D781=2,D781=3,D781=4,D781=5),D781,"")))))))</f>
        <v/>
      </c>
      <c r="U781" s="11" t="str">
        <f>(IF(E781=Локализация!$C$94,1,IF(E781=Локализация!$C$93,2,IF(E781=Локализация!$C$92,3,IF(E781=Локализация!$C$91,4,IF(E781=Локализация!$C$90,5,IF(OR(E781=1,E781=2,E781=3,E781=4,E781=5),E781,"")))))))</f>
        <v/>
      </c>
      <c r="V781" s="11" t="str">
        <f>(IF(F781=Локализация!$C$94,1,IF(F781=Локализация!$C$93,2,IF(F781=Локализация!$C$92,3,IF(F781=Локализация!$C$91,4,IF(F781=Локализация!$C$90,5,IF(OR(F781=1,F781=2,F781=3,F781=4,F781=5),F781,"")))))))</f>
        <v/>
      </c>
    </row>
    <row r="782" spans="13:22" x14ac:dyDescent="0.3">
      <c r="M782" s="11" t="str">
        <f>(IF(H782=Локализация!$C$94,1,IF(H782=Локализация!$C$93,2,IF(H782=Локализация!$C$92,3,IF(H782=Локализация!$C$91,4,IF(H782=Локализация!$C$90,5,IF(OR(H782=1,H782=2,H782=3,H782=4,H782=5),H782,"")))))))</f>
        <v/>
      </c>
      <c r="N782" s="11" t="str">
        <f>(IF(I782=Локализация!$C$94,1,IF(I782=Локализация!$C$93,2,IF(I782=Локализация!$C$92,3,IF(I782=Локализация!$C$91,4,IF(I782=Локализация!$C$90,5,IF(OR(I782=1,I782=2,I782=3,I782=4,I782=5),I782,"")))))))</f>
        <v/>
      </c>
      <c r="O782" s="11" t="str">
        <f>(IF(J782=Локализация!$C$94,1,IF(J782=Локализация!$C$93,2,IF(J782=Локализация!$C$92,3,IF(J782=Локализация!$C$91,4,IF(J782=Локализация!$C$90,5,IF(OR(J782=1,J782=2,J782=3,J782=4,J782=5),J782,"")))))))</f>
        <v/>
      </c>
      <c r="P782" s="11" t="str">
        <f>(IF(K782=Локализация!$C$94,1,IF(K782=Локализация!$C$93,2,IF(K782=Локализация!$C$92,3,IF(K782=Локализация!$C$91,4,IF(K782=Локализация!$C$90,5,IF(OR(K782=1,K782=2,K782=3,K782=4,K782=5),K782,"")))))))</f>
        <v/>
      </c>
      <c r="Q782" s="11" t="str">
        <f>(IF(L782=Локализация!$C$94,1,IF(L782=Локализация!$C$93,2,IF(L782=Локализация!$C$92,3,IF(L782=Локализация!$C$91,4,IF(L782=Локализация!$C$90,5,IF(OR(L782=1,L782=2,L782=3,L782=4,L782=5),L782,"")))))))</f>
        <v/>
      </c>
      <c r="R782" s="11" t="str">
        <f>(IF(B782=Локализация!$C$94,1,IF(B782=Локализация!$C$93,2,IF(B782=Локализация!$C$92,3,IF(B782=Локализация!$C$91,4,IF(B782=Локализация!$C$90,5,IF(OR(B782=1,B782=2,B782=3,B782=4,B782=5),B782,"")))))))</f>
        <v/>
      </c>
      <c r="S782" s="11" t="str">
        <f>(IF(C782=Локализация!$C$94,1,IF(C782=Локализация!$C$93,2,IF(C782=Локализация!$C$92,3,IF(C782=Локализация!$C$91,4,IF(C782=Локализация!$C$90,5,IF(OR(C782=1,C782=2,C782=3,C782=4,C782=5),C782,"")))))))</f>
        <v/>
      </c>
      <c r="T782" s="11" t="str">
        <f>(IF(D782=Локализация!$C$94,1,IF(D782=Локализация!$C$93,2,IF(D782=Локализация!$C$92,3,IF(D782=Локализация!$C$91,4,IF(D782=Локализация!$C$90,5,IF(OR(D782=1,D782=2,D782=3,D782=4,D782=5),D782,"")))))))</f>
        <v/>
      </c>
      <c r="U782" s="11" t="str">
        <f>(IF(E782=Локализация!$C$94,1,IF(E782=Локализация!$C$93,2,IF(E782=Локализация!$C$92,3,IF(E782=Локализация!$C$91,4,IF(E782=Локализация!$C$90,5,IF(OR(E782=1,E782=2,E782=3,E782=4,E782=5),E782,"")))))))</f>
        <v/>
      </c>
      <c r="V782" s="11" t="str">
        <f>(IF(F782=Локализация!$C$94,1,IF(F782=Локализация!$C$93,2,IF(F782=Локализация!$C$92,3,IF(F782=Локализация!$C$91,4,IF(F782=Локализация!$C$90,5,IF(OR(F782=1,F782=2,F782=3,F782=4,F782=5),F782,"")))))))</f>
        <v/>
      </c>
    </row>
    <row r="783" spans="13:22" x14ac:dyDescent="0.3">
      <c r="M783" s="11" t="str">
        <f>(IF(H783=Локализация!$C$94,1,IF(H783=Локализация!$C$93,2,IF(H783=Локализация!$C$92,3,IF(H783=Локализация!$C$91,4,IF(H783=Локализация!$C$90,5,IF(OR(H783=1,H783=2,H783=3,H783=4,H783=5),H783,"")))))))</f>
        <v/>
      </c>
      <c r="N783" s="11" t="str">
        <f>(IF(I783=Локализация!$C$94,1,IF(I783=Локализация!$C$93,2,IF(I783=Локализация!$C$92,3,IF(I783=Локализация!$C$91,4,IF(I783=Локализация!$C$90,5,IF(OR(I783=1,I783=2,I783=3,I783=4,I783=5),I783,"")))))))</f>
        <v/>
      </c>
      <c r="O783" s="11" t="str">
        <f>(IF(J783=Локализация!$C$94,1,IF(J783=Локализация!$C$93,2,IF(J783=Локализация!$C$92,3,IF(J783=Локализация!$C$91,4,IF(J783=Локализация!$C$90,5,IF(OR(J783=1,J783=2,J783=3,J783=4,J783=5),J783,"")))))))</f>
        <v/>
      </c>
      <c r="P783" s="11" t="str">
        <f>(IF(K783=Локализация!$C$94,1,IF(K783=Локализация!$C$93,2,IF(K783=Локализация!$C$92,3,IF(K783=Локализация!$C$91,4,IF(K783=Локализация!$C$90,5,IF(OR(K783=1,K783=2,K783=3,K783=4,K783=5),K783,"")))))))</f>
        <v/>
      </c>
      <c r="Q783" s="11" t="str">
        <f>(IF(L783=Локализация!$C$94,1,IF(L783=Локализация!$C$93,2,IF(L783=Локализация!$C$92,3,IF(L783=Локализация!$C$91,4,IF(L783=Локализация!$C$90,5,IF(OR(L783=1,L783=2,L783=3,L783=4,L783=5),L783,"")))))))</f>
        <v/>
      </c>
      <c r="R783" s="11" t="str">
        <f>(IF(B783=Локализация!$C$94,1,IF(B783=Локализация!$C$93,2,IF(B783=Локализация!$C$92,3,IF(B783=Локализация!$C$91,4,IF(B783=Локализация!$C$90,5,IF(OR(B783=1,B783=2,B783=3,B783=4,B783=5),B783,"")))))))</f>
        <v/>
      </c>
      <c r="S783" s="11" t="str">
        <f>(IF(C783=Локализация!$C$94,1,IF(C783=Локализация!$C$93,2,IF(C783=Локализация!$C$92,3,IF(C783=Локализация!$C$91,4,IF(C783=Локализация!$C$90,5,IF(OR(C783=1,C783=2,C783=3,C783=4,C783=5),C783,"")))))))</f>
        <v/>
      </c>
      <c r="T783" s="11" t="str">
        <f>(IF(D783=Локализация!$C$94,1,IF(D783=Локализация!$C$93,2,IF(D783=Локализация!$C$92,3,IF(D783=Локализация!$C$91,4,IF(D783=Локализация!$C$90,5,IF(OR(D783=1,D783=2,D783=3,D783=4,D783=5),D783,"")))))))</f>
        <v/>
      </c>
      <c r="U783" s="11" t="str">
        <f>(IF(E783=Локализация!$C$94,1,IF(E783=Локализация!$C$93,2,IF(E783=Локализация!$C$92,3,IF(E783=Локализация!$C$91,4,IF(E783=Локализация!$C$90,5,IF(OR(E783=1,E783=2,E783=3,E783=4,E783=5),E783,"")))))))</f>
        <v/>
      </c>
      <c r="V783" s="11" t="str">
        <f>(IF(F783=Локализация!$C$94,1,IF(F783=Локализация!$C$93,2,IF(F783=Локализация!$C$92,3,IF(F783=Локализация!$C$91,4,IF(F783=Локализация!$C$90,5,IF(OR(F783=1,F783=2,F783=3,F783=4,F783=5),F783,"")))))))</f>
        <v/>
      </c>
    </row>
    <row r="784" spans="13:22" x14ac:dyDescent="0.3">
      <c r="M784" s="11" t="str">
        <f>(IF(H784=Локализация!$C$94,1,IF(H784=Локализация!$C$93,2,IF(H784=Локализация!$C$92,3,IF(H784=Локализация!$C$91,4,IF(H784=Локализация!$C$90,5,IF(OR(H784=1,H784=2,H784=3,H784=4,H784=5),H784,"")))))))</f>
        <v/>
      </c>
      <c r="N784" s="11" t="str">
        <f>(IF(I784=Локализация!$C$94,1,IF(I784=Локализация!$C$93,2,IF(I784=Локализация!$C$92,3,IF(I784=Локализация!$C$91,4,IF(I784=Локализация!$C$90,5,IF(OR(I784=1,I784=2,I784=3,I784=4,I784=5),I784,"")))))))</f>
        <v/>
      </c>
      <c r="O784" s="11" t="str">
        <f>(IF(J784=Локализация!$C$94,1,IF(J784=Локализация!$C$93,2,IF(J784=Локализация!$C$92,3,IF(J784=Локализация!$C$91,4,IF(J784=Локализация!$C$90,5,IF(OR(J784=1,J784=2,J784=3,J784=4,J784=5),J784,"")))))))</f>
        <v/>
      </c>
      <c r="P784" s="11" t="str">
        <f>(IF(K784=Локализация!$C$94,1,IF(K784=Локализация!$C$93,2,IF(K784=Локализация!$C$92,3,IF(K784=Локализация!$C$91,4,IF(K784=Локализация!$C$90,5,IF(OR(K784=1,K784=2,K784=3,K784=4,K784=5),K784,"")))))))</f>
        <v/>
      </c>
      <c r="Q784" s="11" t="str">
        <f>(IF(L784=Локализация!$C$94,1,IF(L784=Локализация!$C$93,2,IF(L784=Локализация!$C$92,3,IF(L784=Локализация!$C$91,4,IF(L784=Локализация!$C$90,5,IF(OR(L784=1,L784=2,L784=3,L784=4,L784=5),L784,"")))))))</f>
        <v/>
      </c>
      <c r="R784" s="11" t="str">
        <f>(IF(B784=Локализация!$C$94,1,IF(B784=Локализация!$C$93,2,IF(B784=Локализация!$C$92,3,IF(B784=Локализация!$C$91,4,IF(B784=Локализация!$C$90,5,IF(OR(B784=1,B784=2,B784=3,B784=4,B784=5),B784,"")))))))</f>
        <v/>
      </c>
      <c r="S784" s="11" t="str">
        <f>(IF(C784=Локализация!$C$94,1,IF(C784=Локализация!$C$93,2,IF(C784=Локализация!$C$92,3,IF(C784=Локализация!$C$91,4,IF(C784=Локализация!$C$90,5,IF(OR(C784=1,C784=2,C784=3,C784=4,C784=5),C784,"")))))))</f>
        <v/>
      </c>
      <c r="T784" s="11" t="str">
        <f>(IF(D784=Локализация!$C$94,1,IF(D784=Локализация!$C$93,2,IF(D784=Локализация!$C$92,3,IF(D784=Локализация!$C$91,4,IF(D784=Локализация!$C$90,5,IF(OR(D784=1,D784=2,D784=3,D784=4,D784=5),D784,"")))))))</f>
        <v/>
      </c>
      <c r="U784" s="11" t="str">
        <f>(IF(E784=Локализация!$C$94,1,IF(E784=Локализация!$C$93,2,IF(E784=Локализация!$C$92,3,IF(E784=Локализация!$C$91,4,IF(E784=Локализация!$C$90,5,IF(OR(E784=1,E784=2,E784=3,E784=4,E784=5),E784,"")))))))</f>
        <v/>
      </c>
      <c r="V784" s="11" t="str">
        <f>(IF(F784=Локализация!$C$94,1,IF(F784=Локализация!$C$93,2,IF(F784=Локализация!$C$92,3,IF(F784=Локализация!$C$91,4,IF(F784=Локализация!$C$90,5,IF(OR(F784=1,F784=2,F784=3,F784=4,F784=5),F784,"")))))))</f>
        <v/>
      </c>
    </row>
    <row r="785" spans="13:22" x14ac:dyDescent="0.3">
      <c r="M785" s="11" t="str">
        <f>(IF(H785=Локализация!$C$94,1,IF(H785=Локализация!$C$93,2,IF(H785=Локализация!$C$92,3,IF(H785=Локализация!$C$91,4,IF(H785=Локализация!$C$90,5,IF(OR(H785=1,H785=2,H785=3,H785=4,H785=5),H785,"")))))))</f>
        <v/>
      </c>
      <c r="N785" s="11" t="str">
        <f>(IF(I785=Локализация!$C$94,1,IF(I785=Локализация!$C$93,2,IF(I785=Локализация!$C$92,3,IF(I785=Локализация!$C$91,4,IF(I785=Локализация!$C$90,5,IF(OR(I785=1,I785=2,I785=3,I785=4,I785=5),I785,"")))))))</f>
        <v/>
      </c>
      <c r="O785" s="11" t="str">
        <f>(IF(J785=Локализация!$C$94,1,IF(J785=Локализация!$C$93,2,IF(J785=Локализация!$C$92,3,IF(J785=Локализация!$C$91,4,IF(J785=Локализация!$C$90,5,IF(OR(J785=1,J785=2,J785=3,J785=4,J785=5),J785,"")))))))</f>
        <v/>
      </c>
      <c r="P785" s="11" t="str">
        <f>(IF(K785=Локализация!$C$94,1,IF(K785=Локализация!$C$93,2,IF(K785=Локализация!$C$92,3,IF(K785=Локализация!$C$91,4,IF(K785=Локализация!$C$90,5,IF(OR(K785=1,K785=2,K785=3,K785=4,K785=5),K785,"")))))))</f>
        <v/>
      </c>
      <c r="Q785" s="11" t="str">
        <f>(IF(L785=Локализация!$C$94,1,IF(L785=Локализация!$C$93,2,IF(L785=Локализация!$C$92,3,IF(L785=Локализация!$C$91,4,IF(L785=Локализация!$C$90,5,IF(OR(L785=1,L785=2,L785=3,L785=4,L785=5),L785,"")))))))</f>
        <v/>
      </c>
      <c r="R785" s="11" t="str">
        <f>(IF(B785=Локализация!$C$94,1,IF(B785=Локализация!$C$93,2,IF(B785=Локализация!$C$92,3,IF(B785=Локализация!$C$91,4,IF(B785=Локализация!$C$90,5,IF(OR(B785=1,B785=2,B785=3,B785=4,B785=5),B785,"")))))))</f>
        <v/>
      </c>
      <c r="S785" s="11" t="str">
        <f>(IF(C785=Локализация!$C$94,1,IF(C785=Локализация!$C$93,2,IF(C785=Локализация!$C$92,3,IF(C785=Локализация!$C$91,4,IF(C785=Локализация!$C$90,5,IF(OR(C785=1,C785=2,C785=3,C785=4,C785=5),C785,"")))))))</f>
        <v/>
      </c>
      <c r="T785" s="11" t="str">
        <f>(IF(D785=Локализация!$C$94,1,IF(D785=Локализация!$C$93,2,IF(D785=Локализация!$C$92,3,IF(D785=Локализация!$C$91,4,IF(D785=Локализация!$C$90,5,IF(OR(D785=1,D785=2,D785=3,D785=4,D785=5),D785,"")))))))</f>
        <v/>
      </c>
      <c r="U785" s="11" t="str">
        <f>(IF(E785=Локализация!$C$94,1,IF(E785=Локализация!$C$93,2,IF(E785=Локализация!$C$92,3,IF(E785=Локализация!$C$91,4,IF(E785=Локализация!$C$90,5,IF(OR(E785=1,E785=2,E785=3,E785=4,E785=5),E785,"")))))))</f>
        <v/>
      </c>
      <c r="V785" s="11" t="str">
        <f>(IF(F785=Локализация!$C$94,1,IF(F785=Локализация!$C$93,2,IF(F785=Локализация!$C$92,3,IF(F785=Локализация!$C$91,4,IF(F785=Локализация!$C$90,5,IF(OR(F785=1,F785=2,F785=3,F785=4,F785=5),F785,"")))))))</f>
        <v/>
      </c>
    </row>
    <row r="786" spans="13:22" x14ac:dyDescent="0.3">
      <c r="M786" s="11" t="str">
        <f>(IF(H786=Локализация!$C$94,1,IF(H786=Локализация!$C$93,2,IF(H786=Локализация!$C$92,3,IF(H786=Локализация!$C$91,4,IF(H786=Локализация!$C$90,5,IF(OR(H786=1,H786=2,H786=3,H786=4,H786=5),H786,"")))))))</f>
        <v/>
      </c>
      <c r="N786" s="11" t="str">
        <f>(IF(I786=Локализация!$C$94,1,IF(I786=Локализация!$C$93,2,IF(I786=Локализация!$C$92,3,IF(I786=Локализация!$C$91,4,IF(I786=Локализация!$C$90,5,IF(OR(I786=1,I786=2,I786=3,I786=4,I786=5),I786,"")))))))</f>
        <v/>
      </c>
      <c r="O786" s="11" t="str">
        <f>(IF(J786=Локализация!$C$94,1,IF(J786=Локализация!$C$93,2,IF(J786=Локализация!$C$92,3,IF(J786=Локализация!$C$91,4,IF(J786=Локализация!$C$90,5,IF(OR(J786=1,J786=2,J786=3,J786=4,J786=5),J786,"")))))))</f>
        <v/>
      </c>
      <c r="P786" s="11" t="str">
        <f>(IF(K786=Локализация!$C$94,1,IF(K786=Локализация!$C$93,2,IF(K786=Локализация!$C$92,3,IF(K786=Локализация!$C$91,4,IF(K786=Локализация!$C$90,5,IF(OR(K786=1,K786=2,K786=3,K786=4,K786=5),K786,"")))))))</f>
        <v/>
      </c>
      <c r="Q786" s="11" t="str">
        <f>(IF(L786=Локализация!$C$94,1,IF(L786=Локализация!$C$93,2,IF(L786=Локализация!$C$92,3,IF(L786=Локализация!$C$91,4,IF(L786=Локализация!$C$90,5,IF(OR(L786=1,L786=2,L786=3,L786=4,L786=5),L786,"")))))))</f>
        <v/>
      </c>
      <c r="R786" s="11" t="str">
        <f>(IF(B786=Локализация!$C$94,1,IF(B786=Локализация!$C$93,2,IF(B786=Локализация!$C$92,3,IF(B786=Локализация!$C$91,4,IF(B786=Локализация!$C$90,5,IF(OR(B786=1,B786=2,B786=3,B786=4,B786=5),B786,"")))))))</f>
        <v/>
      </c>
      <c r="S786" s="11" t="str">
        <f>(IF(C786=Локализация!$C$94,1,IF(C786=Локализация!$C$93,2,IF(C786=Локализация!$C$92,3,IF(C786=Локализация!$C$91,4,IF(C786=Локализация!$C$90,5,IF(OR(C786=1,C786=2,C786=3,C786=4,C786=5),C786,"")))))))</f>
        <v/>
      </c>
      <c r="T786" s="11" t="str">
        <f>(IF(D786=Локализация!$C$94,1,IF(D786=Локализация!$C$93,2,IF(D786=Локализация!$C$92,3,IF(D786=Локализация!$C$91,4,IF(D786=Локализация!$C$90,5,IF(OR(D786=1,D786=2,D786=3,D786=4,D786=5),D786,"")))))))</f>
        <v/>
      </c>
      <c r="U786" s="11" t="str">
        <f>(IF(E786=Локализация!$C$94,1,IF(E786=Локализация!$C$93,2,IF(E786=Локализация!$C$92,3,IF(E786=Локализация!$C$91,4,IF(E786=Локализация!$C$90,5,IF(OR(E786=1,E786=2,E786=3,E786=4,E786=5),E786,"")))))))</f>
        <v/>
      </c>
      <c r="V786" s="11" t="str">
        <f>(IF(F786=Локализация!$C$94,1,IF(F786=Локализация!$C$93,2,IF(F786=Локализация!$C$92,3,IF(F786=Локализация!$C$91,4,IF(F786=Локализация!$C$90,5,IF(OR(F786=1,F786=2,F786=3,F786=4,F786=5),F786,"")))))))</f>
        <v/>
      </c>
    </row>
    <row r="787" spans="13:22" x14ac:dyDescent="0.3">
      <c r="M787" s="11" t="str">
        <f>(IF(H787=Локализация!$C$94,1,IF(H787=Локализация!$C$93,2,IF(H787=Локализация!$C$92,3,IF(H787=Локализация!$C$91,4,IF(H787=Локализация!$C$90,5,IF(OR(H787=1,H787=2,H787=3,H787=4,H787=5),H787,"")))))))</f>
        <v/>
      </c>
      <c r="N787" s="11" t="str">
        <f>(IF(I787=Локализация!$C$94,1,IF(I787=Локализация!$C$93,2,IF(I787=Локализация!$C$92,3,IF(I787=Локализация!$C$91,4,IF(I787=Локализация!$C$90,5,IF(OR(I787=1,I787=2,I787=3,I787=4,I787=5),I787,"")))))))</f>
        <v/>
      </c>
      <c r="O787" s="11" t="str">
        <f>(IF(J787=Локализация!$C$94,1,IF(J787=Локализация!$C$93,2,IF(J787=Локализация!$C$92,3,IF(J787=Локализация!$C$91,4,IF(J787=Локализация!$C$90,5,IF(OR(J787=1,J787=2,J787=3,J787=4,J787=5),J787,"")))))))</f>
        <v/>
      </c>
      <c r="P787" s="11" t="str">
        <f>(IF(K787=Локализация!$C$94,1,IF(K787=Локализация!$C$93,2,IF(K787=Локализация!$C$92,3,IF(K787=Локализация!$C$91,4,IF(K787=Локализация!$C$90,5,IF(OR(K787=1,K787=2,K787=3,K787=4,K787=5),K787,"")))))))</f>
        <v/>
      </c>
      <c r="Q787" s="11" t="str">
        <f>(IF(L787=Локализация!$C$94,1,IF(L787=Локализация!$C$93,2,IF(L787=Локализация!$C$92,3,IF(L787=Локализация!$C$91,4,IF(L787=Локализация!$C$90,5,IF(OR(L787=1,L787=2,L787=3,L787=4,L787=5),L787,"")))))))</f>
        <v/>
      </c>
      <c r="R787" s="11" t="str">
        <f>(IF(B787=Локализация!$C$94,1,IF(B787=Локализация!$C$93,2,IF(B787=Локализация!$C$92,3,IF(B787=Локализация!$C$91,4,IF(B787=Локализация!$C$90,5,IF(OR(B787=1,B787=2,B787=3,B787=4,B787=5),B787,"")))))))</f>
        <v/>
      </c>
      <c r="S787" s="11" t="str">
        <f>(IF(C787=Локализация!$C$94,1,IF(C787=Локализация!$C$93,2,IF(C787=Локализация!$C$92,3,IF(C787=Локализация!$C$91,4,IF(C787=Локализация!$C$90,5,IF(OR(C787=1,C787=2,C787=3,C787=4,C787=5),C787,"")))))))</f>
        <v/>
      </c>
      <c r="T787" s="11" t="str">
        <f>(IF(D787=Локализация!$C$94,1,IF(D787=Локализация!$C$93,2,IF(D787=Локализация!$C$92,3,IF(D787=Локализация!$C$91,4,IF(D787=Локализация!$C$90,5,IF(OR(D787=1,D787=2,D787=3,D787=4,D787=5),D787,"")))))))</f>
        <v/>
      </c>
      <c r="U787" s="11" t="str">
        <f>(IF(E787=Локализация!$C$94,1,IF(E787=Локализация!$C$93,2,IF(E787=Локализация!$C$92,3,IF(E787=Локализация!$C$91,4,IF(E787=Локализация!$C$90,5,IF(OR(E787=1,E787=2,E787=3,E787=4,E787=5),E787,"")))))))</f>
        <v/>
      </c>
      <c r="V787" s="11" t="str">
        <f>(IF(F787=Локализация!$C$94,1,IF(F787=Локализация!$C$93,2,IF(F787=Локализация!$C$92,3,IF(F787=Локализация!$C$91,4,IF(F787=Локализация!$C$90,5,IF(OR(F787=1,F787=2,F787=3,F787=4,F787=5),F787,"")))))))</f>
        <v/>
      </c>
    </row>
    <row r="788" spans="13:22" x14ac:dyDescent="0.3">
      <c r="M788" s="11" t="str">
        <f>(IF(H788=Локализация!$C$94,1,IF(H788=Локализация!$C$93,2,IF(H788=Локализация!$C$92,3,IF(H788=Локализация!$C$91,4,IF(H788=Локализация!$C$90,5,IF(OR(H788=1,H788=2,H788=3,H788=4,H788=5),H788,"")))))))</f>
        <v/>
      </c>
      <c r="N788" s="11" t="str">
        <f>(IF(I788=Локализация!$C$94,1,IF(I788=Локализация!$C$93,2,IF(I788=Локализация!$C$92,3,IF(I788=Локализация!$C$91,4,IF(I788=Локализация!$C$90,5,IF(OR(I788=1,I788=2,I788=3,I788=4,I788=5),I788,"")))))))</f>
        <v/>
      </c>
      <c r="O788" s="11" t="str">
        <f>(IF(J788=Локализация!$C$94,1,IF(J788=Локализация!$C$93,2,IF(J788=Локализация!$C$92,3,IF(J788=Локализация!$C$91,4,IF(J788=Локализация!$C$90,5,IF(OR(J788=1,J788=2,J788=3,J788=4,J788=5),J788,"")))))))</f>
        <v/>
      </c>
      <c r="P788" s="11" t="str">
        <f>(IF(K788=Локализация!$C$94,1,IF(K788=Локализация!$C$93,2,IF(K788=Локализация!$C$92,3,IF(K788=Локализация!$C$91,4,IF(K788=Локализация!$C$90,5,IF(OR(K788=1,K788=2,K788=3,K788=4,K788=5),K788,"")))))))</f>
        <v/>
      </c>
      <c r="Q788" s="11" t="str">
        <f>(IF(L788=Локализация!$C$94,1,IF(L788=Локализация!$C$93,2,IF(L788=Локализация!$C$92,3,IF(L788=Локализация!$C$91,4,IF(L788=Локализация!$C$90,5,IF(OR(L788=1,L788=2,L788=3,L788=4,L788=5),L788,"")))))))</f>
        <v/>
      </c>
      <c r="R788" s="11" t="str">
        <f>(IF(B788=Локализация!$C$94,1,IF(B788=Локализация!$C$93,2,IF(B788=Локализация!$C$92,3,IF(B788=Локализация!$C$91,4,IF(B788=Локализация!$C$90,5,IF(OR(B788=1,B788=2,B788=3,B788=4,B788=5),B788,"")))))))</f>
        <v/>
      </c>
      <c r="S788" s="11" t="str">
        <f>(IF(C788=Локализация!$C$94,1,IF(C788=Локализация!$C$93,2,IF(C788=Локализация!$C$92,3,IF(C788=Локализация!$C$91,4,IF(C788=Локализация!$C$90,5,IF(OR(C788=1,C788=2,C788=3,C788=4,C788=5),C788,"")))))))</f>
        <v/>
      </c>
      <c r="T788" s="11" t="str">
        <f>(IF(D788=Локализация!$C$94,1,IF(D788=Локализация!$C$93,2,IF(D788=Локализация!$C$92,3,IF(D788=Локализация!$C$91,4,IF(D788=Локализация!$C$90,5,IF(OR(D788=1,D788=2,D788=3,D788=4,D788=5),D788,"")))))))</f>
        <v/>
      </c>
      <c r="U788" s="11" t="str">
        <f>(IF(E788=Локализация!$C$94,1,IF(E788=Локализация!$C$93,2,IF(E788=Локализация!$C$92,3,IF(E788=Локализация!$C$91,4,IF(E788=Локализация!$C$90,5,IF(OR(E788=1,E788=2,E788=3,E788=4,E788=5),E788,"")))))))</f>
        <v/>
      </c>
      <c r="V788" s="11" t="str">
        <f>(IF(F788=Локализация!$C$94,1,IF(F788=Локализация!$C$93,2,IF(F788=Локализация!$C$92,3,IF(F788=Локализация!$C$91,4,IF(F788=Локализация!$C$90,5,IF(OR(F788=1,F788=2,F788=3,F788=4,F788=5),F788,"")))))))</f>
        <v/>
      </c>
    </row>
    <row r="789" spans="13:22" x14ac:dyDescent="0.3">
      <c r="M789" s="11" t="str">
        <f>(IF(H789=Локализация!$C$94,1,IF(H789=Локализация!$C$93,2,IF(H789=Локализация!$C$92,3,IF(H789=Локализация!$C$91,4,IF(H789=Локализация!$C$90,5,IF(OR(H789=1,H789=2,H789=3,H789=4,H789=5),H789,"")))))))</f>
        <v/>
      </c>
      <c r="N789" s="11" t="str">
        <f>(IF(I789=Локализация!$C$94,1,IF(I789=Локализация!$C$93,2,IF(I789=Локализация!$C$92,3,IF(I789=Локализация!$C$91,4,IF(I789=Локализация!$C$90,5,IF(OR(I789=1,I789=2,I789=3,I789=4,I789=5),I789,"")))))))</f>
        <v/>
      </c>
      <c r="O789" s="11" t="str">
        <f>(IF(J789=Локализация!$C$94,1,IF(J789=Локализация!$C$93,2,IF(J789=Локализация!$C$92,3,IF(J789=Локализация!$C$91,4,IF(J789=Локализация!$C$90,5,IF(OR(J789=1,J789=2,J789=3,J789=4,J789=5),J789,"")))))))</f>
        <v/>
      </c>
      <c r="P789" s="11" t="str">
        <f>(IF(K789=Локализация!$C$94,1,IF(K789=Локализация!$C$93,2,IF(K789=Локализация!$C$92,3,IF(K789=Локализация!$C$91,4,IF(K789=Локализация!$C$90,5,IF(OR(K789=1,K789=2,K789=3,K789=4,K789=5),K789,"")))))))</f>
        <v/>
      </c>
      <c r="Q789" s="11" t="str">
        <f>(IF(L789=Локализация!$C$94,1,IF(L789=Локализация!$C$93,2,IF(L789=Локализация!$C$92,3,IF(L789=Локализация!$C$91,4,IF(L789=Локализация!$C$90,5,IF(OR(L789=1,L789=2,L789=3,L789=4,L789=5),L789,"")))))))</f>
        <v/>
      </c>
      <c r="R789" s="11" t="str">
        <f>(IF(B789=Локализация!$C$94,1,IF(B789=Локализация!$C$93,2,IF(B789=Локализация!$C$92,3,IF(B789=Локализация!$C$91,4,IF(B789=Локализация!$C$90,5,IF(OR(B789=1,B789=2,B789=3,B789=4,B789=5),B789,"")))))))</f>
        <v/>
      </c>
      <c r="S789" s="11" t="str">
        <f>(IF(C789=Локализация!$C$94,1,IF(C789=Локализация!$C$93,2,IF(C789=Локализация!$C$92,3,IF(C789=Локализация!$C$91,4,IF(C789=Локализация!$C$90,5,IF(OR(C789=1,C789=2,C789=3,C789=4,C789=5),C789,"")))))))</f>
        <v/>
      </c>
      <c r="T789" s="11" t="str">
        <f>(IF(D789=Локализация!$C$94,1,IF(D789=Локализация!$C$93,2,IF(D789=Локализация!$C$92,3,IF(D789=Локализация!$C$91,4,IF(D789=Локализация!$C$90,5,IF(OR(D789=1,D789=2,D789=3,D789=4,D789=5),D789,"")))))))</f>
        <v/>
      </c>
      <c r="U789" s="11" t="str">
        <f>(IF(E789=Локализация!$C$94,1,IF(E789=Локализация!$C$93,2,IF(E789=Локализация!$C$92,3,IF(E789=Локализация!$C$91,4,IF(E789=Локализация!$C$90,5,IF(OR(E789=1,E789=2,E789=3,E789=4,E789=5),E789,"")))))))</f>
        <v/>
      </c>
      <c r="V789" s="11" t="str">
        <f>(IF(F789=Локализация!$C$94,1,IF(F789=Локализация!$C$93,2,IF(F789=Локализация!$C$92,3,IF(F789=Локализация!$C$91,4,IF(F789=Локализация!$C$90,5,IF(OR(F789=1,F789=2,F789=3,F789=4,F789=5),F789,"")))))))</f>
        <v/>
      </c>
    </row>
    <row r="790" spans="13:22" x14ac:dyDescent="0.3">
      <c r="M790" s="11" t="str">
        <f>(IF(H790=Локализация!$C$94,1,IF(H790=Локализация!$C$93,2,IF(H790=Локализация!$C$92,3,IF(H790=Локализация!$C$91,4,IF(H790=Локализация!$C$90,5,IF(OR(H790=1,H790=2,H790=3,H790=4,H790=5),H790,"")))))))</f>
        <v/>
      </c>
      <c r="N790" s="11" t="str">
        <f>(IF(I790=Локализация!$C$94,1,IF(I790=Локализация!$C$93,2,IF(I790=Локализация!$C$92,3,IF(I790=Локализация!$C$91,4,IF(I790=Локализация!$C$90,5,IF(OR(I790=1,I790=2,I790=3,I790=4,I790=5),I790,"")))))))</f>
        <v/>
      </c>
      <c r="O790" s="11" t="str">
        <f>(IF(J790=Локализация!$C$94,1,IF(J790=Локализация!$C$93,2,IF(J790=Локализация!$C$92,3,IF(J790=Локализация!$C$91,4,IF(J790=Локализация!$C$90,5,IF(OR(J790=1,J790=2,J790=3,J790=4,J790=5),J790,"")))))))</f>
        <v/>
      </c>
      <c r="P790" s="11" t="str">
        <f>(IF(K790=Локализация!$C$94,1,IF(K790=Локализация!$C$93,2,IF(K790=Локализация!$C$92,3,IF(K790=Локализация!$C$91,4,IF(K790=Локализация!$C$90,5,IF(OR(K790=1,K790=2,K790=3,K790=4,K790=5),K790,"")))))))</f>
        <v/>
      </c>
      <c r="Q790" s="11" t="str">
        <f>(IF(L790=Локализация!$C$94,1,IF(L790=Локализация!$C$93,2,IF(L790=Локализация!$C$92,3,IF(L790=Локализация!$C$91,4,IF(L790=Локализация!$C$90,5,IF(OR(L790=1,L790=2,L790=3,L790=4,L790=5),L790,"")))))))</f>
        <v/>
      </c>
      <c r="R790" s="11" t="str">
        <f>(IF(B790=Локализация!$C$94,1,IF(B790=Локализация!$C$93,2,IF(B790=Локализация!$C$92,3,IF(B790=Локализация!$C$91,4,IF(B790=Локализация!$C$90,5,IF(OR(B790=1,B790=2,B790=3,B790=4,B790=5),B790,"")))))))</f>
        <v/>
      </c>
      <c r="S790" s="11" t="str">
        <f>(IF(C790=Локализация!$C$94,1,IF(C790=Локализация!$C$93,2,IF(C790=Локализация!$C$92,3,IF(C790=Локализация!$C$91,4,IF(C790=Локализация!$C$90,5,IF(OR(C790=1,C790=2,C790=3,C790=4,C790=5),C790,"")))))))</f>
        <v/>
      </c>
      <c r="T790" s="11" t="str">
        <f>(IF(D790=Локализация!$C$94,1,IF(D790=Локализация!$C$93,2,IF(D790=Локализация!$C$92,3,IF(D790=Локализация!$C$91,4,IF(D790=Локализация!$C$90,5,IF(OR(D790=1,D790=2,D790=3,D790=4,D790=5),D790,"")))))))</f>
        <v/>
      </c>
      <c r="U790" s="11" t="str">
        <f>(IF(E790=Локализация!$C$94,1,IF(E790=Локализация!$C$93,2,IF(E790=Локализация!$C$92,3,IF(E790=Локализация!$C$91,4,IF(E790=Локализация!$C$90,5,IF(OR(E790=1,E790=2,E790=3,E790=4,E790=5),E790,"")))))))</f>
        <v/>
      </c>
      <c r="V790" s="11" t="str">
        <f>(IF(F790=Локализация!$C$94,1,IF(F790=Локализация!$C$93,2,IF(F790=Локализация!$C$92,3,IF(F790=Локализация!$C$91,4,IF(F790=Локализация!$C$90,5,IF(OR(F790=1,F790=2,F790=3,F790=4,F790=5),F790,"")))))))</f>
        <v/>
      </c>
    </row>
    <row r="791" spans="13:22" x14ac:dyDescent="0.3">
      <c r="M791" s="11" t="str">
        <f>(IF(H791=Локализация!$C$94,1,IF(H791=Локализация!$C$93,2,IF(H791=Локализация!$C$92,3,IF(H791=Локализация!$C$91,4,IF(H791=Локализация!$C$90,5,IF(OR(H791=1,H791=2,H791=3,H791=4,H791=5),H791,"")))))))</f>
        <v/>
      </c>
      <c r="N791" s="11" t="str">
        <f>(IF(I791=Локализация!$C$94,1,IF(I791=Локализация!$C$93,2,IF(I791=Локализация!$C$92,3,IF(I791=Локализация!$C$91,4,IF(I791=Локализация!$C$90,5,IF(OR(I791=1,I791=2,I791=3,I791=4,I791=5),I791,"")))))))</f>
        <v/>
      </c>
      <c r="O791" s="11" t="str">
        <f>(IF(J791=Локализация!$C$94,1,IF(J791=Локализация!$C$93,2,IF(J791=Локализация!$C$92,3,IF(J791=Локализация!$C$91,4,IF(J791=Локализация!$C$90,5,IF(OR(J791=1,J791=2,J791=3,J791=4,J791=5),J791,"")))))))</f>
        <v/>
      </c>
      <c r="P791" s="11" t="str">
        <f>(IF(K791=Локализация!$C$94,1,IF(K791=Локализация!$C$93,2,IF(K791=Локализация!$C$92,3,IF(K791=Локализация!$C$91,4,IF(K791=Локализация!$C$90,5,IF(OR(K791=1,K791=2,K791=3,K791=4,K791=5),K791,"")))))))</f>
        <v/>
      </c>
      <c r="Q791" s="11" t="str">
        <f>(IF(L791=Локализация!$C$94,1,IF(L791=Локализация!$C$93,2,IF(L791=Локализация!$C$92,3,IF(L791=Локализация!$C$91,4,IF(L791=Локализация!$C$90,5,IF(OR(L791=1,L791=2,L791=3,L791=4,L791=5),L791,"")))))))</f>
        <v/>
      </c>
      <c r="R791" s="11" t="str">
        <f>(IF(B791=Локализация!$C$94,1,IF(B791=Локализация!$C$93,2,IF(B791=Локализация!$C$92,3,IF(B791=Локализация!$C$91,4,IF(B791=Локализация!$C$90,5,IF(OR(B791=1,B791=2,B791=3,B791=4,B791=5),B791,"")))))))</f>
        <v/>
      </c>
      <c r="S791" s="11" t="str">
        <f>(IF(C791=Локализация!$C$94,1,IF(C791=Локализация!$C$93,2,IF(C791=Локализация!$C$92,3,IF(C791=Локализация!$C$91,4,IF(C791=Локализация!$C$90,5,IF(OR(C791=1,C791=2,C791=3,C791=4,C791=5),C791,"")))))))</f>
        <v/>
      </c>
      <c r="T791" s="11" t="str">
        <f>(IF(D791=Локализация!$C$94,1,IF(D791=Локализация!$C$93,2,IF(D791=Локализация!$C$92,3,IF(D791=Локализация!$C$91,4,IF(D791=Локализация!$C$90,5,IF(OR(D791=1,D791=2,D791=3,D791=4,D791=5),D791,"")))))))</f>
        <v/>
      </c>
      <c r="U791" s="11" t="str">
        <f>(IF(E791=Локализация!$C$94,1,IF(E791=Локализация!$C$93,2,IF(E791=Локализация!$C$92,3,IF(E791=Локализация!$C$91,4,IF(E791=Локализация!$C$90,5,IF(OR(E791=1,E791=2,E791=3,E791=4,E791=5),E791,"")))))))</f>
        <v/>
      </c>
      <c r="V791" s="11" t="str">
        <f>(IF(F791=Локализация!$C$94,1,IF(F791=Локализация!$C$93,2,IF(F791=Локализация!$C$92,3,IF(F791=Локализация!$C$91,4,IF(F791=Локализация!$C$90,5,IF(OR(F791=1,F791=2,F791=3,F791=4,F791=5),F791,"")))))))</f>
        <v/>
      </c>
    </row>
    <row r="792" spans="13:22" x14ac:dyDescent="0.3">
      <c r="M792" s="11" t="str">
        <f>(IF(H792=Локализация!$C$94,1,IF(H792=Локализация!$C$93,2,IF(H792=Локализация!$C$92,3,IF(H792=Локализация!$C$91,4,IF(H792=Локализация!$C$90,5,IF(OR(H792=1,H792=2,H792=3,H792=4,H792=5),H792,"")))))))</f>
        <v/>
      </c>
      <c r="N792" s="11" t="str">
        <f>(IF(I792=Локализация!$C$94,1,IF(I792=Локализация!$C$93,2,IF(I792=Локализация!$C$92,3,IF(I792=Локализация!$C$91,4,IF(I792=Локализация!$C$90,5,IF(OR(I792=1,I792=2,I792=3,I792=4,I792=5),I792,"")))))))</f>
        <v/>
      </c>
      <c r="O792" s="11" t="str">
        <f>(IF(J792=Локализация!$C$94,1,IF(J792=Локализация!$C$93,2,IF(J792=Локализация!$C$92,3,IF(J792=Локализация!$C$91,4,IF(J792=Локализация!$C$90,5,IF(OR(J792=1,J792=2,J792=3,J792=4,J792=5),J792,"")))))))</f>
        <v/>
      </c>
      <c r="P792" s="11" t="str">
        <f>(IF(K792=Локализация!$C$94,1,IF(K792=Локализация!$C$93,2,IF(K792=Локализация!$C$92,3,IF(K792=Локализация!$C$91,4,IF(K792=Локализация!$C$90,5,IF(OR(K792=1,K792=2,K792=3,K792=4,K792=5),K792,"")))))))</f>
        <v/>
      </c>
      <c r="Q792" s="11" t="str">
        <f>(IF(L792=Локализация!$C$94,1,IF(L792=Локализация!$C$93,2,IF(L792=Локализация!$C$92,3,IF(L792=Локализация!$C$91,4,IF(L792=Локализация!$C$90,5,IF(OR(L792=1,L792=2,L792=3,L792=4,L792=5),L792,"")))))))</f>
        <v/>
      </c>
      <c r="R792" s="11" t="str">
        <f>(IF(B792=Локализация!$C$94,1,IF(B792=Локализация!$C$93,2,IF(B792=Локализация!$C$92,3,IF(B792=Локализация!$C$91,4,IF(B792=Локализация!$C$90,5,IF(OR(B792=1,B792=2,B792=3,B792=4,B792=5),B792,"")))))))</f>
        <v/>
      </c>
      <c r="S792" s="11" t="str">
        <f>(IF(C792=Локализация!$C$94,1,IF(C792=Локализация!$C$93,2,IF(C792=Локализация!$C$92,3,IF(C792=Локализация!$C$91,4,IF(C792=Локализация!$C$90,5,IF(OR(C792=1,C792=2,C792=3,C792=4,C792=5),C792,"")))))))</f>
        <v/>
      </c>
      <c r="T792" s="11" t="str">
        <f>(IF(D792=Локализация!$C$94,1,IF(D792=Локализация!$C$93,2,IF(D792=Локализация!$C$92,3,IF(D792=Локализация!$C$91,4,IF(D792=Локализация!$C$90,5,IF(OR(D792=1,D792=2,D792=3,D792=4,D792=5),D792,"")))))))</f>
        <v/>
      </c>
      <c r="U792" s="11" t="str">
        <f>(IF(E792=Локализация!$C$94,1,IF(E792=Локализация!$C$93,2,IF(E792=Локализация!$C$92,3,IF(E792=Локализация!$C$91,4,IF(E792=Локализация!$C$90,5,IF(OR(E792=1,E792=2,E792=3,E792=4,E792=5),E792,"")))))))</f>
        <v/>
      </c>
      <c r="V792" s="11" t="str">
        <f>(IF(F792=Локализация!$C$94,1,IF(F792=Локализация!$C$93,2,IF(F792=Локализация!$C$92,3,IF(F792=Локализация!$C$91,4,IF(F792=Локализация!$C$90,5,IF(OR(F792=1,F792=2,F792=3,F792=4,F792=5),F792,"")))))))</f>
        <v/>
      </c>
    </row>
    <row r="793" spans="13:22" x14ac:dyDescent="0.3">
      <c r="M793" s="11" t="str">
        <f>(IF(H793=Локализация!$C$94,1,IF(H793=Локализация!$C$93,2,IF(H793=Локализация!$C$92,3,IF(H793=Локализация!$C$91,4,IF(H793=Локализация!$C$90,5,IF(OR(H793=1,H793=2,H793=3,H793=4,H793=5),H793,"")))))))</f>
        <v/>
      </c>
      <c r="N793" s="11" t="str">
        <f>(IF(I793=Локализация!$C$94,1,IF(I793=Локализация!$C$93,2,IF(I793=Локализация!$C$92,3,IF(I793=Локализация!$C$91,4,IF(I793=Локализация!$C$90,5,IF(OR(I793=1,I793=2,I793=3,I793=4,I793=5),I793,"")))))))</f>
        <v/>
      </c>
      <c r="O793" s="11" t="str">
        <f>(IF(J793=Локализация!$C$94,1,IF(J793=Локализация!$C$93,2,IF(J793=Локализация!$C$92,3,IF(J793=Локализация!$C$91,4,IF(J793=Локализация!$C$90,5,IF(OR(J793=1,J793=2,J793=3,J793=4,J793=5),J793,"")))))))</f>
        <v/>
      </c>
      <c r="P793" s="11" t="str">
        <f>(IF(K793=Локализация!$C$94,1,IF(K793=Локализация!$C$93,2,IF(K793=Локализация!$C$92,3,IF(K793=Локализация!$C$91,4,IF(K793=Локализация!$C$90,5,IF(OR(K793=1,K793=2,K793=3,K793=4,K793=5),K793,"")))))))</f>
        <v/>
      </c>
      <c r="Q793" s="11" t="str">
        <f>(IF(L793=Локализация!$C$94,1,IF(L793=Локализация!$C$93,2,IF(L793=Локализация!$C$92,3,IF(L793=Локализация!$C$91,4,IF(L793=Локализация!$C$90,5,IF(OR(L793=1,L793=2,L793=3,L793=4,L793=5),L793,"")))))))</f>
        <v/>
      </c>
      <c r="R793" s="11" t="str">
        <f>(IF(B793=Локализация!$C$94,1,IF(B793=Локализация!$C$93,2,IF(B793=Локализация!$C$92,3,IF(B793=Локализация!$C$91,4,IF(B793=Локализация!$C$90,5,IF(OR(B793=1,B793=2,B793=3,B793=4,B793=5),B793,"")))))))</f>
        <v/>
      </c>
      <c r="S793" s="11" t="str">
        <f>(IF(C793=Локализация!$C$94,1,IF(C793=Локализация!$C$93,2,IF(C793=Локализация!$C$92,3,IF(C793=Локализация!$C$91,4,IF(C793=Локализация!$C$90,5,IF(OR(C793=1,C793=2,C793=3,C793=4,C793=5),C793,"")))))))</f>
        <v/>
      </c>
      <c r="T793" s="11" t="str">
        <f>(IF(D793=Локализация!$C$94,1,IF(D793=Локализация!$C$93,2,IF(D793=Локализация!$C$92,3,IF(D793=Локализация!$C$91,4,IF(D793=Локализация!$C$90,5,IF(OR(D793=1,D793=2,D793=3,D793=4,D793=5),D793,"")))))))</f>
        <v/>
      </c>
      <c r="U793" s="11" t="str">
        <f>(IF(E793=Локализация!$C$94,1,IF(E793=Локализация!$C$93,2,IF(E793=Локализация!$C$92,3,IF(E793=Локализация!$C$91,4,IF(E793=Локализация!$C$90,5,IF(OR(E793=1,E793=2,E793=3,E793=4,E793=5),E793,"")))))))</f>
        <v/>
      </c>
      <c r="V793" s="11" t="str">
        <f>(IF(F793=Локализация!$C$94,1,IF(F793=Локализация!$C$93,2,IF(F793=Локализация!$C$92,3,IF(F793=Локализация!$C$91,4,IF(F793=Локализация!$C$90,5,IF(OR(F793=1,F793=2,F793=3,F793=4,F793=5),F793,"")))))))</f>
        <v/>
      </c>
    </row>
    <row r="794" spans="13:22" x14ac:dyDescent="0.3">
      <c r="M794" s="11" t="str">
        <f>(IF(H794=Локализация!$C$94,1,IF(H794=Локализация!$C$93,2,IF(H794=Локализация!$C$92,3,IF(H794=Локализация!$C$91,4,IF(H794=Локализация!$C$90,5,IF(OR(H794=1,H794=2,H794=3,H794=4,H794=5),H794,"")))))))</f>
        <v/>
      </c>
      <c r="N794" s="11" t="str">
        <f>(IF(I794=Локализация!$C$94,1,IF(I794=Локализация!$C$93,2,IF(I794=Локализация!$C$92,3,IF(I794=Локализация!$C$91,4,IF(I794=Локализация!$C$90,5,IF(OR(I794=1,I794=2,I794=3,I794=4,I794=5),I794,"")))))))</f>
        <v/>
      </c>
      <c r="O794" s="11" t="str">
        <f>(IF(J794=Локализация!$C$94,1,IF(J794=Локализация!$C$93,2,IF(J794=Локализация!$C$92,3,IF(J794=Локализация!$C$91,4,IF(J794=Локализация!$C$90,5,IF(OR(J794=1,J794=2,J794=3,J794=4,J794=5),J794,"")))))))</f>
        <v/>
      </c>
      <c r="P794" s="11" t="str">
        <f>(IF(K794=Локализация!$C$94,1,IF(K794=Локализация!$C$93,2,IF(K794=Локализация!$C$92,3,IF(K794=Локализация!$C$91,4,IF(K794=Локализация!$C$90,5,IF(OR(K794=1,K794=2,K794=3,K794=4,K794=5),K794,"")))))))</f>
        <v/>
      </c>
      <c r="Q794" s="11" t="str">
        <f>(IF(L794=Локализация!$C$94,1,IF(L794=Локализация!$C$93,2,IF(L794=Локализация!$C$92,3,IF(L794=Локализация!$C$91,4,IF(L794=Локализация!$C$90,5,IF(OR(L794=1,L794=2,L794=3,L794=4,L794=5),L794,"")))))))</f>
        <v/>
      </c>
      <c r="R794" s="11" t="str">
        <f>(IF(B794=Локализация!$C$94,1,IF(B794=Локализация!$C$93,2,IF(B794=Локализация!$C$92,3,IF(B794=Локализация!$C$91,4,IF(B794=Локализация!$C$90,5,IF(OR(B794=1,B794=2,B794=3,B794=4,B794=5),B794,"")))))))</f>
        <v/>
      </c>
      <c r="S794" s="11" t="str">
        <f>(IF(C794=Локализация!$C$94,1,IF(C794=Локализация!$C$93,2,IF(C794=Локализация!$C$92,3,IF(C794=Локализация!$C$91,4,IF(C794=Локализация!$C$90,5,IF(OR(C794=1,C794=2,C794=3,C794=4,C794=5),C794,"")))))))</f>
        <v/>
      </c>
      <c r="T794" s="11" t="str">
        <f>(IF(D794=Локализация!$C$94,1,IF(D794=Локализация!$C$93,2,IF(D794=Локализация!$C$92,3,IF(D794=Локализация!$C$91,4,IF(D794=Локализация!$C$90,5,IF(OR(D794=1,D794=2,D794=3,D794=4,D794=5),D794,"")))))))</f>
        <v/>
      </c>
      <c r="U794" s="11" t="str">
        <f>(IF(E794=Локализация!$C$94,1,IF(E794=Локализация!$C$93,2,IF(E794=Локализация!$C$92,3,IF(E794=Локализация!$C$91,4,IF(E794=Локализация!$C$90,5,IF(OR(E794=1,E794=2,E794=3,E794=4,E794=5),E794,"")))))))</f>
        <v/>
      </c>
      <c r="V794" s="11" t="str">
        <f>(IF(F794=Локализация!$C$94,1,IF(F794=Локализация!$C$93,2,IF(F794=Локализация!$C$92,3,IF(F794=Локализация!$C$91,4,IF(F794=Локализация!$C$90,5,IF(OR(F794=1,F794=2,F794=3,F794=4,F794=5),F794,"")))))))</f>
        <v/>
      </c>
    </row>
    <row r="795" spans="13:22" x14ac:dyDescent="0.3">
      <c r="M795" s="11" t="str">
        <f>(IF(H795=Локализация!$C$94,1,IF(H795=Локализация!$C$93,2,IF(H795=Локализация!$C$92,3,IF(H795=Локализация!$C$91,4,IF(H795=Локализация!$C$90,5,IF(OR(H795=1,H795=2,H795=3,H795=4,H795=5),H795,"")))))))</f>
        <v/>
      </c>
      <c r="N795" s="11" t="str">
        <f>(IF(I795=Локализация!$C$94,1,IF(I795=Локализация!$C$93,2,IF(I795=Локализация!$C$92,3,IF(I795=Локализация!$C$91,4,IF(I795=Локализация!$C$90,5,IF(OR(I795=1,I795=2,I795=3,I795=4,I795=5),I795,"")))))))</f>
        <v/>
      </c>
      <c r="O795" s="11" t="str">
        <f>(IF(J795=Локализация!$C$94,1,IF(J795=Локализация!$C$93,2,IF(J795=Локализация!$C$92,3,IF(J795=Локализация!$C$91,4,IF(J795=Локализация!$C$90,5,IF(OR(J795=1,J795=2,J795=3,J795=4,J795=5),J795,"")))))))</f>
        <v/>
      </c>
      <c r="P795" s="11" t="str">
        <f>(IF(K795=Локализация!$C$94,1,IF(K795=Локализация!$C$93,2,IF(K795=Локализация!$C$92,3,IF(K795=Локализация!$C$91,4,IF(K795=Локализация!$C$90,5,IF(OR(K795=1,K795=2,K795=3,K795=4,K795=5),K795,"")))))))</f>
        <v/>
      </c>
      <c r="Q795" s="11" t="str">
        <f>(IF(L795=Локализация!$C$94,1,IF(L795=Локализация!$C$93,2,IF(L795=Локализация!$C$92,3,IF(L795=Локализация!$C$91,4,IF(L795=Локализация!$C$90,5,IF(OR(L795=1,L795=2,L795=3,L795=4,L795=5),L795,"")))))))</f>
        <v/>
      </c>
      <c r="R795" s="11" t="str">
        <f>(IF(B795=Локализация!$C$94,1,IF(B795=Локализация!$C$93,2,IF(B795=Локализация!$C$92,3,IF(B795=Локализация!$C$91,4,IF(B795=Локализация!$C$90,5,IF(OR(B795=1,B795=2,B795=3,B795=4,B795=5),B795,"")))))))</f>
        <v/>
      </c>
      <c r="S795" s="11" t="str">
        <f>(IF(C795=Локализация!$C$94,1,IF(C795=Локализация!$C$93,2,IF(C795=Локализация!$C$92,3,IF(C795=Локализация!$C$91,4,IF(C795=Локализация!$C$90,5,IF(OR(C795=1,C795=2,C795=3,C795=4,C795=5),C795,"")))))))</f>
        <v/>
      </c>
      <c r="T795" s="11" t="str">
        <f>(IF(D795=Локализация!$C$94,1,IF(D795=Локализация!$C$93,2,IF(D795=Локализация!$C$92,3,IF(D795=Локализация!$C$91,4,IF(D795=Локализация!$C$90,5,IF(OR(D795=1,D795=2,D795=3,D795=4,D795=5),D795,"")))))))</f>
        <v/>
      </c>
      <c r="U795" s="11" t="str">
        <f>(IF(E795=Локализация!$C$94,1,IF(E795=Локализация!$C$93,2,IF(E795=Локализация!$C$92,3,IF(E795=Локализация!$C$91,4,IF(E795=Локализация!$C$90,5,IF(OR(E795=1,E795=2,E795=3,E795=4,E795=5),E795,"")))))))</f>
        <v/>
      </c>
      <c r="V795" s="11" t="str">
        <f>(IF(F795=Локализация!$C$94,1,IF(F795=Локализация!$C$93,2,IF(F795=Локализация!$C$92,3,IF(F795=Локализация!$C$91,4,IF(F795=Локализация!$C$90,5,IF(OR(F795=1,F795=2,F795=3,F795=4,F795=5),F795,"")))))))</f>
        <v/>
      </c>
    </row>
    <row r="796" spans="13:22" x14ac:dyDescent="0.3">
      <c r="M796" s="11" t="str">
        <f>(IF(H796=Локализация!$C$94,1,IF(H796=Локализация!$C$93,2,IF(H796=Локализация!$C$92,3,IF(H796=Локализация!$C$91,4,IF(H796=Локализация!$C$90,5,IF(OR(H796=1,H796=2,H796=3,H796=4,H796=5),H796,"")))))))</f>
        <v/>
      </c>
      <c r="N796" s="11" t="str">
        <f>(IF(I796=Локализация!$C$94,1,IF(I796=Локализация!$C$93,2,IF(I796=Локализация!$C$92,3,IF(I796=Локализация!$C$91,4,IF(I796=Локализация!$C$90,5,IF(OR(I796=1,I796=2,I796=3,I796=4,I796=5),I796,"")))))))</f>
        <v/>
      </c>
      <c r="O796" s="11" t="str">
        <f>(IF(J796=Локализация!$C$94,1,IF(J796=Локализация!$C$93,2,IF(J796=Локализация!$C$92,3,IF(J796=Локализация!$C$91,4,IF(J796=Локализация!$C$90,5,IF(OR(J796=1,J796=2,J796=3,J796=4,J796=5),J796,"")))))))</f>
        <v/>
      </c>
      <c r="P796" s="11" t="str">
        <f>(IF(K796=Локализация!$C$94,1,IF(K796=Локализация!$C$93,2,IF(K796=Локализация!$C$92,3,IF(K796=Локализация!$C$91,4,IF(K796=Локализация!$C$90,5,IF(OR(K796=1,K796=2,K796=3,K796=4,K796=5),K796,"")))))))</f>
        <v/>
      </c>
      <c r="Q796" s="11" t="str">
        <f>(IF(L796=Локализация!$C$94,1,IF(L796=Локализация!$C$93,2,IF(L796=Локализация!$C$92,3,IF(L796=Локализация!$C$91,4,IF(L796=Локализация!$C$90,5,IF(OR(L796=1,L796=2,L796=3,L796=4,L796=5),L796,"")))))))</f>
        <v/>
      </c>
      <c r="R796" s="11" t="str">
        <f>(IF(B796=Локализация!$C$94,1,IF(B796=Локализация!$C$93,2,IF(B796=Локализация!$C$92,3,IF(B796=Локализация!$C$91,4,IF(B796=Локализация!$C$90,5,IF(OR(B796=1,B796=2,B796=3,B796=4,B796=5),B796,"")))))))</f>
        <v/>
      </c>
      <c r="S796" s="11" t="str">
        <f>(IF(C796=Локализация!$C$94,1,IF(C796=Локализация!$C$93,2,IF(C796=Локализация!$C$92,3,IF(C796=Локализация!$C$91,4,IF(C796=Локализация!$C$90,5,IF(OR(C796=1,C796=2,C796=3,C796=4,C796=5),C796,"")))))))</f>
        <v/>
      </c>
      <c r="T796" s="11" t="str">
        <f>(IF(D796=Локализация!$C$94,1,IF(D796=Локализация!$C$93,2,IF(D796=Локализация!$C$92,3,IF(D796=Локализация!$C$91,4,IF(D796=Локализация!$C$90,5,IF(OR(D796=1,D796=2,D796=3,D796=4,D796=5),D796,"")))))))</f>
        <v/>
      </c>
      <c r="U796" s="11" t="str">
        <f>(IF(E796=Локализация!$C$94,1,IF(E796=Локализация!$C$93,2,IF(E796=Локализация!$C$92,3,IF(E796=Локализация!$C$91,4,IF(E796=Локализация!$C$90,5,IF(OR(E796=1,E796=2,E796=3,E796=4,E796=5),E796,"")))))))</f>
        <v/>
      </c>
      <c r="V796" s="11" t="str">
        <f>(IF(F796=Локализация!$C$94,1,IF(F796=Локализация!$C$93,2,IF(F796=Локализация!$C$92,3,IF(F796=Локализация!$C$91,4,IF(F796=Локализация!$C$90,5,IF(OR(F796=1,F796=2,F796=3,F796=4,F796=5),F796,"")))))))</f>
        <v/>
      </c>
    </row>
    <row r="797" spans="13:22" x14ac:dyDescent="0.3">
      <c r="M797" s="11" t="str">
        <f>(IF(H797=Локализация!$C$94,1,IF(H797=Локализация!$C$93,2,IF(H797=Локализация!$C$92,3,IF(H797=Локализация!$C$91,4,IF(H797=Локализация!$C$90,5,IF(OR(H797=1,H797=2,H797=3,H797=4,H797=5),H797,"")))))))</f>
        <v/>
      </c>
      <c r="N797" s="11" t="str">
        <f>(IF(I797=Локализация!$C$94,1,IF(I797=Локализация!$C$93,2,IF(I797=Локализация!$C$92,3,IF(I797=Локализация!$C$91,4,IF(I797=Локализация!$C$90,5,IF(OR(I797=1,I797=2,I797=3,I797=4,I797=5),I797,"")))))))</f>
        <v/>
      </c>
      <c r="O797" s="11" t="str">
        <f>(IF(J797=Локализация!$C$94,1,IF(J797=Локализация!$C$93,2,IF(J797=Локализация!$C$92,3,IF(J797=Локализация!$C$91,4,IF(J797=Локализация!$C$90,5,IF(OR(J797=1,J797=2,J797=3,J797=4,J797=5),J797,"")))))))</f>
        <v/>
      </c>
      <c r="P797" s="11" t="str">
        <f>(IF(K797=Локализация!$C$94,1,IF(K797=Локализация!$C$93,2,IF(K797=Локализация!$C$92,3,IF(K797=Локализация!$C$91,4,IF(K797=Локализация!$C$90,5,IF(OR(K797=1,K797=2,K797=3,K797=4,K797=5),K797,"")))))))</f>
        <v/>
      </c>
      <c r="Q797" s="11" t="str">
        <f>(IF(L797=Локализация!$C$94,1,IF(L797=Локализация!$C$93,2,IF(L797=Локализация!$C$92,3,IF(L797=Локализация!$C$91,4,IF(L797=Локализация!$C$90,5,IF(OR(L797=1,L797=2,L797=3,L797=4,L797=5),L797,"")))))))</f>
        <v/>
      </c>
      <c r="R797" s="11" t="str">
        <f>(IF(B797=Локализация!$C$94,1,IF(B797=Локализация!$C$93,2,IF(B797=Локализация!$C$92,3,IF(B797=Локализация!$C$91,4,IF(B797=Локализация!$C$90,5,IF(OR(B797=1,B797=2,B797=3,B797=4,B797=5),B797,"")))))))</f>
        <v/>
      </c>
      <c r="S797" s="11" t="str">
        <f>(IF(C797=Локализация!$C$94,1,IF(C797=Локализация!$C$93,2,IF(C797=Локализация!$C$92,3,IF(C797=Локализация!$C$91,4,IF(C797=Локализация!$C$90,5,IF(OR(C797=1,C797=2,C797=3,C797=4,C797=5),C797,"")))))))</f>
        <v/>
      </c>
      <c r="T797" s="11" t="str">
        <f>(IF(D797=Локализация!$C$94,1,IF(D797=Локализация!$C$93,2,IF(D797=Локализация!$C$92,3,IF(D797=Локализация!$C$91,4,IF(D797=Локализация!$C$90,5,IF(OR(D797=1,D797=2,D797=3,D797=4,D797=5),D797,"")))))))</f>
        <v/>
      </c>
      <c r="U797" s="11" t="str">
        <f>(IF(E797=Локализация!$C$94,1,IF(E797=Локализация!$C$93,2,IF(E797=Локализация!$C$92,3,IF(E797=Локализация!$C$91,4,IF(E797=Локализация!$C$90,5,IF(OR(E797=1,E797=2,E797=3,E797=4,E797=5),E797,"")))))))</f>
        <v/>
      </c>
      <c r="V797" s="11" t="str">
        <f>(IF(F797=Локализация!$C$94,1,IF(F797=Локализация!$C$93,2,IF(F797=Локализация!$C$92,3,IF(F797=Локализация!$C$91,4,IF(F797=Локализация!$C$90,5,IF(OR(F797=1,F797=2,F797=3,F797=4,F797=5),F797,"")))))))</f>
        <v/>
      </c>
    </row>
    <row r="798" spans="13:22" x14ac:dyDescent="0.3">
      <c r="M798" s="11" t="str">
        <f>(IF(H798=Локализация!$C$94,1,IF(H798=Локализация!$C$93,2,IF(H798=Локализация!$C$92,3,IF(H798=Локализация!$C$91,4,IF(H798=Локализация!$C$90,5,IF(OR(H798=1,H798=2,H798=3,H798=4,H798=5),H798,"")))))))</f>
        <v/>
      </c>
      <c r="N798" s="11" t="str">
        <f>(IF(I798=Локализация!$C$94,1,IF(I798=Локализация!$C$93,2,IF(I798=Локализация!$C$92,3,IF(I798=Локализация!$C$91,4,IF(I798=Локализация!$C$90,5,IF(OR(I798=1,I798=2,I798=3,I798=4,I798=5),I798,"")))))))</f>
        <v/>
      </c>
      <c r="O798" s="11" t="str">
        <f>(IF(J798=Локализация!$C$94,1,IF(J798=Локализация!$C$93,2,IF(J798=Локализация!$C$92,3,IF(J798=Локализация!$C$91,4,IF(J798=Локализация!$C$90,5,IF(OR(J798=1,J798=2,J798=3,J798=4,J798=5),J798,"")))))))</f>
        <v/>
      </c>
      <c r="P798" s="11" t="str">
        <f>(IF(K798=Локализация!$C$94,1,IF(K798=Локализация!$C$93,2,IF(K798=Локализация!$C$92,3,IF(K798=Локализация!$C$91,4,IF(K798=Локализация!$C$90,5,IF(OR(K798=1,K798=2,K798=3,K798=4,K798=5),K798,"")))))))</f>
        <v/>
      </c>
      <c r="Q798" s="11" t="str">
        <f>(IF(L798=Локализация!$C$94,1,IF(L798=Локализация!$C$93,2,IF(L798=Локализация!$C$92,3,IF(L798=Локализация!$C$91,4,IF(L798=Локализация!$C$90,5,IF(OR(L798=1,L798=2,L798=3,L798=4,L798=5),L798,"")))))))</f>
        <v/>
      </c>
      <c r="R798" s="11" t="str">
        <f>(IF(B798=Локализация!$C$94,1,IF(B798=Локализация!$C$93,2,IF(B798=Локализация!$C$92,3,IF(B798=Локализация!$C$91,4,IF(B798=Локализация!$C$90,5,IF(OR(B798=1,B798=2,B798=3,B798=4,B798=5),B798,"")))))))</f>
        <v/>
      </c>
      <c r="S798" s="11" t="str">
        <f>(IF(C798=Локализация!$C$94,1,IF(C798=Локализация!$C$93,2,IF(C798=Локализация!$C$92,3,IF(C798=Локализация!$C$91,4,IF(C798=Локализация!$C$90,5,IF(OR(C798=1,C798=2,C798=3,C798=4,C798=5),C798,"")))))))</f>
        <v/>
      </c>
      <c r="T798" s="11" t="str">
        <f>(IF(D798=Локализация!$C$94,1,IF(D798=Локализация!$C$93,2,IF(D798=Локализация!$C$92,3,IF(D798=Локализация!$C$91,4,IF(D798=Локализация!$C$90,5,IF(OR(D798=1,D798=2,D798=3,D798=4,D798=5),D798,"")))))))</f>
        <v/>
      </c>
      <c r="U798" s="11" t="str">
        <f>(IF(E798=Локализация!$C$94,1,IF(E798=Локализация!$C$93,2,IF(E798=Локализация!$C$92,3,IF(E798=Локализация!$C$91,4,IF(E798=Локализация!$C$90,5,IF(OR(E798=1,E798=2,E798=3,E798=4,E798=5),E798,"")))))))</f>
        <v/>
      </c>
      <c r="V798" s="11" t="str">
        <f>(IF(F798=Локализация!$C$94,1,IF(F798=Локализация!$C$93,2,IF(F798=Локализация!$C$92,3,IF(F798=Локализация!$C$91,4,IF(F798=Локализация!$C$90,5,IF(OR(F798=1,F798=2,F798=3,F798=4,F798=5),F798,"")))))))</f>
        <v/>
      </c>
    </row>
    <row r="799" spans="13:22" x14ac:dyDescent="0.3">
      <c r="M799" s="11" t="str">
        <f>(IF(H799=Локализация!$C$94,1,IF(H799=Локализация!$C$93,2,IF(H799=Локализация!$C$92,3,IF(H799=Локализация!$C$91,4,IF(H799=Локализация!$C$90,5,IF(OR(H799=1,H799=2,H799=3,H799=4,H799=5),H799,"")))))))</f>
        <v/>
      </c>
      <c r="N799" s="11" t="str">
        <f>(IF(I799=Локализация!$C$94,1,IF(I799=Локализация!$C$93,2,IF(I799=Локализация!$C$92,3,IF(I799=Локализация!$C$91,4,IF(I799=Локализация!$C$90,5,IF(OR(I799=1,I799=2,I799=3,I799=4,I799=5),I799,"")))))))</f>
        <v/>
      </c>
      <c r="O799" s="11" t="str">
        <f>(IF(J799=Локализация!$C$94,1,IF(J799=Локализация!$C$93,2,IF(J799=Локализация!$C$92,3,IF(J799=Локализация!$C$91,4,IF(J799=Локализация!$C$90,5,IF(OR(J799=1,J799=2,J799=3,J799=4,J799=5),J799,"")))))))</f>
        <v/>
      </c>
      <c r="P799" s="11" t="str">
        <f>(IF(K799=Локализация!$C$94,1,IF(K799=Локализация!$C$93,2,IF(K799=Локализация!$C$92,3,IF(K799=Локализация!$C$91,4,IF(K799=Локализация!$C$90,5,IF(OR(K799=1,K799=2,K799=3,K799=4,K799=5),K799,"")))))))</f>
        <v/>
      </c>
      <c r="Q799" s="11" t="str">
        <f>(IF(L799=Локализация!$C$94,1,IF(L799=Локализация!$C$93,2,IF(L799=Локализация!$C$92,3,IF(L799=Локализация!$C$91,4,IF(L799=Локализация!$C$90,5,IF(OR(L799=1,L799=2,L799=3,L799=4,L799=5),L799,"")))))))</f>
        <v/>
      </c>
      <c r="R799" s="11" t="str">
        <f>(IF(B799=Локализация!$C$94,1,IF(B799=Локализация!$C$93,2,IF(B799=Локализация!$C$92,3,IF(B799=Локализация!$C$91,4,IF(B799=Локализация!$C$90,5,IF(OR(B799=1,B799=2,B799=3,B799=4,B799=5),B799,"")))))))</f>
        <v/>
      </c>
      <c r="S799" s="11" t="str">
        <f>(IF(C799=Локализация!$C$94,1,IF(C799=Локализация!$C$93,2,IF(C799=Локализация!$C$92,3,IF(C799=Локализация!$C$91,4,IF(C799=Локализация!$C$90,5,IF(OR(C799=1,C799=2,C799=3,C799=4,C799=5),C799,"")))))))</f>
        <v/>
      </c>
      <c r="T799" s="11" t="str">
        <f>(IF(D799=Локализация!$C$94,1,IF(D799=Локализация!$C$93,2,IF(D799=Локализация!$C$92,3,IF(D799=Локализация!$C$91,4,IF(D799=Локализация!$C$90,5,IF(OR(D799=1,D799=2,D799=3,D799=4,D799=5),D799,"")))))))</f>
        <v/>
      </c>
      <c r="U799" s="11" t="str">
        <f>(IF(E799=Локализация!$C$94,1,IF(E799=Локализация!$C$93,2,IF(E799=Локализация!$C$92,3,IF(E799=Локализация!$C$91,4,IF(E799=Локализация!$C$90,5,IF(OR(E799=1,E799=2,E799=3,E799=4,E799=5),E799,"")))))))</f>
        <v/>
      </c>
      <c r="V799" s="11" t="str">
        <f>(IF(F799=Локализация!$C$94,1,IF(F799=Локализация!$C$93,2,IF(F799=Локализация!$C$92,3,IF(F799=Локализация!$C$91,4,IF(F799=Локализация!$C$90,5,IF(OR(F799=1,F799=2,F799=3,F799=4,F799=5),F799,"")))))))</f>
        <v/>
      </c>
    </row>
    <row r="800" spans="13:22" x14ac:dyDescent="0.3">
      <c r="M800" s="11" t="str">
        <f>(IF(H800=Локализация!$C$94,1,IF(H800=Локализация!$C$93,2,IF(H800=Локализация!$C$92,3,IF(H800=Локализация!$C$91,4,IF(H800=Локализация!$C$90,5,IF(OR(H800=1,H800=2,H800=3,H800=4,H800=5),H800,"")))))))</f>
        <v/>
      </c>
      <c r="N800" s="11" t="str">
        <f>(IF(I800=Локализация!$C$94,1,IF(I800=Локализация!$C$93,2,IF(I800=Локализация!$C$92,3,IF(I800=Локализация!$C$91,4,IF(I800=Локализация!$C$90,5,IF(OR(I800=1,I800=2,I800=3,I800=4,I800=5),I800,"")))))))</f>
        <v/>
      </c>
      <c r="O800" s="11" t="str">
        <f>(IF(J800=Локализация!$C$94,1,IF(J800=Локализация!$C$93,2,IF(J800=Локализация!$C$92,3,IF(J800=Локализация!$C$91,4,IF(J800=Локализация!$C$90,5,IF(OR(J800=1,J800=2,J800=3,J800=4,J800=5),J800,"")))))))</f>
        <v/>
      </c>
      <c r="P800" s="11" t="str">
        <f>(IF(K800=Локализация!$C$94,1,IF(K800=Локализация!$C$93,2,IF(K800=Локализация!$C$92,3,IF(K800=Локализация!$C$91,4,IF(K800=Локализация!$C$90,5,IF(OR(K800=1,K800=2,K800=3,K800=4,K800=5),K800,"")))))))</f>
        <v/>
      </c>
      <c r="Q800" s="11" t="str">
        <f>(IF(L800=Локализация!$C$94,1,IF(L800=Локализация!$C$93,2,IF(L800=Локализация!$C$92,3,IF(L800=Локализация!$C$91,4,IF(L800=Локализация!$C$90,5,IF(OR(L800=1,L800=2,L800=3,L800=4,L800=5),L800,"")))))))</f>
        <v/>
      </c>
      <c r="R800" s="11" t="str">
        <f>(IF(B800=Локализация!$C$94,1,IF(B800=Локализация!$C$93,2,IF(B800=Локализация!$C$92,3,IF(B800=Локализация!$C$91,4,IF(B800=Локализация!$C$90,5,IF(OR(B800=1,B800=2,B800=3,B800=4,B800=5),B800,"")))))))</f>
        <v/>
      </c>
      <c r="S800" s="11" t="str">
        <f>(IF(C800=Локализация!$C$94,1,IF(C800=Локализация!$C$93,2,IF(C800=Локализация!$C$92,3,IF(C800=Локализация!$C$91,4,IF(C800=Локализация!$C$90,5,IF(OR(C800=1,C800=2,C800=3,C800=4,C800=5),C800,"")))))))</f>
        <v/>
      </c>
      <c r="T800" s="11" t="str">
        <f>(IF(D800=Локализация!$C$94,1,IF(D800=Локализация!$C$93,2,IF(D800=Локализация!$C$92,3,IF(D800=Локализация!$C$91,4,IF(D800=Локализация!$C$90,5,IF(OR(D800=1,D800=2,D800=3,D800=4,D800=5),D800,"")))))))</f>
        <v/>
      </c>
      <c r="U800" s="11" t="str">
        <f>(IF(E800=Локализация!$C$94,1,IF(E800=Локализация!$C$93,2,IF(E800=Локализация!$C$92,3,IF(E800=Локализация!$C$91,4,IF(E800=Локализация!$C$90,5,IF(OR(E800=1,E800=2,E800=3,E800=4,E800=5),E800,"")))))))</f>
        <v/>
      </c>
      <c r="V800" s="11" t="str">
        <f>(IF(F800=Локализация!$C$94,1,IF(F800=Локализация!$C$93,2,IF(F800=Локализация!$C$92,3,IF(F800=Локализация!$C$91,4,IF(F800=Локализация!$C$90,5,IF(OR(F800=1,F800=2,F800=3,F800=4,F800=5),F800,"")))))))</f>
        <v/>
      </c>
    </row>
    <row r="801" spans="13:22" x14ac:dyDescent="0.3">
      <c r="M801" s="11" t="str">
        <f>(IF(H801=Локализация!$C$94,1,IF(H801=Локализация!$C$93,2,IF(H801=Локализация!$C$92,3,IF(H801=Локализация!$C$91,4,IF(H801=Локализация!$C$90,5,IF(OR(H801=1,H801=2,H801=3,H801=4,H801=5),H801,"")))))))</f>
        <v/>
      </c>
      <c r="N801" s="11" t="str">
        <f>(IF(I801=Локализация!$C$94,1,IF(I801=Локализация!$C$93,2,IF(I801=Локализация!$C$92,3,IF(I801=Локализация!$C$91,4,IF(I801=Локализация!$C$90,5,IF(OR(I801=1,I801=2,I801=3,I801=4,I801=5),I801,"")))))))</f>
        <v/>
      </c>
      <c r="O801" s="11" t="str">
        <f>(IF(J801=Локализация!$C$94,1,IF(J801=Локализация!$C$93,2,IF(J801=Локализация!$C$92,3,IF(J801=Локализация!$C$91,4,IF(J801=Локализация!$C$90,5,IF(OR(J801=1,J801=2,J801=3,J801=4,J801=5),J801,"")))))))</f>
        <v/>
      </c>
      <c r="P801" s="11" t="str">
        <f>(IF(K801=Локализация!$C$94,1,IF(K801=Локализация!$C$93,2,IF(K801=Локализация!$C$92,3,IF(K801=Локализация!$C$91,4,IF(K801=Локализация!$C$90,5,IF(OR(K801=1,K801=2,K801=3,K801=4,K801=5),K801,"")))))))</f>
        <v/>
      </c>
      <c r="Q801" s="11" t="str">
        <f>(IF(L801=Локализация!$C$94,1,IF(L801=Локализация!$C$93,2,IF(L801=Локализация!$C$92,3,IF(L801=Локализация!$C$91,4,IF(L801=Локализация!$C$90,5,IF(OR(L801=1,L801=2,L801=3,L801=4,L801=5),L801,"")))))))</f>
        <v/>
      </c>
      <c r="R801" s="11" t="str">
        <f>(IF(B801=Локализация!$C$94,1,IF(B801=Локализация!$C$93,2,IF(B801=Локализация!$C$92,3,IF(B801=Локализация!$C$91,4,IF(B801=Локализация!$C$90,5,IF(OR(B801=1,B801=2,B801=3,B801=4,B801=5),B801,"")))))))</f>
        <v/>
      </c>
      <c r="S801" s="11" t="str">
        <f>(IF(C801=Локализация!$C$94,1,IF(C801=Локализация!$C$93,2,IF(C801=Локализация!$C$92,3,IF(C801=Локализация!$C$91,4,IF(C801=Локализация!$C$90,5,IF(OR(C801=1,C801=2,C801=3,C801=4,C801=5),C801,"")))))))</f>
        <v/>
      </c>
      <c r="T801" s="11" t="str">
        <f>(IF(D801=Локализация!$C$94,1,IF(D801=Локализация!$C$93,2,IF(D801=Локализация!$C$92,3,IF(D801=Локализация!$C$91,4,IF(D801=Локализация!$C$90,5,IF(OR(D801=1,D801=2,D801=3,D801=4,D801=5),D801,"")))))))</f>
        <v/>
      </c>
      <c r="U801" s="11" t="str">
        <f>(IF(E801=Локализация!$C$94,1,IF(E801=Локализация!$C$93,2,IF(E801=Локализация!$C$92,3,IF(E801=Локализация!$C$91,4,IF(E801=Локализация!$C$90,5,IF(OR(E801=1,E801=2,E801=3,E801=4,E801=5),E801,"")))))))</f>
        <v/>
      </c>
      <c r="V801" s="11" t="str">
        <f>(IF(F801=Локализация!$C$94,1,IF(F801=Локализация!$C$93,2,IF(F801=Локализация!$C$92,3,IF(F801=Локализация!$C$91,4,IF(F801=Локализация!$C$90,5,IF(OR(F801=1,F801=2,F801=3,F801=4,F801=5),F801,"")))))))</f>
        <v/>
      </c>
    </row>
  </sheetData>
  <mergeCells count="10">
    <mergeCell ref="B1:L1"/>
    <mergeCell ref="Y1:AD1"/>
    <mergeCell ref="M2:Q2"/>
    <mergeCell ref="R2:V2"/>
    <mergeCell ref="M3:Q3"/>
    <mergeCell ref="R3:V3"/>
    <mergeCell ref="H2:L2"/>
    <mergeCell ref="H3:L3"/>
    <mergeCell ref="B2:F2"/>
    <mergeCell ref="B3:F3"/>
  </mergeCells>
  <conditionalFormatting sqref="B5:F800">
    <cfRule type="notContainsBlanks" dxfId="24" priority="4">
      <formula>LEN(TRIM(B5))&gt;0</formula>
    </cfRule>
    <cfRule type="containsBlanks" dxfId="23" priority="5">
      <formula>LEN(TRIM(B5))=0</formula>
    </cfRule>
  </conditionalFormatting>
  <conditionalFormatting sqref="H5:L800">
    <cfRule type="notContainsBlanks" dxfId="22" priority="1">
      <formula>LEN(TRIM(H5))&gt;0</formula>
    </cfRule>
    <cfRule type="containsBlanks" dxfId="21" priority="2">
      <formula>LEN(TRIM(H5))=0</formula>
    </cfRule>
    <cfRule type="containsBlanks" priority="3">
      <formula>LEN(TRIM(H5))=0</formula>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801"/>
  <sheetViews>
    <sheetView workbookViewId="0">
      <selection activeCell="B5" sqref="B5"/>
    </sheetView>
  </sheetViews>
  <sheetFormatPr defaultRowHeight="15.6" x14ac:dyDescent="0.3"/>
  <cols>
    <col min="1" max="1" width="8.69921875" style="11"/>
    <col min="2" max="6" width="10.296875" style="11" bestFit="1" customWidth="1"/>
    <col min="7" max="7" width="10.296875" style="11" customWidth="1"/>
    <col min="8" max="12" width="10.296875" style="11" bestFit="1" customWidth="1"/>
    <col min="13" max="22" width="10.296875" style="11" hidden="1" customWidth="1"/>
    <col min="23" max="23" width="9" style="11" customWidth="1"/>
    <col min="24" max="24" width="8.69921875" style="11"/>
    <col min="25" max="25" width="23.5" style="11" customWidth="1"/>
    <col min="26" max="30" width="12.19921875" style="11" customWidth="1"/>
    <col min="31" max="33" width="8.69921875" style="11"/>
    <col min="34" max="35" width="26.5" customWidth="1"/>
  </cols>
  <sheetData>
    <row r="1" spans="2:30" x14ac:dyDescent="0.3">
      <c r="B1" s="186" t="str">
        <f>Локализация!C6</f>
        <v>ДАННЫЕ ДЛЯ ВВОДА</v>
      </c>
      <c r="C1" s="186"/>
      <c r="D1" s="186"/>
      <c r="E1" s="186"/>
      <c r="F1" s="186"/>
      <c r="G1" s="186"/>
      <c r="H1" s="186"/>
      <c r="I1" s="186"/>
      <c r="J1" s="186"/>
      <c r="K1" s="186"/>
      <c r="L1" s="186"/>
      <c r="M1" s="112"/>
      <c r="N1" s="112"/>
      <c r="O1" s="112"/>
      <c r="P1" s="112"/>
      <c r="Q1" s="112"/>
      <c r="R1" s="112"/>
      <c r="S1" s="112"/>
      <c r="T1" s="112"/>
      <c r="U1" s="112"/>
      <c r="V1" s="112"/>
      <c r="Y1" s="186" t="str">
        <f>Локализация!C7</f>
        <v>РЕЗУЛЬТАТЫ (НИЧЕГО НЕ РЕДАКТИРОВАТЬ)</v>
      </c>
      <c r="Z1" s="186"/>
      <c r="AA1" s="186"/>
      <c r="AB1" s="186"/>
      <c r="AC1" s="186"/>
      <c r="AD1" s="186"/>
    </row>
    <row r="2" spans="2:30" x14ac:dyDescent="0.3">
      <c r="B2" s="198" t="str">
        <f>CSI!B2</f>
        <v>Важность</v>
      </c>
      <c r="C2" s="198"/>
      <c r="D2" s="198"/>
      <c r="E2" s="198"/>
      <c r="F2" s="198"/>
      <c r="H2" s="198" t="str">
        <f>CSI!H2</f>
        <v>Удовлетворенность</v>
      </c>
      <c r="I2" s="198"/>
      <c r="J2" s="198"/>
      <c r="K2" s="198"/>
      <c r="L2" s="198"/>
      <c r="M2" s="186" t="str">
        <f>H2</f>
        <v>Удовлетворенность</v>
      </c>
      <c r="N2" s="186"/>
      <c r="O2" s="186"/>
      <c r="P2" s="186"/>
      <c r="Q2" s="186"/>
      <c r="R2" s="186" t="str">
        <f>B2</f>
        <v>Важность</v>
      </c>
      <c r="S2" s="186"/>
      <c r="T2" s="186"/>
      <c r="U2" s="186"/>
      <c r="V2" s="186"/>
    </row>
    <row r="3" spans="2:30" ht="37.5" customHeight="1" thickBot="1" x14ac:dyDescent="0.35">
      <c r="B3" s="197" t="str">
        <f>CSI!B3</f>
        <v>Оцените, насколько вы согласны или не согласны со следующим утверждением:</v>
      </c>
      <c r="C3" s="197"/>
      <c r="D3" s="197"/>
      <c r="E3" s="197"/>
      <c r="F3" s="197"/>
      <c r="H3" s="197" t="str">
        <f>CSI!H3</f>
        <v>Оцените, насколько вы согласны или не согласны со следующим утверждением:</v>
      </c>
      <c r="I3" s="197"/>
      <c r="J3" s="197"/>
      <c r="K3" s="197"/>
      <c r="L3" s="197"/>
      <c r="M3" s="197" t="str">
        <f>H3</f>
        <v>Оцените, насколько вы согласны или не согласны со следующим утверждением:</v>
      </c>
      <c r="N3" s="197"/>
      <c r="O3" s="197"/>
      <c r="P3" s="197"/>
      <c r="Q3" s="197"/>
      <c r="R3" s="197" t="str">
        <f>H3</f>
        <v>Оцените, насколько вы согласны или не согласны со следующим утверждением:</v>
      </c>
      <c r="S3" s="197"/>
      <c r="T3" s="197"/>
      <c r="U3" s="197"/>
      <c r="V3" s="197"/>
    </row>
    <row r="4" spans="2:30" x14ac:dyDescent="0.3">
      <c r="B4" s="71" t="s">
        <v>19</v>
      </c>
      <c r="C4" s="71" t="s">
        <v>20</v>
      </c>
      <c r="D4" s="71" t="s">
        <v>21</v>
      </c>
      <c r="E4" s="71" t="s">
        <v>22</v>
      </c>
      <c r="F4" s="71" t="s">
        <v>15</v>
      </c>
      <c r="H4" s="71" t="str">
        <f>B4</f>
        <v>JS 1</v>
      </c>
      <c r="I4" s="71" t="str">
        <f>C4</f>
        <v>JS 2</v>
      </c>
      <c r="J4" s="71" t="str">
        <f>D4</f>
        <v>JS 3</v>
      </c>
      <c r="K4" s="71" t="str">
        <f>E4</f>
        <v>JS 4</v>
      </c>
      <c r="L4" s="71" t="str">
        <f>F4</f>
        <v>JS 5</v>
      </c>
      <c r="M4" s="71" t="e">
        <f>IF(#REF!=0,"",#REF!)</f>
        <v>#REF!</v>
      </c>
      <c r="N4" s="71" t="e">
        <f>IF(#REF!=0,"",#REF!)</f>
        <v>#REF!</v>
      </c>
      <c r="O4" s="71" t="e">
        <f>IF(#REF!=0,"",#REF!)</f>
        <v>#REF!</v>
      </c>
      <c r="P4" s="71" t="e">
        <f>IF(#REF!=0,"",#REF!)</f>
        <v>#REF!</v>
      </c>
      <c r="Q4" s="71" t="e">
        <f>IF(#REF!=0,"",#REF!)</f>
        <v>#REF!</v>
      </c>
      <c r="R4" s="71" t="e">
        <f>IF(M4=0,"",M4)</f>
        <v>#REF!</v>
      </c>
      <c r="S4" s="71" t="e">
        <f>IF(N4=0,"",N4)</f>
        <v>#REF!</v>
      </c>
      <c r="T4" s="71" t="e">
        <f>IF(O4=0,"",O4)</f>
        <v>#REF!</v>
      </c>
      <c r="U4" s="71" t="e">
        <f>IF(P4=0,"",P4)</f>
        <v>#REF!</v>
      </c>
      <c r="V4" s="71" t="e">
        <f>IF(Q4=0,"",Q4)</f>
        <v>#REF!</v>
      </c>
      <c r="Y4" s="122"/>
      <c r="Z4" s="123" t="str">
        <f>IF(B4=0,"",B4)</f>
        <v>JS 1</v>
      </c>
      <c r="AA4" s="123" t="str">
        <f>IF(C4=0,"",C4)</f>
        <v>JS 2</v>
      </c>
      <c r="AB4" s="123" t="str">
        <f>IF(D4=0,"",D4)</f>
        <v>JS 3</v>
      </c>
      <c r="AC4" s="123" t="str">
        <f>IF(E4=0,"",E4)</f>
        <v>JS 4</v>
      </c>
      <c r="AD4" s="124" t="str">
        <f>IF(F4=0,"",F4)</f>
        <v>JS 5</v>
      </c>
    </row>
    <row r="5" spans="2:30" x14ac:dyDescent="0.3">
      <c r="M5" s="11" t="str">
        <f>(IF(H5=Локализация!$C$114,1,IF(H5=Локализация!$C$113,2,IF(H5=Локализация!$C$112,3,IF(H5=Локализация!$C$111,4,IF(H5=Локализация!$C$110,5,IF(OR(H5=1,H5=2,H5=3,H5=4,H5=5),H5,"")))))))</f>
        <v/>
      </c>
      <c r="N5" s="11" t="str">
        <f>(IF(I5=Локализация!$C$114,1,IF(I5=Локализация!$C$113,2,IF(I5=Локализация!$C$112,3,IF(I5=Локализация!$C$111,4,IF(I5=Локализация!$C$110,5,IF(OR(I5=1,I5=2,I5=3,I5=4,I5=5),I5,"")))))))</f>
        <v/>
      </c>
      <c r="O5" s="11" t="str">
        <f>(IF(J5=Локализация!$C$114,1,IF(J5=Локализация!$C$113,2,IF(J5=Локализация!$C$112,3,IF(J5=Локализация!$C$111,4,IF(J5=Локализация!$C$110,5,IF(OR(J5=1,J5=2,J5=3,J5=4,J5=5),J5,"")))))))</f>
        <v/>
      </c>
      <c r="P5" s="11" t="str">
        <f>(IF(K5=Локализация!$C$114,1,IF(K5=Локализация!$C$113,2,IF(K5=Локализация!$C$112,3,IF(K5=Локализация!$C$111,4,IF(K5=Локализация!$C$110,5,IF(OR(K5=1,K5=2,K5=3,K5=4,K5=5),K5,"")))))))</f>
        <v/>
      </c>
      <c r="Q5" s="11" t="str">
        <f>(IF(L5=Локализация!$C$114,1,IF(L5=Локализация!$C$113,2,IF(L5=Локализация!$C$112,3,IF(L5=Локализация!$C$111,4,IF(L5=Локализация!$C$110,5,IF(OR(L5=1,L5=2,L5=3,L5=4,L5=5),L5,"")))))))</f>
        <v/>
      </c>
      <c r="R5" s="11" t="str">
        <f>(IF(B5=Локализация!$C$114,1,IF(B5=Локализация!$C$113,2,IF(B5=Локализация!$C$112,3,IF(B5=Локализация!$C$111,4,IF(B5=Локализация!$C$110,5,IF(OR(B5=1,B5=2,B5=3,B5=4,B5=5),B5,"")))))))</f>
        <v/>
      </c>
      <c r="S5" s="11" t="str">
        <f>(IF(C5=Локализация!$C$114,1,IF(C5=Локализация!$C$113,2,IF(C5=Локализация!$C$112,3,IF(C5=Локализация!$C$111,4,IF(C5=Локализация!$C$110,5,IF(OR(C5=1,C5=2,C5=3,C5=4,C5=5),C5,"")))))))</f>
        <v/>
      </c>
      <c r="T5" s="11" t="str">
        <f>(IF(D5=Локализация!$C$114,1,IF(D5=Локализация!$C$113,2,IF(D5=Локализация!$C$112,3,IF(D5=Локализация!$C$111,4,IF(D5=Локализация!$C$110,5,IF(OR(D5=1,D5=2,D5=3,D5=4,D5=5),D5,"")))))))</f>
        <v/>
      </c>
      <c r="U5" s="11" t="str">
        <f>(IF(E5=Локализация!$C$114,1,IF(E5=Локализация!$C$113,2,IF(E5=Локализация!$C$112,3,IF(E5=Локализация!$C$111,4,IF(E5=Локализация!$C$110,5,IF(OR(E5=1,E5=2,E5=3,E5=4,E5=5),E5,"")))))))</f>
        <v/>
      </c>
      <c r="V5" s="11" t="str">
        <f>(IF(F5=Локализация!$C$114,1,IF(F5=Локализация!$C$113,2,IF(F5=Локализация!$C$112,3,IF(F5=Локализация!$C$111,4,IF(F5=Локализация!$C$110,5,IF(OR(F5=1,F5=2,F5=3,F5=4,F5=5),F5,"")))))))</f>
        <v/>
      </c>
      <c r="Y5" s="125" t="str">
        <f>B2</f>
        <v>Важность</v>
      </c>
      <c r="Z5" s="118" t="str">
        <f>IFERROR(((COUNTIF(R5:R800,4)+COUNTIF(R5:R800,5))/COUNT(R5:R800))*10,"")</f>
        <v/>
      </c>
      <c r="AA5" s="118" t="str">
        <f>IFERROR(((COUNTIF(S5:S800,4)+COUNTIF(S5:S800,5))/COUNT(S5:S800))*10,"")</f>
        <v/>
      </c>
      <c r="AB5" s="118" t="str">
        <f>IFERROR(((COUNTIF(T5:T800,4)+COUNTIF(T5:T800,5))/COUNT(T5:T800))*10,"")</f>
        <v/>
      </c>
      <c r="AC5" s="118" t="str">
        <f>IFERROR(((COUNTIF(U5:U800,4)+COUNTIF(U5:U800,5))/COUNT(U5:U800))*10,"")</f>
        <v/>
      </c>
      <c r="AD5" s="78" t="str">
        <f>IFERROR(((COUNTIF(V5:V800,4)+COUNTIF(V5:V800,5))/COUNT(V5:V800))*10,"")</f>
        <v/>
      </c>
    </row>
    <row r="6" spans="2:30" ht="16.2" thickBot="1" x14ac:dyDescent="0.35">
      <c r="M6" s="11" t="str">
        <f>(IF(H6=Локализация!$C$114,1,IF(H6=Локализация!$C$113,2,IF(H6=Локализация!$C$112,3,IF(H6=Локализация!$C$111,4,IF(H6=Локализация!$C$110,5,IF(OR(H6=1,H6=2,H6=3,H6=4,H6=5),H6,"")))))))</f>
        <v/>
      </c>
      <c r="N6" s="11" t="str">
        <f>(IF(I6=Локализация!$C$114,1,IF(I6=Локализация!$C$113,2,IF(I6=Локализация!$C$112,3,IF(I6=Локализация!$C$111,4,IF(I6=Локализация!$C$110,5,IF(OR(I6=1,I6=2,I6=3,I6=4,I6=5),I6,"")))))))</f>
        <v/>
      </c>
      <c r="O6" s="11" t="str">
        <f>(IF(J6=Локализация!$C$114,1,IF(J6=Локализация!$C$113,2,IF(J6=Локализация!$C$112,3,IF(J6=Локализация!$C$111,4,IF(J6=Локализация!$C$110,5,IF(OR(J6=1,J6=2,J6=3,J6=4,J6=5),J6,"")))))))</f>
        <v/>
      </c>
      <c r="P6" s="11" t="str">
        <f>(IF(K6=Локализация!$C$114,1,IF(K6=Локализация!$C$113,2,IF(K6=Локализация!$C$112,3,IF(K6=Локализация!$C$111,4,IF(K6=Локализация!$C$110,5,IF(OR(K6=1,K6=2,K6=3,K6=4,K6=5),K6,"")))))))</f>
        <v/>
      </c>
      <c r="Q6" s="11" t="str">
        <f>(IF(L6=Локализация!$C$114,1,IF(L6=Локализация!$C$113,2,IF(L6=Локализация!$C$112,3,IF(L6=Локализация!$C$111,4,IF(L6=Локализация!$C$110,5,IF(OR(L6=1,L6=2,L6=3,L6=4,L6=5),L6,"")))))))</f>
        <v/>
      </c>
      <c r="R6" s="11" t="str">
        <f>(IF(B6=Локализация!$C$114,1,IF(B6=Локализация!$C$113,2,IF(B6=Локализация!$C$112,3,IF(B6=Локализация!$C$111,4,IF(B6=Локализация!$C$110,5,IF(OR(B6=1,B6=2,B6=3,B6=4,B6=5),B6,"")))))))</f>
        <v/>
      </c>
      <c r="S6" s="11" t="str">
        <f>(IF(C6=Локализация!$C$114,1,IF(C6=Локализация!$C$113,2,IF(C6=Локализация!$C$112,3,IF(C6=Локализация!$C$111,4,IF(C6=Локализация!$C$110,5,IF(OR(C6=1,C6=2,C6=3,C6=4,C6=5),C6,"")))))))</f>
        <v/>
      </c>
      <c r="T6" s="11" t="str">
        <f>(IF(D6=Локализация!$C$114,1,IF(D6=Локализация!$C$113,2,IF(D6=Локализация!$C$112,3,IF(D6=Локализация!$C$111,4,IF(D6=Локализация!$C$110,5,IF(OR(D6=1,D6=2,D6=3,D6=4,D6=5),D6,"")))))))</f>
        <v/>
      </c>
      <c r="U6" s="11" t="str">
        <f>(IF(E6=Локализация!$C$114,1,IF(E6=Локализация!$C$113,2,IF(E6=Локализация!$C$112,3,IF(E6=Локализация!$C$111,4,IF(E6=Локализация!$C$110,5,IF(OR(E6=1,E6=2,E6=3,E6=4,E6=5),E6,"")))))))</f>
        <v/>
      </c>
      <c r="V6" s="11" t="str">
        <f>(IF(F6=Локализация!$C$114,1,IF(F6=Локализация!$C$113,2,IF(F6=Локализация!$C$112,3,IF(F6=Локализация!$C$111,4,IF(F6=Локализация!$C$110,5,IF(OR(F6=1,F6=2,F6=3,F6=4,F6=5),F6,"")))))))</f>
        <v/>
      </c>
      <c r="Y6" s="126" t="str">
        <f>H2</f>
        <v>Удовлетворенность</v>
      </c>
      <c r="Z6" s="127" t="str">
        <f>IFERROR(((COUNTIF(M5:M800,4)+COUNTIF(M5:M800,5))/COUNT(M5:M800))*10,"")</f>
        <v/>
      </c>
      <c r="AA6" s="127" t="str">
        <f>IFERROR(((COUNTIF(N5:N800,4)+COUNTIF(N5:N800,5))/COUNT(N5:N800))*10,"")</f>
        <v/>
      </c>
      <c r="AB6" s="127" t="str">
        <f>IFERROR(((COUNTIF(O5:O800,4)+COUNTIF(O5:O800,5))/COUNT(O5:O800))*10,"")</f>
        <v/>
      </c>
      <c r="AC6" s="127" t="str">
        <f>IFERROR(((COUNTIF(P5:P800,4)+COUNTIF(P5:P800,5))/COUNT(P5:P800))*10,"")</f>
        <v/>
      </c>
      <c r="AD6" s="79" t="str">
        <f>IFERROR(((COUNTIF(Q5:Q800,4)+COUNTIF(Q5:Q800,5))/COUNT(Q5:Q800))*10,"")</f>
        <v/>
      </c>
    </row>
    <row r="7" spans="2:30" x14ac:dyDescent="0.3">
      <c r="M7" s="11" t="str">
        <f>(IF(H7=Локализация!$C$114,1,IF(H7=Локализация!$C$113,2,IF(H7=Локализация!$C$112,3,IF(H7=Локализация!$C$111,4,IF(H7=Локализация!$C$110,5,IF(OR(H7=1,H7=2,H7=3,H7=4,H7=5),H7,"")))))))</f>
        <v/>
      </c>
      <c r="N7" s="11" t="str">
        <f>(IF(I7=Локализация!$C$114,1,IF(I7=Локализация!$C$113,2,IF(I7=Локализация!$C$112,3,IF(I7=Локализация!$C$111,4,IF(I7=Локализация!$C$110,5,IF(OR(I7=1,I7=2,I7=3,I7=4,I7=5),I7,"")))))))</f>
        <v/>
      </c>
      <c r="O7" s="11" t="str">
        <f>(IF(J7=Локализация!$C$114,1,IF(J7=Локализация!$C$113,2,IF(J7=Локализация!$C$112,3,IF(J7=Локализация!$C$111,4,IF(J7=Локализация!$C$110,5,IF(OR(J7=1,J7=2,J7=3,J7=4,J7=5),J7,"")))))))</f>
        <v/>
      </c>
      <c r="P7" s="11" t="str">
        <f>(IF(K7=Локализация!$C$114,1,IF(K7=Локализация!$C$113,2,IF(K7=Локализация!$C$112,3,IF(K7=Локализация!$C$111,4,IF(K7=Локализация!$C$110,5,IF(OR(K7=1,K7=2,K7=3,K7=4,K7=5),K7,"")))))))</f>
        <v/>
      </c>
      <c r="Q7" s="11" t="str">
        <f>(IF(L7=Локализация!$C$114,1,IF(L7=Локализация!$C$113,2,IF(L7=Локализация!$C$112,3,IF(L7=Локализация!$C$111,4,IF(L7=Локализация!$C$110,5,IF(OR(L7=1,L7=2,L7=3,L7=4,L7=5),L7,"")))))))</f>
        <v/>
      </c>
      <c r="R7" s="11" t="str">
        <f>(IF(B7=Локализация!$C$114,1,IF(B7=Локализация!$C$113,2,IF(B7=Локализация!$C$112,3,IF(B7=Локализация!$C$111,4,IF(B7=Локализация!$C$110,5,IF(OR(B7=1,B7=2,B7=3,B7=4,B7=5),B7,"")))))))</f>
        <v/>
      </c>
      <c r="S7" s="11" t="str">
        <f>(IF(C7=Локализация!$C$114,1,IF(C7=Локализация!$C$113,2,IF(C7=Локализация!$C$112,3,IF(C7=Локализация!$C$111,4,IF(C7=Локализация!$C$110,5,IF(OR(C7=1,C7=2,C7=3,C7=4,C7=5),C7,"")))))))</f>
        <v/>
      </c>
      <c r="T7" s="11" t="str">
        <f>(IF(D7=Локализация!$C$114,1,IF(D7=Локализация!$C$113,2,IF(D7=Локализация!$C$112,3,IF(D7=Локализация!$C$111,4,IF(D7=Локализация!$C$110,5,IF(OR(D7=1,D7=2,D7=3,D7=4,D7=5),D7,"")))))))</f>
        <v/>
      </c>
      <c r="U7" s="11" t="str">
        <f>(IF(E7=Локализация!$C$114,1,IF(E7=Локализация!$C$113,2,IF(E7=Локализация!$C$112,3,IF(E7=Локализация!$C$111,4,IF(E7=Локализация!$C$110,5,IF(OR(E7=1,E7=2,E7=3,E7=4,E7=5),E7,"")))))))</f>
        <v/>
      </c>
      <c r="V7" s="11" t="str">
        <f>(IF(F7=Локализация!$C$114,1,IF(F7=Локализация!$C$113,2,IF(F7=Локализация!$C$112,3,IF(F7=Локализация!$C$111,4,IF(F7=Локализация!$C$110,5,IF(OR(F7=1,F7=2,F7=3,F7=4,F7=5),F7,"")))))))</f>
        <v/>
      </c>
    </row>
    <row r="8" spans="2:30" x14ac:dyDescent="0.3">
      <c r="M8" s="11" t="str">
        <f>(IF(H8=Локализация!$C$114,1,IF(H8=Локализация!$C$113,2,IF(H8=Локализация!$C$112,3,IF(H8=Локализация!$C$111,4,IF(H8=Локализация!$C$110,5,IF(OR(H8=1,H8=2,H8=3,H8=4,H8=5),H8,"")))))))</f>
        <v/>
      </c>
      <c r="N8" s="11" t="str">
        <f>(IF(I8=Локализация!$C$114,1,IF(I8=Локализация!$C$113,2,IF(I8=Локализация!$C$112,3,IF(I8=Локализация!$C$111,4,IF(I8=Локализация!$C$110,5,IF(OR(I8=1,I8=2,I8=3,I8=4,I8=5),I8,"")))))))</f>
        <v/>
      </c>
      <c r="O8" s="11" t="str">
        <f>(IF(J8=Локализация!$C$114,1,IF(J8=Локализация!$C$113,2,IF(J8=Локализация!$C$112,3,IF(J8=Локализация!$C$111,4,IF(J8=Локализация!$C$110,5,IF(OR(J8=1,J8=2,J8=3,J8=4,J8=5),J8,"")))))))</f>
        <v/>
      </c>
      <c r="P8" s="11" t="str">
        <f>(IF(K8=Локализация!$C$114,1,IF(K8=Локализация!$C$113,2,IF(K8=Локализация!$C$112,3,IF(K8=Локализация!$C$111,4,IF(K8=Локализация!$C$110,5,IF(OR(K8=1,K8=2,K8=3,K8=4,K8=5),K8,"")))))))</f>
        <v/>
      </c>
      <c r="Q8" s="11" t="str">
        <f>(IF(L8=Локализация!$C$114,1,IF(L8=Локализация!$C$113,2,IF(L8=Локализация!$C$112,3,IF(L8=Локализация!$C$111,4,IF(L8=Локализация!$C$110,5,IF(OR(L8=1,L8=2,L8=3,L8=4,L8=5),L8,"")))))))</f>
        <v/>
      </c>
      <c r="R8" s="11" t="str">
        <f>(IF(B8=Локализация!$C$114,1,IF(B8=Локализация!$C$113,2,IF(B8=Локализация!$C$112,3,IF(B8=Локализация!$C$111,4,IF(B8=Локализация!$C$110,5,IF(OR(B8=1,B8=2,B8=3,B8=4,B8=5),B8,"")))))))</f>
        <v/>
      </c>
      <c r="S8" s="11" t="str">
        <f>(IF(C8=Локализация!$C$114,1,IF(C8=Локализация!$C$113,2,IF(C8=Локализация!$C$112,3,IF(C8=Локализация!$C$111,4,IF(C8=Локализация!$C$110,5,IF(OR(C8=1,C8=2,C8=3,C8=4,C8=5),C8,"")))))))</f>
        <v/>
      </c>
      <c r="T8" s="11" t="str">
        <f>(IF(D8=Локализация!$C$114,1,IF(D8=Локализация!$C$113,2,IF(D8=Локализация!$C$112,3,IF(D8=Локализация!$C$111,4,IF(D8=Локализация!$C$110,5,IF(OR(D8=1,D8=2,D8=3,D8=4,D8=5),D8,"")))))))</f>
        <v/>
      </c>
      <c r="U8" s="11" t="str">
        <f>(IF(E8=Локализация!$C$114,1,IF(E8=Локализация!$C$113,2,IF(E8=Локализация!$C$112,3,IF(E8=Локализация!$C$111,4,IF(E8=Локализация!$C$110,5,IF(OR(E8=1,E8=2,E8=3,E8=4,E8=5),E8,"")))))))</f>
        <v/>
      </c>
      <c r="V8" s="11" t="str">
        <f>(IF(F8=Локализация!$C$114,1,IF(F8=Локализация!$C$113,2,IF(F8=Локализация!$C$112,3,IF(F8=Локализация!$C$111,4,IF(F8=Локализация!$C$110,5,IF(OR(F8=1,F8=2,F8=3,F8=4,F8=5),F8,"")))))))</f>
        <v/>
      </c>
    </row>
    <row r="9" spans="2:30" x14ac:dyDescent="0.3">
      <c r="M9" s="11" t="str">
        <f>(IF(H9=Локализация!$C$114,1,IF(H9=Локализация!$C$113,2,IF(H9=Локализация!$C$112,3,IF(H9=Локализация!$C$111,4,IF(H9=Локализация!$C$110,5,IF(OR(H9=1,H9=2,H9=3,H9=4,H9=5),H9,"")))))))</f>
        <v/>
      </c>
      <c r="N9" s="11" t="str">
        <f>(IF(I9=Локализация!$C$114,1,IF(I9=Локализация!$C$113,2,IF(I9=Локализация!$C$112,3,IF(I9=Локализация!$C$111,4,IF(I9=Локализация!$C$110,5,IF(OR(I9=1,I9=2,I9=3,I9=4,I9=5),I9,"")))))))</f>
        <v/>
      </c>
      <c r="O9" s="11" t="str">
        <f>(IF(J9=Локализация!$C$114,1,IF(J9=Локализация!$C$113,2,IF(J9=Локализация!$C$112,3,IF(J9=Локализация!$C$111,4,IF(J9=Локализация!$C$110,5,IF(OR(J9=1,J9=2,J9=3,J9=4,J9=5),J9,"")))))))</f>
        <v/>
      </c>
      <c r="P9" s="11" t="str">
        <f>(IF(K9=Локализация!$C$114,1,IF(K9=Локализация!$C$113,2,IF(K9=Локализация!$C$112,3,IF(K9=Локализация!$C$111,4,IF(K9=Локализация!$C$110,5,IF(OR(K9=1,K9=2,K9=3,K9=4,K9=5),K9,"")))))))</f>
        <v/>
      </c>
      <c r="Q9" s="11" t="str">
        <f>(IF(L9=Локализация!$C$114,1,IF(L9=Локализация!$C$113,2,IF(L9=Локализация!$C$112,3,IF(L9=Локализация!$C$111,4,IF(L9=Локализация!$C$110,5,IF(OR(L9=1,L9=2,L9=3,L9=4,L9=5),L9,"")))))))</f>
        <v/>
      </c>
      <c r="R9" s="11" t="str">
        <f>(IF(B9=Локализация!$C$114,1,IF(B9=Локализация!$C$113,2,IF(B9=Локализация!$C$112,3,IF(B9=Локализация!$C$111,4,IF(B9=Локализация!$C$110,5,IF(OR(B9=1,B9=2,B9=3,B9=4,B9=5),B9,"")))))))</f>
        <v/>
      </c>
      <c r="S9" s="11" t="str">
        <f>(IF(C9=Локализация!$C$114,1,IF(C9=Локализация!$C$113,2,IF(C9=Локализация!$C$112,3,IF(C9=Локализация!$C$111,4,IF(C9=Локализация!$C$110,5,IF(OR(C9=1,C9=2,C9=3,C9=4,C9=5),C9,"")))))))</f>
        <v/>
      </c>
      <c r="T9" s="11" t="str">
        <f>(IF(D9=Локализация!$C$114,1,IF(D9=Локализация!$C$113,2,IF(D9=Локализация!$C$112,3,IF(D9=Локализация!$C$111,4,IF(D9=Локализация!$C$110,5,IF(OR(D9=1,D9=2,D9=3,D9=4,D9=5),D9,"")))))))</f>
        <v/>
      </c>
      <c r="U9" s="11" t="str">
        <f>(IF(E9=Локализация!$C$114,1,IF(E9=Локализация!$C$113,2,IF(E9=Локализация!$C$112,3,IF(E9=Локализация!$C$111,4,IF(E9=Локализация!$C$110,5,IF(OR(E9=1,E9=2,E9=3,E9=4,E9=5),E9,"")))))))</f>
        <v/>
      </c>
      <c r="V9" s="11" t="str">
        <f>(IF(F9=Локализация!$C$114,1,IF(F9=Локализация!$C$113,2,IF(F9=Локализация!$C$112,3,IF(F9=Локализация!$C$111,4,IF(F9=Локализация!$C$110,5,IF(OR(F9=1,F9=2,F9=3,F9=4,F9=5),F9,"")))))))</f>
        <v/>
      </c>
    </row>
    <row r="10" spans="2:30" x14ac:dyDescent="0.3">
      <c r="M10" s="11" t="str">
        <f>(IF(H10=Локализация!$C$114,1,IF(H10=Локализация!$C$113,2,IF(H10=Локализация!$C$112,3,IF(H10=Локализация!$C$111,4,IF(H10=Локализация!$C$110,5,IF(OR(H10=1,H10=2,H10=3,H10=4,H10=5),H10,"")))))))</f>
        <v/>
      </c>
      <c r="N10" s="11" t="str">
        <f>(IF(I10=Локализация!$C$114,1,IF(I10=Локализация!$C$113,2,IF(I10=Локализация!$C$112,3,IF(I10=Локализация!$C$111,4,IF(I10=Локализация!$C$110,5,IF(OR(I10=1,I10=2,I10=3,I10=4,I10=5),I10,"")))))))</f>
        <v/>
      </c>
      <c r="O10" s="11" t="str">
        <f>(IF(J10=Локализация!$C$114,1,IF(J10=Локализация!$C$113,2,IF(J10=Локализация!$C$112,3,IF(J10=Локализация!$C$111,4,IF(J10=Локализация!$C$110,5,IF(OR(J10=1,J10=2,J10=3,J10=4,J10=5),J10,"")))))))</f>
        <v/>
      </c>
      <c r="P10" s="11" t="str">
        <f>(IF(K10=Локализация!$C$114,1,IF(K10=Локализация!$C$113,2,IF(K10=Локализация!$C$112,3,IF(K10=Локализация!$C$111,4,IF(K10=Локализация!$C$110,5,IF(OR(K10=1,K10=2,K10=3,K10=4,K10=5),K10,"")))))))</f>
        <v/>
      </c>
      <c r="Q10" s="11" t="str">
        <f>(IF(L10=Локализация!$C$114,1,IF(L10=Локализация!$C$113,2,IF(L10=Локализация!$C$112,3,IF(L10=Локализация!$C$111,4,IF(L10=Локализация!$C$110,5,IF(OR(L10=1,L10=2,L10=3,L10=4,L10=5),L10,"")))))))</f>
        <v/>
      </c>
      <c r="R10" s="11" t="str">
        <f>(IF(B10=Локализация!$C$114,1,IF(B10=Локализация!$C$113,2,IF(B10=Локализация!$C$112,3,IF(B10=Локализация!$C$111,4,IF(B10=Локализация!$C$110,5,IF(OR(B10=1,B10=2,B10=3,B10=4,B10=5),B10,"")))))))</f>
        <v/>
      </c>
      <c r="S10" s="11" t="str">
        <f>(IF(C10=Локализация!$C$114,1,IF(C10=Локализация!$C$113,2,IF(C10=Локализация!$C$112,3,IF(C10=Локализация!$C$111,4,IF(C10=Локализация!$C$110,5,IF(OR(C10=1,C10=2,C10=3,C10=4,C10=5),C10,"")))))))</f>
        <v/>
      </c>
      <c r="T10" s="11" t="str">
        <f>(IF(D10=Локализация!$C$114,1,IF(D10=Локализация!$C$113,2,IF(D10=Локализация!$C$112,3,IF(D10=Локализация!$C$111,4,IF(D10=Локализация!$C$110,5,IF(OR(D10=1,D10=2,D10=3,D10=4,D10=5),D10,"")))))))</f>
        <v/>
      </c>
      <c r="U10" s="11" t="str">
        <f>(IF(E10=Локализация!$C$114,1,IF(E10=Локализация!$C$113,2,IF(E10=Локализация!$C$112,3,IF(E10=Локализация!$C$111,4,IF(E10=Локализация!$C$110,5,IF(OR(E10=1,E10=2,E10=3,E10=4,E10=5),E10,"")))))))</f>
        <v/>
      </c>
      <c r="V10" s="11" t="str">
        <f>(IF(F10=Локализация!$C$114,1,IF(F10=Локализация!$C$113,2,IF(F10=Локализация!$C$112,3,IF(F10=Локализация!$C$111,4,IF(F10=Локализация!$C$110,5,IF(OR(F10=1,F10=2,F10=3,F10=4,F10=5),F10,"")))))))</f>
        <v/>
      </c>
    </row>
    <row r="11" spans="2:30" x14ac:dyDescent="0.3">
      <c r="M11" s="11" t="str">
        <f>(IF(H11=Локализация!$C$114,1,IF(H11=Локализация!$C$113,2,IF(H11=Локализация!$C$112,3,IF(H11=Локализация!$C$111,4,IF(H11=Локализация!$C$110,5,IF(OR(H11=1,H11=2,H11=3,H11=4,H11=5),H11,"")))))))</f>
        <v/>
      </c>
      <c r="N11" s="11" t="str">
        <f>(IF(I11=Локализация!$C$114,1,IF(I11=Локализация!$C$113,2,IF(I11=Локализация!$C$112,3,IF(I11=Локализация!$C$111,4,IF(I11=Локализация!$C$110,5,IF(OR(I11=1,I11=2,I11=3,I11=4,I11=5),I11,"")))))))</f>
        <v/>
      </c>
      <c r="O11" s="11" t="str">
        <f>(IF(J11=Локализация!$C$114,1,IF(J11=Локализация!$C$113,2,IF(J11=Локализация!$C$112,3,IF(J11=Локализация!$C$111,4,IF(J11=Локализация!$C$110,5,IF(OR(J11=1,J11=2,J11=3,J11=4,J11=5),J11,"")))))))</f>
        <v/>
      </c>
      <c r="P11" s="11" t="str">
        <f>(IF(K11=Локализация!$C$114,1,IF(K11=Локализация!$C$113,2,IF(K11=Локализация!$C$112,3,IF(K11=Локализация!$C$111,4,IF(K11=Локализация!$C$110,5,IF(OR(K11=1,K11=2,K11=3,K11=4,K11=5),K11,"")))))))</f>
        <v/>
      </c>
      <c r="Q11" s="11" t="str">
        <f>(IF(L11=Локализация!$C$114,1,IF(L11=Локализация!$C$113,2,IF(L11=Локализация!$C$112,3,IF(L11=Локализация!$C$111,4,IF(L11=Локализация!$C$110,5,IF(OR(L11=1,L11=2,L11=3,L11=4,L11=5),L11,"")))))))</f>
        <v/>
      </c>
      <c r="R11" s="11" t="str">
        <f>(IF(B11=Локализация!$C$114,1,IF(B11=Локализация!$C$113,2,IF(B11=Локализация!$C$112,3,IF(B11=Локализация!$C$111,4,IF(B11=Локализация!$C$110,5,IF(OR(B11=1,B11=2,B11=3,B11=4,B11=5),B11,"")))))))</f>
        <v/>
      </c>
      <c r="S11" s="11" t="str">
        <f>(IF(C11=Локализация!$C$114,1,IF(C11=Локализация!$C$113,2,IF(C11=Локализация!$C$112,3,IF(C11=Локализация!$C$111,4,IF(C11=Локализация!$C$110,5,IF(OR(C11=1,C11=2,C11=3,C11=4,C11=5),C11,"")))))))</f>
        <v/>
      </c>
      <c r="T11" s="11" t="str">
        <f>(IF(D11=Локализация!$C$114,1,IF(D11=Локализация!$C$113,2,IF(D11=Локализация!$C$112,3,IF(D11=Локализация!$C$111,4,IF(D11=Локализация!$C$110,5,IF(OR(D11=1,D11=2,D11=3,D11=4,D11=5),D11,"")))))))</f>
        <v/>
      </c>
      <c r="U11" s="11" t="str">
        <f>(IF(E11=Локализация!$C$114,1,IF(E11=Локализация!$C$113,2,IF(E11=Локализация!$C$112,3,IF(E11=Локализация!$C$111,4,IF(E11=Локализация!$C$110,5,IF(OR(E11=1,E11=2,E11=3,E11=4,E11=5),E11,"")))))))</f>
        <v/>
      </c>
      <c r="V11" s="11" t="str">
        <f>(IF(F11=Локализация!$C$114,1,IF(F11=Локализация!$C$113,2,IF(F11=Локализация!$C$112,3,IF(F11=Локализация!$C$111,4,IF(F11=Локализация!$C$110,5,IF(OR(F11=1,F11=2,F11=3,F11=4,F11=5),F11,"")))))))</f>
        <v/>
      </c>
    </row>
    <row r="12" spans="2:30" x14ac:dyDescent="0.3">
      <c r="M12" s="11" t="str">
        <f>(IF(H12=Локализация!$C$114,1,IF(H12=Локализация!$C$113,2,IF(H12=Локализация!$C$112,3,IF(H12=Локализация!$C$111,4,IF(H12=Локализация!$C$110,5,IF(OR(H12=1,H12=2,H12=3,H12=4,H12=5),H12,"")))))))</f>
        <v/>
      </c>
      <c r="N12" s="11" t="str">
        <f>(IF(I12=Локализация!$C$114,1,IF(I12=Локализация!$C$113,2,IF(I12=Локализация!$C$112,3,IF(I12=Локализация!$C$111,4,IF(I12=Локализация!$C$110,5,IF(OR(I12=1,I12=2,I12=3,I12=4,I12=5),I12,"")))))))</f>
        <v/>
      </c>
      <c r="O12" s="11" t="str">
        <f>(IF(J12=Локализация!$C$114,1,IF(J12=Локализация!$C$113,2,IF(J12=Локализация!$C$112,3,IF(J12=Локализация!$C$111,4,IF(J12=Локализация!$C$110,5,IF(OR(J12=1,J12=2,J12=3,J12=4,J12=5),J12,"")))))))</f>
        <v/>
      </c>
      <c r="P12" s="11" t="str">
        <f>(IF(K12=Локализация!$C$114,1,IF(K12=Локализация!$C$113,2,IF(K12=Локализация!$C$112,3,IF(K12=Локализация!$C$111,4,IF(K12=Локализация!$C$110,5,IF(OR(K12=1,K12=2,K12=3,K12=4,K12=5),K12,"")))))))</f>
        <v/>
      </c>
      <c r="Q12" s="11" t="str">
        <f>(IF(L12=Локализация!$C$114,1,IF(L12=Локализация!$C$113,2,IF(L12=Локализация!$C$112,3,IF(L12=Локализация!$C$111,4,IF(L12=Локализация!$C$110,5,IF(OR(L12=1,L12=2,L12=3,L12=4,L12=5),L12,"")))))))</f>
        <v/>
      </c>
      <c r="R12" s="11" t="str">
        <f>(IF(B12=Локализация!$C$114,1,IF(B12=Локализация!$C$113,2,IF(B12=Локализация!$C$112,3,IF(B12=Локализация!$C$111,4,IF(B12=Локализация!$C$110,5,IF(OR(B12=1,B12=2,B12=3,B12=4,B12=5),B12,"")))))))</f>
        <v/>
      </c>
      <c r="S12" s="11" t="str">
        <f>(IF(C12=Локализация!$C$114,1,IF(C12=Локализация!$C$113,2,IF(C12=Локализация!$C$112,3,IF(C12=Локализация!$C$111,4,IF(C12=Локализация!$C$110,5,IF(OR(C12=1,C12=2,C12=3,C12=4,C12=5),C12,"")))))))</f>
        <v/>
      </c>
      <c r="T12" s="11" t="str">
        <f>(IF(D12=Локализация!$C$114,1,IF(D12=Локализация!$C$113,2,IF(D12=Локализация!$C$112,3,IF(D12=Локализация!$C$111,4,IF(D12=Локализация!$C$110,5,IF(OR(D12=1,D12=2,D12=3,D12=4,D12=5),D12,"")))))))</f>
        <v/>
      </c>
      <c r="U12" s="11" t="str">
        <f>(IF(E12=Локализация!$C$114,1,IF(E12=Локализация!$C$113,2,IF(E12=Локализация!$C$112,3,IF(E12=Локализация!$C$111,4,IF(E12=Локализация!$C$110,5,IF(OR(E12=1,E12=2,E12=3,E12=4,E12=5),E12,"")))))))</f>
        <v/>
      </c>
      <c r="V12" s="11" t="str">
        <f>(IF(F12=Локализация!$C$114,1,IF(F12=Локализация!$C$113,2,IF(F12=Локализация!$C$112,3,IF(F12=Локализация!$C$111,4,IF(F12=Локализация!$C$110,5,IF(OR(F12=1,F12=2,F12=3,F12=4,F12=5),F12,"")))))))</f>
        <v/>
      </c>
    </row>
    <row r="13" spans="2:30" x14ac:dyDescent="0.3">
      <c r="M13" s="11" t="str">
        <f>(IF(H13=Локализация!$C$114,1,IF(H13=Локализация!$C$113,2,IF(H13=Локализация!$C$112,3,IF(H13=Локализация!$C$111,4,IF(H13=Локализация!$C$110,5,IF(OR(H13=1,H13=2,H13=3,H13=4,H13=5),H13,"")))))))</f>
        <v/>
      </c>
      <c r="N13" s="11" t="str">
        <f>(IF(I13=Локализация!$C$114,1,IF(I13=Локализация!$C$113,2,IF(I13=Локализация!$C$112,3,IF(I13=Локализация!$C$111,4,IF(I13=Локализация!$C$110,5,IF(OR(I13=1,I13=2,I13=3,I13=4,I13=5),I13,"")))))))</f>
        <v/>
      </c>
      <c r="O13" s="11" t="str">
        <f>(IF(J13=Локализация!$C$114,1,IF(J13=Локализация!$C$113,2,IF(J13=Локализация!$C$112,3,IF(J13=Локализация!$C$111,4,IF(J13=Локализация!$C$110,5,IF(OR(J13=1,J13=2,J13=3,J13=4,J13=5),J13,"")))))))</f>
        <v/>
      </c>
      <c r="P13" s="11" t="str">
        <f>(IF(K13=Локализация!$C$114,1,IF(K13=Локализация!$C$113,2,IF(K13=Локализация!$C$112,3,IF(K13=Локализация!$C$111,4,IF(K13=Локализация!$C$110,5,IF(OR(K13=1,K13=2,K13=3,K13=4,K13=5),K13,"")))))))</f>
        <v/>
      </c>
      <c r="Q13" s="11" t="str">
        <f>(IF(L13=Локализация!$C$114,1,IF(L13=Локализация!$C$113,2,IF(L13=Локализация!$C$112,3,IF(L13=Локализация!$C$111,4,IF(L13=Локализация!$C$110,5,IF(OR(L13=1,L13=2,L13=3,L13=4,L13=5),L13,"")))))))</f>
        <v/>
      </c>
      <c r="R13" s="11" t="str">
        <f>(IF(B13=Локализация!$C$114,1,IF(B13=Локализация!$C$113,2,IF(B13=Локализация!$C$112,3,IF(B13=Локализация!$C$111,4,IF(B13=Локализация!$C$110,5,IF(OR(B13=1,B13=2,B13=3,B13=4,B13=5),B13,"")))))))</f>
        <v/>
      </c>
      <c r="S13" s="11" t="str">
        <f>(IF(C13=Локализация!$C$114,1,IF(C13=Локализация!$C$113,2,IF(C13=Локализация!$C$112,3,IF(C13=Локализация!$C$111,4,IF(C13=Локализация!$C$110,5,IF(OR(C13=1,C13=2,C13=3,C13=4,C13=5),C13,"")))))))</f>
        <v/>
      </c>
      <c r="T13" s="11" t="str">
        <f>(IF(D13=Локализация!$C$114,1,IF(D13=Локализация!$C$113,2,IF(D13=Локализация!$C$112,3,IF(D13=Локализация!$C$111,4,IF(D13=Локализация!$C$110,5,IF(OR(D13=1,D13=2,D13=3,D13=4,D13=5),D13,"")))))))</f>
        <v/>
      </c>
      <c r="U13" s="11" t="str">
        <f>(IF(E13=Локализация!$C$114,1,IF(E13=Локализация!$C$113,2,IF(E13=Локализация!$C$112,3,IF(E13=Локализация!$C$111,4,IF(E13=Локализация!$C$110,5,IF(OR(E13=1,E13=2,E13=3,E13=4,E13=5),E13,"")))))))</f>
        <v/>
      </c>
      <c r="V13" s="11" t="str">
        <f>(IF(F13=Локализация!$C$114,1,IF(F13=Локализация!$C$113,2,IF(F13=Локализация!$C$112,3,IF(F13=Локализация!$C$111,4,IF(F13=Локализация!$C$110,5,IF(OR(F13=1,F13=2,F13=3,F13=4,F13=5),F13,"")))))))</f>
        <v/>
      </c>
    </row>
    <row r="14" spans="2:30" x14ac:dyDescent="0.3">
      <c r="M14" s="11" t="str">
        <f>(IF(H14=Локализация!$C$114,1,IF(H14=Локализация!$C$113,2,IF(H14=Локализация!$C$112,3,IF(H14=Локализация!$C$111,4,IF(H14=Локализация!$C$110,5,IF(OR(H14=1,H14=2,H14=3,H14=4,H14=5),H14,"")))))))</f>
        <v/>
      </c>
      <c r="N14" s="11" t="str">
        <f>(IF(I14=Локализация!$C$114,1,IF(I14=Локализация!$C$113,2,IF(I14=Локализация!$C$112,3,IF(I14=Локализация!$C$111,4,IF(I14=Локализация!$C$110,5,IF(OR(I14=1,I14=2,I14=3,I14=4,I14=5),I14,"")))))))</f>
        <v/>
      </c>
      <c r="O14" s="11" t="str">
        <f>(IF(J14=Локализация!$C$114,1,IF(J14=Локализация!$C$113,2,IF(J14=Локализация!$C$112,3,IF(J14=Локализация!$C$111,4,IF(J14=Локализация!$C$110,5,IF(OR(J14=1,J14=2,J14=3,J14=4,J14=5),J14,"")))))))</f>
        <v/>
      </c>
      <c r="P14" s="11" t="str">
        <f>(IF(K14=Локализация!$C$114,1,IF(K14=Локализация!$C$113,2,IF(K14=Локализация!$C$112,3,IF(K14=Локализация!$C$111,4,IF(K14=Локализация!$C$110,5,IF(OR(K14=1,K14=2,K14=3,K14=4,K14=5),K14,"")))))))</f>
        <v/>
      </c>
      <c r="Q14" s="11" t="str">
        <f>(IF(L14=Локализация!$C$114,1,IF(L14=Локализация!$C$113,2,IF(L14=Локализация!$C$112,3,IF(L14=Локализация!$C$111,4,IF(L14=Локализация!$C$110,5,IF(OR(L14=1,L14=2,L14=3,L14=4,L14=5),L14,"")))))))</f>
        <v/>
      </c>
      <c r="R14" s="11" t="str">
        <f>(IF(B14=Локализация!$C$114,1,IF(B14=Локализация!$C$113,2,IF(B14=Локализация!$C$112,3,IF(B14=Локализация!$C$111,4,IF(B14=Локализация!$C$110,5,IF(OR(B14=1,B14=2,B14=3,B14=4,B14=5),B14,"")))))))</f>
        <v/>
      </c>
      <c r="S14" s="11" t="str">
        <f>(IF(C14=Локализация!$C$114,1,IF(C14=Локализация!$C$113,2,IF(C14=Локализация!$C$112,3,IF(C14=Локализация!$C$111,4,IF(C14=Локализация!$C$110,5,IF(OR(C14=1,C14=2,C14=3,C14=4,C14=5),C14,"")))))))</f>
        <v/>
      </c>
      <c r="T14" s="11" t="str">
        <f>(IF(D14=Локализация!$C$114,1,IF(D14=Локализация!$C$113,2,IF(D14=Локализация!$C$112,3,IF(D14=Локализация!$C$111,4,IF(D14=Локализация!$C$110,5,IF(OR(D14=1,D14=2,D14=3,D14=4,D14=5),D14,"")))))))</f>
        <v/>
      </c>
      <c r="U14" s="11" t="str">
        <f>(IF(E14=Локализация!$C$114,1,IF(E14=Локализация!$C$113,2,IF(E14=Локализация!$C$112,3,IF(E14=Локализация!$C$111,4,IF(E14=Локализация!$C$110,5,IF(OR(E14=1,E14=2,E14=3,E14=4,E14=5),E14,"")))))))</f>
        <v/>
      </c>
      <c r="V14" s="11" t="str">
        <f>(IF(F14=Локализация!$C$114,1,IF(F14=Локализация!$C$113,2,IF(F14=Локализация!$C$112,3,IF(F14=Локализация!$C$111,4,IF(F14=Локализация!$C$110,5,IF(OR(F14=1,F14=2,F14=3,F14=4,F14=5),F14,"")))))))</f>
        <v/>
      </c>
    </row>
    <row r="15" spans="2:30" x14ac:dyDescent="0.3">
      <c r="M15" s="11" t="str">
        <f>(IF(H15=Локализация!$C$114,1,IF(H15=Локализация!$C$113,2,IF(H15=Локализация!$C$112,3,IF(H15=Локализация!$C$111,4,IF(H15=Локализация!$C$110,5,IF(OR(H15=1,H15=2,H15=3,H15=4,H15=5),H15,"")))))))</f>
        <v/>
      </c>
      <c r="N15" s="11" t="str">
        <f>(IF(I15=Локализация!$C$114,1,IF(I15=Локализация!$C$113,2,IF(I15=Локализация!$C$112,3,IF(I15=Локализация!$C$111,4,IF(I15=Локализация!$C$110,5,IF(OR(I15=1,I15=2,I15=3,I15=4,I15=5),I15,"")))))))</f>
        <v/>
      </c>
      <c r="O15" s="11" t="str">
        <f>(IF(J15=Локализация!$C$114,1,IF(J15=Локализация!$C$113,2,IF(J15=Локализация!$C$112,3,IF(J15=Локализация!$C$111,4,IF(J15=Локализация!$C$110,5,IF(OR(J15=1,J15=2,J15=3,J15=4,J15=5),J15,"")))))))</f>
        <v/>
      </c>
      <c r="P15" s="11" t="str">
        <f>(IF(K15=Локализация!$C$114,1,IF(K15=Локализация!$C$113,2,IF(K15=Локализация!$C$112,3,IF(K15=Локализация!$C$111,4,IF(K15=Локализация!$C$110,5,IF(OR(K15=1,K15=2,K15=3,K15=4,K15=5),K15,"")))))))</f>
        <v/>
      </c>
      <c r="Q15" s="11" t="str">
        <f>(IF(L15=Локализация!$C$114,1,IF(L15=Локализация!$C$113,2,IF(L15=Локализация!$C$112,3,IF(L15=Локализация!$C$111,4,IF(L15=Локализация!$C$110,5,IF(OR(L15=1,L15=2,L15=3,L15=4,L15=5),L15,"")))))))</f>
        <v/>
      </c>
      <c r="R15" s="11" t="str">
        <f>(IF(B15=Локализация!$C$114,1,IF(B15=Локализация!$C$113,2,IF(B15=Локализация!$C$112,3,IF(B15=Локализация!$C$111,4,IF(B15=Локализация!$C$110,5,IF(OR(B15=1,B15=2,B15=3,B15=4,B15=5),B15,"")))))))</f>
        <v/>
      </c>
      <c r="S15" s="11" t="str">
        <f>(IF(C15=Локализация!$C$114,1,IF(C15=Локализация!$C$113,2,IF(C15=Локализация!$C$112,3,IF(C15=Локализация!$C$111,4,IF(C15=Локализация!$C$110,5,IF(OR(C15=1,C15=2,C15=3,C15=4,C15=5),C15,"")))))))</f>
        <v/>
      </c>
      <c r="T15" s="11" t="str">
        <f>(IF(D15=Локализация!$C$114,1,IF(D15=Локализация!$C$113,2,IF(D15=Локализация!$C$112,3,IF(D15=Локализация!$C$111,4,IF(D15=Локализация!$C$110,5,IF(OR(D15=1,D15=2,D15=3,D15=4,D15=5),D15,"")))))))</f>
        <v/>
      </c>
      <c r="U15" s="11" t="str">
        <f>(IF(E15=Локализация!$C$114,1,IF(E15=Локализация!$C$113,2,IF(E15=Локализация!$C$112,3,IF(E15=Локализация!$C$111,4,IF(E15=Локализация!$C$110,5,IF(OR(E15=1,E15=2,E15=3,E15=4,E15=5),E15,"")))))))</f>
        <v/>
      </c>
      <c r="V15" s="11" t="str">
        <f>(IF(F15=Локализация!$C$114,1,IF(F15=Локализация!$C$113,2,IF(F15=Локализация!$C$112,3,IF(F15=Локализация!$C$111,4,IF(F15=Локализация!$C$110,5,IF(OR(F15=1,F15=2,F15=3,F15=4,F15=5),F15,"")))))))</f>
        <v/>
      </c>
    </row>
    <row r="16" spans="2:30" x14ac:dyDescent="0.3">
      <c r="M16" s="11" t="str">
        <f>(IF(H16=Локализация!$C$114,1,IF(H16=Локализация!$C$113,2,IF(H16=Локализация!$C$112,3,IF(H16=Локализация!$C$111,4,IF(H16=Локализация!$C$110,5,IF(OR(H16=1,H16=2,H16=3,H16=4,H16=5),H16,"")))))))</f>
        <v/>
      </c>
      <c r="N16" s="11" t="str">
        <f>(IF(I16=Локализация!$C$114,1,IF(I16=Локализация!$C$113,2,IF(I16=Локализация!$C$112,3,IF(I16=Локализация!$C$111,4,IF(I16=Локализация!$C$110,5,IF(OR(I16=1,I16=2,I16=3,I16=4,I16=5),I16,"")))))))</f>
        <v/>
      </c>
      <c r="O16" s="11" t="str">
        <f>(IF(J16=Локализация!$C$114,1,IF(J16=Локализация!$C$113,2,IF(J16=Локализация!$C$112,3,IF(J16=Локализация!$C$111,4,IF(J16=Локализация!$C$110,5,IF(OR(J16=1,J16=2,J16=3,J16=4,J16=5),J16,"")))))))</f>
        <v/>
      </c>
      <c r="P16" s="11" t="str">
        <f>(IF(K16=Локализация!$C$114,1,IF(K16=Локализация!$C$113,2,IF(K16=Локализация!$C$112,3,IF(K16=Локализация!$C$111,4,IF(K16=Локализация!$C$110,5,IF(OR(K16=1,K16=2,K16=3,K16=4,K16=5),K16,"")))))))</f>
        <v/>
      </c>
      <c r="Q16" s="11" t="str">
        <f>(IF(L16=Локализация!$C$114,1,IF(L16=Локализация!$C$113,2,IF(L16=Локализация!$C$112,3,IF(L16=Локализация!$C$111,4,IF(L16=Локализация!$C$110,5,IF(OR(L16=1,L16=2,L16=3,L16=4,L16=5),L16,"")))))))</f>
        <v/>
      </c>
      <c r="R16" s="11" t="str">
        <f>(IF(B16=Локализация!$C$114,1,IF(B16=Локализация!$C$113,2,IF(B16=Локализация!$C$112,3,IF(B16=Локализация!$C$111,4,IF(B16=Локализация!$C$110,5,IF(OR(B16=1,B16=2,B16=3,B16=4,B16=5),B16,"")))))))</f>
        <v/>
      </c>
      <c r="S16" s="11" t="str">
        <f>(IF(C16=Локализация!$C$114,1,IF(C16=Локализация!$C$113,2,IF(C16=Локализация!$C$112,3,IF(C16=Локализация!$C$111,4,IF(C16=Локализация!$C$110,5,IF(OR(C16=1,C16=2,C16=3,C16=4,C16=5),C16,"")))))))</f>
        <v/>
      </c>
      <c r="T16" s="11" t="str">
        <f>(IF(D16=Локализация!$C$114,1,IF(D16=Локализация!$C$113,2,IF(D16=Локализация!$C$112,3,IF(D16=Локализация!$C$111,4,IF(D16=Локализация!$C$110,5,IF(OR(D16=1,D16=2,D16=3,D16=4,D16=5),D16,"")))))))</f>
        <v/>
      </c>
      <c r="U16" s="11" t="str">
        <f>(IF(E16=Локализация!$C$114,1,IF(E16=Локализация!$C$113,2,IF(E16=Локализация!$C$112,3,IF(E16=Локализация!$C$111,4,IF(E16=Локализация!$C$110,5,IF(OR(E16=1,E16=2,E16=3,E16=4,E16=5),E16,"")))))))</f>
        <v/>
      </c>
      <c r="V16" s="11" t="str">
        <f>(IF(F16=Локализация!$C$114,1,IF(F16=Локализация!$C$113,2,IF(F16=Локализация!$C$112,3,IF(F16=Локализация!$C$111,4,IF(F16=Локализация!$C$110,5,IF(OR(F16=1,F16=2,F16=3,F16=4,F16=5),F16,"")))))))</f>
        <v/>
      </c>
    </row>
    <row r="17" spans="13:22" x14ac:dyDescent="0.3">
      <c r="M17" s="11" t="str">
        <f>(IF(H17=Локализация!$C$114,1,IF(H17=Локализация!$C$113,2,IF(H17=Локализация!$C$112,3,IF(H17=Локализация!$C$111,4,IF(H17=Локализация!$C$110,5,IF(OR(H17=1,H17=2,H17=3,H17=4,H17=5),H17,"")))))))</f>
        <v/>
      </c>
      <c r="N17" s="11" t="str">
        <f>(IF(I17=Локализация!$C$114,1,IF(I17=Локализация!$C$113,2,IF(I17=Локализация!$C$112,3,IF(I17=Локализация!$C$111,4,IF(I17=Локализация!$C$110,5,IF(OR(I17=1,I17=2,I17=3,I17=4,I17=5),I17,"")))))))</f>
        <v/>
      </c>
      <c r="O17" s="11" t="str">
        <f>(IF(J17=Локализация!$C$114,1,IF(J17=Локализация!$C$113,2,IF(J17=Локализация!$C$112,3,IF(J17=Локализация!$C$111,4,IF(J17=Локализация!$C$110,5,IF(OR(J17=1,J17=2,J17=3,J17=4,J17=5),J17,"")))))))</f>
        <v/>
      </c>
      <c r="P17" s="11" t="str">
        <f>(IF(K17=Локализация!$C$114,1,IF(K17=Локализация!$C$113,2,IF(K17=Локализация!$C$112,3,IF(K17=Локализация!$C$111,4,IF(K17=Локализация!$C$110,5,IF(OR(K17=1,K17=2,K17=3,K17=4,K17=5),K17,"")))))))</f>
        <v/>
      </c>
      <c r="Q17" s="11" t="str">
        <f>(IF(L17=Локализация!$C$114,1,IF(L17=Локализация!$C$113,2,IF(L17=Локализация!$C$112,3,IF(L17=Локализация!$C$111,4,IF(L17=Локализация!$C$110,5,IF(OR(L17=1,L17=2,L17=3,L17=4,L17=5),L17,"")))))))</f>
        <v/>
      </c>
      <c r="R17" s="11" t="str">
        <f>(IF(B17=Локализация!$C$114,1,IF(B17=Локализация!$C$113,2,IF(B17=Локализация!$C$112,3,IF(B17=Локализация!$C$111,4,IF(B17=Локализация!$C$110,5,IF(OR(B17=1,B17=2,B17=3,B17=4,B17=5),B17,"")))))))</f>
        <v/>
      </c>
      <c r="S17" s="11" t="str">
        <f>(IF(C17=Локализация!$C$114,1,IF(C17=Локализация!$C$113,2,IF(C17=Локализация!$C$112,3,IF(C17=Локализация!$C$111,4,IF(C17=Локализация!$C$110,5,IF(OR(C17=1,C17=2,C17=3,C17=4,C17=5),C17,"")))))))</f>
        <v/>
      </c>
      <c r="T17" s="11" t="str">
        <f>(IF(D17=Локализация!$C$114,1,IF(D17=Локализация!$C$113,2,IF(D17=Локализация!$C$112,3,IF(D17=Локализация!$C$111,4,IF(D17=Локализация!$C$110,5,IF(OR(D17=1,D17=2,D17=3,D17=4,D17=5),D17,"")))))))</f>
        <v/>
      </c>
      <c r="U17" s="11" t="str">
        <f>(IF(E17=Локализация!$C$114,1,IF(E17=Локализация!$C$113,2,IF(E17=Локализация!$C$112,3,IF(E17=Локализация!$C$111,4,IF(E17=Локализация!$C$110,5,IF(OR(E17=1,E17=2,E17=3,E17=4,E17=5),E17,"")))))))</f>
        <v/>
      </c>
      <c r="V17" s="11" t="str">
        <f>(IF(F17=Локализация!$C$114,1,IF(F17=Локализация!$C$113,2,IF(F17=Локализация!$C$112,3,IF(F17=Локализация!$C$111,4,IF(F17=Локализация!$C$110,5,IF(OR(F17=1,F17=2,F17=3,F17=4,F17=5),F17,"")))))))</f>
        <v/>
      </c>
    </row>
    <row r="18" spans="13:22" x14ac:dyDescent="0.3">
      <c r="M18" s="11" t="str">
        <f>(IF(H18=Локализация!$C$114,1,IF(H18=Локализация!$C$113,2,IF(H18=Локализация!$C$112,3,IF(H18=Локализация!$C$111,4,IF(H18=Локализация!$C$110,5,IF(OR(H18=1,H18=2,H18=3,H18=4,H18=5),H18,"")))))))</f>
        <v/>
      </c>
      <c r="N18" s="11" t="str">
        <f>(IF(I18=Локализация!$C$114,1,IF(I18=Локализация!$C$113,2,IF(I18=Локализация!$C$112,3,IF(I18=Локализация!$C$111,4,IF(I18=Локализация!$C$110,5,IF(OR(I18=1,I18=2,I18=3,I18=4,I18=5),I18,"")))))))</f>
        <v/>
      </c>
      <c r="O18" s="11" t="str">
        <f>(IF(J18=Локализация!$C$114,1,IF(J18=Локализация!$C$113,2,IF(J18=Локализация!$C$112,3,IF(J18=Локализация!$C$111,4,IF(J18=Локализация!$C$110,5,IF(OR(J18=1,J18=2,J18=3,J18=4,J18=5),J18,"")))))))</f>
        <v/>
      </c>
      <c r="P18" s="11" t="str">
        <f>(IF(K18=Локализация!$C$114,1,IF(K18=Локализация!$C$113,2,IF(K18=Локализация!$C$112,3,IF(K18=Локализация!$C$111,4,IF(K18=Локализация!$C$110,5,IF(OR(K18=1,K18=2,K18=3,K18=4,K18=5),K18,"")))))))</f>
        <v/>
      </c>
      <c r="Q18" s="11" t="str">
        <f>(IF(L18=Локализация!$C$114,1,IF(L18=Локализация!$C$113,2,IF(L18=Локализация!$C$112,3,IF(L18=Локализация!$C$111,4,IF(L18=Локализация!$C$110,5,IF(OR(L18=1,L18=2,L18=3,L18=4,L18=5),L18,"")))))))</f>
        <v/>
      </c>
      <c r="R18" s="11" t="str">
        <f>(IF(B18=Локализация!$C$114,1,IF(B18=Локализация!$C$113,2,IF(B18=Локализация!$C$112,3,IF(B18=Локализация!$C$111,4,IF(B18=Локализация!$C$110,5,IF(OR(B18=1,B18=2,B18=3,B18=4,B18=5),B18,"")))))))</f>
        <v/>
      </c>
      <c r="S18" s="11" t="str">
        <f>(IF(C18=Локализация!$C$114,1,IF(C18=Локализация!$C$113,2,IF(C18=Локализация!$C$112,3,IF(C18=Локализация!$C$111,4,IF(C18=Локализация!$C$110,5,IF(OR(C18=1,C18=2,C18=3,C18=4,C18=5),C18,"")))))))</f>
        <v/>
      </c>
      <c r="T18" s="11" t="str">
        <f>(IF(D18=Локализация!$C$114,1,IF(D18=Локализация!$C$113,2,IF(D18=Локализация!$C$112,3,IF(D18=Локализация!$C$111,4,IF(D18=Локализация!$C$110,5,IF(OR(D18=1,D18=2,D18=3,D18=4,D18=5),D18,"")))))))</f>
        <v/>
      </c>
      <c r="U18" s="11" t="str">
        <f>(IF(E18=Локализация!$C$114,1,IF(E18=Локализация!$C$113,2,IF(E18=Локализация!$C$112,3,IF(E18=Локализация!$C$111,4,IF(E18=Локализация!$C$110,5,IF(OR(E18=1,E18=2,E18=3,E18=4,E18=5),E18,"")))))))</f>
        <v/>
      </c>
      <c r="V18" s="11" t="str">
        <f>(IF(F18=Локализация!$C$114,1,IF(F18=Локализация!$C$113,2,IF(F18=Локализация!$C$112,3,IF(F18=Локализация!$C$111,4,IF(F18=Локализация!$C$110,5,IF(OR(F18=1,F18=2,F18=3,F18=4,F18=5),F18,"")))))))</f>
        <v/>
      </c>
    </row>
    <row r="19" spans="13:22" x14ac:dyDescent="0.3">
      <c r="M19" s="11" t="str">
        <f>(IF(H19=Локализация!$C$114,1,IF(H19=Локализация!$C$113,2,IF(H19=Локализация!$C$112,3,IF(H19=Локализация!$C$111,4,IF(H19=Локализация!$C$110,5,IF(OR(H19=1,H19=2,H19=3,H19=4,H19=5),H19,"")))))))</f>
        <v/>
      </c>
      <c r="N19" s="11" t="str">
        <f>(IF(I19=Локализация!$C$114,1,IF(I19=Локализация!$C$113,2,IF(I19=Локализация!$C$112,3,IF(I19=Локализация!$C$111,4,IF(I19=Локализация!$C$110,5,IF(OR(I19=1,I19=2,I19=3,I19=4,I19=5),I19,"")))))))</f>
        <v/>
      </c>
      <c r="O19" s="11" t="str">
        <f>(IF(J19=Локализация!$C$114,1,IF(J19=Локализация!$C$113,2,IF(J19=Локализация!$C$112,3,IF(J19=Локализация!$C$111,4,IF(J19=Локализация!$C$110,5,IF(OR(J19=1,J19=2,J19=3,J19=4,J19=5),J19,"")))))))</f>
        <v/>
      </c>
      <c r="P19" s="11" t="str">
        <f>(IF(K19=Локализация!$C$114,1,IF(K19=Локализация!$C$113,2,IF(K19=Локализация!$C$112,3,IF(K19=Локализация!$C$111,4,IF(K19=Локализация!$C$110,5,IF(OR(K19=1,K19=2,K19=3,K19=4,K19=5),K19,"")))))))</f>
        <v/>
      </c>
      <c r="Q19" s="11" t="str">
        <f>(IF(L19=Локализация!$C$114,1,IF(L19=Локализация!$C$113,2,IF(L19=Локализация!$C$112,3,IF(L19=Локализация!$C$111,4,IF(L19=Локализация!$C$110,5,IF(OR(L19=1,L19=2,L19=3,L19=4,L19=5),L19,"")))))))</f>
        <v/>
      </c>
      <c r="R19" s="11" t="str">
        <f>(IF(B19=Локализация!$C$114,1,IF(B19=Локализация!$C$113,2,IF(B19=Локализация!$C$112,3,IF(B19=Локализация!$C$111,4,IF(B19=Локализация!$C$110,5,IF(OR(B19=1,B19=2,B19=3,B19=4,B19=5),B19,"")))))))</f>
        <v/>
      </c>
      <c r="S19" s="11" t="str">
        <f>(IF(C19=Локализация!$C$114,1,IF(C19=Локализация!$C$113,2,IF(C19=Локализация!$C$112,3,IF(C19=Локализация!$C$111,4,IF(C19=Локализация!$C$110,5,IF(OR(C19=1,C19=2,C19=3,C19=4,C19=5),C19,"")))))))</f>
        <v/>
      </c>
      <c r="T19" s="11" t="str">
        <f>(IF(D19=Локализация!$C$114,1,IF(D19=Локализация!$C$113,2,IF(D19=Локализация!$C$112,3,IF(D19=Локализация!$C$111,4,IF(D19=Локализация!$C$110,5,IF(OR(D19=1,D19=2,D19=3,D19=4,D19=5),D19,"")))))))</f>
        <v/>
      </c>
      <c r="U19" s="11" t="str">
        <f>(IF(E19=Локализация!$C$114,1,IF(E19=Локализация!$C$113,2,IF(E19=Локализация!$C$112,3,IF(E19=Локализация!$C$111,4,IF(E19=Локализация!$C$110,5,IF(OR(E19=1,E19=2,E19=3,E19=4,E19=5),E19,"")))))))</f>
        <v/>
      </c>
      <c r="V19" s="11" t="str">
        <f>(IF(F19=Локализация!$C$114,1,IF(F19=Локализация!$C$113,2,IF(F19=Локализация!$C$112,3,IF(F19=Локализация!$C$111,4,IF(F19=Локализация!$C$110,5,IF(OR(F19=1,F19=2,F19=3,F19=4,F19=5),F19,"")))))))</f>
        <v/>
      </c>
    </row>
    <row r="20" spans="13:22" x14ac:dyDescent="0.3">
      <c r="M20" s="11" t="str">
        <f>(IF(H20=Локализация!$C$114,1,IF(H20=Локализация!$C$113,2,IF(H20=Локализация!$C$112,3,IF(H20=Локализация!$C$111,4,IF(H20=Локализация!$C$110,5,IF(OR(H20=1,H20=2,H20=3,H20=4,H20=5),H20,"")))))))</f>
        <v/>
      </c>
      <c r="N20" s="11" t="str">
        <f>(IF(I20=Локализация!$C$114,1,IF(I20=Локализация!$C$113,2,IF(I20=Локализация!$C$112,3,IF(I20=Локализация!$C$111,4,IF(I20=Локализация!$C$110,5,IF(OR(I20=1,I20=2,I20=3,I20=4,I20=5),I20,"")))))))</f>
        <v/>
      </c>
      <c r="O20" s="11" t="str">
        <f>(IF(J20=Локализация!$C$114,1,IF(J20=Локализация!$C$113,2,IF(J20=Локализация!$C$112,3,IF(J20=Локализация!$C$111,4,IF(J20=Локализация!$C$110,5,IF(OR(J20=1,J20=2,J20=3,J20=4,J20=5),J20,"")))))))</f>
        <v/>
      </c>
      <c r="P20" s="11" t="str">
        <f>(IF(K20=Локализация!$C$114,1,IF(K20=Локализация!$C$113,2,IF(K20=Локализация!$C$112,3,IF(K20=Локализация!$C$111,4,IF(K20=Локализация!$C$110,5,IF(OR(K20=1,K20=2,K20=3,K20=4,K20=5),K20,"")))))))</f>
        <v/>
      </c>
      <c r="Q20" s="11" t="str">
        <f>(IF(L20=Локализация!$C$114,1,IF(L20=Локализация!$C$113,2,IF(L20=Локализация!$C$112,3,IF(L20=Локализация!$C$111,4,IF(L20=Локализация!$C$110,5,IF(OR(L20=1,L20=2,L20=3,L20=4,L20=5),L20,"")))))))</f>
        <v/>
      </c>
      <c r="R20" s="11" t="str">
        <f>(IF(B20=Локализация!$C$114,1,IF(B20=Локализация!$C$113,2,IF(B20=Локализация!$C$112,3,IF(B20=Локализация!$C$111,4,IF(B20=Локализация!$C$110,5,IF(OR(B20=1,B20=2,B20=3,B20=4,B20=5),B20,"")))))))</f>
        <v/>
      </c>
      <c r="S20" s="11" t="str">
        <f>(IF(C20=Локализация!$C$114,1,IF(C20=Локализация!$C$113,2,IF(C20=Локализация!$C$112,3,IF(C20=Локализация!$C$111,4,IF(C20=Локализация!$C$110,5,IF(OR(C20=1,C20=2,C20=3,C20=4,C20=5),C20,"")))))))</f>
        <v/>
      </c>
      <c r="T20" s="11" t="str">
        <f>(IF(D20=Локализация!$C$114,1,IF(D20=Локализация!$C$113,2,IF(D20=Локализация!$C$112,3,IF(D20=Локализация!$C$111,4,IF(D20=Локализация!$C$110,5,IF(OR(D20=1,D20=2,D20=3,D20=4,D20=5),D20,"")))))))</f>
        <v/>
      </c>
      <c r="U20" s="11" t="str">
        <f>(IF(E20=Локализация!$C$114,1,IF(E20=Локализация!$C$113,2,IF(E20=Локализация!$C$112,3,IF(E20=Локализация!$C$111,4,IF(E20=Локализация!$C$110,5,IF(OR(E20=1,E20=2,E20=3,E20=4,E20=5),E20,"")))))))</f>
        <v/>
      </c>
      <c r="V20" s="11" t="str">
        <f>(IF(F20=Локализация!$C$114,1,IF(F20=Локализация!$C$113,2,IF(F20=Локализация!$C$112,3,IF(F20=Локализация!$C$111,4,IF(F20=Локализация!$C$110,5,IF(OR(F20=1,F20=2,F20=3,F20=4,F20=5),F20,"")))))))</f>
        <v/>
      </c>
    </row>
    <row r="21" spans="13:22" x14ac:dyDescent="0.3">
      <c r="M21" s="11" t="str">
        <f>(IF(H21=Локализация!$C$114,1,IF(H21=Локализация!$C$113,2,IF(H21=Локализация!$C$112,3,IF(H21=Локализация!$C$111,4,IF(H21=Локализация!$C$110,5,IF(OR(H21=1,H21=2,H21=3,H21=4,H21=5),H21,"")))))))</f>
        <v/>
      </c>
      <c r="N21" s="11" t="str">
        <f>(IF(I21=Локализация!$C$114,1,IF(I21=Локализация!$C$113,2,IF(I21=Локализация!$C$112,3,IF(I21=Локализация!$C$111,4,IF(I21=Локализация!$C$110,5,IF(OR(I21=1,I21=2,I21=3,I21=4,I21=5),I21,"")))))))</f>
        <v/>
      </c>
      <c r="O21" s="11" t="str">
        <f>(IF(J21=Локализация!$C$114,1,IF(J21=Локализация!$C$113,2,IF(J21=Локализация!$C$112,3,IF(J21=Локализация!$C$111,4,IF(J21=Локализация!$C$110,5,IF(OR(J21=1,J21=2,J21=3,J21=4,J21=5),J21,"")))))))</f>
        <v/>
      </c>
      <c r="P21" s="11" t="str">
        <f>(IF(K21=Локализация!$C$114,1,IF(K21=Локализация!$C$113,2,IF(K21=Локализация!$C$112,3,IF(K21=Локализация!$C$111,4,IF(K21=Локализация!$C$110,5,IF(OR(K21=1,K21=2,K21=3,K21=4,K21=5),K21,"")))))))</f>
        <v/>
      </c>
      <c r="Q21" s="11" t="str">
        <f>(IF(L21=Локализация!$C$114,1,IF(L21=Локализация!$C$113,2,IF(L21=Локализация!$C$112,3,IF(L21=Локализация!$C$111,4,IF(L21=Локализация!$C$110,5,IF(OR(L21=1,L21=2,L21=3,L21=4,L21=5),L21,"")))))))</f>
        <v/>
      </c>
      <c r="R21" s="11" t="str">
        <f>(IF(B21=Локализация!$C$114,1,IF(B21=Локализация!$C$113,2,IF(B21=Локализация!$C$112,3,IF(B21=Локализация!$C$111,4,IF(B21=Локализация!$C$110,5,IF(OR(B21=1,B21=2,B21=3,B21=4,B21=5),B21,"")))))))</f>
        <v/>
      </c>
      <c r="S21" s="11" t="str">
        <f>(IF(C21=Локализация!$C$114,1,IF(C21=Локализация!$C$113,2,IF(C21=Локализация!$C$112,3,IF(C21=Локализация!$C$111,4,IF(C21=Локализация!$C$110,5,IF(OR(C21=1,C21=2,C21=3,C21=4,C21=5),C21,"")))))))</f>
        <v/>
      </c>
      <c r="T21" s="11" t="str">
        <f>(IF(D21=Локализация!$C$114,1,IF(D21=Локализация!$C$113,2,IF(D21=Локализация!$C$112,3,IF(D21=Локализация!$C$111,4,IF(D21=Локализация!$C$110,5,IF(OR(D21=1,D21=2,D21=3,D21=4,D21=5),D21,"")))))))</f>
        <v/>
      </c>
      <c r="U21" s="11" t="str">
        <f>(IF(E21=Локализация!$C$114,1,IF(E21=Локализация!$C$113,2,IF(E21=Локализация!$C$112,3,IF(E21=Локализация!$C$111,4,IF(E21=Локализация!$C$110,5,IF(OR(E21=1,E21=2,E21=3,E21=4,E21=5),E21,"")))))))</f>
        <v/>
      </c>
      <c r="V21" s="11" t="str">
        <f>(IF(F21=Локализация!$C$114,1,IF(F21=Локализация!$C$113,2,IF(F21=Локализация!$C$112,3,IF(F21=Локализация!$C$111,4,IF(F21=Локализация!$C$110,5,IF(OR(F21=1,F21=2,F21=3,F21=4,F21=5),F21,"")))))))</f>
        <v/>
      </c>
    </row>
    <row r="22" spans="13:22" x14ac:dyDescent="0.3">
      <c r="M22" s="11" t="str">
        <f>(IF(H22=Локализация!$C$114,1,IF(H22=Локализация!$C$113,2,IF(H22=Локализация!$C$112,3,IF(H22=Локализация!$C$111,4,IF(H22=Локализация!$C$110,5,IF(OR(H22=1,H22=2,H22=3,H22=4,H22=5),H22,"")))))))</f>
        <v/>
      </c>
      <c r="N22" s="11" t="str">
        <f>(IF(I22=Локализация!$C$114,1,IF(I22=Локализация!$C$113,2,IF(I22=Локализация!$C$112,3,IF(I22=Локализация!$C$111,4,IF(I22=Локализация!$C$110,5,IF(OR(I22=1,I22=2,I22=3,I22=4,I22=5),I22,"")))))))</f>
        <v/>
      </c>
      <c r="O22" s="11" t="str">
        <f>(IF(J22=Локализация!$C$114,1,IF(J22=Локализация!$C$113,2,IF(J22=Локализация!$C$112,3,IF(J22=Локализация!$C$111,4,IF(J22=Локализация!$C$110,5,IF(OR(J22=1,J22=2,J22=3,J22=4,J22=5),J22,"")))))))</f>
        <v/>
      </c>
      <c r="P22" s="11" t="str">
        <f>(IF(K22=Локализация!$C$114,1,IF(K22=Локализация!$C$113,2,IF(K22=Локализация!$C$112,3,IF(K22=Локализация!$C$111,4,IF(K22=Локализация!$C$110,5,IF(OR(K22=1,K22=2,K22=3,K22=4,K22=5),K22,"")))))))</f>
        <v/>
      </c>
      <c r="Q22" s="11" t="str">
        <f>(IF(L22=Локализация!$C$114,1,IF(L22=Локализация!$C$113,2,IF(L22=Локализация!$C$112,3,IF(L22=Локализация!$C$111,4,IF(L22=Локализация!$C$110,5,IF(OR(L22=1,L22=2,L22=3,L22=4,L22=5),L22,"")))))))</f>
        <v/>
      </c>
      <c r="R22" s="11" t="str">
        <f>(IF(B22=Локализация!$C$114,1,IF(B22=Локализация!$C$113,2,IF(B22=Локализация!$C$112,3,IF(B22=Локализация!$C$111,4,IF(B22=Локализация!$C$110,5,IF(OR(B22=1,B22=2,B22=3,B22=4,B22=5),B22,"")))))))</f>
        <v/>
      </c>
      <c r="S22" s="11" t="str">
        <f>(IF(C22=Локализация!$C$114,1,IF(C22=Локализация!$C$113,2,IF(C22=Локализация!$C$112,3,IF(C22=Локализация!$C$111,4,IF(C22=Локализация!$C$110,5,IF(OR(C22=1,C22=2,C22=3,C22=4,C22=5),C22,"")))))))</f>
        <v/>
      </c>
      <c r="T22" s="11" t="str">
        <f>(IF(D22=Локализация!$C$114,1,IF(D22=Локализация!$C$113,2,IF(D22=Локализация!$C$112,3,IF(D22=Локализация!$C$111,4,IF(D22=Локализация!$C$110,5,IF(OR(D22=1,D22=2,D22=3,D22=4,D22=5),D22,"")))))))</f>
        <v/>
      </c>
      <c r="U22" s="11" t="str">
        <f>(IF(E22=Локализация!$C$114,1,IF(E22=Локализация!$C$113,2,IF(E22=Локализация!$C$112,3,IF(E22=Локализация!$C$111,4,IF(E22=Локализация!$C$110,5,IF(OR(E22=1,E22=2,E22=3,E22=4,E22=5),E22,"")))))))</f>
        <v/>
      </c>
      <c r="V22" s="11" t="str">
        <f>(IF(F22=Локализация!$C$114,1,IF(F22=Локализация!$C$113,2,IF(F22=Локализация!$C$112,3,IF(F22=Локализация!$C$111,4,IF(F22=Локализация!$C$110,5,IF(OR(F22=1,F22=2,F22=3,F22=4,F22=5),F22,"")))))))</f>
        <v/>
      </c>
    </row>
    <row r="23" spans="13:22" x14ac:dyDescent="0.3">
      <c r="M23" s="11" t="str">
        <f>(IF(H23=Локализация!$C$114,1,IF(H23=Локализация!$C$113,2,IF(H23=Локализация!$C$112,3,IF(H23=Локализация!$C$111,4,IF(H23=Локализация!$C$110,5,IF(OR(H23=1,H23=2,H23=3,H23=4,H23=5),H23,"")))))))</f>
        <v/>
      </c>
      <c r="N23" s="11" t="str">
        <f>(IF(I23=Локализация!$C$114,1,IF(I23=Локализация!$C$113,2,IF(I23=Локализация!$C$112,3,IF(I23=Локализация!$C$111,4,IF(I23=Локализация!$C$110,5,IF(OR(I23=1,I23=2,I23=3,I23=4,I23=5),I23,"")))))))</f>
        <v/>
      </c>
      <c r="O23" s="11" t="str">
        <f>(IF(J23=Локализация!$C$114,1,IF(J23=Локализация!$C$113,2,IF(J23=Локализация!$C$112,3,IF(J23=Локализация!$C$111,4,IF(J23=Локализация!$C$110,5,IF(OR(J23=1,J23=2,J23=3,J23=4,J23=5),J23,"")))))))</f>
        <v/>
      </c>
      <c r="P23" s="11" t="str">
        <f>(IF(K23=Локализация!$C$114,1,IF(K23=Локализация!$C$113,2,IF(K23=Локализация!$C$112,3,IF(K23=Локализация!$C$111,4,IF(K23=Локализация!$C$110,5,IF(OR(K23=1,K23=2,K23=3,K23=4,K23=5),K23,"")))))))</f>
        <v/>
      </c>
      <c r="Q23" s="11" t="str">
        <f>(IF(L23=Локализация!$C$114,1,IF(L23=Локализация!$C$113,2,IF(L23=Локализация!$C$112,3,IF(L23=Локализация!$C$111,4,IF(L23=Локализация!$C$110,5,IF(OR(L23=1,L23=2,L23=3,L23=4,L23=5),L23,"")))))))</f>
        <v/>
      </c>
      <c r="R23" s="11" t="str">
        <f>(IF(B23=Локализация!$C$114,1,IF(B23=Локализация!$C$113,2,IF(B23=Локализация!$C$112,3,IF(B23=Локализация!$C$111,4,IF(B23=Локализация!$C$110,5,IF(OR(B23=1,B23=2,B23=3,B23=4,B23=5),B23,"")))))))</f>
        <v/>
      </c>
      <c r="S23" s="11" t="str">
        <f>(IF(C23=Локализация!$C$114,1,IF(C23=Локализация!$C$113,2,IF(C23=Локализация!$C$112,3,IF(C23=Локализация!$C$111,4,IF(C23=Локализация!$C$110,5,IF(OR(C23=1,C23=2,C23=3,C23=4,C23=5),C23,"")))))))</f>
        <v/>
      </c>
      <c r="T23" s="11" t="str">
        <f>(IF(D23=Локализация!$C$114,1,IF(D23=Локализация!$C$113,2,IF(D23=Локализация!$C$112,3,IF(D23=Локализация!$C$111,4,IF(D23=Локализация!$C$110,5,IF(OR(D23=1,D23=2,D23=3,D23=4,D23=5),D23,"")))))))</f>
        <v/>
      </c>
      <c r="U23" s="11" t="str">
        <f>(IF(E23=Локализация!$C$114,1,IF(E23=Локализация!$C$113,2,IF(E23=Локализация!$C$112,3,IF(E23=Локализация!$C$111,4,IF(E23=Локализация!$C$110,5,IF(OR(E23=1,E23=2,E23=3,E23=4,E23=5),E23,"")))))))</f>
        <v/>
      </c>
      <c r="V23" s="11" t="str">
        <f>(IF(F23=Локализация!$C$114,1,IF(F23=Локализация!$C$113,2,IF(F23=Локализация!$C$112,3,IF(F23=Локализация!$C$111,4,IF(F23=Локализация!$C$110,5,IF(OR(F23=1,F23=2,F23=3,F23=4,F23=5),F23,"")))))))</f>
        <v/>
      </c>
    </row>
    <row r="24" spans="13:22" x14ac:dyDescent="0.3">
      <c r="M24" s="11" t="str">
        <f>(IF(H24=Локализация!$C$114,1,IF(H24=Локализация!$C$113,2,IF(H24=Локализация!$C$112,3,IF(H24=Локализация!$C$111,4,IF(H24=Локализация!$C$110,5,IF(OR(H24=1,H24=2,H24=3,H24=4,H24=5),H24,"")))))))</f>
        <v/>
      </c>
      <c r="N24" s="11" t="str">
        <f>(IF(I24=Локализация!$C$114,1,IF(I24=Локализация!$C$113,2,IF(I24=Локализация!$C$112,3,IF(I24=Локализация!$C$111,4,IF(I24=Локализация!$C$110,5,IF(OR(I24=1,I24=2,I24=3,I24=4,I24=5),I24,"")))))))</f>
        <v/>
      </c>
      <c r="O24" s="11" t="str">
        <f>(IF(J24=Локализация!$C$114,1,IF(J24=Локализация!$C$113,2,IF(J24=Локализация!$C$112,3,IF(J24=Локализация!$C$111,4,IF(J24=Локализация!$C$110,5,IF(OR(J24=1,J24=2,J24=3,J24=4,J24=5),J24,"")))))))</f>
        <v/>
      </c>
      <c r="P24" s="11" t="str">
        <f>(IF(K24=Локализация!$C$114,1,IF(K24=Локализация!$C$113,2,IF(K24=Локализация!$C$112,3,IF(K24=Локализация!$C$111,4,IF(K24=Локализация!$C$110,5,IF(OR(K24=1,K24=2,K24=3,K24=4,K24=5),K24,"")))))))</f>
        <v/>
      </c>
      <c r="Q24" s="11" t="str">
        <f>(IF(L24=Локализация!$C$114,1,IF(L24=Локализация!$C$113,2,IF(L24=Локализация!$C$112,3,IF(L24=Локализация!$C$111,4,IF(L24=Локализация!$C$110,5,IF(OR(L24=1,L24=2,L24=3,L24=4,L24=5),L24,"")))))))</f>
        <v/>
      </c>
      <c r="R24" s="11" t="str">
        <f>(IF(B24=Локализация!$C$114,1,IF(B24=Локализация!$C$113,2,IF(B24=Локализация!$C$112,3,IF(B24=Локализация!$C$111,4,IF(B24=Локализация!$C$110,5,IF(OR(B24=1,B24=2,B24=3,B24=4,B24=5),B24,"")))))))</f>
        <v/>
      </c>
      <c r="S24" s="11" t="str">
        <f>(IF(C24=Локализация!$C$114,1,IF(C24=Локализация!$C$113,2,IF(C24=Локализация!$C$112,3,IF(C24=Локализация!$C$111,4,IF(C24=Локализация!$C$110,5,IF(OR(C24=1,C24=2,C24=3,C24=4,C24=5),C24,"")))))))</f>
        <v/>
      </c>
      <c r="T24" s="11" t="str">
        <f>(IF(D24=Локализация!$C$114,1,IF(D24=Локализация!$C$113,2,IF(D24=Локализация!$C$112,3,IF(D24=Локализация!$C$111,4,IF(D24=Локализация!$C$110,5,IF(OR(D24=1,D24=2,D24=3,D24=4,D24=5),D24,"")))))))</f>
        <v/>
      </c>
      <c r="U24" s="11" t="str">
        <f>(IF(E24=Локализация!$C$114,1,IF(E24=Локализация!$C$113,2,IF(E24=Локализация!$C$112,3,IF(E24=Локализация!$C$111,4,IF(E24=Локализация!$C$110,5,IF(OR(E24=1,E24=2,E24=3,E24=4,E24=5),E24,"")))))))</f>
        <v/>
      </c>
      <c r="V24" s="11" t="str">
        <f>(IF(F24=Локализация!$C$114,1,IF(F24=Локализация!$C$113,2,IF(F24=Локализация!$C$112,3,IF(F24=Локализация!$C$111,4,IF(F24=Локализация!$C$110,5,IF(OR(F24=1,F24=2,F24=3,F24=4,F24=5),F24,"")))))))</f>
        <v/>
      </c>
    </row>
    <row r="25" spans="13:22" x14ac:dyDescent="0.3">
      <c r="M25" s="11" t="str">
        <f>(IF(H25=Локализация!$C$114,1,IF(H25=Локализация!$C$113,2,IF(H25=Локализация!$C$112,3,IF(H25=Локализация!$C$111,4,IF(H25=Локализация!$C$110,5,IF(OR(H25=1,H25=2,H25=3,H25=4,H25=5),H25,"")))))))</f>
        <v/>
      </c>
      <c r="N25" s="11" t="str">
        <f>(IF(I25=Локализация!$C$114,1,IF(I25=Локализация!$C$113,2,IF(I25=Локализация!$C$112,3,IF(I25=Локализация!$C$111,4,IF(I25=Локализация!$C$110,5,IF(OR(I25=1,I25=2,I25=3,I25=4,I25=5),I25,"")))))))</f>
        <v/>
      </c>
      <c r="O25" s="11" t="str">
        <f>(IF(J25=Локализация!$C$114,1,IF(J25=Локализация!$C$113,2,IF(J25=Локализация!$C$112,3,IF(J25=Локализация!$C$111,4,IF(J25=Локализация!$C$110,5,IF(OR(J25=1,J25=2,J25=3,J25=4,J25=5),J25,"")))))))</f>
        <v/>
      </c>
      <c r="P25" s="11" t="str">
        <f>(IF(K25=Локализация!$C$114,1,IF(K25=Локализация!$C$113,2,IF(K25=Локализация!$C$112,3,IF(K25=Локализация!$C$111,4,IF(K25=Локализация!$C$110,5,IF(OR(K25=1,K25=2,K25=3,K25=4,K25=5),K25,"")))))))</f>
        <v/>
      </c>
      <c r="Q25" s="11" t="str">
        <f>(IF(L25=Локализация!$C$114,1,IF(L25=Локализация!$C$113,2,IF(L25=Локализация!$C$112,3,IF(L25=Локализация!$C$111,4,IF(L25=Локализация!$C$110,5,IF(OR(L25=1,L25=2,L25=3,L25=4,L25=5),L25,"")))))))</f>
        <v/>
      </c>
      <c r="R25" s="11" t="str">
        <f>(IF(B25=Локализация!$C$114,1,IF(B25=Локализация!$C$113,2,IF(B25=Локализация!$C$112,3,IF(B25=Локализация!$C$111,4,IF(B25=Локализация!$C$110,5,IF(OR(B25=1,B25=2,B25=3,B25=4,B25=5),B25,"")))))))</f>
        <v/>
      </c>
      <c r="S25" s="11" t="str">
        <f>(IF(C25=Локализация!$C$114,1,IF(C25=Локализация!$C$113,2,IF(C25=Локализация!$C$112,3,IF(C25=Локализация!$C$111,4,IF(C25=Локализация!$C$110,5,IF(OR(C25=1,C25=2,C25=3,C25=4,C25=5),C25,"")))))))</f>
        <v/>
      </c>
      <c r="T25" s="11" t="str">
        <f>(IF(D25=Локализация!$C$114,1,IF(D25=Локализация!$C$113,2,IF(D25=Локализация!$C$112,3,IF(D25=Локализация!$C$111,4,IF(D25=Локализация!$C$110,5,IF(OR(D25=1,D25=2,D25=3,D25=4,D25=5),D25,"")))))))</f>
        <v/>
      </c>
      <c r="U25" s="11" t="str">
        <f>(IF(E25=Локализация!$C$114,1,IF(E25=Локализация!$C$113,2,IF(E25=Локализация!$C$112,3,IF(E25=Локализация!$C$111,4,IF(E25=Локализация!$C$110,5,IF(OR(E25=1,E25=2,E25=3,E25=4,E25=5),E25,"")))))))</f>
        <v/>
      </c>
      <c r="V25" s="11" t="str">
        <f>(IF(F25=Локализация!$C$114,1,IF(F25=Локализация!$C$113,2,IF(F25=Локализация!$C$112,3,IF(F25=Локализация!$C$111,4,IF(F25=Локализация!$C$110,5,IF(OR(F25=1,F25=2,F25=3,F25=4,F25=5),F25,"")))))))</f>
        <v/>
      </c>
    </row>
    <row r="26" spans="13:22" x14ac:dyDescent="0.3">
      <c r="M26" s="11" t="str">
        <f>(IF(H26=Локализация!$C$114,1,IF(H26=Локализация!$C$113,2,IF(H26=Локализация!$C$112,3,IF(H26=Локализация!$C$111,4,IF(H26=Локализация!$C$110,5,IF(OR(H26=1,H26=2,H26=3,H26=4,H26=5),H26,"")))))))</f>
        <v/>
      </c>
      <c r="N26" s="11" t="str">
        <f>(IF(I26=Локализация!$C$114,1,IF(I26=Локализация!$C$113,2,IF(I26=Локализация!$C$112,3,IF(I26=Локализация!$C$111,4,IF(I26=Локализация!$C$110,5,IF(OR(I26=1,I26=2,I26=3,I26=4,I26=5),I26,"")))))))</f>
        <v/>
      </c>
      <c r="O26" s="11" t="str">
        <f>(IF(J26=Локализация!$C$114,1,IF(J26=Локализация!$C$113,2,IF(J26=Локализация!$C$112,3,IF(J26=Локализация!$C$111,4,IF(J26=Локализация!$C$110,5,IF(OR(J26=1,J26=2,J26=3,J26=4,J26=5),J26,"")))))))</f>
        <v/>
      </c>
      <c r="P26" s="11" t="str">
        <f>(IF(K26=Локализация!$C$114,1,IF(K26=Локализация!$C$113,2,IF(K26=Локализация!$C$112,3,IF(K26=Локализация!$C$111,4,IF(K26=Локализация!$C$110,5,IF(OR(K26=1,K26=2,K26=3,K26=4,K26=5),K26,"")))))))</f>
        <v/>
      </c>
      <c r="Q26" s="11" t="str">
        <f>(IF(L26=Локализация!$C$114,1,IF(L26=Локализация!$C$113,2,IF(L26=Локализация!$C$112,3,IF(L26=Локализация!$C$111,4,IF(L26=Локализация!$C$110,5,IF(OR(L26=1,L26=2,L26=3,L26=4,L26=5),L26,"")))))))</f>
        <v/>
      </c>
      <c r="R26" s="11" t="str">
        <f>(IF(B26=Локализация!$C$114,1,IF(B26=Локализация!$C$113,2,IF(B26=Локализация!$C$112,3,IF(B26=Локализация!$C$111,4,IF(B26=Локализация!$C$110,5,IF(OR(B26=1,B26=2,B26=3,B26=4,B26=5),B26,"")))))))</f>
        <v/>
      </c>
      <c r="S26" s="11" t="str">
        <f>(IF(C26=Локализация!$C$114,1,IF(C26=Локализация!$C$113,2,IF(C26=Локализация!$C$112,3,IF(C26=Локализация!$C$111,4,IF(C26=Локализация!$C$110,5,IF(OR(C26=1,C26=2,C26=3,C26=4,C26=5),C26,"")))))))</f>
        <v/>
      </c>
      <c r="T26" s="11" t="str">
        <f>(IF(D26=Локализация!$C$114,1,IF(D26=Локализация!$C$113,2,IF(D26=Локализация!$C$112,3,IF(D26=Локализация!$C$111,4,IF(D26=Локализация!$C$110,5,IF(OR(D26=1,D26=2,D26=3,D26=4,D26=5),D26,"")))))))</f>
        <v/>
      </c>
      <c r="U26" s="11" t="str">
        <f>(IF(E26=Локализация!$C$114,1,IF(E26=Локализация!$C$113,2,IF(E26=Локализация!$C$112,3,IF(E26=Локализация!$C$111,4,IF(E26=Локализация!$C$110,5,IF(OR(E26=1,E26=2,E26=3,E26=4,E26=5),E26,"")))))))</f>
        <v/>
      </c>
      <c r="V26" s="11" t="str">
        <f>(IF(F26=Локализация!$C$114,1,IF(F26=Локализация!$C$113,2,IF(F26=Локализация!$C$112,3,IF(F26=Локализация!$C$111,4,IF(F26=Локализация!$C$110,5,IF(OR(F26=1,F26=2,F26=3,F26=4,F26=5),F26,"")))))))</f>
        <v/>
      </c>
    </row>
    <row r="27" spans="13:22" x14ac:dyDescent="0.3">
      <c r="M27" s="11" t="str">
        <f>(IF(H27=Локализация!$C$114,1,IF(H27=Локализация!$C$113,2,IF(H27=Локализация!$C$112,3,IF(H27=Локализация!$C$111,4,IF(H27=Локализация!$C$110,5,IF(OR(H27=1,H27=2,H27=3,H27=4,H27=5),H27,"")))))))</f>
        <v/>
      </c>
      <c r="N27" s="11" t="str">
        <f>(IF(I27=Локализация!$C$114,1,IF(I27=Локализация!$C$113,2,IF(I27=Локализация!$C$112,3,IF(I27=Локализация!$C$111,4,IF(I27=Локализация!$C$110,5,IF(OR(I27=1,I27=2,I27=3,I27=4,I27=5),I27,"")))))))</f>
        <v/>
      </c>
      <c r="O27" s="11" t="str">
        <f>(IF(J27=Локализация!$C$114,1,IF(J27=Локализация!$C$113,2,IF(J27=Локализация!$C$112,3,IF(J27=Локализация!$C$111,4,IF(J27=Локализация!$C$110,5,IF(OR(J27=1,J27=2,J27=3,J27=4,J27=5),J27,"")))))))</f>
        <v/>
      </c>
      <c r="P27" s="11" t="str">
        <f>(IF(K27=Локализация!$C$114,1,IF(K27=Локализация!$C$113,2,IF(K27=Локализация!$C$112,3,IF(K27=Локализация!$C$111,4,IF(K27=Локализация!$C$110,5,IF(OR(K27=1,K27=2,K27=3,K27=4,K27=5),K27,"")))))))</f>
        <v/>
      </c>
      <c r="Q27" s="11" t="str">
        <f>(IF(L27=Локализация!$C$114,1,IF(L27=Локализация!$C$113,2,IF(L27=Локализация!$C$112,3,IF(L27=Локализация!$C$111,4,IF(L27=Локализация!$C$110,5,IF(OR(L27=1,L27=2,L27=3,L27=4,L27=5),L27,"")))))))</f>
        <v/>
      </c>
      <c r="R27" s="11" t="str">
        <f>(IF(B27=Локализация!$C$114,1,IF(B27=Локализация!$C$113,2,IF(B27=Локализация!$C$112,3,IF(B27=Локализация!$C$111,4,IF(B27=Локализация!$C$110,5,IF(OR(B27=1,B27=2,B27=3,B27=4,B27=5),B27,"")))))))</f>
        <v/>
      </c>
      <c r="S27" s="11" t="str">
        <f>(IF(C27=Локализация!$C$114,1,IF(C27=Локализация!$C$113,2,IF(C27=Локализация!$C$112,3,IF(C27=Локализация!$C$111,4,IF(C27=Локализация!$C$110,5,IF(OR(C27=1,C27=2,C27=3,C27=4,C27=5),C27,"")))))))</f>
        <v/>
      </c>
      <c r="T27" s="11" t="str">
        <f>(IF(D27=Локализация!$C$114,1,IF(D27=Локализация!$C$113,2,IF(D27=Локализация!$C$112,3,IF(D27=Локализация!$C$111,4,IF(D27=Локализация!$C$110,5,IF(OR(D27=1,D27=2,D27=3,D27=4,D27=5),D27,"")))))))</f>
        <v/>
      </c>
      <c r="U27" s="11" t="str">
        <f>(IF(E27=Локализация!$C$114,1,IF(E27=Локализация!$C$113,2,IF(E27=Локализация!$C$112,3,IF(E27=Локализация!$C$111,4,IF(E27=Локализация!$C$110,5,IF(OR(E27=1,E27=2,E27=3,E27=4,E27=5),E27,"")))))))</f>
        <v/>
      </c>
      <c r="V27" s="11" t="str">
        <f>(IF(F27=Локализация!$C$114,1,IF(F27=Локализация!$C$113,2,IF(F27=Локализация!$C$112,3,IF(F27=Локализация!$C$111,4,IF(F27=Локализация!$C$110,5,IF(OR(F27=1,F27=2,F27=3,F27=4,F27=5),F27,"")))))))</f>
        <v/>
      </c>
    </row>
    <row r="28" spans="13:22" x14ac:dyDescent="0.3">
      <c r="M28" s="11" t="str">
        <f>(IF(H28=Локализация!$C$114,1,IF(H28=Локализация!$C$113,2,IF(H28=Локализация!$C$112,3,IF(H28=Локализация!$C$111,4,IF(H28=Локализация!$C$110,5,IF(OR(H28=1,H28=2,H28=3,H28=4,H28=5),H28,"")))))))</f>
        <v/>
      </c>
      <c r="N28" s="11" t="str">
        <f>(IF(I28=Локализация!$C$114,1,IF(I28=Локализация!$C$113,2,IF(I28=Локализация!$C$112,3,IF(I28=Локализация!$C$111,4,IF(I28=Локализация!$C$110,5,IF(OR(I28=1,I28=2,I28=3,I28=4,I28=5),I28,"")))))))</f>
        <v/>
      </c>
      <c r="O28" s="11" t="str">
        <f>(IF(J28=Локализация!$C$114,1,IF(J28=Локализация!$C$113,2,IF(J28=Локализация!$C$112,3,IF(J28=Локализация!$C$111,4,IF(J28=Локализация!$C$110,5,IF(OR(J28=1,J28=2,J28=3,J28=4,J28=5),J28,"")))))))</f>
        <v/>
      </c>
      <c r="P28" s="11" t="str">
        <f>(IF(K28=Локализация!$C$114,1,IF(K28=Локализация!$C$113,2,IF(K28=Локализация!$C$112,3,IF(K28=Локализация!$C$111,4,IF(K28=Локализация!$C$110,5,IF(OR(K28=1,K28=2,K28=3,K28=4,K28=5),K28,"")))))))</f>
        <v/>
      </c>
      <c r="Q28" s="11" t="str">
        <f>(IF(L28=Локализация!$C$114,1,IF(L28=Локализация!$C$113,2,IF(L28=Локализация!$C$112,3,IF(L28=Локализация!$C$111,4,IF(L28=Локализация!$C$110,5,IF(OR(L28=1,L28=2,L28=3,L28=4,L28=5),L28,"")))))))</f>
        <v/>
      </c>
      <c r="R28" s="11" t="str">
        <f>(IF(B28=Локализация!$C$114,1,IF(B28=Локализация!$C$113,2,IF(B28=Локализация!$C$112,3,IF(B28=Локализация!$C$111,4,IF(B28=Локализация!$C$110,5,IF(OR(B28=1,B28=2,B28=3,B28=4,B28=5),B28,"")))))))</f>
        <v/>
      </c>
      <c r="S28" s="11" t="str">
        <f>(IF(C28=Локализация!$C$114,1,IF(C28=Локализация!$C$113,2,IF(C28=Локализация!$C$112,3,IF(C28=Локализация!$C$111,4,IF(C28=Локализация!$C$110,5,IF(OR(C28=1,C28=2,C28=3,C28=4,C28=5),C28,"")))))))</f>
        <v/>
      </c>
      <c r="T28" s="11" t="str">
        <f>(IF(D28=Локализация!$C$114,1,IF(D28=Локализация!$C$113,2,IF(D28=Локализация!$C$112,3,IF(D28=Локализация!$C$111,4,IF(D28=Локализация!$C$110,5,IF(OR(D28=1,D28=2,D28=3,D28=4,D28=5),D28,"")))))))</f>
        <v/>
      </c>
      <c r="U28" s="11" t="str">
        <f>(IF(E28=Локализация!$C$114,1,IF(E28=Локализация!$C$113,2,IF(E28=Локализация!$C$112,3,IF(E28=Локализация!$C$111,4,IF(E28=Локализация!$C$110,5,IF(OR(E28=1,E28=2,E28=3,E28=4,E28=5),E28,"")))))))</f>
        <v/>
      </c>
      <c r="V28" s="11" t="str">
        <f>(IF(F28=Локализация!$C$114,1,IF(F28=Локализация!$C$113,2,IF(F28=Локализация!$C$112,3,IF(F28=Локализация!$C$111,4,IF(F28=Локализация!$C$110,5,IF(OR(F28=1,F28=2,F28=3,F28=4,F28=5),F28,"")))))))</f>
        <v/>
      </c>
    </row>
    <row r="29" spans="13:22" x14ac:dyDescent="0.3">
      <c r="M29" s="11" t="str">
        <f>(IF(H29=Локализация!$C$114,1,IF(H29=Локализация!$C$113,2,IF(H29=Локализация!$C$112,3,IF(H29=Локализация!$C$111,4,IF(H29=Локализация!$C$110,5,IF(OR(H29=1,H29=2,H29=3,H29=4,H29=5),H29,"")))))))</f>
        <v/>
      </c>
      <c r="N29" s="11" t="str">
        <f>(IF(I29=Локализация!$C$114,1,IF(I29=Локализация!$C$113,2,IF(I29=Локализация!$C$112,3,IF(I29=Локализация!$C$111,4,IF(I29=Локализация!$C$110,5,IF(OR(I29=1,I29=2,I29=3,I29=4,I29=5),I29,"")))))))</f>
        <v/>
      </c>
      <c r="O29" s="11" t="str">
        <f>(IF(J29=Локализация!$C$114,1,IF(J29=Локализация!$C$113,2,IF(J29=Локализация!$C$112,3,IF(J29=Локализация!$C$111,4,IF(J29=Локализация!$C$110,5,IF(OR(J29=1,J29=2,J29=3,J29=4,J29=5),J29,"")))))))</f>
        <v/>
      </c>
      <c r="P29" s="11" t="str">
        <f>(IF(K29=Локализация!$C$114,1,IF(K29=Локализация!$C$113,2,IF(K29=Локализация!$C$112,3,IF(K29=Локализация!$C$111,4,IF(K29=Локализация!$C$110,5,IF(OR(K29=1,K29=2,K29=3,K29=4,K29=5),K29,"")))))))</f>
        <v/>
      </c>
      <c r="Q29" s="11" t="str">
        <f>(IF(L29=Локализация!$C$114,1,IF(L29=Локализация!$C$113,2,IF(L29=Локализация!$C$112,3,IF(L29=Локализация!$C$111,4,IF(L29=Локализация!$C$110,5,IF(OR(L29=1,L29=2,L29=3,L29=4,L29=5),L29,"")))))))</f>
        <v/>
      </c>
      <c r="R29" s="11" t="str">
        <f>(IF(B29=Локализация!$C$114,1,IF(B29=Локализация!$C$113,2,IF(B29=Локализация!$C$112,3,IF(B29=Локализация!$C$111,4,IF(B29=Локализация!$C$110,5,IF(OR(B29=1,B29=2,B29=3,B29=4,B29=5),B29,"")))))))</f>
        <v/>
      </c>
      <c r="S29" s="11" t="str">
        <f>(IF(C29=Локализация!$C$114,1,IF(C29=Локализация!$C$113,2,IF(C29=Локализация!$C$112,3,IF(C29=Локализация!$C$111,4,IF(C29=Локализация!$C$110,5,IF(OR(C29=1,C29=2,C29=3,C29=4,C29=5),C29,"")))))))</f>
        <v/>
      </c>
      <c r="T29" s="11" t="str">
        <f>(IF(D29=Локализация!$C$114,1,IF(D29=Локализация!$C$113,2,IF(D29=Локализация!$C$112,3,IF(D29=Локализация!$C$111,4,IF(D29=Локализация!$C$110,5,IF(OR(D29=1,D29=2,D29=3,D29=4,D29=5),D29,"")))))))</f>
        <v/>
      </c>
      <c r="U29" s="11" t="str">
        <f>(IF(E29=Локализация!$C$114,1,IF(E29=Локализация!$C$113,2,IF(E29=Локализация!$C$112,3,IF(E29=Локализация!$C$111,4,IF(E29=Локализация!$C$110,5,IF(OR(E29=1,E29=2,E29=3,E29=4,E29=5),E29,"")))))))</f>
        <v/>
      </c>
      <c r="V29" s="11" t="str">
        <f>(IF(F29=Локализация!$C$114,1,IF(F29=Локализация!$C$113,2,IF(F29=Локализация!$C$112,3,IF(F29=Локализация!$C$111,4,IF(F29=Локализация!$C$110,5,IF(OR(F29=1,F29=2,F29=3,F29=4,F29=5),F29,"")))))))</f>
        <v/>
      </c>
    </row>
    <row r="30" spans="13:22" x14ac:dyDescent="0.3">
      <c r="M30" s="11" t="str">
        <f>(IF(H30=Локализация!$C$114,1,IF(H30=Локализация!$C$113,2,IF(H30=Локализация!$C$112,3,IF(H30=Локализация!$C$111,4,IF(H30=Локализация!$C$110,5,IF(OR(H30=1,H30=2,H30=3,H30=4,H30=5),H30,"")))))))</f>
        <v/>
      </c>
      <c r="N30" s="11" t="str">
        <f>(IF(I30=Локализация!$C$114,1,IF(I30=Локализация!$C$113,2,IF(I30=Локализация!$C$112,3,IF(I30=Локализация!$C$111,4,IF(I30=Локализация!$C$110,5,IF(OR(I30=1,I30=2,I30=3,I30=4,I30=5),I30,"")))))))</f>
        <v/>
      </c>
      <c r="O30" s="11" t="str">
        <f>(IF(J30=Локализация!$C$114,1,IF(J30=Локализация!$C$113,2,IF(J30=Локализация!$C$112,3,IF(J30=Локализация!$C$111,4,IF(J30=Локализация!$C$110,5,IF(OR(J30=1,J30=2,J30=3,J30=4,J30=5),J30,"")))))))</f>
        <v/>
      </c>
      <c r="P30" s="11" t="str">
        <f>(IF(K30=Локализация!$C$114,1,IF(K30=Локализация!$C$113,2,IF(K30=Локализация!$C$112,3,IF(K30=Локализация!$C$111,4,IF(K30=Локализация!$C$110,5,IF(OR(K30=1,K30=2,K30=3,K30=4,K30=5),K30,"")))))))</f>
        <v/>
      </c>
      <c r="Q30" s="11" t="str">
        <f>(IF(L30=Локализация!$C$114,1,IF(L30=Локализация!$C$113,2,IF(L30=Локализация!$C$112,3,IF(L30=Локализация!$C$111,4,IF(L30=Локализация!$C$110,5,IF(OR(L30=1,L30=2,L30=3,L30=4,L30=5),L30,"")))))))</f>
        <v/>
      </c>
      <c r="R30" s="11" t="str">
        <f>(IF(B30=Локализация!$C$114,1,IF(B30=Локализация!$C$113,2,IF(B30=Локализация!$C$112,3,IF(B30=Локализация!$C$111,4,IF(B30=Локализация!$C$110,5,IF(OR(B30=1,B30=2,B30=3,B30=4,B30=5),B30,"")))))))</f>
        <v/>
      </c>
      <c r="S30" s="11" t="str">
        <f>(IF(C30=Локализация!$C$114,1,IF(C30=Локализация!$C$113,2,IF(C30=Локализация!$C$112,3,IF(C30=Локализация!$C$111,4,IF(C30=Локализация!$C$110,5,IF(OR(C30=1,C30=2,C30=3,C30=4,C30=5),C30,"")))))))</f>
        <v/>
      </c>
      <c r="T30" s="11" t="str">
        <f>(IF(D30=Локализация!$C$114,1,IF(D30=Локализация!$C$113,2,IF(D30=Локализация!$C$112,3,IF(D30=Локализация!$C$111,4,IF(D30=Локализация!$C$110,5,IF(OR(D30=1,D30=2,D30=3,D30=4,D30=5),D30,"")))))))</f>
        <v/>
      </c>
      <c r="U30" s="11" t="str">
        <f>(IF(E30=Локализация!$C$114,1,IF(E30=Локализация!$C$113,2,IF(E30=Локализация!$C$112,3,IF(E30=Локализация!$C$111,4,IF(E30=Локализация!$C$110,5,IF(OR(E30=1,E30=2,E30=3,E30=4,E30=5),E30,"")))))))</f>
        <v/>
      </c>
      <c r="V30" s="11" t="str">
        <f>(IF(F30=Локализация!$C$114,1,IF(F30=Локализация!$C$113,2,IF(F30=Локализация!$C$112,3,IF(F30=Локализация!$C$111,4,IF(F30=Локализация!$C$110,5,IF(OR(F30=1,F30=2,F30=3,F30=4,F30=5),F30,"")))))))</f>
        <v/>
      </c>
    </row>
    <row r="31" spans="13:22" x14ac:dyDescent="0.3">
      <c r="M31" s="11" t="str">
        <f>(IF(H31=Локализация!$C$114,1,IF(H31=Локализация!$C$113,2,IF(H31=Локализация!$C$112,3,IF(H31=Локализация!$C$111,4,IF(H31=Локализация!$C$110,5,IF(OR(H31=1,H31=2,H31=3,H31=4,H31=5),H31,"")))))))</f>
        <v/>
      </c>
      <c r="N31" s="11" t="str">
        <f>(IF(I31=Локализация!$C$114,1,IF(I31=Локализация!$C$113,2,IF(I31=Локализация!$C$112,3,IF(I31=Локализация!$C$111,4,IF(I31=Локализация!$C$110,5,IF(OR(I31=1,I31=2,I31=3,I31=4,I31=5),I31,"")))))))</f>
        <v/>
      </c>
      <c r="O31" s="11" t="str">
        <f>(IF(J31=Локализация!$C$114,1,IF(J31=Локализация!$C$113,2,IF(J31=Локализация!$C$112,3,IF(J31=Локализация!$C$111,4,IF(J31=Локализация!$C$110,5,IF(OR(J31=1,J31=2,J31=3,J31=4,J31=5),J31,"")))))))</f>
        <v/>
      </c>
      <c r="P31" s="11" t="str">
        <f>(IF(K31=Локализация!$C$114,1,IF(K31=Локализация!$C$113,2,IF(K31=Локализация!$C$112,3,IF(K31=Локализация!$C$111,4,IF(K31=Локализация!$C$110,5,IF(OR(K31=1,K31=2,K31=3,K31=4,K31=5),K31,"")))))))</f>
        <v/>
      </c>
      <c r="Q31" s="11" t="str">
        <f>(IF(L31=Локализация!$C$114,1,IF(L31=Локализация!$C$113,2,IF(L31=Локализация!$C$112,3,IF(L31=Локализация!$C$111,4,IF(L31=Локализация!$C$110,5,IF(OR(L31=1,L31=2,L31=3,L31=4,L31=5),L31,"")))))))</f>
        <v/>
      </c>
      <c r="R31" s="11" t="str">
        <f>(IF(B31=Локализация!$C$114,1,IF(B31=Локализация!$C$113,2,IF(B31=Локализация!$C$112,3,IF(B31=Локализация!$C$111,4,IF(B31=Локализация!$C$110,5,IF(OR(B31=1,B31=2,B31=3,B31=4,B31=5),B31,"")))))))</f>
        <v/>
      </c>
      <c r="S31" s="11" t="str">
        <f>(IF(C31=Локализация!$C$114,1,IF(C31=Локализация!$C$113,2,IF(C31=Локализация!$C$112,3,IF(C31=Локализация!$C$111,4,IF(C31=Локализация!$C$110,5,IF(OR(C31=1,C31=2,C31=3,C31=4,C31=5),C31,"")))))))</f>
        <v/>
      </c>
      <c r="T31" s="11" t="str">
        <f>(IF(D31=Локализация!$C$114,1,IF(D31=Локализация!$C$113,2,IF(D31=Локализация!$C$112,3,IF(D31=Локализация!$C$111,4,IF(D31=Локализация!$C$110,5,IF(OR(D31=1,D31=2,D31=3,D31=4,D31=5),D31,"")))))))</f>
        <v/>
      </c>
      <c r="U31" s="11" t="str">
        <f>(IF(E31=Локализация!$C$114,1,IF(E31=Локализация!$C$113,2,IF(E31=Локализация!$C$112,3,IF(E31=Локализация!$C$111,4,IF(E31=Локализация!$C$110,5,IF(OR(E31=1,E31=2,E31=3,E31=4,E31=5),E31,"")))))))</f>
        <v/>
      </c>
      <c r="V31" s="11" t="str">
        <f>(IF(F31=Локализация!$C$114,1,IF(F31=Локализация!$C$113,2,IF(F31=Локализация!$C$112,3,IF(F31=Локализация!$C$111,4,IF(F31=Локализация!$C$110,5,IF(OR(F31=1,F31=2,F31=3,F31=4,F31=5),F31,"")))))))</f>
        <v/>
      </c>
    </row>
    <row r="32" spans="13:22" x14ac:dyDescent="0.3">
      <c r="M32" s="11" t="str">
        <f>(IF(H32=Локализация!$C$114,1,IF(H32=Локализация!$C$113,2,IF(H32=Локализация!$C$112,3,IF(H32=Локализация!$C$111,4,IF(H32=Локализация!$C$110,5,IF(OR(H32=1,H32=2,H32=3,H32=4,H32=5),H32,"")))))))</f>
        <v/>
      </c>
      <c r="N32" s="11" t="str">
        <f>(IF(I32=Локализация!$C$114,1,IF(I32=Локализация!$C$113,2,IF(I32=Локализация!$C$112,3,IF(I32=Локализация!$C$111,4,IF(I32=Локализация!$C$110,5,IF(OR(I32=1,I32=2,I32=3,I32=4,I32=5),I32,"")))))))</f>
        <v/>
      </c>
      <c r="O32" s="11" t="str">
        <f>(IF(J32=Локализация!$C$114,1,IF(J32=Локализация!$C$113,2,IF(J32=Локализация!$C$112,3,IF(J32=Локализация!$C$111,4,IF(J32=Локализация!$C$110,5,IF(OR(J32=1,J32=2,J32=3,J32=4,J32=5),J32,"")))))))</f>
        <v/>
      </c>
      <c r="P32" s="11" t="str">
        <f>(IF(K32=Локализация!$C$114,1,IF(K32=Локализация!$C$113,2,IF(K32=Локализация!$C$112,3,IF(K32=Локализация!$C$111,4,IF(K32=Локализация!$C$110,5,IF(OR(K32=1,K32=2,K32=3,K32=4,K32=5),K32,"")))))))</f>
        <v/>
      </c>
      <c r="Q32" s="11" t="str">
        <f>(IF(L32=Локализация!$C$114,1,IF(L32=Локализация!$C$113,2,IF(L32=Локализация!$C$112,3,IF(L32=Локализация!$C$111,4,IF(L32=Локализация!$C$110,5,IF(OR(L32=1,L32=2,L32=3,L32=4,L32=5),L32,"")))))))</f>
        <v/>
      </c>
      <c r="R32" s="11" t="str">
        <f>(IF(B32=Локализация!$C$114,1,IF(B32=Локализация!$C$113,2,IF(B32=Локализация!$C$112,3,IF(B32=Локализация!$C$111,4,IF(B32=Локализация!$C$110,5,IF(OR(B32=1,B32=2,B32=3,B32=4,B32=5),B32,"")))))))</f>
        <v/>
      </c>
      <c r="S32" s="11" t="str">
        <f>(IF(C32=Локализация!$C$114,1,IF(C32=Локализация!$C$113,2,IF(C32=Локализация!$C$112,3,IF(C32=Локализация!$C$111,4,IF(C32=Локализация!$C$110,5,IF(OR(C32=1,C32=2,C32=3,C32=4,C32=5),C32,"")))))))</f>
        <v/>
      </c>
      <c r="T32" s="11" t="str">
        <f>(IF(D32=Локализация!$C$114,1,IF(D32=Локализация!$C$113,2,IF(D32=Локализация!$C$112,3,IF(D32=Локализация!$C$111,4,IF(D32=Локализация!$C$110,5,IF(OR(D32=1,D32=2,D32=3,D32=4,D32=5),D32,"")))))))</f>
        <v/>
      </c>
      <c r="U32" s="11" t="str">
        <f>(IF(E32=Локализация!$C$114,1,IF(E32=Локализация!$C$113,2,IF(E32=Локализация!$C$112,3,IF(E32=Локализация!$C$111,4,IF(E32=Локализация!$C$110,5,IF(OR(E32=1,E32=2,E32=3,E32=4,E32=5),E32,"")))))))</f>
        <v/>
      </c>
      <c r="V32" s="11" t="str">
        <f>(IF(F32=Локализация!$C$114,1,IF(F32=Локализация!$C$113,2,IF(F32=Локализация!$C$112,3,IF(F32=Локализация!$C$111,4,IF(F32=Локализация!$C$110,5,IF(OR(F32=1,F32=2,F32=3,F32=4,F32=5),F32,"")))))))</f>
        <v/>
      </c>
    </row>
    <row r="33" spans="13:27" x14ac:dyDescent="0.3">
      <c r="M33" s="11" t="str">
        <f>(IF(H33=Локализация!$C$114,1,IF(H33=Локализация!$C$113,2,IF(H33=Локализация!$C$112,3,IF(H33=Локализация!$C$111,4,IF(H33=Локализация!$C$110,5,IF(OR(H33=1,H33=2,H33=3,H33=4,H33=5),H33,"")))))))</f>
        <v/>
      </c>
      <c r="N33" s="11" t="str">
        <f>(IF(I33=Локализация!$C$114,1,IF(I33=Локализация!$C$113,2,IF(I33=Локализация!$C$112,3,IF(I33=Локализация!$C$111,4,IF(I33=Локализация!$C$110,5,IF(OR(I33=1,I33=2,I33=3,I33=4,I33=5),I33,"")))))))</f>
        <v/>
      </c>
      <c r="O33" s="11" t="str">
        <f>(IF(J33=Локализация!$C$114,1,IF(J33=Локализация!$C$113,2,IF(J33=Локализация!$C$112,3,IF(J33=Локализация!$C$111,4,IF(J33=Локализация!$C$110,5,IF(OR(J33=1,J33=2,J33=3,J33=4,J33=5),J33,"")))))))</f>
        <v/>
      </c>
      <c r="P33" s="11" t="str">
        <f>(IF(K33=Локализация!$C$114,1,IF(K33=Локализация!$C$113,2,IF(K33=Локализация!$C$112,3,IF(K33=Локализация!$C$111,4,IF(K33=Локализация!$C$110,5,IF(OR(K33=1,K33=2,K33=3,K33=4,K33=5),K33,"")))))))</f>
        <v/>
      </c>
      <c r="Q33" s="11" t="str">
        <f>(IF(L33=Локализация!$C$114,1,IF(L33=Локализация!$C$113,2,IF(L33=Локализация!$C$112,3,IF(L33=Локализация!$C$111,4,IF(L33=Локализация!$C$110,5,IF(OR(L33=1,L33=2,L33=3,L33=4,L33=5),L33,"")))))))</f>
        <v/>
      </c>
      <c r="R33" s="11" t="str">
        <f>(IF(B33=Локализация!$C$114,1,IF(B33=Локализация!$C$113,2,IF(B33=Локализация!$C$112,3,IF(B33=Локализация!$C$111,4,IF(B33=Локализация!$C$110,5,IF(OR(B33=1,B33=2,B33=3,B33=4,B33=5),B33,"")))))))</f>
        <v/>
      </c>
      <c r="S33" s="11" t="str">
        <f>(IF(C33=Локализация!$C$114,1,IF(C33=Локализация!$C$113,2,IF(C33=Локализация!$C$112,3,IF(C33=Локализация!$C$111,4,IF(C33=Локализация!$C$110,5,IF(OR(C33=1,C33=2,C33=3,C33=4,C33=5),C33,"")))))))</f>
        <v/>
      </c>
      <c r="T33" s="11" t="str">
        <f>(IF(D33=Локализация!$C$114,1,IF(D33=Локализация!$C$113,2,IF(D33=Локализация!$C$112,3,IF(D33=Локализация!$C$111,4,IF(D33=Локализация!$C$110,5,IF(OR(D33=1,D33=2,D33=3,D33=4,D33=5),D33,"")))))))</f>
        <v/>
      </c>
      <c r="U33" s="11" t="str">
        <f>(IF(E33=Локализация!$C$114,1,IF(E33=Локализация!$C$113,2,IF(E33=Локализация!$C$112,3,IF(E33=Локализация!$C$111,4,IF(E33=Локализация!$C$110,5,IF(OR(E33=1,E33=2,E33=3,E33=4,E33=5),E33,"")))))))</f>
        <v/>
      </c>
      <c r="V33" s="11" t="str">
        <f>(IF(F33=Локализация!$C$114,1,IF(F33=Локализация!$C$113,2,IF(F33=Локализация!$C$112,3,IF(F33=Локализация!$C$111,4,IF(F33=Локализация!$C$110,5,IF(OR(F33=1,F33=2,F33=3,F33=4,F33=5),F33,"")))))))</f>
        <v/>
      </c>
    </row>
    <row r="34" spans="13:27" x14ac:dyDescent="0.3">
      <c r="M34" s="11" t="str">
        <f>(IF(H34=Локализация!$C$114,1,IF(H34=Локализация!$C$113,2,IF(H34=Локализация!$C$112,3,IF(H34=Локализация!$C$111,4,IF(H34=Локализация!$C$110,5,IF(OR(H34=1,H34=2,H34=3,H34=4,H34=5),H34,"")))))))</f>
        <v/>
      </c>
      <c r="N34" s="11" t="str">
        <f>(IF(I34=Локализация!$C$114,1,IF(I34=Локализация!$C$113,2,IF(I34=Локализация!$C$112,3,IF(I34=Локализация!$C$111,4,IF(I34=Локализация!$C$110,5,IF(OR(I34=1,I34=2,I34=3,I34=4,I34=5),I34,"")))))))</f>
        <v/>
      </c>
      <c r="O34" s="11" t="str">
        <f>(IF(J34=Локализация!$C$114,1,IF(J34=Локализация!$C$113,2,IF(J34=Локализация!$C$112,3,IF(J34=Локализация!$C$111,4,IF(J34=Локализация!$C$110,5,IF(OR(J34=1,J34=2,J34=3,J34=4,J34=5),J34,"")))))))</f>
        <v/>
      </c>
      <c r="P34" s="11" t="str">
        <f>(IF(K34=Локализация!$C$114,1,IF(K34=Локализация!$C$113,2,IF(K34=Локализация!$C$112,3,IF(K34=Локализация!$C$111,4,IF(K34=Локализация!$C$110,5,IF(OR(K34=1,K34=2,K34=3,K34=4,K34=5),K34,"")))))))</f>
        <v/>
      </c>
      <c r="Q34" s="11" t="str">
        <f>(IF(L34=Локализация!$C$114,1,IF(L34=Локализация!$C$113,2,IF(L34=Локализация!$C$112,3,IF(L34=Локализация!$C$111,4,IF(L34=Локализация!$C$110,5,IF(OR(L34=1,L34=2,L34=3,L34=4,L34=5),L34,"")))))))</f>
        <v/>
      </c>
      <c r="R34" s="11" t="str">
        <f>(IF(B34=Локализация!$C$114,1,IF(B34=Локализация!$C$113,2,IF(B34=Локализация!$C$112,3,IF(B34=Локализация!$C$111,4,IF(B34=Локализация!$C$110,5,IF(OR(B34=1,B34=2,B34=3,B34=4,B34=5),B34,"")))))))</f>
        <v/>
      </c>
      <c r="S34" s="11" t="str">
        <f>(IF(C34=Локализация!$C$114,1,IF(C34=Локализация!$C$113,2,IF(C34=Локализация!$C$112,3,IF(C34=Локализация!$C$111,4,IF(C34=Локализация!$C$110,5,IF(OR(C34=1,C34=2,C34=3,C34=4,C34=5),C34,"")))))))</f>
        <v/>
      </c>
      <c r="T34" s="11" t="str">
        <f>(IF(D34=Локализация!$C$114,1,IF(D34=Локализация!$C$113,2,IF(D34=Локализация!$C$112,3,IF(D34=Локализация!$C$111,4,IF(D34=Локализация!$C$110,5,IF(OR(D34=1,D34=2,D34=3,D34=4,D34=5),D34,"")))))))</f>
        <v/>
      </c>
      <c r="U34" s="11" t="str">
        <f>(IF(E34=Локализация!$C$114,1,IF(E34=Локализация!$C$113,2,IF(E34=Локализация!$C$112,3,IF(E34=Локализация!$C$111,4,IF(E34=Локализация!$C$110,5,IF(OR(E34=1,E34=2,E34=3,E34=4,E34=5),E34,"")))))))</f>
        <v/>
      </c>
      <c r="V34" s="11" t="str">
        <f>(IF(F34=Локализация!$C$114,1,IF(F34=Локализация!$C$113,2,IF(F34=Локализация!$C$112,3,IF(F34=Локализация!$C$111,4,IF(F34=Локализация!$C$110,5,IF(OR(F34=1,F34=2,F34=3,F34=4,F34=5),F34,"")))))))</f>
        <v/>
      </c>
    </row>
    <row r="35" spans="13:27" x14ac:dyDescent="0.3">
      <c r="M35" s="11" t="str">
        <f>(IF(H35=Локализация!$C$114,1,IF(H35=Локализация!$C$113,2,IF(H35=Локализация!$C$112,3,IF(H35=Локализация!$C$111,4,IF(H35=Локализация!$C$110,5,IF(OR(H35=1,H35=2,H35=3,H35=4,H35=5),H35,"")))))))</f>
        <v/>
      </c>
      <c r="N35" s="11" t="str">
        <f>(IF(I35=Локализация!$C$114,1,IF(I35=Локализация!$C$113,2,IF(I35=Локализация!$C$112,3,IF(I35=Локализация!$C$111,4,IF(I35=Локализация!$C$110,5,IF(OR(I35=1,I35=2,I35=3,I35=4,I35=5),I35,"")))))))</f>
        <v/>
      </c>
      <c r="O35" s="11" t="str">
        <f>(IF(J35=Локализация!$C$114,1,IF(J35=Локализация!$C$113,2,IF(J35=Локализация!$C$112,3,IF(J35=Локализация!$C$111,4,IF(J35=Локализация!$C$110,5,IF(OR(J35=1,J35=2,J35=3,J35=4,J35=5),J35,"")))))))</f>
        <v/>
      </c>
      <c r="P35" s="11" t="str">
        <f>(IF(K35=Локализация!$C$114,1,IF(K35=Локализация!$C$113,2,IF(K35=Локализация!$C$112,3,IF(K35=Локализация!$C$111,4,IF(K35=Локализация!$C$110,5,IF(OR(K35=1,K35=2,K35=3,K35=4,K35=5),K35,"")))))))</f>
        <v/>
      </c>
      <c r="Q35" s="11" t="str">
        <f>(IF(L35=Локализация!$C$114,1,IF(L35=Локализация!$C$113,2,IF(L35=Локализация!$C$112,3,IF(L35=Локализация!$C$111,4,IF(L35=Локализация!$C$110,5,IF(OR(L35=1,L35=2,L35=3,L35=4,L35=5),L35,"")))))))</f>
        <v/>
      </c>
      <c r="R35" s="11" t="str">
        <f>(IF(B35=Локализация!$C$114,1,IF(B35=Локализация!$C$113,2,IF(B35=Локализация!$C$112,3,IF(B35=Локализация!$C$111,4,IF(B35=Локализация!$C$110,5,IF(OR(B35=1,B35=2,B35=3,B35=4,B35=5),B35,"")))))))</f>
        <v/>
      </c>
      <c r="S35" s="11" t="str">
        <f>(IF(C35=Локализация!$C$114,1,IF(C35=Локализация!$C$113,2,IF(C35=Локализация!$C$112,3,IF(C35=Локализация!$C$111,4,IF(C35=Локализация!$C$110,5,IF(OR(C35=1,C35=2,C35=3,C35=4,C35=5),C35,"")))))))</f>
        <v/>
      </c>
      <c r="T35" s="11" t="str">
        <f>(IF(D35=Локализация!$C$114,1,IF(D35=Локализация!$C$113,2,IF(D35=Локализация!$C$112,3,IF(D35=Локализация!$C$111,4,IF(D35=Локализация!$C$110,5,IF(OR(D35=1,D35=2,D35=3,D35=4,D35=5),D35,"")))))))</f>
        <v/>
      </c>
      <c r="U35" s="11" t="str">
        <f>(IF(E35=Локализация!$C$114,1,IF(E35=Локализация!$C$113,2,IF(E35=Локализация!$C$112,3,IF(E35=Локализация!$C$111,4,IF(E35=Локализация!$C$110,5,IF(OR(E35=1,E35=2,E35=3,E35=4,E35=5),E35,"")))))))</f>
        <v/>
      </c>
      <c r="V35" s="11" t="str">
        <f>(IF(F35=Локализация!$C$114,1,IF(F35=Локализация!$C$113,2,IF(F35=Локализация!$C$112,3,IF(F35=Локализация!$C$111,4,IF(F35=Локализация!$C$110,5,IF(OR(F35=1,F35=2,F35=3,F35=4,F35=5),F35,"")))))))</f>
        <v/>
      </c>
    </row>
    <row r="36" spans="13:27" x14ac:dyDescent="0.3">
      <c r="M36" s="11" t="str">
        <f>(IF(H36=Локализация!$C$114,1,IF(H36=Локализация!$C$113,2,IF(H36=Локализация!$C$112,3,IF(H36=Локализация!$C$111,4,IF(H36=Локализация!$C$110,5,IF(OR(H36=1,H36=2,H36=3,H36=4,H36=5),H36,"")))))))</f>
        <v/>
      </c>
      <c r="N36" s="11" t="str">
        <f>(IF(I36=Локализация!$C$114,1,IF(I36=Локализация!$C$113,2,IF(I36=Локализация!$C$112,3,IF(I36=Локализация!$C$111,4,IF(I36=Локализация!$C$110,5,IF(OR(I36=1,I36=2,I36=3,I36=4,I36=5),I36,"")))))))</f>
        <v/>
      </c>
      <c r="O36" s="11" t="str">
        <f>(IF(J36=Локализация!$C$114,1,IF(J36=Локализация!$C$113,2,IF(J36=Локализация!$C$112,3,IF(J36=Локализация!$C$111,4,IF(J36=Локализация!$C$110,5,IF(OR(J36=1,J36=2,J36=3,J36=4,J36=5),J36,"")))))))</f>
        <v/>
      </c>
      <c r="P36" s="11" t="str">
        <f>(IF(K36=Локализация!$C$114,1,IF(K36=Локализация!$C$113,2,IF(K36=Локализация!$C$112,3,IF(K36=Локализация!$C$111,4,IF(K36=Локализация!$C$110,5,IF(OR(K36=1,K36=2,K36=3,K36=4,K36=5),K36,"")))))))</f>
        <v/>
      </c>
      <c r="Q36" s="11" t="str">
        <f>(IF(L36=Локализация!$C$114,1,IF(L36=Локализация!$C$113,2,IF(L36=Локализация!$C$112,3,IF(L36=Локализация!$C$111,4,IF(L36=Локализация!$C$110,5,IF(OR(L36=1,L36=2,L36=3,L36=4,L36=5),L36,"")))))))</f>
        <v/>
      </c>
      <c r="R36" s="11" t="str">
        <f>(IF(B36=Локализация!$C$114,1,IF(B36=Локализация!$C$113,2,IF(B36=Локализация!$C$112,3,IF(B36=Локализация!$C$111,4,IF(B36=Локализация!$C$110,5,IF(OR(B36=1,B36=2,B36=3,B36=4,B36=5),B36,"")))))))</f>
        <v/>
      </c>
      <c r="S36" s="11" t="str">
        <f>(IF(C36=Локализация!$C$114,1,IF(C36=Локализация!$C$113,2,IF(C36=Локализация!$C$112,3,IF(C36=Локализация!$C$111,4,IF(C36=Локализация!$C$110,5,IF(OR(C36=1,C36=2,C36=3,C36=4,C36=5),C36,"")))))))</f>
        <v/>
      </c>
      <c r="T36" s="11" t="str">
        <f>(IF(D36=Локализация!$C$114,1,IF(D36=Локализация!$C$113,2,IF(D36=Локализация!$C$112,3,IF(D36=Локализация!$C$111,4,IF(D36=Локализация!$C$110,5,IF(OR(D36=1,D36=2,D36=3,D36=4,D36=5),D36,"")))))))</f>
        <v/>
      </c>
      <c r="U36" s="11" t="str">
        <f>(IF(E36=Локализация!$C$114,1,IF(E36=Локализация!$C$113,2,IF(E36=Локализация!$C$112,3,IF(E36=Локализация!$C$111,4,IF(E36=Локализация!$C$110,5,IF(OR(E36=1,E36=2,E36=3,E36=4,E36=5),E36,"")))))))</f>
        <v/>
      </c>
      <c r="V36" s="11" t="str">
        <f>(IF(F36=Локализация!$C$114,1,IF(F36=Локализация!$C$113,2,IF(F36=Локализация!$C$112,3,IF(F36=Локализация!$C$111,4,IF(F36=Локализация!$C$110,5,IF(OR(F36=1,F36=2,F36=3,F36=4,F36=5),F36,"")))))))</f>
        <v/>
      </c>
    </row>
    <row r="37" spans="13:27" x14ac:dyDescent="0.3">
      <c r="M37" s="11" t="str">
        <f>(IF(H37=Локализация!$C$114,1,IF(H37=Локализация!$C$113,2,IF(H37=Локализация!$C$112,3,IF(H37=Локализация!$C$111,4,IF(H37=Локализация!$C$110,5,IF(OR(H37=1,H37=2,H37=3,H37=4,H37=5),H37,"")))))))</f>
        <v/>
      </c>
      <c r="N37" s="11" t="str">
        <f>(IF(I37=Локализация!$C$114,1,IF(I37=Локализация!$C$113,2,IF(I37=Локализация!$C$112,3,IF(I37=Локализация!$C$111,4,IF(I37=Локализация!$C$110,5,IF(OR(I37=1,I37=2,I37=3,I37=4,I37=5),I37,"")))))))</f>
        <v/>
      </c>
      <c r="O37" s="11" t="str">
        <f>(IF(J37=Локализация!$C$114,1,IF(J37=Локализация!$C$113,2,IF(J37=Локализация!$C$112,3,IF(J37=Локализация!$C$111,4,IF(J37=Локализация!$C$110,5,IF(OR(J37=1,J37=2,J37=3,J37=4,J37=5),J37,"")))))))</f>
        <v/>
      </c>
      <c r="P37" s="11" t="str">
        <f>(IF(K37=Локализация!$C$114,1,IF(K37=Локализация!$C$113,2,IF(K37=Локализация!$C$112,3,IF(K37=Локализация!$C$111,4,IF(K37=Локализация!$C$110,5,IF(OR(K37=1,K37=2,K37=3,K37=4,K37=5),K37,"")))))))</f>
        <v/>
      </c>
      <c r="Q37" s="11" t="str">
        <f>(IF(L37=Локализация!$C$114,1,IF(L37=Локализация!$C$113,2,IF(L37=Локализация!$C$112,3,IF(L37=Локализация!$C$111,4,IF(L37=Локализация!$C$110,5,IF(OR(L37=1,L37=2,L37=3,L37=4,L37=5),L37,"")))))))</f>
        <v/>
      </c>
      <c r="R37" s="11" t="str">
        <f>(IF(B37=Локализация!$C$114,1,IF(B37=Локализация!$C$113,2,IF(B37=Локализация!$C$112,3,IF(B37=Локализация!$C$111,4,IF(B37=Локализация!$C$110,5,IF(OR(B37=1,B37=2,B37=3,B37=4,B37=5),B37,"")))))))</f>
        <v/>
      </c>
      <c r="S37" s="11" t="str">
        <f>(IF(C37=Локализация!$C$114,1,IF(C37=Локализация!$C$113,2,IF(C37=Локализация!$C$112,3,IF(C37=Локализация!$C$111,4,IF(C37=Локализация!$C$110,5,IF(OR(C37=1,C37=2,C37=3,C37=4,C37=5),C37,"")))))))</f>
        <v/>
      </c>
      <c r="T37" s="11" t="str">
        <f>(IF(D37=Локализация!$C$114,1,IF(D37=Локализация!$C$113,2,IF(D37=Локализация!$C$112,3,IF(D37=Локализация!$C$111,4,IF(D37=Локализация!$C$110,5,IF(OR(D37=1,D37=2,D37=3,D37=4,D37=5),D37,"")))))))</f>
        <v/>
      </c>
      <c r="U37" s="11" t="str">
        <f>(IF(E37=Локализация!$C$114,1,IF(E37=Локализация!$C$113,2,IF(E37=Локализация!$C$112,3,IF(E37=Локализация!$C$111,4,IF(E37=Локализация!$C$110,5,IF(OR(E37=1,E37=2,E37=3,E37=4,E37=5),E37,"")))))))</f>
        <v/>
      </c>
      <c r="V37" s="11" t="str">
        <f>(IF(F37=Локализация!$C$114,1,IF(F37=Локализация!$C$113,2,IF(F37=Локализация!$C$112,3,IF(F37=Локализация!$C$111,4,IF(F37=Локализация!$C$110,5,IF(OR(F37=1,F37=2,F37=3,F37=4,F37=5),F37,"")))))))</f>
        <v/>
      </c>
    </row>
    <row r="38" spans="13:27" x14ac:dyDescent="0.3">
      <c r="M38" s="11" t="str">
        <f>(IF(H38=Локализация!$C$114,1,IF(H38=Локализация!$C$113,2,IF(H38=Локализация!$C$112,3,IF(H38=Локализация!$C$111,4,IF(H38=Локализация!$C$110,5,IF(OR(H38=1,H38=2,H38=3,H38=4,H38=5),H38,"")))))))</f>
        <v/>
      </c>
      <c r="N38" s="11" t="str">
        <f>(IF(I38=Локализация!$C$114,1,IF(I38=Локализация!$C$113,2,IF(I38=Локализация!$C$112,3,IF(I38=Локализация!$C$111,4,IF(I38=Локализация!$C$110,5,IF(OR(I38=1,I38=2,I38=3,I38=4,I38=5),I38,"")))))))</f>
        <v/>
      </c>
      <c r="O38" s="11" t="str">
        <f>(IF(J38=Локализация!$C$114,1,IF(J38=Локализация!$C$113,2,IF(J38=Локализация!$C$112,3,IF(J38=Локализация!$C$111,4,IF(J38=Локализация!$C$110,5,IF(OR(J38=1,J38=2,J38=3,J38=4,J38=5),J38,"")))))))</f>
        <v/>
      </c>
      <c r="P38" s="11" t="str">
        <f>(IF(K38=Локализация!$C$114,1,IF(K38=Локализация!$C$113,2,IF(K38=Локализация!$C$112,3,IF(K38=Локализация!$C$111,4,IF(K38=Локализация!$C$110,5,IF(OR(K38=1,K38=2,K38=3,K38=4,K38=5),K38,"")))))))</f>
        <v/>
      </c>
      <c r="Q38" s="11" t="str">
        <f>(IF(L38=Локализация!$C$114,1,IF(L38=Локализация!$C$113,2,IF(L38=Локализация!$C$112,3,IF(L38=Локализация!$C$111,4,IF(L38=Локализация!$C$110,5,IF(OR(L38=1,L38=2,L38=3,L38=4,L38=5),L38,"")))))))</f>
        <v/>
      </c>
      <c r="R38" s="11" t="str">
        <f>(IF(B38=Локализация!$C$114,1,IF(B38=Локализация!$C$113,2,IF(B38=Локализация!$C$112,3,IF(B38=Локализация!$C$111,4,IF(B38=Локализация!$C$110,5,IF(OR(B38=1,B38=2,B38=3,B38=4,B38=5),B38,"")))))))</f>
        <v/>
      </c>
      <c r="S38" s="11" t="str">
        <f>(IF(C38=Локализация!$C$114,1,IF(C38=Локализация!$C$113,2,IF(C38=Локализация!$C$112,3,IF(C38=Локализация!$C$111,4,IF(C38=Локализация!$C$110,5,IF(OR(C38=1,C38=2,C38=3,C38=4,C38=5),C38,"")))))))</f>
        <v/>
      </c>
      <c r="T38" s="11" t="str">
        <f>(IF(D38=Локализация!$C$114,1,IF(D38=Локализация!$C$113,2,IF(D38=Локализация!$C$112,3,IF(D38=Локализация!$C$111,4,IF(D38=Локализация!$C$110,5,IF(OR(D38=1,D38=2,D38=3,D38=4,D38=5),D38,"")))))))</f>
        <v/>
      </c>
      <c r="U38" s="11" t="str">
        <f>(IF(E38=Локализация!$C$114,1,IF(E38=Локализация!$C$113,2,IF(E38=Локализация!$C$112,3,IF(E38=Локализация!$C$111,4,IF(E38=Локализация!$C$110,5,IF(OR(E38=1,E38=2,E38=3,E38=4,E38=5),E38,"")))))))</f>
        <v/>
      </c>
      <c r="V38" s="11" t="str">
        <f>(IF(F38=Локализация!$C$114,1,IF(F38=Локализация!$C$113,2,IF(F38=Локализация!$C$112,3,IF(F38=Локализация!$C$111,4,IF(F38=Локализация!$C$110,5,IF(OR(F38=1,F38=2,F38=3,F38=4,F38=5),F38,"")))))))</f>
        <v/>
      </c>
    </row>
    <row r="39" spans="13:27" x14ac:dyDescent="0.3">
      <c r="M39" s="11" t="str">
        <f>(IF(H39=Локализация!$C$114,1,IF(H39=Локализация!$C$113,2,IF(H39=Локализация!$C$112,3,IF(H39=Локализация!$C$111,4,IF(H39=Локализация!$C$110,5,IF(OR(H39=1,H39=2,H39=3,H39=4,H39=5),H39,"")))))))</f>
        <v/>
      </c>
      <c r="N39" s="11" t="str">
        <f>(IF(I39=Локализация!$C$114,1,IF(I39=Локализация!$C$113,2,IF(I39=Локализация!$C$112,3,IF(I39=Локализация!$C$111,4,IF(I39=Локализация!$C$110,5,IF(OR(I39=1,I39=2,I39=3,I39=4,I39=5),I39,"")))))))</f>
        <v/>
      </c>
      <c r="O39" s="11" t="str">
        <f>(IF(J39=Локализация!$C$114,1,IF(J39=Локализация!$C$113,2,IF(J39=Локализация!$C$112,3,IF(J39=Локализация!$C$111,4,IF(J39=Локализация!$C$110,5,IF(OR(J39=1,J39=2,J39=3,J39=4,J39=5),J39,"")))))))</f>
        <v/>
      </c>
      <c r="P39" s="11" t="str">
        <f>(IF(K39=Локализация!$C$114,1,IF(K39=Локализация!$C$113,2,IF(K39=Локализация!$C$112,3,IF(K39=Локализация!$C$111,4,IF(K39=Локализация!$C$110,5,IF(OR(K39=1,K39=2,K39=3,K39=4,K39=5),K39,"")))))))</f>
        <v/>
      </c>
      <c r="Q39" s="11" t="str">
        <f>(IF(L39=Локализация!$C$114,1,IF(L39=Локализация!$C$113,2,IF(L39=Локализация!$C$112,3,IF(L39=Локализация!$C$111,4,IF(L39=Локализация!$C$110,5,IF(OR(L39=1,L39=2,L39=3,L39=4,L39=5),L39,"")))))))</f>
        <v/>
      </c>
      <c r="R39" s="11" t="str">
        <f>(IF(B39=Локализация!$C$114,1,IF(B39=Локализация!$C$113,2,IF(B39=Локализация!$C$112,3,IF(B39=Локализация!$C$111,4,IF(B39=Локализация!$C$110,5,IF(OR(B39=1,B39=2,B39=3,B39=4,B39=5),B39,"")))))))</f>
        <v/>
      </c>
      <c r="S39" s="11" t="str">
        <f>(IF(C39=Локализация!$C$114,1,IF(C39=Локализация!$C$113,2,IF(C39=Локализация!$C$112,3,IF(C39=Локализация!$C$111,4,IF(C39=Локализация!$C$110,5,IF(OR(C39=1,C39=2,C39=3,C39=4,C39=5),C39,"")))))))</f>
        <v/>
      </c>
      <c r="T39" s="11" t="str">
        <f>(IF(D39=Локализация!$C$114,1,IF(D39=Локализация!$C$113,2,IF(D39=Локализация!$C$112,3,IF(D39=Локализация!$C$111,4,IF(D39=Локализация!$C$110,5,IF(OR(D39=1,D39=2,D39=3,D39=4,D39=5),D39,"")))))))</f>
        <v/>
      </c>
      <c r="U39" s="11" t="str">
        <f>(IF(E39=Локализация!$C$114,1,IF(E39=Локализация!$C$113,2,IF(E39=Локализация!$C$112,3,IF(E39=Локализация!$C$111,4,IF(E39=Локализация!$C$110,5,IF(OR(E39=1,E39=2,E39=3,E39=4,E39=5),E39,"")))))))</f>
        <v/>
      </c>
      <c r="V39" s="11" t="str">
        <f>(IF(F39=Локализация!$C$114,1,IF(F39=Локализация!$C$113,2,IF(F39=Локализация!$C$112,3,IF(F39=Локализация!$C$111,4,IF(F39=Локализация!$C$110,5,IF(OR(F39=1,F39=2,F39=3,F39=4,F39=5),F39,"")))))))</f>
        <v/>
      </c>
    </row>
    <row r="40" spans="13:27" x14ac:dyDescent="0.3">
      <c r="M40" s="11" t="str">
        <f>(IF(H40=Локализация!$C$114,1,IF(H40=Локализация!$C$113,2,IF(H40=Локализация!$C$112,3,IF(H40=Локализация!$C$111,4,IF(H40=Локализация!$C$110,5,IF(OR(H40=1,H40=2,H40=3,H40=4,H40=5),H40,"")))))))</f>
        <v/>
      </c>
      <c r="N40" s="11" t="str">
        <f>(IF(I40=Локализация!$C$114,1,IF(I40=Локализация!$C$113,2,IF(I40=Локализация!$C$112,3,IF(I40=Локализация!$C$111,4,IF(I40=Локализация!$C$110,5,IF(OR(I40=1,I40=2,I40=3,I40=4,I40=5),I40,"")))))))</f>
        <v/>
      </c>
      <c r="O40" s="11" t="str">
        <f>(IF(J40=Локализация!$C$114,1,IF(J40=Локализация!$C$113,2,IF(J40=Локализация!$C$112,3,IF(J40=Локализация!$C$111,4,IF(J40=Локализация!$C$110,5,IF(OR(J40=1,J40=2,J40=3,J40=4,J40=5),J40,"")))))))</f>
        <v/>
      </c>
      <c r="P40" s="11" t="str">
        <f>(IF(K40=Локализация!$C$114,1,IF(K40=Локализация!$C$113,2,IF(K40=Локализация!$C$112,3,IF(K40=Локализация!$C$111,4,IF(K40=Локализация!$C$110,5,IF(OR(K40=1,K40=2,K40=3,K40=4,K40=5),K40,"")))))))</f>
        <v/>
      </c>
      <c r="Q40" s="11" t="str">
        <f>(IF(L40=Локализация!$C$114,1,IF(L40=Локализация!$C$113,2,IF(L40=Локализация!$C$112,3,IF(L40=Локализация!$C$111,4,IF(L40=Локализация!$C$110,5,IF(OR(L40=1,L40=2,L40=3,L40=4,L40=5),L40,"")))))))</f>
        <v/>
      </c>
      <c r="R40" s="11" t="str">
        <f>(IF(B40=Локализация!$C$114,1,IF(B40=Локализация!$C$113,2,IF(B40=Локализация!$C$112,3,IF(B40=Локализация!$C$111,4,IF(B40=Локализация!$C$110,5,IF(OR(B40=1,B40=2,B40=3,B40=4,B40=5),B40,"")))))))</f>
        <v/>
      </c>
      <c r="S40" s="11" t="str">
        <f>(IF(C40=Локализация!$C$114,1,IF(C40=Локализация!$C$113,2,IF(C40=Локализация!$C$112,3,IF(C40=Локализация!$C$111,4,IF(C40=Локализация!$C$110,5,IF(OR(C40=1,C40=2,C40=3,C40=4,C40=5),C40,"")))))))</f>
        <v/>
      </c>
      <c r="T40" s="11" t="str">
        <f>(IF(D40=Локализация!$C$114,1,IF(D40=Локализация!$C$113,2,IF(D40=Локализация!$C$112,3,IF(D40=Локализация!$C$111,4,IF(D40=Локализация!$C$110,5,IF(OR(D40=1,D40=2,D40=3,D40=4,D40=5),D40,"")))))))</f>
        <v/>
      </c>
      <c r="U40" s="11" t="str">
        <f>(IF(E40=Локализация!$C$114,1,IF(E40=Локализация!$C$113,2,IF(E40=Локализация!$C$112,3,IF(E40=Локализация!$C$111,4,IF(E40=Локализация!$C$110,5,IF(OR(E40=1,E40=2,E40=3,E40=4,E40=5),E40,"")))))))</f>
        <v/>
      </c>
      <c r="V40" s="11" t="str">
        <f>(IF(F40=Локализация!$C$114,1,IF(F40=Локализация!$C$113,2,IF(F40=Локализация!$C$112,3,IF(F40=Локализация!$C$111,4,IF(F40=Локализация!$C$110,5,IF(OR(F40=1,F40=2,F40=3,F40=4,F40=5),F40,"")))))))</f>
        <v/>
      </c>
    </row>
    <row r="41" spans="13:27" x14ac:dyDescent="0.3">
      <c r="M41" s="11" t="str">
        <f>(IF(H41=Локализация!$C$114,1,IF(H41=Локализация!$C$113,2,IF(H41=Локализация!$C$112,3,IF(H41=Локализация!$C$111,4,IF(H41=Локализация!$C$110,5,IF(OR(H41=1,H41=2,H41=3,H41=4,H41=5),H41,"")))))))</f>
        <v/>
      </c>
      <c r="N41" s="11" t="str">
        <f>(IF(I41=Локализация!$C$114,1,IF(I41=Локализация!$C$113,2,IF(I41=Локализация!$C$112,3,IF(I41=Локализация!$C$111,4,IF(I41=Локализация!$C$110,5,IF(OR(I41=1,I41=2,I41=3,I41=4,I41=5),I41,"")))))))</f>
        <v/>
      </c>
      <c r="O41" s="11" t="str">
        <f>(IF(J41=Локализация!$C$114,1,IF(J41=Локализация!$C$113,2,IF(J41=Локализация!$C$112,3,IF(J41=Локализация!$C$111,4,IF(J41=Локализация!$C$110,5,IF(OR(J41=1,J41=2,J41=3,J41=4,J41=5),J41,"")))))))</f>
        <v/>
      </c>
      <c r="P41" s="11" t="str">
        <f>(IF(K41=Локализация!$C$114,1,IF(K41=Локализация!$C$113,2,IF(K41=Локализация!$C$112,3,IF(K41=Локализация!$C$111,4,IF(K41=Локализация!$C$110,5,IF(OR(K41=1,K41=2,K41=3,K41=4,K41=5),K41,"")))))))</f>
        <v/>
      </c>
      <c r="Q41" s="11" t="str">
        <f>(IF(L41=Локализация!$C$114,1,IF(L41=Локализация!$C$113,2,IF(L41=Локализация!$C$112,3,IF(L41=Локализация!$C$111,4,IF(L41=Локализация!$C$110,5,IF(OR(L41=1,L41=2,L41=3,L41=4,L41=5),L41,"")))))))</f>
        <v/>
      </c>
      <c r="R41" s="11" t="str">
        <f>(IF(B41=Локализация!$C$114,1,IF(B41=Локализация!$C$113,2,IF(B41=Локализация!$C$112,3,IF(B41=Локализация!$C$111,4,IF(B41=Локализация!$C$110,5,IF(OR(B41=1,B41=2,B41=3,B41=4,B41=5),B41,"")))))))</f>
        <v/>
      </c>
      <c r="S41" s="11" t="str">
        <f>(IF(C41=Локализация!$C$114,1,IF(C41=Локализация!$C$113,2,IF(C41=Локализация!$C$112,3,IF(C41=Локализация!$C$111,4,IF(C41=Локализация!$C$110,5,IF(OR(C41=1,C41=2,C41=3,C41=4,C41=5),C41,"")))))))</f>
        <v/>
      </c>
      <c r="T41" s="11" t="str">
        <f>(IF(D41=Локализация!$C$114,1,IF(D41=Локализация!$C$113,2,IF(D41=Локализация!$C$112,3,IF(D41=Локализация!$C$111,4,IF(D41=Локализация!$C$110,5,IF(OR(D41=1,D41=2,D41=3,D41=4,D41=5),D41,"")))))))</f>
        <v/>
      </c>
      <c r="U41" s="11" t="str">
        <f>(IF(E41=Локализация!$C$114,1,IF(E41=Локализация!$C$113,2,IF(E41=Локализация!$C$112,3,IF(E41=Локализация!$C$111,4,IF(E41=Локализация!$C$110,5,IF(OR(E41=1,E41=2,E41=3,E41=4,E41=5),E41,"")))))))</f>
        <v/>
      </c>
      <c r="V41" s="11" t="str">
        <f>(IF(F41=Локализация!$C$114,1,IF(F41=Локализация!$C$113,2,IF(F41=Локализация!$C$112,3,IF(F41=Локализация!$C$111,4,IF(F41=Локализация!$C$110,5,IF(OR(F41=1,F41=2,F41=3,F41=4,F41=5),F41,"")))))))</f>
        <v/>
      </c>
      <c r="Y41" s="112"/>
      <c r="Z41" s="117"/>
      <c r="AA41" s="119"/>
    </row>
    <row r="42" spans="13:27" x14ac:dyDescent="0.3">
      <c r="M42" s="11" t="str">
        <f>(IF(H42=Локализация!$C$114,1,IF(H42=Локализация!$C$113,2,IF(H42=Локализация!$C$112,3,IF(H42=Локализация!$C$111,4,IF(H42=Локализация!$C$110,5,IF(OR(H42=1,H42=2,H42=3,H42=4,H42=5),H42,"")))))))</f>
        <v/>
      </c>
      <c r="N42" s="11" t="str">
        <f>(IF(I42=Локализация!$C$114,1,IF(I42=Локализация!$C$113,2,IF(I42=Локализация!$C$112,3,IF(I42=Локализация!$C$111,4,IF(I42=Локализация!$C$110,5,IF(OR(I42=1,I42=2,I42=3,I42=4,I42=5),I42,"")))))))</f>
        <v/>
      </c>
      <c r="O42" s="11" t="str">
        <f>(IF(J42=Локализация!$C$114,1,IF(J42=Локализация!$C$113,2,IF(J42=Локализация!$C$112,3,IF(J42=Локализация!$C$111,4,IF(J42=Локализация!$C$110,5,IF(OR(J42=1,J42=2,J42=3,J42=4,J42=5),J42,"")))))))</f>
        <v/>
      </c>
      <c r="P42" s="11" t="str">
        <f>(IF(K42=Локализация!$C$114,1,IF(K42=Локализация!$C$113,2,IF(K42=Локализация!$C$112,3,IF(K42=Локализация!$C$111,4,IF(K42=Локализация!$C$110,5,IF(OR(K42=1,K42=2,K42=3,K42=4,K42=5),K42,"")))))))</f>
        <v/>
      </c>
      <c r="Q42" s="11" t="str">
        <f>(IF(L42=Локализация!$C$114,1,IF(L42=Локализация!$C$113,2,IF(L42=Локализация!$C$112,3,IF(L42=Локализация!$C$111,4,IF(L42=Локализация!$C$110,5,IF(OR(L42=1,L42=2,L42=3,L42=4,L42=5),L42,"")))))))</f>
        <v/>
      </c>
      <c r="R42" s="11" t="str">
        <f>(IF(B42=Локализация!$C$114,1,IF(B42=Локализация!$C$113,2,IF(B42=Локализация!$C$112,3,IF(B42=Локализация!$C$111,4,IF(B42=Локализация!$C$110,5,IF(OR(B42=1,B42=2,B42=3,B42=4,B42=5),B42,"")))))))</f>
        <v/>
      </c>
      <c r="S42" s="11" t="str">
        <f>(IF(C42=Локализация!$C$114,1,IF(C42=Локализация!$C$113,2,IF(C42=Локализация!$C$112,3,IF(C42=Локализация!$C$111,4,IF(C42=Локализация!$C$110,5,IF(OR(C42=1,C42=2,C42=3,C42=4,C42=5),C42,"")))))))</f>
        <v/>
      </c>
      <c r="T42" s="11" t="str">
        <f>(IF(D42=Локализация!$C$114,1,IF(D42=Локализация!$C$113,2,IF(D42=Локализация!$C$112,3,IF(D42=Локализация!$C$111,4,IF(D42=Локализация!$C$110,5,IF(OR(D42=1,D42=2,D42=3,D42=4,D42=5),D42,"")))))))</f>
        <v/>
      </c>
      <c r="U42" s="11" t="str">
        <f>(IF(E42=Локализация!$C$114,1,IF(E42=Локализация!$C$113,2,IF(E42=Локализация!$C$112,3,IF(E42=Локализация!$C$111,4,IF(E42=Локализация!$C$110,5,IF(OR(E42=1,E42=2,E42=3,E42=4,E42=5),E42,"")))))))</f>
        <v/>
      </c>
      <c r="V42" s="11" t="str">
        <f>(IF(F42=Локализация!$C$114,1,IF(F42=Локализация!$C$113,2,IF(F42=Локализация!$C$112,3,IF(F42=Локализация!$C$111,4,IF(F42=Локализация!$C$110,5,IF(OR(F42=1,F42=2,F42=3,F42=4,F42=5),F42,"")))))))</f>
        <v/>
      </c>
      <c r="Y42" s="49"/>
      <c r="Z42" s="118"/>
      <c r="AA42" s="118"/>
    </row>
    <row r="43" spans="13:27" x14ac:dyDescent="0.3">
      <c r="M43" s="11" t="str">
        <f>(IF(H43=Локализация!$C$114,1,IF(H43=Локализация!$C$113,2,IF(H43=Локализация!$C$112,3,IF(H43=Локализация!$C$111,4,IF(H43=Локализация!$C$110,5,IF(OR(H43=1,H43=2,H43=3,H43=4,H43=5),H43,"")))))))</f>
        <v/>
      </c>
      <c r="N43" s="11" t="str">
        <f>(IF(I43=Локализация!$C$114,1,IF(I43=Локализация!$C$113,2,IF(I43=Локализация!$C$112,3,IF(I43=Локализация!$C$111,4,IF(I43=Локализация!$C$110,5,IF(OR(I43=1,I43=2,I43=3,I43=4,I43=5),I43,"")))))))</f>
        <v/>
      </c>
      <c r="O43" s="11" t="str">
        <f>(IF(J43=Локализация!$C$114,1,IF(J43=Локализация!$C$113,2,IF(J43=Локализация!$C$112,3,IF(J43=Локализация!$C$111,4,IF(J43=Локализация!$C$110,5,IF(OR(J43=1,J43=2,J43=3,J43=4,J43=5),J43,"")))))))</f>
        <v/>
      </c>
      <c r="P43" s="11" t="str">
        <f>(IF(K43=Локализация!$C$114,1,IF(K43=Локализация!$C$113,2,IF(K43=Локализация!$C$112,3,IF(K43=Локализация!$C$111,4,IF(K43=Локализация!$C$110,5,IF(OR(K43=1,K43=2,K43=3,K43=4,K43=5),K43,"")))))))</f>
        <v/>
      </c>
      <c r="Q43" s="11" t="str">
        <f>(IF(L43=Локализация!$C$114,1,IF(L43=Локализация!$C$113,2,IF(L43=Локализация!$C$112,3,IF(L43=Локализация!$C$111,4,IF(L43=Локализация!$C$110,5,IF(OR(L43=1,L43=2,L43=3,L43=4,L43=5),L43,"")))))))</f>
        <v/>
      </c>
      <c r="R43" s="11" t="str">
        <f>(IF(B43=Локализация!$C$114,1,IF(B43=Локализация!$C$113,2,IF(B43=Локализация!$C$112,3,IF(B43=Локализация!$C$111,4,IF(B43=Локализация!$C$110,5,IF(OR(B43=1,B43=2,B43=3,B43=4,B43=5),B43,"")))))))</f>
        <v/>
      </c>
      <c r="S43" s="11" t="str">
        <f>(IF(C43=Локализация!$C$114,1,IF(C43=Локализация!$C$113,2,IF(C43=Локализация!$C$112,3,IF(C43=Локализация!$C$111,4,IF(C43=Локализация!$C$110,5,IF(OR(C43=1,C43=2,C43=3,C43=4,C43=5),C43,"")))))))</f>
        <v/>
      </c>
      <c r="T43" s="11" t="str">
        <f>(IF(D43=Локализация!$C$114,1,IF(D43=Локализация!$C$113,2,IF(D43=Локализация!$C$112,3,IF(D43=Локализация!$C$111,4,IF(D43=Локализация!$C$110,5,IF(OR(D43=1,D43=2,D43=3,D43=4,D43=5),D43,"")))))))</f>
        <v/>
      </c>
      <c r="U43" s="11" t="str">
        <f>(IF(E43=Локализация!$C$114,1,IF(E43=Локализация!$C$113,2,IF(E43=Локализация!$C$112,3,IF(E43=Локализация!$C$111,4,IF(E43=Локализация!$C$110,5,IF(OR(E43=1,E43=2,E43=3,E43=4,E43=5),E43,"")))))))</f>
        <v/>
      </c>
      <c r="V43" s="11" t="str">
        <f>(IF(F43=Локализация!$C$114,1,IF(F43=Локализация!$C$113,2,IF(F43=Локализация!$C$112,3,IF(F43=Локализация!$C$111,4,IF(F43=Локализация!$C$110,5,IF(OR(F43=1,F43=2,F43=3,F43=4,F43=5),F43,"")))))))</f>
        <v/>
      </c>
      <c r="Y43" s="49"/>
      <c r="Z43" s="118"/>
      <c r="AA43" s="118"/>
    </row>
    <row r="44" spans="13:27" x14ac:dyDescent="0.3">
      <c r="M44" s="11" t="str">
        <f>(IF(H44=Локализация!$C$114,1,IF(H44=Локализация!$C$113,2,IF(H44=Локализация!$C$112,3,IF(H44=Локализация!$C$111,4,IF(H44=Локализация!$C$110,5,IF(OR(H44=1,H44=2,H44=3,H44=4,H44=5),H44,"")))))))</f>
        <v/>
      </c>
      <c r="N44" s="11" t="str">
        <f>(IF(I44=Локализация!$C$114,1,IF(I44=Локализация!$C$113,2,IF(I44=Локализация!$C$112,3,IF(I44=Локализация!$C$111,4,IF(I44=Локализация!$C$110,5,IF(OR(I44=1,I44=2,I44=3,I44=4,I44=5),I44,"")))))))</f>
        <v/>
      </c>
      <c r="O44" s="11" t="str">
        <f>(IF(J44=Локализация!$C$114,1,IF(J44=Локализация!$C$113,2,IF(J44=Локализация!$C$112,3,IF(J44=Локализация!$C$111,4,IF(J44=Локализация!$C$110,5,IF(OR(J44=1,J44=2,J44=3,J44=4,J44=5),J44,"")))))))</f>
        <v/>
      </c>
      <c r="P44" s="11" t="str">
        <f>(IF(K44=Локализация!$C$114,1,IF(K44=Локализация!$C$113,2,IF(K44=Локализация!$C$112,3,IF(K44=Локализация!$C$111,4,IF(K44=Локализация!$C$110,5,IF(OR(K44=1,K44=2,K44=3,K44=4,K44=5),K44,"")))))))</f>
        <v/>
      </c>
      <c r="Q44" s="11" t="str">
        <f>(IF(L44=Локализация!$C$114,1,IF(L44=Локализация!$C$113,2,IF(L44=Локализация!$C$112,3,IF(L44=Локализация!$C$111,4,IF(L44=Локализация!$C$110,5,IF(OR(L44=1,L44=2,L44=3,L44=4,L44=5),L44,"")))))))</f>
        <v/>
      </c>
      <c r="R44" s="11" t="str">
        <f>(IF(B44=Локализация!$C$114,1,IF(B44=Локализация!$C$113,2,IF(B44=Локализация!$C$112,3,IF(B44=Локализация!$C$111,4,IF(B44=Локализация!$C$110,5,IF(OR(B44=1,B44=2,B44=3,B44=4,B44=5),B44,"")))))))</f>
        <v/>
      </c>
      <c r="S44" s="11" t="str">
        <f>(IF(C44=Локализация!$C$114,1,IF(C44=Локализация!$C$113,2,IF(C44=Локализация!$C$112,3,IF(C44=Локализация!$C$111,4,IF(C44=Локализация!$C$110,5,IF(OR(C44=1,C44=2,C44=3,C44=4,C44=5),C44,"")))))))</f>
        <v/>
      </c>
      <c r="T44" s="11" t="str">
        <f>(IF(D44=Локализация!$C$114,1,IF(D44=Локализация!$C$113,2,IF(D44=Локализация!$C$112,3,IF(D44=Локализация!$C$111,4,IF(D44=Локализация!$C$110,5,IF(OR(D44=1,D44=2,D44=3,D44=4,D44=5),D44,"")))))))</f>
        <v/>
      </c>
      <c r="U44" s="11" t="str">
        <f>(IF(E44=Локализация!$C$114,1,IF(E44=Локализация!$C$113,2,IF(E44=Локализация!$C$112,3,IF(E44=Локализация!$C$111,4,IF(E44=Локализация!$C$110,5,IF(OR(E44=1,E44=2,E44=3,E44=4,E44=5),E44,"")))))))</f>
        <v/>
      </c>
      <c r="V44" s="11" t="str">
        <f>(IF(F44=Локализация!$C$114,1,IF(F44=Локализация!$C$113,2,IF(F44=Локализация!$C$112,3,IF(F44=Локализация!$C$111,4,IF(F44=Локализация!$C$110,5,IF(OR(F44=1,F44=2,F44=3,F44=4,F44=5),F44,"")))))))</f>
        <v/>
      </c>
      <c r="Y44" s="49"/>
      <c r="Z44" s="118"/>
      <c r="AA44" s="118"/>
    </row>
    <row r="45" spans="13:27" x14ac:dyDescent="0.3">
      <c r="M45" s="11" t="str">
        <f>(IF(H45=Локализация!$C$114,1,IF(H45=Локализация!$C$113,2,IF(H45=Локализация!$C$112,3,IF(H45=Локализация!$C$111,4,IF(H45=Локализация!$C$110,5,IF(OR(H45=1,H45=2,H45=3,H45=4,H45=5),H45,"")))))))</f>
        <v/>
      </c>
      <c r="N45" s="11" t="str">
        <f>(IF(I45=Локализация!$C$114,1,IF(I45=Локализация!$C$113,2,IF(I45=Локализация!$C$112,3,IF(I45=Локализация!$C$111,4,IF(I45=Локализация!$C$110,5,IF(OR(I45=1,I45=2,I45=3,I45=4,I45=5),I45,"")))))))</f>
        <v/>
      </c>
      <c r="O45" s="11" t="str">
        <f>(IF(J45=Локализация!$C$114,1,IF(J45=Локализация!$C$113,2,IF(J45=Локализация!$C$112,3,IF(J45=Локализация!$C$111,4,IF(J45=Локализация!$C$110,5,IF(OR(J45=1,J45=2,J45=3,J45=4,J45=5),J45,"")))))))</f>
        <v/>
      </c>
      <c r="P45" s="11" t="str">
        <f>(IF(K45=Локализация!$C$114,1,IF(K45=Локализация!$C$113,2,IF(K45=Локализация!$C$112,3,IF(K45=Локализация!$C$111,4,IF(K45=Локализация!$C$110,5,IF(OR(K45=1,K45=2,K45=3,K45=4,K45=5),K45,"")))))))</f>
        <v/>
      </c>
      <c r="Q45" s="11" t="str">
        <f>(IF(L45=Локализация!$C$114,1,IF(L45=Локализация!$C$113,2,IF(L45=Локализация!$C$112,3,IF(L45=Локализация!$C$111,4,IF(L45=Локализация!$C$110,5,IF(OR(L45=1,L45=2,L45=3,L45=4,L45=5),L45,"")))))))</f>
        <v/>
      </c>
      <c r="R45" s="11" t="str">
        <f>(IF(B45=Локализация!$C$114,1,IF(B45=Локализация!$C$113,2,IF(B45=Локализация!$C$112,3,IF(B45=Локализация!$C$111,4,IF(B45=Локализация!$C$110,5,IF(OR(B45=1,B45=2,B45=3,B45=4,B45=5),B45,"")))))))</f>
        <v/>
      </c>
      <c r="S45" s="11" t="str">
        <f>(IF(C45=Локализация!$C$114,1,IF(C45=Локализация!$C$113,2,IF(C45=Локализация!$C$112,3,IF(C45=Локализация!$C$111,4,IF(C45=Локализация!$C$110,5,IF(OR(C45=1,C45=2,C45=3,C45=4,C45=5),C45,"")))))))</f>
        <v/>
      </c>
      <c r="T45" s="11" t="str">
        <f>(IF(D45=Локализация!$C$114,1,IF(D45=Локализация!$C$113,2,IF(D45=Локализация!$C$112,3,IF(D45=Локализация!$C$111,4,IF(D45=Локализация!$C$110,5,IF(OR(D45=1,D45=2,D45=3,D45=4,D45=5),D45,"")))))))</f>
        <v/>
      </c>
      <c r="U45" s="11" t="str">
        <f>(IF(E45=Локализация!$C$114,1,IF(E45=Локализация!$C$113,2,IF(E45=Локализация!$C$112,3,IF(E45=Локализация!$C$111,4,IF(E45=Локализация!$C$110,5,IF(OR(E45=1,E45=2,E45=3,E45=4,E45=5),E45,"")))))))</f>
        <v/>
      </c>
      <c r="V45" s="11" t="str">
        <f>(IF(F45=Локализация!$C$114,1,IF(F45=Локализация!$C$113,2,IF(F45=Локализация!$C$112,3,IF(F45=Локализация!$C$111,4,IF(F45=Локализация!$C$110,5,IF(OR(F45=1,F45=2,F45=3,F45=4,F45=5),F45,"")))))))</f>
        <v/>
      </c>
      <c r="Y45" s="49"/>
      <c r="Z45" s="118"/>
      <c r="AA45" s="118"/>
    </row>
    <row r="46" spans="13:27" x14ac:dyDescent="0.3">
      <c r="M46" s="11" t="str">
        <f>(IF(H46=Локализация!$C$114,1,IF(H46=Локализация!$C$113,2,IF(H46=Локализация!$C$112,3,IF(H46=Локализация!$C$111,4,IF(H46=Локализация!$C$110,5,IF(OR(H46=1,H46=2,H46=3,H46=4,H46=5),H46,"")))))))</f>
        <v/>
      </c>
      <c r="N46" s="11" t="str">
        <f>(IF(I46=Локализация!$C$114,1,IF(I46=Локализация!$C$113,2,IF(I46=Локализация!$C$112,3,IF(I46=Локализация!$C$111,4,IF(I46=Локализация!$C$110,5,IF(OR(I46=1,I46=2,I46=3,I46=4,I46=5),I46,"")))))))</f>
        <v/>
      </c>
      <c r="O46" s="11" t="str">
        <f>(IF(J46=Локализация!$C$114,1,IF(J46=Локализация!$C$113,2,IF(J46=Локализация!$C$112,3,IF(J46=Локализация!$C$111,4,IF(J46=Локализация!$C$110,5,IF(OR(J46=1,J46=2,J46=3,J46=4,J46=5),J46,"")))))))</f>
        <v/>
      </c>
      <c r="P46" s="11" t="str">
        <f>(IF(K46=Локализация!$C$114,1,IF(K46=Локализация!$C$113,2,IF(K46=Локализация!$C$112,3,IF(K46=Локализация!$C$111,4,IF(K46=Локализация!$C$110,5,IF(OR(K46=1,K46=2,K46=3,K46=4,K46=5),K46,"")))))))</f>
        <v/>
      </c>
      <c r="Q46" s="11" t="str">
        <f>(IF(L46=Локализация!$C$114,1,IF(L46=Локализация!$C$113,2,IF(L46=Локализация!$C$112,3,IF(L46=Локализация!$C$111,4,IF(L46=Локализация!$C$110,5,IF(OR(L46=1,L46=2,L46=3,L46=4,L46=5),L46,"")))))))</f>
        <v/>
      </c>
      <c r="R46" s="11" t="str">
        <f>(IF(B46=Локализация!$C$114,1,IF(B46=Локализация!$C$113,2,IF(B46=Локализация!$C$112,3,IF(B46=Локализация!$C$111,4,IF(B46=Локализация!$C$110,5,IF(OR(B46=1,B46=2,B46=3,B46=4,B46=5),B46,"")))))))</f>
        <v/>
      </c>
      <c r="S46" s="11" t="str">
        <f>(IF(C46=Локализация!$C$114,1,IF(C46=Локализация!$C$113,2,IF(C46=Локализация!$C$112,3,IF(C46=Локализация!$C$111,4,IF(C46=Локализация!$C$110,5,IF(OR(C46=1,C46=2,C46=3,C46=4,C46=5),C46,"")))))))</f>
        <v/>
      </c>
      <c r="T46" s="11" t="str">
        <f>(IF(D46=Локализация!$C$114,1,IF(D46=Локализация!$C$113,2,IF(D46=Локализация!$C$112,3,IF(D46=Локализация!$C$111,4,IF(D46=Локализация!$C$110,5,IF(OR(D46=1,D46=2,D46=3,D46=4,D46=5),D46,"")))))))</f>
        <v/>
      </c>
      <c r="U46" s="11" t="str">
        <f>(IF(E46=Локализация!$C$114,1,IF(E46=Локализация!$C$113,2,IF(E46=Локализация!$C$112,3,IF(E46=Локализация!$C$111,4,IF(E46=Локализация!$C$110,5,IF(OR(E46=1,E46=2,E46=3,E46=4,E46=5),E46,"")))))))</f>
        <v/>
      </c>
      <c r="V46" s="11" t="str">
        <f>(IF(F46=Локализация!$C$114,1,IF(F46=Локализация!$C$113,2,IF(F46=Локализация!$C$112,3,IF(F46=Локализация!$C$111,4,IF(F46=Локализация!$C$110,5,IF(OR(F46=1,F46=2,F46=3,F46=4,F46=5),F46,"")))))))</f>
        <v/>
      </c>
      <c r="Y46" s="49"/>
      <c r="Z46" s="118"/>
      <c r="AA46" s="118"/>
    </row>
    <row r="47" spans="13:27" x14ac:dyDescent="0.3">
      <c r="M47" s="11" t="str">
        <f>(IF(H47=Локализация!$C$114,1,IF(H47=Локализация!$C$113,2,IF(H47=Локализация!$C$112,3,IF(H47=Локализация!$C$111,4,IF(H47=Локализация!$C$110,5,IF(OR(H47=1,H47=2,H47=3,H47=4,H47=5),H47,"")))))))</f>
        <v/>
      </c>
      <c r="N47" s="11" t="str">
        <f>(IF(I47=Локализация!$C$114,1,IF(I47=Локализация!$C$113,2,IF(I47=Локализация!$C$112,3,IF(I47=Локализация!$C$111,4,IF(I47=Локализация!$C$110,5,IF(OR(I47=1,I47=2,I47=3,I47=4,I47=5),I47,"")))))))</f>
        <v/>
      </c>
      <c r="O47" s="11" t="str">
        <f>(IF(J47=Локализация!$C$114,1,IF(J47=Локализация!$C$113,2,IF(J47=Локализация!$C$112,3,IF(J47=Локализация!$C$111,4,IF(J47=Локализация!$C$110,5,IF(OR(J47=1,J47=2,J47=3,J47=4,J47=5),J47,"")))))))</f>
        <v/>
      </c>
      <c r="P47" s="11" t="str">
        <f>(IF(K47=Локализация!$C$114,1,IF(K47=Локализация!$C$113,2,IF(K47=Локализация!$C$112,3,IF(K47=Локализация!$C$111,4,IF(K47=Локализация!$C$110,5,IF(OR(K47=1,K47=2,K47=3,K47=4,K47=5),K47,"")))))))</f>
        <v/>
      </c>
      <c r="Q47" s="11" t="str">
        <f>(IF(L47=Локализация!$C$114,1,IF(L47=Локализация!$C$113,2,IF(L47=Локализация!$C$112,3,IF(L47=Локализация!$C$111,4,IF(L47=Локализация!$C$110,5,IF(OR(L47=1,L47=2,L47=3,L47=4,L47=5),L47,"")))))))</f>
        <v/>
      </c>
      <c r="R47" s="11" t="str">
        <f>(IF(B47=Локализация!$C$114,1,IF(B47=Локализация!$C$113,2,IF(B47=Локализация!$C$112,3,IF(B47=Локализация!$C$111,4,IF(B47=Локализация!$C$110,5,IF(OR(B47=1,B47=2,B47=3,B47=4,B47=5),B47,"")))))))</f>
        <v/>
      </c>
      <c r="S47" s="11" t="str">
        <f>(IF(C47=Локализация!$C$114,1,IF(C47=Локализация!$C$113,2,IF(C47=Локализация!$C$112,3,IF(C47=Локализация!$C$111,4,IF(C47=Локализация!$C$110,5,IF(OR(C47=1,C47=2,C47=3,C47=4,C47=5),C47,"")))))))</f>
        <v/>
      </c>
      <c r="T47" s="11" t="str">
        <f>(IF(D47=Локализация!$C$114,1,IF(D47=Локализация!$C$113,2,IF(D47=Локализация!$C$112,3,IF(D47=Локализация!$C$111,4,IF(D47=Локализация!$C$110,5,IF(OR(D47=1,D47=2,D47=3,D47=4,D47=5),D47,"")))))))</f>
        <v/>
      </c>
      <c r="U47" s="11" t="str">
        <f>(IF(E47=Локализация!$C$114,1,IF(E47=Локализация!$C$113,2,IF(E47=Локализация!$C$112,3,IF(E47=Локализация!$C$111,4,IF(E47=Локализация!$C$110,5,IF(OR(E47=1,E47=2,E47=3,E47=4,E47=5),E47,"")))))))</f>
        <v/>
      </c>
      <c r="V47" s="11" t="str">
        <f>(IF(F47=Локализация!$C$114,1,IF(F47=Локализация!$C$113,2,IF(F47=Локализация!$C$112,3,IF(F47=Локализация!$C$111,4,IF(F47=Локализация!$C$110,5,IF(OR(F47=1,F47=2,F47=3,F47=4,F47=5),F47,"")))))))</f>
        <v/>
      </c>
    </row>
    <row r="48" spans="13:27" x14ac:dyDescent="0.3">
      <c r="M48" s="11" t="str">
        <f>(IF(H48=Локализация!$C$114,1,IF(H48=Локализация!$C$113,2,IF(H48=Локализация!$C$112,3,IF(H48=Локализация!$C$111,4,IF(H48=Локализация!$C$110,5,IF(OR(H48=1,H48=2,H48=3,H48=4,H48=5),H48,"")))))))</f>
        <v/>
      </c>
      <c r="N48" s="11" t="str">
        <f>(IF(I48=Локализация!$C$114,1,IF(I48=Локализация!$C$113,2,IF(I48=Локализация!$C$112,3,IF(I48=Локализация!$C$111,4,IF(I48=Локализация!$C$110,5,IF(OR(I48=1,I48=2,I48=3,I48=4,I48=5),I48,"")))))))</f>
        <v/>
      </c>
      <c r="O48" s="11" t="str">
        <f>(IF(J48=Локализация!$C$114,1,IF(J48=Локализация!$C$113,2,IF(J48=Локализация!$C$112,3,IF(J48=Локализация!$C$111,4,IF(J48=Локализация!$C$110,5,IF(OR(J48=1,J48=2,J48=3,J48=4,J48=5),J48,"")))))))</f>
        <v/>
      </c>
      <c r="P48" s="11" t="str">
        <f>(IF(K48=Локализация!$C$114,1,IF(K48=Локализация!$C$113,2,IF(K48=Локализация!$C$112,3,IF(K48=Локализация!$C$111,4,IF(K48=Локализация!$C$110,5,IF(OR(K48=1,K48=2,K48=3,K48=4,K48=5),K48,"")))))))</f>
        <v/>
      </c>
      <c r="Q48" s="11" t="str">
        <f>(IF(L48=Локализация!$C$114,1,IF(L48=Локализация!$C$113,2,IF(L48=Локализация!$C$112,3,IF(L48=Локализация!$C$111,4,IF(L48=Локализация!$C$110,5,IF(OR(L48=1,L48=2,L48=3,L48=4,L48=5),L48,"")))))))</f>
        <v/>
      </c>
      <c r="R48" s="11" t="str">
        <f>(IF(B48=Локализация!$C$114,1,IF(B48=Локализация!$C$113,2,IF(B48=Локализация!$C$112,3,IF(B48=Локализация!$C$111,4,IF(B48=Локализация!$C$110,5,IF(OR(B48=1,B48=2,B48=3,B48=4,B48=5),B48,"")))))))</f>
        <v/>
      </c>
      <c r="S48" s="11" t="str">
        <f>(IF(C48=Локализация!$C$114,1,IF(C48=Локализация!$C$113,2,IF(C48=Локализация!$C$112,3,IF(C48=Локализация!$C$111,4,IF(C48=Локализация!$C$110,5,IF(OR(C48=1,C48=2,C48=3,C48=4,C48=5),C48,"")))))))</f>
        <v/>
      </c>
      <c r="T48" s="11" t="str">
        <f>(IF(D48=Локализация!$C$114,1,IF(D48=Локализация!$C$113,2,IF(D48=Локализация!$C$112,3,IF(D48=Локализация!$C$111,4,IF(D48=Локализация!$C$110,5,IF(OR(D48=1,D48=2,D48=3,D48=4,D48=5),D48,"")))))))</f>
        <v/>
      </c>
      <c r="U48" s="11" t="str">
        <f>(IF(E48=Локализация!$C$114,1,IF(E48=Локализация!$C$113,2,IF(E48=Локализация!$C$112,3,IF(E48=Локализация!$C$111,4,IF(E48=Локализация!$C$110,5,IF(OR(E48=1,E48=2,E48=3,E48=4,E48=5),E48,"")))))))</f>
        <v/>
      </c>
      <c r="V48" s="11" t="str">
        <f>(IF(F48=Локализация!$C$114,1,IF(F48=Локализация!$C$113,2,IF(F48=Локализация!$C$112,3,IF(F48=Локализация!$C$111,4,IF(F48=Локализация!$C$110,5,IF(OR(F48=1,F48=2,F48=3,F48=4,F48=5),F48,"")))))))</f>
        <v/>
      </c>
    </row>
    <row r="49" spans="13:22" x14ac:dyDescent="0.3">
      <c r="M49" s="11" t="str">
        <f>(IF(H49=Локализация!$C$114,1,IF(H49=Локализация!$C$113,2,IF(H49=Локализация!$C$112,3,IF(H49=Локализация!$C$111,4,IF(H49=Локализация!$C$110,5,IF(OR(H49=1,H49=2,H49=3,H49=4,H49=5),H49,"")))))))</f>
        <v/>
      </c>
      <c r="N49" s="11" t="str">
        <f>(IF(I49=Локализация!$C$114,1,IF(I49=Локализация!$C$113,2,IF(I49=Локализация!$C$112,3,IF(I49=Локализация!$C$111,4,IF(I49=Локализация!$C$110,5,IF(OR(I49=1,I49=2,I49=3,I49=4,I49=5),I49,"")))))))</f>
        <v/>
      </c>
      <c r="O49" s="11" t="str">
        <f>(IF(J49=Локализация!$C$114,1,IF(J49=Локализация!$C$113,2,IF(J49=Локализация!$C$112,3,IF(J49=Локализация!$C$111,4,IF(J49=Локализация!$C$110,5,IF(OR(J49=1,J49=2,J49=3,J49=4,J49=5),J49,"")))))))</f>
        <v/>
      </c>
      <c r="P49" s="11" t="str">
        <f>(IF(K49=Локализация!$C$114,1,IF(K49=Локализация!$C$113,2,IF(K49=Локализация!$C$112,3,IF(K49=Локализация!$C$111,4,IF(K49=Локализация!$C$110,5,IF(OR(K49=1,K49=2,K49=3,K49=4,K49=5),K49,"")))))))</f>
        <v/>
      </c>
      <c r="Q49" s="11" t="str">
        <f>(IF(L49=Локализация!$C$114,1,IF(L49=Локализация!$C$113,2,IF(L49=Локализация!$C$112,3,IF(L49=Локализация!$C$111,4,IF(L49=Локализация!$C$110,5,IF(OR(L49=1,L49=2,L49=3,L49=4,L49=5),L49,"")))))))</f>
        <v/>
      </c>
      <c r="R49" s="11" t="str">
        <f>(IF(B49=Локализация!$C$114,1,IF(B49=Локализация!$C$113,2,IF(B49=Локализация!$C$112,3,IF(B49=Локализация!$C$111,4,IF(B49=Локализация!$C$110,5,IF(OR(B49=1,B49=2,B49=3,B49=4,B49=5),B49,"")))))))</f>
        <v/>
      </c>
      <c r="S49" s="11" t="str">
        <f>(IF(C49=Локализация!$C$114,1,IF(C49=Локализация!$C$113,2,IF(C49=Локализация!$C$112,3,IF(C49=Локализация!$C$111,4,IF(C49=Локализация!$C$110,5,IF(OR(C49=1,C49=2,C49=3,C49=4,C49=5),C49,"")))))))</f>
        <v/>
      </c>
      <c r="T49" s="11" t="str">
        <f>(IF(D49=Локализация!$C$114,1,IF(D49=Локализация!$C$113,2,IF(D49=Локализация!$C$112,3,IF(D49=Локализация!$C$111,4,IF(D49=Локализация!$C$110,5,IF(OR(D49=1,D49=2,D49=3,D49=4,D49=5),D49,"")))))))</f>
        <v/>
      </c>
      <c r="U49" s="11" t="str">
        <f>(IF(E49=Локализация!$C$114,1,IF(E49=Локализация!$C$113,2,IF(E49=Локализация!$C$112,3,IF(E49=Локализация!$C$111,4,IF(E49=Локализация!$C$110,5,IF(OR(E49=1,E49=2,E49=3,E49=4,E49=5),E49,"")))))))</f>
        <v/>
      </c>
      <c r="V49" s="11" t="str">
        <f>(IF(F49=Локализация!$C$114,1,IF(F49=Локализация!$C$113,2,IF(F49=Локализация!$C$112,3,IF(F49=Локализация!$C$111,4,IF(F49=Локализация!$C$110,5,IF(OR(F49=1,F49=2,F49=3,F49=4,F49=5),F49,"")))))))</f>
        <v/>
      </c>
    </row>
    <row r="50" spans="13:22" x14ac:dyDescent="0.3">
      <c r="M50" s="11" t="str">
        <f>(IF(H50=Локализация!$C$114,1,IF(H50=Локализация!$C$113,2,IF(H50=Локализация!$C$112,3,IF(H50=Локализация!$C$111,4,IF(H50=Локализация!$C$110,5,IF(OR(H50=1,H50=2,H50=3,H50=4,H50=5),H50,"")))))))</f>
        <v/>
      </c>
      <c r="N50" s="11" t="str">
        <f>(IF(I50=Локализация!$C$114,1,IF(I50=Локализация!$C$113,2,IF(I50=Локализация!$C$112,3,IF(I50=Локализация!$C$111,4,IF(I50=Локализация!$C$110,5,IF(OR(I50=1,I50=2,I50=3,I50=4,I50=5),I50,"")))))))</f>
        <v/>
      </c>
      <c r="O50" s="11" t="str">
        <f>(IF(J50=Локализация!$C$114,1,IF(J50=Локализация!$C$113,2,IF(J50=Локализация!$C$112,3,IF(J50=Локализация!$C$111,4,IF(J50=Локализация!$C$110,5,IF(OR(J50=1,J50=2,J50=3,J50=4,J50=5),J50,"")))))))</f>
        <v/>
      </c>
      <c r="P50" s="11" t="str">
        <f>(IF(K50=Локализация!$C$114,1,IF(K50=Локализация!$C$113,2,IF(K50=Локализация!$C$112,3,IF(K50=Локализация!$C$111,4,IF(K50=Локализация!$C$110,5,IF(OR(K50=1,K50=2,K50=3,K50=4,K50=5),K50,"")))))))</f>
        <v/>
      </c>
      <c r="Q50" s="11" t="str">
        <f>(IF(L50=Локализация!$C$114,1,IF(L50=Локализация!$C$113,2,IF(L50=Локализация!$C$112,3,IF(L50=Локализация!$C$111,4,IF(L50=Локализация!$C$110,5,IF(OR(L50=1,L50=2,L50=3,L50=4,L50=5),L50,"")))))))</f>
        <v/>
      </c>
      <c r="R50" s="11" t="str">
        <f>(IF(B50=Локализация!$C$114,1,IF(B50=Локализация!$C$113,2,IF(B50=Локализация!$C$112,3,IF(B50=Локализация!$C$111,4,IF(B50=Локализация!$C$110,5,IF(OR(B50=1,B50=2,B50=3,B50=4,B50=5),B50,"")))))))</f>
        <v/>
      </c>
      <c r="S50" s="11" t="str">
        <f>(IF(C50=Локализация!$C$114,1,IF(C50=Локализация!$C$113,2,IF(C50=Локализация!$C$112,3,IF(C50=Локализация!$C$111,4,IF(C50=Локализация!$C$110,5,IF(OR(C50=1,C50=2,C50=3,C50=4,C50=5),C50,"")))))))</f>
        <v/>
      </c>
      <c r="T50" s="11" t="str">
        <f>(IF(D50=Локализация!$C$114,1,IF(D50=Локализация!$C$113,2,IF(D50=Локализация!$C$112,3,IF(D50=Локализация!$C$111,4,IF(D50=Локализация!$C$110,5,IF(OR(D50=1,D50=2,D50=3,D50=4,D50=5),D50,"")))))))</f>
        <v/>
      </c>
      <c r="U50" s="11" t="str">
        <f>(IF(E50=Локализация!$C$114,1,IF(E50=Локализация!$C$113,2,IF(E50=Локализация!$C$112,3,IF(E50=Локализация!$C$111,4,IF(E50=Локализация!$C$110,5,IF(OR(E50=1,E50=2,E50=3,E50=4,E50=5),E50,"")))))))</f>
        <v/>
      </c>
      <c r="V50" s="11" t="str">
        <f>(IF(F50=Локализация!$C$114,1,IF(F50=Локализация!$C$113,2,IF(F50=Локализация!$C$112,3,IF(F50=Локализация!$C$111,4,IF(F50=Локализация!$C$110,5,IF(OR(F50=1,F50=2,F50=3,F50=4,F50=5),F50,"")))))))</f>
        <v/>
      </c>
    </row>
    <row r="51" spans="13:22" x14ac:dyDescent="0.3">
      <c r="M51" s="11" t="str">
        <f>(IF(H51=Локализация!$C$114,1,IF(H51=Локализация!$C$113,2,IF(H51=Локализация!$C$112,3,IF(H51=Локализация!$C$111,4,IF(H51=Локализация!$C$110,5,IF(OR(H51=1,H51=2,H51=3,H51=4,H51=5),H51,"")))))))</f>
        <v/>
      </c>
      <c r="N51" s="11" t="str">
        <f>(IF(I51=Локализация!$C$114,1,IF(I51=Локализация!$C$113,2,IF(I51=Локализация!$C$112,3,IF(I51=Локализация!$C$111,4,IF(I51=Локализация!$C$110,5,IF(OR(I51=1,I51=2,I51=3,I51=4,I51=5),I51,"")))))))</f>
        <v/>
      </c>
      <c r="O51" s="11" t="str">
        <f>(IF(J51=Локализация!$C$114,1,IF(J51=Локализация!$C$113,2,IF(J51=Локализация!$C$112,3,IF(J51=Локализация!$C$111,4,IF(J51=Локализация!$C$110,5,IF(OR(J51=1,J51=2,J51=3,J51=4,J51=5),J51,"")))))))</f>
        <v/>
      </c>
      <c r="P51" s="11" t="str">
        <f>(IF(K51=Локализация!$C$114,1,IF(K51=Локализация!$C$113,2,IF(K51=Локализация!$C$112,3,IF(K51=Локализация!$C$111,4,IF(K51=Локализация!$C$110,5,IF(OR(K51=1,K51=2,K51=3,K51=4,K51=5),K51,"")))))))</f>
        <v/>
      </c>
      <c r="Q51" s="11" t="str">
        <f>(IF(L51=Локализация!$C$114,1,IF(L51=Локализация!$C$113,2,IF(L51=Локализация!$C$112,3,IF(L51=Локализация!$C$111,4,IF(L51=Локализация!$C$110,5,IF(OR(L51=1,L51=2,L51=3,L51=4,L51=5),L51,"")))))))</f>
        <v/>
      </c>
      <c r="R51" s="11" t="str">
        <f>(IF(B51=Локализация!$C$114,1,IF(B51=Локализация!$C$113,2,IF(B51=Локализация!$C$112,3,IF(B51=Локализация!$C$111,4,IF(B51=Локализация!$C$110,5,IF(OR(B51=1,B51=2,B51=3,B51=4,B51=5),B51,"")))))))</f>
        <v/>
      </c>
      <c r="S51" s="11" t="str">
        <f>(IF(C51=Локализация!$C$114,1,IF(C51=Локализация!$C$113,2,IF(C51=Локализация!$C$112,3,IF(C51=Локализация!$C$111,4,IF(C51=Локализация!$C$110,5,IF(OR(C51=1,C51=2,C51=3,C51=4,C51=5),C51,"")))))))</f>
        <v/>
      </c>
      <c r="T51" s="11" t="str">
        <f>(IF(D51=Локализация!$C$114,1,IF(D51=Локализация!$C$113,2,IF(D51=Локализация!$C$112,3,IF(D51=Локализация!$C$111,4,IF(D51=Локализация!$C$110,5,IF(OR(D51=1,D51=2,D51=3,D51=4,D51=5),D51,"")))))))</f>
        <v/>
      </c>
      <c r="U51" s="11" t="str">
        <f>(IF(E51=Локализация!$C$114,1,IF(E51=Локализация!$C$113,2,IF(E51=Локализация!$C$112,3,IF(E51=Локализация!$C$111,4,IF(E51=Локализация!$C$110,5,IF(OR(E51=1,E51=2,E51=3,E51=4,E51=5),E51,"")))))))</f>
        <v/>
      </c>
      <c r="V51" s="11" t="str">
        <f>(IF(F51=Локализация!$C$114,1,IF(F51=Локализация!$C$113,2,IF(F51=Локализация!$C$112,3,IF(F51=Локализация!$C$111,4,IF(F51=Локализация!$C$110,5,IF(OR(F51=1,F51=2,F51=3,F51=4,F51=5),F51,"")))))))</f>
        <v/>
      </c>
    </row>
    <row r="52" spans="13:22" x14ac:dyDescent="0.3">
      <c r="M52" s="11" t="str">
        <f>(IF(H52=Локализация!$C$114,1,IF(H52=Локализация!$C$113,2,IF(H52=Локализация!$C$112,3,IF(H52=Локализация!$C$111,4,IF(H52=Локализация!$C$110,5,IF(OR(H52=1,H52=2,H52=3,H52=4,H52=5),H52,"")))))))</f>
        <v/>
      </c>
      <c r="N52" s="11" t="str">
        <f>(IF(I52=Локализация!$C$114,1,IF(I52=Локализация!$C$113,2,IF(I52=Локализация!$C$112,3,IF(I52=Локализация!$C$111,4,IF(I52=Локализация!$C$110,5,IF(OR(I52=1,I52=2,I52=3,I52=4,I52=5),I52,"")))))))</f>
        <v/>
      </c>
      <c r="O52" s="11" t="str">
        <f>(IF(J52=Локализация!$C$114,1,IF(J52=Локализация!$C$113,2,IF(J52=Локализация!$C$112,3,IF(J52=Локализация!$C$111,4,IF(J52=Локализация!$C$110,5,IF(OR(J52=1,J52=2,J52=3,J52=4,J52=5),J52,"")))))))</f>
        <v/>
      </c>
      <c r="P52" s="11" t="str">
        <f>(IF(K52=Локализация!$C$114,1,IF(K52=Локализация!$C$113,2,IF(K52=Локализация!$C$112,3,IF(K52=Локализация!$C$111,4,IF(K52=Локализация!$C$110,5,IF(OR(K52=1,K52=2,K52=3,K52=4,K52=5),K52,"")))))))</f>
        <v/>
      </c>
      <c r="Q52" s="11" t="str">
        <f>(IF(L52=Локализация!$C$114,1,IF(L52=Локализация!$C$113,2,IF(L52=Локализация!$C$112,3,IF(L52=Локализация!$C$111,4,IF(L52=Локализация!$C$110,5,IF(OR(L52=1,L52=2,L52=3,L52=4,L52=5),L52,"")))))))</f>
        <v/>
      </c>
      <c r="R52" s="11" t="str">
        <f>(IF(B52=Локализация!$C$114,1,IF(B52=Локализация!$C$113,2,IF(B52=Локализация!$C$112,3,IF(B52=Локализация!$C$111,4,IF(B52=Локализация!$C$110,5,IF(OR(B52=1,B52=2,B52=3,B52=4,B52=5),B52,"")))))))</f>
        <v/>
      </c>
      <c r="S52" s="11" t="str">
        <f>(IF(C52=Локализация!$C$114,1,IF(C52=Локализация!$C$113,2,IF(C52=Локализация!$C$112,3,IF(C52=Локализация!$C$111,4,IF(C52=Локализация!$C$110,5,IF(OR(C52=1,C52=2,C52=3,C52=4,C52=5),C52,"")))))))</f>
        <v/>
      </c>
      <c r="T52" s="11" t="str">
        <f>(IF(D52=Локализация!$C$114,1,IF(D52=Локализация!$C$113,2,IF(D52=Локализация!$C$112,3,IF(D52=Локализация!$C$111,4,IF(D52=Локализация!$C$110,5,IF(OR(D52=1,D52=2,D52=3,D52=4,D52=5),D52,"")))))))</f>
        <v/>
      </c>
      <c r="U52" s="11" t="str">
        <f>(IF(E52=Локализация!$C$114,1,IF(E52=Локализация!$C$113,2,IF(E52=Локализация!$C$112,3,IF(E52=Локализация!$C$111,4,IF(E52=Локализация!$C$110,5,IF(OR(E52=1,E52=2,E52=3,E52=4,E52=5),E52,"")))))))</f>
        <v/>
      </c>
      <c r="V52" s="11" t="str">
        <f>(IF(F52=Локализация!$C$114,1,IF(F52=Локализация!$C$113,2,IF(F52=Локализация!$C$112,3,IF(F52=Локализация!$C$111,4,IF(F52=Локализация!$C$110,5,IF(OR(F52=1,F52=2,F52=3,F52=4,F52=5),F52,"")))))))</f>
        <v/>
      </c>
    </row>
    <row r="53" spans="13:22" x14ac:dyDescent="0.3">
      <c r="M53" s="11" t="str">
        <f>(IF(H53=Локализация!$C$114,1,IF(H53=Локализация!$C$113,2,IF(H53=Локализация!$C$112,3,IF(H53=Локализация!$C$111,4,IF(H53=Локализация!$C$110,5,IF(OR(H53=1,H53=2,H53=3,H53=4,H53=5),H53,"")))))))</f>
        <v/>
      </c>
      <c r="N53" s="11" t="str">
        <f>(IF(I53=Локализация!$C$114,1,IF(I53=Локализация!$C$113,2,IF(I53=Локализация!$C$112,3,IF(I53=Локализация!$C$111,4,IF(I53=Локализация!$C$110,5,IF(OR(I53=1,I53=2,I53=3,I53=4,I53=5),I53,"")))))))</f>
        <v/>
      </c>
      <c r="O53" s="11" t="str">
        <f>(IF(J53=Локализация!$C$114,1,IF(J53=Локализация!$C$113,2,IF(J53=Локализация!$C$112,3,IF(J53=Локализация!$C$111,4,IF(J53=Локализация!$C$110,5,IF(OR(J53=1,J53=2,J53=3,J53=4,J53=5),J53,"")))))))</f>
        <v/>
      </c>
      <c r="P53" s="11" t="str">
        <f>(IF(K53=Локализация!$C$114,1,IF(K53=Локализация!$C$113,2,IF(K53=Локализация!$C$112,3,IF(K53=Локализация!$C$111,4,IF(K53=Локализация!$C$110,5,IF(OR(K53=1,K53=2,K53=3,K53=4,K53=5),K53,"")))))))</f>
        <v/>
      </c>
      <c r="Q53" s="11" t="str">
        <f>(IF(L53=Локализация!$C$114,1,IF(L53=Локализация!$C$113,2,IF(L53=Локализация!$C$112,3,IF(L53=Локализация!$C$111,4,IF(L53=Локализация!$C$110,5,IF(OR(L53=1,L53=2,L53=3,L53=4,L53=5),L53,"")))))))</f>
        <v/>
      </c>
      <c r="R53" s="11" t="str">
        <f>(IF(B53=Локализация!$C$114,1,IF(B53=Локализация!$C$113,2,IF(B53=Локализация!$C$112,3,IF(B53=Локализация!$C$111,4,IF(B53=Локализация!$C$110,5,IF(OR(B53=1,B53=2,B53=3,B53=4,B53=5),B53,"")))))))</f>
        <v/>
      </c>
      <c r="S53" s="11" t="str">
        <f>(IF(C53=Локализация!$C$114,1,IF(C53=Локализация!$C$113,2,IF(C53=Локализация!$C$112,3,IF(C53=Локализация!$C$111,4,IF(C53=Локализация!$C$110,5,IF(OR(C53=1,C53=2,C53=3,C53=4,C53=5),C53,"")))))))</f>
        <v/>
      </c>
      <c r="T53" s="11" t="str">
        <f>(IF(D53=Локализация!$C$114,1,IF(D53=Локализация!$C$113,2,IF(D53=Локализация!$C$112,3,IF(D53=Локализация!$C$111,4,IF(D53=Локализация!$C$110,5,IF(OR(D53=1,D53=2,D53=3,D53=4,D53=5),D53,"")))))))</f>
        <v/>
      </c>
      <c r="U53" s="11" t="str">
        <f>(IF(E53=Локализация!$C$114,1,IF(E53=Локализация!$C$113,2,IF(E53=Локализация!$C$112,3,IF(E53=Локализация!$C$111,4,IF(E53=Локализация!$C$110,5,IF(OR(E53=1,E53=2,E53=3,E53=4,E53=5),E53,"")))))))</f>
        <v/>
      </c>
      <c r="V53" s="11" t="str">
        <f>(IF(F53=Локализация!$C$114,1,IF(F53=Локализация!$C$113,2,IF(F53=Локализация!$C$112,3,IF(F53=Локализация!$C$111,4,IF(F53=Локализация!$C$110,5,IF(OR(F53=1,F53=2,F53=3,F53=4,F53=5),F53,"")))))))</f>
        <v/>
      </c>
    </row>
    <row r="54" spans="13:22" x14ac:dyDescent="0.3">
      <c r="M54" s="11" t="str">
        <f>(IF(H54=Локализация!$C$114,1,IF(H54=Локализация!$C$113,2,IF(H54=Локализация!$C$112,3,IF(H54=Локализация!$C$111,4,IF(H54=Локализация!$C$110,5,IF(OR(H54=1,H54=2,H54=3,H54=4,H54=5),H54,"")))))))</f>
        <v/>
      </c>
      <c r="N54" s="11" t="str">
        <f>(IF(I54=Локализация!$C$114,1,IF(I54=Локализация!$C$113,2,IF(I54=Локализация!$C$112,3,IF(I54=Локализация!$C$111,4,IF(I54=Локализация!$C$110,5,IF(OR(I54=1,I54=2,I54=3,I54=4,I54=5),I54,"")))))))</f>
        <v/>
      </c>
      <c r="O54" s="11" t="str">
        <f>(IF(J54=Локализация!$C$114,1,IF(J54=Локализация!$C$113,2,IF(J54=Локализация!$C$112,3,IF(J54=Локализация!$C$111,4,IF(J54=Локализация!$C$110,5,IF(OR(J54=1,J54=2,J54=3,J54=4,J54=5),J54,"")))))))</f>
        <v/>
      </c>
      <c r="P54" s="11" t="str">
        <f>(IF(K54=Локализация!$C$114,1,IF(K54=Локализация!$C$113,2,IF(K54=Локализация!$C$112,3,IF(K54=Локализация!$C$111,4,IF(K54=Локализация!$C$110,5,IF(OR(K54=1,K54=2,K54=3,K54=4,K54=5),K54,"")))))))</f>
        <v/>
      </c>
      <c r="Q54" s="11" t="str">
        <f>(IF(L54=Локализация!$C$114,1,IF(L54=Локализация!$C$113,2,IF(L54=Локализация!$C$112,3,IF(L54=Локализация!$C$111,4,IF(L54=Локализация!$C$110,5,IF(OR(L54=1,L54=2,L54=3,L54=4,L54=5),L54,"")))))))</f>
        <v/>
      </c>
      <c r="R54" s="11" t="str">
        <f>(IF(B54=Локализация!$C$114,1,IF(B54=Локализация!$C$113,2,IF(B54=Локализация!$C$112,3,IF(B54=Локализация!$C$111,4,IF(B54=Локализация!$C$110,5,IF(OR(B54=1,B54=2,B54=3,B54=4,B54=5),B54,"")))))))</f>
        <v/>
      </c>
      <c r="S54" s="11" t="str">
        <f>(IF(C54=Локализация!$C$114,1,IF(C54=Локализация!$C$113,2,IF(C54=Локализация!$C$112,3,IF(C54=Локализация!$C$111,4,IF(C54=Локализация!$C$110,5,IF(OR(C54=1,C54=2,C54=3,C54=4,C54=5),C54,"")))))))</f>
        <v/>
      </c>
      <c r="T54" s="11" t="str">
        <f>(IF(D54=Локализация!$C$114,1,IF(D54=Локализация!$C$113,2,IF(D54=Локализация!$C$112,3,IF(D54=Локализация!$C$111,4,IF(D54=Локализация!$C$110,5,IF(OR(D54=1,D54=2,D54=3,D54=4,D54=5),D54,"")))))))</f>
        <v/>
      </c>
      <c r="U54" s="11" t="str">
        <f>(IF(E54=Локализация!$C$114,1,IF(E54=Локализация!$C$113,2,IF(E54=Локализация!$C$112,3,IF(E54=Локализация!$C$111,4,IF(E54=Локализация!$C$110,5,IF(OR(E54=1,E54=2,E54=3,E54=4,E54=5),E54,"")))))))</f>
        <v/>
      </c>
      <c r="V54" s="11" t="str">
        <f>(IF(F54=Локализация!$C$114,1,IF(F54=Локализация!$C$113,2,IF(F54=Локализация!$C$112,3,IF(F54=Локализация!$C$111,4,IF(F54=Локализация!$C$110,5,IF(OR(F54=1,F54=2,F54=3,F54=4,F54=5),F54,"")))))))</f>
        <v/>
      </c>
    </row>
    <row r="55" spans="13:22" x14ac:dyDescent="0.3">
      <c r="M55" s="11" t="str">
        <f>(IF(H55=Локализация!$C$114,1,IF(H55=Локализация!$C$113,2,IF(H55=Локализация!$C$112,3,IF(H55=Локализация!$C$111,4,IF(H55=Локализация!$C$110,5,IF(OR(H55=1,H55=2,H55=3,H55=4,H55=5),H55,"")))))))</f>
        <v/>
      </c>
      <c r="N55" s="11" t="str">
        <f>(IF(I55=Локализация!$C$114,1,IF(I55=Локализация!$C$113,2,IF(I55=Локализация!$C$112,3,IF(I55=Локализация!$C$111,4,IF(I55=Локализация!$C$110,5,IF(OR(I55=1,I55=2,I55=3,I55=4,I55=5),I55,"")))))))</f>
        <v/>
      </c>
      <c r="O55" s="11" t="str">
        <f>(IF(J55=Локализация!$C$114,1,IF(J55=Локализация!$C$113,2,IF(J55=Локализация!$C$112,3,IF(J55=Локализация!$C$111,4,IF(J55=Локализация!$C$110,5,IF(OR(J55=1,J55=2,J55=3,J55=4,J55=5),J55,"")))))))</f>
        <v/>
      </c>
      <c r="P55" s="11" t="str">
        <f>(IF(K55=Локализация!$C$114,1,IF(K55=Локализация!$C$113,2,IF(K55=Локализация!$C$112,3,IF(K55=Локализация!$C$111,4,IF(K55=Локализация!$C$110,5,IF(OR(K55=1,K55=2,K55=3,K55=4,K55=5),K55,"")))))))</f>
        <v/>
      </c>
      <c r="Q55" s="11" t="str">
        <f>(IF(L55=Локализация!$C$114,1,IF(L55=Локализация!$C$113,2,IF(L55=Локализация!$C$112,3,IF(L55=Локализация!$C$111,4,IF(L55=Локализация!$C$110,5,IF(OR(L55=1,L55=2,L55=3,L55=4,L55=5),L55,"")))))))</f>
        <v/>
      </c>
      <c r="R55" s="11" t="str">
        <f>(IF(B55=Локализация!$C$114,1,IF(B55=Локализация!$C$113,2,IF(B55=Локализация!$C$112,3,IF(B55=Локализация!$C$111,4,IF(B55=Локализация!$C$110,5,IF(OR(B55=1,B55=2,B55=3,B55=4,B55=5),B55,"")))))))</f>
        <v/>
      </c>
      <c r="S55" s="11" t="str">
        <f>(IF(C55=Локализация!$C$114,1,IF(C55=Локализация!$C$113,2,IF(C55=Локализация!$C$112,3,IF(C55=Локализация!$C$111,4,IF(C55=Локализация!$C$110,5,IF(OR(C55=1,C55=2,C55=3,C55=4,C55=5),C55,"")))))))</f>
        <v/>
      </c>
      <c r="T55" s="11" t="str">
        <f>(IF(D55=Локализация!$C$114,1,IF(D55=Локализация!$C$113,2,IF(D55=Локализация!$C$112,3,IF(D55=Локализация!$C$111,4,IF(D55=Локализация!$C$110,5,IF(OR(D55=1,D55=2,D55=3,D55=4,D55=5),D55,"")))))))</f>
        <v/>
      </c>
      <c r="U55" s="11" t="str">
        <f>(IF(E55=Локализация!$C$114,1,IF(E55=Локализация!$C$113,2,IF(E55=Локализация!$C$112,3,IF(E55=Локализация!$C$111,4,IF(E55=Локализация!$C$110,5,IF(OR(E55=1,E55=2,E55=3,E55=4,E55=5),E55,"")))))))</f>
        <v/>
      </c>
      <c r="V55" s="11" t="str">
        <f>(IF(F55=Локализация!$C$114,1,IF(F55=Локализация!$C$113,2,IF(F55=Локализация!$C$112,3,IF(F55=Локализация!$C$111,4,IF(F55=Локализация!$C$110,5,IF(OR(F55=1,F55=2,F55=3,F55=4,F55=5),F55,"")))))))</f>
        <v/>
      </c>
    </row>
    <row r="56" spans="13:22" x14ac:dyDescent="0.3">
      <c r="M56" s="11" t="str">
        <f>(IF(H56=Локализация!$C$114,1,IF(H56=Локализация!$C$113,2,IF(H56=Локализация!$C$112,3,IF(H56=Локализация!$C$111,4,IF(H56=Локализация!$C$110,5,IF(OR(H56=1,H56=2,H56=3,H56=4,H56=5),H56,"")))))))</f>
        <v/>
      </c>
      <c r="N56" s="11" t="str">
        <f>(IF(I56=Локализация!$C$114,1,IF(I56=Локализация!$C$113,2,IF(I56=Локализация!$C$112,3,IF(I56=Локализация!$C$111,4,IF(I56=Локализация!$C$110,5,IF(OR(I56=1,I56=2,I56=3,I56=4,I56=5),I56,"")))))))</f>
        <v/>
      </c>
      <c r="O56" s="11" t="str">
        <f>(IF(J56=Локализация!$C$114,1,IF(J56=Локализация!$C$113,2,IF(J56=Локализация!$C$112,3,IF(J56=Локализация!$C$111,4,IF(J56=Локализация!$C$110,5,IF(OR(J56=1,J56=2,J56=3,J56=4,J56=5),J56,"")))))))</f>
        <v/>
      </c>
      <c r="P56" s="11" t="str">
        <f>(IF(K56=Локализация!$C$114,1,IF(K56=Локализация!$C$113,2,IF(K56=Локализация!$C$112,3,IF(K56=Локализация!$C$111,4,IF(K56=Локализация!$C$110,5,IF(OR(K56=1,K56=2,K56=3,K56=4,K56=5),K56,"")))))))</f>
        <v/>
      </c>
      <c r="Q56" s="11" t="str">
        <f>(IF(L56=Локализация!$C$114,1,IF(L56=Локализация!$C$113,2,IF(L56=Локализация!$C$112,3,IF(L56=Локализация!$C$111,4,IF(L56=Локализация!$C$110,5,IF(OR(L56=1,L56=2,L56=3,L56=4,L56=5),L56,"")))))))</f>
        <v/>
      </c>
      <c r="R56" s="11" t="str">
        <f>(IF(B56=Локализация!$C$114,1,IF(B56=Локализация!$C$113,2,IF(B56=Локализация!$C$112,3,IF(B56=Локализация!$C$111,4,IF(B56=Локализация!$C$110,5,IF(OR(B56=1,B56=2,B56=3,B56=4,B56=5),B56,"")))))))</f>
        <v/>
      </c>
      <c r="S56" s="11" t="str">
        <f>(IF(C56=Локализация!$C$114,1,IF(C56=Локализация!$C$113,2,IF(C56=Локализация!$C$112,3,IF(C56=Локализация!$C$111,4,IF(C56=Локализация!$C$110,5,IF(OR(C56=1,C56=2,C56=3,C56=4,C56=5),C56,"")))))))</f>
        <v/>
      </c>
      <c r="T56" s="11" t="str">
        <f>(IF(D56=Локализация!$C$114,1,IF(D56=Локализация!$C$113,2,IF(D56=Локализация!$C$112,3,IF(D56=Локализация!$C$111,4,IF(D56=Локализация!$C$110,5,IF(OR(D56=1,D56=2,D56=3,D56=4,D56=5),D56,"")))))))</f>
        <v/>
      </c>
      <c r="U56" s="11" t="str">
        <f>(IF(E56=Локализация!$C$114,1,IF(E56=Локализация!$C$113,2,IF(E56=Локализация!$C$112,3,IF(E56=Локализация!$C$111,4,IF(E56=Локализация!$C$110,5,IF(OR(E56=1,E56=2,E56=3,E56=4,E56=5),E56,"")))))))</f>
        <v/>
      </c>
      <c r="V56" s="11" t="str">
        <f>(IF(F56=Локализация!$C$114,1,IF(F56=Локализация!$C$113,2,IF(F56=Локализация!$C$112,3,IF(F56=Локализация!$C$111,4,IF(F56=Локализация!$C$110,5,IF(OR(F56=1,F56=2,F56=3,F56=4,F56=5),F56,"")))))))</f>
        <v/>
      </c>
    </row>
    <row r="57" spans="13:22" x14ac:dyDescent="0.3">
      <c r="M57" s="11" t="str">
        <f>(IF(H57=Локализация!$C$114,1,IF(H57=Локализация!$C$113,2,IF(H57=Локализация!$C$112,3,IF(H57=Локализация!$C$111,4,IF(H57=Локализация!$C$110,5,IF(OR(H57=1,H57=2,H57=3,H57=4,H57=5),H57,"")))))))</f>
        <v/>
      </c>
      <c r="N57" s="11" t="str">
        <f>(IF(I57=Локализация!$C$114,1,IF(I57=Локализация!$C$113,2,IF(I57=Локализация!$C$112,3,IF(I57=Локализация!$C$111,4,IF(I57=Локализация!$C$110,5,IF(OR(I57=1,I57=2,I57=3,I57=4,I57=5),I57,"")))))))</f>
        <v/>
      </c>
      <c r="O57" s="11" t="str">
        <f>(IF(J57=Локализация!$C$114,1,IF(J57=Локализация!$C$113,2,IF(J57=Локализация!$C$112,3,IF(J57=Локализация!$C$111,4,IF(J57=Локализация!$C$110,5,IF(OR(J57=1,J57=2,J57=3,J57=4,J57=5),J57,"")))))))</f>
        <v/>
      </c>
      <c r="P57" s="11" t="str">
        <f>(IF(K57=Локализация!$C$114,1,IF(K57=Локализация!$C$113,2,IF(K57=Локализация!$C$112,3,IF(K57=Локализация!$C$111,4,IF(K57=Локализация!$C$110,5,IF(OR(K57=1,K57=2,K57=3,K57=4,K57=5),K57,"")))))))</f>
        <v/>
      </c>
      <c r="Q57" s="11" t="str">
        <f>(IF(L57=Локализация!$C$114,1,IF(L57=Локализация!$C$113,2,IF(L57=Локализация!$C$112,3,IF(L57=Локализация!$C$111,4,IF(L57=Локализация!$C$110,5,IF(OR(L57=1,L57=2,L57=3,L57=4,L57=5),L57,"")))))))</f>
        <v/>
      </c>
      <c r="R57" s="11" t="str">
        <f>(IF(B57=Локализация!$C$114,1,IF(B57=Локализация!$C$113,2,IF(B57=Локализация!$C$112,3,IF(B57=Локализация!$C$111,4,IF(B57=Локализация!$C$110,5,IF(OR(B57=1,B57=2,B57=3,B57=4,B57=5),B57,"")))))))</f>
        <v/>
      </c>
      <c r="S57" s="11" t="str">
        <f>(IF(C57=Локализация!$C$114,1,IF(C57=Локализация!$C$113,2,IF(C57=Локализация!$C$112,3,IF(C57=Локализация!$C$111,4,IF(C57=Локализация!$C$110,5,IF(OR(C57=1,C57=2,C57=3,C57=4,C57=5),C57,"")))))))</f>
        <v/>
      </c>
      <c r="T57" s="11" t="str">
        <f>(IF(D57=Локализация!$C$114,1,IF(D57=Локализация!$C$113,2,IF(D57=Локализация!$C$112,3,IF(D57=Локализация!$C$111,4,IF(D57=Локализация!$C$110,5,IF(OR(D57=1,D57=2,D57=3,D57=4,D57=5),D57,"")))))))</f>
        <v/>
      </c>
      <c r="U57" s="11" t="str">
        <f>(IF(E57=Локализация!$C$114,1,IF(E57=Локализация!$C$113,2,IF(E57=Локализация!$C$112,3,IF(E57=Локализация!$C$111,4,IF(E57=Локализация!$C$110,5,IF(OR(E57=1,E57=2,E57=3,E57=4,E57=5),E57,"")))))))</f>
        <v/>
      </c>
      <c r="V57" s="11" t="str">
        <f>(IF(F57=Локализация!$C$114,1,IF(F57=Локализация!$C$113,2,IF(F57=Локализация!$C$112,3,IF(F57=Локализация!$C$111,4,IF(F57=Локализация!$C$110,5,IF(OR(F57=1,F57=2,F57=3,F57=4,F57=5),F57,"")))))))</f>
        <v/>
      </c>
    </row>
    <row r="58" spans="13:22" x14ac:dyDescent="0.3">
      <c r="M58" s="11" t="str">
        <f>(IF(H58=Локализация!$C$114,1,IF(H58=Локализация!$C$113,2,IF(H58=Локализация!$C$112,3,IF(H58=Локализация!$C$111,4,IF(H58=Локализация!$C$110,5,IF(OR(H58=1,H58=2,H58=3,H58=4,H58=5),H58,"")))))))</f>
        <v/>
      </c>
      <c r="N58" s="11" t="str">
        <f>(IF(I58=Локализация!$C$114,1,IF(I58=Локализация!$C$113,2,IF(I58=Локализация!$C$112,3,IF(I58=Локализация!$C$111,4,IF(I58=Локализация!$C$110,5,IF(OR(I58=1,I58=2,I58=3,I58=4,I58=5),I58,"")))))))</f>
        <v/>
      </c>
      <c r="O58" s="11" t="str">
        <f>(IF(J58=Локализация!$C$114,1,IF(J58=Локализация!$C$113,2,IF(J58=Локализация!$C$112,3,IF(J58=Локализация!$C$111,4,IF(J58=Локализация!$C$110,5,IF(OR(J58=1,J58=2,J58=3,J58=4,J58=5),J58,"")))))))</f>
        <v/>
      </c>
      <c r="P58" s="11" t="str">
        <f>(IF(K58=Локализация!$C$114,1,IF(K58=Локализация!$C$113,2,IF(K58=Локализация!$C$112,3,IF(K58=Локализация!$C$111,4,IF(K58=Локализация!$C$110,5,IF(OR(K58=1,K58=2,K58=3,K58=4,K58=5),K58,"")))))))</f>
        <v/>
      </c>
      <c r="Q58" s="11" t="str">
        <f>(IF(L58=Локализация!$C$114,1,IF(L58=Локализация!$C$113,2,IF(L58=Локализация!$C$112,3,IF(L58=Локализация!$C$111,4,IF(L58=Локализация!$C$110,5,IF(OR(L58=1,L58=2,L58=3,L58=4,L58=5),L58,"")))))))</f>
        <v/>
      </c>
      <c r="R58" s="11" t="str">
        <f>(IF(B58=Локализация!$C$114,1,IF(B58=Локализация!$C$113,2,IF(B58=Локализация!$C$112,3,IF(B58=Локализация!$C$111,4,IF(B58=Локализация!$C$110,5,IF(OR(B58=1,B58=2,B58=3,B58=4,B58=5),B58,"")))))))</f>
        <v/>
      </c>
      <c r="S58" s="11" t="str">
        <f>(IF(C58=Локализация!$C$114,1,IF(C58=Локализация!$C$113,2,IF(C58=Локализация!$C$112,3,IF(C58=Локализация!$C$111,4,IF(C58=Локализация!$C$110,5,IF(OR(C58=1,C58=2,C58=3,C58=4,C58=5),C58,"")))))))</f>
        <v/>
      </c>
      <c r="T58" s="11" t="str">
        <f>(IF(D58=Локализация!$C$114,1,IF(D58=Локализация!$C$113,2,IF(D58=Локализация!$C$112,3,IF(D58=Локализация!$C$111,4,IF(D58=Локализация!$C$110,5,IF(OR(D58=1,D58=2,D58=3,D58=4,D58=5),D58,"")))))))</f>
        <v/>
      </c>
      <c r="U58" s="11" t="str">
        <f>(IF(E58=Локализация!$C$114,1,IF(E58=Локализация!$C$113,2,IF(E58=Локализация!$C$112,3,IF(E58=Локализация!$C$111,4,IF(E58=Локализация!$C$110,5,IF(OR(E58=1,E58=2,E58=3,E58=4,E58=5),E58,"")))))))</f>
        <v/>
      </c>
      <c r="V58" s="11" t="str">
        <f>(IF(F58=Локализация!$C$114,1,IF(F58=Локализация!$C$113,2,IF(F58=Локализация!$C$112,3,IF(F58=Локализация!$C$111,4,IF(F58=Локализация!$C$110,5,IF(OR(F58=1,F58=2,F58=3,F58=4,F58=5),F58,"")))))))</f>
        <v/>
      </c>
    </row>
    <row r="59" spans="13:22" x14ac:dyDescent="0.3">
      <c r="M59" s="11" t="str">
        <f>(IF(H59=Локализация!$C$114,1,IF(H59=Локализация!$C$113,2,IF(H59=Локализация!$C$112,3,IF(H59=Локализация!$C$111,4,IF(H59=Локализация!$C$110,5,IF(OR(H59=1,H59=2,H59=3,H59=4,H59=5),H59,"")))))))</f>
        <v/>
      </c>
      <c r="N59" s="11" t="str">
        <f>(IF(I59=Локализация!$C$114,1,IF(I59=Локализация!$C$113,2,IF(I59=Локализация!$C$112,3,IF(I59=Локализация!$C$111,4,IF(I59=Локализация!$C$110,5,IF(OR(I59=1,I59=2,I59=3,I59=4,I59=5),I59,"")))))))</f>
        <v/>
      </c>
      <c r="O59" s="11" t="str">
        <f>(IF(J59=Локализация!$C$114,1,IF(J59=Локализация!$C$113,2,IF(J59=Локализация!$C$112,3,IF(J59=Локализация!$C$111,4,IF(J59=Локализация!$C$110,5,IF(OR(J59=1,J59=2,J59=3,J59=4,J59=5),J59,"")))))))</f>
        <v/>
      </c>
      <c r="P59" s="11" t="str">
        <f>(IF(K59=Локализация!$C$114,1,IF(K59=Локализация!$C$113,2,IF(K59=Локализация!$C$112,3,IF(K59=Локализация!$C$111,4,IF(K59=Локализация!$C$110,5,IF(OR(K59=1,K59=2,K59=3,K59=4,K59=5),K59,"")))))))</f>
        <v/>
      </c>
      <c r="Q59" s="11" t="str">
        <f>(IF(L59=Локализация!$C$114,1,IF(L59=Локализация!$C$113,2,IF(L59=Локализация!$C$112,3,IF(L59=Локализация!$C$111,4,IF(L59=Локализация!$C$110,5,IF(OR(L59=1,L59=2,L59=3,L59=4,L59=5),L59,"")))))))</f>
        <v/>
      </c>
      <c r="R59" s="11" t="str">
        <f>(IF(B59=Локализация!$C$114,1,IF(B59=Локализация!$C$113,2,IF(B59=Локализация!$C$112,3,IF(B59=Локализация!$C$111,4,IF(B59=Локализация!$C$110,5,IF(OR(B59=1,B59=2,B59=3,B59=4,B59=5),B59,"")))))))</f>
        <v/>
      </c>
      <c r="S59" s="11" t="str">
        <f>(IF(C59=Локализация!$C$114,1,IF(C59=Локализация!$C$113,2,IF(C59=Локализация!$C$112,3,IF(C59=Локализация!$C$111,4,IF(C59=Локализация!$C$110,5,IF(OR(C59=1,C59=2,C59=3,C59=4,C59=5),C59,"")))))))</f>
        <v/>
      </c>
      <c r="T59" s="11" t="str">
        <f>(IF(D59=Локализация!$C$114,1,IF(D59=Локализация!$C$113,2,IF(D59=Локализация!$C$112,3,IF(D59=Локализация!$C$111,4,IF(D59=Локализация!$C$110,5,IF(OR(D59=1,D59=2,D59=3,D59=4,D59=5),D59,"")))))))</f>
        <v/>
      </c>
      <c r="U59" s="11" t="str">
        <f>(IF(E59=Локализация!$C$114,1,IF(E59=Локализация!$C$113,2,IF(E59=Локализация!$C$112,3,IF(E59=Локализация!$C$111,4,IF(E59=Локализация!$C$110,5,IF(OR(E59=1,E59=2,E59=3,E59=4,E59=5),E59,"")))))))</f>
        <v/>
      </c>
      <c r="V59" s="11" t="str">
        <f>(IF(F59=Локализация!$C$114,1,IF(F59=Локализация!$C$113,2,IF(F59=Локализация!$C$112,3,IF(F59=Локализация!$C$111,4,IF(F59=Локализация!$C$110,5,IF(OR(F59=1,F59=2,F59=3,F59=4,F59=5),F59,"")))))))</f>
        <v/>
      </c>
    </row>
    <row r="60" spans="13:22" x14ac:dyDescent="0.3">
      <c r="M60" s="11" t="str">
        <f>(IF(H60=Локализация!$C$114,1,IF(H60=Локализация!$C$113,2,IF(H60=Локализация!$C$112,3,IF(H60=Локализация!$C$111,4,IF(H60=Локализация!$C$110,5,IF(OR(H60=1,H60=2,H60=3,H60=4,H60=5),H60,"")))))))</f>
        <v/>
      </c>
      <c r="N60" s="11" t="str">
        <f>(IF(I60=Локализация!$C$114,1,IF(I60=Локализация!$C$113,2,IF(I60=Локализация!$C$112,3,IF(I60=Локализация!$C$111,4,IF(I60=Локализация!$C$110,5,IF(OR(I60=1,I60=2,I60=3,I60=4,I60=5),I60,"")))))))</f>
        <v/>
      </c>
      <c r="O60" s="11" t="str">
        <f>(IF(J60=Локализация!$C$114,1,IF(J60=Локализация!$C$113,2,IF(J60=Локализация!$C$112,3,IF(J60=Локализация!$C$111,4,IF(J60=Локализация!$C$110,5,IF(OR(J60=1,J60=2,J60=3,J60=4,J60=5),J60,"")))))))</f>
        <v/>
      </c>
      <c r="P60" s="11" t="str">
        <f>(IF(K60=Локализация!$C$114,1,IF(K60=Локализация!$C$113,2,IF(K60=Локализация!$C$112,3,IF(K60=Локализация!$C$111,4,IF(K60=Локализация!$C$110,5,IF(OR(K60=1,K60=2,K60=3,K60=4,K60=5),K60,"")))))))</f>
        <v/>
      </c>
      <c r="Q60" s="11" t="str">
        <f>(IF(L60=Локализация!$C$114,1,IF(L60=Локализация!$C$113,2,IF(L60=Локализация!$C$112,3,IF(L60=Локализация!$C$111,4,IF(L60=Локализация!$C$110,5,IF(OR(L60=1,L60=2,L60=3,L60=4,L60=5),L60,"")))))))</f>
        <v/>
      </c>
      <c r="R60" s="11" t="str">
        <f>(IF(B60=Локализация!$C$114,1,IF(B60=Локализация!$C$113,2,IF(B60=Локализация!$C$112,3,IF(B60=Локализация!$C$111,4,IF(B60=Локализация!$C$110,5,IF(OR(B60=1,B60=2,B60=3,B60=4,B60=5),B60,"")))))))</f>
        <v/>
      </c>
      <c r="S60" s="11" t="str">
        <f>(IF(C60=Локализация!$C$114,1,IF(C60=Локализация!$C$113,2,IF(C60=Локализация!$C$112,3,IF(C60=Локализация!$C$111,4,IF(C60=Локализация!$C$110,5,IF(OR(C60=1,C60=2,C60=3,C60=4,C60=5),C60,"")))))))</f>
        <v/>
      </c>
      <c r="T60" s="11" t="str">
        <f>(IF(D60=Локализация!$C$114,1,IF(D60=Локализация!$C$113,2,IF(D60=Локализация!$C$112,3,IF(D60=Локализация!$C$111,4,IF(D60=Локализация!$C$110,5,IF(OR(D60=1,D60=2,D60=3,D60=4,D60=5),D60,"")))))))</f>
        <v/>
      </c>
      <c r="U60" s="11" t="str">
        <f>(IF(E60=Локализация!$C$114,1,IF(E60=Локализация!$C$113,2,IF(E60=Локализация!$C$112,3,IF(E60=Локализация!$C$111,4,IF(E60=Локализация!$C$110,5,IF(OR(E60=1,E60=2,E60=3,E60=4,E60=5),E60,"")))))))</f>
        <v/>
      </c>
      <c r="V60" s="11" t="str">
        <f>(IF(F60=Локализация!$C$114,1,IF(F60=Локализация!$C$113,2,IF(F60=Локализация!$C$112,3,IF(F60=Локализация!$C$111,4,IF(F60=Локализация!$C$110,5,IF(OR(F60=1,F60=2,F60=3,F60=4,F60=5),F60,"")))))))</f>
        <v/>
      </c>
    </row>
    <row r="61" spans="13:22" x14ac:dyDescent="0.3">
      <c r="M61" s="11" t="str">
        <f>(IF(H61=Локализация!$C$114,1,IF(H61=Локализация!$C$113,2,IF(H61=Локализация!$C$112,3,IF(H61=Локализация!$C$111,4,IF(H61=Локализация!$C$110,5,IF(OR(H61=1,H61=2,H61=3,H61=4,H61=5),H61,"")))))))</f>
        <v/>
      </c>
      <c r="N61" s="11" t="str">
        <f>(IF(I61=Локализация!$C$114,1,IF(I61=Локализация!$C$113,2,IF(I61=Локализация!$C$112,3,IF(I61=Локализация!$C$111,4,IF(I61=Локализация!$C$110,5,IF(OR(I61=1,I61=2,I61=3,I61=4,I61=5),I61,"")))))))</f>
        <v/>
      </c>
      <c r="O61" s="11" t="str">
        <f>(IF(J61=Локализация!$C$114,1,IF(J61=Локализация!$C$113,2,IF(J61=Локализация!$C$112,3,IF(J61=Локализация!$C$111,4,IF(J61=Локализация!$C$110,5,IF(OR(J61=1,J61=2,J61=3,J61=4,J61=5),J61,"")))))))</f>
        <v/>
      </c>
      <c r="P61" s="11" t="str">
        <f>(IF(K61=Локализация!$C$114,1,IF(K61=Локализация!$C$113,2,IF(K61=Локализация!$C$112,3,IF(K61=Локализация!$C$111,4,IF(K61=Локализация!$C$110,5,IF(OR(K61=1,K61=2,K61=3,K61=4,K61=5),K61,"")))))))</f>
        <v/>
      </c>
      <c r="Q61" s="11" t="str">
        <f>(IF(L61=Локализация!$C$114,1,IF(L61=Локализация!$C$113,2,IF(L61=Локализация!$C$112,3,IF(L61=Локализация!$C$111,4,IF(L61=Локализация!$C$110,5,IF(OR(L61=1,L61=2,L61=3,L61=4,L61=5),L61,"")))))))</f>
        <v/>
      </c>
      <c r="R61" s="11" t="str">
        <f>(IF(B61=Локализация!$C$114,1,IF(B61=Локализация!$C$113,2,IF(B61=Локализация!$C$112,3,IF(B61=Локализация!$C$111,4,IF(B61=Локализация!$C$110,5,IF(OR(B61=1,B61=2,B61=3,B61=4,B61=5),B61,"")))))))</f>
        <v/>
      </c>
      <c r="S61" s="11" t="str">
        <f>(IF(C61=Локализация!$C$114,1,IF(C61=Локализация!$C$113,2,IF(C61=Локализация!$C$112,3,IF(C61=Локализация!$C$111,4,IF(C61=Локализация!$C$110,5,IF(OR(C61=1,C61=2,C61=3,C61=4,C61=5),C61,"")))))))</f>
        <v/>
      </c>
      <c r="T61" s="11" t="str">
        <f>(IF(D61=Локализация!$C$114,1,IF(D61=Локализация!$C$113,2,IF(D61=Локализация!$C$112,3,IF(D61=Локализация!$C$111,4,IF(D61=Локализация!$C$110,5,IF(OR(D61=1,D61=2,D61=3,D61=4,D61=5),D61,"")))))))</f>
        <v/>
      </c>
      <c r="U61" s="11" t="str">
        <f>(IF(E61=Локализация!$C$114,1,IF(E61=Локализация!$C$113,2,IF(E61=Локализация!$C$112,3,IF(E61=Локализация!$C$111,4,IF(E61=Локализация!$C$110,5,IF(OR(E61=1,E61=2,E61=3,E61=4,E61=5),E61,"")))))))</f>
        <v/>
      </c>
      <c r="V61" s="11" t="str">
        <f>(IF(F61=Локализация!$C$114,1,IF(F61=Локализация!$C$113,2,IF(F61=Локализация!$C$112,3,IF(F61=Локализация!$C$111,4,IF(F61=Локализация!$C$110,5,IF(OR(F61=1,F61=2,F61=3,F61=4,F61=5),F61,"")))))))</f>
        <v/>
      </c>
    </row>
    <row r="62" spans="13:22" x14ac:dyDescent="0.3">
      <c r="M62" s="11" t="str">
        <f>(IF(H62=Локализация!$C$114,1,IF(H62=Локализация!$C$113,2,IF(H62=Локализация!$C$112,3,IF(H62=Локализация!$C$111,4,IF(H62=Локализация!$C$110,5,IF(OR(H62=1,H62=2,H62=3,H62=4,H62=5),H62,"")))))))</f>
        <v/>
      </c>
      <c r="N62" s="11" t="str">
        <f>(IF(I62=Локализация!$C$114,1,IF(I62=Локализация!$C$113,2,IF(I62=Локализация!$C$112,3,IF(I62=Локализация!$C$111,4,IF(I62=Локализация!$C$110,5,IF(OR(I62=1,I62=2,I62=3,I62=4,I62=5),I62,"")))))))</f>
        <v/>
      </c>
      <c r="O62" s="11" t="str">
        <f>(IF(J62=Локализация!$C$114,1,IF(J62=Локализация!$C$113,2,IF(J62=Локализация!$C$112,3,IF(J62=Локализация!$C$111,4,IF(J62=Локализация!$C$110,5,IF(OR(J62=1,J62=2,J62=3,J62=4,J62=5),J62,"")))))))</f>
        <v/>
      </c>
      <c r="P62" s="11" t="str">
        <f>(IF(K62=Локализация!$C$114,1,IF(K62=Локализация!$C$113,2,IF(K62=Локализация!$C$112,3,IF(K62=Локализация!$C$111,4,IF(K62=Локализация!$C$110,5,IF(OR(K62=1,K62=2,K62=3,K62=4,K62=5),K62,"")))))))</f>
        <v/>
      </c>
      <c r="Q62" s="11" t="str">
        <f>(IF(L62=Локализация!$C$114,1,IF(L62=Локализация!$C$113,2,IF(L62=Локализация!$C$112,3,IF(L62=Локализация!$C$111,4,IF(L62=Локализация!$C$110,5,IF(OR(L62=1,L62=2,L62=3,L62=4,L62=5),L62,"")))))))</f>
        <v/>
      </c>
      <c r="R62" s="11" t="str">
        <f>(IF(B62=Локализация!$C$114,1,IF(B62=Локализация!$C$113,2,IF(B62=Локализация!$C$112,3,IF(B62=Локализация!$C$111,4,IF(B62=Локализация!$C$110,5,IF(OR(B62=1,B62=2,B62=3,B62=4,B62=5),B62,"")))))))</f>
        <v/>
      </c>
      <c r="S62" s="11" t="str">
        <f>(IF(C62=Локализация!$C$114,1,IF(C62=Локализация!$C$113,2,IF(C62=Локализация!$C$112,3,IF(C62=Локализация!$C$111,4,IF(C62=Локализация!$C$110,5,IF(OR(C62=1,C62=2,C62=3,C62=4,C62=5),C62,"")))))))</f>
        <v/>
      </c>
      <c r="T62" s="11" t="str">
        <f>(IF(D62=Локализация!$C$114,1,IF(D62=Локализация!$C$113,2,IF(D62=Локализация!$C$112,3,IF(D62=Локализация!$C$111,4,IF(D62=Локализация!$C$110,5,IF(OR(D62=1,D62=2,D62=3,D62=4,D62=5),D62,"")))))))</f>
        <v/>
      </c>
      <c r="U62" s="11" t="str">
        <f>(IF(E62=Локализация!$C$114,1,IF(E62=Локализация!$C$113,2,IF(E62=Локализация!$C$112,3,IF(E62=Локализация!$C$111,4,IF(E62=Локализация!$C$110,5,IF(OR(E62=1,E62=2,E62=3,E62=4,E62=5),E62,"")))))))</f>
        <v/>
      </c>
      <c r="V62" s="11" t="str">
        <f>(IF(F62=Локализация!$C$114,1,IF(F62=Локализация!$C$113,2,IF(F62=Локализация!$C$112,3,IF(F62=Локализация!$C$111,4,IF(F62=Локализация!$C$110,5,IF(OR(F62=1,F62=2,F62=3,F62=4,F62=5),F62,"")))))))</f>
        <v/>
      </c>
    </row>
    <row r="63" spans="13:22" x14ac:dyDescent="0.3">
      <c r="M63" s="11" t="str">
        <f>(IF(H63=Локализация!$C$114,1,IF(H63=Локализация!$C$113,2,IF(H63=Локализация!$C$112,3,IF(H63=Локализация!$C$111,4,IF(H63=Локализация!$C$110,5,IF(OR(H63=1,H63=2,H63=3,H63=4,H63=5),H63,"")))))))</f>
        <v/>
      </c>
      <c r="N63" s="11" t="str">
        <f>(IF(I63=Локализация!$C$114,1,IF(I63=Локализация!$C$113,2,IF(I63=Локализация!$C$112,3,IF(I63=Локализация!$C$111,4,IF(I63=Локализация!$C$110,5,IF(OR(I63=1,I63=2,I63=3,I63=4,I63=5),I63,"")))))))</f>
        <v/>
      </c>
      <c r="O63" s="11" t="str">
        <f>(IF(J63=Локализация!$C$114,1,IF(J63=Локализация!$C$113,2,IF(J63=Локализация!$C$112,3,IF(J63=Локализация!$C$111,4,IF(J63=Локализация!$C$110,5,IF(OR(J63=1,J63=2,J63=3,J63=4,J63=5),J63,"")))))))</f>
        <v/>
      </c>
      <c r="P63" s="11" t="str">
        <f>(IF(K63=Локализация!$C$114,1,IF(K63=Локализация!$C$113,2,IF(K63=Локализация!$C$112,3,IF(K63=Локализация!$C$111,4,IF(K63=Локализация!$C$110,5,IF(OR(K63=1,K63=2,K63=3,K63=4,K63=5),K63,"")))))))</f>
        <v/>
      </c>
      <c r="Q63" s="11" t="str">
        <f>(IF(L63=Локализация!$C$114,1,IF(L63=Локализация!$C$113,2,IF(L63=Локализация!$C$112,3,IF(L63=Локализация!$C$111,4,IF(L63=Локализация!$C$110,5,IF(OR(L63=1,L63=2,L63=3,L63=4,L63=5),L63,"")))))))</f>
        <v/>
      </c>
      <c r="R63" s="11" t="str">
        <f>(IF(B63=Локализация!$C$114,1,IF(B63=Локализация!$C$113,2,IF(B63=Локализация!$C$112,3,IF(B63=Локализация!$C$111,4,IF(B63=Локализация!$C$110,5,IF(OR(B63=1,B63=2,B63=3,B63=4,B63=5),B63,"")))))))</f>
        <v/>
      </c>
      <c r="S63" s="11" t="str">
        <f>(IF(C63=Локализация!$C$114,1,IF(C63=Локализация!$C$113,2,IF(C63=Локализация!$C$112,3,IF(C63=Локализация!$C$111,4,IF(C63=Локализация!$C$110,5,IF(OR(C63=1,C63=2,C63=3,C63=4,C63=5),C63,"")))))))</f>
        <v/>
      </c>
      <c r="T63" s="11" t="str">
        <f>(IF(D63=Локализация!$C$114,1,IF(D63=Локализация!$C$113,2,IF(D63=Локализация!$C$112,3,IF(D63=Локализация!$C$111,4,IF(D63=Локализация!$C$110,5,IF(OR(D63=1,D63=2,D63=3,D63=4,D63=5),D63,"")))))))</f>
        <v/>
      </c>
      <c r="U63" s="11" t="str">
        <f>(IF(E63=Локализация!$C$114,1,IF(E63=Локализация!$C$113,2,IF(E63=Локализация!$C$112,3,IF(E63=Локализация!$C$111,4,IF(E63=Локализация!$C$110,5,IF(OR(E63=1,E63=2,E63=3,E63=4,E63=5),E63,"")))))))</f>
        <v/>
      </c>
      <c r="V63" s="11" t="str">
        <f>(IF(F63=Локализация!$C$114,1,IF(F63=Локализация!$C$113,2,IF(F63=Локализация!$C$112,3,IF(F63=Локализация!$C$111,4,IF(F63=Локализация!$C$110,5,IF(OR(F63=1,F63=2,F63=3,F63=4,F63=5),F63,"")))))))</f>
        <v/>
      </c>
    </row>
    <row r="64" spans="13:22" x14ac:dyDescent="0.3">
      <c r="M64" s="11" t="str">
        <f>(IF(H64=Локализация!$C$114,1,IF(H64=Локализация!$C$113,2,IF(H64=Локализация!$C$112,3,IF(H64=Локализация!$C$111,4,IF(H64=Локализация!$C$110,5,IF(OR(H64=1,H64=2,H64=3,H64=4,H64=5),H64,"")))))))</f>
        <v/>
      </c>
      <c r="N64" s="11" t="str">
        <f>(IF(I64=Локализация!$C$114,1,IF(I64=Локализация!$C$113,2,IF(I64=Локализация!$C$112,3,IF(I64=Локализация!$C$111,4,IF(I64=Локализация!$C$110,5,IF(OR(I64=1,I64=2,I64=3,I64=4,I64=5),I64,"")))))))</f>
        <v/>
      </c>
      <c r="O64" s="11" t="str">
        <f>(IF(J64=Локализация!$C$114,1,IF(J64=Локализация!$C$113,2,IF(J64=Локализация!$C$112,3,IF(J64=Локализация!$C$111,4,IF(J64=Локализация!$C$110,5,IF(OR(J64=1,J64=2,J64=3,J64=4,J64=5),J64,"")))))))</f>
        <v/>
      </c>
      <c r="P64" s="11" t="str">
        <f>(IF(K64=Локализация!$C$114,1,IF(K64=Локализация!$C$113,2,IF(K64=Локализация!$C$112,3,IF(K64=Локализация!$C$111,4,IF(K64=Локализация!$C$110,5,IF(OR(K64=1,K64=2,K64=3,K64=4,K64=5),K64,"")))))))</f>
        <v/>
      </c>
      <c r="Q64" s="11" t="str">
        <f>(IF(L64=Локализация!$C$114,1,IF(L64=Локализация!$C$113,2,IF(L64=Локализация!$C$112,3,IF(L64=Локализация!$C$111,4,IF(L64=Локализация!$C$110,5,IF(OR(L64=1,L64=2,L64=3,L64=4,L64=5),L64,"")))))))</f>
        <v/>
      </c>
      <c r="R64" s="11" t="str">
        <f>(IF(B64=Локализация!$C$114,1,IF(B64=Локализация!$C$113,2,IF(B64=Локализация!$C$112,3,IF(B64=Локализация!$C$111,4,IF(B64=Локализация!$C$110,5,IF(OR(B64=1,B64=2,B64=3,B64=4,B64=5),B64,"")))))))</f>
        <v/>
      </c>
      <c r="S64" s="11" t="str">
        <f>(IF(C64=Локализация!$C$114,1,IF(C64=Локализация!$C$113,2,IF(C64=Локализация!$C$112,3,IF(C64=Локализация!$C$111,4,IF(C64=Локализация!$C$110,5,IF(OR(C64=1,C64=2,C64=3,C64=4,C64=5),C64,"")))))))</f>
        <v/>
      </c>
      <c r="T64" s="11" t="str">
        <f>(IF(D64=Локализация!$C$114,1,IF(D64=Локализация!$C$113,2,IF(D64=Локализация!$C$112,3,IF(D64=Локализация!$C$111,4,IF(D64=Локализация!$C$110,5,IF(OR(D64=1,D64=2,D64=3,D64=4,D64=5),D64,"")))))))</f>
        <v/>
      </c>
      <c r="U64" s="11" t="str">
        <f>(IF(E64=Локализация!$C$114,1,IF(E64=Локализация!$C$113,2,IF(E64=Локализация!$C$112,3,IF(E64=Локализация!$C$111,4,IF(E64=Локализация!$C$110,5,IF(OR(E64=1,E64=2,E64=3,E64=4,E64=5),E64,"")))))))</f>
        <v/>
      </c>
      <c r="V64" s="11" t="str">
        <f>(IF(F64=Локализация!$C$114,1,IF(F64=Локализация!$C$113,2,IF(F64=Локализация!$C$112,3,IF(F64=Локализация!$C$111,4,IF(F64=Локализация!$C$110,5,IF(OR(F64=1,F64=2,F64=3,F64=4,F64=5),F64,"")))))))</f>
        <v/>
      </c>
    </row>
    <row r="65" spans="13:22" x14ac:dyDescent="0.3">
      <c r="M65" s="11" t="str">
        <f>(IF(H65=Локализация!$C$114,1,IF(H65=Локализация!$C$113,2,IF(H65=Локализация!$C$112,3,IF(H65=Локализация!$C$111,4,IF(H65=Локализация!$C$110,5,IF(OR(H65=1,H65=2,H65=3,H65=4,H65=5),H65,"")))))))</f>
        <v/>
      </c>
      <c r="N65" s="11" t="str">
        <f>(IF(I65=Локализация!$C$114,1,IF(I65=Локализация!$C$113,2,IF(I65=Локализация!$C$112,3,IF(I65=Локализация!$C$111,4,IF(I65=Локализация!$C$110,5,IF(OR(I65=1,I65=2,I65=3,I65=4,I65=5),I65,"")))))))</f>
        <v/>
      </c>
      <c r="O65" s="11" t="str">
        <f>(IF(J65=Локализация!$C$114,1,IF(J65=Локализация!$C$113,2,IF(J65=Локализация!$C$112,3,IF(J65=Локализация!$C$111,4,IF(J65=Локализация!$C$110,5,IF(OR(J65=1,J65=2,J65=3,J65=4,J65=5),J65,"")))))))</f>
        <v/>
      </c>
      <c r="P65" s="11" t="str">
        <f>(IF(K65=Локализация!$C$114,1,IF(K65=Локализация!$C$113,2,IF(K65=Локализация!$C$112,3,IF(K65=Локализация!$C$111,4,IF(K65=Локализация!$C$110,5,IF(OR(K65=1,K65=2,K65=3,K65=4,K65=5),K65,"")))))))</f>
        <v/>
      </c>
      <c r="Q65" s="11" t="str">
        <f>(IF(L65=Локализация!$C$114,1,IF(L65=Локализация!$C$113,2,IF(L65=Локализация!$C$112,3,IF(L65=Локализация!$C$111,4,IF(L65=Локализация!$C$110,5,IF(OR(L65=1,L65=2,L65=3,L65=4,L65=5),L65,"")))))))</f>
        <v/>
      </c>
      <c r="R65" s="11" t="str">
        <f>(IF(B65=Локализация!$C$114,1,IF(B65=Локализация!$C$113,2,IF(B65=Локализация!$C$112,3,IF(B65=Локализация!$C$111,4,IF(B65=Локализация!$C$110,5,IF(OR(B65=1,B65=2,B65=3,B65=4,B65=5),B65,"")))))))</f>
        <v/>
      </c>
      <c r="S65" s="11" t="str">
        <f>(IF(C65=Локализация!$C$114,1,IF(C65=Локализация!$C$113,2,IF(C65=Локализация!$C$112,3,IF(C65=Локализация!$C$111,4,IF(C65=Локализация!$C$110,5,IF(OR(C65=1,C65=2,C65=3,C65=4,C65=5),C65,"")))))))</f>
        <v/>
      </c>
      <c r="T65" s="11" t="str">
        <f>(IF(D65=Локализация!$C$114,1,IF(D65=Локализация!$C$113,2,IF(D65=Локализация!$C$112,3,IF(D65=Локализация!$C$111,4,IF(D65=Локализация!$C$110,5,IF(OR(D65=1,D65=2,D65=3,D65=4,D65=5),D65,"")))))))</f>
        <v/>
      </c>
      <c r="U65" s="11" t="str">
        <f>(IF(E65=Локализация!$C$114,1,IF(E65=Локализация!$C$113,2,IF(E65=Локализация!$C$112,3,IF(E65=Локализация!$C$111,4,IF(E65=Локализация!$C$110,5,IF(OR(E65=1,E65=2,E65=3,E65=4,E65=5),E65,"")))))))</f>
        <v/>
      </c>
      <c r="V65" s="11" t="str">
        <f>(IF(F65=Локализация!$C$114,1,IF(F65=Локализация!$C$113,2,IF(F65=Локализация!$C$112,3,IF(F65=Локализация!$C$111,4,IF(F65=Локализация!$C$110,5,IF(OR(F65=1,F65=2,F65=3,F65=4,F65=5),F65,"")))))))</f>
        <v/>
      </c>
    </row>
    <row r="66" spans="13:22" x14ac:dyDescent="0.3">
      <c r="M66" s="11" t="str">
        <f>(IF(H66=Локализация!$C$114,1,IF(H66=Локализация!$C$113,2,IF(H66=Локализация!$C$112,3,IF(H66=Локализация!$C$111,4,IF(H66=Локализация!$C$110,5,IF(OR(H66=1,H66=2,H66=3,H66=4,H66=5),H66,"")))))))</f>
        <v/>
      </c>
      <c r="N66" s="11" t="str">
        <f>(IF(I66=Локализация!$C$114,1,IF(I66=Локализация!$C$113,2,IF(I66=Локализация!$C$112,3,IF(I66=Локализация!$C$111,4,IF(I66=Локализация!$C$110,5,IF(OR(I66=1,I66=2,I66=3,I66=4,I66=5),I66,"")))))))</f>
        <v/>
      </c>
      <c r="O66" s="11" t="str">
        <f>(IF(J66=Локализация!$C$114,1,IF(J66=Локализация!$C$113,2,IF(J66=Локализация!$C$112,3,IF(J66=Локализация!$C$111,4,IF(J66=Локализация!$C$110,5,IF(OR(J66=1,J66=2,J66=3,J66=4,J66=5),J66,"")))))))</f>
        <v/>
      </c>
      <c r="P66" s="11" t="str">
        <f>(IF(K66=Локализация!$C$114,1,IF(K66=Локализация!$C$113,2,IF(K66=Локализация!$C$112,3,IF(K66=Локализация!$C$111,4,IF(K66=Локализация!$C$110,5,IF(OR(K66=1,K66=2,K66=3,K66=4,K66=5),K66,"")))))))</f>
        <v/>
      </c>
      <c r="Q66" s="11" t="str">
        <f>(IF(L66=Локализация!$C$114,1,IF(L66=Локализация!$C$113,2,IF(L66=Локализация!$C$112,3,IF(L66=Локализация!$C$111,4,IF(L66=Локализация!$C$110,5,IF(OR(L66=1,L66=2,L66=3,L66=4,L66=5),L66,"")))))))</f>
        <v/>
      </c>
      <c r="R66" s="11" t="str">
        <f>(IF(B66=Локализация!$C$114,1,IF(B66=Локализация!$C$113,2,IF(B66=Локализация!$C$112,3,IF(B66=Локализация!$C$111,4,IF(B66=Локализация!$C$110,5,IF(OR(B66=1,B66=2,B66=3,B66=4,B66=5),B66,"")))))))</f>
        <v/>
      </c>
      <c r="S66" s="11" t="str">
        <f>(IF(C66=Локализация!$C$114,1,IF(C66=Локализация!$C$113,2,IF(C66=Локализация!$C$112,3,IF(C66=Локализация!$C$111,4,IF(C66=Локализация!$C$110,5,IF(OR(C66=1,C66=2,C66=3,C66=4,C66=5),C66,"")))))))</f>
        <v/>
      </c>
      <c r="T66" s="11" t="str">
        <f>(IF(D66=Локализация!$C$114,1,IF(D66=Локализация!$C$113,2,IF(D66=Локализация!$C$112,3,IF(D66=Локализация!$C$111,4,IF(D66=Локализация!$C$110,5,IF(OR(D66=1,D66=2,D66=3,D66=4,D66=5),D66,"")))))))</f>
        <v/>
      </c>
      <c r="U66" s="11" t="str">
        <f>(IF(E66=Локализация!$C$114,1,IF(E66=Локализация!$C$113,2,IF(E66=Локализация!$C$112,3,IF(E66=Локализация!$C$111,4,IF(E66=Локализация!$C$110,5,IF(OR(E66=1,E66=2,E66=3,E66=4,E66=5),E66,"")))))))</f>
        <v/>
      </c>
      <c r="V66" s="11" t="str">
        <f>(IF(F66=Локализация!$C$114,1,IF(F66=Локализация!$C$113,2,IF(F66=Локализация!$C$112,3,IF(F66=Локализация!$C$111,4,IF(F66=Локализация!$C$110,5,IF(OR(F66=1,F66=2,F66=3,F66=4,F66=5),F66,"")))))))</f>
        <v/>
      </c>
    </row>
    <row r="67" spans="13:22" x14ac:dyDescent="0.3">
      <c r="M67" s="11" t="str">
        <f>(IF(H67=Локализация!$C$114,1,IF(H67=Локализация!$C$113,2,IF(H67=Локализация!$C$112,3,IF(H67=Локализация!$C$111,4,IF(H67=Локализация!$C$110,5,IF(OR(H67=1,H67=2,H67=3,H67=4,H67=5),H67,"")))))))</f>
        <v/>
      </c>
      <c r="N67" s="11" t="str">
        <f>(IF(I67=Локализация!$C$114,1,IF(I67=Локализация!$C$113,2,IF(I67=Локализация!$C$112,3,IF(I67=Локализация!$C$111,4,IF(I67=Локализация!$C$110,5,IF(OR(I67=1,I67=2,I67=3,I67=4,I67=5),I67,"")))))))</f>
        <v/>
      </c>
      <c r="O67" s="11" t="str">
        <f>(IF(J67=Локализация!$C$114,1,IF(J67=Локализация!$C$113,2,IF(J67=Локализация!$C$112,3,IF(J67=Локализация!$C$111,4,IF(J67=Локализация!$C$110,5,IF(OR(J67=1,J67=2,J67=3,J67=4,J67=5),J67,"")))))))</f>
        <v/>
      </c>
      <c r="P67" s="11" t="str">
        <f>(IF(K67=Локализация!$C$114,1,IF(K67=Локализация!$C$113,2,IF(K67=Локализация!$C$112,3,IF(K67=Локализация!$C$111,4,IF(K67=Локализация!$C$110,5,IF(OR(K67=1,K67=2,K67=3,K67=4,K67=5),K67,"")))))))</f>
        <v/>
      </c>
      <c r="Q67" s="11" t="str">
        <f>(IF(L67=Локализация!$C$114,1,IF(L67=Локализация!$C$113,2,IF(L67=Локализация!$C$112,3,IF(L67=Локализация!$C$111,4,IF(L67=Локализация!$C$110,5,IF(OR(L67=1,L67=2,L67=3,L67=4,L67=5),L67,"")))))))</f>
        <v/>
      </c>
      <c r="R67" s="11" t="str">
        <f>(IF(B67=Локализация!$C$114,1,IF(B67=Локализация!$C$113,2,IF(B67=Локализация!$C$112,3,IF(B67=Локализация!$C$111,4,IF(B67=Локализация!$C$110,5,IF(OR(B67=1,B67=2,B67=3,B67=4,B67=5),B67,"")))))))</f>
        <v/>
      </c>
      <c r="S67" s="11" t="str">
        <f>(IF(C67=Локализация!$C$114,1,IF(C67=Локализация!$C$113,2,IF(C67=Локализация!$C$112,3,IF(C67=Локализация!$C$111,4,IF(C67=Локализация!$C$110,5,IF(OR(C67=1,C67=2,C67=3,C67=4,C67=5),C67,"")))))))</f>
        <v/>
      </c>
      <c r="T67" s="11" t="str">
        <f>(IF(D67=Локализация!$C$114,1,IF(D67=Локализация!$C$113,2,IF(D67=Локализация!$C$112,3,IF(D67=Локализация!$C$111,4,IF(D67=Локализация!$C$110,5,IF(OR(D67=1,D67=2,D67=3,D67=4,D67=5),D67,"")))))))</f>
        <v/>
      </c>
      <c r="U67" s="11" t="str">
        <f>(IF(E67=Локализация!$C$114,1,IF(E67=Локализация!$C$113,2,IF(E67=Локализация!$C$112,3,IF(E67=Локализация!$C$111,4,IF(E67=Локализация!$C$110,5,IF(OR(E67=1,E67=2,E67=3,E67=4,E67=5),E67,"")))))))</f>
        <v/>
      </c>
      <c r="V67" s="11" t="str">
        <f>(IF(F67=Локализация!$C$114,1,IF(F67=Локализация!$C$113,2,IF(F67=Локализация!$C$112,3,IF(F67=Локализация!$C$111,4,IF(F67=Локализация!$C$110,5,IF(OR(F67=1,F67=2,F67=3,F67=4,F67=5),F67,"")))))))</f>
        <v/>
      </c>
    </row>
    <row r="68" spans="13:22" x14ac:dyDescent="0.3">
      <c r="M68" s="11" t="str">
        <f>(IF(H68=Локализация!$C$114,1,IF(H68=Локализация!$C$113,2,IF(H68=Локализация!$C$112,3,IF(H68=Локализация!$C$111,4,IF(H68=Локализация!$C$110,5,IF(OR(H68=1,H68=2,H68=3,H68=4,H68=5),H68,"")))))))</f>
        <v/>
      </c>
      <c r="N68" s="11" t="str">
        <f>(IF(I68=Локализация!$C$114,1,IF(I68=Локализация!$C$113,2,IF(I68=Локализация!$C$112,3,IF(I68=Локализация!$C$111,4,IF(I68=Локализация!$C$110,5,IF(OR(I68=1,I68=2,I68=3,I68=4,I68=5),I68,"")))))))</f>
        <v/>
      </c>
      <c r="O68" s="11" t="str">
        <f>(IF(J68=Локализация!$C$114,1,IF(J68=Локализация!$C$113,2,IF(J68=Локализация!$C$112,3,IF(J68=Локализация!$C$111,4,IF(J68=Локализация!$C$110,5,IF(OR(J68=1,J68=2,J68=3,J68=4,J68=5),J68,"")))))))</f>
        <v/>
      </c>
      <c r="P68" s="11" t="str">
        <f>(IF(K68=Локализация!$C$114,1,IF(K68=Локализация!$C$113,2,IF(K68=Локализация!$C$112,3,IF(K68=Локализация!$C$111,4,IF(K68=Локализация!$C$110,5,IF(OR(K68=1,K68=2,K68=3,K68=4,K68=5),K68,"")))))))</f>
        <v/>
      </c>
      <c r="Q68" s="11" t="str">
        <f>(IF(L68=Локализация!$C$114,1,IF(L68=Локализация!$C$113,2,IF(L68=Локализация!$C$112,3,IF(L68=Локализация!$C$111,4,IF(L68=Локализация!$C$110,5,IF(OR(L68=1,L68=2,L68=3,L68=4,L68=5),L68,"")))))))</f>
        <v/>
      </c>
      <c r="R68" s="11" t="str">
        <f>(IF(B68=Локализация!$C$114,1,IF(B68=Локализация!$C$113,2,IF(B68=Локализация!$C$112,3,IF(B68=Локализация!$C$111,4,IF(B68=Локализация!$C$110,5,IF(OR(B68=1,B68=2,B68=3,B68=4,B68=5),B68,"")))))))</f>
        <v/>
      </c>
      <c r="S68" s="11" t="str">
        <f>(IF(C68=Локализация!$C$114,1,IF(C68=Локализация!$C$113,2,IF(C68=Локализация!$C$112,3,IF(C68=Локализация!$C$111,4,IF(C68=Локализация!$C$110,5,IF(OR(C68=1,C68=2,C68=3,C68=4,C68=5),C68,"")))))))</f>
        <v/>
      </c>
      <c r="T68" s="11" t="str">
        <f>(IF(D68=Локализация!$C$114,1,IF(D68=Локализация!$C$113,2,IF(D68=Локализация!$C$112,3,IF(D68=Локализация!$C$111,4,IF(D68=Локализация!$C$110,5,IF(OR(D68=1,D68=2,D68=3,D68=4,D68=5),D68,"")))))))</f>
        <v/>
      </c>
      <c r="U68" s="11" t="str">
        <f>(IF(E68=Локализация!$C$114,1,IF(E68=Локализация!$C$113,2,IF(E68=Локализация!$C$112,3,IF(E68=Локализация!$C$111,4,IF(E68=Локализация!$C$110,5,IF(OR(E68=1,E68=2,E68=3,E68=4,E68=5),E68,"")))))))</f>
        <v/>
      </c>
      <c r="V68" s="11" t="str">
        <f>(IF(F68=Локализация!$C$114,1,IF(F68=Локализация!$C$113,2,IF(F68=Локализация!$C$112,3,IF(F68=Локализация!$C$111,4,IF(F68=Локализация!$C$110,5,IF(OR(F68=1,F68=2,F68=3,F68=4,F68=5),F68,"")))))))</f>
        <v/>
      </c>
    </row>
    <row r="69" spans="13:22" x14ac:dyDescent="0.3">
      <c r="M69" s="11" t="str">
        <f>(IF(H69=Локализация!$C$114,1,IF(H69=Локализация!$C$113,2,IF(H69=Локализация!$C$112,3,IF(H69=Локализация!$C$111,4,IF(H69=Локализация!$C$110,5,IF(OR(H69=1,H69=2,H69=3,H69=4,H69=5),H69,"")))))))</f>
        <v/>
      </c>
      <c r="N69" s="11" t="str">
        <f>(IF(I69=Локализация!$C$114,1,IF(I69=Локализация!$C$113,2,IF(I69=Локализация!$C$112,3,IF(I69=Локализация!$C$111,4,IF(I69=Локализация!$C$110,5,IF(OR(I69=1,I69=2,I69=3,I69=4,I69=5),I69,"")))))))</f>
        <v/>
      </c>
      <c r="O69" s="11" t="str">
        <f>(IF(J69=Локализация!$C$114,1,IF(J69=Локализация!$C$113,2,IF(J69=Локализация!$C$112,3,IF(J69=Локализация!$C$111,4,IF(J69=Локализация!$C$110,5,IF(OR(J69=1,J69=2,J69=3,J69=4,J69=5),J69,"")))))))</f>
        <v/>
      </c>
      <c r="P69" s="11" t="str">
        <f>(IF(K69=Локализация!$C$114,1,IF(K69=Локализация!$C$113,2,IF(K69=Локализация!$C$112,3,IF(K69=Локализация!$C$111,4,IF(K69=Локализация!$C$110,5,IF(OR(K69=1,K69=2,K69=3,K69=4,K69=5),K69,"")))))))</f>
        <v/>
      </c>
      <c r="Q69" s="11" t="str">
        <f>(IF(L69=Локализация!$C$114,1,IF(L69=Локализация!$C$113,2,IF(L69=Локализация!$C$112,3,IF(L69=Локализация!$C$111,4,IF(L69=Локализация!$C$110,5,IF(OR(L69=1,L69=2,L69=3,L69=4,L69=5),L69,"")))))))</f>
        <v/>
      </c>
      <c r="R69" s="11" t="str">
        <f>(IF(B69=Локализация!$C$114,1,IF(B69=Локализация!$C$113,2,IF(B69=Локализация!$C$112,3,IF(B69=Локализация!$C$111,4,IF(B69=Локализация!$C$110,5,IF(OR(B69=1,B69=2,B69=3,B69=4,B69=5),B69,"")))))))</f>
        <v/>
      </c>
      <c r="S69" s="11" t="str">
        <f>(IF(C69=Локализация!$C$114,1,IF(C69=Локализация!$C$113,2,IF(C69=Локализация!$C$112,3,IF(C69=Локализация!$C$111,4,IF(C69=Локализация!$C$110,5,IF(OR(C69=1,C69=2,C69=3,C69=4,C69=5),C69,"")))))))</f>
        <v/>
      </c>
      <c r="T69" s="11" t="str">
        <f>(IF(D69=Локализация!$C$114,1,IF(D69=Локализация!$C$113,2,IF(D69=Локализация!$C$112,3,IF(D69=Локализация!$C$111,4,IF(D69=Локализация!$C$110,5,IF(OR(D69=1,D69=2,D69=3,D69=4,D69=5),D69,"")))))))</f>
        <v/>
      </c>
      <c r="U69" s="11" t="str">
        <f>(IF(E69=Локализация!$C$114,1,IF(E69=Локализация!$C$113,2,IF(E69=Локализация!$C$112,3,IF(E69=Локализация!$C$111,4,IF(E69=Локализация!$C$110,5,IF(OR(E69=1,E69=2,E69=3,E69=4,E69=5),E69,"")))))))</f>
        <v/>
      </c>
      <c r="V69" s="11" t="str">
        <f>(IF(F69=Локализация!$C$114,1,IF(F69=Локализация!$C$113,2,IF(F69=Локализация!$C$112,3,IF(F69=Локализация!$C$111,4,IF(F69=Локализация!$C$110,5,IF(OR(F69=1,F69=2,F69=3,F69=4,F69=5),F69,"")))))))</f>
        <v/>
      </c>
    </row>
    <row r="70" spans="13:22" x14ac:dyDescent="0.3">
      <c r="M70" s="11" t="str">
        <f>(IF(H70=Локализация!$C$114,1,IF(H70=Локализация!$C$113,2,IF(H70=Локализация!$C$112,3,IF(H70=Локализация!$C$111,4,IF(H70=Локализация!$C$110,5,IF(OR(H70=1,H70=2,H70=3,H70=4,H70=5),H70,"")))))))</f>
        <v/>
      </c>
      <c r="N70" s="11" t="str">
        <f>(IF(I70=Локализация!$C$114,1,IF(I70=Локализация!$C$113,2,IF(I70=Локализация!$C$112,3,IF(I70=Локализация!$C$111,4,IF(I70=Локализация!$C$110,5,IF(OR(I70=1,I70=2,I70=3,I70=4,I70=5),I70,"")))))))</f>
        <v/>
      </c>
      <c r="O70" s="11" t="str">
        <f>(IF(J70=Локализация!$C$114,1,IF(J70=Локализация!$C$113,2,IF(J70=Локализация!$C$112,3,IF(J70=Локализация!$C$111,4,IF(J70=Локализация!$C$110,5,IF(OR(J70=1,J70=2,J70=3,J70=4,J70=5),J70,"")))))))</f>
        <v/>
      </c>
      <c r="P70" s="11" t="str">
        <f>(IF(K70=Локализация!$C$114,1,IF(K70=Локализация!$C$113,2,IF(K70=Локализация!$C$112,3,IF(K70=Локализация!$C$111,4,IF(K70=Локализация!$C$110,5,IF(OR(K70=1,K70=2,K70=3,K70=4,K70=5),K70,"")))))))</f>
        <v/>
      </c>
      <c r="Q70" s="11" t="str">
        <f>(IF(L70=Локализация!$C$114,1,IF(L70=Локализация!$C$113,2,IF(L70=Локализация!$C$112,3,IF(L70=Локализация!$C$111,4,IF(L70=Локализация!$C$110,5,IF(OR(L70=1,L70=2,L70=3,L70=4,L70=5),L70,"")))))))</f>
        <v/>
      </c>
      <c r="R70" s="11" t="str">
        <f>(IF(B70=Локализация!$C$114,1,IF(B70=Локализация!$C$113,2,IF(B70=Локализация!$C$112,3,IF(B70=Локализация!$C$111,4,IF(B70=Локализация!$C$110,5,IF(OR(B70=1,B70=2,B70=3,B70=4,B70=5),B70,"")))))))</f>
        <v/>
      </c>
      <c r="S70" s="11" t="str">
        <f>(IF(C70=Локализация!$C$114,1,IF(C70=Локализация!$C$113,2,IF(C70=Локализация!$C$112,3,IF(C70=Локализация!$C$111,4,IF(C70=Локализация!$C$110,5,IF(OR(C70=1,C70=2,C70=3,C70=4,C70=5),C70,"")))))))</f>
        <v/>
      </c>
      <c r="T70" s="11" t="str">
        <f>(IF(D70=Локализация!$C$114,1,IF(D70=Локализация!$C$113,2,IF(D70=Локализация!$C$112,3,IF(D70=Локализация!$C$111,4,IF(D70=Локализация!$C$110,5,IF(OR(D70=1,D70=2,D70=3,D70=4,D70=5),D70,"")))))))</f>
        <v/>
      </c>
      <c r="U70" s="11" t="str">
        <f>(IF(E70=Локализация!$C$114,1,IF(E70=Локализация!$C$113,2,IF(E70=Локализация!$C$112,3,IF(E70=Локализация!$C$111,4,IF(E70=Локализация!$C$110,5,IF(OR(E70=1,E70=2,E70=3,E70=4,E70=5),E70,"")))))))</f>
        <v/>
      </c>
      <c r="V70" s="11" t="str">
        <f>(IF(F70=Локализация!$C$114,1,IF(F70=Локализация!$C$113,2,IF(F70=Локализация!$C$112,3,IF(F70=Локализация!$C$111,4,IF(F70=Локализация!$C$110,5,IF(OR(F70=1,F70=2,F70=3,F70=4,F70=5),F70,"")))))))</f>
        <v/>
      </c>
    </row>
    <row r="71" spans="13:22" x14ac:dyDescent="0.3">
      <c r="M71" s="11" t="str">
        <f>(IF(H71=Локализация!$C$114,1,IF(H71=Локализация!$C$113,2,IF(H71=Локализация!$C$112,3,IF(H71=Локализация!$C$111,4,IF(H71=Локализация!$C$110,5,IF(OR(H71=1,H71=2,H71=3,H71=4,H71=5),H71,"")))))))</f>
        <v/>
      </c>
      <c r="N71" s="11" t="str">
        <f>(IF(I71=Локализация!$C$114,1,IF(I71=Локализация!$C$113,2,IF(I71=Локализация!$C$112,3,IF(I71=Локализация!$C$111,4,IF(I71=Локализация!$C$110,5,IF(OR(I71=1,I71=2,I71=3,I71=4,I71=5),I71,"")))))))</f>
        <v/>
      </c>
      <c r="O71" s="11" t="str">
        <f>(IF(J71=Локализация!$C$114,1,IF(J71=Локализация!$C$113,2,IF(J71=Локализация!$C$112,3,IF(J71=Локализация!$C$111,4,IF(J71=Локализация!$C$110,5,IF(OR(J71=1,J71=2,J71=3,J71=4,J71=5),J71,"")))))))</f>
        <v/>
      </c>
      <c r="P71" s="11" t="str">
        <f>(IF(K71=Локализация!$C$114,1,IF(K71=Локализация!$C$113,2,IF(K71=Локализация!$C$112,3,IF(K71=Локализация!$C$111,4,IF(K71=Локализация!$C$110,5,IF(OR(K71=1,K71=2,K71=3,K71=4,K71=5),K71,"")))))))</f>
        <v/>
      </c>
      <c r="Q71" s="11" t="str">
        <f>(IF(L71=Локализация!$C$114,1,IF(L71=Локализация!$C$113,2,IF(L71=Локализация!$C$112,3,IF(L71=Локализация!$C$111,4,IF(L71=Локализация!$C$110,5,IF(OR(L71=1,L71=2,L71=3,L71=4,L71=5),L71,"")))))))</f>
        <v/>
      </c>
      <c r="R71" s="11" t="str">
        <f>(IF(B71=Локализация!$C$114,1,IF(B71=Локализация!$C$113,2,IF(B71=Локализация!$C$112,3,IF(B71=Локализация!$C$111,4,IF(B71=Локализация!$C$110,5,IF(OR(B71=1,B71=2,B71=3,B71=4,B71=5),B71,"")))))))</f>
        <v/>
      </c>
      <c r="S71" s="11" t="str">
        <f>(IF(C71=Локализация!$C$114,1,IF(C71=Локализация!$C$113,2,IF(C71=Локализация!$C$112,3,IF(C71=Локализация!$C$111,4,IF(C71=Локализация!$C$110,5,IF(OR(C71=1,C71=2,C71=3,C71=4,C71=5),C71,"")))))))</f>
        <v/>
      </c>
      <c r="T71" s="11" t="str">
        <f>(IF(D71=Локализация!$C$114,1,IF(D71=Локализация!$C$113,2,IF(D71=Локализация!$C$112,3,IF(D71=Локализация!$C$111,4,IF(D71=Локализация!$C$110,5,IF(OR(D71=1,D71=2,D71=3,D71=4,D71=5),D71,"")))))))</f>
        <v/>
      </c>
      <c r="U71" s="11" t="str">
        <f>(IF(E71=Локализация!$C$114,1,IF(E71=Локализация!$C$113,2,IF(E71=Локализация!$C$112,3,IF(E71=Локализация!$C$111,4,IF(E71=Локализация!$C$110,5,IF(OR(E71=1,E71=2,E71=3,E71=4,E71=5),E71,"")))))))</f>
        <v/>
      </c>
      <c r="V71" s="11" t="str">
        <f>(IF(F71=Локализация!$C$114,1,IF(F71=Локализация!$C$113,2,IF(F71=Локализация!$C$112,3,IF(F71=Локализация!$C$111,4,IF(F71=Локализация!$C$110,5,IF(OR(F71=1,F71=2,F71=3,F71=4,F71=5),F71,"")))))))</f>
        <v/>
      </c>
    </row>
    <row r="72" spans="13:22" x14ac:dyDescent="0.3">
      <c r="M72" s="11" t="str">
        <f>(IF(H72=Локализация!$C$114,1,IF(H72=Локализация!$C$113,2,IF(H72=Локализация!$C$112,3,IF(H72=Локализация!$C$111,4,IF(H72=Локализация!$C$110,5,IF(OR(H72=1,H72=2,H72=3,H72=4,H72=5),H72,"")))))))</f>
        <v/>
      </c>
      <c r="N72" s="11" t="str">
        <f>(IF(I72=Локализация!$C$114,1,IF(I72=Локализация!$C$113,2,IF(I72=Локализация!$C$112,3,IF(I72=Локализация!$C$111,4,IF(I72=Локализация!$C$110,5,IF(OR(I72=1,I72=2,I72=3,I72=4,I72=5),I72,"")))))))</f>
        <v/>
      </c>
      <c r="O72" s="11" t="str">
        <f>(IF(J72=Локализация!$C$114,1,IF(J72=Локализация!$C$113,2,IF(J72=Локализация!$C$112,3,IF(J72=Локализация!$C$111,4,IF(J72=Локализация!$C$110,5,IF(OR(J72=1,J72=2,J72=3,J72=4,J72=5),J72,"")))))))</f>
        <v/>
      </c>
      <c r="P72" s="11" t="str">
        <f>(IF(K72=Локализация!$C$114,1,IF(K72=Локализация!$C$113,2,IF(K72=Локализация!$C$112,3,IF(K72=Локализация!$C$111,4,IF(K72=Локализация!$C$110,5,IF(OR(K72=1,K72=2,K72=3,K72=4,K72=5),K72,"")))))))</f>
        <v/>
      </c>
      <c r="Q72" s="11" t="str">
        <f>(IF(L72=Локализация!$C$114,1,IF(L72=Локализация!$C$113,2,IF(L72=Локализация!$C$112,3,IF(L72=Локализация!$C$111,4,IF(L72=Локализация!$C$110,5,IF(OR(L72=1,L72=2,L72=3,L72=4,L72=5),L72,"")))))))</f>
        <v/>
      </c>
      <c r="R72" s="11" t="str">
        <f>(IF(B72=Локализация!$C$114,1,IF(B72=Локализация!$C$113,2,IF(B72=Локализация!$C$112,3,IF(B72=Локализация!$C$111,4,IF(B72=Локализация!$C$110,5,IF(OR(B72=1,B72=2,B72=3,B72=4,B72=5),B72,"")))))))</f>
        <v/>
      </c>
      <c r="S72" s="11" t="str">
        <f>(IF(C72=Локализация!$C$114,1,IF(C72=Локализация!$C$113,2,IF(C72=Локализация!$C$112,3,IF(C72=Локализация!$C$111,4,IF(C72=Локализация!$C$110,5,IF(OR(C72=1,C72=2,C72=3,C72=4,C72=5),C72,"")))))))</f>
        <v/>
      </c>
      <c r="T72" s="11" t="str">
        <f>(IF(D72=Локализация!$C$114,1,IF(D72=Локализация!$C$113,2,IF(D72=Локализация!$C$112,3,IF(D72=Локализация!$C$111,4,IF(D72=Локализация!$C$110,5,IF(OR(D72=1,D72=2,D72=3,D72=4,D72=5),D72,"")))))))</f>
        <v/>
      </c>
      <c r="U72" s="11" t="str">
        <f>(IF(E72=Локализация!$C$114,1,IF(E72=Локализация!$C$113,2,IF(E72=Локализация!$C$112,3,IF(E72=Локализация!$C$111,4,IF(E72=Локализация!$C$110,5,IF(OR(E72=1,E72=2,E72=3,E72=4,E72=5),E72,"")))))))</f>
        <v/>
      </c>
      <c r="V72" s="11" t="str">
        <f>(IF(F72=Локализация!$C$114,1,IF(F72=Локализация!$C$113,2,IF(F72=Локализация!$C$112,3,IF(F72=Локализация!$C$111,4,IF(F72=Локализация!$C$110,5,IF(OR(F72=1,F72=2,F72=3,F72=4,F72=5),F72,"")))))))</f>
        <v/>
      </c>
    </row>
    <row r="73" spans="13:22" x14ac:dyDescent="0.3">
      <c r="M73" s="11" t="str">
        <f>(IF(H73=Локализация!$C$114,1,IF(H73=Локализация!$C$113,2,IF(H73=Локализация!$C$112,3,IF(H73=Локализация!$C$111,4,IF(H73=Локализация!$C$110,5,IF(OR(H73=1,H73=2,H73=3,H73=4,H73=5),H73,"")))))))</f>
        <v/>
      </c>
      <c r="N73" s="11" t="str">
        <f>(IF(I73=Локализация!$C$114,1,IF(I73=Локализация!$C$113,2,IF(I73=Локализация!$C$112,3,IF(I73=Локализация!$C$111,4,IF(I73=Локализация!$C$110,5,IF(OR(I73=1,I73=2,I73=3,I73=4,I73=5),I73,"")))))))</f>
        <v/>
      </c>
      <c r="O73" s="11" t="str">
        <f>(IF(J73=Локализация!$C$114,1,IF(J73=Локализация!$C$113,2,IF(J73=Локализация!$C$112,3,IF(J73=Локализация!$C$111,4,IF(J73=Локализация!$C$110,5,IF(OR(J73=1,J73=2,J73=3,J73=4,J73=5),J73,"")))))))</f>
        <v/>
      </c>
      <c r="P73" s="11" t="str">
        <f>(IF(K73=Локализация!$C$114,1,IF(K73=Локализация!$C$113,2,IF(K73=Локализация!$C$112,3,IF(K73=Локализация!$C$111,4,IF(K73=Локализация!$C$110,5,IF(OR(K73=1,K73=2,K73=3,K73=4,K73=5),K73,"")))))))</f>
        <v/>
      </c>
      <c r="Q73" s="11" t="str">
        <f>(IF(L73=Локализация!$C$114,1,IF(L73=Локализация!$C$113,2,IF(L73=Локализация!$C$112,3,IF(L73=Локализация!$C$111,4,IF(L73=Локализация!$C$110,5,IF(OR(L73=1,L73=2,L73=3,L73=4,L73=5),L73,"")))))))</f>
        <v/>
      </c>
      <c r="R73" s="11" t="str">
        <f>(IF(B73=Локализация!$C$114,1,IF(B73=Локализация!$C$113,2,IF(B73=Локализация!$C$112,3,IF(B73=Локализация!$C$111,4,IF(B73=Локализация!$C$110,5,IF(OR(B73=1,B73=2,B73=3,B73=4,B73=5),B73,"")))))))</f>
        <v/>
      </c>
      <c r="S73" s="11" t="str">
        <f>(IF(C73=Локализация!$C$114,1,IF(C73=Локализация!$C$113,2,IF(C73=Локализация!$C$112,3,IF(C73=Локализация!$C$111,4,IF(C73=Локализация!$C$110,5,IF(OR(C73=1,C73=2,C73=3,C73=4,C73=5),C73,"")))))))</f>
        <v/>
      </c>
      <c r="T73" s="11" t="str">
        <f>(IF(D73=Локализация!$C$114,1,IF(D73=Локализация!$C$113,2,IF(D73=Локализация!$C$112,3,IF(D73=Локализация!$C$111,4,IF(D73=Локализация!$C$110,5,IF(OR(D73=1,D73=2,D73=3,D73=4,D73=5),D73,"")))))))</f>
        <v/>
      </c>
      <c r="U73" s="11" t="str">
        <f>(IF(E73=Локализация!$C$114,1,IF(E73=Локализация!$C$113,2,IF(E73=Локализация!$C$112,3,IF(E73=Локализация!$C$111,4,IF(E73=Локализация!$C$110,5,IF(OR(E73=1,E73=2,E73=3,E73=4,E73=5),E73,"")))))))</f>
        <v/>
      </c>
      <c r="V73" s="11" t="str">
        <f>(IF(F73=Локализация!$C$114,1,IF(F73=Локализация!$C$113,2,IF(F73=Локализация!$C$112,3,IF(F73=Локализация!$C$111,4,IF(F73=Локализация!$C$110,5,IF(OR(F73=1,F73=2,F73=3,F73=4,F73=5),F73,"")))))))</f>
        <v/>
      </c>
    </row>
    <row r="74" spans="13:22" x14ac:dyDescent="0.3">
      <c r="M74" s="11" t="str">
        <f>(IF(H74=Локализация!$C$114,1,IF(H74=Локализация!$C$113,2,IF(H74=Локализация!$C$112,3,IF(H74=Локализация!$C$111,4,IF(H74=Локализация!$C$110,5,IF(OR(H74=1,H74=2,H74=3,H74=4,H74=5),H74,"")))))))</f>
        <v/>
      </c>
      <c r="N74" s="11" t="str">
        <f>(IF(I74=Локализация!$C$114,1,IF(I74=Локализация!$C$113,2,IF(I74=Локализация!$C$112,3,IF(I74=Локализация!$C$111,4,IF(I74=Локализация!$C$110,5,IF(OR(I74=1,I74=2,I74=3,I74=4,I74=5),I74,"")))))))</f>
        <v/>
      </c>
      <c r="O74" s="11" t="str">
        <f>(IF(J74=Локализация!$C$114,1,IF(J74=Локализация!$C$113,2,IF(J74=Локализация!$C$112,3,IF(J74=Локализация!$C$111,4,IF(J74=Локализация!$C$110,5,IF(OR(J74=1,J74=2,J74=3,J74=4,J74=5),J74,"")))))))</f>
        <v/>
      </c>
      <c r="P74" s="11" t="str">
        <f>(IF(K74=Локализация!$C$114,1,IF(K74=Локализация!$C$113,2,IF(K74=Локализация!$C$112,3,IF(K74=Локализация!$C$111,4,IF(K74=Локализация!$C$110,5,IF(OR(K74=1,K74=2,K74=3,K74=4,K74=5),K74,"")))))))</f>
        <v/>
      </c>
      <c r="Q74" s="11" t="str">
        <f>(IF(L74=Локализация!$C$114,1,IF(L74=Локализация!$C$113,2,IF(L74=Локализация!$C$112,3,IF(L74=Локализация!$C$111,4,IF(L74=Локализация!$C$110,5,IF(OR(L74=1,L74=2,L74=3,L74=4,L74=5),L74,"")))))))</f>
        <v/>
      </c>
      <c r="R74" s="11" t="str">
        <f>(IF(B74=Локализация!$C$114,1,IF(B74=Локализация!$C$113,2,IF(B74=Локализация!$C$112,3,IF(B74=Локализация!$C$111,4,IF(B74=Локализация!$C$110,5,IF(OR(B74=1,B74=2,B74=3,B74=4,B74=5),B74,"")))))))</f>
        <v/>
      </c>
      <c r="S74" s="11" t="str">
        <f>(IF(C74=Локализация!$C$114,1,IF(C74=Локализация!$C$113,2,IF(C74=Локализация!$C$112,3,IF(C74=Локализация!$C$111,4,IF(C74=Локализация!$C$110,5,IF(OR(C74=1,C74=2,C74=3,C74=4,C74=5),C74,"")))))))</f>
        <v/>
      </c>
      <c r="T74" s="11" t="str">
        <f>(IF(D74=Локализация!$C$114,1,IF(D74=Локализация!$C$113,2,IF(D74=Локализация!$C$112,3,IF(D74=Локализация!$C$111,4,IF(D74=Локализация!$C$110,5,IF(OR(D74=1,D74=2,D74=3,D74=4,D74=5),D74,"")))))))</f>
        <v/>
      </c>
      <c r="U74" s="11" t="str">
        <f>(IF(E74=Локализация!$C$114,1,IF(E74=Локализация!$C$113,2,IF(E74=Локализация!$C$112,3,IF(E74=Локализация!$C$111,4,IF(E74=Локализация!$C$110,5,IF(OR(E74=1,E74=2,E74=3,E74=4,E74=5),E74,"")))))))</f>
        <v/>
      </c>
      <c r="V74" s="11" t="str">
        <f>(IF(F74=Локализация!$C$114,1,IF(F74=Локализация!$C$113,2,IF(F74=Локализация!$C$112,3,IF(F74=Локализация!$C$111,4,IF(F74=Локализация!$C$110,5,IF(OR(F74=1,F74=2,F74=3,F74=4,F74=5),F74,"")))))))</f>
        <v/>
      </c>
    </row>
    <row r="75" spans="13:22" x14ac:dyDescent="0.3">
      <c r="M75" s="11" t="str">
        <f>(IF(H75=Локализация!$C$114,1,IF(H75=Локализация!$C$113,2,IF(H75=Локализация!$C$112,3,IF(H75=Локализация!$C$111,4,IF(H75=Локализация!$C$110,5,IF(OR(H75=1,H75=2,H75=3,H75=4,H75=5),H75,"")))))))</f>
        <v/>
      </c>
      <c r="N75" s="11" t="str">
        <f>(IF(I75=Локализация!$C$114,1,IF(I75=Локализация!$C$113,2,IF(I75=Локализация!$C$112,3,IF(I75=Локализация!$C$111,4,IF(I75=Локализация!$C$110,5,IF(OR(I75=1,I75=2,I75=3,I75=4,I75=5),I75,"")))))))</f>
        <v/>
      </c>
      <c r="O75" s="11" t="str">
        <f>(IF(J75=Локализация!$C$114,1,IF(J75=Локализация!$C$113,2,IF(J75=Локализация!$C$112,3,IF(J75=Локализация!$C$111,4,IF(J75=Локализация!$C$110,5,IF(OR(J75=1,J75=2,J75=3,J75=4,J75=5),J75,"")))))))</f>
        <v/>
      </c>
      <c r="P75" s="11" t="str">
        <f>(IF(K75=Локализация!$C$114,1,IF(K75=Локализация!$C$113,2,IF(K75=Локализация!$C$112,3,IF(K75=Локализация!$C$111,4,IF(K75=Локализация!$C$110,5,IF(OR(K75=1,K75=2,K75=3,K75=4,K75=5),K75,"")))))))</f>
        <v/>
      </c>
      <c r="Q75" s="11" t="str">
        <f>(IF(L75=Локализация!$C$114,1,IF(L75=Локализация!$C$113,2,IF(L75=Локализация!$C$112,3,IF(L75=Локализация!$C$111,4,IF(L75=Локализация!$C$110,5,IF(OR(L75=1,L75=2,L75=3,L75=4,L75=5),L75,"")))))))</f>
        <v/>
      </c>
      <c r="R75" s="11" t="str">
        <f>(IF(B75=Локализация!$C$114,1,IF(B75=Локализация!$C$113,2,IF(B75=Локализация!$C$112,3,IF(B75=Локализация!$C$111,4,IF(B75=Локализация!$C$110,5,IF(OR(B75=1,B75=2,B75=3,B75=4,B75=5),B75,"")))))))</f>
        <v/>
      </c>
      <c r="S75" s="11" t="str">
        <f>(IF(C75=Локализация!$C$114,1,IF(C75=Локализация!$C$113,2,IF(C75=Локализация!$C$112,3,IF(C75=Локализация!$C$111,4,IF(C75=Локализация!$C$110,5,IF(OR(C75=1,C75=2,C75=3,C75=4,C75=5),C75,"")))))))</f>
        <v/>
      </c>
      <c r="T75" s="11" t="str">
        <f>(IF(D75=Локализация!$C$114,1,IF(D75=Локализация!$C$113,2,IF(D75=Локализация!$C$112,3,IF(D75=Локализация!$C$111,4,IF(D75=Локализация!$C$110,5,IF(OR(D75=1,D75=2,D75=3,D75=4,D75=5),D75,"")))))))</f>
        <v/>
      </c>
      <c r="U75" s="11" t="str">
        <f>(IF(E75=Локализация!$C$114,1,IF(E75=Локализация!$C$113,2,IF(E75=Локализация!$C$112,3,IF(E75=Локализация!$C$111,4,IF(E75=Локализация!$C$110,5,IF(OR(E75=1,E75=2,E75=3,E75=4,E75=5),E75,"")))))))</f>
        <v/>
      </c>
      <c r="V75" s="11" t="str">
        <f>(IF(F75=Локализация!$C$114,1,IF(F75=Локализация!$C$113,2,IF(F75=Локализация!$C$112,3,IF(F75=Локализация!$C$111,4,IF(F75=Локализация!$C$110,5,IF(OR(F75=1,F75=2,F75=3,F75=4,F75=5),F75,"")))))))</f>
        <v/>
      </c>
    </row>
    <row r="76" spans="13:22" x14ac:dyDescent="0.3">
      <c r="M76" s="11" t="str">
        <f>(IF(H76=Локализация!$C$114,1,IF(H76=Локализация!$C$113,2,IF(H76=Локализация!$C$112,3,IF(H76=Локализация!$C$111,4,IF(H76=Локализация!$C$110,5,IF(OR(H76=1,H76=2,H76=3,H76=4,H76=5),H76,"")))))))</f>
        <v/>
      </c>
      <c r="N76" s="11" t="str">
        <f>(IF(I76=Локализация!$C$114,1,IF(I76=Локализация!$C$113,2,IF(I76=Локализация!$C$112,3,IF(I76=Локализация!$C$111,4,IF(I76=Локализация!$C$110,5,IF(OR(I76=1,I76=2,I76=3,I76=4,I76=5),I76,"")))))))</f>
        <v/>
      </c>
      <c r="O76" s="11" t="str">
        <f>(IF(J76=Локализация!$C$114,1,IF(J76=Локализация!$C$113,2,IF(J76=Локализация!$C$112,3,IF(J76=Локализация!$C$111,4,IF(J76=Локализация!$C$110,5,IF(OR(J76=1,J76=2,J76=3,J76=4,J76=5),J76,"")))))))</f>
        <v/>
      </c>
      <c r="P76" s="11" t="str">
        <f>(IF(K76=Локализация!$C$114,1,IF(K76=Локализация!$C$113,2,IF(K76=Локализация!$C$112,3,IF(K76=Локализация!$C$111,4,IF(K76=Локализация!$C$110,5,IF(OR(K76=1,K76=2,K76=3,K76=4,K76=5),K76,"")))))))</f>
        <v/>
      </c>
      <c r="Q76" s="11" t="str">
        <f>(IF(L76=Локализация!$C$114,1,IF(L76=Локализация!$C$113,2,IF(L76=Локализация!$C$112,3,IF(L76=Локализация!$C$111,4,IF(L76=Локализация!$C$110,5,IF(OR(L76=1,L76=2,L76=3,L76=4,L76=5),L76,"")))))))</f>
        <v/>
      </c>
      <c r="R76" s="11" t="str">
        <f>(IF(B76=Локализация!$C$114,1,IF(B76=Локализация!$C$113,2,IF(B76=Локализация!$C$112,3,IF(B76=Локализация!$C$111,4,IF(B76=Локализация!$C$110,5,IF(OR(B76=1,B76=2,B76=3,B76=4,B76=5),B76,"")))))))</f>
        <v/>
      </c>
      <c r="S76" s="11" t="str">
        <f>(IF(C76=Локализация!$C$114,1,IF(C76=Локализация!$C$113,2,IF(C76=Локализация!$C$112,3,IF(C76=Локализация!$C$111,4,IF(C76=Локализация!$C$110,5,IF(OR(C76=1,C76=2,C76=3,C76=4,C76=5),C76,"")))))))</f>
        <v/>
      </c>
      <c r="T76" s="11" t="str">
        <f>(IF(D76=Локализация!$C$114,1,IF(D76=Локализация!$C$113,2,IF(D76=Локализация!$C$112,3,IF(D76=Локализация!$C$111,4,IF(D76=Локализация!$C$110,5,IF(OR(D76=1,D76=2,D76=3,D76=4,D76=5),D76,"")))))))</f>
        <v/>
      </c>
      <c r="U76" s="11" t="str">
        <f>(IF(E76=Локализация!$C$114,1,IF(E76=Локализация!$C$113,2,IF(E76=Локализация!$C$112,3,IF(E76=Локализация!$C$111,4,IF(E76=Локализация!$C$110,5,IF(OR(E76=1,E76=2,E76=3,E76=4,E76=5),E76,"")))))))</f>
        <v/>
      </c>
      <c r="V76" s="11" t="str">
        <f>(IF(F76=Локализация!$C$114,1,IF(F76=Локализация!$C$113,2,IF(F76=Локализация!$C$112,3,IF(F76=Локализация!$C$111,4,IF(F76=Локализация!$C$110,5,IF(OR(F76=1,F76=2,F76=3,F76=4,F76=5),F76,"")))))))</f>
        <v/>
      </c>
    </row>
    <row r="77" spans="13:22" x14ac:dyDescent="0.3">
      <c r="M77" s="11" t="str">
        <f>(IF(H77=Локализация!$C$114,1,IF(H77=Локализация!$C$113,2,IF(H77=Локализация!$C$112,3,IF(H77=Локализация!$C$111,4,IF(H77=Локализация!$C$110,5,IF(OR(H77=1,H77=2,H77=3,H77=4,H77=5),H77,"")))))))</f>
        <v/>
      </c>
      <c r="N77" s="11" t="str">
        <f>(IF(I77=Локализация!$C$114,1,IF(I77=Локализация!$C$113,2,IF(I77=Локализация!$C$112,3,IF(I77=Локализация!$C$111,4,IF(I77=Локализация!$C$110,5,IF(OR(I77=1,I77=2,I77=3,I77=4,I77=5),I77,"")))))))</f>
        <v/>
      </c>
      <c r="O77" s="11" t="str">
        <f>(IF(J77=Локализация!$C$114,1,IF(J77=Локализация!$C$113,2,IF(J77=Локализация!$C$112,3,IF(J77=Локализация!$C$111,4,IF(J77=Локализация!$C$110,5,IF(OR(J77=1,J77=2,J77=3,J77=4,J77=5),J77,"")))))))</f>
        <v/>
      </c>
      <c r="P77" s="11" t="str">
        <f>(IF(K77=Локализация!$C$114,1,IF(K77=Локализация!$C$113,2,IF(K77=Локализация!$C$112,3,IF(K77=Локализация!$C$111,4,IF(K77=Локализация!$C$110,5,IF(OR(K77=1,K77=2,K77=3,K77=4,K77=5),K77,"")))))))</f>
        <v/>
      </c>
      <c r="Q77" s="11" t="str">
        <f>(IF(L77=Локализация!$C$114,1,IF(L77=Локализация!$C$113,2,IF(L77=Локализация!$C$112,3,IF(L77=Локализация!$C$111,4,IF(L77=Локализация!$C$110,5,IF(OR(L77=1,L77=2,L77=3,L77=4,L77=5),L77,"")))))))</f>
        <v/>
      </c>
      <c r="R77" s="11" t="str">
        <f>(IF(B77=Локализация!$C$114,1,IF(B77=Локализация!$C$113,2,IF(B77=Локализация!$C$112,3,IF(B77=Локализация!$C$111,4,IF(B77=Локализация!$C$110,5,IF(OR(B77=1,B77=2,B77=3,B77=4,B77=5),B77,"")))))))</f>
        <v/>
      </c>
      <c r="S77" s="11" t="str">
        <f>(IF(C77=Локализация!$C$114,1,IF(C77=Локализация!$C$113,2,IF(C77=Локализация!$C$112,3,IF(C77=Локализация!$C$111,4,IF(C77=Локализация!$C$110,5,IF(OR(C77=1,C77=2,C77=3,C77=4,C77=5),C77,"")))))))</f>
        <v/>
      </c>
      <c r="T77" s="11" t="str">
        <f>(IF(D77=Локализация!$C$114,1,IF(D77=Локализация!$C$113,2,IF(D77=Локализация!$C$112,3,IF(D77=Локализация!$C$111,4,IF(D77=Локализация!$C$110,5,IF(OR(D77=1,D77=2,D77=3,D77=4,D77=5),D77,"")))))))</f>
        <v/>
      </c>
      <c r="U77" s="11" t="str">
        <f>(IF(E77=Локализация!$C$114,1,IF(E77=Локализация!$C$113,2,IF(E77=Локализация!$C$112,3,IF(E77=Локализация!$C$111,4,IF(E77=Локализация!$C$110,5,IF(OR(E77=1,E77=2,E77=3,E77=4,E77=5),E77,"")))))))</f>
        <v/>
      </c>
      <c r="V77" s="11" t="str">
        <f>(IF(F77=Локализация!$C$114,1,IF(F77=Локализация!$C$113,2,IF(F77=Локализация!$C$112,3,IF(F77=Локализация!$C$111,4,IF(F77=Локализация!$C$110,5,IF(OR(F77=1,F77=2,F77=3,F77=4,F77=5),F77,"")))))))</f>
        <v/>
      </c>
    </row>
    <row r="78" spans="13:22" x14ac:dyDescent="0.3">
      <c r="M78" s="11" t="str">
        <f>(IF(H78=Локализация!$C$114,1,IF(H78=Локализация!$C$113,2,IF(H78=Локализация!$C$112,3,IF(H78=Локализация!$C$111,4,IF(H78=Локализация!$C$110,5,IF(OR(H78=1,H78=2,H78=3,H78=4,H78=5),H78,"")))))))</f>
        <v/>
      </c>
      <c r="N78" s="11" t="str">
        <f>(IF(I78=Локализация!$C$114,1,IF(I78=Локализация!$C$113,2,IF(I78=Локализация!$C$112,3,IF(I78=Локализация!$C$111,4,IF(I78=Локализация!$C$110,5,IF(OR(I78=1,I78=2,I78=3,I78=4,I78=5),I78,"")))))))</f>
        <v/>
      </c>
      <c r="O78" s="11" t="str">
        <f>(IF(J78=Локализация!$C$114,1,IF(J78=Локализация!$C$113,2,IF(J78=Локализация!$C$112,3,IF(J78=Локализация!$C$111,4,IF(J78=Локализация!$C$110,5,IF(OR(J78=1,J78=2,J78=3,J78=4,J78=5),J78,"")))))))</f>
        <v/>
      </c>
      <c r="P78" s="11" t="str">
        <f>(IF(K78=Локализация!$C$114,1,IF(K78=Локализация!$C$113,2,IF(K78=Локализация!$C$112,3,IF(K78=Локализация!$C$111,4,IF(K78=Локализация!$C$110,5,IF(OR(K78=1,K78=2,K78=3,K78=4,K78=5),K78,"")))))))</f>
        <v/>
      </c>
      <c r="Q78" s="11" t="str">
        <f>(IF(L78=Локализация!$C$114,1,IF(L78=Локализация!$C$113,2,IF(L78=Локализация!$C$112,3,IF(L78=Локализация!$C$111,4,IF(L78=Локализация!$C$110,5,IF(OR(L78=1,L78=2,L78=3,L78=4,L78=5),L78,"")))))))</f>
        <v/>
      </c>
      <c r="R78" s="11" t="str">
        <f>(IF(B78=Локализация!$C$114,1,IF(B78=Локализация!$C$113,2,IF(B78=Локализация!$C$112,3,IF(B78=Локализация!$C$111,4,IF(B78=Локализация!$C$110,5,IF(OR(B78=1,B78=2,B78=3,B78=4,B78=5),B78,"")))))))</f>
        <v/>
      </c>
      <c r="S78" s="11" t="str">
        <f>(IF(C78=Локализация!$C$114,1,IF(C78=Локализация!$C$113,2,IF(C78=Локализация!$C$112,3,IF(C78=Локализация!$C$111,4,IF(C78=Локализация!$C$110,5,IF(OR(C78=1,C78=2,C78=3,C78=4,C78=5),C78,"")))))))</f>
        <v/>
      </c>
      <c r="T78" s="11" t="str">
        <f>(IF(D78=Локализация!$C$114,1,IF(D78=Локализация!$C$113,2,IF(D78=Локализация!$C$112,3,IF(D78=Локализация!$C$111,4,IF(D78=Локализация!$C$110,5,IF(OR(D78=1,D78=2,D78=3,D78=4,D78=5),D78,"")))))))</f>
        <v/>
      </c>
      <c r="U78" s="11" t="str">
        <f>(IF(E78=Локализация!$C$114,1,IF(E78=Локализация!$C$113,2,IF(E78=Локализация!$C$112,3,IF(E78=Локализация!$C$111,4,IF(E78=Локализация!$C$110,5,IF(OR(E78=1,E78=2,E78=3,E78=4,E78=5),E78,"")))))))</f>
        <v/>
      </c>
      <c r="V78" s="11" t="str">
        <f>(IF(F78=Локализация!$C$114,1,IF(F78=Локализация!$C$113,2,IF(F78=Локализация!$C$112,3,IF(F78=Локализация!$C$111,4,IF(F78=Локализация!$C$110,5,IF(OR(F78=1,F78=2,F78=3,F78=4,F78=5),F78,"")))))))</f>
        <v/>
      </c>
    </row>
    <row r="79" spans="13:22" x14ac:dyDescent="0.3">
      <c r="M79" s="11" t="str">
        <f>(IF(H79=Локализация!$C$114,1,IF(H79=Локализация!$C$113,2,IF(H79=Локализация!$C$112,3,IF(H79=Локализация!$C$111,4,IF(H79=Локализация!$C$110,5,IF(OR(H79=1,H79=2,H79=3,H79=4,H79=5),H79,"")))))))</f>
        <v/>
      </c>
      <c r="N79" s="11" t="str">
        <f>(IF(I79=Локализация!$C$114,1,IF(I79=Локализация!$C$113,2,IF(I79=Локализация!$C$112,3,IF(I79=Локализация!$C$111,4,IF(I79=Локализация!$C$110,5,IF(OR(I79=1,I79=2,I79=3,I79=4,I79=5),I79,"")))))))</f>
        <v/>
      </c>
      <c r="O79" s="11" t="str">
        <f>(IF(J79=Локализация!$C$114,1,IF(J79=Локализация!$C$113,2,IF(J79=Локализация!$C$112,3,IF(J79=Локализация!$C$111,4,IF(J79=Локализация!$C$110,5,IF(OR(J79=1,J79=2,J79=3,J79=4,J79=5),J79,"")))))))</f>
        <v/>
      </c>
      <c r="P79" s="11" t="str">
        <f>(IF(K79=Локализация!$C$114,1,IF(K79=Локализация!$C$113,2,IF(K79=Локализация!$C$112,3,IF(K79=Локализация!$C$111,4,IF(K79=Локализация!$C$110,5,IF(OR(K79=1,K79=2,K79=3,K79=4,K79=5),K79,"")))))))</f>
        <v/>
      </c>
      <c r="Q79" s="11" t="str">
        <f>(IF(L79=Локализация!$C$114,1,IF(L79=Локализация!$C$113,2,IF(L79=Локализация!$C$112,3,IF(L79=Локализация!$C$111,4,IF(L79=Локализация!$C$110,5,IF(OR(L79=1,L79=2,L79=3,L79=4,L79=5),L79,"")))))))</f>
        <v/>
      </c>
      <c r="R79" s="11" t="str">
        <f>(IF(B79=Локализация!$C$114,1,IF(B79=Локализация!$C$113,2,IF(B79=Локализация!$C$112,3,IF(B79=Локализация!$C$111,4,IF(B79=Локализация!$C$110,5,IF(OR(B79=1,B79=2,B79=3,B79=4,B79=5),B79,"")))))))</f>
        <v/>
      </c>
      <c r="S79" s="11" t="str">
        <f>(IF(C79=Локализация!$C$114,1,IF(C79=Локализация!$C$113,2,IF(C79=Локализация!$C$112,3,IF(C79=Локализация!$C$111,4,IF(C79=Локализация!$C$110,5,IF(OR(C79=1,C79=2,C79=3,C79=4,C79=5),C79,"")))))))</f>
        <v/>
      </c>
      <c r="T79" s="11" t="str">
        <f>(IF(D79=Локализация!$C$114,1,IF(D79=Локализация!$C$113,2,IF(D79=Локализация!$C$112,3,IF(D79=Локализация!$C$111,4,IF(D79=Локализация!$C$110,5,IF(OR(D79=1,D79=2,D79=3,D79=4,D79=5),D79,"")))))))</f>
        <v/>
      </c>
      <c r="U79" s="11" t="str">
        <f>(IF(E79=Локализация!$C$114,1,IF(E79=Локализация!$C$113,2,IF(E79=Локализация!$C$112,3,IF(E79=Локализация!$C$111,4,IF(E79=Локализация!$C$110,5,IF(OR(E79=1,E79=2,E79=3,E79=4,E79=5),E79,"")))))))</f>
        <v/>
      </c>
      <c r="V79" s="11" t="str">
        <f>(IF(F79=Локализация!$C$114,1,IF(F79=Локализация!$C$113,2,IF(F79=Локализация!$C$112,3,IF(F79=Локализация!$C$111,4,IF(F79=Локализация!$C$110,5,IF(OR(F79=1,F79=2,F79=3,F79=4,F79=5),F79,"")))))))</f>
        <v/>
      </c>
    </row>
    <row r="80" spans="13:22" x14ac:dyDescent="0.3">
      <c r="M80" s="11" t="str">
        <f>(IF(H80=Локализация!$C$114,1,IF(H80=Локализация!$C$113,2,IF(H80=Локализация!$C$112,3,IF(H80=Локализация!$C$111,4,IF(H80=Локализация!$C$110,5,IF(OR(H80=1,H80=2,H80=3,H80=4,H80=5),H80,"")))))))</f>
        <v/>
      </c>
      <c r="N80" s="11" t="str">
        <f>(IF(I80=Локализация!$C$114,1,IF(I80=Локализация!$C$113,2,IF(I80=Локализация!$C$112,3,IF(I80=Локализация!$C$111,4,IF(I80=Локализация!$C$110,5,IF(OR(I80=1,I80=2,I80=3,I80=4,I80=5),I80,"")))))))</f>
        <v/>
      </c>
      <c r="O80" s="11" t="str">
        <f>(IF(J80=Локализация!$C$114,1,IF(J80=Локализация!$C$113,2,IF(J80=Локализация!$C$112,3,IF(J80=Локализация!$C$111,4,IF(J80=Локализация!$C$110,5,IF(OR(J80=1,J80=2,J80=3,J80=4,J80=5),J80,"")))))))</f>
        <v/>
      </c>
      <c r="P80" s="11" t="str">
        <f>(IF(K80=Локализация!$C$114,1,IF(K80=Локализация!$C$113,2,IF(K80=Локализация!$C$112,3,IF(K80=Локализация!$C$111,4,IF(K80=Локализация!$C$110,5,IF(OR(K80=1,K80=2,K80=3,K80=4,K80=5),K80,"")))))))</f>
        <v/>
      </c>
      <c r="Q80" s="11" t="str">
        <f>(IF(L80=Локализация!$C$114,1,IF(L80=Локализация!$C$113,2,IF(L80=Локализация!$C$112,3,IF(L80=Локализация!$C$111,4,IF(L80=Локализация!$C$110,5,IF(OR(L80=1,L80=2,L80=3,L80=4,L80=5),L80,"")))))))</f>
        <v/>
      </c>
      <c r="R80" s="11" t="str">
        <f>(IF(B80=Локализация!$C$114,1,IF(B80=Локализация!$C$113,2,IF(B80=Локализация!$C$112,3,IF(B80=Локализация!$C$111,4,IF(B80=Локализация!$C$110,5,IF(OR(B80=1,B80=2,B80=3,B80=4,B80=5),B80,"")))))))</f>
        <v/>
      </c>
      <c r="S80" s="11" t="str">
        <f>(IF(C80=Локализация!$C$114,1,IF(C80=Локализация!$C$113,2,IF(C80=Локализация!$C$112,3,IF(C80=Локализация!$C$111,4,IF(C80=Локализация!$C$110,5,IF(OR(C80=1,C80=2,C80=3,C80=4,C80=5),C80,"")))))))</f>
        <v/>
      </c>
      <c r="T80" s="11" t="str">
        <f>(IF(D80=Локализация!$C$114,1,IF(D80=Локализация!$C$113,2,IF(D80=Локализация!$C$112,3,IF(D80=Локализация!$C$111,4,IF(D80=Локализация!$C$110,5,IF(OR(D80=1,D80=2,D80=3,D80=4,D80=5),D80,"")))))))</f>
        <v/>
      </c>
      <c r="U80" s="11" t="str">
        <f>(IF(E80=Локализация!$C$114,1,IF(E80=Локализация!$C$113,2,IF(E80=Локализация!$C$112,3,IF(E80=Локализация!$C$111,4,IF(E80=Локализация!$C$110,5,IF(OR(E80=1,E80=2,E80=3,E80=4,E80=5),E80,"")))))))</f>
        <v/>
      </c>
      <c r="V80" s="11" t="str">
        <f>(IF(F80=Локализация!$C$114,1,IF(F80=Локализация!$C$113,2,IF(F80=Локализация!$C$112,3,IF(F80=Локализация!$C$111,4,IF(F80=Локализация!$C$110,5,IF(OR(F80=1,F80=2,F80=3,F80=4,F80=5),F80,"")))))))</f>
        <v/>
      </c>
    </row>
    <row r="81" spans="13:22" x14ac:dyDescent="0.3">
      <c r="M81" s="11" t="str">
        <f>(IF(H81=Локализация!$C$114,1,IF(H81=Локализация!$C$113,2,IF(H81=Локализация!$C$112,3,IF(H81=Локализация!$C$111,4,IF(H81=Локализация!$C$110,5,IF(OR(H81=1,H81=2,H81=3,H81=4,H81=5),H81,"")))))))</f>
        <v/>
      </c>
      <c r="N81" s="11" t="str">
        <f>(IF(I81=Локализация!$C$114,1,IF(I81=Локализация!$C$113,2,IF(I81=Локализация!$C$112,3,IF(I81=Локализация!$C$111,4,IF(I81=Локализация!$C$110,5,IF(OR(I81=1,I81=2,I81=3,I81=4,I81=5),I81,"")))))))</f>
        <v/>
      </c>
      <c r="O81" s="11" t="str">
        <f>(IF(J81=Локализация!$C$114,1,IF(J81=Локализация!$C$113,2,IF(J81=Локализация!$C$112,3,IF(J81=Локализация!$C$111,4,IF(J81=Локализация!$C$110,5,IF(OR(J81=1,J81=2,J81=3,J81=4,J81=5),J81,"")))))))</f>
        <v/>
      </c>
      <c r="P81" s="11" t="str">
        <f>(IF(K81=Локализация!$C$114,1,IF(K81=Локализация!$C$113,2,IF(K81=Локализация!$C$112,3,IF(K81=Локализация!$C$111,4,IF(K81=Локализация!$C$110,5,IF(OR(K81=1,K81=2,K81=3,K81=4,K81=5),K81,"")))))))</f>
        <v/>
      </c>
      <c r="Q81" s="11" t="str">
        <f>(IF(L81=Локализация!$C$114,1,IF(L81=Локализация!$C$113,2,IF(L81=Локализация!$C$112,3,IF(L81=Локализация!$C$111,4,IF(L81=Локализация!$C$110,5,IF(OR(L81=1,L81=2,L81=3,L81=4,L81=5),L81,"")))))))</f>
        <v/>
      </c>
      <c r="R81" s="11" t="str">
        <f>(IF(B81=Локализация!$C$114,1,IF(B81=Локализация!$C$113,2,IF(B81=Локализация!$C$112,3,IF(B81=Локализация!$C$111,4,IF(B81=Локализация!$C$110,5,IF(OR(B81=1,B81=2,B81=3,B81=4,B81=5),B81,"")))))))</f>
        <v/>
      </c>
      <c r="S81" s="11" t="str">
        <f>(IF(C81=Локализация!$C$114,1,IF(C81=Локализация!$C$113,2,IF(C81=Локализация!$C$112,3,IF(C81=Локализация!$C$111,4,IF(C81=Локализация!$C$110,5,IF(OR(C81=1,C81=2,C81=3,C81=4,C81=5),C81,"")))))))</f>
        <v/>
      </c>
      <c r="T81" s="11" t="str">
        <f>(IF(D81=Локализация!$C$114,1,IF(D81=Локализация!$C$113,2,IF(D81=Локализация!$C$112,3,IF(D81=Локализация!$C$111,4,IF(D81=Локализация!$C$110,5,IF(OR(D81=1,D81=2,D81=3,D81=4,D81=5),D81,"")))))))</f>
        <v/>
      </c>
      <c r="U81" s="11" t="str">
        <f>(IF(E81=Локализация!$C$114,1,IF(E81=Локализация!$C$113,2,IF(E81=Локализация!$C$112,3,IF(E81=Локализация!$C$111,4,IF(E81=Локализация!$C$110,5,IF(OR(E81=1,E81=2,E81=3,E81=4,E81=5),E81,"")))))))</f>
        <v/>
      </c>
      <c r="V81" s="11" t="str">
        <f>(IF(F81=Локализация!$C$114,1,IF(F81=Локализация!$C$113,2,IF(F81=Локализация!$C$112,3,IF(F81=Локализация!$C$111,4,IF(F81=Локализация!$C$110,5,IF(OR(F81=1,F81=2,F81=3,F81=4,F81=5),F81,"")))))))</f>
        <v/>
      </c>
    </row>
    <row r="82" spans="13:22" x14ac:dyDescent="0.3">
      <c r="M82" s="11" t="str">
        <f>(IF(H82=Локализация!$C$114,1,IF(H82=Локализация!$C$113,2,IF(H82=Локализация!$C$112,3,IF(H82=Локализация!$C$111,4,IF(H82=Локализация!$C$110,5,IF(OR(H82=1,H82=2,H82=3,H82=4,H82=5),H82,"")))))))</f>
        <v/>
      </c>
      <c r="N82" s="11" t="str">
        <f>(IF(I82=Локализация!$C$114,1,IF(I82=Локализация!$C$113,2,IF(I82=Локализация!$C$112,3,IF(I82=Локализация!$C$111,4,IF(I82=Локализация!$C$110,5,IF(OR(I82=1,I82=2,I82=3,I82=4,I82=5),I82,"")))))))</f>
        <v/>
      </c>
      <c r="O82" s="11" t="str">
        <f>(IF(J82=Локализация!$C$114,1,IF(J82=Локализация!$C$113,2,IF(J82=Локализация!$C$112,3,IF(J82=Локализация!$C$111,4,IF(J82=Локализация!$C$110,5,IF(OR(J82=1,J82=2,J82=3,J82=4,J82=5),J82,"")))))))</f>
        <v/>
      </c>
      <c r="P82" s="11" t="str">
        <f>(IF(K82=Локализация!$C$114,1,IF(K82=Локализация!$C$113,2,IF(K82=Локализация!$C$112,3,IF(K82=Локализация!$C$111,4,IF(K82=Локализация!$C$110,5,IF(OR(K82=1,K82=2,K82=3,K82=4,K82=5),K82,"")))))))</f>
        <v/>
      </c>
      <c r="Q82" s="11" t="str">
        <f>(IF(L82=Локализация!$C$114,1,IF(L82=Локализация!$C$113,2,IF(L82=Локализация!$C$112,3,IF(L82=Локализация!$C$111,4,IF(L82=Локализация!$C$110,5,IF(OR(L82=1,L82=2,L82=3,L82=4,L82=5),L82,"")))))))</f>
        <v/>
      </c>
      <c r="R82" s="11" t="str">
        <f>(IF(B82=Локализация!$C$114,1,IF(B82=Локализация!$C$113,2,IF(B82=Локализация!$C$112,3,IF(B82=Локализация!$C$111,4,IF(B82=Локализация!$C$110,5,IF(OR(B82=1,B82=2,B82=3,B82=4,B82=5),B82,"")))))))</f>
        <v/>
      </c>
      <c r="S82" s="11" t="str">
        <f>(IF(C82=Локализация!$C$114,1,IF(C82=Локализация!$C$113,2,IF(C82=Локализация!$C$112,3,IF(C82=Локализация!$C$111,4,IF(C82=Локализация!$C$110,5,IF(OR(C82=1,C82=2,C82=3,C82=4,C82=5),C82,"")))))))</f>
        <v/>
      </c>
      <c r="T82" s="11" t="str">
        <f>(IF(D82=Локализация!$C$114,1,IF(D82=Локализация!$C$113,2,IF(D82=Локализация!$C$112,3,IF(D82=Локализация!$C$111,4,IF(D82=Локализация!$C$110,5,IF(OR(D82=1,D82=2,D82=3,D82=4,D82=5),D82,"")))))))</f>
        <v/>
      </c>
      <c r="U82" s="11" t="str">
        <f>(IF(E82=Локализация!$C$114,1,IF(E82=Локализация!$C$113,2,IF(E82=Локализация!$C$112,3,IF(E82=Локализация!$C$111,4,IF(E82=Локализация!$C$110,5,IF(OR(E82=1,E82=2,E82=3,E82=4,E82=5),E82,"")))))))</f>
        <v/>
      </c>
      <c r="V82" s="11" t="str">
        <f>(IF(F82=Локализация!$C$114,1,IF(F82=Локализация!$C$113,2,IF(F82=Локализация!$C$112,3,IF(F82=Локализация!$C$111,4,IF(F82=Локализация!$C$110,5,IF(OR(F82=1,F82=2,F82=3,F82=4,F82=5),F82,"")))))))</f>
        <v/>
      </c>
    </row>
    <row r="83" spans="13:22" x14ac:dyDescent="0.3">
      <c r="M83" s="11" t="str">
        <f>(IF(H83=Локализация!$C$114,1,IF(H83=Локализация!$C$113,2,IF(H83=Локализация!$C$112,3,IF(H83=Локализация!$C$111,4,IF(H83=Локализация!$C$110,5,IF(OR(H83=1,H83=2,H83=3,H83=4,H83=5),H83,"")))))))</f>
        <v/>
      </c>
      <c r="N83" s="11" t="str">
        <f>(IF(I83=Локализация!$C$114,1,IF(I83=Локализация!$C$113,2,IF(I83=Локализация!$C$112,3,IF(I83=Локализация!$C$111,4,IF(I83=Локализация!$C$110,5,IF(OR(I83=1,I83=2,I83=3,I83=4,I83=5),I83,"")))))))</f>
        <v/>
      </c>
      <c r="O83" s="11" t="str">
        <f>(IF(J83=Локализация!$C$114,1,IF(J83=Локализация!$C$113,2,IF(J83=Локализация!$C$112,3,IF(J83=Локализация!$C$111,4,IF(J83=Локализация!$C$110,5,IF(OR(J83=1,J83=2,J83=3,J83=4,J83=5),J83,"")))))))</f>
        <v/>
      </c>
      <c r="P83" s="11" t="str">
        <f>(IF(K83=Локализация!$C$114,1,IF(K83=Локализация!$C$113,2,IF(K83=Локализация!$C$112,3,IF(K83=Локализация!$C$111,4,IF(K83=Локализация!$C$110,5,IF(OR(K83=1,K83=2,K83=3,K83=4,K83=5),K83,"")))))))</f>
        <v/>
      </c>
      <c r="Q83" s="11" t="str">
        <f>(IF(L83=Локализация!$C$114,1,IF(L83=Локализация!$C$113,2,IF(L83=Локализация!$C$112,3,IF(L83=Локализация!$C$111,4,IF(L83=Локализация!$C$110,5,IF(OR(L83=1,L83=2,L83=3,L83=4,L83=5),L83,"")))))))</f>
        <v/>
      </c>
      <c r="R83" s="11" t="str">
        <f>(IF(B83=Локализация!$C$114,1,IF(B83=Локализация!$C$113,2,IF(B83=Локализация!$C$112,3,IF(B83=Локализация!$C$111,4,IF(B83=Локализация!$C$110,5,IF(OR(B83=1,B83=2,B83=3,B83=4,B83=5),B83,"")))))))</f>
        <v/>
      </c>
      <c r="S83" s="11" t="str">
        <f>(IF(C83=Локализация!$C$114,1,IF(C83=Локализация!$C$113,2,IF(C83=Локализация!$C$112,3,IF(C83=Локализация!$C$111,4,IF(C83=Локализация!$C$110,5,IF(OR(C83=1,C83=2,C83=3,C83=4,C83=5),C83,"")))))))</f>
        <v/>
      </c>
      <c r="T83" s="11" t="str">
        <f>(IF(D83=Локализация!$C$114,1,IF(D83=Локализация!$C$113,2,IF(D83=Локализация!$C$112,3,IF(D83=Локализация!$C$111,4,IF(D83=Локализация!$C$110,5,IF(OR(D83=1,D83=2,D83=3,D83=4,D83=5),D83,"")))))))</f>
        <v/>
      </c>
      <c r="U83" s="11" t="str">
        <f>(IF(E83=Локализация!$C$114,1,IF(E83=Локализация!$C$113,2,IF(E83=Локализация!$C$112,3,IF(E83=Локализация!$C$111,4,IF(E83=Локализация!$C$110,5,IF(OR(E83=1,E83=2,E83=3,E83=4,E83=5),E83,"")))))))</f>
        <v/>
      </c>
      <c r="V83" s="11" t="str">
        <f>(IF(F83=Локализация!$C$114,1,IF(F83=Локализация!$C$113,2,IF(F83=Локализация!$C$112,3,IF(F83=Локализация!$C$111,4,IF(F83=Локализация!$C$110,5,IF(OR(F83=1,F83=2,F83=3,F83=4,F83=5),F83,"")))))))</f>
        <v/>
      </c>
    </row>
    <row r="84" spans="13:22" x14ac:dyDescent="0.3">
      <c r="M84" s="11" t="str">
        <f>(IF(H84=Локализация!$C$114,1,IF(H84=Локализация!$C$113,2,IF(H84=Локализация!$C$112,3,IF(H84=Локализация!$C$111,4,IF(H84=Локализация!$C$110,5,IF(OR(H84=1,H84=2,H84=3,H84=4,H84=5),H84,"")))))))</f>
        <v/>
      </c>
      <c r="N84" s="11" t="str">
        <f>(IF(I84=Локализация!$C$114,1,IF(I84=Локализация!$C$113,2,IF(I84=Локализация!$C$112,3,IF(I84=Локализация!$C$111,4,IF(I84=Локализация!$C$110,5,IF(OR(I84=1,I84=2,I84=3,I84=4,I84=5),I84,"")))))))</f>
        <v/>
      </c>
      <c r="O84" s="11" t="str">
        <f>(IF(J84=Локализация!$C$114,1,IF(J84=Локализация!$C$113,2,IF(J84=Локализация!$C$112,3,IF(J84=Локализация!$C$111,4,IF(J84=Локализация!$C$110,5,IF(OR(J84=1,J84=2,J84=3,J84=4,J84=5),J84,"")))))))</f>
        <v/>
      </c>
      <c r="P84" s="11" t="str">
        <f>(IF(K84=Локализация!$C$114,1,IF(K84=Локализация!$C$113,2,IF(K84=Локализация!$C$112,3,IF(K84=Локализация!$C$111,4,IF(K84=Локализация!$C$110,5,IF(OR(K84=1,K84=2,K84=3,K84=4,K84=5),K84,"")))))))</f>
        <v/>
      </c>
      <c r="Q84" s="11" t="str">
        <f>(IF(L84=Локализация!$C$114,1,IF(L84=Локализация!$C$113,2,IF(L84=Локализация!$C$112,3,IF(L84=Локализация!$C$111,4,IF(L84=Локализация!$C$110,5,IF(OR(L84=1,L84=2,L84=3,L84=4,L84=5),L84,"")))))))</f>
        <v/>
      </c>
      <c r="R84" s="11" t="str">
        <f>(IF(B84=Локализация!$C$114,1,IF(B84=Локализация!$C$113,2,IF(B84=Локализация!$C$112,3,IF(B84=Локализация!$C$111,4,IF(B84=Локализация!$C$110,5,IF(OR(B84=1,B84=2,B84=3,B84=4,B84=5),B84,"")))))))</f>
        <v/>
      </c>
      <c r="S84" s="11" t="str">
        <f>(IF(C84=Локализация!$C$114,1,IF(C84=Локализация!$C$113,2,IF(C84=Локализация!$C$112,3,IF(C84=Локализация!$C$111,4,IF(C84=Локализация!$C$110,5,IF(OR(C84=1,C84=2,C84=3,C84=4,C84=5),C84,"")))))))</f>
        <v/>
      </c>
      <c r="T84" s="11" t="str">
        <f>(IF(D84=Локализация!$C$114,1,IF(D84=Локализация!$C$113,2,IF(D84=Локализация!$C$112,3,IF(D84=Локализация!$C$111,4,IF(D84=Локализация!$C$110,5,IF(OR(D84=1,D84=2,D84=3,D84=4,D84=5),D84,"")))))))</f>
        <v/>
      </c>
      <c r="U84" s="11" t="str">
        <f>(IF(E84=Локализация!$C$114,1,IF(E84=Локализация!$C$113,2,IF(E84=Локализация!$C$112,3,IF(E84=Локализация!$C$111,4,IF(E84=Локализация!$C$110,5,IF(OR(E84=1,E84=2,E84=3,E84=4,E84=5),E84,"")))))))</f>
        <v/>
      </c>
      <c r="V84" s="11" t="str">
        <f>(IF(F84=Локализация!$C$114,1,IF(F84=Локализация!$C$113,2,IF(F84=Локализация!$C$112,3,IF(F84=Локализация!$C$111,4,IF(F84=Локализация!$C$110,5,IF(OR(F84=1,F84=2,F84=3,F84=4,F84=5),F84,"")))))))</f>
        <v/>
      </c>
    </row>
    <row r="85" spans="13:22" x14ac:dyDescent="0.3">
      <c r="M85" s="11" t="str">
        <f>(IF(H85=Локализация!$C$114,1,IF(H85=Локализация!$C$113,2,IF(H85=Локализация!$C$112,3,IF(H85=Локализация!$C$111,4,IF(H85=Локализация!$C$110,5,IF(OR(H85=1,H85=2,H85=3,H85=4,H85=5),H85,"")))))))</f>
        <v/>
      </c>
      <c r="N85" s="11" t="str">
        <f>(IF(I85=Локализация!$C$114,1,IF(I85=Локализация!$C$113,2,IF(I85=Локализация!$C$112,3,IF(I85=Локализация!$C$111,4,IF(I85=Локализация!$C$110,5,IF(OR(I85=1,I85=2,I85=3,I85=4,I85=5),I85,"")))))))</f>
        <v/>
      </c>
      <c r="O85" s="11" t="str">
        <f>(IF(J85=Локализация!$C$114,1,IF(J85=Локализация!$C$113,2,IF(J85=Локализация!$C$112,3,IF(J85=Локализация!$C$111,4,IF(J85=Локализация!$C$110,5,IF(OR(J85=1,J85=2,J85=3,J85=4,J85=5),J85,"")))))))</f>
        <v/>
      </c>
      <c r="P85" s="11" t="str">
        <f>(IF(K85=Локализация!$C$114,1,IF(K85=Локализация!$C$113,2,IF(K85=Локализация!$C$112,3,IF(K85=Локализация!$C$111,4,IF(K85=Локализация!$C$110,5,IF(OR(K85=1,K85=2,K85=3,K85=4,K85=5),K85,"")))))))</f>
        <v/>
      </c>
      <c r="Q85" s="11" t="str">
        <f>(IF(L85=Локализация!$C$114,1,IF(L85=Локализация!$C$113,2,IF(L85=Локализация!$C$112,3,IF(L85=Локализация!$C$111,4,IF(L85=Локализация!$C$110,5,IF(OR(L85=1,L85=2,L85=3,L85=4,L85=5),L85,"")))))))</f>
        <v/>
      </c>
      <c r="R85" s="11" t="str">
        <f>(IF(B85=Локализация!$C$114,1,IF(B85=Локализация!$C$113,2,IF(B85=Локализация!$C$112,3,IF(B85=Локализация!$C$111,4,IF(B85=Локализация!$C$110,5,IF(OR(B85=1,B85=2,B85=3,B85=4,B85=5),B85,"")))))))</f>
        <v/>
      </c>
      <c r="S85" s="11" t="str">
        <f>(IF(C85=Локализация!$C$114,1,IF(C85=Локализация!$C$113,2,IF(C85=Локализация!$C$112,3,IF(C85=Локализация!$C$111,4,IF(C85=Локализация!$C$110,5,IF(OR(C85=1,C85=2,C85=3,C85=4,C85=5),C85,"")))))))</f>
        <v/>
      </c>
      <c r="T85" s="11" t="str">
        <f>(IF(D85=Локализация!$C$114,1,IF(D85=Локализация!$C$113,2,IF(D85=Локализация!$C$112,3,IF(D85=Локализация!$C$111,4,IF(D85=Локализация!$C$110,5,IF(OR(D85=1,D85=2,D85=3,D85=4,D85=5),D85,"")))))))</f>
        <v/>
      </c>
      <c r="U85" s="11" t="str">
        <f>(IF(E85=Локализация!$C$114,1,IF(E85=Локализация!$C$113,2,IF(E85=Локализация!$C$112,3,IF(E85=Локализация!$C$111,4,IF(E85=Локализация!$C$110,5,IF(OR(E85=1,E85=2,E85=3,E85=4,E85=5),E85,"")))))))</f>
        <v/>
      </c>
      <c r="V85" s="11" t="str">
        <f>(IF(F85=Локализация!$C$114,1,IF(F85=Локализация!$C$113,2,IF(F85=Локализация!$C$112,3,IF(F85=Локализация!$C$111,4,IF(F85=Локализация!$C$110,5,IF(OR(F85=1,F85=2,F85=3,F85=4,F85=5),F85,"")))))))</f>
        <v/>
      </c>
    </row>
    <row r="86" spans="13:22" x14ac:dyDescent="0.3">
      <c r="M86" s="11" t="str">
        <f>(IF(H86=Локализация!$C$114,1,IF(H86=Локализация!$C$113,2,IF(H86=Локализация!$C$112,3,IF(H86=Локализация!$C$111,4,IF(H86=Локализация!$C$110,5,IF(OR(H86=1,H86=2,H86=3,H86=4,H86=5),H86,"")))))))</f>
        <v/>
      </c>
      <c r="N86" s="11" t="str">
        <f>(IF(I86=Локализация!$C$114,1,IF(I86=Локализация!$C$113,2,IF(I86=Локализация!$C$112,3,IF(I86=Локализация!$C$111,4,IF(I86=Локализация!$C$110,5,IF(OR(I86=1,I86=2,I86=3,I86=4,I86=5),I86,"")))))))</f>
        <v/>
      </c>
      <c r="O86" s="11" t="str">
        <f>(IF(J86=Локализация!$C$114,1,IF(J86=Локализация!$C$113,2,IF(J86=Локализация!$C$112,3,IF(J86=Локализация!$C$111,4,IF(J86=Локализация!$C$110,5,IF(OR(J86=1,J86=2,J86=3,J86=4,J86=5),J86,"")))))))</f>
        <v/>
      </c>
      <c r="P86" s="11" t="str">
        <f>(IF(K86=Локализация!$C$114,1,IF(K86=Локализация!$C$113,2,IF(K86=Локализация!$C$112,3,IF(K86=Локализация!$C$111,4,IF(K86=Локализация!$C$110,5,IF(OR(K86=1,K86=2,K86=3,K86=4,K86=5),K86,"")))))))</f>
        <v/>
      </c>
      <c r="Q86" s="11" t="str">
        <f>(IF(L86=Локализация!$C$114,1,IF(L86=Локализация!$C$113,2,IF(L86=Локализация!$C$112,3,IF(L86=Локализация!$C$111,4,IF(L86=Локализация!$C$110,5,IF(OR(L86=1,L86=2,L86=3,L86=4,L86=5),L86,"")))))))</f>
        <v/>
      </c>
      <c r="R86" s="11" t="str">
        <f>(IF(B86=Локализация!$C$114,1,IF(B86=Локализация!$C$113,2,IF(B86=Локализация!$C$112,3,IF(B86=Локализация!$C$111,4,IF(B86=Локализация!$C$110,5,IF(OR(B86=1,B86=2,B86=3,B86=4,B86=5),B86,"")))))))</f>
        <v/>
      </c>
      <c r="S86" s="11" t="str">
        <f>(IF(C86=Локализация!$C$114,1,IF(C86=Локализация!$C$113,2,IF(C86=Локализация!$C$112,3,IF(C86=Локализация!$C$111,4,IF(C86=Локализация!$C$110,5,IF(OR(C86=1,C86=2,C86=3,C86=4,C86=5),C86,"")))))))</f>
        <v/>
      </c>
      <c r="T86" s="11" t="str">
        <f>(IF(D86=Локализация!$C$114,1,IF(D86=Локализация!$C$113,2,IF(D86=Локализация!$C$112,3,IF(D86=Локализация!$C$111,4,IF(D86=Локализация!$C$110,5,IF(OR(D86=1,D86=2,D86=3,D86=4,D86=5),D86,"")))))))</f>
        <v/>
      </c>
      <c r="U86" s="11" t="str">
        <f>(IF(E86=Локализация!$C$114,1,IF(E86=Локализация!$C$113,2,IF(E86=Локализация!$C$112,3,IF(E86=Локализация!$C$111,4,IF(E86=Локализация!$C$110,5,IF(OR(E86=1,E86=2,E86=3,E86=4,E86=5),E86,"")))))))</f>
        <v/>
      </c>
      <c r="V86" s="11" t="str">
        <f>(IF(F86=Локализация!$C$114,1,IF(F86=Локализация!$C$113,2,IF(F86=Локализация!$C$112,3,IF(F86=Локализация!$C$111,4,IF(F86=Локализация!$C$110,5,IF(OR(F86=1,F86=2,F86=3,F86=4,F86=5),F86,"")))))))</f>
        <v/>
      </c>
    </row>
    <row r="87" spans="13:22" x14ac:dyDescent="0.3">
      <c r="M87" s="11" t="str">
        <f>(IF(H87=Локализация!$C$114,1,IF(H87=Локализация!$C$113,2,IF(H87=Локализация!$C$112,3,IF(H87=Локализация!$C$111,4,IF(H87=Локализация!$C$110,5,IF(OR(H87=1,H87=2,H87=3,H87=4,H87=5),H87,"")))))))</f>
        <v/>
      </c>
      <c r="N87" s="11" t="str">
        <f>(IF(I87=Локализация!$C$114,1,IF(I87=Локализация!$C$113,2,IF(I87=Локализация!$C$112,3,IF(I87=Локализация!$C$111,4,IF(I87=Локализация!$C$110,5,IF(OR(I87=1,I87=2,I87=3,I87=4,I87=5),I87,"")))))))</f>
        <v/>
      </c>
      <c r="O87" s="11" t="str">
        <f>(IF(J87=Локализация!$C$114,1,IF(J87=Локализация!$C$113,2,IF(J87=Локализация!$C$112,3,IF(J87=Локализация!$C$111,4,IF(J87=Локализация!$C$110,5,IF(OR(J87=1,J87=2,J87=3,J87=4,J87=5),J87,"")))))))</f>
        <v/>
      </c>
      <c r="P87" s="11" t="str">
        <f>(IF(K87=Локализация!$C$114,1,IF(K87=Локализация!$C$113,2,IF(K87=Локализация!$C$112,3,IF(K87=Локализация!$C$111,4,IF(K87=Локализация!$C$110,5,IF(OR(K87=1,K87=2,K87=3,K87=4,K87=5),K87,"")))))))</f>
        <v/>
      </c>
      <c r="Q87" s="11" t="str">
        <f>(IF(L87=Локализация!$C$114,1,IF(L87=Локализация!$C$113,2,IF(L87=Локализация!$C$112,3,IF(L87=Локализация!$C$111,4,IF(L87=Локализация!$C$110,5,IF(OR(L87=1,L87=2,L87=3,L87=4,L87=5),L87,"")))))))</f>
        <v/>
      </c>
      <c r="R87" s="11" t="str">
        <f>(IF(B87=Локализация!$C$114,1,IF(B87=Локализация!$C$113,2,IF(B87=Локализация!$C$112,3,IF(B87=Локализация!$C$111,4,IF(B87=Локализация!$C$110,5,IF(OR(B87=1,B87=2,B87=3,B87=4,B87=5),B87,"")))))))</f>
        <v/>
      </c>
      <c r="S87" s="11" t="str">
        <f>(IF(C87=Локализация!$C$114,1,IF(C87=Локализация!$C$113,2,IF(C87=Локализация!$C$112,3,IF(C87=Локализация!$C$111,4,IF(C87=Локализация!$C$110,5,IF(OR(C87=1,C87=2,C87=3,C87=4,C87=5),C87,"")))))))</f>
        <v/>
      </c>
      <c r="T87" s="11" t="str">
        <f>(IF(D87=Локализация!$C$114,1,IF(D87=Локализация!$C$113,2,IF(D87=Локализация!$C$112,3,IF(D87=Локализация!$C$111,4,IF(D87=Локализация!$C$110,5,IF(OR(D87=1,D87=2,D87=3,D87=4,D87=5),D87,"")))))))</f>
        <v/>
      </c>
      <c r="U87" s="11" t="str">
        <f>(IF(E87=Локализация!$C$114,1,IF(E87=Локализация!$C$113,2,IF(E87=Локализация!$C$112,3,IF(E87=Локализация!$C$111,4,IF(E87=Локализация!$C$110,5,IF(OR(E87=1,E87=2,E87=3,E87=4,E87=5),E87,"")))))))</f>
        <v/>
      </c>
      <c r="V87" s="11" t="str">
        <f>(IF(F87=Локализация!$C$114,1,IF(F87=Локализация!$C$113,2,IF(F87=Локализация!$C$112,3,IF(F87=Локализация!$C$111,4,IF(F87=Локализация!$C$110,5,IF(OR(F87=1,F87=2,F87=3,F87=4,F87=5),F87,"")))))))</f>
        <v/>
      </c>
    </row>
    <row r="88" spans="13:22" x14ac:dyDescent="0.3">
      <c r="M88" s="11" t="str">
        <f>(IF(H88=Локализация!$C$114,1,IF(H88=Локализация!$C$113,2,IF(H88=Локализация!$C$112,3,IF(H88=Локализация!$C$111,4,IF(H88=Локализация!$C$110,5,IF(OR(H88=1,H88=2,H88=3,H88=4,H88=5),H88,"")))))))</f>
        <v/>
      </c>
      <c r="N88" s="11" t="str">
        <f>(IF(I88=Локализация!$C$114,1,IF(I88=Локализация!$C$113,2,IF(I88=Локализация!$C$112,3,IF(I88=Локализация!$C$111,4,IF(I88=Локализация!$C$110,5,IF(OR(I88=1,I88=2,I88=3,I88=4,I88=5),I88,"")))))))</f>
        <v/>
      </c>
      <c r="O88" s="11" t="str">
        <f>(IF(J88=Локализация!$C$114,1,IF(J88=Локализация!$C$113,2,IF(J88=Локализация!$C$112,3,IF(J88=Локализация!$C$111,4,IF(J88=Локализация!$C$110,5,IF(OR(J88=1,J88=2,J88=3,J88=4,J88=5),J88,"")))))))</f>
        <v/>
      </c>
      <c r="P88" s="11" t="str">
        <f>(IF(K88=Локализация!$C$114,1,IF(K88=Локализация!$C$113,2,IF(K88=Локализация!$C$112,3,IF(K88=Локализация!$C$111,4,IF(K88=Локализация!$C$110,5,IF(OR(K88=1,K88=2,K88=3,K88=4,K88=5),K88,"")))))))</f>
        <v/>
      </c>
      <c r="Q88" s="11" t="str">
        <f>(IF(L88=Локализация!$C$114,1,IF(L88=Локализация!$C$113,2,IF(L88=Локализация!$C$112,3,IF(L88=Локализация!$C$111,4,IF(L88=Локализация!$C$110,5,IF(OR(L88=1,L88=2,L88=3,L88=4,L88=5),L88,"")))))))</f>
        <v/>
      </c>
      <c r="R88" s="11" t="str">
        <f>(IF(B88=Локализация!$C$114,1,IF(B88=Локализация!$C$113,2,IF(B88=Локализация!$C$112,3,IF(B88=Локализация!$C$111,4,IF(B88=Локализация!$C$110,5,IF(OR(B88=1,B88=2,B88=3,B88=4,B88=5),B88,"")))))))</f>
        <v/>
      </c>
      <c r="S88" s="11" t="str">
        <f>(IF(C88=Локализация!$C$114,1,IF(C88=Локализация!$C$113,2,IF(C88=Локализация!$C$112,3,IF(C88=Локализация!$C$111,4,IF(C88=Локализация!$C$110,5,IF(OR(C88=1,C88=2,C88=3,C88=4,C88=5),C88,"")))))))</f>
        <v/>
      </c>
      <c r="T88" s="11" t="str">
        <f>(IF(D88=Локализация!$C$114,1,IF(D88=Локализация!$C$113,2,IF(D88=Локализация!$C$112,3,IF(D88=Локализация!$C$111,4,IF(D88=Локализация!$C$110,5,IF(OR(D88=1,D88=2,D88=3,D88=4,D88=5),D88,"")))))))</f>
        <v/>
      </c>
      <c r="U88" s="11" t="str">
        <f>(IF(E88=Локализация!$C$114,1,IF(E88=Локализация!$C$113,2,IF(E88=Локализация!$C$112,3,IF(E88=Локализация!$C$111,4,IF(E88=Локализация!$C$110,5,IF(OR(E88=1,E88=2,E88=3,E88=4,E88=5),E88,"")))))))</f>
        <v/>
      </c>
      <c r="V88" s="11" t="str">
        <f>(IF(F88=Локализация!$C$114,1,IF(F88=Локализация!$C$113,2,IF(F88=Локализация!$C$112,3,IF(F88=Локализация!$C$111,4,IF(F88=Локализация!$C$110,5,IF(OR(F88=1,F88=2,F88=3,F88=4,F88=5),F88,"")))))))</f>
        <v/>
      </c>
    </row>
    <row r="89" spans="13:22" x14ac:dyDescent="0.3">
      <c r="M89" s="11" t="str">
        <f>(IF(H89=Локализация!$C$114,1,IF(H89=Локализация!$C$113,2,IF(H89=Локализация!$C$112,3,IF(H89=Локализация!$C$111,4,IF(H89=Локализация!$C$110,5,IF(OR(H89=1,H89=2,H89=3,H89=4,H89=5),H89,"")))))))</f>
        <v/>
      </c>
      <c r="N89" s="11" t="str">
        <f>(IF(I89=Локализация!$C$114,1,IF(I89=Локализация!$C$113,2,IF(I89=Локализация!$C$112,3,IF(I89=Локализация!$C$111,4,IF(I89=Локализация!$C$110,5,IF(OR(I89=1,I89=2,I89=3,I89=4,I89=5),I89,"")))))))</f>
        <v/>
      </c>
      <c r="O89" s="11" t="str">
        <f>(IF(J89=Локализация!$C$114,1,IF(J89=Локализация!$C$113,2,IF(J89=Локализация!$C$112,3,IF(J89=Локализация!$C$111,4,IF(J89=Локализация!$C$110,5,IF(OR(J89=1,J89=2,J89=3,J89=4,J89=5),J89,"")))))))</f>
        <v/>
      </c>
      <c r="P89" s="11" t="str">
        <f>(IF(K89=Локализация!$C$114,1,IF(K89=Локализация!$C$113,2,IF(K89=Локализация!$C$112,3,IF(K89=Локализация!$C$111,4,IF(K89=Локализация!$C$110,5,IF(OR(K89=1,K89=2,K89=3,K89=4,K89=5),K89,"")))))))</f>
        <v/>
      </c>
      <c r="Q89" s="11" t="str">
        <f>(IF(L89=Локализация!$C$114,1,IF(L89=Локализация!$C$113,2,IF(L89=Локализация!$C$112,3,IF(L89=Локализация!$C$111,4,IF(L89=Локализация!$C$110,5,IF(OR(L89=1,L89=2,L89=3,L89=4,L89=5),L89,"")))))))</f>
        <v/>
      </c>
      <c r="R89" s="11" t="str">
        <f>(IF(B89=Локализация!$C$114,1,IF(B89=Локализация!$C$113,2,IF(B89=Локализация!$C$112,3,IF(B89=Локализация!$C$111,4,IF(B89=Локализация!$C$110,5,IF(OR(B89=1,B89=2,B89=3,B89=4,B89=5),B89,"")))))))</f>
        <v/>
      </c>
      <c r="S89" s="11" t="str">
        <f>(IF(C89=Локализация!$C$114,1,IF(C89=Локализация!$C$113,2,IF(C89=Локализация!$C$112,3,IF(C89=Локализация!$C$111,4,IF(C89=Локализация!$C$110,5,IF(OR(C89=1,C89=2,C89=3,C89=4,C89=5),C89,"")))))))</f>
        <v/>
      </c>
      <c r="T89" s="11" t="str">
        <f>(IF(D89=Локализация!$C$114,1,IF(D89=Локализация!$C$113,2,IF(D89=Локализация!$C$112,3,IF(D89=Локализация!$C$111,4,IF(D89=Локализация!$C$110,5,IF(OR(D89=1,D89=2,D89=3,D89=4,D89=5),D89,"")))))))</f>
        <v/>
      </c>
      <c r="U89" s="11" t="str">
        <f>(IF(E89=Локализация!$C$114,1,IF(E89=Локализация!$C$113,2,IF(E89=Локализация!$C$112,3,IF(E89=Локализация!$C$111,4,IF(E89=Локализация!$C$110,5,IF(OR(E89=1,E89=2,E89=3,E89=4,E89=5),E89,"")))))))</f>
        <v/>
      </c>
      <c r="V89" s="11" t="str">
        <f>(IF(F89=Локализация!$C$114,1,IF(F89=Локализация!$C$113,2,IF(F89=Локализация!$C$112,3,IF(F89=Локализация!$C$111,4,IF(F89=Локализация!$C$110,5,IF(OR(F89=1,F89=2,F89=3,F89=4,F89=5),F89,"")))))))</f>
        <v/>
      </c>
    </row>
    <row r="90" spans="13:22" x14ac:dyDescent="0.3">
      <c r="M90" s="11" t="str">
        <f>(IF(H90=Локализация!$C$114,1,IF(H90=Локализация!$C$113,2,IF(H90=Локализация!$C$112,3,IF(H90=Локализация!$C$111,4,IF(H90=Локализация!$C$110,5,IF(OR(H90=1,H90=2,H90=3,H90=4,H90=5),H90,"")))))))</f>
        <v/>
      </c>
      <c r="N90" s="11" t="str">
        <f>(IF(I90=Локализация!$C$114,1,IF(I90=Локализация!$C$113,2,IF(I90=Локализация!$C$112,3,IF(I90=Локализация!$C$111,4,IF(I90=Локализация!$C$110,5,IF(OR(I90=1,I90=2,I90=3,I90=4,I90=5),I90,"")))))))</f>
        <v/>
      </c>
      <c r="O90" s="11" t="str">
        <f>(IF(J90=Локализация!$C$114,1,IF(J90=Локализация!$C$113,2,IF(J90=Локализация!$C$112,3,IF(J90=Локализация!$C$111,4,IF(J90=Локализация!$C$110,5,IF(OR(J90=1,J90=2,J90=3,J90=4,J90=5),J90,"")))))))</f>
        <v/>
      </c>
      <c r="P90" s="11" t="str">
        <f>(IF(K90=Локализация!$C$114,1,IF(K90=Локализация!$C$113,2,IF(K90=Локализация!$C$112,3,IF(K90=Локализация!$C$111,4,IF(K90=Локализация!$C$110,5,IF(OR(K90=1,K90=2,K90=3,K90=4,K90=5),K90,"")))))))</f>
        <v/>
      </c>
      <c r="Q90" s="11" t="str">
        <f>(IF(L90=Локализация!$C$114,1,IF(L90=Локализация!$C$113,2,IF(L90=Локализация!$C$112,3,IF(L90=Локализация!$C$111,4,IF(L90=Локализация!$C$110,5,IF(OR(L90=1,L90=2,L90=3,L90=4,L90=5),L90,"")))))))</f>
        <v/>
      </c>
      <c r="R90" s="11" t="str">
        <f>(IF(B90=Локализация!$C$114,1,IF(B90=Локализация!$C$113,2,IF(B90=Локализация!$C$112,3,IF(B90=Локализация!$C$111,4,IF(B90=Локализация!$C$110,5,IF(OR(B90=1,B90=2,B90=3,B90=4,B90=5),B90,"")))))))</f>
        <v/>
      </c>
      <c r="S90" s="11" t="str">
        <f>(IF(C90=Локализация!$C$114,1,IF(C90=Локализация!$C$113,2,IF(C90=Локализация!$C$112,3,IF(C90=Локализация!$C$111,4,IF(C90=Локализация!$C$110,5,IF(OR(C90=1,C90=2,C90=3,C90=4,C90=5),C90,"")))))))</f>
        <v/>
      </c>
      <c r="T90" s="11" t="str">
        <f>(IF(D90=Локализация!$C$114,1,IF(D90=Локализация!$C$113,2,IF(D90=Локализация!$C$112,3,IF(D90=Локализация!$C$111,4,IF(D90=Локализация!$C$110,5,IF(OR(D90=1,D90=2,D90=3,D90=4,D90=5),D90,"")))))))</f>
        <v/>
      </c>
      <c r="U90" s="11" t="str">
        <f>(IF(E90=Локализация!$C$114,1,IF(E90=Локализация!$C$113,2,IF(E90=Локализация!$C$112,3,IF(E90=Локализация!$C$111,4,IF(E90=Локализация!$C$110,5,IF(OR(E90=1,E90=2,E90=3,E90=4,E90=5),E90,"")))))))</f>
        <v/>
      </c>
      <c r="V90" s="11" t="str">
        <f>(IF(F90=Локализация!$C$114,1,IF(F90=Локализация!$C$113,2,IF(F90=Локализация!$C$112,3,IF(F90=Локализация!$C$111,4,IF(F90=Локализация!$C$110,5,IF(OR(F90=1,F90=2,F90=3,F90=4,F90=5),F90,"")))))))</f>
        <v/>
      </c>
    </row>
    <row r="91" spans="13:22" x14ac:dyDescent="0.3">
      <c r="M91" s="11" t="str">
        <f>(IF(H91=Локализация!$C$114,1,IF(H91=Локализация!$C$113,2,IF(H91=Локализация!$C$112,3,IF(H91=Локализация!$C$111,4,IF(H91=Локализация!$C$110,5,IF(OR(H91=1,H91=2,H91=3,H91=4,H91=5),H91,"")))))))</f>
        <v/>
      </c>
      <c r="N91" s="11" t="str">
        <f>(IF(I91=Локализация!$C$114,1,IF(I91=Локализация!$C$113,2,IF(I91=Локализация!$C$112,3,IF(I91=Локализация!$C$111,4,IF(I91=Локализация!$C$110,5,IF(OR(I91=1,I91=2,I91=3,I91=4,I91=5),I91,"")))))))</f>
        <v/>
      </c>
      <c r="O91" s="11" t="str">
        <f>(IF(J91=Локализация!$C$114,1,IF(J91=Локализация!$C$113,2,IF(J91=Локализация!$C$112,3,IF(J91=Локализация!$C$111,4,IF(J91=Локализация!$C$110,5,IF(OR(J91=1,J91=2,J91=3,J91=4,J91=5),J91,"")))))))</f>
        <v/>
      </c>
      <c r="P91" s="11" t="str">
        <f>(IF(K91=Локализация!$C$114,1,IF(K91=Локализация!$C$113,2,IF(K91=Локализация!$C$112,3,IF(K91=Локализация!$C$111,4,IF(K91=Локализация!$C$110,5,IF(OR(K91=1,K91=2,K91=3,K91=4,K91=5),K91,"")))))))</f>
        <v/>
      </c>
      <c r="Q91" s="11" t="str">
        <f>(IF(L91=Локализация!$C$114,1,IF(L91=Локализация!$C$113,2,IF(L91=Локализация!$C$112,3,IF(L91=Локализация!$C$111,4,IF(L91=Локализация!$C$110,5,IF(OR(L91=1,L91=2,L91=3,L91=4,L91=5),L91,"")))))))</f>
        <v/>
      </c>
      <c r="R91" s="11" t="str">
        <f>(IF(B91=Локализация!$C$114,1,IF(B91=Локализация!$C$113,2,IF(B91=Локализация!$C$112,3,IF(B91=Локализация!$C$111,4,IF(B91=Локализация!$C$110,5,IF(OR(B91=1,B91=2,B91=3,B91=4,B91=5),B91,"")))))))</f>
        <v/>
      </c>
      <c r="S91" s="11" t="str">
        <f>(IF(C91=Локализация!$C$114,1,IF(C91=Локализация!$C$113,2,IF(C91=Локализация!$C$112,3,IF(C91=Локализация!$C$111,4,IF(C91=Локализация!$C$110,5,IF(OR(C91=1,C91=2,C91=3,C91=4,C91=5),C91,"")))))))</f>
        <v/>
      </c>
      <c r="T91" s="11" t="str">
        <f>(IF(D91=Локализация!$C$114,1,IF(D91=Локализация!$C$113,2,IF(D91=Локализация!$C$112,3,IF(D91=Локализация!$C$111,4,IF(D91=Локализация!$C$110,5,IF(OR(D91=1,D91=2,D91=3,D91=4,D91=5),D91,"")))))))</f>
        <v/>
      </c>
      <c r="U91" s="11" t="str">
        <f>(IF(E91=Локализация!$C$114,1,IF(E91=Локализация!$C$113,2,IF(E91=Локализация!$C$112,3,IF(E91=Локализация!$C$111,4,IF(E91=Локализация!$C$110,5,IF(OR(E91=1,E91=2,E91=3,E91=4,E91=5),E91,"")))))))</f>
        <v/>
      </c>
      <c r="V91" s="11" t="str">
        <f>(IF(F91=Локализация!$C$114,1,IF(F91=Локализация!$C$113,2,IF(F91=Локализация!$C$112,3,IF(F91=Локализация!$C$111,4,IF(F91=Локализация!$C$110,5,IF(OR(F91=1,F91=2,F91=3,F91=4,F91=5),F91,"")))))))</f>
        <v/>
      </c>
    </row>
    <row r="92" spans="13:22" x14ac:dyDescent="0.3">
      <c r="M92" s="11" t="str">
        <f>(IF(H92=Локализация!$C$114,1,IF(H92=Локализация!$C$113,2,IF(H92=Локализация!$C$112,3,IF(H92=Локализация!$C$111,4,IF(H92=Локализация!$C$110,5,IF(OR(H92=1,H92=2,H92=3,H92=4,H92=5),H92,"")))))))</f>
        <v/>
      </c>
      <c r="N92" s="11" t="str">
        <f>(IF(I92=Локализация!$C$114,1,IF(I92=Локализация!$C$113,2,IF(I92=Локализация!$C$112,3,IF(I92=Локализация!$C$111,4,IF(I92=Локализация!$C$110,5,IF(OR(I92=1,I92=2,I92=3,I92=4,I92=5),I92,"")))))))</f>
        <v/>
      </c>
      <c r="O92" s="11" t="str">
        <f>(IF(J92=Локализация!$C$114,1,IF(J92=Локализация!$C$113,2,IF(J92=Локализация!$C$112,3,IF(J92=Локализация!$C$111,4,IF(J92=Локализация!$C$110,5,IF(OR(J92=1,J92=2,J92=3,J92=4,J92=5),J92,"")))))))</f>
        <v/>
      </c>
      <c r="P92" s="11" t="str">
        <f>(IF(K92=Локализация!$C$114,1,IF(K92=Локализация!$C$113,2,IF(K92=Локализация!$C$112,3,IF(K92=Локализация!$C$111,4,IF(K92=Локализация!$C$110,5,IF(OR(K92=1,K92=2,K92=3,K92=4,K92=5),K92,"")))))))</f>
        <v/>
      </c>
      <c r="Q92" s="11" t="str">
        <f>(IF(L92=Локализация!$C$114,1,IF(L92=Локализация!$C$113,2,IF(L92=Локализация!$C$112,3,IF(L92=Локализация!$C$111,4,IF(L92=Локализация!$C$110,5,IF(OR(L92=1,L92=2,L92=3,L92=4,L92=5),L92,"")))))))</f>
        <v/>
      </c>
      <c r="R92" s="11" t="str">
        <f>(IF(B92=Локализация!$C$114,1,IF(B92=Локализация!$C$113,2,IF(B92=Локализация!$C$112,3,IF(B92=Локализация!$C$111,4,IF(B92=Локализация!$C$110,5,IF(OR(B92=1,B92=2,B92=3,B92=4,B92=5),B92,"")))))))</f>
        <v/>
      </c>
      <c r="S92" s="11" t="str">
        <f>(IF(C92=Локализация!$C$114,1,IF(C92=Локализация!$C$113,2,IF(C92=Локализация!$C$112,3,IF(C92=Локализация!$C$111,4,IF(C92=Локализация!$C$110,5,IF(OR(C92=1,C92=2,C92=3,C92=4,C92=5),C92,"")))))))</f>
        <v/>
      </c>
      <c r="T92" s="11" t="str">
        <f>(IF(D92=Локализация!$C$114,1,IF(D92=Локализация!$C$113,2,IF(D92=Локализация!$C$112,3,IF(D92=Локализация!$C$111,4,IF(D92=Локализация!$C$110,5,IF(OR(D92=1,D92=2,D92=3,D92=4,D92=5),D92,"")))))))</f>
        <v/>
      </c>
      <c r="U92" s="11" t="str">
        <f>(IF(E92=Локализация!$C$114,1,IF(E92=Локализация!$C$113,2,IF(E92=Локализация!$C$112,3,IF(E92=Локализация!$C$111,4,IF(E92=Локализация!$C$110,5,IF(OR(E92=1,E92=2,E92=3,E92=4,E92=5),E92,"")))))))</f>
        <v/>
      </c>
      <c r="V92" s="11" t="str">
        <f>(IF(F92=Локализация!$C$114,1,IF(F92=Локализация!$C$113,2,IF(F92=Локализация!$C$112,3,IF(F92=Локализация!$C$111,4,IF(F92=Локализация!$C$110,5,IF(OR(F92=1,F92=2,F92=3,F92=4,F92=5),F92,"")))))))</f>
        <v/>
      </c>
    </row>
    <row r="93" spans="13:22" x14ac:dyDescent="0.3">
      <c r="M93" s="11" t="str">
        <f>(IF(H93=Локализация!$C$114,1,IF(H93=Локализация!$C$113,2,IF(H93=Локализация!$C$112,3,IF(H93=Локализация!$C$111,4,IF(H93=Локализация!$C$110,5,IF(OR(H93=1,H93=2,H93=3,H93=4,H93=5),H93,"")))))))</f>
        <v/>
      </c>
      <c r="N93" s="11" t="str">
        <f>(IF(I93=Локализация!$C$114,1,IF(I93=Локализация!$C$113,2,IF(I93=Локализация!$C$112,3,IF(I93=Локализация!$C$111,4,IF(I93=Локализация!$C$110,5,IF(OR(I93=1,I93=2,I93=3,I93=4,I93=5),I93,"")))))))</f>
        <v/>
      </c>
      <c r="O93" s="11" t="str">
        <f>(IF(J93=Локализация!$C$114,1,IF(J93=Локализация!$C$113,2,IF(J93=Локализация!$C$112,3,IF(J93=Локализация!$C$111,4,IF(J93=Локализация!$C$110,5,IF(OR(J93=1,J93=2,J93=3,J93=4,J93=5),J93,"")))))))</f>
        <v/>
      </c>
      <c r="P93" s="11" t="str">
        <f>(IF(K93=Локализация!$C$114,1,IF(K93=Локализация!$C$113,2,IF(K93=Локализация!$C$112,3,IF(K93=Локализация!$C$111,4,IF(K93=Локализация!$C$110,5,IF(OR(K93=1,K93=2,K93=3,K93=4,K93=5),K93,"")))))))</f>
        <v/>
      </c>
      <c r="Q93" s="11" t="str">
        <f>(IF(L93=Локализация!$C$114,1,IF(L93=Локализация!$C$113,2,IF(L93=Локализация!$C$112,3,IF(L93=Локализация!$C$111,4,IF(L93=Локализация!$C$110,5,IF(OR(L93=1,L93=2,L93=3,L93=4,L93=5),L93,"")))))))</f>
        <v/>
      </c>
      <c r="R93" s="11" t="str">
        <f>(IF(B93=Локализация!$C$114,1,IF(B93=Локализация!$C$113,2,IF(B93=Локализация!$C$112,3,IF(B93=Локализация!$C$111,4,IF(B93=Локализация!$C$110,5,IF(OR(B93=1,B93=2,B93=3,B93=4,B93=5),B93,"")))))))</f>
        <v/>
      </c>
      <c r="S93" s="11" t="str">
        <f>(IF(C93=Локализация!$C$114,1,IF(C93=Локализация!$C$113,2,IF(C93=Локализация!$C$112,3,IF(C93=Локализация!$C$111,4,IF(C93=Локализация!$C$110,5,IF(OR(C93=1,C93=2,C93=3,C93=4,C93=5),C93,"")))))))</f>
        <v/>
      </c>
      <c r="T93" s="11" t="str">
        <f>(IF(D93=Локализация!$C$114,1,IF(D93=Локализация!$C$113,2,IF(D93=Локализация!$C$112,3,IF(D93=Локализация!$C$111,4,IF(D93=Локализация!$C$110,5,IF(OR(D93=1,D93=2,D93=3,D93=4,D93=5),D93,"")))))))</f>
        <v/>
      </c>
      <c r="U93" s="11" t="str">
        <f>(IF(E93=Локализация!$C$114,1,IF(E93=Локализация!$C$113,2,IF(E93=Локализация!$C$112,3,IF(E93=Локализация!$C$111,4,IF(E93=Локализация!$C$110,5,IF(OR(E93=1,E93=2,E93=3,E93=4,E93=5),E93,"")))))))</f>
        <v/>
      </c>
      <c r="V93" s="11" t="str">
        <f>(IF(F93=Локализация!$C$114,1,IF(F93=Локализация!$C$113,2,IF(F93=Локализация!$C$112,3,IF(F93=Локализация!$C$111,4,IF(F93=Локализация!$C$110,5,IF(OR(F93=1,F93=2,F93=3,F93=4,F93=5),F93,"")))))))</f>
        <v/>
      </c>
    </row>
    <row r="94" spans="13:22" x14ac:dyDescent="0.3">
      <c r="M94" s="11" t="str">
        <f>(IF(H94=Локализация!$C$114,1,IF(H94=Локализация!$C$113,2,IF(H94=Локализация!$C$112,3,IF(H94=Локализация!$C$111,4,IF(H94=Локализация!$C$110,5,IF(OR(H94=1,H94=2,H94=3,H94=4,H94=5),H94,"")))))))</f>
        <v/>
      </c>
      <c r="N94" s="11" t="str">
        <f>(IF(I94=Локализация!$C$114,1,IF(I94=Локализация!$C$113,2,IF(I94=Локализация!$C$112,3,IF(I94=Локализация!$C$111,4,IF(I94=Локализация!$C$110,5,IF(OR(I94=1,I94=2,I94=3,I94=4,I94=5),I94,"")))))))</f>
        <v/>
      </c>
      <c r="O94" s="11" t="str">
        <f>(IF(J94=Локализация!$C$114,1,IF(J94=Локализация!$C$113,2,IF(J94=Локализация!$C$112,3,IF(J94=Локализация!$C$111,4,IF(J94=Локализация!$C$110,5,IF(OR(J94=1,J94=2,J94=3,J94=4,J94=5),J94,"")))))))</f>
        <v/>
      </c>
      <c r="P94" s="11" t="str">
        <f>(IF(K94=Локализация!$C$114,1,IF(K94=Локализация!$C$113,2,IF(K94=Локализация!$C$112,3,IF(K94=Локализация!$C$111,4,IF(K94=Локализация!$C$110,5,IF(OR(K94=1,K94=2,K94=3,K94=4,K94=5),K94,"")))))))</f>
        <v/>
      </c>
      <c r="Q94" s="11" t="str">
        <f>(IF(L94=Локализация!$C$114,1,IF(L94=Локализация!$C$113,2,IF(L94=Локализация!$C$112,3,IF(L94=Локализация!$C$111,4,IF(L94=Локализация!$C$110,5,IF(OR(L94=1,L94=2,L94=3,L94=4,L94=5),L94,"")))))))</f>
        <v/>
      </c>
      <c r="R94" s="11" t="str">
        <f>(IF(B94=Локализация!$C$114,1,IF(B94=Локализация!$C$113,2,IF(B94=Локализация!$C$112,3,IF(B94=Локализация!$C$111,4,IF(B94=Локализация!$C$110,5,IF(OR(B94=1,B94=2,B94=3,B94=4,B94=5),B94,"")))))))</f>
        <v/>
      </c>
      <c r="S94" s="11" t="str">
        <f>(IF(C94=Локализация!$C$114,1,IF(C94=Локализация!$C$113,2,IF(C94=Локализация!$C$112,3,IF(C94=Локализация!$C$111,4,IF(C94=Локализация!$C$110,5,IF(OR(C94=1,C94=2,C94=3,C94=4,C94=5),C94,"")))))))</f>
        <v/>
      </c>
      <c r="T94" s="11" t="str">
        <f>(IF(D94=Локализация!$C$114,1,IF(D94=Локализация!$C$113,2,IF(D94=Локализация!$C$112,3,IF(D94=Локализация!$C$111,4,IF(D94=Локализация!$C$110,5,IF(OR(D94=1,D94=2,D94=3,D94=4,D94=5),D94,"")))))))</f>
        <v/>
      </c>
      <c r="U94" s="11" t="str">
        <f>(IF(E94=Локализация!$C$114,1,IF(E94=Локализация!$C$113,2,IF(E94=Локализация!$C$112,3,IF(E94=Локализация!$C$111,4,IF(E94=Локализация!$C$110,5,IF(OR(E94=1,E94=2,E94=3,E94=4,E94=5),E94,"")))))))</f>
        <v/>
      </c>
      <c r="V94" s="11" t="str">
        <f>(IF(F94=Локализация!$C$114,1,IF(F94=Локализация!$C$113,2,IF(F94=Локализация!$C$112,3,IF(F94=Локализация!$C$111,4,IF(F94=Локализация!$C$110,5,IF(OR(F94=1,F94=2,F94=3,F94=4,F94=5),F94,"")))))))</f>
        <v/>
      </c>
    </row>
    <row r="95" spans="13:22" x14ac:dyDescent="0.3">
      <c r="M95" s="11" t="str">
        <f>(IF(H95=Локализация!$C$114,1,IF(H95=Локализация!$C$113,2,IF(H95=Локализация!$C$112,3,IF(H95=Локализация!$C$111,4,IF(H95=Локализация!$C$110,5,IF(OR(H95=1,H95=2,H95=3,H95=4,H95=5),H95,"")))))))</f>
        <v/>
      </c>
      <c r="N95" s="11" t="str">
        <f>(IF(I95=Локализация!$C$114,1,IF(I95=Локализация!$C$113,2,IF(I95=Локализация!$C$112,3,IF(I95=Локализация!$C$111,4,IF(I95=Локализация!$C$110,5,IF(OR(I95=1,I95=2,I95=3,I95=4,I95=5),I95,"")))))))</f>
        <v/>
      </c>
      <c r="O95" s="11" t="str">
        <f>(IF(J95=Локализация!$C$114,1,IF(J95=Локализация!$C$113,2,IF(J95=Локализация!$C$112,3,IF(J95=Локализация!$C$111,4,IF(J95=Локализация!$C$110,5,IF(OR(J95=1,J95=2,J95=3,J95=4,J95=5),J95,"")))))))</f>
        <v/>
      </c>
      <c r="P95" s="11" t="str">
        <f>(IF(K95=Локализация!$C$114,1,IF(K95=Локализация!$C$113,2,IF(K95=Локализация!$C$112,3,IF(K95=Локализация!$C$111,4,IF(K95=Локализация!$C$110,5,IF(OR(K95=1,K95=2,K95=3,K95=4,K95=5),K95,"")))))))</f>
        <v/>
      </c>
      <c r="Q95" s="11" t="str">
        <f>(IF(L95=Локализация!$C$114,1,IF(L95=Локализация!$C$113,2,IF(L95=Локализация!$C$112,3,IF(L95=Локализация!$C$111,4,IF(L95=Локализация!$C$110,5,IF(OR(L95=1,L95=2,L95=3,L95=4,L95=5),L95,"")))))))</f>
        <v/>
      </c>
      <c r="R95" s="11" t="str">
        <f>(IF(B95=Локализация!$C$114,1,IF(B95=Локализация!$C$113,2,IF(B95=Локализация!$C$112,3,IF(B95=Локализация!$C$111,4,IF(B95=Локализация!$C$110,5,IF(OR(B95=1,B95=2,B95=3,B95=4,B95=5),B95,"")))))))</f>
        <v/>
      </c>
      <c r="S95" s="11" t="str">
        <f>(IF(C95=Локализация!$C$114,1,IF(C95=Локализация!$C$113,2,IF(C95=Локализация!$C$112,3,IF(C95=Локализация!$C$111,4,IF(C95=Локализация!$C$110,5,IF(OR(C95=1,C95=2,C95=3,C95=4,C95=5),C95,"")))))))</f>
        <v/>
      </c>
      <c r="T95" s="11" t="str">
        <f>(IF(D95=Локализация!$C$114,1,IF(D95=Локализация!$C$113,2,IF(D95=Локализация!$C$112,3,IF(D95=Локализация!$C$111,4,IF(D95=Локализация!$C$110,5,IF(OR(D95=1,D95=2,D95=3,D95=4,D95=5),D95,"")))))))</f>
        <v/>
      </c>
      <c r="U95" s="11" t="str">
        <f>(IF(E95=Локализация!$C$114,1,IF(E95=Локализация!$C$113,2,IF(E95=Локализация!$C$112,3,IF(E95=Локализация!$C$111,4,IF(E95=Локализация!$C$110,5,IF(OR(E95=1,E95=2,E95=3,E95=4,E95=5),E95,"")))))))</f>
        <v/>
      </c>
      <c r="V95" s="11" t="str">
        <f>(IF(F95=Локализация!$C$114,1,IF(F95=Локализация!$C$113,2,IF(F95=Локализация!$C$112,3,IF(F95=Локализация!$C$111,4,IF(F95=Локализация!$C$110,5,IF(OR(F95=1,F95=2,F95=3,F95=4,F95=5),F95,"")))))))</f>
        <v/>
      </c>
    </row>
    <row r="96" spans="13:22" x14ac:dyDescent="0.3">
      <c r="M96" s="11" t="str">
        <f>(IF(H96=Локализация!$C$114,1,IF(H96=Локализация!$C$113,2,IF(H96=Локализация!$C$112,3,IF(H96=Локализация!$C$111,4,IF(H96=Локализация!$C$110,5,IF(OR(H96=1,H96=2,H96=3,H96=4,H96=5),H96,"")))))))</f>
        <v/>
      </c>
      <c r="N96" s="11" t="str">
        <f>(IF(I96=Локализация!$C$114,1,IF(I96=Локализация!$C$113,2,IF(I96=Локализация!$C$112,3,IF(I96=Локализация!$C$111,4,IF(I96=Локализация!$C$110,5,IF(OR(I96=1,I96=2,I96=3,I96=4,I96=5),I96,"")))))))</f>
        <v/>
      </c>
      <c r="O96" s="11" t="str">
        <f>(IF(J96=Локализация!$C$114,1,IF(J96=Локализация!$C$113,2,IF(J96=Локализация!$C$112,3,IF(J96=Локализация!$C$111,4,IF(J96=Локализация!$C$110,5,IF(OR(J96=1,J96=2,J96=3,J96=4,J96=5),J96,"")))))))</f>
        <v/>
      </c>
      <c r="P96" s="11" t="str">
        <f>(IF(K96=Локализация!$C$114,1,IF(K96=Локализация!$C$113,2,IF(K96=Локализация!$C$112,3,IF(K96=Локализация!$C$111,4,IF(K96=Локализация!$C$110,5,IF(OR(K96=1,K96=2,K96=3,K96=4,K96=5),K96,"")))))))</f>
        <v/>
      </c>
      <c r="Q96" s="11" t="str">
        <f>(IF(L96=Локализация!$C$114,1,IF(L96=Локализация!$C$113,2,IF(L96=Локализация!$C$112,3,IF(L96=Локализация!$C$111,4,IF(L96=Локализация!$C$110,5,IF(OR(L96=1,L96=2,L96=3,L96=4,L96=5),L96,"")))))))</f>
        <v/>
      </c>
      <c r="R96" s="11" t="str">
        <f>(IF(B96=Локализация!$C$114,1,IF(B96=Локализация!$C$113,2,IF(B96=Локализация!$C$112,3,IF(B96=Локализация!$C$111,4,IF(B96=Локализация!$C$110,5,IF(OR(B96=1,B96=2,B96=3,B96=4,B96=5),B96,"")))))))</f>
        <v/>
      </c>
      <c r="S96" s="11" t="str">
        <f>(IF(C96=Локализация!$C$114,1,IF(C96=Локализация!$C$113,2,IF(C96=Локализация!$C$112,3,IF(C96=Локализация!$C$111,4,IF(C96=Локализация!$C$110,5,IF(OR(C96=1,C96=2,C96=3,C96=4,C96=5),C96,"")))))))</f>
        <v/>
      </c>
      <c r="T96" s="11" t="str">
        <f>(IF(D96=Локализация!$C$114,1,IF(D96=Локализация!$C$113,2,IF(D96=Локализация!$C$112,3,IF(D96=Локализация!$C$111,4,IF(D96=Локализация!$C$110,5,IF(OR(D96=1,D96=2,D96=3,D96=4,D96=5),D96,"")))))))</f>
        <v/>
      </c>
      <c r="U96" s="11" t="str">
        <f>(IF(E96=Локализация!$C$114,1,IF(E96=Локализация!$C$113,2,IF(E96=Локализация!$C$112,3,IF(E96=Локализация!$C$111,4,IF(E96=Локализация!$C$110,5,IF(OR(E96=1,E96=2,E96=3,E96=4,E96=5),E96,"")))))))</f>
        <v/>
      </c>
      <c r="V96" s="11" t="str">
        <f>(IF(F96=Локализация!$C$114,1,IF(F96=Локализация!$C$113,2,IF(F96=Локализация!$C$112,3,IF(F96=Локализация!$C$111,4,IF(F96=Локализация!$C$110,5,IF(OR(F96=1,F96=2,F96=3,F96=4,F96=5),F96,"")))))))</f>
        <v/>
      </c>
    </row>
    <row r="97" spans="13:22" x14ac:dyDescent="0.3">
      <c r="M97" s="11" t="str">
        <f>(IF(H97=Локализация!$C$114,1,IF(H97=Локализация!$C$113,2,IF(H97=Локализация!$C$112,3,IF(H97=Локализация!$C$111,4,IF(H97=Локализация!$C$110,5,IF(OR(H97=1,H97=2,H97=3,H97=4,H97=5),H97,"")))))))</f>
        <v/>
      </c>
      <c r="N97" s="11" t="str">
        <f>(IF(I97=Локализация!$C$114,1,IF(I97=Локализация!$C$113,2,IF(I97=Локализация!$C$112,3,IF(I97=Локализация!$C$111,4,IF(I97=Локализация!$C$110,5,IF(OR(I97=1,I97=2,I97=3,I97=4,I97=5),I97,"")))))))</f>
        <v/>
      </c>
      <c r="O97" s="11" t="str">
        <f>(IF(J97=Локализация!$C$114,1,IF(J97=Локализация!$C$113,2,IF(J97=Локализация!$C$112,3,IF(J97=Локализация!$C$111,4,IF(J97=Локализация!$C$110,5,IF(OR(J97=1,J97=2,J97=3,J97=4,J97=5),J97,"")))))))</f>
        <v/>
      </c>
      <c r="P97" s="11" t="str">
        <f>(IF(K97=Локализация!$C$114,1,IF(K97=Локализация!$C$113,2,IF(K97=Локализация!$C$112,3,IF(K97=Локализация!$C$111,4,IF(K97=Локализация!$C$110,5,IF(OR(K97=1,K97=2,K97=3,K97=4,K97=5),K97,"")))))))</f>
        <v/>
      </c>
      <c r="Q97" s="11" t="str">
        <f>(IF(L97=Локализация!$C$114,1,IF(L97=Локализация!$C$113,2,IF(L97=Локализация!$C$112,3,IF(L97=Локализация!$C$111,4,IF(L97=Локализация!$C$110,5,IF(OR(L97=1,L97=2,L97=3,L97=4,L97=5),L97,"")))))))</f>
        <v/>
      </c>
      <c r="R97" s="11" t="str">
        <f>(IF(B97=Локализация!$C$114,1,IF(B97=Локализация!$C$113,2,IF(B97=Локализация!$C$112,3,IF(B97=Локализация!$C$111,4,IF(B97=Локализация!$C$110,5,IF(OR(B97=1,B97=2,B97=3,B97=4,B97=5),B97,"")))))))</f>
        <v/>
      </c>
      <c r="S97" s="11" t="str">
        <f>(IF(C97=Локализация!$C$114,1,IF(C97=Локализация!$C$113,2,IF(C97=Локализация!$C$112,3,IF(C97=Локализация!$C$111,4,IF(C97=Локализация!$C$110,5,IF(OR(C97=1,C97=2,C97=3,C97=4,C97=5),C97,"")))))))</f>
        <v/>
      </c>
      <c r="T97" s="11" t="str">
        <f>(IF(D97=Локализация!$C$114,1,IF(D97=Локализация!$C$113,2,IF(D97=Локализация!$C$112,3,IF(D97=Локализация!$C$111,4,IF(D97=Локализация!$C$110,5,IF(OR(D97=1,D97=2,D97=3,D97=4,D97=5),D97,"")))))))</f>
        <v/>
      </c>
      <c r="U97" s="11" t="str">
        <f>(IF(E97=Локализация!$C$114,1,IF(E97=Локализация!$C$113,2,IF(E97=Локализация!$C$112,3,IF(E97=Локализация!$C$111,4,IF(E97=Локализация!$C$110,5,IF(OR(E97=1,E97=2,E97=3,E97=4,E97=5),E97,"")))))))</f>
        <v/>
      </c>
      <c r="V97" s="11" t="str">
        <f>(IF(F97=Локализация!$C$114,1,IF(F97=Локализация!$C$113,2,IF(F97=Локализация!$C$112,3,IF(F97=Локализация!$C$111,4,IF(F97=Локализация!$C$110,5,IF(OR(F97=1,F97=2,F97=3,F97=4,F97=5),F97,"")))))))</f>
        <v/>
      </c>
    </row>
    <row r="98" spans="13:22" x14ac:dyDescent="0.3">
      <c r="M98" s="11" t="str">
        <f>(IF(H98=Локализация!$C$114,1,IF(H98=Локализация!$C$113,2,IF(H98=Локализация!$C$112,3,IF(H98=Локализация!$C$111,4,IF(H98=Локализация!$C$110,5,IF(OR(H98=1,H98=2,H98=3,H98=4,H98=5),H98,"")))))))</f>
        <v/>
      </c>
      <c r="N98" s="11" t="str">
        <f>(IF(I98=Локализация!$C$114,1,IF(I98=Локализация!$C$113,2,IF(I98=Локализация!$C$112,3,IF(I98=Локализация!$C$111,4,IF(I98=Локализация!$C$110,5,IF(OR(I98=1,I98=2,I98=3,I98=4,I98=5),I98,"")))))))</f>
        <v/>
      </c>
      <c r="O98" s="11" t="str">
        <f>(IF(J98=Локализация!$C$114,1,IF(J98=Локализация!$C$113,2,IF(J98=Локализация!$C$112,3,IF(J98=Локализация!$C$111,4,IF(J98=Локализация!$C$110,5,IF(OR(J98=1,J98=2,J98=3,J98=4,J98=5),J98,"")))))))</f>
        <v/>
      </c>
      <c r="P98" s="11" t="str">
        <f>(IF(K98=Локализация!$C$114,1,IF(K98=Локализация!$C$113,2,IF(K98=Локализация!$C$112,3,IF(K98=Локализация!$C$111,4,IF(K98=Локализация!$C$110,5,IF(OR(K98=1,K98=2,K98=3,K98=4,K98=5),K98,"")))))))</f>
        <v/>
      </c>
      <c r="Q98" s="11" t="str">
        <f>(IF(L98=Локализация!$C$114,1,IF(L98=Локализация!$C$113,2,IF(L98=Локализация!$C$112,3,IF(L98=Локализация!$C$111,4,IF(L98=Локализация!$C$110,5,IF(OR(L98=1,L98=2,L98=3,L98=4,L98=5),L98,"")))))))</f>
        <v/>
      </c>
      <c r="R98" s="11" t="str">
        <f>(IF(B98=Локализация!$C$114,1,IF(B98=Локализация!$C$113,2,IF(B98=Локализация!$C$112,3,IF(B98=Локализация!$C$111,4,IF(B98=Локализация!$C$110,5,IF(OR(B98=1,B98=2,B98=3,B98=4,B98=5),B98,"")))))))</f>
        <v/>
      </c>
      <c r="S98" s="11" t="str">
        <f>(IF(C98=Локализация!$C$114,1,IF(C98=Локализация!$C$113,2,IF(C98=Локализация!$C$112,3,IF(C98=Локализация!$C$111,4,IF(C98=Локализация!$C$110,5,IF(OR(C98=1,C98=2,C98=3,C98=4,C98=5),C98,"")))))))</f>
        <v/>
      </c>
      <c r="T98" s="11" t="str">
        <f>(IF(D98=Локализация!$C$114,1,IF(D98=Локализация!$C$113,2,IF(D98=Локализация!$C$112,3,IF(D98=Локализация!$C$111,4,IF(D98=Локализация!$C$110,5,IF(OR(D98=1,D98=2,D98=3,D98=4,D98=5),D98,"")))))))</f>
        <v/>
      </c>
      <c r="U98" s="11" t="str">
        <f>(IF(E98=Локализация!$C$114,1,IF(E98=Локализация!$C$113,2,IF(E98=Локализация!$C$112,3,IF(E98=Локализация!$C$111,4,IF(E98=Локализация!$C$110,5,IF(OR(E98=1,E98=2,E98=3,E98=4,E98=5),E98,"")))))))</f>
        <v/>
      </c>
      <c r="V98" s="11" t="str">
        <f>(IF(F98=Локализация!$C$114,1,IF(F98=Локализация!$C$113,2,IF(F98=Локализация!$C$112,3,IF(F98=Локализация!$C$111,4,IF(F98=Локализация!$C$110,5,IF(OR(F98=1,F98=2,F98=3,F98=4,F98=5),F98,"")))))))</f>
        <v/>
      </c>
    </row>
    <row r="99" spans="13:22" x14ac:dyDescent="0.3">
      <c r="M99" s="11" t="str">
        <f>(IF(H99=Локализация!$C$114,1,IF(H99=Локализация!$C$113,2,IF(H99=Локализация!$C$112,3,IF(H99=Локализация!$C$111,4,IF(H99=Локализация!$C$110,5,IF(OR(H99=1,H99=2,H99=3,H99=4,H99=5),H99,"")))))))</f>
        <v/>
      </c>
      <c r="N99" s="11" t="str">
        <f>(IF(I99=Локализация!$C$114,1,IF(I99=Локализация!$C$113,2,IF(I99=Локализация!$C$112,3,IF(I99=Локализация!$C$111,4,IF(I99=Локализация!$C$110,5,IF(OR(I99=1,I99=2,I99=3,I99=4,I99=5),I99,"")))))))</f>
        <v/>
      </c>
      <c r="O99" s="11" t="str">
        <f>(IF(J99=Локализация!$C$114,1,IF(J99=Локализация!$C$113,2,IF(J99=Локализация!$C$112,3,IF(J99=Локализация!$C$111,4,IF(J99=Локализация!$C$110,5,IF(OR(J99=1,J99=2,J99=3,J99=4,J99=5),J99,"")))))))</f>
        <v/>
      </c>
      <c r="P99" s="11" t="str">
        <f>(IF(K99=Локализация!$C$114,1,IF(K99=Локализация!$C$113,2,IF(K99=Локализация!$C$112,3,IF(K99=Локализация!$C$111,4,IF(K99=Локализация!$C$110,5,IF(OR(K99=1,K99=2,K99=3,K99=4,K99=5),K99,"")))))))</f>
        <v/>
      </c>
      <c r="Q99" s="11" t="str">
        <f>(IF(L99=Локализация!$C$114,1,IF(L99=Локализация!$C$113,2,IF(L99=Локализация!$C$112,3,IF(L99=Локализация!$C$111,4,IF(L99=Локализация!$C$110,5,IF(OR(L99=1,L99=2,L99=3,L99=4,L99=5),L99,"")))))))</f>
        <v/>
      </c>
      <c r="R99" s="11" t="str">
        <f>(IF(B99=Локализация!$C$114,1,IF(B99=Локализация!$C$113,2,IF(B99=Локализация!$C$112,3,IF(B99=Локализация!$C$111,4,IF(B99=Локализация!$C$110,5,IF(OR(B99=1,B99=2,B99=3,B99=4,B99=5),B99,"")))))))</f>
        <v/>
      </c>
      <c r="S99" s="11" t="str">
        <f>(IF(C99=Локализация!$C$114,1,IF(C99=Локализация!$C$113,2,IF(C99=Локализация!$C$112,3,IF(C99=Локализация!$C$111,4,IF(C99=Локализация!$C$110,5,IF(OR(C99=1,C99=2,C99=3,C99=4,C99=5),C99,"")))))))</f>
        <v/>
      </c>
      <c r="T99" s="11" t="str">
        <f>(IF(D99=Локализация!$C$114,1,IF(D99=Локализация!$C$113,2,IF(D99=Локализация!$C$112,3,IF(D99=Локализация!$C$111,4,IF(D99=Локализация!$C$110,5,IF(OR(D99=1,D99=2,D99=3,D99=4,D99=5),D99,"")))))))</f>
        <v/>
      </c>
      <c r="U99" s="11" t="str">
        <f>(IF(E99=Локализация!$C$114,1,IF(E99=Локализация!$C$113,2,IF(E99=Локализация!$C$112,3,IF(E99=Локализация!$C$111,4,IF(E99=Локализация!$C$110,5,IF(OR(E99=1,E99=2,E99=3,E99=4,E99=5),E99,"")))))))</f>
        <v/>
      </c>
      <c r="V99" s="11" t="str">
        <f>(IF(F99=Локализация!$C$114,1,IF(F99=Локализация!$C$113,2,IF(F99=Локализация!$C$112,3,IF(F99=Локализация!$C$111,4,IF(F99=Локализация!$C$110,5,IF(OR(F99=1,F99=2,F99=3,F99=4,F99=5),F99,"")))))))</f>
        <v/>
      </c>
    </row>
    <row r="100" spans="13:22" x14ac:dyDescent="0.3">
      <c r="M100" s="11" t="str">
        <f>(IF(H100=Локализация!$C$114,1,IF(H100=Локализация!$C$113,2,IF(H100=Локализация!$C$112,3,IF(H100=Локализация!$C$111,4,IF(H100=Локализация!$C$110,5,IF(OR(H100=1,H100=2,H100=3,H100=4,H100=5),H100,"")))))))</f>
        <v/>
      </c>
      <c r="N100" s="11" t="str">
        <f>(IF(I100=Локализация!$C$114,1,IF(I100=Локализация!$C$113,2,IF(I100=Локализация!$C$112,3,IF(I100=Локализация!$C$111,4,IF(I100=Локализация!$C$110,5,IF(OR(I100=1,I100=2,I100=3,I100=4,I100=5),I100,"")))))))</f>
        <v/>
      </c>
      <c r="O100" s="11" t="str">
        <f>(IF(J100=Локализация!$C$114,1,IF(J100=Локализация!$C$113,2,IF(J100=Локализация!$C$112,3,IF(J100=Локализация!$C$111,4,IF(J100=Локализация!$C$110,5,IF(OR(J100=1,J100=2,J100=3,J100=4,J100=5),J100,"")))))))</f>
        <v/>
      </c>
      <c r="P100" s="11" t="str">
        <f>(IF(K100=Локализация!$C$114,1,IF(K100=Локализация!$C$113,2,IF(K100=Локализация!$C$112,3,IF(K100=Локализация!$C$111,4,IF(K100=Локализация!$C$110,5,IF(OR(K100=1,K100=2,K100=3,K100=4,K100=5),K100,"")))))))</f>
        <v/>
      </c>
      <c r="Q100" s="11" t="str">
        <f>(IF(L100=Локализация!$C$114,1,IF(L100=Локализация!$C$113,2,IF(L100=Локализация!$C$112,3,IF(L100=Локализация!$C$111,4,IF(L100=Локализация!$C$110,5,IF(OR(L100=1,L100=2,L100=3,L100=4,L100=5),L100,"")))))))</f>
        <v/>
      </c>
      <c r="R100" s="11" t="str">
        <f>(IF(B100=Локализация!$C$114,1,IF(B100=Локализация!$C$113,2,IF(B100=Локализация!$C$112,3,IF(B100=Локализация!$C$111,4,IF(B100=Локализация!$C$110,5,IF(OR(B100=1,B100=2,B100=3,B100=4,B100=5),B100,"")))))))</f>
        <v/>
      </c>
      <c r="S100" s="11" t="str">
        <f>(IF(C100=Локализация!$C$114,1,IF(C100=Локализация!$C$113,2,IF(C100=Локализация!$C$112,3,IF(C100=Локализация!$C$111,4,IF(C100=Локализация!$C$110,5,IF(OR(C100=1,C100=2,C100=3,C100=4,C100=5),C100,"")))))))</f>
        <v/>
      </c>
      <c r="T100" s="11" t="str">
        <f>(IF(D100=Локализация!$C$114,1,IF(D100=Локализация!$C$113,2,IF(D100=Локализация!$C$112,3,IF(D100=Локализация!$C$111,4,IF(D100=Локализация!$C$110,5,IF(OR(D100=1,D100=2,D100=3,D100=4,D100=5),D100,"")))))))</f>
        <v/>
      </c>
      <c r="U100" s="11" t="str">
        <f>(IF(E100=Локализация!$C$114,1,IF(E100=Локализация!$C$113,2,IF(E100=Локализация!$C$112,3,IF(E100=Локализация!$C$111,4,IF(E100=Локализация!$C$110,5,IF(OR(E100=1,E100=2,E100=3,E100=4,E100=5),E100,"")))))))</f>
        <v/>
      </c>
      <c r="V100" s="11" t="str">
        <f>(IF(F100=Локализация!$C$114,1,IF(F100=Локализация!$C$113,2,IF(F100=Локализация!$C$112,3,IF(F100=Локализация!$C$111,4,IF(F100=Локализация!$C$110,5,IF(OR(F100=1,F100=2,F100=3,F100=4,F100=5),F100,"")))))))</f>
        <v/>
      </c>
    </row>
    <row r="101" spans="13:22" x14ac:dyDescent="0.3">
      <c r="M101" s="11" t="str">
        <f>(IF(H101=Локализация!$C$114,1,IF(H101=Локализация!$C$113,2,IF(H101=Локализация!$C$112,3,IF(H101=Локализация!$C$111,4,IF(H101=Локализация!$C$110,5,IF(OR(H101=1,H101=2,H101=3,H101=4,H101=5),H101,"")))))))</f>
        <v/>
      </c>
      <c r="N101" s="11" t="str">
        <f>(IF(I101=Локализация!$C$114,1,IF(I101=Локализация!$C$113,2,IF(I101=Локализация!$C$112,3,IF(I101=Локализация!$C$111,4,IF(I101=Локализация!$C$110,5,IF(OR(I101=1,I101=2,I101=3,I101=4,I101=5),I101,"")))))))</f>
        <v/>
      </c>
      <c r="O101" s="11" t="str">
        <f>(IF(J101=Локализация!$C$114,1,IF(J101=Локализация!$C$113,2,IF(J101=Локализация!$C$112,3,IF(J101=Локализация!$C$111,4,IF(J101=Локализация!$C$110,5,IF(OR(J101=1,J101=2,J101=3,J101=4,J101=5),J101,"")))))))</f>
        <v/>
      </c>
      <c r="P101" s="11" t="str">
        <f>(IF(K101=Локализация!$C$114,1,IF(K101=Локализация!$C$113,2,IF(K101=Локализация!$C$112,3,IF(K101=Локализация!$C$111,4,IF(K101=Локализация!$C$110,5,IF(OR(K101=1,K101=2,K101=3,K101=4,K101=5),K101,"")))))))</f>
        <v/>
      </c>
      <c r="Q101" s="11" t="str">
        <f>(IF(L101=Локализация!$C$114,1,IF(L101=Локализация!$C$113,2,IF(L101=Локализация!$C$112,3,IF(L101=Локализация!$C$111,4,IF(L101=Локализация!$C$110,5,IF(OR(L101=1,L101=2,L101=3,L101=4,L101=5),L101,"")))))))</f>
        <v/>
      </c>
      <c r="R101" s="11" t="str">
        <f>(IF(B101=Локализация!$C$114,1,IF(B101=Локализация!$C$113,2,IF(B101=Локализация!$C$112,3,IF(B101=Локализация!$C$111,4,IF(B101=Локализация!$C$110,5,IF(OR(B101=1,B101=2,B101=3,B101=4,B101=5),B101,"")))))))</f>
        <v/>
      </c>
      <c r="S101" s="11" t="str">
        <f>(IF(C101=Локализация!$C$114,1,IF(C101=Локализация!$C$113,2,IF(C101=Локализация!$C$112,3,IF(C101=Локализация!$C$111,4,IF(C101=Локализация!$C$110,5,IF(OR(C101=1,C101=2,C101=3,C101=4,C101=5),C101,"")))))))</f>
        <v/>
      </c>
      <c r="T101" s="11" t="str">
        <f>(IF(D101=Локализация!$C$114,1,IF(D101=Локализация!$C$113,2,IF(D101=Локализация!$C$112,3,IF(D101=Локализация!$C$111,4,IF(D101=Локализация!$C$110,5,IF(OR(D101=1,D101=2,D101=3,D101=4,D101=5),D101,"")))))))</f>
        <v/>
      </c>
      <c r="U101" s="11" t="str">
        <f>(IF(E101=Локализация!$C$114,1,IF(E101=Локализация!$C$113,2,IF(E101=Локализация!$C$112,3,IF(E101=Локализация!$C$111,4,IF(E101=Локализация!$C$110,5,IF(OR(E101=1,E101=2,E101=3,E101=4,E101=5),E101,"")))))))</f>
        <v/>
      </c>
      <c r="V101" s="11" t="str">
        <f>(IF(F101=Локализация!$C$114,1,IF(F101=Локализация!$C$113,2,IF(F101=Локализация!$C$112,3,IF(F101=Локализация!$C$111,4,IF(F101=Локализация!$C$110,5,IF(OR(F101=1,F101=2,F101=3,F101=4,F101=5),F101,"")))))))</f>
        <v/>
      </c>
    </row>
    <row r="102" spans="13:22" x14ac:dyDescent="0.3">
      <c r="M102" s="11" t="str">
        <f>(IF(H102=Локализация!$C$114,1,IF(H102=Локализация!$C$113,2,IF(H102=Локализация!$C$112,3,IF(H102=Локализация!$C$111,4,IF(H102=Локализация!$C$110,5,IF(OR(H102=1,H102=2,H102=3,H102=4,H102=5),H102,"")))))))</f>
        <v/>
      </c>
      <c r="N102" s="11" t="str">
        <f>(IF(I102=Локализация!$C$114,1,IF(I102=Локализация!$C$113,2,IF(I102=Локализация!$C$112,3,IF(I102=Локализация!$C$111,4,IF(I102=Локализация!$C$110,5,IF(OR(I102=1,I102=2,I102=3,I102=4,I102=5),I102,"")))))))</f>
        <v/>
      </c>
      <c r="O102" s="11" t="str">
        <f>(IF(J102=Локализация!$C$114,1,IF(J102=Локализация!$C$113,2,IF(J102=Локализация!$C$112,3,IF(J102=Локализация!$C$111,4,IF(J102=Локализация!$C$110,5,IF(OR(J102=1,J102=2,J102=3,J102=4,J102=5),J102,"")))))))</f>
        <v/>
      </c>
      <c r="P102" s="11" t="str">
        <f>(IF(K102=Локализация!$C$114,1,IF(K102=Локализация!$C$113,2,IF(K102=Локализация!$C$112,3,IF(K102=Локализация!$C$111,4,IF(K102=Локализация!$C$110,5,IF(OR(K102=1,K102=2,K102=3,K102=4,K102=5),K102,"")))))))</f>
        <v/>
      </c>
      <c r="Q102" s="11" t="str">
        <f>(IF(L102=Локализация!$C$114,1,IF(L102=Локализация!$C$113,2,IF(L102=Локализация!$C$112,3,IF(L102=Локализация!$C$111,4,IF(L102=Локализация!$C$110,5,IF(OR(L102=1,L102=2,L102=3,L102=4,L102=5),L102,"")))))))</f>
        <v/>
      </c>
      <c r="R102" s="11" t="str">
        <f>(IF(B102=Локализация!$C$114,1,IF(B102=Локализация!$C$113,2,IF(B102=Локализация!$C$112,3,IF(B102=Локализация!$C$111,4,IF(B102=Локализация!$C$110,5,IF(OR(B102=1,B102=2,B102=3,B102=4,B102=5),B102,"")))))))</f>
        <v/>
      </c>
      <c r="S102" s="11" t="str">
        <f>(IF(C102=Локализация!$C$114,1,IF(C102=Локализация!$C$113,2,IF(C102=Локализация!$C$112,3,IF(C102=Локализация!$C$111,4,IF(C102=Локализация!$C$110,5,IF(OR(C102=1,C102=2,C102=3,C102=4,C102=5),C102,"")))))))</f>
        <v/>
      </c>
      <c r="T102" s="11" t="str">
        <f>(IF(D102=Локализация!$C$114,1,IF(D102=Локализация!$C$113,2,IF(D102=Локализация!$C$112,3,IF(D102=Локализация!$C$111,4,IF(D102=Локализация!$C$110,5,IF(OR(D102=1,D102=2,D102=3,D102=4,D102=5),D102,"")))))))</f>
        <v/>
      </c>
      <c r="U102" s="11" t="str">
        <f>(IF(E102=Локализация!$C$114,1,IF(E102=Локализация!$C$113,2,IF(E102=Локализация!$C$112,3,IF(E102=Локализация!$C$111,4,IF(E102=Локализация!$C$110,5,IF(OR(E102=1,E102=2,E102=3,E102=4,E102=5),E102,"")))))))</f>
        <v/>
      </c>
      <c r="V102" s="11" t="str">
        <f>(IF(F102=Локализация!$C$114,1,IF(F102=Локализация!$C$113,2,IF(F102=Локализация!$C$112,3,IF(F102=Локализация!$C$111,4,IF(F102=Локализация!$C$110,5,IF(OR(F102=1,F102=2,F102=3,F102=4,F102=5),F102,"")))))))</f>
        <v/>
      </c>
    </row>
    <row r="103" spans="13:22" x14ac:dyDescent="0.3">
      <c r="M103" s="11" t="str">
        <f>(IF(H103=Локализация!$C$114,1,IF(H103=Локализация!$C$113,2,IF(H103=Локализация!$C$112,3,IF(H103=Локализация!$C$111,4,IF(H103=Локализация!$C$110,5,IF(OR(H103=1,H103=2,H103=3,H103=4,H103=5),H103,"")))))))</f>
        <v/>
      </c>
      <c r="N103" s="11" t="str">
        <f>(IF(I103=Локализация!$C$114,1,IF(I103=Локализация!$C$113,2,IF(I103=Локализация!$C$112,3,IF(I103=Локализация!$C$111,4,IF(I103=Локализация!$C$110,5,IF(OR(I103=1,I103=2,I103=3,I103=4,I103=5),I103,"")))))))</f>
        <v/>
      </c>
      <c r="O103" s="11" t="str">
        <f>(IF(J103=Локализация!$C$114,1,IF(J103=Локализация!$C$113,2,IF(J103=Локализация!$C$112,3,IF(J103=Локализация!$C$111,4,IF(J103=Локализация!$C$110,5,IF(OR(J103=1,J103=2,J103=3,J103=4,J103=5),J103,"")))))))</f>
        <v/>
      </c>
      <c r="P103" s="11" t="str">
        <f>(IF(K103=Локализация!$C$114,1,IF(K103=Локализация!$C$113,2,IF(K103=Локализация!$C$112,3,IF(K103=Локализация!$C$111,4,IF(K103=Локализация!$C$110,5,IF(OR(K103=1,K103=2,K103=3,K103=4,K103=5),K103,"")))))))</f>
        <v/>
      </c>
      <c r="Q103" s="11" t="str">
        <f>(IF(L103=Локализация!$C$114,1,IF(L103=Локализация!$C$113,2,IF(L103=Локализация!$C$112,3,IF(L103=Локализация!$C$111,4,IF(L103=Локализация!$C$110,5,IF(OR(L103=1,L103=2,L103=3,L103=4,L103=5),L103,"")))))))</f>
        <v/>
      </c>
      <c r="R103" s="11" t="str">
        <f>(IF(B103=Локализация!$C$114,1,IF(B103=Локализация!$C$113,2,IF(B103=Локализация!$C$112,3,IF(B103=Локализация!$C$111,4,IF(B103=Локализация!$C$110,5,IF(OR(B103=1,B103=2,B103=3,B103=4,B103=5),B103,"")))))))</f>
        <v/>
      </c>
      <c r="S103" s="11" t="str">
        <f>(IF(C103=Локализация!$C$114,1,IF(C103=Локализация!$C$113,2,IF(C103=Локализация!$C$112,3,IF(C103=Локализация!$C$111,4,IF(C103=Локализация!$C$110,5,IF(OR(C103=1,C103=2,C103=3,C103=4,C103=5),C103,"")))))))</f>
        <v/>
      </c>
      <c r="T103" s="11" t="str">
        <f>(IF(D103=Локализация!$C$114,1,IF(D103=Локализация!$C$113,2,IF(D103=Локализация!$C$112,3,IF(D103=Локализация!$C$111,4,IF(D103=Локализация!$C$110,5,IF(OR(D103=1,D103=2,D103=3,D103=4,D103=5),D103,"")))))))</f>
        <v/>
      </c>
      <c r="U103" s="11" t="str">
        <f>(IF(E103=Локализация!$C$114,1,IF(E103=Локализация!$C$113,2,IF(E103=Локализация!$C$112,3,IF(E103=Локализация!$C$111,4,IF(E103=Локализация!$C$110,5,IF(OR(E103=1,E103=2,E103=3,E103=4,E103=5),E103,"")))))))</f>
        <v/>
      </c>
      <c r="V103" s="11" t="str">
        <f>(IF(F103=Локализация!$C$114,1,IF(F103=Локализация!$C$113,2,IF(F103=Локализация!$C$112,3,IF(F103=Локализация!$C$111,4,IF(F103=Локализация!$C$110,5,IF(OR(F103=1,F103=2,F103=3,F103=4,F103=5),F103,"")))))))</f>
        <v/>
      </c>
    </row>
    <row r="104" spans="13:22" x14ac:dyDescent="0.3">
      <c r="M104" s="11" t="str">
        <f>(IF(H104=Локализация!$C$114,1,IF(H104=Локализация!$C$113,2,IF(H104=Локализация!$C$112,3,IF(H104=Локализация!$C$111,4,IF(H104=Локализация!$C$110,5,IF(OR(H104=1,H104=2,H104=3,H104=4,H104=5),H104,"")))))))</f>
        <v/>
      </c>
      <c r="N104" s="11" t="str">
        <f>(IF(I104=Локализация!$C$114,1,IF(I104=Локализация!$C$113,2,IF(I104=Локализация!$C$112,3,IF(I104=Локализация!$C$111,4,IF(I104=Локализация!$C$110,5,IF(OR(I104=1,I104=2,I104=3,I104=4,I104=5),I104,"")))))))</f>
        <v/>
      </c>
      <c r="O104" s="11" t="str">
        <f>(IF(J104=Локализация!$C$114,1,IF(J104=Локализация!$C$113,2,IF(J104=Локализация!$C$112,3,IF(J104=Локализация!$C$111,4,IF(J104=Локализация!$C$110,5,IF(OR(J104=1,J104=2,J104=3,J104=4,J104=5),J104,"")))))))</f>
        <v/>
      </c>
      <c r="P104" s="11" t="str">
        <f>(IF(K104=Локализация!$C$114,1,IF(K104=Локализация!$C$113,2,IF(K104=Локализация!$C$112,3,IF(K104=Локализация!$C$111,4,IF(K104=Локализация!$C$110,5,IF(OR(K104=1,K104=2,K104=3,K104=4,K104=5),K104,"")))))))</f>
        <v/>
      </c>
      <c r="Q104" s="11" t="str">
        <f>(IF(L104=Локализация!$C$114,1,IF(L104=Локализация!$C$113,2,IF(L104=Локализация!$C$112,3,IF(L104=Локализация!$C$111,4,IF(L104=Локализация!$C$110,5,IF(OR(L104=1,L104=2,L104=3,L104=4,L104=5),L104,"")))))))</f>
        <v/>
      </c>
      <c r="R104" s="11" t="str">
        <f>(IF(B104=Локализация!$C$114,1,IF(B104=Локализация!$C$113,2,IF(B104=Локализация!$C$112,3,IF(B104=Локализация!$C$111,4,IF(B104=Локализация!$C$110,5,IF(OR(B104=1,B104=2,B104=3,B104=4,B104=5),B104,"")))))))</f>
        <v/>
      </c>
      <c r="S104" s="11" t="str">
        <f>(IF(C104=Локализация!$C$114,1,IF(C104=Локализация!$C$113,2,IF(C104=Локализация!$C$112,3,IF(C104=Локализация!$C$111,4,IF(C104=Локализация!$C$110,5,IF(OR(C104=1,C104=2,C104=3,C104=4,C104=5),C104,"")))))))</f>
        <v/>
      </c>
      <c r="T104" s="11" t="str">
        <f>(IF(D104=Локализация!$C$114,1,IF(D104=Локализация!$C$113,2,IF(D104=Локализация!$C$112,3,IF(D104=Локализация!$C$111,4,IF(D104=Локализация!$C$110,5,IF(OR(D104=1,D104=2,D104=3,D104=4,D104=5),D104,"")))))))</f>
        <v/>
      </c>
      <c r="U104" s="11" t="str">
        <f>(IF(E104=Локализация!$C$114,1,IF(E104=Локализация!$C$113,2,IF(E104=Локализация!$C$112,3,IF(E104=Локализация!$C$111,4,IF(E104=Локализация!$C$110,5,IF(OR(E104=1,E104=2,E104=3,E104=4,E104=5),E104,"")))))))</f>
        <v/>
      </c>
      <c r="V104" s="11" t="str">
        <f>(IF(F104=Локализация!$C$114,1,IF(F104=Локализация!$C$113,2,IF(F104=Локализация!$C$112,3,IF(F104=Локализация!$C$111,4,IF(F104=Локализация!$C$110,5,IF(OR(F104=1,F104=2,F104=3,F104=4,F104=5),F104,"")))))))</f>
        <v/>
      </c>
    </row>
    <row r="105" spans="13:22" x14ac:dyDescent="0.3">
      <c r="M105" s="11" t="str">
        <f>(IF(H105=Локализация!$C$114,1,IF(H105=Локализация!$C$113,2,IF(H105=Локализация!$C$112,3,IF(H105=Локализация!$C$111,4,IF(H105=Локализация!$C$110,5,IF(OR(H105=1,H105=2,H105=3,H105=4,H105=5),H105,"")))))))</f>
        <v/>
      </c>
      <c r="N105" s="11" t="str">
        <f>(IF(I105=Локализация!$C$114,1,IF(I105=Локализация!$C$113,2,IF(I105=Локализация!$C$112,3,IF(I105=Локализация!$C$111,4,IF(I105=Локализация!$C$110,5,IF(OR(I105=1,I105=2,I105=3,I105=4,I105=5),I105,"")))))))</f>
        <v/>
      </c>
      <c r="O105" s="11" t="str">
        <f>(IF(J105=Локализация!$C$114,1,IF(J105=Локализация!$C$113,2,IF(J105=Локализация!$C$112,3,IF(J105=Локализация!$C$111,4,IF(J105=Локализация!$C$110,5,IF(OR(J105=1,J105=2,J105=3,J105=4,J105=5),J105,"")))))))</f>
        <v/>
      </c>
      <c r="P105" s="11" t="str">
        <f>(IF(K105=Локализация!$C$114,1,IF(K105=Локализация!$C$113,2,IF(K105=Локализация!$C$112,3,IF(K105=Локализация!$C$111,4,IF(K105=Локализация!$C$110,5,IF(OR(K105=1,K105=2,K105=3,K105=4,K105=5),K105,"")))))))</f>
        <v/>
      </c>
      <c r="Q105" s="11" t="str">
        <f>(IF(L105=Локализация!$C$114,1,IF(L105=Локализация!$C$113,2,IF(L105=Локализация!$C$112,3,IF(L105=Локализация!$C$111,4,IF(L105=Локализация!$C$110,5,IF(OR(L105=1,L105=2,L105=3,L105=4,L105=5),L105,"")))))))</f>
        <v/>
      </c>
      <c r="R105" s="11" t="str">
        <f>(IF(B105=Локализация!$C$114,1,IF(B105=Локализация!$C$113,2,IF(B105=Локализация!$C$112,3,IF(B105=Локализация!$C$111,4,IF(B105=Локализация!$C$110,5,IF(OR(B105=1,B105=2,B105=3,B105=4,B105=5),B105,"")))))))</f>
        <v/>
      </c>
      <c r="S105" s="11" t="str">
        <f>(IF(C105=Локализация!$C$114,1,IF(C105=Локализация!$C$113,2,IF(C105=Локализация!$C$112,3,IF(C105=Локализация!$C$111,4,IF(C105=Локализация!$C$110,5,IF(OR(C105=1,C105=2,C105=3,C105=4,C105=5),C105,"")))))))</f>
        <v/>
      </c>
      <c r="T105" s="11" t="str">
        <f>(IF(D105=Локализация!$C$114,1,IF(D105=Локализация!$C$113,2,IF(D105=Локализация!$C$112,3,IF(D105=Локализация!$C$111,4,IF(D105=Локализация!$C$110,5,IF(OR(D105=1,D105=2,D105=3,D105=4,D105=5),D105,"")))))))</f>
        <v/>
      </c>
      <c r="U105" s="11" t="str">
        <f>(IF(E105=Локализация!$C$114,1,IF(E105=Локализация!$C$113,2,IF(E105=Локализация!$C$112,3,IF(E105=Локализация!$C$111,4,IF(E105=Локализация!$C$110,5,IF(OR(E105=1,E105=2,E105=3,E105=4,E105=5),E105,"")))))))</f>
        <v/>
      </c>
      <c r="V105" s="11" t="str">
        <f>(IF(F105=Локализация!$C$114,1,IF(F105=Локализация!$C$113,2,IF(F105=Локализация!$C$112,3,IF(F105=Локализация!$C$111,4,IF(F105=Локализация!$C$110,5,IF(OR(F105=1,F105=2,F105=3,F105=4,F105=5),F105,"")))))))</f>
        <v/>
      </c>
    </row>
    <row r="106" spans="13:22" x14ac:dyDescent="0.3">
      <c r="M106" s="11" t="str">
        <f>(IF(H106=Локализация!$C$114,1,IF(H106=Локализация!$C$113,2,IF(H106=Локализация!$C$112,3,IF(H106=Локализация!$C$111,4,IF(H106=Локализация!$C$110,5,IF(OR(H106=1,H106=2,H106=3,H106=4,H106=5),H106,"")))))))</f>
        <v/>
      </c>
      <c r="N106" s="11" t="str">
        <f>(IF(I106=Локализация!$C$114,1,IF(I106=Локализация!$C$113,2,IF(I106=Локализация!$C$112,3,IF(I106=Локализация!$C$111,4,IF(I106=Локализация!$C$110,5,IF(OR(I106=1,I106=2,I106=3,I106=4,I106=5),I106,"")))))))</f>
        <v/>
      </c>
      <c r="O106" s="11" t="str">
        <f>(IF(J106=Локализация!$C$114,1,IF(J106=Локализация!$C$113,2,IF(J106=Локализация!$C$112,3,IF(J106=Локализация!$C$111,4,IF(J106=Локализация!$C$110,5,IF(OR(J106=1,J106=2,J106=3,J106=4,J106=5),J106,"")))))))</f>
        <v/>
      </c>
      <c r="P106" s="11" t="str">
        <f>(IF(K106=Локализация!$C$114,1,IF(K106=Локализация!$C$113,2,IF(K106=Локализация!$C$112,3,IF(K106=Локализация!$C$111,4,IF(K106=Локализация!$C$110,5,IF(OR(K106=1,K106=2,K106=3,K106=4,K106=5),K106,"")))))))</f>
        <v/>
      </c>
      <c r="Q106" s="11" t="str">
        <f>(IF(L106=Локализация!$C$114,1,IF(L106=Локализация!$C$113,2,IF(L106=Локализация!$C$112,3,IF(L106=Локализация!$C$111,4,IF(L106=Локализация!$C$110,5,IF(OR(L106=1,L106=2,L106=3,L106=4,L106=5),L106,"")))))))</f>
        <v/>
      </c>
      <c r="R106" s="11" t="str">
        <f>(IF(B106=Локализация!$C$114,1,IF(B106=Локализация!$C$113,2,IF(B106=Локализация!$C$112,3,IF(B106=Локализация!$C$111,4,IF(B106=Локализация!$C$110,5,IF(OR(B106=1,B106=2,B106=3,B106=4,B106=5),B106,"")))))))</f>
        <v/>
      </c>
      <c r="S106" s="11" t="str">
        <f>(IF(C106=Локализация!$C$114,1,IF(C106=Локализация!$C$113,2,IF(C106=Локализация!$C$112,3,IF(C106=Локализация!$C$111,4,IF(C106=Локализация!$C$110,5,IF(OR(C106=1,C106=2,C106=3,C106=4,C106=5),C106,"")))))))</f>
        <v/>
      </c>
      <c r="T106" s="11" t="str">
        <f>(IF(D106=Локализация!$C$114,1,IF(D106=Локализация!$C$113,2,IF(D106=Локализация!$C$112,3,IF(D106=Локализация!$C$111,4,IF(D106=Локализация!$C$110,5,IF(OR(D106=1,D106=2,D106=3,D106=4,D106=5),D106,"")))))))</f>
        <v/>
      </c>
      <c r="U106" s="11" t="str">
        <f>(IF(E106=Локализация!$C$114,1,IF(E106=Локализация!$C$113,2,IF(E106=Локализация!$C$112,3,IF(E106=Локализация!$C$111,4,IF(E106=Локализация!$C$110,5,IF(OR(E106=1,E106=2,E106=3,E106=4,E106=5),E106,"")))))))</f>
        <v/>
      </c>
      <c r="V106" s="11" t="str">
        <f>(IF(F106=Локализация!$C$114,1,IF(F106=Локализация!$C$113,2,IF(F106=Локализация!$C$112,3,IF(F106=Локализация!$C$111,4,IF(F106=Локализация!$C$110,5,IF(OR(F106=1,F106=2,F106=3,F106=4,F106=5),F106,"")))))))</f>
        <v/>
      </c>
    </row>
    <row r="107" spans="13:22" x14ac:dyDescent="0.3">
      <c r="M107" s="11" t="str">
        <f>(IF(H107=Локализация!$C$114,1,IF(H107=Локализация!$C$113,2,IF(H107=Локализация!$C$112,3,IF(H107=Локализация!$C$111,4,IF(H107=Локализация!$C$110,5,IF(OR(H107=1,H107=2,H107=3,H107=4,H107=5),H107,"")))))))</f>
        <v/>
      </c>
      <c r="N107" s="11" t="str">
        <f>(IF(I107=Локализация!$C$114,1,IF(I107=Локализация!$C$113,2,IF(I107=Локализация!$C$112,3,IF(I107=Локализация!$C$111,4,IF(I107=Локализация!$C$110,5,IF(OR(I107=1,I107=2,I107=3,I107=4,I107=5),I107,"")))))))</f>
        <v/>
      </c>
      <c r="O107" s="11" t="str">
        <f>(IF(J107=Локализация!$C$114,1,IF(J107=Локализация!$C$113,2,IF(J107=Локализация!$C$112,3,IF(J107=Локализация!$C$111,4,IF(J107=Локализация!$C$110,5,IF(OR(J107=1,J107=2,J107=3,J107=4,J107=5),J107,"")))))))</f>
        <v/>
      </c>
      <c r="P107" s="11" t="str">
        <f>(IF(K107=Локализация!$C$114,1,IF(K107=Локализация!$C$113,2,IF(K107=Локализация!$C$112,3,IF(K107=Локализация!$C$111,4,IF(K107=Локализация!$C$110,5,IF(OR(K107=1,K107=2,K107=3,K107=4,K107=5),K107,"")))))))</f>
        <v/>
      </c>
      <c r="Q107" s="11" t="str">
        <f>(IF(L107=Локализация!$C$114,1,IF(L107=Локализация!$C$113,2,IF(L107=Локализация!$C$112,3,IF(L107=Локализация!$C$111,4,IF(L107=Локализация!$C$110,5,IF(OR(L107=1,L107=2,L107=3,L107=4,L107=5),L107,"")))))))</f>
        <v/>
      </c>
      <c r="R107" s="11" t="str">
        <f>(IF(B107=Локализация!$C$114,1,IF(B107=Локализация!$C$113,2,IF(B107=Локализация!$C$112,3,IF(B107=Локализация!$C$111,4,IF(B107=Локализация!$C$110,5,IF(OR(B107=1,B107=2,B107=3,B107=4,B107=5),B107,"")))))))</f>
        <v/>
      </c>
      <c r="S107" s="11" t="str">
        <f>(IF(C107=Локализация!$C$114,1,IF(C107=Локализация!$C$113,2,IF(C107=Локализация!$C$112,3,IF(C107=Локализация!$C$111,4,IF(C107=Локализация!$C$110,5,IF(OR(C107=1,C107=2,C107=3,C107=4,C107=5),C107,"")))))))</f>
        <v/>
      </c>
      <c r="T107" s="11" t="str">
        <f>(IF(D107=Локализация!$C$114,1,IF(D107=Локализация!$C$113,2,IF(D107=Локализация!$C$112,3,IF(D107=Локализация!$C$111,4,IF(D107=Локализация!$C$110,5,IF(OR(D107=1,D107=2,D107=3,D107=4,D107=5),D107,"")))))))</f>
        <v/>
      </c>
      <c r="U107" s="11" t="str">
        <f>(IF(E107=Локализация!$C$114,1,IF(E107=Локализация!$C$113,2,IF(E107=Локализация!$C$112,3,IF(E107=Локализация!$C$111,4,IF(E107=Локализация!$C$110,5,IF(OR(E107=1,E107=2,E107=3,E107=4,E107=5),E107,"")))))))</f>
        <v/>
      </c>
      <c r="V107" s="11" t="str">
        <f>(IF(F107=Локализация!$C$114,1,IF(F107=Локализация!$C$113,2,IF(F107=Локализация!$C$112,3,IF(F107=Локализация!$C$111,4,IF(F107=Локализация!$C$110,5,IF(OR(F107=1,F107=2,F107=3,F107=4,F107=5),F107,"")))))))</f>
        <v/>
      </c>
    </row>
    <row r="108" spans="13:22" x14ac:dyDescent="0.3">
      <c r="M108" s="11" t="str">
        <f>(IF(H108=Локализация!$C$114,1,IF(H108=Локализация!$C$113,2,IF(H108=Локализация!$C$112,3,IF(H108=Локализация!$C$111,4,IF(H108=Локализация!$C$110,5,IF(OR(H108=1,H108=2,H108=3,H108=4,H108=5),H108,"")))))))</f>
        <v/>
      </c>
      <c r="N108" s="11" t="str">
        <f>(IF(I108=Локализация!$C$114,1,IF(I108=Локализация!$C$113,2,IF(I108=Локализация!$C$112,3,IF(I108=Локализация!$C$111,4,IF(I108=Локализация!$C$110,5,IF(OR(I108=1,I108=2,I108=3,I108=4,I108=5),I108,"")))))))</f>
        <v/>
      </c>
      <c r="O108" s="11" t="str">
        <f>(IF(J108=Локализация!$C$114,1,IF(J108=Локализация!$C$113,2,IF(J108=Локализация!$C$112,3,IF(J108=Локализация!$C$111,4,IF(J108=Локализация!$C$110,5,IF(OR(J108=1,J108=2,J108=3,J108=4,J108=5),J108,"")))))))</f>
        <v/>
      </c>
      <c r="P108" s="11" t="str">
        <f>(IF(K108=Локализация!$C$114,1,IF(K108=Локализация!$C$113,2,IF(K108=Локализация!$C$112,3,IF(K108=Локализация!$C$111,4,IF(K108=Локализация!$C$110,5,IF(OR(K108=1,K108=2,K108=3,K108=4,K108=5),K108,"")))))))</f>
        <v/>
      </c>
      <c r="Q108" s="11" t="str">
        <f>(IF(L108=Локализация!$C$114,1,IF(L108=Локализация!$C$113,2,IF(L108=Локализация!$C$112,3,IF(L108=Локализация!$C$111,4,IF(L108=Локализация!$C$110,5,IF(OR(L108=1,L108=2,L108=3,L108=4,L108=5),L108,"")))))))</f>
        <v/>
      </c>
      <c r="R108" s="11" t="str">
        <f>(IF(B108=Локализация!$C$114,1,IF(B108=Локализация!$C$113,2,IF(B108=Локализация!$C$112,3,IF(B108=Локализация!$C$111,4,IF(B108=Локализация!$C$110,5,IF(OR(B108=1,B108=2,B108=3,B108=4,B108=5),B108,"")))))))</f>
        <v/>
      </c>
      <c r="S108" s="11" t="str">
        <f>(IF(C108=Локализация!$C$114,1,IF(C108=Локализация!$C$113,2,IF(C108=Локализация!$C$112,3,IF(C108=Локализация!$C$111,4,IF(C108=Локализация!$C$110,5,IF(OR(C108=1,C108=2,C108=3,C108=4,C108=5),C108,"")))))))</f>
        <v/>
      </c>
      <c r="T108" s="11" t="str">
        <f>(IF(D108=Локализация!$C$114,1,IF(D108=Локализация!$C$113,2,IF(D108=Локализация!$C$112,3,IF(D108=Локализация!$C$111,4,IF(D108=Локализация!$C$110,5,IF(OR(D108=1,D108=2,D108=3,D108=4,D108=5),D108,"")))))))</f>
        <v/>
      </c>
      <c r="U108" s="11" t="str">
        <f>(IF(E108=Локализация!$C$114,1,IF(E108=Локализация!$C$113,2,IF(E108=Локализация!$C$112,3,IF(E108=Локализация!$C$111,4,IF(E108=Локализация!$C$110,5,IF(OR(E108=1,E108=2,E108=3,E108=4,E108=5),E108,"")))))))</f>
        <v/>
      </c>
      <c r="V108" s="11" t="str">
        <f>(IF(F108=Локализация!$C$114,1,IF(F108=Локализация!$C$113,2,IF(F108=Локализация!$C$112,3,IF(F108=Локализация!$C$111,4,IF(F108=Локализация!$C$110,5,IF(OR(F108=1,F108=2,F108=3,F108=4,F108=5),F108,"")))))))</f>
        <v/>
      </c>
    </row>
    <row r="109" spans="13:22" x14ac:dyDescent="0.3">
      <c r="M109" s="11" t="str">
        <f>(IF(H109=Локализация!$C$114,1,IF(H109=Локализация!$C$113,2,IF(H109=Локализация!$C$112,3,IF(H109=Локализация!$C$111,4,IF(H109=Локализация!$C$110,5,IF(OR(H109=1,H109=2,H109=3,H109=4,H109=5),H109,"")))))))</f>
        <v/>
      </c>
      <c r="N109" s="11" t="str">
        <f>(IF(I109=Локализация!$C$114,1,IF(I109=Локализация!$C$113,2,IF(I109=Локализация!$C$112,3,IF(I109=Локализация!$C$111,4,IF(I109=Локализация!$C$110,5,IF(OR(I109=1,I109=2,I109=3,I109=4,I109=5),I109,"")))))))</f>
        <v/>
      </c>
      <c r="O109" s="11" t="str">
        <f>(IF(J109=Локализация!$C$114,1,IF(J109=Локализация!$C$113,2,IF(J109=Локализация!$C$112,3,IF(J109=Локализация!$C$111,4,IF(J109=Локализация!$C$110,5,IF(OR(J109=1,J109=2,J109=3,J109=4,J109=5),J109,"")))))))</f>
        <v/>
      </c>
      <c r="P109" s="11" t="str">
        <f>(IF(K109=Локализация!$C$114,1,IF(K109=Локализация!$C$113,2,IF(K109=Локализация!$C$112,3,IF(K109=Локализация!$C$111,4,IF(K109=Локализация!$C$110,5,IF(OR(K109=1,K109=2,K109=3,K109=4,K109=5),K109,"")))))))</f>
        <v/>
      </c>
      <c r="Q109" s="11" t="str">
        <f>(IF(L109=Локализация!$C$114,1,IF(L109=Локализация!$C$113,2,IF(L109=Локализация!$C$112,3,IF(L109=Локализация!$C$111,4,IF(L109=Локализация!$C$110,5,IF(OR(L109=1,L109=2,L109=3,L109=4,L109=5),L109,"")))))))</f>
        <v/>
      </c>
      <c r="R109" s="11" t="str">
        <f>(IF(B109=Локализация!$C$114,1,IF(B109=Локализация!$C$113,2,IF(B109=Локализация!$C$112,3,IF(B109=Локализация!$C$111,4,IF(B109=Локализация!$C$110,5,IF(OR(B109=1,B109=2,B109=3,B109=4,B109=5),B109,"")))))))</f>
        <v/>
      </c>
      <c r="S109" s="11" t="str">
        <f>(IF(C109=Локализация!$C$114,1,IF(C109=Локализация!$C$113,2,IF(C109=Локализация!$C$112,3,IF(C109=Локализация!$C$111,4,IF(C109=Локализация!$C$110,5,IF(OR(C109=1,C109=2,C109=3,C109=4,C109=5),C109,"")))))))</f>
        <v/>
      </c>
      <c r="T109" s="11" t="str">
        <f>(IF(D109=Локализация!$C$114,1,IF(D109=Локализация!$C$113,2,IF(D109=Локализация!$C$112,3,IF(D109=Локализация!$C$111,4,IF(D109=Локализация!$C$110,5,IF(OR(D109=1,D109=2,D109=3,D109=4,D109=5),D109,"")))))))</f>
        <v/>
      </c>
      <c r="U109" s="11" t="str">
        <f>(IF(E109=Локализация!$C$114,1,IF(E109=Локализация!$C$113,2,IF(E109=Локализация!$C$112,3,IF(E109=Локализация!$C$111,4,IF(E109=Локализация!$C$110,5,IF(OR(E109=1,E109=2,E109=3,E109=4,E109=5),E109,"")))))))</f>
        <v/>
      </c>
      <c r="V109" s="11" t="str">
        <f>(IF(F109=Локализация!$C$114,1,IF(F109=Локализация!$C$113,2,IF(F109=Локализация!$C$112,3,IF(F109=Локализация!$C$111,4,IF(F109=Локализация!$C$110,5,IF(OR(F109=1,F109=2,F109=3,F109=4,F109=5),F109,"")))))))</f>
        <v/>
      </c>
    </row>
    <row r="110" spans="13:22" x14ac:dyDescent="0.3">
      <c r="M110" s="11" t="str">
        <f>(IF(H110=Локализация!$C$114,1,IF(H110=Локализация!$C$113,2,IF(H110=Локализация!$C$112,3,IF(H110=Локализация!$C$111,4,IF(H110=Локализация!$C$110,5,IF(OR(H110=1,H110=2,H110=3,H110=4,H110=5),H110,"")))))))</f>
        <v/>
      </c>
      <c r="N110" s="11" t="str">
        <f>(IF(I110=Локализация!$C$114,1,IF(I110=Локализация!$C$113,2,IF(I110=Локализация!$C$112,3,IF(I110=Локализация!$C$111,4,IF(I110=Локализация!$C$110,5,IF(OR(I110=1,I110=2,I110=3,I110=4,I110=5),I110,"")))))))</f>
        <v/>
      </c>
      <c r="O110" s="11" t="str">
        <f>(IF(J110=Локализация!$C$114,1,IF(J110=Локализация!$C$113,2,IF(J110=Локализация!$C$112,3,IF(J110=Локализация!$C$111,4,IF(J110=Локализация!$C$110,5,IF(OR(J110=1,J110=2,J110=3,J110=4,J110=5),J110,"")))))))</f>
        <v/>
      </c>
      <c r="P110" s="11" t="str">
        <f>(IF(K110=Локализация!$C$114,1,IF(K110=Локализация!$C$113,2,IF(K110=Локализация!$C$112,3,IF(K110=Локализация!$C$111,4,IF(K110=Локализация!$C$110,5,IF(OR(K110=1,K110=2,K110=3,K110=4,K110=5),K110,"")))))))</f>
        <v/>
      </c>
      <c r="Q110" s="11" t="str">
        <f>(IF(L110=Локализация!$C$114,1,IF(L110=Локализация!$C$113,2,IF(L110=Локализация!$C$112,3,IF(L110=Локализация!$C$111,4,IF(L110=Локализация!$C$110,5,IF(OR(L110=1,L110=2,L110=3,L110=4,L110=5),L110,"")))))))</f>
        <v/>
      </c>
      <c r="R110" s="11" t="str">
        <f>(IF(B110=Локализация!$C$114,1,IF(B110=Локализация!$C$113,2,IF(B110=Локализация!$C$112,3,IF(B110=Локализация!$C$111,4,IF(B110=Локализация!$C$110,5,IF(OR(B110=1,B110=2,B110=3,B110=4,B110=5),B110,"")))))))</f>
        <v/>
      </c>
      <c r="S110" s="11" t="str">
        <f>(IF(C110=Локализация!$C$114,1,IF(C110=Локализация!$C$113,2,IF(C110=Локализация!$C$112,3,IF(C110=Локализация!$C$111,4,IF(C110=Локализация!$C$110,5,IF(OR(C110=1,C110=2,C110=3,C110=4,C110=5),C110,"")))))))</f>
        <v/>
      </c>
      <c r="T110" s="11" t="str">
        <f>(IF(D110=Локализация!$C$114,1,IF(D110=Локализация!$C$113,2,IF(D110=Локализация!$C$112,3,IF(D110=Локализация!$C$111,4,IF(D110=Локализация!$C$110,5,IF(OR(D110=1,D110=2,D110=3,D110=4,D110=5),D110,"")))))))</f>
        <v/>
      </c>
      <c r="U110" s="11" t="str">
        <f>(IF(E110=Локализация!$C$114,1,IF(E110=Локализация!$C$113,2,IF(E110=Локализация!$C$112,3,IF(E110=Локализация!$C$111,4,IF(E110=Локализация!$C$110,5,IF(OR(E110=1,E110=2,E110=3,E110=4,E110=5),E110,"")))))))</f>
        <v/>
      </c>
      <c r="V110" s="11" t="str">
        <f>(IF(F110=Локализация!$C$114,1,IF(F110=Локализация!$C$113,2,IF(F110=Локализация!$C$112,3,IF(F110=Локализация!$C$111,4,IF(F110=Локализация!$C$110,5,IF(OR(F110=1,F110=2,F110=3,F110=4,F110=5),F110,"")))))))</f>
        <v/>
      </c>
    </row>
    <row r="111" spans="13:22" x14ac:dyDescent="0.3">
      <c r="M111" s="11" t="str">
        <f>(IF(H111=Локализация!$C$114,1,IF(H111=Локализация!$C$113,2,IF(H111=Локализация!$C$112,3,IF(H111=Локализация!$C$111,4,IF(H111=Локализация!$C$110,5,IF(OR(H111=1,H111=2,H111=3,H111=4,H111=5),H111,"")))))))</f>
        <v/>
      </c>
      <c r="N111" s="11" t="str">
        <f>(IF(I111=Локализация!$C$114,1,IF(I111=Локализация!$C$113,2,IF(I111=Локализация!$C$112,3,IF(I111=Локализация!$C$111,4,IF(I111=Локализация!$C$110,5,IF(OR(I111=1,I111=2,I111=3,I111=4,I111=5),I111,"")))))))</f>
        <v/>
      </c>
      <c r="O111" s="11" t="str">
        <f>(IF(J111=Локализация!$C$114,1,IF(J111=Локализация!$C$113,2,IF(J111=Локализация!$C$112,3,IF(J111=Локализация!$C$111,4,IF(J111=Локализация!$C$110,5,IF(OR(J111=1,J111=2,J111=3,J111=4,J111=5),J111,"")))))))</f>
        <v/>
      </c>
      <c r="P111" s="11" t="str">
        <f>(IF(K111=Локализация!$C$114,1,IF(K111=Локализация!$C$113,2,IF(K111=Локализация!$C$112,3,IF(K111=Локализация!$C$111,4,IF(K111=Локализация!$C$110,5,IF(OR(K111=1,K111=2,K111=3,K111=4,K111=5),K111,"")))))))</f>
        <v/>
      </c>
      <c r="Q111" s="11" t="str">
        <f>(IF(L111=Локализация!$C$114,1,IF(L111=Локализация!$C$113,2,IF(L111=Локализация!$C$112,3,IF(L111=Локализация!$C$111,4,IF(L111=Локализация!$C$110,5,IF(OR(L111=1,L111=2,L111=3,L111=4,L111=5),L111,"")))))))</f>
        <v/>
      </c>
      <c r="R111" s="11" t="str">
        <f>(IF(B111=Локализация!$C$114,1,IF(B111=Локализация!$C$113,2,IF(B111=Локализация!$C$112,3,IF(B111=Локализация!$C$111,4,IF(B111=Локализация!$C$110,5,IF(OR(B111=1,B111=2,B111=3,B111=4,B111=5),B111,"")))))))</f>
        <v/>
      </c>
      <c r="S111" s="11" t="str">
        <f>(IF(C111=Локализация!$C$114,1,IF(C111=Локализация!$C$113,2,IF(C111=Локализация!$C$112,3,IF(C111=Локализация!$C$111,4,IF(C111=Локализация!$C$110,5,IF(OR(C111=1,C111=2,C111=3,C111=4,C111=5),C111,"")))))))</f>
        <v/>
      </c>
      <c r="T111" s="11" t="str">
        <f>(IF(D111=Локализация!$C$114,1,IF(D111=Локализация!$C$113,2,IF(D111=Локализация!$C$112,3,IF(D111=Локализация!$C$111,4,IF(D111=Локализация!$C$110,5,IF(OR(D111=1,D111=2,D111=3,D111=4,D111=5),D111,"")))))))</f>
        <v/>
      </c>
      <c r="U111" s="11" t="str">
        <f>(IF(E111=Локализация!$C$114,1,IF(E111=Локализация!$C$113,2,IF(E111=Локализация!$C$112,3,IF(E111=Локализация!$C$111,4,IF(E111=Локализация!$C$110,5,IF(OR(E111=1,E111=2,E111=3,E111=4,E111=5),E111,"")))))))</f>
        <v/>
      </c>
      <c r="V111" s="11" t="str">
        <f>(IF(F111=Локализация!$C$114,1,IF(F111=Локализация!$C$113,2,IF(F111=Локализация!$C$112,3,IF(F111=Локализация!$C$111,4,IF(F111=Локализация!$C$110,5,IF(OR(F111=1,F111=2,F111=3,F111=4,F111=5),F111,"")))))))</f>
        <v/>
      </c>
    </row>
    <row r="112" spans="13:22" x14ac:dyDescent="0.3">
      <c r="M112" s="11" t="str">
        <f>(IF(H112=Локализация!$C$114,1,IF(H112=Локализация!$C$113,2,IF(H112=Локализация!$C$112,3,IF(H112=Локализация!$C$111,4,IF(H112=Локализация!$C$110,5,IF(OR(H112=1,H112=2,H112=3,H112=4,H112=5),H112,"")))))))</f>
        <v/>
      </c>
      <c r="N112" s="11" t="str">
        <f>(IF(I112=Локализация!$C$114,1,IF(I112=Локализация!$C$113,2,IF(I112=Локализация!$C$112,3,IF(I112=Локализация!$C$111,4,IF(I112=Локализация!$C$110,5,IF(OR(I112=1,I112=2,I112=3,I112=4,I112=5),I112,"")))))))</f>
        <v/>
      </c>
      <c r="O112" s="11" t="str">
        <f>(IF(J112=Локализация!$C$114,1,IF(J112=Локализация!$C$113,2,IF(J112=Локализация!$C$112,3,IF(J112=Локализация!$C$111,4,IF(J112=Локализация!$C$110,5,IF(OR(J112=1,J112=2,J112=3,J112=4,J112=5),J112,"")))))))</f>
        <v/>
      </c>
      <c r="P112" s="11" t="str">
        <f>(IF(K112=Локализация!$C$114,1,IF(K112=Локализация!$C$113,2,IF(K112=Локализация!$C$112,3,IF(K112=Локализация!$C$111,4,IF(K112=Локализация!$C$110,5,IF(OR(K112=1,K112=2,K112=3,K112=4,K112=5),K112,"")))))))</f>
        <v/>
      </c>
      <c r="Q112" s="11" t="str">
        <f>(IF(L112=Локализация!$C$114,1,IF(L112=Локализация!$C$113,2,IF(L112=Локализация!$C$112,3,IF(L112=Локализация!$C$111,4,IF(L112=Локализация!$C$110,5,IF(OR(L112=1,L112=2,L112=3,L112=4,L112=5),L112,"")))))))</f>
        <v/>
      </c>
      <c r="R112" s="11" t="str">
        <f>(IF(B112=Локализация!$C$114,1,IF(B112=Локализация!$C$113,2,IF(B112=Локализация!$C$112,3,IF(B112=Локализация!$C$111,4,IF(B112=Локализация!$C$110,5,IF(OR(B112=1,B112=2,B112=3,B112=4,B112=5),B112,"")))))))</f>
        <v/>
      </c>
      <c r="S112" s="11" t="str">
        <f>(IF(C112=Локализация!$C$114,1,IF(C112=Локализация!$C$113,2,IF(C112=Локализация!$C$112,3,IF(C112=Локализация!$C$111,4,IF(C112=Локализация!$C$110,5,IF(OR(C112=1,C112=2,C112=3,C112=4,C112=5),C112,"")))))))</f>
        <v/>
      </c>
      <c r="T112" s="11" t="str">
        <f>(IF(D112=Локализация!$C$114,1,IF(D112=Локализация!$C$113,2,IF(D112=Локализация!$C$112,3,IF(D112=Локализация!$C$111,4,IF(D112=Локализация!$C$110,5,IF(OR(D112=1,D112=2,D112=3,D112=4,D112=5),D112,"")))))))</f>
        <v/>
      </c>
      <c r="U112" s="11" t="str">
        <f>(IF(E112=Локализация!$C$114,1,IF(E112=Локализация!$C$113,2,IF(E112=Локализация!$C$112,3,IF(E112=Локализация!$C$111,4,IF(E112=Локализация!$C$110,5,IF(OR(E112=1,E112=2,E112=3,E112=4,E112=5),E112,"")))))))</f>
        <v/>
      </c>
      <c r="V112" s="11" t="str">
        <f>(IF(F112=Локализация!$C$114,1,IF(F112=Локализация!$C$113,2,IF(F112=Локализация!$C$112,3,IF(F112=Локализация!$C$111,4,IF(F112=Локализация!$C$110,5,IF(OR(F112=1,F112=2,F112=3,F112=4,F112=5),F112,"")))))))</f>
        <v/>
      </c>
    </row>
    <row r="113" spans="13:22" x14ac:dyDescent="0.3">
      <c r="M113" s="11" t="str">
        <f>(IF(H113=Локализация!$C$114,1,IF(H113=Локализация!$C$113,2,IF(H113=Локализация!$C$112,3,IF(H113=Локализация!$C$111,4,IF(H113=Локализация!$C$110,5,IF(OR(H113=1,H113=2,H113=3,H113=4,H113=5),H113,"")))))))</f>
        <v/>
      </c>
      <c r="N113" s="11" t="str">
        <f>(IF(I113=Локализация!$C$114,1,IF(I113=Локализация!$C$113,2,IF(I113=Локализация!$C$112,3,IF(I113=Локализация!$C$111,4,IF(I113=Локализация!$C$110,5,IF(OR(I113=1,I113=2,I113=3,I113=4,I113=5),I113,"")))))))</f>
        <v/>
      </c>
      <c r="O113" s="11" t="str">
        <f>(IF(J113=Локализация!$C$114,1,IF(J113=Локализация!$C$113,2,IF(J113=Локализация!$C$112,3,IF(J113=Локализация!$C$111,4,IF(J113=Локализация!$C$110,5,IF(OR(J113=1,J113=2,J113=3,J113=4,J113=5),J113,"")))))))</f>
        <v/>
      </c>
      <c r="P113" s="11" t="str">
        <f>(IF(K113=Локализация!$C$114,1,IF(K113=Локализация!$C$113,2,IF(K113=Локализация!$C$112,3,IF(K113=Локализация!$C$111,4,IF(K113=Локализация!$C$110,5,IF(OR(K113=1,K113=2,K113=3,K113=4,K113=5),K113,"")))))))</f>
        <v/>
      </c>
      <c r="Q113" s="11" t="str">
        <f>(IF(L113=Локализация!$C$114,1,IF(L113=Локализация!$C$113,2,IF(L113=Локализация!$C$112,3,IF(L113=Локализация!$C$111,4,IF(L113=Локализация!$C$110,5,IF(OR(L113=1,L113=2,L113=3,L113=4,L113=5),L113,"")))))))</f>
        <v/>
      </c>
      <c r="R113" s="11" t="str">
        <f>(IF(B113=Локализация!$C$114,1,IF(B113=Локализация!$C$113,2,IF(B113=Локализация!$C$112,3,IF(B113=Локализация!$C$111,4,IF(B113=Локализация!$C$110,5,IF(OR(B113=1,B113=2,B113=3,B113=4,B113=5),B113,"")))))))</f>
        <v/>
      </c>
      <c r="S113" s="11" t="str">
        <f>(IF(C113=Локализация!$C$114,1,IF(C113=Локализация!$C$113,2,IF(C113=Локализация!$C$112,3,IF(C113=Локализация!$C$111,4,IF(C113=Локализация!$C$110,5,IF(OR(C113=1,C113=2,C113=3,C113=4,C113=5),C113,"")))))))</f>
        <v/>
      </c>
      <c r="T113" s="11" t="str">
        <f>(IF(D113=Локализация!$C$114,1,IF(D113=Локализация!$C$113,2,IF(D113=Локализация!$C$112,3,IF(D113=Локализация!$C$111,4,IF(D113=Локализация!$C$110,5,IF(OR(D113=1,D113=2,D113=3,D113=4,D113=5),D113,"")))))))</f>
        <v/>
      </c>
      <c r="U113" s="11" t="str">
        <f>(IF(E113=Локализация!$C$114,1,IF(E113=Локализация!$C$113,2,IF(E113=Локализация!$C$112,3,IF(E113=Локализация!$C$111,4,IF(E113=Локализация!$C$110,5,IF(OR(E113=1,E113=2,E113=3,E113=4,E113=5),E113,"")))))))</f>
        <v/>
      </c>
      <c r="V113" s="11" t="str">
        <f>(IF(F113=Локализация!$C$114,1,IF(F113=Локализация!$C$113,2,IF(F113=Локализация!$C$112,3,IF(F113=Локализация!$C$111,4,IF(F113=Локализация!$C$110,5,IF(OR(F113=1,F113=2,F113=3,F113=4,F113=5),F113,"")))))))</f>
        <v/>
      </c>
    </row>
    <row r="114" spans="13:22" x14ac:dyDescent="0.3">
      <c r="M114" s="11" t="str">
        <f>(IF(H114=Локализация!$C$114,1,IF(H114=Локализация!$C$113,2,IF(H114=Локализация!$C$112,3,IF(H114=Локализация!$C$111,4,IF(H114=Локализация!$C$110,5,IF(OR(H114=1,H114=2,H114=3,H114=4,H114=5),H114,"")))))))</f>
        <v/>
      </c>
      <c r="N114" s="11" t="str">
        <f>(IF(I114=Локализация!$C$114,1,IF(I114=Локализация!$C$113,2,IF(I114=Локализация!$C$112,3,IF(I114=Локализация!$C$111,4,IF(I114=Локализация!$C$110,5,IF(OR(I114=1,I114=2,I114=3,I114=4,I114=5),I114,"")))))))</f>
        <v/>
      </c>
      <c r="O114" s="11" t="str">
        <f>(IF(J114=Локализация!$C$114,1,IF(J114=Локализация!$C$113,2,IF(J114=Локализация!$C$112,3,IF(J114=Локализация!$C$111,4,IF(J114=Локализация!$C$110,5,IF(OR(J114=1,J114=2,J114=3,J114=4,J114=5),J114,"")))))))</f>
        <v/>
      </c>
      <c r="P114" s="11" t="str">
        <f>(IF(K114=Локализация!$C$114,1,IF(K114=Локализация!$C$113,2,IF(K114=Локализация!$C$112,3,IF(K114=Локализация!$C$111,4,IF(K114=Локализация!$C$110,5,IF(OR(K114=1,K114=2,K114=3,K114=4,K114=5),K114,"")))))))</f>
        <v/>
      </c>
      <c r="Q114" s="11" t="str">
        <f>(IF(L114=Локализация!$C$114,1,IF(L114=Локализация!$C$113,2,IF(L114=Локализация!$C$112,3,IF(L114=Локализация!$C$111,4,IF(L114=Локализация!$C$110,5,IF(OR(L114=1,L114=2,L114=3,L114=4,L114=5),L114,"")))))))</f>
        <v/>
      </c>
      <c r="R114" s="11" t="str">
        <f>(IF(B114=Локализация!$C$114,1,IF(B114=Локализация!$C$113,2,IF(B114=Локализация!$C$112,3,IF(B114=Локализация!$C$111,4,IF(B114=Локализация!$C$110,5,IF(OR(B114=1,B114=2,B114=3,B114=4,B114=5),B114,"")))))))</f>
        <v/>
      </c>
      <c r="S114" s="11" t="str">
        <f>(IF(C114=Локализация!$C$114,1,IF(C114=Локализация!$C$113,2,IF(C114=Локализация!$C$112,3,IF(C114=Локализация!$C$111,4,IF(C114=Локализация!$C$110,5,IF(OR(C114=1,C114=2,C114=3,C114=4,C114=5),C114,"")))))))</f>
        <v/>
      </c>
      <c r="T114" s="11" t="str">
        <f>(IF(D114=Локализация!$C$114,1,IF(D114=Локализация!$C$113,2,IF(D114=Локализация!$C$112,3,IF(D114=Локализация!$C$111,4,IF(D114=Локализация!$C$110,5,IF(OR(D114=1,D114=2,D114=3,D114=4,D114=5),D114,"")))))))</f>
        <v/>
      </c>
      <c r="U114" s="11" t="str">
        <f>(IF(E114=Локализация!$C$114,1,IF(E114=Локализация!$C$113,2,IF(E114=Локализация!$C$112,3,IF(E114=Локализация!$C$111,4,IF(E114=Локализация!$C$110,5,IF(OR(E114=1,E114=2,E114=3,E114=4,E114=5),E114,"")))))))</f>
        <v/>
      </c>
      <c r="V114" s="11" t="str">
        <f>(IF(F114=Локализация!$C$114,1,IF(F114=Локализация!$C$113,2,IF(F114=Локализация!$C$112,3,IF(F114=Локализация!$C$111,4,IF(F114=Локализация!$C$110,5,IF(OR(F114=1,F114=2,F114=3,F114=4,F114=5),F114,"")))))))</f>
        <v/>
      </c>
    </row>
    <row r="115" spans="13:22" x14ac:dyDescent="0.3">
      <c r="M115" s="11" t="str">
        <f>(IF(H115=Локализация!$C$114,1,IF(H115=Локализация!$C$113,2,IF(H115=Локализация!$C$112,3,IF(H115=Локализация!$C$111,4,IF(H115=Локализация!$C$110,5,IF(OR(H115=1,H115=2,H115=3,H115=4,H115=5),H115,"")))))))</f>
        <v/>
      </c>
      <c r="N115" s="11" t="str">
        <f>(IF(I115=Локализация!$C$114,1,IF(I115=Локализация!$C$113,2,IF(I115=Локализация!$C$112,3,IF(I115=Локализация!$C$111,4,IF(I115=Локализация!$C$110,5,IF(OR(I115=1,I115=2,I115=3,I115=4,I115=5),I115,"")))))))</f>
        <v/>
      </c>
      <c r="O115" s="11" t="str">
        <f>(IF(J115=Локализация!$C$114,1,IF(J115=Локализация!$C$113,2,IF(J115=Локализация!$C$112,3,IF(J115=Локализация!$C$111,4,IF(J115=Локализация!$C$110,5,IF(OR(J115=1,J115=2,J115=3,J115=4,J115=5),J115,"")))))))</f>
        <v/>
      </c>
      <c r="P115" s="11" t="str">
        <f>(IF(K115=Локализация!$C$114,1,IF(K115=Локализация!$C$113,2,IF(K115=Локализация!$C$112,3,IF(K115=Локализация!$C$111,4,IF(K115=Локализация!$C$110,5,IF(OR(K115=1,K115=2,K115=3,K115=4,K115=5),K115,"")))))))</f>
        <v/>
      </c>
      <c r="Q115" s="11" t="str">
        <f>(IF(L115=Локализация!$C$114,1,IF(L115=Локализация!$C$113,2,IF(L115=Локализация!$C$112,3,IF(L115=Локализация!$C$111,4,IF(L115=Локализация!$C$110,5,IF(OR(L115=1,L115=2,L115=3,L115=4,L115=5),L115,"")))))))</f>
        <v/>
      </c>
      <c r="R115" s="11" t="str">
        <f>(IF(B115=Локализация!$C$114,1,IF(B115=Локализация!$C$113,2,IF(B115=Локализация!$C$112,3,IF(B115=Локализация!$C$111,4,IF(B115=Локализация!$C$110,5,IF(OR(B115=1,B115=2,B115=3,B115=4,B115=5),B115,"")))))))</f>
        <v/>
      </c>
      <c r="S115" s="11" t="str">
        <f>(IF(C115=Локализация!$C$114,1,IF(C115=Локализация!$C$113,2,IF(C115=Локализация!$C$112,3,IF(C115=Локализация!$C$111,4,IF(C115=Локализация!$C$110,5,IF(OR(C115=1,C115=2,C115=3,C115=4,C115=5),C115,"")))))))</f>
        <v/>
      </c>
      <c r="T115" s="11" t="str">
        <f>(IF(D115=Локализация!$C$114,1,IF(D115=Локализация!$C$113,2,IF(D115=Локализация!$C$112,3,IF(D115=Локализация!$C$111,4,IF(D115=Локализация!$C$110,5,IF(OR(D115=1,D115=2,D115=3,D115=4,D115=5),D115,"")))))))</f>
        <v/>
      </c>
      <c r="U115" s="11" t="str">
        <f>(IF(E115=Локализация!$C$114,1,IF(E115=Локализация!$C$113,2,IF(E115=Локализация!$C$112,3,IF(E115=Локализация!$C$111,4,IF(E115=Локализация!$C$110,5,IF(OR(E115=1,E115=2,E115=3,E115=4,E115=5),E115,"")))))))</f>
        <v/>
      </c>
      <c r="V115" s="11" t="str">
        <f>(IF(F115=Локализация!$C$114,1,IF(F115=Локализация!$C$113,2,IF(F115=Локализация!$C$112,3,IF(F115=Локализация!$C$111,4,IF(F115=Локализация!$C$110,5,IF(OR(F115=1,F115=2,F115=3,F115=4,F115=5),F115,"")))))))</f>
        <v/>
      </c>
    </row>
    <row r="116" spans="13:22" x14ac:dyDescent="0.3">
      <c r="M116" s="11" t="str">
        <f>(IF(H116=Локализация!$C$114,1,IF(H116=Локализация!$C$113,2,IF(H116=Локализация!$C$112,3,IF(H116=Локализация!$C$111,4,IF(H116=Локализация!$C$110,5,IF(OR(H116=1,H116=2,H116=3,H116=4,H116=5),H116,"")))))))</f>
        <v/>
      </c>
      <c r="N116" s="11" t="str">
        <f>(IF(I116=Локализация!$C$114,1,IF(I116=Локализация!$C$113,2,IF(I116=Локализация!$C$112,3,IF(I116=Локализация!$C$111,4,IF(I116=Локализация!$C$110,5,IF(OR(I116=1,I116=2,I116=3,I116=4,I116=5),I116,"")))))))</f>
        <v/>
      </c>
      <c r="O116" s="11" t="str">
        <f>(IF(J116=Локализация!$C$114,1,IF(J116=Локализация!$C$113,2,IF(J116=Локализация!$C$112,3,IF(J116=Локализация!$C$111,4,IF(J116=Локализация!$C$110,5,IF(OR(J116=1,J116=2,J116=3,J116=4,J116=5),J116,"")))))))</f>
        <v/>
      </c>
      <c r="P116" s="11" t="str">
        <f>(IF(K116=Локализация!$C$114,1,IF(K116=Локализация!$C$113,2,IF(K116=Локализация!$C$112,3,IF(K116=Локализация!$C$111,4,IF(K116=Локализация!$C$110,5,IF(OR(K116=1,K116=2,K116=3,K116=4,K116=5),K116,"")))))))</f>
        <v/>
      </c>
      <c r="Q116" s="11" t="str">
        <f>(IF(L116=Локализация!$C$114,1,IF(L116=Локализация!$C$113,2,IF(L116=Локализация!$C$112,3,IF(L116=Локализация!$C$111,4,IF(L116=Локализация!$C$110,5,IF(OR(L116=1,L116=2,L116=3,L116=4,L116=5),L116,"")))))))</f>
        <v/>
      </c>
      <c r="R116" s="11" t="str">
        <f>(IF(B116=Локализация!$C$114,1,IF(B116=Локализация!$C$113,2,IF(B116=Локализация!$C$112,3,IF(B116=Локализация!$C$111,4,IF(B116=Локализация!$C$110,5,IF(OR(B116=1,B116=2,B116=3,B116=4,B116=5),B116,"")))))))</f>
        <v/>
      </c>
      <c r="S116" s="11" t="str">
        <f>(IF(C116=Локализация!$C$114,1,IF(C116=Локализация!$C$113,2,IF(C116=Локализация!$C$112,3,IF(C116=Локализация!$C$111,4,IF(C116=Локализация!$C$110,5,IF(OR(C116=1,C116=2,C116=3,C116=4,C116=5),C116,"")))))))</f>
        <v/>
      </c>
      <c r="T116" s="11" t="str">
        <f>(IF(D116=Локализация!$C$114,1,IF(D116=Локализация!$C$113,2,IF(D116=Локализация!$C$112,3,IF(D116=Локализация!$C$111,4,IF(D116=Локализация!$C$110,5,IF(OR(D116=1,D116=2,D116=3,D116=4,D116=5),D116,"")))))))</f>
        <v/>
      </c>
      <c r="U116" s="11" t="str">
        <f>(IF(E116=Локализация!$C$114,1,IF(E116=Локализация!$C$113,2,IF(E116=Локализация!$C$112,3,IF(E116=Локализация!$C$111,4,IF(E116=Локализация!$C$110,5,IF(OR(E116=1,E116=2,E116=3,E116=4,E116=5),E116,"")))))))</f>
        <v/>
      </c>
      <c r="V116" s="11" t="str">
        <f>(IF(F116=Локализация!$C$114,1,IF(F116=Локализация!$C$113,2,IF(F116=Локализация!$C$112,3,IF(F116=Локализация!$C$111,4,IF(F116=Локализация!$C$110,5,IF(OR(F116=1,F116=2,F116=3,F116=4,F116=5),F116,"")))))))</f>
        <v/>
      </c>
    </row>
    <row r="117" spans="13:22" x14ac:dyDescent="0.3">
      <c r="M117" s="11" t="str">
        <f>(IF(H117=Локализация!$C$114,1,IF(H117=Локализация!$C$113,2,IF(H117=Локализация!$C$112,3,IF(H117=Локализация!$C$111,4,IF(H117=Локализация!$C$110,5,IF(OR(H117=1,H117=2,H117=3,H117=4,H117=5),H117,"")))))))</f>
        <v/>
      </c>
      <c r="N117" s="11" t="str">
        <f>(IF(I117=Локализация!$C$114,1,IF(I117=Локализация!$C$113,2,IF(I117=Локализация!$C$112,3,IF(I117=Локализация!$C$111,4,IF(I117=Локализация!$C$110,5,IF(OR(I117=1,I117=2,I117=3,I117=4,I117=5),I117,"")))))))</f>
        <v/>
      </c>
      <c r="O117" s="11" t="str">
        <f>(IF(J117=Локализация!$C$114,1,IF(J117=Локализация!$C$113,2,IF(J117=Локализация!$C$112,3,IF(J117=Локализация!$C$111,4,IF(J117=Локализация!$C$110,5,IF(OR(J117=1,J117=2,J117=3,J117=4,J117=5),J117,"")))))))</f>
        <v/>
      </c>
      <c r="P117" s="11" t="str">
        <f>(IF(K117=Локализация!$C$114,1,IF(K117=Локализация!$C$113,2,IF(K117=Локализация!$C$112,3,IF(K117=Локализация!$C$111,4,IF(K117=Локализация!$C$110,5,IF(OR(K117=1,K117=2,K117=3,K117=4,K117=5),K117,"")))))))</f>
        <v/>
      </c>
      <c r="Q117" s="11" t="str">
        <f>(IF(L117=Локализация!$C$114,1,IF(L117=Локализация!$C$113,2,IF(L117=Локализация!$C$112,3,IF(L117=Локализация!$C$111,4,IF(L117=Локализация!$C$110,5,IF(OR(L117=1,L117=2,L117=3,L117=4,L117=5),L117,"")))))))</f>
        <v/>
      </c>
      <c r="R117" s="11" t="str">
        <f>(IF(B117=Локализация!$C$114,1,IF(B117=Локализация!$C$113,2,IF(B117=Локализация!$C$112,3,IF(B117=Локализация!$C$111,4,IF(B117=Локализация!$C$110,5,IF(OR(B117=1,B117=2,B117=3,B117=4,B117=5),B117,"")))))))</f>
        <v/>
      </c>
      <c r="S117" s="11" t="str">
        <f>(IF(C117=Локализация!$C$114,1,IF(C117=Локализация!$C$113,2,IF(C117=Локализация!$C$112,3,IF(C117=Локализация!$C$111,4,IF(C117=Локализация!$C$110,5,IF(OR(C117=1,C117=2,C117=3,C117=4,C117=5),C117,"")))))))</f>
        <v/>
      </c>
      <c r="T117" s="11" t="str">
        <f>(IF(D117=Локализация!$C$114,1,IF(D117=Локализация!$C$113,2,IF(D117=Локализация!$C$112,3,IF(D117=Локализация!$C$111,4,IF(D117=Локализация!$C$110,5,IF(OR(D117=1,D117=2,D117=3,D117=4,D117=5),D117,"")))))))</f>
        <v/>
      </c>
      <c r="U117" s="11" t="str">
        <f>(IF(E117=Локализация!$C$114,1,IF(E117=Локализация!$C$113,2,IF(E117=Локализация!$C$112,3,IF(E117=Локализация!$C$111,4,IF(E117=Локализация!$C$110,5,IF(OR(E117=1,E117=2,E117=3,E117=4,E117=5),E117,"")))))))</f>
        <v/>
      </c>
      <c r="V117" s="11" t="str">
        <f>(IF(F117=Локализация!$C$114,1,IF(F117=Локализация!$C$113,2,IF(F117=Локализация!$C$112,3,IF(F117=Локализация!$C$111,4,IF(F117=Локализация!$C$110,5,IF(OR(F117=1,F117=2,F117=3,F117=4,F117=5),F117,"")))))))</f>
        <v/>
      </c>
    </row>
    <row r="118" spans="13:22" x14ac:dyDescent="0.3">
      <c r="M118" s="11" t="str">
        <f>(IF(H118=Локализация!$C$114,1,IF(H118=Локализация!$C$113,2,IF(H118=Локализация!$C$112,3,IF(H118=Локализация!$C$111,4,IF(H118=Локализация!$C$110,5,IF(OR(H118=1,H118=2,H118=3,H118=4,H118=5),H118,"")))))))</f>
        <v/>
      </c>
      <c r="N118" s="11" t="str">
        <f>(IF(I118=Локализация!$C$114,1,IF(I118=Локализация!$C$113,2,IF(I118=Локализация!$C$112,3,IF(I118=Локализация!$C$111,4,IF(I118=Локализация!$C$110,5,IF(OR(I118=1,I118=2,I118=3,I118=4,I118=5),I118,"")))))))</f>
        <v/>
      </c>
      <c r="O118" s="11" t="str">
        <f>(IF(J118=Локализация!$C$114,1,IF(J118=Локализация!$C$113,2,IF(J118=Локализация!$C$112,3,IF(J118=Локализация!$C$111,4,IF(J118=Локализация!$C$110,5,IF(OR(J118=1,J118=2,J118=3,J118=4,J118=5),J118,"")))))))</f>
        <v/>
      </c>
      <c r="P118" s="11" t="str">
        <f>(IF(K118=Локализация!$C$114,1,IF(K118=Локализация!$C$113,2,IF(K118=Локализация!$C$112,3,IF(K118=Локализация!$C$111,4,IF(K118=Локализация!$C$110,5,IF(OR(K118=1,K118=2,K118=3,K118=4,K118=5),K118,"")))))))</f>
        <v/>
      </c>
      <c r="Q118" s="11" t="str">
        <f>(IF(L118=Локализация!$C$114,1,IF(L118=Локализация!$C$113,2,IF(L118=Локализация!$C$112,3,IF(L118=Локализация!$C$111,4,IF(L118=Локализация!$C$110,5,IF(OR(L118=1,L118=2,L118=3,L118=4,L118=5),L118,"")))))))</f>
        <v/>
      </c>
      <c r="R118" s="11" t="str">
        <f>(IF(B118=Локализация!$C$114,1,IF(B118=Локализация!$C$113,2,IF(B118=Локализация!$C$112,3,IF(B118=Локализация!$C$111,4,IF(B118=Локализация!$C$110,5,IF(OR(B118=1,B118=2,B118=3,B118=4,B118=5),B118,"")))))))</f>
        <v/>
      </c>
      <c r="S118" s="11" t="str">
        <f>(IF(C118=Локализация!$C$114,1,IF(C118=Локализация!$C$113,2,IF(C118=Локализация!$C$112,3,IF(C118=Локализация!$C$111,4,IF(C118=Локализация!$C$110,5,IF(OR(C118=1,C118=2,C118=3,C118=4,C118=5),C118,"")))))))</f>
        <v/>
      </c>
      <c r="T118" s="11" t="str">
        <f>(IF(D118=Локализация!$C$114,1,IF(D118=Локализация!$C$113,2,IF(D118=Локализация!$C$112,3,IF(D118=Локализация!$C$111,4,IF(D118=Локализация!$C$110,5,IF(OR(D118=1,D118=2,D118=3,D118=4,D118=5),D118,"")))))))</f>
        <v/>
      </c>
      <c r="U118" s="11" t="str">
        <f>(IF(E118=Локализация!$C$114,1,IF(E118=Локализация!$C$113,2,IF(E118=Локализация!$C$112,3,IF(E118=Локализация!$C$111,4,IF(E118=Локализация!$C$110,5,IF(OR(E118=1,E118=2,E118=3,E118=4,E118=5),E118,"")))))))</f>
        <v/>
      </c>
      <c r="V118" s="11" t="str">
        <f>(IF(F118=Локализация!$C$114,1,IF(F118=Локализация!$C$113,2,IF(F118=Локализация!$C$112,3,IF(F118=Локализация!$C$111,4,IF(F118=Локализация!$C$110,5,IF(OR(F118=1,F118=2,F118=3,F118=4,F118=5),F118,"")))))))</f>
        <v/>
      </c>
    </row>
    <row r="119" spans="13:22" x14ac:dyDescent="0.3">
      <c r="M119" s="11" t="str">
        <f>(IF(H119=Локализация!$C$114,1,IF(H119=Локализация!$C$113,2,IF(H119=Локализация!$C$112,3,IF(H119=Локализация!$C$111,4,IF(H119=Локализация!$C$110,5,IF(OR(H119=1,H119=2,H119=3,H119=4,H119=5),H119,"")))))))</f>
        <v/>
      </c>
      <c r="N119" s="11" t="str">
        <f>(IF(I119=Локализация!$C$114,1,IF(I119=Локализация!$C$113,2,IF(I119=Локализация!$C$112,3,IF(I119=Локализация!$C$111,4,IF(I119=Локализация!$C$110,5,IF(OR(I119=1,I119=2,I119=3,I119=4,I119=5),I119,"")))))))</f>
        <v/>
      </c>
      <c r="O119" s="11" t="str">
        <f>(IF(J119=Локализация!$C$114,1,IF(J119=Локализация!$C$113,2,IF(J119=Локализация!$C$112,3,IF(J119=Локализация!$C$111,4,IF(J119=Локализация!$C$110,5,IF(OR(J119=1,J119=2,J119=3,J119=4,J119=5),J119,"")))))))</f>
        <v/>
      </c>
      <c r="P119" s="11" t="str">
        <f>(IF(K119=Локализация!$C$114,1,IF(K119=Локализация!$C$113,2,IF(K119=Локализация!$C$112,3,IF(K119=Локализация!$C$111,4,IF(K119=Локализация!$C$110,5,IF(OR(K119=1,K119=2,K119=3,K119=4,K119=5),K119,"")))))))</f>
        <v/>
      </c>
      <c r="Q119" s="11" t="str">
        <f>(IF(L119=Локализация!$C$114,1,IF(L119=Локализация!$C$113,2,IF(L119=Локализация!$C$112,3,IF(L119=Локализация!$C$111,4,IF(L119=Локализация!$C$110,5,IF(OR(L119=1,L119=2,L119=3,L119=4,L119=5),L119,"")))))))</f>
        <v/>
      </c>
      <c r="R119" s="11" t="str">
        <f>(IF(B119=Локализация!$C$114,1,IF(B119=Локализация!$C$113,2,IF(B119=Локализация!$C$112,3,IF(B119=Локализация!$C$111,4,IF(B119=Локализация!$C$110,5,IF(OR(B119=1,B119=2,B119=3,B119=4,B119=5),B119,"")))))))</f>
        <v/>
      </c>
      <c r="S119" s="11" t="str">
        <f>(IF(C119=Локализация!$C$114,1,IF(C119=Локализация!$C$113,2,IF(C119=Локализация!$C$112,3,IF(C119=Локализация!$C$111,4,IF(C119=Локализация!$C$110,5,IF(OR(C119=1,C119=2,C119=3,C119=4,C119=5),C119,"")))))))</f>
        <v/>
      </c>
      <c r="T119" s="11" t="str">
        <f>(IF(D119=Локализация!$C$114,1,IF(D119=Локализация!$C$113,2,IF(D119=Локализация!$C$112,3,IF(D119=Локализация!$C$111,4,IF(D119=Локализация!$C$110,5,IF(OR(D119=1,D119=2,D119=3,D119=4,D119=5),D119,"")))))))</f>
        <v/>
      </c>
      <c r="U119" s="11" t="str">
        <f>(IF(E119=Локализация!$C$114,1,IF(E119=Локализация!$C$113,2,IF(E119=Локализация!$C$112,3,IF(E119=Локализация!$C$111,4,IF(E119=Локализация!$C$110,5,IF(OR(E119=1,E119=2,E119=3,E119=4,E119=5),E119,"")))))))</f>
        <v/>
      </c>
      <c r="V119" s="11" t="str">
        <f>(IF(F119=Локализация!$C$114,1,IF(F119=Локализация!$C$113,2,IF(F119=Локализация!$C$112,3,IF(F119=Локализация!$C$111,4,IF(F119=Локализация!$C$110,5,IF(OR(F119=1,F119=2,F119=3,F119=4,F119=5),F119,"")))))))</f>
        <v/>
      </c>
    </row>
    <row r="120" spans="13:22" x14ac:dyDescent="0.3">
      <c r="M120" s="11" t="str">
        <f>(IF(H120=Локализация!$C$114,1,IF(H120=Локализация!$C$113,2,IF(H120=Локализация!$C$112,3,IF(H120=Локализация!$C$111,4,IF(H120=Локализация!$C$110,5,IF(OR(H120=1,H120=2,H120=3,H120=4,H120=5),H120,"")))))))</f>
        <v/>
      </c>
      <c r="N120" s="11" t="str">
        <f>(IF(I120=Локализация!$C$114,1,IF(I120=Локализация!$C$113,2,IF(I120=Локализация!$C$112,3,IF(I120=Локализация!$C$111,4,IF(I120=Локализация!$C$110,5,IF(OR(I120=1,I120=2,I120=3,I120=4,I120=5),I120,"")))))))</f>
        <v/>
      </c>
      <c r="O120" s="11" t="str">
        <f>(IF(J120=Локализация!$C$114,1,IF(J120=Локализация!$C$113,2,IF(J120=Локализация!$C$112,3,IF(J120=Локализация!$C$111,4,IF(J120=Локализация!$C$110,5,IF(OR(J120=1,J120=2,J120=3,J120=4,J120=5),J120,"")))))))</f>
        <v/>
      </c>
      <c r="P120" s="11" t="str">
        <f>(IF(K120=Локализация!$C$114,1,IF(K120=Локализация!$C$113,2,IF(K120=Локализация!$C$112,3,IF(K120=Локализация!$C$111,4,IF(K120=Локализация!$C$110,5,IF(OR(K120=1,K120=2,K120=3,K120=4,K120=5),K120,"")))))))</f>
        <v/>
      </c>
      <c r="Q120" s="11" t="str">
        <f>(IF(L120=Локализация!$C$114,1,IF(L120=Локализация!$C$113,2,IF(L120=Локализация!$C$112,3,IF(L120=Локализация!$C$111,4,IF(L120=Локализация!$C$110,5,IF(OR(L120=1,L120=2,L120=3,L120=4,L120=5),L120,"")))))))</f>
        <v/>
      </c>
      <c r="R120" s="11" t="str">
        <f>(IF(B120=Локализация!$C$114,1,IF(B120=Локализация!$C$113,2,IF(B120=Локализация!$C$112,3,IF(B120=Локализация!$C$111,4,IF(B120=Локализация!$C$110,5,IF(OR(B120=1,B120=2,B120=3,B120=4,B120=5),B120,"")))))))</f>
        <v/>
      </c>
      <c r="S120" s="11" t="str">
        <f>(IF(C120=Локализация!$C$114,1,IF(C120=Локализация!$C$113,2,IF(C120=Локализация!$C$112,3,IF(C120=Локализация!$C$111,4,IF(C120=Локализация!$C$110,5,IF(OR(C120=1,C120=2,C120=3,C120=4,C120=5),C120,"")))))))</f>
        <v/>
      </c>
      <c r="T120" s="11" t="str">
        <f>(IF(D120=Локализация!$C$114,1,IF(D120=Локализация!$C$113,2,IF(D120=Локализация!$C$112,3,IF(D120=Локализация!$C$111,4,IF(D120=Локализация!$C$110,5,IF(OR(D120=1,D120=2,D120=3,D120=4,D120=5),D120,"")))))))</f>
        <v/>
      </c>
      <c r="U120" s="11" t="str">
        <f>(IF(E120=Локализация!$C$114,1,IF(E120=Локализация!$C$113,2,IF(E120=Локализация!$C$112,3,IF(E120=Локализация!$C$111,4,IF(E120=Локализация!$C$110,5,IF(OR(E120=1,E120=2,E120=3,E120=4,E120=5),E120,"")))))))</f>
        <v/>
      </c>
      <c r="V120" s="11" t="str">
        <f>(IF(F120=Локализация!$C$114,1,IF(F120=Локализация!$C$113,2,IF(F120=Локализация!$C$112,3,IF(F120=Локализация!$C$111,4,IF(F120=Локализация!$C$110,5,IF(OR(F120=1,F120=2,F120=3,F120=4,F120=5),F120,"")))))))</f>
        <v/>
      </c>
    </row>
    <row r="121" spans="13:22" x14ac:dyDescent="0.3">
      <c r="M121" s="11" t="str">
        <f>(IF(H121=Локализация!$C$114,1,IF(H121=Локализация!$C$113,2,IF(H121=Локализация!$C$112,3,IF(H121=Локализация!$C$111,4,IF(H121=Локализация!$C$110,5,IF(OR(H121=1,H121=2,H121=3,H121=4,H121=5),H121,"")))))))</f>
        <v/>
      </c>
      <c r="N121" s="11" t="str">
        <f>(IF(I121=Локализация!$C$114,1,IF(I121=Локализация!$C$113,2,IF(I121=Локализация!$C$112,3,IF(I121=Локализация!$C$111,4,IF(I121=Локализация!$C$110,5,IF(OR(I121=1,I121=2,I121=3,I121=4,I121=5),I121,"")))))))</f>
        <v/>
      </c>
      <c r="O121" s="11" t="str">
        <f>(IF(J121=Локализация!$C$114,1,IF(J121=Локализация!$C$113,2,IF(J121=Локализация!$C$112,3,IF(J121=Локализация!$C$111,4,IF(J121=Локализация!$C$110,5,IF(OR(J121=1,J121=2,J121=3,J121=4,J121=5),J121,"")))))))</f>
        <v/>
      </c>
      <c r="P121" s="11" t="str">
        <f>(IF(K121=Локализация!$C$114,1,IF(K121=Локализация!$C$113,2,IF(K121=Локализация!$C$112,3,IF(K121=Локализация!$C$111,4,IF(K121=Локализация!$C$110,5,IF(OR(K121=1,K121=2,K121=3,K121=4,K121=5),K121,"")))))))</f>
        <v/>
      </c>
      <c r="Q121" s="11" t="str">
        <f>(IF(L121=Локализация!$C$114,1,IF(L121=Локализация!$C$113,2,IF(L121=Локализация!$C$112,3,IF(L121=Локализация!$C$111,4,IF(L121=Локализация!$C$110,5,IF(OR(L121=1,L121=2,L121=3,L121=4,L121=5),L121,"")))))))</f>
        <v/>
      </c>
      <c r="R121" s="11" t="str">
        <f>(IF(B121=Локализация!$C$114,1,IF(B121=Локализация!$C$113,2,IF(B121=Локализация!$C$112,3,IF(B121=Локализация!$C$111,4,IF(B121=Локализация!$C$110,5,IF(OR(B121=1,B121=2,B121=3,B121=4,B121=5),B121,"")))))))</f>
        <v/>
      </c>
      <c r="S121" s="11" t="str">
        <f>(IF(C121=Локализация!$C$114,1,IF(C121=Локализация!$C$113,2,IF(C121=Локализация!$C$112,3,IF(C121=Локализация!$C$111,4,IF(C121=Локализация!$C$110,5,IF(OR(C121=1,C121=2,C121=3,C121=4,C121=5),C121,"")))))))</f>
        <v/>
      </c>
      <c r="T121" s="11" t="str">
        <f>(IF(D121=Локализация!$C$114,1,IF(D121=Локализация!$C$113,2,IF(D121=Локализация!$C$112,3,IF(D121=Локализация!$C$111,4,IF(D121=Локализация!$C$110,5,IF(OR(D121=1,D121=2,D121=3,D121=4,D121=5),D121,"")))))))</f>
        <v/>
      </c>
      <c r="U121" s="11" t="str">
        <f>(IF(E121=Локализация!$C$114,1,IF(E121=Локализация!$C$113,2,IF(E121=Локализация!$C$112,3,IF(E121=Локализация!$C$111,4,IF(E121=Локализация!$C$110,5,IF(OR(E121=1,E121=2,E121=3,E121=4,E121=5),E121,"")))))))</f>
        <v/>
      </c>
      <c r="V121" s="11" t="str">
        <f>(IF(F121=Локализация!$C$114,1,IF(F121=Локализация!$C$113,2,IF(F121=Локализация!$C$112,3,IF(F121=Локализация!$C$111,4,IF(F121=Локализация!$C$110,5,IF(OR(F121=1,F121=2,F121=3,F121=4,F121=5),F121,"")))))))</f>
        <v/>
      </c>
    </row>
    <row r="122" spans="13:22" x14ac:dyDescent="0.3">
      <c r="M122" s="11" t="str">
        <f>(IF(H122=Локализация!$C$114,1,IF(H122=Локализация!$C$113,2,IF(H122=Локализация!$C$112,3,IF(H122=Локализация!$C$111,4,IF(H122=Локализация!$C$110,5,IF(OR(H122=1,H122=2,H122=3,H122=4,H122=5),H122,"")))))))</f>
        <v/>
      </c>
      <c r="N122" s="11" t="str">
        <f>(IF(I122=Локализация!$C$114,1,IF(I122=Локализация!$C$113,2,IF(I122=Локализация!$C$112,3,IF(I122=Локализация!$C$111,4,IF(I122=Локализация!$C$110,5,IF(OR(I122=1,I122=2,I122=3,I122=4,I122=5),I122,"")))))))</f>
        <v/>
      </c>
      <c r="O122" s="11" t="str">
        <f>(IF(J122=Локализация!$C$114,1,IF(J122=Локализация!$C$113,2,IF(J122=Локализация!$C$112,3,IF(J122=Локализация!$C$111,4,IF(J122=Локализация!$C$110,5,IF(OR(J122=1,J122=2,J122=3,J122=4,J122=5),J122,"")))))))</f>
        <v/>
      </c>
      <c r="P122" s="11" t="str">
        <f>(IF(K122=Локализация!$C$114,1,IF(K122=Локализация!$C$113,2,IF(K122=Локализация!$C$112,3,IF(K122=Локализация!$C$111,4,IF(K122=Локализация!$C$110,5,IF(OR(K122=1,K122=2,K122=3,K122=4,K122=5),K122,"")))))))</f>
        <v/>
      </c>
      <c r="Q122" s="11" t="str">
        <f>(IF(L122=Локализация!$C$114,1,IF(L122=Локализация!$C$113,2,IF(L122=Локализация!$C$112,3,IF(L122=Локализация!$C$111,4,IF(L122=Локализация!$C$110,5,IF(OR(L122=1,L122=2,L122=3,L122=4,L122=5),L122,"")))))))</f>
        <v/>
      </c>
      <c r="R122" s="11" t="str">
        <f>(IF(B122=Локализация!$C$114,1,IF(B122=Локализация!$C$113,2,IF(B122=Локализация!$C$112,3,IF(B122=Локализация!$C$111,4,IF(B122=Локализация!$C$110,5,IF(OR(B122=1,B122=2,B122=3,B122=4,B122=5),B122,"")))))))</f>
        <v/>
      </c>
      <c r="S122" s="11" t="str">
        <f>(IF(C122=Локализация!$C$114,1,IF(C122=Локализация!$C$113,2,IF(C122=Локализация!$C$112,3,IF(C122=Локализация!$C$111,4,IF(C122=Локализация!$C$110,5,IF(OR(C122=1,C122=2,C122=3,C122=4,C122=5),C122,"")))))))</f>
        <v/>
      </c>
      <c r="T122" s="11" t="str">
        <f>(IF(D122=Локализация!$C$114,1,IF(D122=Локализация!$C$113,2,IF(D122=Локализация!$C$112,3,IF(D122=Локализация!$C$111,4,IF(D122=Локализация!$C$110,5,IF(OR(D122=1,D122=2,D122=3,D122=4,D122=5),D122,"")))))))</f>
        <v/>
      </c>
      <c r="U122" s="11" t="str">
        <f>(IF(E122=Локализация!$C$114,1,IF(E122=Локализация!$C$113,2,IF(E122=Локализация!$C$112,3,IF(E122=Локализация!$C$111,4,IF(E122=Локализация!$C$110,5,IF(OR(E122=1,E122=2,E122=3,E122=4,E122=5),E122,"")))))))</f>
        <v/>
      </c>
      <c r="V122" s="11" t="str">
        <f>(IF(F122=Локализация!$C$114,1,IF(F122=Локализация!$C$113,2,IF(F122=Локализация!$C$112,3,IF(F122=Локализация!$C$111,4,IF(F122=Локализация!$C$110,5,IF(OR(F122=1,F122=2,F122=3,F122=4,F122=5),F122,"")))))))</f>
        <v/>
      </c>
    </row>
    <row r="123" spans="13:22" x14ac:dyDescent="0.3">
      <c r="M123" s="11" t="str">
        <f>(IF(H123=Локализация!$C$114,1,IF(H123=Локализация!$C$113,2,IF(H123=Локализация!$C$112,3,IF(H123=Локализация!$C$111,4,IF(H123=Локализация!$C$110,5,IF(OR(H123=1,H123=2,H123=3,H123=4,H123=5),H123,"")))))))</f>
        <v/>
      </c>
      <c r="N123" s="11" t="str">
        <f>(IF(I123=Локализация!$C$114,1,IF(I123=Локализация!$C$113,2,IF(I123=Локализация!$C$112,3,IF(I123=Локализация!$C$111,4,IF(I123=Локализация!$C$110,5,IF(OR(I123=1,I123=2,I123=3,I123=4,I123=5),I123,"")))))))</f>
        <v/>
      </c>
      <c r="O123" s="11" t="str">
        <f>(IF(J123=Локализация!$C$114,1,IF(J123=Локализация!$C$113,2,IF(J123=Локализация!$C$112,3,IF(J123=Локализация!$C$111,4,IF(J123=Локализация!$C$110,5,IF(OR(J123=1,J123=2,J123=3,J123=4,J123=5),J123,"")))))))</f>
        <v/>
      </c>
      <c r="P123" s="11" t="str">
        <f>(IF(K123=Локализация!$C$114,1,IF(K123=Локализация!$C$113,2,IF(K123=Локализация!$C$112,3,IF(K123=Локализация!$C$111,4,IF(K123=Локализация!$C$110,5,IF(OR(K123=1,K123=2,K123=3,K123=4,K123=5),K123,"")))))))</f>
        <v/>
      </c>
      <c r="Q123" s="11" t="str">
        <f>(IF(L123=Локализация!$C$114,1,IF(L123=Локализация!$C$113,2,IF(L123=Локализация!$C$112,3,IF(L123=Локализация!$C$111,4,IF(L123=Локализация!$C$110,5,IF(OR(L123=1,L123=2,L123=3,L123=4,L123=5),L123,"")))))))</f>
        <v/>
      </c>
      <c r="R123" s="11" t="str">
        <f>(IF(B123=Локализация!$C$114,1,IF(B123=Локализация!$C$113,2,IF(B123=Локализация!$C$112,3,IF(B123=Локализация!$C$111,4,IF(B123=Локализация!$C$110,5,IF(OR(B123=1,B123=2,B123=3,B123=4,B123=5),B123,"")))))))</f>
        <v/>
      </c>
      <c r="S123" s="11" t="str">
        <f>(IF(C123=Локализация!$C$114,1,IF(C123=Локализация!$C$113,2,IF(C123=Локализация!$C$112,3,IF(C123=Локализация!$C$111,4,IF(C123=Локализация!$C$110,5,IF(OR(C123=1,C123=2,C123=3,C123=4,C123=5),C123,"")))))))</f>
        <v/>
      </c>
      <c r="T123" s="11" t="str">
        <f>(IF(D123=Локализация!$C$114,1,IF(D123=Локализация!$C$113,2,IF(D123=Локализация!$C$112,3,IF(D123=Локализация!$C$111,4,IF(D123=Локализация!$C$110,5,IF(OR(D123=1,D123=2,D123=3,D123=4,D123=5),D123,"")))))))</f>
        <v/>
      </c>
      <c r="U123" s="11" t="str">
        <f>(IF(E123=Локализация!$C$114,1,IF(E123=Локализация!$C$113,2,IF(E123=Локализация!$C$112,3,IF(E123=Локализация!$C$111,4,IF(E123=Локализация!$C$110,5,IF(OR(E123=1,E123=2,E123=3,E123=4,E123=5),E123,"")))))))</f>
        <v/>
      </c>
      <c r="V123" s="11" t="str">
        <f>(IF(F123=Локализация!$C$114,1,IF(F123=Локализация!$C$113,2,IF(F123=Локализация!$C$112,3,IF(F123=Локализация!$C$111,4,IF(F123=Локализация!$C$110,5,IF(OR(F123=1,F123=2,F123=3,F123=4,F123=5),F123,"")))))))</f>
        <v/>
      </c>
    </row>
    <row r="124" spans="13:22" x14ac:dyDescent="0.3">
      <c r="M124" s="11" t="str">
        <f>(IF(H124=Локализация!$C$114,1,IF(H124=Локализация!$C$113,2,IF(H124=Локализация!$C$112,3,IF(H124=Локализация!$C$111,4,IF(H124=Локализация!$C$110,5,IF(OR(H124=1,H124=2,H124=3,H124=4,H124=5),H124,"")))))))</f>
        <v/>
      </c>
      <c r="N124" s="11" t="str">
        <f>(IF(I124=Локализация!$C$114,1,IF(I124=Локализация!$C$113,2,IF(I124=Локализация!$C$112,3,IF(I124=Локализация!$C$111,4,IF(I124=Локализация!$C$110,5,IF(OR(I124=1,I124=2,I124=3,I124=4,I124=5),I124,"")))))))</f>
        <v/>
      </c>
      <c r="O124" s="11" t="str">
        <f>(IF(J124=Локализация!$C$114,1,IF(J124=Локализация!$C$113,2,IF(J124=Локализация!$C$112,3,IF(J124=Локализация!$C$111,4,IF(J124=Локализация!$C$110,5,IF(OR(J124=1,J124=2,J124=3,J124=4,J124=5),J124,"")))))))</f>
        <v/>
      </c>
      <c r="P124" s="11" t="str">
        <f>(IF(K124=Локализация!$C$114,1,IF(K124=Локализация!$C$113,2,IF(K124=Локализация!$C$112,3,IF(K124=Локализация!$C$111,4,IF(K124=Локализация!$C$110,5,IF(OR(K124=1,K124=2,K124=3,K124=4,K124=5),K124,"")))))))</f>
        <v/>
      </c>
      <c r="Q124" s="11" t="str">
        <f>(IF(L124=Локализация!$C$114,1,IF(L124=Локализация!$C$113,2,IF(L124=Локализация!$C$112,3,IF(L124=Локализация!$C$111,4,IF(L124=Локализация!$C$110,5,IF(OR(L124=1,L124=2,L124=3,L124=4,L124=5),L124,"")))))))</f>
        <v/>
      </c>
      <c r="R124" s="11" t="str">
        <f>(IF(B124=Локализация!$C$114,1,IF(B124=Локализация!$C$113,2,IF(B124=Локализация!$C$112,3,IF(B124=Локализация!$C$111,4,IF(B124=Локализация!$C$110,5,IF(OR(B124=1,B124=2,B124=3,B124=4,B124=5),B124,"")))))))</f>
        <v/>
      </c>
      <c r="S124" s="11" t="str">
        <f>(IF(C124=Локализация!$C$114,1,IF(C124=Локализация!$C$113,2,IF(C124=Локализация!$C$112,3,IF(C124=Локализация!$C$111,4,IF(C124=Локализация!$C$110,5,IF(OR(C124=1,C124=2,C124=3,C124=4,C124=5),C124,"")))))))</f>
        <v/>
      </c>
      <c r="T124" s="11" t="str">
        <f>(IF(D124=Локализация!$C$114,1,IF(D124=Локализация!$C$113,2,IF(D124=Локализация!$C$112,3,IF(D124=Локализация!$C$111,4,IF(D124=Локализация!$C$110,5,IF(OR(D124=1,D124=2,D124=3,D124=4,D124=5),D124,"")))))))</f>
        <v/>
      </c>
      <c r="U124" s="11" t="str">
        <f>(IF(E124=Локализация!$C$114,1,IF(E124=Локализация!$C$113,2,IF(E124=Локализация!$C$112,3,IF(E124=Локализация!$C$111,4,IF(E124=Локализация!$C$110,5,IF(OR(E124=1,E124=2,E124=3,E124=4,E124=5),E124,"")))))))</f>
        <v/>
      </c>
      <c r="V124" s="11" t="str">
        <f>(IF(F124=Локализация!$C$114,1,IF(F124=Локализация!$C$113,2,IF(F124=Локализация!$C$112,3,IF(F124=Локализация!$C$111,4,IF(F124=Локализация!$C$110,5,IF(OR(F124=1,F124=2,F124=3,F124=4,F124=5),F124,"")))))))</f>
        <v/>
      </c>
    </row>
    <row r="125" spans="13:22" x14ac:dyDescent="0.3">
      <c r="M125" s="11" t="str">
        <f>(IF(H125=Локализация!$C$114,1,IF(H125=Локализация!$C$113,2,IF(H125=Локализация!$C$112,3,IF(H125=Локализация!$C$111,4,IF(H125=Локализация!$C$110,5,IF(OR(H125=1,H125=2,H125=3,H125=4,H125=5),H125,"")))))))</f>
        <v/>
      </c>
      <c r="N125" s="11" t="str">
        <f>(IF(I125=Локализация!$C$114,1,IF(I125=Локализация!$C$113,2,IF(I125=Локализация!$C$112,3,IF(I125=Локализация!$C$111,4,IF(I125=Локализация!$C$110,5,IF(OR(I125=1,I125=2,I125=3,I125=4,I125=5),I125,"")))))))</f>
        <v/>
      </c>
      <c r="O125" s="11" t="str">
        <f>(IF(J125=Локализация!$C$114,1,IF(J125=Локализация!$C$113,2,IF(J125=Локализация!$C$112,3,IF(J125=Локализация!$C$111,4,IF(J125=Локализация!$C$110,5,IF(OR(J125=1,J125=2,J125=3,J125=4,J125=5),J125,"")))))))</f>
        <v/>
      </c>
      <c r="P125" s="11" t="str">
        <f>(IF(K125=Локализация!$C$114,1,IF(K125=Локализация!$C$113,2,IF(K125=Локализация!$C$112,3,IF(K125=Локализация!$C$111,4,IF(K125=Локализация!$C$110,5,IF(OR(K125=1,K125=2,K125=3,K125=4,K125=5),K125,"")))))))</f>
        <v/>
      </c>
      <c r="Q125" s="11" t="str">
        <f>(IF(L125=Локализация!$C$114,1,IF(L125=Локализация!$C$113,2,IF(L125=Локализация!$C$112,3,IF(L125=Локализация!$C$111,4,IF(L125=Локализация!$C$110,5,IF(OR(L125=1,L125=2,L125=3,L125=4,L125=5),L125,"")))))))</f>
        <v/>
      </c>
      <c r="R125" s="11" t="str">
        <f>(IF(B125=Локализация!$C$114,1,IF(B125=Локализация!$C$113,2,IF(B125=Локализация!$C$112,3,IF(B125=Локализация!$C$111,4,IF(B125=Локализация!$C$110,5,IF(OR(B125=1,B125=2,B125=3,B125=4,B125=5),B125,"")))))))</f>
        <v/>
      </c>
      <c r="S125" s="11" t="str">
        <f>(IF(C125=Локализация!$C$114,1,IF(C125=Локализация!$C$113,2,IF(C125=Локализация!$C$112,3,IF(C125=Локализация!$C$111,4,IF(C125=Локализация!$C$110,5,IF(OR(C125=1,C125=2,C125=3,C125=4,C125=5),C125,"")))))))</f>
        <v/>
      </c>
      <c r="T125" s="11" t="str">
        <f>(IF(D125=Локализация!$C$114,1,IF(D125=Локализация!$C$113,2,IF(D125=Локализация!$C$112,3,IF(D125=Локализация!$C$111,4,IF(D125=Локализация!$C$110,5,IF(OR(D125=1,D125=2,D125=3,D125=4,D125=5),D125,"")))))))</f>
        <v/>
      </c>
      <c r="U125" s="11" t="str">
        <f>(IF(E125=Локализация!$C$114,1,IF(E125=Локализация!$C$113,2,IF(E125=Локализация!$C$112,3,IF(E125=Локализация!$C$111,4,IF(E125=Локализация!$C$110,5,IF(OR(E125=1,E125=2,E125=3,E125=4,E125=5),E125,"")))))))</f>
        <v/>
      </c>
      <c r="V125" s="11" t="str">
        <f>(IF(F125=Локализация!$C$114,1,IF(F125=Локализация!$C$113,2,IF(F125=Локализация!$C$112,3,IF(F125=Локализация!$C$111,4,IF(F125=Локализация!$C$110,5,IF(OR(F125=1,F125=2,F125=3,F125=4,F125=5),F125,"")))))))</f>
        <v/>
      </c>
    </row>
    <row r="126" spans="13:22" x14ac:dyDescent="0.3">
      <c r="M126" s="11" t="str">
        <f>(IF(H126=Локализация!$C$114,1,IF(H126=Локализация!$C$113,2,IF(H126=Локализация!$C$112,3,IF(H126=Локализация!$C$111,4,IF(H126=Локализация!$C$110,5,IF(OR(H126=1,H126=2,H126=3,H126=4,H126=5),H126,"")))))))</f>
        <v/>
      </c>
      <c r="N126" s="11" t="str">
        <f>(IF(I126=Локализация!$C$114,1,IF(I126=Локализация!$C$113,2,IF(I126=Локализация!$C$112,3,IF(I126=Локализация!$C$111,4,IF(I126=Локализация!$C$110,5,IF(OR(I126=1,I126=2,I126=3,I126=4,I126=5),I126,"")))))))</f>
        <v/>
      </c>
      <c r="O126" s="11" t="str">
        <f>(IF(J126=Локализация!$C$114,1,IF(J126=Локализация!$C$113,2,IF(J126=Локализация!$C$112,3,IF(J126=Локализация!$C$111,4,IF(J126=Локализация!$C$110,5,IF(OR(J126=1,J126=2,J126=3,J126=4,J126=5),J126,"")))))))</f>
        <v/>
      </c>
      <c r="P126" s="11" t="str">
        <f>(IF(K126=Локализация!$C$114,1,IF(K126=Локализация!$C$113,2,IF(K126=Локализация!$C$112,3,IF(K126=Локализация!$C$111,4,IF(K126=Локализация!$C$110,5,IF(OR(K126=1,K126=2,K126=3,K126=4,K126=5),K126,"")))))))</f>
        <v/>
      </c>
      <c r="Q126" s="11" t="str">
        <f>(IF(L126=Локализация!$C$114,1,IF(L126=Локализация!$C$113,2,IF(L126=Локализация!$C$112,3,IF(L126=Локализация!$C$111,4,IF(L126=Локализация!$C$110,5,IF(OR(L126=1,L126=2,L126=3,L126=4,L126=5),L126,"")))))))</f>
        <v/>
      </c>
      <c r="R126" s="11" t="str">
        <f>(IF(B126=Локализация!$C$114,1,IF(B126=Локализация!$C$113,2,IF(B126=Локализация!$C$112,3,IF(B126=Локализация!$C$111,4,IF(B126=Локализация!$C$110,5,IF(OR(B126=1,B126=2,B126=3,B126=4,B126=5),B126,"")))))))</f>
        <v/>
      </c>
      <c r="S126" s="11" t="str">
        <f>(IF(C126=Локализация!$C$114,1,IF(C126=Локализация!$C$113,2,IF(C126=Локализация!$C$112,3,IF(C126=Локализация!$C$111,4,IF(C126=Локализация!$C$110,5,IF(OR(C126=1,C126=2,C126=3,C126=4,C126=5),C126,"")))))))</f>
        <v/>
      </c>
      <c r="T126" s="11" t="str">
        <f>(IF(D126=Локализация!$C$114,1,IF(D126=Локализация!$C$113,2,IF(D126=Локализация!$C$112,3,IF(D126=Локализация!$C$111,4,IF(D126=Локализация!$C$110,5,IF(OR(D126=1,D126=2,D126=3,D126=4,D126=5),D126,"")))))))</f>
        <v/>
      </c>
      <c r="U126" s="11" t="str">
        <f>(IF(E126=Локализация!$C$114,1,IF(E126=Локализация!$C$113,2,IF(E126=Локализация!$C$112,3,IF(E126=Локализация!$C$111,4,IF(E126=Локализация!$C$110,5,IF(OR(E126=1,E126=2,E126=3,E126=4,E126=5),E126,"")))))))</f>
        <v/>
      </c>
      <c r="V126" s="11" t="str">
        <f>(IF(F126=Локализация!$C$114,1,IF(F126=Локализация!$C$113,2,IF(F126=Локализация!$C$112,3,IF(F126=Локализация!$C$111,4,IF(F126=Локализация!$C$110,5,IF(OR(F126=1,F126=2,F126=3,F126=4,F126=5),F126,"")))))))</f>
        <v/>
      </c>
    </row>
    <row r="127" spans="13:22" x14ac:dyDescent="0.3">
      <c r="M127" s="11" t="str">
        <f>(IF(H127=Локализация!$C$114,1,IF(H127=Локализация!$C$113,2,IF(H127=Локализация!$C$112,3,IF(H127=Локализация!$C$111,4,IF(H127=Локализация!$C$110,5,IF(OR(H127=1,H127=2,H127=3,H127=4,H127=5),H127,"")))))))</f>
        <v/>
      </c>
      <c r="N127" s="11" t="str">
        <f>(IF(I127=Локализация!$C$114,1,IF(I127=Локализация!$C$113,2,IF(I127=Локализация!$C$112,3,IF(I127=Локализация!$C$111,4,IF(I127=Локализация!$C$110,5,IF(OR(I127=1,I127=2,I127=3,I127=4,I127=5),I127,"")))))))</f>
        <v/>
      </c>
      <c r="O127" s="11" t="str">
        <f>(IF(J127=Локализация!$C$114,1,IF(J127=Локализация!$C$113,2,IF(J127=Локализация!$C$112,3,IF(J127=Локализация!$C$111,4,IF(J127=Локализация!$C$110,5,IF(OR(J127=1,J127=2,J127=3,J127=4,J127=5),J127,"")))))))</f>
        <v/>
      </c>
      <c r="P127" s="11" t="str">
        <f>(IF(K127=Локализация!$C$114,1,IF(K127=Локализация!$C$113,2,IF(K127=Локализация!$C$112,3,IF(K127=Локализация!$C$111,4,IF(K127=Локализация!$C$110,5,IF(OR(K127=1,K127=2,K127=3,K127=4,K127=5),K127,"")))))))</f>
        <v/>
      </c>
      <c r="Q127" s="11" t="str">
        <f>(IF(L127=Локализация!$C$114,1,IF(L127=Локализация!$C$113,2,IF(L127=Локализация!$C$112,3,IF(L127=Локализация!$C$111,4,IF(L127=Локализация!$C$110,5,IF(OR(L127=1,L127=2,L127=3,L127=4,L127=5),L127,"")))))))</f>
        <v/>
      </c>
      <c r="R127" s="11" t="str">
        <f>(IF(B127=Локализация!$C$114,1,IF(B127=Локализация!$C$113,2,IF(B127=Локализация!$C$112,3,IF(B127=Локализация!$C$111,4,IF(B127=Локализация!$C$110,5,IF(OR(B127=1,B127=2,B127=3,B127=4,B127=5),B127,"")))))))</f>
        <v/>
      </c>
      <c r="S127" s="11" t="str">
        <f>(IF(C127=Локализация!$C$114,1,IF(C127=Локализация!$C$113,2,IF(C127=Локализация!$C$112,3,IF(C127=Локализация!$C$111,4,IF(C127=Локализация!$C$110,5,IF(OR(C127=1,C127=2,C127=3,C127=4,C127=5),C127,"")))))))</f>
        <v/>
      </c>
      <c r="T127" s="11" t="str">
        <f>(IF(D127=Локализация!$C$114,1,IF(D127=Локализация!$C$113,2,IF(D127=Локализация!$C$112,3,IF(D127=Локализация!$C$111,4,IF(D127=Локализация!$C$110,5,IF(OR(D127=1,D127=2,D127=3,D127=4,D127=5),D127,"")))))))</f>
        <v/>
      </c>
      <c r="U127" s="11" t="str">
        <f>(IF(E127=Локализация!$C$114,1,IF(E127=Локализация!$C$113,2,IF(E127=Локализация!$C$112,3,IF(E127=Локализация!$C$111,4,IF(E127=Локализация!$C$110,5,IF(OR(E127=1,E127=2,E127=3,E127=4,E127=5),E127,"")))))))</f>
        <v/>
      </c>
      <c r="V127" s="11" t="str">
        <f>(IF(F127=Локализация!$C$114,1,IF(F127=Локализация!$C$113,2,IF(F127=Локализация!$C$112,3,IF(F127=Локализация!$C$111,4,IF(F127=Локализация!$C$110,5,IF(OR(F127=1,F127=2,F127=3,F127=4,F127=5),F127,"")))))))</f>
        <v/>
      </c>
    </row>
    <row r="128" spans="13:22" x14ac:dyDescent="0.3">
      <c r="M128" s="11" t="str">
        <f>(IF(H128=Локализация!$C$114,1,IF(H128=Локализация!$C$113,2,IF(H128=Локализация!$C$112,3,IF(H128=Локализация!$C$111,4,IF(H128=Локализация!$C$110,5,IF(OR(H128=1,H128=2,H128=3,H128=4,H128=5),H128,"")))))))</f>
        <v/>
      </c>
      <c r="N128" s="11" t="str">
        <f>(IF(I128=Локализация!$C$114,1,IF(I128=Локализация!$C$113,2,IF(I128=Локализация!$C$112,3,IF(I128=Локализация!$C$111,4,IF(I128=Локализация!$C$110,5,IF(OR(I128=1,I128=2,I128=3,I128=4,I128=5),I128,"")))))))</f>
        <v/>
      </c>
      <c r="O128" s="11" t="str">
        <f>(IF(J128=Локализация!$C$114,1,IF(J128=Локализация!$C$113,2,IF(J128=Локализация!$C$112,3,IF(J128=Локализация!$C$111,4,IF(J128=Локализация!$C$110,5,IF(OR(J128=1,J128=2,J128=3,J128=4,J128=5),J128,"")))))))</f>
        <v/>
      </c>
      <c r="P128" s="11" t="str">
        <f>(IF(K128=Локализация!$C$114,1,IF(K128=Локализация!$C$113,2,IF(K128=Локализация!$C$112,3,IF(K128=Локализация!$C$111,4,IF(K128=Локализация!$C$110,5,IF(OR(K128=1,K128=2,K128=3,K128=4,K128=5),K128,"")))))))</f>
        <v/>
      </c>
      <c r="Q128" s="11" t="str">
        <f>(IF(L128=Локализация!$C$114,1,IF(L128=Локализация!$C$113,2,IF(L128=Локализация!$C$112,3,IF(L128=Локализация!$C$111,4,IF(L128=Локализация!$C$110,5,IF(OR(L128=1,L128=2,L128=3,L128=4,L128=5),L128,"")))))))</f>
        <v/>
      </c>
      <c r="R128" s="11" t="str">
        <f>(IF(B128=Локализация!$C$114,1,IF(B128=Локализация!$C$113,2,IF(B128=Локализация!$C$112,3,IF(B128=Локализация!$C$111,4,IF(B128=Локализация!$C$110,5,IF(OR(B128=1,B128=2,B128=3,B128=4,B128=5),B128,"")))))))</f>
        <v/>
      </c>
      <c r="S128" s="11" t="str">
        <f>(IF(C128=Локализация!$C$114,1,IF(C128=Локализация!$C$113,2,IF(C128=Локализация!$C$112,3,IF(C128=Локализация!$C$111,4,IF(C128=Локализация!$C$110,5,IF(OR(C128=1,C128=2,C128=3,C128=4,C128=5),C128,"")))))))</f>
        <v/>
      </c>
      <c r="T128" s="11" t="str">
        <f>(IF(D128=Локализация!$C$114,1,IF(D128=Локализация!$C$113,2,IF(D128=Локализация!$C$112,3,IF(D128=Локализация!$C$111,4,IF(D128=Локализация!$C$110,5,IF(OR(D128=1,D128=2,D128=3,D128=4,D128=5),D128,"")))))))</f>
        <v/>
      </c>
      <c r="U128" s="11" t="str">
        <f>(IF(E128=Локализация!$C$114,1,IF(E128=Локализация!$C$113,2,IF(E128=Локализация!$C$112,3,IF(E128=Локализация!$C$111,4,IF(E128=Локализация!$C$110,5,IF(OR(E128=1,E128=2,E128=3,E128=4,E128=5),E128,"")))))))</f>
        <v/>
      </c>
      <c r="V128" s="11" t="str">
        <f>(IF(F128=Локализация!$C$114,1,IF(F128=Локализация!$C$113,2,IF(F128=Локализация!$C$112,3,IF(F128=Локализация!$C$111,4,IF(F128=Локализация!$C$110,5,IF(OR(F128=1,F128=2,F128=3,F128=4,F128=5),F128,"")))))))</f>
        <v/>
      </c>
    </row>
    <row r="129" spans="13:22" x14ac:dyDescent="0.3">
      <c r="M129" s="11" t="str">
        <f>(IF(H129=Локализация!$C$114,1,IF(H129=Локализация!$C$113,2,IF(H129=Локализация!$C$112,3,IF(H129=Локализация!$C$111,4,IF(H129=Локализация!$C$110,5,IF(OR(H129=1,H129=2,H129=3,H129=4,H129=5),H129,"")))))))</f>
        <v/>
      </c>
      <c r="N129" s="11" t="str">
        <f>(IF(I129=Локализация!$C$114,1,IF(I129=Локализация!$C$113,2,IF(I129=Локализация!$C$112,3,IF(I129=Локализация!$C$111,4,IF(I129=Локализация!$C$110,5,IF(OR(I129=1,I129=2,I129=3,I129=4,I129=5),I129,"")))))))</f>
        <v/>
      </c>
      <c r="O129" s="11" t="str">
        <f>(IF(J129=Локализация!$C$114,1,IF(J129=Локализация!$C$113,2,IF(J129=Локализация!$C$112,3,IF(J129=Локализация!$C$111,4,IF(J129=Локализация!$C$110,5,IF(OR(J129=1,J129=2,J129=3,J129=4,J129=5),J129,"")))))))</f>
        <v/>
      </c>
      <c r="P129" s="11" t="str">
        <f>(IF(K129=Локализация!$C$114,1,IF(K129=Локализация!$C$113,2,IF(K129=Локализация!$C$112,3,IF(K129=Локализация!$C$111,4,IF(K129=Локализация!$C$110,5,IF(OR(K129=1,K129=2,K129=3,K129=4,K129=5),K129,"")))))))</f>
        <v/>
      </c>
      <c r="Q129" s="11" t="str">
        <f>(IF(L129=Локализация!$C$114,1,IF(L129=Локализация!$C$113,2,IF(L129=Локализация!$C$112,3,IF(L129=Локализация!$C$111,4,IF(L129=Локализация!$C$110,5,IF(OR(L129=1,L129=2,L129=3,L129=4,L129=5),L129,"")))))))</f>
        <v/>
      </c>
      <c r="R129" s="11" t="str">
        <f>(IF(B129=Локализация!$C$114,1,IF(B129=Локализация!$C$113,2,IF(B129=Локализация!$C$112,3,IF(B129=Локализация!$C$111,4,IF(B129=Локализация!$C$110,5,IF(OR(B129=1,B129=2,B129=3,B129=4,B129=5),B129,"")))))))</f>
        <v/>
      </c>
      <c r="S129" s="11" t="str">
        <f>(IF(C129=Локализация!$C$114,1,IF(C129=Локализация!$C$113,2,IF(C129=Локализация!$C$112,3,IF(C129=Локализация!$C$111,4,IF(C129=Локализация!$C$110,5,IF(OR(C129=1,C129=2,C129=3,C129=4,C129=5),C129,"")))))))</f>
        <v/>
      </c>
      <c r="T129" s="11" t="str">
        <f>(IF(D129=Локализация!$C$114,1,IF(D129=Локализация!$C$113,2,IF(D129=Локализация!$C$112,3,IF(D129=Локализация!$C$111,4,IF(D129=Локализация!$C$110,5,IF(OR(D129=1,D129=2,D129=3,D129=4,D129=5),D129,"")))))))</f>
        <v/>
      </c>
      <c r="U129" s="11" t="str">
        <f>(IF(E129=Локализация!$C$114,1,IF(E129=Локализация!$C$113,2,IF(E129=Локализация!$C$112,3,IF(E129=Локализация!$C$111,4,IF(E129=Локализация!$C$110,5,IF(OR(E129=1,E129=2,E129=3,E129=4,E129=5),E129,"")))))))</f>
        <v/>
      </c>
      <c r="V129" s="11" t="str">
        <f>(IF(F129=Локализация!$C$114,1,IF(F129=Локализация!$C$113,2,IF(F129=Локализация!$C$112,3,IF(F129=Локализация!$C$111,4,IF(F129=Локализация!$C$110,5,IF(OR(F129=1,F129=2,F129=3,F129=4,F129=5),F129,"")))))))</f>
        <v/>
      </c>
    </row>
    <row r="130" spans="13:22" x14ac:dyDescent="0.3">
      <c r="M130" s="11" t="str">
        <f>(IF(H130=Локализация!$C$114,1,IF(H130=Локализация!$C$113,2,IF(H130=Локализация!$C$112,3,IF(H130=Локализация!$C$111,4,IF(H130=Локализация!$C$110,5,IF(OR(H130=1,H130=2,H130=3,H130=4,H130=5),H130,"")))))))</f>
        <v/>
      </c>
      <c r="N130" s="11" t="str">
        <f>(IF(I130=Локализация!$C$114,1,IF(I130=Локализация!$C$113,2,IF(I130=Локализация!$C$112,3,IF(I130=Локализация!$C$111,4,IF(I130=Локализация!$C$110,5,IF(OR(I130=1,I130=2,I130=3,I130=4,I130=5),I130,"")))))))</f>
        <v/>
      </c>
      <c r="O130" s="11" t="str">
        <f>(IF(J130=Локализация!$C$114,1,IF(J130=Локализация!$C$113,2,IF(J130=Локализация!$C$112,3,IF(J130=Локализация!$C$111,4,IF(J130=Локализация!$C$110,5,IF(OR(J130=1,J130=2,J130=3,J130=4,J130=5),J130,"")))))))</f>
        <v/>
      </c>
      <c r="P130" s="11" t="str">
        <f>(IF(K130=Локализация!$C$114,1,IF(K130=Локализация!$C$113,2,IF(K130=Локализация!$C$112,3,IF(K130=Локализация!$C$111,4,IF(K130=Локализация!$C$110,5,IF(OR(K130=1,K130=2,K130=3,K130=4,K130=5),K130,"")))))))</f>
        <v/>
      </c>
      <c r="Q130" s="11" t="str">
        <f>(IF(L130=Локализация!$C$114,1,IF(L130=Локализация!$C$113,2,IF(L130=Локализация!$C$112,3,IF(L130=Локализация!$C$111,4,IF(L130=Локализация!$C$110,5,IF(OR(L130=1,L130=2,L130=3,L130=4,L130=5),L130,"")))))))</f>
        <v/>
      </c>
      <c r="R130" s="11" t="str">
        <f>(IF(B130=Локализация!$C$114,1,IF(B130=Локализация!$C$113,2,IF(B130=Локализация!$C$112,3,IF(B130=Локализация!$C$111,4,IF(B130=Локализация!$C$110,5,IF(OR(B130=1,B130=2,B130=3,B130=4,B130=5),B130,"")))))))</f>
        <v/>
      </c>
      <c r="S130" s="11" t="str">
        <f>(IF(C130=Локализация!$C$114,1,IF(C130=Локализация!$C$113,2,IF(C130=Локализация!$C$112,3,IF(C130=Локализация!$C$111,4,IF(C130=Локализация!$C$110,5,IF(OR(C130=1,C130=2,C130=3,C130=4,C130=5),C130,"")))))))</f>
        <v/>
      </c>
      <c r="T130" s="11" t="str">
        <f>(IF(D130=Локализация!$C$114,1,IF(D130=Локализация!$C$113,2,IF(D130=Локализация!$C$112,3,IF(D130=Локализация!$C$111,4,IF(D130=Локализация!$C$110,5,IF(OR(D130=1,D130=2,D130=3,D130=4,D130=5),D130,"")))))))</f>
        <v/>
      </c>
      <c r="U130" s="11" t="str">
        <f>(IF(E130=Локализация!$C$114,1,IF(E130=Локализация!$C$113,2,IF(E130=Локализация!$C$112,3,IF(E130=Локализация!$C$111,4,IF(E130=Локализация!$C$110,5,IF(OR(E130=1,E130=2,E130=3,E130=4,E130=5),E130,"")))))))</f>
        <v/>
      </c>
      <c r="V130" s="11" t="str">
        <f>(IF(F130=Локализация!$C$114,1,IF(F130=Локализация!$C$113,2,IF(F130=Локализация!$C$112,3,IF(F130=Локализация!$C$111,4,IF(F130=Локализация!$C$110,5,IF(OR(F130=1,F130=2,F130=3,F130=4,F130=5),F130,"")))))))</f>
        <v/>
      </c>
    </row>
    <row r="131" spans="13:22" x14ac:dyDescent="0.3">
      <c r="M131" s="11" t="str">
        <f>(IF(H131=Локализация!$C$114,1,IF(H131=Локализация!$C$113,2,IF(H131=Локализация!$C$112,3,IF(H131=Локализация!$C$111,4,IF(H131=Локализация!$C$110,5,IF(OR(H131=1,H131=2,H131=3,H131=4,H131=5),H131,"")))))))</f>
        <v/>
      </c>
      <c r="N131" s="11" t="str">
        <f>(IF(I131=Локализация!$C$114,1,IF(I131=Локализация!$C$113,2,IF(I131=Локализация!$C$112,3,IF(I131=Локализация!$C$111,4,IF(I131=Локализация!$C$110,5,IF(OR(I131=1,I131=2,I131=3,I131=4,I131=5),I131,"")))))))</f>
        <v/>
      </c>
      <c r="O131" s="11" t="str">
        <f>(IF(J131=Локализация!$C$114,1,IF(J131=Локализация!$C$113,2,IF(J131=Локализация!$C$112,3,IF(J131=Локализация!$C$111,4,IF(J131=Локализация!$C$110,5,IF(OR(J131=1,J131=2,J131=3,J131=4,J131=5),J131,"")))))))</f>
        <v/>
      </c>
      <c r="P131" s="11" t="str">
        <f>(IF(K131=Локализация!$C$114,1,IF(K131=Локализация!$C$113,2,IF(K131=Локализация!$C$112,3,IF(K131=Локализация!$C$111,4,IF(K131=Локализация!$C$110,5,IF(OR(K131=1,K131=2,K131=3,K131=4,K131=5),K131,"")))))))</f>
        <v/>
      </c>
      <c r="Q131" s="11" t="str">
        <f>(IF(L131=Локализация!$C$114,1,IF(L131=Локализация!$C$113,2,IF(L131=Локализация!$C$112,3,IF(L131=Локализация!$C$111,4,IF(L131=Локализация!$C$110,5,IF(OR(L131=1,L131=2,L131=3,L131=4,L131=5),L131,"")))))))</f>
        <v/>
      </c>
      <c r="R131" s="11" t="str">
        <f>(IF(B131=Локализация!$C$114,1,IF(B131=Локализация!$C$113,2,IF(B131=Локализация!$C$112,3,IF(B131=Локализация!$C$111,4,IF(B131=Локализация!$C$110,5,IF(OR(B131=1,B131=2,B131=3,B131=4,B131=5),B131,"")))))))</f>
        <v/>
      </c>
      <c r="S131" s="11" t="str">
        <f>(IF(C131=Локализация!$C$114,1,IF(C131=Локализация!$C$113,2,IF(C131=Локализация!$C$112,3,IF(C131=Локализация!$C$111,4,IF(C131=Локализация!$C$110,5,IF(OR(C131=1,C131=2,C131=3,C131=4,C131=5),C131,"")))))))</f>
        <v/>
      </c>
      <c r="T131" s="11" t="str">
        <f>(IF(D131=Локализация!$C$114,1,IF(D131=Локализация!$C$113,2,IF(D131=Локализация!$C$112,3,IF(D131=Локализация!$C$111,4,IF(D131=Локализация!$C$110,5,IF(OR(D131=1,D131=2,D131=3,D131=4,D131=5),D131,"")))))))</f>
        <v/>
      </c>
      <c r="U131" s="11" t="str">
        <f>(IF(E131=Локализация!$C$114,1,IF(E131=Локализация!$C$113,2,IF(E131=Локализация!$C$112,3,IF(E131=Локализация!$C$111,4,IF(E131=Локализация!$C$110,5,IF(OR(E131=1,E131=2,E131=3,E131=4,E131=5),E131,"")))))))</f>
        <v/>
      </c>
      <c r="V131" s="11" t="str">
        <f>(IF(F131=Локализация!$C$114,1,IF(F131=Локализация!$C$113,2,IF(F131=Локализация!$C$112,3,IF(F131=Локализация!$C$111,4,IF(F131=Локализация!$C$110,5,IF(OR(F131=1,F131=2,F131=3,F131=4,F131=5),F131,"")))))))</f>
        <v/>
      </c>
    </row>
    <row r="132" spans="13:22" x14ac:dyDescent="0.3">
      <c r="M132" s="11" t="str">
        <f>(IF(H132=Локализация!$C$114,1,IF(H132=Локализация!$C$113,2,IF(H132=Локализация!$C$112,3,IF(H132=Локализация!$C$111,4,IF(H132=Локализация!$C$110,5,IF(OR(H132=1,H132=2,H132=3,H132=4,H132=5),H132,"")))))))</f>
        <v/>
      </c>
      <c r="N132" s="11" t="str">
        <f>(IF(I132=Локализация!$C$114,1,IF(I132=Локализация!$C$113,2,IF(I132=Локализация!$C$112,3,IF(I132=Локализация!$C$111,4,IF(I132=Локализация!$C$110,5,IF(OR(I132=1,I132=2,I132=3,I132=4,I132=5),I132,"")))))))</f>
        <v/>
      </c>
      <c r="O132" s="11" t="str">
        <f>(IF(J132=Локализация!$C$114,1,IF(J132=Локализация!$C$113,2,IF(J132=Локализация!$C$112,3,IF(J132=Локализация!$C$111,4,IF(J132=Локализация!$C$110,5,IF(OR(J132=1,J132=2,J132=3,J132=4,J132=5),J132,"")))))))</f>
        <v/>
      </c>
      <c r="P132" s="11" t="str">
        <f>(IF(K132=Локализация!$C$114,1,IF(K132=Локализация!$C$113,2,IF(K132=Локализация!$C$112,3,IF(K132=Локализация!$C$111,4,IF(K132=Локализация!$C$110,5,IF(OR(K132=1,K132=2,K132=3,K132=4,K132=5),K132,"")))))))</f>
        <v/>
      </c>
      <c r="Q132" s="11" t="str">
        <f>(IF(L132=Локализация!$C$114,1,IF(L132=Локализация!$C$113,2,IF(L132=Локализация!$C$112,3,IF(L132=Локализация!$C$111,4,IF(L132=Локализация!$C$110,5,IF(OR(L132=1,L132=2,L132=3,L132=4,L132=5),L132,"")))))))</f>
        <v/>
      </c>
      <c r="R132" s="11" t="str">
        <f>(IF(B132=Локализация!$C$114,1,IF(B132=Локализация!$C$113,2,IF(B132=Локализация!$C$112,3,IF(B132=Локализация!$C$111,4,IF(B132=Локализация!$C$110,5,IF(OR(B132=1,B132=2,B132=3,B132=4,B132=5),B132,"")))))))</f>
        <v/>
      </c>
      <c r="S132" s="11" t="str">
        <f>(IF(C132=Локализация!$C$114,1,IF(C132=Локализация!$C$113,2,IF(C132=Локализация!$C$112,3,IF(C132=Локализация!$C$111,4,IF(C132=Локализация!$C$110,5,IF(OR(C132=1,C132=2,C132=3,C132=4,C132=5),C132,"")))))))</f>
        <v/>
      </c>
      <c r="T132" s="11" t="str">
        <f>(IF(D132=Локализация!$C$114,1,IF(D132=Локализация!$C$113,2,IF(D132=Локализация!$C$112,3,IF(D132=Локализация!$C$111,4,IF(D132=Локализация!$C$110,5,IF(OR(D132=1,D132=2,D132=3,D132=4,D132=5),D132,"")))))))</f>
        <v/>
      </c>
      <c r="U132" s="11" t="str">
        <f>(IF(E132=Локализация!$C$114,1,IF(E132=Локализация!$C$113,2,IF(E132=Локализация!$C$112,3,IF(E132=Локализация!$C$111,4,IF(E132=Локализация!$C$110,5,IF(OR(E132=1,E132=2,E132=3,E132=4,E132=5),E132,"")))))))</f>
        <v/>
      </c>
      <c r="V132" s="11" t="str">
        <f>(IF(F132=Локализация!$C$114,1,IF(F132=Локализация!$C$113,2,IF(F132=Локализация!$C$112,3,IF(F132=Локализация!$C$111,4,IF(F132=Локализация!$C$110,5,IF(OR(F132=1,F132=2,F132=3,F132=4,F132=5),F132,"")))))))</f>
        <v/>
      </c>
    </row>
    <row r="133" spans="13:22" x14ac:dyDescent="0.3">
      <c r="M133" s="11" t="str">
        <f>(IF(H133=Локализация!$C$114,1,IF(H133=Локализация!$C$113,2,IF(H133=Локализация!$C$112,3,IF(H133=Локализация!$C$111,4,IF(H133=Локализация!$C$110,5,IF(OR(H133=1,H133=2,H133=3,H133=4,H133=5),H133,"")))))))</f>
        <v/>
      </c>
      <c r="N133" s="11" t="str">
        <f>(IF(I133=Локализация!$C$114,1,IF(I133=Локализация!$C$113,2,IF(I133=Локализация!$C$112,3,IF(I133=Локализация!$C$111,4,IF(I133=Локализация!$C$110,5,IF(OR(I133=1,I133=2,I133=3,I133=4,I133=5),I133,"")))))))</f>
        <v/>
      </c>
      <c r="O133" s="11" t="str">
        <f>(IF(J133=Локализация!$C$114,1,IF(J133=Локализация!$C$113,2,IF(J133=Локализация!$C$112,3,IF(J133=Локализация!$C$111,4,IF(J133=Локализация!$C$110,5,IF(OR(J133=1,J133=2,J133=3,J133=4,J133=5),J133,"")))))))</f>
        <v/>
      </c>
      <c r="P133" s="11" t="str">
        <f>(IF(K133=Локализация!$C$114,1,IF(K133=Локализация!$C$113,2,IF(K133=Локализация!$C$112,3,IF(K133=Локализация!$C$111,4,IF(K133=Локализация!$C$110,5,IF(OR(K133=1,K133=2,K133=3,K133=4,K133=5),K133,"")))))))</f>
        <v/>
      </c>
      <c r="Q133" s="11" t="str">
        <f>(IF(L133=Локализация!$C$114,1,IF(L133=Локализация!$C$113,2,IF(L133=Локализация!$C$112,3,IF(L133=Локализация!$C$111,4,IF(L133=Локализация!$C$110,5,IF(OR(L133=1,L133=2,L133=3,L133=4,L133=5),L133,"")))))))</f>
        <v/>
      </c>
      <c r="R133" s="11" t="str">
        <f>(IF(B133=Локализация!$C$114,1,IF(B133=Локализация!$C$113,2,IF(B133=Локализация!$C$112,3,IF(B133=Локализация!$C$111,4,IF(B133=Локализация!$C$110,5,IF(OR(B133=1,B133=2,B133=3,B133=4,B133=5),B133,"")))))))</f>
        <v/>
      </c>
      <c r="S133" s="11" t="str">
        <f>(IF(C133=Локализация!$C$114,1,IF(C133=Локализация!$C$113,2,IF(C133=Локализация!$C$112,3,IF(C133=Локализация!$C$111,4,IF(C133=Локализация!$C$110,5,IF(OR(C133=1,C133=2,C133=3,C133=4,C133=5),C133,"")))))))</f>
        <v/>
      </c>
      <c r="T133" s="11" t="str">
        <f>(IF(D133=Локализация!$C$114,1,IF(D133=Локализация!$C$113,2,IF(D133=Локализация!$C$112,3,IF(D133=Локализация!$C$111,4,IF(D133=Локализация!$C$110,5,IF(OR(D133=1,D133=2,D133=3,D133=4,D133=5),D133,"")))))))</f>
        <v/>
      </c>
      <c r="U133" s="11" t="str">
        <f>(IF(E133=Локализация!$C$114,1,IF(E133=Локализация!$C$113,2,IF(E133=Локализация!$C$112,3,IF(E133=Локализация!$C$111,4,IF(E133=Локализация!$C$110,5,IF(OR(E133=1,E133=2,E133=3,E133=4,E133=5),E133,"")))))))</f>
        <v/>
      </c>
      <c r="V133" s="11" t="str">
        <f>(IF(F133=Локализация!$C$114,1,IF(F133=Локализация!$C$113,2,IF(F133=Локализация!$C$112,3,IF(F133=Локализация!$C$111,4,IF(F133=Локализация!$C$110,5,IF(OR(F133=1,F133=2,F133=3,F133=4,F133=5),F133,"")))))))</f>
        <v/>
      </c>
    </row>
    <row r="134" spans="13:22" x14ac:dyDescent="0.3">
      <c r="M134" s="11" t="str">
        <f>(IF(H134=Локализация!$C$114,1,IF(H134=Локализация!$C$113,2,IF(H134=Локализация!$C$112,3,IF(H134=Локализация!$C$111,4,IF(H134=Локализация!$C$110,5,IF(OR(H134=1,H134=2,H134=3,H134=4,H134=5),H134,"")))))))</f>
        <v/>
      </c>
      <c r="N134" s="11" t="str">
        <f>(IF(I134=Локализация!$C$114,1,IF(I134=Локализация!$C$113,2,IF(I134=Локализация!$C$112,3,IF(I134=Локализация!$C$111,4,IF(I134=Локализация!$C$110,5,IF(OR(I134=1,I134=2,I134=3,I134=4,I134=5),I134,"")))))))</f>
        <v/>
      </c>
      <c r="O134" s="11" t="str">
        <f>(IF(J134=Локализация!$C$114,1,IF(J134=Локализация!$C$113,2,IF(J134=Локализация!$C$112,3,IF(J134=Локализация!$C$111,4,IF(J134=Локализация!$C$110,5,IF(OR(J134=1,J134=2,J134=3,J134=4,J134=5),J134,"")))))))</f>
        <v/>
      </c>
      <c r="P134" s="11" t="str">
        <f>(IF(K134=Локализация!$C$114,1,IF(K134=Локализация!$C$113,2,IF(K134=Локализация!$C$112,3,IF(K134=Локализация!$C$111,4,IF(K134=Локализация!$C$110,5,IF(OR(K134=1,K134=2,K134=3,K134=4,K134=5),K134,"")))))))</f>
        <v/>
      </c>
      <c r="Q134" s="11" t="str">
        <f>(IF(L134=Локализация!$C$114,1,IF(L134=Локализация!$C$113,2,IF(L134=Локализация!$C$112,3,IF(L134=Локализация!$C$111,4,IF(L134=Локализация!$C$110,5,IF(OR(L134=1,L134=2,L134=3,L134=4,L134=5),L134,"")))))))</f>
        <v/>
      </c>
      <c r="R134" s="11" t="str">
        <f>(IF(B134=Локализация!$C$114,1,IF(B134=Локализация!$C$113,2,IF(B134=Локализация!$C$112,3,IF(B134=Локализация!$C$111,4,IF(B134=Локализация!$C$110,5,IF(OR(B134=1,B134=2,B134=3,B134=4,B134=5),B134,"")))))))</f>
        <v/>
      </c>
      <c r="S134" s="11" t="str">
        <f>(IF(C134=Локализация!$C$114,1,IF(C134=Локализация!$C$113,2,IF(C134=Локализация!$C$112,3,IF(C134=Локализация!$C$111,4,IF(C134=Локализация!$C$110,5,IF(OR(C134=1,C134=2,C134=3,C134=4,C134=5),C134,"")))))))</f>
        <v/>
      </c>
      <c r="T134" s="11" t="str">
        <f>(IF(D134=Локализация!$C$114,1,IF(D134=Локализация!$C$113,2,IF(D134=Локализация!$C$112,3,IF(D134=Локализация!$C$111,4,IF(D134=Локализация!$C$110,5,IF(OR(D134=1,D134=2,D134=3,D134=4,D134=5),D134,"")))))))</f>
        <v/>
      </c>
      <c r="U134" s="11" t="str">
        <f>(IF(E134=Локализация!$C$114,1,IF(E134=Локализация!$C$113,2,IF(E134=Локализация!$C$112,3,IF(E134=Локализация!$C$111,4,IF(E134=Локализация!$C$110,5,IF(OR(E134=1,E134=2,E134=3,E134=4,E134=5),E134,"")))))))</f>
        <v/>
      </c>
      <c r="V134" s="11" t="str">
        <f>(IF(F134=Локализация!$C$114,1,IF(F134=Локализация!$C$113,2,IF(F134=Локализация!$C$112,3,IF(F134=Локализация!$C$111,4,IF(F134=Локализация!$C$110,5,IF(OR(F134=1,F134=2,F134=3,F134=4,F134=5),F134,"")))))))</f>
        <v/>
      </c>
    </row>
    <row r="135" spans="13:22" x14ac:dyDescent="0.3">
      <c r="M135" s="11" t="str">
        <f>(IF(H135=Локализация!$C$114,1,IF(H135=Локализация!$C$113,2,IF(H135=Локализация!$C$112,3,IF(H135=Локализация!$C$111,4,IF(H135=Локализация!$C$110,5,IF(OR(H135=1,H135=2,H135=3,H135=4,H135=5),H135,"")))))))</f>
        <v/>
      </c>
      <c r="N135" s="11" t="str">
        <f>(IF(I135=Локализация!$C$114,1,IF(I135=Локализация!$C$113,2,IF(I135=Локализация!$C$112,3,IF(I135=Локализация!$C$111,4,IF(I135=Локализация!$C$110,5,IF(OR(I135=1,I135=2,I135=3,I135=4,I135=5),I135,"")))))))</f>
        <v/>
      </c>
      <c r="O135" s="11" t="str">
        <f>(IF(J135=Локализация!$C$114,1,IF(J135=Локализация!$C$113,2,IF(J135=Локализация!$C$112,3,IF(J135=Локализация!$C$111,4,IF(J135=Локализация!$C$110,5,IF(OR(J135=1,J135=2,J135=3,J135=4,J135=5),J135,"")))))))</f>
        <v/>
      </c>
      <c r="P135" s="11" t="str">
        <f>(IF(K135=Локализация!$C$114,1,IF(K135=Локализация!$C$113,2,IF(K135=Локализация!$C$112,3,IF(K135=Локализация!$C$111,4,IF(K135=Локализация!$C$110,5,IF(OR(K135=1,K135=2,K135=3,K135=4,K135=5),K135,"")))))))</f>
        <v/>
      </c>
      <c r="Q135" s="11" t="str">
        <f>(IF(L135=Локализация!$C$114,1,IF(L135=Локализация!$C$113,2,IF(L135=Локализация!$C$112,3,IF(L135=Локализация!$C$111,4,IF(L135=Локализация!$C$110,5,IF(OR(L135=1,L135=2,L135=3,L135=4,L135=5),L135,"")))))))</f>
        <v/>
      </c>
      <c r="R135" s="11" t="str">
        <f>(IF(B135=Локализация!$C$114,1,IF(B135=Локализация!$C$113,2,IF(B135=Локализация!$C$112,3,IF(B135=Локализация!$C$111,4,IF(B135=Локализация!$C$110,5,IF(OR(B135=1,B135=2,B135=3,B135=4,B135=5),B135,"")))))))</f>
        <v/>
      </c>
      <c r="S135" s="11" t="str">
        <f>(IF(C135=Локализация!$C$114,1,IF(C135=Локализация!$C$113,2,IF(C135=Локализация!$C$112,3,IF(C135=Локализация!$C$111,4,IF(C135=Локализация!$C$110,5,IF(OR(C135=1,C135=2,C135=3,C135=4,C135=5),C135,"")))))))</f>
        <v/>
      </c>
      <c r="T135" s="11" t="str">
        <f>(IF(D135=Локализация!$C$114,1,IF(D135=Локализация!$C$113,2,IF(D135=Локализация!$C$112,3,IF(D135=Локализация!$C$111,4,IF(D135=Локализация!$C$110,5,IF(OR(D135=1,D135=2,D135=3,D135=4,D135=5),D135,"")))))))</f>
        <v/>
      </c>
      <c r="U135" s="11" t="str">
        <f>(IF(E135=Локализация!$C$114,1,IF(E135=Локализация!$C$113,2,IF(E135=Локализация!$C$112,3,IF(E135=Локализация!$C$111,4,IF(E135=Локализация!$C$110,5,IF(OR(E135=1,E135=2,E135=3,E135=4,E135=5),E135,"")))))))</f>
        <v/>
      </c>
      <c r="V135" s="11" t="str">
        <f>(IF(F135=Локализация!$C$114,1,IF(F135=Локализация!$C$113,2,IF(F135=Локализация!$C$112,3,IF(F135=Локализация!$C$111,4,IF(F135=Локализация!$C$110,5,IF(OR(F135=1,F135=2,F135=3,F135=4,F135=5),F135,"")))))))</f>
        <v/>
      </c>
    </row>
    <row r="136" spans="13:22" x14ac:dyDescent="0.3">
      <c r="M136" s="11" t="str">
        <f>(IF(H136=Локализация!$C$114,1,IF(H136=Локализация!$C$113,2,IF(H136=Локализация!$C$112,3,IF(H136=Локализация!$C$111,4,IF(H136=Локализация!$C$110,5,IF(OR(H136=1,H136=2,H136=3,H136=4,H136=5),H136,"")))))))</f>
        <v/>
      </c>
      <c r="N136" s="11" t="str">
        <f>(IF(I136=Локализация!$C$114,1,IF(I136=Локализация!$C$113,2,IF(I136=Локализация!$C$112,3,IF(I136=Локализация!$C$111,4,IF(I136=Локализация!$C$110,5,IF(OR(I136=1,I136=2,I136=3,I136=4,I136=5),I136,"")))))))</f>
        <v/>
      </c>
      <c r="O136" s="11" t="str">
        <f>(IF(J136=Локализация!$C$114,1,IF(J136=Локализация!$C$113,2,IF(J136=Локализация!$C$112,3,IF(J136=Локализация!$C$111,4,IF(J136=Локализация!$C$110,5,IF(OR(J136=1,J136=2,J136=3,J136=4,J136=5),J136,"")))))))</f>
        <v/>
      </c>
      <c r="P136" s="11" t="str">
        <f>(IF(K136=Локализация!$C$114,1,IF(K136=Локализация!$C$113,2,IF(K136=Локализация!$C$112,3,IF(K136=Локализация!$C$111,4,IF(K136=Локализация!$C$110,5,IF(OR(K136=1,K136=2,K136=3,K136=4,K136=5),K136,"")))))))</f>
        <v/>
      </c>
      <c r="Q136" s="11" t="str">
        <f>(IF(L136=Локализация!$C$114,1,IF(L136=Локализация!$C$113,2,IF(L136=Локализация!$C$112,3,IF(L136=Локализация!$C$111,4,IF(L136=Локализация!$C$110,5,IF(OR(L136=1,L136=2,L136=3,L136=4,L136=5),L136,"")))))))</f>
        <v/>
      </c>
      <c r="R136" s="11" t="str">
        <f>(IF(B136=Локализация!$C$114,1,IF(B136=Локализация!$C$113,2,IF(B136=Локализация!$C$112,3,IF(B136=Локализация!$C$111,4,IF(B136=Локализация!$C$110,5,IF(OR(B136=1,B136=2,B136=3,B136=4,B136=5),B136,"")))))))</f>
        <v/>
      </c>
      <c r="S136" s="11" t="str">
        <f>(IF(C136=Локализация!$C$114,1,IF(C136=Локализация!$C$113,2,IF(C136=Локализация!$C$112,3,IF(C136=Локализация!$C$111,4,IF(C136=Локализация!$C$110,5,IF(OR(C136=1,C136=2,C136=3,C136=4,C136=5),C136,"")))))))</f>
        <v/>
      </c>
      <c r="T136" s="11" t="str">
        <f>(IF(D136=Локализация!$C$114,1,IF(D136=Локализация!$C$113,2,IF(D136=Локализация!$C$112,3,IF(D136=Локализация!$C$111,4,IF(D136=Локализация!$C$110,5,IF(OR(D136=1,D136=2,D136=3,D136=4,D136=5),D136,"")))))))</f>
        <v/>
      </c>
      <c r="U136" s="11" t="str">
        <f>(IF(E136=Локализация!$C$114,1,IF(E136=Локализация!$C$113,2,IF(E136=Локализация!$C$112,3,IF(E136=Локализация!$C$111,4,IF(E136=Локализация!$C$110,5,IF(OR(E136=1,E136=2,E136=3,E136=4,E136=5),E136,"")))))))</f>
        <v/>
      </c>
      <c r="V136" s="11" t="str">
        <f>(IF(F136=Локализация!$C$114,1,IF(F136=Локализация!$C$113,2,IF(F136=Локализация!$C$112,3,IF(F136=Локализация!$C$111,4,IF(F136=Локализация!$C$110,5,IF(OR(F136=1,F136=2,F136=3,F136=4,F136=5),F136,"")))))))</f>
        <v/>
      </c>
    </row>
    <row r="137" spans="13:22" x14ac:dyDescent="0.3">
      <c r="M137" s="11" t="str">
        <f>(IF(H137=Локализация!$C$114,1,IF(H137=Локализация!$C$113,2,IF(H137=Локализация!$C$112,3,IF(H137=Локализация!$C$111,4,IF(H137=Локализация!$C$110,5,IF(OR(H137=1,H137=2,H137=3,H137=4,H137=5),H137,"")))))))</f>
        <v/>
      </c>
      <c r="N137" s="11" t="str">
        <f>(IF(I137=Локализация!$C$114,1,IF(I137=Локализация!$C$113,2,IF(I137=Локализация!$C$112,3,IF(I137=Локализация!$C$111,4,IF(I137=Локализация!$C$110,5,IF(OR(I137=1,I137=2,I137=3,I137=4,I137=5),I137,"")))))))</f>
        <v/>
      </c>
      <c r="O137" s="11" t="str">
        <f>(IF(J137=Локализация!$C$114,1,IF(J137=Локализация!$C$113,2,IF(J137=Локализация!$C$112,3,IF(J137=Локализация!$C$111,4,IF(J137=Локализация!$C$110,5,IF(OR(J137=1,J137=2,J137=3,J137=4,J137=5),J137,"")))))))</f>
        <v/>
      </c>
      <c r="P137" s="11" t="str">
        <f>(IF(K137=Локализация!$C$114,1,IF(K137=Локализация!$C$113,2,IF(K137=Локализация!$C$112,3,IF(K137=Локализация!$C$111,4,IF(K137=Локализация!$C$110,5,IF(OR(K137=1,K137=2,K137=3,K137=4,K137=5),K137,"")))))))</f>
        <v/>
      </c>
      <c r="Q137" s="11" t="str">
        <f>(IF(L137=Локализация!$C$114,1,IF(L137=Локализация!$C$113,2,IF(L137=Локализация!$C$112,3,IF(L137=Локализация!$C$111,4,IF(L137=Локализация!$C$110,5,IF(OR(L137=1,L137=2,L137=3,L137=4,L137=5),L137,"")))))))</f>
        <v/>
      </c>
      <c r="R137" s="11" t="str">
        <f>(IF(B137=Локализация!$C$114,1,IF(B137=Локализация!$C$113,2,IF(B137=Локализация!$C$112,3,IF(B137=Локализация!$C$111,4,IF(B137=Локализация!$C$110,5,IF(OR(B137=1,B137=2,B137=3,B137=4,B137=5),B137,"")))))))</f>
        <v/>
      </c>
      <c r="S137" s="11" t="str">
        <f>(IF(C137=Локализация!$C$114,1,IF(C137=Локализация!$C$113,2,IF(C137=Локализация!$C$112,3,IF(C137=Локализация!$C$111,4,IF(C137=Локализация!$C$110,5,IF(OR(C137=1,C137=2,C137=3,C137=4,C137=5),C137,"")))))))</f>
        <v/>
      </c>
      <c r="T137" s="11" t="str">
        <f>(IF(D137=Локализация!$C$114,1,IF(D137=Локализация!$C$113,2,IF(D137=Локализация!$C$112,3,IF(D137=Локализация!$C$111,4,IF(D137=Локализация!$C$110,5,IF(OR(D137=1,D137=2,D137=3,D137=4,D137=5),D137,"")))))))</f>
        <v/>
      </c>
      <c r="U137" s="11" t="str">
        <f>(IF(E137=Локализация!$C$114,1,IF(E137=Локализация!$C$113,2,IF(E137=Локализация!$C$112,3,IF(E137=Локализация!$C$111,4,IF(E137=Локализация!$C$110,5,IF(OR(E137=1,E137=2,E137=3,E137=4,E137=5),E137,"")))))))</f>
        <v/>
      </c>
      <c r="V137" s="11" t="str">
        <f>(IF(F137=Локализация!$C$114,1,IF(F137=Локализация!$C$113,2,IF(F137=Локализация!$C$112,3,IF(F137=Локализация!$C$111,4,IF(F137=Локализация!$C$110,5,IF(OR(F137=1,F137=2,F137=3,F137=4,F137=5),F137,"")))))))</f>
        <v/>
      </c>
    </row>
    <row r="138" spans="13:22" x14ac:dyDescent="0.3">
      <c r="M138" s="11" t="str">
        <f>(IF(H138=Локализация!$C$114,1,IF(H138=Локализация!$C$113,2,IF(H138=Локализация!$C$112,3,IF(H138=Локализация!$C$111,4,IF(H138=Локализация!$C$110,5,IF(OR(H138=1,H138=2,H138=3,H138=4,H138=5),H138,"")))))))</f>
        <v/>
      </c>
      <c r="N138" s="11" t="str">
        <f>(IF(I138=Локализация!$C$114,1,IF(I138=Локализация!$C$113,2,IF(I138=Локализация!$C$112,3,IF(I138=Локализация!$C$111,4,IF(I138=Локализация!$C$110,5,IF(OR(I138=1,I138=2,I138=3,I138=4,I138=5),I138,"")))))))</f>
        <v/>
      </c>
      <c r="O138" s="11" t="str">
        <f>(IF(J138=Локализация!$C$114,1,IF(J138=Локализация!$C$113,2,IF(J138=Локализация!$C$112,3,IF(J138=Локализация!$C$111,4,IF(J138=Локализация!$C$110,5,IF(OR(J138=1,J138=2,J138=3,J138=4,J138=5),J138,"")))))))</f>
        <v/>
      </c>
      <c r="P138" s="11" t="str">
        <f>(IF(K138=Локализация!$C$114,1,IF(K138=Локализация!$C$113,2,IF(K138=Локализация!$C$112,3,IF(K138=Локализация!$C$111,4,IF(K138=Локализация!$C$110,5,IF(OR(K138=1,K138=2,K138=3,K138=4,K138=5),K138,"")))))))</f>
        <v/>
      </c>
      <c r="Q138" s="11" t="str">
        <f>(IF(L138=Локализация!$C$114,1,IF(L138=Локализация!$C$113,2,IF(L138=Локализация!$C$112,3,IF(L138=Локализация!$C$111,4,IF(L138=Локализация!$C$110,5,IF(OR(L138=1,L138=2,L138=3,L138=4,L138=5),L138,"")))))))</f>
        <v/>
      </c>
      <c r="R138" s="11" t="str">
        <f>(IF(B138=Локализация!$C$114,1,IF(B138=Локализация!$C$113,2,IF(B138=Локализация!$C$112,3,IF(B138=Локализация!$C$111,4,IF(B138=Локализация!$C$110,5,IF(OR(B138=1,B138=2,B138=3,B138=4,B138=5),B138,"")))))))</f>
        <v/>
      </c>
      <c r="S138" s="11" t="str">
        <f>(IF(C138=Локализация!$C$114,1,IF(C138=Локализация!$C$113,2,IF(C138=Локализация!$C$112,3,IF(C138=Локализация!$C$111,4,IF(C138=Локализация!$C$110,5,IF(OR(C138=1,C138=2,C138=3,C138=4,C138=5),C138,"")))))))</f>
        <v/>
      </c>
      <c r="T138" s="11" t="str">
        <f>(IF(D138=Локализация!$C$114,1,IF(D138=Локализация!$C$113,2,IF(D138=Локализация!$C$112,3,IF(D138=Локализация!$C$111,4,IF(D138=Локализация!$C$110,5,IF(OR(D138=1,D138=2,D138=3,D138=4,D138=5),D138,"")))))))</f>
        <v/>
      </c>
      <c r="U138" s="11" t="str">
        <f>(IF(E138=Локализация!$C$114,1,IF(E138=Локализация!$C$113,2,IF(E138=Локализация!$C$112,3,IF(E138=Локализация!$C$111,4,IF(E138=Локализация!$C$110,5,IF(OR(E138=1,E138=2,E138=3,E138=4,E138=5),E138,"")))))))</f>
        <v/>
      </c>
      <c r="V138" s="11" t="str">
        <f>(IF(F138=Локализация!$C$114,1,IF(F138=Локализация!$C$113,2,IF(F138=Локализация!$C$112,3,IF(F138=Локализация!$C$111,4,IF(F138=Локализация!$C$110,5,IF(OR(F138=1,F138=2,F138=3,F138=4,F138=5),F138,"")))))))</f>
        <v/>
      </c>
    </row>
    <row r="139" spans="13:22" x14ac:dyDescent="0.3">
      <c r="M139" s="11" t="str">
        <f>(IF(H139=Локализация!$C$114,1,IF(H139=Локализация!$C$113,2,IF(H139=Локализация!$C$112,3,IF(H139=Локализация!$C$111,4,IF(H139=Локализация!$C$110,5,IF(OR(H139=1,H139=2,H139=3,H139=4,H139=5),H139,"")))))))</f>
        <v/>
      </c>
      <c r="N139" s="11" t="str">
        <f>(IF(I139=Локализация!$C$114,1,IF(I139=Локализация!$C$113,2,IF(I139=Локализация!$C$112,3,IF(I139=Локализация!$C$111,4,IF(I139=Локализация!$C$110,5,IF(OR(I139=1,I139=2,I139=3,I139=4,I139=5),I139,"")))))))</f>
        <v/>
      </c>
      <c r="O139" s="11" t="str">
        <f>(IF(J139=Локализация!$C$114,1,IF(J139=Локализация!$C$113,2,IF(J139=Локализация!$C$112,3,IF(J139=Локализация!$C$111,4,IF(J139=Локализация!$C$110,5,IF(OR(J139=1,J139=2,J139=3,J139=4,J139=5),J139,"")))))))</f>
        <v/>
      </c>
      <c r="P139" s="11" t="str">
        <f>(IF(K139=Локализация!$C$114,1,IF(K139=Локализация!$C$113,2,IF(K139=Локализация!$C$112,3,IF(K139=Локализация!$C$111,4,IF(K139=Локализация!$C$110,5,IF(OR(K139=1,K139=2,K139=3,K139=4,K139=5),K139,"")))))))</f>
        <v/>
      </c>
      <c r="Q139" s="11" t="str">
        <f>(IF(L139=Локализация!$C$114,1,IF(L139=Локализация!$C$113,2,IF(L139=Локализация!$C$112,3,IF(L139=Локализация!$C$111,4,IF(L139=Локализация!$C$110,5,IF(OR(L139=1,L139=2,L139=3,L139=4,L139=5),L139,"")))))))</f>
        <v/>
      </c>
      <c r="R139" s="11" t="str">
        <f>(IF(B139=Локализация!$C$114,1,IF(B139=Локализация!$C$113,2,IF(B139=Локализация!$C$112,3,IF(B139=Локализация!$C$111,4,IF(B139=Локализация!$C$110,5,IF(OR(B139=1,B139=2,B139=3,B139=4,B139=5),B139,"")))))))</f>
        <v/>
      </c>
      <c r="S139" s="11" t="str">
        <f>(IF(C139=Локализация!$C$114,1,IF(C139=Локализация!$C$113,2,IF(C139=Локализация!$C$112,3,IF(C139=Локализация!$C$111,4,IF(C139=Локализация!$C$110,5,IF(OR(C139=1,C139=2,C139=3,C139=4,C139=5),C139,"")))))))</f>
        <v/>
      </c>
      <c r="T139" s="11" t="str">
        <f>(IF(D139=Локализация!$C$114,1,IF(D139=Локализация!$C$113,2,IF(D139=Локализация!$C$112,3,IF(D139=Локализация!$C$111,4,IF(D139=Локализация!$C$110,5,IF(OR(D139=1,D139=2,D139=3,D139=4,D139=5),D139,"")))))))</f>
        <v/>
      </c>
      <c r="U139" s="11" t="str">
        <f>(IF(E139=Локализация!$C$114,1,IF(E139=Локализация!$C$113,2,IF(E139=Локализация!$C$112,3,IF(E139=Локализация!$C$111,4,IF(E139=Локализация!$C$110,5,IF(OR(E139=1,E139=2,E139=3,E139=4,E139=5),E139,"")))))))</f>
        <v/>
      </c>
      <c r="V139" s="11" t="str">
        <f>(IF(F139=Локализация!$C$114,1,IF(F139=Локализация!$C$113,2,IF(F139=Локализация!$C$112,3,IF(F139=Локализация!$C$111,4,IF(F139=Локализация!$C$110,5,IF(OR(F139=1,F139=2,F139=3,F139=4,F139=5),F139,"")))))))</f>
        <v/>
      </c>
    </row>
    <row r="140" spans="13:22" x14ac:dyDescent="0.3">
      <c r="M140" s="11" t="str">
        <f>(IF(H140=Локализация!$C$114,1,IF(H140=Локализация!$C$113,2,IF(H140=Локализация!$C$112,3,IF(H140=Локализация!$C$111,4,IF(H140=Локализация!$C$110,5,IF(OR(H140=1,H140=2,H140=3,H140=4,H140=5),H140,"")))))))</f>
        <v/>
      </c>
      <c r="N140" s="11" t="str">
        <f>(IF(I140=Локализация!$C$114,1,IF(I140=Локализация!$C$113,2,IF(I140=Локализация!$C$112,3,IF(I140=Локализация!$C$111,4,IF(I140=Локализация!$C$110,5,IF(OR(I140=1,I140=2,I140=3,I140=4,I140=5),I140,"")))))))</f>
        <v/>
      </c>
      <c r="O140" s="11" t="str">
        <f>(IF(J140=Локализация!$C$114,1,IF(J140=Локализация!$C$113,2,IF(J140=Локализация!$C$112,3,IF(J140=Локализация!$C$111,4,IF(J140=Локализация!$C$110,5,IF(OR(J140=1,J140=2,J140=3,J140=4,J140=5),J140,"")))))))</f>
        <v/>
      </c>
      <c r="P140" s="11" t="str">
        <f>(IF(K140=Локализация!$C$114,1,IF(K140=Локализация!$C$113,2,IF(K140=Локализация!$C$112,3,IF(K140=Локализация!$C$111,4,IF(K140=Локализация!$C$110,5,IF(OR(K140=1,K140=2,K140=3,K140=4,K140=5),K140,"")))))))</f>
        <v/>
      </c>
      <c r="Q140" s="11" t="str">
        <f>(IF(L140=Локализация!$C$114,1,IF(L140=Локализация!$C$113,2,IF(L140=Локализация!$C$112,3,IF(L140=Локализация!$C$111,4,IF(L140=Локализация!$C$110,5,IF(OR(L140=1,L140=2,L140=3,L140=4,L140=5),L140,"")))))))</f>
        <v/>
      </c>
      <c r="R140" s="11" t="str">
        <f>(IF(B140=Локализация!$C$114,1,IF(B140=Локализация!$C$113,2,IF(B140=Локализация!$C$112,3,IF(B140=Локализация!$C$111,4,IF(B140=Локализация!$C$110,5,IF(OR(B140=1,B140=2,B140=3,B140=4,B140=5),B140,"")))))))</f>
        <v/>
      </c>
      <c r="S140" s="11" t="str">
        <f>(IF(C140=Локализация!$C$114,1,IF(C140=Локализация!$C$113,2,IF(C140=Локализация!$C$112,3,IF(C140=Локализация!$C$111,4,IF(C140=Локализация!$C$110,5,IF(OR(C140=1,C140=2,C140=3,C140=4,C140=5),C140,"")))))))</f>
        <v/>
      </c>
      <c r="T140" s="11" t="str">
        <f>(IF(D140=Локализация!$C$114,1,IF(D140=Локализация!$C$113,2,IF(D140=Локализация!$C$112,3,IF(D140=Локализация!$C$111,4,IF(D140=Локализация!$C$110,5,IF(OR(D140=1,D140=2,D140=3,D140=4,D140=5),D140,"")))))))</f>
        <v/>
      </c>
      <c r="U140" s="11" t="str">
        <f>(IF(E140=Локализация!$C$114,1,IF(E140=Локализация!$C$113,2,IF(E140=Локализация!$C$112,3,IF(E140=Локализация!$C$111,4,IF(E140=Локализация!$C$110,5,IF(OR(E140=1,E140=2,E140=3,E140=4,E140=5),E140,"")))))))</f>
        <v/>
      </c>
      <c r="V140" s="11" t="str">
        <f>(IF(F140=Локализация!$C$114,1,IF(F140=Локализация!$C$113,2,IF(F140=Локализация!$C$112,3,IF(F140=Локализация!$C$111,4,IF(F140=Локализация!$C$110,5,IF(OR(F140=1,F140=2,F140=3,F140=4,F140=5),F140,"")))))))</f>
        <v/>
      </c>
    </row>
    <row r="141" spans="13:22" x14ac:dyDescent="0.3">
      <c r="M141" s="11" t="str">
        <f>(IF(H141=Локализация!$C$114,1,IF(H141=Локализация!$C$113,2,IF(H141=Локализация!$C$112,3,IF(H141=Локализация!$C$111,4,IF(H141=Локализация!$C$110,5,IF(OR(H141=1,H141=2,H141=3,H141=4,H141=5),H141,"")))))))</f>
        <v/>
      </c>
      <c r="N141" s="11" t="str">
        <f>(IF(I141=Локализация!$C$114,1,IF(I141=Локализация!$C$113,2,IF(I141=Локализация!$C$112,3,IF(I141=Локализация!$C$111,4,IF(I141=Локализация!$C$110,5,IF(OR(I141=1,I141=2,I141=3,I141=4,I141=5),I141,"")))))))</f>
        <v/>
      </c>
      <c r="O141" s="11" t="str">
        <f>(IF(J141=Локализация!$C$114,1,IF(J141=Локализация!$C$113,2,IF(J141=Локализация!$C$112,3,IF(J141=Локализация!$C$111,4,IF(J141=Локализация!$C$110,5,IF(OR(J141=1,J141=2,J141=3,J141=4,J141=5),J141,"")))))))</f>
        <v/>
      </c>
      <c r="P141" s="11" t="str">
        <f>(IF(K141=Локализация!$C$114,1,IF(K141=Локализация!$C$113,2,IF(K141=Локализация!$C$112,3,IF(K141=Локализация!$C$111,4,IF(K141=Локализация!$C$110,5,IF(OR(K141=1,K141=2,K141=3,K141=4,K141=5),K141,"")))))))</f>
        <v/>
      </c>
      <c r="Q141" s="11" t="str">
        <f>(IF(L141=Локализация!$C$114,1,IF(L141=Локализация!$C$113,2,IF(L141=Локализация!$C$112,3,IF(L141=Локализация!$C$111,4,IF(L141=Локализация!$C$110,5,IF(OR(L141=1,L141=2,L141=3,L141=4,L141=5),L141,"")))))))</f>
        <v/>
      </c>
      <c r="R141" s="11" t="str">
        <f>(IF(B141=Локализация!$C$114,1,IF(B141=Локализация!$C$113,2,IF(B141=Локализация!$C$112,3,IF(B141=Локализация!$C$111,4,IF(B141=Локализация!$C$110,5,IF(OR(B141=1,B141=2,B141=3,B141=4,B141=5),B141,"")))))))</f>
        <v/>
      </c>
      <c r="S141" s="11" t="str">
        <f>(IF(C141=Локализация!$C$114,1,IF(C141=Локализация!$C$113,2,IF(C141=Локализация!$C$112,3,IF(C141=Локализация!$C$111,4,IF(C141=Локализация!$C$110,5,IF(OR(C141=1,C141=2,C141=3,C141=4,C141=5),C141,"")))))))</f>
        <v/>
      </c>
      <c r="T141" s="11" t="str">
        <f>(IF(D141=Локализация!$C$114,1,IF(D141=Локализация!$C$113,2,IF(D141=Локализация!$C$112,3,IF(D141=Локализация!$C$111,4,IF(D141=Локализация!$C$110,5,IF(OR(D141=1,D141=2,D141=3,D141=4,D141=5),D141,"")))))))</f>
        <v/>
      </c>
      <c r="U141" s="11" t="str">
        <f>(IF(E141=Локализация!$C$114,1,IF(E141=Локализация!$C$113,2,IF(E141=Локализация!$C$112,3,IF(E141=Локализация!$C$111,4,IF(E141=Локализация!$C$110,5,IF(OR(E141=1,E141=2,E141=3,E141=4,E141=5),E141,"")))))))</f>
        <v/>
      </c>
      <c r="V141" s="11" t="str">
        <f>(IF(F141=Локализация!$C$114,1,IF(F141=Локализация!$C$113,2,IF(F141=Локализация!$C$112,3,IF(F141=Локализация!$C$111,4,IF(F141=Локализация!$C$110,5,IF(OR(F141=1,F141=2,F141=3,F141=4,F141=5),F141,"")))))))</f>
        <v/>
      </c>
    </row>
    <row r="142" spans="13:22" x14ac:dyDescent="0.3">
      <c r="M142" s="11" t="str">
        <f>(IF(H142=Локализация!$C$114,1,IF(H142=Локализация!$C$113,2,IF(H142=Локализация!$C$112,3,IF(H142=Локализация!$C$111,4,IF(H142=Локализация!$C$110,5,IF(OR(H142=1,H142=2,H142=3,H142=4,H142=5),H142,"")))))))</f>
        <v/>
      </c>
      <c r="N142" s="11" t="str">
        <f>(IF(I142=Локализация!$C$114,1,IF(I142=Локализация!$C$113,2,IF(I142=Локализация!$C$112,3,IF(I142=Локализация!$C$111,4,IF(I142=Локализация!$C$110,5,IF(OR(I142=1,I142=2,I142=3,I142=4,I142=5),I142,"")))))))</f>
        <v/>
      </c>
      <c r="O142" s="11" t="str">
        <f>(IF(J142=Локализация!$C$114,1,IF(J142=Локализация!$C$113,2,IF(J142=Локализация!$C$112,3,IF(J142=Локализация!$C$111,4,IF(J142=Локализация!$C$110,5,IF(OR(J142=1,J142=2,J142=3,J142=4,J142=5),J142,"")))))))</f>
        <v/>
      </c>
      <c r="P142" s="11" t="str">
        <f>(IF(K142=Локализация!$C$114,1,IF(K142=Локализация!$C$113,2,IF(K142=Локализация!$C$112,3,IF(K142=Локализация!$C$111,4,IF(K142=Локализация!$C$110,5,IF(OR(K142=1,K142=2,K142=3,K142=4,K142=5),K142,"")))))))</f>
        <v/>
      </c>
      <c r="Q142" s="11" t="str">
        <f>(IF(L142=Локализация!$C$114,1,IF(L142=Локализация!$C$113,2,IF(L142=Локализация!$C$112,3,IF(L142=Локализация!$C$111,4,IF(L142=Локализация!$C$110,5,IF(OR(L142=1,L142=2,L142=3,L142=4,L142=5),L142,"")))))))</f>
        <v/>
      </c>
      <c r="R142" s="11" t="str">
        <f>(IF(B142=Локализация!$C$114,1,IF(B142=Локализация!$C$113,2,IF(B142=Локализация!$C$112,3,IF(B142=Локализация!$C$111,4,IF(B142=Локализация!$C$110,5,IF(OR(B142=1,B142=2,B142=3,B142=4,B142=5),B142,"")))))))</f>
        <v/>
      </c>
      <c r="S142" s="11" t="str">
        <f>(IF(C142=Локализация!$C$114,1,IF(C142=Локализация!$C$113,2,IF(C142=Локализация!$C$112,3,IF(C142=Локализация!$C$111,4,IF(C142=Локализация!$C$110,5,IF(OR(C142=1,C142=2,C142=3,C142=4,C142=5),C142,"")))))))</f>
        <v/>
      </c>
      <c r="T142" s="11" t="str">
        <f>(IF(D142=Локализация!$C$114,1,IF(D142=Локализация!$C$113,2,IF(D142=Локализация!$C$112,3,IF(D142=Локализация!$C$111,4,IF(D142=Локализация!$C$110,5,IF(OR(D142=1,D142=2,D142=3,D142=4,D142=5),D142,"")))))))</f>
        <v/>
      </c>
      <c r="U142" s="11" t="str">
        <f>(IF(E142=Локализация!$C$114,1,IF(E142=Локализация!$C$113,2,IF(E142=Локализация!$C$112,3,IF(E142=Локализация!$C$111,4,IF(E142=Локализация!$C$110,5,IF(OR(E142=1,E142=2,E142=3,E142=4,E142=5),E142,"")))))))</f>
        <v/>
      </c>
      <c r="V142" s="11" t="str">
        <f>(IF(F142=Локализация!$C$114,1,IF(F142=Локализация!$C$113,2,IF(F142=Локализация!$C$112,3,IF(F142=Локализация!$C$111,4,IF(F142=Локализация!$C$110,5,IF(OR(F142=1,F142=2,F142=3,F142=4,F142=5),F142,"")))))))</f>
        <v/>
      </c>
    </row>
    <row r="143" spans="13:22" x14ac:dyDescent="0.3">
      <c r="M143" s="11" t="str">
        <f>(IF(H143=Локализация!$C$114,1,IF(H143=Локализация!$C$113,2,IF(H143=Локализация!$C$112,3,IF(H143=Локализация!$C$111,4,IF(H143=Локализация!$C$110,5,IF(OR(H143=1,H143=2,H143=3,H143=4,H143=5),H143,"")))))))</f>
        <v/>
      </c>
      <c r="N143" s="11" t="str">
        <f>(IF(I143=Локализация!$C$114,1,IF(I143=Локализация!$C$113,2,IF(I143=Локализация!$C$112,3,IF(I143=Локализация!$C$111,4,IF(I143=Локализация!$C$110,5,IF(OR(I143=1,I143=2,I143=3,I143=4,I143=5),I143,"")))))))</f>
        <v/>
      </c>
      <c r="O143" s="11" t="str">
        <f>(IF(J143=Локализация!$C$114,1,IF(J143=Локализация!$C$113,2,IF(J143=Локализация!$C$112,3,IF(J143=Локализация!$C$111,4,IF(J143=Локализация!$C$110,5,IF(OR(J143=1,J143=2,J143=3,J143=4,J143=5),J143,"")))))))</f>
        <v/>
      </c>
      <c r="P143" s="11" t="str">
        <f>(IF(K143=Локализация!$C$114,1,IF(K143=Локализация!$C$113,2,IF(K143=Локализация!$C$112,3,IF(K143=Локализация!$C$111,4,IF(K143=Локализация!$C$110,5,IF(OR(K143=1,K143=2,K143=3,K143=4,K143=5),K143,"")))))))</f>
        <v/>
      </c>
      <c r="Q143" s="11" t="str">
        <f>(IF(L143=Локализация!$C$114,1,IF(L143=Локализация!$C$113,2,IF(L143=Локализация!$C$112,3,IF(L143=Локализация!$C$111,4,IF(L143=Локализация!$C$110,5,IF(OR(L143=1,L143=2,L143=3,L143=4,L143=5),L143,"")))))))</f>
        <v/>
      </c>
      <c r="R143" s="11" t="str">
        <f>(IF(B143=Локализация!$C$114,1,IF(B143=Локализация!$C$113,2,IF(B143=Локализация!$C$112,3,IF(B143=Локализация!$C$111,4,IF(B143=Локализация!$C$110,5,IF(OR(B143=1,B143=2,B143=3,B143=4,B143=5),B143,"")))))))</f>
        <v/>
      </c>
      <c r="S143" s="11" t="str">
        <f>(IF(C143=Локализация!$C$114,1,IF(C143=Локализация!$C$113,2,IF(C143=Локализация!$C$112,3,IF(C143=Локализация!$C$111,4,IF(C143=Локализация!$C$110,5,IF(OR(C143=1,C143=2,C143=3,C143=4,C143=5),C143,"")))))))</f>
        <v/>
      </c>
      <c r="T143" s="11" t="str">
        <f>(IF(D143=Локализация!$C$114,1,IF(D143=Локализация!$C$113,2,IF(D143=Локализация!$C$112,3,IF(D143=Локализация!$C$111,4,IF(D143=Локализация!$C$110,5,IF(OR(D143=1,D143=2,D143=3,D143=4,D143=5),D143,"")))))))</f>
        <v/>
      </c>
      <c r="U143" s="11" t="str">
        <f>(IF(E143=Локализация!$C$114,1,IF(E143=Локализация!$C$113,2,IF(E143=Локализация!$C$112,3,IF(E143=Локализация!$C$111,4,IF(E143=Локализация!$C$110,5,IF(OR(E143=1,E143=2,E143=3,E143=4,E143=5),E143,"")))))))</f>
        <v/>
      </c>
      <c r="V143" s="11" t="str">
        <f>(IF(F143=Локализация!$C$114,1,IF(F143=Локализация!$C$113,2,IF(F143=Локализация!$C$112,3,IF(F143=Локализация!$C$111,4,IF(F143=Локализация!$C$110,5,IF(OR(F143=1,F143=2,F143=3,F143=4,F143=5),F143,"")))))))</f>
        <v/>
      </c>
    </row>
    <row r="144" spans="13:22" x14ac:dyDescent="0.3">
      <c r="M144" s="11" t="str">
        <f>(IF(H144=Локализация!$C$114,1,IF(H144=Локализация!$C$113,2,IF(H144=Локализация!$C$112,3,IF(H144=Локализация!$C$111,4,IF(H144=Локализация!$C$110,5,IF(OR(H144=1,H144=2,H144=3,H144=4,H144=5),H144,"")))))))</f>
        <v/>
      </c>
      <c r="N144" s="11" t="str">
        <f>(IF(I144=Локализация!$C$114,1,IF(I144=Локализация!$C$113,2,IF(I144=Локализация!$C$112,3,IF(I144=Локализация!$C$111,4,IF(I144=Локализация!$C$110,5,IF(OR(I144=1,I144=2,I144=3,I144=4,I144=5),I144,"")))))))</f>
        <v/>
      </c>
      <c r="O144" s="11" t="str">
        <f>(IF(J144=Локализация!$C$114,1,IF(J144=Локализация!$C$113,2,IF(J144=Локализация!$C$112,3,IF(J144=Локализация!$C$111,4,IF(J144=Локализация!$C$110,5,IF(OR(J144=1,J144=2,J144=3,J144=4,J144=5),J144,"")))))))</f>
        <v/>
      </c>
      <c r="P144" s="11" t="str">
        <f>(IF(K144=Локализация!$C$114,1,IF(K144=Локализация!$C$113,2,IF(K144=Локализация!$C$112,3,IF(K144=Локализация!$C$111,4,IF(K144=Локализация!$C$110,5,IF(OR(K144=1,K144=2,K144=3,K144=4,K144=5),K144,"")))))))</f>
        <v/>
      </c>
      <c r="Q144" s="11" t="str">
        <f>(IF(L144=Локализация!$C$114,1,IF(L144=Локализация!$C$113,2,IF(L144=Локализация!$C$112,3,IF(L144=Локализация!$C$111,4,IF(L144=Локализация!$C$110,5,IF(OR(L144=1,L144=2,L144=3,L144=4,L144=5),L144,"")))))))</f>
        <v/>
      </c>
      <c r="R144" s="11" t="str">
        <f>(IF(B144=Локализация!$C$114,1,IF(B144=Локализация!$C$113,2,IF(B144=Локализация!$C$112,3,IF(B144=Локализация!$C$111,4,IF(B144=Локализация!$C$110,5,IF(OR(B144=1,B144=2,B144=3,B144=4,B144=5),B144,"")))))))</f>
        <v/>
      </c>
      <c r="S144" s="11" t="str">
        <f>(IF(C144=Локализация!$C$114,1,IF(C144=Локализация!$C$113,2,IF(C144=Локализация!$C$112,3,IF(C144=Локализация!$C$111,4,IF(C144=Локализация!$C$110,5,IF(OR(C144=1,C144=2,C144=3,C144=4,C144=5),C144,"")))))))</f>
        <v/>
      </c>
      <c r="T144" s="11" t="str">
        <f>(IF(D144=Локализация!$C$114,1,IF(D144=Локализация!$C$113,2,IF(D144=Локализация!$C$112,3,IF(D144=Локализация!$C$111,4,IF(D144=Локализация!$C$110,5,IF(OR(D144=1,D144=2,D144=3,D144=4,D144=5),D144,"")))))))</f>
        <v/>
      </c>
      <c r="U144" s="11" t="str">
        <f>(IF(E144=Локализация!$C$114,1,IF(E144=Локализация!$C$113,2,IF(E144=Локализация!$C$112,3,IF(E144=Локализация!$C$111,4,IF(E144=Локализация!$C$110,5,IF(OR(E144=1,E144=2,E144=3,E144=4,E144=5),E144,"")))))))</f>
        <v/>
      </c>
      <c r="V144" s="11" t="str">
        <f>(IF(F144=Локализация!$C$114,1,IF(F144=Локализация!$C$113,2,IF(F144=Локализация!$C$112,3,IF(F144=Локализация!$C$111,4,IF(F144=Локализация!$C$110,5,IF(OR(F144=1,F144=2,F144=3,F144=4,F144=5),F144,"")))))))</f>
        <v/>
      </c>
    </row>
    <row r="145" spans="13:22" x14ac:dyDescent="0.3">
      <c r="M145" s="11" t="str">
        <f>(IF(H145=Локализация!$C$114,1,IF(H145=Локализация!$C$113,2,IF(H145=Локализация!$C$112,3,IF(H145=Локализация!$C$111,4,IF(H145=Локализация!$C$110,5,IF(OR(H145=1,H145=2,H145=3,H145=4,H145=5),H145,"")))))))</f>
        <v/>
      </c>
      <c r="N145" s="11" t="str">
        <f>(IF(I145=Локализация!$C$114,1,IF(I145=Локализация!$C$113,2,IF(I145=Локализация!$C$112,3,IF(I145=Локализация!$C$111,4,IF(I145=Локализация!$C$110,5,IF(OR(I145=1,I145=2,I145=3,I145=4,I145=5),I145,"")))))))</f>
        <v/>
      </c>
      <c r="O145" s="11" t="str">
        <f>(IF(J145=Локализация!$C$114,1,IF(J145=Локализация!$C$113,2,IF(J145=Локализация!$C$112,3,IF(J145=Локализация!$C$111,4,IF(J145=Локализация!$C$110,5,IF(OR(J145=1,J145=2,J145=3,J145=4,J145=5),J145,"")))))))</f>
        <v/>
      </c>
      <c r="P145" s="11" t="str">
        <f>(IF(K145=Локализация!$C$114,1,IF(K145=Локализация!$C$113,2,IF(K145=Локализация!$C$112,3,IF(K145=Локализация!$C$111,4,IF(K145=Локализация!$C$110,5,IF(OR(K145=1,K145=2,K145=3,K145=4,K145=5),K145,"")))))))</f>
        <v/>
      </c>
      <c r="Q145" s="11" t="str">
        <f>(IF(L145=Локализация!$C$114,1,IF(L145=Локализация!$C$113,2,IF(L145=Локализация!$C$112,3,IF(L145=Локализация!$C$111,4,IF(L145=Локализация!$C$110,5,IF(OR(L145=1,L145=2,L145=3,L145=4,L145=5),L145,"")))))))</f>
        <v/>
      </c>
      <c r="R145" s="11" t="str">
        <f>(IF(B145=Локализация!$C$114,1,IF(B145=Локализация!$C$113,2,IF(B145=Локализация!$C$112,3,IF(B145=Локализация!$C$111,4,IF(B145=Локализация!$C$110,5,IF(OR(B145=1,B145=2,B145=3,B145=4,B145=5),B145,"")))))))</f>
        <v/>
      </c>
      <c r="S145" s="11" t="str">
        <f>(IF(C145=Локализация!$C$114,1,IF(C145=Локализация!$C$113,2,IF(C145=Локализация!$C$112,3,IF(C145=Локализация!$C$111,4,IF(C145=Локализация!$C$110,5,IF(OR(C145=1,C145=2,C145=3,C145=4,C145=5),C145,"")))))))</f>
        <v/>
      </c>
      <c r="T145" s="11" t="str">
        <f>(IF(D145=Локализация!$C$114,1,IF(D145=Локализация!$C$113,2,IF(D145=Локализация!$C$112,3,IF(D145=Локализация!$C$111,4,IF(D145=Локализация!$C$110,5,IF(OR(D145=1,D145=2,D145=3,D145=4,D145=5),D145,"")))))))</f>
        <v/>
      </c>
      <c r="U145" s="11" t="str">
        <f>(IF(E145=Локализация!$C$114,1,IF(E145=Локализация!$C$113,2,IF(E145=Локализация!$C$112,3,IF(E145=Локализация!$C$111,4,IF(E145=Локализация!$C$110,5,IF(OR(E145=1,E145=2,E145=3,E145=4,E145=5),E145,"")))))))</f>
        <v/>
      </c>
      <c r="V145" s="11" t="str">
        <f>(IF(F145=Локализация!$C$114,1,IF(F145=Локализация!$C$113,2,IF(F145=Локализация!$C$112,3,IF(F145=Локализация!$C$111,4,IF(F145=Локализация!$C$110,5,IF(OR(F145=1,F145=2,F145=3,F145=4,F145=5),F145,"")))))))</f>
        <v/>
      </c>
    </row>
    <row r="146" spans="13:22" x14ac:dyDescent="0.3">
      <c r="M146" s="11" t="str">
        <f>(IF(H146=Локализация!$C$114,1,IF(H146=Локализация!$C$113,2,IF(H146=Локализация!$C$112,3,IF(H146=Локализация!$C$111,4,IF(H146=Локализация!$C$110,5,IF(OR(H146=1,H146=2,H146=3,H146=4,H146=5),H146,"")))))))</f>
        <v/>
      </c>
      <c r="N146" s="11" t="str">
        <f>(IF(I146=Локализация!$C$114,1,IF(I146=Локализация!$C$113,2,IF(I146=Локализация!$C$112,3,IF(I146=Локализация!$C$111,4,IF(I146=Локализация!$C$110,5,IF(OR(I146=1,I146=2,I146=3,I146=4,I146=5),I146,"")))))))</f>
        <v/>
      </c>
      <c r="O146" s="11" t="str">
        <f>(IF(J146=Локализация!$C$114,1,IF(J146=Локализация!$C$113,2,IF(J146=Локализация!$C$112,3,IF(J146=Локализация!$C$111,4,IF(J146=Локализация!$C$110,5,IF(OR(J146=1,J146=2,J146=3,J146=4,J146=5),J146,"")))))))</f>
        <v/>
      </c>
      <c r="P146" s="11" t="str">
        <f>(IF(K146=Локализация!$C$114,1,IF(K146=Локализация!$C$113,2,IF(K146=Локализация!$C$112,3,IF(K146=Локализация!$C$111,4,IF(K146=Локализация!$C$110,5,IF(OR(K146=1,K146=2,K146=3,K146=4,K146=5),K146,"")))))))</f>
        <v/>
      </c>
      <c r="Q146" s="11" t="str">
        <f>(IF(L146=Локализация!$C$114,1,IF(L146=Локализация!$C$113,2,IF(L146=Локализация!$C$112,3,IF(L146=Локализация!$C$111,4,IF(L146=Локализация!$C$110,5,IF(OR(L146=1,L146=2,L146=3,L146=4,L146=5),L146,"")))))))</f>
        <v/>
      </c>
      <c r="R146" s="11" t="str">
        <f>(IF(B146=Локализация!$C$114,1,IF(B146=Локализация!$C$113,2,IF(B146=Локализация!$C$112,3,IF(B146=Локализация!$C$111,4,IF(B146=Локализация!$C$110,5,IF(OR(B146=1,B146=2,B146=3,B146=4,B146=5),B146,"")))))))</f>
        <v/>
      </c>
      <c r="S146" s="11" t="str">
        <f>(IF(C146=Локализация!$C$114,1,IF(C146=Локализация!$C$113,2,IF(C146=Локализация!$C$112,3,IF(C146=Локализация!$C$111,4,IF(C146=Локализация!$C$110,5,IF(OR(C146=1,C146=2,C146=3,C146=4,C146=5),C146,"")))))))</f>
        <v/>
      </c>
      <c r="T146" s="11" t="str">
        <f>(IF(D146=Локализация!$C$114,1,IF(D146=Локализация!$C$113,2,IF(D146=Локализация!$C$112,3,IF(D146=Локализация!$C$111,4,IF(D146=Локализация!$C$110,5,IF(OR(D146=1,D146=2,D146=3,D146=4,D146=5),D146,"")))))))</f>
        <v/>
      </c>
      <c r="U146" s="11" t="str">
        <f>(IF(E146=Локализация!$C$114,1,IF(E146=Локализация!$C$113,2,IF(E146=Локализация!$C$112,3,IF(E146=Локализация!$C$111,4,IF(E146=Локализация!$C$110,5,IF(OR(E146=1,E146=2,E146=3,E146=4,E146=5),E146,"")))))))</f>
        <v/>
      </c>
      <c r="V146" s="11" t="str">
        <f>(IF(F146=Локализация!$C$114,1,IF(F146=Локализация!$C$113,2,IF(F146=Локализация!$C$112,3,IF(F146=Локализация!$C$111,4,IF(F146=Локализация!$C$110,5,IF(OR(F146=1,F146=2,F146=3,F146=4,F146=5),F146,"")))))))</f>
        <v/>
      </c>
    </row>
    <row r="147" spans="13:22" x14ac:dyDescent="0.3">
      <c r="M147" s="11" t="str">
        <f>(IF(H147=Локализация!$C$114,1,IF(H147=Локализация!$C$113,2,IF(H147=Локализация!$C$112,3,IF(H147=Локализация!$C$111,4,IF(H147=Локализация!$C$110,5,IF(OR(H147=1,H147=2,H147=3,H147=4,H147=5),H147,"")))))))</f>
        <v/>
      </c>
      <c r="N147" s="11" t="str">
        <f>(IF(I147=Локализация!$C$114,1,IF(I147=Локализация!$C$113,2,IF(I147=Локализация!$C$112,3,IF(I147=Локализация!$C$111,4,IF(I147=Локализация!$C$110,5,IF(OR(I147=1,I147=2,I147=3,I147=4,I147=5),I147,"")))))))</f>
        <v/>
      </c>
      <c r="O147" s="11" t="str">
        <f>(IF(J147=Локализация!$C$114,1,IF(J147=Локализация!$C$113,2,IF(J147=Локализация!$C$112,3,IF(J147=Локализация!$C$111,4,IF(J147=Локализация!$C$110,5,IF(OR(J147=1,J147=2,J147=3,J147=4,J147=5),J147,"")))))))</f>
        <v/>
      </c>
      <c r="P147" s="11" t="str">
        <f>(IF(K147=Локализация!$C$114,1,IF(K147=Локализация!$C$113,2,IF(K147=Локализация!$C$112,3,IF(K147=Локализация!$C$111,4,IF(K147=Локализация!$C$110,5,IF(OR(K147=1,K147=2,K147=3,K147=4,K147=5),K147,"")))))))</f>
        <v/>
      </c>
      <c r="Q147" s="11" t="str">
        <f>(IF(L147=Локализация!$C$114,1,IF(L147=Локализация!$C$113,2,IF(L147=Локализация!$C$112,3,IF(L147=Локализация!$C$111,4,IF(L147=Локализация!$C$110,5,IF(OR(L147=1,L147=2,L147=3,L147=4,L147=5),L147,"")))))))</f>
        <v/>
      </c>
      <c r="R147" s="11" t="str">
        <f>(IF(B147=Локализация!$C$114,1,IF(B147=Локализация!$C$113,2,IF(B147=Локализация!$C$112,3,IF(B147=Локализация!$C$111,4,IF(B147=Локализация!$C$110,5,IF(OR(B147=1,B147=2,B147=3,B147=4,B147=5),B147,"")))))))</f>
        <v/>
      </c>
      <c r="S147" s="11" t="str">
        <f>(IF(C147=Локализация!$C$114,1,IF(C147=Локализация!$C$113,2,IF(C147=Локализация!$C$112,3,IF(C147=Локализация!$C$111,4,IF(C147=Локализация!$C$110,5,IF(OR(C147=1,C147=2,C147=3,C147=4,C147=5),C147,"")))))))</f>
        <v/>
      </c>
      <c r="T147" s="11" t="str">
        <f>(IF(D147=Локализация!$C$114,1,IF(D147=Локализация!$C$113,2,IF(D147=Локализация!$C$112,3,IF(D147=Локализация!$C$111,4,IF(D147=Локализация!$C$110,5,IF(OR(D147=1,D147=2,D147=3,D147=4,D147=5),D147,"")))))))</f>
        <v/>
      </c>
      <c r="U147" s="11" t="str">
        <f>(IF(E147=Локализация!$C$114,1,IF(E147=Локализация!$C$113,2,IF(E147=Локализация!$C$112,3,IF(E147=Локализация!$C$111,4,IF(E147=Локализация!$C$110,5,IF(OR(E147=1,E147=2,E147=3,E147=4,E147=5),E147,"")))))))</f>
        <v/>
      </c>
      <c r="V147" s="11" t="str">
        <f>(IF(F147=Локализация!$C$114,1,IF(F147=Локализация!$C$113,2,IF(F147=Локализация!$C$112,3,IF(F147=Локализация!$C$111,4,IF(F147=Локализация!$C$110,5,IF(OR(F147=1,F147=2,F147=3,F147=4,F147=5),F147,"")))))))</f>
        <v/>
      </c>
    </row>
    <row r="148" spans="13:22" x14ac:dyDescent="0.3">
      <c r="M148" s="11" t="str">
        <f>(IF(H148=Локализация!$C$114,1,IF(H148=Локализация!$C$113,2,IF(H148=Локализация!$C$112,3,IF(H148=Локализация!$C$111,4,IF(H148=Локализация!$C$110,5,IF(OR(H148=1,H148=2,H148=3,H148=4,H148=5),H148,"")))))))</f>
        <v/>
      </c>
      <c r="N148" s="11" t="str">
        <f>(IF(I148=Локализация!$C$114,1,IF(I148=Локализация!$C$113,2,IF(I148=Локализация!$C$112,3,IF(I148=Локализация!$C$111,4,IF(I148=Локализация!$C$110,5,IF(OR(I148=1,I148=2,I148=3,I148=4,I148=5),I148,"")))))))</f>
        <v/>
      </c>
      <c r="O148" s="11" t="str">
        <f>(IF(J148=Локализация!$C$114,1,IF(J148=Локализация!$C$113,2,IF(J148=Локализация!$C$112,3,IF(J148=Локализация!$C$111,4,IF(J148=Локализация!$C$110,5,IF(OR(J148=1,J148=2,J148=3,J148=4,J148=5),J148,"")))))))</f>
        <v/>
      </c>
      <c r="P148" s="11" t="str">
        <f>(IF(K148=Локализация!$C$114,1,IF(K148=Локализация!$C$113,2,IF(K148=Локализация!$C$112,3,IF(K148=Локализация!$C$111,4,IF(K148=Локализация!$C$110,5,IF(OR(K148=1,K148=2,K148=3,K148=4,K148=5),K148,"")))))))</f>
        <v/>
      </c>
      <c r="Q148" s="11" t="str">
        <f>(IF(L148=Локализация!$C$114,1,IF(L148=Локализация!$C$113,2,IF(L148=Локализация!$C$112,3,IF(L148=Локализация!$C$111,4,IF(L148=Локализация!$C$110,5,IF(OR(L148=1,L148=2,L148=3,L148=4,L148=5),L148,"")))))))</f>
        <v/>
      </c>
      <c r="R148" s="11" t="str">
        <f>(IF(B148=Локализация!$C$114,1,IF(B148=Локализация!$C$113,2,IF(B148=Локализация!$C$112,3,IF(B148=Локализация!$C$111,4,IF(B148=Локализация!$C$110,5,IF(OR(B148=1,B148=2,B148=3,B148=4,B148=5),B148,"")))))))</f>
        <v/>
      </c>
      <c r="S148" s="11" t="str">
        <f>(IF(C148=Локализация!$C$114,1,IF(C148=Локализация!$C$113,2,IF(C148=Локализация!$C$112,3,IF(C148=Локализация!$C$111,4,IF(C148=Локализация!$C$110,5,IF(OR(C148=1,C148=2,C148=3,C148=4,C148=5),C148,"")))))))</f>
        <v/>
      </c>
      <c r="T148" s="11" t="str">
        <f>(IF(D148=Локализация!$C$114,1,IF(D148=Локализация!$C$113,2,IF(D148=Локализация!$C$112,3,IF(D148=Локализация!$C$111,4,IF(D148=Локализация!$C$110,5,IF(OR(D148=1,D148=2,D148=3,D148=4,D148=5),D148,"")))))))</f>
        <v/>
      </c>
      <c r="U148" s="11" t="str">
        <f>(IF(E148=Локализация!$C$114,1,IF(E148=Локализация!$C$113,2,IF(E148=Локализация!$C$112,3,IF(E148=Локализация!$C$111,4,IF(E148=Локализация!$C$110,5,IF(OR(E148=1,E148=2,E148=3,E148=4,E148=5),E148,"")))))))</f>
        <v/>
      </c>
      <c r="V148" s="11" t="str">
        <f>(IF(F148=Локализация!$C$114,1,IF(F148=Локализация!$C$113,2,IF(F148=Локализация!$C$112,3,IF(F148=Локализация!$C$111,4,IF(F148=Локализация!$C$110,5,IF(OR(F148=1,F148=2,F148=3,F148=4,F148=5),F148,"")))))))</f>
        <v/>
      </c>
    </row>
    <row r="149" spans="13:22" x14ac:dyDescent="0.3">
      <c r="M149" s="11" t="str">
        <f>(IF(H149=Локализация!$C$114,1,IF(H149=Локализация!$C$113,2,IF(H149=Локализация!$C$112,3,IF(H149=Локализация!$C$111,4,IF(H149=Локализация!$C$110,5,IF(OR(H149=1,H149=2,H149=3,H149=4,H149=5),H149,"")))))))</f>
        <v/>
      </c>
      <c r="N149" s="11" t="str">
        <f>(IF(I149=Локализация!$C$114,1,IF(I149=Локализация!$C$113,2,IF(I149=Локализация!$C$112,3,IF(I149=Локализация!$C$111,4,IF(I149=Локализация!$C$110,5,IF(OR(I149=1,I149=2,I149=3,I149=4,I149=5),I149,"")))))))</f>
        <v/>
      </c>
      <c r="O149" s="11" t="str">
        <f>(IF(J149=Локализация!$C$114,1,IF(J149=Локализация!$C$113,2,IF(J149=Локализация!$C$112,3,IF(J149=Локализация!$C$111,4,IF(J149=Локализация!$C$110,5,IF(OR(J149=1,J149=2,J149=3,J149=4,J149=5),J149,"")))))))</f>
        <v/>
      </c>
      <c r="P149" s="11" t="str">
        <f>(IF(K149=Локализация!$C$114,1,IF(K149=Локализация!$C$113,2,IF(K149=Локализация!$C$112,3,IF(K149=Локализация!$C$111,4,IF(K149=Локализация!$C$110,5,IF(OR(K149=1,K149=2,K149=3,K149=4,K149=5),K149,"")))))))</f>
        <v/>
      </c>
      <c r="Q149" s="11" t="str">
        <f>(IF(L149=Локализация!$C$114,1,IF(L149=Локализация!$C$113,2,IF(L149=Локализация!$C$112,3,IF(L149=Локализация!$C$111,4,IF(L149=Локализация!$C$110,5,IF(OR(L149=1,L149=2,L149=3,L149=4,L149=5),L149,"")))))))</f>
        <v/>
      </c>
      <c r="R149" s="11" t="str">
        <f>(IF(B149=Локализация!$C$114,1,IF(B149=Локализация!$C$113,2,IF(B149=Локализация!$C$112,3,IF(B149=Локализация!$C$111,4,IF(B149=Локализация!$C$110,5,IF(OR(B149=1,B149=2,B149=3,B149=4,B149=5),B149,"")))))))</f>
        <v/>
      </c>
      <c r="S149" s="11" t="str">
        <f>(IF(C149=Локализация!$C$114,1,IF(C149=Локализация!$C$113,2,IF(C149=Локализация!$C$112,3,IF(C149=Локализация!$C$111,4,IF(C149=Локализация!$C$110,5,IF(OR(C149=1,C149=2,C149=3,C149=4,C149=5),C149,"")))))))</f>
        <v/>
      </c>
      <c r="T149" s="11" t="str">
        <f>(IF(D149=Локализация!$C$114,1,IF(D149=Локализация!$C$113,2,IF(D149=Локализация!$C$112,3,IF(D149=Локализация!$C$111,4,IF(D149=Локализация!$C$110,5,IF(OR(D149=1,D149=2,D149=3,D149=4,D149=5),D149,"")))))))</f>
        <v/>
      </c>
      <c r="U149" s="11" t="str">
        <f>(IF(E149=Локализация!$C$114,1,IF(E149=Локализация!$C$113,2,IF(E149=Локализация!$C$112,3,IF(E149=Локализация!$C$111,4,IF(E149=Локализация!$C$110,5,IF(OR(E149=1,E149=2,E149=3,E149=4,E149=5),E149,"")))))))</f>
        <v/>
      </c>
      <c r="V149" s="11" t="str">
        <f>(IF(F149=Локализация!$C$114,1,IF(F149=Локализация!$C$113,2,IF(F149=Локализация!$C$112,3,IF(F149=Локализация!$C$111,4,IF(F149=Локализация!$C$110,5,IF(OR(F149=1,F149=2,F149=3,F149=4,F149=5),F149,"")))))))</f>
        <v/>
      </c>
    </row>
    <row r="150" spans="13:22" x14ac:dyDescent="0.3">
      <c r="M150" s="11" t="str">
        <f>(IF(H150=Локализация!$C$114,1,IF(H150=Локализация!$C$113,2,IF(H150=Локализация!$C$112,3,IF(H150=Локализация!$C$111,4,IF(H150=Локализация!$C$110,5,IF(OR(H150=1,H150=2,H150=3,H150=4,H150=5),H150,"")))))))</f>
        <v/>
      </c>
      <c r="N150" s="11" t="str">
        <f>(IF(I150=Локализация!$C$114,1,IF(I150=Локализация!$C$113,2,IF(I150=Локализация!$C$112,3,IF(I150=Локализация!$C$111,4,IF(I150=Локализация!$C$110,5,IF(OR(I150=1,I150=2,I150=3,I150=4,I150=5),I150,"")))))))</f>
        <v/>
      </c>
      <c r="O150" s="11" t="str">
        <f>(IF(J150=Локализация!$C$114,1,IF(J150=Локализация!$C$113,2,IF(J150=Локализация!$C$112,3,IF(J150=Локализация!$C$111,4,IF(J150=Локализация!$C$110,5,IF(OR(J150=1,J150=2,J150=3,J150=4,J150=5),J150,"")))))))</f>
        <v/>
      </c>
      <c r="P150" s="11" t="str">
        <f>(IF(K150=Локализация!$C$114,1,IF(K150=Локализация!$C$113,2,IF(K150=Локализация!$C$112,3,IF(K150=Локализация!$C$111,4,IF(K150=Локализация!$C$110,5,IF(OR(K150=1,K150=2,K150=3,K150=4,K150=5),K150,"")))))))</f>
        <v/>
      </c>
      <c r="Q150" s="11" t="str">
        <f>(IF(L150=Локализация!$C$114,1,IF(L150=Локализация!$C$113,2,IF(L150=Локализация!$C$112,3,IF(L150=Локализация!$C$111,4,IF(L150=Локализация!$C$110,5,IF(OR(L150=1,L150=2,L150=3,L150=4,L150=5),L150,"")))))))</f>
        <v/>
      </c>
      <c r="R150" s="11" t="str">
        <f>(IF(B150=Локализация!$C$114,1,IF(B150=Локализация!$C$113,2,IF(B150=Локализация!$C$112,3,IF(B150=Локализация!$C$111,4,IF(B150=Локализация!$C$110,5,IF(OR(B150=1,B150=2,B150=3,B150=4,B150=5),B150,"")))))))</f>
        <v/>
      </c>
      <c r="S150" s="11" t="str">
        <f>(IF(C150=Локализация!$C$114,1,IF(C150=Локализация!$C$113,2,IF(C150=Локализация!$C$112,3,IF(C150=Локализация!$C$111,4,IF(C150=Локализация!$C$110,5,IF(OR(C150=1,C150=2,C150=3,C150=4,C150=5),C150,"")))))))</f>
        <v/>
      </c>
      <c r="T150" s="11" t="str">
        <f>(IF(D150=Локализация!$C$114,1,IF(D150=Локализация!$C$113,2,IF(D150=Локализация!$C$112,3,IF(D150=Локализация!$C$111,4,IF(D150=Локализация!$C$110,5,IF(OR(D150=1,D150=2,D150=3,D150=4,D150=5),D150,"")))))))</f>
        <v/>
      </c>
      <c r="U150" s="11" t="str">
        <f>(IF(E150=Локализация!$C$114,1,IF(E150=Локализация!$C$113,2,IF(E150=Локализация!$C$112,3,IF(E150=Локализация!$C$111,4,IF(E150=Локализация!$C$110,5,IF(OR(E150=1,E150=2,E150=3,E150=4,E150=5),E150,"")))))))</f>
        <v/>
      </c>
      <c r="V150" s="11" t="str">
        <f>(IF(F150=Локализация!$C$114,1,IF(F150=Локализация!$C$113,2,IF(F150=Локализация!$C$112,3,IF(F150=Локализация!$C$111,4,IF(F150=Локализация!$C$110,5,IF(OR(F150=1,F150=2,F150=3,F150=4,F150=5),F150,"")))))))</f>
        <v/>
      </c>
    </row>
    <row r="151" spans="13:22" x14ac:dyDescent="0.3">
      <c r="M151" s="11" t="str">
        <f>(IF(H151=Локализация!$C$114,1,IF(H151=Локализация!$C$113,2,IF(H151=Локализация!$C$112,3,IF(H151=Локализация!$C$111,4,IF(H151=Локализация!$C$110,5,IF(OR(H151=1,H151=2,H151=3,H151=4,H151=5),H151,"")))))))</f>
        <v/>
      </c>
      <c r="N151" s="11" t="str">
        <f>(IF(I151=Локализация!$C$114,1,IF(I151=Локализация!$C$113,2,IF(I151=Локализация!$C$112,3,IF(I151=Локализация!$C$111,4,IF(I151=Локализация!$C$110,5,IF(OR(I151=1,I151=2,I151=3,I151=4,I151=5),I151,"")))))))</f>
        <v/>
      </c>
      <c r="O151" s="11" t="str">
        <f>(IF(J151=Локализация!$C$114,1,IF(J151=Локализация!$C$113,2,IF(J151=Локализация!$C$112,3,IF(J151=Локализация!$C$111,4,IF(J151=Локализация!$C$110,5,IF(OR(J151=1,J151=2,J151=3,J151=4,J151=5),J151,"")))))))</f>
        <v/>
      </c>
      <c r="P151" s="11" t="str">
        <f>(IF(K151=Локализация!$C$114,1,IF(K151=Локализация!$C$113,2,IF(K151=Локализация!$C$112,3,IF(K151=Локализация!$C$111,4,IF(K151=Локализация!$C$110,5,IF(OR(K151=1,K151=2,K151=3,K151=4,K151=5),K151,"")))))))</f>
        <v/>
      </c>
      <c r="Q151" s="11" t="str">
        <f>(IF(L151=Локализация!$C$114,1,IF(L151=Локализация!$C$113,2,IF(L151=Локализация!$C$112,3,IF(L151=Локализация!$C$111,4,IF(L151=Локализация!$C$110,5,IF(OR(L151=1,L151=2,L151=3,L151=4,L151=5),L151,"")))))))</f>
        <v/>
      </c>
      <c r="R151" s="11" t="str">
        <f>(IF(B151=Локализация!$C$114,1,IF(B151=Локализация!$C$113,2,IF(B151=Локализация!$C$112,3,IF(B151=Локализация!$C$111,4,IF(B151=Локализация!$C$110,5,IF(OR(B151=1,B151=2,B151=3,B151=4,B151=5),B151,"")))))))</f>
        <v/>
      </c>
      <c r="S151" s="11" t="str">
        <f>(IF(C151=Локализация!$C$114,1,IF(C151=Локализация!$C$113,2,IF(C151=Локализация!$C$112,3,IF(C151=Локализация!$C$111,4,IF(C151=Локализация!$C$110,5,IF(OR(C151=1,C151=2,C151=3,C151=4,C151=5),C151,"")))))))</f>
        <v/>
      </c>
      <c r="T151" s="11" t="str">
        <f>(IF(D151=Локализация!$C$114,1,IF(D151=Локализация!$C$113,2,IF(D151=Локализация!$C$112,3,IF(D151=Локализация!$C$111,4,IF(D151=Локализация!$C$110,5,IF(OR(D151=1,D151=2,D151=3,D151=4,D151=5),D151,"")))))))</f>
        <v/>
      </c>
      <c r="U151" s="11" t="str">
        <f>(IF(E151=Локализация!$C$114,1,IF(E151=Локализация!$C$113,2,IF(E151=Локализация!$C$112,3,IF(E151=Локализация!$C$111,4,IF(E151=Локализация!$C$110,5,IF(OR(E151=1,E151=2,E151=3,E151=4,E151=5),E151,"")))))))</f>
        <v/>
      </c>
      <c r="V151" s="11" t="str">
        <f>(IF(F151=Локализация!$C$114,1,IF(F151=Локализация!$C$113,2,IF(F151=Локализация!$C$112,3,IF(F151=Локализация!$C$111,4,IF(F151=Локализация!$C$110,5,IF(OR(F151=1,F151=2,F151=3,F151=4,F151=5),F151,"")))))))</f>
        <v/>
      </c>
    </row>
    <row r="152" spans="13:22" x14ac:dyDescent="0.3">
      <c r="M152" s="11" t="str">
        <f>(IF(H152=Локализация!$C$114,1,IF(H152=Локализация!$C$113,2,IF(H152=Локализация!$C$112,3,IF(H152=Локализация!$C$111,4,IF(H152=Локализация!$C$110,5,IF(OR(H152=1,H152=2,H152=3,H152=4,H152=5),H152,"")))))))</f>
        <v/>
      </c>
      <c r="N152" s="11" t="str">
        <f>(IF(I152=Локализация!$C$114,1,IF(I152=Локализация!$C$113,2,IF(I152=Локализация!$C$112,3,IF(I152=Локализация!$C$111,4,IF(I152=Локализация!$C$110,5,IF(OR(I152=1,I152=2,I152=3,I152=4,I152=5),I152,"")))))))</f>
        <v/>
      </c>
      <c r="O152" s="11" t="str">
        <f>(IF(J152=Локализация!$C$114,1,IF(J152=Локализация!$C$113,2,IF(J152=Локализация!$C$112,3,IF(J152=Локализация!$C$111,4,IF(J152=Локализация!$C$110,5,IF(OR(J152=1,J152=2,J152=3,J152=4,J152=5),J152,"")))))))</f>
        <v/>
      </c>
      <c r="P152" s="11" t="str">
        <f>(IF(K152=Локализация!$C$114,1,IF(K152=Локализация!$C$113,2,IF(K152=Локализация!$C$112,3,IF(K152=Локализация!$C$111,4,IF(K152=Локализация!$C$110,5,IF(OR(K152=1,K152=2,K152=3,K152=4,K152=5),K152,"")))))))</f>
        <v/>
      </c>
      <c r="Q152" s="11" t="str">
        <f>(IF(L152=Локализация!$C$114,1,IF(L152=Локализация!$C$113,2,IF(L152=Локализация!$C$112,3,IF(L152=Локализация!$C$111,4,IF(L152=Локализация!$C$110,5,IF(OR(L152=1,L152=2,L152=3,L152=4,L152=5),L152,"")))))))</f>
        <v/>
      </c>
      <c r="R152" s="11" t="str">
        <f>(IF(B152=Локализация!$C$114,1,IF(B152=Локализация!$C$113,2,IF(B152=Локализация!$C$112,3,IF(B152=Локализация!$C$111,4,IF(B152=Локализация!$C$110,5,IF(OR(B152=1,B152=2,B152=3,B152=4,B152=5),B152,"")))))))</f>
        <v/>
      </c>
      <c r="S152" s="11" t="str">
        <f>(IF(C152=Локализация!$C$114,1,IF(C152=Локализация!$C$113,2,IF(C152=Локализация!$C$112,3,IF(C152=Локализация!$C$111,4,IF(C152=Локализация!$C$110,5,IF(OR(C152=1,C152=2,C152=3,C152=4,C152=5),C152,"")))))))</f>
        <v/>
      </c>
      <c r="T152" s="11" t="str">
        <f>(IF(D152=Локализация!$C$114,1,IF(D152=Локализация!$C$113,2,IF(D152=Локализация!$C$112,3,IF(D152=Локализация!$C$111,4,IF(D152=Локализация!$C$110,5,IF(OR(D152=1,D152=2,D152=3,D152=4,D152=5),D152,"")))))))</f>
        <v/>
      </c>
      <c r="U152" s="11" t="str">
        <f>(IF(E152=Локализация!$C$114,1,IF(E152=Локализация!$C$113,2,IF(E152=Локализация!$C$112,3,IF(E152=Локализация!$C$111,4,IF(E152=Локализация!$C$110,5,IF(OR(E152=1,E152=2,E152=3,E152=4,E152=5),E152,"")))))))</f>
        <v/>
      </c>
      <c r="V152" s="11" t="str">
        <f>(IF(F152=Локализация!$C$114,1,IF(F152=Локализация!$C$113,2,IF(F152=Локализация!$C$112,3,IF(F152=Локализация!$C$111,4,IF(F152=Локализация!$C$110,5,IF(OR(F152=1,F152=2,F152=3,F152=4,F152=5),F152,"")))))))</f>
        <v/>
      </c>
    </row>
    <row r="153" spans="13:22" x14ac:dyDescent="0.3">
      <c r="M153" s="11" t="str">
        <f>(IF(H153=Локализация!$C$114,1,IF(H153=Локализация!$C$113,2,IF(H153=Локализация!$C$112,3,IF(H153=Локализация!$C$111,4,IF(H153=Локализация!$C$110,5,IF(OR(H153=1,H153=2,H153=3,H153=4,H153=5),H153,"")))))))</f>
        <v/>
      </c>
      <c r="N153" s="11" t="str">
        <f>(IF(I153=Локализация!$C$114,1,IF(I153=Локализация!$C$113,2,IF(I153=Локализация!$C$112,3,IF(I153=Локализация!$C$111,4,IF(I153=Локализация!$C$110,5,IF(OR(I153=1,I153=2,I153=3,I153=4,I153=5),I153,"")))))))</f>
        <v/>
      </c>
      <c r="O153" s="11" t="str">
        <f>(IF(J153=Локализация!$C$114,1,IF(J153=Локализация!$C$113,2,IF(J153=Локализация!$C$112,3,IF(J153=Локализация!$C$111,4,IF(J153=Локализация!$C$110,5,IF(OR(J153=1,J153=2,J153=3,J153=4,J153=5),J153,"")))))))</f>
        <v/>
      </c>
      <c r="P153" s="11" t="str">
        <f>(IF(K153=Локализация!$C$114,1,IF(K153=Локализация!$C$113,2,IF(K153=Локализация!$C$112,3,IF(K153=Локализация!$C$111,4,IF(K153=Локализация!$C$110,5,IF(OR(K153=1,K153=2,K153=3,K153=4,K153=5),K153,"")))))))</f>
        <v/>
      </c>
      <c r="Q153" s="11" t="str">
        <f>(IF(L153=Локализация!$C$114,1,IF(L153=Локализация!$C$113,2,IF(L153=Локализация!$C$112,3,IF(L153=Локализация!$C$111,4,IF(L153=Локализация!$C$110,5,IF(OR(L153=1,L153=2,L153=3,L153=4,L153=5),L153,"")))))))</f>
        <v/>
      </c>
      <c r="R153" s="11" t="str">
        <f>(IF(B153=Локализация!$C$114,1,IF(B153=Локализация!$C$113,2,IF(B153=Локализация!$C$112,3,IF(B153=Локализация!$C$111,4,IF(B153=Локализация!$C$110,5,IF(OR(B153=1,B153=2,B153=3,B153=4,B153=5),B153,"")))))))</f>
        <v/>
      </c>
      <c r="S153" s="11" t="str">
        <f>(IF(C153=Локализация!$C$114,1,IF(C153=Локализация!$C$113,2,IF(C153=Локализация!$C$112,3,IF(C153=Локализация!$C$111,4,IF(C153=Локализация!$C$110,5,IF(OR(C153=1,C153=2,C153=3,C153=4,C153=5),C153,"")))))))</f>
        <v/>
      </c>
      <c r="T153" s="11" t="str">
        <f>(IF(D153=Локализация!$C$114,1,IF(D153=Локализация!$C$113,2,IF(D153=Локализация!$C$112,3,IF(D153=Локализация!$C$111,4,IF(D153=Локализация!$C$110,5,IF(OR(D153=1,D153=2,D153=3,D153=4,D153=5),D153,"")))))))</f>
        <v/>
      </c>
      <c r="U153" s="11" t="str">
        <f>(IF(E153=Локализация!$C$114,1,IF(E153=Локализация!$C$113,2,IF(E153=Локализация!$C$112,3,IF(E153=Локализация!$C$111,4,IF(E153=Локализация!$C$110,5,IF(OR(E153=1,E153=2,E153=3,E153=4,E153=5),E153,"")))))))</f>
        <v/>
      </c>
      <c r="V153" s="11" t="str">
        <f>(IF(F153=Локализация!$C$114,1,IF(F153=Локализация!$C$113,2,IF(F153=Локализация!$C$112,3,IF(F153=Локализация!$C$111,4,IF(F153=Локализация!$C$110,5,IF(OR(F153=1,F153=2,F153=3,F153=4,F153=5),F153,"")))))))</f>
        <v/>
      </c>
    </row>
    <row r="154" spans="13:22" x14ac:dyDescent="0.3">
      <c r="M154" s="11" t="str">
        <f>(IF(H154=Локализация!$C$114,1,IF(H154=Локализация!$C$113,2,IF(H154=Локализация!$C$112,3,IF(H154=Локализация!$C$111,4,IF(H154=Локализация!$C$110,5,IF(OR(H154=1,H154=2,H154=3,H154=4,H154=5),H154,"")))))))</f>
        <v/>
      </c>
      <c r="N154" s="11" t="str">
        <f>(IF(I154=Локализация!$C$114,1,IF(I154=Локализация!$C$113,2,IF(I154=Локализация!$C$112,3,IF(I154=Локализация!$C$111,4,IF(I154=Локализация!$C$110,5,IF(OR(I154=1,I154=2,I154=3,I154=4,I154=5),I154,"")))))))</f>
        <v/>
      </c>
      <c r="O154" s="11" t="str">
        <f>(IF(J154=Локализация!$C$114,1,IF(J154=Локализация!$C$113,2,IF(J154=Локализация!$C$112,3,IF(J154=Локализация!$C$111,4,IF(J154=Локализация!$C$110,5,IF(OR(J154=1,J154=2,J154=3,J154=4,J154=5),J154,"")))))))</f>
        <v/>
      </c>
      <c r="P154" s="11" t="str">
        <f>(IF(K154=Локализация!$C$114,1,IF(K154=Локализация!$C$113,2,IF(K154=Локализация!$C$112,3,IF(K154=Локализация!$C$111,4,IF(K154=Локализация!$C$110,5,IF(OR(K154=1,K154=2,K154=3,K154=4,K154=5),K154,"")))))))</f>
        <v/>
      </c>
      <c r="Q154" s="11" t="str">
        <f>(IF(L154=Локализация!$C$114,1,IF(L154=Локализация!$C$113,2,IF(L154=Локализация!$C$112,3,IF(L154=Локализация!$C$111,4,IF(L154=Локализация!$C$110,5,IF(OR(L154=1,L154=2,L154=3,L154=4,L154=5),L154,"")))))))</f>
        <v/>
      </c>
      <c r="R154" s="11" t="str">
        <f>(IF(B154=Локализация!$C$114,1,IF(B154=Локализация!$C$113,2,IF(B154=Локализация!$C$112,3,IF(B154=Локализация!$C$111,4,IF(B154=Локализация!$C$110,5,IF(OR(B154=1,B154=2,B154=3,B154=4,B154=5),B154,"")))))))</f>
        <v/>
      </c>
      <c r="S154" s="11" t="str">
        <f>(IF(C154=Локализация!$C$114,1,IF(C154=Локализация!$C$113,2,IF(C154=Локализация!$C$112,3,IF(C154=Локализация!$C$111,4,IF(C154=Локализация!$C$110,5,IF(OR(C154=1,C154=2,C154=3,C154=4,C154=5),C154,"")))))))</f>
        <v/>
      </c>
      <c r="T154" s="11" t="str">
        <f>(IF(D154=Локализация!$C$114,1,IF(D154=Локализация!$C$113,2,IF(D154=Локализация!$C$112,3,IF(D154=Локализация!$C$111,4,IF(D154=Локализация!$C$110,5,IF(OR(D154=1,D154=2,D154=3,D154=4,D154=5),D154,"")))))))</f>
        <v/>
      </c>
      <c r="U154" s="11" t="str">
        <f>(IF(E154=Локализация!$C$114,1,IF(E154=Локализация!$C$113,2,IF(E154=Локализация!$C$112,3,IF(E154=Локализация!$C$111,4,IF(E154=Локализация!$C$110,5,IF(OR(E154=1,E154=2,E154=3,E154=4,E154=5),E154,"")))))))</f>
        <v/>
      </c>
      <c r="V154" s="11" t="str">
        <f>(IF(F154=Локализация!$C$114,1,IF(F154=Локализация!$C$113,2,IF(F154=Локализация!$C$112,3,IF(F154=Локализация!$C$111,4,IF(F154=Локализация!$C$110,5,IF(OR(F154=1,F154=2,F154=3,F154=4,F154=5),F154,"")))))))</f>
        <v/>
      </c>
    </row>
    <row r="155" spans="13:22" x14ac:dyDescent="0.3">
      <c r="M155" s="11" t="str">
        <f>(IF(H155=Локализация!$C$114,1,IF(H155=Локализация!$C$113,2,IF(H155=Локализация!$C$112,3,IF(H155=Локализация!$C$111,4,IF(H155=Локализация!$C$110,5,IF(OR(H155=1,H155=2,H155=3,H155=4,H155=5),H155,"")))))))</f>
        <v/>
      </c>
      <c r="N155" s="11" t="str">
        <f>(IF(I155=Локализация!$C$114,1,IF(I155=Локализация!$C$113,2,IF(I155=Локализация!$C$112,3,IF(I155=Локализация!$C$111,4,IF(I155=Локализация!$C$110,5,IF(OR(I155=1,I155=2,I155=3,I155=4,I155=5),I155,"")))))))</f>
        <v/>
      </c>
      <c r="O155" s="11" t="str">
        <f>(IF(J155=Локализация!$C$114,1,IF(J155=Локализация!$C$113,2,IF(J155=Локализация!$C$112,3,IF(J155=Локализация!$C$111,4,IF(J155=Локализация!$C$110,5,IF(OR(J155=1,J155=2,J155=3,J155=4,J155=5),J155,"")))))))</f>
        <v/>
      </c>
      <c r="P155" s="11" t="str">
        <f>(IF(K155=Локализация!$C$114,1,IF(K155=Локализация!$C$113,2,IF(K155=Локализация!$C$112,3,IF(K155=Локализация!$C$111,4,IF(K155=Локализация!$C$110,5,IF(OR(K155=1,K155=2,K155=3,K155=4,K155=5),K155,"")))))))</f>
        <v/>
      </c>
      <c r="Q155" s="11" t="str">
        <f>(IF(L155=Локализация!$C$114,1,IF(L155=Локализация!$C$113,2,IF(L155=Локализация!$C$112,3,IF(L155=Локализация!$C$111,4,IF(L155=Локализация!$C$110,5,IF(OR(L155=1,L155=2,L155=3,L155=4,L155=5),L155,"")))))))</f>
        <v/>
      </c>
      <c r="R155" s="11" t="str">
        <f>(IF(B155=Локализация!$C$114,1,IF(B155=Локализация!$C$113,2,IF(B155=Локализация!$C$112,3,IF(B155=Локализация!$C$111,4,IF(B155=Локализация!$C$110,5,IF(OR(B155=1,B155=2,B155=3,B155=4,B155=5),B155,"")))))))</f>
        <v/>
      </c>
      <c r="S155" s="11" t="str">
        <f>(IF(C155=Локализация!$C$114,1,IF(C155=Локализация!$C$113,2,IF(C155=Локализация!$C$112,3,IF(C155=Локализация!$C$111,4,IF(C155=Локализация!$C$110,5,IF(OR(C155=1,C155=2,C155=3,C155=4,C155=5),C155,"")))))))</f>
        <v/>
      </c>
      <c r="T155" s="11" t="str">
        <f>(IF(D155=Локализация!$C$114,1,IF(D155=Локализация!$C$113,2,IF(D155=Локализация!$C$112,3,IF(D155=Локализация!$C$111,4,IF(D155=Локализация!$C$110,5,IF(OR(D155=1,D155=2,D155=3,D155=4,D155=5),D155,"")))))))</f>
        <v/>
      </c>
      <c r="U155" s="11" t="str">
        <f>(IF(E155=Локализация!$C$114,1,IF(E155=Локализация!$C$113,2,IF(E155=Локализация!$C$112,3,IF(E155=Локализация!$C$111,4,IF(E155=Локализация!$C$110,5,IF(OR(E155=1,E155=2,E155=3,E155=4,E155=5),E155,"")))))))</f>
        <v/>
      </c>
      <c r="V155" s="11" t="str">
        <f>(IF(F155=Локализация!$C$114,1,IF(F155=Локализация!$C$113,2,IF(F155=Локализация!$C$112,3,IF(F155=Локализация!$C$111,4,IF(F155=Локализация!$C$110,5,IF(OR(F155=1,F155=2,F155=3,F155=4,F155=5),F155,"")))))))</f>
        <v/>
      </c>
    </row>
    <row r="156" spans="13:22" x14ac:dyDescent="0.3">
      <c r="M156" s="11" t="str">
        <f>(IF(H156=Локализация!$C$114,1,IF(H156=Локализация!$C$113,2,IF(H156=Локализация!$C$112,3,IF(H156=Локализация!$C$111,4,IF(H156=Локализация!$C$110,5,IF(OR(H156=1,H156=2,H156=3,H156=4,H156=5),H156,"")))))))</f>
        <v/>
      </c>
      <c r="N156" s="11" t="str">
        <f>(IF(I156=Локализация!$C$114,1,IF(I156=Локализация!$C$113,2,IF(I156=Локализация!$C$112,3,IF(I156=Локализация!$C$111,4,IF(I156=Локализация!$C$110,5,IF(OR(I156=1,I156=2,I156=3,I156=4,I156=5),I156,"")))))))</f>
        <v/>
      </c>
      <c r="O156" s="11" t="str">
        <f>(IF(J156=Локализация!$C$114,1,IF(J156=Локализация!$C$113,2,IF(J156=Локализация!$C$112,3,IF(J156=Локализация!$C$111,4,IF(J156=Локализация!$C$110,5,IF(OR(J156=1,J156=2,J156=3,J156=4,J156=5),J156,"")))))))</f>
        <v/>
      </c>
      <c r="P156" s="11" t="str">
        <f>(IF(K156=Локализация!$C$114,1,IF(K156=Локализация!$C$113,2,IF(K156=Локализация!$C$112,3,IF(K156=Локализация!$C$111,4,IF(K156=Локализация!$C$110,5,IF(OR(K156=1,K156=2,K156=3,K156=4,K156=5),K156,"")))))))</f>
        <v/>
      </c>
      <c r="Q156" s="11" t="str">
        <f>(IF(L156=Локализация!$C$114,1,IF(L156=Локализация!$C$113,2,IF(L156=Локализация!$C$112,3,IF(L156=Локализация!$C$111,4,IF(L156=Локализация!$C$110,5,IF(OR(L156=1,L156=2,L156=3,L156=4,L156=5),L156,"")))))))</f>
        <v/>
      </c>
      <c r="R156" s="11" t="str">
        <f>(IF(B156=Локализация!$C$114,1,IF(B156=Локализация!$C$113,2,IF(B156=Локализация!$C$112,3,IF(B156=Локализация!$C$111,4,IF(B156=Локализация!$C$110,5,IF(OR(B156=1,B156=2,B156=3,B156=4,B156=5),B156,"")))))))</f>
        <v/>
      </c>
      <c r="S156" s="11" t="str">
        <f>(IF(C156=Локализация!$C$114,1,IF(C156=Локализация!$C$113,2,IF(C156=Локализация!$C$112,3,IF(C156=Локализация!$C$111,4,IF(C156=Локализация!$C$110,5,IF(OR(C156=1,C156=2,C156=3,C156=4,C156=5),C156,"")))))))</f>
        <v/>
      </c>
      <c r="T156" s="11" t="str">
        <f>(IF(D156=Локализация!$C$114,1,IF(D156=Локализация!$C$113,2,IF(D156=Локализация!$C$112,3,IF(D156=Локализация!$C$111,4,IF(D156=Локализация!$C$110,5,IF(OR(D156=1,D156=2,D156=3,D156=4,D156=5),D156,"")))))))</f>
        <v/>
      </c>
      <c r="U156" s="11" t="str">
        <f>(IF(E156=Локализация!$C$114,1,IF(E156=Локализация!$C$113,2,IF(E156=Локализация!$C$112,3,IF(E156=Локализация!$C$111,4,IF(E156=Локализация!$C$110,5,IF(OR(E156=1,E156=2,E156=3,E156=4,E156=5),E156,"")))))))</f>
        <v/>
      </c>
      <c r="V156" s="11" t="str">
        <f>(IF(F156=Локализация!$C$114,1,IF(F156=Локализация!$C$113,2,IF(F156=Локализация!$C$112,3,IF(F156=Локализация!$C$111,4,IF(F156=Локализация!$C$110,5,IF(OR(F156=1,F156=2,F156=3,F156=4,F156=5),F156,"")))))))</f>
        <v/>
      </c>
    </row>
    <row r="157" spans="13:22" x14ac:dyDescent="0.3">
      <c r="M157" s="11" t="str">
        <f>(IF(H157=Локализация!$C$114,1,IF(H157=Локализация!$C$113,2,IF(H157=Локализация!$C$112,3,IF(H157=Локализация!$C$111,4,IF(H157=Локализация!$C$110,5,IF(OR(H157=1,H157=2,H157=3,H157=4,H157=5),H157,"")))))))</f>
        <v/>
      </c>
      <c r="N157" s="11" t="str">
        <f>(IF(I157=Локализация!$C$114,1,IF(I157=Локализация!$C$113,2,IF(I157=Локализация!$C$112,3,IF(I157=Локализация!$C$111,4,IF(I157=Локализация!$C$110,5,IF(OR(I157=1,I157=2,I157=3,I157=4,I157=5),I157,"")))))))</f>
        <v/>
      </c>
      <c r="O157" s="11" t="str">
        <f>(IF(J157=Локализация!$C$114,1,IF(J157=Локализация!$C$113,2,IF(J157=Локализация!$C$112,3,IF(J157=Локализация!$C$111,4,IF(J157=Локализация!$C$110,5,IF(OR(J157=1,J157=2,J157=3,J157=4,J157=5),J157,"")))))))</f>
        <v/>
      </c>
      <c r="P157" s="11" t="str">
        <f>(IF(K157=Локализация!$C$114,1,IF(K157=Локализация!$C$113,2,IF(K157=Локализация!$C$112,3,IF(K157=Локализация!$C$111,4,IF(K157=Локализация!$C$110,5,IF(OR(K157=1,K157=2,K157=3,K157=4,K157=5),K157,"")))))))</f>
        <v/>
      </c>
      <c r="Q157" s="11" t="str">
        <f>(IF(L157=Локализация!$C$114,1,IF(L157=Локализация!$C$113,2,IF(L157=Локализация!$C$112,3,IF(L157=Локализация!$C$111,4,IF(L157=Локализация!$C$110,5,IF(OR(L157=1,L157=2,L157=3,L157=4,L157=5),L157,"")))))))</f>
        <v/>
      </c>
      <c r="R157" s="11" t="str">
        <f>(IF(B157=Локализация!$C$114,1,IF(B157=Локализация!$C$113,2,IF(B157=Локализация!$C$112,3,IF(B157=Локализация!$C$111,4,IF(B157=Локализация!$C$110,5,IF(OR(B157=1,B157=2,B157=3,B157=4,B157=5),B157,"")))))))</f>
        <v/>
      </c>
      <c r="S157" s="11" t="str">
        <f>(IF(C157=Локализация!$C$114,1,IF(C157=Локализация!$C$113,2,IF(C157=Локализация!$C$112,3,IF(C157=Локализация!$C$111,4,IF(C157=Локализация!$C$110,5,IF(OR(C157=1,C157=2,C157=3,C157=4,C157=5),C157,"")))))))</f>
        <v/>
      </c>
      <c r="T157" s="11" t="str">
        <f>(IF(D157=Локализация!$C$114,1,IF(D157=Локализация!$C$113,2,IF(D157=Локализация!$C$112,3,IF(D157=Локализация!$C$111,4,IF(D157=Локализация!$C$110,5,IF(OR(D157=1,D157=2,D157=3,D157=4,D157=5),D157,"")))))))</f>
        <v/>
      </c>
      <c r="U157" s="11" t="str">
        <f>(IF(E157=Локализация!$C$114,1,IF(E157=Локализация!$C$113,2,IF(E157=Локализация!$C$112,3,IF(E157=Локализация!$C$111,4,IF(E157=Локализация!$C$110,5,IF(OR(E157=1,E157=2,E157=3,E157=4,E157=5),E157,"")))))))</f>
        <v/>
      </c>
      <c r="V157" s="11" t="str">
        <f>(IF(F157=Локализация!$C$114,1,IF(F157=Локализация!$C$113,2,IF(F157=Локализация!$C$112,3,IF(F157=Локализация!$C$111,4,IF(F157=Локализация!$C$110,5,IF(OR(F157=1,F157=2,F157=3,F157=4,F157=5),F157,"")))))))</f>
        <v/>
      </c>
    </row>
    <row r="158" spans="13:22" x14ac:dyDescent="0.3">
      <c r="M158" s="11" t="str">
        <f>(IF(H158=Локализация!$C$114,1,IF(H158=Локализация!$C$113,2,IF(H158=Локализация!$C$112,3,IF(H158=Локализация!$C$111,4,IF(H158=Локализация!$C$110,5,IF(OR(H158=1,H158=2,H158=3,H158=4,H158=5),H158,"")))))))</f>
        <v/>
      </c>
      <c r="N158" s="11" t="str">
        <f>(IF(I158=Локализация!$C$114,1,IF(I158=Локализация!$C$113,2,IF(I158=Локализация!$C$112,3,IF(I158=Локализация!$C$111,4,IF(I158=Локализация!$C$110,5,IF(OR(I158=1,I158=2,I158=3,I158=4,I158=5),I158,"")))))))</f>
        <v/>
      </c>
      <c r="O158" s="11" t="str">
        <f>(IF(J158=Локализация!$C$114,1,IF(J158=Локализация!$C$113,2,IF(J158=Локализация!$C$112,3,IF(J158=Локализация!$C$111,4,IF(J158=Локализация!$C$110,5,IF(OR(J158=1,J158=2,J158=3,J158=4,J158=5),J158,"")))))))</f>
        <v/>
      </c>
      <c r="P158" s="11" t="str">
        <f>(IF(K158=Локализация!$C$114,1,IF(K158=Локализация!$C$113,2,IF(K158=Локализация!$C$112,3,IF(K158=Локализация!$C$111,4,IF(K158=Локализация!$C$110,5,IF(OR(K158=1,K158=2,K158=3,K158=4,K158=5),K158,"")))))))</f>
        <v/>
      </c>
      <c r="Q158" s="11" t="str">
        <f>(IF(L158=Локализация!$C$114,1,IF(L158=Локализация!$C$113,2,IF(L158=Локализация!$C$112,3,IF(L158=Локализация!$C$111,4,IF(L158=Локализация!$C$110,5,IF(OR(L158=1,L158=2,L158=3,L158=4,L158=5),L158,"")))))))</f>
        <v/>
      </c>
      <c r="R158" s="11" t="str">
        <f>(IF(B158=Локализация!$C$114,1,IF(B158=Локализация!$C$113,2,IF(B158=Локализация!$C$112,3,IF(B158=Локализация!$C$111,4,IF(B158=Локализация!$C$110,5,IF(OR(B158=1,B158=2,B158=3,B158=4,B158=5),B158,"")))))))</f>
        <v/>
      </c>
      <c r="S158" s="11" t="str">
        <f>(IF(C158=Локализация!$C$114,1,IF(C158=Локализация!$C$113,2,IF(C158=Локализация!$C$112,3,IF(C158=Локализация!$C$111,4,IF(C158=Локализация!$C$110,5,IF(OR(C158=1,C158=2,C158=3,C158=4,C158=5),C158,"")))))))</f>
        <v/>
      </c>
      <c r="T158" s="11" t="str">
        <f>(IF(D158=Локализация!$C$114,1,IF(D158=Локализация!$C$113,2,IF(D158=Локализация!$C$112,3,IF(D158=Локализация!$C$111,4,IF(D158=Локализация!$C$110,5,IF(OR(D158=1,D158=2,D158=3,D158=4,D158=5),D158,"")))))))</f>
        <v/>
      </c>
      <c r="U158" s="11" t="str">
        <f>(IF(E158=Локализация!$C$114,1,IF(E158=Локализация!$C$113,2,IF(E158=Локализация!$C$112,3,IF(E158=Локализация!$C$111,4,IF(E158=Локализация!$C$110,5,IF(OR(E158=1,E158=2,E158=3,E158=4,E158=5),E158,"")))))))</f>
        <v/>
      </c>
      <c r="V158" s="11" t="str">
        <f>(IF(F158=Локализация!$C$114,1,IF(F158=Локализация!$C$113,2,IF(F158=Локализация!$C$112,3,IF(F158=Локализация!$C$111,4,IF(F158=Локализация!$C$110,5,IF(OR(F158=1,F158=2,F158=3,F158=4,F158=5),F158,"")))))))</f>
        <v/>
      </c>
    </row>
    <row r="159" spans="13:22" x14ac:dyDescent="0.3">
      <c r="M159" s="11" t="str">
        <f>(IF(H159=Локализация!$C$114,1,IF(H159=Локализация!$C$113,2,IF(H159=Локализация!$C$112,3,IF(H159=Локализация!$C$111,4,IF(H159=Локализация!$C$110,5,IF(OR(H159=1,H159=2,H159=3,H159=4,H159=5),H159,"")))))))</f>
        <v/>
      </c>
      <c r="N159" s="11" t="str">
        <f>(IF(I159=Локализация!$C$114,1,IF(I159=Локализация!$C$113,2,IF(I159=Локализация!$C$112,3,IF(I159=Локализация!$C$111,4,IF(I159=Локализация!$C$110,5,IF(OR(I159=1,I159=2,I159=3,I159=4,I159=5),I159,"")))))))</f>
        <v/>
      </c>
      <c r="O159" s="11" t="str">
        <f>(IF(J159=Локализация!$C$114,1,IF(J159=Локализация!$C$113,2,IF(J159=Локализация!$C$112,3,IF(J159=Локализация!$C$111,4,IF(J159=Локализация!$C$110,5,IF(OR(J159=1,J159=2,J159=3,J159=4,J159=5),J159,"")))))))</f>
        <v/>
      </c>
      <c r="P159" s="11" t="str">
        <f>(IF(K159=Локализация!$C$114,1,IF(K159=Локализация!$C$113,2,IF(K159=Локализация!$C$112,3,IF(K159=Локализация!$C$111,4,IF(K159=Локализация!$C$110,5,IF(OR(K159=1,K159=2,K159=3,K159=4,K159=5),K159,"")))))))</f>
        <v/>
      </c>
      <c r="Q159" s="11" t="str">
        <f>(IF(L159=Локализация!$C$114,1,IF(L159=Локализация!$C$113,2,IF(L159=Локализация!$C$112,3,IF(L159=Локализация!$C$111,4,IF(L159=Локализация!$C$110,5,IF(OR(L159=1,L159=2,L159=3,L159=4,L159=5),L159,"")))))))</f>
        <v/>
      </c>
      <c r="R159" s="11" t="str">
        <f>(IF(B159=Локализация!$C$114,1,IF(B159=Локализация!$C$113,2,IF(B159=Локализация!$C$112,3,IF(B159=Локализация!$C$111,4,IF(B159=Локализация!$C$110,5,IF(OR(B159=1,B159=2,B159=3,B159=4,B159=5),B159,"")))))))</f>
        <v/>
      </c>
      <c r="S159" s="11" t="str">
        <f>(IF(C159=Локализация!$C$114,1,IF(C159=Локализация!$C$113,2,IF(C159=Локализация!$C$112,3,IF(C159=Локализация!$C$111,4,IF(C159=Локализация!$C$110,5,IF(OR(C159=1,C159=2,C159=3,C159=4,C159=5),C159,"")))))))</f>
        <v/>
      </c>
      <c r="T159" s="11" t="str">
        <f>(IF(D159=Локализация!$C$114,1,IF(D159=Локализация!$C$113,2,IF(D159=Локализация!$C$112,3,IF(D159=Локализация!$C$111,4,IF(D159=Локализация!$C$110,5,IF(OR(D159=1,D159=2,D159=3,D159=4,D159=5),D159,"")))))))</f>
        <v/>
      </c>
      <c r="U159" s="11" t="str">
        <f>(IF(E159=Локализация!$C$114,1,IF(E159=Локализация!$C$113,2,IF(E159=Локализация!$C$112,3,IF(E159=Локализация!$C$111,4,IF(E159=Локализация!$C$110,5,IF(OR(E159=1,E159=2,E159=3,E159=4,E159=5),E159,"")))))))</f>
        <v/>
      </c>
      <c r="V159" s="11" t="str">
        <f>(IF(F159=Локализация!$C$114,1,IF(F159=Локализация!$C$113,2,IF(F159=Локализация!$C$112,3,IF(F159=Локализация!$C$111,4,IF(F159=Локализация!$C$110,5,IF(OR(F159=1,F159=2,F159=3,F159=4,F159=5),F159,"")))))))</f>
        <v/>
      </c>
    </row>
    <row r="160" spans="13:22" x14ac:dyDescent="0.3">
      <c r="M160" s="11" t="str">
        <f>(IF(H160=Локализация!$C$114,1,IF(H160=Локализация!$C$113,2,IF(H160=Локализация!$C$112,3,IF(H160=Локализация!$C$111,4,IF(H160=Локализация!$C$110,5,IF(OR(H160=1,H160=2,H160=3,H160=4,H160=5),H160,"")))))))</f>
        <v/>
      </c>
      <c r="N160" s="11" t="str">
        <f>(IF(I160=Локализация!$C$114,1,IF(I160=Локализация!$C$113,2,IF(I160=Локализация!$C$112,3,IF(I160=Локализация!$C$111,4,IF(I160=Локализация!$C$110,5,IF(OR(I160=1,I160=2,I160=3,I160=4,I160=5),I160,"")))))))</f>
        <v/>
      </c>
      <c r="O160" s="11" t="str">
        <f>(IF(J160=Локализация!$C$114,1,IF(J160=Локализация!$C$113,2,IF(J160=Локализация!$C$112,3,IF(J160=Локализация!$C$111,4,IF(J160=Локализация!$C$110,5,IF(OR(J160=1,J160=2,J160=3,J160=4,J160=5),J160,"")))))))</f>
        <v/>
      </c>
      <c r="P160" s="11" t="str">
        <f>(IF(K160=Локализация!$C$114,1,IF(K160=Локализация!$C$113,2,IF(K160=Локализация!$C$112,3,IF(K160=Локализация!$C$111,4,IF(K160=Локализация!$C$110,5,IF(OR(K160=1,K160=2,K160=3,K160=4,K160=5),K160,"")))))))</f>
        <v/>
      </c>
      <c r="Q160" s="11" t="str">
        <f>(IF(L160=Локализация!$C$114,1,IF(L160=Локализация!$C$113,2,IF(L160=Локализация!$C$112,3,IF(L160=Локализация!$C$111,4,IF(L160=Локализация!$C$110,5,IF(OR(L160=1,L160=2,L160=3,L160=4,L160=5),L160,"")))))))</f>
        <v/>
      </c>
      <c r="R160" s="11" t="str">
        <f>(IF(B160=Локализация!$C$114,1,IF(B160=Локализация!$C$113,2,IF(B160=Локализация!$C$112,3,IF(B160=Локализация!$C$111,4,IF(B160=Локализация!$C$110,5,IF(OR(B160=1,B160=2,B160=3,B160=4,B160=5),B160,"")))))))</f>
        <v/>
      </c>
      <c r="S160" s="11" t="str">
        <f>(IF(C160=Локализация!$C$114,1,IF(C160=Локализация!$C$113,2,IF(C160=Локализация!$C$112,3,IF(C160=Локализация!$C$111,4,IF(C160=Локализация!$C$110,5,IF(OR(C160=1,C160=2,C160=3,C160=4,C160=5),C160,"")))))))</f>
        <v/>
      </c>
      <c r="T160" s="11" t="str">
        <f>(IF(D160=Локализация!$C$114,1,IF(D160=Локализация!$C$113,2,IF(D160=Локализация!$C$112,3,IF(D160=Локализация!$C$111,4,IF(D160=Локализация!$C$110,5,IF(OR(D160=1,D160=2,D160=3,D160=4,D160=5),D160,"")))))))</f>
        <v/>
      </c>
      <c r="U160" s="11" t="str">
        <f>(IF(E160=Локализация!$C$114,1,IF(E160=Локализация!$C$113,2,IF(E160=Локализация!$C$112,3,IF(E160=Локализация!$C$111,4,IF(E160=Локализация!$C$110,5,IF(OR(E160=1,E160=2,E160=3,E160=4,E160=5),E160,"")))))))</f>
        <v/>
      </c>
      <c r="V160" s="11" t="str">
        <f>(IF(F160=Локализация!$C$114,1,IF(F160=Локализация!$C$113,2,IF(F160=Локализация!$C$112,3,IF(F160=Локализация!$C$111,4,IF(F160=Локализация!$C$110,5,IF(OR(F160=1,F160=2,F160=3,F160=4,F160=5),F160,"")))))))</f>
        <v/>
      </c>
    </row>
    <row r="161" spans="13:22" x14ac:dyDescent="0.3">
      <c r="M161" s="11" t="str">
        <f>(IF(H161=Локализация!$C$114,1,IF(H161=Локализация!$C$113,2,IF(H161=Локализация!$C$112,3,IF(H161=Локализация!$C$111,4,IF(H161=Локализация!$C$110,5,IF(OR(H161=1,H161=2,H161=3,H161=4,H161=5),H161,"")))))))</f>
        <v/>
      </c>
      <c r="N161" s="11" t="str">
        <f>(IF(I161=Локализация!$C$114,1,IF(I161=Локализация!$C$113,2,IF(I161=Локализация!$C$112,3,IF(I161=Локализация!$C$111,4,IF(I161=Локализация!$C$110,5,IF(OR(I161=1,I161=2,I161=3,I161=4,I161=5),I161,"")))))))</f>
        <v/>
      </c>
      <c r="O161" s="11" t="str">
        <f>(IF(J161=Локализация!$C$114,1,IF(J161=Локализация!$C$113,2,IF(J161=Локализация!$C$112,3,IF(J161=Локализация!$C$111,4,IF(J161=Локализация!$C$110,5,IF(OR(J161=1,J161=2,J161=3,J161=4,J161=5),J161,"")))))))</f>
        <v/>
      </c>
      <c r="P161" s="11" t="str">
        <f>(IF(K161=Локализация!$C$114,1,IF(K161=Локализация!$C$113,2,IF(K161=Локализация!$C$112,3,IF(K161=Локализация!$C$111,4,IF(K161=Локализация!$C$110,5,IF(OR(K161=1,K161=2,K161=3,K161=4,K161=5),K161,"")))))))</f>
        <v/>
      </c>
      <c r="Q161" s="11" t="str">
        <f>(IF(L161=Локализация!$C$114,1,IF(L161=Локализация!$C$113,2,IF(L161=Локализация!$C$112,3,IF(L161=Локализация!$C$111,4,IF(L161=Локализация!$C$110,5,IF(OR(L161=1,L161=2,L161=3,L161=4,L161=5),L161,"")))))))</f>
        <v/>
      </c>
      <c r="R161" s="11" t="str">
        <f>(IF(B161=Локализация!$C$114,1,IF(B161=Локализация!$C$113,2,IF(B161=Локализация!$C$112,3,IF(B161=Локализация!$C$111,4,IF(B161=Локализация!$C$110,5,IF(OR(B161=1,B161=2,B161=3,B161=4,B161=5),B161,"")))))))</f>
        <v/>
      </c>
      <c r="S161" s="11" t="str">
        <f>(IF(C161=Локализация!$C$114,1,IF(C161=Локализация!$C$113,2,IF(C161=Локализация!$C$112,3,IF(C161=Локализация!$C$111,4,IF(C161=Локализация!$C$110,5,IF(OR(C161=1,C161=2,C161=3,C161=4,C161=5),C161,"")))))))</f>
        <v/>
      </c>
      <c r="T161" s="11" t="str">
        <f>(IF(D161=Локализация!$C$114,1,IF(D161=Локализация!$C$113,2,IF(D161=Локализация!$C$112,3,IF(D161=Локализация!$C$111,4,IF(D161=Локализация!$C$110,5,IF(OR(D161=1,D161=2,D161=3,D161=4,D161=5),D161,"")))))))</f>
        <v/>
      </c>
      <c r="U161" s="11" t="str">
        <f>(IF(E161=Локализация!$C$114,1,IF(E161=Локализация!$C$113,2,IF(E161=Локализация!$C$112,3,IF(E161=Локализация!$C$111,4,IF(E161=Локализация!$C$110,5,IF(OR(E161=1,E161=2,E161=3,E161=4,E161=5),E161,"")))))))</f>
        <v/>
      </c>
      <c r="V161" s="11" t="str">
        <f>(IF(F161=Локализация!$C$114,1,IF(F161=Локализация!$C$113,2,IF(F161=Локализация!$C$112,3,IF(F161=Локализация!$C$111,4,IF(F161=Локализация!$C$110,5,IF(OR(F161=1,F161=2,F161=3,F161=4,F161=5),F161,"")))))))</f>
        <v/>
      </c>
    </row>
    <row r="162" spans="13:22" x14ac:dyDescent="0.3">
      <c r="M162" s="11" t="str">
        <f>(IF(H162=Локализация!$C$114,1,IF(H162=Локализация!$C$113,2,IF(H162=Локализация!$C$112,3,IF(H162=Локализация!$C$111,4,IF(H162=Локализация!$C$110,5,IF(OR(H162=1,H162=2,H162=3,H162=4,H162=5),H162,"")))))))</f>
        <v/>
      </c>
      <c r="N162" s="11" t="str">
        <f>(IF(I162=Локализация!$C$114,1,IF(I162=Локализация!$C$113,2,IF(I162=Локализация!$C$112,3,IF(I162=Локализация!$C$111,4,IF(I162=Локализация!$C$110,5,IF(OR(I162=1,I162=2,I162=3,I162=4,I162=5),I162,"")))))))</f>
        <v/>
      </c>
      <c r="O162" s="11" t="str">
        <f>(IF(J162=Локализация!$C$114,1,IF(J162=Локализация!$C$113,2,IF(J162=Локализация!$C$112,3,IF(J162=Локализация!$C$111,4,IF(J162=Локализация!$C$110,5,IF(OR(J162=1,J162=2,J162=3,J162=4,J162=5),J162,"")))))))</f>
        <v/>
      </c>
      <c r="P162" s="11" t="str">
        <f>(IF(K162=Локализация!$C$114,1,IF(K162=Локализация!$C$113,2,IF(K162=Локализация!$C$112,3,IF(K162=Локализация!$C$111,4,IF(K162=Локализация!$C$110,5,IF(OR(K162=1,K162=2,K162=3,K162=4,K162=5),K162,"")))))))</f>
        <v/>
      </c>
      <c r="Q162" s="11" t="str">
        <f>(IF(L162=Локализация!$C$114,1,IF(L162=Локализация!$C$113,2,IF(L162=Локализация!$C$112,3,IF(L162=Локализация!$C$111,4,IF(L162=Локализация!$C$110,5,IF(OR(L162=1,L162=2,L162=3,L162=4,L162=5),L162,"")))))))</f>
        <v/>
      </c>
      <c r="R162" s="11" t="str">
        <f>(IF(B162=Локализация!$C$114,1,IF(B162=Локализация!$C$113,2,IF(B162=Локализация!$C$112,3,IF(B162=Локализация!$C$111,4,IF(B162=Локализация!$C$110,5,IF(OR(B162=1,B162=2,B162=3,B162=4,B162=5),B162,"")))))))</f>
        <v/>
      </c>
      <c r="S162" s="11" t="str">
        <f>(IF(C162=Локализация!$C$114,1,IF(C162=Локализация!$C$113,2,IF(C162=Локализация!$C$112,3,IF(C162=Локализация!$C$111,4,IF(C162=Локализация!$C$110,5,IF(OR(C162=1,C162=2,C162=3,C162=4,C162=5),C162,"")))))))</f>
        <v/>
      </c>
      <c r="T162" s="11" t="str">
        <f>(IF(D162=Локализация!$C$114,1,IF(D162=Локализация!$C$113,2,IF(D162=Локализация!$C$112,3,IF(D162=Локализация!$C$111,4,IF(D162=Локализация!$C$110,5,IF(OR(D162=1,D162=2,D162=3,D162=4,D162=5),D162,"")))))))</f>
        <v/>
      </c>
      <c r="U162" s="11" t="str">
        <f>(IF(E162=Локализация!$C$114,1,IF(E162=Локализация!$C$113,2,IF(E162=Локализация!$C$112,3,IF(E162=Локализация!$C$111,4,IF(E162=Локализация!$C$110,5,IF(OR(E162=1,E162=2,E162=3,E162=4,E162=5),E162,"")))))))</f>
        <v/>
      </c>
      <c r="V162" s="11" t="str">
        <f>(IF(F162=Локализация!$C$114,1,IF(F162=Локализация!$C$113,2,IF(F162=Локализация!$C$112,3,IF(F162=Локализация!$C$111,4,IF(F162=Локализация!$C$110,5,IF(OR(F162=1,F162=2,F162=3,F162=4,F162=5),F162,"")))))))</f>
        <v/>
      </c>
    </row>
    <row r="163" spans="13:22" x14ac:dyDescent="0.3">
      <c r="M163" s="11" t="str">
        <f>(IF(H163=Локализация!$C$114,1,IF(H163=Локализация!$C$113,2,IF(H163=Локализация!$C$112,3,IF(H163=Локализация!$C$111,4,IF(H163=Локализация!$C$110,5,IF(OR(H163=1,H163=2,H163=3,H163=4,H163=5),H163,"")))))))</f>
        <v/>
      </c>
      <c r="N163" s="11" t="str">
        <f>(IF(I163=Локализация!$C$114,1,IF(I163=Локализация!$C$113,2,IF(I163=Локализация!$C$112,3,IF(I163=Локализация!$C$111,4,IF(I163=Локализация!$C$110,5,IF(OR(I163=1,I163=2,I163=3,I163=4,I163=5),I163,"")))))))</f>
        <v/>
      </c>
      <c r="O163" s="11" t="str">
        <f>(IF(J163=Локализация!$C$114,1,IF(J163=Локализация!$C$113,2,IF(J163=Локализация!$C$112,3,IF(J163=Локализация!$C$111,4,IF(J163=Локализация!$C$110,5,IF(OR(J163=1,J163=2,J163=3,J163=4,J163=5),J163,"")))))))</f>
        <v/>
      </c>
      <c r="P163" s="11" t="str">
        <f>(IF(K163=Локализация!$C$114,1,IF(K163=Локализация!$C$113,2,IF(K163=Локализация!$C$112,3,IF(K163=Локализация!$C$111,4,IF(K163=Локализация!$C$110,5,IF(OR(K163=1,K163=2,K163=3,K163=4,K163=5),K163,"")))))))</f>
        <v/>
      </c>
      <c r="Q163" s="11" t="str">
        <f>(IF(L163=Локализация!$C$114,1,IF(L163=Локализация!$C$113,2,IF(L163=Локализация!$C$112,3,IF(L163=Локализация!$C$111,4,IF(L163=Локализация!$C$110,5,IF(OR(L163=1,L163=2,L163=3,L163=4,L163=5),L163,"")))))))</f>
        <v/>
      </c>
      <c r="R163" s="11" t="str">
        <f>(IF(B163=Локализация!$C$114,1,IF(B163=Локализация!$C$113,2,IF(B163=Локализация!$C$112,3,IF(B163=Локализация!$C$111,4,IF(B163=Локализация!$C$110,5,IF(OR(B163=1,B163=2,B163=3,B163=4,B163=5),B163,"")))))))</f>
        <v/>
      </c>
      <c r="S163" s="11" t="str">
        <f>(IF(C163=Локализация!$C$114,1,IF(C163=Локализация!$C$113,2,IF(C163=Локализация!$C$112,3,IF(C163=Локализация!$C$111,4,IF(C163=Локализация!$C$110,5,IF(OR(C163=1,C163=2,C163=3,C163=4,C163=5),C163,"")))))))</f>
        <v/>
      </c>
      <c r="T163" s="11" t="str">
        <f>(IF(D163=Локализация!$C$114,1,IF(D163=Локализация!$C$113,2,IF(D163=Локализация!$C$112,3,IF(D163=Локализация!$C$111,4,IF(D163=Локализация!$C$110,5,IF(OR(D163=1,D163=2,D163=3,D163=4,D163=5),D163,"")))))))</f>
        <v/>
      </c>
      <c r="U163" s="11" t="str">
        <f>(IF(E163=Локализация!$C$114,1,IF(E163=Локализация!$C$113,2,IF(E163=Локализация!$C$112,3,IF(E163=Локализация!$C$111,4,IF(E163=Локализация!$C$110,5,IF(OR(E163=1,E163=2,E163=3,E163=4,E163=5),E163,"")))))))</f>
        <v/>
      </c>
      <c r="V163" s="11" t="str">
        <f>(IF(F163=Локализация!$C$114,1,IF(F163=Локализация!$C$113,2,IF(F163=Локализация!$C$112,3,IF(F163=Локализация!$C$111,4,IF(F163=Локализация!$C$110,5,IF(OR(F163=1,F163=2,F163=3,F163=4,F163=5),F163,"")))))))</f>
        <v/>
      </c>
    </row>
    <row r="164" spans="13:22" x14ac:dyDescent="0.3">
      <c r="M164" s="11" t="str">
        <f>(IF(H164=Локализация!$C$114,1,IF(H164=Локализация!$C$113,2,IF(H164=Локализация!$C$112,3,IF(H164=Локализация!$C$111,4,IF(H164=Локализация!$C$110,5,IF(OR(H164=1,H164=2,H164=3,H164=4,H164=5),H164,"")))))))</f>
        <v/>
      </c>
      <c r="N164" s="11" t="str">
        <f>(IF(I164=Локализация!$C$114,1,IF(I164=Локализация!$C$113,2,IF(I164=Локализация!$C$112,3,IF(I164=Локализация!$C$111,4,IF(I164=Локализация!$C$110,5,IF(OR(I164=1,I164=2,I164=3,I164=4,I164=5),I164,"")))))))</f>
        <v/>
      </c>
      <c r="O164" s="11" t="str">
        <f>(IF(J164=Локализация!$C$114,1,IF(J164=Локализация!$C$113,2,IF(J164=Локализация!$C$112,3,IF(J164=Локализация!$C$111,4,IF(J164=Локализация!$C$110,5,IF(OR(J164=1,J164=2,J164=3,J164=4,J164=5),J164,"")))))))</f>
        <v/>
      </c>
      <c r="P164" s="11" t="str">
        <f>(IF(K164=Локализация!$C$114,1,IF(K164=Локализация!$C$113,2,IF(K164=Локализация!$C$112,3,IF(K164=Локализация!$C$111,4,IF(K164=Локализация!$C$110,5,IF(OR(K164=1,K164=2,K164=3,K164=4,K164=5),K164,"")))))))</f>
        <v/>
      </c>
      <c r="Q164" s="11" t="str">
        <f>(IF(L164=Локализация!$C$114,1,IF(L164=Локализация!$C$113,2,IF(L164=Локализация!$C$112,3,IF(L164=Локализация!$C$111,4,IF(L164=Локализация!$C$110,5,IF(OR(L164=1,L164=2,L164=3,L164=4,L164=5),L164,"")))))))</f>
        <v/>
      </c>
      <c r="R164" s="11" t="str">
        <f>(IF(B164=Локализация!$C$114,1,IF(B164=Локализация!$C$113,2,IF(B164=Локализация!$C$112,3,IF(B164=Локализация!$C$111,4,IF(B164=Локализация!$C$110,5,IF(OR(B164=1,B164=2,B164=3,B164=4,B164=5),B164,"")))))))</f>
        <v/>
      </c>
      <c r="S164" s="11" t="str">
        <f>(IF(C164=Локализация!$C$114,1,IF(C164=Локализация!$C$113,2,IF(C164=Локализация!$C$112,3,IF(C164=Локализация!$C$111,4,IF(C164=Локализация!$C$110,5,IF(OR(C164=1,C164=2,C164=3,C164=4,C164=5),C164,"")))))))</f>
        <v/>
      </c>
      <c r="T164" s="11" t="str">
        <f>(IF(D164=Локализация!$C$114,1,IF(D164=Локализация!$C$113,2,IF(D164=Локализация!$C$112,3,IF(D164=Локализация!$C$111,4,IF(D164=Локализация!$C$110,5,IF(OR(D164=1,D164=2,D164=3,D164=4,D164=5),D164,"")))))))</f>
        <v/>
      </c>
      <c r="U164" s="11" t="str">
        <f>(IF(E164=Локализация!$C$114,1,IF(E164=Локализация!$C$113,2,IF(E164=Локализация!$C$112,3,IF(E164=Локализация!$C$111,4,IF(E164=Локализация!$C$110,5,IF(OR(E164=1,E164=2,E164=3,E164=4,E164=5),E164,"")))))))</f>
        <v/>
      </c>
      <c r="V164" s="11" t="str">
        <f>(IF(F164=Локализация!$C$114,1,IF(F164=Локализация!$C$113,2,IF(F164=Локализация!$C$112,3,IF(F164=Локализация!$C$111,4,IF(F164=Локализация!$C$110,5,IF(OR(F164=1,F164=2,F164=3,F164=4,F164=5),F164,"")))))))</f>
        <v/>
      </c>
    </row>
    <row r="165" spans="13:22" x14ac:dyDescent="0.3">
      <c r="M165" s="11" t="str">
        <f>(IF(H165=Локализация!$C$114,1,IF(H165=Локализация!$C$113,2,IF(H165=Локализация!$C$112,3,IF(H165=Локализация!$C$111,4,IF(H165=Локализация!$C$110,5,IF(OR(H165=1,H165=2,H165=3,H165=4,H165=5),H165,"")))))))</f>
        <v/>
      </c>
      <c r="N165" s="11" t="str">
        <f>(IF(I165=Локализация!$C$114,1,IF(I165=Локализация!$C$113,2,IF(I165=Локализация!$C$112,3,IF(I165=Локализация!$C$111,4,IF(I165=Локализация!$C$110,5,IF(OR(I165=1,I165=2,I165=3,I165=4,I165=5),I165,"")))))))</f>
        <v/>
      </c>
      <c r="O165" s="11" t="str">
        <f>(IF(J165=Локализация!$C$114,1,IF(J165=Локализация!$C$113,2,IF(J165=Локализация!$C$112,3,IF(J165=Локализация!$C$111,4,IF(J165=Локализация!$C$110,5,IF(OR(J165=1,J165=2,J165=3,J165=4,J165=5),J165,"")))))))</f>
        <v/>
      </c>
      <c r="P165" s="11" t="str">
        <f>(IF(K165=Локализация!$C$114,1,IF(K165=Локализация!$C$113,2,IF(K165=Локализация!$C$112,3,IF(K165=Локализация!$C$111,4,IF(K165=Локализация!$C$110,5,IF(OR(K165=1,K165=2,K165=3,K165=4,K165=5),K165,"")))))))</f>
        <v/>
      </c>
      <c r="Q165" s="11" t="str">
        <f>(IF(L165=Локализация!$C$114,1,IF(L165=Локализация!$C$113,2,IF(L165=Локализация!$C$112,3,IF(L165=Локализация!$C$111,4,IF(L165=Локализация!$C$110,5,IF(OR(L165=1,L165=2,L165=3,L165=4,L165=5),L165,"")))))))</f>
        <v/>
      </c>
      <c r="R165" s="11" t="str">
        <f>(IF(B165=Локализация!$C$114,1,IF(B165=Локализация!$C$113,2,IF(B165=Локализация!$C$112,3,IF(B165=Локализация!$C$111,4,IF(B165=Локализация!$C$110,5,IF(OR(B165=1,B165=2,B165=3,B165=4,B165=5),B165,"")))))))</f>
        <v/>
      </c>
      <c r="S165" s="11" t="str">
        <f>(IF(C165=Локализация!$C$114,1,IF(C165=Локализация!$C$113,2,IF(C165=Локализация!$C$112,3,IF(C165=Локализация!$C$111,4,IF(C165=Локализация!$C$110,5,IF(OR(C165=1,C165=2,C165=3,C165=4,C165=5),C165,"")))))))</f>
        <v/>
      </c>
      <c r="T165" s="11" t="str">
        <f>(IF(D165=Локализация!$C$114,1,IF(D165=Локализация!$C$113,2,IF(D165=Локализация!$C$112,3,IF(D165=Локализация!$C$111,4,IF(D165=Локализация!$C$110,5,IF(OR(D165=1,D165=2,D165=3,D165=4,D165=5),D165,"")))))))</f>
        <v/>
      </c>
      <c r="U165" s="11" t="str">
        <f>(IF(E165=Локализация!$C$114,1,IF(E165=Локализация!$C$113,2,IF(E165=Локализация!$C$112,3,IF(E165=Локализация!$C$111,4,IF(E165=Локализация!$C$110,5,IF(OR(E165=1,E165=2,E165=3,E165=4,E165=5),E165,"")))))))</f>
        <v/>
      </c>
      <c r="V165" s="11" t="str">
        <f>(IF(F165=Локализация!$C$114,1,IF(F165=Локализация!$C$113,2,IF(F165=Локализация!$C$112,3,IF(F165=Локализация!$C$111,4,IF(F165=Локализация!$C$110,5,IF(OR(F165=1,F165=2,F165=3,F165=4,F165=5),F165,"")))))))</f>
        <v/>
      </c>
    </row>
    <row r="166" spans="13:22" x14ac:dyDescent="0.3">
      <c r="M166" s="11" t="str">
        <f>(IF(H166=Локализация!$C$114,1,IF(H166=Локализация!$C$113,2,IF(H166=Локализация!$C$112,3,IF(H166=Локализация!$C$111,4,IF(H166=Локализация!$C$110,5,IF(OR(H166=1,H166=2,H166=3,H166=4,H166=5),H166,"")))))))</f>
        <v/>
      </c>
      <c r="N166" s="11" t="str">
        <f>(IF(I166=Локализация!$C$114,1,IF(I166=Локализация!$C$113,2,IF(I166=Локализация!$C$112,3,IF(I166=Локализация!$C$111,4,IF(I166=Локализация!$C$110,5,IF(OR(I166=1,I166=2,I166=3,I166=4,I166=5),I166,"")))))))</f>
        <v/>
      </c>
      <c r="O166" s="11" t="str">
        <f>(IF(J166=Локализация!$C$114,1,IF(J166=Локализация!$C$113,2,IF(J166=Локализация!$C$112,3,IF(J166=Локализация!$C$111,4,IF(J166=Локализация!$C$110,5,IF(OR(J166=1,J166=2,J166=3,J166=4,J166=5),J166,"")))))))</f>
        <v/>
      </c>
      <c r="P166" s="11" t="str">
        <f>(IF(K166=Локализация!$C$114,1,IF(K166=Локализация!$C$113,2,IF(K166=Локализация!$C$112,3,IF(K166=Локализация!$C$111,4,IF(K166=Локализация!$C$110,5,IF(OR(K166=1,K166=2,K166=3,K166=4,K166=5),K166,"")))))))</f>
        <v/>
      </c>
      <c r="Q166" s="11" t="str">
        <f>(IF(L166=Локализация!$C$114,1,IF(L166=Локализация!$C$113,2,IF(L166=Локализация!$C$112,3,IF(L166=Локализация!$C$111,4,IF(L166=Локализация!$C$110,5,IF(OR(L166=1,L166=2,L166=3,L166=4,L166=5),L166,"")))))))</f>
        <v/>
      </c>
      <c r="R166" s="11" t="str">
        <f>(IF(B166=Локализация!$C$114,1,IF(B166=Локализация!$C$113,2,IF(B166=Локализация!$C$112,3,IF(B166=Локализация!$C$111,4,IF(B166=Локализация!$C$110,5,IF(OR(B166=1,B166=2,B166=3,B166=4,B166=5),B166,"")))))))</f>
        <v/>
      </c>
      <c r="S166" s="11" t="str">
        <f>(IF(C166=Локализация!$C$114,1,IF(C166=Локализация!$C$113,2,IF(C166=Локализация!$C$112,3,IF(C166=Локализация!$C$111,4,IF(C166=Локализация!$C$110,5,IF(OR(C166=1,C166=2,C166=3,C166=4,C166=5),C166,"")))))))</f>
        <v/>
      </c>
      <c r="T166" s="11" t="str">
        <f>(IF(D166=Локализация!$C$114,1,IF(D166=Локализация!$C$113,2,IF(D166=Локализация!$C$112,3,IF(D166=Локализация!$C$111,4,IF(D166=Локализация!$C$110,5,IF(OR(D166=1,D166=2,D166=3,D166=4,D166=5),D166,"")))))))</f>
        <v/>
      </c>
      <c r="U166" s="11" t="str">
        <f>(IF(E166=Локализация!$C$114,1,IF(E166=Локализация!$C$113,2,IF(E166=Локализация!$C$112,3,IF(E166=Локализация!$C$111,4,IF(E166=Локализация!$C$110,5,IF(OR(E166=1,E166=2,E166=3,E166=4,E166=5),E166,"")))))))</f>
        <v/>
      </c>
      <c r="V166" s="11" t="str">
        <f>(IF(F166=Локализация!$C$114,1,IF(F166=Локализация!$C$113,2,IF(F166=Локализация!$C$112,3,IF(F166=Локализация!$C$111,4,IF(F166=Локализация!$C$110,5,IF(OR(F166=1,F166=2,F166=3,F166=4,F166=5),F166,"")))))))</f>
        <v/>
      </c>
    </row>
    <row r="167" spans="13:22" x14ac:dyDescent="0.3">
      <c r="M167" s="11" t="str">
        <f>(IF(H167=Локализация!$C$114,1,IF(H167=Локализация!$C$113,2,IF(H167=Локализация!$C$112,3,IF(H167=Локализация!$C$111,4,IF(H167=Локализация!$C$110,5,IF(OR(H167=1,H167=2,H167=3,H167=4,H167=5),H167,"")))))))</f>
        <v/>
      </c>
      <c r="N167" s="11" t="str">
        <f>(IF(I167=Локализация!$C$114,1,IF(I167=Локализация!$C$113,2,IF(I167=Локализация!$C$112,3,IF(I167=Локализация!$C$111,4,IF(I167=Локализация!$C$110,5,IF(OR(I167=1,I167=2,I167=3,I167=4,I167=5),I167,"")))))))</f>
        <v/>
      </c>
      <c r="O167" s="11" t="str">
        <f>(IF(J167=Локализация!$C$114,1,IF(J167=Локализация!$C$113,2,IF(J167=Локализация!$C$112,3,IF(J167=Локализация!$C$111,4,IF(J167=Локализация!$C$110,5,IF(OR(J167=1,J167=2,J167=3,J167=4,J167=5),J167,"")))))))</f>
        <v/>
      </c>
      <c r="P167" s="11" t="str">
        <f>(IF(K167=Локализация!$C$114,1,IF(K167=Локализация!$C$113,2,IF(K167=Локализация!$C$112,3,IF(K167=Локализация!$C$111,4,IF(K167=Локализация!$C$110,5,IF(OR(K167=1,K167=2,K167=3,K167=4,K167=5),K167,"")))))))</f>
        <v/>
      </c>
      <c r="Q167" s="11" t="str">
        <f>(IF(L167=Локализация!$C$114,1,IF(L167=Локализация!$C$113,2,IF(L167=Локализация!$C$112,3,IF(L167=Локализация!$C$111,4,IF(L167=Локализация!$C$110,5,IF(OR(L167=1,L167=2,L167=3,L167=4,L167=5),L167,"")))))))</f>
        <v/>
      </c>
      <c r="R167" s="11" t="str">
        <f>(IF(B167=Локализация!$C$114,1,IF(B167=Локализация!$C$113,2,IF(B167=Локализация!$C$112,3,IF(B167=Локализация!$C$111,4,IF(B167=Локализация!$C$110,5,IF(OR(B167=1,B167=2,B167=3,B167=4,B167=5),B167,"")))))))</f>
        <v/>
      </c>
      <c r="S167" s="11" t="str">
        <f>(IF(C167=Локализация!$C$114,1,IF(C167=Локализация!$C$113,2,IF(C167=Локализация!$C$112,3,IF(C167=Локализация!$C$111,4,IF(C167=Локализация!$C$110,5,IF(OR(C167=1,C167=2,C167=3,C167=4,C167=5),C167,"")))))))</f>
        <v/>
      </c>
      <c r="T167" s="11" t="str">
        <f>(IF(D167=Локализация!$C$114,1,IF(D167=Локализация!$C$113,2,IF(D167=Локализация!$C$112,3,IF(D167=Локализация!$C$111,4,IF(D167=Локализация!$C$110,5,IF(OR(D167=1,D167=2,D167=3,D167=4,D167=5),D167,"")))))))</f>
        <v/>
      </c>
      <c r="U167" s="11" t="str">
        <f>(IF(E167=Локализация!$C$114,1,IF(E167=Локализация!$C$113,2,IF(E167=Локализация!$C$112,3,IF(E167=Локализация!$C$111,4,IF(E167=Локализация!$C$110,5,IF(OR(E167=1,E167=2,E167=3,E167=4,E167=5),E167,"")))))))</f>
        <v/>
      </c>
      <c r="V167" s="11" t="str">
        <f>(IF(F167=Локализация!$C$114,1,IF(F167=Локализация!$C$113,2,IF(F167=Локализация!$C$112,3,IF(F167=Локализация!$C$111,4,IF(F167=Локализация!$C$110,5,IF(OR(F167=1,F167=2,F167=3,F167=4,F167=5),F167,"")))))))</f>
        <v/>
      </c>
    </row>
    <row r="168" spans="13:22" x14ac:dyDescent="0.3">
      <c r="M168" s="11" t="str">
        <f>(IF(H168=Локализация!$C$114,1,IF(H168=Локализация!$C$113,2,IF(H168=Локализация!$C$112,3,IF(H168=Локализация!$C$111,4,IF(H168=Локализация!$C$110,5,IF(OR(H168=1,H168=2,H168=3,H168=4,H168=5),H168,"")))))))</f>
        <v/>
      </c>
      <c r="N168" s="11" t="str">
        <f>(IF(I168=Локализация!$C$114,1,IF(I168=Локализация!$C$113,2,IF(I168=Локализация!$C$112,3,IF(I168=Локализация!$C$111,4,IF(I168=Локализация!$C$110,5,IF(OR(I168=1,I168=2,I168=3,I168=4,I168=5),I168,"")))))))</f>
        <v/>
      </c>
      <c r="O168" s="11" t="str">
        <f>(IF(J168=Локализация!$C$114,1,IF(J168=Локализация!$C$113,2,IF(J168=Локализация!$C$112,3,IF(J168=Локализация!$C$111,4,IF(J168=Локализация!$C$110,5,IF(OR(J168=1,J168=2,J168=3,J168=4,J168=5),J168,"")))))))</f>
        <v/>
      </c>
      <c r="P168" s="11" t="str">
        <f>(IF(K168=Локализация!$C$114,1,IF(K168=Локализация!$C$113,2,IF(K168=Локализация!$C$112,3,IF(K168=Локализация!$C$111,4,IF(K168=Локализация!$C$110,5,IF(OR(K168=1,K168=2,K168=3,K168=4,K168=5),K168,"")))))))</f>
        <v/>
      </c>
      <c r="Q168" s="11" t="str">
        <f>(IF(L168=Локализация!$C$114,1,IF(L168=Локализация!$C$113,2,IF(L168=Локализация!$C$112,3,IF(L168=Локализация!$C$111,4,IF(L168=Локализация!$C$110,5,IF(OR(L168=1,L168=2,L168=3,L168=4,L168=5),L168,"")))))))</f>
        <v/>
      </c>
      <c r="R168" s="11" t="str">
        <f>(IF(B168=Локализация!$C$114,1,IF(B168=Локализация!$C$113,2,IF(B168=Локализация!$C$112,3,IF(B168=Локализация!$C$111,4,IF(B168=Локализация!$C$110,5,IF(OR(B168=1,B168=2,B168=3,B168=4,B168=5),B168,"")))))))</f>
        <v/>
      </c>
      <c r="S168" s="11" t="str">
        <f>(IF(C168=Локализация!$C$114,1,IF(C168=Локализация!$C$113,2,IF(C168=Локализация!$C$112,3,IF(C168=Локализация!$C$111,4,IF(C168=Локализация!$C$110,5,IF(OR(C168=1,C168=2,C168=3,C168=4,C168=5),C168,"")))))))</f>
        <v/>
      </c>
      <c r="T168" s="11" t="str">
        <f>(IF(D168=Локализация!$C$114,1,IF(D168=Локализация!$C$113,2,IF(D168=Локализация!$C$112,3,IF(D168=Локализация!$C$111,4,IF(D168=Локализация!$C$110,5,IF(OR(D168=1,D168=2,D168=3,D168=4,D168=5),D168,"")))))))</f>
        <v/>
      </c>
      <c r="U168" s="11" t="str">
        <f>(IF(E168=Локализация!$C$114,1,IF(E168=Локализация!$C$113,2,IF(E168=Локализация!$C$112,3,IF(E168=Локализация!$C$111,4,IF(E168=Локализация!$C$110,5,IF(OR(E168=1,E168=2,E168=3,E168=4,E168=5),E168,"")))))))</f>
        <v/>
      </c>
      <c r="V168" s="11" t="str">
        <f>(IF(F168=Локализация!$C$114,1,IF(F168=Локализация!$C$113,2,IF(F168=Локализация!$C$112,3,IF(F168=Локализация!$C$111,4,IF(F168=Локализация!$C$110,5,IF(OR(F168=1,F168=2,F168=3,F168=4,F168=5),F168,"")))))))</f>
        <v/>
      </c>
    </row>
    <row r="169" spans="13:22" x14ac:dyDescent="0.3">
      <c r="M169" s="11" t="str">
        <f>(IF(H169=Локализация!$C$114,1,IF(H169=Локализация!$C$113,2,IF(H169=Локализация!$C$112,3,IF(H169=Локализация!$C$111,4,IF(H169=Локализация!$C$110,5,IF(OR(H169=1,H169=2,H169=3,H169=4,H169=5),H169,"")))))))</f>
        <v/>
      </c>
      <c r="N169" s="11" t="str">
        <f>(IF(I169=Локализация!$C$114,1,IF(I169=Локализация!$C$113,2,IF(I169=Локализация!$C$112,3,IF(I169=Локализация!$C$111,4,IF(I169=Локализация!$C$110,5,IF(OR(I169=1,I169=2,I169=3,I169=4,I169=5),I169,"")))))))</f>
        <v/>
      </c>
      <c r="O169" s="11" t="str">
        <f>(IF(J169=Локализация!$C$114,1,IF(J169=Локализация!$C$113,2,IF(J169=Локализация!$C$112,3,IF(J169=Локализация!$C$111,4,IF(J169=Локализация!$C$110,5,IF(OR(J169=1,J169=2,J169=3,J169=4,J169=5),J169,"")))))))</f>
        <v/>
      </c>
      <c r="P169" s="11" t="str">
        <f>(IF(K169=Локализация!$C$114,1,IF(K169=Локализация!$C$113,2,IF(K169=Локализация!$C$112,3,IF(K169=Локализация!$C$111,4,IF(K169=Локализация!$C$110,5,IF(OR(K169=1,K169=2,K169=3,K169=4,K169=5),K169,"")))))))</f>
        <v/>
      </c>
      <c r="Q169" s="11" t="str">
        <f>(IF(L169=Локализация!$C$114,1,IF(L169=Локализация!$C$113,2,IF(L169=Локализация!$C$112,3,IF(L169=Локализация!$C$111,4,IF(L169=Локализация!$C$110,5,IF(OR(L169=1,L169=2,L169=3,L169=4,L169=5),L169,"")))))))</f>
        <v/>
      </c>
      <c r="R169" s="11" t="str">
        <f>(IF(B169=Локализация!$C$114,1,IF(B169=Локализация!$C$113,2,IF(B169=Локализация!$C$112,3,IF(B169=Локализация!$C$111,4,IF(B169=Локализация!$C$110,5,IF(OR(B169=1,B169=2,B169=3,B169=4,B169=5),B169,"")))))))</f>
        <v/>
      </c>
      <c r="S169" s="11" t="str">
        <f>(IF(C169=Локализация!$C$114,1,IF(C169=Локализация!$C$113,2,IF(C169=Локализация!$C$112,3,IF(C169=Локализация!$C$111,4,IF(C169=Локализация!$C$110,5,IF(OR(C169=1,C169=2,C169=3,C169=4,C169=5),C169,"")))))))</f>
        <v/>
      </c>
      <c r="T169" s="11" t="str">
        <f>(IF(D169=Локализация!$C$114,1,IF(D169=Локализация!$C$113,2,IF(D169=Локализация!$C$112,3,IF(D169=Локализация!$C$111,4,IF(D169=Локализация!$C$110,5,IF(OR(D169=1,D169=2,D169=3,D169=4,D169=5),D169,"")))))))</f>
        <v/>
      </c>
      <c r="U169" s="11" t="str">
        <f>(IF(E169=Локализация!$C$114,1,IF(E169=Локализация!$C$113,2,IF(E169=Локализация!$C$112,3,IF(E169=Локализация!$C$111,4,IF(E169=Локализация!$C$110,5,IF(OR(E169=1,E169=2,E169=3,E169=4,E169=5),E169,"")))))))</f>
        <v/>
      </c>
      <c r="V169" s="11" t="str">
        <f>(IF(F169=Локализация!$C$114,1,IF(F169=Локализация!$C$113,2,IF(F169=Локализация!$C$112,3,IF(F169=Локализация!$C$111,4,IF(F169=Локализация!$C$110,5,IF(OR(F169=1,F169=2,F169=3,F169=4,F169=5),F169,"")))))))</f>
        <v/>
      </c>
    </row>
    <row r="170" spans="13:22" x14ac:dyDescent="0.3">
      <c r="M170" s="11" t="str">
        <f>(IF(H170=Локализация!$C$114,1,IF(H170=Локализация!$C$113,2,IF(H170=Локализация!$C$112,3,IF(H170=Локализация!$C$111,4,IF(H170=Локализация!$C$110,5,IF(OR(H170=1,H170=2,H170=3,H170=4,H170=5),H170,"")))))))</f>
        <v/>
      </c>
      <c r="N170" s="11" t="str">
        <f>(IF(I170=Локализация!$C$114,1,IF(I170=Локализация!$C$113,2,IF(I170=Локализация!$C$112,3,IF(I170=Локализация!$C$111,4,IF(I170=Локализация!$C$110,5,IF(OR(I170=1,I170=2,I170=3,I170=4,I170=5),I170,"")))))))</f>
        <v/>
      </c>
      <c r="O170" s="11" t="str">
        <f>(IF(J170=Локализация!$C$114,1,IF(J170=Локализация!$C$113,2,IF(J170=Локализация!$C$112,3,IF(J170=Локализация!$C$111,4,IF(J170=Локализация!$C$110,5,IF(OR(J170=1,J170=2,J170=3,J170=4,J170=5),J170,"")))))))</f>
        <v/>
      </c>
      <c r="P170" s="11" t="str">
        <f>(IF(K170=Локализация!$C$114,1,IF(K170=Локализация!$C$113,2,IF(K170=Локализация!$C$112,3,IF(K170=Локализация!$C$111,4,IF(K170=Локализация!$C$110,5,IF(OR(K170=1,K170=2,K170=3,K170=4,K170=5),K170,"")))))))</f>
        <v/>
      </c>
      <c r="Q170" s="11" t="str">
        <f>(IF(L170=Локализация!$C$114,1,IF(L170=Локализация!$C$113,2,IF(L170=Локализация!$C$112,3,IF(L170=Локализация!$C$111,4,IF(L170=Локализация!$C$110,5,IF(OR(L170=1,L170=2,L170=3,L170=4,L170=5),L170,"")))))))</f>
        <v/>
      </c>
      <c r="R170" s="11" t="str">
        <f>(IF(B170=Локализация!$C$114,1,IF(B170=Локализация!$C$113,2,IF(B170=Локализация!$C$112,3,IF(B170=Локализация!$C$111,4,IF(B170=Локализация!$C$110,5,IF(OR(B170=1,B170=2,B170=3,B170=4,B170=5),B170,"")))))))</f>
        <v/>
      </c>
      <c r="S170" s="11" t="str">
        <f>(IF(C170=Локализация!$C$114,1,IF(C170=Локализация!$C$113,2,IF(C170=Локализация!$C$112,3,IF(C170=Локализация!$C$111,4,IF(C170=Локализация!$C$110,5,IF(OR(C170=1,C170=2,C170=3,C170=4,C170=5),C170,"")))))))</f>
        <v/>
      </c>
      <c r="T170" s="11" t="str">
        <f>(IF(D170=Локализация!$C$114,1,IF(D170=Локализация!$C$113,2,IF(D170=Локализация!$C$112,3,IF(D170=Локализация!$C$111,4,IF(D170=Локализация!$C$110,5,IF(OR(D170=1,D170=2,D170=3,D170=4,D170=5),D170,"")))))))</f>
        <v/>
      </c>
      <c r="U170" s="11" t="str">
        <f>(IF(E170=Локализация!$C$114,1,IF(E170=Локализация!$C$113,2,IF(E170=Локализация!$C$112,3,IF(E170=Локализация!$C$111,4,IF(E170=Локализация!$C$110,5,IF(OR(E170=1,E170=2,E170=3,E170=4,E170=5),E170,"")))))))</f>
        <v/>
      </c>
      <c r="V170" s="11" t="str">
        <f>(IF(F170=Локализация!$C$114,1,IF(F170=Локализация!$C$113,2,IF(F170=Локализация!$C$112,3,IF(F170=Локализация!$C$111,4,IF(F170=Локализация!$C$110,5,IF(OR(F170=1,F170=2,F170=3,F170=4,F170=5),F170,"")))))))</f>
        <v/>
      </c>
    </row>
    <row r="171" spans="13:22" x14ac:dyDescent="0.3">
      <c r="M171" s="11" t="str">
        <f>(IF(H171=Локализация!$C$114,1,IF(H171=Локализация!$C$113,2,IF(H171=Локализация!$C$112,3,IF(H171=Локализация!$C$111,4,IF(H171=Локализация!$C$110,5,IF(OR(H171=1,H171=2,H171=3,H171=4,H171=5),H171,"")))))))</f>
        <v/>
      </c>
      <c r="N171" s="11" t="str">
        <f>(IF(I171=Локализация!$C$114,1,IF(I171=Локализация!$C$113,2,IF(I171=Локализация!$C$112,3,IF(I171=Локализация!$C$111,4,IF(I171=Локализация!$C$110,5,IF(OR(I171=1,I171=2,I171=3,I171=4,I171=5),I171,"")))))))</f>
        <v/>
      </c>
      <c r="O171" s="11" t="str">
        <f>(IF(J171=Локализация!$C$114,1,IF(J171=Локализация!$C$113,2,IF(J171=Локализация!$C$112,3,IF(J171=Локализация!$C$111,4,IF(J171=Локализация!$C$110,5,IF(OR(J171=1,J171=2,J171=3,J171=4,J171=5),J171,"")))))))</f>
        <v/>
      </c>
      <c r="P171" s="11" t="str">
        <f>(IF(K171=Локализация!$C$114,1,IF(K171=Локализация!$C$113,2,IF(K171=Локализация!$C$112,3,IF(K171=Локализация!$C$111,4,IF(K171=Локализация!$C$110,5,IF(OR(K171=1,K171=2,K171=3,K171=4,K171=5),K171,"")))))))</f>
        <v/>
      </c>
      <c r="Q171" s="11" t="str">
        <f>(IF(L171=Локализация!$C$114,1,IF(L171=Локализация!$C$113,2,IF(L171=Локализация!$C$112,3,IF(L171=Локализация!$C$111,4,IF(L171=Локализация!$C$110,5,IF(OR(L171=1,L171=2,L171=3,L171=4,L171=5),L171,"")))))))</f>
        <v/>
      </c>
      <c r="R171" s="11" t="str">
        <f>(IF(B171=Локализация!$C$114,1,IF(B171=Локализация!$C$113,2,IF(B171=Локализация!$C$112,3,IF(B171=Локализация!$C$111,4,IF(B171=Локализация!$C$110,5,IF(OR(B171=1,B171=2,B171=3,B171=4,B171=5),B171,"")))))))</f>
        <v/>
      </c>
      <c r="S171" s="11" t="str">
        <f>(IF(C171=Локализация!$C$114,1,IF(C171=Локализация!$C$113,2,IF(C171=Локализация!$C$112,3,IF(C171=Локализация!$C$111,4,IF(C171=Локализация!$C$110,5,IF(OR(C171=1,C171=2,C171=3,C171=4,C171=5),C171,"")))))))</f>
        <v/>
      </c>
      <c r="T171" s="11" t="str">
        <f>(IF(D171=Локализация!$C$114,1,IF(D171=Локализация!$C$113,2,IF(D171=Локализация!$C$112,3,IF(D171=Локализация!$C$111,4,IF(D171=Локализация!$C$110,5,IF(OR(D171=1,D171=2,D171=3,D171=4,D171=5),D171,"")))))))</f>
        <v/>
      </c>
      <c r="U171" s="11" t="str">
        <f>(IF(E171=Локализация!$C$114,1,IF(E171=Локализация!$C$113,2,IF(E171=Локализация!$C$112,3,IF(E171=Локализация!$C$111,4,IF(E171=Локализация!$C$110,5,IF(OR(E171=1,E171=2,E171=3,E171=4,E171=5),E171,"")))))))</f>
        <v/>
      </c>
      <c r="V171" s="11" t="str">
        <f>(IF(F171=Локализация!$C$114,1,IF(F171=Локализация!$C$113,2,IF(F171=Локализация!$C$112,3,IF(F171=Локализация!$C$111,4,IF(F171=Локализация!$C$110,5,IF(OR(F171=1,F171=2,F171=3,F171=4,F171=5),F171,"")))))))</f>
        <v/>
      </c>
    </row>
    <row r="172" spans="13:22" x14ac:dyDescent="0.3">
      <c r="M172" s="11" t="str">
        <f>(IF(H172=Локализация!$C$114,1,IF(H172=Локализация!$C$113,2,IF(H172=Локализация!$C$112,3,IF(H172=Локализация!$C$111,4,IF(H172=Локализация!$C$110,5,IF(OR(H172=1,H172=2,H172=3,H172=4,H172=5),H172,"")))))))</f>
        <v/>
      </c>
      <c r="N172" s="11" t="str">
        <f>(IF(I172=Локализация!$C$114,1,IF(I172=Локализация!$C$113,2,IF(I172=Локализация!$C$112,3,IF(I172=Локализация!$C$111,4,IF(I172=Локализация!$C$110,5,IF(OR(I172=1,I172=2,I172=3,I172=4,I172=5),I172,"")))))))</f>
        <v/>
      </c>
      <c r="O172" s="11" t="str">
        <f>(IF(J172=Локализация!$C$114,1,IF(J172=Локализация!$C$113,2,IF(J172=Локализация!$C$112,3,IF(J172=Локализация!$C$111,4,IF(J172=Локализация!$C$110,5,IF(OR(J172=1,J172=2,J172=3,J172=4,J172=5),J172,"")))))))</f>
        <v/>
      </c>
      <c r="P172" s="11" t="str">
        <f>(IF(K172=Локализация!$C$114,1,IF(K172=Локализация!$C$113,2,IF(K172=Локализация!$C$112,3,IF(K172=Локализация!$C$111,4,IF(K172=Локализация!$C$110,5,IF(OR(K172=1,K172=2,K172=3,K172=4,K172=5),K172,"")))))))</f>
        <v/>
      </c>
      <c r="Q172" s="11" t="str">
        <f>(IF(L172=Локализация!$C$114,1,IF(L172=Локализация!$C$113,2,IF(L172=Локализация!$C$112,3,IF(L172=Локализация!$C$111,4,IF(L172=Локализация!$C$110,5,IF(OR(L172=1,L172=2,L172=3,L172=4,L172=5),L172,"")))))))</f>
        <v/>
      </c>
      <c r="R172" s="11" t="str">
        <f>(IF(B172=Локализация!$C$114,1,IF(B172=Локализация!$C$113,2,IF(B172=Локализация!$C$112,3,IF(B172=Локализация!$C$111,4,IF(B172=Локализация!$C$110,5,IF(OR(B172=1,B172=2,B172=3,B172=4,B172=5),B172,"")))))))</f>
        <v/>
      </c>
      <c r="S172" s="11" t="str">
        <f>(IF(C172=Локализация!$C$114,1,IF(C172=Локализация!$C$113,2,IF(C172=Локализация!$C$112,3,IF(C172=Локализация!$C$111,4,IF(C172=Локализация!$C$110,5,IF(OR(C172=1,C172=2,C172=3,C172=4,C172=5),C172,"")))))))</f>
        <v/>
      </c>
      <c r="T172" s="11" t="str">
        <f>(IF(D172=Локализация!$C$114,1,IF(D172=Локализация!$C$113,2,IF(D172=Локализация!$C$112,3,IF(D172=Локализация!$C$111,4,IF(D172=Локализация!$C$110,5,IF(OR(D172=1,D172=2,D172=3,D172=4,D172=5),D172,"")))))))</f>
        <v/>
      </c>
      <c r="U172" s="11" t="str">
        <f>(IF(E172=Локализация!$C$114,1,IF(E172=Локализация!$C$113,2,IF(E172=Локализация!$C$112,3,IF(E172=Локализация!$C$111,4,IF(E172=Локализация!$C$110,5,IF(OR(E172=1,E172=2,E172=3,E172=4,E172=5),E172,"")))))))</f>
        <v/>
      </c>
      <c r="V172" s="11" t="str">
        <f>(IF(F172=Локализация!$C$114,1,IF(F172=Локализация!$C$113,2,IF(F172=Локализация!$C$112,3,IF(F172=Локализация!$C$111,4,IF(F172=Локализация!$C$110,5,IF(OR(F172=1,F172=2,F172=3,F172=4,F172=5),F172,"")))))))</f>
        <v/>
      </c>
    </row>
    <row r="173" spans="13:22" x14ac:dyDescent="0.3">
      <c r="M173" s="11" t="str">
        <f>(IF(H173=Локализация!$C$114,1,IF(H173=Локализация!$C$113,2,IF(H173=Локализация!$C$112,3,IF(H173=Локализация!$C$111,4,IF(H173=Локализация!$C$110,5,IF(OR(H173=1,H173=2,H173=3,H173=4,H173=5),H173,"")))))))</f>
        <v/>
      </c>
      <c r="N173" s="11" t="str">
        <f>(IF(I173=Локализация!$C$114,1,IF(I173=Локализация!$C$113,2,IF(I173=Локализация!$C$112,3,IF(I173=Локализация!$C$111,4,IF(I173=Локализация!$C$110,5,IF(OR(I173=1,I173=2,I173=3,I173=4,I173=5),I173,"")))))))</f>
        <v/>
      </c>
      <c r="O173" s="11" t="str">
        <f>(IF(J173=Локализация!$C$114,1,IF(J173=Локализация!$C$113,2,IF(J173=Локализация!$C$112,3,IF(J173=Локализация!$C$111,4,IF(J173=Локализация!$C$110,5,IF(OR(J173=1,J173=2,J173=3,J173=4,J173=5),J173,"")))))))</f>
        <v/>
      </c>
      <c r="P173" s="11" t="str">
        <f>(IF(K173=Локализация!$C$114,1,IF(K173=Локализация!$C$113,2,IF(K173=Локализация!$C$112,3,IF(K173=Локализация!$C$111,4,IF(K173=Локализация!$C$110,5,IF(OR(K173=1,K173=2,K173=3,K173=4,K173=5),K173,"")))))))</f>
        <v/>
      </c>
      <c r="Q173" s="11" t="str">
        <f>(IF(L173=Локализация!$C$114,1,IF(L173=Локализация!$C$113,2,IF(L173=Локализация!$C$112,3,IF(L173=Локализация!$C$111,4,IF(L173=Локализация!$C$110,5,IF(OR(L173=1,L173=2,L173=3,L173=4,L173=5),L173,"")))))))</f>
        <v/>
      </c>
      <c r="R173" s="11" t="str">
        <f>(IF(B173=Локализация!$C$114,1,IF(B173=Локализация!$C$113,2,IF(B173=Локализация!$C$112,3,IF(B173=Локализация!$C$111,4,IF(B173=Локализация!$C$110,5,IF(OR(B173=1,B173=2,B173=3,B173=4,B173=5),B173,"")))))))</f>
        <v/>
      </c>
      <c r="S173" s="11" t="str">
        <f>(IF(C173=Локализация!$C$114,1,IF(C173=Локализация!$C$113,2,IF(C173=Локализация!$C$112,3,IF(C173=Локализация!$C$111,4,IF(C173=Локализация!$C$110,5,IF(OR(C173=1,C173=2,C173=3,C173=4,C173=5),C173,"")))))))</f>
        <v/>
      </c>
      <c r="T173" s="11" t="str">
        <f>(IF(D173=Локализация!$C$114,1,IF(D173=Локализация!$C$113,2,IF(D173=Локализация!$C$112,3,IF(D173=Локализация!$C$111,4,IF(D173=Локализация!$C$110,5,IF(OR(D173=1,D173=2,D173=3,D173=4,D173=5),D173,"")))))))</f>
        <v/>
      </c>
      <c r="U173" s="11" t="str">
        <f>(IF(E173=Локализация!$C$114,1,IF(E173=Локализация!$C$113,2,IF(E173=Локализация!$C$112,3,IF(E173=Локализация!$C$111,4,IF(E173=Локализация!$C$110,5,IF(OR(E173=1,E173=2,E173=3,E173=4,E173=5),E173,"")))))))</f>
        <v/>
      </c>
      <c r="V173" s="11" t="str">
        <f>(IF(F173=Локализация!$C$114,1,IF(F173=Локализация!$C$113,2,IF(F173=Локализация!$C$112,3,IF(F173=Локализация!$C$111,4,IF(F173=Локализация!$C$110,5,IF(OR(F173=1,F173=2,F173=3,F173=4,F173=5),F173,"")))))))</f>
        <v/>
      </c>
    </row>
    <row r="174" spans="13:22" x14ac:dyDescent="0.3">
      <c r="M174" s="11" t="str">
        <f>(IF(H174=Локализация!$C$114,1,IF(H174=Локализация!$C$113,2,IF(H174=Локализация!$C$112,3,IF(H174=Локализация!$C$111,4,IF(H174=Локализация!$C$110,5,IF(OR(H174=1,H174=2,H174=3,H174=4,H174=5),H174,"")))))))</f>
        <v/>
      </c>
      <c r="N174" s="11" t="str">
        <f>(IF(I174=Локализация!$C$114,1,IF(I174=Локализация!$C$113,2,IF(I174=Локализация!$C$112,3,IF(I174=Локализация!$C$111,4,IF(I174=Локализация!$C$110,5,IF(OR(I174=1,I174=2,I174=3,I174=4,I174=5),I174,"")))))))</f>
        <v/>
      </c>
      <c r="O174" s="11" t="str">
        <f>(IF(J174=Локализация!$C$114,1,IF(J174=Локализация!$C$113,2,IF(J174=Локализация!$C$112,3,IF(J174=Локализация!$C$111,4,IF(J174=Локализация!$C$110,5,IF(OR(J174=1,J174=2,J174=3,J174=4,J174=5),J174,"")))))))</f>
        <v/>
      </c>
      <c r="P174" s="11" t="str">
        <f>(IF(K174=Локализация!$C$114,1,IF(K174=Локализация!$C$113,2,IF(K174=Локализация!$C$112,3,IF(K174=Локализация!$C$111,4,IF(K174=Локализация!$C$110,5,IF(OR(K174=1,K174=2,K174=3,K174=4,K174=5),K174,"")))))))</f>
        <v/>
      </c>
      <c r="Q174" s="11" t="str">
        <f>(IF(L174=Локализация!$C$114,1,IF(L174=Локализация!$C$113,2,IF(L174=Локализация!$C$112,3,IF(L174=Локализация!$C$111,4,IF(L174=Локализация!$C$110,5,IF(OR(L174=1,L174=2,L174=3,L174=4,L174=5),L174,"")))))))</f>
        <v/>
      </c>
      <c r="R174" s="11" t="str">
        <f>(IF(B174=Локализация!$C$114,1,IF(B174=Локализация!$C$113,2,IF(B174=Локализация!$C$112,3,IF(B174=Локализация!$C$111,4,IF(B174=Локализация!$C$110,5,IF(OR(B174=1,B174=2,B174=3,B174=4,B174=5),B174,"")))))))</f>
        <v/>
      </c>
      <c r="S174" s="11" t="str">
        <f>(IF(C174=Локализация!$C$114,1,IF(C174=Локализация!$C$113,2,IF(C174=Локализация!$C$112,3,IF(C174=Локализация!$C$111,4,IF(C174=Локализация!$C$110,5,IF(OR(C174=1,C174=2,C174=3,C174=4,C174=5),C174,"")))))))</f>
        <v/>
      </c>
      <c r="T174" s="11" t="str">
        <f>(IF(D174=Локализация!$C$114,1,IF(D174=Локализация!$C$113,2,IF(D174=Локализация!$C$112,3,IF(D174=Локализация!$C$111,4,IF(D174=Локализация!$C$110,5,IF(OR(D174=1,D174=2,D174=3,D174=4,D174=5),D174,"")))))))</f>
        <v/>
      </c>
      <c r="U174" s="11" t="str">
        <f>(IF(E174=Локализация!$C$114,1,IF(E174=Локализация!$C$113,2,IF(E174=Локализация!$C$112,3,IF(E174=Локализация!$C$111,4,IF(E174=Локализация!$C$110,5,IF(OR(E174=1,E174=2,E174=3,E174=4,E174=5),E174,"")))))))</f>
        <v/>
      </c>
      <c r="V174" s="11" t="str">
        <f>(IF(F174=Локализация!$C$114,1,IF(F174=Локализация!$C$113,2,IF(F174=Локализация!$C$112,3,IF(F174=Локализация!$C$111,4,IF(F174=Локализация!$C$110,5,IF(OR(F174=1,F174=2,F174=3,F174=4,F174=5),F174,"")))))))</f>
        <v/>
      </c>
    </row>
    <row r="175" spans="13:22" x14ac:dyDescent="0.3">
      <c r="M175" s="11" t="str">
        <f>(IF(H175=Локализация!$C$114,1,IF(H175=Локализация!$C$113,2,IF(H175=Локализация!$C$112,3,IF(H175=Локализация!$C$111,4,IF(H175=Локализация!$C$110,5,IF(OR(H175=1,H175=2,H175=3,H175=4,H175=5),H175,"")))))))</f>
        <v/>
      </c>
      <c r="N175" s="11" t="str">
        <f>(IF(I175=Локализация!$C$114,1,IF(I175=Локализация!$C$113,2,IF(I175=Локализация!$C$112,3,IF(I175=Локализация!$C$111,4,IF(I175=Локализация!$C$110,5,IF(OR(I175=1,I175=2,I175=3,I175=4,I175=5),I175,"")))))))</f>
        <v/>
      </c>
      <c r="O175" s="11" t="str">
        <f>(IF(J175=Локализация!$C$114,1,IF(J175=Локализация!$C$113,2,IF(J175=Локализация!$C$112,3,IF(J175=Локализация!$C$111,4,IF(J175=Локализация!$C$110,5,IF(OR(J175=1,J175=2,J175=3,J175=4,J175=5),J175,"")))))))</f>
        <v/>
      </c>
      <c r="P175" s="11" t="str">
        <f>(IF(K175=Локализация!$C$114,1,IF(K175=Локализация!$C$113,2,IF(K175=Локализация!$C$112,3,IF(K175=Локализация!$C$111,4,IF(K175=Локализация!$C$110,5,IF(OR(K175=1,K175=2,K175=3,K175=4,K175=5),K175,"")))))))</f>
        <v/>
      </c>
      <c r="Q175" s="11" t="str">
        <f>(IF(L175=Локализация!$C$114,1,IF(L175=Локализация!$C$113,2,IF(L175=Локализация!$C$112,3,IF(L175=Локализация!$C$111,4,IF(L175=Локализация!$C$110,5,IF(OR(L175=1,L175=2,L175=3,L175=4,L175=5),L175,"")))))))</f>
        <v/>
      </c>
      <c r="R175" s="11" t="str">
        <f>(IF(B175=Локализация!$C$114,1,IF(B175=Локализация!$C$113,2,IF(B175=Локализация!$C$112,3,IF(B175=Локализация!$C$111,4,IF(B175=Локализация!$C$110,5,IF(OR(B175=1,B175=2,B175=3,B175=4,B175=5),B175,"")))))))</f>
        <v/>
      </c>
      <c r="S175" s="11" t="str">
        <f>(IF(C175=Локализация!$C$114,1,IF(C175=Локализация!$C$113,2,IF(C175=Локализация!$C$112,3,IF(C175=Локализация!$C$111,4,IF(C175=Локализация!$C$110,5,IF(OR(C175=1,C175=2,C175=3,C175=4,C175=5),C175,"")))))))</f>
        <v/>
      </c>
      <c r="T175" s="11" t="str">
        <f>(IF(D175=Локализация!$C$114,1,IF(D175=Локализация!$C$113,2,IF(D175=Локализация!$C$112,3,IF(D175=Локализация!$C$111,4,IF(D175=Локализация!$C$110,5,IF(OR(D175=1,D175=2,D175=3,D175=4,D175=5),D175,"")))))))</f>
        <v/>
      </c>
      <c r="U175" s="11" t="str">
        <f>(IF(E175=Локализация!$C$114,1,IF(E175=Локализация!$C$113,2,IF(E175=Локализация!$C$112,3,IF(E175=Локализация!$C$111,4,IF(E175=Локализация!$C$110,5,IF(OR(E175=1,E175=2,E175=3,E175=4,E175=5),E175,"")))))))</f>
        <v/>
      </c>
      <c r="V175" s="11" t="str">
        <f>(IF(F175=Локализация!$C$114,1,IF(F175=Локализация!$C$113,2,IF(F175=Локализация!$C$112,3,IF(F175=Локализация!$C$111,4,IF(F175=Локализация!$C$110,5,IF(OR(F175=1,F175=2,F175=3,F175=4,F175=5),F175,"")))))))</f>
        <v/>
      </c>
    </row>
    <row r="176" spans="13:22" x14ac:dyDescent="0.3">
      <c r="M176" s="11" t="str">
        <f>(IF(H176=Локализация!$C$114,1,IF(H176=Локализация!$C$113,2,IF(H176=Локализация!$C$112,3,IF(H176=Локализация!$C$111,4,IF(H176=Локализация!$C$110,5,IF(OR(H176=1,H176=2,H176=3,H176=4,H176=5),H176,"")))))))</f>
        <v/>
      </c>
      <c r="N176" s="11" t="str">
        <f>(IF(I176=Локализация!$C$114,1,IF(I176=Локализация!$C$113,2,IF(I176=Локализация!$C$112,3,IF(I176=Локализация!$C$111,4,IF(I176=Локализация!$C$110,5,IF(OR(I176=1,I176=2,I176=3,I176=4,I176=5),I176,"")))))))</f>
        <v/>
      </c>
      <c r="O176" s="11" t="str">
        <f>(IF(J176=Локализация!$C$114,1,IF(J176=Локализация!$C$113,2,IF(J176=Локализация!$C$112,3,IF(J176=Локализация!$C$111,4,IF(J176=Локализация!$C$110,5,IF(OR(J176=1,J176=2,J176=3,J176=4,J176=5),J176,"")))))))</f>
        <v/>
      </c>
      <c r="P176" s="11" t="str">
        <f>(IF(K176=Локализация!$C$114,1,IF(K176=Локализация!$C$113,2,IF(K176=Локализация!$C$112,3,IF(K176=Локализация!$C$111,4,IF(K176=Локализация!$C$110,5,IF(OR(K176=1,K176=2,K176=3,K176=4,K176=5),K176,"")))))))</f>
        <v/>
      </c>
      <c r="Q176" s="11" t="str">
        <f>(IF(L176=Локализация!$C$114,1,IF(L176=Локализация!$C$113,2,IF(L176=Локализация!$C$112,3,IF(L176=Локализация!$C$111,4,IF(L176=Локализация!$C$110,5,IF(OR(L176=1,L176=2,L176=3,L176=4,L176=5),L176,"")))))))</f>
        <v/>
      </c>
      <c r="R176" s="11" t="str">
        <f>(IF(B176=Локализация!$C$114,1,IF(B176=Локализация!$C$113,2,IF(B176=Локализация!$C$112,3,IF(B176=Локализация!$C$111,4,IF(B176=Локализация!$C$110,5,IF(OR(B176=1,B176=2,B176=3,B176=4,B176=5),B176,"")))))))</f>
        <v/>
      </c>
      <c r="S176" s="11" t="str">
        <f>(IF(C176=Локализация!$C$114,1,IF(C176=Локализация!$C$113,2,IF(C176=Локализация!$C$112,3,IF(C176=Локализация!$C$111,4,IF(C176=Локализация!$C$110,5,IF(OR(C176=1,C176=2,C176=3,C176=4,C176=5),C176,"")))))))</f>
        <v/>
      </c>
      <c r="T176" s="11" t="str">
        <f>(IF(D176=Локализация!$C$114,1,IF(D176=Локализация!$C$113,2,IF(D176=Локализация!$C$112,3,IF(D176=Локализация!$C$111,4,IF(D176=Локализация!$C$110,5,IF(OR(D176=1,D176=2,D176=3,D176=4,D176=5),D176,"")))))))</f>
        <v/>
      </c>
      <c r="U176" s="11" t="str">
        <f>(IF(E176=Локализация!$C$114,1,IF(E176=Локализация!$C$113,2,IF(E176=Локализация!$C$112,3,IF(E176=Локализация!$C$111,4,IF(E176=Локализация!$C$110,5,IF(OR(E176=1,E176=2,E176=3,E176=4,E176=5),E176,"")))))))</f>
        <v/>
      </c>
      <c r="V176" s="11" t="str">
        <f>(IF(F176=Локализация!$C$114,1,IF(F176=Локализация!$C$113,2,IF(F176=Локализация!$C$112,3,IF(F176=Локализация!$C$111,4,IF(F176=Локализация!$C$110,5,IF(OR(F176=1,F176=2,F176=3,F176=4,F176=5),F176,"")))))))</f>
        <v/>
      </c>
    </row>
    <row r="177" spans="13:22" x14ac:dyDescent="0.3">
      <c r="M177" s="11" t="str">
        <f>(IF(H177=Локализация!$C$114,1,IF(H177=Локализация!$C$113,2,IF(H177=Локализация!$C$112,3,IF(H177=Локализация!$C$111,4,IF(H177=Локализация!$C$110,5,IF(OR(H177=1,H177=2,H177=3,H177=4,H177=5),H177,"")))))))</f>
        <v/>
      </c>
      <c r="N177" s="11" t="str">
        <f>(IF(I177=Локализация!$C$114,1,IF(I177=Локализация!$C$113,2,IF(I177=Локализация!$C$112,3,IF(I177=Локализация!$C$111,4,IF(I177=Локализация!$C$110,5,IF(OR(I177=1,I177=2,I177=3,I177=4,I177=5),I177,"")))))))</f>
        <v/>
      </c>
      <c r="O177" s="11" t="str">
        <f>(IF(J177=Локализация!$C$114,1,IF(J177=Локализация!$C$113,2,IF(J177=Локализация!$C$112,3,IF(J177=Локализация!$C$111,4,IF(J177=Локализация!$C$110,5,IF(OR(J177=1,J177=2,J177=3,J177=4,J177=5),J177,"")))))))</f>
        <v/>
      </c>
      <c r="P177" s="11" t="str">
        <f>(IF(K177=Локализация!$C$114,1,IF(K177=Локализация!$C$113,2,IF(K177=Локализация!$C$112,3,IF(K177=Локализация!$C$111,4,IF(K177=Локализация!$C$110,5,IF(OR(K177=1,K177=2,K177=3,K177=4,K177=5),K177,"")))))))</f>
        <v/>
      </c>
      <c r="Q177" s="11" t="str">
        <f>(IF(L177=Локализация!$C$114,1,IF(L177=Локализация!$C$113,2,IF(L177=Локализация!$C$112,3,IF(L177=Локализация!$C$111,4,IF(L177=Локализация!$C$110,5,IF(OR(L177=1,L177=2,L177=3,L177=4,L177=5),L177,"")))))))</f>
        <v/>
      </c>
      <c r="R177" s="11" t="str">
        <f>(IF(B177=Локализация!$C$114,1,IF(B177=Локализация!$C$113,2,IF(B177=Локализация!$C$112,3,IF(B177=Локализация!$C$111,4,IF(B177=Локализация!$C$110,5,IF(OR(B177=1,B177=2,B177=3,B177=4,B177=5),B177,"")))))))</f>
        <v/>
      </c>
      <c r="S177" s="11" t="str">
        <f>(IF(C177=Локализация!$C$114,1,IF(C177=Локализация!$C$113,2,IF(C177=Локализация!$C$112,3,IF(C177=Локализация!$C$111,4,IF(C177=Локализация!$C$110,5,IF(OR(C177=1,C177=2,C177=3,C177=4,C177=5),C177,"")))))))</f>
        <v/>
      </c>
      <c r="T177" s="11" t="str">
        <f>(IF(D177=Локализация!$C$114,1,IF(D177=Локализация!$C$113,2,IF(D177=Локализация!$C$112,3,IF(D177=Локализация!$C$111,4,IF(D177=Локализация!$C$110,5,IF(OR(D177=1,D177=2,D177=3,D177=4,D177=5),D177,"")))))))</f>
        <v/>
      </c>
      <c r="U177" s="11" t="str">
        <f>(IF(E177=Локализация!$C$114,1,IF(E177=Локализация!$C$113,2,IF(E177=Локализация!$C$112,3,IF(E177=Локализация!$C$111,4,IF(E177=Локализация!$C$110,5,IF(OR(E177=1,E177=2,E177=3,E177=4,E177=5),E177,"")))))))</f>
        <v/>
      </c>
      <c r="V177" s="11" t="str">
        <f>(IF(F177=Локализация!$C$114,1,IF(F177=Локализация!$C$113,2,IF(F177=Локализация!$C$112,3,IF(F177=Локализация!$C$111,4,IF(F177=Локализация!$C$110,5,IF(OR(F177=1,F177=2,F177=3,F177=4,F177=5),F177,"")))))))</f>
        <v/>
      </c>
    </row>
    <row r="178" spans="13:22" x14ac:dyDescent="0.3">
      <c r="M178" s="11" t="str">
        <f>(IF(H178=Локализация!$C$114,1,IF(H178=Локализация!$C$113,2,IF(H178=Локализация!$C$112,3,IF(H178=Локализация!$C$111,4,IF(H178=Локализация!$C$110,5,IF(OR(H178=1,H178=2,H178=3,H178=4,H178=5),H178,"")))))))</f>
        <v/>
      </c>
      <c r="N178" s="11" t="str">
        <f>(IF(I178=Локализация!$C$114,1,IF(I178=Локализация!$C$113,2,IF(I178=Локализация!$C$112,3,IF(I178=Локализация!$C$111,4,IF(I178=Локализация!$C$110,5,IF(OR(I178=1,I178=2,I178=3,I178=4,I178=5),I178,"")))))))</f>
        <v/>
      </c>
      <c r="O178" s="11" t="str">
        <f>(IF(J178=Локализация!$C$114,1,IF(J178=Локализация!$C$113,2,IF(J178=Локализация!$C$112,3,IF(J178=Локализация!$C$111,4,IF(J178=Локализация!$C$110,5,IF(OR(J178=1,J178=2,J178=3,J178=4,J178=5),J178,"")))))))</f>
        <v/>
      </c>
      <c r="P178" s="11" t="str">
        <f>(IF(K178=Локализация!$C$114,1,IF(K178=Локализация!$C$113,2,IF(K178=Локализация!$C$112,3,IF(K178=Локализация!$C$111,4,IF(K178=Локализация!$C$110,5,IF(OR(K178=1,K178=2,K178=3,K178=4,K178=5),K178,"")))))))</f>
        <v/>
      </c>
      <c r="Q178" s="11" t="str">
        <f>(IF(L178=Локализация!$C$114,1,IF(L178=Локализация!$C$113,2,IF(L178=Локализация!$C$112,3,IF(L178=Локализация!$C$111,4,IF(L178=Локализация!$C$110,5,IF(OR(L178=1,L178=2,L178=3,L178=4,L178=5),L178,"")))))))</f>
        <v/>
      </c>
      <c r="R178" s="11" t="str">
        <f>(IF(B178=Локализация!$C$114,1,IF(B178=Локализация!$C$113,2,IF(B178=Локализация!$C$112,3,IF(B178=Локализация!$C$111,4,IF(B178=Локализация!$C$110,5,IF(OR(B178=1,B178=2,B178=3,B178=4,B178=5),B178,"")))))))</f>
        <v/>
      </c>
      <c r="S178" s="11" t="str">
        <f>(IF(C178=Локализация!$C$114,1,IF(C178=Локализация!$C$113,2,IF(C178=Локализация!$C$112,3,IF(C178=Локализация!$C$111,4,IF(C178=Локализация!$C$110,5,IF(OR(C178=1,C178=2,C178=3,C178=4,C178=5),C178,"")))))))</f>
        <v/>
      </c>
      <c r="T178" s="11" t="str">
        <f>(IF(D178=Локализация!$C$114,1,IF(D178=Локализация!$C$113,2,IF(D178=Локализация!$C$112,3,IF(D178=Локализация!$C$111,4,IF(D178=Локализация!$C$110,5,IF(OR(D178=1,D178=2,D178=3,D178=4,D178=5),D178,"")))))))</f>
        <v/>
      </c>
      <c r="U178" s="11" t="str">
        <f>(IF(E178=Локализация!$C$114,1,IF(E178=Локализация!$C$113,2,IF(E178=Локализация!$C$112,3,IF(E178=Локализация!$C$111,4,IF(E178=Локализация!$C$110,5,IF(OR(E178=1,E178=2,E178=3,E178=4,E178=5),E178,"")))))))</f>
        <v/>
      </c>
      <c r="V178" s="11" t="str">
        <f>(IF(F178=Локализация!$C$114,1,IF(F178=Локализация!$C$113,2,IF(F178=Локализация!$C$112,3,IF(F178=Локализация!$C$111,4,IF(F178=Локализация!$C$110,5,IF(OR(F178=1,F178=2,F178=3,F178=4,F178=5),F178,"")))))))</f>
        <v/>
      </c>
    </row>
    <row r="179" spans="13:22" x14ac:dyDescent="0.3">
      <c r="M179" s="11" t="str">
        <f>(IF(H179=Локализация!$C$114,1,IF(H179=Локализация!$C$113,2,IF(H179=Локализация!$C$112,3,IF(H179=Локализация!$C$111,4,IF(H179=Локализация!$C$110,5,IF(OR(H179=1,H179=2,H179=3,H179=4,H179=5),H179,"")))))))</f>
        <v/>
      </c>
      <c r="N179" s="11" t="str">
        <f>(IF(I179=Локализация!$C$114,1,IF(I179=Локализация!$C$113,2,IF(I179=Локализация!$C$112,3,IF(I179=Локализация!$C$111,4,IF(I179=Локализация!$C$110,5,IF(OR(I179=1,I179=2,I179=3,I179=4,I179=5),I179,"")))))))</f>
        <v/>
      </c>
      <c r="O179" s="11" t="str">
        <f>(IF(J179=Локализация!$C$114,1,IF(J179=Локализация!$C$113,2,IF(J179=Локализация!$C$112,3,IF(J179=Локализация!$C$111,4,IF(J179=Локализация!$C$110,5,IF(OR(J179=1,J179=2,J179=3,J179=4,J179=5),J179,"")))))))</f>
        <v/>
      </c>
      <c r="P179" s="11" t="str">
        <f>(IF(K179=Локализация!$C$114,1,IF(K179=Локализация!$C$113,2,IF(K179=Локализация!$C$112,3,IF(K179=Локализация!$C$111,4,IF(K179=Локализация!$C$110,5,IF(OR(K179=1,K179=2,K179=3,K179=4,K179=5),K179,"")))))))</f>
        <v/>
      </c>
      <c r="Q179" s="11" t="str">
        <f>(IF(L179=Локализация!$C$114,1,IF(L179=Локализация!$C$113,2,IF(L179=Локализация!$C$112,3,IF(L179=Локализация!$C$111,4,IF(L179=Локализация!$C$110,5,IF(OR(L179=1,L179=2,L179=3,L179=4,L179=5),L179,"")))))))</f>
        <v/>
      </c>
      <c r="R179" s="11" t="str">
        <f>(IF(B179=Локализация!$C$114,1,IF(B179=Локализация!$C$113,2,IF(B179=Локализация!$C$112,3,IF(B179=Локализация!$C$111,4,IF(B179=Локализация!$C$110,5,IF(OR(B179=1,B179=2,B179=3,B179=4,B179=5),B179,"")))))))</f>
        <v/>
      </c>
      <c r="S179" s="11" t="str">
        <f>(IF(C179=Локализация!$C$114,1,IF(C179=Локализация!$C$113,2,IF(C179=Локализация!$C$112,3,IF(C179=Локализация!$C$111,4,IF(C179=Локализация!$C$110,5,IF(OR(C179=1,C179=2,C179=3,C179=4,C179=5),C179,"")))))))</f>
        <v/>
      </c>
      <c r="T179" s="11" t="str">
        <f>(IF(D179=Локализация!$C$114,1,IF(D179=Локализация!$C$113,2,IF(D179=Локализация!$C$112,3,IF(D179=Локализация!$C$111,4,IF(D179=Локализация!$C$110,5,IF(OR(D179=1,D179=2,D179=3,D179=4,D179=5),D179,"")))))))</f>
        <v/>
      </c>
      <c r="U179" s="11" t="str">
        <f>(IF(E179=Локализация!$C$114,1,IF(E179=Локализация!$C$113,2,IF(E179=Локализация!$C$112,3,IF(E179=Локализация!$C$111,4,IF(E179=Локализация!$C$110,5,IF(OR(E179=1,E179=2,E179=3,E179=4,E179=5),E179,"")))))))</f>
        <v/>
      </c>
      <c r="V179" s="11" t="str">
        <f>(IF(F179=Локализация!$C$114,1,IF(F179=Локализация!$C$113,2,IF(F179=Локализация!$C$112,3,IF(F179=Локализация!$C$111,4,IF(F179=Локализация!$C$110,5,IF(OR(F179=1,F179=2,F179=3,F179=4,F179=5),F179,"")))))))</f>
        <v/>
      </c>
    </row>
    <row r="180" spans="13:22" x14ac:dyDescent="0.3">
      <c r="M180" s="11" t="str">
        <f>(IF(H180=Локализация!$C$114,1,IF(H180=Локализация!$C$113,2,IF(H180=Локализация!$C$112,3,IF(H180=Локализация!$C$111,4,IF(H180=Локализация!$C$110,5,IF(OR(H180=1,H180=2,H180=3,H180=4,H180=5),H180,"")))))))</f>
        <v/>
      </c>
      <c r="N180" s="11" t="str">
        <f>(IF(I180=Локализация!$C$114,1,IF(I180=Локализация!$C$113,2,IF(I180=Локализация!$C$112,3,IF(I180=Локализация!$C$111,4,IF(I180=Локализация!$C$110,5,IF(OR(I180=1,I180=2,I180=3,I180=4,I180=5),I180,"")))))))</f>
        <v/>
      </c>
      <c r="O180" s="11" t="str">
        <f>(IF(J180=Локализация!$C$114,1,IF(J180=Локализация!$C$113,2,IF(J180=Локализация!$C$112,3,IF(J180=Локализация!$C$111,4,IF(J180=Локализация!$C$110,5,IF(OR(J180=1,J180=2,J180=3,J180=4,J180=5),J180,"")))))))</f>
        <v/>
      </c>
      <c r="P180" s="11" t="str">
        <f>(IF(K180=Локализация!$C$114,1,IF(K180=Локализация!$C$113,2,IF(K180=Локализация!$C$112,3,IF(K180=Локализация!$C$111,4,IF(K180=Локализация!$C$110,5,IF(OR(K180=1,K180=2,K180=3,K180=4,K180=5),K180,"")))))))</f>
        <v/>
      </c>
      <c r="Q180" s="11" t="str">
        <f>(IF(L180=Локализация!$C$114,1,IF(L180=Локализация!$C$113,2,IF(L180=Локализация!$C$112,3,IF(L180=Локализация!$C$111,4,IF(L180=Локализация!$C$110,5,IF(OR(L180=1,L180=2,L180=3,L180=4,L180=5),L180,"")))))))</f>
        <v/>
      </c>
      <c r="R180" s="11" t="str">
        <f>(IF(B180=Локализация!$C$114,1,IF(B180=Локализация!$C$113,2,IF(B180=Локализация!$C$112,3,IF(B180=Локализация!$C$111,4,IF(B180=Локализация!$C$110,5,IF(OR(B180=1,B180=2,B180=3,B180=4,B180=5),B180,"")))))))</f>
        <v/>
      </c>
      <c r="S180" s="11" t="str">
        <f>(IF(C180=Локализация!$C$114,1,IF(C180=Локализация!$C$113,2,IF(C180=Локализация!$C$112,3,IF(C180=Локализация!$C$111,4,IF(C180=Локализация!$C$110,5,IF(OR(C180=1,C180=2,C180=3,C180=4,C180=5),C180,"")))))))</f>
        <v/>
      </c>
      <c r="T180" s="11" t="str">
        <f>(IF(D180=Локализация!$C$114,1,IF(D180=Локализация!$C$113,2,IF(D180=Локализация!$C$112,3,IF(D180=Локализация!$C$111,4,IF(D180=Локализация!$C$110,5,IF(OR(D180=1,D180=2,D180=3,D180=4,D180=5),D180,"")))))))</f>
        <v/>
      </c>
      <c r="U180" s="11" t="str">
        <f>(IF(E180=Локализация!$C$114,1,IF(E180=Локализация!$C$113,2,IF(E180=Локализация!$C$112,3,IF(E180=Локализация!$C$111,4,IF(E180=Локализация!$C$110,5,IF(OR(E180=1,E180=2,E180=3,E180=4,E180=5),E180,"")))))))</f>
        <v/>
      </c>
      <c r="V180" s="11" t="str">
        <f>(IF(F180=Локализация!$C$114,1,IF(F180=Локализация!$C$113,2,IF(F180=Локализация!$C$112,3,IF(F180=Локализация!$C$111,4,IF(F180=Локализация!$C$110,5,IF(OR(F180=1,F180=2,F180=3,F180=4,F180=5),F180,"")))))))</f>
        <v/>
      </c>
    </row>
    <row r="181" spans="13:22" x14ac:dyDescent="0.3">
      <c r="M181" s="11" t="str">
        <f>(IF(H181=Локализация!$C$114,1,IF(H181=Локализация!$C$113,2,IF(H181=Локализация!$C$112,3,IF(H181=Локализация!$C$111,4,IF(H181=Локализация!$C$110,5,IF(OR(H181=1,H181=2,H181=3,H181=4,H181=5),H181,"")))))))</f>
        <v/>
      </c>
      <c r="N181" s="11" t="str">
        <f>(IF(I181=Локализация!$C$114,1,IF(I181=Локализация!$C$113,2,IF(I181=Локализация!$C$112,3,IF(I181=Локализация!$C$111,4,IF(I181=Локализация!$C$110,5,IF(OR(I181=1,I181=2,I181=3,I181=4,I181=5),I181,"")))))))</f>
        <v/>
      </c>
      <c r="O181" s="11" t="str">
        <f>(IF(J181=Локализация!$C$114,1,IF(J181=Локализация!$C$113,2,IF(J181=Локализация!$C$112,3,IF(J181=Локализация!$C$111,4,IF(J181=Локализация!$C$110,5,IF(OR(J181=1,J181=2,J181=3,J181=4,J181=5),J181,"")))))))</f>
        <v/>
      </c>
      <c r="P181" s="11" t="str">
        <f>(IF(K181=Локализация!$C$114,1,IF(K181=Локализация!$C$113,2,IF(K181=Локализация!$C$112,3,IF(K181=Локализация!$C$111,4,IF(K181=Локализация!$C$110,5,IF(OR(K181=1,K181=2,K181=3,K181=4,K181=5),K181,"")))))))</f>
        <v/>
      </c>
      <c r="Q181" s="11" t="str">
        <f>(IF(L181=Локализация!$C$114,1,IF(L181=Локализация!$C$113,2,IF(L181=Локализация!$C$112,3,IF(L181=Локализация!$C$111,4,IF(L181=Локализация!$C$110,5,IF(OR(L181=1,L181=2,L181=3,L181=4,L181=5),L181,"")))))))</f>
        <v/>
      </c>
      <c r="R181" s="11" t="str">
        <f>(IF(B181=Локализация!$C$114,1,IF(B181=Локализация!$C$113,2,IF(B181=Локализация!$C$112,3,IF(B181=Локализация!$C$111,4,IF(B181=Локализация!$C$110,5,IF(OR(B181=1,B181=2,B181=3,B181=4,B181=5),B181,"")))))))</f>
        <v/>
      </c>
      <c r="S181" s="11" t="str">
        <f>(IF(C181=Локализация!$C$114,1,IF(C181=Локализация!$C$113,2,IF(C181=Локализация!$C$112,3,IF(C181=Локализация!$C$111,4,IF(C181=Локализация!$C$110,5,IF(OR(C181=1,C181=2,C181=3,C181=4,C181=5),C181,"")))))))</f>
        <v/>
      </c>
      <c r="T181" s="11" t="str">
        <f>(IF(D181=Локализация!$C$114,1,IF(D181=Локализация!$C$113,2,IF(D181=Локализация!$C$112,3,IF(D181=Локализация!$C$111,4,IF(D181=Локализация!$C$110,5,IF(OR(D181=1,D181=2,D181=3,D181=4,D181=5),D181,"")))))))</f>
        <v/>
      </c>
      <c r="U181" s="11" t="str">
        <f>(IF(E181=Локализация!$C$114,1,IF(E181=Локализация!$C$113,2,IF(E181=Локализация!$C$112,3,IF(E181=Локализация!$C$111,4,IF(E181=Локализация!$C$110,5,IF(OR(E181=1,E181=2,E181=3,E181=4,E181=5),E181,"")))))))</f>
        <v/>
      </c>
      <c r="V181" s="11" t="str">
        <f>(IF(F181=Локализация!$C$114,1,IF(F181=Локализация!$C$113,2,IF(F181=Локализация!$C$112,3,IF(F181=Локализация!$C$111,4,IF(F181=Локализация!$C$110,5,IF(OR(F181=1,F181=2,F181=3,F181=4,F181=5),F181,"")))))))</f>
        <v/>
      </c>
    </row>
    <row r="182" spans="13:22" x14ac:dyDescent="0.3">
      <c r="M182" s="11" t="str">
        <f>(IF(H182=Локализация!$C$114,1,IF(H182=Локализация!$C$113,2,IF(H182=Локализация!$C$112,3,IF(H182=Локализация!$C$111,4,IF(H182=Локализация!$C$110,5,IF(OR(H182=1,H182=2,H182=3,H182=4,H182=5),H182,"")))))))</f>
        <v/>
      </c>
      <c r="N182" s="11" t="str">
        <f>(IF(I182=Локализация!$C$114,1,IF(I182=Локализация!$C$113,2,IF(I182=Локализация!$C$112,3,IF(I182=Локализация!$C$111,4,IF(I182=Локализация!$C$110,5,IF(OR(I182=1,I182=2,I182=3,I182=4,I182=5),I182,"")))))))</f>
        <v/>
      </c>
      <c r="O182" s="11" t="str">
        <f>(IF(J182=Локализация!$C$114,1,IF(J182=Локализация!$C$113,2,IF(J182=Локализация!$C$112,3,IF(J182=Локализация!$C$111,4,IF(J182=Локализация!$C$110,5,IF(OR(J182=1,J182=2,J182=3,J182=4,J182=5),J182,"")))))))</f>
        <v/>
      </c>
      <c r="P182" s="11" t="str">
        <f>(IF(K182=Локализация!$C$114,1,IF(K182=Локализация!$C$113,2,IF(K182=Локализация!$C$112,3,IF(K182=Локализация!$C$111,4,IF(K182=Локализация!$C$110,5,IF(OR(K182=1,K182=2,K182=3,K182=4,K182=5),K182,"")))))))</f>
        <v/>
      </c>
      <c r="Q182" s="11" t="str">
        <f>(IF(L182=Локализация!$C$114,1,IF(L182=Локализация!$C$113,2,IF(L182=Локализация!$C$112,3,IF(L182=Локализация!$C$111,4,IF(L182=Локализация!$C$110,5,IF(OR(L182=1,L182=2,L182=3,L182=4,L182=5),L182,"")))))))</f>
        <v/>
      </c>
      <c r="R182" s="11" t="str">
        <f>(IF(B182=Локализация!$C$114,1,IF(B182=Локализация!$C$113,2,IF(B182=Локализация!$C$112,3,IF(B182=Локализация!$C$111,4,IF(B182=Локализация!$C$110,5,IF(OR(B182=1,B182=2,B182=3,B182=4,B182=5),B182,"")))))))</f>
        <v/>
      </c>
      <c r="S182" s="11" t="str">
        <f>(IF(C182=Локализация!$C$114,1,IF(C182=Локализация!$C$113,2,IF(C182=Локализация!$C$112,3,IF(C182=Локализация!$C$111,4,IF(C182=Локализация!$C$110,5,IF(OR(C182=1,C182=2,C182=3,C182=4,C182=5),C182,"")))))))</f>
        <v/>
      </c>
      <c r="T182" s="11" t="str">
        <f>(IF(D182=Локализация!$C$114,1,IF(D182=Локализация!$C$113,2,IF(D182=Локализация!$C$112,3,IF(D182=Локализация!$C$111,4,IF(D182=Локализация!$C$110,5,IF(OR(D182=1,D182=2,D182=3,D182=4,D182=5),D182,"")))))))</f>
        <v/>
      </c>
      <c r="U182" s="11" t="str">
        <f>(IF(E182=Локализация!$C$114,1,IF(E182=Локализация!$C$113,2,IF(E182=Локализация!$C$112,3,IF(E182=Локализация!$C$111,4,IF(E182=Локализация!$C$110,5,IF(OR(E182=1,E182=2,E182=3,E182=4,E182=5),E182,"")))))))</f>
        <v/>
      </c>
      <c r="V182" s="11" t="str">
        <f>(IF(F182=Локализация!$C$114,1,IF(F182=Локализация!$C$113,2,IF(F182=Локализация!$C$112,3,IF(F182=Локализация!$C$111,4,IF(F182=Локализация!$C$110,5,IF(OR(F182=1,F182=2,F182=3,F182=4,F182=5),F182,"")))))))</f>
        <v/>
      </c>
    </row>
    <row r="183" spans="13:22" x14ac:dyDescent="0.3">
      <c r="M183" s="11" t="str">
        <f>(IF(H183=Локализация!$C$114,1,IF(H183=Локализация!$C$113,2,IF(H183=Локализация!$C$112,3,IF(H183=Локализация!$C$111,4,IF(H183=Локализация!$C$110,5,IF(OR(H183=1,H183=2,H183=3,H183=4,H183=5),H183,"")))))))</f>
        <v/>
      </c>
      <c r="N183" s="11" t="str">
        <f>(IF(I183=Локализация!$C$114,1,IF(I183=Локализация!$C$113,2,IF(I183=Локализация!$C$112,3,IF(I183=Локализация!$C$111,4,IF(I183=Локализация!$C$110,5,IF(OR(I183=1,I183=2,I183=3,I183=4,I183=5),I183,"")))))))</f>
        <v/>
      </c>
      <c r="O183" s="11" t="str">
        <f>(IF(J183=Локализация!$C$114,1,IF(J183=Локализация!$C$113,2,IF(J183=Локализация!$C$112,3,IF(J183=Локализация!$C$111,4,IF(J183=Локализация!$C$110,5,IF(OR(J183=1,J183=2,J183=3,J183=4,J183=5),J183,"")))))))</f>
        <v/>
      </c>
      <c r="P183" s="11" t="str">
        <f>(IF(K183=Локализация!$C$114,1,IF(K183=Локализация!$C$113,2,IF(K183=Локализация!$C$112,3,IF(K183=Локализация!$C$111,4,IF(K183=Локализация!$C$110,5,IF(OR(K183=1,K183=2,K183=3,K183=4,K183=5),K183,"")))))))</f>
        <v/>
      </c>
      <c r="Q183" s="11" t="str">
        <f>(IF(L183=Локализация!$C$114,1,IF(L183=Локализация!$C$113,2,IF(L183=Локализация!$C$112,3,IF(L183=Локализация!$C$111,4,IF(L183=Локализация!$C$110,5,IF(OR(L183=1,L183=2,L183=3,L183=4,L183=5),L183,"")))))))</f>
        <v/>
      </c>
      <c r="R183" s="11" t="str">
        <f>(IF(B183=Локализация!$C$114,1,IF(B183=Локализация!$C$113,2,IF(B183=Локализация!$C$112,3,IF(B183=Локализация!$C$111,4,IF(B183=Локализация!$C$110,5,IF(OR(B183=1,B183=2,B183=3,B183=4,B183=5),B183,"")))))))</f>
        <v/>
      </c>
      <c r="S183" s="11" t="str">
        <f>(IF(C183=Локализация!$C$114,1,IF(C183=Локализация!$C$113,2,IF(C183=Локализация!$C$112,3,IF(C183=Локализация!$C$111,4,IF(C183=Локализация!$C$110,5,IF(OR(C183=1,C183=2,C183=3,C183=4,C183=5),C183,"")))))))</f>
        <v/>
      </c>
      <c r="T183" s="11" t="str">
        <f>(IF(D183=Локализация!$C$114,1,IF(D183=Локализация!$C$113,2,IF(D183=Локализация!$C$112,3,IF(D183=Локализация!$C$111,4,IF(D183=Локализация!$C$110,5,IF(OR(D183=1,D183=2,D183=3,D183=4,D183=5),D183,"")))))))</f>
        <v/>
      </c>
      <c r="U183" s="11" t="str">
        <f>(IF(E183=Локализация!$C$114,1,IF(E183=Локализация!$C$113,2,IF(E183=Локализация!$C$112,3,IF(E183=Локализация!$C$111,4,IF(E183=Локализация!$C$110,5,IF(OR(E183=1,E183=2,E183=3,E183=4,E183=5),E183,"")))))))</f>
        <v/>
      </c>
      <c r="V183" s="11" t="str">
        <f>(IF(F183=Локализация!$C$114,1,IF(F183=Локализация!$C$113,2,IF(F183=Локализация!$C$112,3,IF(F183=Локализация!$C$111,4,IF(F183=Локализация!$C$110,5,IF(OR(F183=1,F183=2,F183=3,F183=4,F183=5),F183,"")))))))</f>
        <v/>
      </c>
    </row>
    <row r="184" spans="13:22" x14ac:dyDescent="0.3">
      <c r="M184" s="11" t="str">
        <f>(IF(H184=Локализация!$C$114,1,IF(H184=Локализация!$C$113,2,IF(H184=Локализация!$C$112,3,IF(H184=Локализация!$C$111,4,IF(H184=Локализация!$C$110,5,IF(OR(H184=1,H184=2,H184=3,H184=4,H184=5),H184,"")))))))</f>
        <v/>
      </c>
      <c r="N184" s="11" t="str">
        <f>(IF(I184=Локализация!$C$114,1,IF(I184=Локализация!$C$113,2,IF(I184=Локализация!$C$112,3,IF(I184=Локализация!$C$111,4,IF(I184=Локализация!$C$110,5,IF(OR(I184=1,I184=2,I184=3,I184=4,I184=5),I184,"")))))))</f>
        <v/>
      </c>
      <c r="O184" s="11" t="str">
        <f>(IF(J184=Локализация!$C$114,1,IF(J184=Локализация!$C$113,2,IF(J184=Локализация!$C$112,3,IF(J184=Локализация!$C$111,4,IF(J184=Локализация!$C$110,5,IF(OR(J184=1,J184=2,J184=3,J184=4,J184=5),J184,"")))))))</f>
        <v/>
      </c>
      <c r="P184" s="11" t="str">
        <f>(IF(K184=Локализация!$C$114,1,IF(K184=Локализация!$C$113,2,IF(K184=Локализация!$C$112,3,IF(K184=Локализация!$C$111,4,IF(K184=Локализация!$C$110,5,IF(OR(K184=1,K184=2,K184=3,K184=4,K184=5),K184,"")))))))</f>
        <v/>
      </c>
      <c r="Q184" s="11" t="str">
        <f>(IF(L184=Локализация!$C$114,1,IF(L184=Локализация!$C$113,2,IF(L184=Локализация!$C$112,3,IF(L184=Локализация!$C$111,4,IF(L184=Локализация!$C$110,5,IF(OR(L184=1,L184=2,L184=3,L184=4,L184=5),L184,"")))))))</f>
        <v/>
      </c>
      <c r="R184" s="11" t="str">
        <f>(IF(B184=Локализация!$C$114,1,IF(B184=Локализация!$C$113,2,IF(B184=Локализация!$C$112,3,IF(B184=Локализация!$C$111,4,IF(B184=Локализация!$C$110,5,IF(OR(B184=1,B184=2,B184=3,B184=4,B184=5),B184,"")))))))</f>
        <v/>
      </c>
      <c r="S184" s="11" t="str">
        <f>(IF(C184=Локализация!$C$114,1,IF(C184=Локализация!$C$113,2,IF(C184=Локализация!$C$112,3,IF(C184=Локализация!$C$111,4,IF(C184=Локализация!$C$110,5,IF(OR(C184=1,C184=2,C184=3,C184=4,C184=5),C184,"")))))))</f>
        <v/>
      </c>
      <c r="T184" s="11" t="str">
        <f>(IF(D184=Локализация!$C$114,1,IF(D184=Локализация!$C$113,2,IF(D184=Локализация!$C$112,3,IF(D184=Локализация!$C$111,4,IF(D184=Локализация!$C$110,5,IF(OR(D184=1,D184=2,D184=3,D184=4,D184=5),D184,"")))))))</f>
        <v/>
      </c>
      <c r="U184" s="11" t="str">
        <f>(IF(E184=Локализация!$C$114,1,IF(E184=Локализация!$C$113,2,IF(E184=Локализация!$C$112,3,IF(E184=Локализация!$C$111,4,IF(E184=Локализация!$C$110,5,IF(OR(E184=1,E184=2,E184=3,E184=4,E184=5),E184,"")))))))</f>
        <v/>
      </c>
      <c r="V184" s="11" t="str">
        <f>(IF(F184=Локализация!$C$114,1,IF(F184=Локализация!$C$113,2,IF(F184=Локализация!$C$112,3,IF(F184=Локализация!$C$111,4,IF(F184=Локализация!$C$110,5,IF(OR(F184=1,F184=2,F184=3,F184=4,F184=5),F184,"")))))))</f>
        <v/>
      </c>
    </row>
    <row r="185" spans="13:22" x14ac:dyDescent="0.3">
      <c r="M185" s="11" t="str">
        <f>(IF(H185=Локализация!$C$114,1,IF(H185=Локализация!$C$113,2,IF(H185=Локализация!$C$112,3,IF(H185=Локализация!$C$111,4,IF(H185=Локализация!$C$110,5,IF(OR(H185=1,H185=2,H185=3,H185=4,H185=5),H185,"")))))))</f>
        <v/>
      </c>
      <c r="N185" s="11" t="str">
        <f>(IF(I185=Локализация!$C$114,1,IF(I185=Локализация!$C$113,2,IF(I185=Локализация!$C$112,3,IF(I185=Локализация!$C$111,4,IF(I185=Локализация!$C$110,5,IF(OR(I185=1,I185=2,I185=3,I185=4,I185=5),I185,"")))))))</f>
        <v/>
      </c>
      <c r="O185" s="11" t="str">
        <f>(IF(J185=Локализация!$C$114,1,IF(J185=Локализация!$C$113,2,IF(J185=Локализация!$C$112,3,IF(J185=Локализация!$C$111,4,IF(J185=Локализация!$C$110,5,IF(OR(J185=1,J185=2,J185=3,J185=4,J185=5),J185,"")))))))</f>
        <v/>
      </c>
      <c r="P185" s="11" t="str">
        <f>(IF(K185=Локализация!$C$114,1,IF(K185=Локализация!$C$113,2,IF(K185=Локализация!$C$112,3,IF(K185=Локализация!$C$111,4,IF(K185=Локализация!$C$110,5,IF(OR(K185=1,K185=2,K185=3,K185=4,K185=5),K185,"")))))))</f>
        <v/>
      </c>
      <c r="Q185" s="11" t="str">
        <f>(IF(L185=Локализация!$C$114,1,IF(L185=Локализация!$C$113,2,IF(L185=Локализация!$C$112,3,IF(L185=Локализация!$C$111,4,IF(L185=Локализация!$C$110,5,IF(OR(L185=1,L185=2,L185=3,L185=4,L185=5),L185,"")))))))</f>
        <v/>
      </c>
      <c r="R185" s="11" t="str">
        <f>(IF(B185=Локализация!$C$114,1,IF(B185=Локализация!$C$113,2,IF(B185=Локализация!$C$112,3,IF(B185=Локализация!$C$111,4,IF(B185=Локализация!$C$110,5,IF(OR(B185=1,B185=2,B185=3,B185=4,B185=5),B185,"")))))))</f>
        <v/>
      </c>
      <c r="S185" s="11" t="str">
        <f>(IF(C185=Локализация!$C$114,1,IF(C185=Локализация!$C$113,2,IF(C185=Локализация!$C$112,3,IF(C185=Локализация!$C$111,4,IF(C185=Локализация!$C$110,5,IF(OR(C185=1,C185=2,C185=3,C185=4,C185=5),C185,"")))))))</f>
        <v/>
      </c>
      <c r="T185" s="11" t="str">
        <f>(IF(D185=Локализация!$C$114,1,IF(D185=Локализация!$C$113,2,IF(D185=Локализация!$C$112,3,IF(D185=Локализация!$C$111,4,IF(D185=Локализация!$C$110,5,IF(OR(D185=1,D185=2,D185=3,D185=4,D185=5),D185,"")))))))</f>
        <v/>
      </c>
      <c r="U185" s="11" t="str">
        <f>(IF(E185=Локализация!$C$114,1,IF(E185=Локализация!$C$113,2,IF(E185=Локализация!$C$112,3,IF(E185=Локализация!$C$111,4,IF(E185=Локализация!$C$110,5,IF(OR(E185=1,E185=2,E185=3,E185=4,E185=5),E185,"")))))))</f>
        <v/>
      </c>
      <c r="V185" s="11" t="str">
        <f>(IF(F185=Локализация!$C$114,1,IF(F185=Локализация!$C$113,2,IF(F185=Локализация!$C$112,3,IF(F185=Локализация!$C$111,4,IF(F185=Локализация!$C$110,5,IF(OR(F185=1,F185=2,F185=3,F185=4,F185=5),F185,"")))))))</f>
        <v/>
      </c>
    </row>
    <row r="186" spans="13:22" x14ac:dyDescent="0.3">
      <c r="M186" s="11" t="str">
        <f>(IF(H186=Локализация!$C$114,1,IF(H186=Локализация!$C$113,2,IF(H186=Локализация!$C$112,3,IF(H186=Локализация!$C$111,4,IF(H186=Локализация!$C$110,5,IF(OR(H186=1,H186=2,H186=3,H186=4,H186=5),H186,"")))))))</f>
        <v/>
      </c>
      <c r="N186" s="11" t="str">
        <f>(IF(I186=Локализация!$C$114,1,IF(I186=Локализация!$C$113,2,IF(I186=Локализация!$C$112,3,IF(I186=Локализация!$C$111,4,IF(I186=Локализация!$C$110,5,IF(OR(I186=1,I186=2,I186=3,I186=4,I186=5),I186,"")))))))</f>
        <v/>
      </c>
      <c r="O186" s="11" t="str">
        <f>(IF(J186=Локализация!$C$114,1,IF(J186=Локализация!$C$113,2,IF(J186=Локализация!$C$112,3,IF(J186=Локализация!$C$111,4,IF(J186=Локализация!$C$110,5,IF(OR(J186=1,J186=2,J186=3,J186=4,J186=5),J186,"")))))))</f>
        <v/>
      </c>
      <c r="P186" s="11" t="str">
        <f>(IF(K186=Локализация!$C$114,1,IF(K186=Локализация!$C$113,2,IF(K186=Локализация!$C$112,3,IF(K186=Локализация!$C$111,4,IF(K186=Локализация!$C$110,5,IF(OR(K186=1,K186=2,K186=3,K186=4,K186=5),K186,"")))))))</f>
        <v/>
      </c>
      <c r="Q186" s="11" t="str">
        <f>(IF(L186=Локализация!$C$114,1,IF(L186=Локализация!$C$113,2,IF(L186=Локализация!$C$112,3,IF(L186=Локализация!$C$111,4,IF(L186=Локализация!$C$110,5,IF(OR(L186=1,L186=2,L186=3,L186=4,L186=5),L186,"")))))))</f>
        <v/>
      </c>
      <c r="R186" s="11" t="str">
        <f>(IF(B186=Локализация!$C$114,1,IF(B186=Локализация!$C$113,2,IF(B186=Локализация!$C$112,3,IF(B186=Локализация!$C$111,4,IF(B186=Локализация!$C$110,5,IF(OR(B186=1,B186=2,B186=3,B186=4,B186=5),B186,"")))))))</f>
        <v/>
      </c>
      <c r="S186" s="11" t="str">
        <f>(IF(C186=Локализация!$C$114,1,IF(C186=Локализация!$C$113,2,IF(C186=Локализация!$C$112,3,IF(C186=Локализация!$C$111,4,IF(C186=Локализация!$C$110,5,IF(OR(C186=1,C186=2,C186=3,C186=4,C186=5),C186,"")))))))</f>
        <v/>
      </c>
      <c r="T186" s="11" t="str">
        <f>(IF(D186=Локализация!$C$114,1,IF(D186=Локализация!$C$113,2,IF(D186=Локализация!$C$112,3,IF(D186=Локализация!$C$111,4,IF(D186=Локализация!$C$110,5,IF(OR(D186=1,D186=2,D186=3,D186=4,D186=5),D186,"")))))))</f>
        <v/>
      </c>
      <c r="U186" s="11" t="str">
        <f>(IF(E186=Локализация!$C$114,1,IF(E186=Локализация!$C$113,2,IF(E186=Локализация!$C$112,3,IF(E186=Локализация!$C$111,4,IF(E186=Локализация!$C$110,5,IF(OR(E186=1,E186=2,E186=3,E186=4,E186=5),E186,"")))))))</f>
        <v/>
      </c>
      <c r="V186" s="11" t="str">
        <f>(IF(F186=Локализация!$C$114,1,IF(F186=Локализация!$C$113,2,IF(F186=Локализация!$C$112,3,IF(F186=Локализация!$C$111,4,IF(F186=Локализация!$C$110,5,IF(OR(F186=1,F186=2,F186=3,F186=4,F186=5),F186,"")))))))</f>
        <v/>
      </c>
    </row>
    <row r="187" spans="13:22" x14ac:dyDescent="0.3">
      <c r="M187" s="11" t="str">
        <f>(IF(H187=Локализация!$C$114,1,IF(H187=Локализация!$C$113,2,IF(H187=Локализация!$C$112,3,IF(H187=Локализация!$C$111,4,IF(H187=Локализация!$C$110,5,IF(OR(H187=1,H187=2,H187=3,H187=4,H187=5),H187,"")))))))</f>
        <v/>
      </c>
      <c r="N187" s="11" t="str">
        <f>(IF(I187=Локализация!$C$114,1,IF(I187=Локализация!$C$113,2,IF(I187=Локализация!$C$112,3,IF(I187=Локализация!$C$111,4,IF(I187=Локализация!$C$110,5,IF(OR(I187=1,I187=2,I187=3,I187=4,I187=5),I187,"")))))))</f>
        <v/>
      </c>
      <c r="O187" s="11" t="str">
        <f>(IF(J187=Локализация!$C$114,1,IF(J187=Локализация!$C$113,2,IF(J187=Локализация!$C$112,3,IF(J187=Локализация!$C$111,4,IF(J187=Локализация!$C$110,5,IF(OR(J187=1,J187=2,J187=3,J187=4,J187=5),J187,"")))))))</f>
        <v/>
      </c>
      <c r="P187" s="11" t="str">
        <f>(IF(K187=Локализация!$C$114,1,IF(K187=Локализация!$C$113,2,IF(K187=Локализация!$C$112,3,IF(K187=Локализация!$C$111,4,IF(K187=Локализация!$C$110,5,IF(OR(K187=1,K187=2,K187=3,K187=4,K187=5),K187,"")))))))</f>
        <v/>
      </c>
      <c r="Q187" s="11" t="str">
        <f>(IF(L187=Локализация!$C$114,1,IF(L187=Локализация!$C$113,2,IF(L187=Локализация!$C$112,3,IF(L187=Локализация!$C$111,4,IF(L187=Локализация!$C$110,5,IF(OR(L187=1,L187=2,L187=3,L187=4,L187=5),L187,"")))))))</f>
        <v/>
      </c>
      <c r="R187" s="11" t="str">
        <f>(IF(B187=Локализация!$C$114,1,IF(B187=Локализация!$C$113,2,IF(B187=Локализация!$C$112,3,IF(B187=Локализация!$C$111,4,IF(B187=Локализация!$C$110,5,IF(OR(B187=1,B187=2,B187=3,B187=4,B187=5),B187,"")))))))</f>
        <v/>
      </c>
      <c r="S187" s="11" t="str">
        <f>(IF(C187=Локализация!$C$114,1,IF(C187=Локализация!$C$113,2,IF(C187=Локализация!$C$112,3,IF(C187=Локализация!$C$111,4,IF(C187=Локализация!$C$110,5,IF(OR(C187=1,C187=2,C187=3,C187=4,C187=5),C187,"")))))))</f>
        <v/>
      </c>
      <c r="T187" s="11" t="str">
        <f>(IF(D187=Локализация!$C$114,1,IF(D187=Локализация!$C$113,2,IF(D187=Локализация!$C$112,3,IF(D187=Локализация!$C$111,4,IF(D187=Локализация!$C$110,5,IF(OR(D187=1,D187=2,D187=3,D187=4,D187=5),D187,"")))))))</f>
        <v/>
      </c>
      <c r="U187" s="11" t="str">
        <f>(IF(E187=Локализация!$C$114,1,IF(E187=Локализация!$C$113,2,IF(E187=Локализация!$C$112,3,IF(E187=Локализация!$C$111,4,IF(E187=Локализация!$C$110,5,IF(OR(E187=1,E187=2,E187=3,E187=4,E187=5),E187,"")))))))</f>
        <v/>
      </c>
      <c r="V187" s="11" t="str">
        <f>(IF(F187=Локализация!$C$114,1,IF(F187=Локализация!$C$113,2,IF(F187=Локализация!$C$112,3,IF(F187=Локализация!$C$111,4,IF(F187=Локализация!$C$110,5,IF(OR(F187=1,F187=2,F187=3,F187=4,F187=5),F187,"")))))))</f>
        <v/>
      </c>
    </row>
    <row r="188" spans="13:22" x14ac:dyDescent="0.3">
      <c r="M188" s="11" t="str">
        <f>(IF(H188=Локализация!$C$114,1,IF(H188=Локализация!$C$113,2,IF(H188=Локализация!$C$112,3,IF(H188=Локализация!$C$111,4,IF(H188=Локализация!$C$110,5,IF(OR(H188=1,H188=2,H188=3,H188=4,H188=5),H188,"")))))))</f>
        <v/>
      </c>
      <c r="N188" s="11" t="str">
        <f>(IF(I188=Локализация!$C$114,1,IF(I188=Локализация!$C$113,2,IF(I188=Локализация!$C$112,3,IF(I188=Локализация!$C$111,4,IF(I188=Локализация!$C$110,5,IF(OR(I188=1,I188=2,I188=3,I188=4,I188=5),I188,"")))))))</f>
        <v/>
      </c>
      <c r="O188" s="11" t="str">
        <f>(IF(J188=Локализация!$C$114,1,IF(J188=Локализация!$C$113,2,IF(J188=Локализация!$C$112,3,IF(J188=Локализация!$C$111,4,IF(J188=Локализация!$C$110,5,IF(OR(J188=1,J188=2,J188=3,J188=4,J188=5),J188,"")))))))</f>
        <v/>
      </c>
      <c r="P188" s="11" t="str">
        <f>(IF(K188=Локализация!$C$114,1,IF(K188=Локализация!$C$113,2,IF(K188=Локализация!$C$112,3,IF(K188=Локализация!$C$111,4,IF(K188=Локализация!$C$110,5,IF(OR(K188=1,K188=2,K188=3,K188=4,K188=5),K188,"")))))))</f>
        <v/>
      </c>
      <c r="Q188" s="11" t="str">
        <f>(IF(L188=Локализация!$C$114,1,IF(L188=Локализация!$C$113,2,IF(L188=Локализация!$C$112,3,IF(L188=Локализация!$C$111,4,IF(L188=Локализация!$C$110,5,IF(OR(L188=1,L188=2,L188=3,L188=4,L188=5),L188,"")))))))</f>
        <v/>
      </c>
      <c r="R188" s="11" t="str">
        <f>(IF(B188=Локализация!$C$114,1,IF(B188=Локализация!$C$113,2,IF(B188=Локализация!$C$112,3,IF(B188=Локализация!$C$111,4,IF(B188=Локализация!$C$110,5,IF(OR(B188=1,B188=2,B188=3,B188=4,B188=5),B188,"")))))))</f>
        <v/>
      </c>
      <c r="S188" s="11" t="str">
        <f>(IF(C188=Локализация!$C$114,1,IF(C188=Локализация!$C$113,2,IF(C188=Локализация!$C$112,3,IF(C188=Локализация!$C$111,4,IF(C188=Локализация!$C$110,5,IF(OR(C188=1,C188=2,C188=3,C188=4,C188=5),C188,"")))))))</f>
        <v/>
      </c>
      <c r="T188" s="11" t="str">
        <f>(IF(D188=Локализация!$C$114,1,IF(D188=Локализация!$C$113,2,IF(D188=Локализация!$C$112,3,IF(D188=Локализация!$C$111,4,IF(D188=Локализация!$C$110,5,IF(OR(D188=1,D188=2,D188=3,D188=4,D188=5),D188,"")))))))</f>
        <v/>
      </c>
      <c r="U188" s="11" t="str">
        <f>(IF(E188=Локализация!$C$114,1,IF(E188=Локализация!$C$113,2,IF(E188=Локализация!$C$112,3,IF(E188=Локализация!$C$111,4,IF(E188=Локализация!$C$110,5,IF(OR(E188=1,E188=2,E188=3,E188=4,E188=5),E188,"")))))))</f>
        <v/>
      </c>
      <c r="V188" s="11" t="str">
        <f>(IF(F188=Локализация!$C$114,1,IF(F188=Локализация!$C$113,2,IF(F188=Локализация!$C$112,3,IF(F188=Локализация!$C$111,4,IF(F188=Локализация!$C$110,5,IF(OR(F188=1,F188=2,F188=3,F188=4,F188=5),F188,"")))))))</f>
        <v/>
      </c>
    </row>
    <row r="189" spans="13:22" x14ac:dyDescent="0.3">
      <c r="M189" s="11" t="str">
        <f>(IF(H189=Локализация!$C$114,1,IF(H189=Локализация!$C$113,2,IF(H189=Локализация!$C$112,3,IF(H189=Локализация!$C$111,4,IF(H189=Локализация!$C$110,5,IF(OR(H189=1,H189=2,H189=3,H189=4,H189=5),H189,"")))))))</f>
        <v/>
      </c>
      <c r="N189" s="11" t="str">
        <f>(IF(I189=Локализация!$C$114,1,IF(I189=Локализация!$C$113,2,IF(I189=Локализация!$C$112,3,IF(I189=Локализация!$C$111,4,IF(I189=Локализация!$C$110,5,IF(OR(I189=1,I189=2,I189=3,I189=4,I189=5),I189,"")))))))</f>
        <v/>
      </c>
      <c r="O189" s="11" t="str">
        <f>(IF(J189=Локализация!$C$114,1,IF(J189=Локализация!$C$113,2,IF(J189=Локализация!$C$112,3,IF(J189=Локализация!$C$111,4,IF(J189=Локализация!$C$110,5,IF(OR(J189=1,J189=2,J189=3,J189=4,J189=5),J189,"")))))))</f>
        <v/>
      </c>
      <c r="P189" s="11" t="str">
        <f>(IF(K189=Локализация!$C$114,1,IF(K189=Локализация!$C$113,2,IF(K189=Локализация!$C$112,3,IF(K189=Локализация!$C$111,4,IF(K189=Локализация!$C$110,5,IF(OR(K189=1,K189=2,K189=3,K189=4,K189=5),K189,"")))))))</f>
        <v/>
      </c>
      <c r="Q189" s="11" t="str">
        <f>(IF(L189=Локализация!$C$114,1,IF(L189=Локализация!$C$113,2,IF(L189=Локализация!$C$112,3,IF(L189=Локализация!$C$111,4,IF(L189=Локализация!$C$110,5,IF(OR(L189=1,L189=2,L189=3,L189=4,L189=5),L189,"")))))))</f>
        <v/>
      </c>
      <c r="R189" s="11" t="str">
        <f>(IF(B189=Локализация!$C$114,1,IF(B189=Локализация!$C$113,2,IF(B189=Локализация!$C$112,3,IF(B189=Локализация!$C$111,4,IF(B189=Локализация!$C$110,5,IF(OR(B189=1,B189=2,B189=3,B189=4,B189=5),B189,"")))))))</f>
        <v/>
      </c>
      <c r="S189" s="11" t="str">
        <f>(IF(C189=Локализация!$C$114,1,IF(C189=Локализация!$C$113,2,IF(C189=Локализация!$C$112,3,IF(C189=Локализация!$C$111,4,IF(C189=Локализация!$C$110,5,IF(OR(C189=1,C189=2,C189=3,C189=4,C189=5),C189,"")))))))</f>
        <v/>
      </c>
      <c r="T189" s="11" t="str">
        <f>(IF(D189=Локализация!$C$114,1,IF(D189=Локализация!$C$113,2,IF(D189=Локализация!$C$112,3,IF(D189=Локализация!$C$111,4,IF(D189=Локализация!$C$110,5,IF(OR(D189=1,D189=2,D189=3,D189=4,D189=5),D189,"")))))))</f>
        <v/>
      </c>
      <c r="U189" s="11" t="str">
        <f>(IF(E189=Локализация!$C$114,1,IF(E189=Локализация!$C$113,2,IF(E189=Локализация!$C$112,3,IF(E189=Локализация!$C$111,4,IF(E189=Локализация!$C$110,5,IF(OR(E189=1,E189=2,E189=3,E189=4,E189=5),E189,"")))))))</f>
        <v/>
      </c>
      <c r="V189" s="11" t="str">
        <f>(IF(F189=Локализация!$C$114,1,IF(F189=Локализация!$C$113,2,IF(F189=Локализация!$C$112,3,IF(F189=Локализация!$C$111,4,IF(F189=Локализация!$C$110,5,IF(OR(F189=1,F189=2,F189=3,F189=4,F189=5),F189,"")))))))</f>
        <v/>
      </c>
    </row>
    <row r="190" spans="13:22" x14ac:dyDescent="0.3">
      <c r="M190" s="11" t="str">
        <f>(IF(H190=Локализация!$C$114,1,IF(H190=Локализация!$C$113,2,IF(H190=Локализация!$C$112,3,IF(H190=Локализация!$C$111,4,IF(H190=Локализация!$C$110,5,IF(OR(H190=1,H190=2,H190=3,H190=4,H190=5),H190,"")))))))</f>
        <v/>
      </c>
      <c r="N190" s="11" t="str">
        <f>(IF(I190=Локализация!$C$114,1,IF(I190=Локализация!$C$113,2,IF(I190=Локализация!$C$112,3,IF(I190=Локализация!$C$111,4,IF(I190=Локализация!$C$110,5,IF(OR(I190=1,I190=2,I190=3,I190=4,I190=5),I190,"")))))))</f>
        <v/>
      </c>
      <c r="O190" s="11" t="str">
        <f>(IF(J190=Локализация!$C$114,1,IF(J190=Локализация!$C$113,2,IF(J190=Локализация!$C$112,3,IF(J190=Локализация!$C$111,4,IF(J190=Локализация!$C$110,5,IF(OR(J190=1,J190=2,J190=3,J190=4,J190=5),J190,"")))))))</f>
        <v/>
      </c>
      <c r="P190" s="11" t="str">
        <f>(IF(K190=Локализация!$C$114,1,IF(K190=Локализация!$C$113,2,IF(K190=Локализация!$C$112,3,IF(K190=Локализация!$C$111,4,IF(K190=Локализация!$C$110,5,IF(OR(K190=1,K190=2,K190=3,K190=4,K190=5),K190,"")))))))</f>
        <v/>
      </c>
      <c r="Q190" s="11" t="str">
        <f>(IF(L190=Локализация!$C$114,1,IF(L190=Локализация!$C$113,2,IF(L190=Локализация!$C$112,3,IF(L190=Локализация!$C$111,4,IF(L190=Локализация!$C$110,5,IF(OR(L190=1,L190=2,L190=3,L190=4,L190=5),L190,"")))))))</f>
        <v/>
      </c>
      <c r="R190" s="11" t="str">
        <f>(IF(B190=Локализация!$C$114,1,IF(B190=Локализация!$C$113,2,IF(B190=Локализация!$C$112,3,IF(B190=Локализация!$C$111,4,IF(B190=Локализация!$C$110,5,IF(OR(B190=1,B190=2,B190=3,B190=4,B190=5),B190,"")))))))</f>
        <v/>
      </c>
      <c r="S190" s="11" t="str">
        <f>(IF(C190=Локализация!$C$114,1,IF(C190=Локализация!$C$113,2,IF(C190=Локализация!$C$112,3,IF(C190=Локализация!$C$111,4,IF(C190=Локализация!$C$110,5,IF(OR(C190=1,C190=2,C190=3,C190=4,C190=5),C190,"")))))))</f>
        <v/>
      </c>
      <c r="T190" s="11" t="str">
        <f>(IF(D190=Локализация!$C$114,1,IF(D190=Локализация!$C$113,2,IF(D190=Локализация!$C$112,3,IF(D190=Локализация!$C$111,4,IF(D190=Локализация!$C$110,5,IF(OR(D190=1,D190=2,D190=3,D190=4,D190=5),D190,"")))))))</f>
        <v/>
      </c>
      <c r="U190" s="11" t="str">
        <f>(IF(E190=Локализация!$C$114,1,IF(E190=Локализация!$C$113,2,IF(E190=Локализация!$C$112,3,IF(E190=Локализация!$C$111,4,IF(E190=Локализация!$C$110,5,IF(OR(E190=1,E190=2,E190=3,E190=4,E190=5),E190,"")))))))</f>
        <v/>
      </c>
      <c r="V190" s="11" t="str">
        <f>(IF(F190=Локализация!$C$114,1,IF(F190=Локализация!$C$113,2,IF(F190=Локализация!$C$112,3,IF(F190=Локализация!$C$111,4,IF(F190=Локализация!$C$110,5,IF(OR(F190=1,F190=2,F190=3,F190=4,F190=5),F190,"")))))))</f>
        <v/>
      </c>
    </row>
    <row r="191" spans="13:22" x14ac:dyDescent="0.3">
      <c r="M191" s="11" t="str">
        <f>(IF(H191=Локализация!$C$114,1,IF(H191=Локализация!$C$113,2,IF(H191=Локализация!$C$112,3,IF(H191=Локализация!$C$111,4,IF(H191=Локализация!$C$110,5,IF(OR(H191=1,H191=2,H191=3,H191=4,H191=5),H191,"")))))))</f>
        <v/>
      </c>
      <c r="N191" s="11" t="str">
        <f>(IF(I191=Локализация!$C$114,1,IF(I191=Локализация!$C$113,2,IF(I191=Локализация!$C$112,3,IF(I191=Локализация!$C$111,4,IF(I191=Локализация!$C$110,5,IF(OR(I191=1,I191=2,I191=3,I191=4,I191=5),I191,"")))))))</f>
        <v/>
      </c>
      <c r="O191" s="11" t="str">
        <f>(IF(J191=Локализация!$C$114,1,IF(J191=Локализация!$C$113,2,IF(J191=Локализация!$C$112,3,IF(J191=Локализация!$C$111,4,IF(J191=Локализация!$C$110,5,IF(OR(J191=1,J191=2,J191=3,J191=4,J191=5),J191,"")))))))</f>
        <v/>
      </c>
      <c r="P191" s="11" t="str">
        <f>(IF(K191=Локализация!$C$114,1,IF(K191=Локализация!$C$113,2,IF(K191=Локализация!$C$112,3,IF(K191=Локализация!$C$111,4,IF(K191=Локализация!$C$110,5,IF(OR(K191=1,K191=2,K191=3,K191=4,K191=5),K191,"")))))))</f>
        <v/>
      </c>
      <c r="Q191" s="11" t="str">
        <f>(IF(L191=Локализация!$C$114,1,IF(L191=Локализация!$C$113,2,IF(L191=Локализация!$C$112,3,IF(L191=Локализация!$C$111,4,IF(L191=Локализация!$C$110,5,IF(OR(L191=1,L191=2,L191=3,L191=4,L191=5),L191,"")))))))</f>
        <v/>
      </c>
      <c r="R191" s="11" t="str">
        <f>(IF(B191=Локализация!$C$114,1,IF(B191=Локализация!$C$113,2,IF(B191=Локализация!$C$112,3,IF(B191=Локализация!$C$111,4,IF(B191=Локализация!$C$110,5,IF(OR(B191=1,B191=2,B191=3,B191=4,B191=5),B191,"")))))))</f>
        <v/>
      </c>
      <c r="S191" s="11" t="str">
        <f>(IF(C191=Локализация!$C$114,1,IF(C191=Локализация!$C$113,2,IF(C191=Локализация!$C$112,3,IF(C191=Локализация!$C$111,4,IF(C191=Локализация!$C$110,5,IF(OR(C191=1,C191=2,C191=3,C191=4,C191=5),C191,"")))))))</f>
        <v/>
      </c>
      <c r="T191" s="11" t="str">
        <f>(IF(D191=Локализация!$C$114,1,IF(D191=Локализация!$C$113,2,IF(D191=Локализация!$C$112,3,IF(D191=Локализация!$C$111,4,IF(D191=Локализация!$C$110,5,IF(OR(D191=1,D191=2,D191=3,D191=4,D191=5),D191,"")))))))</f>
        <v/>
      </c>
      <c r="U191" s="11" t="str">
        <f>(IF(E191=Локализация!$C$114,1,IF(E191=Локализация!$C$113,2,IF(E191=Локализация!$C$112,3,IF(E191=Локализация!$C$111,4,IF(E191=Локализация!$C$110,5,IF(OR(E191=1,E191=2,E191=3,E191=4,E191=5),E191,"")))))))</f>
        <v/>
      </c>
      <c r="V191" s="11" t="str">
        <f>(IF(F191=Локализация!$C$114,1,IF(F191=Локализация!$C$113,2,IF(F191=Локализация!$C$112,3,IF(F191=Локализация!$C$111,4,IF(F191=Локализация!$C$110,5,IF(OR(F191=1,F191=2,F191=3,F191=4,F191=5),F191,"")))))))</f>
        <v/>
      </c>
    </row>
    <row r="192" spans="13:22" x14ac:dyDescent="0.3">
      <c r="M192" s="11" t="str">
        <f>(IF(H192=Локализация!$C$114,1,IF(H192=Локализация!$C$113,2,IF(H192=Локализация!$C$112,3,IF(H192=Локализация!$C$111,4,IF(H192=Локализация!$C$110,5,IF(OR(H192=1,H192=2,H192=3,H192=4,H192=5),H192,"")))))))</f>
        <v/>
      </c>
      <c r="N192" s="11" t="str">
        <f>(IF(I192=Локализация!$C$114,1,IF(I192=Локализация!$C$113,2,IF(I192=Локализация!$C$112,3,IF(I192=Локализация!$C$111,4,IF(I192=Локализация!$C$110,5,IF(OR(I192=1,I192=2,I192=3,I192=4,I192=5),I192,"")))))))</f>
        <v/>
      </c>
      <c r="O192" s="11" t="str">
        <f>(IF(J192=Локализация!$C$114,1,IF(J192=Локализация!$C$113,2,IF(J192=Локализация!$C$112,3,IF(J192=Локализация!$C$111,4,IF(J192=Локализация!$C$110,5,IF(OR(J192=1,J192=2,J192=3,J192=4,J192=5),J192,"")))))))</f>
        <v/>
      </c>
      <c r="P192" s="11" t="str">
        <f>(IF(K192=Локализация!$C$114,1,IF(K192=Локализация!$C$113,2,IF(K192=Локализация!$C$112,3,IF(K192=Локализация!$C$111,4,IF(K192=Локализация!$C$110,5,IF(OR(K192=1,K192=2,K192=3,K192=4,K192=5),K192,"")))))))</f>
        <v/>
      </c>
      <c r="Q192" s="11" t="str">
        <f>(IF(L192=Локализация!$C$114,1,IF(L192=Локализация!$C$113,2,IF(L192=Локализация!$C$112,3,IF(L192=Локализация!$C$111,4,IF(L192=Локализация!$C$110,5,IF(OR(L192=1,L192=2,L192=3,L192=4,L192=5),L192,"")))))))</f>
        <v/>
      </c>
      <c r="R192" s="11" t="str">
        <f>(IF(B192=Локализация!$C$114,1,IF(B192=Локализация!$C$113,2,IF(B192=Локализация!$C$112,3,IF(B192=Локализация!$C$111,4,IF(B192=Локализация!$C$110,5,IF(OR(B192=1,B192=2,B192=3,B192=4,B192=5),B192,"")))))))</f>
        <v/>
      </c>
      <c r="S192" s="11" t="str">
        <f>(IF(C192=Локализация!$C$114,1,IF(C192=Локализация!$C$113,2,IF(C192=Локализация!$C$112,3,IF(C192=Локализация!$C$111,4,IF(C192=Локализация!$C$110,5,IF(OR(C192=1,C192=2,C192=3,C192=4,C192=5),C192,"")))))))</f>
        <v/>
      </c>
      <c r="T192" s="11" t="str">
        <f>(IF(D192=Локализация!$C$114,1,IF(D192=Локализация!$C$113,2,IF(D192=Локализация!$C$112,3,IF(D192=Локализация!$C$111,4,IF(D192=Локализация!$C$110,5,IF(OR(D192=1,D192=2,D192=3,D192=4,D192=5),D192,"")))))))</f>
        <v/>
      </c>
      <c r="U192" s="11" t="str">
        <f>(IF(E192=Локализация!$C$114,1,IF(E192=Локализация!$C$113,2,IF(E192=Локализация!$C$112,3,IF(E192=Локализация!$C$111,4,IF(E192=Локализация!$C$110,5,IF(OR(E192=1,E192=2,E192=3,E192=4,E192=5),E192,"")))))))</f>
        <v/>
      </c>
      <c r="V192" s="11" t="str">
        <f>(IF(F192=Локализация!$C$114,1,IF(F192=Локализация!$C$113,2,IF(F192=Локализация!$C$112,3,IF(F192=Локализация!$C$111,4,IF(F192=Локализация!$C$110,5,IF(OR(F192=1,F192=2,F192=3,F192=4,F192=5),F192,"")))))))</f>
        <v/>
      </c>
    </row>
    <row r="193" spans="13:22" x14ac:dyDescent="0.3">
      <c r="M193" s="11" t="str">
        <f>(IF(H193=Локализация!$C$114,1,IF(H193=Локализация!$C$113,2,IF(H193=Локализация!$C$112,3,IF(H193=Локализация!$C$111,4,IF(H193=Локализация!$C$110,5,IF(OR(H193=1,H193=2,H193=3,H193=4,H193=5),H193,"")))))))</f>
        <v/>
      </c>
      <c r="N193" s="11" t="str">
        <f>(IF(I193=Локализация!$C$114,1,IF(I193=Локализация!$C$113,2,IF(I193=Локализация!$C$112,3,IF(I193=Локализация!$C$111,4,IF(I193=Локализация!$C$110,5,IF(OR(I193=1,I193=2,I193=3,I193=4,I193=5),I193,"")))))))</f>
        <v/>
      </c>
      <c r="O193" s="11" t="str">
        <f>(IF(J193=Локализация!$C$114,1,IF(J193=Локализация!$C$113,2,IF(J193=Локализация!$C$112,3,IF(J193=Локализация!$C$111,4,IF(J193=Локализация!$C$110,5,IF(OR(J193=1,J193=2,J193=3,J193=4,J193=5),J193,"")))))))</f>
        <v/>
      </c>
      <c r="P193" s="11" t="str">
        <f>(IF(K193=Локализация!$C$114,1,IF(K193=Локализация!$C$113,2,IF(K193=Локализация!$C$112,3,IF(K193=Локализация!$C$111,4,IF(K193=Локализация!$C$110,5,IF(OR(K193=1,K193=2,K193=3,K193=4,K193=5),K193,"")))))))</f>
        <v/>
      </c>
      <c r="Q193" s="11" t="str">
        <f>(IF(L193=Локализация!$C$114,1,IF(L193=Локализация!$C$113,2,IF(L193=Локализация!$C$112,3,IF(L193=Локализация!$C$111,4,IF(L193=Локализация!$C$110,5,IF(OR(L193=1,L193=2,L193=3,L193=4,L193=5),L193,"")))))))</f>
        <v/>
      </c>
      <c r="R193" s="11" t="str">
        <f>(IF(B193=Локализация!$C$114,1,IF(B193=Локализация!$C$113,2,IF(B193=Локализация!$C$112,3,IF(B193=Локализация!$C$111,4,IF(B193=Локализация!$C$110,5,IF(OR(B193=1,B193=2,B193=3,B193=4,B193=5),B193,"")))))))</f>
        <v/>
      </c>
      <c r="S193" s="11" t="str">
        <f>(IF(C193=Локализация!$C$114,1,IF(C193=Локализация!$C$113,2,IF(C193=Локализация!$C$112,3,IF(C193=Локализация!$C$111,4,IF(C193=Локализация!$C$110,5,IF(OR(C193=1,C193=2,C193=3,C193=4,C193=5),C193,"")))))))</f>
        <v/>
      </c>
      <c r="T193" s="11" t="str">
        <f>(IF(D193=Локализация!$C$114,1,IF(D193=Локализация!$C$113,2,IF(D193=Локализация!$C$112,3,IF(D193=Локализация!$C$111,4,IF(D193=Локализация!$C$110,5,IF(OR(D193=1,D193=2,D193=3,D193=4,D193=5),D193,"")))))))</f>
        <v/>
      </c>
      <c r="U193" s="11" t="str">
        <f>(IF(E193=Локализация!$C$114,1,IF(E193=Локализация!$C$113,2,IF(E193=Локализация!$C$112,3,IF(E193=Локализация!$C$111,4,IF(E193=Локализация!$C$110,5,IF(OR(E193=1,E193=2,E193=3,E193=4,E193=5),E193,"")))))))</f>
        <v/>
      </c>
      <c r="V193" s="11" t="str">
        <f>(IF(F193=Локализация!$C$114,1,IF(F193=Локализация!$C$113,2,IF(F193=Локализация!$C$112,3,IF(F193=Локализация!$C$111,4,IF(F193=Локализация!$C$110,5,IF(OR(F193=1,F193=2,F193=3,F193=4,F193=5),F193,"")))))))</f>
        <v/>
      </c>
    </row>
    <row r="194" spans="13:22" x14ac:dyDescent="0.3">
      <c r="M194" s="11" t="str">
        <f>(IF(H194=Локализация!$C$114,1,IF(H194=Локализация!$C$113,2,IF(H194=Локализация!$C$112,3,IF(H194=Локализация!$C$111,4,IF(H194=Локализация!$C$110,5,IF(OR(H194=1,H194=2,H194=3,H194=4,H194=5),H194,"")))))))</f>
        <v/>
      </c>
      <c r="N194" s="11" t="str">
        <f>(IF(I194=Локализация!$C$114,1,IF(I194=Локализация!$C$113,2,IF(I194=Локализация!$C$112,3,IF(I194=Локализация!$C$111,4,IF(I194=Локализация!$C$110,5,IF(OR(I194=1,I194=2,I194=3,I194=4,I194=5),I194,"")))))))</f>
        <v/>
      </c>
      <c r="O194" s="11" t="str">
        <f>(IF(J194=Локализация!$C$114,1,IF(J194=Локализация!$C$113,2,IF(J194=Локализация!$C$112,3,IF(J194=Локализация!$C$111,4,IF(J194=Локализация!$C$110,5,IF(OR(J194=1,J194=2,J194=3,J194=4,J194=5),J194,"")))))))</f>
        <v/>
      </c>
      <c r="P194" s="11" t="str">
        <f>(IF(K194=Локализация!$C$114,1,IF(K194=Локализация!$C$113,2,IF(K194=Локализация!$C$112,3,IF(K194=Локализация!$C$111,4,IF(K194=Локализация!$C$110,5,IF(OR(K194=1,K194=2,K194=3,K194=4,K194=5),K194,"")))))))</f>
        <v/>
      </c>
      <c r="Q194" s="11" t="str">
        <f>(IF(L194=Локализация!$C$114,1,IF(L194=Локализация!$C$113,2,IF(L194=Локализация!$C$112,3,IF(L194=Локализация!$C$111,4,IF(L194=Локализация!$C$110,5,IF(OR(L194=1,L194=2,L194=3,L194=4,L194=5),L194,"")))))))</f>
        <v/>
      </c>
      <c r="R194" s="11" t="str">
        <f>(IF(B194=Локализация!$C$114,1,IF(B194=Локализация!$C$113,2,IF(B194=Локализация!$C$112,3,IF(B194=Локализация!$C$111,4,IF(B194=Локализация!$C$110,5,IF(OR(B194=1,B194=2,B194=3,B194=4,B194=5),B194,"")))))))</f>
        <v/>
      </c>
      <c r="S194" s="11" t="str">
        <f>(IF(C194=Локализация!$C$114,1,IF(C194=Локализация!$C$113,2,IF(C194=Локализация!$C$112,3,IF(C194=Локализация!$C$111,4,IF(C194=Локализация!$C$110,5,IF(OR(C194=1,C194=2,C194=3,C194=4,C194=5),C194,"")))))))</f>
        <v/>
      </c>
      <c r="T194" s="11" t="str">
        <f>(IF(D194=Локализация!$C$114,1,IF(D194=Локализация!$C$113,2,IF(D194=Локализация!$C$112,3,IF(D194=Локализация!$C$111,4,IF(D194=Локализация!$C$110,5,IF(OR(D194=1,D194=2,D194=3,D194=4,D194=5),D194,"")))))))</f>
        <v/>
      </c>
      <c r="U194" s="11" t="str">
        <f>(IF(E194=Локализация!$C$114,1,IF(E194=Локализация!$C$113,2,IF(E194=Локализация!$C$112,3,IF(E194=Локализация!$C$111,4,IF(E194=Локализация!$C$110,5,IF(OR(E194=1,E194=2,E194=3,E194=4,E194=5),E194,"")))))))</f>
        <v/>
      </c>
      <c r="V194" s="11" t="str">
        <f>(IF(F194=Локализация!$C$114,1,IF(F194=Локализация!$C$113,2,IF(F194=Локализация!$C$112,3,IF(F194=Локализация!$C$111,4,IF(F194=Локализация!$C$110,5,IF(OR(F194=1,F194=2,F194=3,F194=4,F194=5),F194,"")))))))</f>
        <v/>
      </c>
    </row>
    <row r="195" spans="13:22" x14ac:dyDescent="0.3">
      <c r="M195" s="11" t="str">
        <f>(IF(H195=Локализация!$C$114,1,IF(H195=Локализация!$C$113,2,IF(H195=Локализация!$C$112,3,IF(H195=Локализация!$C$111,4,IF(H195=Локализация!$C$110,5,IF(OR(H195=1,H195=2,H195=3,H195=4,H195=5),H195,"")))))))</f>
        <v/>
      </c>
      <c r="N195" s="11" t="str">
        <f>(IF(I195=Локализация!$C$114,1,IF(I195=Локализация!$C$113,2,IF(I195=Локализация!$C$112,3,IF(I195=Локализация!$C$111,4,IF(I195=Локализация!$C$110,5,IF(OR(I195=1,I195=2,I195=3,I195=4,I195=5),I195,"")))))))</f>
        <v/>
      </c>
      <c r="O195" s="11" t="str">
        <f>(IF(J195=Локализация!$C$114,1,IF(J195=Локализация!$C$113,2,IF(J195=Локализация!$C$112,3,IF(J195=Локализация!$C$111,4,IF(J195=Локализация!$C$110,5,IF(OR(J195=1,J195=2,J195=3,J195=4,J195=5),J195,"")))))))</f>
        <v/>
      </c>
      <c r="P195" s="11" t="str">
        <f>(IF(K195=Локализация!$C$114,1,IF(K195=Локализация!$C$113,2,IF(K195=Локализация!$C$112,3,IF(K195=Локализация!$C$111,4,IF(K195=Локализация!$C$110,5,IF(OR(K195=1,K195=2,K195=3,K195=4,K195=5),K195,"")))))))</f>
        <v/>
      </c>
      <c r="Q195" s="11" t="str">
        <f>(IF(L195=Локализация!$C$114,1,IF(L195=Локализация!$C$113,2,IF(L195=Локализация!$C$112,3,IF(L195=Локализация!$C$111,4,IF(L195=Локализация!$C$110,5,IF(OR(L195=1,L195=2,L195=3,L195=4,L195=5),L195,"")))))))</f>
        <v/>
      </c>
      <c r="R195" s="11" t="str">
        <f>(IF(B195=Локализация!$C$114,1,IF(B195=Локализация!$C$113,2,IF(B195=Локализация!$C$112,3,IF(B195=Локализация!$C$111,4,IF(B195=Локализация!$C$110,5,IF(OR(B195=1,B195=2,B195=3,B195=4,B195=5),B195,"")))))))</f>
        <v/>
      </c>
      <c r="S195" s="11" t="str">
        <f>(IF(C195=Локализация!$C$114,1,IF(C195=Локализация!$C$113,2,IF(C195=Локализация!$C$112,3,IF(C195=Локализация!$C$111,4,IF(C195=Локализация!$C$110,5,IF(OR(C195=1,C195=2,C195=3,C195=4,C195=5),C195,"")))))))</f>
        <v/>
      </c>
      <c r="T195" s="11" t="str">
        <f>(IF(D195=Локализация!$C$114,1,IF(D195=Локализация!$C$113,2,IF(D195=Локализация!$C$112,3,IF(D195=Локализация!$C$111,4,IF(D195=Локализация!$C$110,5,IF(OR(D195=1,D195=2,D195=3,D195=4,D195=5),D195,"")))))))</f>
        <v/>
      </c>
      <c r="U195" s="11" t="str">
        <f>(IF(E195=Локализация!$C$114,1,IF(E195=Локализация!$C$113,2,IF(E195=Локализация!$C$112,3,IF(E195=Локализация!$C$111,4,IF(E195=Локализация!$C$110,5,IF(OR(E195=1,E195=2,E195=3,E195=4,E195=5),E195,"")))))))</f>
        <v/>
      </c>
      <c r="V195" s="11" t="str">
        <f>(IF(F195=Локализация!$C$114,1,IF(F195=Локализация!$C$113,2,IF(F195=Локализация!$C$112,3,IF(F195=Локализация!$C$111,4,IF(F195=Локализация!$C$110,5,IF(OR(F195=1,F195=2,F195=3,F195=4,F195=5),F195,"")))))))</f>
        <v/>
      </c>
    </row>
    <row r="196" spans="13:22" x14ac:dyDescent="0.3">
      <c r="M196" s="11" t="str">
        <f>(IF(H196=Локализация!$C$114,1,IF(H196=Локализация!$C$113,2,IF(H196=Локализация!$C$112,3,IF(H196=Локализация!$C$111,4,IF(H196=Локализация!$C$110,5,IF(OR(H196=1,H196=2,H196=3,H196=4,H196=5),H196,"")))))))</f>
        <v/>
      </c>
      <c r="N196" s="11" t="str">
        <f>(IF(I196=Локализация!$C$114,1,IF(I196=Локализация!$C$113,2,IF(I196=Локализация!$C$112,3,IF(I196=Локализация!$C$111,4,IF(I196=Локализация!$C$110,5,IF(OR(I196=1,I196=2,I196=3,I196=4,I196=5),I196,"")))))))</f>
        <v/>
      </c>
      <c r="O196" s="11" t="str">
        <f>(IF(J196=Локализация!$C$114,1,IF(J196=Локализация!$C$113,2,IF(J196=Локализация!$C$112,3,IF(J196=Локализация!$C$111,4,IF(J196=Локализация!$C$110,5,IF(OR(J196=1,J196=2,J196=3,J196=4,J196=5),J196,"")))))))</f>
        <v/>
      </c>
      <c r="P196" s="11" t="str">
        <f>(IF(K196=Локализация!$C$114,1,IF(K196=Локализация!$C$113,2,IF(K196=Локализация!$C$112,3,IF(K196=Локализация!$C$111,4,IF(K196=Локализация!$C$110,5,IF(OR(K196=1,K196=2,K196=3,K196=4,K196=5),K196,"")))))))</f>
        <v/>
      </c>
      <c r="Q196" s="11" t="str">
        <f>(IF(L196=Локализация!$C$114,1,IF(L196=Локализация!$C$113,2,IF(L196=Локализация!$C$112,3,IF(L196=Локализация!$C$111,4,IF(L196=Локализация!$C$110,5,IF(OR(L196=1,L196=2,L196=3,L196=4,L196=5),L196,"")))))))</f>
        <v/>
      </c>
      <c r="R196" s="11" t="str">
        <f>(IF(B196=Локализация!$C$114,1,IF(B196=Локализация!$C$113,2,IF(B196=Локализация!$C$112,3,IF(B196=Локализация!$C$111,4,IF(B196=Локализация!$C$110,5,IF(OR(B196=1,B196=2,B196=3,B196=4,B196=5),B196,"")))))))</f>
        <v/>
      </c>
      <c r="S196" s="11" t="str">
        <f>(IF(C196=Локализация!$C$114,1,IF(C196=Локализация!$C$113,2,IF(C196=Локализация!$C$112,3,IF(C196=Локализация!$C$111,4,IF(C196=Локализация!$C$110,5,IF(OR(C196=1,C196=2,C196=3,C196=4,C196=5),C196,"")))))))</f>
        <v/>
      </c>
      <c r="T196" s="11" t="str">
        <f>(IF(D196=Локализация!$C$114,1,IF(D196=Локализация!$C$113,2,IF(D196=Локализация!$C$112,3,IF(D196=Локализация!$C$111,4,IF(D196=Локализация!$C$110,5,IF(OR(D196=1,D196=2,D196=3,D196=4,D196=5),D196,"")))))))</f>
        <v/>
      </c>
      <c r="U196" s="11" t="str">
        <f>(IF(E196=Локализация!$C$114,1,IF(E196=Локализация!$C$113,2,IF(E196=Локализация!$C$112,3,IF(E196=Локализация!$C$111,4,IF(E196=Локализация!$C$110,5,IF(OR(E196=1,E196=2,E196=3,E196=4,E196=5),E196,"")))))))</f>
        <v/>
      </c>
      <c r="V196" s="11" t="str">
        <f>(IF(F196=Локализация!$C$114,1,IF(F196=Локализация!$C$113,2,IF(F196=Локализация!$C$112,3,IF(F196=Локализация!$C$111,4,IF(F196=Локализация!$C$110,5,IF(OR(F196=1,F196=2,F196=3,F196=4,F196=5),F196,"")))))))</f>
        <v/>
      </c>
    </row>
    <row r="197" spans="13:22" x14ac:dyDescent="0.3">
      <c r="M197" s="11" t="str">
        <f>(IF(H197=Локализация!$C$114,1,IF(H197=Локализация!$C$113,2,IF(H197=Локализация!$C$112,3,IF(H197=Локализация!$C$111,4,IF(H197=Локализация!$C$110,5,IF(OR(H197=1,H197=2,H197=3,H197=4,H197=5),H197,"")))))))</f>
        <v/>
      </c>
      <c r="N197" s="11" t="str">
        <f>(IF(I197=Локализация!$C$114,1,IF(I197=Локализация!$C$113,2,IF(I197=Локализация!$C$112,3,IF(I197=Локализация!$C$111,4,IF(I197=Локализация!$C$110,5,IF(OR(I197=1,I197=2,I197=3,I197=4,I197=5),I197,"")))))))</f>
        <v/>
      </c>
      <c r="O197" s="11" t="str">
        <f>(IF(J197=Локализация!$C$114,1,IF(J197=Локализация!$C$113,2,IF(J197=Локализация!$C$112,3,IF(J197=Локализация!$C$111,4,IF(J197=Локализация!$C$110,5,IF(OR(J197=1,J197=2,J197=3,J197=4,J197=5),J197,"")))))))</f>
        <v/>
      </c>
      <c r="P197" s="11" t="str">
        <f>(IF(K197=Локализация!$C$114,1,IF(K197=Локализация!$C$113,2,IF(K197=Локализация!$C$112,3,IF(K197=Локализация!$C$111,4,IF(K197=Локализация!$C$110,5,IF(OR(K197=1,K197=2,K197=3,K197=4,K197=5),K197,"")))))))</f>
        <v/>
      </c>
      <c r="Q197" s="11" t="str">
        <f>(IF(L197=Локализация!$C$114,1,IF(L197=Локализация!$C$113,2,IF(L197=Локализация!$C$112,3,IF(L197=Локализация!$C$111,4,IF(L197=Локализация!$C$110,5,IF(OR(L197=1,L197=2,L197=3,L197=4,L197=5),L197,"")))))))</f>
        <v/>
      </c>
      <c r="R197" s="11" t="str">
        <f>(IF(B197=Локализация!$C$114,1,IF(B197=Локализация!$C$113,2,IF(B197=Локализация!$C$112,3,IF(B197=Локализация!$C$111,4,IF(B197=Локализация!$C$110,5,IF(OR(B197=1,B197=2,B197=3,B197=4,B197=5),B197,"")))))))</f>
        <v/>
      </c>
      <c r="S197" s="11" t="str">
        <f>(IF(C197=Локализация!$C$114,1,IF(C197=Локализация!$C$113,2,IF(C197=Локализация!$C$112,3,IF(C197=Локализация!$C$111,4,IF(C197=Локализация!$C$110,5,IF(OR(C197=1,C197=2,C197=3,C197=4,C197=5),C197,"")))))))</f>
        <v/>
      </c>
      <c r="T197" s="11" t="str">
        <f>(IF(D197=Локализация!$C$114,1,IF(D197=Локализация!$C$113,2,IF(D197=Локализация!$C$112,3,IF(D197=Локализация!$C$111,4,IF(D197=Локализация!$C$110,5,IF(OR(D197=1,D197=2,D197=3,D197=4,D197=5),D197,"")))))))</f>
        <v/>
      </c>
      <c r="U197" s="11" t="str">
        <f>(IF(E197=Локализация!$C$114,1,IF(E197=Локализация!$C$113,2,IF(E197=Локализация!$C$112,3,IF(E197=Локализация!$C$111,4,IF(E197=Локализация!$C$110,5,IF(OR(E197=1,E197=2,E197=3,E197=4,E197=5),E197,"")))))))</f>
        <v/>
      </c>
      <c r="V197" s="11" t="str">
        <f>(IF(F197=Локализация!$C$114,1,IF(F197=Локализация!$C$113,2,IF(F197=Локализация!$C$112,3,IF(F197=Локализация!$C$111,4,IF(F197=Локализация!$C$110,5,IF(OR(F197=1,F197=2,F197=3,F197=4,F197=5),F197,"")))))))</f>
        <v/>
      </c>
    </row>
    <row r="198" spans="13:22" x14ac:dyDescent="0.3">
      <c r="M198" s="11" t="str">
        <f>(IF(H198=Локализация!$C$114,1,IF(H198=Локализация!$C$113,2,IF(H198=Локализация!$C$112,3,IF(H198=Локализация!$C$111,4,IF(H198=Локализация!$C$110,5,IF(OR(H198=1,H198=2,H198=3,H198=4,H198=5),H198,"")))))))</f>
        <v/>
      </c>
      <c r="N198" s="11" t="str">
        <f>(IF(I198=Локализация!$C$114,1,IF(I198=Локализация!$C$113,2,IF(I198=Локализация!$C$112,3,IF(I198=Локализация!$C$111,4,IF(I198=Локализация!$C$110,5,IF(OR(I198=1,I198=2,I198=3,I198=4,I198=5),I198,"")))))))</f>
        <v/>
      </c>
      <c r="O198" s="11" t="str">
        <f>(IF(J198=Локализация!$C$114,1,IF(J198=Локализация!$C$113,2,IF(J198=Локализация!$C$112,3,IF(J198=Локализация!$C$111,4,IF(J198=Локализация!$C$110,5,IF(OR(J198=1,J198=2,J198=3,J198=4,J198=5),J198,"")))))))</f>
        <v/>
      </c>
      <c r="P198" s="11" t="str">
        <f>(IF(K198=Локализация!$C$114,1,IF(K198=Локализация!$C$113,2,IF(K198=Локализация!$C$112,3,IF(K198=Локализация!$C$111,4,IF(K198=Локализация!$C$110,5,IF(OR(K198=1,K198=2,K198=3,K198=4,K198=5),K198,"")))))))</f>
        <v/>
      </c>
      <c r="Q198" s="11" t="str">
        <f>(IF(L198=Локализация!$C$114,1,IF(L198=Локализация!$C$113,2,IF(L198=Локализация!$C$112,3,IF(L198=Локализация!$C$111,4,IF(L198=Локализация!$C$110,5,IF(OR(L198=1,L198=2,L198=3,L198=4,L198=5),L198,"")))))))</f>
        <v/>
      </c>
      <c r="R198" s="11" t="str">
        <f>(IF(B198=Локализация!$C$114,1,IF(B198=Локализация!$C$113,2,IF(B198=Локализация!$C$112,3,IF(B198=Локализация!$C$111,4,IF(B198=Локализация!$C$110,5,IF(OR(B198=1,B198=2,B198=3,B198=4,B198=5),B198,"")))))))</f>
        <v/>
      </c>
      <c r="S198" s="11" t="str">
        <f>(IF(C198=Локализация!$C$114,1,IF(C198=Локализация!$C$113,2,IF(C198=Локализация!$C$112,3,IF(C198=Локализация!$C$111,4,IF(C198=Локализация!$C$110,5,IF(OR(C198=1,C198=2,C198=3,C198=4,C198=5),C198,"")))))))</f>
        <v/>
      </c>
      <c r="T198" s="11" t="str">
        <f>(IF(D198=Локализация!$C$114,1,IF(D198=Локализация!$C$113,2,IF(D198=Локализация!$C$112,3,IF(D198=Локализация!$C$111,4,IF(D198=Локализация!$C$110,5,IF(OR(D198=1,D198=2,D198=3,D198=4,D198=5),D198,"")))))))</f>
        <v/>
      </c>
      <c r="U198" s="11" t="str">
        <f>(IF(E198=Локализация!$C$114,1,IF(E198=Локализация!$C$113,2,IF(E198=Локализация!$C$112,3,IF(E198=Локализация!$C$111,4,IF(E198=Локализация!$C$110,5,IF(OR(E198=1,E198=2,E198=3,E198=4,E198=5),E198,"")))))))</f>
        <v/>
      </c>
      <c r="V198" s="11" t="str">
        <f>(IF(F198=Локализация!$C$114,1,IF(F198=Локализация!$C$113,2,IF(F198=Локализация!$C$112,3,IF(F198=Локализация!$C$111,4,IF(F198=Локализация!$C$110,5,IF(OR(F198=1,F198=2,F198=3,F198=4,F198=5),F198,"")))))))</f>
        <v/>
      </c>
    </row>
    <row r="199" spans="13:22" x14ac:dyDescent="0.3">
      <c r="M199" s="11" t="str">
        <f>(IF(H199=Локализация!$C$114,1,IF(H199=Локализация!$C$113,2,IF(H199=Локализация!$C$112,3,IF(H199=Локализация!$C$111,4,IF(H199=Локализация!$C$110,5,IF(OR(H199=1,H199=2,H199=3,H199=4,H199=5),H199,"")))))))</f>
        <v/>
      </c>
      <c r="N199" s="11" t="str">
        <f>(IF(I199=Локализация!$C$114,1,IF(I199=Локализация!$C$113,2,IF(I199=Локализация!$C$112,3,IF(I199=Локализация!$C$111,4,IF(I199=Локализация!$C$110,5,IF(OR(I199=1,I199=2,I199=3,I199=4,I199=5),I199,"")))))))</f>
        <v/>
      </c>
      <c r="O199" s="11" t="str">
        <f>(IF(J199=Локализация!$C$114,1,IF(J199=Локализация!$C$113,2,IF(J199=Локализация!$C$112,3,IF(J199=Локализация!$C$111,4,IF(J199=Локализация!$C$110,5,IF(OR(J199=1,J199=2,J199=3,J199=4,J199=5),J199,"")))))))</f>
        <v/>
      </c>
      <c r="P199" s="11" t="str">
        <f>(IF(K199=Локализация!$C$114,1,IF(K199=Локализация!$C$113,2,IF(K199=Локализация!$C$112,3,IF(K199=Локализация!$C$111,4,IF(K199=Локализация!$C$110,5,IF(OR(K199=1,K199=2,K199=3,K199=4,K199=5),K199,"")))))))</f>
        <v/>
      </c>
      <c r="Q199" s="11" t="str">
        <f>(IF(L199=Локализация!$C$114,1,IF(L199=Локализация!$C$113,2,IF(L199=Локализация!$C$112,3,IF(L199=Локализация!$C$111,4,IF(L199=Локализация!$C$110,5,IF(OR(L199=1,L199=2,L199=3,L199=4,L199=5),L199,"")))))))</f>
        <v/>
      </c>
      <c r="R199" s="11" t="str">
        <f>(IF(B199=Локализация!$C$114,1,IF(B199=Локализация!$C$113,2,IF(B199=Локализация!$C$112,3,IF(B199=Локализация!$C$111,4,IF(B199=Локализация!$C$110,5,IF(OR(B199=1,B199=2,B199=3,B199=4,B199=5),B199,"")))))))</f>
        <v/>
      </c>
      <c r="S199" s="11" t="str">
        <f>(IF(C199=Локализация!$C$114,1,IF(C199=Локализация!$C$113,2,IF(C199=Локализация!$C$112,3,IF(C199=Локализация!$C$111,4,IF(C199=Локализация!$C$110,5,IF(OR(C199=1,C199=2,C199=3,C199=4,C199=5),C199,"")))))))</f>
        <v/>
      </c>
      <c r="T199" s="11" t="str">
        <f>(IF(D199=Локализация!$C$114,1,IF(D199=Локализация!$C$113,2,IF(D199=Локализация!$C$112,3,IF(D199=Локализация!$C$111,4,IF(D199=Локализация!$C$110,5,IF(OR(D199=1,D199=2,D199=3,D199=4,D199=5),D199,"")))))))</f>
        <v/>
      </c>
      <c r="U199" s="11" t="str">
        <f>(IF(E199=Локализация!$C$114,1,IF(E199=Локализация!$C$113,2,IF(E199=Локализация!$C$112,3,IF(E199=Локализация!$C$111,4,IF(E199=Локализация!$C$110,5,IF(OR(E199=1,E199=2,E199=3,E199=4,E199=5),E199,"")))))))</f>
        <v/>
      </c>
      <c r="V199" s="11" t="str">
        <f>(IF(F199=Локализация!$C$114,1,IF(F199=Локализация!$C$113,2,IF(F199=Локализация!$C$112,3,IF(F199=Локализация!$C$111,4,IF(F199=Локализация!$C$110,5,IF(OR(F199=1,F199=2,F199=3,F199=4,F199=5),F199,"")))))))</f>
        <v/>
      </c>
    </row>
    <row r="200" spans="13:22" x14ac:dyDescent="0.3">
      <c r="M200" s="11" t="str">
        <f>(IF(H200=Локализация!$C$114,1,IF(H200=Локализация!$C$113,2,IF(H200=Локализация!$C$112,3,IF(H200=Локализация!$C$111,4,IF(H200=Локализация!$C$110,5,IF(OR(H200=1,H200=2,H200=3,H200=4,H200=5),H200,"")))))))</f>
        <v/>
      </c>
      <c r="N200" s="11" t="str">
        <f>(IF(I200=Локализация!$C$114,1,IF(I200=Локализация!$C$113,2,IF(I200=Локализация!$C$112,3,IF(I200=Локализация!$C$111,4,IF(I200=Локализация!$C$110,5,IF(OR(I200=1,I200=2,I200=3,I200=4,I200=5),I200,"")))))))</f>
        <v/>
      </c>
      <c r="O200" s="11" t="str">
        <f>(IF(J200=Локализация!$C$114,1,IF(J200=Локализация!$C$113,2,IF(J200=Локализация!$C$112,3,IF(J200=Локализация!$C$111,4,IF(J200=Локализация!$C$110,5,IF(OR(J200=1,J200=2,J200=3,J200=4,J200=5),J200,"")))))))</f>
        <v/>
      </c>
      <c r="P200" s="11" t="str">
        <f>(IF(K200=Локализация!$C$114,1,IF(K200=Локализация!$C$113,2,IF(K200=Локализация!$C$112,3,IF(K200=Локализация!$C$111,4,IF(K200=Локализация!$C$110,5,IF(OR(K200=1,K200=2,K200=3,K200=4,K200=5),K200,"")))))))</f>
        <v/>
      </c>
      <c r="Q200" s="11" t="str">
        <f>(IF(L200=Локализация!$C$114,1,IF(L200=Локализация!$C$113,2,IF(L200=Локализация!$C$112,3,IF(L200=Локализация!$C$111,4,IF(L200=Локализация!$C$110,5,IF(OR(L200=1,L200=2,L200=3,L200=4,L200=5),L200,"")))))))</f>
        <v/>
      </c>
      <c r="R200" s="11" t="str">
        <f>(IF(B200=Локализация!$C$114,1,IF(B200=Локализация!$C$113,2,IF(B200=Локализация!$C$112,3,IF(B200=Локализация!$C$111,4,IF(B200=Локализация!$C$110,5,IF(OR(B200=1,B200=2,B200=3,B200=4,B200=5),B200,"")))))))</f>
        <v/>
      </c>
      <c r="S200" s="11" t="str">
        <f>(IF(C200=Локализация!$C$114,1,IF(C200=Локализация!$C$113,2,IF(C200=Локализация!$C$112,3,IF(C200=Локализация!$C$111,4,IF(C200=Локализация!$C$110,5,IF(OR(C200=1,C200=2,C200=3,C200=4,C200=5),C200,"")))))))</f>
        <v/>
      </c>
      <c r="T200" s="11" t="str">
        <f>(IF(D200=Локализация!$C$114,1,IF(D200=Локализация!$C$113,2,IF(D200=Локализация!$C$112,3,IF(D200=Локализация!$C$111,4,IF(D200=Локализация!$C$110,5,IF(OR(D200=1,D200=2,D200=3,D200=4,D200=5),D200,"")))))))</f>
        <v/>
      </c>
      <c r="U200" s="11" t="str">
        <f>(IF(E200=Локализация!$C$114,1,IF(E200=Локализация!$C$113,2,IF(E200=Локализация!$C$112,3,IF(E200=Локализация!$C$111,4,IF(E200=Локализация!$C$110,5,IF(OR(E200=1,E200=2,E200=3,E200=4,E200=5),E200,"")))))))</f>
        <v/>
      </c>
      <c r="V200" s="11" t="str">
        <f>(IF(F200=Локализация!$C$114,1,IF(F200=Локализация!$C$113,2,IF(F200=Локализация!$C$112,3,IF(F200=Локализация!$C$111,4,IF(F200=Локализация!$C$110,5,IF(OR(F200=1,F200=2,F200=3,F200=4,F200=5),F200,"")))))))</f>
        <v/>
      </c>
    </row>
    <row r="201" spans="13:22" x14ac:dyDescent="0.3">
      <c r="M201" s="11" t="str">
        <f>(IF(H201=Локализация!$C$114,1,IF(H201=Локализация!$C$113,2,IF(H201=Локализация!$C$112,3,IF(H201=Локализация!$C$111,4,IF(H201=Локализация!$C$110,5,IF(OR(H201=1,H201=2,H201=3,H201=4,H201=5),H201,"")))))))</f>
        <v/>
      </c>
      <c r="N201" s="11" t="str">
        <f>(IF(I201=Локализация!$C$114,1,IF(I201=Локализация!$C$113,2,IF(I201=Локализация!$C$112,3,IF(I201=Локализация!$C$111,4,IF(I201=Локализация!$C$110,5,IF(OR(I201=1,I201=2,I201=3,I201=4,I201=5),I201,"")))))))</f>
        <v/>
      </c>
      <c r="O201" s="11" t="str">
        <f>(IF(J201=Локализация!$C$114,1,IF(J201=Локализация!$C$113,2,IF(J201=Локализация!$C$112,3,IF(J201=Локализация!$C$111,4,IF(J201=Локализация!$C$110,5,IF(OR(J201=1,J201=2,J201=3,J201=4,J201=5),J201,"")))))))</f>
        <v/>
      </c>
      <c r="P201" s="11" t="str">
        <f>(IF(K201=Локализация!$C$114,1,IF(K201=Локализация!$C$113,2,IF(K201=Локализация!$C$112,3,IF(K201=Локализация!$C$111,4,IF(K201=Локализация!$C$110,5,IF(OR(K201=1,K201=2,K201=3,K201=4,K201=5),K201,"")))))))</f>
        <v/>
      </c>
      <c r="Q201" s="11" t="str">
        <f>(IF(L201=Локализация!$C$114,1,IF(L201=Локализация!$C$113,2,IF(L201=Локализация!$C$112,3,IF(L201=Локализация!$C$111,4,IF(L201=Локализация!$C$110,5,IF(OR(L201=1,L201=2,L201=3,L201=4,L201=5),L201,"")))))))</f>
        <v/>
      </c>
      <c r="R201" s="11" t="str">
        <f>(IF(B201=Локализация!$C$114,1,IF(B201=Локализация!$C$113,2,IF(B201=Локализация!$C$112,3,IF(B201=Локализация!$C$111,4,IF(B201=Локализация!$C$110,5,IF(OR(B201=1,B201=2,B201=3,B201=4,B201=5),B201,"")))))))</f>
        <v/>
      </c>
      <c r="S201" s="11" t="str">
        <f>(IF(C201=Локализация!$C$114,1,IF(C201=Локализация!$C$113,2,IF(C201=Локализация!$C$112,3,IF(C201=Локализация!$C$111,4,IF(C201=Локализация!$C$110,5,IF(OR(C201=1,C201=2,C201=3,C201=4,C201=5),C201,"")))))))</f>
        <v/>
      </c>
      <c r="T201" s="11" t="str">
        <f>(IF(D201=Локализация!$C$114,1,IF(D201=Локализация!$C$113,2,IF(D201=Локализация!$C$112,3,IF(D201=Локализация!$C$111,4,IF(D201=Локализация!$C$110,5,IF(OR(D201=1,D201=2,D201=3,D201=4,D201=5),D201,"")))))))</f>
        <v/>
      </c>
      <c r="U201" s="11" t="str">
        <f>(IF(E201=Локализация!$C$114,1,IF(E201=Локализация!$C$113,2,IF(E201=Локализация!$C$112,3,IF(E201=Локализация!$C$111,4,IF(E201=Локализация!$C$110,5,IF(OR(E201=1,E201=2,E201=3,E201=4,E201=5),E201,"")))))))</f>
        <v/>
      </c>
      <c r="V201" s="11" t="str">
        <f>(IF(F201=Локализация!$C$114,1,IF(F201=Локализация!$C$113,2,IF(F201=Локализация!$C$112,3,IF(F201=Локализация!$C$111,4,IF(F201=Локализация!$C$110,5,IF(OR(F201=1,F201=2,F201=3,F201=4,F201=5),F201,"")))))))</f>
        <v/>
      </c>
    </row>
    <row r="202" spans="13:22" x14ac:dyDescent="0.3">
      <c r="M202" s="11" t="str">
        <f>(IF(H202=Локализация!$C$114,1,IF(H202=Локализация!$C$113,2,IF(H202=Локализация!$C$112,3,IF(H202=Локализация!$C$111,4,IF(H202=Локализация!$C$110,5,IF(OR(H202=1,H202=2,H202=3,H202=4,H202=5),H202,"")))))))</f>
        <v/>
      </c>
      <c r="N202" s="11" t="str">
        <f>(IF(I202=Локализация!$C$114,1,IF(I202=Локализация!$C$113,2,IF(I202=Локализация!$C$112,3,IF(I202=Локализация!$C$111,4,IF(I202=Локализация!$C$110,5,IF(OR(I202=1,I202=2,I202=3,I202=4,I202=5),I202,"")))))))</f>
        <v/>
      </c>
      <c r="O202" s="11" t="str">
        <f>(IF(J202=Локализация!$C$114,1,IF(J202=Локализация!$C$113,2,IF(J202=Локализация!$C$112,3,IF(J202=Локализация!$C$111,4,IF(J202=Локализация!$C$110,5,IF(OR(J202=1,J202=2,J202=3,J202=4,J202=5),J202,"")))))))</f>
        <v/>
      </c>
      <c r="P202" s="11" t="str">
        <f>(IF(K202=Локализация!$C$114,1,IF(K202=Локализация!$C$113,2,IF(K202=Локализация!$C$112,3,IF(K202=Локализация!$C$111,4,IF(K202=Локализация!$C$110,5,IF(OR(K202=1,K202=2,K202=3,K202=4,K202=5),K202,"")))))))</f>
        <v/>
      </c>
      <c r="Q202" s="11" t="str">
        <f>(IF(L202=Локализация!$C$114,1,IF(L202=Локализация!$C$113,2,IF(L202=Локализация!$C$112,3,IF(L202=Локализация!$C$111,4,IF(L202=Локализация!$C$110,5,IF(OR(L202=1,L202=2,L202=3,L202=4,L202=5),L202,"")))))))</f>
        <v/>
      </c>
      <c r="R202" s="11" t="str">
        <f>(IF(B202=Локализация!$C$114,1,IF(B202=Локализация!$C$113,2,IF(B202=Локализация!$C$112,3,IF(B202=Локализация!$C$111,4,IF(B202=Локализация!$C$110,5,IF(OR(B202=1,B202=2,B202=3,B202=4,B202=5),B202,"")))))))</f>
        <v/>
      </c>
      <c r="S202" s="11" t="str">
        <f>(IF(C202=Локализация!$C$114,1,IF(C202=Локализация!$C$113,2,IF(C202=Локализация!$C$112,3,IF(C202=Локализация!$C$111,4,IF(C202=Локализация!$C$110,5,IF(OR(C202=1,C202=2,C202=3,C202=4,C202=5),C202,"")))))))</f>
        <v/>
      </c>
      <c r="T202" s="11" t="str">
        <f>(IF(D202=Локализация!$C$114,1,IF(D202=Локализация!$C$113,2,IF(D202=Локализация!$C$112,3,IF(D202=Локализация!$C$111,4,IF(D202=Локализация!$C$110,5,IF(OR(D202=1,D202=2,D202=3,D202=4,D202=5),D202,"")))))))</f>
        <v/>
      </c>
      <c r="U202" s="11" t="str">
        <f>(IF(E202=Локализация!$C$114,1,IF(E202=Локализация!$C$113,2,IF(E202=Локализация!$C$112,3,IF(E202=Локализация!$C$111,4,IF(E202=Локализация!$C$110,5,IF(OR(E202=1,E202=2,E202=3,E202=4,E202=5),E202,"")))))))</f>
        <v/>
      </c>
      <c r="V202" s="11" t="str">
        <f>(IF(F202=Локализация!$C$114,1,IF(F202=Локализация!$C$113,2,IF(F202=Локализация!$C$112,3,IF(F202=Локализация!$C$111,4,IF(F202=Локализация!$C$110,5,IF(OR(F202=1,F202=2,F202=3,F202=4,F202=5),F202,"")))))))</f>
        <v/>
      </c>
    </row>
    <row r="203" spans="13:22" x14ac:dyDescent="0.3">
      <c r="M203" s="11" t="str">
        <f>(IF(H203=Локализация!$C$114,1,IF(H203=Локализация!$C$113,2,IF(H203=Локализация!$C$112,3,IF(H203=Локализация!$C$111,4,IF(H203=Локализация!$C$110,5,IF(OR(H203=1,H203=2,H203=3,H203=4,H203=5),H203,"")))))))</f>
        <v/>
      </c>
      <c r="N203" s="11" t="str">
        <f>(IF(I203=Локализация!$C$114,1,IF(I203=Локализация!$C$113,2,IF(I203=Локализация!$C$112,3,IF(I203=Локализация!$C$111,4,IF(I203=Локализация!$C$110,5,IF(OR(I203=1,I203=2,I203=3,I203=4,I203=5),I203,"")))))))</f>
        <v/>
      </c>
      <c r="O203" s="11" t="str">
        <f>(IF(J203=Локализация!$C$114,1,IF(J203=Локализация!$C$113,2,IF(J203=Локализация!$C$112,3,IF(J203=Локализация!$C$111,4,IF(J203=Локализация!$C$110,5,IF(OR(J203=1,J203=2,J203=3,J203=4,J203=5),J203,"")))))))</f>
        <v/>
      </c>
      <c r="P203" s="11" t="str">
        <f>(IF(K203=Локализация!$C$114,1,IF(K203=Локализация!$C$113,2,IF(K203=Локализация!$C$112,3,IF(K203=Локализация!$C$111,4,IF(K203=Локализация!$C$110,5,IF(OR(K203=1,K203=2,K203=3,K203=4,K203=5),K203,"")))))))</f>
        <v/>
      </c>
      <c r="Q203" s="11" t="str">
        <f>(IF(L203=Локализация!$C$114,1,IF(L203=Локализация!$C$113,2,IF(L203=Локализация!$C$112,3,IF(L203=Локализация!$C$111,4,IF(L203=Локализация!$C$110,5,IF(OR(L203=1,L203=2,L203=3,L203=4,L203=5),L203,"")))))))</f>
        <v/>
      </c>
      <c r="R203" s="11" t="str">
        <f>(IF(B203=Локализация!$C$114,1,IF(B203=Локализация!$C$113,2,IF(B203=Локализация!$C$112,3,IF(B203=Локализация!$C$111,4,IF(B203=Локализация!$C$110,5,IF(OR(B203=1,B203=2,B203=3,B203=4,B203=5),B203,"")))))))</f>
        <v/>
      </c>
      <c r="S203" s="11" t="str">
        <f>(IF(C203=Локализация!$C$114,1,IF(C203=Локализация!$C$113,2,IF(C203=Локализация!$C$112,3,IF(C203=Локализация!$C$111,4,IF(C203=Локализация!$C$110,5,IF(OR(C203=1,C203=2,C203=3,C203=4,C203=5),C203,"")))))))</f>
        <v/>
      </c>
      <c r="T203" s="11" t="str">
        <f>(IF(D203=Локализация!$C$114,1,IF(D203=Локализация!$C$113,2,IF(D203=Локализация!$C$112,3,IF(D203=Локализация!$C$111,4,IF(D203=Локализация!$C$110,5,IF(OR(D203=1,D203=2,D203=3,D203=4,D203=5),D203,"")))))))</f>
        <v/>
      </c>
      <c r="U203" s="11" t="str">
        <f>(IF(E203=Локализация!$C$114,1,IF(E203=Локализация!$C$113,2,IF(E203=Локализация!$C$112,3,IF(E203=Локализация!$C$111,4,IF(E203=Локализация!$C$110,5,IF(OR(E203=1,E203=2,E203=3,E203=4,E203=5),E203,"")))))))</f>
        <v/>
      </c>
      <c r="V203" s="11" t="str">
        <f>(IF(F203=Локализация!$C$114,1,IF(F203=Локализация!$C$113,2,IF(F203=Локализация!$C$112,3,IF(F203=Локализация!$C$111,4,IF(F203=Локализация!$C$110,5,IF(OR(F203=1,F203=2,F203=3,F203=4,F203=5),F203,"")))))))</f>
        <v/>
      </c>
    </row>
    <row r="204" spans="13:22" x14ac:dyDescent="0.3">
      <c r="M204" s="11" t="str">
        <f>(IF(H204=Локализация!$C$114,1,IF(H204=Локализация!$C$113,2,IF(H204=Локализация!$C$112,3,IF(H204=Локализация!$C$111,4,IF(H204=Локализация!$C$110,5,IF(OR(H204=1,H204=2,H204=3,H204=4,H204=5),H204,"")))))))</f>
        <v/>
      </c>
      <c r="N204" s="11" t="str">
        <f>(IF(I204=Локализация!$C$114,1,IF(I204=Локализация!$C$113,2,IF(I204=Локализация!$C$112,3,IF(I204=Локализация!$C$111,4,IF(I204=Локализация!$C$110,5,IF(OR(I204=1,I204=2,I204=3,I204=4,I204=5),I204,"")))))))</f>
        <v/>
      </c>
      <c r="O204" s="11" t="str">
        <f>(IF(J204=Локализация!$C$114,1,IF(J204=Локализация!$C$113,2,IF(J204=Локализация!$C$112,3,IF(J204=Локализация!$C$111,4,IF(J204=Локализация!$C$110,5,IF(OR(J204=1,J204=2,J204=3,J204=4,J204=5),J204,"")))))))</f>
        <v/>
      </c>
      <c r="P204" s="11" t="str">
        <f>(IF(K204=Локализация!$C$114,1,IF(K204=Локализация!$C$113,2,IF(K204=Локализация!$C$112,3,IF(K204=Локализация!$C$111,4,IF(K204=Локализация!$C$110,5,IF(OR(K204=1,K204=2,K204=3,K204=4,K204=5),K204,"")))))))</f>
        <v/>
      </c>
      <c r="Q204" s="11" t="str">
        <f>(IF(L204=Локализация!$C$114,1,IF(L204=Локализация!$C$113,2,IF(L204=Локализация!$C$112,3,IF(L204=Локализация!$C$111,4,IF(L204=Локализация!$C$110,5,IF(OR(L204=1,L204=2,L204=3,L204=4,L204=5),L204,"")))))))</f>
        <v/>
      </c>
      <c r="R204" s="11" t="str">
        <f>(IF(B204=Локализация!$C$114,1,IF(B204=Локализация!$C$113,2,IF(B204=Локализация!$C$112,3,IF(B204=Локализация!$C$111,4,IF(B204=Локализация!$C$110,5,IF(OR(B204=1,B204=2,B204=3,B204=4,B204=5),B204,"")))))))</f>
        <v/>
      </c>
      <c r="S204" s="11" t="str">
        <f>(IF(C204=Локализация!$C$114,1,IF(C204=Локализация!$C$113,2,IF(C204=Локализация!$C$112,3,IF(C204=Локализация!$C$111,4,IF(C204=Локализация!$C$110,5,IF(OR(C204=1,C204=2,C204=3,C204=4,C204=5),C204,"")))))))</f>
        <v/>
      </c>
      <c r="T204" s="11" t="str">
        <f>(IF(D204=Локализация!$C$114,1,IF(D204=Локализация!$C$113,2,IF(D204=Локализация!$C$112,3,IF(D204=Локализация!$C$111,4,IF(D204=Локализация!$C$110,5,IF(OR(D204=1,D204=2,D204=3,D204=4,D204=5),D204,"")))))))</f>
        <v/>
      </c>
      <c r="U204" s="11" t="str">
        <f>(IF(E204=Локализация!$C$114,1,IF(E204=Локализация!$C$113,2,IF(E204=Локализация!$C$112,3,IF(E204=Локализация!$C$111,4,IF(E204=Локализация!$C$110,5,IF(OR(E204=1,E204=2,E204=3,E204=4,E204=5),E204,"")))))))</f>
        <v/>
      </c>
      <c r="V204" s="11" t="str">
        <f>(IF(F204=Локализация!$C$114,1,IF(F204=Локализация!$C$113,2,IF(F204=Локализация!$C$112,3,IF(F204=Локализация!$C$111,4,IF(F204=Локализация!$C$110,5,IF(OR(F204=1,F204=2,F204=3,F204=4,F204=5),F204,"")))))))</f>
        <v/>
      </c>
    </row>
    <row r="205" spans="13:22" x14ac:dyDescent="0.3">
      <c r="M205" s="11" t="str">
        <f>(IF(H205=Локализация!$C$114,1,IF(H205=Локализация!$C$113,2,IF(H205=Локализация!$C$112,3,IF(H205=Локализация!$C$111,4,IF(H205=Локализация!$C$110,5,IF(OR(H205=1,H205=2,H205=3,H205=4,H205=5),H205,"")))))))</f>
        <v/>
      </c>
      <c r="N205" s="11" t="str">
        <f>(IF(I205=Локализация!$C$114,1,IF(I205=Локализация!$C$113,2,IF(I205=Локализация!$C$112,3,IF(I205=Локализация!$C$111,4,IF(I205=Локализация!$C$110,5,IF(OR(I205=1,I205=2,I205=3,I205=4,I205=5),I205,"")))))))</f>
        <v/>
      </c>
      <c r="O205" s="11" t="str">
        <f>(IF(J205=Локализация!$C$114,1,IF(J205=Локализация!$C$113,2,IF(J205=Локализация!$C$112,3,IF(J205=Локализация!$C$111,4,IF(J205=Локализация!$C$110,5,IF(OR(J205=1,J205=2,J205=3,J205=4,J205=5),J205,"")))))))</f>
        <v/>
      </c>
      <c r="P205" s="11" t="str">
        <f>(IF(K205=Локализация!$C$114,1,IF(K205=Локализация!$C$113,2,IF(K205=Локализация!$C$112,3,IF(K205=Локализация!$C$111,4,IF(K205=Локализация!$C$110,5,IF(OR(K205=1,K205=2,K205=3,K205=4,K205=5),K205,"")))))))</f>
        <v/>
      </c>
      <c r="Q205" s="11" t="str">
        <f>(IF(L205=Локализация!$C$114,1,IF(L205=Локализация!$C$113,2,IF(L205=Локализация!$C$112,3,IF(L205=Локализация!$C$111,4,IF(L205=Локализация!$C$110,5,IF(OR(L205=1,L205=2,L205=3,L205=4,L205=5),L205,"")))))))</f>
        <v/>
      </c>
      <c r="R205" s="11" t="str">
        <f>(IF(B205=Локализация!$C$114,1,IF(B205=Локализация!$C$113,2,IF(B205=Локализация!$C$112,3,IF(B205=Локализация!$C$111,4,IF(B205=Локализация!$C$110,5,IF(OR(B205=1,B205=2,B205=3,B205=4,B205=5),B205,"")))))))</f>
        <v/>
      </c>
      <c r="S205" s="11" t="str">
        <f>(IF(C205=Локализация!$C$114,1,IF(C205=Локализация!$C$113,2,IF(C205=Локализация!$C$112,3,IF(C205=Локализация!$C$111,4,IF(C205=Локализация!$C$110,5,IF(OR(C205=1,C205=2,C205=3,C205=4,C205=5),C205,"")))))))</f>
        <v/>
      </c>
      <c r="T205" s="11" t="str">
        <f>(IF(D205=Локализация!$C$114,1,IF(D205=Локализация!$C$113,2,IF(D205=Локализация!$C$112,3,IF(D205=Локализация!$C$111,4,IF(D205=Локализация!$C$110,5,IF(OR(D205=1,D205=2,D205=3,D205=4,D205=5),D205,"")))))))</f>
        <v/>
      </c>
      <c r="U205" s="11" t="str">
        <f>(IF(E205=Локализация!$C$114,1,IF(E205=Локализация!$C$113,2,IF(E205=Локализация!$C$112,3,IF(E205=Локализация!$C$111,4,IF(E205=Локализация!$C$110,5,IF(OR(E205=1,E205=2,E205=3,E205=4,E205=5),E205,"")))))))</f>
        <v/>
      </c>
      <c r="V205" s="11" t="str">
        <f>(IF(F205=Локализация!$C$114,1,IF(F205=Локализация!$C$113,2,IF(F205=Локализация!$C$112,3,IF(F205=Локализация!$C$111,4,IF(F205=Локализация!$C$110,5,IF(OR(F205=1,F205=2,F205=3,F205=4,F205=5),F205,"")))))))</f>
        <v/>
      </c>
    </row>
    <row r="206" spans="13:22" x14ac:dyDescent="0.3">
      <c r="M206" s="11" t="str">
        <f>(IF(H206=Локализация!$C$114,1,IF(H206=Локализация!$C$113,2,IF(H206=Локализация!$C$112,3,IF(H206=Локализация!$C$111,4,IF(H206=Локализация!$C$110,5,IF(OR(H206=1,H206=2,H206=3,H206=4,H206=5),H206,"")))))))</f>
        <v/>
      </c>
      <c r="N206" s="11" t="str">
        <f>(IF(I206=Локализация!$C$114,1,IF(I206=Локализация!$C$113,2,IF(I206=Локализация!$C$112,3,IF(I206=Локализация!$C$111,4,IF(I206=Локализация!$C$110,5,IF(OR(I206=1,I206=2,I206=3,I206=4,I206=5),I206,"")))))))</f>
        <v/>
      </c>
      <c r="O206" s="11" t="str">
        <f>(IF(J206=Локализация!$C$114,1,IF(J206=Локализация!$C$113,2,IF(J206=Локализация!$C$112,3,IF(J206=Локализация!$C$111,4,IF(J206=Локализация!$C$110,5,IF(OR(J206=1,J206=2,J206=3,J206=4,J206=5),J206,"")))))))</f>
        <v/>
      </c>
      <c r="P206" s="11" t="str">
        <f>(IF(K206=Локализация!$C$114,1,IF(K206=Локализация!$C$113,2,IF(K206=Локализация!$C$112,3,IF(K206=Локализация!$C$111,4,IF(K206=Локализация!$C$110,5,IF(OR(K206=1,K206=2,K206=3,K206=4,K206=5),K206,"")))))))</f>
        <v/>
      </c>
      <c r="Q206" s="11" t="str">
        <f>(IF(L206=Локализация!$C$114,1,IF(L206=Локализация!$C$113,2,IF(L206=Локализация!$C$112,3,IF(L206=Локализация!$C$111,4,IF(L206=Локализация!$C$110,5,IF(OR(L206=1,L206=2,L206=3,L206=4,L206=5),L206,"")))))))</f>
        <v/>
      </c>
      <c r="R206" s="11" t="str">
        <f>(IF(B206=Локализация!$C$114,1,IF(B206=Локализация!$C$113,2,IF(B206=Локализация!$C$112,3,IF(B206=Локализация!$C$111,4,IF(B206=Локализация!$C$110,5,IF(OR(B206=1,B206=2,B206=3,B206=4,B206=5),B206,"")))))))</f>
        <v/>
      </c>
      <c r="S206" s="11" t="str">
        <f>(IF(C206=Локализация!$C$114,1,IF(C206=Локализация!$C$113,2,IF(C206=Локализация!$C$112,3,IF(C206=Локализация!$C$111,4,IF(C206=Локализация!$C$110,5,IF(OR(C206=1,C206=2,C206=3,C206=4,C206=5),C206,"")))))))</f>
        <v/>
      </c>
      <c r="T206" s="11" t="str">
        <f>(IF(D206=Локализация!$C$114,1,IF(D206=Локализация!$C$113,2,IF(D206=Локализация!$C$112,3,IF(D206=Локализация!$C$111,4,IF(D206=Локализация!$C$110,5,IF(OR(D206=1,D206=2,D206=3,D206=4,D206=5),D206,"")))))))</f>
        <v/>
      </c>
      <c r="U206" s="11" t="str">
        <f>(IF(E206=Локализация!$C$114,1,IF(E206=Локализация!$C$113,2,IF(E206=Локализация!$C$112,3,IF(E206=Локализация!$C$111,4,IF(E206=Локализация!$C$110,5,IF(OR(E206=1,E206=2,E206=3,E206=4,E206=5),E206,"")))))))</f>
        <v/>
      </c>
      <c r="V206" s="11" t="str">
        <f>(IF(F206=Локализация!$C$114,1,IF(F206=Локализация!$C$113,2,IF(F206=Локализация!$C$112,3,IF(F206=Локализация!$C$111,4,IF(F206=Локализация!$C$110,5,IF(OR(F206=1,F206=2,F206=3,F206=4,F206=5),F206,"")))))))</f>
        <v/>
      </c>
    </row>
    <row r="207" spans="13:22" x14ac:dyDescent="0.3">
      <c r="M207" s="11" t="str">
        <f>(IF(H207=Локализация!$C$114,1,IF(H207=Локализация!$C$113,2,IF(H207=Локализация!$C$112,3,IF(H207=Локализация!$C$111,4,IF(H207=Локализация!$C$110,5,IF(OR(H207=1,H207=2,H207=3,H207=4,H207=5),H207,"")))))))</f>
        <v/>
      </c>
      <c r="N207" s="11" t="str">
        <f>(IF(I207=Локализация!$C$114,1,IF(I207=Локализация!$C$113,2,IF(I207=Локализация!$C$112,3,IF(I207=Локализация!$C$111,4,IF(I207=Локализация!$C$110,5,IF(OR(I207=1,I207=2,I207=3,I207=4,I207=5),I207,"")))))))</f>
        <v/>
      </c>
      <c r="O207" s="11" t="str">
        <f>(IF(J207=Локализация!$C$114,1,IF(J207=Локализация!$C$113,2,IF(J207=Локализация!$C$112,3,IF(J207=Локализация!$C$111,4,IF(J207=Локализация!$C$110,5,IF(OR(J207=1,J207=2,J207=3,J207=4,J207=5),J207,"")))))))</f>
        <v/>
      </c>
      <c r="P207" s="11" t="str">
        <f>(IF(K207=Локализация!$C$114,1,IF(K207=Локализация!$C$113,2,IF(K207=Локализация!$C$112,3,IF(K207=Локализация!$C$111,4,IF(K207=Локализация!$C$110,5,IF(OR(K207=1,K207=2,K207=3,K207=4,K207=5),K207,"")))))))</f>
        <v/>
      </c>
      <c r="Q207" s="11" t="str">
        <f>(IF(L207=Локализация!$C$114,1,IF(L207=Локализация!$C$113,2,IF(L207=Локализация!$C$112,3,IF(L207=Локализация!$C$111,4,IF(L207=Локализация!$C$110,5,IF(OR(L207=1,L207=2,L207=3,L207=4,L207=5),L207,"")))))))</f>
        <v/>
      </c>
      <c r="R207" s="11" t="str">
        <f>(IF(B207=Локализация!$C$114,1,IF(B207=Локализация!$C$113,2,IF(B207=Локализация!$C$112,3,IF(B207=Локализация!$C$111,4,IF(B207=Локализация!$C$110,5,IF(OR(B207=1,B207=2,B207=3,B207=4,B207=5),B207,"")))))))</f>
        <v/>
      </c>
      <c r="S207" s="11" t="str">
        <f>(IF(C207=Локализация!$C$114,1,IF(C207=Локализация!$C$113,2,IF(C207=Локализация!$C$112,3,IF(C207=Локализация!$C$111,4,IF(C207=Локализация!$C$110,5,IF(OR(C207=1,C207=2,C207=3,C207=4,C207=5),C207,"")))))))</f>
        <v/>
      </c>
      <c r="T207" s="11" t="str">
        <f>(IF(D207=Локализация!$C$114,1,IF(D207=Локализация!$C$113,2,IF(D207=Локализация!$C$112,3,IF(D207=Локализация!$C$111,4,IF(D207=Локализация!$C$110,5,IF(OR(D207=1,D207=2,D207=3,D207=4,D207=5),D207,"")))))))</f>
        <v/>
      </c>
      <c r="U207" s="11" t="str">
        <f>(IF(E207=Локализация!$C$114,1,IF(E207=Локализация!$C$113,2,IF(E207=Локализация!$C$112,3,IF(E207=Локализация!$C$111,4,IF(E207=Локализация!$C$110,5,IF(OR(E207=1,E207=2,E207=3,E207=4,E207=5),E207,"")))))))</f>
        <v/>
      </c>
      <c r="V207" s="11" t="str">
        <f>(IF(F207=Локализация!$C$114,1,IF(F207=Локализация!$C$113,2,IF(F207=Локализация!$C$112,3,IF(F207=Локализация!$C$111,4,IF(F207=Локализация!$C$110,5,IF(OR(F207=1,F207=2,F207=3,F207=4,F207=5),F207,"")))))))</f>
        <v/>
      </c>
    </row>
    <row r="208" spans="13:22" x14ac:dyDescent="0.3">
      <c r="M208" s="11" t="str">
        <f>(IF(H208=Локализация!$C$114,1,IF(H208=Локализация!$C$113,2,IF(H208=Локализация!$C$112,3,IF(H208=Локализация!$C$111,4,IF(H208=Локализация!$C$110,5,IF(OR(H208=1,H208=2,H208=3,H208=4,H208=5),H208,"")))))))</f>
        <v/>
      </c>
      <c r="N208" s="11" t="str">
        <f>(IF(I208=Локализация!$C$114,1,IF(I208=Локализация!$C$113,2,IF(I208=Локализация!$C$112,3,IF(I208=Локализация!$C$111,4,IF(I208=Локализация!$C$110,5,IF(OR(I208=1,I208=2,I208=3,I208=4,I208=5),I208,"")))))))</f>
        <v/>
      </c>
      <c r="O208" s="11" t="str">
        <f>(IF(J208=Локализация!$C$114,1,IF(J208=Локализация!$C$113,2,IF(J208=Локализация!$C$112,3,IF(J208=Локализация!$C$111,4,IF(J208=Локализация!$C$110,5,IF(OR(J208=1,J208=2,J208=3,J208=4,J208=5),J208,"")))))))</f>
        <v/>
      </c>
      <c r="P208" s="11" t="str">
        <f>(IF(K208=Локализация!$C$114,1,IF(K208=Локализация!$C$113,2,IF(K208=Локализация!$C$112,3,IF(K208=Локализация!$C$111,4,IF(K208=Локализация!$C$110,5,IF(OR(K208=1,K208=2,K208=3,K208=4,K208=5),K208,"")))))))</f>
        <v/>
      </c>
      <c r="Q208" s="11" t="str">
        <f>(IF(L208=Локализация!$C$114,1,IF(L208=Локализация!$C$113,2,IF(L208=Локализация!$C$112,3,IF(L208=Локализация!$C$111,4,IF(L208=Локализация!$C$110,5,IF(OR(L208=1,L208=2,L208=3,L208=4,L208=5),L208,"")))))))</f>
        <v/>
      </c>
      <c r="R208" s="11" t="str">
        <f>(IF(B208=Локализация!$C$114,1,IF(B208=Локализация!$C$113,2,IF(B208=Локализация!$C$112,3,IF(B208=Локализация!$C$111,4,IF(B208=Локализация!$C$110,5,IF(OR(B208=1,B208=2,B208=3,B208=4,B208=5),B208,"")))))))</f>
        <v/>
      </c>
      <c r="S208" s="11" t="str">
        <f>(IF(C208=Локализация!$C$114,1,IF(C208=Локализация!$C$113,2,IF(C208=Локализация!$C$112,3,IF(C208=Локализация!$C$111,4,IF(C208=Локализация!$C$110,5,IF(OR(C208=1,C208=2,C208=3,C208=4,C208=5),C208,"")))))))</f>
        <v/>
      </c>
      <c r="T208" s="11" t="str">
        <f>(IF(D208=Локализация!$C$114,1,IF(D208=Локализация!$C$113,2,IF(D208=Локализация!$C$112,3,IF(D208=Локализация!$C$111,4,IF(D208=Локализация!$C$110,5,IF(OR(D208=1,D208=2,D208=3,D208=4,D208=5),D208,"")))))))</f>
        <v/>
      </c>
      <c r="U208" s="11" t="str">
        <f>(IF(E208=Локализация!$C$114,1,IF(E208=Локализация!$C$113,2,IF(E208=Локализация!$C$112,3,IF(E208=Локализация!$C$111,4,IF(E208=Локализация!$C$110,5,IF(OR(E208=1,E208=2,E208=3,E208=4,E208=5),E208,"")))))))</f>
        <v/>
      </c>
      <c r="V208" s="11" t="str">
        <f>(IF(F208=Локализация!$C$114,1,IF(F208=Локализация!$C$113,2,IF(F208=Локализация!$C$112,3,IF(F208=Локализация!$C$111,4,IF(F208=Локализация!$C$110,5,IF(OR(F208=1,F208=2,F208=3,F208=4,F208=5),F208,"")))))))</f>
        <v/>
      </c>
    </row>
    <row r="209" spans="13:22" x14ac:dyDescent="0.3">
      <c r="M209" s="11" t="str">
        <f>(IF(H209=Локализация!$C$114,1,IF(H209=Локализация!$C$113,2,IF(H209=Локализация!$C$112,3,IF(H209=Локализация!$C$111,4,IF(H209=Локализация!$C$110,5,IF(OR(H209=1,H209=2,H209=3,H209=4,H209=5),H209,"")))))))</f>
        <v/>
      </c>
      <c r="N209" s="11" t="str">
        <f>(IF(I209=Локализация!$C$114,1,IF(I209=Локализация!$C$113,2,IF(I209=Локализация!$C$112,3,IF(I209=Локализация!$C$111,4,IF(I209=Локализация!$C$110,5,IF(OR(I209=1,I209=2,I209=3,I209=4,I209=5),I209,"")))))))</f>
        <v/>
      </c>
      <c r="O209" s="11" t="str">
        <f>(IF(J209=Локализация!$C$114,1,IF(J209=Локализация!$C$113,2,IF(J209=Локализация!$C$112,3,IF(J209=Локализация!$C$111,4,IF(J209=Локализация!$C$110,5,IF(OR(J209=1,J209=2,J209=3,J209=4,J209=5),J209,"")))))))</f>
        <v/>
      </c>
      <c r="P209" s="11" t="str">
        <f>(IF(K209=Локализация!$C$114,1,IF(K209=Локализация!$C$113,2,IF(K209=Локализация!$C$112,3,IF(K209=Локализация!$C$111,4,IF(K209=Локализация!$C$110,5,IF(OR(K209=1,K209=2,K209=3,K209=4,K209=5),K209,"")))))))</f>
        <v/>
      </c>
      <c r="Q209" s="11" t="str">
        <f>(IF(L209=Локализация!$C$114,1,IF(L209=Локализация!$C$113,2,IF(L209=Локализация!$C$112,3,IF(L209=Локализация!$C$111,4,IF(L209=Локализация!$C$110,5,IF(OR(L209=1,L209=2,L209=3,L209=4,L209=5),L209,"")))))))</f>
        <v/>
      </c>
      <c r="R209" s="11" t="str">
        <f>(IF(B209=Локализация!$C$114,1,IF(B209=Локализация!$C$113,2,IF(B209=Локализация!$C$112,3,IF(B209=Локализация!$C$111,4,IF(B209=Локализация!$C$110,5,IF(OR(B209=1,B209=2,B209=3,B209=4,B209=5),B209,"")))))))</f>
        <v/>
      </c>
      <c r="S209" s="11" t="str">
        <f>(IF(C209=Локализация!$C$114,1,IF(C209=Локализация!$C$113,2,IF(C209=Локализация!$C$112,3,IF(C209=Локализация!$C$111,4,IF(C209=Локализация!$C$110,5,IF(OR(C209=1,C209=2,C209=3,C209=4,C209=5),C209,"")))))))</f>
        <v/>
      </c>
      <c r="T209" s="11" t="str">
        <f>(IF(D209=Локализация!$C$114,1,IF(D209=Локализация!$C$113,2,IF(D209=Локализация!$C$112,3,IF(D209=Локализация!$C$111,4,IF(D209=Локализация!$C$110,5,IF(OR(D209=1,D209=2,D209=3,D209=4,D209=5),D209,"")))))))</f>
        <v/>
      </c>
      <c r="U209" s="11" t="str">
        <f>(IF(E209=Локализация!$C$114,1,IF(E209=Локализация!$C$113,2,IF(E209=Локализация!$C$112,3,IF(E209=Локализация!$C$111,4,IF(E209=Локализация!$C$110,5,IF(OR(E209=1,E209=2,E209=3,E209=4,E209=5),E209,"")))))))</f>
        <v/>
      </c>
      <c r="V209" s="11" t="str">
        <f>(IF(F209=Локализация!$C$114,1,IF(F209=Локализация!$C$113,2,IF(F209=Локализация!$C$112,3,IF(F209=Локализация!$C$111,4,IF(F209=Локализация!$C$110,5,IF(OR(F209=1,F209=2,F209=3,F209=4,F209=5),F209,"")))))))</f>
        <v/>
      </c>
    </row>
    <row r="210" spans="13:22" x14ac:dyDescent="0.3">
      <c r="M210" s="11" t="str">
        <f>(IF(H210=Локализация!$C$114,1,IF(H210=Локализация!$C$113,2,IF(H210=Локализация!$C$112,3,IF(H210=Локализация!$C$111,4,IF(H210=Локализация!$C$110,5,IF(OR(H210=1,H210=2,H210=3,H210=4,H210=5),H210,"")))))))</f>
        <v/>
      </c>
      <c r="N210" s="11" t="str">
        <f>(IF(I210=Локализация!$C$114,1,IF(I210=Локализация!$C$113,2,IF(I210=Локализация!$C$112,3,IF(I210=Локализация!$C$111,4,IF(I210=Локализация!$C$110,5,IF(OR(I210=1,I210=2,I210=3,I210=4,I210=5),I210,"")))))))</f>
        <v/>
      </c>
      <c r="O210" s="11" t="str">
        <f>(IF(J210=Локализация!$C$114,1,IF(J210=Локализация!$C$113,2,IF(J210=Локализация!$C$112,3,IF(J210=Локализация!$C$111,4,IF(J210=Локализация!$C$110,5,IF(OR(J210=1,J210=2,J210=3,J210=4,J210=5),J210,"")))))))</f>
        <v/>
      </c>
      <c r="P210" s="11" t="str">
        <f>(IF(K210=Локализация!$C$114,1,IF(K210=Локализация!$C$113,2,IF(K210=Локализация!$C$112,3,IF(K210=Локализация!$C$111,4,IF(K210=Локализация!$C$110,5,IF(OR(K210=1,K210=2,K210=3,K210=4,K210=5),K210,"")))))))</f>
        <v/>
      </c>
      <c r="Q210" s="11" t="str">
        <f>(IF(L210=Локализация!$C$114,1,IF(L210=Локализация!$C$113,2,IF(L210=Локализация!$C$112,3,IF(L210=Локализация!$C$111,4,IF(L210=Локализация!$C$110,5,IF(OR(L210=1,L210=2,L210=3,L210=4,L210=5),L210,"")))))))</f>
        <v/>
      </c>
      <c r="R210" s="11" t="str">
        <f>(IF(B210=Локализация!$C$114,1,IF(B210=Локализация!$C$113,2,IF(B210=Локализация!$C$112,3,IF(B210=Локализация!$C$111,4,IF(B210=Локализация!$C$110,5,IF(OR(B210=1,B210=2,B210=3,B210=4,B210=5),B210,"")))))))</f>
        <v/>
      </c>
      <c r="S210" s="11" t="str">
        <f>(IF(C210=Локализация!$C$114,1,IF(C210=Локализация!$C$113,2,IF(C210=Локализация!$C$112,3,IF(C210=Локализация!$C$111,4,IF(C210=Локализация!$C$110,5,IF(OR(C210=1,C210=2,C210=3,C210=4,C210=5),C210,"")))))))</f>
        <v/>
      </c>
      <c r="T210" s="11" t="str">
        <f>(IF(D210=Локализация!$C$114,1,IF(D210=Локализация!$C$113,2,IF(D210=Локализация!$C$112,3,IF(D210=Локализация!$C$111,4,IF(D210=Локализация!$C$110,5,IF(OR(D210=1,D210=2,D210=3,D210=4,D210=5),D210,"")))))))</f>
        <v/>
      </c>
      <c r="U210" s="11" t="str">
        <f>(IF(E210=Локализация!$C$114,1,IF(E210=Локализация!$C$113,2,IF(E210=Локализация!$C$112,3,IF(E210=Локализация!$C$111,4,IF(E210=Локализация!$C$110,5,IF(OR(E210=1,E210=2,E210=3,E210=4,E210=5),E210,"")))))))</f>
        <v/>
      </c>
      <c r="V210" s="11" t="str">
        <f>(IF(F210=Локализация!$C$114,1,IF(F210=Локализация!$C$113,2,IF(F210=Локализация!$C$112,3,IF(F210=Локализация!$C$111,4,IF(F210=Локализация!$C$110,5,IF(OR(F210=1,F210=2,F210=3,F210=4,F210=5),F210,"")))))))</f>
        <v/>
      </c>
    </row>
    <row r="211" spans="13:22" x14ac:dyDescent="0.3">
      <c r="M211" s="11" t="str">
        <f>(IF(H211=Локализация!$C$114,1,IF(H211=Локализация!$C$113,2,IF(H211=Локализация!$C$112,3,IF(H211=Локализация!$C$111,4,IF(H211=Локализация!$C$110,5,IF(OR(H211=1,H211=2,H211=3,H211=4,H211=5),H211,"")))))))</f>
        <v/>
      </c>
      <c r="N211" s="11" t="str">
        <f>(IF(I211=Локализация!$C$114,1,IF(I211=Локализация!$C$113,2,IF(I211=Локализация!$C$112,3,IF(I211=Локализация!$C$111,4,IF(I211=Локализация!$C$110,5,IF(OR(I211=1,I211=2,I211=3,I211=4,I211=5),I211,"")))))))</f>
        <v/>
      </c>
      <c r="O211" s="11" t="str">
        <f>(IF(J211=Локализация!$C$114,1,IF(J211=Локализация!$C$113,2,IF(J211=Локализация!$C$112,3,IF(J211=Локализация!$C$111,4,IF(J211=Локализация!$C$110,5,IF(OR(J211=1,J211=2,J211=3,J211=4,J211=5),J211,"")))))))</f>
        <v/>
      </c>
      <c r="P211" s="11" t="str">
        <f>(IF(K211=Локализация!$C$114,1,IF(K211=Локализация!$C$113,2,IF(K211=Локализация!$C$112,3,IF(K211=Локализация!$C$111,4,IF(K211=Локализация!$C$110,5,IF(OR(K211=1,K211=2,K211=3,K211=4,K211=5),K211,"")))))))</f>
        <v/>
      </c>
      <c r="Q211" s="11" t="str">
        <f>(IF(L211=Локализация!$C$114,1,IF(L211=Локализация!$C$113,2,IF(L211=Локализация!$C$112,3,IF(L211=Локализация!$C$111,4,IF(L211=Локализация!$C$110,5,IF(OR(L211=1,L211=2,L211=3,L211=4,L211=5),L211,"")))))))</f>
        <v/>
      </c>
      <c r="R211" s="11" t="str">
        <f>(IF(B211=Локализация!$C$114,1,IF(B211=Локализация!$C$113,2,IF(B211=Локализация!$C$112,3,IF(B211=Локализация!$C$111,4,IF(B211=Локализация!$C$110,5,IF(OR(B211=1,B211=2,B211=3,B211=4,B211=5),B211,"")))))))</f>
        <v/>
      </c>
      <c r="S211" s="11" t="str">
        <f>(IF(C211=Локализация!$C$114,1,IF(C211=Локализация!$C$113,2,IF(C211=Локализация!$C$112,3,IF(C211=Локализация!$C$111,4,IF(C211=Локализация!$C$110,5,IF(OR(C211=1,C211=2,C211=3,C211=4,C211=5),C211,"")))))))</f>
        <v/>
      </c>
      <c r="T211" s="11" t="str">
        <f>(IF(D211=Локализация!$C$114,1,IF(D211=Локализация!$C$113,2,IF(D211=Локализация!$C$112,3,IF(D211=Локализация!$C$111,4,IF(D211=Локализация!$C$110,5,IF(OR(D211=1,D211=2,D211=3,D211=4,D211=5),D211,"")))))))</f>
        <v/>
      </c>
      <c r="U211" s="11" t="str">
        <f>(IF(E211=Локализация!$C$114,1,IF(E211=Локализация!$C$113,2,IF(E211=Локализация!$C$112,3,IF(E211=Локализация!$C$111,4,IF(E211=Локализация!$C$110,5,IF(OR(E211=1,E211=2,E211=3,E211=4,E211=5),E211,"")))))))</f>
        <v/>
      </c>
      <c r="V211" s="11" t="str">
        <f>(IF(F211=Локализация!$C$114,1,IF(F211=Локализация!$C$113,2,IF(F211=Локализация!$C$112,3,IF(F211=Локализация!$C$111,4,IF(F211=Локализация!$C$110,5,IF(OR(F211=1,F211=2,F211=3,F211=4,F211=5),F211,"")))))))</f>
        <v/>
      </c>
    </row>
    <row r="212" spans="13:22" x14ac:dyDescent="0.3">
      <c r="M212" s="11" t="str">
        <f>(IF(H212=Локализация!$C$114,1,IF(H212=Локализация!$C$113,2,IF(H212=Локализация!$C$112,3,IF(H212=Локализация!$C$111,4,IF(H212=Локализация!$C$110,5,IF(OR(H212=1,H212=2,H212=3,H212=4,H212=5),H212,"")))))))</f>
        <v/>
      </c>
      <c r="N212" s="11" t="str">
        <f>(IF(I212=Локализация!$C$114,1,IF(I212=Локализация!$C$113,2,IF(I212=Локализация!$C$112,3,IF(I212=Локализация!$C$111,4,IF(I212=Локализация!$C$110,5,IF(OR(I212=1,I212=2,I212=3,I212=4,I212=5),I212,"")))))))</f>
        <v/>
      </c>
      <c r="O212" s="11" t="str">
        <f>(IF(J212=Локализация!$C$114,1,IF(J212=Локализация!$C$113,2,IF(J212=Локализация!$C$112,3,IF(J212=Локализация!$C$111,4,IF(J212=Локализация!$C$110,5,IF(OR(J212=1,J212=2,J212=3,J212=4,J212=5),J212,"")))))))</f>
        <v/>
      </c>
      <c r="P212" s="11" t="str">
        <f>(IF(K212=Локализация!$C$114,1,IF(K212=Локализация!$C$113,2,IF(K212=Локализация!$C$112,3,IF(K212=Локализация!$C$111,4,IF(K212=Локализация!$C$110,5,IF(OR(K212=1,K212=2,K212=3,K212=4,K212=5),K212,"")))))))</f>
        <v/>
      </c>
      <c r="Q212" s="11" t="str">
        <f>(IF(L212=Локализация!$C$114,1,IF(L212=Локализация!$C$113,2,IF(L212=Локализация!$C$112,3,IF(L212=Локализация!$C$111,4,IF(L212=Локализация!$C$110,5,IF(OR(L212=1,L212=2,L212=3,L212=4,L212=5),L212,"")))))))</f>
        <v/>
      </c>
      <c r="R212" s="11" t="str">
        <f>(IF(B212=Локализация!$C$114,1,IF(B212=Локализация!$C$113,2,IF(B212=Локализация!$C$112,3,IF(B212=Локализация!$C$111,4,IF(B212=Локализация!$C$110,5,IF(OR(B212=1,B212=2,B212=3,B212=4,B212=5),B212,"")))))))</f>
        <v/>
      </c>
      <c r="S212" s="11" t="str">
        <f>(IF(C212=Локализация!$C$114,1,IF(C212=Локализация!$C$113,2,IF(C212=Локализация!$C$112,3,IF(C212=Локализация!$C$111,4,IF(C212=Локализация!$C$110,5,IF(OR(C212=1,C212=2,C212=3,C212=4,C212=5),C212,"")))))))</f>
        <v/>
      </c>
      <c r="T212" s="11" t="str">
        <f>(IF(D212=Локализация!$C$114,1,IF(D212=Локализация!$C$113,2,IF(D212=Локализация!$C$112,3,IF(D212=Локализация!$C$111,4,IF(D212=Локализация!$C$110,5,IF(OR(D212=1,D212=2,D212=3,D212=4,D212=5),D212,"")))))))</f>
        <v/>
      </c>
      <c r="U212" s="11" t="str">
        <f>(IF(E212=Локализация!$C$114,1,IF(E212=Локализация!$C$113,2,IF(E212=Локализация!$C$112,3,IF(E212=Локализация!$C$111,4,IF(E212=Локализация!$C$110,5,IF(OR(E212=1,E212=2,E212=3,E212=4,E212=5),E212,"")))))))</f>
        <v/>
      </c>
      <c r="V212" s="11" t="str">
        <f>(IF(F212=Локализация!$C$114,1,IF(F212=Локализация!$C$113,2,IF(F212=Локализация!$C$112,3,IF(F212=Локализация!$C$111,4,IF(F212=Локализация!$C$110,5,IF(OR(F212=1,F212=2,F212=3,F212=4,F212=5),F212,"")))))))</f>
        <v/>
      </c>
    </row>
    <row r="213" spans="13:22" x14ac:dyDescent="0.3">
      <c r="M213" s="11" t="str">
        <f>(IF(H213=Локализация!$C$114,1,IF(H213=Локализация!$C$113,2,IF(H213=Локализация!$C$112,3,IF(H213=Локализация!$C$111,4,IF(H213=Локализация!$C$110,5,IF(OR(H213=1,H213=2,H213=3,H213=4,H213=5),H213,"")))))))</f>
        <v/>
      </c>
      <c r="N213" s="11" t="str">
        <f>(IF(I213=Локализация!$C$114,1,IF(I213=Локализация!$C$113,2,IF(I213=Локализация!$C$112,3,IF(I213=Локализация!$C$111,4,IF(I213=Локализация!$C$110,5,IF(OR(I213=1,I213=2,I213=3,I213=4,I213=5),I213,"")))))))</f>
        <v/>
      </c>
      <c r="O213" s="11" t="str">
        <f>(IF(J213=Локализация!$C$114,1,IF(J213=Локализация!$C$113,2,IF(J213=Локализация!$C$112,3,IF(J213=Локализация!$C$111,4,IF(J213=Локализация!$C$110,5,IF(OR(J213=1,J213=2,J213=3,J213=4,J213=5),J213,"")))))))</f>
        <v/>
      </c>
      <c r="P213" s="11" t="str">
        <f>(IF(K213=Локализация!$C$114,1,IF(K213=Локализация!$C$113,2,IF(K213=Локализация!$C$112,3,IF(K213=Локализация!$C$111,4,IF(K213=Локализация!$C$110,5,IF(OR(K213=1,K213=2,K213=3,K213=4,K213=5),K213,"")))))))</f>
        <v/>
      </c>
      <c r="Q213" s="11" t="str">
        <f>(IF(L213=Локализация!$C$114,1,IF(L213=Локализация!$C$113,2,IF(L213=Локализация!$C$112,3,IF(L213=Локализация!$C$111,4,IF(L213=Локализация!$C$110,5,IF(OR(L213=1,L213=2,L213=3,L213=4,L213=5),L213,"")))))))</f>
        <v/>
      </c>
      <c r="R213" s="11" t="str">
        <f>(IF(B213=Локализация!$C$114,1,IF(B213=Локализация!$C$113,2,IF(B213=Локализация!$C$112,3,IF(B213=Локализация!$C$111,4,IF(B213=Локализация!$C$110,5,IF(OR(B213=1,B213=2,B213=3,B213=4,B213=5),B213,"")))))))</f>
        <v/>
      </c>
      <c r="S213" s="11" t="str">
        <f>(IF(C213=Локализация!$C$114,1,IF(C213=Локализация!$C$113,2,IF(C213=Локализация!$C$112,3,IF(C213=Локализация!$C$111,4,IF(C213=Локализация!$C$110,5,IF(OR(C213=1,C213=2,C213=3,C213=4,C213=5),C213,"")))))))</f>
        <v/>
      </c>
      <c r="T213" s="11" t="str">
        <f>(IF(D213=Локализация!$C$114,1,IF(D213=Локализация!$C$113,2,IF(D213=Локализация!$C$112,3,IF(D213=Локализация!$C$111,4,IF(D213=Локализация!$C$110,5,IF(OR(D213=1,D213=2,D213=3,D213=4,D213=5),D213,"")))))))</f>
        <v/>
      </c>
      <c r="U213" s="11" t="str">
        <f>(IF(E213=Локализация!$C$114,1,IF(E213=Локализация!$C$113,2,IF(E213=Локализация!$C$112,3,IF(E213=Локализация!$C$111,4,IF(E213=Локализация!$C$110,5,IF(OR(E213=1,E213=2,E213=3,E213=4,E213=5),E213,"")))))))</f>
        <v/>
      </c>
      <c r="V213" s="11" t="str">
        <f>(IF(F213=Локализация!$C$114,1,IF(F213=Локализация!$C$113,2,IF(F213=Локализация!$C$112,3,IF(F213=Локализация!$C$111,4,IF(F213=Локализация!$C$110,5,IF(OR(F213=1,F213=2,F213=3,F213=4,F213=5),F213,"")))))))</f>
        <v/>
      </c>
    </row>
    <row r="214" spans="13:22" x14ac:dyDescent="0.3">
      <c r="M214" s="11" t="str">
        <f>(IF(H214=Локализация!$C$114,1,IF(H214=Локализация!$C$113,2,IF(H214=Локализация!$C$112,3,IF(H214=Локализация!$C$111,4,IF(H214=Локализация!$C$110,5,IF(OR(H214=1,H214=2,H214=3,H214=4,H214=5),H214,"")))))))</f>
        <v/>
      </c>
      <c r="N214" s="11" t="str">
        <f>(IF(I214=Локализация!$C$114,1,IF(I214=Локализация!$C$113,2,IF(I214=Локализация!$C$112,3,IF(I214=Локализация!$C$111,4,IF(I214=Локализация!$C$110,5,IF(OR(I214=1,I214=2,I214=3,I214=4,I214=5),I214,"")))))))</f>
        <v/>
      </c>
      <c r="O214" s="11" t="str">
        <f>(IF(J214=Локализация!$C$114,1,IF(J214=Локализация!$C$113,2,IF(J214=Локализация!$C$112,3,IF(J214=Локализация!$C$111,4,IF(J214=Локализация!$C$110,5,IF(OR(J214=1,J214=2,J214=3,J214=4,J214=5),J214,"")))))))</f>
        <v/>
      </c>
      <c r="P214" s="11" t="str">
        <f>(IF(K214=Локализация!$C$114,1,IF(K214=Локализация!$C$113,2,IF(K214=Локализация!$C$112,3,IF(K214=Локализация!$C$111,4,IF(K214=Локализация!$C$110,5,IF(OR(K214=1,K214=2,K214=3,K214=4,K214=5),K214,"")))))))</f>
        <v/>
      </c>
      <c r="Q214" s="11" t="str">
        <f>(IF(L214=Локализация!$C$114,1,IF(L214=Локализация!$C$113,2,IF(L214=Локализация!$C$112,3,IF(L214=Локализация!$C$111,4,IF(L214=Локализация!$C$110,5,IF(OR(L214=1,L214=2,L214=3,L214=4,L214=5),L214,"")))))))</f>
        <v/>
      </c>
      <c r="R214" s="11" t="str">
        <f>(IF(B214=Локализация!$C$114,1,IF(B214=Локализация!$C$113,2,IF(B214=Локализация!$C$112,3,IF(B214=Локализация!$C$111,4,IF(B214=Локализация!$C$110,5,IF(OR(B214=1,B214=2,B214=3,B214=4,B214=5),B214,"")))))))</f>
        <v/>
      </c>
      <c r="S214" s="11" t="str">
        <f>(IF(C214=Локализация!$C$114,1,IF(C214=Локализация!$C$113,2,IF(C214=Локализация!$C$112,3,IF(C214=Локализация!$C$111,4,IF(C214=Локализация!$C$110,5,IF(OR(C214=1,C214=2,C214=3,C214=4,C214=5),C214,"")))))))</f>
        <v/>
      </c>
      <c r="T214" s="11" t="str">
        <f>(IF(D214=Локализация!$C$114,1,IF(D214=Локализация!$C$113,2,IF(D214=Локализация!$C$112,3,IF(D214=Локализация!$C$111,4,IF(D214=Локализация!$C$110,5,IF(OR(D214=1,D214=2,D214=3,D214=4,D214=5),D214,"")))))))</f>
        <v/>
      </c>
      <c r="U214" s="11" t="str">
        <f>(IF(E214=Локализация!$C$114,1,IF(E214=Локализация!$C$113,2,IF(E214=Локализация!$C$112,3,IF(E214=Локализация!$C$111,4,IF(E214=Локализация!$C$110,5,IF(OR(E214=1,E214=2,E214=3,E214=4,E214=5),E214,"")))))))</f>
        <v/>
      </c>
      <c r="V214" s="11" t="str">
        <f>(IF(F214=Локализация!$C$114,1,IF(F214=Локализация!$C$113,2,IF(F214=Локализация!$C$112,3,IF(F214=Локализация!$C$111,4,IF(F214=Локализация!$C$110,5,IF(OR(F214=1,F214=2,F214=3,F214=4,F214=5),F214,"")))))))</f>
        <v/>
      </c>
    </row>
    <row r="215" spans="13:22" x14ac:dyDescent="0.3">
      <c r="M215" s="11" t="str">
        <f>(IF(H215=Локализация!$C$114,1,IF(H215=Локализация!$C$113,2,IF(H215=Локализация!$C$112,3,IF(H215=Локализация!$C$111,4,IF(H215=Локализация!$C$110,5,IF(OR(H215=1,H215=2,H215=3,H215=4,H215=5),H215,"")))))))</f>
        <v/>
      </c>
      <c r="N215" s="11" t="str">
        <f>(IF(I215=Локализация!$C$114,1,IF(I215=Локализация!$C$113,2,IF(I215=Локализация!$C$112,3,IF(I215=Локализация!$C$111,4,IF(I215=Локализация!$C$110,5,IF(OR(I215=1,I215=2,I215=3,I215=4,I215=5),I215,"")))))))</f>
        <v/>
      </c>
      <c r="O215" s="11" t="str">
        <f>(IF(J215=Локализация!$C$114,1,IF(J215=Локализация!$C$113,2,IF(J215=Локализация!$C$112,3,IF(J215=Локализация!$C$111,4,IF(J215=Локализация!$C$110,5,IF(OR(J215=1,J215=2,J215=3,J215=4,J215=5),J215,"")))))))</f>
        <v/>
      </c>
      <c r="P215" s="11" t="str">
        <f>(IF(K215=Локализация!$C$114,1,IF(K215=Локализация!$C$113,2,IF(K215=Локализация!$C$112,3,IF(K215=Локализация!$C$111,4,IF(K215=Локализация!$C$110,5,IF(OR(K215=1,K215=2,K215=3,K215=4,K215=5),K215,"")))))))</f>
        <v/>
      </c>
      <c r="Q215" s="11" t="str">
        <f>(IF(L215=Локализация!$C$114,1,IF(L215=Локализация!$C$113,2,IF(L215=Локализация!$C$112,3,IF(L215=Локализация!$C$111,4,IF(L215=Локализация!$C$110,5,IF(OR(L215=1,L215=2,L215=3,L215=4,L215=5),L215,"")))))))</f>
        <v/>
      </c>
      <c r="R215" s="11" t="str">
        <f>(IF(B215=Локализация!$C$114,1,IF(B215=Локализация!$C$113,2,IF(B215=Локализация!$C$112,3,IF(B215=Локализация!$C$111,4,IF(B215=Локализация!$C$110,5,IF(OR(B215=1,B215=2,B215=3,B215=4,B215=5),B215,"")))))))</f>
        <v/>
      </c>
      <c r="S215" s="11" t="str">
        <f>(IF(C215=Локализация!$C$114,1,IF(C215=Локализация!$C$113,2,IF(C215=Локализация!$C$112,3,IF(C215=Локализация!$C$111,4,IF(C215=Локализация!$C$110,5,IF(OR(C215=1,C215=2,C215=3,C215=4,C215=5),C215,"")))))))</f>
        <v/>
      </c>
      <c r="T215" s="11" t="str">
        <f>(IF(D215=Локализация!$C$114,1,IF(D215=Локализация!$C$113,2,IF(D215=Локализация!$C$112,3,IF(D215=Локализация!$C$111,4,IF(D215=Локализация!$C$110,5,IF(OR(D215=1,D215=2,D215=3,D215=4,D215=5),D215,"")))))))</f>
        <v/>
      </c>
      <c r="U215" s="11" t="str">
        <f>(IF(E215=Локализация!$C$114,1,IF(E215=Локализация!$C$113,2,IF(E215=Локализация!$C$112,3,IF(E215=Локализация!$C$111,4,IF(E215=Локализация!$C$110,5,IF(OR(E215=1,E215=2,E215=3,E215=4,E215=5),E215,"")))))))</f>
        <v/>
      </c>
      <c r="V215" s="11" t="str">
        <f>(IF(F215=Локализация!$C$114,1,IF(F215=Локализация!$C$113,2,IF(F215=Локализация!$C$112,3,IF(F215=Локализация!$C$111,4,IF(F215=Локализация!$C$110,5,IF(OR(F215=1,F215=2,F215=3,F215=4,F215=5),F215,"")))))))</f>
        <v/>
      </c>
    </row>
    <row r="216" spans="13:22" x14ac:dyDescent="0.3">
      <c r="M216" s="11" t="str">
        <f>(IF(H216=Локализация!$C$114,1,IF(H216=Локализация!$C$113,2,IF(H216=Локализация!$C$112,3,IF(H216=Локализация!$C$111,4,IF(H216=Локализация!$C$110,5,IF(OR(H216=1,H216=2,H216=3,H216=4,H216=5),H216,"")))))))</f>
        <v/>
      </c>
      <c r="N216" s="11" t="str">
        <f>(IF(I216=Локализация!$C$114,1,IF(I216=Локализация!$C$113,2,IF(I216=Локализация!$C$112,3,IF(I216=Локализация!$C$111,4,IF(I216=Локализация!$C$110,5,IF(OR(I216=1,I216=2,I216=3,I216=4,I216=5),I216,"")))))))</f>
        <v/>
      </c>
      <c r="O216" s="11" t="str">
        <f>(IF(J216=Локализация!$C$114,1,IF(J216=Локализация!$C$113,2,IF(J216=Локализация!$C$112,3,IF(J216=Локализация!$C$111,4,IF(J216=Локализация!$C$110,5,IF(OR(J216=1,J216=2,J216=3,J216=4,J216=5),J216,"")))))))</f>
        <v/>
      </c>
      <c r="P216" s="11" t="str">
        <f>(IF(K216=Локализация!$C$114,1,IF(K216=Локализация!$C$113,2,IF(K216=Локализация!$C$112,3,IF(K216=Локализация!$C$111,4,IF(K216=Локализация!$C$110,5,IF(OR(K216=1,K216=2,K216=3,K216=4,K216=5),K216,"")))))))</f>
        <v/>
      </c>
      <c r="Q216" s="11" t="str">
        <f>(IF(L216=Локализация!$C$114,1,IF(L216=Локализация!$C$113,2,IF(L216=Локализация!$C$112,3,IF(L216=Локализация!$C$111,4,IF(L216=Локализация!$C$110,5,IF(OR(L216=1,L216=2,L216=3,L216=4,L216=5),L216,"")))))))</f>
        <v/>
      </c>
      <c r="R216" s="11" t="str">
        <f>(IF(B216=Локализация!$C$114,1,IF(B216=Локализация!$C$113,2,IF(B216=Локализация!$C$112,3,IF(B216=Локализация!$C$111,4,IF(B216=Локализация!$C$110,5,IF(OR(B216=1,B216=2,B216=3,B216=4,B216=5),B216,"")))))))</f>
        <v/>
      </c>
      <c r="S216" s="11" t="str">
        <f>(IF(C216=Локализация!$C$114,1,IF(C216=Локализация!$C$113,2,IF(C216=Локализация!$C$112,3,IF(C216=Локализация!$C$111,4,IF(C216=Локализация!$C$110,5,IF(OR(C216=1,C216=2,C216=3,C216=4,C216=5),C216,"")))))))</f>
        <v/>
      </c>
      <c r="T216" s="11" t="str">
        <f>(IF(D216=Локализация!$C$114,1,IF(D216=Локализация!$C$113,2,IF(D216=Локализация!$C$112,3,IF(D216=Локализация!$C$111,4,IF(D216=Локализация!$C$110,5,IF(OR(D216=1,D216=2,D216=3,D216=4,D216=5),D216,"")))))))</f>
        <v/>
      </c>
      <c r="U216" s="11" t="str">
        <f>(IF(E216=Локализация!$C$114,1,IF(E216=Локализация!$C$113,2,IF(E216=Локализация!$C$112,3,IF(E216=Локализация!$C$111,4,IF(E216=Локализация!$C$110,5,IF(OR(E216=1,E216=2,E216=3,E216=4,E216=5),E216,"")))))))</f>
        <v/>
      </c>
      <c r="V216" s="11" t="str">
        <f>(IF(F216=Локализация!$C$114,1,IF(F216=Локализация!$C$113,2,IF(F216=Локализация!$C$112,3,IF(F216=Локализация!$C$111,4,IF(F216=Локализация!$C$110,5,IF(OR(F216=1,F216=2,F216=3,F216=4,F216=5),F216,"")))))))</f>
        <v/>
      </c>
    </row>
    <row r="217" spans="13:22" x14ac:dyDescent="0.3">
      <c r="M217" s="11" t="str">
        <f>(IF(H217=Локализация!$C$114,1,IF(H217=Локализация!$C$113,2,IF(H217=Локализация!$C$112,3,IF(H217=Локализация!$C$111,4,IF(H217=Локализация!$C$110,5,IF(OR(H217=1,H217=2,H217=3,H217=4,H217=5),H217,"")))))))</f>
        <v/>
      </c>
      <c r="N217" s="11" t="str">
        <f>(IF(I217=Локализация!$C$114,1,IF(I217=Локализация!$C$113,2,IF(I217=Локализация!$C$112,3,IF(I217=Локализация!$C$111,4,IF(I217=Локализация!$C$110,5,IF(OR(I217=1,I217=2,I217=3,I217=4,I217=5),I217,"")))))))</f>
        <v/>
      </c>
      <c r="O217" s="11" t="str">
        <f>(IF(J217=Локализация!$C$114,1,IF(J217=Локализация!$C$113,2,IF(J217=Локализация!$C$112,3,IF(J217=Локализация!$C$111,4,IF(J217=Локализация!$C$110,5,IF(OR(J217=1,J217=2,J217=3,J217=4,J217=5),J217,"")))))))</f>
        <v/>
      </c>
      <c r="P217" s="11" t="str">
        <f>(IF(K217=Локализация!$C$114,1,IF(K217=Локализация!$C$113,2,IF(K217=Локализация!$C$112,3,IF(K217=Локализация!$C$111,4,IF(K217=Локализация!$C$110,5,IF(OR(K217=1,K217=2,K217=3,K217=4,K217=5),K217,"")))))))</f>
        <v/>
      </c>
      <c r="Q217" s="11" t="str">
        <f>(IF(L217=Локализация!$C$114,1,IF(L217=Локализация!$C$113,2,IF(L217=Локализация!$C$112,3,IF(L217=Локализация!$C$111,4,IF(L217=Локализация!$C$110,5,IF(OR(L217=1,L217=2,L217=3,L217=4,L217=5),L217,"")))))))</f>
        <v/>
      </c>
      <c r="R217" s="11" t="str">
        <f>(IF(B217=Локализация!$C$114,1,IF(B217=Локализация!$C$113,2,IF(B217=Локализация!$C$112,3,IF(B217=Локализация!$C$111,4,IF(B217=Локализация!$C$110,5,IF(OR(B217=1,B217=2,B217=3,B217=4,B217=5),B217,"")))))))</f>
        <v/>
      </c>
      <c r="S217" s="11" t="str">
        <f>(IF(C217=Локализация!$C$114,1,IF(C217=Локализация!$C$113,2,IF(C217=Локализация!$C$112,3,IF(C217=Локализация!$C$111,4,IF(C217=Локализация!$C$110,5,IF(OR(C217=1,C217=2,C217=3,C217=4,C217=5),C217,"")))))))</f>
        <v/>
      </c>
      <c r="T217" s="11" t="str">
        <f>(IF(D217=Локализация!$C$114,1,IF(D217=Локализация!$C$113,2,IF(D217=Локализация!$C$112,3,IF(D217=Локализация!$C$111,4,IF(D217=Локализация!$C$110,5,IF(OR(D217=1,D217=2,D217=3,D217=4,D217=5),D217,"")))))))</f>
        <v/>
      </c>
      <c r="U217" s="11" t="str">
        <f>(IF(E217=Локализация!$C$114,1,IF(E217=Локализация!$C$113,2,IF(E217=Локализация!$C$112,3,IF(E217=Локализация!$C$111,4,IF(E217=Локализация!$C$110,5,IF(OR(E217=1,E217=2,E217=3,E217=4,E217=5),E217,"")))))))</f>
        <v/>
      </c>
      <c r="V217" s="11" t="str">
        <f>(IF(F217=Локализация!$C$114,1,IF(F217=Локализация!$C$113,2,IF(F217=Локализация!$C$112,3,IF(F217=Локализация!$C$111,4,IF(F217=Локализация!$C$110,5,IF(OR(F217=1,F217=2,F217=3,F217=4,F217=5),F217,"")))))))</f>
        <v/>
      </c>
    </row>
    <row r="218" spans="13:22" x14ac:dyDescent="0.3">
      <c r="M218" s="11" t="str">
        <f>(IF(H218=Локализация!$C$114,1,IF(H218=Локализация!$C$113,2,IF(H218=Локализация!$C$112,3,IF(H218=Локализация!$C$111,4,IF(H218=Локализация!$C$110,5,IF(OR(H218=1,H218=2,H218=3,H218=4,H218=5),H218,"")))))))</f>
        <v/>
      </c>
      <c r="N218" s="11" t="str">
        <f>(IF(I218=Локализация!$C$114,1,IF(I218=Локализация!$C$113,2,IF(I218=Локализация!$C$112,3,IF(I218=Локализация!$C$111,4,IF(I218=Локализация!$C$110,5,IF(OR(I218=1,I218=2,I218=3,I218=4,I218=5),I218,"")))))))</f>
        <v/>
      </c>
      <c r="O218" s="11" t="str">
        <f>(IF(J218=Локализация!$C$114,1,IF(J218=Локализация!$C$113,2,IF(J218=Локализация!$C$112,3,IF(J218=Локализация!$C$111,4,IF(J218=Локализация!$C$110,5,IF(OR(J218=1,J218=2,J218=3,J218=4,J218=5),J218,"")))))))</f>
        <v/>
      </c>
      <c r="P218" s="11" t="str">
        <f>(IF(K218=Локализация!$C$114,1,IF(K218=Локализация!$C$113,2,IF(K218=Локализация!$C$112,3,IF(K218=Локализация!$C$111,4,IF(K218=Локализация!$C$110,5,IF(OR(K218=1,K218=2,K218=3,K218=4,K218=5),K218,"")))))))</f>
        <v/>
      </c>
      <c r="Q218" s="11" t="str">
        <f>(IF(L218=Локализация!$C$114,1,IF(L218=Локализация!$C$113,2,IF(L218=Локализация!$C$112,3,IF(L218=Локализация!$C$111,4,IF(L218=Локализация!$C$110,5,IF(OR(L218=1,L218=2,L218=3,L218=4,L218=5),L218,"")))))))</f>
        <v/>
      </c>
      <c r="R218" s="11" t="str">
        <f>(IF(B218=Локализация!$C$114,1,IF(B218=Локализация!$C$113,2,IF(B218=Локализация!$C$112,3,IF(B218=Локализация!$C$111,4,IF(B218=Локализация!$C$110,5,IF(OR(B218=1,B218=2,B218=3,B218=4,B218=5),B218,"")))))))</f>
        <v/>
      </c>
      <c r="S218" s="11" t="str">
        <f>(IF(C218=Локализация!$C$114,1,IF(C218=Локализация!$C$113,2,IF(C218=Локализация!$C$112,3,IF(C218=Локализация!$C$111,4,IF(C218=Локализация!$C$110,5,IF(OR(C218=1,C218=2,C218=3,C218=4,C218=5),C218,"")))))))</f>
        <v/>
      </c>
      <c r="T218" s="11" t="str">
        <f>(IF(D218=Локализация!$C$114,1,IF(D218=Локализация!$C$113,2,IF(D218=Локализация!$C$112,3,IF(D218=Локализация!$C$111,4,IF(D218=Локализация!$C$110,5,IF(OR(D218=1,D218=2,D218=3,D218=4,D218=5),D218,"")))))))</f>
        <v/>
      </c>
      <c r="U218" s="11" t="str">
        <f>(IF(E218=Локализация!$C$114,1,IF(E218=Локализация!$C$113,2,IF(E218=Локализация!$C$112,3,IF(E218=Локализация!$C$111,4,IF(E218=Локализация!$C$110,5,IF(OR(E218=1,E218=2,E218=3,E218=4,E218=5),E218,"")))))))</f>
        <v/>
      </c>
      <c r="V218" s="11" t="str">
        <f>(IF(F218=Локализация!$C$114,1,IF(F218=Локализация!$C$113,2,IF(F218=Локализация!$C$112,3,IF(F218=Локализация!$C$111,4,IF(F218=Локализация!$C$110,5,IF(OR(F218=1,F218=2,F218=3,F218=4,F218=5),F218,"")))))))</f>
        <v/>
      </c>
    </row>
    <row r="219" spans="13:22" x14ac:dyDescent="0.3">
      <c r="M219" s="11" t="str">
        <f>(IF(H219=Локализация!$C$114,1,IF(H219=Локализация!$C$113,2,IF(H219=Локализация!$C$112,3,IF(H219=Локализация!$C$111,4,IF(H219=Локализация!$C$110,5,IF(OR(H219=1,H219=2,H219=3,H219=4,H219=5),H219,"")))))))</f>
        <v/>
      </c>
      <c r="N219" s="11" t="str">
        <f>(IF(I219=Локализация!$C$114,1,IF(I219=Локализация!$C$113,2,IF(I219=Локализация!$C$112,3,IF(I219=Локализация!$C$111,4,IF(I219=Локализация!$C$110,5,IF(OR(I219=1,I219=2,I219=3,I219=4,I219=5),I219,"")))))))</f>
        <v/>
      </c>
      <c r="O219" s="11" t="str">
        <f>(IF(J219=Локализация!$C$114,1,IF(J219=Локализация!$C$113,2,IF(J219=Локализация!$C$112,3,IF(J219=Локализация!$C$111,4,IF(J219=Локализация!$C$110,5,IF(OR(J219=1,J219=2,J219=3,J219=4,J219=5),J219,"")))))))</f>
        <v/>
      </c>
      <c r="P219" s="11" t="str">
        <f>(IF(K219=Локализация!$C$114,1,IF(K219=Локализация!$C$113,2,IF(K219=Локализация!$C$112,3,IF(K219=Локализация!$C$111,4,IF(K219=Локализация!$C$110,5,IF(OR(K219=1,K219=2,K219=3,K219=4,K219=5),K219,"")))))))</f>
        <v/>
      </c>
      <c r="Q219" s="11" t="str">
        <f>(IF(L219=Локализация!$C$114,1,IF(L219=Локализация!$C$113,2,IF(L219=Локализация!$C$112,3,IF(L219=Локализация!$C$111,4,IF(L219=Локализация!$C$110,5,IF(OR(L219=1,L219=2,L219=3,L219=4,L219=5),L219,"")))))))</f>
        <v/>
      </c>
      <c r="R219" s="11" t="str">
        <f>(IF(B219=Локализация!$C$114,1,IF(B219=Локализация!$C$113,2,IF(B219=Локализация!$C$112,3,IF(B219=Локализация!$C$111,4,IF(B219=Локализация!$C$110,5,IF(OR(B219=1,B219=2,B219=3,B219=4,B219=5),B219,"")))))))</f>
        <v/>
      </c>
      <c r="S219" s="11" t="str">
        <f>(IF(C219=Локализация!$C$114,1,IF(C219=Локализация!$C$113,2,IF(C219=Локализация!$C$112,3,IF(C219=Локализация!$C$111,4,IF(C219=Локализация!$C$110,5,IF(OR(C219=1,C219=2,C219=3,C219=4,C219=5),C219,"")))))))</f>
        <v/>
      </c>
      <c r="T219" s="11" t="str">
        <f>(IF(D219=Локализация!$C$114,1,IF(D219=Локализация!$C$113,2,IF(D219=Локализация!$C$112,3,IF(D219=Локализация!$C$111,4,IF(D219=Локализация!$C$110,5,IF(OR(D219=1,D219=2,D219=3,D219=4,D219=5),D219,"")))))))</f>
        <v/>
      </c>
      <c r="U219" s="11" t="str">
        <f>(IF(E219=Локализация!$C$114,1,IF(E219=Локализация!$C$113,2,IF(E219=Локализация!$C$112,3,IF(E219=Локализация!$C$111,4,IF(E219=Локализация!$C$110,5,IF(OR(E219=1,E219=2,E219=3,E219=4,E219=5),E219,"")))))))</f>
        <v/>
      </c>
      <c r="V219" s="11" t="str">
        <f>(IF(F219=Локализация!$C$114,1,IF(F219=Локализация!$C$113,2,IF(F219=Локализация!$C$112,3,IF(F219=Локализация!$C$111,4,IF(F219=Локализация!$C$110,5,IF(OR(F219=1,F219=2,F219=3,F219=4,F219=5),F219,"")))))))</f>
        <v/>
      </c>
    </row>
    <row r="220" spans="13:22" x14ac:dyDescent="0.3">
      <c r="M220" s="11" t="str">
        <f>(IF(H220=Локализация!$C$114,1,IF(H220=Локализация!$C$113,2,IF(H220=Локализация!$C$112,3,IF(H220=Локализация!$C$111,4,IF(H220=Локализация!$C$110,5,IF(OR(H220=1,H220=2,H220=3,H220=4,H220=5),H220,"")))))))</f>
        <v/>
      </c>
      <c r="N220" s="11" t="str">
        <f>(IF(I220=Локализация!$C$114,1,IF(I220=Локализация!$C$113,2,IF(I220=Локализация!$C$112,3,IF(I220=Локализация!$C$111,4,IF(I220=Локализация!$C$110,5,IF(OR(I220=1,I220=2,I220=3,I220=4,I220=5),I220,"")))))))</f>
        <v/>
      </c>
      <c r="O220" s="11" t="str">
        <f>(IF(J220=Локализация!$C$114,1,IF(J220=Локализация!$C$113,2,IF(J220=Локализация!$C$112,3,IF(J220=Локализация!$C$111,4,IF(J220=Локализация!$C$110,5,IF(OR(J220=1,J220=2,J220=3,J220=4,J220=5),J220,"")))))))</f>
        <v/>
      </c>
      <c r="P220" s="11" t="str">
        <f>(IF(K220=Локализация!$C$114,1,IF(K220=Локализация!$C$113,2,IF(K220=Локализация!$C$112,3,IF(K220=Локализация!$C$111,4,IF(K220=Локализация!$C$110,5,IF(OR(K220=1,K220=2,K220=3,K220=4,K220=5),K220,"")))))))</f>
        <v/>
      </c>
      <c r="Q220" s="11" t="str">
        <f>(IF(L220=Локализация!$C$114,1,IF(L220=Локализация!$C$113,2,IF(L220=Локализация!$C$112,3,IF(L220=Локализация!$C$111,4,IF(L220=Локализация!$C$110,5,IF(OR(L220=1,L220=2,L220=3,L220=4,L220=5),L220,"")))))))</f>
        <v/>
      </c>
      <c r="R220" s="11" t="str">
        <f>(IF(B220=Локализация!$C$114,1,IF(B220=Локализация!$C$113,2,IF(B220=Локализация!$C$112,3,IF(B220=Локализация!$C$111,4,IF(B220=Локализация!$C$110,5,IF(OR(B220=1,B220=2,B220=3,B220=4,B220=5),B220,"")))))))</f>
        <v/>
      </c>
      <c r="S220" s="11" t="str">
        <f>(IF(C220=Локализация!$C$114,1,IF(C220=Локализация!$C$113,2,IF(C220=Локализация!$C$112,3,IF(C220=Локализация!$C$111,4,IF(C220=Локализация!$C$110,5,IF(OR(C220=1,C220=2,C220=3,C220=4,C220=5),C220,"")))))))</f>
        <v/>
      </c>
      <c r="T220" s="11" t="str">
        <f>(IF(D220=Локализация!$C$114,1,IF(D220=Локализация!$C$113,2,IF(D220=Локализация!$C$112,3,IF(D220=Локализация!$C$111,4,IF(D220=Локализация!$C$110,5,IF(OR(D220=1,D220=2,D220=3,D220=4,D220=5),D220,"")))))))</f>
        <v/>
      </c>
      <c r="U220" s="11" t="str">
        <f>(IF(E220=Локализация!$C$114,1,IF(E220=Локализация!$C$113,2,IF(E220=Локализация!$C$112,3,IF(E220=Локализация!$C$111,4,IF(E220=Локализация!$C$110,5,IF(OR(E220=1,E220=2,E220=3,E220=4,E220=5),E220,"")))))))</f>
        <v/>
      </c>
      <c r="V220" s="11" t="str">
        <f>(IF(F220=Локализация!$C$114,1,IF(F220=Локализация!$C$113,2,IF(F220=Локализация!$C$112,3,IF(F220=Локализация!$C$111,4,IF(F220=Локализация!$C$110,5,IF(OR(F220=1,F220=2,F220=3,F220=4,F220=5),F220,"")))))))</f>
        <v/>
      </c>
    </row>
    <row r="221" spans="13:22" x14ac:dyDescent="0.3">
      <c r="M221" s="11" t="str">
        <f>(IF(H221=Локализация!$C$114,1,IF(H221=Локализация!$C$113,2,IF(H221=Локализация!$C$112,3,IF(H221=Локализация!$C$111,4,IF(H221=Локализация!$C$110,5,IF(OR(H221=1,H221=2,H221=3,H221=4,H221=5),H221,"")))))))</f>
        <v/>
      </c>
      <c r="N221" s="11" t="str">
        <f>(IF(I221=Локализация!$C$114,1,IF(I221=Локализация!$C$113,2,IF(I221=Локализация!$C$112,3,IF(I221=Локализация!$C$111,4,IF(I221=Локализация!$C$110,5,IF(OR(I221=1,I221=2,I221=3,I221=4,I221=5),I221,"")))))))</f>
        <v/>
      </c>
      <c r="O221" s="11" t="str">
        <f>(IF(J221=Локализация!$C$114,1,IF(J221=Локализация!$C$113,2,IF(J221=Локализация!$C$112,3,IF(J221=Локализация!$C$111,4,IF(J221=Локализация!$C$110,5,IF(OR(J221=1,J221=2,J221=3,J221=4,J221=5),J221,"")))))))</f>
        <v/>
      </c>
      <c r="P221" s="11" t="str">
        <f>(IF(K221=Локализация!$C$114,1,IF(K221=Локализация!$C$113,2,IF(K221=Локализация!$C$112,3,IF(K221=Локализация!$C$111,4,IF(K221=Локализация!$C$110,5,IF(OR(K221=1,K221=2,K221=3,K221=4,K221=5),K221,"")))))))</f>
        <v/>
      </c>
      <c r="Q221" s="11" t="str">
        <f>(IF(L221=Локализация!$C$114,1,IF(L221=Локализация!$C$113,2,IF(L221=Локализация!$C$112,3,IF(L221=Локализация!$C$111,4,IF(L221=Локализация!$C$110,5,IF(OR(L221=1,L221=2,L221=3,L221=4,L221=5),L221,"")))))))</f>
        <v/>
      </c>
      <c r="R221" s="11" t="str">
        <f>(IF(B221=Локализация!$C$114,1,IF(B221=Локализация!$C$113,2,IF(B221=Локализация!$C$112,3,IF(B221=Локализация!$C$111,4,IF(B221=Локализация!$C$110,5,IF(OR(B221=1,B221=2,B221=3,B221=4,B221=5),B221,"")))))))</f>
        <v/>
      </c>
      <c r="S221" s="11" t="str">
        <f>(IF(C221=Локализация!$C$114,1,IF(C221=Локализация!$C$113,2,IF(C221=Локализация!$C$112,3,IF(C221=Локализация!$C$111,4,IF(C221=Локализация!$C$110,5,IF(OR(C221=1,C221=2,C221=3,C221=4,C221=5),C221,"")))))))</f>
        <v/>
      </c>
      <c r="T221" s="11" t="str">
        <f>(IF(D221=Локализация!$C$114,1,IF(D221=Локализация!$C$113,2,IF(D221=Локализация!$C$112,3,IF(D221=Локализация!$C$111,4,IF(D221=Локализация!$C$110,5,IF(OR(D221=1,D221=2,D221=3,D221=4,D221=5),D221,"")))))))</f>
        <v/>
      </c>
      <c r="U221" s="11" t="str">
        <f>(IF(E221=Локализация!$C$114,1,IF(E221=Локализация!$C$113,2,IF(E221=Локализация!$C$112,3,IF(E221=Локализация!$C$111,4,IF(E221=Локализация!$C$110,5,IF(OR(E221=1,E221=2,E221=3,E221=4,E221=5),E221,"")))))))</f>
        <v/>
      </c>
      <c r="V221" s="11" t="str">
        <f>(IF(F221=Локализация!$C$114,1,IF(F221=Локализация!$C$113,2,IF(F221=Локализация!$C$112,3,IF(F221=Локализация!$C$111,4,IF(F221=Локализация!$C$110,5,IF(OR(F221=1,F221=2,F221=3,F221=4,F221=5),F221,"")))))))</f>
        <v/>
      </c>
    </row>
    <row r="222" spans="13:22" x14ac:dyDescent="0.3">
      <c r="M222" s="11" t="str">
        <f>(IF(H222=Локализация!$C$114,1,IF(H222=Локализация!$C$113,2,IF(H222=Локализация!$C$112,3,IF(H222=Локализация!$C$111,4,IF(H222=Локализация!$C$110,5,IF(OR(H222=1,H222=2,H222=3,H222=4,H222=5),H222,"")))))))</f>
        <v/>
      </c>
      <c r="N222" s="11" t="str">
        <f>(IF(I222=Локализация!$C$114,1,IF(I222=Локализация!$C$113,2,IF(I222=Локализация!$C$112,3,IF(I222=Локализация!$C$111,4,IF(I222=Локализация!$C$110,5,IF(OR(I222=1,I222=2,I222=3,I222=4,I222=5),I222,"")))))))</f>
        <v/>
      </c>
      <c r="O222" s="11" t="str">
        <f>(IF(J222=Локализация!$C$114,1,IF(J222=Локализация!$C$113,2,IF(J222=Локализация!$C$112,3,IF(J222=Локализация!$C$111,4,IF(J222=Локализация!$C$110,5,IF(OR(J222=1,J222=2,J222=3,J222=4,J222=5),J222,"")))))))</f>
        <v/>
      </c>
      <c r="P222" s="11" t="str">
        <f>(IF(K222=Локализация!$C$114,1,IF(K222=Локализация!$C$113,2,IF(K222=Локализация!$C$112,3,IF(K222=Локализация!$C$111,4,IF(K222=Локализация!$C$110,5,IF(OR(K222=1,K222=2,K222=3,K222=4,K222=5),K222,"")))))))</f>
        <v/>
      </c>
      <c r="Q222" s="11" t="str">
        <f>(IF(L222=Локализация!$C$114,1,IF(L222=Локализация!$C$113,2,IF(L222=Локализация!$C$112,3,IF(L222=Локализация!$C$111,4,IF(L222=Локализация!$C$110,5,IF(OR(L222=1,L222=2,L222=3,L222=4,L222=5),L222,"")))))))</f>
        <v/>
      </c>
      <c r="R222" s="11" t="str">
        <f>(IF(B222=Локализация!$C$114,1,IF(B222=Локализация!$C$113,2,IF(B222=Локализация!$C$112,3,IF(B222=Локализация!$C$111,4,IF(B222=Локализация!$C$110,5,IF(OR(B222=1,B222=2,B222=3,B222=4,B222=5),B222,"")))))))</f>
        <v/>
      </c>
      <c r="S222" s="11" t="str">
        <f>(IF(C222=Локализация!$C$114,1,IF(C222=Локализация!$C$113,2,IF(C222=Локализация!$C$112,3,IF(C222=Локализация!$C$111,4,IF(C222=Локализация!$C$110,5,IF(OR(C222=1,C222=2,C222=3,C222=4,C222=5),C222,"")))))))</f>
        <v/>
      </c>
      <c r="T222" s="11" t="str">
        <f>(IF(D222=Локализация!$C$114,1,IF(D222=Локализация!$C$113,2,IF(D222=Локализация!$C$112,3,IF(D222=Локализация!$C$111,4,IF(D222=Локализация!$C$110,5,IF(OR(D222=1,D222=2,D222=3,D222=4,D222=5),D222,"")))))))</f>
        <v/>
      </c>
      <c r="U222" s="11" t="str">
        <f>(IF(E222=Локализация!$C$114,1,IF(E222=Локализация!$C$113,2,IF(E222=Локализация!$C$112,3,IF(E222=Локализация!$C$111,4,IF(E222=Локализация!$C$110,5,IF(OR(E222=1,E222=2,E222=3,E222=4,E222=5),E222,"")))))))</f>
        <v/>
      </c>
      <c r="V222" s="11" t="str">
        <f>(IF(F222=Локализация!$C$114,1,IF(F222=Локализация!$C$113,2,IF(F222=Локализация!$C$112,3,IF(F222=Локализация!$C$111,4,IF(F222=Локализация!$C$110,5,IF(OR(F222=1,F222=2,F222=3,F222=4,F222=5),F222,"")))))))</f>
        <v/>
      </c>
    </row>
    <row r="223" spans="13:22" x14ac:dyDescent="0.3">
      <c r="M223" s="11" t="str">
        <f>(IF(H223=Локализация!$C$114,1,IF(H223=Локализация!$C$113,2,IF(H223=Локализация!$C$112,3,IF(H223=Локализация!$C$111,4,IF(H223=Локализация!$C$110,5,IF(OR(H223=1,H223=2,H223=3,H223=4,H223=5),H223,"")))))))</f>
        <v/>
      </c>
      <c r="N223" s="11" t="str">
        <f>(IF(I223=Локализация!$C$114,1,IF(I223=Локализация!$C$113,2,IF(I223=Локализация!$C$112,3,IF(I223=Локализация!$C$111,4,IF(I223=Локализация!$C$110,5,IF(OR(I223=1,I223=2,I223=3,I223=4,I223=5),I223,"")))))))</f>
        <v/>
      </c>
      <c r="O223" s="11" t="str">
        <f>(IF(J223=Локализация!$C$114,1,IF(J223=Локализация!$C$113,2,IF(J223=Локализация!$C$112,3,IF(J223=Локализация!$C$111,4,IF(J223=Локализация!$C$110,5,IF(OR(J223=1,J223=2,J223=3,J223=4,J223=5),J223,"")))))))</f>
        <v/>
      </c>
      <c r="P223" s="11" t="str">
        <f>(IF(K223=Локализация!$C$114,1,IF(K223=Локализация!$C$113,2,IF(K223=Локализация!$C$112,3,IF(K223=Локализация!$C$111,4,IF(K223=Локализация!$C$110,5,IF(OR(K223=1,K223=2,K223=3,K223=4,K223=5),K223,"")))))))</f>
        <v/>
      </c>
      <c r="Q223" s="11" t="str">
        <f>(IF(L223=Локализация!$C$114,1,IF(L223=Локализация!$C$113,2,IF(L223=Локализация!$C$112,3,IF(L223=Локализация!$C$111,4,IF(L223=Локализация!$C$110,5,IF(OR(L223=1,L223=2,L223=3,L223=4,L223=5),L223,"")))))))</f>
        <v/>
      </c>
      <c r="R223" s="11" t="str">
        <f>(IF(B223=Локализация!$C$114,1,IF(B223=Локализация!$C$113,2,IF(B223=Локализация!$C$112,3,IF(B223=Локализация!$C$111,4,IF(B223=Локализация!$C$110,5,IF(OR(B223=1,B223=2,B223=3,B223=4,B223=5),B223,"")))))))</f>
        <v/>
      </c>
      <c r="S223" s="11" t="str">
        <f>(IF(C223=Локализация!$C$114,1,IF(C223=Локализация!$C$113,2,IF(C223=Локализация!$C$112,3,IF(C223=Локализация!$C$111,4,IF(C223=Локализация!$C$110,5,IF(OR(C223=1,C223=2,C223=3,C223=4,C223=5),C223,"")))))))</f>
        <v/>
      </c>
      <c r="T223" s="11" t="str">
        <f>(IF(D223=Локализация!$C$114,1,IF(D223=Локализация!$C$113,2,IF(D223=Локализация!$C$112,3,IF(D223=Локализация!$C$111,4,IF(D223=Локализация!$C$110,5,IF(OR(D223=1,D223=2,D223=3,D223=4,D223=5),D223,"")))))))</f>
        <v/>
      </c>
      <c r="U223" s="11" t="str">
        <f>(IF(E223=Локализация!$C$114,1,IF(E223=Локализация!$C$113,2,IF(E223=Локализация!$C$112,3,IF(E223=Локализация!$C$111,4,IF(E223=Локализация!$C$110,5,IF(OR(E223=1,E223=2,E223=3,E223=4,E223=5),E223,"")))))))</f>
        <v/>
      </c>
      <c r="V223" s="11" t="str">
        <f>(IF(F223=Локализация!$C$114,1,IF(F223=Локализация!$C$113,2,IF(F223=Локализация!$C$112,3,IF(F223=Локализация!$C$111,4,IF(F223=Локализация!$C$110,5,IF(OR(F223=1,F223=2,F223=3,F223=4,F223=5),F223,"")))))))</f>
        <v/>
      </c>
    </row>
    <row r="224" spans="13:22" x14ac:dyDescent="0.3">
      <c r="M224" s="11" t="str">
        <f>(IF(H224=Локализация!$C$114,1,IF(H224=Локализация!$C$113,2,IF(H224=Локализация!$C$112,3,IF(H224=Локализация!$C$111,4,IF(H224=Локализация!$C$110,5,IF(OR(H224=1,H224=2,H224=3,H224=4,H224=5),H224,"")))))))</f>
        <v/>
      </c>
      <c r="N224" s="11" t="str">
        <f>(IF(I224=Локализация!$C$114,1,IF(I224=Локализация!$C$113,2,IF(I224=Локализация!$C$112,3,IF(I224=Локализация!$C$111,4,IF(I224=Локализация!$C$110,5,IF(OR(I224=1,I224=2,I224=3,I224=4,I224=5),I224,"")))))))</f>
        <v/>
      </c>
      <c r="O224" s="11" t="str">
        <f>(IF(J224=Локализация!$C$114,1,IF(J224=Локализация!$C$113,2,IF(J224=Локализация!$C$112,3,IF(J224=Локализация!$C$111,4,IF(J224=Локализация!$C$110,5,IF(OR(J224=1,J224=2,J224=3,J224=4,J224=5),J224,"")))))))</f>
        <v/>
      </c>
      <c r="P224" s="11" t="str">
        <f>(IF(K224=Локализация!$C$114,1,IF(K224=Локализация!$C$113,2,IF(K224=Локализация!$C$112,3,IF(K224=Локализация!$C$111,4,IF(K224=Локализация!$C$110,5,IF(OR(K224=1,K224=2,K224=3,K224=4,K224=5),K224,"")))))))</f>
        <v/>
      </c>
      <c r="Q224" s="11" t="str">
        <f>(IF(L224=Локализация!$C$114,1,IF(L224=Локализация!$C$113,2,IF(L224=Локализация!$C$112,3,IF(L224=Локализация!$C$111,4,IF(L224=Локализация!$C$110,5,IF(OR(L224=1,L224=2,L224=3,L224=4,L224=5),L224,"")))))))</f>
        <v/>
      </c>
      <c r="R224" s="11" t="str">
        <f>(IF(B224=Локализация!$C$114,1,IF(B224=Локализация!$C$113,2,IF(B224=Локализация!$C$112,3,IF(B224=Локализация!$C$111,4,IF(B224=Локализация!$C$110,5,IF(OR(B224=1,B224=2,B224=3,B224=4,B224=5),B224,"")))))))</f>
        <v/>
      </c>
      <c r="S224" s="11" t="str">
        <f>(IF(C224=Локализация!$C$114,1,IF(C224=Локализация!$C$113,2,IF(C224=Локализация!$C$112,3,IF(C224=Локализация!$C$111,4,IF(C224=Локализация!$C$110,5,IF(OR(C224=1,C224=2,C224=3,C224=4,C224=5),C224,"")))))))</f>
        <v/>
      </c>
      <c r="T224" s="11" t="str">
        <f>(IF(D224=Локализация!$C$114,1,IF(D224=Локализация!$C$113,2,IF(D224=Локализация!$C$112,3,IF(D224=Локализация!$C$111,4,IF(D224=Локализация!$C$110,5,IF(OR(D224=1,D224=2,D224=3,D224=4,D224=5),D224,"")))))))</f>
        <v/>
      </c>
      <c r="U224" s="11" t="str">
        <f>(IF(E224=Локализация!$C$114,1,IF(E224=Локализация!$C$113,2,IF(E224=Локализация!$C$112,3,IF(E224=Локализация!$C$111,4,IF(E224=Локализация!$C$110,5,IF(OR(E224=1,E224=2,E224=3,E224=4,E224=5),E224,"")))))))</f>
        <v/>
      </c>
      <c r="V224" s="11" t="str">
        <f>(IF(F224=Локализация!$C$114,1,IF(F224=Локализация!$C$113,2,IF(F224=Локализация!$C$112,3,IF(F224=Локализация!$C$111,4,IF(F224=Локализация!$C$110,5,IF(OR(F224=1,F224=2,F224=3,F224=4,F224=5),F224,"")))))))</f>
        <v/>
      </c>
    </row>
    <row r="225" spans="13:22" x14ac:dyDescent="0.3">
      <c r="M225" s="11" t="str">
        <f>(IF(H225=Локализация!$C$114,1,IF(H225=Локализация!$C$113,2,IF(H225=Локализация!$C$112,3,IF(H225=Локализация!$C$111,4,IF(H225=Локализация!$C$110,5,IF(OR(H225=1,H225=2,H225=3,H225=4,H225=5),H225,"")))))))</f>
        <v/>
      </c>
      <c r="N225" s="11" t="str">
        <f>(IF(I225=Локализация!$C$114,1,IF(I225=Локализация!$C$113,2,IF(I225=Локализация!$C$112,3,IF(I225=Локализация!$C$111,4,IF(I225=Локализация!$C$110,5,IF(OR(I225=1,I225=2,I225=3,I225=4,I225=5),I225,"")))))))</f>
        <v/>
      </c>
      <c r="O225" s="11" t="str">
        <f>(IF(J225=Локализация!$C$114,1,IF(J225=Локализация!$C$113,2,IF(J225=Локализация!$C$112,3,IF(J225=Локализация!$C$111,4,IF(J225=Локализация!$C$110,5,IF(OR(J225=1,J225=2,J225=3,J225=4,J225=5),J225,"")))))))</f>
        <v/>
      </c>
      <c r="P225" s="11" t="str">
        <f>(IF(K225=Локализация!$C$114,1,IF(K225=Локализация!$C$113,2,IF(K225=Локализация!$C$112,3,IF(K225=Локализация!$C$111,4,IF(K225=Локализация!$C$110,5,IF(OR(K225=1,K225=2,K225=3,K225=4,K225=5),K225,"")))))))</f>
        <v/>
      </c>
      <c r="Q225" s="11" t="str">
        <f>(IF(L225=Локализация!$C$114,1,IF(L225=Локализация!$C$113,2,IF(L225=Локализация!$C$112,3,IF(L225=Локализация!$C$111,4,IF(L225=Локализация!$C$110,5,IF(OR(L225=1,L225=2,L225=3,L225=4,L225=5),L225,"")))))))</f>
        <v/>
      </c>
      <c r="R225" s="11" t="str">
        <f>(IF(B225=Локализация!$C$114,1,IF(B225=Локализация!$C$113,2,IF(B225=Локализация!$C$112,3,IF(B225=Локализация!$C$111,4,IF(B225=Локализация!$C$110,5,IF(OR(B225=1,B225=2,B225=3,B225=4,B225=5),B225,"")))))))</f>
        <v/>
      </c>
      <c r="S225" s="11" t="str">
        <f>(IF(C225=Локализация!$C$114,1,IF(C225=Локализация!$C$113,2,IF(C225=Локализация!$C$112,3,IF(C225=Локализация!$C$111,4,IF(C225=Локализация!$C$110,5,IF(OR(C225=1,C225=2,C225=3,C225=4,C225=5),C225,"")))))))</f>
        <v/>
      </c>
      <c r="T225" s="11" t="str">
        <f>(IF(D225=Локализация!$C$114,1,IF(D225=Локализация!$C$113,2,IF(D225=Локализация!$C$112,3,IF(D225=Локализация!$C$111,4,IF(D225=Локализация!$C$110,5,IF(OR(D225=1,D225=2,D225=3,D225=4,D225=5),D225,"")))))))</f>
        <v/>
      </c>
      <c r="U225" s="11" t="str">
        <f>(IF(E225=Локализация!$C$114,1,IF(E225=Локализация!$C$113,2,IF(E225=Локализация!$C$112,3,IF(E225=Локализация!$C$111,4,IF(E225=Локализация!$C$110,5,IF(OR(E225=1,E225=2,E225=3,E225=4,E225=5),E225,"")))))))</f>
        <v/>
      </c>
      <c r="V225" s="11" t="str">
        <f>(IF(F225=Локализация!$C$114,1,IF(F225=Локализация!$C$113,2,IF(F225=Локализация!$C$112,3,IF(F225=Локализация!$C$111,4,IF(F225=Локализация!$C$110,5,IF(OR(F225=1,F225=2,F225=3,F225=4,F225=5),F225,"")))))))</f>
        <v/>
      </c>
    </row>
    <row r="226" spans="13:22" x14ac:dyDescent="0.3">
      <c r="M226" s="11" t="str">
        <f>(IF(H226=Локализация!$C$114,1,IF(H226=Локализация!$C$113,2,IF(H226=Локализация!$C$112,3,IF(H226=Локализация!$C$111,4,IF(H226=Локализация!$C$110,5,IF(OR(H226=1,H226=2,H226=3,H226=4,H226=5),H226,"")))))))</f>
        <v/>
      </c>
      <c r="N226" s="11" t="str">
        <f>(IF(I226=Локализация!$C$114,1,IF(I226=Локализация!$C$113,2,IF(I226=Локализация!$C$112,3,IF(I226=Локализация!$C$111,4,IF(I226=Локализация!$C$110,5,IF(OR(I226=1,I226=2,I226=3,I226=4,I226=5),I226,"")))))))</f>
        <v/>
      </c>
      <c r="O226" s="11" t="str">
        <f>(IF(J226=Локализация!$C$114,1,IF(J226=Локализация!$C$113,2,IF(J226=Локализация!$C$112,3,IF(J226=Локализация!$C$111,4,IF(J226=Локализация!$C$110,5,IF(OR(J226=1,J226=2,J226=3,J226=4,J226=5),J226,"")))))))</f>
        <v/>
      </c>
      <c r="P226" s="11" t="str">
        <f>(IF(K226=Локализация!$C$114,1,IF(K226=Локализация!$C$113,2,IF(K226=Локализация!$C$112,3,IF(K226=Локализация!$C$111,4,IF(K226=Локализация!$C$110,5,IF(OR(K226=1,K226=2,K226=3,K226=4,K226=5),K226,"")))))))</f>
        <v/>
      </c>
      <c r="Q226" s="11" t="str">
        <f>(IF(L226=Локализация!$C$114,1,IF(L226=Локализация!$C$113,2,IF(L226=Локализация!$C$112,3,IF(L226=Локализация!$C$111,4,IF(L226=Локализация!$C$110,5,IF(OR(L226=1,L226=2,L226=3,L226=4,L226=5),L226,"")))))))</f>
        <v/>
      </c>
      <c r="R226" s="11" t="str">
        <f>(IF(B226=Локализация!$C$114,1,IF(B226=Локализация!$C$113,2,IF(B226=Локализация!$C$112,3,IF(B226=Локализация!$C$111,4,IF(B226=Локализация!$C$110,5,IF(OR(B226=1,B226=2,B226=3,B226=4,B226=5),B226,"")))))))</f>
        <v/>
      </c>
      <c r="S226" s="11" t="str">
        <f>(IF(C226=Локализация!$C$114,1,IF(C226=Локализация!$C$113,2,IF(C226=Локализация!$C$112,3,IF(C226=Локализация!$C$111,4,IF(C226=Локализация!$C$110,5,IF(OR(C226=1,C226=2,C226=3,C226=4,C226=5),C226,"")))))))</f>
        <v/>
      </c>
      <c r="T226" s="11" t="str">
        <f>(IF(D226=Локализация!$C$114,1,IF(D226=Локализация!$C$113,2,IF(D226=Локализация!$C$112,3,IF(D226=Локализация!$C$111,4,IF(D226=Локализация!$C$110,5,IF(OR(D226=1,D226=2,D226=3,D226=4,D226=5),D226,"")))))))</f>
        <v/>
      </c>
      <c r="U226" s="11" t="str">
        <f>(IF(E226=Локализация!$C$114,1,IF(E226=Локализация!$C$113,2,IF(E226=Локализация!$C$112,3,IF(E226=Локализация!$C$111,4,IF(E226=Локализация!$C$110,5,IF(OR(E226=1,E226=2,E226=3,E226=4,E226=5),E226,"")))))))</f>
        <v/>
      </c>
      <c r="V226" s="11" t="str">
        <f>(IF(F226=Локализация!$C$114,1,IF(F226=Локализация!$C$113,2,IF(F226=Локализация!$C$112,3,IF(F226=Локализация!$C$111,4,IF(F226=Локализация!$C$110,5,IF(OR(F226=1,F226=2,F226=3,F226=4,F226=5),F226,"")))))))</f>
        <v/>
      </c>
    </row>
    <row r="227" spans="13:22" x14ac:dyDescent="0.3">
      <c r="M227" s="11" t="str">
        <f>(IF(H227=Локализация!$C$114,1,IF(H227=Локализация!$C$113,2,IF(H227=Локализация!$C$112,3,IF(H227=Локализация!$C$111,4,IF(H227=Локализация!$C$110,5,IF(OR(H227=1,H227=2,H227=3,H227=4,H227=5),H227,"")))))))</f>
        <v/>
      </c>
      <c r="N227" s="11" t="str">
        <f>(IF(I227=Локализация!$C$114,1,IF(I227=Локализация!$C$113,2,IF(I227=Локализация!$C$112,3,IF(I227=Локализация!$C$111,4,IF(I227=Локализация!$C$110,5,IF(OR(I227=1,I227=2,I227=3,I227=4,I227=5),I227,"")))))))</f>
        <v/>
      </c>
      <c r="O227" s="11" t="str">
        <f>(IF(J227=Локализация!$C$114,1,IF(J227=Локализация!$C$113,2,IF(J227=Локализация!$C$112,3,IF(J227=Локализация!$C$111,4,IF(J227=Локализация!$C$110,5,IF(OR(J227=1,J227=2,J227=3,J227=4,J227=5),J227,"")))))))</f>
        <v/>
      </c>
      <c r="P227" s="11" t="str">
        <f>(IF(K227=Локализация!$C$114,1,IF(K227=Локализация!$C$113,2,IF(K227=Локализация!$C$112,3,IF(K227=Локализация!$C$111,4,IF(K227=Локализация!$C$110,5,IF(OR(K227=1,K227=2,K227=3,K227=4,K227=5),K227,"")))))))</f>
        <v/>
      </c>
      <c r="Q227" s="11" t="str">
        <f>(IF(L227=Локализация!$C$114,1,IF(L227=Локализация!$C$113,2,IF(L227=Локализация!$C$112,3,IF(L227=Локализация!$C$111,4,IF(L227=Локализация!$C$110,5,IF(OR(L227=1,L227=2,L227=3,L227=4,L227=5),L227,"")))))))</f>
        <v/>
      </c>
      <c r="R227" s="11" t="str">
        <f>(IF(B227=Локализация!$C$114,1,IF(B227=Локализация!$C$113,2,IF(B227=Локализация!$C$112,3,IF(B227=Локализация!$C$111,4,IF(B227=Локализация!$C$110,5,IF(OR(B227=1,B227=2,B227=3,B227=4,B227=5),B227,"")))))))</f>
        <v/>
      </c>
      <c r="S227" s="11" t="str">
        <f>(IF(C227=Локализация!$C$114,1,IF(C227=Локализация!$C$113,2,IF(C227=Локализация!$C$112,3,IF(C227=Локализация!$C$111,4,IF(C227=Локализация!$C$110,5,IF(OR(C227=1,C227=2,C227=3,C227=4,C227=5),C227,"")))))))</f>
        <v/>
      </c>
      <c r="T227" s="11" t="str">
        <f>(IF(D227=Локализация!$C$114,1,IF(D227=Локализация!$C$113,2,IF(D227=Локализация!$C$112,3,IF(D227=Локализация!$C$111,4,IF(D227=Локализация!$C$110,5,IF(OR(D227=1,D227=2,D227=3,D227=4,D227=5),D227,"")))))))</f>
        <v/>
      </c>
      <c r="U227" s="11" t="str">
        <f>(IF(E227=Локализация!$C$114,1,IF(E227=Локализация!$C$113,2,IF(E227=Локализация!$C$112,3,IF(E227=Локализация!$C$111,4,IF(E227=Локализация!$C$110,5,IF(OR(E227=1,E227=2,E227=3,E227=4,E227=5),E227,"")))))))</f>
        <v/>
      </c>
      <c r="V227" s="11" t="str">
        <f>(IF(F227=Локализация!$C$114,1,IF(F227=Локализация!$C$113,2,IF(F227=Локализация!$C$112,3,IF(F227=Локализация!$C$111,4,IF(F227=Локализация!$C$110,5,IF(OR(F227=1,F227=2,F227=3,F227=4,F227=5),F227,"")))))))</f>
        <v/>
      </c>
    </row>
    <row r="228" spans="13:22" x14ac:dyDescent="0.3">
      <c r="M228" s="11" t="str">
        <f>(IF(H228=Локализация!$C$114,1,IF(H228=Локализация!$C$113,2,IF(H228=Локализация!$C$112,3,IF(H228=Локализация!$C$111,4,IF(H228=Локализация!$C$110,5,IF(OR(H228=1,H228=2,H228=3,H228=4,H228=5),H228,"")))))))</f>
        <v/>
      </c>
      <c r="N228" s="11" t="str">
        <f>(IF(I228=Локализация!$C$114,1,IF(I228=Локализация!$C$113,2,IF(I228=Локализация!$C$112,3,IF(I228=Локализация!$C$111,4,IF(I228=Локализация!$C$110,5,IF(OR(I228=1,I228=2,I228=3,I228=4,I228=5),I228,"")))))))</f>
        <v/>
      </c>
      <c r="O228" s="11" t="str">
        <f>(IF(J228=Локализация!$C$114,1,IF(J228=Локализация!$C$113,2,IF(J228=Локализация!$C$112,3,IF(J228=Локализация!$C$111,4,IF(J228=Локализация!$C$110,5,IF(OR(J228=1,J228=2,J228=3,J228=4,J228=5),J228,"")))))))</f>
        <v/>
      </c>
      <c r="P228" s="11" t="str">
        <f>(IF(K228=Локализация!$C$114,1,IF(K228=Локализация!$C$113,2,IF(K228=Локализация!$C$112,3,IF(K228=Локализация!$C$111,4,IF(K228=Локализация!$C$110,5,IF(OR(K228=1,K228=2,K228=3,K228=4,K228=5),K228,"")))))))</f>
        <v/>
      </c>
      <c r="Q228" s="11" t="str">
        <f>(IF(L228=Локализация!$C$114,1,IF(L228=Локализация!$C$113,2,IF(L228=Локализация!$C$112,3,IF(L228=Локализация!$C$111,4,IF(L228=Локализация!$C$110,5,IF(OR(L228=1,L228=2,L228=3,L228=4,L228=5),L228,"")))))))</f>
        <v/>
      </c>
      <c r="R228" s="11" t="str">
        <f>(IF(B228=Локализация!$C$114,1,IF(B228=Локализация!$C$113,2,IF(B228=Локализация!$C$112,3,IF(B228=Локализация!$C$111,4,IF(B228=Локализация!$C$110,5,IF(OR(B228=1,B228=2,B228=3,B228=4,B228=5),B228,"")))))))</f>
        <v/>
      </c>
      <c r="S228" s="11" t="str">
        <f>(IF(C228=Локализация!$C$114,1,IF(C228=Локализация!$C$113,2,IF(C228=Локализация!$C$112,3,IF(C228=Локализация!$C$111,4,IF(C228=Локализация!$C$110,5,IF(OR(C228=1,C228=2,C228=3,C228=4,C228=5),C228,"")))))))</f>
        <v/>
      </c>
      <c r="T228" s="11" t="str">
        <f>(IF(D228=Локализация!$C$114,1,IF(D228=Локализация!$C$113,2,IF(D228=Локализация!$C$112,3,IF(D228=Локализация!$C$111,4,IF(D228=Локализация!$C$110,5,IF(OR(D228=1,D228=2,D228=3,D228=4,D228=5),D228,"")))))))</f>
        <v/>
      </c>
      <c r="U228" s="11" t="str">
        <f>(IF(E228=Локализация!$C$114,1,IF(E228=Локализация!$C$113,2,IF(E228=Локализация!$C$112,3,IF(E228=Локализация!$C$111,4,IF(E228=Локализация!$C$110,5,IF(OR(E228=1,E228=2,E228=3,E228=4,E228=5),E228,"")))))))</f>
        <v/>
      </c>
      <c r="V228" s="11" t="str">
        <f>(IF(F228=Локализация!$C$114,1,IF(F228=Локализация!$C$113,2,IF(F228=Локализация!$C$112,3,IF(F228=Локализация!$C$111,4,IF(F228=Локализация!$C$110,5,IF(OR(F228=1,F228=2,F228=3,F228=4,F228=5),F228,"")))))))</f>
        <v/>
      </c>
    </row>
    <row r="229" spans="13:22" x14ac:dyDescent="0.3">
      <c r="M229" s="11" t="str">
        <f>(IF(H229=Локализация!$C$114,1,IF(H229=Локализация!$C$113,2,IF(H229=Локализация!$C$112,3,IF(H229=Локализация!$C$111,4,IF(H229=Локализация!$C$110,5,IF(OR(H229=1,H229=2,H229=3,H229=4,H229=5),H229,"")))))))</f>
        <v/>
      </c>
      <c r="N229" s="11" t="str">
        <f>(IF(I229=Локализация!$C$114,1,IF(I229=Локализация!$C$113,2,IF(I229=Локализация!$C$112,3,IF(I229=Локализация!$C$111,4,IF(I229=Локализация!$C$110,5,IF(OR(I229=1,I229=2,I229=3,I229=4,I229=5),I229,"")))))))</f>
        <v/>
      </c>
      <c r="O229" s="11" t="str">
        <f>(IF(J229=Локализация!$C$114,1,IF(J229=Локализация!$C$113,2,IF(J229=Локализация!$C$112,3,IF(J229=Локализация!$C$111,4,IF(J229=Локализация!$C$110,5,IF(OR(J229=1,J229=2,J229=3,J229=4,J229=5),J229,"")))))))</f>
        <v/>
      </c>
      <c r="P229" s="11" t="str">
        <f>(IF(K229=Локализация!$C$114,1,IF(K229=Локализация!$C$113,2,IF(K229=Локализация!$C$112,3,IF(K229=Локализация!$C$111,4,IF(K229=Локализация!$C$110,5,IF(OR(K229=1,K229=2,K229=3,K229=4,K229=5),K229,"")))))))</f>
        <v/>
      </c>
      <c r="Q229" s="11" t="str">
        <f>(IF(L229=Локализация!$C$114,1,IF(L229=Локализация!$C$113,2,IF(L229=Локализация!$C$112,3,IF(L229=Локализация!$C$111,4,IF(L229=Локализация!$C$110,5,IF(OR(L229=1,L229=2,L229=3,L229=4,L229=5),L229,"")))))))</f>
        <v/>
      </c>
      <c r="R229" s="11" t="str">
        <f>(IF(B229=Локализация!$C$114,1,IF(B229=Локализация!$C$113,2,IF(B229=Локализация!$C$112,3,IF(B229=Локализация!$C$111,4,IF(B229=Локализация!$C$110,5,IF(OR(B229=1,B229=2,B229=3,B229=4,B229=5),B229,"")))))))</f>
        <v/>
      </c>
      <c r="S229" s="11" t="str">
        <f>(IF(C229=Локализация!$C$114,1,IF(C229=Локализация!$C$113,2,IF(C229=Локализация!$C$112,3,IF(C229=Локализация!$C$111,4,IF(C229=Локализация!$C$110,5,IF(OR(C229=1,C229=2,C229=3,C229=4,C229=5),C229,"")))))))</f>
        <v/>
      </c>
      <c r="T229" s="11" t="str">
        <f>(IF(D229=Локализация!$C$114,1,IF(D229=Локализация!$C$113,2,IF(D229=Локализация!$C$112,3,IF(D229=Локализация!$C$111,4,IF(D229=Локализация!$C$110,5,IF(OR(D229=1,D229=2,D229=3,D229=4,D229=5),D229,"")))))))</f>
        <v/>
      </c>
      <c r="U229" s="11" t="str">
        <f>(IF(E229=Локализация!$C$114,1,IF(E229=Локализация!$C$113,2,IF(E229=Локализация!$C$112,3,IF(E229=Локализация!$C$111,4,IF(E229=Локализация!$C$110,5,IF(OR(E229=1,E229=2,E229=3,E229=4,E229=5),E229,"")))))))</f>
        <v/>
      </c>
      <c r="V229" s="11" t="str">
        <f>(IF(F229=Локализация!$C$114,1,IF(F229=Локализация!$C$113,2,IF(F229=Локализация!$C$112,3,IF(F229=Локализация!$C$111,4,IF(F229=Локализация!$C$110,5,IF(OR(F229=1,F229=2,F229=3,F229=4,F229=5),F229,"")))))))</f>
        <v/>
      </c>
    </row>
    <row r="230" spans="13:22" x14ac:dyDescent="0.3">
      <c r="M230" s="11" t="str">
        <f>(IF(H230=Локализация!$C$114,1,IF(H230=Локализация!$C$113,2,IF(H230=Локализация!$C$112,3,IF(H230=Локализация!$C$111,4,IF(H230=Локализация!$C$110,5,IF(OR(H230=1,H230=2,H230=3,H230=4,H230=5),H230,"")))))))</f>
        <v/>
      </c>
      <c r="N230" s="11" t="str">
        <f>(IF(I230=Локализация!$C$114,1,IF(I230=Локализация!$C$113,2,IF(I230=Локализация!$C$112,3,IF(I230=Локализация!$C$111,4,IF(I230=Локализация!$C$110,5,IF(OR(I230=1,I230=2,I230=3,I230=4,I230=5),I230,"")))))))</f>
        <v/>
      </c>
      <c r="O230" s="11" t="str">
        <f>(IF(J230=Локализация!$C$114,1,IF(J230=Локализация!$C$113,2,IF(J230=Локализация!$C$112,3,IF(J230=Локализация!$C$111,4,IF(J230=Локализация!$C$110,5,IF(OR(J230=1,J230=2,J230=3,J230=4,J230=5),J230,"")))))))</f>
        <v/>
      </c>
      <c r="P230" s="11" t="str">
        <f>(IF(K230=Локализация!$C$114,1,IF(K230=Локализация!$C$113,2,IF(K230=Локализация!$C$112,3,IF(K230=Локализация!$C$111,4,IF(K230=Локализация!$C$110,5,IF(OR(K230=1,K230=2,K230=3,K230=4,K230=5),K230,"")))))))</f>
        <v/>
      </c>
      <c r="Q230" s="11" t="str">
        <f>(IF(L230=Локализация!$C$114,1,IF(L230=Локализация!$C$113,2,IF(L230=Локализация!$C$112,3,IF(L230=Локализация!$C$111,4,IF(L230=Локализация!$C$110,5,IF(OR(L230=1,L230=2,L230=3,L230=4,L230=5),L230,"")))))))</f>
        <v/>
      </c>
      <c r="R230" s="11" t="str">
        <f>(IF(B230=Локализация!$C$114,1,IF(B230=Локализация!$C$113,2,IF(B230=Локализация!$C$112,3,IF(B230=Локализация!$C$111,4,IF(B230=Локализация!$C$110,5,IF(OR(B230=1,B230=2,B230=3,B230=4,B230=5),B230,"")))))))</f>
        <v/>
      </c>
      <c r="S230" s="11" t="str">
        <f>(IF(C230=Локализация!$C$114,1,IF(C230=Локализация!$C$113,2,IF(C230=Локализация!$C$112,3,IF(C230=Локализация!$C$111,4,IF(C230=Локализация!$C$110,5,IF(OR(C230=1,C230=2,C230=3,C230=4,C230=5),C230,"")))))))</f>
        <v/>
      </c>
      <c r="T230" s="11" t="str">
        <f>(IF(D230=Локализация!$C$114,1,IF(D230=Локализация!$C$113,2,IF(D230=Локализация!$C$112,3,IF(D230=Локализация!$C$111,4,IF(D230=Локализация!$C$110,5,IF(OR(D230=1,D230=2,D230=3,D230=4,D230=5),D230,"")))))))</f>
        <v/>
      </c>
      <c r="U230" s="11" t="str">
        <f>(IF(E230=Локализация!$C$114,1,IF(E230=Локализация!$C$113,2,IF(E230=Локализация!$C$112,3,IF(E230=Локализация!$C$111,4,IF(E230=Локализация!$C$110,5,IF(OR(E230=1,E230=2,E230=3,E230=4,E230=5),E230,"")))))))</f>
        <v/>
      </c>
      <c r="V230" s="11" t="str">
        <f>(IF(F230=Локализация!$C$114,1,IF(F230=Локализация!$C$113,2,IF(F230=Локализация!$C$112,3,IF(F230=Локализация!$C$111,4,IF(F230=Локализация!$C$110,5,IF(OR(F230=1,F230=2,F230=3,F230=4,F230=5),F230,"")))))))</f>
        <v/>
      </c>
    </row>
    <row r="231" spans="13:22" x14ac:dyDescent="0.3">
      <c r="M231" s="11" t="str">
        <f>(IF(H231=Локализация!$C$114,1,IF(H231=Локализация!$C$113,2,IF(H231=Локализация!$C$112,3,IF(H231=Локализация!$C$111,4,IF(H231=Локализация!$C$110,5,IF(OR(H231=1,H231=2,H231=3,H231=4,H231=5),H231,"")))))))</f>
        <v/>
      </c>
      <c r="N231" s="11" t="str">
        <f>(IF(I231=Локализация!$C$114,1,IF(I231=Локализация!$C$113,2,IF(I231=Локализация!$C$112,3,IF(I231=Локализация!$C$111,4,IF(I231=Локализация!$C$110,5,IF(OR(I231=1,I231=2,I231=3,I231=4,I231=5),I231,"")))))))</f>
        <v/>
      </c>
      <c r="O231" s="11" t="str">
        <f>(IF(J231=Локализация!$C$114,1,IF(J231=Локализация!$C$113,2,IF(J231=Локализация!$C$112,3,IF(J231=Локализация!$C$111,4,IF(J231=Локализация!$C$110,5,IF(OR(J231=1,J231=2,J231=3,J231=4,J231=5),J231,"")))))))</f>
        <v/>
      </c>
      <c r="P231" s="11" t="str">
        <f>(IF(K231=Локализация!$C$114,1,IF(K231=Локализация!$C$113,2,IF(K231=Локализация!$C$112,3,IF(K231=Локализация!$C$111,4,IF(K231=Локализация!$C$110,5,IF(OR(K231=1,K231=2,K231=3,K231=4,K231=5),K231,"")))))))</f>
        <v/>
      </c>
      <c r="Q231" s="11" t="str">
        <f>(IF(L231=Локализация!$C$114,1,IF(L231=Локализация!$C$113,2,IF(L231=Локализация!$C$112,3,IF(L231=Локализация!$C$111,4,IF(L231=Локализация!$C$110,5,IF(OR(L231=1,L231=2,L231=3,L231=4,L231=5),L231,"")))))))</f>
        <v/>
      </c>
      <c r="R231" s="11" t="str">
        <f>(IF(B231=Локализация!$C$114,1,IF(B231=Локализация!$C$113,2,IF(B231=Локализация!$C$112,3,IF(B231=Локализация!$C$111,4,IF(B231=Локализация!$C$110,5,IF(OR(B231=1,B231=2,B231=3,B231=4,B231=5),B231,"")))))))</f>
        <v/>
      </c>
      <c r="S231" s="11" t="str">
        <f>(IF(C231=Локализация!$C$114,1,IF(C231=Локализация!$C$113,2,IF(C231=Локализация!$C$112,3,IF(C231=Локализация!$C$111,4,IF(C231=Локализация!$C$110,5,IF(OR(C231=1,C231=2,C231=3,C231=4,C231=5),C231,"")))))))</f>
        <v/>
      </c>
      <c r="T231" s="11" t="str">
        <f>(IF(D231=Локализация!$C$114,1,IF(D231=Локализация!$C$113,2,IF(D231=Локализация!$C$112,3,IF(D231=Локализация!$C$111,4,IF(D231=Локализация!$C$110,5,IF(OR(D231=1,D231=2,D231=3,D231=4,D231=5),D231,"")))))))</f>
        <v/>
      </c>
      <c r="U231" s="11" t="str">
        <f>(IF(E231=Локализация!$C$114,1,IF(E231=Локализация!$C$113,2,IF(E231=Локализация!$C$112,3,IF(E231=Локализация!$C$111,4,IF(E231=Локализация!$C$110,5,IF(OR(E231=1,E231=2,E231=3,E231=4,E231=5),E231,"")))))))</f>
        <v/>
      </c>
      <c r="V231" s="11" t="str">
        <f>(IF(F231=Локализация!$C$114,1,IF(F231=Локализация!$C$113,2,IF(F231=Локализация!$C$112,3,IF(F231=Локализация!$C$111,4,IF(F231=Локализация!$C$110,5,IF(OR(F231=1,F231=2,F231=3,F231=4,F231=5),F231,"")))))))</f>
        <v/>
      </c>
    </row>
    <row r="232" spans="13:22" x14ac:dyDescent="0.3">
      <c r="M232" s="11" t="str">
        <f>(IF(H232=Локализация!$C$114,1,IF(H232=Локализация!$C$113,2,IF(H232=Локализация!$C$112,3,IF(H232=Локализация!$C$111,4,IF(H232=Локализация!$C$110,5,IF(OR(H232=1,H232=2,H232=3,H232=4,H232=5),H232,"")))))))</f>
        <v/>
      </c>
      <c r="N232" s="11" t="str">
        <f>(IF(I232=Локализация!$C$114,1,IF(I232=Локализация!$C$113,2,IF(I232=Локализация!$C$112,3,IF(I232=Локализация!$C$111,4,IF(I232=Локализация!$C$110,5,IF(OR(I232=1,I232=2,I232=3,I232=4,I232=5),I232,"")))))))</f>
        <v/>
      </c>
      <c r="O232" s="11" t="str">
        <f>(IF(J232=Локализация!$C$114,1,IF(J232=Локализация!$C$113,2,IF(J232=Локализация!$C$112,3,IF(J232=Локализация!$C$111,4,IF(J232=Локализация!$C$110,5,IF(OR(J232=1,J232=2,J232=3,J232=4,J232=5),J232,"")))))))</f>
        <v/>
      </c>
      <c r="P232" s="11" t="str">
        <f>(IF(K232=Локализация!$C$114,1,IF(K232=Локализация!$C$113,2,IF(K232=Локализация!$C$112,3,IF(K232=Локализация!$C$111,4,IF(K232=Локализация!$C$110,5,IF(OR(K232=1,K232=2,K232=3,K232=4,K232=5),K232,"")))))))</f>
        <v/>
      </c>
      <c r="Q232" s="11" t="str">
        <f>(IF(L232=Локализация!$C$114,1,IF(L232=Локализация!$C$113,2,IF(L232=Локализация!$C$112,3,IF(L232=Локализация!$C$111,4,IF(L232=Локализация!$C$110,5,IF(OR(L232=1,L232=2,L232=3,L232=4,L232=5),L232,"")))))))</f>
        <v/>
      </c>
      <c r="R232" s="11" t="str">
        <f>(IF(B232=Локализация!$C$114,1,IF(B232=Локализация!$C$113,2,IF(B232=Локализация!$C$112,3,IF(B232=Локализация!$C$111,4,IF(B232=Локализация!$C$110,5,IF(OR(B232=1,B232=2,B232=3,B232=4,B232=5),B232,"")))))))</f>
        <v/>
      </c>
      <c r="S232" s="11" t="str">
        <f>(IF(C232=Локализация!$C$114,1,IF(C232=Локализация!$C$113,2,IF(C232=Локализация!$C$112,3,IF(C232=Локализация!$C$111,4,IF(C232=Локализация!$C$110,5,IF(OR(C232=1,C232=2,C232=3,C232=4,C232=5),C232,"")))))))</f>
        <v/>
      </c>
      <c r="T232" s="11" t="str">
        <f>(IF(D232=Локализация!$C$114,1,IF(D232=Локализация!$C$113,2,IF(D232=Локализация!$C$112,3,IF(D232=Локализация!$C$111,4,IF(D232=Локализация!$C$110,5,IF(OR(D232=1,D232=2,D232=3,D232=4,D232=5),D232,"")))))))</f>
        <v/>
      </c>
      <c r="U232" s="11" t="str">
        <f>(IF(E232=Локализация!$C$114,1,IF(E232=Локализация!$C$113,2,IF(E232=Локализация!$C$112,3,IF(E232=Локализация!$C$111,4,IF(E232=Локализация!$C$110,5,IF(OR(E232=1,E232=2,E232=3,E232=4,E232=5),E232,"")))))))</f>
        <v/>
      </c>
      <c r="V232" s="11" t="str">
        <f>(IF(F232=Локализация!$C$114,1,IF(F232=Локализация!$C$113,2,IF(F232=Локализация!$C$112,3,IF(F232=Локализация!$C$111,4,IF(F232=Локализация!$C$110,5,IF(OR(F232=1,F232=2,F232=3,F232=4,F232=5),F232,"")))))))</f>
        <v/>
      </c>
    </row>
    <row r="233" spans="13:22" x14ac:dyDescent="0.3">
      <c r="M233" s="11" t="str">
        <f>(IF(H233=Локализация!$C$114,1,IF(H233=Локализация!$C$113,2,IF(H233=Локализация!$C$112,3,IF(H233=Локализация!$C$111,4,IF(H233=Локализация!$C$110,5,IF(OR(H233=1,H233=2,H233=3,H233=4,H233=5),H233,"")))))))</f>
        <v/>
      </c>
      <c r="N233" s="11" t="str">
        <f>(IF(I233=Локализация!$C$114,1,IF(I233=Локализация!$C$113,2,IF(I233=Локализация!$C$112,3,IF(I233=Локализация!$C$111,4,IF(I233=Локализация!$C$110,5,IF(OR(I233=1,I233=2,I233=3,I233=4,I233=5),I233,"")))))))</f>
        <v/>
      </c>
      <c r="O233" s="11" t="str">
        <f>(IF(J233=Локализация!$C$114,1,IF(J233=Локализация!$C$113,2,IF(J233=Локализация!$C$112,3,IF(J233=Локализация!$C$111,4,IF(J233=Локализация!$C$110,5,IF(OR(J233=1,J233=2,J233=3,J233=4,J233=5),J233,"")))))))</f>
        <v/>
      </c>
      <c r="P233" s="11" t="str">
        <f>(IF(K233=Локализация!$C$114,1,IF(K233=Локализация!$C$113,2,IF(K233=Локализация!$C$112,3,IF(K233=Локализация!$C$111,4,IF(K233=Локализация!$C$110,5,IF(OR(K233=1,K233=2,K233=3,K233=4,K233=5),K233,"")))))))</f>
        <v/>
      </c>
      <c r="Q233" s="11" t="str">
        <f>(IF(L233=Локализация!$C$114,1,IF(L233=Локализация!$C$113,2,IF(L233=Локализация!$C$112,3,IF(L233=Локализация!$C$111,4,IF(L233=Локализация!$C$110,5,IF(OR(L233=1,L233=2,L233=3,L233=4,L233=5),L233,"")))))))</f>
        <v/>
      </c>
      <c r="R233" s="11" t="str">
        <f>(IF(B233=Локализация!$C$114,1,IF(B233=Локализация!$C$113,2,IF(B233=Локализация!$C$112,3,IF(B233=Локализация!$C$111,4,IF(B233=Локализация!$C$110,5,IF(OR(B233=1,B233=2,B233=3,B233=4,B233=5),B233,"")))))))</f>
        <v/>
      </c>
      <c r="S233" s="11" t="str">
        <f>(IF(C233=Локализация!$C$114,1,IF(C233=Локализация!$C$113,2,IF(C233=Локализация!$C$112,3,IF(C233=Локализация!$C$111,4,IF(C233=Локализация!$C$110,5,IF(OR(C233=1,C233=2,C233=3,C233=4,C233=5),C233,"")))))))</f>
        <v/>
      </c>
      <c r="T233" s="11" t="str">
        <f>(IF(D233=Локализация!$C$114,1,IF(D233=Локализация!$C$113,2,IF(D233=Локализация!$C$112,3,IF(D233=Локализация!$C$111,4,IF(D233=Локализация!$C$110,5,IF(OR(D233=1,D233=2,D233=3,D233=4,D233=5),D233,"")))))))</f>
        <v/>
      </c>
      <c r="U233" s="11" t="str">
        <f>(IF(E233=Локализация!$C$114,1,IF(E233=Локализация!$C$113,2,IF(E233=Локализация!$C$112,3,IF(E233=Локализация!$C$111,4,IF(E233=Локализация!$C$110,5,IF(OR(E233=1,E233=2,E233=3,E233=4,E233=5),E233,"")))))))</f>
        <v/>
      </c>
      <c r="V233" s="11" t="str">
        <f>(IF(F233=Локализация!$C$114,1,IF(F233=Локализация!$C$113,2,IF(F233=Локализация!$C$112,3,IF(F233=Локализация!$C$111,4,IF(F233=Локализация!$C$110,5,IF(OR(F233=1,F233=2,F233=3,F233=4,F233=5),F233,"")))))))</f>
        <v/>
      </c>
    </row>
    <row r="234" spans="13:22" x14ac:dyDescent="0.3">
      <c r="M234" s="11" t="str">
        <f>(IF(H234=Локализация!$C$114,1,IF(H234=Локализация!$C$113,2,IF(H234=Локализация!$C$112,3,IF(H234=Локализация!$C$111,4,IF(H234=Локализация!$C$110,5,IF(OR(H234=1,H234=2,H234=3,H234=4,H234=5),H234,"")))))))</f>
        <v/>
      </c>
      <c r="N234" s="11" t="str">
        <f>(IF(I234=Локализация!$C$114,1,IF(I234=Локализация!$C$113,2,IF(I234=Локализация!$C$112,3,IF(I234=Локализация!$C$111,4,IF(I234=Локализация!$C$110,5,IF(OR(I234=1,I234=2,I234=3,I234=4,I234=5),I234,"")))))))</f>
        <v/>
      </c>
      <c r="O234" s="11" t="str">
        <f>(IF(J234=Локализация!$C$114,1,IF(J234=Локализация!$C$113,2,IF(J234=Локализация!$C$112,3,IF(J234=Локализация!$C$111,4,IF(J234=Локализация!$C$110,5,IF(OR(J234=1,J234=2,J234=3,J234=4,J234=5),J234,"")))))))</f>
        <v/>
      </c>
      <c r="P234" s="11" t="str">
        <f>(IF(K234=Локализация!$C$114,1,IF(K234=Локализация!$C$113,2,IF(K234=Локализация!$C$112,3,IF(K234=Локализация!$C$111,4,IF(K234=Локализация!$C$110,5,IF(OR(K234=1,K234=2,K234=3,K234=4,K234=5),K234,"")))))))</f>
        <v/>
      </c>
      <c r="Q234" s="11" t="str">
        <f>(IF(L234=Локализация!$C$114,1,IF(L234=Локализация!$C$113,2,IF(L234=Локализация!$C$112,3,IF(L234=Локализация!$C$111,4,IF(L234=Локализация!$C$110,5,IF(OR(L234=1,L234=2,L234=3,L234=4,L234=5),L234,"")))))))</f>
        <v/>
      </c>
      <c r="R234" s="11" t="str">
        <f>(IF(B234=Локализация!$C$114,1,IF(B234=Локализация!$C$113,2,IF(B234=Локализация!$C$112,3,IF(B234=Локализация!$C$111,4,IF(B234=Локализация!$C$110,5,IF(OR(B234=1,B234=2,B234=3,B234=4,B234=5),B234,"")))))))</f>
        <v/>
      </c>
      <c r="S234" s="11" t="str">
        <f>(IF(C234=Локализация!$C$114,1,IF(C234=Локализация!$C$113,2,IF(C234=Локализация!$C$112,3,IF(C234=Локализация!$C$111,4,IF(C234=Локализация!$C$110,5,IF(OR(C234=1,C234=2,C234=3,C234=4,C234=5),C234,"")))))))</f>
        <v/>
      </c>
      <c r="T234" s="11" t="str">
        <f>(IF(D234=Локализация!$C$114,1,IF(D234=Локализация!$C$113,2,IF(D234=Локализация!$C$112,3,IF(D234=Локализация!$C$111,4,IF(D234=Локализация!$C$110,5,IF(OR(D234=1,D234=2,D234=3,D234=4,D234=5),D234,"")))))))</f>
        <v/>
      </c>
      <c r="U234" s="11" t="str">
        <f>(IF(E234=Локализация!$C$114,1,IF(E234=Локализация!$C$113,2,IF(E234=Локализация!$C$112,3,IF(E234=Локализация!$C$111,4,IF(E234=Локализация!$C$110,5,IF(OR(E234=1,E234=2,E234=3,E234=4,E234=5),E234,"")))))))</f>
        <v/>
      </c>
      <c r="V234" s="11" t="str">
        <f>(IF(F234=Локализация!$C$114,1,IF(F234=Локализация!$C$113,2,IF(F234=Локализация!$C$112,3,IF(F234=Локализация!$C$111,4,IF(F234=Локализация!$C$110,5,IF(OR(F234=1,F234=2,F234=3,F234=4,F234=5),F234,"")))))))</f>
        <v/>
      </c>
    </row>
    <row r="235" spans="13:22" x14ac:dyDescent="0.3">
      <c r="M235" s="11" t="str">
        <f>(IF(H235=Локализация!$C$114,1,IF(H235=Локализация!$C$113,2,IF(H235=Локализация!$C$112,3,IF(H235=Локализация!$C$111,4,IF(H235=Локализация!$C$110,5,IF(OR(H235=1,H235=2,H235=3,H235=4,H235=5),H235,"")))))))</f>
        <v/>
      </c>
      <c r="N235" s="11" t="str">
        <f>(IF(I235=Локализация!$C$114,1,IF(I235=Локализация!$C$113,2,IF(I235=Локализация!$C$112,3,IF(I235=Локализация!$C$111,4,IF(I235=Локализация!$C$110,5,IF(OR(I235=1,I235=2,I235=3,I235=4,I235=5),I235,"")))))))</f>
        <v/>
      </c>
      <c r="O235" s="11" t="str">
        <f>(IF(J235=Локализация!$C$114,1,IF(J235=Локализация!$C$113,2,IF(J235=Локализация!$C$112,3,IF(J235=Локализация!$C$111,4,IF(J235=Локализация!$C$110,5,IF(OR(J235=1,J235=2,J235=3,J235=4,J235=5),J235,"")))))))</f>
        <v/>
      </c>
      <c r="P235" s="11" t="str">
        <f>(IF(K235=Локализация!$C$114,1,IF(K235=Локализация!$C$113,2,IF(K235=Локализация!$C$112,3,IF(K235=Локализация!$C$111,4,IF(K235=Локализация!$C$110,5,IF(OR(K235=1,K235=2,K235=3,K235=4,K235=5),K235,"")))))))</f>
        <v/>
      </c>
      <c r="Q235" s="11" t="str">
        <f>(IF(L235=Локализация!$C$114,1,IF(L235=Локализация!$C$113,2,IF(L235=Локализация!$C$112,3,IF(L235=Локализация!$C$111,4,IF(L235=Локализация!$C$110,5,IF(OR(L235=1,L235=2,L235=3,L235=4,L235=5),L235,"")))))))</f>
        <v/>
      </c>
      <c r="R235" s="11" t="str">
        <f>(IF(B235=Локализация!$C$114,1,IF(B235=Локализация!$C$113,2,IF(B235=Локализация!$C$112,3,IF(B235=Локализация!$C$111,4,IF(B235=Локализация!$C$110,5,IF(OR(B235=1,B235=2,B235=3,B235=4,B235=5),B235,"")))))))</f>
        <v/>
      </c>
      <c r="S235" s="11" t="str">
        <f>(IF(C235=Локализация!$C$114,1,IF(C235=Локализация!$C$113,2,IF(C235=Локализация!$C$112,3,IF(C235=Локализация!$C$111,4,IF(C235=Локализация!$C$110,5,IF(OR(C235=1,C235=2,C235=3,C235=4,C235=5),C235,"")))))))</f>
        <v/>
      </c>
      <c r="T235" s="11" t="str">
        <f>(IF(D235=Локализация!$C$114,1,IF(D235=Локализация!$C$113,2,IF(D235=Локализация!$C$112,3,IF(D235=Локализация!$C$111,4,IF(D235=Локализация!$C$110,5,IF(OR(D235=1,D235=2,D235=3,D235=4,D235=5),D235,"")))))))</f>
        <v/>
      </c>
      <c r="U235" s="11" t="str">
        <f>(IF(E235=Локализация!$C$114,1,IF(E235=Локализация!$C$113,2,IF(E235=Локализация!$C$112,3,IF(E235=Локализация!$C$111,4,IF(E235=Локализация!$C$110,5,IF(OR(E235=1,E235=2,E235=3,E235=4,E235=5),E235,"")))))))</f>
        <v/>
      </c>
      <c r="V235" s="11" t="str">
        <f>(IF(F235=Локализация!$C$114,1,IF(F235=Локализация!$C$113,2,IF(F235=Локализация!$C$112,3,IF(F235=Локализация!$C$111,4,IF(F235=Локализация!$C$110,5,IF(OR(F235=1,F235=2,F235=3,F235=4,F235=5),F235,"")))))))</f>
        <v/>
      </c>
    </row>
    <row r="236" spans="13:22" x14ac:dyDescent="0.3">
      <c r="M236" s="11" t="str">
        <f>(IF(H236=Локализация!$C$114,1,IF(H236=Локализация!$C$113,2,IF(H236=Локализация!$C$112,3,IF(H236=Локализация!$C$111,4,IF(H236=Локализация!$C$110,5,IF(OR(H236=1,H236=2,H236=3,H236=4,H236=5),H236,"")))))))</f>
        <v/>
      </c>
      <c r="N236" s="11" t="str">
        <f>(IF(I236=Локализация!$C$114,1,IF(I236=Локализация!$C$113,2,IF(I236=Локализация!$C$112,3,IF(I236=Локализация!$C$111,4,IF(I236=Локализация!$C$110,5,IF(OR(I236=1,I236=2,I236=3,I236=4,I236=5),I236,"")))))))</f>
        <v/>
      </c>
      <c r="O236" s="11" t="str">
        <f>(IF(J236=Локализация!$C$114,1,IF(J236=Локализация!$C$113,2,IF(J236=Локализация!$C$112,3,IF(J236=Локализация!$C$111,4,IF(J236=Локализация!$C$110,5,IF(OR(J236=1,J236=2,J236=3,J236=4,J236=5),J236,"")))))))</f>
        <v/>
      </c>
      <c r="P236" s="11" t="str">
        <f>(IF(K236=Локализация!$C$114,1,IF(K236=Локализация!$C$113,2,IF(K236=Локализация!$C$112,3,IF(K236=Локализация!$C$111,4,IF(K236=Локализация!$C$110,5,IF(OR(K236=1,K236=2,K236=3,K236=4,K236=5),K236,"")))))))</f>
        <v/>
      </c>
      <c r="Q236" s="11" t="str">
        <f>(IF(L236=Локализация!$C$114,1,IF(L236=Локализация!$C$113,2,IF(L236=Локализация!$C$112,3,IF(L236=Локализация!$C$111,4,IF(L236=Локализация!$C$110,5,IF(OR(L236=1,L236=2,L236=3,L236=4,L236=5),L236,"")))))))</f>
        <v/>
      </c>
      <c r="R236" s="11" t="str">
        <f>(IF(B236=Локализация!$C$114,1,IF(B236=Локализация!$C$113,2,IF(B236=Локализация!$C$112,3,IF(B236=Локализация!$C$111,4,IF(B236=Локализация!$C$110,5,IF(OR(B236=1,B236=2,B236=3,B236=4,B236=5),B236,"")))))))</f>
        <v/>
      </c>
      <c r="S236" s="11" t="str">
        <f>(IF(C236=Локализация!$C$114,1,IF(C236=Локализация!$C$113,2,IF(C236=Локализация!$C$112,3,IF(C236=Локализация!$C$111,4,IF(C236=Локализация!$C$110,5,IF(OR(C236=1,C236=2,C236=3,C236=4,C236=5),C236,"")))))))</f>
        <v/>
      </c>
      <c r="T236" s="11" t="str">
        <f>(IF(D236=Локализация!$C$114,1,IF(D236=Локализация!$C$113,2,IF(D236=Локализация!$C$112,3,IF(D236=Локализация!$C$111,4,IF(D236=Локализация!$C$110,5,IF(OR(D236=1,D236=2,D236=3,D236=4,D236=5),D236,"")))))))</f>
        <v/>
      </c>
      <c r="U236" s="11" t="str">
        <f>(IF(E236=Локализация!$C$114,1,IF(E236=Локализация!$C$113,2,IF(E236=Локализация!$C$112,3,IF(E236=Локализация!$C$111,4,IF(E236=Локализация!$C$110,5,IF(OR(E236=1,E236=2,E236=3,E236=4,E236=5),E236,"")))))))</f>
        <v/>
      </c>
      <c r="V236" s="11" t="str">
        <f>(IF(F236=Локализация!$C$114,1,IF(F236=Локализация!$C$113,2,IF(F236=Локализация!$C$112,3,IF(F236=Локализация!$C$111,4,IF(F236=Локализация!$C$110,5,IF(OR(F236=1,F236=2,F236=3,F236=4,F236=5),F236,"")))))))</f>
        <v/>
      </c>
    </row>
    <row r="237" spans="13:22" x14ac:dyDescent="0.3">
      <c r="M237" s="11" t="str">
        <f>(IF(H237=Локализация!$C$114,1,IF(H237=Локализация!$C$113,2,IF(H237=Локализация!$C$112,3,IF(H237=Локализация!$C$111,4,IF(H237=Локализация!$C$110,5,IF(OR(H237=1,H237=2,H237=3,H237=4,H237=5),H237,"")))))))</f>
        <v/>
      </c>
      <c r="N237" s="11" t="str">
        <f>(IF(I237=Локализация!$C$114,1,IF(I237=Локализация!$C$113,2,IF(I237=Локализация!$C$112,3,IF(I237=Локализация!$C$111,4,IF(I237=Локализация!$C$110,5,IF(OR(I237=1,I237=2,I237=3,I237=4,I237=5),I237,"")))))))</f>
        <v/>
      </c>
      <c r="O237" s="11" t="str">
        <f>(IF(J237=Локализация!$C$114,1,IF(J237=Локализация!$C$113,2,IF(J237=Локализация!$C$112,3,IF(J237=Локализация!$C$111,4,IF(J237=Локализация!$C$110,5,IF(OR(J237=1,J237=2,J237=3,J237=4,J237=5),J237,"")))))))</f>
        <v/>
      </c>
      <c r="P237" s="11" t="str">
        <f>(IF(K237=Локализация!$C$114,1,IF(K237=Локализация!$C$113,2,IF(K237=Локализация!$C$112,3,IF(K237=Локализация!$C$111,4,IF(K237=Локализация!$C$110,5,IF(OR(K237=1,K237=2,K237=3,K237=4,K237=5),K237,"")))))))</f>
        <v/>
      </c>
      <c r="Q237" s="11" t="str">
        <f>(IF(L237=Локализация!$C$114,1,IF(L237=Локализация!$C$113,2,IF(L237=Локализация!$C$112,3,IF(L237=Локализация!$C$111,4,IF(L237=Локализация!$C$110,5,IF(OR(L237=1,L237=2,L237=3,L237=4,L237=5),L237,"")))))))</f>
        <v/>
      </c>
      <c r="R237" s="11" t="str">
        <f>(IF(B237=Локализация!$C$114,1,IF(B237=Локализация!$C$113,2,IF(B237=Локализация!$C$112,3,IF(B237=Локализация!$C$111,4,IF(B237=Локализация!$C$110,5,IF(OR(B237=1,B237=2,B237=3,B237=4,B237=5),B237,"")))))))</f>
        <v/>
      </c>
      <c r="S237" s="11" t="str">
        <f>(IF(C237=Локализация!$C$114,1,IF(C237=Локализация!$C$113,2,IF(C237=Локализация!$C$112,3,IF(C237=Локализация!$C$111,4,IF(C237=Локализация!$C$110,5,IF(OR(C237=1,C237=2,C237=3,C237=4,C237=5),C237,"")))))))</f>
        <v/>
      </c>
      <c r="T237" s="11" t="str">
        <f>(IF(D237=Локализация!$C$114,1,IF(D237=Локализация!$C$113,2,IF(D237=Локализация!$C$112,3,IF(D237=Локализация!$C$111,4,IF(D237=Локализация!$C$110,5,IF(OR(D237=1,D237=2,D237=3,D237=4,D237=5),D237,"")))))))</f>
        <v/>
      </c>
      <c r="U237" s="11" t="str">
        <f>(IF(E237=Локализация!$C$114,1,IF(E237=Локализация!$C$113,2,IF(E237=Локализация!$C$112,3,IF(E237=Локализация!$C$111,4,IF(E237=Локализация!$C$110,5,IF(OR(E237=1,E237=2,E237=3,E237=4,E237=5),E237,"")))))))</f>
        <v/>
      </c>
      <c r="V237" s="11" t="str">
        <f>(IF(F237=Локализация!$C$114,1,IF(F237=Локализация!$C$113,2,IF(F237=Локализация!$C$112,3,IF(F237=Локализация!$C$111,4,IF(F237=Локализация!$C$110,5,IF(OR(F237=1,F237=2,F237=3,F237=4,F237=5),F237,"")))))))</f>
        <v/>
      </c>
    </row>
    <row r="238" spans="13:22" x14ac:dyDescent="0.3">
      <c r="M238" s="11" t="str">
        <f>(IF(H238=Локализация!$C$114,1,IF(H238=Локализация!$C$113,2,IF(H238=Локализация!$C$112,3,IF(H238=Локализация!$C$111,4,IF(H238=Локализация!$C$110,5,IF(OR(H238=1,H238=2,H238=3,H238=4,H238=5),H238,"")))))))</f>
        <v/>
      </c>
      <c r="N238" s="11" t="str">
        <f>(IF(I238=Локализация!$C$114,1,IF(I238=Локализация!$C$113,2,IF(I238=Локализация!$C$112,3,IF(I238=Локализация!$C$111,4,IF(I238=Локализация!$C$110,5,IF(OR(I238=1,I238=2,I238=3,I238=4,I238=5),I238,"")))))))</f>
        <v/>
      </c>
      <c r="O238" s="11" t="str">
        <f>(IF(J238=Локализация!$C$114,1,IF(J238=Локализация!$C$113,2,IF(J238=Локализация!$C$112,3,IF(J238=Локализация!$C$111,4,IF(J238=Локализация!$C$110,5,IF(OR(J238=1,J238=2,J238=3,J238=4,J238=5),J238,"")))))))</f>
        <v/>
      </c>
      <c r="P238" s="11" t="str">
        <f>(IF(K238=Локализация!$C$114,1,IF(K238=Локализация!$C$113,2,IF(K238=Локализация!$C$112,3,IF(K238=Локализация!$C$111,4,IF(K238=Локализация!$C$110,5,IF(OR(K238=1,K238=2,K238=3,K238=4,K238=5),K238,"")))))))</f>
        <v/>
      </c>
      <c r="Q238" s="11" t="str">
        <f>(IF(L238=Локализация!$C$114,1,IF(L238=Локализация!$C$113,2,IF(L238=Локализация!$C$112,3,IF(L238=Локализация!$C$111,4,IF(L238=Локализация!$C$110,5,IF(OR(L238=1,L238=2,L238=3,L238=4,L238=5),L238,"")))))))</f>
        <v/>
      </c>
      <c r="R238" s="11" t="str">
        <f>(IF(B238=Локализация!$C$114,1,IF(B238=Локализация!$C$113,2,IF(B238=Локализация!$C$112,3,IF(B238=Локализация!$C$111,4,IF(B238=Локализация!$C$110,5,IF(OR(B238=1,B238=2,B238=3,B238=4,B238=5),B238,"")))))))</f>
        <v/>
      </c>
      <c r="S238" s="11" t="str">
        <f>(IF(C238=Локализация!$C$114,1,IF(C238=Локализация!$C$113,2,IF(C238=Локализация!$C$112,3,IF(C238=Локализация!$C$111,4,IF(C238=Локализация!$C$110,5,IF(OR(C238=1,C238=2,C238=3,C238=4,C238=5),C238,"")))))))</f>
        <v/>
      </c>
      <c r="T238" s="11" t="str">
        <f>(IF(D238=Локализация!$C$114,1,IF(D238=Локализация!$C$113,2,IF(D238=Локализация!$C$112,3,IF(D238=Локализация!$C$111,4,IF(D238=Локализация!$C$110,5,IF(OR(D238=1,D238=2,D238=3,D238=4,D238=5),D238,"")))))))</f>
        <v/>
      </c>
      <c r="U238" s="11" t="str">
        <f>(IF(E238=Локализация!$C$114,1,IF(E238=Локализация!$C$113,2,IF(E238=Локализация!$C$112,3,IF(E238=Локализация!$C$111,4,IF(E238=Локализация!$C$110,5,IF(OR(E238=1,E238=2,E238=3,E238=4,E238=5),E238,"")))))))</f>
        <v/>
      </c>
      <c r="V238" s="11" t="str">
        <f>(IF(F238=Локализация!$C$114,1,IF(F238=Локализация!$C$113,2,IF(F238=Локализация!$C$112,3,IF(F238=Локализация!$C$111,4,IF(F238=Локализация!$C$110,5,IF(OR(F238=1,F238=2,F238=3,F238=4,F238=5),F238,"")))))))</f>
        <v/>
      </c>
    </row>
    <row r="239" spans="13:22" x14ac:dyDescent="0.3">
      <c r="M239" s="11" t="str">
        <f>(IF(H239=Локализация!$C$114,1,IF(H239=Локализация!$C$113,2,IF(H239=Локализация!$C$112,3,IF(H239=Локализация!$C$111,4,IF(H239=Локализация!$C$110,5,IF(OR(H239=1,H239=2,H239=3,H239=4,H239=5),H239,"")))))))</f>
        <v/>
      </c>
      <c r="N239" s="11" t="str">
        <f>(IF(I239=Локализация!$C$114,1,IF(I239=Локализация!$C$113,2,IF(I239=Локализация!$C$112,3,IF(I239=Локализация!$C$111,4,IF(I239=Локализация!$C$110,5,IF(OR(I239=1,I239=2,I239=3,I239=4,I239=5),I239,"")))))))</f>
        <v/>
      </c>
      <c r="O239" s="11" t="str">
        <f>(IF(J239=Локализация!$C$114,1,IF(J239=Локализация!$C$113,2,IF(J239=Локализация!$C$112,3,IF(J239=Локализация!$C$111,4,IF(J239=Локализация!$C$110,5,IF(OR(J239=1,J239=2,J239=3,J239=4,J239=5),J239,"")))))))</f>
        <v/>
      </c>
      <c r="P239" s="11" t="str">
        <f>(IF(K239=Локализация!$C$114,1,IF(K239=Локализация!$C$113,2,IF(K239=Локализация!$C$112,3,IF(K239=Локализация!$C$111,4,IF(K239=Локализация!$C$110,5,IF(OR(K239=1,K239=2,K239=3,K239=4,K239=5),K239,"")))))))</f>
        <v/>
      </c>
      <c r="Q239" s="11" t="str">
        <f>(IF(L239=Локализация!$C$114,1,IF(L239=Локализация!$C$113,2,IF(L239=Локализация!$C$112,3,IF(L239=Локализация!$C$111,4,IF(L239=Локализация!$C$110,5,IF(OR(L239=1,L239=2,L239=3,L239=4,L239=5),L239,"")))))))</f>
        <v/>
      </c>
      <c r="R239" s="11" t="str">
        <f>(IF(B239=Локализация!$C$114,1,IF(B239=Локализация!$C$113,2,IF(B239=Локализация!$C$112,3,IF(B239=Локализация!$C$111,4,IF(B239=Локализация!$C$110,5,IF(OR(B239=1,B239=2,B239=3,B239=4,B239=5),B239,"")))))))</f>
        <v/>
      </c>
      <c r="S239" s="11" t="str">
        <f>(IF(C239=Локализация!$C$114,1,IF(C239=Локализация!$C$113,2,IF(C239=Локализация!$C$112,3,IF(C239=Локализация!$C$111,4,IF(C239=Локализация!$C$110,5,IF(OR(C239=1,C239=2,C239=3,C239=4,C239=5),C239,"")))))))</f>
        <v/>
      </c>
      <c r="T239" s="11" t="str">
        <f>(IF(D239=Локализация!$C$114,1,IF(D239=Локализация!$C$113,2,IF(D239=Локализация!$C$112,3,IF(D239=Локализация!$C$111,4,IF(D239=Локализация!$C$110,5,IF(OR(D239=1,D239=2,D239=3,D239=4,D239=5),D239,"")))))))</f>
        <v/>
      </c>
      <c r="U239" s="11" t="str">
        <f>(IF(E239=Локализация!$C$114,1,IF(E239=Локализация!$C$113,2,IF(E239=Локализация!$C$112,3,IF(E239=Локализация!$C$111,4,IF(E239=Локализация!$C$110,5,IF(OR(E239=1,E239=2,E239=3,E239=4,E239=5),E239,"")))))))</f>
        <v/>
      </c>
      <c r="V239" s="11" t="str">
        <f>(IF(F239=Локализация!$C$114,1,IF(F239=Локализация!$C$113,2,IF(F239=Локализация!$C$112,3,IF(F239=Локализация!$C$111,4,IF(F239=Локализация!$C$110,5,IF(OR(F239=1,F239=2,F239=3,F239=4,F239=5),F239,"")))))))</f>
        <v/>
      </c>
    </row>
    <row r="240" spans="13:22" x14ac:dyDescent="0.3">
      <c r="M240" s="11" t="str">
        <f>(IF(H240=Локализация!$C$114,1,IF(H240=Локализация!$C$113,2,IF(H240=Локализация!$C$112,3,IF(H240=Локализация!$C$111,4,IF(H240=Локализация!$C$110,5,IF(OR(H240=1,H240=2,H240=3,H240=4,H240=5),H240,"")))))))</f>
        <v/>
      </c>
      <c r="N240" s="11" t="str">
        <f>(IF(I240=Локализация!$C$114,1,IF(I240=Локализация!$C$113,2,IF(I240=Локализация!$C$112,3,IF(I240=Локализация!$C$111,4,IF(I240=Локализация!$C$110,5,IF(OR(I240=1,I240=2,I240=3,I240=4,I240=5),I240,"")))))))</f>
        <v/>
      </c>
      <c r="O240" s="11" t="str">
        <f>(IF(J240=Локализация!$C$114,1,IF(J240=Локализация!$C$113,2,IF(J240=Локализация!$C$112,3,IF(J240=Локализация!$C$111,4,IF(J240=Локализация!$C$110,5,IF(OR(J240=1,J240=2,J240=3,J240=4,J240=5),J240,"")))))))</f>
        <v/>
      </c>
      <c r="P240" s="11" t="str">
        <f>(IF(K240=Локализация!$C$114,1,IF(K240=Локализация!$C$113,2,IF(K240=Локализация!$C$112,3,IF(K240=Локализация!$C$111,4,IF(K240=Локализация!$C$110,5,IF(OR(K240=1,K240=2,K240=3,K240=4,K240=5),K240,"")))))))</f>
        <v/>
      </c>
      <c r="Q240" s="11" t="str">
        <f>(IF(L240=Локализация!$C$114,1,IF(L240=Локализация!$C$113,2,IF(L240=Локализация!$C$112,3,IF(L240=Локализация!$C$111,4,IF(L240=Локализация!$C$110,5,IF(OR(L240=1,L240=2,L240=3,L240=4,L240=5),L240,"")))))))</f>
        <v/>
      </c>
      <c r="R240" s="11" t="str">
        <f>(IF(B240=Локализация!$C$114,1,IF(B240=Локализация!$C$113,2,IF(B240=Локализация!$C$112,3,IF(B240=Локализация!$C$111,4,IF(B240=Локализация!$C$110,5,IF(OR(B240=1,B240=2,B240=3,B240=4,B240=5),B240,"")))))))</f>
        <v/>
      </c>
      <c r="S240" s="11" t="str">
        <f>(IF(C240=Локализация!$C$114,1,IF(C240=Локализация!$C$113,2,IF(C240=Локализация!$C$112,3,IF(C240=Локализация!$C$111,4,IF(C240=Локализация!$C$110,5,IF(OR(C240=1,C240=2,C240=3,C240=4,C240=5),C240,"")))))))</f>
        <v/>
      </c>
      <c r="T240" s="11" t="str">
        <f>(IF(D240=Локализация!$C$114,1,IF(D240=Локализация!$C$113,2,IF(D240=Локализация!$C$112,3,IF(D240=Локализация!$C$111,4,IF(D240=Локализация!$C$110,5,IF(OR(D240=1,D240=2,D240=3,D240=4,D240=5),D240,"")))))))</f>
        <v/>
      </c>
      <c r="U240" s="11" t="str">
        <f>(IF(E240=Локализация!$C$114,1,IF(E240=Локализация!$C$113,2,IF(E240=Локализация!$C$112,3,IF(E240=Локализация!$C$111,4,IF(E240=Локализация!$C$110,5,IF(OR(E240=1,E240=2,E240=3,E240=4,E240=5),E240,"")))))))</f>
        <v/>
      </c>
      <c r="V240" s="11" t="str">
        <f>(IF(F240=Локализация!$C$114,1,IF(F240=Локализация!$C$113,2,IF(F240=Локализация!$C$112,3,IF(F240=Локализация!$C$111,4,IF(F240=Локализация!$C$110,5,IF(OR(F240=1,F240=2,F240=3,F240=4,F240=5),F240,"")))))))</f>
        <v/>
      </c>
    </row>
    <row r="241" spans="13:22" x14ac:dyDescent="0.3">
      <c r="M241" s="11" t="str">
        <f>(IF(H241=Локализация!$C$114,1,IF(H241=Локализация!$C$113,2,IF(H241=Локализация!$C$112,3,IF(H241=Локализация!$C$111,4,IF(H241=Локализация!$C$110,5,IF(OR(H241=1,H241=2,H241=3,H241=4,H241=5),H241,"")))))))</f>
        <v/>
      </c>
      <c r="N241" s="11" t="str">
        <f>(IF(I241=Локализация!$C$114,1,IF(I241=Локализация!$C$113,2,IF(I241=Локализация!$C$112,3,IF(I241=Локализация!$C$111,4,IF(I241=Локализация!$C$110,5,IF(OR(I241=1,I241=2,I241=3,I241=4,I241=5),I241,"")))))))</f>
        <v/>
      </c>
      <c r="O241" s="11" t="str">
        <f>(IF(J241=Локализация!$C$114,1,IF(J241=Локализация!$C$113,2,IF(J241=Локализация!$C$112,3,IF(J241=Локализация!$C$111,4,IF(J241=Локализация!$C$110,5,IF(OR(J241=1,J241=2,J241=3,J241=4,J241=5),J241,"")))))))</f>
        <v/>
      </c>
      <c r="P241" s="11" t="str">
        <f>(IF(K241=Локализация!$C$114,1,IF(K241=Локализация!$C$113,2,IF(K241=Локализация!$C$112,3,IF(K241=Локализация!$C$111,4,IF(K241=Локализация!$C$110,5,IF(OR(K241=1,K241=2,K241=3,K241=4,K241=5),K241,"")))))))</f>
        <v/>
      </c>
      <c r="Q241" s="11" t="str">
        <f>(IF(L241=Локализация!$C$114,1,IF(L241=Локализация!$C$113,2,IF(L241=Локализация!$C$112,3,IF(L241=Локализация!$C$111,4,IF(L241=Локализация!$C$110,5,IF(OR(L241=1,L241=2,L241=3,L241=4,L241=5),L241,"")))))))</f>
        <v/>
      </c>
      <c r="R241" s="11" t="str">
        <f>(IF(B241=Локализация!$C$114,1,IF(B241=Локализация!$C$113,2,IF(B241=Локализация!$C$112,3,IF(B241=Локализация!$C$111,4,IF(B241=Локализация!$C$110,5,IF(OR(B241=1,B241=2,B241=3,B241=4,B241=5),B241,"")))))))</f>
        <v/>
      </c>
      <c r="S241" s="11" t="str">
        <f>(IF(C241=Локализация!$C$114,1,IF(C241=Локализация!$C$113,2,IF(C241=Локализация!$C$112,3,IF(C241=Локализация!$C$111,4,IF(C241=Локализация!$C$110,5,IF(OR(C241=1,C241=2,C241=3,C241=4,C241=5),C241,"")))))))</f>
        <v/>
      </c>
      <c r="T241" s="11" t="str">
        <f>(IF(D241=Локализация!$C$114,1,IF(D241=Локализация!$C$113,2,IF(D241=Локализация!$C$112,3,IF(D241=Локализация!$C$111,4,IF(D241=Локализация!$C$110,5,IF(OR(D241=1,D241=2,D241=3,D241=4,D241=5),D241,"")))))))</f>
        <v/>
      </c>
      <c r="U241" s="11" t="str">
        <f>(IF(E241=Локализация!$C$114,1,IF(E241=Локализация!$C$113,2,IF(E241=Локализация!$C$112,3,IF(E241=Локализация!$C$111,4,IF(E241=Локализация!$C$110,5,IF(OR(E241=1,E241=2,E241=3,E241=4,E241=5),E241,"")))))))</f>
        <v/>
      </c>
      <c r="V241" s="11" t="str">
        <f>(IF(F241=Локализация!$C$114,1,IF(F241=Локализация!$C$113,2,IF(F241=Локализация!$C$112,3,IF(F241=Локализация!$C$111,4,IF(F241=Локализация!$C$110,5,IF(OR(F241=1,F241=2,F241=3,F241=4,F241=5),F241,"")))))))</f>
        <v/>
      </c>
    </row>
    <row r="242" spans="13:22" x14ac:dyDescent="0.3">
      <c r="M242" s="11" t="str">
        <f>(IF(H242=Локализация!$C$114,1,IF(H242=Локализация!$C$113,2,IF(H242=Локализация!$C$112,3,IF(H242=Локализация!$C$111,4,IF(H242=Локализация!$C$110,5,IF(OR(H242=1,H242=2,H242=3,H242=4,H242=5),H242,"")))))))</f>
        <v/>
      </c>
      <c r="N242" s="11" t="str">
        <f>(IF(I242=Локализация!$C$114,1,IF(I242=Локализация!$C$113,2,IF(I242=Локализация!$C$112,3,IF(I242=Локализация!$C$111,4,IF(I242=Локализация!$C$110,5,IF(OR(I242=1,I242=2,I242=3,I242=4,I242=5),I242,"")))))))</f>
        <v/>
      </c>
      <c r="O242" s="11" t="str">
        <f>(IF(J242=Локализация!$C$114,1,IF(J242=Локализация!$C$113,2,IF(J242=Локализация!$C$112,3,IF(J242=Локализация!$C$111,4,IF(J242=Локализация!$C$110,5,IF(OR(J242=1,J242=2,J242=3,J242=4,J242=5),J242,"")))))))</f>
        <v/>
      </c>
      <c r="P242" s="11" t="str">
        <f>(IF(K242=Локализация!$C$114,1,IF(K242=Локализация!$C$113,2,IF(K242=Локализация!$C$112,3,IF(K242=Локализация!$C$111,4,IF(K242=Локализация!$C$110,5,IF(OR(K242=1,K242=2,K242=3,K242=4,K242=5),K242,"")))))))</f>
        <v/>
      </c>
      <c r="Q242" s="11" t="str">
        <f>(IF(L242=Локализация!$C$114,1,IF(L242=Локализация!$C$113,2,IF(L242=Локализация!$C$112,3,IF(L242=Локализация!$C$111,4,IF(L242=Локализация!$C$110,5,IF(OR(L242=1,L242=2,L242=3,L242=4,L242=5),L242,"")))))))</f>
        <v/>
      </c>
      <c r="R242" s="11" t="str">
        <f>(IF(B242=Локализация!$C$114,1,IF(B242=Локализация!$C$113,2,IF(B242=Локализация!$C$112,3,IF(B242=Локализация!$C$111,4,IF(B242=Локализация!$C$110,5,IF(OR(B242=1,B242=2,B242=3,B242=4,B242=5),B242,"")))))))</f>
        <v/>
      </c>
      <c r="S242" s="11" t="str">
        <f>(IF(C242=Локализация!$C$114,1,IF(C242=Локализация!$C$113,2,IF(C242=Локализация!$C$112,3,IF(C242=Локализация!$C$111,4,IF(C242=Локализация!$C$110,5,IF(OR(C242=1,C242=2,C242=3,C242=4,C242=5),C242,"")))))))</f>
        <v/>
      </c>
      <c r="T242" s="11" t="str">
        <f>(IF(D242=Локализация!$C$114,1,IF(D242=Локализация!$C$113,2,IF(D242=Локализация!$C$112,3,IF(D242=Локализация!$C$111,4,IF(D242=Локализация!$C$110,5,IF(OR(D242=1,D242=2,D242=3,D242=4,D242=5),D242,"")))))))</f>
        <v/>
      </c>
      <c r="U242" s="11" t="str">
        <f>(IF(E242=Локализация!$C$114,1,IF(E242=Локализация!$C$113,2,IF(E242=Локализация!$C$112,3,IF(E242=Локализация!$C$111,4,IF(E242=Локализация!$C$110,5,IF(OR(E242=1,E242=2,E242=3,E242=4,E242=5),E242,"")))))))</f>
        <v/>
      </c>
      <c r="V242" s="11" t="str">
        <f>(IF(F242=Локализация!$C$114,1,IF(F242=Локализация!$C$113,2,IF(F242=Локализация!$C$112,3,IF(F242=Локализация!$C$111,4,IF(F242=Локализация!$C$110,5,IF(OR(F242=1,F242=2,F242=3,F242=4,F242=5),F242,"")))))))</f>
        <v/>
      </c>
    </row>
    <row r="243" spans="13:22" x14ac:dyDescent="0.3">
      <c r="M243" s="11" t="str">
        <f>(IF(H243=Локализация!$C$114,1,IF(H243=Локализация!$C$113,2,IF(H243=Локализация!$C$112,3,IF(H243=Локализация!$C$111,4,IF(H243=Локализация!$C$110,5,IF(OR(H243=1,H243=2,H243=3,H243=4,H243=5),H243,"")))))))</f>
        <v/>
      </c>
      <c r="N243" s="11" t="str">
        <f>(IF(I243=Локализация!$C$114,1,IF(I243=Локализация!$C$113,2,IF(I243=Локализация!$C$112,3,IF(I243=Локализация!$C$111,4,IF(I243=Локализация!$C$110,5,IF(OR(I243=1,I243=2,I243=3,I243=4,I243=5),I243,"")))))))</f>
        <v/>
      </c>
      <c r="O243" s="11" t="str">
        <f>(IF(J243=Локализация!$C$114,1,IF(J243=Локализация!$C$113,2,IF(J243=Локализация!$C$112,3,IF(J243=Локализация!$C$111,4,IF(J243=Локализация!$C$110,5,IF(OR(J243=1,J243=2,J243=3,J243=4,J243=5),J243,"")))))))</f>
        <v/>
      </c>
      <c r="P243" s="11" t="str">
        <f>(IF(K243=Локализация!$C$114,1,IF(K243=Локализация!$C$113,2,IF(K243=Локализация!$C$112,3,IF(K243=Локализация!$C$111,4,IF(K243=Локализация!$C$110,5,IF(OR(K243=1,K243=2,K243=3,K243=4,K243=5),K243,"")))))))</f>
        <v/>
      </c>
      <c r="Q243" s="11" t="str">
        <f>(IF(L243=Локализация!$C$114,1,IF(L243=Локализация!$C$113,2,IF(L243=Локализация!$C$112,3,IF(L243=Локализация!$C$111,4,IF(L243=Локализация!$C$110,5,IF(OR(L243=1,L243=2,L243=3,L243=4,L243=5),L243,"")))))))</f>
        <v/>
      </c>
      <c r="R243" s="11" t="str">
        <f>(IF(B243=Локализация!$C$114,1,IF(B243=Локализация!$C$113,2,IF(B243=Локализация!$C$112,3,IF(B243=Локализация!$C$111,4,IF(B243=Локализация!$C$110,5,IF(OR(B243=1,B243=2,B243=3,B243=4,B243=5),B243,"")))))))</f>
        <v/>
      </c>
      <c r="S243" s="11" t="str">
        <f>(IF(C243=Локализация!$C$114,1,IF(C243=Локализация!$C$113,2,IF(C243=Локализация!$C$112,3,IF(C243=Локализация!$C$111,4,IF(C243=Локализация!$C$110,5,IF(OR(C243=1,C243=2,C243=3,C243=4,C243=5),C243,"")))))))</f>
        <v/>
      </c>
      <c r="T243" s="11" t="str">
        <f>(IF(D243=Локализация!$C$114,1,IF(D243=Локализация!$C$113,2,IF(D243=Локализация!$C$112,3,IF(D243=Локализация!$C$111,4,IF(D243=Локализация!$C$110,5,IF(OR(D243=1,D243=2,D243=3,D243=4,D243=5),D243,"")))))))</f>
        <v/>
      </c>
      <c r="U243" s="11" t="str">
        <f>(IF(E243=Локализация!$C$114,1,IF(E243=Локализация!$C$113,2,IF(E243=Локализация!$C$112,3,IF(E243=Локализация!$C$111,4,IF(E243=Локализация!$C$110,5,IF(OR(E243=1,E243=2,E243=3,E243=4,E243=5),E243,"")))))))</f>
        <v/>
      </c>
      <c r="V243" s="11" t="str">
        <f>(IF(F243=Локализация!$C$114,1,IF(F243=Локализация!$C$113,2,IF(F243=Локализация!$C$112,3,IF(F243=Локализация!$C$111,4,IF(F243=Локализация!$C$110,5,IF(OR(F243=1,F243=2,F243=3,F243=4,F243=5),F243,"")))))))</f>
        <v/>
      </c>
    </row>
    <row r="244" spans="13:22" x14ac:dyDescent="0.3">
      <c r="M244" s="11" t="str">
        <f>(IF(H244=Локализация!$C$114,1,IF(H244=Локализация!$C$113,2,IF(H244=Локализация!$C$112,3,IF(H244=Локализация!$C$111,4,IF(H244=Локализация!$C$110,5,IF(OR(H244=1,H244=2,H244=3,H244=4,H244=5),H244,"")))))))</f>
        <v/>
      </c>
      <c r="N244" s="11" t="str">
        <f>(IF(I244=Локализация!$C$114,1,IF(I244=Локализация!$C$113,2,IF(I244=Локализация!$C$112,3,IF(I244=Локализация!$C$111,4,IF(I244=Локализация!$C$110,5,IF(OR(I244=1,I244=2,I244=3,I244=4,I244=5),I244,"")))))))</f>
        <v/>
      </c>
      <c r="O244" s="11" t="str">
        <f>(IF(J244=Локализация!$C$114,1,IF(J244=Локализация!$C$113,2,IF(J244=Локализация!$C$112,3,IF(J244=Локализация!$C$111,4,IF(J244=Локализация!$C$110,5,IF(OR(J244=1,J244=2,J244=3,J244=4,J244=5),J244,"")))))))</f>
        <v/>
      </c>
      <c r="P244" s="11" t="str">
        <f>(IF(K244=Локализация!$C$114,1,IF(K244=Локализация!$C$113,2,IF(K244=Локализация!$C$112,3,IF(K244=Локализация!$C$111,4,IF(K244=Локализация!$C$110,5,IF(OR(K244=1,K244=2,K244=3,K244=4,K244=5),K244,"")))))))</f>
        <v/>
      </c>
      <c r="Q244" s="11" t="str">
        <f>(IF(L244=Локализация!$C$114,1,IF(L244=Локализация!$C$113,2,IF(L244=Локализация!$C$112,3,IF(L244=Локализация!$C$111,4,IF(L244=Локализация!$C$110,5,IF(OR(L244=1,L244=2,L244=3,L244=4,L244=5),L244,"")))))))</f>
        <v/>
      </c>
      <c r="R244" s="11" t="str">
        <f>(IF(B244=Локализация!$C$114,1,IF(B244=Локализация!$C$113,2,IF(B244=Локализация!$C$112,3,IF(B244=Локализация!$C$111,4,IF(B244=Локализация!$C$110,5,IF(OR(B244=1,B244=2,B244=3,B244=4,B244=5),B244,"")))))))</f>
        <v/>
      </c>
      <c r="S244" s="11" t="str">
        <f>(IF(C244=Локализация!$C$114,1,IF(C244=Локализация!$C$113,2,IF(C244=Локализация!$C$112,3,IF(C244=Локализация!$C$111,4,IF(C244=Локализация!$C$110,5,IF(OR(C244=1,C244=2,C244=3,C244=4,C244=5),C244,"")))))))</f>
        <v/>
      </c>
      <c r="T244" s="11" t="str">
        <f>(IF(D244=Локализация!$C$114,1,IF(D244=Локализация!$C$113,2,IF(D244=Локализация!$C$112,3,IF(D244=Локализация!$C$111,4,IF(D244=Локализация!$C$110,5,IF(OR(D244=1,D244=2,D244=3,D244=4,D244=5),D244,"")))))))</f>
        <v/>
      </c>
      <c r="U244" s="11" t="str">
        <f>(IF(E244=Локализация!$C$114,1,IF(E244=Локализация!$C$113,2,IF(E244=Локализация!$C$112,3,IF(E244=Локализация!$C$111,4,IF(E244=Локализация!$C$110,5,IF(OR(E244=1,E244=2,E244=3,E244=4,E244=5),E244,"")))))))</f>
        <v/>
      </c>
      <c r="V244" s="11" t="str">
        <f>(IF(F244=Локализация!$C$114,1,IF(F244=Локализация!$C$113,2,IF(F244=Локализация!$C$112,3,IF(F244=Локализация!$C$111,4,IF(F244=Локализация!$C$110,5,IF(OR(F244=1,F244=2,F244=3,F244=4,F244=5),F244,"")))))))</f>
        <v/>
      </c>
    </row>
    <row r="245" spans="13:22" x14ac:dyDescent="0.3">
      <c r="M245" s="11" t="str">
        <f>(IF(H245=Локализация!$C$114,1,IF(H245=Локализация!$C$113,2,IF(H245=Локализация!$C$112,3,IF(H245=Локализация!$C$111,4,IF(H245=Локализация!$C$110,5,IF(OR(H245=1,H245=2,H245=3,H245=4,H245=5),H245,"")))))))</f>
        <v/>
      </c>
      <c r="N245" s="11" t="str">
        <f>(IF(I245=Локализация!$C$114,1,IF(I245=Локализация!$C$113,2,IF(I245=Локализация!$C$112,3,IF(I245=Локализация!$C$111,4,IF(I245=Локализация!$C$110,5,IF(OR(I245=1,I245=2,I245=3,I245=4,I245=5),I245,"")))))))</f>
        <v/>
      </c>
      <c r="O245" s="11" t="str">
        <f>(IF(J245=Локализация!$C$114,1,IF(J245=Локализация!$C$113,2,IF(J245=Локализация!$C$112,3,IF(J245=Локализация!$C$111,4,IF(J245=Локализация!$C$110,5,IF(OR(J245=1,J245=2,J245=3,J245=4,J245=5),J245,"")))))))</f>
        <v/>
      </c>
      <c r="P245" s="11" t="str">
        <f>(IF(K245=Локализация!$C$114,1,IF(K245=Локализация!$C$113,2,IF(K245=Локализация!$C$112,3,IF(K245=Локализация!$C$111,4,IF(K245=Локализация!$C$110,5,IF(OR(K245=1,K245=2,K245=3,K245=4,K245=5),K245,"")))))))</f>
        <v/>
      </c>
      <c r="Q245" s="11" t="str">
        <f>(IF(L245=Локализация!$C$114,1,IF(L245=Локализация!$C$113,2,IF(L245=Локализация!$C$112,3,IF(L245=Локализация!$C$111,4,IF(L245=Локализация!$C$110,5,IF(OR(L245=1,L245=2,L245=3,L245=4,L245=5),L245,"")))))))</f>
        <v/>
      </c>
      <c r="R245" s="11" t="str">
        <f>(IF(B245=Локализация!$C$114,1,IF(B245=Локализация!$C$113,2,IF(B245=Локализация!$C$112,3,IF(B245=Локализация!$C$111,4,IF(B245=Локализация!$C$110,5,IF(OR(B245=1,B245=2,B245=3,B245=4,B245=5),B245,"")))))))</f>
        <v/>
      </c>
      <c r="S245" s="11" t="str">
        <f>(IF(C245=Локализация!$C$114,1,IF(C245=Локализация!$C$113,2,IF(C245=Локализация!$C$112,3,IF(C245=Локализация!$C$111,4,IF(C245=Локализация!$C$110,5,IF(OR(C245=1,C245=2,C245=3,C245=4,C245=5),C245,"")))))))</f>
        <v/>
      </c>
      <c r="T245" s="11" t="str">
        <f>(IF(D245=Локализация!$C$114,1,IF(D245=Локализация!$C$113,2,IF(D245=Локализация!$C$112,3,IF(D245=Локализация!$C$111,4,IF(D245=Локализация!$C$110,5,IF(OR(D245=1,D245=2,D245=3,D245=4,D245=5),D245,"")))))))</f>
        <v/>
      </c>
      <c r="U245" s="11" t="str">
        <f>(IF(E245=Локализация!$C$114,1,IF(E245=Локализация!$C$113,2,IF(E245=Локализация!$C$112,3,IF(E245=Локализация!$C$111,4,IF(E245=Локализация!$C$110,5,IF(OR(E245=1,E245=2,E245=3,E245=4,E245=5),E245,"")))))))</f>
        <v/>
      </c>
      <c r="V245" s="11" t="str">
        <f>(IF(F245=Локализация!$C$114,1,IF(F245=Локализация!$C$113,2,IF(F245=Локализация!$C$112,3,IF(F245=Локализация!$C$111,4,IF(F245=Локализация!$C$110,5,IF(OR(F245=1,F245=2,F245=3,F245=4,F245=5),F245,"")))))))</f>
        <v/>
      </c>
    </row>
    <row r="246" spans="13:22" x14ac:dyDescent="0.3">
      <c r="M246" s="11" t="str">
        <f>(IF(H246=Локализация!$C$114,1,IF(H246=Локализация!$C$113,2,IF(H246=Локализация!$C$112,3,IF(H246=Локализация!$C$111,4,IF(H246=Локализация!$C$110,5,IF(OR(H246=1,H246=2,H246=3,H246=4,H246=5),H246,"")))))))</f>
        <v/>
      </c>
      <c r="N246" s="11" t="str">
        <f>(IF(I246=Локализация!$C$114,1,IF(I246=Локализация!$C$113,2,IF(I246=Локализация!$C$112,3,IF(I246=Локализация!$C$111,4,IF(I246=Локализация!$C$110,5,IF(OR(I246=1,I246=2,I246=3,I246=4,I246=5),I246,"")))))))</f>
        <v/>
      </c>
      <c r="O246" s="11" t="str">
        <f>(IF(J246=Локализация!$C$114,1,IF(J246=Локализация!$C$113,2,IF(J246=Локализация!$C$112,3,IF(J246=Локализация!$C$111,4,IF(J246=Локализация!$C$110,5,IF(OR(J246=1,J246=2,J246=3,J246=4,J246=5),J246,"")))))))</f>
        <v/>
      </c>
      <c r="P246" s="11" t="str">
        <f>(IF(K246=Локализация!$C$114,1,IF(K246=Локализация!$C$113,2,IF(K246=Локализация!$C$112,3,IF(K246=Локализация!$C$111,4,IF(K246=Локализация!$C$110,5,IF(OR(K246=1,K246=2,K246=3,K246=4,K246=5),K246,"")))))))</f>
        <v/>
      </c>
      <c r="Q246" s="11" t="str">
        <f>(IF(L246=Локализация!$C$114,1,IF(L246=Локализация!$C$113,2,IF(L246=Локализация!$C$112,3,IF(L246=Локализация!$C$111,4,IF(L246=Локализация!$C$110,5,IF(OR(L246=1,L246=2,L246=3,L246=4,L246=5),L246,"")))))))</f>
        <v/>
      </c>
      <c r="R246" s="11" t="str">
        <f>(IF(B246=Локализация!$C$114,1,IF(B246=Локализация!$C$113,2,IF(B246=Локализация!$C$112,3,IF(B246=Локализация!$C$111,4,IF(B246=Локализация!$C$110,5,IF(OR(B246=1,B246=2,B246=3,B246=4,B246=5),B246,"")))))))</f>
        <v/>
      </c>
      <c r="S246" s="11" t="str">
        <f>(IF(C246=Локализация!$C$114,1,IF(C246=Локализация!$C$113,2,IF(C246=Локализация!$C$112,3,IF(C246=Локализация!$C$111,4,IF(C246=Локализация!$C$110,5,IF(OR(C246=1,C246=2,C246=3,C246=4,C246=5),C246,"")))))))</f>
        <v/>
      </c>
      <c r="T246" s="11" t="str">
        <f>(IF(D246=Локализация!$C$114,1,IF(D246=Локализация!$C$113,2,IF(D246=Локализация!$C$112,3,IF(D246=Локализация!$C$111,4,IF(D246=Локализация!$C$110,5,IF(OR(D246=1,D246=2,D246=3,D246=4,D246=5),D246,"")))))))</f>
        <v/>
      </c>
      <c r="U246" s="11" t="str">
        <f>(IF(E246=Локализация!$C$114,1,IF(E246=Локализация!$C$113,2,IF(E246=Локализация!$C$112,3,IF(E246=Локализация!$C$111,4,IF(E246=Локализация!$C$110,5,IF(OR(E246=1,E246=2,E246=3,E246=4,E246=5),E246,"")))))))</f>
        <v/>
      </c>
      <c r="V246" s="11" t="str">
        <f>(IF(F246=Локализация!$C$114,1,IF(F246=Локализация!$C$113,2,IF(F246=Локализация!$C$112,3,IF(F246=Локализация!$C$111,4,IF(F246=Локализация!$C$110,5,IF(OR(F246=1,F246=2,F246=3,F246=4,F246=5),F246,"")))))))</f>
        <v/>
      </c>
    </row>
    <row r="247" spans="13:22" x14ac:dyDescent="0.3">
      <c r="M247" s="11" t="str">
        <f>(IF(H247=Локализация!$C$114,1,IF(H247=Локализация!$C$113,2,IF(H247=Локализация!$C$112,3,IF(H247=Локализация!$C$111,4,IF(H247=Локализация!$C$110,5,IF(OR(H247=1,H247=2,H247=3,H247=4,H247=5),H247,"")))))))</f>
        <v/>
      </c>
      <c r="N247" s="11" t="str">
        <f>(IF(I247=Локализация!$C$114,1,IF(I247=Локализация!$C$113,2,IF(I247=Локализация!$C$112,3,IF(I247=Локализация!$C$111,4,IF(I247=Локализация!$C$110,5,IF(OR(I247=1,I247=2,I247=3,I247=4,I247=5),I247,"")))))))</f>
        <v/>
      </c>
      <c r="O247" s="11" t="str">
        <f>(IF(J247=Локализация!$C$114,1,IF(J247=Локализация!$C$113,2,IF(J247=Локализация!$C$112,3,IF(J247=Локализация!$C$111,4,IF(J247=Локализация!$C$110,5,IF(OR(J247=1,J247=2,J247=3,J247=4,J247=5),J247,"")))))))</f>
        <v/>
      </c>
      <c r="P247" s="11" t="str">
        <f>(IF(K247=Локализация!$C$114,1,IF(K247=Локализация!$C$113,2,IF(K247=Локализация!$C$112,3,IF(K247=Локализация!$C$111,4,IF(K247=Локализация!$C$110,5,IF(OR(K247=1,K247=2,K247=3,K247=4,K247=5),K247,"")))))))</f>
        <v/>
      </c>
      <c r="Q247" s="11" t="str">
        <f>(IF(L247=Локализация!$C$114,1,IF(L247=Локализация!$C$113,2,IF(L247=Локализация!$C$112,3,IF(L247=Локализация!$C$111,4,IF(L247=Локализация!$C$110,5,IF(OR(L247=1,L247=2,L247=3,L247=4,L247=5),L247,"")))))))</f>
        <v/>
      </c>
      <c r="R247" s="11" t="str">
        <f>(IF(B247=Локализация!$C$114,1,IF(B247=Локализация!$C$113,2,IF(B247=Локализация!$C$112,3,IF(B247=Локализация!$C$111,4,IF(B247=Локализация!$C$110,5,IF(OR(B247=1,B247=2,B247=3,B247=4,B247=5),B247,"")))))))</f>
        <v/>
      </c>
      <c r="S247" s="11" t="str">
        <f>(IF(C247=Локализация!$C$114,1,IF(C247=Локализация!$C$113,2,IF(C247=Локализация!$C$112,3,IF(C247=Локализация!$C$111,4,IF(C247=Локализация!$C$110,5,IF(OR(C247=1,C247=2,C247=3,C247=4,C247=5),C247,"")))))))</f>
        <v/>
      </c>
      <c r="T247" s="11" t="str">
        <f>(IF(D247=Локализация!$C$114,1,IF(D247=Локализация!$C$113,2,IF(D247=Локализация!$C$112,3,IF(D247=Локализация!$C$111,4,IF(D247=Локализация!$C$110,5,IF(OR(D247=1,D247=2,D247=3,D247=4,D247=5),D247,"")))))))</f>
        <v/>
      </c>
      <c r="U247" s="11" t="str">
        <f>(IF(E247=Локализация!$C$114,1,IF(E247=Локализация!$C$113,2,IF(E247=Локализация!$C$112,3,IF(E247=Локализация!$C$111,4,IF(E247=Локализация!$C$110,5,IF(OR(E247=1,E247=2,E247=3,E247=4,E247=5),E247,"")))))))</f>
        <v/>
      </c>
      <c r="V247" s="11" t="str">
        <f>(IF(F247=Локализация!$C$114,1,IF(F247=Локализация!$C$113,2,IF(F247=Локализация!$C$112,3,IF(F247=Локализация!$C$111,4,IF(F247=Локализация!$C$110,5,IF(OR(F247=1,F247=2,F247=3,F247=4,F247=5),F247,"")))))))</f>
        <v/>
      </c>
    </row>
    <row r="248" spans="13:22" x14ac:dyDescent="0.3">
      <c r="M248" s="11" t="str">
        <f>(IF(H248=Локализация!$C$114,1,IF(H248=Локализация!$C$113,2,IF(H248=Локализация!$C$112,3,IF(H248=Локализация!$C$111,4,IF(H248=Локализация!$C$110,5,IF(OR(H248=1,H248=2,H248=3,H248=4,H248=5),H248,"")))))))</f>
        <v/>
      </c>
      <c r="N248" s="11" t="str">
        <f>(IF(I248=Локализация!$C$114,1,IF(I248=Локализация!$C$113,2,IF(I248=Локализация!$C$112,3,IF(I248=Локализация!$C$111,4,IF(I248=Локализация!$C$110,5,IF(OR(I248=1,I248=2,I248=3,I248=4,I248=5),I248,"")))))))</f>
        <v/>
      </c>
      <c r="O248" s="11" t="str">
        <f>(IF(J248=Локализация!$C$114,1,IF(J248=Локализация!$C$113,2,IF(J248=Локализация!$C$112,3,IF(J248=Локализация!$C$111,4,IF(J248=Локализация!$C$110,5,IF(OR(J248=1,J248=2,J248=3,J248=4,J248=5),J248,"")))))))</f>
        <v/>
      </c>
      <c r="P248" s="11" t="str">
        <f>(IF(K248=Локализация!$C$114,1,IF(K248=Локализация!$C$113,2,IF(K248=Локализация!$C$112,3,IF(K248=Локализация!$C$111,4,IF(K248=Локализация!$C$110,5,IF(OR(K248=1,K248=2,K248=3,K248=4,K248=5),K248,"")))))))</f>
        <v/>
      </c>
      <c r="Q248" s="11" t="str">
        <f>(IF(L248=Локализация!$C$114,1,IF(L248=Локализация!$C$113,2,IF(L248=Локализация!$C$112,3,IF(L248=Локализация!$C$111,4,IF(L248=Локализация!$C$110,5,IF(OR(L248=1,L248=2,L248=3,L248=4,L248=5),L248,"")))))))</f>
        <v/>
      </c>
      <c r="R248" s="11" t="str">
        <f>(IF(B248=Локализация!$C$114,1,IF(B248=Локализация!$C$113,2,IF(B248=Локализация!$C$112,3,IF(B248=Локализация!$C$111,4,IF(B248=Локализация!$C$110,5,IF(OR(B248=1,B248=2,B248=3,B248=4,B248=5),B248,"")))))))</f>
        <v/>
      </c>
      <c r="S248" s="11" t="str">
        <f>(IF(C248=Локализация!$C$114,1,IF(C248=Локализация!$C$113,2,IF(C248=Локализация!$C$112,3,IF(C248=Локализация!$C$111,4,IF(C248=Локализация!$C$110,5,IF(OR(C248=1,C248=2,C248=3,C248=4,C248=5),C248,"")))))))</f>
        <v/>
      </c>
      <c r="T248" s="11" t="str">
        <f>(IF(D248=Локализация!$C$114,1,IF(D248=Локализация!$C$113,2,IF(D248=Локализация!$C$112,3,IF(D248=Локализация!$C$111,4,IF(D248=Локализация!$C$110,5,IF(OR(D248=1,D248=2,D248=3,D248=4,D248=5),D248,"")))))))</f>
        <v/>
      </c>
      <c r="U248" s="11" t="str">
        <f>(IF(E248=Локализация!$C$114,1,IF(E248=Локализация!$C$113,2,IF(E248=Локализация!$C$112,3,IF(E248=Локализация!$C$111,4,IF(E248=Локализация!$C$110,5,IF(OR(E248=1,E248=2,E248=3,E248=4,E248=5),E248,"")))))))</f>
        <v/>
      </c>
      <c r="V248" s="11" t="str">
        <f>(IF(F248=Локализация!$C$114,1,IF(F248=Локализация!$C$113,2,IF(F248=Локализация!$C$112,3,IF(F248=Локализация!$C$111,4,IF(F248=Локализация!$C$110,5,IF(OR(F248=1,F248=2,F248=3,F248=4,F248=5),F248,"")))))))</f>
        <v/>
      </c>
    </row>
    <row r="249" spans="13:22" x14ac:dyDescent="0.3">
      <c r="M249" s="11" t="str">
        <f>(IF(H249=Локализация!$C$114,1,IF(H249=Локализация!$C$113,2,IF(H249=Локализация!$C$112,3,IF(H249=Локализация!$C$111,4,IF(H249=Локализация!$C$110,5,IF(OR(H249=1,H249=2,H249=3,H249=4,H249=5),H249,"")))))))</f>
        <v/>
      </c>
      <c r="N249" s="11" t="str">
        <f>(IF(I249=Локализация!$C$114,1,IF(I249=Локализация!$C$113,2,IF(I249=Локализация!$C$112,3,IF(I249=Локализация!$C$111,4,IF(I249=Локализация!$C$110,5,IF(OR(I249=1,I249=2,I249=3,I249=4,I249=5),I249,"")))))))</f>
        <v/>
      </c>
      <c r="O249" s="11" t="str">
        <f>(IF(J249=Локализация!$C$114,1,IF(J249=Локализация!$C$113,2,IF(J249=Локализация!$C$112,3,IF(J249=Локализация!$C$111,4,IF(J249=Локализация!$C$110,5,IF(OR(J249=1,J249=2,J249=3,J249=4,J249=5),J249,"")))))))</f>
        <v/>
      </c>
      <c r="P249" s="11" t="str">
        <f>(IF(K249=Локализация!$C$114,1,IF(K249=Локализация!$C$113,2,IF(K249=Локализация!$C$112,3,IF(K249=Локализация!$C$111,4,IF(K249=Локализация!$C$110,5,IF(OR(K249=1,K249=2,K249=3,K249=4,K249=5),K249,"")))))))</f>
        <v/>
      </c>
      <c r="Q249" s="11" t="str">
        <f>(IF(L249=Локализация!$C$114,1,IF(L249=Локализация!$C$113,2,IF(L249=Локализация!$C$112,3,IF(L249=Локализация!$C$111,4,IF(L249=Локализация!$C$110,5,IF(OR(L249=1,L249=2,L249=3,L249=4,L249=5),L249,"")))))))</f>
        <v/>
      </c>
      <c r="R249" s="11" t="str">
        <f>(IF(B249=Локализация!$C$114,1,IF(B249=Локализация!$C$113,2,IF(B249=Локализация!$C$112,3,IF(B249=Локализация!$C$111,4,IF(B249=Локализация!$C$110,5,IF(OR(B249=1,B249=2,B249=3,B249=4,B249=5),B249,"")))))))</f>
        <v/>
      </c>
      <c r="S249" s="11" t="str">
        <f>(IF(C249=Локализация!$C$114,1,IF(C249=Локализация!$C$113,2,IF(C249=Локализация!$C$112,3,IF(C249=Локализация!$C$111,4,IF(C249=Локализация!$C$110,5,IF(OR(C249=1,C249=2,C249=3,C249=4,C249=5),C249,"")))))))</f>
        <v/>
      </c>
      <c r="T249" s="11" t="str">
        <f>(IF(D249=Локализация!$C$114,1,IF(D249=Локализация!$C$113,2,IF(D249=Локализация!$C$112,3,IF(D249=Локализация!$C$111,4,IF(D249=Локализация!$C$110,5,IF(OR(D249=1,D249=2,D249=3,D249=4,D249=5),D249,"")))))))</f>
        <v/>
      </c>
      <c r="U249" s="11" t="str">
        <f>(IF(E249=Локализация!$C$114,1,IF(E249=Локализация!$C$113,2,IF(E249=Локализация!$C$112,3,IF(E249=Локализация!$C$111,4,IF(E249=Локализация!$C$110,5,IF(OR(E249=1,E249=2,E249=3,E249=4,E249=5),E249,"")))))))</f>
        <v/>
      </c>
      <c r="V249" s="11" t="str">
        <f>(IF(F249=Локализация!$C$114,1,IF(F249=Локализация!$C$113,2,IF(F249=Локализация!$C$112,3,IF(F249=Локализация!$C$111,4,IF(F249=Локализация!$C$110,5,IF(OR(F249=1,F249=2,F249=3,F249=4,F249=5),F249,"")))))))</f>
        <v/>
      </c>
    </row>
    <row r="250" spans="13:22" x14ac:dyDescent="0.3">
      <c r="M250" s="11" t="str">
        <f>(IF(H250=Локализация!$C$114,1,IF(H250=Локализация!$C$113,2,IF(H250=Локализация!$C$112,3,IF(H250=Локализация!$C$111,4,IF(H250=Локализация!$C$110,5,IF(OR(H250=1,H250=2,H250=3,H250=4,H250=5),H250,"")))))))</f>
        <v/>
      </c>
      <c r="N250" s="11" t="str">
        <f>(IF(I250=Локализация!$C$114,1,IF(I250=Локализация!$C$113,2,IF(I250=Локализация!$C$112,3,IF(I250=Локализация!$C$111,4,IF(I250=Локализация!$C$110,5,IF(OR(I250=1,I250=2,I250=3,I250=4,I250=5),I250,"")))))))</f>
        <v/>
      </c>
      <c r="O250" s="11" t="str">
        <f>(IF(J250=Локализация!$C$114,1,IF(J250=Локализация!$C$113,2,IF(J250=Локализация!$C$112,3,IF(J250=Локализация!$C$111,4,IF(J250=Локализация!$C$110,5,IF(OR(J250=1,J250=2,J250=3,J250=4,J250=5),J250,"")))))))</f>
        <v/>
      </c>
      <c r="P250" s="11" t="str">
        <f>(IF(K250=Локализация!$C$114,1,IF(K250=Локализация!$C$113,2,IF(K250=Локализация!$C$112,3,IF(K250=Локализация!$C$111,4,IF(K250=Локализация!$C$110,5,IF(OR(K250=1,K250=2,K250=3,K250=4,K250=5),K250,"")))))))</f>
        <v/>
      </c>
      <c r="Q250" s="11" t="str">
        <f>(IF(L250=Локализация!$C$114,1,IF(L250=Локализация!$C$113,2,IF(L250=Локализация!$C$112,3,IF(L250=Локализация!$C$111,4,IF(L250=Локализация!$C$110,5,IF(OR(L250=1,L250=2,L250=3,L250=4,L250=5),L250,"")))))))</f>
        <v/>
      </c>
      <c r="R250" s="11" t="str">
        <f>(IF(B250=Локализация!$C$114,1,IF(B250=Локализация!$C$113,2,IF(B250=Локализация!$C$112,3,IF(B250=Локализация!$C$111,4,IF(B250=Локализация!$C$110,5,IF(OR(B250=1,B250=2,B250=3,B250=4,B250=5),B250,"")))))))</f>
        <v/>
      </c>
      <c r="S250" s="11" t="str">
        <f>(IF(C250=Локализация!$C$114,1,IF(C250=Локализация!$C$113,2,IF(C250=Локализация!$C$112,3,IF(C250=Локализация!$C$111,4,IF(C250=Локализация!$C$110,5,IF(OR(C250=1,C250=2,C250=3,C250=4,C250=5),C250,"")))))))</f>
        <v/>
      </c>
      <c r="T250" s="11" t="str">
        <f>(IF(D250=Локализация!$C$114,1,IF(D250=Локализация!$C$113,2,IF(D250=Локализация!$C$112,3,IF(D250=Локализация!$C$111,4,IF(D250=Локализация!$C$110,5,IF(OR(D250=1,D250=2,D250=3,D250=4,D250=5),D250,"")))))))</f>
        <v/>
      </c>
      <c r="U250" s="11" t="str">
        <f>(IF(E250=Локализация!$C$114,1,IF(E250=Локализация!$C$113,2,IF(E250=Локализация!$C$112,3,IF(E250=Локализация!$C$111,4,IF(E250=Локализация!$C$110,5,IF(OR(E250=1,E250=2,E250=3,E250=4,E250=5),E250,"")))))))</f>
        <v/>
      </c>
      <c r="V250" s="11" t="str">
        <f>(IF(F250=Локализация!$C$114,1,IF(F250=Локализация!$C$113,2,IF(F250=Локализация!$C$112,3,IF(F250=Локализация!$C$111,4,IF(F250=Локализация!$C$110,5,IF(OR(F250=1,F250=2,F250=3,F250=4,F250=5),F250,"")))))))</f>
        <v/>
      </c>
    </row>
    <row r="251" spans="13:22" x14ac:dyDescent="0.3">
      <c r="M251" s="11" t="str">
        <f>(IF(H251=Локализация!$C$114,1,IF(H251=Локализация!$C$113,2,IF(H251=Локализация!$C$112,3,IF(H251=Локализация!$C$111,4,IF(H251=Локализация!$C$110,5,IF(OR(H251=1,H251=2,H251=3,H251=4,H251=5),H251,"")))))))</f>
        <v/>
      </c>
      <c r="N251" s="11" t="str">
        <f>(IF(I251=Локализация!$C$114,1,IF(I251=Локализация!$C$113,2,IF(I251=Локализация!$C$112,3,IF(I251=Локализация!$C$111,4,IF(I251=Локализация!$C$110,5,IF(OR(I251=1,I251=2,I251=3,I251=4,I251=5),I251,"")))))))</f>
        <v/>
      </c>
      <c r="O251" s="11" t="str">
        <f>(IF(J251=Локализация!$C$114,1,IF(J251=Локализация!$C$113,2,IF(J251=Локализация!$C$112,3,IF(J251=Локализация!$C$111,4,IF(J251=Локализация!$C$110,5,IF(OR(J251=1,J251=2,J251=3,J251=4,J251=5),J251,"")))))))</f>
        <v/>
      </c>
      <c r="P251" s="11" t="str">
        <f>(IF(K251=Локализация!$C$114,1,IF(K251=Локализация!$C$113,2,IF(K251=Локализация!$C$112,3,IF(K251=Локализация!$C$111,4,IF(K251=Локализация!$C$110,5,IF(OR(K251=1,K251=2,K251=3,K251=4,K251=5),K251,"")))))))</f>
        <v/>
      </c>
      <c r="Q251" s="11" t="str">
        <f>(IF(L251=Локализация!$C$114,1,IF(L251=Локализация!$C$113,2,IF(L251=Локализация!$C$112,3,IF(L251=Локализация!$C$111,4,IF(L251=Локализация!$C$110,5,IF(OR(L251=1,L251=2,L251=3,L251=4,L251=5),L251,"")))))))</f>
        <v/>
      </c>
      <c r="R251" s="11" t="str">
        <f>(IF(B251=Локализация!$C$114,1,IF(B251=Локализация!$C$113,2,IF(B251=Локализация!$C$112,3,IF(B251=Локализация!$C$111,4,IF(B251=Локализация!$C$110,5,IF(OR(B251=1,B251=2,B251=3,B251=4,B251=5),B251,"")))))))</f>
        <v/>
      </c>
      <c r="S251" s="11" t="str">
        <f>(IF(C251=Локализация!$C$114,1,IF(C251=Локализация!$C$113,2,IF(C251=Локализация!$C$112,3,IF(C251=Локализация!$C$111,4,IF(C251=Локализация!$C$110,5,IF(OR(C251=1,C251=2,C251=3,C251=4,C251=5),C251,"")))))))</f>
        <v/>
      </c>
      <c r="T251" s="11" t="str">
        <f>(IF(D251=Локализация!$C$114,1,IF(D251=Локализация!$C$113,2,IF(D251=Локализация!$C$112,3,IF(D251=Локализация!$C$111,4,IF(D251=Локализация!$C$110,5,IF(OR(D251=1,D251=2,D251=3,D251=4,D251=5),D251,"")))))))</f>
        <v/>
      </c>
      <c r="U251" s="11" t="str">
        <f>(IF(E251=Локализация!$C$114,1,IF(E251=Локализация!$C$113,2,IF(E251=Локализация!$C$112,3,IF(E251=Локализация!$C$111,4,IF(E251=Локализация!$C$110,5,IF(OR(E251=1,E251=2,E251=3,E251=4,E251=5),E251,"")))))))</f>
        <v/>
      </c>
      <c r="V251" s="11" t="str">
        <f>(IF(F251=Локализация!$C$114,1,IF(F251=Локализация!$C$113,2,IF(F251=Локализация!$C$112,3,IF(F251=Локализация!$C$111,4,IF(F251=Локализация!$C$110,5,IF(OR(F251=1,F251=2,F251=3,F251=4,F251=5),F251,"")))))))</f>
        <v/>
      </c>
    </row>
    <row r="252" spans="13:22" x14ac:dyDescent="0.3">
      <c r="M252" s="11" t="str">
        <f>(IF(H252=Локализация!$C$114,1,IF(H252=Локализация!$C$113,2,IF(H252=Локализация!$C$112,3,IF(H252=Локализация!$C$111,4,IF(H252=Локализация!$C$110,5,IF(OR(H252=1,H252=2,H252=3,H252=4,H252=5),H252,"")))))))</f>
        <v/>
      </c>
      <c r="N252" s="11" t="str">
        <f>(IF(I252=Локализация!$C$114,1,IF(I252=Локализация!$C$113,2,IF(I252=Локализация!$C$112,3,IF(I252=Локализация!$C$111,4,IF(I252=Локализация!$C$110,5,IF(OR(I252=1,I252=2,I252=3,I252=4,I252=5),I252,"")))))))</f>
        <v/>
      </c>
      <c r="O252" s="11" t="str">
        <f>(IF(J252=Локализация!$C$114,1,IF(J252=Локализация!$C$113,2,IF(J252=Локализация!$C$112,3,IF(J252=Локализация!$C$111,4,IF(J252=Локализация!$C$110,5,IF(OR(J252=1,J252=2,J252=3,J252=4,J252=5),J252,"")))))))</f>
        <v/>
      </c>
      <c r="P252" s="11" t="str">
        <f>(IF(K252=Локализация!$C$114,1,IF(K252=Локализация!$C$113,2,IF(K252=Локализация!$C$112,3,IF(K252=Локализация!$C$111,4,IF(K252=Локализация!$C$110,5,IF(OR(K252=1,K252=2,K252=3,K252=4,K252=5),K252,"")))))))</f>
        <v/>
      </c>
      <c r="Q252" s="11" t="str">
        <f>(IF(L252=Локализация!$C$114,1,IF(L252=Локализация!$C$113,2,IF(L252=Локализация!$C$112,3,IF(L252=Локализация!$C$111,4,IF(L252=Локализация!$C$110,5,IF(OR(L252=1,L252=2,L252=3,L252=4,L252=5),L252,"")))))))</f>
        <v/>
      </c>
      <c r="R252" s="11" t="str">
        <f>(IF(B252=Локализация!$C$114,1,IF(B252=Локализация!$C$113,2,IF(B252=Локализация!$C$112,3,IF(B252=Локализация!$C$111,4,IF(B252=Локализация!$C$110,5,IF(OR(B252=1,B252=2,B252=3,B252=4,B252=5),B252,"")))))))</f>
        <v/>
      </c>
      <c r="S252" s="11" t="str">
        <f>(IF(C252=Локализация!$C$114,1,IF(C252=Локализация!$C$113,2,IF(C252=Локализация!$C$112,3,IF(C252=Локализация!$C$111,4,IF(C252=Локализация!$C$110,5,IF(OR(C252=1,C252=2,C252=3,C252=4,C252=5),C252,"")))))))</f>
        <v/>
      </c>
      <c r="T252" s="11" t="str">
        <f>(IF(D252=Локализация!$C$114,1,IF(D252=Локализация!$C$113,2,IF(D252=Локализация!$C$112,3,IF(D252=Локализация!$C$111,4,IF(D252=Локализация!$C$110,5,IF(OR(D252=1,D252=2,D252=3,D252=4,D252=5),D252,"")))))))</f>
        <v/>
      </c>
      <c r="U252" s="11" t="str">
        <f>(IF(E252=Локализация!$C$114,1,IF(E252=Локализация!$C$113,2,IF(E252=Локализация!$C$112,3,IF(E252=Локализация!$C$111,4,IF(E252=Локализация!$C$110,5,IF(OR(E252=1,E252=2,E252=3,E252=4,E252=5),E252,"")))))))</f>
        <v/>
      </c>
      <c r="V252" s="11" t="str">
        <f>(IF(F252=Локализация!$C$114,1,IF(F252=Локализация!$C$113,2,IF(F252=Локализация!$C$112,3,IF(F252=Локализация!$C$111,4,IF(F252=Локализация!$C$110,5,IF(OR(F252=1,F252=2,F252=3,F252=4,F252=5),F252,"")))))))</f>
        <v/>
      </c>
    </row>
    <row r="253" spans="13:22" x14ac:dyDescent="0.3">
      <c r="M253" s="11" t="str">
        <f>(IF(H253=Локализация!$C$114,1,IF(H253=Локализация!$C$113,2,IF(H253=Локализация!$C$112,3,IF(H253=Локализация!$C$111,4,IF(H253=Локализация!$C$110,5,IF(OR(H253=1,H253=2,H253=3,H253=4,H253=5),H253,"")))))))</f>
        <v/>
      </c>
      <c r="N253" s="11" t="str">
        <f>(IF(I253=Локализация!$C$114,1,IF(I253=Локализация!$C$113,2,IF(I253=Локализация!$C$112,3,IF(I253=Локализация!$C$111,4,IF(I253=Локализация!$C$110,5,IF(OR(I253=1,I253=2,I253=3,I253=4,I253=5),I253,"")))))))</f>
        <v/>
      </c>
      <c r="O253" s="11" t="str">
        <f>(IF(J253=Локализация!$C$114,1,IF(J253=Локализация!$C$113,2,IF(J253=Локализация!$C$112,3,IF(J253=Локализация!$C$111,4,IF(J253=Локализация!$C$110,5,IF(OR(J253=1,J253=2,J253=3,J253=4,J253=5),J253,"")))))))</f>
        <v/>
      </c>
      <c r="P253" s="11" t="str">
        <f>(IF(K253=Локализация!$C$114,1,IF(K253=Локализация!$C$113,2,IF(K253=Локализация!$C$112,3,IF(K253=Локализация!$C$111,4,IF(K253=Локализация!$C$110,5,IF(OR(K253=1,K253=2,K253=3,K253=4,K253=5),K253,"")))))))</f>
        <v/>
      </c>
      <c r="Q253" s="11" t="str">
        <f>(IF(L253=Локализация!$C$114,1,IF(L253=Локализация!$C$113,2,IF(L253=Локализация!$C$112,3,IF(L253=Локализация!$C$111,4,IF(L253=Локализация!$C$110,5,IF(OR(L253=1,L253=2,L253=3,L253=4,L253=5),L253,"")))))))</f>
        <v/>
      </c>
      <c r="R253" s="11" t="str">
        <f>(IF(B253=Локализация!$C$114,1,IF(B253=Локализация!$C$113,2,IF(B253=Локализация!$C$112,3,IF(B253=Локализация!$C$111,4,IF(B253=Локализация!$C$110,5,IF(OR(B253=1,B253=2,B253=3,B253=4,B253=5),B253,"")))))))</f>
        <v/>
      </c>
      <c r="S253" s="11" t="str">
        <f>(IF(C253=Локализация!$C$114,1,IF(C253=Локализация!$C$113,2,IF(C253=Локализация!$C$112,3,IF(C253=Локализация!$C$111,4,IF(C253=Локализация!$C$110,5,IF(OR(C253=1,C253=2,C253=3,C253=4,C253=5),C253,"")))))))</f>
        <v/>
      </c>
      <c r="T253" s="11" t="str">
        <f>(IF(D253=Локализация!$C$114,1,IF(D253=Локализация!$C$113,2,IF(D253=Локализация!$C$112,3,IF(D253=Локализация!$C$111,4,IF(D253=Локализация!$C$110,5,IF(OR(D253=1,D253=2,D253=3,D253=4,D253=5),D253,"")))))))</f>
        <v/>
      </c>
      <c r="U253" s="11" t="str">
        <f>(IF(E253=Локализация!$C$114,1,IF(E253=Локализация!$C$113,2,IF(E253=Локализация!$C$112,3,IF(E253=Локализация!$C$111,4,IF(E253=Локализация!$C$110,5,IF(OR(E253=1,E253=2,E253=3,E253=4,E253=5),E253,"")))))))</f>
        <v/>
      </c>
      <c r="V253" s="11" t="str">
        <f>(IF(F253=Локализация!$C$114,1,IF(F253=Локализация!$C$113,2,IF(F253=Локализация!$C$112,3,IF(F253=Локализация!$C$111,4,IF(F253=Локализация!$C$110,5,IF(OR(F253=1,F253=2,F253=3,F253=4,F253=5),F253,"")))))))</f>
        <v/>
      </c>
    </row>
    <row r="254" spans="13:22" x14ac:dyDescent="0.3">
      <c r="M254" s="11" t="str">
        <f>(IF(H254=Локализация!$C$114,1,IF(H254=Локализация!$C$113,2,IF(H254=Локализация!$C$112,3,IF(H254=Локализация!$C$111,4,IF(H254=Локализация!$C$110,5,IF(OR(H254=1,H254=2,H254=3,H254=4,H254=5),H254,"")))))))</f>
        <v/>
      </c>
      <c r="N254" s="11" t="str">
        <f>(IF(I254=Локализация!$C$114,1,IF(I254=Локализация!$C$113,2,IF(I254=Локализация!$C$112,3,IF(I254=Локализация!$C$111,4,IF(I254=Локализация!$C$110,5,IF(OR(I254=1,I254=2,I254=3,I254=4,I254=5),I254,"")))))))</f>
        <v/>
      </c>
      <c r="O254" s="11" t="str">
        <f>(IF(J254=Локализация!$C$114,1,IF(J254=Локализация!$C$113,2,IF(J254=Локализация!$C$112,3,IF(J254=Локализация!$C$111,4,IF(J254=Локализация!$C$110,5,IF(OR(J254=1,J254=2,J254=3,J254=4,J254=5),J254,"")))))))</f>
        <v/>
      </c>
      <c r="P254" s="11" t="str">
        <f>(IF(K254=Локализация!$C$114,1,IF(K254=Локализация!$C$113,2,IF(K254=Локализация!$C$112,3,IF(K254=Локализация!$C$111,4,IF(K254=Локализация!$C$110,5,IF(OR(K254=1,K254=2,K254=3,K254=4,K254=5),K254,"")))))))</f>
        <v/>
      </c>
      <c r="Q254" s="11" t="str">
        <f>(IF(L254=Локализация!$C$114,1,IF(L254=Локализация!$C$113,2,IF(L254=Локализация!$C$112,3,IF(L254=Локализация!$C$111,4,IF(L254=Локализация!$C$110,5,IF(OR(L254=1,L254=2,L254=3,L254=4,L254=5),L254,"")))))))</f>
        <v/>
      </c>
      <c r="R254" s="11" t="str">
        <f>(IF(B254=Локализация!$C$114,1,IF(B254=Локализация!$C$113,2,IF(B254=Локализация!$C$112,3,IF(B254=Локализация!$C$111,4,IF(B254=Локализация!$C$110,5,IF(OR(B254=1,B254=2,B254=3,B254=4,B254=5),B254,"")))))))</f>
        <v/>
      </c>
      <c r="S254" s="11" t="str">
        <f>(IF(C254=Локализация!$C$114,1,IF(C254=Локализация!$C$113,2,IF(C254=Локализация!$C$112,3,IF(C254=Локализация!$C$111,4,IF(C254=Локализация!$C$110,5,IF(OR(C254=1,C254=2,C254=3,C254=4,C254=5),C254,"")))))))</f>
        <v/>
      </c>
      <c r="T254" s="11" t="str">
        <f>(IF(D254=Локализация!$C$114,1,IF(D254=Локализация!$C$113,2,IF(D254=Локализация!$C$112,3,IF(D254=Локализация!$C$111,4,IF(D254=Локализация!$C$110,5,IF(OR(D254=1,D254=2,D254=3,D254=4,D254=5),D254,"")))))))</f>
        <v/>
      </c>
      <c r="U254" s="11" t="str">
        <f>(IF(E254=Локализация!$C$114,1,IF(E254=Локализация!$C$113,2,IF(E254=Локализация!$C$112,3,IF(E254=Локализация!$C$111,4,IF(E254=Локализация!$C$110,5,IF(OR(E254=1,E254=2,E254=3,E254=4,E254=5),E254,"")))))))</f>
        <v/>
      </c>
      <c r="V254" s="11" t="str">
        <f>(IF(F254=Локализация!$C$114,1,IF(F254=Локализация!$C$113,2,IF(F254=Локализация!$C$112,3,IF(F254=Локализация!$C$111,4,IF(F254=Локализация!$C$110,5,IF(OR(F254=1,F254=2,F254=3,F254=4,F254=5),F254,"")))))))</f>
        <v/>
      </c>
    </row>
    <row r="255" spans="13:22" x14ac:dyDescent="0.3">
      <c r="M255" s="11" t="str">
        <f>(IF(H255=Локализация!$C$114,1,IF(H255=Локализация!$C$113,2,IF(H255=Локализация!$C$112,3,IF(H255=Локализация!$C$111,4,IF(H255=Локализация!$C$110,5,IF(OR(H255=1,H255=2,H255=3,H255=4,H255=5),H255,"")))))))</f>
        <v/>
      </c>
      <c r="N255" s="11" t="str">
        <f>(IF(I255=Локализация!$C$114,1,IF(I255=Локализация!$C$113,2,IF(I255=Локализация!$C$112,3,IF(I255=Локализация!$C$111,4,IF(I255=Локализация!$C$110,5,IF(OR(I255=1,I255=2,I255=3,I255=4,I255=5),I255,"")))))))</f>
        <v/>
      </c>
      <c r="O255" s="11" t="str">
        <f>(IF(J255=Локализация!$C$114,1,IF(J255=Локализация!$C$113,2,IF(J255=Локализация!$C$112,3,IF(J255=Локализация!$C$111,4,IF(J255=Локализация!$C$110,5,IF(OR(J255=1,J255=2,J255=3,J255=4,J255=5),J255,"")))))))</f>
        <v/>
      </c>
      <c r="P255" s="11" t="str">
        <f>(IF(K255=Локализация!$C$114,1,IF(K255=Локализация!$C$113,2,IF(K255=Локализация!$C$112,3,IF(K255=Локализация!$C$111,4,IF(K255=Локализация!$C$110,5,IF(OR(K255=1,K255=2,K255=3,K255=4,K255=5),K255,"")))))))</f>
        <v/>
      </c>
      <c r="Q255" s="11" t="str">
        <f>(IF(L255=Локализация!$C$114,1,IF(L255=Локализация!$C$113,2,IF(L255=Локализация!$C$112,3,IF(L255=Локализация!$C$111,4,IF(L255=Локализация!$C$110,5,IF(OR(L255=1,L255=2,L255=3,L255=4,L255=5),L255,"")))))))</f>
        <v/>
      </c>
      <c r="R255" s="11" t="str">
        <f>(IF(B255=Локализация!$C$114,1,IF(B255=Локализация!$C$113,2,IF(B255=Локализация!$C$112,3,IF(B255=Локализация!$C$111,4,IF(B255=Локализация!$C$110,5,IF(OR(B255=1,B255=2,B255=3,B255=4,B255=5),B255,"")))))))</f>
        <v/>
      </c>
      <c r="S255" s="11" t="str">
        <f>(IF(C255=Локализация!$C$114,1,IF(C255=Локализация!$C$113,2,IF(C255=Локализация!$C$112,3,IF(C255=Локализация!$C$111,4,IF(C255=Локализация!$C$110,5,IF(OR(C255=1,C255=2,C255=3,C255=4,C255=5),C255,"")))))))</f>
        <v/>
      </c>
      <c r="T255" s="11" t="str">
        <f>(IF(D255=Локализация!$C$114,1,IF(D255=Локализация!$C$113,2,IF(D255=Локализация!$C$112,3,IF(D255=Локализация!$C$111,4,IF(D255=Локализация!$C$110,5,IF(OR(D255=1,D255=2,D255=3,D255=4,D255=5),D255,"")))))))</f>
        <v/>
      </c>
      <c r="U255" s="11" t="str">
        <f>(IF(E255=Локализация!$C$114,1,IF(E255=Локализация!$C$113,2,IF(E255=Локализация!$C$112,3,IF(E255=Локализация!$C$111,4,IF(E255=Локализация!$C$110,5,IF(OR(E255=1,E255=2,E255=3,E255=4,E255=5),E255,"")))))))</f>
        <v/>
      </c>
      <c r="V255" s="11" t="str">
        <f>(IF(F255=Локализация!$C$114,1,IF(F255=Локализация!$C$113,2,IF(F255=Локализация!$C$112,3,IF(F255=Локализация!$C$111,4,IF(F255=Локализация!$C$110,5,IF(OR(F255=1,F255=2,F255=3,F255=4,F255=5),F255,"")))))))</f>
        <v/>
      </c>
    </row>
    <row r="256" spans="13:22" x14ac:dyDescent="0.3">
      <c r="M256" s="11" t="str">
        <f>(IF(H256=Локализация!$C$114,1,IF(H256=Локализация!$C$113,2,IF(H256=Локализация!$C$112,3,IF(H256=Локализация!$C$111,4,IF(H256=Локализация!$C$110,5,IF(OR(H256=1,H256=2,H256=3,H256=4,H256=5),H256,"")))))))</f>
        <v/>
      </c>
      <c r="N256" s="11" t="str">
        <f>(IF(I256=Локализация!$C$114,1,IF(I256=Локализация!$C$113,2,IF(I256=Локализация!$C$112,3,IF(I256=Локализация!$C$111,4,IF(I256=Локализация!$C$110,5,IF(OR(I256=1,I256=2,I256=3,I256=4,I256=5),I256,"")))))))</f>
        <v/>
      </c>
      <c r="O256" s="11" t="str">
        <f>(IF(J256=Локализация!$C$114,1,IF(J256=Локализация!$C$113,2,IF(J256=Локализация!$C$112,3,IF(J256=Локализация!$C$111,4,IF(J256=Локализация!$C$110,5,IF(OR(J256=1,J256=2,J256=3,J256=4,J256=5),J256,"")))))))</f>
        <v/>
      </c>
      <c r="P256" s="11" t="str">
        <f>(IF(K256=Локализация!$C$114,1,IF(K256=Локализация!$C$113,2,IF(K256=Локализация!$C$112,3,IF(K256=Локализация!$C$111,4,IF(K256=Локализация!$C$110,5,IF(OR(K256=1,K256=2,K256=3,K256=4,K256=5),K256,"")))))))</f>
        <v/>
      </c>
      <c r="Q256" s="11" t="str">
        <f>(IF(L256=Локализация!$C$114,1,IF(L256=Локализация!$C$113,2,IF(L256=Локализация!$C$112,3,IF(L256=Локализация!$C$111,4,IF(L256=Локализация!$C$110,5,IF(OR(L256=1,L256=2,L256=3,L256=4,L256=5),L256,"")))))))</f>
        <v/>
      </c>
      <c r="R256" s="11" t="str">
        <f>(IF(B256=Локализация!$C$114,1,IF(B256=Локализация!$C$113,2,IF(B256=Локализация!$C$112,3,IF(B256=Локализация!$C$111,4,IF(B256=Локализация!$C$110,5,IF(OR(B256=1,B256=2,B256=3,B256=4,B256=5),B256,"")))))))</f>
        <v/>
      </c>
      <c r="S256" s="11" t="str">
        <f>(IF(C256=Локализация!$C$114,1,IF(C256=Локализация!$C$113,2,IF(C256=Локализация!$C$112,3,IF(C256=Локализация!$C$111,4,IF(C256=Локализация!$C$110,5,IF(OR(C256=1,C256=2,C256=3,C256=4,C256=5),C256,"")))))))</f>
        <v/>
      </c>
      <c r="T256" s="11" t="str">
        <f>(IF(D256=Локализация!$C$114,1,IF(D256=Локализация!$C$113,2,IF(D256=Локализация!$C$112,3,IF(D256=Локализация!$C$111,4,IF(D256=Локализация!$C$110,5,IF(OR(D256=1,D256=2,D256=3,D256=4,D256=5),D256,"")))))))</f>
        <v/>
      </c>
      <c r="U256" s="11" t="str">
        <f>(IF(E256=Локализация!$C$114,1,IF(E256=Локализация!$C$113,2,IF(E256=Локализация!$C$112,3,IF(E256=Локализация!$C$111,4,IF(E256=Локализация!$C$110,5,IF(OR(E256=1,E256=2,E256=3,E256=4,E256=5),E256,"")))))))</f>
        <v/>
      </c>
      <c r="V256" s="11" t="str">
        <f>(IF(F256=Локализация!$C$114,1,IF(F256=Локализация!$C$113,2,IF(F256=Локализация!$C$112,3,IF(F256=Локализация!$C$111,4,IF(F256=Локализация!$C$110,5,IF(OR(F256=1,F256=2,F256=3,F256=4,F256=5),F256,"")))))))</f>
        <v/>
      </c>
    </row>
    <row r="257" spans="13:22" x14ac:dyDescent="0.3">
      <c r="M257" s="11" t="str">
        <f>(IF(H257=Локализация!$C$114,1,IF(H257=Локализация!$C$113,2,IF(H257=Локализация!$C$112,3,IF(H257=Локализация!$C$111,4,IF(H257=Локализация!$C$110,5,IF(OR(H257=1,H257=2,H257=3,H257=4,H257=5),H257,"")))))))</f>
        <v/>
      </c>
      <c r="N257" s="11" t="str">
        <f>(IF(I257=Локализация!$C$114,1,IF(I257=Локализация!$C$113,2,IF(I257=Локализация!$C$112,3,IF(I257=Локализация!$C$111,4,IF(I257=Локализация!$C$110,5,IF(OR(I257=1,I257=2,I257=3,I257=4,I257=5),I257,"")))))))</f>
        <v/>
      </c>
      <c r="O257" s="11" t="str">
        <f>(IF(J257=Локализация!$C$114,1,IF(J257=Локализация!$C$113,2,IF(J257=Локализация!$C$112,3,IF(J257=Локализация!$C$111,4,IF(J257=Локализация!$C$110,5,IF(OR(J257=1,J257=2,J257=3,J257=4,J257=5),J257,"")))))))</f>
        <v/>
      </c>
      <c r="P257" s="11" t="str">
        <f>(IF(K257=Локализация!$C$114,1,IF(K257=Локализация!$C$113,2,IF(K257=Локализация!$C$112,3,IF(K257=Локализация!$C$111,4,IF(K257=Локализация!$C$110,5,IF(OR(K257=1,K257=2,K257=3,K257=4,K257=5),K257,"")))))))</f>
        <v/>
      </c>
      <c r="Q257" s="11" t="str">
        <f>(IF(L257=Локализация!$C$114,1,IF(L257=Локализация!$C$113,2,IF(L257=Локализация!$C$112,3,IF(L257=Локализация!$C$111,4,IF(L257=Локализация!$C$110,5,IF(OR(L257=1,L257=2,L257=3,L257=4,L257=5),L257,"")))))))</f>
        <v/>
      </c>
      <c r="R257" s="11" t="str">
        <f>(IF(B257=Локализация!$C$114,1,IF(B257=Локализация!$C$113,2,IF(B257=Локализация!$C$112,3,IF(B257=Локализация!$C$111,4,IF(B257=Локализация!$C$110,5,IF(OR(B257=1,B257=2,B257=3,B257=4,B257=5),B257,"")))))))</f>
        <v/>
      </c>
      <c r="S257" s="11" t="str">
        <f>(IF(C257=Локализация!$C$114,1,IF(C257=Локализация!$C$113,2,IF(C257=Локализация!$C$112,3,IF(C257=Локализация!$C$111,4,IF(C257=Локализация!$C$110,5,IF(OR(C257=1,C257=2,C257=3,C257=4,C257=5),C257,"")))))))</f>
        <v/>
      </c>
      <c r="T257" s="11" t="str">
        <f>(IF(D257=Локализация!$C$114,1,IF(D257=Локализация!$C$113,2,IF(D257=Локализация!$C$112,3,IF(D257=Локализация!$C$111,4,IF(D257=Локализация!$C$110,5,IF(OR(D257=1,D257=2,D257=3,D257=4,D257=5),D257,"")))))))</f>
        <v/>
      </c>
      <c r="U257" s="11" t="str">
        <f>(IF(E257=Локализация!$C$114,1,IF(E257=Локализация!$C$113,2,IF(E257=Локализация!$C$112,3,IF(E257=Локализация!$C$111,4,IF(E257=Локализация!$C$110,5,IF(OR(E257=1,E257=2,E257=3,E257=4,E257=5),E257,"")))))))</f>
        <v/>
      </c>
      <c r="V257" s="11" t="str">
        <f>(IF(F257=Локализация!$C$114,1,IF(F257=Локализация!$C$113,2,IF(F257=Локализация!$C$112,3,IF(F257=Локализация!$C$111,4,IF(F257=Локализация!$C$110,5,IF(OR(F257=1,F257=2,F257=3,F257=4,F257=5),F257,"")))))))</f>
        <v/>
      </c>
    </row>
    <row r="258" spans="13:22" x14ac:dyDescent="0.3">
      <c r="M258" s="11" t="str">
        <f>(IF(H258=Локализация!$C$114,1,IF(H258=Локализация!$C$113,2,IF(H258=Локализация!$C$112,3,IF(H258=Локализация!$C$111,4,IF(H258=Локализация!$C$110,5,IF(OR(H258=1,H258=2,H258=3,H258=4,H258=5),H258,"")))))))</f>
        <v/>
      </c>
      <c r="N258" s="11" t="str">
        <f>(IF(I258=Локализация!$C$114,1,IF(I258=Локализация!$C$113,2,IF(I258=Локализация!$C$112,3,IF(I258=Локализация!$C$111,4,IF(I258=Локализация!$C$110,5,IF(OR(I258=1,I258=2,I258=3,I258=4,I258=5),I258,"")))))))</f>
        <v/>
      </c>
      <c r="O258" s="11" t="str">
        <f>(IF(J258=Локализация!$C$114,1,IF(J258=Локализация!$C$113,2,IF(J258=Локализация!$C$112,3,IF(J258=Локализация!$C$111,4,IF(J258=Локализация!$C$110,5,IF(OR(J258=1,J258=2,J258=3,J258=4,J258=5),J258,"")))))))</f>
        <v/>
      </c>
      <c r="P258" s="11" t="str">
        <f>(IF(K258=Локализация!$C$114,1,IF(K258=Локализация!$C$113,2,IF(K258=Локализация!$C$112,3,IF(K258=Локализация!$C$111,4,IF(K258=Локализация!$C$110,5,IF(OR(K258=1,K258=2,K258=3,K258=4,K258=5),K258,"")))))))</f>
        <v/>
      </c>
      <c r="Q258" s="11" t="str">
        <f>(IF(L258=Локализация!$C$114,1,IF(L258=Локализация!$C$113,2,IF(L258=Локализация!$C$112,3,IF(L258=Локализация!$C$111,4,IF(L258=Локализация!$C$110,5,IF(OR(L258=1,L258=2,L258=3,L258=4,L258=5),L258,"")))))))</f>
        <v/>
      </c>
      <c r="R258" s="11" t="str">
        <f>(IF(B258=Локализация!$C$114,1,IF(B258=Локализация!$C$113,2,IF(B258=Локализация!$C$112,3,IF(B258=Локализация!$C$111,4,IF(B258=Локализация!$C$110,5,IF(OR(B258=1,B258=2,B258=3,B258=4,B258=5),B258,"")))))))</f>
        <v/>
      </c>
      <c r="S258" s="11" t="str">
        <f>(IF(C258=Локализация!$C$114,1,IF(C258=Локализация!$C$113,2,IF(C258=Локализация!$C$112,3,IF(C258=Локализация!$C$111,4,IF(C258=Локализация!$C$110,5,IF(OR(C258=1,C258=2,C258=3,C258=4,C258=5),C258,"")))))))</f>
        <v/>
      </c>
      <c r="T258" s="11" t="str">
        <f>(IF(D258=Локализация!$C$114,1,IF(D258=Локализация!$C$113,2,IF(D258=Локализация!$C$112,3,IF(D258=Локализация!$C$111,4,IF(D258=Локализация!$C$110,5,IF(OR(D258=1,D258=2,D258=3,D258=4,D258=5),D258,"")))))))</f>
        <v/>
      </c>
      <c r="U258" s="11" t="str">
        <f>(IF(E258=Локализация!$C$114,1,IF(E258=Локализация!$C$113,2,IF(E258=Локализация!$C$112,3,IF(E258=Локализация!$C$111,4,IF(E258=Локализация!$C$110,5,IF(OR(E258=1,E258=2,E258=3,E258=4,E258=5),E258,"")))))))</f>
        <v/>
      </c>
      <c r="V258" s="11" t="str">
        <f>(IF(F258=Локализация!$C$114,1,IF(F258=Локализация!$C$113,2,IF(F258=Локализация!$C$112,3,IF(F258=Локализация!$C$111,4,IF(F258=Локализация!$C$110,5,IF(OR(F258=1,F258=2,F258=3,F258=4,F258=5),F258,"")))))))</f>
        <v/>
      </c>
    </row>
    <row r="259" spans="13:22" x14ac:dyDescent="0.3">
      <c r="M259" s="11" t="str">
        <f>(IF(H259=Локализация!$C$114,1,IF(H259=Локализация!$C$113,2,IF(H259=Локализация!$C$112,3,IF(H259=Локализация!$C$111,4,IF(H259=Локализация!$C$110,5,IF(OR(H259=1,H259=2,H259=3,H259=4,H259=5),H259,"")))))))</f>
        <v/>
      </c>
      <c r="N259" s="11" t="str">
        <f>(IF(I259=Локализация!$C$114,1,IF(I259=Локализация!$C$113,2,IF(I259=Локализация!$C$112,3,IF(I259=Локализация!$C$111,4,IF(I259=Локализация!$C$110,5,IF(OR(I259=1,I259=2,I259=3,I259=4,I259=5),I259,"")))))))</f>
        <v/>
      </c>
      <c r="O259" s="11" t="str">
        <f>(IF(J259=Локализация!$C$114,1,IF(J259=Локализация!$C$113,2,IF(J259=Локализация!$C$112,3,IF(J259=Локализация!$C$111,4,IF(J259=Локализация!$C$110,5,IF(OR(J259=1,J259=2,J259=3,J259=4,J259=5),J259,"")))))))</f>
        <v/>
      </c>
      <c r="P259" s="11" t="str">
        <f>(IF(K259=Локализация!$C$114,1,IF(K259=Локализация!$C$113,2,IF(K259=Локализация!$C$112,3,IF(K259=Локализация!$C$111,4,IF(K259=Локализация!$C$110,5,IF(OR(K259=1,K259=2,K259=3,K259=4,K259=5),K259,"")))))))</f>
        <v/>
      </c>
      <c r="Q259" s="11" t="str">
        <f>(IF(L259=Локализация!$C$114,1,IF(L259=Локализация!$C$113,2,IF(L259=Локализация!$C$112,3,IF(L259=Локализация!$C$111,4,IF(L259=Локализация!$C$110,5,IF(OR(L259=1,L259=2,L259=3,L259=4,L259=5),L259,"")))))))</f>
        <v/>
      </c>
      <c r="R259" s="11" t="str">
        <f>(IF(B259=Локализация!$C$114,1,IF(B259=Локализация!$C$113,2,IF(B259=Локализация!$C$112,3,IF(B259=Локализация!$C$111,4,IF(B259=Локализация!$C$110,5,IF(OR(B259=1,B259=2,B259=3,B259=4,B259=5),B259,"")))))))</f>
        <v/>
      </c>
      <c r="S259" s="11" t="str">
        <f>(IF(C259=Локализация!$C$114,1,IF(C259=Локализация!$C$113,2,IF(C259=Локализация!$C$112,3,IF(C259=Локализация!$C$111,4,IF(C259=Локализация!$C$110,5,IF(OR(C259=1,C259=2,C259=3,C259=4,C259=5),C259,"")))))))</f>
        <v/>
      </c>
      <c r="T259" s="11" t="str">
        <f>(IF(D259=Локализация!$C$114,1,IF(D259=Локализация!$C$113,2,IF(D259=Локализация!$C$112,3,IF(D259=Локализация!$C$111,4,IF(D259=Локализация!$C$110,5,IF(OR(D259=1,D259=2,D259=3,D259=4,D259=5),D259,"")))))))</f>
        <v/>
      </c>
      <c r="U259" s="11" t="str">
        <f>(IF(E259=Локализация!$C$114,1,IF(E259=Локализация!$C$113,2,IF(E259=Локализация!$C$112,3,IF(E259=Локализация!$C$111,4,IF(E259=Локализация!$C$110,5,IF(OR(E259=1,E259=2,E259=3,E259=4,E259=5),E259,"")))))))</f>
        <v/>
      </c>
      <c r="V259" s="11" t="str">
        <f>(IF(F259=Локализация!$C$114,1,IF(F259=Локализация!$C$113,2,IF(F259=Локализация!$C$112,3,IF(F259=Локализация!$C$111,4,IF(F259=Локализация!$C$110,5,IF(OR(F259=1,F259=2,F259=3,F259=4,F259=5),F259,"")))))))</f>
        <v/>
      </c>
    </row>
    <row r="260" spans="13:22" x14ac:dyDescent="0.3">
      <c r="M260" s="11" t="str">
        <f>(IF(H260=Локализация!$C$114,1,IF(H260=Локализация!$C$113,2,IF(H260=Локализация!$C$112,3,IF(H260=Локализация!$C$111,4,IF(H260=Локализация!$C$110,5,IF(OR(H260=1,H260=2,H260=3,H260=4,H260=5),H260,"")))))))</f>
        <v/>
      </c>
      <c r="N260" s="11" t="str">
        <f>(IF(I260=Локализация!$C$114,1,IF(I260=Локализация!$C$113,2,IF(I260=Локализация!$C$112,3,IF(I260=Локализация!$C$111,4,IF(I260=Локализация!$C$110,5,IF(OR(I260=1,I260=2,I260=3,I260=4,I260=5),I260,"")))))))</f>
        <v/>
      </c>
      <c r="O260" s="11" t="str">
        <f>(IF(J260=Локализация!$C$114,1,IF(J260=Локализация!$C$113,2,IF(J260=Локализация!$C$112,3,IF(J260=Локализация!$C$111,4,IF(J260=Локализация!$C$110,5,IF(OR(J260=1,J260=2,J260=3,J260=4,J260=5),J260,"")))))))</f>
        <v/>
      </c>
      <c r="P260" s="11" t="str">
        <f>(IF(K260=Локализация!$C$114,1,IF(K260=Локализация!$C$113,2,IF(K260=Локализация!$C$112,3,IF(K260=Локализация!$C$111,4,IF(K260=Локализация!$C$110,5,IF(OR(K260=1,K260=2,K260=3,K260=4,K260=5),K260,"")))))))</f>
        <v/>
      </c>
      <c r="Q260" s="11" t="str">
        <f>(IF(L260=Локализация!$C$114,1,IF(L260=Локализация!$C$113,2,IF(L260=Локализация!$C$112,3,IF(L260=Локализация!$C$111,4,IF(L260=Локализация!$C$110,5,IF(OR(L260=1,L260=2,L260=3,L260=4,L260=5),L260,"")))))))</f>
        <v/>
      </c>
      <c r="R260" s="11" t="str">
        <f>(IF(B260=Локализация!$C$114,1,IF(B260=Локализация!$C$113,2,IF(B260=Локализация!$C$112,3,IF(B260=Локализация!$C$111,4,IF(B260=Локализация!$C$110,5,IF(OR(B260=1,B260=2,B260=3,B260=4,B260=5),B260,"")))))))</f>
        <v/>
      </c>
      <c r="S260" s="11" t="str">
        <f>(IF(C260=Локализация!$C$114,1,IF(C260=Локализация!$C$113,2,IF(C260=Локализация!$C$112,3,IF(C260=Локализация!$C$111,4,IF(C260=Локализация!$C$110,5,IF(OR(C260=1,C260=2,C260=3,C260=4,C260=5),C260,"")))))))</f>
        <v/>
      </c>
      <c r="T260" s="11" t="str">
        <f>(IF(D260=Локализация!$C$114,1,IF(D260=Локализация!$C$113,2,IF(D260=Локализация!$C$112,3,IF(D260=Локализация!$C$111,4,IF(D260=Локализация!$C$110,5,IF(OR(D260=1,D260=2,D260=3,D260=4,D260=5),D260,"")))))))</f>
        <v/>
      </c>
      <c r="U260" s="11" t="str">
        <f>(IF(E260=Локализация!$C$114,1,IF(E260=Локализация!$C$113,2,IF(E260=Локализация!$C$112,3,IF(E260=Локализация!$C$111,4,IF(E260=Локализация!$C$110,5,IF(OR(E260=1,E260=2,E260=3,E260=4,E260=5),E260,"")))))))</f>
        <v/>
      </c>
      <c r="V260" s="11" t="str">
        <f>(IF(F260=Локализация!$C$114,1,IF(F260=Локализация!$C$113,2,IF(F260=Локализация!$C$112,3,IF(F260=Локализация!$C$111,4,IF(F260=Локализация!$C$110,5,IF(OR(F260=1,F260=2,F260=3,F260=4,F260=5),F260,"")))))))</f>
        <v/>
      </c>
    </row>
    <row r="261" spans="13:22" x14ac:dyDescent="0.3">
      <c r="M261" s="11" t="str">
        <f>(IF(H261=Локализация!$C$114,1,IF(H261=Локализация!$C$113,2,IF(H261=Локализация!$C$112,3,IF(H261=Локализация!$C$111,4,IF(H261=Локализация!$C$110,5,IF(OR(H261=1,H261=2,H261=3,H261=4,H261=5),H261,"")))))))</f>
        <v/>
      </c>
      <c r="N261" s="11" t="str">
        <f>(IF(I261=Локализация!$C$114,1,IF(I261=Локализация!$C$113,2,IF(I261=Локализация!$C$112,3,IF(I261=Локализация!$C$111,4,IF(I261=Локализация!$C$110,5,IF(OR(I261=1,I261=2,I261=3,I261=4,I261=5),I261,"")))))))</f>
        <v/>
      </c>
      <c r="O261" s="11" t="str">
        <f>(IF(J261=Локализация!$C$114,1,IF(J261=Локализация!$C$113,2,IF(J261=Локализация!$C$112,3,IF(J261=Локализация!$C$111,4,IF(J261=Локализация!$C$110,5,IF(OR(J261=1,J261=2,J261=3,J261=4,J261=5),J261,"")))))))</f>
        <v/>
      </c>
      <c r="P261" s="11" t="str">
        <f>(IF(K261=Локализация!$C$114,1,IF(K261=Локализация!$C$113,2,IF(K261=Локализация!$C$112,3,IF(K261=Локализация!$C$111,4,IF(K261=Локализация!$C$110,5,IF(OR(K261=1,K261=2,K261=3,K261=4,K261=5),K261,"")))))))</f>
        <v/>
      </c>
      <c r="Q261" s="11" t="str">
        <f>(IF(L261=Локализация!$C$114,1,IF(L261=Локализация!$C$113,2,IF(L261=Локализация!$C$112,3,IF(L261=Локализация!$C$111,4,IF(L261=Локализация!$C$110,5,IF(OR(L261=1,L261=2,L261=3,L261=4,L261=5),L261,"")))))))</f>
        <v/>
      </c>
      <c r="R261" s="11" t="str">
        <f>(IF(B261=Локализация!$C$114,1,IF(B261=Локализация!$C$113,2,IF(B261=Локализация!$C$112,3,IF(B261=Локализация!$C$111,4,IF(B261=Локализация!$C$110,5,IF(OR(B261=1,B261=2,B261=3,B261=4,B261=5),B261,"")))))))</f>
        <v/>
      </c>
      <c r="S261" s="11" t="str">
        <f>(IF(C261=Локализация!$C$114,1,IF(C261=Локализация!$C$113,2,IF(C261=Локализация!$C$112,3,IF(C261=Локализация!$C$111,4,IF(C261=Локализация!$C$110,5,IF(OR(C261=1,C261=2,C261=3,C261=4,C261=5),C261,"")))))))</f>
        <v/>
      </c>
      <c r="T261" s="11" t="str">
        <f>(IF(D261=Локализация!$C$114,1,IF(D261=Локализация!$C$113,2,IF(D261=Локализация!$C$112,3,IF(D261=Локализация!$C$111,4,IF(D261=Локализация!$C$110,5,IF(OR(D261=1,D261=2,D261=3,D261=4,D261=5),D261,"")))))))</f>
        <v/>
      </c>
      <c r="U261" s="11" t="str">
        <f>(IF(E261=Локализация!$C$114,1,IF(E261=Локализация!$C$113,2,IF(E261=Локализация!$C$112,3,IF(E261=Локализация!$C$111,4,IF(E261=Локализация!$C$110,5,IF(OR(E261=1,E261=2,E261=3,E261=4,E261=5),E261,"")))))))</f>
        <v/>
      </c>
      <c r="V261" s="11" t="str">
        <f>(IF(F261=Локализация!$C$114,1,IF(F261=Локализация!$C$113,2,IF(F261=Локализация!$C$112,3,IF(F261=Локализация!$C$111,4,IF(F261=Локализация!$C$110,5,IF(OR(F261=1,F261=2,F261=3,F261=4,F261=5),F261,"")))))))</f>
        <v/>
      </c>
    </row>
    <row r="262" spans="13:22" x14ac:dyDescent="0.3">
      <c r="M262" s="11" t="str">
        <f>(IF(H262=Локализация!$C$114,1,IF(H262=Локализация!$C$113,2,IF(H262=Локализация!$C$112,3,IF(H262=Локализация!$C$111,4,IF(H262=Локализация!$C$110,5,IF(OR(H262=1,H262=2,H262=3,H262=4,H262=5),H262,"")))))))</f>
        <v/>
      </c>
      <c r="N262" s="11" t="str">
        <f>(IF(I262=Локализация!$C$114,1,IF(I262=Локализация!$C$113,2,IF(I262=Локализация!$C$112,3,IF(I262=Локализация!$C$111,4,IF(I262=Локализация!$C$110,5,IF(OR(I262=1,I262=2,I262=3,I262=4,I262=5),I262,"")))))))</f>
        <v/>
      </c>
      <c r="O262" s="11" t="str">
        <f>(IF(J262=Локализация!$C$114,1,IF(J262=Локализация!$C$113,2,IF(J262=Локализация!$C$112,3,IF(J262=Локализация!$C$111,4,IF(J262=Локализация!$C$110,5,IF(OR(J262=1,J262=2,J262=3,J262=4,J262=5),J262,"")))))))</f>
        <v/>
      </c>
      <c r="P262" s="11" t="str">
        <f>(IF(K262=Локализация!$C$114,1,IF(K262=Локализация!$C$113,2,IF(K262=Локализация!$C$112,3,IF(K262=Локализация!$C$111,4,IF(K262=Локализация!$C$110,5,IF(OR(K262=1,K262=2,K262=3,K262=4,K262=5),K262,"")))))))</f>
        <v/>
      </c>
      <c r="Q262" s="11" t="str">
        <f>(IF(L262=Локализация!$C$114,1,IF(L262=Локализация!$C$113,2,IF(L262=Локализация!$C$112,3,IF(L262=Локализация!$C$111,4,IF(L262=Локализация!$C$110,5,IF(OR(L262=1,L262=2,L262=3,L262=4,L262=5),L262,"")))))))</f>
        <v/>
      </c>
      <c r="R262" s="11" t="str">
        <f>(IF(B262=Локализация!$C$114,1,IF(B262=Локализация!$C$113,2,IF(B262=Локализация!$C$112,3,IF(B262=Локализация!$C$111,4,IF(B262=Локализация!$C$110,5,IF(OR(B262=1,B262=2,B262=3,B262=4,B262=5),B262,"")))))))</f>
        <v/>
      </c>
      <c r="S262" s="11" t="str">
        <f>(IF(C262=Локализация!$C$114,1,IF(C262=Локализация!$C$113,2,IF(C262=Локализация!$C$112,3,IF(C262=Локализация!$C$111,4,IF(C262=Локализация!$C$110,5,IF(OR(C262=1,C262=2,C262=3,C262=4,C262=5),C262,"")))))))</f>
        <v/>
      </c>
      <c r="T262" s="11" t="str">
        <f>(IF(D262=Локализация!$C$114,1,IF(D262=Локализация!$C$113,2,IF(D262=Локализация!$C$112,3,IF(D262=Локализация!$C$111,4,IF(D262=Локализация!$C$110,5,IF(OR(D262=1,D262=2,D262=3,D262=4,D262=5),D262,"")))))))</f>
        <v/>
      </c>
      <c r="U262" s="11" t="str">
        <f>(IF(E262=Локализация!$C$114,1,IF(E262=Локализация!$C$113,2,IF(E262=Локализация!$C$112,3,IF(E262=Локализация!$C$111,4,IF(E262=Локализация!$C$110,5,IF(OR(E262=1,E262=2,E262=3,E262=4,E262=5),E262,"")))))))</f>
        <v/>
      </c>
      <c r="V262" s="11" t="str">
        <f>(IF(F262=Локализация!$C$114,1,IF(F262=Локализация!$C$113,2,IF(F262=Локализация!$C$112,3,IF(F262=Локализация!$C$111,4,IF(F262=Локализация!$C$110,5,IF(OR(F262=1,F262=2,F262=3,F262=4,F262=5),F262,"")))))))</f>
        <v/>
      </c>
    </row>
    <row r="263" spans="13:22" x14ac:dyDescent="0.3">
      <c r="M263" s="11" t="str">
        <f>(IF(H263=Локализация!$C$114,1,IF(H263=Локализация!$C$113,2,IF(H263=Локализация!$C$112,3,IF(H263=Локализация!$C$111,4,IF(H263=Локализация!$C$110,5,IF(OR(H263=1,H263=2,H263=3,H263=4,H263=5),H263,"")))))))</f>
        <v/>
      </c>
      <c r="N263" s="11" t="str">
        <f>(IF(I263=Локализация!$C$114,1,IF(I263=Локализация!$C$113,2,IF(I263=Локализация!$C$112,3,IF(I263=Локализация!$C$111,4,IF(I263=Локализация!$C$110,5,IF(OR(I263=1,I263=2,I263=3,I263=4,I263=5),I263,"")))))))</f>
        <v/>
      </c>
      <c r="O263" s="11" t="str">
        <f>(IF(J263=Локализация!$C$114,1,IF(J263=Локализация!$C$113,2,IF(J263=Локализация!$C$112,3,IF(J263=Локализация!$C$111,4,IF(J263=Локализация!$C$110,5,IF(OR(J263=1,J263=2,J263=3,J263=4,J263=5),J263,"")))))))</f>
        <v/>
      </c>
      <c r="P263" s="11" t="str">
        <f>(IF(K263=Локализация!$C$114,1,IF(K263=Локализация!$C$113,2,IF(K263=Локализация!$C$112,3,IF(K263=Локализация!$C$111,4,IF(K263=Локализация!$C$110,5,IF(OR(K263=1,K263=2,K263=3,K263=4,K263=5),K263,"")))))))</f>
        <v/>
      </c>
      <c r="Q263" s="11" t="str">
        <f>(IF(L263=Локализация!$C$114,1,IF(L263=Локализация!$C$113,2,IF(L263=Локализация!$C$112,3,IF(L263=Локализация!$C$111,4,IF(L263=Локализация!$C$110,5,IF(OR(L263=1,L263=2,L263=3,L263=4,L263=5),L263,"")))))))</f>
        <v/>
      </c>
      <c r="R263" s="11" t="str">
        <f>(IF(B263=Локализация!$C$114,1,IF(B263=Локализация!$C$113,2,IF(B263=Локализация!$C$112,3,IF(B263=Локализация!$C$111,4,IF(B263=Локализация!$C$110,5,IF(OR(B263=1,B263=2,B263=3,B263=4,B263=5),B263,"")))))))</f>
        <v/>
      </c>
      <c r="S263" s="11" t="str">
        <f>(IF(C263=Локализация!$C$114,1,IF(C263=Локализация!$C$113,2,IF(C263=Локализация!$C$112,3,IF(C263=Локализация!$C$111,4,IF(C263=Локализация!$C$110,5,IF(OR(C263=1,C263=2,C263=3,C263=4,C263=5),C263,"")))))))</f>
        <v/>
      </c>
      <c r="T263" s="11" t="str">
        <f>(IF(D263=Локализация!$C$114,1,IF(D263=Локализация!$C$113,2,IF(D263=Локализация!$C$112,3,IF(D263=Локализация!$C$111,4,IF(D263=Локализация!$C$110,5,IF(OR(D263=1,D263=2,D263=3,D263=4,D263=5),D263,"")))))))</f>
        <v/>
      </c>
      <c r="U263" s="11" t="str">
        <f>(IF(E263=Локализация!$C$114,1,IF(E263=Локализация!$C$113,2,IF(E263=Локализация!$C$112,3,IF(E263=Локализация!$C$111,4,IF(E263=Локализация!$C$110,5,IF(OR(E263=1,E263=2,E263=3,E263=4,E263=5),E263,"")))))))</f>
        <v/>
      </c>
      <c r="V263" s="11" t="str">
        <f>(IF(F263=Локализация!$C$114,1,IF(F263=Локализация!$C$113,2,IF(F263=Локализация!$C$112,3,IF(F263=Локализация!$C$111,4,IF(F263=Локализация!$C$110,5,IF(OR(F263=1,F263=2,F263=3,F263=4,F263=5),F263,"")))))))</f>
        <v/>
      </c>
    </row>
    <row r="264" spans="13:22" x14ac:dyDescent="0.3">
      <c r="M264" s="11" t="str">
        <f>(IF(H264=Локализация!$C$114,1,IF(H264=Локализация!$C$113,2,IF(H264=Локализация!$C$112,3,IF(H264=Локализация!$C$111,4,IF(H264=Локализация!$C$110,5,IF(OR(H264=1,H264=2,H264=3,H264=4,H264=5),H264,"")))))))</f>
        <v/>
      </c>
      <c r="N264" s="11" t="str">
        <f>(IF(I264=Локализация!$C$114,1,IF(I264=Локализация!$C$113,2,IF(I264=Локализация!$C$112,3,IF(I264=Локализация!$C$111,4,IF(I264=Локализация!$C$110,5,IF(OR(I264=1,I264=2,I264=3,I264=4,I264=5),I264,"")))))))</f>
        <v/>
      </c>
      <c r="O264" s="11" t="str">
        <f>(IF(J264=Локализация!$C$114,1,IF(J264=Локализация!$C$113,2,IF(J264=Локализация!$C$112,3,IF(J264=Локализация!$C$111,4,IF(J264=Локализация!$C$110,5,IF(OR(J264=1,J264=2,J264=3,J264=4,J264=5),J264,"")))))))</f>
        <v/>
      </c>
      <c r="P264" s="11" t="str">
        <f>(IF(K264=Локализация!$C$114,1,IF(K264=Локализация!$C$113,2,IF(K264=Локализация!$C$112,3,IF(K264=Локализация!$C$111,4,IF(K264=Локализация!$C$110,5,IF(OR(K264=1,K264=2,K264=3,K264=4,K264=5),K264,"")))))))</f>
        <v/>
      </c>
      <c r="Q264" s="11" t="str">
        <f>(IF(L264=Локализация!$C$114,1,IF(L264=Локализация!$C$113,2,IF(L264=Локализация!$C$112,3,IF(L264=Локализация!$C$111,4,IF(L264=Локализация!$C$110,5,IF(OR(L264=1,L264=2,L264=3,L264=4,L264=5),L264,"")))))))</f>
        <v/>
      </c>
      <c r="R264" s="11" t="str">
        <f>(IF(B264=Локализация!$C$114,1,IF(B264=Локализация!$C$113,2,IF(B264=Локализация!$C$112,3,IF(B264=Локализация!$C$111,4,IF(B264=Локализация!$C$110,5,IF(OR(B264=1,B264=2,B264=3,B264=4,B264=5),B264,"")))))))</f>
        <v/>
      </c>
      <c r="S264" s="11" t="str">
        <f>(IF(C264=Локализация!$C$114,1,IF(C264=Локализация!$C$113,2,IF(C264=Локализация!$C$112,3,IF(C264=Локализация!$C$111,4,IF(C264=Локализация!$C$110,5,IF(OR(C264=1,C264=2,C264=3,C264=4,C264=5),C264,"")))))))</f>
        <v/>
      </c>
      <c r="T264" s="11" t="str">
        <f>(IF(D264=Локализация!$C$114,1,IF(D264=Локализация!$C$113,2,IF(D264=Локализация!$C$112,3,IF(D264=Локализация!$C$111,4,IF(D264=Локализация!$C$110,5,IF(OR(D264=1,D264=2,D264=3,D264=4,D264=5),D264,"")))))))</f>
        <v/>
      </c>
      <c r="U264" s="11" t="str">
        <f>(IF(E264=Локализация!$C$114,1,IF(E264=Локализация!$C$113,2,IF(E264=Локализация!$C$112,3,IF(E264=Локализация!$C$111,4,IF(E264=Локализация!$C$110,5,IF(OR(E264=1,E264=2,E264=3,E264=4,E264=5),E264,"")))))))</f>
        <v/>
      </c>
      <c r="V264" s="11" t="str">
        <f>(IF(F264=Локализация!$C$114,1,IF(F264=Локализация!$C$113,2,IF(F264=Локализация!$C$112,3,IF(F264=Локализация!$C$111,4,IF(F264=Локализация!$C$110,5,IF(OR(F264=1,F264=2,F264=3,F264=4,F264=5),F264,"")))))))</f>
        <v/>
      </c>
    </row>
    <row r="265" spans="13:22" x14ac:dyDescent="0.3">
      <c r="M265" s="11" t="str">
        <f>(IF(H265=Локализация!$C$114,1,IF(H265=Локализация!$C$113,2,IF(H265=Локализация!$C$112,3,IF(H265=Локализация!$C$111,4,IF(H265=Локализация!$C$110,5,IF(OR(H265=1,H265=2,H265=3,H265=4,H265=5),H265,"")))))))</f>
        <v/>
      </c>
      <c r="N265" s="11" t="str">
        <f>(IF(I265=Локализация!$C$114,1,IF(I265=Локализация!$C$113,2,IF(I265=Локализация!$C$112,3,IF(I265=Локализация!$C$111,4,IF(I265=Локализация!$C$110,5,IF(OR(I265=1,I265=2,I265=3,I265=4,I265=5),I265,"")))))))</f>
        <v/>
      </c>
      <c r="O265" s="11" t="str">
        <f>(IF(J265=Локализация!$C$114,1,IF(J265=Локализация!$C$113,2,IF(J265=Локализация!$C$112,3,IF(J265=Локализация!$C$111,4,IF(J265=Локализация!$C$110,5,IF(OR(J265=1,J265=2,J265=3,J265=4,J265=5),J265,"")))))))</f>
        <v/>
      </c>
      <c r="P265" s="11" t="str">
        <f>(IF(K265=Локализация!$C$114,1,IF(K265=Локализация!$C$113,2,IF(K265=Локализация!$C$112,3,IF(K265=Локализация!$C$111,4,IF(K265=Локализация!$C$110,5,IF(OR(K265=1,K265=2,K265=3,K265=4,K265=5),K265,"")))))))</f>
        <v/>
      </c>
      <c r="Q265" s="11" t="str">
        <f>(IF(L265=Локализация!$C$114,1,IF(L265=Локализация!$C$113,2,IF(L265=Локализация!$C$112,3,IF(L265=Локализация!$C$111,4,IF(L265=Локализация!$C$110,5,IF(OR(L265=1,L265=2,L265=3,L265=4,L265=5),L265,"")))))))</f>
        <v/>
      </c>
      <c r="R265" s="11" t="str">
        <f>(IF(B265=Локализация!$C$114,1,IF(B265=Локализация!$C$113,2,IF(B265=Локализация!$C$112,3,IF(B265=Локализация!$C$111,4,IF(B265=Локализация!$C$110,5,IF(OR(B265=1,B265=2,B265=3,B265=4,B265=5),B265,"")))))))</f>
        <v/>
      </c>
      <c r="S265" s="11" t="str">
        <f>(IF(C265=Локализация!$C$114,1,IF(C265=Локализация!$C$113,2,IF(C265=Локализация!$C$112,3,IF(C265=Локализация!$C$111,4,IF(C265=Локализация!$C$110,5,IF(OR(C265=1,C265=2,C265=3,C265=4,C265=5),C265,"")))))))</f>
        <v/>
      </c>
      <c r="T265" s="11" t="str">
        <f>(IF(D265=Локализация!$C$114,1,IF(D265=Локализация!$C$113,2,IF(D265=Локализация!$C$112,3,IF(D265=Локализация!$C$111,4,IF(D265=Локализация!$C$110,5,IF(OR(D265=1,D265=2,D265=3,D265=4,D265=5),D265,"")))))))</f>
        <v/>
      </c>
      <c r="U265" s="11" t="str">
        <f>(IF(E265=Локализация!$C$114,1,IF(E265=Локализация!$C$113,2,IF(E265=Локализация!$C$112,3,IF(E265=Локализация!$C$111,4,IF(E265=Локализация!$C$110,5,IF(OR(E265=1,E265=2,E265=3,E265=4,E265=5),E265,"")))))))</f>
        <v/>
      </c>
      <c r="V265" s="11" t="str">
        <f>(IF(F265=Локализация!$C$114,1,IF(F265=Локализация!$C$113,2,IF(F265=Локализация!$C$112,3,IF(F265=Локализация!$C$111,4,IF(F265=Локализация!$C$110,5,IF(OR(F265=1,F265=2,F265=3,F265=4,F265=5),F265,"")))))))</f>
        <v/>
      </c>
    </row>
    <row r="266" spans="13:22" x14ac:dyDescent="0.3">
      <c r="M266" s="11" t="str">
        <f>(IF(H266=Локализация!$C$114,1,IF(H266=Локализация!$C$113,2,IF(H266=Локализация!$C$112,3,IF(H266=Локализация!$C$111,4,IF(H266=Локализация!$C$110,5,IF(OR(H266=1,H266=2,H266=3,H266=4,H266=5),H266,"")))))))</f>
        <v/>
      </c>
      <c r="N266" s="11" t="str">
        <f>(IF(I266=Локализация!$C$114,1,IF(I266=Локализация!$C$113,2,IF(I266=Локализация!$C$112,3,IF(I266=Локализация!$C$111,4,IF(I266=Локализация!$C$110,5,IF(OR(I266=1,I266=2,I266=3,I266=4,I266=5),I266,"")))))))</f>
        <v/>
      </c>
      <c r="O266" s="11" t="str">
        <f>(IF(J266=Локализация!$C$114,1,IF(J266=Локализация!$C$113,2,IF(J266=Локализация!$C$112,3,IF(J266=Локализация!$C$111,4,IF(J266=Локализация!$C$110,5,IF(OR(J266=1,J266=2,J266=3,J266=4,J266=5),J266,"")))))))</f>
        <v/>
      </c>
      <c r="P266" s="11" t="str">
        <f>(IF(K266=Локализация!$C$114,1,IF(K266=Локализация!$C$113,2,IF(K266=Локализация!$C$112,3,IF(K266=Локализация!$C$111,4,IF(K266=Локализация!$C$110,5,IF(OR(K266=1,K266=2,K266=3,K266=4,K266=5),K266,"")))))))</f>
        <v/>
      </c>
      <c r="Q266" s="11" t="str">
        <f>(IF(L266=Локализация!$C$114,1,IF(L266=Локализация!$C$113,2,IF(L266=Локализация!$C$112,3,IF(L266=Локализация!$C$111,4,IF(L266=Локализация!$C$110,5,IF(OR(L266=1,L266=2,L266=3,L266=4,L266=5),L266,"")))))))</f>
        <v/>
      </c>
      <c r="R266" s="11" t="str">
        <f>(IF(B266=Локализация!$C$114,1,IF(B266=Локализация!$C$113,2,IF(B266=Локализация!$C$112,3,IF(B266=Локализация!$C$111,4,IF(B266=Локализация!$C$110,5,IF(OR(B266=1,B266=2,B266=3,B266=4,B266=5),B266,"")))))))</f>
        <v/>
      </c>
      <c r="S266" s="11" t="str">
        <f>(IF(C266=Локализация!$C$114,1,IF(C266=Локализация!$C$113,2,IF(C266=Локализация!$C$112,3,IF(C266=Локализация!$C$111,4,IF(C266=Локализация!$C$110,5,IF(OR(C266=1,C266=2,C266=3,C266=4,C266=5),C266,"")))))))</f>
        <v/>
      </c>
      <c r="T266" s="11" t="str">
        <f>(IF(D266=Локализация!$C$114,1,IF(D266=Локализация!$C$113,2,IF(D266=Локализация!$C$112,3,IF(D266=Локализация!$C$111,4,IF(D266=Локализация!$C$110,5,IF(OR(D266=1,D266=2,D266=3,D266=4,D266=5),D266,"")))))))</f>
        <v/>
      </c>
      <c r="U266" s="11" t="str">
        <f>(IF(E266=Локализация!$C$114,1,IF(E266=Локализация!$C$113,2,IF(E266=Локализация!$C$112,3,IF(E266=Локализация!$C$111,4,IF(E266=Локализация!$C$110,5,IF(OR(E266=1,E266=2,E266=3,E266=4,E266=5),E266,"")))))))</f>
        <v/>
      </c>
      <c r="V266" s="11" t="str">
        <f>(IF(F266=Локализация!$C$114,1,IF(F266=Локализация!$C$113,2,IF(F266=Локализация!$C$112,3,IF(F266=Локализация!$C$111,4,IF(F266=Локализация!$C$110,5,IF(OR(F266=1,F266=2,F266=3,F266=4,F266=5),F266,"")))))))</f>
        <v/>
      </c>
    </row>
    <row r="267" spans="13:22" x14ac:dyDescent="0.3">
      <c r="M267" s="11" t="str">
        <f>(IF(H267=Локализация!$C$114,1,IF(H267=Локализация!$C$113,2,IF(H267=Локализация!$C$112,3,IF(H267=Локализация!$C$111,4,IF(H267=Локализация!$C$110,5,IF(OR(H267=1,H267=2,H267=3,H267=4,H267=5),H267,"")))))))</f>
        <v/>
      </c>
      <c r="N267" s="11" t="str">
        <f>(IF(I267=Локализация!$C$114,1,IF(I267=Локализация!$C$113,2,IF(I267=Локализация!$C$112,3,IF(I267=Локализация!$C$111,4,IF(I267=Локализация!$C$110,5,IF(OR(I267=1,I267=2,I267=3,I267=4,I267=5),I267,"")))))))</f>
        <v/>
      </c>
      <c r="O267" s="11" t="str">
        <f>(IF(J267=Локализация!$C$114,1,IF(J267=Локализация!$C$113,2,IF(J267=Локализация!$C$112,3,IF(J267=Локализация!$C$111,4,IF(J267=Локализация!$C$110,5,IF(OR(J267=1,J267=2,J267=3,J267=4,J267=5),J267,"")))))))</f>
        <v/>
      </c>
      <c r="P267" s="11" t="str">
        <f>(IF(K267=Локализация!$C$114,1,IF(K267=Локализация!$C$113,2,IF(K267=Локализация!$C$112,3,IF(K267=Локализация!$C$111,4,IF(K267=Локализация!$C$110,5,IF(OR(K267=1,K267=2,K267=3,K267=4,K267=5),K267,"")))))))</f>
        <v/>
      </c>
      <c r="Q267" s="11" t="str">
        <f>(IF(L267=Локализация!$C$114,1,IF(L267=Локализация!$C$113,2,IF(L267=Локализация!$C$112,3,IF(L267=Локализация!$C$111,4,IF(L267=Локализация!$C$110,5,IF(OR(L267=1,L267=2,L267=3,L267=4,L267=5),L267,"")))))))</f>
        <v/>
      </c>
      <c r="R267" s="11" t="str">
        <f>(IF(B267=Локализация!$C$114,1,IF(B267=Локализация!$C$113,2,IF(B267=Локализация!$C$112,3,IF(B267=Локализация!$C$111,4,IF(B267=Локализация!$C$110,5,IF(OR(B267=1,B267=2,B267=3,B267=4,B267=5),B267,"")))))))</f>
        <v/>
      </c>
      <c r="S267" s="11" t="str">
        <f>(IF(C267=Локализация!$C$114,1,IF(C267=Локализация!$C$113,2,IF(C267=Локализация!$C$112,3,IF(C267=Локализация!$C$111,4,IF(C267=Локализация!$C$110,5,IF(OR(C267=1,C267=2,C267=3,C267=4,C267=5),C267,"")))))))</f>
        <v/>
      </c>
      <c r="T267" s="11" t="str">
        <f>(IF(D267=Локализация!$C$114,1,IF(D267=Локализация!$C$113,2,IF(D267=Локализация!$C$112,3,IF(D267=Локализация!$C$111,4,IF(D267=Локализация!$C$110,5,IF(OR(D267=1,D267=2,D267=3,D267=4,D267=5),D267,"")))))))</f>
        <v/>
      </c>
      <c r="U267" s="11" t="str">
        <f>(IF(E267=Локализация!$C$114,1,IF(E267=Локализация!$C$113,2,IF(E267=Локализация!$C$112,3,IF(E267=Локализация!$C$111,4,IF(E267=Локализация!$C$110,5,IF(OR(E267=1,E267=2,E267=3,E267=4,E267=5),E267,"")))))))</f>
        <v/>
      </c>
      <c r="V267" s="11" t="str">
        <f>(IF(F267=Локализация!$C$114,1,IF(F267=Локализация!$C$113,2,IF(F267=Локализация!$C$112,3,IF(F267=Локализация!$C$111,4,IF(F267=Локализация!$C$110,5,IF(OR(F267=1,F267=2,F267=3,F267=4,F267=5),F267,"")))))))</f>
        <v/>
      </c>
    </row>
    <row r="268" spans="13:22" x14ac:dyDescent="0.3">
      <c r="M268" s="11" t="str">
        <f>(IF(H268=Локализация!$C$114,1,IF(H268=Локализация!$C$113,2,IF(H268=Локализация!$C$112,3,IF(H268=Локализация!$C$111,4,IF(H268=Локализация!$C$110,5,IF(OR(H268=1,H268=2,H268=3,H268=4,H268=5),H268,"")))))))</f>
        <v/>
      </c>
      <c r="N268" s="11" t="str">
        <f>(IF(I268=Локализация!$C$114,1,IF(I268=Локализация!$C$113,2,IF(I268=Локализация!$C$112,3,IF(I268=Локализация!$C$111,4,IF(I268=Локализация!$C$110,5,IF(OR(I268=1,I268=2,I268=3,I268=4,I268=5),I268,"")))))))</f>
        <v/>
      </c>
      <c r="O268" s="11" t="str">
        <f>(IF(J268=Локализация!$C$114,1,IF(J268=Локализация!$C$113,2,IF(J268=Локализация!$C$112,3,IF(J268=Локализация!$C$111,4,IF(J268=Локализация!$C$110,5,IF(OR(J268=1,J268=2,J268=3,J268=4,J268=5),J268,"")))))))</f>
        <v/>
      </c>
      <c r="P268" s="11" t="str">
        <f>(IF(K268=Локализация!$C$114,1,IF(K268=Локализация!$C$113,2,IF(K268=Локализация!$C$112,3,IF(K268=Локализация!$C$111,4,IF(K268=Локализация!$C$110,5,IF(OR(K268=1,K268=2,K268=3,K268=4,K268=5),K268,"")))))))</f>
        <v/>
      </c>
      <c r="Q268" s="11" t="str">
        <f>(IF(L268=Локализация!$C$114,1,IF(L268=Локализация!$C$113,2,IF(L268=Локализация!$C$112,3,IF(L268=Локализация!$C$111,4,IF(L268=Локализация!$C$110,5,IF(OR(L268=1,L268=2,L268=3,L268=4,L268=5),L268,"")))))))</f>
        <v/>
      </c>
      <c r="R268" s="11" t="str">
        <f>(IF(B268=Локализация!$C$114,1,IF(B268=Локализация!$C$113,2,IF(B268=Локализация!$C$112,3,IF(B268=Локализация!$C$111,4,IF(B268=Локализация!$C$110,5,IF(OR(B268=1,B268=2,B268=3,B268=4,B268=5),B268,"")))))))</f>
        <v/>
      </c>
      <c r="S268" s="11" t="str">
        <f>(IF(C268=Локализация!$C$114,1,IF(C268=Локализация!$C$113,2,IF(C268=Локализация!$C$112,3,IF(C268=Локализация!$C$111,4,IF(C268=Локализация!$C$110,5,IF(OR(C268=1,C268=2,C268=3,C268=4,C268=5),C268,"")))))))</f>
        <v/>
      </c>
      <c r="T268" s="11" t="str">
        <f>(IF(D268=Локализация!$C$114,1,IF(D268=Локализация!$C$113,2,IF(D268=Локализация!$C$112,3,IF(D268=Локализация!$C$111,4,IF(D268=Локализация!$C$110,5,IF(OR(D268=1,D268=2,D268=3,D268=4,D268=5),D268,"")))))))</f>
        <v/>
      </c>
      <c r="U268" s="11" t="str">
        <f>(IF(E268=Локализация!$C$114,1,IF(E268=Локализация!$C$113,2,IF(E268=Локализация!$C$112,3,IF(E268=Локализация!$C$111,4,IF(E268=Локализация!$C$110,5,IF(OR(E268=1,E268=2,E268=3,E268=4,E268=5),E268,"")))))))</f>
        <v/>
      </c>
      <c r="V268" s="11" t="str">
        <f>(IF(F268=Локализация!$C$114,1,IF(F268=Локализация!$C$113,2,IF(F268=Локализация!$C$112,3,IF(F268=Локализация!$C$111,4,IF(F268=Локализация!$C$110,5,IF(OR(F268=1,F268=2,F268=3,F268=4,F268=5),F268,"")))))))</f>
        <v/>
      </c>
    </row>
    <row r="269" spans="13:22" x14ac:dyDescent="0.3">
      <c r="M269" s="11" t="str">
        <f>(IF(H269=Локализация!$C$114,1,IF(H269=Локализация!$C$113,2,IF(H269=Локализация!$C$112,3,IF(H269=Локализация!$C$111,4,IF(H269=Локализация!$C$110,5,IF(OR(H269=1,H269=2,H269=3,H269=4,H269=5),H269,"")))))))</f>
        <v/>
      </c>
      <c r="N269" s="11" t="str">
        <f>(IF(I269=Локализация!$C$114,1,IF(I269=Локализация!$C$113,2,IF(I269=Локализация!$C$112,3,IF(I269=Локализация!$C$111,4,IF(I269=Локализация!$C$110,5,IF(OR(I269=1,I269=2,I269=3,I269=4,I269=5),I269,"")))))))</f>
        <v/>
      </c>
      <c r="O269" s="11" t="str">
        <f>(IF(J269=Локализация!$C$114,1,IF(J269=Локализация!$C$113,2,IF(J269=Локализация!$C$112,3,IF(J269=Локализация!$C$111,4,IF(J269=Локализация!$C$110,5,IF(OR(J269=1,J269=2,J269=3,J269=4,J269=5),J269,"")))))))</f>
        <v/>
      </c>
      <c r="P269" s="11" t="str">
        <f>(IF(K269=Локализация!$C$114,1,IF(K269=Локализация!$C$113,2,IF(K269=Локализация!$C$112,3,IF(K269=Локализация!$C$111,4,IF(K269=Локализация!$C$110,5,IF(OR(K269=1,K269=2,K269=3,K269=4,K269=5),K269,"")))))))</f>
        <v/>
      </c>
      <c r="Q269" s="11" t="str">
        <f>(IF(L269=Локализация!$C$114,1,IF(L269=Локализация!$C$113,2,IF(L269=Локализация!$C$112,3,IF(L269=Локализация!$C$111,4,IF(L269=Локализация!$C$110,5,IF(OR(L269=1,L269=2,L269=3,L269=4,L269=5),L269,"")))))))</f>
        <v/>
      </c>
      <c r="R269" s="11" t="str">
        <f>(IF(B269=Локализация!$C$114,1,IF(B269=Локализация!$C$113,2,IF(B269=Локализация!$C$112,3,IF(B269=Локализация!$C$111,4,IF(B269=Локализация!$C$110,5,IF(OR(B269=1,B269=2,B269=3,B269=4,B269=5),B269,"")))))))</f>
        <v/>
      </c>
      <c r="S269" s="11" t="str">
        <f>(IF(C269=Локализация!$C$114,1,IF(C269=Локализация!$C$113,2,IF(C269=Локализация!$C$112,3,IF(C269=Локализация!$C$111,4,IF(C269=Локализация!$C$110,5,IF(OR(C269=1,C269=2,C269=3,C269=4,C269=5),C269,"")))))))</f>
        <v/>
      </c>
      <c r="T269" s="11" t="str">
        <f>(IF(D269=Локализация!$C$114,1,IF(D269=Локализация!$C$113,2,IF(D269=Локализация!$C$112,3,IF(D269=Локализация!$C$111,4,IF(D269=Локализация!$C$110,5,IF(OR(D269=1,D269=2,D269=3,D269=4,D269=5),D269,"")))))))</f>
        <v/>
      </c>
      <c r="U269" s="11" t="str">
        <f>(IF(E269=Локализация!$C$114,1,IF(E269=Локализация!$C$113,2,IF(E269=Локализация!$C$112,3,IF(E269=Локализация!$C$111,4,IF(E269=Локализация!$C$110,5,IF(OR(E269=1,E269=2,E269=3,E269=4,E269=5),E269,"")))))))</f>
        <v/>
      </c>
      <c r="V269" s="11" t="str">
        <f>(IF(F269=Локализация!$C$114,1,IF(F269=Локализация!$C$113,2,IF(F269=Локализация!$C$112,3,IF(F269=Локализация!$C$111,4,IF(F269=Локализация!$C$110,5,IF(OR(F269=1,F269=2,F269=3,F269=4,F269=5),F269,"")))))))</f>
        <v/>
      </c>
    </row>
    <row r="270" spans="13:22" x14ac:dyDescent="0.3">
      <c r="M270" s="11" t="str">
        <f>(IF(H270=Локализация!$C$114,1,IF(H270=Локализация!$C$113,2,IF(H270=Локализация!$C$112,3,IF(H270=Локализация!$C$111,4,IF(H270=Локализация!$C$110,5,IF(OR(H270=1,H270=2,H270=3,H270=4,H270=5),H270,"")))))))</f>
        <v/>
      </c>
      <c r="N270" s="11" t="str">
        <f>(IF(I270=Локализация!$C$114,1,IF(I270=Локализация!$C$113,2,IF(I270=Локализация!$C$112,3,IF(I270=Локализация!$C$111,4,IF(I270=Локализация!$C$110,5,IF(OR(I270=1,I270=2,I270=3,I270=4,I270=5),I270,"")))))))</f>
        <v/>
      </c>
      <c r="O270" s="11" t="str">
        <f>(IF(J270=Локализация!$C$114,1,IF(J270=Локализация!$C$113,2,IF(J270=Локализация!$C$112,3,IF(J270=Локализация!$C$111,4,IF(J270=Локализация!$C$110,5,IF(OR(J270=1,J270=2,J270=3,J270=4,J270=5),J270,"")))))))</f>
        <v/>
      </c>
      <c r="P270" s="11" t="str">
        <f>(IF(K270=Локализация!$C$114,1,IF(K270=Локализация!$C$113,2,IF(K270=Локализация!$C$112,3,IF(K270=Локализация!$C$111,4,IF(K270=Локализация!$C$110,5,IF(OR(K270=1,K270=2,K270=3,K270=4,K270=5),K270,"")))))))</f>
        <v/>
      </c>
      <c r="Q270" s="11" t="str">
        <f>(IF(L270=Локализация!$C$114,1,IF(L270=Локализация!$C$113,2,IF(L270=Локализация!$C$112,3,IF(L270=Локализация!$C$111,4,IF(L270=Локализация!$C$110,5,IF(OR(L270=1,L270=2,L270=3,L270=4,L270=5),L270,"")))))))</f>
        <v/>
      </c>
      <c r="R270" s="11" t="str">
        <f>(IF(B270=Локализация!$C$114,1,IF(B270=Локализация!$C$113,2,IF(B270=Локализация!$C$112,3,IF(B270=Локализация!$C$111,4,IF(B270=Локализация!$C$110,5,IF(OR(B270=1,B270=2,B270=3,B270=4,B270=5),B270,"")))))))</f>
        <v/>
      </c>
      <c r="S270" s="11" t="str">
        <f>(IF(C270=Локализация!$C$114,1,IF(C270=Локализация!$C$113,2,IF(C270=Локализация!$C$112,3,IF(C270=Локализация!$C$111,4,IF(C270=Локализация!$C$110,5,IF(OR(C270=1,C270=2,C270=3,C270=4,C270=5),C270,"")))))))</f>
        <v/>
      </c>
      <c r="T270" s="11" t="str">
        <f>(IF(D270=Локализация!$C$114,1,IF(D270=Локализация!$C$113,2,IF(D270=Локализация!$C$112,3,IF(D270=Локализация!$C$111,4,IF(D270=Локализация!$C$110,5,IF(OR(D270=1,D270=2,D270=3,D270=4,D270=5),D270,"")))))))</f>
        <v/>
      </c>
      <c r="U270" s="11" t="str">
        <f>(IF(E270=Локализация!$C$114,1,IF(E270=Локализация!$C$113,2,IF(E270=Локализация!$C$112,3,IF(E270=Локализация!$C$111,4,IF(E270=Локализация!$C$110,5,IF(OR(E270=1,E270=2,E270=3,E270=4,E270=5),E270,"")))))))</f>
        <v/>
      </c>
      <c r="V270" s="11" t="str">
        <f>(IF(F270=Локализация!$C$114,1,IF(F270=Локализация!$C$113,2,IF(F270=Локализация!$C$112,3,IF(F270=Локализация!$C$111,4,IF(F270=Локализация!$C$110,5,IF(OR(F270=1,F270=2,F270=3,F270=4,F270=5),F270,"")))))))</f>
        <v/>
      </c>
    </row>
    <row r="271" spans="13:22" x14ac:dyDescent="0.3">
      <c r="M271" s="11" t="str">
        <f>(IF(H271=Локализация!$C$114,1,IF(H271=Локализация!$C$113,2,IF(H271=Локализация!$C$112,3,IF(H271=Локализация!$C$111,4,IF(H271=Локализация!$C$110,5,IF(OR(H271=1,H271=2,H271=3,H271=4,H271=5),H271,"")))))))</f>
        <v/>
      </c>
      <c r="N271" s="11" t="str">
        <f>(IF(I271=Локализация!$C$114,1,IF(I271=Локализация!$C$113,2,IF(I271=Локализация!$C$112,3,IF(I271=Локализация!$C$111,4,IF(I271=Локализация!$C$110,5,IF(OR(I271=1,I271=2,I271=3,I271=4,I271=5),I271,"")))))))</f>
        <v/>
      </c>
      <c r="O271" s="11" t="str">
        <f>(IF(J271=Локализация!$C$114,1,IF(J271=Локализация!$C$113,2,IF(J271=Локализация!$C$112,3,IF(J271=Локализация!$C$111,4,IF(J271=Локализация!$C$110,5,IF(OR(J271=1,J271=2,J271=3,J271=4,J271=5),J271,"")))))))</f>
        <v/>
      </c>
      <c r="P271" s="11" t="str">
        <f>(IF(K271=Локализация!$C$114,1,IF(K271=Локализация!$C$113,2,IF(K271=Локализация!$C$112,3,IF(K271=Локализация!$C$111,4,IF(K271=Локализация!$C$110,5,IF(OR(K271=1,K271=2,K271=3,K271=4,K271=5),K271,"")))))))</f>
        <v/>
      </c>
      <c r="Q271" s="11" t="str">
        <f>(IF(L271=Локализация!$C$114,1,IF(L271=Локализация!$C$113,2,IF(L271=Локализация!$C$112,3,IF(L271=Локализация!$C$111,4,IF(L271=Локализация!$C$110,5,IF(OR(L271=1,L271=2,L271=3,L271=4,L271=5),L271,"")))))))</f>
        <v/>
      </c>
      <c r="R271" s="11" t="str">
        <f>(IF(B271=Локализация!$C$114,1,IF(B271=Локализация!$C$113,2,IF(B271=Локализация!$C$112,3,IF(B271=Локализация!$C$111,4,IF(B271=Локализация!$C$110,5,IF(OR(B271=1,B271=2,B271=3,B271=4,B271=5),B271,"")))))))</f>
        <v/>
      </c>
      <c r="S271" s="11" t="str">
        <f>(IF(C271=Локализация!$C$114,1,IF(C271=Локализация!$C$113,2,IF(C271=Локализация!$C$112,3,IF(C271=Локализация!$C$111,4,IF(C271=Локализация!$C$110,5,IF(OR(C271=1,C271=2,C271=3,C271=4,C271=5),C271,"")))))))</f>
        <v/>
      </c>
      <c r="T271" s="11" t="str">
        <f>(IF(D271=Локализация!$C$114,1,IF(D271=Локализация!$C$113,2,IF(D271=Локализация!$C$112,3,IF(D271=Локализация!$C$111,4,IF(D271=Локализация!$C$110,5,IF(OR(D271=1,D271=2,D271=3,D271=4,D271=5),D271,"")))))))</f>
        <v/>
      </c>
      <c r="U271" s="11" t="str">
        <f>(IF(E271=Локализация!$C$114,1,IF(E271=Локализация!$C$113,2,IF(E271=Локализация!$C$112,3,IF(E271=Локализация!$C$111,4,IF(E271=Локализация!$C$110,5,IF(OR(E271=1,E271=2,E271=3,E271=4,E271=5),E271,"")))))))</f>
        <v/>
      </c>
      <c r="V271" s="11" t="str">
        <f>(IF(F271=Локализация!$C$114,1,IF(F271=Локализация!$C$113,2,IF(F271=Локализация!$C$112,3,IF(F271=Локализация!$C$111,4,IF(F271=Локализация!$C$110,5,IF(OR(F271=1,F271=2,F271=3,F271=4,F271=5),F271,"")))))))</f>
        <v/>
      </c>
    </row>
    <row r="272" spans="13:22" x14ac:dyDescent="0.3">
      <c r="M272" s="11" t="str">
        <f>(IF(H272=Локализация!$C$114,1,IF(H272=Локализация!$C$113,2,IF(H272=Локализация!$C$112,3,IF(H272=Локализация!$C$111,4,IF(H272=Локализация!$C$110,5,IF(OR(H272=1,H272=2,H272=3,H272=4,H272=5),H272,"")))))))</f>
        <v/>
      </c>
      <c r="N272" s="11" t="str">
        <f>(IF(I272=Локализация!$C$114,1,IF(I272=Локализация!$C$113,2,IF(I272=Локализация!$C$112,3,IF(I272=Локализация!$C$111,4,IF(I272=Локализация!$C$110,5,IF(OR(I272=1,I272=2,I272=3,I272=4,I272=5),I272,"")))))))</f>
        <v/>
      </c>
      <c r="O272" s="11" t="str">
        <f>(IF(J272=Локализация!$C$114,1,IF(J272=Локализация!$C$113,2,IF(J272=Локализация!$C$112,3,IF(J272=Локализация!$C$111,4,IF(J272=Локализация!$C$110,5,IF(OR(J272=1,J272=2,J272=3,J272=4,J272=5),J272,"")))))))</f>
        <v/>
      </c>
      <c r="P272" s="11" t="str">
        <f>(IF(K272=Локализация!$C$114,1,IF(K272=Локализация!$C$113,2,IF(K272=Локализация!$C$112,3,IF(K272=Локализация!$C$111,4,IF(K272=Локализация!$C$110,5,IF(OR(K272=1,K272=2,K272=3,K272=4,K272=5),K272,"")))))))</f>
        <v/>
      </c>
      <c r="Q272" s="11" t="str">
        <f>(IF(L272=Локализация!$C$114,1,IF(L272=Локализация!$C$113,2,IF(L272=Локализация!$C$112,3,IF(L272=Локализация!$C$111,4,IF(L272=Локализация!$C$110,5,IF(OR(L272=1,L272=2,L272=3,L272=4,L272=5),L272,"")))))))</f>
        <v/>
      </c>
      <c r="R272" s="11" t="str">
        <f>(IF(B272=Локализация!$C$114,1,IF(B272=Локализация!$C$113,2,IF(B272=Локализация!$C$112,3,IF(B272=Локализация!$C$111,4,IF(B272=Локализация!$C$110,5,IF(OR(B272=1,B272=2,B272=3,B272=4,B272=5),B272,"")))))))</f>
        <v/>
      </c>
      <c r="S272" s="11" t="str">
        <f>(IF(C272=Локализация!$C$114,1,IF(C272=Локализация!$C$113,2,IF(C272=Локализация!$C$112,3,IF(C272=Локализация!$C$111,4,IF(C272=Локализация!$C$110,5,IF(OR(C272=1,C272=2,C272=3,C272=4,C272=5),C272,"")))))))</f>
        <v/>
      </c>
      <c r="T272" s="11" t="str">
        <f>(IF(D272=Локализация!$C$114,1,IF(D272=Локализация!$C$113,2,IF(D272=Локализация!$C$112,3,IF(D272=Локализация!$C$111,4,IF(D272=Локализация!$C$110,5,IF(OR(D272=1,D272=2,D272=3,D272=4,D272=5),D272,"")))))))</f>
        <v/>
      </c>
      <c r="U272" s="11" t="str">
        <f>(IF(E272=Локализация!$C$114,1,IF(E272=Локализация!$C$113,2,IF(E272=Локализация!$C$112,3,IF(E272=Локализация!$C$111,4,IF(E272=Локализация!$C$110,5,IF(OR(E272=1,E272=2,E272=3,E272=4,E272=5),E272,"")))))))</f>
        <v/>
      </c>
      <c r="V272" s="11" t="str">
        <f>(IF(F272=Локализация!$C$114,1,IF(F272=Локализация!$C$113,2,IF(F272=Локализация!$C$112,3,IF(F272=Локализация!$C$111,4,IF(F272=Локализация!$C$110,5,IF(OR(F272=1,F272=2,F272=3,F272=4,F272=5),F272,"")))))))</f>
        <v/>
      </c>
    </row>
    <row r="273" spans="13:22" x14ac:dyDescent="0.3">
      <c r="M273" s="11" t="str">
        <f>(IF(H273=Локализация!$C$114,1,IF(H273=Локализация!$C$113,2,IF(H273=Локализация!$C$112,3,IF(H273=Локализация!$C$111,4,IF(H273=Локализация!$C$110,5,IF(OR(H273=1,H273=2,H273=3,H273=4,H273=5),H273,"")))))))</f>
        <v/>
      </c>
      <c r="N273" s="11" t="str">
        <f>(IF(I273=Локализация!$C$114,1,IF(I273=Локализация!$C$113,2,IF(I273=Локализация!$C$112,3,IF(I273=Локализация!$C$111,4,IF(I273=Локализация!$C$110,5,IF(OR(I273=1,I273=2,I273=3,I273=4,I273=5),I273,"")))))))</f>
        <v/>
      </c>
      <c r="O273" s="11" t="str">
        <f>(IF(J273=Локализация!$C$114,1,IF(J273=Локализация!$C$113,2,IF(J273=Локализация!$C$112,3,IF(J273=Локализация!$C$111,4,IF(J273=Локализация!$C$110,5,IF(OR(J273=1,J273=2,J273=3,J273=4,J273=5),J273,"")))))))</f>
        <v/>
      </c>
      <c r="P273" s="11" t="str">
        <f>(IF(K273=Локализация!$C$114,1,IF(K273=Локализация!$C$113,2,IF(K273=Локализация!$C$112,3,IF(K273=Локализация!$C$111,4,IF(K273=Локализация!$C$110,5,IF(OR(K273=1,K273=2,K273=3,K273=4,K273=5),K273,"")))))))</f>
        <v/>
      </c>
      <c r="Q273" s="11" t="str">
        <f>(IF(L273=Локализация!$C$114,1,IF(L273=Локализация!$C$113,2,IF(L273=Локализация!$C$112,3,IF(L273=Локализация!$C$111,4,IF(L273=Локализация!$C$110,5,IF(OR(L273=1,L273=2,L273=3,L273=4,L273=5),L273,"")))))))</f>
        <v/>
      </c>
      <c r="R273" s="11" t="str">
        <f>(IF(B273=Локализация!$C$114,1,IF(B273=Локализация!$C$113,2,IF(B273=Локализация!$C$112,3,IF(B273=Локализация!$C$111,4,IF(B273=Локализация!$C$110,5,IF(OR(B273=1,B273=2,B273=3,B273=4,B273=5),B273,"")))))))</f>
        <v/>
      </c>
      <c r="S273" s="11" t="str">
        <f>(IF(C273=Локализация!$C$114,1,IF(C273=Локализация!$C$113,2,IF(C273=Локализация!$C$112,3,IF(C273=Локализация!$C$111,4,IF(C273=Локализация!$C$110,5,IF(OR(C273=1,C273=2,C273=3,C273=4,C273=5),C273,"")))))))</f>
        <v/>
      </c>
      <c r="T273" s="11" t="str">
        <f>(IF(D273=Локализация!$C$114,1,IF(D273=Локализация!$C$113,2,IF(D273=Локализация!$C$112,3,IF(D273=Локализация!$C$111,4,IF(D273=Локализация!$C$110,5,IF(OR(D273=1,D273=2,D273=3,D273=4,D273=5),D273,"")))))))</f>
        <v/>
      </c>
      <c r="U273" s="11" t="str">
        <f>(IF(E273=Локализация!$C$114,1,IF(E273=Локализация!$C$113,2,IF(E273=Локализация!$C$112,3,IF(E273=Локализация!$C$111,4,IF(E273=Локализация!$C$110,5,IF(OR(E273=1,E273=2,E273=3,E273=4,E273=5),E273,"")))))))</f>
        <v/>
      </c>
      <c r="V273" s="11" t="str">
        <f>(IF(F273=Локализация!$C$114,1,IF(F273=Локализация!$C$113,2,IF(F273=Локализация!$C$112,3,IF(F273=Локализация!$C$111,4,IF(F273=Локализация!$C$110,5,IF(OR(F273=1,F273=2,F273=3,F273=4,F273=5),F273,"")))))))</f>
        <v/>
      </c>
    </row>
    <row r="274" spans="13:22" x14ac:dyDescent="0.3">
      <c r="M274" s="11" t="str">
        <f>(IF(H274=Локализация!$C$114,1,IF(H274=Локализация!$C$113,2,IF(H274=Локализация!$C$112,3,IF(H274=Локализация!$C$111,4,IF(H274=Локализация!$C$110,5,IF(OR(H274=1,H274=2,H274=3,H274=4,H274=5),H274,"")))))))</f>
        <v/>
      </c>
      <c r="N274" s="11" t="str">
        <f>(IF(I274=Локализация!$C$114,1,IF(I274=Локализация!$C$113,2,IF(I274=Локализация!$C$112,3,IF(I274=Локализация!$C$111,4,IF(I274=Локализация!$C$110,5,IF(OR(I274=1,I274=2,I274=3,I274=4,I274=5),I274,"")))))))</f>
        <v/>
      </c>
      <c r="O274" s="11" t="str">
        <f>(IF(J274=Локализация!$C$114,1,IF(J274=Локализация!$C$113,2,IF(J274=Локализация!$C$112,3,IF(J274=Локализация!$C$111,4,IF(J274=Локализация!$C$110,5,IF(OR(J274=1,J274=2,J274=3,J274=4,J274=5),J274,"")))))))</f>
        <v/>
      </c>
      <c r="P274" s="11" t="str">
        <f>(IF(K274=Локализация!$C$114,1,IF(K274=Локализация!$C$113,2,IF(K274=Локализация!$C$112,3,IF(K274=Локализация!$C$111,4,IF(K274=Локализация!$C$110,5,IF(OR(K274=1,K274=2,K274=3,K274=4,K274=5),K274,"")))))))</f>
        <v/>
      </c>
      <c r="Q274" s="11" t="str">
        <f>(IF(L274=Локализация!$C$114,1,IF(L274=Локализация!$C$113,2,IF(L274=Локализация!$C$112,3,IF(L274=Локализация!$C$111,4,IF(L274=Локализация!$C$110,5,IF(OR(L274=1,L274=2,L274=3,L274=4,L274=5),L274,"")))))))</f>
        <v/>
      </c>
      <c r="R274" s="11" t="str">
        <f>(IF(B274=Локализация!$C$114,1,IF(B274=Локализация!$C$113,2,IF(B274=Локализация!$C$112,3,IF(B274=Локализация!$C$111,4,IF(B274=Локализация!$C$110,5,IF(OR(B274=1,B274=2,B274=3,B274=4,B274=5),B274,"")))))))</f>
        <v/>
      </c>
      <c r="S274" s="11" t="str">
        <f>(IF(C274=Локализация!$C$114,1,IF(C274=Локализация!$C$113,2,IF(C274=Локализация!$C$112,3,IF(C274=Локализация!$C$111,4,IF(C274=Локализация!$C$110,5,IF(OR(C274=1,C274=2,C274=3,C274=4,C274=5),C274,"")))))))</f>
        <v/>
      </c>
      <c r="T274" s="11" t="str">
        <f>(IF(D274=Локализация!$C$114,1,IF(D274=Локализация!$C$113,2,IF(D274=Локализация!$C$112,3,IF(D274=Локализация!$C$111,4,IF(D274=Локализация!$C$110,5,IF(OR(D274=1,D274=2,D274=3,D274=4,D274=5),D274,"")))))))</f>
        <v/>
      </c>
      <c r="U274" s="11" t="str">
        <f>(IF(E274=Локализация!$C$114,1,IF(E274=Локализация!$C$113,2,IF(E274=Локализация!$C$112,3,IF(E274=Локализация!$C$111,4,IF(E274=Локализация!$C$110,5,IF(OR(E274=1,E274=2,E274=3,E274=4,E274=5),E274,"")))))))</f>
        <v/>
      </c>
      <c r="V274" s="11" t="str">
        <f>(IF(F274=Локализация!$C$114,1,IF(F274=Локализация!$C$113,2,IF(F274=Локализация!$C$112,3,IF(F274=Локализация!$C$111,4,IF(F274=Локализация!$C$110,5,IF(OR(F274=1,F274=2,F274=3,F274=4,F274=5),F274,"")))))))</f>
        <v/>
      </c>
    </row>
    <row r="275" spans="13:22" x14ac:dyDescent="0.3">
      <c r="M275" s="11" t="str">
        <f>(IF(H275=Локализация!$C$114,1,IF(H275=Локализация!$C$113,2,IF(H275=Локализация!$C$112,3,IF(H275=Локализация!$C$111,4,IF(H275=Локализация!$C$110,5,IF(OR(H275=1,H275=2,H275=3,H275=4,H275=5),H275,"")))))))</f>
        <v/>
      </c>
      <c r="N275" s="11" t="str">
        <f>(IF(I275=Локализация!$C$114,1,IF(I275=Локализация!$C$113,2,IF(I275=Локализация!$C$112,3,IF(I275=Локализация!$C$111,4,IF(I275=Локализация!$C$110,5,IF(OR(I275=1,I275=2,I275=3,I275=4,I275=5),I275,"")))))))</f>
        <v/>
      </c>
      <c r="O275" s="11" t="str">
        <f>(IF(J275=Локализация!$C$114,1,IF(J275=Локализация!$C$113,2,IF(J275=Локализация!$C$112,3,IF(J275=Локализация!$C$111,4,IF(J275=Локализация!$C$110,5,IF(OR(J275=1,J275=2,J275=3,J275=4,J275=5),J275,"")))))))</f>
        <v/>
      </c>
      <c r="P275" s="11" t="str">
        <f>(IF(K275=Локализация!$C$114,1,IF(K275=Локализация!$C$113,2,IF(K275=Локализация!$C$112,3,IF(K275=Локализация!$C$111,4,IF(K275=Локализация!$C$110,5,IF(OR(K275=1,K275=2,K275=3,K275=4,K275=5),K275,"")))))))</f>
        <v/>
      </c>
      <c r="Q275" s="11" t="str">
        <f>(IF(L275=Локализация!$C$114,1,IF(L275=Локализация!$C$113,2,IF(L275=Локализация!$C$112,3,IF(L275=Локализация!$C$111,4,IF(L275=Локализация!$C$110,5,IF(OR(L275=1,L275=2,L275=3,L275=4,L275=5),L275,"")))))))</f>
        <v/>
      </c>
      <c r="R275" s="11" t="str">
        <f>(IF(B275=Локализация!$C$114,1,IF(B275=Локализация!$C$113,2,IF(B275=Локализация!$C$112,3,IF(B275=Локализация!$C$111,4,IF(B275=Локализация!$C$110,5,IF(OR(B275=1,B275=2,B275=3,B275=4,B275=5),B275,"")))))))</f>
        <v/>
      </c>
      <c r="S275" s="11" t="str">
        <f>(IF(C275=Локализация!$C$114,1,IF(C275=Локализация!$C$113,2,IF(C275=Локализация!$C$112,3,IF(C275=Локализация!$C$111,4,IF(C275=Локализация!$C$110,5,IF(OR(C275=1,C275=2,C275=3,C275=4,C275=5),C275,"")))))))</f>
        <v/>
      </c>
      <c r="T275" s="11" t="str">
        <f>(IF(D275=Локализация!$C$114,1,IF(D275=Локализация!$C$113,2,IF(D275=Локализация!$C$112,3,IF(D275=Локализация!$C$111,4,IF(D275=Локализация!$C$110,5,IF(OR(D275=1,D275=2,D275=3,D275=4,D275=5),D275,"")))))))</f>
        <v/>
      </c>
      <c r="U275" s="11" t="str">
        <f>(IF(E275=Локализация!$C$114,1,IF(E275=Локализация!$C$113,2,IF(E275=Локализация!$C$112,3,IF(E275=Локализация!$C$111,4,IF(E275=Локализация!$C$110,5,IF(OR(E275=1,E275=2,E275=3,E275=4,E275=5),E275,"")))))))</f>
        <v/>
      </c>
      <c r="V275" s="11" t="str">
        <f>(IF(F275=Локализация!$C$114,1,IF(F275=Локализация!$C$113,2,IF(F275=Локализация!$C$112,3,IF(F275=Локализация!$C$111,4,IF(F275=Локализация!$C$110,5,IF(OR(F275=1,F275=2,F275=3,F275=4,F275=5),F275,"")))))))</f>
        <v/>
      </c>
    </row>
    <row r="276" spans="13:22" x14ac:dyDescent="0.3">
      <c r="M276" s="11" t="str">
        <f>(IF(H276=Локализация!$C$114,1,IF(H276=Локализация!$C$113,2,IF(H276=Локализация!$C$112,3,IF(H276=Локализация!$C$111,4,IF(H276=Локализация!$C$110,5,IF(OR(H276=1,H276=2,H276=3,H276=4,H276=5),H276,"")))))))</f>
        <v/>
      </c>
      <c r="N276" s="11" t="str">
        <f>(IF(I276=Локализация!$C$114,1,IF(I276=Локализация!$C$113,2,IF(I276=Локализация!$C$112,3,IF(I276=Локализация!$C$111,4,IF(I276=Локализация!$C$110,5,IF(OR(I276=1,I276=2,I276=3,I276=4,I276=5),I276,"")))))))</f>
        <v/>
      </c>
      <c r="O276" s="11" t="str">
        <f>(IF(J276=Локализация!$C$114,1,IF(J276=Локализация!$C$113,2,IF(J276=Локализация!$C$112,3,IF(J276=Локализация!$C$111,4,IF(J276=Локализация!$C$110,5,IF(OR(J276=1,J276=2,J276=3,J276=4,J276=5),J276,"")))))))</f>
        <v/>
      </c>
      <c r="P276" s="11" t="str">
        <f>(IF(K276=Локализация!$C$114,1,IF(K276=Локализация!$C$113,2,IF(K276=Локализация!$C$112,3,IF(K276=Локализация!$C$111,4,IF(K276=Локализация!$C$110,5,IF(OR(K276=1,K276=2,K276=3,K276=4,K276=5),K276,"")))))))</f>
        <v/>
      </c>
      <c r="Q276" s="11" t="str">
        <f>(IF(L276=Локализация!$C$114,1,IF(L276=Локализация!$C$113,2,IF(L276=Локализация!$C$112,3,IF(L276=Локализация!$C$111,4,IF(L276=Локализация!$C$110,5,IF(OR(L276=1,L276=2,L276=3,L276=4,L276=5),L276,"")))))))</f>
        <v/>
      </c>
      <c r="R276" s="11" t="str">
        <f>(IF(B276=Локализация!$C$114,1,IF(B276=Локализация!$C$113,2,IF(B276=Локализация!$C$112,3,IF(B276=Локализация!$C$111,4,IF(B276=Локализация!$C$110,5,IF(OR(B276=1,B276=2,B276=3,B276=4,B276=5),B276,"")))))))</f>
        <v/>
      </c>
      <c r="S276" s="11" t="str">
        <f>(IF(C276=Локализация!$C$114,1,IF(C276=Локализация!$C$113,2,IF(C276=Локализация!$C$112,3,IF(C276=Локализация!$C$111,4,IF(C276=Локализация!$C$110,5,IF(OR(C276=1,C276=2,C276=3,C276=4,C276=5),C276,"")))))))</f>
        <v/>
      </c>
      <c r="T276" s="11" t="str">
        <f>(IF(D276=Локализация!$C$114,1,IF(D276=Локализация!$C$113,2,IF(D276=Локализация!$C$112,3,IF(D276=Локализация!$C$111,4,IF(D276=Локализация!$C$110,5,IF(OR(D276=1,D276=2,D276=3,D276=4,D276=5),D276,"")))))))</f>
        <v/>
      </c>
      <c r="U276" s="11" t="str">
        <f>(IF(E276=Локализация!$C$114,1,IF(E276=Локализация!$C$113,2,IF(E276=Локализация!$C$112,3,IF(E276=Локализация!$C$111,4,IF(E276=Локализация!$C$110,5,IF(OR(E276=1,E276=2,E276=3,E276=4,E276=5),E276,"")))))))</f>
        <v/>
      </c>
      <c r="V276" s="11" t="str">
        <f>(IF(F276=Локализация!$C$114,1,IF(F276=Локализация!$C$113,2,IF(F276=Локализация!$C$112,3,IF(F276=Локализация!$C$111,4,IF(F276=Локализация!$C$110,5,IF(OR(F276=1,F276=2,F276=3,F276=4,F276=5),F276,"")))))))</f>
        <v/>
      </c>
    </row>
    <row r="277" spans="13:22" x14ac:dyDescent="0.3">
      <c r="M277" s="11" t="str">
        <f>(IF(H277=Локализация!$C$114,1,IF(H277=Локализация!$C$113,2,IF(H277=Локализация!$C$112,3,IF(H277=Локализация!$C$111,4,IF(H277=Локализация!$C$110,5,IF(OR(H277=1,H277=2,H277=3,H277=4,H277=5),H277,"")))))))</f>
        <v/>
      </c>
      <c r="N277" s="11" t="str">
        <f>(IF(I277=Локализация!$C$114,1,IF(I277=Локализация!$C$113,2,IF(I277=Локализация!$C$112,3,IF(I277=Локализация!$C$111,4,IF(I277=Локализация!$C$110,5,IF(OR(I277=1,I277=2,I277=3,I277=4,I277=5),I277,"")))))))</f>
        <v/>
      </c>
      <c r="O277" s="11" t="str">
        <f>(IF(J277=Локализация!$C$114,1,IF(J277=Локализация!$C$113,2,IF(J277=Локализация!$C$112,3,IF(J277=Локализация!$C$111,4,IF(J277=Локализация!$C$110,5,IF(OR(J277=1,J277=2,J277=3,J277=4,J277=5),J277,"")))))))</f>
        <v/>
      </c>
      <c r="P277" s="11" t="str">
        <f>(IF(K277=Локализация!$C$114,1,IF(K277=Локализация!$C$113,2,IF(K277=Локализация!$C$112,3,IF(K277=Локализация!$C$111,4,IF(K277=Локализация!$C$110,5,IF(OR(K277=1,K277=2,K277=3,K277=4,K277=5),K277,"")))))))</f>
        <v/>
      </c>
      <c r="Q277" s="11" t="str">
        <f>(IF(L277=Локализация!$C$114,1,IF(L277=Локализация!$C$113,2,IF(L277=Локализация!$C$112,3,IF(L277=Локализация!$C$111,4,IF(L277=Локализация!$C$110,5,IF(OR(L277=1,L277=2,L277=3,L277=4,L277=5),L277,"")))))))</f>
        <v/>
      </c>
      <c r="R277" s="11" t="str">
        <f>(IF(B277=Локализация!$C$114,1,IF(B277=Локализация!$C$113,2,IF(B277=Локализация!$C$112,3,IF(B277=Локализация!$C$111,4,IF(B277=Локализация!$C$110,5,IF(OR(B277=1,B277=2,B277=3,B277=4,B277=5),B277,"")))))))</f>
        <v/>
      </c>
      <c r="S277" s="11" t="str">
        <f>(IF(C277=Локализация!$C$114,1,IF(C277=Локализация!$C$113,2,IF(C277=Локализация!$C$112,3,IF(C277=Локализация!$C$111,4,IF(C277=Локализация!$C$110,5,IF(OR(C277=1,C277=2,C277=3,C277=4,C277=5),C277,"")))))))</f>
        <v/>
      </c>
      <c r="T277" s="11" t="str">
        <f>(IF(D277=Локализация!$C$114,1,IF(D277=Локализация!$C$113,2,IF(D277=Локализация!$C$112,3,IF(D277=Локализация!$C$111,4,IF(D277=Локализация!$C$110,5,IF(OR(D277=1,D277=2,D277=3,D277=4,D277=5),D277,"")))))))</f>
        <v/>
      </c>
      <c r="U277" s="11" t="str">
        <f>(IF(E277=Локализация!$C$114,1,IF(E277=Локализация!$C$113,2,IF(E277=Локализация!$C$112,3,IF(E277=Локализация!$C$111,4,IF(E277=Локализация!$C$110,5,IF(OR(E277=1,E277=2,E277=3,E277=4,E277=5),E277,"")))))))</f>
        <v/>
      </c>
      <c r="V277" s="11" t="str">
        <f>(IF(F277=Локализация!$C$114,1,IF(F277=Локализация!$C$113,2,IF(F277=Локализация!$C$112,3,IF(F277=Локализация!$C$111,4,IF(F277=Локализация!$C$110,5,IF(OR(F277=1,F277=2,F277=3,F277=4,F277=5),F277,"")))))))</f>
        <v/>
      </c>
    </row>
    <row r="278" spans="13:22" x14ac:dyDescent="0.3">
      <c r="M278" s="11" t="str">
        <f>(IF(H278=Локализация!$C$114,1,IF(H278=Локализация!$C$113,2,IF(H278=Локализация!$C$112,3,IF(H278=Локализация!$C$111,4,IF(H278=Локализация!$C$110,5,IF(OR(H278=1,H278=2,H278=3,H278=4,H278=5),H278,"")))))))</f>
        <v/>
      </c>
      <c r="N278" s="11" t="str">
        <f>(IF(I278=Локализация!$C$114,1,IF(I278=Локализация!$C$113,2,IF(I278=Локализация!$C$112,3,IF(I278=Локализация!$C$111,4,IF(I278=Локализация!$C$110,5,IF(OR(I278=1,I278=2,I278=3,I278=4,I278=5),I278,"")))))))</f>
        <v/>
      </c>
      <c r="O278" s="11" t="str">
        <f>(IF(J278=Локализация!$C$114,1,IF(J278=Локализация!$C$113,2,IF(J278=Локализация!$C$112,3,IF(J278=Локализация!$C$111,4,IF(J278=Локализация!$C$110,5,IF(OR(J278=1,J278=2,J278=3,J278=4,J278=5),J278,"")))))))</f>
        <v/>
      </c>
      <c r="P278" s="11" t="str">
        <f>(IF(K278=Локализация!$C$114,1,IF(K278=Локализация!$C$113,2,IF(K278=Локализация!$C$112,3,IF(K278=Локализация!$C$111,4,IF(K278=Локализация!$C$110,5,IF(OR(K278=1,K278=2,K278=3,K278=4,K278=5),K278,"")))))))</f>
        <v/>
      </c>
      <c r="Q278" s="11" t="str">
        <f>(IF(L278=Локализация!$C$114,1,IF(L278=Локализация!$C$113,2,IF(L278=Локализация!$C$112,3,IF(L278=Локализация!$C$111,4,IF(L278=Локализация!$C$110,5,IF(OR(L278=1,L278=2,L278=3,L278=4,L278=5),L278,"")))))))</f>
        <v/>
      </c>
      <c r="R278" s="11" t="str">
        <f>(IF(B278=Локализация!$C$114,1,IF(B278=Локализация!$C$113,2,IF(B278=Локализация!$C$112,3,IF(B278=Локализация!$C$111,4,IF(B278=Локализация!$C$110,5,IF(OR(B278=1,B278=2,B278=3,B278=4,B278=5),B278,"")))))))</f>
        <v/>
      </c>
      <c r="S278" s="11" t="str">
        <f>(IF(C278=Локализация!$C$114,1,IF(C278=Локализация!$C$113,2,IF(C278=Локализация!$C$112,3,IF(C278=Локализация!$C$111,4,IF(C278=Локализация!$C$110,5,IF(OR(C278=1,C278=2,C278=3,C278=4,C278=5),C278,"")))))))</f>
        <v/>
      </c>
      <c r="T278" s="11" t="str">
        <f>(IF(D278=Локализация!$C$114,1,IF(D278=Локализация!$C$113,2,IF(D278=Локализация!$C$112,3,IF(D278=Локализация!$C$111,4,IF(D278=Локализация!$C$110,5,IF(OR(D278=1,D278=2,D278=3,D278=4,D278=5),D278,"")))))))</f>
        <v/>
      </c>
      <c r="U278" s="11" t="str">
        <f>(IF(E278=Локализация!$C$114,1,IF(E278=Локализация!$C$113,2,IF(E278=Локализация!$C$112,3,IF(E278=Локализация!$C$111,4,IF(E278=Локализация!$C$110,5,IF(OR(E278=1,E278=2,E278=3,E278=4,E278=5),E278,"")))))))</f>
        <v/>
      </c>
      <c r="V278" s="11" t="str">
        <f>(IF(F278=Локализация!$C$114,1,IF(F278=Локализация!$C$113,2,IF(F278=Локализация!$C$112,3,IF(F278=Локализация!$C$111,4,IF(F278=Локализация!$C$110,5,IF(OR(F278=1,F278=2,F278=3,F278=4,F278=5),F278,"")))))))</f>
        <v/>
      </c>
    </row>
    <row r="279" spans="13:22" x14ac:dyDescent="0.3">
      <c r="M279" s="11" t="str">
        <f>(IF(H279=Локализация!$C$114,1,IF(H279=Локализация!$C$113,2,IF(H279=Локализация!$C$112,3,IF(H279=Локализация!$C$111,4,IF(H279=Локализация!$C$110,5,IF(OR(H279=1,H279=2,H279=3,H279=4,H279=5),H279,"")))))))</f>
        <v/>
      </c>
      <c r="N279" s="11" t="str">
        <f>(IF(I279=Локализация!$C$114,1,IF(I279=Локализация!$C$113,2,IF(I279=Локализация!$C$112,3,IF(I279=Локализация!$C$111,4,IF(I279=Локализация!$C$110,5,IF(OR(I279=1,I279=2,I279=3,I279=4,I279=5),I279,"")))))))</f>
        <v/>
      </c>
      <c r="O279" s="11" t="str">
        <f>(IF(J279=Локализация!$C$114,1,IF(J279=Локализация!$C$113,2,IF(J279=Локализация!$C$112,3,IF(J279=Локализация!$C$111,4,IF(J279=Локализация!$C$110,5,IF(OR(J279=1,J279=2,J279=3,J279=4,J279=5),J279,"")))))))</f>
        <v/>
      </c>
      <c r="P279" s="11" t="str">
        <f>(IF(K279=Локализация!$C$114,1,IF(K279=Локализация!$C$113,2,IF(K279=Локализация!$C$112,3,IF(K279=Локализация!$C$111,4,IF(K279=Локализация!$C$110,5,IF(OR(K279=1,K279=2,K279=3,K279=4,K279=5),K279,"")))))))</f>
        <v/>
      </c>
      <c r="Q279" s="11" t="str">
        <f>(IF(L279=Локализация!$C$114,1,IF(L279=Локализация!$C$113,2,IF(L279=Локализация!$C$112,3,IF(L279=Локализация!$C$111,4,IF(L279=Локализация!$C$110,5,IF(OR(L279=1,L279=2,L279=3,L279=4,L279=5),L279,"")))))))</f>
        <v/>
      </c>
      <c r="R279" s="11" t="str">
        <f>(IF(B279=Локализация!$C$114,1,IF(B279=Локализация!$C$113,2,IF(B279=Локализация!$C$112,3,IF(B279=Локализация!$C$111,4,IF(B279=Локализация!$C$110,5,IF(OR(B279=1,B279=2,B279=3,B279=4,B279=5),B279,"")))))))</f>
        <v/>
      </c>
      <c r="S279" s="11" t="str">
        <f>(IF(C279=Локализация!$C$114,1,IF(C279=Локализация!$C$113,2,IF(C279=Локализация!$C$112,3,IF(C279=Локализация!$C$111,4,IF(C279=Локализация!$C$110,5,IF(OR(C279=1,C279=2,C279=3,C279=4,C279=5),C279,"")))))))</f>
        <v/>
      </c>
      <c r="T279" s="11" t="str">
        <f>(IF(D279=Локализация!$C$114,1,IF(D279=Локализация!$C$113,2,IF(D279=Локализация!$C$112,3,IF(D279=Локализация!$C$111,4,IF(D279=Локализация!$C$110,5,IF(OR(D279=1,D279=2,D279=3,D279=4,D279=5),D279,"")))))))</f>
        <v/>
      </c>
      <c r="U279" s="11" t="str">
        <f>(IF(E279=Локализация!$C$114,1,IF(E279=Локализация!$C$113,2,IF(E279=Локализация!$C$112,3,IF(E279=Локализация!$C$111,4,IF(E279=Локализация!$C$110,5,IF(OR(E279=1,E279=2,E279=3,E279=4,E279=5),E279,"")))))))</f>
        <v/>
      </c>
      <c r="V279" s="11" t="str">
        <f>(IF(F279=Локализация!$C$114,1,IF(F279=Локализация!$C$113,2,IF(F279=Локализация!$C$112,3,IF(F279=Локализация!$C$111,4,IF(F279=Локализация!$C$110,5,IF(OR(F279=1,F279=2,F279=3,F279=4,F279=5),F279,"")))))))</f>
        <v/>
      </c>
    </row>
    <row r="280" spans="13:22" x14ac:dyDescent="0.3">
      <c r="M280" s="11" t="str">
        <f>(IF(H280=Локализация!$C$114,1,IF(H280=Локализация!$C$113,2,IF(H280=Локализация!$C$112,3,IF(H280=Локализация!$C$111,4,IF(H280=Локализация!$C$110,5,IF(OR(H280=1,H280=2,H280=3,H280=4,H280=5),H280,"")))))))</f>
        <v/>
      </c>
      <c r="N280" s="11" t="str">
        <f>(IF(I280=Локализация!$C$114,1,IF(I280=Локализация!$C$113,2,IF(I280=Локализация!$C$112,3,IF(I280=Локализация!$C$111,4,IF(I280=Локализация!$C$110,5,IF(OR(I280=1,I280=2,I280=3,I280=4,I280=5),I280,"")))))))</f>
        <v/>
      </c>
      <c r="O280" s="11" t="str">
        <f>(IF(J280=Локализация!$C$114,1,IF(J280=Локализация!$C$113,2,IF(J280=Локализация!$C$112,3,IF(J280=Локализация!$C$111,4,IF(J280=Локализация!$C$110,5,IF(OR(J280=1,J280=2,J280=3,J280=4,J280=5),J280,"")))))))</f>
        <v/>
      </c>
      <c r="P280" s="11" t="str">
        <f>(IF(K280=Локализация!$C$114,1,IF(K280=Локализация!$C$113,2,IF(K280=Локализация!$C$112,3,IF(K280=Локализация!$C$111,4,IF(K280=Локализация!$C$110,5,IF(OR(K280=1,K280=2,K280=3,K280=4,K280=5),K280,"")))))))</f>
        <v/>
      </c>
      <c r="Q280" s="11" t="str">
        <f>(IF(L280=Локализация!$C$114,1,IF(L280=Локализация!$C$113,2,IF(L280=Локализация!$C$112,3,IF(L280=Локализация!$C$111,4,IF(L280=Локализация!$C$110,5,IF(OR(L280=1,L280=2,L280=3,L280=4,L280=5),L280,"")))))))</f>
        <v/>
      </c>
      <c r="R280" s="11" t="str">
        <f>(IF(B280=Локализация!$C$114,1,IF(B280=Локализация!$C$113,2,IF(B280=Локализация!$C$112,3,IF(B280=Локализация!$C$111,4,IF(B280=Локализация!$C$110,5,IF(OR(B280=1,B280=2,B280=3,B280=4,B280=5),B280,"")))))))</f>
        <v/>
      </c>
      <c r="S280" s="11" t="str">
        <f>(IF(C280=Локализация!$C$114,1,IF(C280=Локализация!$C$113,2,IF(C280=Локализация!$C$112,3,IF(C280=Локализация!$C$111,4,IF(C280=Локализация!$C$110,5,IF(OR(C280=1,C280=2,C280=3,C280=4,C280=5),C280,"")))))))</f>
        <v/>
      </c>
      <c r="T280" s="11" t="str">
        <f>(IF(D280=Локализация!$C$114,1,IF(D280=Локализация!$C$113,2,IF(D280=Локализация!$C$112,3,IF(D280=Локализация!$C$111,4,IF(D280=Локализация!$C$110,5,IF(OR(D280=1,D280=2,D280=3,D280=4,D280=5),D280,"")))))))</f>
        <v/>
      </c>
      <c r="U280" s="11" t="str">
        <f>(IF(E280=Локализация!$C$114,1,IF(E280=Локализация!$C$113,2,IF(E280=Локализация!$C$112,3,IF(E280=Локализация!$C$111,4,IF(E280=Локализация!$C$110,5,IF(OR(E280=1,E280=2,E280=3,E280=4,E280=5),E280,"")))))))</f>
        <v/>
      </c>
      <c r="V280" s="11" t="str">
        <f>(IF(F280=Локализация!$C$114,1,IF(F280=Локализация!$C$113,2,IF(F280=Локализация!$C$112,3,IF(F280=Локализация!$C$111,4,IF(F280=Локализация!$C$110,5,IF(OR(F280=1,F280=2,F280=3,F280=4,F280=5),F280,"")))))))</f>
        <v/>
      </c>
    </row>
    <row r="281" spans="13:22" x14ac:dyDescent="0.3">
      <c r="M281" s="11" t="str">
        <f>(IF(H281=Локализация!$C$114,1,IF(H281=Локализация!$C$113,2,IF(H281=Локализация!$C$112,3,IF(H281=Локализация!$C$111,4,IF(H281=Локализация!$C$110,5,IF(OR(H281=1,H281=2,H281=3,H281=4,H281=5),H281,"")))))))</f>
        <v/>
      </c>
      <c r="N281" s="11" t="str">
        <f>(IF(I281=Локализация!$C$114,1,IF(I281=Локализация!$C$113,2,IF(I281=Локализация!$C$112,3,IF(I281=Локализация!$C$111,4,IF(I281=Локализация!$C$110,5,IF(OR(I281=1,I281=2,I281=3,I281=4,I281=5),I281,"")))))))</f>
        <v/>
      </c>
      <c r="O281" s="11" t="str">
        <f>(IF(J281=Локализация!$C$114,1,IF(J281=Локализация!$C$113,2,IF(J281=Локализация!$C$112,3,IF(J281=Локализация!$C$111,4,IF(J281=Локализация!$C$110,5,IF(OR(J281=1,J281=2,J281=3,J281=4,J281=5),J281,"")))))))</f>
        <v/>
      </c>
      <c r="P281" s="11" t="str">
        <f>(IF(K281=Локализация!$C$114,1,IF(K281=Локализация!$C$113,2,IF(K281=Локализация!$C$112,3,IF(K281=Локализация!$C$111,4,IF(K281=Локализация!$C$110,5,IF(OR(K281=1,K281=2,K281=3,K281=4,K281=5),K281,"")))))))</f>
        <v/>
      </c>
      <c r="Q281" s="11" t="str">
        <f>(IF(L281=Локализация!$C$114,1,IF(L281=Локализация!$C$113,2,IF(L281=Локализация!$C$112,3,IF(L281=Локализация!$C$111,4,IF(L281=Локализация!$C$110,5,IF(OR(L281=1,L281=2,L281=3,L281=4,L281=5),L281,"")))))))</f>
        <v/>
      </c>
      <c r="R281" s="11" t="str">
        <f>(IF(B281=Локализация!$C$114,1,IF(B281=Локализация!$C$113,2,IF(B281=Локализация!$C$112,3,IF(B281=Локализация!$C$111,4,IF(B281=Локализация!$C$110,5,IF(OR(B281=1,B281=2,B281=3,B281=4,B281=5),B281,"")))))))</f>
        <v/>
      </c>
      <c r="S281" s="11" t="str">
        <f>(IF(C281=Локализация!$C$114,1,IF(C281=Локализация!$C$113,2,IF(C281=Локализация!$C$112,3,IF(C281=Локализация!$C$111,4,IF(C281=Локализация!$C$110,5,IF(OR(C281=1,C281=2,C281=3,C281=4,C281=5),C281,"")))))))</f>
        <v/>
      </c>
      <c r="T281" s="11" t="str">
        <f>(IF(D281=Локализация!$C$114,1,IF(D281=Локализация!$C$113,2,IF(D281=Локализация!$C$112,3,IF(D281=Локализация!$C$111,4,IF(D281=Локализация!$C$110,5,IF(OR(D281=1,D281=2,D281=3,D281=4,D281=5),D281,"")))))))</f>
        <v/>
      </c>
      <c r="U281" s="11" t="str">
        <f>(IF(E281=Локализация!$C$114,1,IF(E281=Локализация!$C$113,2,IF(E281=Локализация!$C$112,3,IF(E281=Локализация!$C$111,4,IF(E281=Локализация!$C$110,5,IF(OR(E281=1,E281=2,E281=3,E281=4,E281=5),E281,"")))))))</f>
        <v/>
      </c>
      <c r="V281" s="11" t="str">
        <f>(IF(F281=Локализация!$C$114,1,IF(F281=Локализация!$C$113,2,IF(F281=Локализация!$C$112,3,IF(F281=Локализация!$C$111,4,IF(F281=Локализация!$C$110,5,IF(OR(F281=1,F281=2,F281=3,F281=4,F281=5),F281,"")))))))</f>
        <v/>
      </c>
    </row>
    <row r="282" spans="13:22" x14ac:dyDescent="0.3">
      <c r="M282" s="11" t="str">
        <f>(IF(H282=Локализация!$C$114,1,IF(H282=Локализация!$C$113,2,IF(H282=Локализация!$C$112,3,IF(H282=Локализация!$C$111,4,IF(H282=Локализация!$C$110,5,IF(OR(H282=1,H282=2,H282=3,H282=4,H282=5),H282,"")))))))</f>
        <v/>
      </c>
      <c r="N282" s="11" t="str">
        <f>(IF(I282=Локализация!$C$114,1,IF(I282=Локализация!$C$113,2,IF(I282=Локализация!$C$112,3,IF(I282=Локализация!$C$111,4,IF(I282=Локализация!$C$110,5,IF(OR(I282=1,I282=2,I282=3,I282=4,I282=5),I282,"")))))))</f>
        <v/>
      </c>
      <c r="O282" s="11" t="str">
        <f>(IF(J282=Локализация!$C$114,1,IF(J282=Локализация!$C$113,2,IF(J282=Локализация!$C$112,3,IF(J282=Локализация!$C$111,4,IF(J282=Локализация!$C$110,5,IF(OR(J282=1,J282=2,J282=3,J282=4,J282=5),J282,"")))))))</f>
        <v/>
      </c>
      <c r="P282" s="11" t="str">
        <f>(IF(K282=Локализация!$C$114,1,IF(K282=Локализация!$C$113,2,IF(K282=Локализация!$C$112,3,IF(K282=Локализация!$C$111,4,IF(K282=Локализация!$C$110,5,IF(OR(K282=1,K282=2,K282=3,K282=4,K282=5),K282,"")))))))</f>
        <v/>
      </c>
      <c r="Q282" s="11" t="str">
        <f>(IF(L282=Локализация!$C$114,1,IF(L282=Локализация!$C$113,2,IF(L282=Локализация!$C$112,3,IF(L282=Локализация!$C$111,4,IF(L282=Локализация!$C$110,5,IF(OR(L282=1,L282=2,L282=3,L282=4,L282=5),L282,"")))))))</f>
        <v/>
      </c>
      <c r="R282" s="11" t="str">
        <f>(IF(B282=Локализация!$C$114,1,IF(B282=Локализация!$C$113,2,IF(B282=Локализация!$C$112,3,IF(B282=Локализация!$C$111,4,IF(B282=Локализация!$C$110,5,IF(OR(B282=1,B282=2,B282=3,B282=4,B282=5),B282,"")))))))</f>
        <v/>
      </c>
      <c r="S282" s="11" t="str">
        <f>(IF(C282=Локализация!$C$114,1,IF(C282=Локализация!$C$113,2,IF(C282=Локализация!$C$112,3,IF(C282=Локализация!$C$111,4,IF(C282=Локализация!$C$110,5,IF(OR(C282=1,C282=2,C282=3,C282=4,C282=5),C282,"")))))))</f>
        <v/>
      </c>
      <c r="T282" s="11" t="str">
        <f>(IF(D282=Локализация!$C$114,1,IF(D282=Локализация!$C$113,2,IF(D282=Локализация!$C$112,3,IF(D282=Локализация!$C$111,4,IF(D282=Локализация!$C$110,5,IF(OR(D282=1,D282=2,D282=3,D282=4,D282=5),D282,"")))))))</f>
        <v/>
      </c>
      <c r="U282" s="11" t="str">
        <f>(IF(E282=Локализация!$C$114,1,IF(E282=Локализация!$C$113,2,IF(E282=Локализация!$C$112,3,IF(E282=Локализация!$C$111,4,IF(E282=Локализация!$C$110,5,IF(OR(E282=1,E282=2,E282=3,E282=4,E282=5),E282,"")))))))</f>
        <v/>
      </c>
      <c r="V282" s="11" t="str">
        <f>(IF(F282=Локализация!$C$114,1,IF(F282=Локализация!$C$113,2,IF(F282=Локализация!$C$112,3,IF(F282=Локализация!$C$111,4,IF(F282=Локализация!$C$110,5,IF(OR(F282=1,F282=2,F282=3,F282=4,F282=5),F282,"")))))))</f>
        <v/>
      </c>
    </row>
    <row r="283" spans="13:22" x14ac:dyDescent="0.3">
      <c r="M283" s="11" t="str">
        <f>(IF(H283=Локализация!$C$114,1,IF(H283=Локализация!$C$113,2,IF(H283=Локализация!$C$112,3,IF(H283=Локализация!$C$111,4,IF(H283=Локализация!$C$110,5,IF(OR(H283=1,H283=2,H283=3,H283=4,H283=5),H283,"")))))))</f>
        <v/>
      </c>
      <c r="N283" s="11" t="str">
        <f>(IF(I283=Локализация!$C$114,1,IF(I283=Локализация!$C$113,2,IF(I283=Локализация!$C$112,3,IF(I283=Локализация!$C$111,4,IF(I283=Локализация!$C$110,5,IF(OR(I283=1,I283=2,I283=3,I283=4,I283=5),I283,"")))))))</f>
        <v/>
      </c>
      <c r="O283" s="11" t="str">
        <f>(IF(J283=Локализация!$C$114,1,IF(J283=Локализация!$C$113,2,IF(J283=Локализация!$C$112,3,IF(J283=Локализация!$C$111,4,IF(J283=Локализация!$C$110,5,IF(OR(J283=1,J283=2,J283=3,J283=4,J283=5),J283,"")))))))</f>
        <v/>
      </c>
      <c r="P283" s="11" t="str">
        <f>(IF(K283=Локализация!$C$114,1,IF(K283=Локализация!$C$113,2,IF(K283=Локализация!$C$112,3,IF(K283=Локализация!$C$111,4,IF(K283=Локализация!$C$110,5,IF(OR(K283=1,K283=2,K283=3,K283=4,K283=5),K283,"")))))))</f>
        <v/>
      </c>
      <c r="Q283" s="11" t="str">
        <f>(IF(L283=Локализация!$C$114,1,IF(L283=Локализация!$C$113,2,IF(L283=Локализация!$C$112,3,IF(L283=Локализация!$C$111,4,IF(L283=Локализация!$C$110,5,IF(OR(L283=1,L283=2,L283=3,L283=4,L283=5),L283,"")))))))</f>
        <v/>
      </c>
      <c r="R283" s="11" t="str">
        <f>(IF(B283=Локализация!$C$114,1,IF(B283=Локализация!$C$113,2,IF(B283=Локализация!$C$112,3,IF(B283=Локализация!$C$111,4,IF(B283=Локализация!$C$110,5,IF(OR(B283=1,B283=2,B283=3,B283=4,B283=5),B283,"")))))))</f>
        <v/>
      </c>
      <c r="S283" s="11" t="str">
        <f>(IF(C283=Локализация!$C$114,1,IF(C283=Локализация!$C$113,2,IF(C283=Локализация!$C$112,3,IF(C283=Локализация!$C$111,4,IF(C283=Локализация!$C$110,5,IF(OR(C283=1,C283=2,C283=3,C283=4,C283=5),C283,"")))))))</f>
        <v/>
      </c>
      <c r="T283" s="11" t="str">
        <f>(IF(D283=Локализация!$C$114,1,IF(D283=Локализация!$C$113,2,IF(D283=Локализация!$C$112,3,IF(D283=Локализация!$C$111,4,IF(D283=Локализация!$C$110,5,IF(OR(D283=1,D283=2,D283=3,D283=4,D283=5),D283,"")))))))</f>
        <v/>
      </c>
      <c r="U283" s="11" t="str">
        <f>(IF(E283=Локализация!$C$114,1,IF(E283=Локализация!$C$113,2,IF(E283=Локализация!$C$112,3,IF(E283=Локализация!$C$111,4,IF(E283=Локализация!$C$110,5,IF(OR(E283=1,E283=2,E283=3,E283=4,E283=5),E283,"")))))))</f>
        <v/>
      </c>
      <c r="V283" s="11" t="str">
        <f>(IF(F283=Локализация!$C$114,1,IF(F283=Локализация!$C$113,2,IF(F283=Локализация!$C$112,3,IF(F283=Локализация!$C$111,4,IF(F283=Локализация!$C$110,5,IF(OR(F283=1,F283=2,F283=3,F283=4,F283=5),F283,"")))))))</f>
        <v/>
      </c>
    </row>
    <row r="284" spans="13:22" x14ac:dyDescent="0.3">
      <c r="M284" s="11" t="str">
        <f>(IF(H284=Локализация!$C$114,1,IF(H284=Локализация!$C$113,2,IF(H284=Локализация!$C$112,3,IF(H284=Локализация!$C$111,4,IF(H284=Локализация!$C$110,5,IF(OR(H284=1,H284=2,H284=3,H284=4,H284=5),H284,"")))))))</f>
        <v/>
      </c>
      <c r="N284" s="11" t="str">
        <f>(IF(I284=Локализация!$C$114,1,IF(I284=Локализация!$C$113,2,IF(I284=Локализация!$C$112,3,IF(I284=Локализация!$C$111,4,IF(I284=Локализация!$C$110,5,IF(OR(I284=1,I284=2,I284=3,I284=4,I284=5),I284,"")))))))</f>
        <v/>
      </c>
      <c r="O284" s="11" t="str">
        <f>(IF(J284=Локализация!$C$114,1,IF(J284=Локализация!$C$113,2,IF(J284=Локализация!$C$112,3,IF(J284=Локализация!$C$111,4,IF(J284=Локализация!$C$110,5,IF(OR(J284=1,J284=2,J284=3,J284=4,J284=5),J284,"")))))))</f>
        <v/>
      </c>
      <c r="P284" s="11" t="str">
        <f>(IF(K284=Локализация!$C$114,1,IF(K284=Локализация!$C$113,2,IF(K284=Локализация!$C$112,3,IF(K284=Локализация!$C$111,4,IF(K284=Локализация!$C$110,5,IF(OR(K284=1,K284=2,K284=3,K284=4,K284=5),K284,"")))))))</f>
        <v/>
      </c>
      <c r="Q284" s="11" t="str">
        <f>(IF(L284=Локализация!$C$114,1,IF(L284=Локализация!$C$113,2,IF(L284=Локализация!$C$112,3,IF(L284=Локализация!$C$111,4,IF(L284=Локализация!$C$110,5,IF(OR(L284=1,L284=2,L284=3,L284=4,L284=5),L284,"")))))))</f>
        <v/>
      </c>
      <c r="R284" s="11" t="str">
        <f>(IF(B284=Локализация!$C$114,1,IF(B284=Локализация!$C$113,2,IF(B284=Локализация!$C$112,3,IF(B284=Локализация!$C$111,4,IF(B284=Локализация!$C$110,5,IF(OR(B284=1,B284=2,B284=3,B284=4,B284=5),B284,"")))))))</f>
        <v/>
      </c>
      <c r="S284" s="11" t="str">
        <f>(IF(C284=Локализация!$C$114,1,IF(C284=Локализация!$C$113,2,IF(C284=Локализация!$C$112,3,IF(C284=Локализация!$C$111,4,IF(C284=Локализация!$C$110,5,IF(OR(C284=1,C284=2,C284=3,C284=4,C284=5),C284,"")))))))</f>
        <v/>
      </c>
      <c r="T284" s="11" t="str">
        <f>(IF(D284=Локализация!$C$114,1,IF(D284=Локализация!$C$113,2,IF(D284=Локализация!$C$112,3,IF(D284=Локализация!$C$111,4,IF(D284=Локализация!$C$110,5,IF(OR(D284=1,D284=2,D284=3,D284=4,D284=5),D284,"")))))))</f>
        <v/>
      </c>
      <c r="U284" s="11" t="str">
        <f>(IF(E284=Локализация!$C$114,1,IF(E284=Локализация!$C$113,2,IF(E284=Локализация!$C$112,3,IF(E284=Локализация!$C$111,4,IF(E284=Локализация!$C$110,5,IF(OR(E284=1,E284=2,E284=3,E284=4,E284=5),E284,"")))))))</f>
        <v/>
      </c>
      <c r="V284" s="11" t="str">
        <f>(IF(F284=Локализация!$C$114,1,IF(F284=Локализация!$C$113,2,IF(F284=Локализация!$C$112,3,IF(F284=Локализация!$C$111,4,IF(F284=Локализация!$C$110,5,IF(OR(F284=1,F284=2,F284=3,F284=4,F284=5),F284,"")))))))</f>
        <v/>
      </c>
    </row>
    <row r="285" spans="13:22" x14ac:dyDescent="0.3">
      <c r="M285" s="11" t="str">
        <f>(IF(H285=Локализация!$C$114,1,IF(H285=Локализация!$C$113,2,IF(H285=Локализация!$C$112,3,IF(H285=Локализация!$C$111,4,IF(H285=Локализация!$C$110,5,IF(OR(H285=1,H285=2,H285=3,H285=4,H285=5),H285,"")))))))</f>
        <v/>
      </c>
      <c r="N285" s="11" t="str">
        <f>(IF(I285=Локализация!$C$114,1,IF(I285=Локализация!$C$113,2,IF(I285=Локализация!$C$112,3,IF(I285=Локализация!$C$111,4,IF(I285=Локализация!$C$110,5,IF(OR(I285=1,I285=2,I285=3,I285=4,I285=5),I285,"")))))))</f>
        <v/>
      </c>
      <c r="O285" s="11" t="str">
        <f>(IF(J285=Локализация!$C$114,1,IF(J285=Локализация!$C$113,2,IF(J285=Локализация!$C$112,3,IF(J285=Локализация!$C$111,4,IF(J285=Локализация!$C$110,5,IF(OR(J285=1,J285=2,J285=3,J285=4,J285=5),J285,"")))))))</f>
        <v/>
      </c>
      <c r="P285" s="11" t="str">
        <f>(IF(K285=Локализация!$C$114,1,IF(K285=Локализация!$C$113,2,IF(K285=Локализация!$C$112,3,IF(K285=Локализация!$C$111,4,IF(K285=Локализация!$C$110,5,IF(OR(K285=1,K285=2,K285=3,K285=4,K285=5),K285,"")))))))</f>
        <v/>
      </c>
      <c r="Q285" s="11" t="str">
        <f>(IF(L285=Локализация!$C$114,1,IF(L285=Локализация!$C$113,2,IF(L285=Локализация!$C$112,3,IF(L285=Локализация!$C$111,4,IF(L285=Локализация!$C$110,5,IF(OR(L285=1,L285=2,L285=3,L285=4,L285=5),L285,"")))))))</f>
        <v/>
      </c>
      <c r="R285" s="11" t="str">
        <f>(IF(B285=Локализация!$C$114,1,IF(B285=Локализация!$C$113,2,IF(B285=Локализация!$C$112,3,IF(B285=Локализация!$C$111,4,IF(B285=Локализация!$C$110,5,IF(OR(B285=1,B285=2,B285=3,B285=4,B285=5),B285,"")))))))</f>
        <v/>
      </c>
      <c r="S285" s="11" t="str">
        <f>(IF(C285=Локализация!$C$114,1,IF(C285=Локализация!$C$113,2,IF(C285=Локализация!$C$112,3,IF(C285=Локализация!$C$111,4,IF(C285=Локализация!$C$110,5,IF(OR(C285=1,C285=2,C285=3,C285=4,C285=5),C285,"")))))))</f>
        <v/>
      </c>
      <c r="T285" s="11" t="str">
        <f>(IF(D285=Локализация!$C$114,1,IF(D285=Локализация!$C$113,2,IF(D285=Локализация!$C$112,3,IF(D285=Локализация!$C$111,4,IF(D285=Локализация!$C$110,5,IF(OR(D285=1,D285=2,D285=3,D285=4,D285=5),D285,"")))))))</f>
        <v/>
      </c>
      <c r="U285" s="11" t="str">
        <f>(IF(E285=Локализация!$C$114,1,IF(E285=Локализация!$C$113,2,IF(E285=Локализация!$C$112,3,IF(E285=Локализация!$C$111,4,IF(E285=Локализация!$C$110,5,IF(OR(E285=1,E285=2,E285=3,E285=4,E285=5),E285,"")))))))</f>
        <v/>
      </c>
      <c r="V285" s="11" t="str">
        <f>(IF(F285=Локализация!$C$114,1,IF(F285=Локализация!$C$113,2,IF(F285=Локализация!$C$112,3,IF(F285=Локализация!$C$111,4,IF(F285=Локализация!$C$110,5,IF(OR(F285=1,F285=2,F285=3,F285=4,F285=5),F285,"")))))))</f>
        <v/>
      </c>
    </row>
    <row r="286" spans="13:22" x14ac:dyDescent="0.3">
      <c r="M286" s="11" t="str">
        <f>(IF(H286=Локализация!$C$114,1,IF(H286=Локализация!$C$113,2,IF(H286=Локализация!$C$112,3,IF(H286=Локализация!$C$111,4,IF(H286=Локализация!$C$110,5,IF(OR(H286=1,H286=2,H286=3,H286=4,H286=5),H286,"")))))))</f>
        <v/>
      </c>
      <c r="N286" s="11" t="str">
        <f>(IF(I286=Локализация!$C$114,1,IF(I286=Локализация!$C$113,2,IF(I286=Локализация!$C$112,3,IF(I286=Локализация!$C$111,4,IF(I286=Локализация!$C$110,5,IF(OR(I286=1,I286=2,I286=3,I286=4,I286=5),I286,"")))))))</f>
        <v/>
      </c>
      <c r="O286" s="11" t="str">
        <f>(IF(J286=Локализация!$C$114,1,IF(J286=Локализация!$C$113,2,IF(J286=Локализация!$C$112,3,IF(J286=Локализация!$C$111,4,IF(J286=Локализация!$C$110,5,IF(OR(J286=1,J286=2,J286=3,J286=4,J286=5),J286,"")))))))</f>
        <v/>
      </c>
      <c r="P286" s="11" t="str">
        <f>(IF(K286=Локализация!$C$114,1,IF(K286=Локализация!$C$113,2,IF(K286=Локализация!$C$112,3,IF(K286=Локализация!$C$111,4,IF(K286=Локализация!$C$110,5,IF(OR(K286=1,K286=2,K286=3,K286=4,K286=5),K286,"")))))))</f>
        <v/>
      </c>
      <c r="Q286" s="11" t="str">
        <f>(IF(L286=Локализация!$C$114,1,IF(L286=Локализация!$C$113,2,IF(L286=Локализация!$C$112,3,IF(L286=Локализация!$C$111,4,IF(L286=Локализация!$C$110,5,IF(OR(L286=1,L286=2,L286=3,L286=4,L286=5),L286,"")))))))</f>
        <v/>
      </c>
      <c r="R286" s="11" t="str">
        <f>(IF(B286=Локализация!$C$114,1,IF(B286=Локализация!$C$113,2,IF(B286=Локализация!$C$112,3,IF(B286=Локализация!$C$111,4,IF(B286=Локализация!$C$110,5,IF(OR(B286=1,B286=2,B286=3,B286=4,B286=5),B286,"")))))))</f>
        <v/>
      </c>
      <c r="S286" s="11" t="str">
        <f>(IF(C286=Локализация!$C$114,1,IF(C286=Локализация!$C$113,2,IF(C286=Локализация!$C$112,3,IF(C286=Локализация!$C$111,4,IF(C286=Локализация!$C$110,5,IF(OR(C286=1,C286=2,C286=3,C286=4,C286=5),C286,"")))))))</f>
        <v/>
      </c>
      <c r="T286" s="11" t="str">
        <f>(IF(D286=Локализация!$C$114,1,IF(D286=Локализация!$C$113,2,IF(D286=Локализация!$C$112,3,IF(D286=Локализация!$C$111,4,IF(D286=Локализация!$C$110,5,IF(OR(D286=1,D286=2,D286=3,D286=4,D286=5),D286,"")))))))</f>
        <v/>
      </c>
      <c r="U286" s="11" t="str">
        <f>(IF(E286=Локализация!$C$114,1,IF(E286=Локализация!$C$113,2,IF(E286=Локализация!$C$112,3,IF(E286=Локализация!$C$111,4,IF(E286=Локализация!$C$110,5,IF(OR(E286=1,E286=2,E286=3,E286=4,E286=5),E286,"")))))))</f>
        <v/>
      </c>
      <c r="V286" s="11" t="str">
        <f>(IF(F286=Локализация!$C$114,1,IF(F286=Локализация!$C$113,2,IF(F286=Локализация!$C$112,3,IF(F286=Локализация!$C$111,4,IF(F286=Локализация!$C$110,5,IF(OR(F286=1,F286=2,F286=3,F286=4,F286=5),F286,"")))))))</f>
        <v/>
      </c>
    </row>
    <row r="287" spans="13:22" x14ac:dyDescent="0.3">
      <c r="M287" s="11" t="str">
        <f>(IF(H287=Локализация!$C$114,1,IF(H287=Локализация!$C$113,2,IF(H287=Локализация!$C$112,3,IF(H287=Локализация!$C$111,4,IF(H287=Локализация!$C$110,5,IF(OR(H287=1,H287=2,H287=3,H287=4,H287=5),H287,"")))))))</f>
        <v/>
      </c>
      <c r="N287" s="11" t="str">
        <f>(IF(I287=Локализация!$C$114,1,IF(I287=Локализация!$C$113,2,IF(I287=Локализация!$C$112,3,IF(I287=Локализация!$C$111,4,IF(I287=Локализация!$C$110,5,IF(OR(I287=1,I287=2,I287=3,I287=4,I287=5),I287,"")))))))</f>
        <v/>
      </c>
      <c r="O287" s="11" t="str">
        <f>(IF(J287=Локализация!$C$114,1,IF(J287=Локализация!$C$113,2,IF(J287=Локализация!$C$112,3,IF(J287=Локализация!$C$111,4,IF(J287=Локализация!$C$110,5,IF(OR(J287=1,J287=2,J287=3,J287=4,J287=5),J287,"")))))))</f>
        <v/>
      </c>
      <c r="P287" s="11" t="str">
        <f>(IF(K287=Локализация!$C$114,1,IF(K287=Локализация!$C$113,2,IF(K287=Локализация!$C$112,3,IF(K287=Локализация!$C$111,4,IF(K287=Локализация!$C$110,5,IF(OR(K287=1,K287=2,K287=3,K287=4,K287=5),K287,"")))))))</f>
        <v/>
      </c>
      <c r="Q287" s="11" t="str">
        <f>(IF(L287=Локализация!$C$114,1,IF(L287=Локализация!$C$113,2,IF(L287=Локализация!$C$112,3,IF(L287=Локализация!$C$111,4,IF(L287=Локализация!$C$110,5,IF(OR(L287=1,L287=2,L287=3,L287=4,L287=5),L287,"")))))))</f>
        <v/>
      </c>
      <c r="R287" s="11" t="str">
        <f>(IF(B287=Локализация!$C$114,1,IF(B287=Локализация!$C$113,2,IF(B287=Локализация!$C$112,3,IF(B287=Локализация!$C$111,4,IF(B287=Локализация!$C$110,5,IF(OR(B287=1,B287=2,B287=3,B287=4,B287=5),B287,"")))))))</f>
        <v/>
      </c>
      <c r="S287" s="11" t="str">
        <f>(IF(C287=Локализация!$C$114,1,IF(C287=Локализация!$C$113,2,IF(C287=Локализация!$C$112,3,IF(C287=Локализация!$C$111,4,IF(C287=Локализация!$C$110,5,IF(OR(C287=1,C287=2,C287=3,C287=4,C287=5),C287,"")))))))</f>
        <v/>
      </c>
      <c r="T287" s="11" t="str">
        <f>(IF(D287=Локализация!$C$114,1,IF(D287=Локализация!$C$113,2,IF(D287=Локализация!$C$112,3,IF(D287=Локализация!$C$111,4,IF(D287=Локализация!$C$110,5,IF(OR(D287=1,D287=2,D287=3,D287=4,D287=5),D287,"")))))))</f>
        <v/>
      </c>
      <c r="U287" s="11" t="str">
        <f>(IF(E287=Локализация!$C$114,1,IF(E287=Локализация!$C$113,2,IF(E287=Локализация!$C$112,3,IF(E287=Локализация!$C$111,4,IF(E287=Локализация!$C$110,5,IF(OR(E287=1,E287=2,E287=3,E287=4,E287=5),E287,"")))))))</f>
        <v/>
      </c>
      <c r="V287" s="11" t="str">
        <f>(IF(F287=Локализация!$C$114,1,IF(F287=Локализация!$C$113,2,IF(F287=Локализация!$C$112,3,IF(F287=Локализация!$C$111,4,IF(F287=Локализация!$C$110,5,IF(OR(F287=1,F287=2,F287=3,F287=4,F287=5),F287,"")))))))</f>
        <v/>
      </c>
    </row>
    <row r="288" spans="13:22" x14ac:dyDescent="0.3">
      <c r="M288" s="11" t="str">
        <f>(IF(H288=Локализация!$C$114,1,IF(H288=Локализация!$C$113,2,IF(H288=Локализация!$C$112,3,IF(H288=Локализация!$C$111,4,IF(H288=Локализация!$C$110,5,IF(OR(H288=1,H288=2,H288=3,H288=4,H288=5),H288,"")))))))</f>
        <v/>
      </c>
      <c r="N288" s="11" t="str">
        <f>(IF(I288=Локализация!$C$114,1,IF(I288=Локализация!$C$113,2,IF(I288=Локализация!$C$112,3,IF(I288=Локализация!$C$111,4,IF(I288=Локализация!$C$110,5,IF(OR(I288=1,I288=2,I288=3,I288=4,I288=5),I288,"")))))))</f>
        <v/>
      </c>
      <c r="O288" s="11" t="str">
        <f>(IF(J288=Локализация!$C$114,1,IF(J288=Локализация!$C$113,2,IF(J288=Локализация!$C$112,3,IF(J288=Локализация!$C$111,4,IF(J288=Локализация!$C$110,5,IF(OR(J288=1,J288=2,J288=3,J288=4,J288=5),J288,"")))))))</f>
        <v/>
      </c>
      <c r="P288" s="11" t="str">
        <f>(IF(K288=Локализация!$C$114,1,IF(K288=Локализация!$C$113,2,IF(K288=Локализация!$C$112,3,IF(K288=Локализация!$C$111,4,IF(K288=Локализация!$C$110,5,IF(OR(K288=1,K288=2,K288=3,K288=4,K288=5),K288,"")))))))</f>
        <v/>
      </c>
      <c r="Q288" s="11" t="str">
        <f>(IF(L288=Локализация!$C$114,1,IF(L288=Локализация!$C$113,2,IF(L288=Локализация!$C$112,3,IF(L288=Локализация!$C$111,4,IF(L288=Локализация!$C$110,5,IF(OR(L288=1,L288=2,L288=3,L288=4,L288=5),L288,"")))))))</f>
        <v/>
      </c>
      <c r="R288" s="11" t="str">
        <f>(IF(B288=Локализация!$C$114,1,IF(B288=Локализация!$C$113,2,IF(B288=Локализация!$C$112,3,IF(B288=Локализация!$C$111,4,IF(B288=Локализация!$C$110,5,IF(OR(B288=1,B288=2,B288=3,B288=4,B288=5),B288,"")))))))</f>
        <v/>
      </c>
      <c r="S288" s="11" t="str">
        <f>(IF(C288=Локализация!$C$114,1,IF(C288=Локализация!$C$113,2,IF(C288=Локализация!$C$112,3,IF(C288=Локализация!$C$111,4,IF(C288=Локализация!$C$110,5,IF(OR(C288=1,C288=2,C288=3,C288=4,C288=5),C288,"")))))))</f>
        <v/>
      </c>
      <c r="T288" s="11" t="str">
        <f>(IF(D288=Локализация!$C$114,1,IF(D288=Локализация!$C$113,2,IF(D288=Локализация!$C$112,3,IF(D288=Локализация!$C$111,4,IF(D288=Локализация!$C$110,5,IF(OR(D288=1,D288=2,D288=3,D288=4,D288=5),D288,"")))))))</f>
        <v/>
      </c>
      <c r="U288" s="11" t="str">
        <f>(IF(E288=Локализация!$C$114,1,IF(E288=Локализация!$C$113,2,IF(E288=Локализация!$C$112,3,IF(E288=Локализация!$C$111,4,IF(E288=Локализация!$C$110,5,IF(OR(E288=1,E288=2,E288=3,E288=4,E288=5),E288,"")))))))</f>
        <v/>
      </c>
      <c r="V288" s="11" t="str">
        <f>(IF(F288=Локализация!$C$114,1,IF(F288=Локализация!$C$113,2,IF(F288=Локализация!$C$112,3,IF(F288=Локализация!$C$111,4,IF(F288=Локализация!$C$110,5,IF(OR(F288=1,F288=2,F288=3,F288=4,F288=5),F288,"")))))))</f>
        <v/>
      </c>
    </row>
    <row r="289" spans="13:22" x14ac:dyDescent="0.3">
      <c r="M289" s="11" t="str">
        <f>(IF(H289=Локализация!$C$114,1,IF(H289=Локализация!$C$113,2,IF(H289=Локализация!$C$112,3,IF(H289=Локализация!$C$111,4,IF(H289=Локализация!$C$110,5,IF(OR(H289=1,H289=2,H289=3,H289=4,H289=5),H289,"")))))))</f>
        <v/>
      </c>
      <c r="N289" s="11" t="str">
        <f>(IF(I289=Локализация!$C$114,1,IF(I289=Локализация!$C$113,2,IF(I289=Локализация!$C$112,3,IF(I289=Локализация!$C$111,4,IF(I289=Локализация!$C$110,5,IF(OR(I289=1,I289=2,I289=3,I289=4,I289=5),I289,"")))))))</f>
        <v/>
      </c>
      <c r="O289" s="11" t="str">
        <f>(IF(J289=Локализация!$C$114,1,IF(J289=Локализация!$C$113,2,IF(J289=Локализация!$C$112,3,IF(J289=Локализация!$C$111,4,IF(J289=Локализация!$C$110,5,IF(OR(J289=1,J289=2,J289=3,J289=4,J289=5),J289,"")))))))</f>
        <v/>
      </c>
      <c r="P289" s="11" t="str">
        <f>(IF(K289=Локализация!$C$114,1,IF(K289=Локализация!$C$113,2,IF(K289=Локализация!$C$112,3,IF(K289=Локализация!$C$111,4,IF(K289=Локализация!$C$110,5,IF(OR(K289=1,K289=2,K289=3,K289=4,K289=5),K289,"")))))))</f>
        <v/>
      </c>
      <c r="Q289" s="11" t="str">
        <f>(IF(L289=Локализация!$C$114,1,IF(L289=Локализация!$C$113,2,IF(L289=Локализация!$C$112,3,IF(L289=Локализация!$C$111,4,IF(L289=Локализация!$C$110,5,IF(OR(L289=1,L289=2,L289=3,L289=4,L289=5),L289,"")))))))</f>
        <v/>
      </c>
      <c r="R289" s="11" t="str">
        <f>(IF(B289=Локализация!$C$114,1,IF(B289=Локализация!$C$113,2,IF(B289=Локализация!$C$112,3,IF(B289=Локализация!$C$111,4,IF(B289=Локализация!$C$110,5,IF(OR(B289=1,B289=2,B289=3,B289=4,B289=5),B289,"")))))))</f>
        <v/>
      </c>
      <c r="S289" s="11" t="str">
        <f>(IF(C289=Локализация!$C$114,1,IF(C289=Локализация!$C$113,2,IF(C289=Локализация!$C$112,3,IF(C289=Локализация!$C$111,4,IF(C289=Локализация!$C$110,5,IF(OR(C289=1,C289=2,C289=3,C289=4,C289=5),C289,"")))))))</f>
        <v/>
      </c>
      <c r="T289" s="11" t="str">
        <f>(IF(D289=Локализация!$C$114,1,IF(D289=Локализация!$C$113,2,IF(D289=Локализация!$C$112,3,IF(D289=Локализация!$C$111,4,IF(D289=Локализация!$C$110,5,IF(OR(D289=1,D289=2,D289=3,D289=4,D289=5),D289,"")))))))</f>
        <v/>
      </c>
      <c r="U289" s="11" t="str">
        <f>(IF(E289=Локализация!$C$114,1,IF(E289=Локализация!$C$113,2,IF(E289=Локализация!$C$112,3,IF(E289=Локализация!$C$111,4,IF(E289=Локализация!$C$110,5,IF(OR(E289=1,E289=2,E289=3,E289=4,E289=5),E289,"")))))))</f>
        <v/>
      </c>
      <c r="V289" s="11" t="str">
        <f>(IF(F289=Локализация!$C$114,1,IF(F289=Локализация!$C$113,2,IF(F289=Локализация!$C$112,3,IF(F289=Локализация!$C$111,4,IF(F289=Локализация!$C$110,5,IF(OR(F289=1,F289=2,F289=3,F289=4,F289=5),F289,"")))))))</f>
        <v/>
      </c>
    </row>
    <row r="290" spans="13:22" x14ac:dyDescent="0.3">
      <c r="M290" s="11" t="str">
        <f>(IF(H290=Локализация!$C$114,1,IF(H290=Локализация!$C$113,2,IF(H290=Локализация!$C$112,3,IF(H290=Локализация!$C$111,4,IF(H290=Локализация!$C$110,5,IF(OR(H290=1,H290=2,H290=3,H290=4,H290=5),H290,"")))))))</f>
        <v/>
      </c>
      <c r="N290" s="11" t="str">
        <f>(IF(I290=Локализация!$C$114,1,IF(I290=Локализация!$C$113,2,IF(I290=Локализация!$C$112,3,IF(I290=Локализация!$C$111,4,IF(I290=Локализация!$C$110,5,IF(OR(I290=1,I290=2,I290=3,I290=4,I290=5),I290,"")))))))</f>
        <v/>
      </c>
      <c r="O290" s="11" t="str">
        <f>(IF(J290=Локализация!$C$114,1,IF(J290=Локализация!$C$113,2,IF(J290=Локализация!$C$112,3,IF(J290=Локализация!$C$111,4,IF(J290=Локализация!$C$110,5,IF(OR(J290=1,J290=2,J290=3,J290=4,J290=5),J290,"")))))))</f>
        <v/>
      </c>
      <c r="P290" s="11" t="str">
        <f>(IF(K290=Локализация!$C$114,1,IF(K290=Локализация!$C$113,2,IF(K290=Локализация!$C$112,3,IF(K290=Локализация!$C$111,4,IF(K290=Локализация!$C$110,5,IF(OR(K290=1,K290=2,K290=3,K290=4,K290=5),K290,"")))))))</f>
        <v/>
      </c>
      <c r="Q290" s="11" t="str">
        <f>(IF(L290=Локализация!$C$114,1,IF(L290=Локализация!$C$113,2,IF(L290=Локализация!$C$112,3,IF(L290=Локализация!$C$111,4,IF(L290=Локализация!$C$110,5,IF(OR(L290=1,L290=2,L290=3,L290=4,L290=5),L290,"")))))))</f>
        <v/>
      </c>
      <c r="R290" s="11" t="str">
        <f>(IF(B290=Локализация!$C$114,1,IF(B290=Локализация!$C$113,2,IF(B290=Локализация!$C$112,3,IF(B290=Локализация!$C$111,4,IF(B290=Локализация!$C$110,5,IF(OR(B290=1,B290=2,B290=3,B290=4,B290=5),B290,"")))))))</f>
        <v/>
      </c>
      <c r="S290" s="11" t="str">
        <f>(IF(C290=Локализация!$C$114,1,IF(C290=Локализация!$C$113,2,IF(C290=Локализация!$C$112,3,IF(C290=Локализация!$C$111,4,IF(C290=Локализация!$C$110,5,IF(OR(C290=1,C290=2,C290=3,C290=4,C290=5),C290,"")))))))</f>
        <v/>
      </c>
      <c r="T290" s="11" t="str">
        <f>(IF(D290=Локализация!$C$114,1,IF(D290=Локализация!$C$113,2,IF(D290=Локализация!$C$112,3,IF(D290=Локализация!$C$111,4,IF(D290=Локализация!$C$110,5,IF(OR(D290=1,D290=2,D290=3,D290=4,D290=5),D290,"")))))))</f>
        <v/>
      </c>
      <c r="U290" s="11" t="str">
        <f>(IF(E290=Локализация!$C$114,1,IF(E290=Локализация!$C$113,2,IF(E290=Локализация!$C$112,3,IF(E290=Локализация!$C$111,4,IF(E290=Локализация!$C$110,5,IF(OR(E290=1,E290=2,E290=3,E290=4,E290=5),E290,"")))))))</f>
        <v/>
      </c>
      <c r="V290" s="11" t="str">
        <f>(IF(F290=Локализация!$C$114,1,IF(F290=Локализация!$C$113,2,IF(F290=Локализация!$C$112,3,IF(F290=Локализация!$C$111,4,IF(F290=Локализация!$C$110,5,IF(OR(F290=1,F290=2,F290=3,F290=4,F290=5),F290,"")))))))</f>
        <v/>
      </c>
    </row>
    <row r="291" spans="13:22" x14ac:dyDescent="0.3">
      <c r="M291" s="11" t="str">
        <f>(IF(H291=Локализация!$C$114,1,IF(H291=Локализация!$C$113,2,IF(H291=Локализация!$C$112,3,IF(H291=Локализация!$C$111,4,IF(H291=Локализация!$C$110,5,IF(OR(H291=1,H291=2,H291=3,H291=4,H291=5),H291,"")))))))</f>
        <v/>
      </c>
      <c r="N291" s="11" t="str">
        <f>(IF(I291=Локализация!$C$114,1,IF(I291=Локализация!$C$113,2,IF(I291=Локализация!$C$112,3,IF(I291=Локализация!$C$111,4,IF(I291=Локализация!$C$110,5,IF(OR(I291=1,I291=2,I291=3,I291=4,I291=5),I291,"")))))))</f>
        <v/>
      </c>
      <c r="O291" s="11" t="str">
        <f>(IF(J291=Локализация!$C$114,1,IF(J291=Локализация!$C$113,2,IF(J291=Локализация!$C$112,3,IF(J291=Локализация!$C$111,4,IF(J291=Локализация!$C$110,5,IF(OR(J291=1,J291=2,J291=3,J291=4,J291=5),J291,"")))))))</f>
        <v/>
      </c>
      <c r="P291" s="11" t="str">
        <f>(IF(K291=Локализация!$C$114,1,IF(K291=Локализация!$C$113,2,IF(K291=Локализация!$C$112,3,IF(K291=Локализация!$C$111,4,IF(K291=Локализация!$C$110,5,IF(OR(K291=1,K291=2,K291=3,K291=4,K291=5),K291,"")))))))</f>
        <v/>
      </c>
      <c r="Q291" s="11" t="str">
        <f>(IF(L291=Локализация!$C$114,1,IF(L291=Локализация!$C$113,2,IF(L291=Локализация!$C$112,3,IF(L291=Локализация!$C$111,4,IF(L291=Локализация!$C$110,5,IF(OR(L291=1,L291=2,L291=3,L291=4,L291=5),L291,"")))))))</f>
        <v/>
      </c>
      <c r="R291" s="11" t="str">
        <f>(IF(B291=Локализация!$C$114,1,IF(B291=Локализация!$C$113,2,IF(B291=Локализация!$C$112,3,IF(B291=Локализация!$C$111,4,IF(B291=Локализация!$C$110,5,IF(OR(B291=1,B291=2,B291=3,B291=4,B291=5),B291,"")))))))</f>
        <v/>
      </c>
      <c r="S291" s="11" t="str">
        <f>(IF(C291=Локализация!$C$114,1,IF(C291=Локализация!$C$113,2,IF(C291=Локализация!$C$112,3,IF(C291=Локализация!$C$111,4,IF(C291=Локализация!$C$110,5,IF(OR(C291=1,C291=2,C291=3,C291=4,C291=5),C291,"")))))))</f>
        <v/>
      </c>
      <c r="T291" s="11" t="str">
        <f>(IF(D291=Локализация!$C$114,1,IF(D291=Локализация!$C$113,2,IF(D291=Локализация!$C$112,3,IF(D291=Локализация!$C$111,4,IF(D291=Локализация!$C$110,5,IF(OR(D291=1,D291=2,D291=3,D291=4,D291=5),D291,"")))))))</f>
        <v/>
      </c>
      <c r="U291" s="11" t="str">
        <f>(IF(E291=Локализация!$C$114,1,IF(E291=Локализация!$C$113,2,IF(E291=Локализация!$C$112,3,IF(E291=Локализация!$C$111,4,IF(E291=Локализация!$C$110,5,IF(OR(E291=1,E291=2,E291=3,E291=4,E291=5),E291,"")))))))</f>
        <v/>
      </c>
      <c r="V291" s="11" t="str">
        <f>(IF(F291=Локализация!$C$114,1,IF(F291=Локализация!$C$113,2,IF(F291=Локализация!$C$112,3,IF(F291=Локализация!$C$111,4,IF(F291=Локализация!$C$110,5,IF(OR(F291=1,F291=2,F291=3,F291=4,F291=5),F291,"")))))))</f>
        <v/>
      </c>
    </row>
    <row r="292" spans="13:22" x14ac:dyDescent="0.3">
      <c r="M292" s="11" t="str">
        <f>(IF(H292=Локализация!$C$114,1,IF(H292=Локализация!$C$113,2,IF(H292=Локализация!$C$112,3,IF(H292=Локализация!$C$111,4,IF(H292=Локализация!$C$110,5,IF(OR(H292=1,H292=2,H292=3,H292=4,H292=5),H292,"")))))))</f>
        <v/>
      </c>
      <c r="N292" s="11" t="str">
        <f>(IF(I292=Локализация!$C$114,1,IF(I292=Локализация!$C$113,2,IF(I292=Локализация!$C$112,3,IF(I292=Локализация!$C$111,4,IF(I292=Локализация!$C$110,5,IF(OR(I292=1,I292=2,I292=3,I292=4,I292=5),I292,"")))))))</f>
        <v/>
      </c>
      <c r="O292" s="11" t="str">
        <f>(IF(J292=Локализация!$C$114,1,IF(J292=Локализация!$C$113,2,IF(J292=Локализация!$C$112,3,IF(J292=Локализация!$C$111,4,IF(J292=Локализация!$C$110,5,IF(OR(J292=1,J292=2,J292=3,J292=4,J292=5),J292,"")))))))</f>
        <v/>
      </c>
      <c r="P292" s="11" t="str">
        <f>(IF(K292=Локализация!$C$114,1,IF(K292=Локализация!$C$113,2,IF(K292=Локализация!$C$112,3,IF(K292=Локализация!$C$111,4,IF(K292=Локализация!$C$110,5,IF(OR(K292=1,K292=2,K292=3,K292=4,K292=5),K292,"")))))))</f>
        <v/>
      </c>
      <c r="Q292" s="11" t="str">
        <f>(IF(L292=Локализация!$C$114,1,IF(L292=Локализация!$C$113,2,IF(L292=Локализация!$C$112,3,IF(L292=Локализация!$C$111,4,IF(L292=Локализация!$C$110,5,IF(OR(L292=1,L292=2,L292=3,L292=4,L292=5),L292,"")))))))</f>
        <v/>
      </c>
      <c r="R292" s="11" t="str">
        <f>(IF(B292=Локализация!$C$114,1,IF(B292=Локализация!$C$113,2,IF(B292=Локализация!$C$112,3,IF(B292=Локализация!$C$111,4,IF(B292=Локализация!$C$110,5,IF(OR(B292=1,B292=2,B292=3,B292=4,B292=5),B292,"")))))))</f>
        <v/>
      </c>
      <c r="S292" s="11" t="str">
        <f>(IF(C292=Локализация!$C$114,1,IF(C292=Локализация!$C$113,2,IF(C292=Локализация!$C$112,3,IF(C292=Локализация!$C$111,4,IF(C292=Локализация!$C$110,5,IF(OR(C292=1,C292=2,C292=3,C292=4,C292=5),C292,"")))))))</f>
        <v/>
      </c>
      <c r="T292" s="11" t="str">
        <f>(IF(D292=Локализация!$C$114,1,IF(D292=Локализация!$C$113,2,IF(D292=Локализация!$C$112,3,IF(D292=Локализация!$C$111,4,IF(D292=Локализация!$C$110,5,IF(OR(D292=1,D292=2,D292=3,D292=4,D292=5),D292,"")))))))</f>
        <v/>
      </c>
      <c r="U292" s="11" t="str">
        <f>(IF(E292=Локализация!$C$114,1,IF(E292=Локализация!$C$113,2,IF(E292=Локализация!$C$112,3,IF(E292=Локализация!$C$111,4,IF(E292=Локализация!$C$110,5,IF(OR(E292=1,E292=2,E292=3,E292=4,E292=5),E292,"")))))))</f>
        <v/>
      </c>
      <c r="V292" s="11" t="str">
        <f>(IF(F292=Локализация!$C$114,1,IF(F292=Локализация!$C$113,2,IF(F292=Локализация!$C$112,3,IF(F292=Локализация!$C$111,4,IF(F292=Локализация!$C$110,5,IF(OR(F292=1,F292=2,F292=3,F292=4,F292=5),F292,"")))))))</f>
        <v/>
      </c>
    </row>
    <row r="293" spans="13:22" x14ac:dyDescent="0.3">
      <c r="M293" s="11" t="str">
        <f>(IF(H293=Локализация!$C$114,1,IF(H293=Локализация!$C$113,2,IF(H293=Локализация!$C$112,3,IF(H293=Локализация!$C$111,4,IF(H293=Локализация!$C$110,5,IF(OR(H293=1,H293=2,H293=3,H293=4,H293=5),H293,"")))))))</f>
        <v/>
      </c>
      <c r="N293" s="11" t="str">
        <f>(IF(I293=Локализация!$C$114,1,IF(I293=Локализация!$C$113,2,IF(I293=Локализация!$C$112,3,IF(I293=Локализация!$C$111,4,IF(I293=Локализация!$C$110,5,IF(OR(I293=1,I293=2,I293=3,I293=4,I293=5),I293,"")))))))</f>
        <v/>
      </c>
      <c r="O293" s="11" t="str">
        <f>(IF(J293=Локализация!$C$114,1,IF(J293=Локализация!$C$113,2,IF(J293=Локализация!$C$112,3,IF(J293=Локализация!$C$111,4,IF(J293=Локализация!$C$110,5,IF(OR(J293=1,J293=2,J293=3,J293=4,J293=5),J293,"")))))))</f>
        <v/>
      </c>
      <c r="P293" s="11" t="str">
        <f>(IF(K293=Локализация!$C$114,1,IF(K293=Локализация!$C$113,2,IF(K293=Локализация!$C$112,3,IF(K293=Локализация!$C$111,4,IF(K293=Локализация!$C$110,5,IF(OR(K293=1,K293=2,K293=3,K293=4,K293=5),K293,"")))))))</f>
        <v/>
      </c>
      <c r="Q293" s="11" t="str">
        <f>(IF(L293=Локализация!$C$114,1,IF(L293=Локализация!$C$113,2,IF(L293=Локализация!$C$112,3,IF(L293=Локализация!$C$111,4,IF(L293=Локализация!$C$110,5,IF(OR(L293=1,L293=2,L293=3,L293=4,L293=5),L293,"")))))))</f>
        <v/>
      </c>
      <c r="R293" s="11" t="str">
        <f>(IF(B293=Локализация!$C$114,1,IF(B293=Локализация!$C$113,2,IF(B293=Локализация!$C$112,3,IF(B293=Локализация!$C$111,4,IF(B293=Локализация!$C$110,5,IF(OR(B293=1,B293=2,B293=3,B293=4,B293=5),B293,"")))))))</f>
        <v/>
      </c>
      <c r="S293" s="11" t="str">
        <f>(IF(C293=Локализация!$C$114,1,IF(C293=Локализация!$C$113,2,IF(C293=Локализация!$C$112,3,IF(C293=Локализация!$C$111,4,IF(C293=Локализация!$C$110,5,IF(OR(C293=1,C293=2,C293=3,C293=4,C293=5),C293,"")))))))</f>
        <v/>
      </c>
      <c r="T293" s="11" t="str">
        <f>(IF(D293=Локализация!$C$114,1,IF(D293=Локализация!$C$113,2,IF(D293=Локализация!$C$112,3,IF(D293=Локализация!$C$111,4,IF(D293=Локализация!$C$110,5,IF(OR(D293=1,D293=2,D293=3,D293=4,D293=5),D293,"")))))))</f>
        <v/>
      </c>
      <c r="U293" s="11" t="str">
        <f>(IF(E293=Локализация!$C$114,1,IF(E293=Локализация!$C$113,2,IF(E293=Локализация!$C$112,3,IF(E293=Локализация!$C$111,4,IF(E293=Локализация!$C$110,5,IF(OR(E293=1,E293=2,E293=3,E293=4,E293=5),E293,"")))))))</f>
        <v/>
      </c>
      <c r="V293" s="11" t="str">
        <f>(IF(F293=Локализация!$C$114,1,IF(F293=Локализация!$C$113,2,IF(F293=Локализация!$C$112,3,IF(F293=Локализация!$C$111,4,IF(F293=Локализация!$C$110,5,IF(OR(F293=1,F293=2,F293=3,F293=4,F293=5),F293,"")))))))</f>
        <v/>
      </c>
    </row>
    <row r="294" spans="13:22" x14ac:dyDescent="0.3">
      <c r="M294" s="11" t="str">
        <f>(IF(H294=Локализация!$C$114,1,IF(H294=Локализация!$C$113,2,IF(H294=Локализация!$C$112,3,IF(H294=Локализация!$C$111,4,IF(H294=Локализация!$C$110,5,IF(OR(H294=1,H294=2,H294=3,H294=4,H294=5),H294,"")))))))</f>
        <v/>
      </c>
      <c r="N294" s="11" t="str">
        <f>(IF(I294=Локализация!$C$114,1,IF(I294=Локализация!$C$113,2,IF(I294=Локализация!$C$112,3,IF(I294=Локализация!$C$111,4,IF(I294=Локализация!$C$110,5,IF(OR(I294=1,I294=2,I294=3,I294=4,I294=5),I294,"")))))))</f>
        <v/>
      </c>
      <c r="O294" s="11" t="str">
        <f>(IF(J294=Локализация!$C$114,1,IF(J294=Локализация!$C$113,2,IF(J294=Локализация!$C$112,3,IF(J294=Локализация!$C$111,4,IF(J294=Локализация!$C$110,5,IF(OR(J294=1,J294=2,J294=3,J294=4,J294=5),J294,"")))))))</f>
        <v/>
      </c>
      <c r="P294" s="11" t="str">
        <f>(IF(K294=Локализация!$C$114,1,IF(K294=Локализация!$C$113,2,IF(K294=Локализация!$C$112,3,IF(K294=Локализация!$C$111,4,IF(K294=Локализация!$C$110,5,IF(OR(K294=1,K294=2,K294=3,K294=4,K294=5),K294,"")))))))</f>
        <v/>
      </c>
      <c r="Q294" s="11" t="str">
        <f>(IF(L294=Локализация!$C$114,1,IF(L294=Локализация!$C$113,2,IF(L294=Локализация!$C$112,3,IF(L294=Локализация!$C$111,4,IF(L294=Локализация!$C$110,5,IF(OR(L294=1,L294=2,L294=3,L294=4,L294=5),L294,"")))))))</f>
        <v/>
      </c>
      <c r="R294" s="11" t="str">
        <f>(IF(B294=Локализация!$C$114,1,IF(B294=Локализация!$C$113,2,IF(B294=Локализация!$C$112,3,IF(B294=Локализация!$C$111,4,IF(B294=Локализация!$C$110,5,IF(OR(B294=1,B294=2,B294=3,B294=4,B294=5),B294,"")))))))</f>
        <v/>
      </c>
      <c r="S294" s="11" t="str">
        <f>(IF(C294=Локализация!$C$114,1,IF(C294=Локализация!$C$113,2,IF(C294=Локализация!$C$112,3,IF(C294=Локализация!$C$111,4,IF(C294=Локализация!$C$110,5,IF(OR(C294=1,C294=2,C294=3,C294=4,C294=5),C294,"")))))))</f>
        <v/>
      </c>
      <c r="T294" s="11" t="str">
        <f>(IF(D294=Локализация!$C$114,1,IF(D294=Локализация!$C$113,2,IF(D294=Локализация!$C$112,3,IF(D294=Локализация!$C$111,4,IF(D294=Локализация!$C$110,5,IF(OR(D294=1,D294=2,D294=3,D294=4,D294=5),D294,"")))))))</f>
        <v/>
      </c>
      <c r="U294" s="11" t="str">
        <f>(IF(E294=Локализация!$C$114,1,IF(E294=Локализация!$C$113,2,IF(E294=Локализация!$C$112,3,IF(E294=Локализация!$C$111,4,IF(E294=Локализация!$C$110,5,IF(OR(E294=1,E294=2,E294=3,E294=4,E294=5),E294,"")))))))</f>
        <v/>
      </c>
      <c r="V294" s="11" t="str">
        <f>(IF(F294=Локализация!$C$114,1,IF(F294=Локализация!$C$113,2,IF(F294=Локализация!$C$112,3,IF(F294=Локализация!$C$111,4,IF(F294=Локализация!$C$110,5,IF(OR(F294=1,F294=2,F294=3,F294=4,F294=5),F294,"")))))))</f>
        <v/>
      </c>
    </row>
    <row r="295" spans="13:22" x14ac:dyDescent="0.3">
      <c r="M295" s="11" t="str">
        <f>(IF(H295=Локализация!$C$114,1,IF(H295=Локализация!$C$113,2,IF(H295=Локализация!$C$112,3,IF(H295=Локализация!$C$111,4,IF(H295=Локализация!$C$110,5,IF(OR(H295=1,H295=2,H295=3,H295=4,H295=5),H295,"")))))))</f>
        <v/>
      </c>
      <c r="N295" s="11" t="str">
        <f>(IF(I295=Локализация!$C$114,1,IF(I295=Локализация!$C$113,2,IF(I295=Локализация!$C$112,3,IF(I295=Локализация!$C$111,4,IF(I295=Локализация!$C$110,5,IF(OR(I295=1,I295=2,I295=3,I295=4,I295=5),I295,"")))))))</f>
        <v/>
      </c>
      <c r="O295" s="11" t="str">
        <f>(IF(J295=Локализация!$C$114,1,IF(J295=Локализация!$C$113,2,IF(J295=Локализация!$C$112,3,IF(J295=Локализация!$C$111,4,IF(J295=Локализация!$C$110,5,IF(OR(J295=1,J295=2,J295=3,J295=4,J295=5),J295,"")))))))</f>
        <v/>
      </c>
      <c r="P295" s="11" t="str">
        <f>(IF(K295=Локализация!$C$114,1,IF(K295=Локализация!$C$113,2,IF(K295=Локализация!$C$112,3,IF(K295=Локализация!$C$111,4,IF(K295=Локализация!$C$110,5,IF(OR(K295=1,K295=2,K295=3,K295=4,K295=5),K295,"")))))))</f>
        <v/>
      </c>
      <c r="Q295" s="11" t="str">
        <f>(IF(L295=Локализация!$C$114,1,IF(L295=Локализация!$C$113,2,IF(L295=Локализация!$C$112,3,IF(L295=Локализация!$C$111,4,IF(L295=Локализация!$C$110,5,IF(OR(L295=1,L295=2,L295=3,L295=4,L295=5),L295,"")))))))</f>
        <v/>
      </c>
      <c r="R295" s="11" t="str">
        <f>(IF(B295=Локализация!$C$114,1,IF(B295=Локализация!$C$113,2,IF(B295=Локализация!$C$112,3,IF(B295=Локализация!$C$111,4,IF(B295=Локализация!$C$110,5,IF(OR(B295=1,B295=2,B295=3,B295=4,B295=5),B295,"")))))))</f>
        <v/>
      </c>
      <c r="S295" s="11" t="str">
        <f>(IF(C295=Локализация!$C$114,1,IF(C295=Локализация!$C$113,2,IF(C295=Локализация!$C$112,3,IF(C295=Локализация!$C$111,4,IF(C295=Локализация!$C$110,5,IF(OR(C295=1,C295=2,C295=3,C295=4,C295=5),C295,"")))))))</f>
        <v/>
      </c>
      <c r="T295" s="11" t="str">
        <f>(IF(D295=Локализация!$C$114,1,IF(D295=Локализация!$C$113,2,IF(D295=Локализация!$C$112,3,IF(D295=Локализация!$C$111,4,IF(D295=Локализация!$C$110,5,IF(OR(D295=1,D295=2,D295=3,D295=4,D295=5),D295,"")))))))</f>
        <v/>
      </c>
      <c r="U295" s="11" t="str">
        <f>(IF(E295=Локализация!$C$114,1,IF(E295=Локализация!$C$113,2,IF(E295=Локализация!$C$112,3,IF(E295=Локализация!$C$111,4,IF(E295=Локализация!$C$110,5,IF(OR(E295=1,E295=2,E295=3,E295=4,E295=5),E295,"")))))))</f>
        <v/>
      </c>
      <c r="V295" s="11" t="str">
        <f>(IF(F295=Локализация!$C$114,1,IF(F295=Локализация!$C$113,2,IF(F295=Локализация!$C$112,3,IF(F295=Локализация!$C$111,4,IF(F295=Локализация!$C$110,5,IF(OR(F295=1,F295=2,F295=3,F295=4,F295=5),F295,"")))))))</f>
        <v/>
      </c>
    </row>
    <row r="296" spans="13:22" x14ac:dyDescent="0.3">
      <c r="M296" s="11" t="str">
        <f>(IF(H296=Локализация!$C$114,1,IF(H296=Локализация!$C$113,2,IF(H296=Локализация!$C$112,3,IF(H296=Локализация!$C$111,4,IF(H296=Локализация!$C$110,5,IF(OR(H296=1,H296=2,H296=3,H296=4,H296=5),H296,"")))))))</f>
        <v/>
      </c>
      <c r="N296" s="11" t="str">
        <f>(IF(I296=Локализация!$C$114,1,IF(I296=Локализация!$C$113,2,IF(I296=Локализация!$C$112,3,IF(I296=Локализация!$C$111,4,IF(I296=Локализация!$C$110,5,IF(OR(I296=1,I296=2,I296=3,I296=4,I296=5),I296,"")))))))</f>
        <v/>
      </c>
      <c r="O296" s="11" t="str">
        <f>(IF(J296=Локализация!$C$114,1,IF(J296=Локализация!$C$113,2,IF(J296=Локализация!$C$112,3,IF(J296=Локализация!$C$111,4,IF(J296=Локализация!$C$110,5,IF(OR(J296=1,J296=2,J296=3,J296=4,J296=5),J296,"")))))))</f>
        <v/>
      </c>
      <c r="P296" s="11" t="str">
        <f>(IF(K296=Локализация!$C$114,1,IF(K296=Локализация!$C$113,2,IF(K296=Локализация!$C$112,3,IF(K296=Локализация!$C$111,4,IF(K296=Локализация!$C$110,5,IF(OR(K296=1,K296=2,K296=3,K296=4,K296=5),K296,"")))))))</f>
        <v/>
      </c>
      <c r="Q296" s="11" t="str">
        <f>(IF(L296=Локализация!$C$114,1,IF(L296=Локализация!$C$113,2,IF(L296=Локализация!$C$112,3,IF(L296=Локализация!$C$111,4,IF(L296=Локализация!$C$110,5,IF(OR(L296=1,L296=2,L296=3,L296=4,L296=5),L296,"")))))))</f>
        <v/>
      </c>
      <c r="R296" s="11" t="str">
        <f>(IF(B296=Локализация!$C$114,1,IF(B296=Локализация!$C$113,2,IF(B296=Локализация!$C$112,3,IF(B296=Локализация!$C$111,4,IF(B296=Локализация!$C$110,5,IF(OR(B296=1,B296=2,B296=3,B296=4,B296=5),B296,"")))))))</f>
        <v/>
      </c>
      <c r="S296" s="11" t="str">
        <f>(IF(C296=Локализация!$C$114,1,IF(C296=Локализация!$C$113,2,IF(C296=Локализация!$C$112,3,IF(C296=Локализация!$C$111,4,IF(C296=Локализация!$C$110,5,IF(OR(C296=1,C296=2,C296=3,C296=4,C296=5),C296,"")))))))</f>
        <v/>
      </c>
      <c r="T296" s="11" t="str">
        <f>(IF(D296=Локализация!$C$114,1,IF(D296=Локализация!$C$113,2,IF(D296=Локализация!$C$112,3,IF(D296=Локализация!$C$111,4,IF(D296=Локализация!$C$110,5,IF(OR(D296=1,D296=2,D296=3,D296=4,D296=5),D296,"")))))))</f>
        <v/>
      </c>
      <c r="U296" s="11" t="str">
        <f>(IF(E296=Локализация!$C$114,1,IF(E296=Локализация!$C$113,2,IF(E296=Локализация!$C$112,3,IF(E296=Локализация!$C$111,4,IF(E296=Локализация!$C$110,5,IF(OR(E296=1,E296=2,E296=3,E296=4,E296=5),E296,"")))))))</f>
        <v/>
      </c>
      <c r="V296" s="11" t="str">
        <f>(IF(F296=Локализация!$C$114,1,IF(F296=Локализация!$C$113,2,IF(F296=Локализация!$C$112,3,IF(F296=Локализация!$C$111,4,IF(F296=Локализация!$C$110,5,IF(OR(F296=1,F296=2,F296=3,F296=4,F296=5),F296,"")))))))</f>
        <v/>
      </c>
    </row>
    <row r="297" spans="13:22" x14ac:dyDescent="0.3">
      <c r="M297" s="11" t="str">
        <f>(IF(H297=Локализация!$C$114,1,IF(H297=Локализация!$C$113,2,IF(H297=Локализация!$C$112,3,IF(H297=Локализация!$C$111,4,IF(H297=Локализация!$C$110,5,IF(OR(H297=1,H297=2,H297=3,H297=4,H297=5),H297,"")))))))</f>
        <v/>
      </c>
      <c r="N297" s="11" t="str">
        <f>(IF(I297=Локализация!$C$114,1,IF(I297=Локализация!$C$113,2,IF(I297=Локализация!$C$112,3,IF(I297=Локализация!$C$111,4,IF(I297=Локализация!$C$110,5,IF(OR(I297=1,I297=2,I297=3,I297=4,I297=5),I297,"")))))))</f>
        <v/>
      </c>
      <c r="O297" s="11" t="str">
        <f>(IF(J297=Локализация!$C$114,1,IF(J297=Локализация!$C$113,2,IF(J297=Локализация!$C$112,3,IF(J297=Локализация!$C$111,4,IF(J297=Локализация!$C$110,5,IF(OR(J297=1,J297=2,J297=3,J297=4,J297=5),J297,"")))))))</f>
        <v/>
      </c>
      <c r="P297" s="11" t="str">
        <f>(IF(K297=Локализация!$C$114,1,IF(K297=Локализация!$C$113,2,IF(K297=Локализация!$C$112,3,IF(K297=Локализация!$C$111,4,IF(K297=Локализация!$C$110,5,IF(OR(K297=1,K297=2,K297=3,K297=4,K297=5),K297,"")))))))</f>
        <v/>
      </c>
      <c r="Q297" s="11" t="str">
        <f>(IF(L297=Локализация!$C$114,1,IF(L297=Локализация!$C$113,2,IF(L297=Локализация!$C$112,3,IF(L297=Локализация!$C$111,4,IF(L297=Локализация!$C$110,5,IF(OR(L297=1,L297=2,L297=3,L297=4,L297=5),L297,"")))))))</f>
        <v/>
      </c>
      <c r="R297" s="11" t="str">
        <f>(IF(B297=Локализация!$C$114,1,IF(B297=Локализация!$C$113,2,IF(B297=Локализация!$C$112,3,IF(B297=Локализация!$C$111,4,IF(B297=Локализация!$C$110,5,IF(OR(B297=1,B297=2,B297=3,B297=4,B297=5),B297,"")))))))</f>
        <v/>
      </c>
      <c r="S297" s="11" t="str">
        <f>(IF(C297=Локализация!$C$114,1,IF(C297=Локализация!$C$113,2,IF(C297=Локализация!$C$112,3,IF(C297=Локализация!$C$111,4,IF(C297=Локализация!$C$110,5,IF(OR(C297=1,C297=2,C297=3,C297=4,C297=5),C297,"")))))))</f>
        <v/>
      </c>
      <c r="T297" s="11" t="str">
        <f>(IF(D297=Локализация!$C$114,1,IF(D297=Локализация!$C$113,2,IF(D297=Локализация!$C$112,3,IF(D297=Локализация!$C$111,4,IF(D297=Локализация!$C$110,5,IF(OR(D297=1,D297=2,D297=3,D297=4,D297=5),D297,"")))))))</f>
        <v/>
      </c>
      <c r="U297" s="11" t="str">
        <f>(IF(E297=Локализация!$C$114,1,IF(E297=Локализация!$C$113,2,IF(E297=Локализация!$C$112,3,IF(E297=Локализация!$C$111,4,IF(E297=Локализация!$C$110,5,IF(OR(E297=1,E297=2,E297=3,E297=4,E297=5),E297,"")))))))</f>
        <v/>
      </c>
      <c r="V297" s="11" t="str">
        <f>(IF(F297=Локализация!$C$114,1,IF(F297=Локализация!$C$113,2,IF(F297=Локализация!$C$112,3,IF(F297=Локализация!$C$111,4,IF(F297=Локализация!$C$110,5,IF(OR(F297=1,F297=2,F297=3,F297=4,F297=5),F297,"")))))))</f>
        <v/>
      </c>
    </row>
    <row r="298" spans="13:22" x14ac:dyDescent="0.3">
      <c r="M298" s="11" t="str">
        <f>(IF(H298=Локализация!$C$114,1,IF(H298=Локализация!$C$113,2,IF(H298=Локализация!$C$112,3,IF(H298=Локализация!$C$111,4,IF(H298=Локализация!$C$110,5,IF(OR(H298=1,H298=2,H298=3,H298=4,H298=5),H298,"")))))))</f>
        <v/>
      </c>
      <c r="N298" s="11" t="str">
        <f>(IF(I298=Локализация!$C$114,1,IF(I298=Локализация!$C$113,2,IF(I298=Локализация!$C$112,3,IF(I298=Локализация!$C$111,4,IF(I298=Локализация!$C$110,5,IF(OR(I298=1,I298=2,I298=3,I298=4,I298=5),I298,"")))))))</f>
        <v/>
      </c>
      <c r="O298" s="11" t="str">
        <f>(IF(J298=Локализация!$C$114,1,IF(J298=Локализация!$C$113,2,IF(J298=Локализация!$C$112,3,IF(J298=Локализация!$C$111,4,IF(J298=Локализация!$C$110,5,IF(OR(J298=1,J298=2,J298=3,J298=4,J298=5),J298,"")))))))</f>
        <v/>
      </c>
      <c r="P298" s="11" t="str">
        <f>(IF(K298=Локализация!$C$114,1,IF(K298=Локализация!$C$113,2,IF(K298=Локализация!$C$112,3,IF(K298=Локализация!$C$111,4,IF(K298=Локализация!$C$110,5,IF(OR(K298=1,K298=2,K298=3,K298=4,K298=5),K298,"")))))))</f>
        <v/>
      </c>
      <c r="Q298" s="11" t="str">
        <f>(IF(L298=Локализация!$C$114,1,IF(L298=Локализация!$C$113,2,IF(L298=Локализация!$C$112,3,IF(L298=Локализация!$C$111,4,IF(L298=Локализация!$C$110,5,IF(OR(L298=1,L298=2,L298=3,L298=4,L298=5),L298,"")))))))</f>
        <v/>
      </c>
      <c r="R298" s="11" t="str">
        <f>(IF(B298=Локализация!$C$114,1,IF(B298=Локализация!$C$113,2,IF(B298=Локализация!$C$112,3,IF(B298=Локализация!$C$111,4,IF(B298=Локализация!$C$110,5,IF(OR(B298=1,B298=2,B298=3,B298=4,B298=5),B298,"")))))))</f>
        <v/>
      </c>
      <c r="S298" s="11" t="str">
        <f>(IF(C298=Локализация!$C$114,1,IF(C298=Локализация!$C$113,2,IF(C298=Локализация!$C$112,3,IF(C298=Локализация!$C$111,4,IF(C298=Локализация!$C$110,5,IF(OR(C298=1,C298=2,C298=3,C298=4,C298=5),C298,"")))))))</f>
        <v/>
      </c>
      <c r="T298" s="11" t="str">
        <f>(IF(D298=Локализация!$C$114,1,IF(D298=Локализация!$C$113,2,IF(D298=Локализация!$C$112,3,IF(D298=Локализация!$C$111,4,IF(D298=Локализация!$C$110,5,IF(OR(D298=1,D298=2,D298=3,D298=4,D298=5),D298,"")))))))</f>
        <v/>
      </c>
      <c r="U298" s="11" t="str">
        <f>(IF(E298=Локализация!$C$114,1,IF(E298=Локализация!$C$113,2,IF(E298=Локализация!$C$112,3,IF(E298=Локализация!$C$111,4,IF(E298=Локализация!$C$110,5,IF(OR(E298=1,E298=2,E298=3,E298=4,E298=5),E298,"")))))))</f>
        <v/>
      </c>
      <c r="V298" s="11" t="str">
        <f>(IF(F298=Локализация!$C$114,1,IF(F298=Локализация!$C$113,2,IF(F298=Локализация!$C$112,3,IF(F298=Локализация!$C$111,4,IF(F298=Локализация!$C$110,5,IF(OR(F298=1,F298=2,F298=3,F298=4,F298=5),F298,"")))))))</f>
        <v/>
      </c>
    </row>
    <row r="299" spans="13:22" x14ac:dyDescent="0.3">
      <c r="M299" s="11" t="str">
        <f>(IF(H299=Локализация!$C$114,1,IF(H299=Локализация!$C$113,2,IF(H299=Локализация!$C$112,3,IF(H299=Локализация!$C$111,4,IF(H299=Локализация!$C$110,5,IF(OR(H299=1,H299=2,H299=3,H299=4,H299=5),H299,"")))))))</f>
        <v/>
      </c>
      <c r="N299" s="11" t="str">
        <f>(IF(I299=Локализация!$C$114,1,IF(I299=Локализация!$C$113,2,IF(I299=Локализация!$C$112,3,IF(I299=Локализация!$C$111,4,IF(I299=Локализация!$C$110,5,IF(OR(I299=1,I299=2,I299=3,I299=4,I299=5),I299,"")))))))</f>
        <v/>
      </c>
      <c r="O299" s="11" t="str">
        <f>(IF(J299=Локализация!$C$114,1,IF(J299=Локализация!$C$113,2,IF(J299=Локализация!$C$112,3,IF(J299=Локализация!$C$111,4,IF(J299=Локализация!$C$110,5,IF(OR(J299=1,J299=2,J299=3,J299=4,J299=5),J299,"")))))))</f>
        <v/>
      </c>
      <c r="P299" s="11" t="str">
        <f>(IF(K299=Локализация!$C$114,1,IF(K299=Локализация!$C$113,2,IF(K299=Локализация!$C$112,3,IF(K299=Локализация!$C$111,4,IF(K299=Локализация!$C$110,5,IF(OR(K299=1,K299=2,K299=3,K299=4,K299=5),K299,"")))))))</f>
        <v/>
      </c>
      <c r="Q299" s="11" t="str">
        <f>(IF(L299=Локализация!$C$114,1,IF(L299=Локализация!$C$113,2,IF(L299=Локализация!$C$112,3,IF(L299=Локализация!$C$111,4,IF(L299=Локализация!$C$110,5,IF(OR(L299=1,L299=2,L299=3,L299=4,L299=5),L299,"")))))))</f>
        <v/>
      </c>
      <c r="R299" s="11" t="str">
        <f>(IF(B299=Локализация!$C$114,1,IF(B299=Локализация!$C$113,2,IF(B299=Локализация!$C$112,3,IF(B299=Локализация!$C$111,4,IF(B299=Локализация!$C$110,5,IF(OR(B299=1,B299=2,B299=3,B299=4,B299=5),B299,"")))))))</f>
        <v/>
      </c>
      <c r="S299" s="11" t="str">
        <f>(IF(C299=Локализация!$C$114,1,IF(C299=Локализация!$C$113,2,IF(C299=Локализация!$C$112,3,IF(C299=Локализация!$C$111,4,IF(C299=Локализация!$C$110,5,IF(OR(C299=1,C299=2,C299=3,C299=4,C299=5),C299,"")))))))</f>
        <v/>
      </c>
      <c r="T299" s="11" t="str">
        <f>(IF(D299=Локализация!$C$114,1,IF(D299=Локализация!$C$113,2,IF(D299=Локализация!$C$112,3,IF(D299=Локализация!$C$111,4,IF(D299=Локализация!$C$110,5,IF(OR(D299=1,D299=2,D299=3,D299=4,D299=5),D299,"")))))))</f>
        <v/>
      </c>
      <c r="U299" s="11" t="str">
        <f>(IF(E299=Локализация!$C$114,1,IF(E299=Локализация!$C$113,2,IF(E299=Локализация!$C$112,3,IF(E299=Локализация!$C$111,4,IF(E299=Локализация!$C$110,5,IF(OR(E299=1,E299=2,E299=3,E299=4,E299=5),E299,"")))))))</f>
        <v/>
      </c>
      <c r="V299" s="11" t="str">
        <f>(IF(F299=Локализация!$C$114,1,IF(F299=Локализация!$C$113,2,IF(F299=Локализация!$C$112,3,IF(F299=Локализация!$C$111,4,IF(F299=Локализация!$C$110,5,IF(OR(F299=1,F299=2,F299=3,F299=4,F299=5),F299,"")))))))</f>
        <v/>
      </c>
    </row>
    <row r="300" spans="13:22" x14ac:dyDescent="0.3">
      <c r="M300" s="11" t="str">
        <f>(IF(H300=Локализация!$C$114,1,IF(H300=Локализация!$C$113,2,IF(H300=Локализация!$C$112,3,IF(H300=Локализация!$C$111,4,IF(H300=Локализация!$C$110,5,IF(OR(H300=1,H300=2,H300=3,H300=4,H300=5),H300,"")))))))</f>
        <v/>
      </c>
      <c r="N300" s="11" t="str">
        <f>(IF(I300=Локализация!$C$114,1,IF(I300=Локализация!$C$113,2,IF(I300=Локализация!$C$112,3,IF(I300=Локализация!$C$111,4,IF(I300=Локализация!$C$110,5,IF(OR(I300=1,I300=2,I300=3,I300=4,I300=5),I300,"")))))))</f>
        <v/>
      </c>
      <c r="O300" s="11" t="str">
        <f>(IF(J300=Локализация!$C$114,1,IF(J300=Локализация!$C$113,2,IF(J300=Локализация!$C$112,3,IF(J300=Локализация!$C$111,4,IF(J300=Локализация!$C$110,5,IF(OR(J300=1,J300=2,J300=3,J300=4,J300=5),J300,"")))))))</f>
        <v/>
      </c>
      <c r="P300" s="11" t="str">
        <f>(IF(K300=Локализация!$C$114,1,IF(K300=Локализация!$C$113,2,IF(K300=Локализация!$C$112,3,IF(K300=Локализация!$C$111,4,IF(K300=Локализация!$C$110,5,IF(OR(K300=1,K300=2,K300=3,K300=4,K300=5),K300,"")))))))</f>
        <v/>
      </c>
      <c r="Q300" s="11" t="str">
        <f>(IF(L300=Локализация!$C$114,1,IF(L300=Локализация!$C$113,2,IF(L300=Локализация!$C$112,3,IF(L300=Локализация!$C$111,4,IF(L300=Локализация!$C$110,5,IF(OR(L300=1,L300=2,L300=3,L300=4,L300=5),L300,"")))))))</f>
        <v/>
      </c>
      <c r="R300" s="11" t="str">
        <f>(IF(B300=Локализация!$C$114,1,IF(B300=Локализация!$C$113,2,IF(B300=Локализация!$C$112,3,IF(B300=Локализация!$C$111,4,IF(B300=Локализация!$C$110,5,IF(OR(B300=1,B300=2,B300=3,B300=4,B300=5),B300,"")))))))</f>
        <v/>
      </c>
      <c r="S300" s="11" t="str">
        <f>(IF(C300=Локализация!$C$114,1,IF(C300=Локализация!$C$113,2,IF(C300=Локализация!$C$112,3,IF(C300=Локализация!$C$111,4,IF(C300=Локализация!$C$110,5,IF(OR(C300=1,C300=2,C300=3,C300=4,C300=5),C300,"")))))))</f>
        <v/>
      </c>
      <c r="T300" s="11" t="str">
        <f>(IF(D300=Локализация!$C$114,1,IF(D300=Локализация!$C$113,2,IF(D300=Локализация!$C$112,3,IF(D300=Локализация!$C$111,4,IF(D300=Локализация!$C$110,5,IF(OR(D300=1,D300=2,D300=3,D300=4,D300=5),D300,"")))))))</f>
        <v/>
      </c>
      <c r="U300" s="11" t="str">
        <f>(IF(E300=Локализация!$C$114,1,IF(E300=Локализация!$C$113,2,IF(E300=Локализация!$C$112,3,IF(E300=Локализация!$C$111,4,IF(E300=Локализация!$C$110,5,IF(OR(E300=1,E300=2,E300=3,E300=4,E300=5),E300,"")))))))</f>
        <v/>
      </c>
      <c r="V300" s="11" t="str">
        <f>(IF(F300=Локализация!$C$114,1,IF(F300=Локализация!$C$113,2,IF(F300=Локализация!$C$112,3,IF(F300=Локализация!$C$111,4,IF(F300=Локализация!$C$110,5,IF(OR(F300=1,F300=2,F300=3,F300=4,F300=5),F300,"")))))))</f>
        <v/>
      </c>
    </row>
    <row r="301" spans="13:22" x14ac:dyDescent="0.3">
      <c r="M301" s="11" t="str">
        <f>(IF(H301=Локализация!$C$114,1,IF(H301=Локализация!$C$113,2,IF(H301=Локализация!$C$112,3,IF(H301=Локализация!$C$111,4,IF(H301=Локализация!$C$110,5,IF(OR(H301=1,H301=2,H301=3,H301=4,H301=5),H301,"")))))))</f>
        <v/>
      </c>
      <c r="N301" s="11" t="str">
        <f>(IF(I301=Локализация!$C$114,1,IF(I301=Локализация!$C$113,2,IF(I301=Локализация!$C$112,3,IF(I301=Локализация!$C$111,4,IF(I301=Локализация!$C$110,5,IF(OR(I301=1,I301=2,I301=3,I301=4,I301=5),I301,"")))))))</f>
        <v/>
      </c>
      <c r="O301" s="11" t="str">
        <f>(IF(J301=Локализация!$C$114,1,IF(J301=Локализация!$C$113,2,IF(J301=Локализация!$C$112,3,IF(J301=Локализация!$C$111,4,IF(J301=Локализация!$C$110,5,IF(OR(J301=1,J301=2,J301=3,J301=4,J301=5),J301,"")))))))</f>
        <v/>
      </c>
      <c r="P301" s="11" t="str">
        <f>(IF(K301=Локализация!$C$114,1,IF(K301=Локализация!$C$113,2,IF(K301=Локализация!$C$112,3,IF(K301=Локализация!$C$111,4,IF(K301=Локализация!$C$110,5,IF(OR(K301=1,K301=2,K301=3,K301=4,K301=5),K301,"")))))))</f>
        <v/>
      </c>
      <c r="Q301" s="11" t="str">
        <f>(IF(L301=Локализация!$C$114,1,IF(L301=Локализация!$C$113,2,IF(L301=Локализация!$C$112,3,IF(L301=Локализация!$C$111,4,IF(L301=Локализация!$C$110,5,IF(OR(L301=1,L301=2,L301=3,L301=4,L301=5),L301,"")))))))</f>
        <v/>
      </c>
      <c r="R301" s="11" t="str">
        <f>(IF(B301=Локализация!$C$114,1,IF(B301=Локализация!$C$113,2,IF(B301=Локализация!$C$112,3,IF(B301=Локализация!$C$111,4,IF(B301=Локализация!$C$110,5,IF(OR(B301=1,B301=2,B301=3,B301=4,B301=5),B301,"")))))))</f>
        <v/>
      </c>
      <c r="S301" s="11" t="str">
        <f>(IF(C301=Локализация!$C$114,1,IF(C301=Локализация!$C$113,2,IF(C301=Локализация!$C$112,3,IF(C301=Локализация!$C$111,4,IF(C301=Локализация!$C$110,5,IF(OR(C301=1,C301=2,C301=3,C301=4,C301=5),C301,"")))))))</f>
        <v/>
      </c>
      <c r="T301" s="11" t="str">
        <f>(IF(D301=Локализация!$C$114,1,IF(D301=Локализация!$C$113,2,IF(D301=Локализация!$C$112,3,IF(D301=Локализация!$C$111,4,IF(D301=Локализация!$C$110,5,IF(OR(D301=1,D301=2,D301=3,D301=4,D301=5),D301,"")))))))</f>
        <v/>
      </c>
      <c r="U301" s="11" t="str">
        <f>(IF(E301=Локализация!$C$114,1,IF(E301=Локализация!$C$113,2,IF(E301=Локализация!$C$112,3,IF(E301=Локализация!$C$111,4,IF(E301=Локализация!$C$110,5,IF(OR(E301=1,E301=2,E301=3,E301=4,E301=5),E301,"")))))))</f>
        <v/>
      </c>
      <c r="V301" s="11" t="str">
        <f>(IF(F301=Локализация!$C$114,1,IF(F301=Локализация!$C$113,2,IF(F301=Локализация!$C$112,3,IF(F301=Локализация!$C$111,4,IF(F301=Локализация!$C$110,5,IF(OR(F301=1,F301=2,F301=3,F301=4,F301=5),F301,"")))))))</f>
        <v/>
      </c>
    </row>
    <row r="302" spans="13:22" x14ac:dyDescent="0.3">
      <c r="M302" s="11" t="str">
        <f>(IF(H302=Локализация!$C$114,1,IF(H302=Локализация!$C$113,2,IF(H302=Локализация!$C$112,3,IF(H302=Локализация!$C$111,4,IF(H302=Локализация!$C$110,5,IF(OR(H302=1,H302=2,H302=3,H302=4,H302=5),H302,"")))))))</f>
        <v/>
      </c>
      <c r="N302" s="11" t="str">
        <f>(IF(I302=Локализация!$C$114,1,IF(I302=Локализация!$C$113,2,IF(I302=Локализация!$C$112,3,IF(I302=Локализация!$C$111,4,IF(I302=Локализация!$C$110,5,IF(OR(I302=1,I302=2,I302=3,I302=4,I302=5),I302,"")))))))</f>
        <v/>
      </c>
      <c r="O302" s="11" t="str">
        <f>(IF(J302=Локализация!$C$114,1,IF(J302=Локализация!$C$113,2,IF(J302=Локализация!$C$112,3,IF(J302=Локализация!$C$111,4,IF(J302=Локализация!$C$110,5,IF(OR(J302=1,J302=2,J302=3,J302=4,J302=5),J302,"")))))))</f>
        <v/>
      </c>
      <c r="P302" s="11" t="str">
        <f>(IF(K302=Локализация!$C$114,1,IF(K302=Локализация!$C$113,2,IF(K302=Локализация!$C$112,3,IF(K302=Локализация!$C$111,4,IF(K302=Локализация!$C$110,5,IF(OR(K302=1,K302=2,K302=3,K302=4,K302=5),K302,"")))))))</f>
        <v/>
      </c>
      <c r="Q302" s="11" t="str">
        <f>(IF(L302=Локализация!$C$114,1,IF(L302=Локализация!$C$113,2,IF(L302=Локализация!$C$112,3,IF(L302=Локализация!$C$111,4,IF(L302=Локализация!$C$110,5,IF(OR(L302=1,L302=2,L302=3,L302=4,L302=5),L302,"")))))))</f>
        <v/>
      </c>
      <c r="R302" s="11" t="str">
        <f>(IF(B302=Локализация!$C$114,1,IF(B302=Локализация!$C$113,2,IF(B302=Локализация!$C$112,3,IF(B302=Локализация!$C$111,4,IF(B302=Локализация!$C$110,5,IF(OR(B302=1,B302=2,B302=3,B302=4,B302=5),B302,"")))))))</f>
        <v/>
      </c>
      <c r="S302" s="11" t="str">
        <f>(IF(C302=Локализация!$C$114,1,IF(C302=Локализация!$C$113,2,IF(C302=Локализация!$C$112,3,IF(C302=Локализация!$C$111,4,IF(C302=Локализация!$C$110,5,IF(OR(C302=1,C302=2,C302=3,C302=4,C302=5),C302,"")))))))</f>
        <v/>
      </c>
      <c r="T302" s="11" t="str">
        <f>(IF(D302=Локализация!$C$114,1,IF(D302=Локализация!$C$113,2,IF(D302=Локализация!$C$112,3,IF(D302=Локализация!$C$111,4,IF(D302=Локализация!$C$110,5,IF(OR(D302=1,D302=2,D302=3,D302=4,D302=5),D302,"")))))))</f>
        <v/>
      </c>
      <c r="U302" s="11" t="str">
        <f>(IF(E302=Локализация!$C$114,1,IF(E302=Локализация!$C$113,2,IF(E302=Локализация!$C$112,3,IF(E302=Локализация!$C$111,4,IF(E302=Локализация!$C$110,5,IF(OR(E302=1,E302=2,E302=3,E302=4,E302=5),E302,"")))))))</f>
        <v/>
      </c>
      <c r="V302" s="11" t="str">
        <f>(IF(F302=Локализация!$C$114,1,IF(F302=Локализация!$C$113,2,IF(F302=Локализация!$C$112,3,IF(F302=Локализация!$C$111,4,IF(F302=Локализация!$C$110,5,IF(OR(F302=1,F302=2,F302=3,F302=4,F302=5),F302,"")))))))</f>
        <v/>
      </c>
    </row>
    <row r="303" spans="13:22" x14ac:dyDescent="0.3">
      <c r="M303" s="11" t="str">
        <f>(IF(H303=Локализация!$C$114,1,IF(H303=Локализация!$C$113,2,IF(H303=Локализация!$C$112,3,IF(H303=Локализация!$C$111,4,IF(H303=Локализация!$C$110,5,IF(OR(H303=1,H303=2,H303=3,H303=4,H303=5),H303,"")))))))</f>
        <v/>
      </c>
      <c r="N303" s="11" t="str">
        <f>(IF(I303=Локализация!$C$114,1,IF(I303=Локализация!$C$113,2,IF(I303=Локализация!$C$112,3,IF(I303=Локализация!$C$111,4,IF(I303=Локализация!$C$110,5,IF(OR(I303=1,I303=2,I303=3,I303=4,I303=5),I303,"")))))))</f>
        <v/>
      </c>
      <c r="O303" s="11" t="str">
        <f>(IF(J303=Локализация!$C$114,1,IF(J303=Локализация!$C$113,2,IF(J303=Локализация!$C$112,3,IF(J303=Локализация!$C$111,4,IF(J303=Локализация!$C$110,5,IF(OR(J303=1,J303=2,J303=3,J303=4,J303=5),J303,"")))))))</f>
        <v/>
      </c>
      <c r="P303" s="11" t="str">
        <f>(IF(K303=Локализация!$C$114,1,IF(K303=Локализация!$C$113,2,IF(K303=Локализация!$C$112,3,IF(K303=Локализация!$C$111,4,IF(K303=Локализация!$C$110,5,IF(OR(K303=1,K303=2,K303=3,K303=4,K303=5),K303,"")))))))</f>
        <v/>
      </c>
      <c r="Q303" s="11" t="str">
        <f>(IF(L303=Локализация!$C$114,1,IF(L303=Локализация!$C$113,2,IF(L303=Локализация!$C$112,3,IF(L303=Локализация!$C$111,4,IF(L303=Локализация!$C$110,5,IF(OR(L303=1,L303=2,L303=3,L303=4,L303=5),L303,"")))))))</f>
        <v/>
      </c>
      <c r="R303" s="11" t="str">
        <f>(IF(B303=Локализация!$C$114,1,IF(B303=Локализация!$C$113,2,IF(B303=Локализация!$C$112,3,IF(B303=Локализация!$C$111,4,IF(B303=Локализация!$C$110,5,IF(OR(B303=1,B303=2,B303=3,B303=4,B303=5),B303,"")))))))</f>
        <v/>
      </c>
      <c r="S303" s="11" t="str">
        <f>(IF(C303=Локализация!$C$114,1,IF(C303=Локализация!$C$113,2,IF(C303=Локализация!$C$112,3,IF(C303=Локализация!$C$111,4,IF(C303=Локализация!$C$110,5,IF(OR(C303=1,C303=2,C303=3,C303=4,C303=5),C303,"")))))))</f>
        <v/>
      </c>
      <c r="T303" s="11" t="str">
        <f>(IF(D303=Локализация!$C$114,1,IF(D303=Локализация!$C$113,2,IF(D303=Локализация!$C$112,3,IF(D303=Локализация!$C$111,4,IF(D303=Локализация!$C$110,5,IF(OR(D303=1,D303=2,D303=3,D303=4,D303=5),D303,"")))))))</f>
        <v/>
      </c>
      <c r="U303" s="11" t="str">
        <f>(IF(E303=Локализация!$C$114,1,IF(E303=Локализация!$C$113,2,IF(E303=Локализация!$C$112,3,IF(E303=Локализация!$C$111,4,IF(E303=Локализация!$C$110,5,IF(OR(E303=1,E303=2,E303=3,E303=4,E303=5),E303,"")))))))</f>
        <v/>
      </c>
      <c r="V303" s="11" t="str">
        <f>(IF(F303=Локализация!$C$114,1,IF(F303=Локализация!$C$113,2,IF(F303=Локализация!$C$112,3,IF(F303=Локализация!$C$111,4,IF(F303=Локализация!$C$110,5,IF(OR(F303=1,F303=2,F303=3,F303=4,F303=5),F303,"")))))))</f>
        <v/>
      </c>
    </row>
    <row r="304" spans="13:22" x14ac:dyDescent="0.3">
      <c r="M304" s="11" t="str">
        <f>(IF(H304=Локализация!$C$114,1,IF(H304=Локализация!$C$113,2,IF(H304=Локализация!$C$112,3,IF(H304=Локализация!$C$111,4,IF(H304=Локализация!$C$110,5,IF(OR(H304=1,H304=2,H304=3,H304=4,H304=5),H304,"")))))))</f>
        <v/>
      </c>
      <c r="N304" s="11" t="str">
        <f>(IF(I304=Локализация!$C$114,1,IF(I304=Локализация!$C$113,2,IF(I304=Локализация!$C$112,3,IF(I304=Локализация!$C$111,4,IF(I304=Локализация!$C$110,5,IF(OR(I304=1,I304=2,I304=3,I304=4,I304=5),I304,"")))))))</f>
        <v/>
      </c>
      <c r="O304" s="11" t="str">
        <f>(IF(J304=Локализация!$C$114,1,IF(J304=Локализация!$C$113,2,IF(J304=Локализация!$C$112,3,IF(J304=Локализация!$C$111,4,IF(J304=Локализация!$C$110,5,IF(OR(J304=1,J304=2,J304=3,J304=4,J304=5),J304,"")))))))</f>
        <v/>
      </c>
      <c r="P304" s="11" t="str">
        <f>(IF(K304=Локализация!$C$114,1,IF(K304=Локализация!$C$113,2,IF(K304=Локализация!$C$112,3,IF(K304=Локализация!$C$111,4,IF(K304=Локализация!$C$110,5,IF(OR(K304=1,K304=2,K304=3,K304=4,K304=5),K304,"")))))))</f>
        <v/>
      </c>
      <c r="Q304" s="11" t="str">
        <f>(IF(L304=Локализация!$C$114,1,IF(L304=Локализация!$C$113,2,IF(L304=Локализация!$C$112,3,IF(L304=Локализация!$C$111,4,IF(L304=Локализация!$C$110,5,IF(OR(L304=1,L304=2,L304=3,L304=4,L304=5),L304,"")))))))</f>
        <v/>
      </c>
      <c r="R304" s="11" t="str">
        <f>(IF(B304=Локализация!$C$114,1,IF(B304=Локализация!$C$113,2,IF(B304=Локализация!$C$112,3,IF(B304=Локализация!$C$111,4,IF(B304=Локализация!$C$110,5,IF(OR(B304=1,B304=2,B304=3,B304=4,B304=5),B304,"")))))))</f>
        <v/>
      </c>
      <c r="S304" s="11" t="str">
        <f>(IF(C304=Локализация!$C$114,1,IF(C304=Локализация!$C$113,2,IF(C304=Локализация!$C$112,3,IF(C304=Локализация!$C$111,4,IF(C304=Локализация!$C$110,5,IF(OR(C304=1,C304=2,C304=3,C304=4,C304=5),C304,"")))))))</f>
        <v/>
      </c>
      <c r="T304" s="11" t="str">
        <f>(IF(D304=Локализация!$C$114,1,IF(D304=Локализация!$C$113,2,IF(D304=Локализация!$C$112,3,IF(D304=Локализация!$C$111,4,IF(D304=Локализация!$C$110,5,IF(OR(D304=1,D304=2,D304=3,D304=4,D304=5),D304,"")))))))</f>
        <v/>
      </c>
      <c r="U304" s="11" t="str">
        <f>(IF(E304=Локализация!$C$114,1,IF(E304=Локализация!$C$113,2,IF(E304=Локализация!$C$112,3,IF(E304=Локализация!$C$111,4,IF(E304=Локализация!$C$110,5,IF(OR(E304=1,E304=2,E304=3,E304=4,E304=5),E304,"")))))))</f>
        <v/>
      </c>
      <c r="V304" s="11" t="str">
        <f>(IF(F304=Локализация!$C$114,1,IF(F304=Локализация!$C$113,2,IF(F304=Локализация!$C$112,3,IF(F304=Локализация!$C$111,4,IF(F304=Локализация!$C$110,5,IF(OR(F304=1,F304=2,F304=3,F304=4,F304=5),F304,"")))))))</f>
        <v/>
      </c>
    </row>
    <row r="305" spans="13:22" x14ac:dyDescent="0.3">
      <c r="M305" s="11" t="str">
        <f>(IF(H305=Локализация!$C$114,1,IF(H305=Локализация!$C$113,2,IF(H305=Локализация!$C$112,3,IF(H305=Локализация!$C$111,4,IF(H305=Локализация!$C$110,5,IF(OR(H305=1,H305=2,H305=3,H305=4,H305=5),H305,"")))))))</f>
        <v/>
      </c>
      <c r="N305" s="11" t="str">
        <f>(IF(I305=Локализация!$C$114,1,IF(I305=Локализация!$C$113,2,IF(I305=Локализация!$C$112,3,IF(I305=Локализация!$C$111,4,IF(I305=Локализация!$C$110,5,IF(OR(I305=1,I305=2,I305=3,I305=4,I305=5),I305,"")))))))</f>
        <v/>
      </c>
      <c r="O305" s="11" t="str">
        <f>(IF(J305=Локализация!$C$114,1,IF(J305=Локализация!$C$113,2,IF(J305=Локализация!$C$112,3,IF(J305=Локализация!$C$111,4,IF(J305=Локализация!$C$110,5,IF(OR(J305=1,J305=2,J305=3,J305=4,J305=5),J305,"")))))))</f>
        <v/>
      </c>
      <c r="P305" s="11" t="str">
        <f>(IF(K305=Локализация!$C$114,1,IF(K305=Локализация!$C$113,2,IF(K305=Локализация!$C$112,3,IF(K305=Локализация!$C$111,4,IF(K305=Локализация!$C$110,5,IF(OR(K305=1,K305=2,K305=3,K305=4,K305=5),K305,"")))))))</f>
        <v/>
      </c>
      <c r="Q305" s="11" t="str">
        <f>(IF(L305=Локализация!$C$114,1,IF(L305=Локализация!$C$113,2,IF(L305=Локализация!$C$112,3,IF(L305=Локализация!$C$111,4,IF(L305=Локализация!$C$110,5,IF(OR(L305=1,L305=2,L305=3,L305=4,L305=5),L305,"")))))))</f>
        <v/>
      </c>
      <c r="R305" s="11" t="str">
        <f>(IF(B305=Локализация!$C$114,1,IF(B305=Локализация!$C$113,2,IF(B305=Локализация!$C$112,3,IF(B305=Локализация!$C$111,4,IF(B305=Локализация!$C$110,5,IF(OR(B305=1,B305=2,B305=3,B305=4,B305=5),B305,"")))))))</f>
        <v/>
      </c>
      <c r="S305" s="11" t="str">
        <f>(IF(C305=Локализация!$C$114,1,IF(C305=Локализация!$C$113,2,IF(C305=Локализация!$C$112,3,IF(C305=Локализация!$C$111,4,IF(C305=Локализация!$C$110,5,IF(OR(C305=1,C305=2,C305=3,C305=4,C305=5),C305,"")))))))</f>
        <v/>
      </c>
      <c r="T305" s="11" t="str">
        <f>(IF(D305=Локализация!$C$114,1,IF(D305=Локализация!$C$113,2,IF(D305=Локализация!$C$112,3,IF(D305=Локализация!$C$111,4,IF(D305=Локализация!$C$110,5,IF(OR(D305=1,D305=2,D305=3,D305=4,D305=5),D305,"")))))))</f>
        <v/>
      </c>
      <c r="U305" s="11" t="str">
        <f>(IF(E305=Локализация!$C$114,1,IF(E305=Локализация!$C$113,2,IF(E305=Локализация!$C$112,3,IF(E305=Локализация!$C$111,4,IF(E305=Локализация!$C$110,5,IF(OR(E305=1,E305=2,E305=3,E305=4,E305=5),E305,"")))))))</f>
        <v/>
      </c>
      <c r="V305" s="11" t="str">
        <f>(IF(F305=Локализация!$C$114,1,IF(F305=Локализация!$C$113,2,IF(F305=Локализация!$C$112,3,IF(F305=Локализация!$C$111,4,IF(F305=Локализация!$C$110,5,IF(OR(F305=1,F305=2,F305=3,F305=4,F305=5),F305,"")))))))</f>
        <v/>
      </c>
    </row>
    <row r="306" spans="13:22" x14ac:dyDescent="0.3">
      <c r="M306" s="11" t="str">
        <f>(IF(H306=Локализация!$C$114,1,IF(H306=Локализация!$C$113,2,IF(H306=Локализация!$C$112,3,IF(H306=Локализация!$C$111,4,IF(H306=Локализация!$C$110,5,IF(OR(H306=1,H306=2,H306=3,H306=4,H306=5),H306,"")))))))</f>
        <v/>
      </c>
      <c r="N306" s="11" t="str">
        <f>(IF(I306=Локализация!$C$114,1,IF(I306=Локализация!$C$113,2,IF(I306=Локализация!$C$112,3,IF(I306=Локализация!$C$111,4,IF(I306=Локализация!$C$110,5,IF(OR(I306=1,I306=2,I306=3,I306=4,I306=5),I306,"")))))))</f>
        <v/>
      </c>
      <c r="O306" s="11" t="str">
        <f>(IF(J306=Локализация!$C$114,1,IF(J306=Локализация!$C$113,2,IF(J306=Локализация!$C$112,3,IF(J306=Локализация!$C$111,4,IF(J306=Локализация!$C$110,5,IF(OR(J306=1,J306=2,J306=3,J306=4,J306=5),J306,"")))))))</f>
        <v/>
      </c>
      <c r="P306" s="11" t="str">
        <f>(IF(K306=Локализация!$C$114,1,IF(K306=Локализация!$C$113,2,IF(K306=Локализация!$C$112,3,IF(K306=Локализация!$C$111,4,IF(K306=Локализация!$C$110,5,IF(OR(K306=1,K306=2,K306=3,K306=4,K306=5),K306,"")))))))</f>
        <v/>
      </c>
      <c r="Q306" s="11" t="str">
        <f>(IF(L306=Локализация!$C$114,1,IF(L306=Локализация!$C$113,2,IF(L306=Локализация!$C$112,3,IF(L306=Локализация!$C$111,4,IF(L306=Локализация!$C$110,5,IF(OR(L306=1,L306=2,L306=3,L306=4,L306=5),L306,"")))))))</f>
        <v/>
      </c>
      <c r="R306" s="11" t="str">
        <f>(IF(B306=Локализация!$C$114,1,IF(B306=Локализация!$C$113,2,IF(B306=Локализация!$C$112,3,IF(B306=Локализация!$C$111,4,IF(B306=Локализация!$C$110,5,IF(OR(B306=1,B306=2,B306=3,B306=4,B306=5),B306,"")))))))</f>
        <v/>
      </c>
      <c r="S306" s="11" t="str">
        <f>(IF(C306=Локализация!$C$114,1,IF(C306=Локализация!$C$113,2,IF(C306=Локализация!$C$112,3,IF(C306=Локализация!$C$111,4,IF(C306=Локализация!$C$110,5,IF(OR(C306=1,C306=2,C306=3,C306=4,C306=5),C306,"")))))))</f>
        <v/>
      </c>
      <c r="T306" s="11" t="str">
        <f>(IF(D306=Локализация!$C$114,1,IF(D306=Локализация!$C$113,2,IF(D306=Локализация!$C$112,3,IF(D306=Локализация!$C$111,4,IF(D306=Локализация!$C$110,5,IF(OR(D306=1,D306=2,D306=3,D306=4,D306=5),D306,"")))))))</f>
        <v/>
      </c>
      <c r="U306" s="11" t="str">
        <f>(IF(E306=Локализация!$C$114,1,IF(E306=Локализация!$C$113,2,IF(E306=Локализация!$C$112,3,IF(E306=Локализация!$C$111,4,IF(E306=Локализация!$C$110,5,IF(OR(E306=1,E306=2,E306=3,E306=4,E306=5),E306,"")))))))</f>
        <v/>
      </c>
      <c r="V306" s="11" t="str">
        <f>(IF(F306=Локализация!$C$114,1,IF(F306=Локализация!$C$113,2,IF(F306=Локализация!$C$112,3,IF(F306=Локализация!$C$111,4,IF(F306=Локализация!$C$110,5,IF(OR(F306=1,F306=2,F306=3,F306=4,F306=5),F306,"")))))))</f>
        <v/>
      </c>
    </row>
    <row r="307" spans="13:22" x14ac:dyDescent="0.3">
      <c r="M307" s="11" t="str">
        <f>(IF(H307=Локализация!$C$114,1,IF(H307=Локализация!$C$113,2,IF(H307=Локализация!$C$112,3,IF(H307=Локализация!$C$111,4,IF(H307=Локализация!$C$110,5,IF(OR(H307=1,H307=2,H307=3,H307=4,H307=5),H307,"")))))))</f>
        <v/>
      </c>
      <c r="N307" s="11" t="str">
        <f>(IF(I307=Локализация!$C$114,1,IF(I307=Локализация!$C$113,2,IF(I307=Локализация!$C$112,3,IF(I307=Локализация!$C$111,4,IF(I307=Локализация!$C$110,5,IF(OR(I307=1,I307=2,I307=3,I307=4,I307=5),I307,"")))))))</f>
        <v/>
      </c>
      <c r="O307" s="11" t="str">
        <f>(IF(J307=Локализация!$C$114,1,IF(J307=Локализация!$C$113,2,IF(J307=Локализация!$C$112,3,IF(J307=Локализация!$C$111,4,IF(J307=Локализация!$C$110,5,IF(OR(J307=1,J307=2,J307=3,J307=4,J307=5),J307,"")))))))</f>
        <v/>
      </c>
      <c r="P307" s="11" t="str">
        <f>(IF(K307=Локализация!$C$114,1,IF(K307=Локализация!$C$113,2,IF(K307=Локализация!$C$112,3,IF(K307=Локализация!$C$111,4,IF(K307=Локализация!$C$110,5,IF(OR(K307=1,K307=2,K307=3,K307=4,K307=5),K307,"")))))))</f>
        <v/>
      </c>
      <c r="Q307" s="11" t="str">
        <f>(IF(L307=Локализация!$C$114,1,IF(L307=Локализация!$C$113,2,IF(L307=Локализация!$C$112,3,IF(L307=Локализация!$C$111,4,IF(L307=Локализация!$C$110,5,IF(OR(L307=1,L307=2,L307=3,L307=4,L307=5),L307,"")))))))</f>
        <v/>
      </c>
      <c r="R307" s="11" t="str">
        <f>(IF(B307=Локализация!$C$114,1,IF(B307=Локализация!$C$113,2,IF(B307=Локализация!$C$112,3,IF(B307=Локализация!$C$111,4,IF(B307=Локализация!$C$110,5,IF(OR(B307=1,B307=2,B307=3,B307=4,B307=5),B307,"")))))))</f>
        <v/>
      </c>
      <c r="S307" s="11" t="str">
        <f>(IF(C307=Локализация!$C$114,1,IF(C307=Локализация!$C$113,2,IF(C307=Локализация!$C$112,3,IF(C307=Локализация!$C$111,4,IF(C307=Локализация!$C$110,5,IF(OR(C307=1,C307=2,C307=3,C307=4,C307=5),C307,"")))))))</f>
        <v/>
      </c>
      <c r="T307" s="11" t="str">
        <f>(IF(D307=Локализация!$C$114,1,IF(D307=Локализация!$C$113,2,IF(D307=Локализация!$C$112,3,IF(D307=Локализация!$C$111,4,IF(D307=Локализация!$C$110,5,IF(OR(D307=1,D307=2,D307=3,D307=4,D307=5),D307,"")))))))</f>
        <v/>
      </c>
      <c r="U307" s="11" t="str">
        <f>(IF(E307=Локализация!$C$114,1,IF(E307=Локализация!$C$113,2,IF(E307=Локализация!$C$112,3,IF(E307=Локализация!$C$111,4,IF(E307=Локализация!$C$110,5,IF(OR(E307=1,E307=2,E307=3,E307=4,E307=5),E307,"")))))))</f>
        <v/>
      </c>
      <c r="V307" s="11" t="str">
        <f>(IF(F307=Локализация!$C$114,1,IF(F307=Локализация!$C$113,2,IF(F307=Локализация!$C$112,3,IF(F307=Локализация!$C$111,4,IF(F307=Локализация!$C$110,5,IF(OR(F307=1,F307=2,F307=3,F307=4,F307=5),F307,"")))))))</f>
        <v/>
      </c>
    </row>
    <row r="308" spans="13:22" x14ac:dyDescent="0.3">
      <c r="M308" s="11" t="str">
        <f>(IF(H308=Локализация!$C$114,1,IF(H308=Локализация!$C$113,2,IF(H308=Локализация!$C$112,3,IF(H308=Локализация!$C$111,4,IF(H308=Локализация!$C$110,5,IF(OR(H308=1,H308=2,H308=3,H308=4,H308=5),H308,"")))))))</f>
        <v/>
      </c>
      <c r="N308" s="11" t="str">
        <f>(IF(I308=Локализация!$C$114,1,IF(I308=Локализация!$C$113,2,IF(I308=Локализация!$C$112,3,IF(I308=Локализация!$C$111,4,IF(I308=Локализация!$C$110,5,IF(OR(I308=1,I308=2,I308=3,I308=4,I308=5),I308,"")))))))</f>
        <v/>
      </c>
      <c r="O308" s="11" t="str">
        <f>(IF(J308=Локализация!$C$114,1,IF(J308=Локализация!$C$113,2,IF(J308=Локализация!$C$112,3,IF(J308=Локализация!$C$111,4,IF(J308=Локализация!$C$110,5,IF(OR(J308=1,J308=2,J308=3,J308=4,J308=5),J308,"")))))))</f>
        <v/>
      </c>
      <c r="P308" s="11" t="str">
        <f>(IF(K308=Локализация!$C$114,1,IF(K308=Локализация!$C$113,2,IF(K308=Локализация!$C$112,3,IF(K308=Локализация!$C$111,4,IF(K308=Локализация!$C$110,5,IF(OR(K308=1,K308=2,K308=3,K308=4,K308=5),K308,"")))))))</f>
        <v/>
      </c>
      <c r="Q308" s="11" t="str">
        <f>(IF(L308=Локализация!$C$114,1,IF(L308=Локализация!$C$113,2,IF(L308=Локализация!$C$112,3,IF(L308=Локализация!$C$111,4,IF(L308=Локализация!$C$110,5,IF(OR(L308=1,L308=2,L308=3,L308=4,L308=5),L308,"")))))))</f>
        <v/>
      </c>
      <c r="R308" s="11" t="str">
        <f>(IF(B308=Локализация!$C$114,1,IF(B308=Локализация!$C$113,2,IF(B308=Локализация!$C$112,3,IF(B308=Локализация!$C$111,4,IF(B308=Локализация!$C$110,5,IF(OR(B308=1,B308=2,B308=3,B308=4,B308=5),B308,"")))))))</f>
        <v/>
      </c>
      <c r="S308" s="11" t="str">
        <f>(IF(C308=Локализация!$C$114,1,IF(C308=Локализация!$C$113,2,IF(C308=Локализация!$C$112,3,IF(C308=Локализация!$C$111,4,IF(C308=Локализация!$C$110,5,IF(OR(C308=1,C308=2,C308=3,C308=4,C308=5),C308,"")))))))</f>
        <v/>
      </c>
      <c r="T308" s="11" t="str">
        <f>(IF(D308=Локализация!$C$114,1,IF(D308=Локализация!$C$113,2,IF(D308=Локализация!$C$112,3,IF(D308=Локализация!$C$111,4,IF(D308=Локализация!$C$110,5,IF(OR(D308=1,D308=2,D308=3,D308=4,D308=5),D308,"")))))))</f>
        <v/>
      </c>
      <c r="U308" s="11" t="str">
        <f>(IF(E308=Локализация!$C$114,1,IF(E308=Локализация!$C$113,2,IF(E308=Локализация!$C$112,3,IF(E308=Локализация!$C$111,4,IF(E308=Локализация!$C$110,5,IF(OR(E308=1,E308=2,E308=3,E308=4,E308=5),E308,"")))))))</f>
        <v/>
      </c>
      <c r="V308" s="11" t="str">
        <f>(IF(F308=Локализация!$C$114,1,IF(F308=Локализация!$C$113,2,IF(F308=Локализация!$C$112,3,IF(F308=Локализация!$C$111,4,IF(F308=Локализация!$C$110,5,IF(OR(F308=1,F308=2,F308=3,F308=4,F308=5),F308,"")))))))</f>
        <v/>
      </c>
    </row>
    <row r="309" spans="13:22" x14ac:dyDescent="0.3">
      <c r="M309" s="11" t="str">
        <f>(IF(H309=Локализация!$C$114,1,IF(H309=Локализация!$C$113,2,IF(H309=Локализация!$C$112,3,IF(H309=Локализация!$C$111,4,IF(H309=Локализация!$C$110,5,IF(OR(H309=1,H309=2,H309=3,H309=4,H309=5),H309,"")))))))</f>
        <v/>
      </c>
      <c r="N309" s="11" t="str">
        <f>(IF(I309=Локализация!$C$114,1,IF(I309=Локализация!$C$113,2,IF(I309=Локализация!$C$112,3,IF(I309=Локализация!$C$111,4,IF(I309=Локализация!$C$110,5,IF(OR(I309=1,I309=2,I309=3,I309=4,I309=5),I309,"")))))))</f>
        <v/>
      </c>
      <c r="O309" s="11" t="str">
        <f>(IF(J309=Локализация!$C$114,1,IF(J309=Локализация!$C$113,2,IF(J309=Локализация!$C$112,3,IF(J309=Локализация!$C$111,4,IF(J309=Локализация!$C$110,5,IF(OR(J309=1,J309=2,J309=3,J309=4,J309=5),J309,"")))))))</f>
        <v/>
      </c>
      <c r="P309" s="11" t="str">
        <f>(IF(K309=Локализация!$C$114,1,IF(K309=Локализация!$C$113,2,IF(K309=Локализация!$C$112,3,IF(K309=Локализация!$C$111,4,IF(K309=Локализация!$C$110,5,IF(OR(K309=1,K309=2,K309=3,K309=4,K309=5),K309,"")))))))</f>
        <v/>
      </c>
      <c r="Q309" s="11" t="str">
        <f>(IF(L309=Локализация!$C$114,1,IF(L309=Локализация!$C$113,2,IF(L309=Локализация!$C$112,3,IF(L309=Локализация!$C$111,4,IF(L309=Локализация!$C$110,5,IF(OR(L309=1,L309=2,L309=3,L309=4,L309=5),L309,"")))))))</f>
        <v/>
      </c>
      <c r="R309" s="11" t="str">
        <f>(IF(B309=Локализация!$C$114,1,IF(B309=Локализация!$C$113,2,IF(B309=Локализация!$C$112,3,IF(B309=Локализация!$C$111,4,IF(B309=Локализация!$C$110,5,IF(OR(B309=1,B309=2,B309=3,B309=4,B309=5),B309,"")))))))</f>
        <v/>
      </c>
      <c r="S309" s="11" t="str">
        <f>(IF(C309=Локализация!$C$114,1,IF(C309=Локализация!$C$113,2,IF(C309=Локализация!$C$112,3,IF(C309=Локализация!$C$111,4,IF(C309=Локализация!$C$110,5,IF(OR(C309=1,C309=2,C309=3,C309=4,C309=5),C309,"")))))))</f>
        <v/>
      </c>
      <c r="T309" s="11" t="str">
        <f>(IF(D309=Локализация!$C$114,1,IF(D309=Локализация!$C$113,2,IF(D309=Локализация!$C$112,3,IF(D309=Локализация!$C$111,4,IF(D309=Локализация!$C$110,5,IF(OR(D309=1,D309=2,D309=3,D309=4,D309=5),D309,"")))))))</f>
        <v/>
      </c>
      <c r="U309" s="11" t="str">
        <f>(IF(E309=Локализация!$C$114,1,IF(E309=Локализация!$C$113,2,IF(E309=Локализация!$C$112,3,IF(E309=Локализация!$C$111,4,IF(E309=Локализация!$C$110,5,IF(OR(E309=1,E309=2,E309=3,E309=4,E309=5),E309,"")))))))</f>
        <v/>
      </c>
      <c r="V309" s="11" t="str">
        <f>(IF(F309=Локализация!$C$114,1,IF(F309=Локализация!$C$113,2,IF(F309=Локализация!$C$112,3,IF(F309=Локализация!$C$111,4,IF(F309=Локализация!$C$110,5,IF(OR(F309=1,F309=2,F309=3,F309=4,F309=5),F309,"")))))))</f>
        <v/>
      </c>
    </row>
    <row r="310" spans="13:22" x14ac:dyDescent="0.3">
      <c r="M310" s="11" t="str">
        <f>(IF(H310=Локализация!$C$114,1,IF(H310=Локализация!$C$113,2,IF(H310=Локализация!$C$112,3,IF(H310=Локализация!$C$111,4,IF(H310=Локализация!$C$110,5,IF(OR(H310=1,H310=2,H310=3,H310=4,H310=5),H310,"")))))))</f>
        <v/>
      </c>
      <c r="N310" s="11" t="str">
        <f>(IF(I310=Локализация!$C$114,1,IF(I310=Локализация!$C$113,2,IF(I310=Локализация!$C$112,3,IF(I310=Локализация!$C$111,4,IF(I310=Локализация!$C$110,5,IF(OR(I310=1,I310=2,I310=3,I310=4,I310=5),I310,"")))))))</f>
        <v/>
      </c>
      <c r="O310" s="11" t="str">
        <f>(IF(J310=Локализация!$C$114,1,IF(J310=Локализация!$C$113,2,IF(J310=Локализация!$C$112,3,IF(J310=Локализация!$C$111,4,IF(J310=Локализация!$C$110,5,IF(OR(J310=1,J310=2,J310=3,J310=4,J310=5),J310,"")))))))</f>
        <v/>
      </c>
      <c r="P310" s="11" t="str">
        <f>(IF(K310=Локализация!$C$114,1,IF(K310=Локализация!$C$113,2,IF(K310=Локализация!$C$112,3,IF(K310=Локализация!$C$111,4,IF(K310=Локализация!$C$110,5,IF(OR(K310=1,K310=2,K310=3,K310=4,K310=5),K310,"")))))))</f>
        <v/>
      </c>
      <c r="Q310" s="11" t="str">
        <f>(IF(L310=Локализация!$C$114,1,IF(L310=Локализация!$C$113,2,IF(L310=Локализация!$C$112,3,IF(L310=Локализация!$C$111,4,IF(L310=Локализация!$C$110,5,IF(OR(L310=1,L310=2,L310=3,L310=4,L310=5),L310,"")))))))</f>
        <v/>
      </c>
      <c r="R310" s="11" t="str">
        <f>(IF(B310=Локализация!$C$114,1,IF(B310=Локализация!$C$113,2,IF(B310=Локализация!$C$112,3,IF(B310=Локализация!$C$111,4,IF(B310=Локализация!$C$110,5,IF(OR(B310=1,B310=2,B310=3,B310=4,B310=5),B310,"")))))))</f>
        <v/>
      </c>
      <c r="S310" s="11" t="str">
        <f>(IF(C310=Локализация!$C$114,1,IF(C310=Локализация!$C$113,2,IF(C310=Локализация!$C$112,3,IF(C310=Локализация!$C$111,4,IF(C310=Локализация!$C$110,5,IF(OR(C310=1,C310=2,C310=3,C310=4,C310=5),C310,"")))))))</f>
        <v/>
      </c>
      <c r="T310" s="11" t="str">
        <f>(IF(D310=Локализация!$C$114,1,IF(D310=Локализация!$C$113,2,IF(D310=Локализация!$C$112,3,IF(D310=Локализация!$C$111,4,IF(D310=Локализация!$C$110,5,IF(OR(D310=1,D310=2,D310=3,D310=4,D310=5),D310,"")))))))</f>
        <v/>
      </c>
      <c r="U310" s="11" t="str">
        <f>(IF(E310=Локализация!$C$114,1,IF(E310=Локализация!$C$113,2,IF(E310=Локализация!$C$112,3,IF(E310=Локализация!$C$111,4,IF(E310=Локализация!$C$110,5,IF(OR(E310=1,E310=2,E310=3,E310=4,E310=5),E310,"")))))))</f>
        <v/>
      </c>
      <c r="V310" s="11" t="str">
        <f>(IF(F310=Локализация!$C$114,1,IF(F310=Локализация!$C$113,2,IF(F310=Локализация!$C$112,3,IF(F310=Локализация!$C$111,4,IF(F310=Локализация!$C$110,5,IF(OR(F310=1,F310=2,F310=3,F310=4,F310=5),F310,"")))))))</f>
        <v/>
      </c>
    </row>
    <row r="311" spans="13:22" x14ac:dyDescent="0.3">
      <c r="M311" s="11" t="str">
        <f>(IF(H311=Локализация!$C$114,1,IF(H311=Локализация!$C$113,2,IF(H311=Локализация!$C$112,3,IF(H311=Локализация!$C$111,4,IF(H311=Локализация!$C$110,5,IF(OR(H311=1,H311=2,H311=3,H311=4,H311=5),H311,"")))))))</f>
        <v/>
      </c>
      <c r="N311" s="11" t="str">
        <f>(IF(I311=Локализация!$C$114,1,IF(I311=Локализация!$C$113,2,IF(I311=Локализация!$C$112,3,IF(I311=Локализация!$C$111,4,IF(I311=Локализация!$C$110,5,IF(OR(I311=1,I311=2,I311=3,I311=4,I311=5),I311,"")))))))</f>
        <v/>
      </c>
      <c r="O311" s="11" t="str">
        <f>(IF(J311=Локализация!$C$114,1,IF(J311=Локализация!$C$113,2,IF(J311=Локализация!$C$112,3,IF(J311=Локализация!$C$111,4,IF(J311=Локализация!$C$110,5,IF(OR(J311=1,J311=2,J311=3,J311=4,J311=5),J311,"")))))))</f>
        <v/>
      </c>
      <c r="P311" s="11" t="str">
        <f>(IF(K311=Локализация!$C$114,1,IF(K311=Локализация!$C$113,2,IF(K311=Локализация!$C$112,3,IF(K311=Локализация!$C$111,4,IF(K311=Локализация!$C$110,5,IF(OR(K311=1,K311=2,K311=3,K311=4,K311=5),K311,"")))))))</f>
        <v/>
      </c>
      <c r="Q311" s="11" t="str">
        <f>(IF(L311=Локализация!$C$114,1,IF(L311=Локализация!$C$113,2,IF(L311=Локализация!$C$112,3,IF(L311=Локализация!$C$111,4,IF(L311=Локализация!$C$110,5,IF(OR(L311=1,L311=2,L311=3,L311=4,L311=5),L311,"")))))))</f>
        <v/>
      </c>
      <c r="R311" s="11" t="str">
        <f>(IF(B311=Локализация!$C$114,1,IF(B311=Локализация!$C$113,2,IF(B311=Локализация!$C$112,3,IF(B311=Локализация!$C$111,4,IF(B311=Локализация!$C$110,5,IF(OR(B311=1,B311=2,B311=3,B311=4,B311=5),B311,"")))))))</f>
        <v/>
      </c>
      <c r="S311" s="11" t="str">
        <f>(IF(C311=Локализация!$C$114,1,IF(C311=Локализация!$C$113,2,IF(C311=Локализация!$C$112,3,IF(C311=Локализация!$C$111,4,IF(C311=Локализация!$C$110,5,IF(OR(C311=1,C311=2,C311=3,C311=4,C311=5),C311,"")))))))</f>
        <v/>
      </c>
      <c r="T311" s="11" t="str">
        <f>(IF(D311=Локализация!$C$114,1,IF(D311=Локализация!$C$113,2,IF(D311=Локализация!$C$112,3,IF(D311=Локализация!$C$111,4,IF(D311=Локализация!$C$110,5,IF(OR(D311=1,D311=2,D311=3,D311=4,D311=5),D311,"")))))))</f>
        <v/>
      </c>
      <c r="U311" s="11" t="str">
        <f>(IF(E311=Локализация!$C$114,1,IF(E311=Локализация!$C$113,2,IF(E311=Локализация!$C$112,3,IF(E311=Локализация!$C$111,4,IF(E311=Локализация!$C$110,5,IF(OR(E311=1,E311=2,E311=3,E311=4,E311=5),E311,"")))))))</f>
        <v/>
      </c>
      <c r="V311" s="11" t="str">
        <f>(IF(F311=Локализация!$C$114,1,IF(F311=Локализация!$C$113,2,IF(F311=Локализация!$C$112,3,IF(F311=Локализация!$C$111,4,IF(F311=Локализация!$C$110,5,IF(OR(F311=1,F311=2,F311=3,F311=4,F311=5),F311,"")))))))</f>
        <v/>
      </c>
    </row>
    <row r="312" spans="13:22" x14ac:dyDescent="0.3">
      <c r="M312" s="11" t="str">
        <f>(IF(H312=Локализация!$C$114,1,IF(H312=Локализация!$C$113,2,IF(H312=Локализация!$C$112,3,IF(H312=Локализация!$C$111,4,IF(H312=Локализация!$C$110,5,IF(OR(H312=1,H312=2,H312=3,H312=4,H312=5),H312,"")))))))</f>
        <v/>
      </c>
      <c r="N312" s="11" t="str">
        <f>(IF(I312=Локализация!$C$114,1,IF(I312=Локализация!$C$113,2,IF(I312=Локализация!$C$112,3,IF(I312=Локализация!$C$111,4,IF(I312=Локализация!$C$110,5,IF(OR(I312=1,I312=2,I312=3,I312=4,I312=5),I312,"")))))))</f>
        <v/>
      </c>
      <c r="O312" s="11" t="str">
        <f>(IF(J312=Локализация!$C$114,1,IF(J312=Локализация!$C$113,2,IF(J312=Локализация!$C$112,3,IF(J312=Локализация!$C$111,4,IF(J312=Локализация!$C$110,5,IF(OR(J312=1,J312=2,J312=3,J312=4,J312=5),J312,"")))))))</f>
        <v/>
      </c>
      <c r="P312" s="11" t="str">
        <f>(IF(K312=Локализация!$C$114,1,IF(K312=Локализация!$C$113,2,IF(K312=Локализация!$C$112,3,IF(K312=Локализация!$C$111,4,IF(K312=Локализация!$C$110,5,IF(OR(K312=1,K312=2,K312=3,K312=4,K312=5),K312,"")))))))</f>
        <v/>
      </c>
      <c r="Q312" s="11" t="str">
        <f>(IF(L312=Локализация!$C$114,1,IF(L312=Локализация!$C$113,2,IF(L312=Локализация!$C$112,3,IF(L312=Локализация!$C$111,4,IF(L312=Локализация!$C$110,5,IF(OR(L312=1,L312=2,L312=3,L312=4,L312=5),L312,"")))))))</f>
        <v/>
      </c>
      <c r="R312" s="11" t="str">
        <f>(IF(B312=Локализация!$C$114,1,IF(B312=Локализация!$C$113,2,IF(B312=Локализация!$C$112,3,IF(B312=Локализация!$C$111,4,IF(B312=Локализация!$C$110,5,IF(OR(B312=1,B312=2,B312=3,B312=4,B312=5),B312,"")))))))</f>
        <v/>
      </c>
      <c r="S312" s="11" t="str">
        <f>(IF(C312=Локализация!$C$114,1,IF(C312=Локализация!$C$113,2,IF(C312=Локализация!$C$112,3,IF(C312=Локализация!$C$111,4,IF(C312=Локализация!$C$110,5,IF(OR(C312=1,C312=2,C312=3,C312=4,C312=5),C312,"")))))))</f>
        <v/>
      </c>
      <c r="T312" s="11" t="str">
        <f>(IF(D312=Локализация!$C$114,1,IF(D312=Локализация!$C$113,2,IF(D312=Локализация!$C$112,3,IF(D312=Локализация!$C$111,4,IF(D312=Локализация!$C$110,5,IF(OR(D312=1,D312=2,D312=3,D312=4,D312=5),D312,"")))))))</f>
        <v/>
      </c>
      <c r="U312" s="11" t="str">
        <f>(IF(E312=Локализация!$C$114,1,IF(E312=Локализация!$C$113,2,IF(E312=Локализация!$C$112,3,IF(E312=Локализация!$C$111,4,IF(E312=Локализация!$C$110,5,IF(OR(E312=1,E312=2,E312=3,E312=4,E312=5),E312,"")))))))</f>
        <v/>
      </c>
      <c r="V312" s="11" t="str">
        <f>(IF(F312=Локализация!$C$114,1,IF(F312=Локализация!$C$113,2,IF(F312=Локализация!$C$112,3,IF(F312=Локализация!$C$111,4,IF(F312=Локализация!$C$110,5,IF(OR(F312=1,F312=2,F312=3,F312=4,F312=5),F312,"")))))))</f>
        <v/>
      </c>
    </row>
    <row r="313" spans="13:22" x14ac:dyDescent="0.3">
      <c r="M313" s="11" t="str">
        <f>(IF(H313=Локализация!$C$114,1,IF(H313=Локализация!$C$113,2,IF(H313=Локализация!$C$112,3,IF(H313=Локализация!$C$111,4,IF(H313=Локализация!$C$110,5,IF(OR(H313=1,H313=2,H313=3,H313=4,H313=5),H313,"")))))))</f>
        <v/>
      </c>
      <c r="N313" s="11" t="str">
        <f>(IF(I313=Локализация!$C$114,1,IF(I313=Локализация!$C$113,2,IF(I313=Локализация!$C$112,3,IF(I313=Локализация!$C$111,4,IF(I313=Локализация!$C$110,5,IF(OR(I313=1,I313=2,I313=3,I313=4,I313=5),I313,"")))))))</f>
        <v/>
      </c>
      <c r="O313" s="11" t="str">
        <f>(IF(J313=Локализация!$C$114,1,IF(J313=Локализация!$C$113,2,IF(J313=Локализация!$C$112,3,IF(J313=Локализация!$C$111,4,IF(J313=Локализация!$C$110,5,IF(OR(J313=1,J313=2,J313=3,J313=4,J313=5),J313,"")))))))</f>
        <v/>
      </c>
      <c r="P313" s="11" t="str">
        <f>(IF(K313=Локализация!$C$114,1,IF(K313=Локализация!$C$113,2,IF(K313=Локализация!$C$112,3,IF(K313=Локализация!$C$111,4,IF(K313=Локализация!$C$110,5,IF(OR(K313=1,K313=2,K313=3,K313=4,K313=5),K313,"")))))))</f>
        <v/>
      </c>
      <c r="Q313" s="11" t="str">
        <f>(IF(L313=Локализация!$C$114,1,IF(L313=Локализация!$C$113,2,IF(L313=Локализация!$C$112,3,IF(L313=Локализация!$C$111,4,IF(L313=Локализация!$C$110,5,IF(OR(L313=1,L313=2,L313=3,L313=4,L313=5),L313,"")))))))</f>
        <v/>
      </c>
      <c r="R313" s="11" t="str">
        <f>(IF(B313=Локализация!$C$114,1,IF(B313=Локализация!$C$113,2,IF(B313=Локализация!$C$112,3,IF(B313=Локализация!$C$111,4,IF(B313=Локализация!$C$110,5,IF(OR(B313=1,B313=2,B313=3,B313=4,B313=5),B313,"")))))))</f>
        <v/>
      </c>
      <c r="S313" s="11" t="str">
        <f>(IF(C313=Локализация!$C$114,1,IF(C313=Локализация!$C$113,2,IF(C313=Локализация!$C$112,3,IF(C313=Локализация!$C$111,4,IF(C313=Локализация!$C$110,5,IF(OR(C313=1,C313=2,C313=3,C313=4,C313=5),C313,"")))))))</f>
        <v/>
      </c>
      <c r="T313" s="11" t="str">
        <f>(IF(D313=Локализация!$C$114,1,IF(D313=Локализация!$C$113,2,IF(D313=Локализация!$C$112,3,IF(D313=Локализация!$C$111,4,IF(D313=Локализация!$C$110,5,IF(OR(D313=1,D313=2,D313=3,D313=4,D313=5),D313,"")))))))</f>
        <v/>
      </c>
      <c r="U313" s="11" t="str">
        <f>(IF(E313=Локализация!$C$114,1,IF(E313=Локализация!$C$113,2,IF(E313=Локализация!$C$112,3,IF(E313=Локализация!$C$111,4,IF(E313=Локализация!$C$110,5,IF(OR(E313=1,E313=2,E313=3,E313=4,E313=5),E313,"")))))))</f>
        <v/>
      </c>
      <c r="V313" s="11" t="str">
        <f>(IF(F313=Локализация!$C$114,1,IF(F313=Локализация!$C$113,2,IF(F313=Локализация!$C$112,3,IF(F313=Локализация!$C$111,4,IF(F313=Локализация!$C$110,5,IF(OR(F313=1,F313=2,F313=3,F313=4,F313=5),F313,"")))))))</f>
        <v/>
      </c>
    </row>
    <row r="314" spans="13:22" x14ac:dyDescent="0.3">
      <c r="M314" s="11" t="str">
        <f>(IF(H314=Локализация!$C$114,1,IF(H314=Локализация!$C$113,2,IF(H314=Локализация!$C$112,3,IF(H314=Локализация!$C$111,4,IF(H314=Локализация!$C$110,5,IF(OR(H314=1,H314=2,H314=3,H314=4,H314=5),H314,"")))))))</f>
        <v/>
      </c>
      <c r="N314" s="11" t="str">
        <f>(IF(I314=Локализация!$C$114,1,IF(I314=Локализация!$C$113,2,IF(I314=Локализация!$C$112,3,IF(I314=Локализация!$C$111,4,IF(I314=Локализация!$C$110,5,IF(OR(I314=1,I314=2,I314=3,I314=4,I314=5),I314,"")))))))</f>
        <v/>
      </c>
      <c r="O314" s="11" t="str">
        <f>(IF(J314=Локализация!$C$114,1,IF(J314=Локализация!$C$113,2,IF(J314=Локализация!$C$112,3,IF(J314=Локализация!$C$111,4,IF(J314=Локализация!$C$110,5,IF(OR(J314=1,J314=2,J314=3,J314=4,J314=5),J314,"")))))))</f>
        <v/>
      </c>
      <c r="P314" s="11" t="str">
        <f>(IF(K314=Локализация!$C$114,1,IF(K314=Локализация!$C$113,2,IF(K314=Локализация!$C$112,3,IF(K314=Локализация!$C$111,4,IF(K314=Локализация!$C$110,5,IF(OR(K314=1,K314=2,K314=3,K314=4,K314=5),K314,"")))))))</f>
        <v/>
      </c>
      <c r="Q314" s="11" t="str">
        <f>(IF(L314=Локализация!$C$114,1,IF(L314=Локализация!$C$113,2,IF(L314=Локализация!$C$112,3,IF(L314=Локализация!$C$111,4,IF(L314=Локализация!$C$110,5,IF(OR(L314=1,L314=2,L314=3,L314=4,L314=5),L314,"")))))))</f>
        <v/>
      </c>
      <c r="R314" s="11" t="str">
        <f>(IF(B314=Локализация!$C$114,1,IF(B314=Локализация!$C$113,2,IF(B314=Локализация!$C$112,3,IF(B314=Локализация!$C$111,4,IF(B314=Локализация!$C$110,5,IF(OR(B314=1,B314=2,B314=3,B314=4,B314=5),B314,"")))))))</f>
        <v/>
      </c>
      <c r="S314" s="11" t="str">
        <f>(IF(C314=Локализация!$C$114,1,IF(C314=Локализация!$C$113,2,IF(C314=Локализация!$C$112,3,IF(C314=Локализация!$C$111,4,IF(C314=Локализация!$C$110,5,IF(OR(C314=1,C314=2,C314=3,C314=4,C314=5),C314,"")))))))</f>
        <v/>
      </c>
      <c r="T314" s="11" t="str">
        <f>(IF(D314=Локализация!$C$114,1,IF(D314=Локализация!$C$113,2,IF(D314=Локализация!$C$112,3,IF(D314=Локализация!$C$111,4,IF(D314=Локализация!$C$110,5,IF(OR(D314=1,D314=2,D314=3,D314=4,D314=5),D314,"")))))))</f>
        <v/>
      </c>
      <c r="U314" s="11" t="str">
        <f>(IF(E314=Локализация!$C$114,1,IF(E314=Локализация!$C$113,2,IF(E314=Локализация!$C$112,3,IF(E314=Локализация!$C$111,4,IF(E314=Локализация!$C$110,5,IF(OR(E314=1,E314=2,E314=3,E314=4,E314=5),E314,"")))))))</f>
        <v/>
      </c>
      <c r="V314" s="11" t="str">
        <f>(IF(F314=Локализация!$C$114,1,IF(F314=Локализация!$C$113,2,IF(F314=Локализация!$C$112,3,IF(F314=Локализация!$C$111,4,IF(F314=Локализация!$C$110,5,IF(OR(F314=1,F314=2,F314=3,F314=4,F314=5),F314,"")))))))</f>
        <v/>
      </c>
    </row>
    <row r="315" spans="13:22" x14ac:dyDescent="0.3">
      <c r="M315" s="11" t="str">
        <f>(IF(H315=Локализация!$C$114,1,IF(H315=Локализация!$C$113,2,IF(H315=Локализация!$C$112,3,IF(H315=Локализация!$C$111,4,IF(H315=Локализация!$C$110,5,IF(OR(H315=1,H315=2,H315=3,H315=4,H315=5),H315,"")))))))</f>
        <v/>
      </c>
      <c r="N315" s="11" t="str">
        <f>(IF(I315=Локализация!$C$114,1,IF(I315=Локализация!$C$113,2,IF(I315=Локализация!$C$112,3,IF(I315=Локализация!$C$111,4,IF(I315=Локализация!$C$110,5,IF(OR(I315=1,I315=2,I315=3,I315=4,I315=5),I315,"")))))))</f>
        <v/>
      </c>
      <c r="O315" s="11" t="str">
        <f>(IF(J315=Локализация!$C$114,1,IF(J315=Локализация!$C$113,2,IF(J315=Локализация!$C$112,3,IF(J315=Локализация!$C$111,4,IF(J315=Локализация!$C$110,5,IF(OR(J315=1,J315=2,J315=3,J315=4,J315=5),J315,"")))))))</f>
        <v/>
      </c>
      <c r="P315" s="11" t="str">
        <f>(IF(K315=Локализация!$C$114,1,IF(K315=Локализация!$C$113,2,IF(K315=Локализация!$C$112,3,IF(K315=Локализация!$C$111,4,IF(K315=Локализация!$C$110,5,IF(OR(K315=1,K315=2,K315=3,K315=4,K315=5),K315,"")))))))</f>
        <v/>
      </c>
      <c r="Q315" s="11" t="str">
        <f>(IF(L315=Локализация!$C$114,1,IF(L315=Локализация!$C$113,2,IF(L315=Локализация!$C$112,3,IF(L315=Локализация!$C$111,4,IF(L315=Локализация!$C$110,5,IF(OR(L315=1,L315=2,L315=3,L315=4,L315=5),L315,"")))))))</f>
        <v/>
      </c>
      <c r="R315" s="11" t="str">
        <f>(IF(B315=Локализация!$C$114,1,IF(B315=Локализация!$C$113,2,IF(B315=Локализация!$C$112,3,IF(B315=Локализация!$C$111,4,IF(B315=Локализация!$C$110,5,IF(OR(B315=1,B315=2,B315=3,B315=4,B315=5),B315,"")))))))</f>
        <v/>
      </c>
      <c r="S315" s="11" t="str">
        <f>(IF(C315=Локализация!$C$114,1,IF(C315=Локализация!$C$113,2,IF(C315=Локализация!$C$112,3,IF(C315=Локализация!$C$111,4,IF(C315=Локализация!$C$110,5,IF(OR(C315=1,C315=2,C315=3,C315=4,C315=5),C315,"")))))))</f>
        <v/>
      </c>
      <c r="T315" s="11" t="str">
        <f>(IF(D315=Локализация!$C$114,1,IF(D315=Локализация!$C$113,2,IF(D315=Локализация!$C$112,3,IF(D315=Локализация!$C$111,4,IF(D315=Локализация!$C$110,5,IF(OR(D315=1,D315=2,D315=3,D315=4,D315=5),D315,"")))))))</f>
        <v/>
      </c>
      <c r="U315" s="11" t="str">
        <f>(IF(E315=Локализация!$C$114,1,IF(E315=Локализация!$C$113,2,IF(E315=Локализация!$C$112,3,IF(E315=Локализация!$C$111,4,IF(E315=Локализация!$C$110,5,IF(OR(E315=1,E315=2,E315=3,E315=4,E315=5),E315,"")))))))</f>
        <v/>
      </c>
      <c r="V315" s="11" t="str">
        <f>(IF(F315=Локализация!$C$114,1,IF(F315=Локализация!$C$113,2,IF(F315=Локализация!$C$112,3,IF(F315=Локализация!$C$111,4,IF(F315=Локализация!$C$110,5,IF(OR(F315=1,F315=2,F315=3,F315=4,F315=5),F315,"")))))))</f>
        <v/>
      </c>
    </row>
    <row r="316" spans="13:22" x14ac:dyDescent="0.3">
      <c r="M316" s="11" t="str">
        <f>(IF(H316=Локализация!$C$114,1,IF(H316=Локализация!$C$113,2,IF(H316=Локализация!$C$112,3,IF(H316=Локализация!$C$111,4,IF(H316=Локализация!$C$110,5,IF(OR(H316=1,H316=2,H316=3,H316=4,H316=5),H316,"")))))))</f>
        <v/>
      </c>
      <c r="N316" s="11" t="str">
        <f>(IF(I316=Локализация!$C$114,1,IF(I316=Локализация!$C$113,2,IF(I316=Локализация!$C$112,3,IF(I316=Локализация!$C$111,4,IF(I316=Локализация!$C$110,5,IF(OR(I316=1,I316=2,I316=3,I316=4,I316=5),I316,"")))))))</f>
        <v/>
      </c>
      <c r="O316" s="11" t="str">
        <f>(IF(J316=Локализация!$C$114,1,IF(J316=Локализация!$C$113,2,IF(J316=Локализация!$C$112,3,IF(J316=Локализация!$C$111,4,IF(J316=Локализация!$C$110,5,IF(OR(J316=1,J316=2,J316=3,J316=4,J316=5),J316,"")))))))</f>
        <v/>
      </c>
      <c r="P316" s="11" t="str">
        <f>(IF(K316=Локализация!$C$114,1,IF(K316=Локализация!$C$113,2,IF(K316=Локализация!$C$112,3,IF(K316=Локализация!$C$111,4,IF(K316=Локализация!$C$110,5,IF(OR(K316=1,K316=2,K316=3,K316=4,K316=5),K316,"")))))))</f>
        <v/>
      </c>
      <c r="Q316" s="11" t="str">
        <f>(IF(L316=Локализация!$C$114,1,IF(L316=Локализация!$C$113,2,IF(L316=Локализация!$C$112,3,IF(L316=Локализация!$C$111,4,IF(L316=Локализация!$C$110,5,IF(OR(L316=1,L316=2,L316=3,L316=4,L316=5),L316,"")))))))</f>
        <v/>
      </c>
      <c r="R316" s="11" t="str">
        <f>(IF(B316=Локализация!$C$114,1,IF(B316=Локализация!$C$113,2,IF(B316=Локализация!$C$112,3,IF(B316=Локализация!$C$111,4,IF(B316=Локализация!$C$110,5,IF(OR(B316=1,B316=2,B316=3,B316=4,B316=5),B316,"")))))))</f>
        <v/>
      </c>
      <c r="S316" s="11" t="str">
        <f>(IF(C316=Локализация!$C$114,1,IF(C316=Локализация!$C$113,2,IF(C316=Локализация!$C$112,3,IF(C316=Локализация!$C$111,4,IF(C316=Локализация!$C$110,5,IF(OR(C316=1,C316=2,C316=3,C316=4,C316=5),C316,"")))))))</f>
        <v/>
      </c>
      <c r="T316" s="11" t="str">
        <f>(IF(D316=Локализация!$C$114,1,IF(D316=Локализация!$C$113,2,IF(D316=Локализация!$C$112,3,IF(D316=Локализация!$C$111,4,IF(D316=Локализация!$C$110,5,IF(OR(D316=1,D316=2,D316=3,D316=4,D316=5),D316,"")))))))</f>
        <v/>
      </c>
      <c r="U316" s="11" t="str">
        <f>(IF(E316=Локализация!$C$114,1,IF(E316=Локализация!$C$113,2,IF(E316=Локализация!$C$112,3,IF(E316=Локализация!$C$111,4,IF(E316=Локализация!$C$110,5,IF(OR(E316=1,E316=2,E316=3,E316=4,E316=5),E316,"")))))))</f>
        <v/>
      </c>
      <c r="V316" s="11" t="str">
        <f>(IF(F316=Локализация!$C$114,1,IF(F316=Локализация!$C$113,2,IF(F316=Локализация!$C$112,3,IF(F316=Локализация!$C$111,4,IF(F316=Локализация!$C$110,5,IF(OR(F316=1,F316=2,F316=3,F316=4,F316=5),F316,"")))))))</f>
        <v/>
      </c>
    </row>
    <row r="317" spans="13:22" x14ac:dyDescent="0.3">
      <c r="M317" s="11" t="str">
        <f>(IF(H317=Локализация!$C$114,1,IF(H317=Локализация!$C$113,2,IF(H317=Локализация!$C$112,3,IF(H317=Локализация!$C$111,4,IF(H317=Локализация!$C$110,5,IF(OR(H317=1,H317=2,H317=3,H317=4,H317=5),H317,"")))))))</f>
        <v/>
      </c>
      <c r="N317" s="11" t="str">
        <f>(IF(I317=Локализация!$C$114,1,IF(I317=Локализация!$C$113,2,IF(I317=Локализация!$C$112,3,IF(I317=Локализация!$C$111,4,IF(I317=Локализация!$C$110,5,IF(OR(I317=1,I317=2,I317=3,I317=4,I317=5),I317,"")))))))</f>
        <v/>
      </c>
      <c r="O317" s="11" t="str">
        <f>(IF(J317=Локализация!$C$114,1,IF(J317=Локализация!$C$113,2,IF(J317=Локализация!$C$112,3,IF(J317=Локализация!$C$111,4,IF(J317=Локализация!$C$110,5,IF(OR(J317=1,J317=2,J317=3,J317=4,J317=5),J317,"")))))))</f>
        <v/>
      </c>
      <c r="P317" s="11" t="str">
        <f>(IF(K317=Локализация!$C$114,1,IF(K317=Локализация!$C$113,2,IF(K317=Локализация!$C$112,3,IF(K317=Локализация!$C$111,4,IF(K317=Локализация!$C$110,5,IF(OR(K317=1,K317=2,K317=3,K317=4,K317=5),K317,"")))))))</f>
        <v/>
      </c>
      <c r="Q317" s="11" t="str">
        <f>(IF(L317=Локализация!$C$114,1,IF(L317=Локализация!$C$113,2,IF(L317=Локализация!$C$112,3,IF(L317=Локализация!$C$111,4,IF(L317=Локализация!$C$110,5,IF(OR(L317=1,L317=2,L317=3,L317=4,L317=5),L317,"")))))))</f>
        <v/>
      </c>
      <c r="R317" s="11" t="str">
        <f>(IF(B317=Локализация!$C$114,1,IF(B317=Локализация!$C$113,2,IF(B317=Локализация!$C$112,3,IF(B317=Локализация!$C$111,4,IF(B317=Локализация!$C$110,5,IF(OR(B317=1,B317=2,B317=3,B317=4,B317=5),B317,"")))))))</f>
        <v/>
      </c>
      <c r="S317" s="11" t="str">
        <f>(IF(C317=Локализация!$C$114,1,IF(C317=Локализация!$C$113,2,IF(C317=Локализация!$C$112,3,IF(C317=Локализация!$C$111,4,IF(C317=Локализация!$C$110,5,IF(OR(C317=1,C317=2,C317=3,C317=4,C317=5),C317,"")))))))</f>
        <v/>
      </c>
      <c r="T317" s="11" t="str">
        <f>(IF(D317=Локализация!$C$114,1,IF(D317=Локализация!$C$113,2,IF(D317=Локализация!$C$112,3,IF(D317=Локализация!$C$111,4,IF(D317=Локализация!$C$110,5,IF(OR(D317=1,D317=2,D317=3,D317=4,D317=5),D317,"")))))))</f>
        <v/>
      </c>
      <c r="U317" s="11" t="str">
        <f>(IF(E317=Локализация!$C$114,1,IF(E317=Локализация!$C$113,2,IF(E317=Локализация!$C$112,3,IF(E317=Локализация!$C$111,4,IF(E317=Локализация!$C$110,5,IF(OR(E317=1,E317=2,E317=3,E317=4,E317=5),E317,"")))))))</f>
        <v/>
      </c>
      <c r="V317" s="11" t="str">
        <f>(IF(F317=Локализация!$C$114,1,IF(F317=Локализация!$C$113,2,IF(F317=Локализация!$C$112,3,IF(F317=Локализация!$C$111,4,IF(F317=Локализация!$C$110,5,IF(OR(F317=1,F317=2,F317=3,F317=4,F317=5),F317,"")))))))</f>
        <v/>
      </c>
    </row>
    <row r="318" spans="13:22" x14ac:dyDescent="0.3">
      <c r="M318" s="11" t="str">
        <f>(IF(H318=Локализация!$C$114,1,IF(H318=Локализация!$C$113,2,IF(H318=Локализация!$C$112,3,IF(H318=Локализация!$C$111,4,IF(H318=Локализация!$C$110,5,IF(OR(H318=1,H318=2,H318=3,H318=4,H318=5),H318,"")))))))</f>
        <v/>
      </c>
      <c r="N318" s="11" t="str">
        <f>(IF(I318=Локализация!$C$114,1,IF(I318=Локализация!$C$113,2,IF(I318=Локализация!$C$112,3,IF(I318=Локализация!$C$111,4,IF(I318=Локализация!$C$110,5,IF(OR(I318=1,I318=2,I318=3,I318=4,I318=5),I318,"")))))))</f>
        <v/>
      </c>
      <c r="O318" s="11" t="str">
        <f>(IF(J318=Локализация!$C$114,1,IF(J318=Локализация!$C$113,2,IF(J318=Локализация!$C$112,3,IF(J318=Локализация!$C$111,4,IF(J318=Локализация!$C$110,5,IF(OR(J318=1,J318=2,J318=3,J318=4,J318=5),J318,"")))))))</f>
        <v/>
      </c>
      <c r="P318" s="11" t="str">
        <f>(IF(K318=Локализация!$C$114,1,IF(K318=Локализация!$C$113,2,IF(K318=Локализация!$C$112,3,IF(K318=Локализация!$C$111,4,IF(K318=Локализация!$C$110,5,IF(OR(K318=1,K318=2,K318=3,K318=4,K318=5),K318,"")))))))</f>
        <v/>
      </c>
      <c r="Q318" s="11" t="str">
        <f>(IF(L318=Локализация!$C$114,1,IF(L318=Локализация!$C$113,2,IF(L318=Локализация!$C$112,3,IF(L318=Локализация!$C$111,4,IF(L318=Локализация!$C$110,5,IF(OR(L318=1,L318=2,L318=3,L318=4,L318=5),L318,"")))))))</f>
        <v/>
      </c>
      <c r="R318" s="11" t="str">
        <f>(IF(B318=Локализация!$C$114,1,IF(B318=Локализация!$C$113,2,IF(B318=Локализация!$C$112,3,IF(B318=Локализация!$C$111,4,IF(B318=Локализация!$C$110,5,IF(OR(B318=1,B318=2,B318=3,B318=4,B318=5),B318,"")))))))</f>
        <v/>
      </c>
      <c r="S318" s="11" t="str">
        <f>(IF(C318=Локализация!$C$114,1,IF(C318=Локализация!$C$113,2,IF(C318=Локализация!$C$112,3,IF(C318=Локализация!$C$111,4,IF(C318=Локализация!$C$110,5,IF(OR(C318=1,C318=2,C318=3,C318=4,C318=5),C318,"")))))))</f>
        <v/>
      </c>
      <c r="T318" s="11" t="str">
        <f>(IF(D318=Локализация!$C$114,1,IF(D318=Локализация!$C$113,2,IF(D318=Локализация!$C$112,3,IF(D318=Локализация!$C$111,4,IF(D318=Локализация!$C$110,5,IF(OR(D318=1,D318=2,D318=3,D318=4,D318=5),D318,"")))))))</f>
        <v/>
      </c>
      <c r="U318" s="11" t="str">
        <f>(IF(E318=Локализация!$C$114,1,IF(E318=Локализация!$C$113,2,IF(E318=Локализация!$C$112,3,IF(E318=Локализация!$C$111,4,IF(E318=Локализация!$C$110,5,IF(OR(E318=1,E318=2,E318=3,E318=4,E318=5),E318,"")))))))</f>
        <v/>
      </c>
      <c r="V318" s="11" t="str">
        <f>(IF(F318=Локализация!$C$114,1,IF(F318=Локализация!$C$113,2,IF(F318=Локализация!$C$112,3,IF(F318=Локализация!$C$111,4,IF(F318=Локализация!$C$110,5,IF(OR(F318=1,F318=2,F318=3,F318=4,F318=5),F318,"")))))))</f>
        <v/>
      </c>
    </row>
    <row r="319" spans="13:22" x14ac:dyDescent="0.3">
      <c r="M319" s="11" t="str">
        <f>(IF(H319=Локализация!$C$114,1,IF(H319=Локализация!$C$113,2,IF(H319=Локализация!$C$112,3,IF(H319=Локализация!$C$111,4,IF(H319=Локализация!$C$110,5,IF(OR(H319=1,H319=2,H319=3,H319=4,H319=5),H319,"")))))))</f>
        <v/>
      </c>
      <c r="N319" s="11" t="str">
        <f>(IF(I319=Локализация!$C$114,1,IF(I319=Локализация!$C$113,2,IF(I319=Локализация!$C$112,3,IF(I319=Локализация!$C$111,4,IF(I319=Локализация!$C$110,5,IF(OR(I319=1,I319=2,I319=3,I319=4,I319=5),I319,"")))))))</f>
        <v/>
      </c>
      <c r="O319" s="11" t="str">
        <f>(IF(J319=Локализация!$C$114,1,IF(J319=Локализация!$C$113,2,IF(J319=Локализация!$C$112,3,IF(J319=Локализация!$C$111,4,IF(J319=Локализация!$C$110,5,IF(OR(J319=1,J319=2,J319=3,J319=4,J319=5),J319,"")))))))</f>
        <v/>
      </c>
      <c r="P319" s="11" t="str">
        <f>(IF(K319=Локализация!$C$114,1,IF(K319=Локализация!$C$113,2,IF(K319=Локализация!$C$112,3,IF(K319=Локализация!$C$111,4,IF(K319=Локализация!$C$110,5,IF(OR(K319=1,K319=2,K319=3,K319=4,K319=5),K319,"")))))))</f>
        <v/>
      </c>
      <c r="Q319" s="11" t="str">
        <f>(IF(L319=Локализация!$C$114,1,IF(L319=Локализация!$C$113,2,IF(L319=Локализация!$C$112,3,IF(L319=Локализация!$C$111,4,IF(L319=Локализация!$C$110,5,IF(OR(L319=1,L319=2,L319=3,L319=4,L319=5),L319,"")))))))</f>
        <v/>
      </c>
      <c r="R319" s="11" t="str">
        <f>(IF(B319=Локализация!$C$114,1,IF(B319=Локализация!$C$113,2,IF(B319=Локализация!$C$112,3,IF(B319=Локализация!$C$111,4,IF(B319=Локализация!$C$110,5,IF(OR(B319=1,B319=2,B319=3,B319=4,B319=5),B319,"")))))))</f>
        <v/>
      </c>
      <c r="S319" s="11" t="str">
        <f>(IF(C319=Локализация!$C$114,1,IF(C319=Локализация!$C$113,2,IF(C319=Локализация!$C$112,3,IF(C319=Локализация!$C$111,4,IF(C319=Локализация!$C$110,5,IF(OR(C319=1,C319=2,C319=3,C319=4,C319=5),C319,"")))))))</f>
        <v/>
      </c>
      <c r="T319" s="11" t="str">
        <f>(IF(D319=Локализация!$C$114,1,IF(D319=Локализация!$C$113,2,IF(D319=Локализация!$C$112,3,IF(D319=Локализация!$C$111,4,IF(D319=Локализация!$C$110,5,IF(OR(D319=1,D319=2,D319=3,D319=4,D319=5),D319,"")))))))</f>
        <v/>
      </c>
      <c r="U319" s="11" t="str">
        <f>(IF(E319=Локализация!$C$114,1,IF(E319=Локализация!$C$113,2,IF(E319=Локализация!$C$112,3,IF(E319=Локализация!$C$111,4,IF(E319=Локализация!$C$110,5,IF(OR(E319=1,E319=2,E319=3,E319=4,E319=5),E319,"")))))))</f>
        <v/>
      </c>
      <c r="V319" s="11" t="str">
        <f>(IF(F319=Локализация!$C$114,1,IF(F319=Локализация!$C$113,2,IF(F319=Локализация!$C$112,3,IF(F319=Локализация!$C$111,4,IF(F319=Локализация!$C$110,5,IF(OR(F319=1,F319=2,F319=3,F319=4,F319=5),F319,"")))))))</f>
        <v/>
      </c>
    </row>
    <row r="320" spans="13:22" x14ac:dyDescent="0.3">
      <c r="M320" s="11" t="str">
        <f>(IF(H320=Локализация!$C$114,1,IF(H320=Локализация!$C$113,2,IF(H320=Локализация!$C$112,3,IF(H320=Локализация!$C$111,4,IF(H320=Локализация!$C$110,5,IF(OR(H320=1,H320=2,H320=3,H320=4,H320=5),H320,"")))))))</f>
        <v/>
      </c>
      <c r="N320" s="11" t="str">
        <f>(IF(I320=Локализация!$C$114,1,IF(I320=Локализация!$C$113,2,IF(I320=Локализация!$C$112,3,IF(I320=Локализация!$C$111,4,IF(I320=Локализация!$C$110,5,IF(OR(I320=1,I320=2,I320=3,I320=4,I320=5),I320,"")))))))</f>
        <v/>
      </c>
      <c r="O320" s="11" t="str">
        <f>(IF(J320=Локализация!$C$114,1,IF(J320=Локализация!$C$113,2,IF(J320=Локализация!$C$112,3,IF(J320=Локализация!$C$111,4,IF(J320=Локализация!$C$110,5,IF(OR(J320=1,J320=2,J320=3,J320=4,J320=5),J320,"")))))))</f>
        <v/>
      </c>
      <c r="P320" s="11" t="str">
        <f>(IF(K320=Локализация!$C$114,1,IF(K320=Локализация!$C$113,2,IF(K320=Локализация!$C$112,3,IF(K320=Локализация!$C$111,4,IF(K320=Локализация!$C$110,5,IF(OR(K320=1,K320=2,K320=3,K320=4,K320=5),K320,"")))))))</f>
        <v/>
      </c>
      <c r="Q320" s="11" t="str">
        <f>(IF(L320=Локализация!$C$114,1,IF(L320=Локализация!$C$113,2,IF(L320=Локализация!$C$112,3,IF(L320=Локализация!$C$111,4,IF(L320=Локализация!$C$110,5,IF(OR(L320=1,L320=2,L320=3,L320=4,L320=5),L320,"")))))))</f>
        <v/>
      </c>
      <c r="R320" s="11" t="str">
        <f>(IF(B320=Локализация!$C$114,1,IF(B320=Локализация!$C$113,2,IF(B320=Локализация!$C$112,3,IF(B320=Локализация!$C$111,4,IF(B320=Локализация!$C$110,5,IF(OR(B320=1,B320=2,B320=3,B320=4,B320=5),B320,"")))))))</f>
        <v/>
      </c>
      <c r="S320" s="11" t="str">
        <f>(IF(C320=Локализация!$C$114,1,IF(C320=Локализация!$C$113,2,IF(C320=Локализация!$C$112,3,IF(C320=Локализация!$C$111,4,IF(C320=Локализация!$C$110,5,IF(OR(C320=1,C320=2,C320=3,C320=4,C320=5),C320,"")))))))</f>
        <v/>
      </c>
      <c r="T320" s="11" t="str">
        <f>(IF(D320=Локализация!$C$114,1,IF(D320=Локализация!$C$113,2,IF(D320=Локализация!$C$112,3,IF(D320=Локализация!$C$111,4,IF(D320=Локализация!$C$110,5,IF(OR(D320=1,D320=2,D320=3,D320=4,D320=5),D320,"")))))))</f>
        <v/>
      </c>
      <c r="U320" s="11" t="str">
        <f>(IF(E320=Локализация!$C$114,1,IF(E320=Локализация!$C$113,2,IF(E320=Локализация!$C$112,3,IF(E320=Локализация!$C$111,4,IF(E320=Локализация!$C$110,5,IF(OR(E320=1,E320=2,E320=3,E320=4,E320=5),E320,"")))))))</f>
        <v/>
      </c>
      <c r="V320" s="11" t="str">
        <f>(IF(F320=Локализация!$C$114,1,IF(F320=Локализация!$C$113,2,IF(F320=Локализация!$C$112,3,IF(F320=Локализация!$C$111,4,IF(F320=Локализация!$C$110,5,IF(OR(F320=1,F320=2,F320=3,F320=4,F320=5),F320,"")))))))</f>
        <v/>
      </c>
    </row>
    <row r="321" spans="13:22" x14ac:dyDescent="0.3">
      <c r="M321" s="11" t="str">
        <f>(IF(H321=Локализация!$C$114,1,IF(H321=Локализация!$C$113,2,IF(H321=Локализация!$C$112,3,IF(H321=Локализация!$C$111,4,IF(H321=Локализация!$C$110,5,IF(OR(H321=1,H321=2,H321=3,H321=4,H321=5),H321,"")))))))</f>
        <v/>
      </c>
      <c r="N321" s="11" t="str">
        <f>(IF(I321=Локализация!$C$114,1,IF(I321=Локализация!$C$113,2,IF(I321=Локализация!$C$112,3,IF(I321=Локализация!$C$111,4,IF(I321=Локализация!$C$110,5,IF(OR(I321=1,I321=2,I321=3,I321=4,I321=5),I321,"")))))))</f>
        <v/>
      </c>
      <c r="O321" s="11" t="str">
        <f>(IF(J321=Локализация!$C$114,1,IF(J321=Локализация!$C$113,2,IF(J321=Локализация!$C$112,3,IF(J321=Локализация!$C$111,4,IF(J321=Локализация!$C$110,5,IF(OR(J321=1,J321=2,J321=3,J321=4,J321=5),J321,"")))))))</f>
        <v/>
      </c>
      <c r="P321" s="11" t="str">
        <f>(IF(K321=Локализация!$C$114,1,IF(K321=Локализация!$C$113,2,IF(K321=Локализация!$C$112,3,IF(K321=Локализация!$C$111,4,IF(K321=Локализация!$C$110,5,IF(OR(K321=1,K321=2,K321=3,K321=4,K321=5),K321,"")))))))</f>
        <v/>
      </c>
      <c r="Q321" s="11" t="str">
        <f>(IF(L321=Локализация!$C$114,1,IF(L321=Локализация!$C$113,2,IF(L321=Локализация!$C$112,3,IF(L321=Локализация!$C$111,4,IF(L321=Локализация!$C$110,5,IF(OR(L321=1,L321=2,L321=3,L321=4,L321=5),L321,"")))))))</f>
        <v/>
      </c>
      <c r="R321" s="11" t="str">
        <f>(IF(B321=Локализация!$C$114,1,IF(B321=Локализация!$C$113,2,IF(B321=Локализация!$C$112,3,IF(B321=Локализация!$C$111,4,IF(B321=Локализация!$C$110,5,IF(OR(B321=1,B321=2,B321=3,B321=4,B321=5),B321,"")))))))</f>
        <v/>
      </c>
      <c r="S321" s="11" t="str">
        <f>(IF(C321=Локализация!$C$114,1,IF(C321=Локализация!$C$113,2,IF(C321=Локализация!$C$112,3,IF(C321=Локализация!$C$111,4,IF(C321=Локализация!$C$110,5,IF(OR(C321=1,C321=2,C321=3,C321=4,C321=5),C321,"")))))))</f>
        <v/>
      </c>
      <c r="T321" s="11" t="str">
        <f>(IF(D321=Локализация!$C$114,1,IF(D321=Локализация!$C$113,2,IF(D321=Локализация!$C$112,3,IF(D321=Локализация!$C$111,4,IF(D321=Локализация!$C$110,5,IF(OR(D321=1,D321=2,D321=3,D321=4,D321=5),D321,"")))))))</f>
        <v/>
      </c>
      <c r="U321" s="11" t="str">
        <f>(IF(E321=Локализация!$C$114,1,IF(E321=Локализация!$C$113,2,IF(E321=Локализация!$C$112,3,IF(E321=Локализация!$C$111,4,IF(E321=Локализация!$C$110,5,IF(OR(E321=1,E321=2,E321=3,E321=4,E321=5),E321,"")))))))</f>
        <v/>
      </c>
      <c r="V321" s="11" t="str">
        <f>(IF(F321=Локализация!$C$114,1,IF(F321=Локализация!$C$113,2,IF(F321=Локализация!$C$112,3,IF(F321=Локализация!$C$111,4,IF(F321=Локализация!$C$110,5,IF(OR(F321=1,F321=2,F321=3,F321=4,F321=5),F321,"")))))))</f>
        <v/>
      </c>
    </row>
    <row r="322" spans="13:22" x14ac:dyDescent="0.3">
      <c r="M322" s="11" t="str">
        <f>(IF(H322=Локализация!$C$114,1,IF(H322=Локализация!$C$113,2,IF(H322=Локализация!$C$112,3,IF(H322=Локализация!$C$111,4,IF(H322=Локализация!$C$110,5,IF(OR(H322=1,H322=2,H322=3,H322=4,H322=5),H322,"")))))))</f>
        <v/>
      </c>
      <c r="N322" s="11" t="str">
        <f>(IF(I322=Локализация!$C$114,1,IF(I322=Локализация!$C$113,2,IF(I322=Локализация!$C$112,3,IF(I322=Локализация!$C$111,4,IF(I322=Локализация!$C$110,5,IF(OR(I322=1,I322=2,I322=3,I322=4,I322=5),I322,"")))))))</f>
        <v/>
      </c>
      <c r="O322" s="11" t="str">
        <f>(IF(J322=Локализация!$C$114,1,IF(J322=Локализация!$C$113,2,IF(J322=Локализация!$C$112,3,IF(J322=Локализация!$C$111,4,IF(J322=Локализация!$C$110,5,IF(OR(J322=1,J322=2,J322=3,J322=4,J322=5),J322,"")))))))</f>
        <v/>
      </c>
      <c r="P322" s="11" t="str">
        <f>(IF(K322=Локализация!$C$114,1,IF(K322=Локализация!$C$113,2,IF(K322=Локализация!$C$112,3,IF(K322=Локализация!$C$111,4,IF(K322=Локализация!$C$110,5,IF(OR(K322=1,K322=2,K322=3,K322=4,K322=5),K322,"")))))))</f>
        <v/>
      </c>
      <c r="Q322" s="11" t="str">
        <f>(IF(L322=Локализация!$C$114,1,IF(L322=Локализация!$C$113,2,IF(L322=Локализация!$C$112,3,IF(L322=Локализация!$C$111,4,IF(L322=Локализация!$C$110,5,IF(OR(L322=1,L322=2,L322=3,L322=4,L322=5),L322,"")))))))</f>
        <v/>
      </c>
      <c r="R322" s="11" t="str">
        <f>(IF(B322=Локализация!$C$114,1,IF(B322=Локализация!$C$113,2,IF(B322=Локализация!$C$112,3,IF(B322=Локализация!$C$111,4,IF(B322=Локализация!$C$110,5,IF(OR(B322=1,B322=2,B322=3,B322=4,B322=5),B322,"")))))))</f>
        <v/>
      </c>
      <c r="S322" s="11" t="str">
        <f>(IF(C322=Локализация!$C$114,1,IF(C322=Локализация!$C$113,2,IF(C322=Локализация!$C$112,3,IF(C322=Локализация!$C$111,4,IF(C322=Локализация!$C$110,5,IF(OR(C322=1,C322=2,C322=3,C322=4,C322=5),C322,"")))))))</f>
        <v/>
      </c>
      <c r="T322" s="11" t="str">
        <f>(IF(D322=Локализация!$C$114,1,IF(D322=Локализация!$C$113,2,IF(D322=Локализация!$C$112,3,IF(D322=Локализация!$C$111,4,IF(D322=Локализация!$C$110,5,IF(OR(D322=1,D322=2,D322=3,D322=4,D322=5),D322,"")))))))</f>
        <v/>
      </c>
      <c r="U322" s="11" t="str">
        <f>(IF(E322=Локализация!$C$114,1,IF(E322=Локализация!$C$113,2,IF(E322=Локализация!$C$112,3,IF(E322=Локализация!$C$111,4,IF(E322=Локализация!$C$110,5,IF(OR(E322=1,E322=2,E322=3,E322=4,E322=5),E322,"")))))))</f>
        <v/>
      </c>
      <c r="V322" s="11" t="str">
        <f>(IF(F322=Локализация!$C$114,1,IF(F322=Локализация!$C$113,2,IF(F322=Локализация!$C$112,3,IF(F322=Локализация!$C$111,4,IF(F322=Локализация!$C$110,5,IF(OR(F322=1,F322=2,F322=3,F322=4,F322=5),F322,"")))))))</f>
        <v/>
      </c>
    </row>
    <row r="323" spans="13:22" x14ac:dyDescent="0.3">
      <c r="M323" s="11" t="str">
        <f>(IF(H323=Локализация!$C$114,1,IF(H323=Локализация!$C$113,2,IF(H323=Локализация!$C$112,3,IF(H323=Локализация!$C$111,4,IF(H323=Локализация!$C$110,5,IF(OR(H323=1,H323=2,H323=3,H323=4,H323=5),H323,"")))))))</f>
        <v/>
      </c>
      <c r="N323" s="11" t="str">
        <f>(IF(I323=Локализация!$C$114,1,IF(I323=Локализация!$C$113,2,IF(I323=Локализация!$C$112,3,IF(I323=Локализация!$C$111,4,IF(I323=Локализация!$C$110,5,IF(OR(I323=1,I323=2,I323=3,I323=4,I323=5),I323,"")))))))</f>
        <v/>
      </c>
      <c r="O323" s="11" t="str">
        <f>(IF(J323=Локализация!$C$114,1,IF(J323=Локализация!$C$113,2,IF(J323=Локализация!$C$112,3,IF(J323=Локализация!$C$111,4,IF(J323=Локализация!$C$110,5,IF(OR(J323=1,J323=2,J323=3,J323=4,J323=5),J323,"")))))))</f>
        <v/>
      </c>
      <c r="P323" s="11" t="str">
        <f>(IF(K323=Локализация!$C$114,1,IF(K323=Локализация!$C$113,2,IF(K323=Локализация!$C$112,3,IF(K323=Локализация!$C$111,4,IF(K323=Локализация!$C$110,5,IF(OR(K323=1,K323=2,K323=3,K323=4,K323=5),K323,"")))))))</f>
        <v/>
      </c>
      <c r="Q323" s="11" t="str">
        <f>(IF(L323=Локализация!$C$114,1,IF(L323=Локализация!$C$113,2,IF(L323=Локализация!$C$112,3,IF(L323=Локализация!$C$111,4,IF(L323=Локализация!$C$110,5,IF(OR(L323=1,L323=2,L323=3,L323=4,L323=5),L323,"")))))))</f>
        <v/>
      </c>
      <c r="R323" s="11" t="str">
        <f>(IF(B323=Локализация!$C$114,1,IF(B323=Локализация!$C$113,2,IF(B323=Локализация!$C$112,3,IF(B323=Локализация!$C$111,4,IF(B323=Локализация!$C$110,5,IF(OR(B323=1,B323=2,B323=3,B323=4,B323=5),B323,"")))))))</f>
        <v/>
      </c>
      <c r="S323" s="11" t="str">
        <f>(IF(C323=Локализация!$C$114,1,IF(C323=Локализация!$C$113,2,IF(C323=Локализация!$C$112,3,IF(C323=Локализация!$C$111,4,IF(C323=Локализация!$C$110,5,IF(OR(C323=1,C323=2,C323=3,C323=4,C323=5),C323,"")))))))</f>
        <v/>
      </c>
      <c r="T323" s="11" t="str">
        <f>(IF(D323=Локализация!$C$114,1,IF(D323=Локализация!$C$113,2,IF(D323=Локализация!$C$112,3,IF(D323=Локализация!$C$111,4,IF(D323=Локализация!$C$110,5,IF(OR(D323=1,D323=2,D323=3,D323=4,D323=5),D323,"")))))))</f>
        <v/>
      </c>
      <c r="U323" s="11" t="str">
        <f>(IF(E323=Локализация!$C$114,1,IF(E323=Локализация!$C$113,2,IF(E323=Локализация!$C$112,3,IF(E323=Локализация!$C$111,4,IF(E323=Локализация!$C$110,5,IF(OR(E323=1,E323=2,E323=3,E323=4,E323=5),E323,"")))))))</f>
        <v/>
      </c>
      <c r="V323" s="11" t="str">
        <f>(IF(F323=Локализация!$C$114,1,IF(F323=Локализация!$C$113,2,IF(F323=Локализация!$C$112,3,IF(F323=Локализация!$C$111,4,IF(F323=Локализация!$C$110,5,IF(OR(F323=1,F323=2,F323=3,F323=4,F323=5),F323,"")))))))</f>
        <v/>
      </c>
    </row>
    <row r="324" spans="13:22" x14ac:dyDescent="0.3">
      <c r="M324" s="11" t="str">
        <f>(IF(H324=Локализация!$C$114,1,IF(H324=Локализация!$C$113,2,IF(H324=Локализация!$C$112,3,IF(H324=Локализация!$C$111,4,IF(H324=Локализация!$C$110,5,IF(OR(H324=1,H324=2,H324=3,H324=4,H324=5),H324,"")))))))</f>
        <v/>
      </c>
      <c r="N324" s="11" t="str">
        <f>(IF(I324=Локализация!$C$114,1,IF(I324=Локализация!$C$113,2,IF(I324=Локализация!$C$112,3,IF(I324=Локализация!$C$111,4,IF(I324=Локализация!$C$110,5,IF(OR(I324=1,I324=2,I324=3,I324=4,I324=5),I324,"")))))))</f>
        <v/>
      </c>
      <c r="O324" s="11" t="str">
        <f>(IF(J324=Локализация!$C$114,1,IF(J324=Локализация!$C$113,2,IF(J324=Локализация!$C$112,3,IF(J324=Локализация!$C$111,4,IF(J324=Локализация!$C$110,5,IF(OR(J324=1,J324=2,J324=3,J324=4,J324=5),J324,"")))))))</f>
        <v/>
      </c>
      <c r="P324" s="11" t="str">
        <f>(IF(K324=Локализация!$C$114,1,IF(K324=Локализация!$C$113,2,IF(K324=Локализация!$C$112,3,IF(K324=Локализация!$C$111,4,IF(K324=Локализация!$C$110,5,IF(OR(K324=1,K324=2,K324=3,K324=4,K324=5),K324,"")))))))</f>
        <v/>
      </c>
      <c r="Q324" s="11" t="str">
        <f>(IF(L324=Локализация!$C$114,1,IF(L324=Локализация!$C$113,2,IF(L324=Локализация!$C$112,3,IF(L324=Локализация!$C$111,4,IF(L324=Локализация!$C$110,5,IF(OR(L324=1,L324=2,L324=3,L324=4,L324=5),L324,"")))))))</f>
        <v/>
      </c>
      <c r="R324" s="11" t="str">
        <f>(IF(B324=Локализация!$C$114,1,IF(B324=Локализация!$C$113,2,IF(B324=Локализация!$C$112,3,IF(B324=Локализация!$C$111,4,IF(B324=Локализация!$C$110,5,IF(OR(B324=1,B324=2,B324=3,B324=4,B324=5),B324,"")))))))</f>
        <v/>
      </c>
      <c r="S324" s="11" t="str">
        <f>(IF(C324=Локализация!$C$114,1,IF(C324=Локализация!$C$113,2,IF(C324=Локализация!$C$112,3,IF(C324=Локализация!$C$111,4,IF(C324=Локализация!$C$110,5,IF(OR(C324=1,C324=2,C324=3,C324=4,C324=5),C324,"")))))))</f>
        <v/>
      </c>
      <c r="T324" s="11" t="str">
        <f>(IF(D324=Локализация!$C$114,1,IF(D324=Локализация!$C$113,2,IF(D324=Локализация!$C$112,3,IF(D324=Локализация!$C$111,4,IF(D324=Локализация!$C$110,5,IF(OR(D324=1,D324=2,D324=3,D324=4,D324=5),D324,"")))))))</f>
        <v/>
      </c>
      <c r="U324" s="11" t="str">
        <f>(IF(E324=Локализация!$C$114,1,IF(E324=Локализация!$C$113,2,IF(E324=Локализация!$C$112,3,IF(E324=Локализация!$C$111,4,IF(E324=Локализация!$C$110,5,IF(OR(E324=1,E324=2,E324=3,E324=4,E324=5),E324,"")))))))</f>
        <v/>
      </c>
      <c r="V324" s="11" t="str">
        <f>(IF(F324=Локализация!$C$114,1,IF(F324=Локализация!$C$113,2,IF(F324=Локализация!$C$112,3,IF(F324=Локализация!$C$111,4,IF(F324=Локализация!$C$110,5,IF(OR(F324=1,F324=2,F324=3,F324=4,F324=5),F324,"")))))))</f>
        <v/>
      </c>
    </row>
    <row r="325" spans="13:22" x14ac:dyDescent="0.3">
      <c r="M325" s="11" t="str">
        <f>(IF(H325=Локализация!$C$114,1,IF(H325=Локализация!$C$113,2,IF(H325=Локализация!$C$112,3,IF(H325=Локализация!$C$111,4,IF(H325=Локализация!$C$110,5,IF(OR(H325=1,H325=2,H325=3,H325=4,H325=5),H325,"")))))))</f>
        <v/>
      </c>
      <c r="N325" s="11" t="str">
        <f>(IF(I325=Локализация!$C$114,1,IF(I325=Локализация!$C$113,2,IF(I325=Локализация!$C$112,3,IF(I325=Локализация!$C$111,4,IF(I325=Локализация!$C$110,5,IF(OR(I325=1,I325=2,I325=3,I325=4,I325=5),I325,"")))))))</f>
        <v/>
      </c>
      <c r="O325" s="11" t="str">
        <f>(IF(J325=Локализация!$C$114,1,IF(J325=Локализация!$C$113,2,IF(J325=Локализация!$C$112,3,IF(J325=Локализация!$C$111,4,IF(J325=Локализация!$C$110,5,IF(OR(J325=1,J325=2,J325=3,J325=4,J325=5),J325,"")))))))</f>
        <v/>
      </c>
      <c r="P325" s="11" t="str">
        <f>(IF(K325=Локализация!$C$114,1,IF(K325=Локализация!$C$113,2,IF(K325=Локализация!$C$112,3,IF(K325=Локализация!$C$111,4,IF(K325=Локализация!$C$110,5,IF(OR(K325=1,K325=2,K325=3,K325=4,K325=5),K325,"")))))))</f>
        <v/>
      </c>
      <c r="Q325" s="11" t="str">
        <f>(IF(L325=Локализация!$C$114,1,IF(L325=Локализация!$C$113,2,IF(L325=Локализация!$C$112,3,IF(L325=Локализация!$C$111,4,IF(L325=Локализация!$C$110,5,IF(OR(L325=1,L325=2,L325=3,L325=4,L325=5),L325,"")))))))</f>
        <v/>
      </c>
      <c r="R325" s="11" t="str">
        <f>(IF(B325=Локализация!$C$114,1,IF(B325=Локализация!$C$113,2,IF(B325=Локализация!$C$112,3,IF(B325=Локализация!$C$111,4,IF(B325=Локализация!$C$110,5,IF(OR(B325=1,B325=2,B325=3,B325=4,B325=5),B325,"")))))))</f>
        <v/>
      </c>
      <c r="S325" s="11" t="str">
        <f>(IF(C325=Локализация!$C$114,1,IF(C325=Локализация!$C$113,2,IF(C325=Локализация!$C$112,3,IF(C325=Локализация!$C$111,4,IF(C325=Локализация!$C$110,5,IF(OR(C325=1,C325=2,C325=3,C325=4,C325=5),C325,"")))))))</f>
        <v/>
      </c>
      <c r="T325" s="11" t="str">
        <f>(IF(D325=Локализация!$C$114,1,IF(D325=Локализация!$C$113,2,IF(D325=Локализация!$C$112,3,IF(D325=Локализация!$C$111,4,IF(D325=Локализация!$C$110,5,IF(OR(D325=1,D325=2,D325=3,D325=4,D325=5),D325,"")))))))</f>
        <v/>
      </c>
      <c r="U325" s="11" t="str">
        <f>(IF(E325=Локализация!$C$114,1,IF(E325=Локализация!$C$113,2,IF(E325=Локализация!$C$112,3,IF(E325=Локализация!$C$111,4,IF(E325=Локализация!$C$110,5,IF(OR(E325=1,E325=2,E325=3,E325=4,E325=5),E325,"")))))))</f>
        <v/>
      </c>
      <c r="V325" s="11" t="str">
        <f>(IF(F325=Локализация!$C$114,1,IF(F325=Локализация!$C$113,2,IF(F325=Локализация!$C$112,3,IF(F325=Локализация!$C$111,4,IF(F325=Локализация!$C$110,5,IF(OR(F325=1,F325=2,F325=3,F325=4,F325=5),F325,"")))))))</f>
        <v/>
      </c>
    </row>
    <row r="326" spans="13:22" x14ac:dyDescent="0.3">
      <c r="M326" s="11" t="str">
        <f>(IF(H326=Локализация!$C$114,1,IF(H326=Локализация!$C$113,2,IF(H326=Локализация!$C$112,3,IF(H326=Локализация!$C$111,4,IF(H326=Локализация!$C$110,5,IF(OR(H326=1,H326=2,H326=3,H326=4,H326=5),H326,"")))))))</f>
        <v/>
      </c>
      <c r="N326" s="11" t="str">
        <f>(IF(I326=Локализация!$C$114,1,IF(I326=Локализация!$C$113,2,IF(I326=Локализация!$C$112,3,IF(I326=Локализация!$C$111,4,IF(I326=Локализация!$C$110,5,IF(OR(I326=1,I326=2,I326=3,I326=4,I326=5),I326,"")))))))</f>
        <v/>
      </c>
      <c r="O326" s="11" t="str">
        <f>(IF(J326=Локализация!$C$114,1,IF(J326=Локализация!$C$113,2,IF(J326=Локализация!$C$112,3,IF(J326=Локализация!$C$111,4,IF(J326=Локализация!$C$110,5,IF(OR(J326=1,J326=2,J326=3,J326=4,J326=5),J326,"")))))))</f>
        <v/>
      </c>
      <c r="P326" s="11" t="str">
        <f>(IF(K326=Локализация!$C$114,1,IF(K326=Локализация!$C$113,2,IF(K326=Локализация!$C$112,3,IF(K326=Локализация!$C$111,4,IF(K326=Локализация!$C$110,5,IF(OR(K326=1,K326=2,K326=3,K326=4,K326=5),K326,"")))))))</f>
        <v/>
      </c>
      <c r="Q326" s="11" t="str">
        <f>(IF(L326=Локализация!$C$114,1,IF(L326=Локализация!$C$113,2,IF(L326=Локализация!$C$112,3,IF(L326=Локализация!$C$111,4,IF(L326=Локализация!$C$110,5,IF(OR(L326=1,L326=2,L326=3,L326=4,L326=5),L326,"")))))))</f>
        <v/>
      </c>
      <c r="R326" s="11" t="str">
        <f>(IF(B326=Локализация!$C$114,1,IF(B326=Локализация!$C$113,2,IF(B326=Локализация!$C$112,3,IF(B326=Локализация!$C$111,4,IF(B326=Локализация!$C$110,5,IF(OR(B326=1,B326=2,B326=3,B326=4,B326=5),B326,"")))))))</f>
        <v/>
      </c>
      <c r="S326" s="11" t="str">
        <f>(IF(C326=Локализация!$C$114,1,IF(C326=Локализация!$C$113,2,IF(C326=Локализация!$C$112,3,IF(C326=Локализация!$C$111,4,IF(C326=Локализация!$C$110,5,IF(OR(C326=1,C326=2,C326=3,C326=4,C326=5),C326,"")))))))</f>
        <v/>
      </c>
      <c r="T326" s="11" t="str">
        <f>(IF(D326=Локализация!$C$114,1,IF(D326=Локализация!$C$113,2,IF(D326=Локализация!$C$112,3,IF(D326=Локализация!$C$111,4,IF(D326=Локализация!$C$110,5,IF(OR(D326=1,D326=2,D326=3,D326=4,D326=5),D326,"")))))))</f>
        <v/>
      </c>
      <c r="U326" s="11" t="str">
        <f>(IF(E326=Локализация!$C$114,1,IF(E326=Локализация!$C$113,2,IF(E326=Локализация!$C$112,3,IF(E326=Локализация!$C$111,4,IF(E326=Локализация!$C$110,5,IF(OR(E326=1,E326=2,E326=3,E326=4,E326=5),E326,"")))))))</f>
        <v/>
      </c>
      <c r="V326" s="11" t="str">
        <f>(IF(F326=Локализация!$C$114,1,IF(F326=Локализация!$C$113,2,IF(F326=Локализация!$C$112,3,IF(F326=Локализация!$C$111,4,IF(F326=Локализация!$C$110,5,IF(OR(F326=1,F326=2,F326=3,F326=4,F326=5),F326,"")))))))</f>
        <v/>
      </c>
    </row>
    <row r="327" spans="13:22" x14ac:dyDescent="0.3">
      <c r="M327" s="11" t="str">
        <f>(IF(H327=Локализация!$C$114,1,IF(H327=Локализация!$C$113,2,IF(H327=Локализация!$C$112,3,IF(H327=Локализация!$C$111,4,IF(H327=Локализация!$C$110,5,IF(OR(H327=1,H327=2,H327=3,H327=4,H327=5),H327,"")))))))</f>
        <v/>
      </c>
      <c r="N327" s="11" t="str">
        <f>(IF(I327=Локализация!$C$114,1,IF(I327=Локализация!$C$113,2,IF(I327=Локализация!$C$112,3,IF(I327=Локализация!$C$111,4,IF(I327=Локализация!$C$110,5,IF(OR(I327=1,I327=2,I327=3,I327=4,I327=5),I327,"")))))))</f>
        <v/>
      </c>
      <c r="O327" s="11" t="str">
        <f>(IF(J327=Локализация!$C$114,1,IF(J327=Локализация!$C$113,2,IF(J327=Локализация!$C$112,3,IF(J327=Локализация!$C$111,4,IF(J327=Локализация!$C$110,5,IF(OR(J327=1,J327=2,J327=3,J327=4,J327=5),J327,"")))))))</f>
        <v/>
      </c>
      <c r="P327" s="11" t="str">
        <f>(IF(K327=Локализация!$C$114,1,IF(K327=Локализация!$C$113,2,IF(K327=Локализация!$C$112,3,IF(K327=Локализация!$C$111,4,IF(K327=Локализация!$C$110,5,IF(OR(K327=1,K327=2,K327=3,K327=4,K327=5),K327,"")))))))</f>
        <v/>
      </c>
      <c r="Q327" s="11" t="str">
        <f>(IF(L327=Локализация!$C$114,1,IF(L327=Локализация!$C$113,2,IF(L327=Локализация!$C$112,3,IF(L327=Локализация!$C$111,4,IF(L327=Локализация!$C$110,5,IF(OR(L327=1,L327=2,L327=3,L327=4,L327=5),L327,"")))))))</f>
        <v/>
      </c>
      <c r="R327" s="11" t="str">
        <f>(IF(B327=Локализация!$C$114,1,IF(B327=Локализация!$C$113,2,IF(B327=Локализация!$C$112,3,IF(B327=Локализация!$C$111,4,IF(B327=Локализация!$C$110,5,IF(OR(B327=1,B327=2,B327=3,B327=4,B327=5),B327,"")))))))</f>
        <v/>
      </c>
      <c r="S327" s="11" t="str">
        <f>(IF(C327=Локализация!$C$114,1,IF(C327=Локализация!$C$113,2,IF(C327=Локализация!$C$112,3,IF(C327=Локализация!$C$111,4,IF(C327=Локализация!$C$110,5,IF(OR(C327=1,C327=2,C327=3,C327=4,C327=5),C327,"")))))))</f>
        <v/>
      </c>
      <c r="T327" s="11" t="str">
        <f>(IF(D327=Локализация!$C$114,1,IF(D327=Локализация!$C$113,2,IF(D327=Локализация!$C$112,3,IF(D327=Локализация!$C$111,4,IF(D327=Локализация!$C$110,5,IF(OR(D327=1,D327=2,D327=3,D327=4,D327=5),D327,"")))))))</f>
        <v/>
      </c>
      <c r="U327" s="11" t="str">
        <f>(IF(E327=Локализация!$C$114,1,IF(E327=Локализация!$C$113,2,IF(E327=Локализация!$C$112,3,IF(E327=Локализация!$C$111,4,IF(E327=Локализация!$C$110,5,IF(OR(E327=1,E327=2,E327=3,E327=4,E327=5),E327,"")))))))</f>
        <v/>
      </c>
      <c r="V327" s="11" t="str">
        <f>(IF(F327=Локализация!$C$114,1,IF(F327=Локализация!$C$113,2,IF(F327=Локализация!$C$112,3,IF(F327=Локализация!$C$111,4,IF(F327=Локализация!$C$110,5,IF(OR(F327=1,F327=2,F327=3,F327=4,F327=5),F327,"")))))))</f>
        <v/>
      </c>
    </row>
    <row r="328" spans="13:22" x14ac:dyDescent="0.3">
      <c r="M328" s="11" t="str">
        <f>(IF(H328=Локализация!$C$114,1,IF(H328=Локализация!$C$113,2,IF(H328=Локализация!$C$112,3,IF(H328=Локализация!$C$111,4,IF(H328=Локализация!$C$110,5,IF(OR(H328=1,H328=2,H328=3,H328=4,H328=5),H328,"")))))))</f>
        <v/>
      </c>
      <c r="N328" s="11" t="str">
        <f>(IF(I328=Локализация!$C$114,1,IF(I328=Локализация!$C$113,2,IF(I328=Локализация!$C$112,3,IF(I328=Локализация!$C$111,4,IF(I328=Локализация!$C$110,5,IF(OR(I328=1,I328=2,I328=3,I328=4,I328=5),I328,"")))))))</f>
        <v/>
      </c>
      <c r="O328" s="11" t="str">
        <f>(IF(J328=Локализация!$C$114,1,IF(J328=Локализация!$C$113,2,IF(J328=Локализация!$C$112,3,IF(J328=Локализация!$C$111,4,IF(J328=Локализация!$C$110,5,IF(OR(J328=1,J328=2,J328=3,J328=4,J328=5),J328,"")))))))</f>
        <v/>
      </c>
      <c r="P328" s="11" t="str">
        <f>(IF(K328=Локализация!$C$114,1,IF(K328=Локализация!$C$113,2,IF(K328=Локализация!$C$112,3,IF(K328=Локализация!$C$111,4,IF(K328=Локализация!$C$110,5,IF(OR(K328=1,K328=2,K328=3,K328=4,K328=5),K328,"")))))))</f>
        <v/>
      </c>
      <c r="Q328" s="11" t="str">
        <f>(IF(L328=Локализация!$C$114,1,IF(L328=Локализация!$C$113,2,IF(L328=Локализация!$C$112,3,IF(L328=Локализация!$C$111,4,IF(L328=Локализация!$C$110,5,IF(OR(L328=1,L328=2,L328=3,L328=4,L328=5),L328,"")))))))</f>
        <v/>
      </c>
      <c r="R328" s="11" t="str">
        <f>(IF(B328=Локализация!$C$114,1,IF(B328=Локализация!$C$113,2,IF(B328=Локализация!$C$112,3,IF(B328=Локализация!$C$111,4,IF(B328=Локализация!$C$110,5,IF(OR(B328=1,B328=2,B328=3,B328=4,B328=5),B328,"")))))))</f>
        <v/>
      </c>
      <c r="S328" s="11" t="str">
        <f>(IF(C328=Локализация!$C$114,1,IF(C328=Локализация!$C$113,2,IF(C328=Локализация!$C$112,3,IF(C328=Локализация!$C$111,4,IF(C328=Локализация!$C$110,5,IF(OR(C328=1,C328=2,C328=3,C328=4,C328=5),C328,"")))))))</f>
        <v/>
      </c>
      <c r="T328" s="11" t="str">
        <f>(IF(D328=Локализация!$C$114,1,IF(D328=Локализация!$C$113,2,IF(D328=Локализация!$C$112,3,IF(D328=Локализация!$C$111,4,IF(D328=Локализация!$C$110,5,IF(OR(D328=1,D328=2,D328=3,D328=4,D328=5),D328,"")))))))</f>
        <v/>
      </c>
      <c r="U328" s="11" t="str">
        <f>(IF(E328=Локализация!$C$114,1,IF(E328=Локализация!$C$113,2,IF(E328=Локализация!$C$112,3,IF(E328=Локализация!$C$111,4,IF(E328=Локализация!$C$110,5,IF(OR(E328=1,E328=2,E328=3,E328=4,E328=5),E328,"")))))))</f>
        <v/>
      </c>
      <c r="V328" s="11" t="str">
        <f>(IF(F328=Локализация!$C$114,1,IF(F328=Локализация!$C$113,2,IF(F328=Локализация!$C$112,3,IF(F328=Локализация!$C$111,4,IF(F328=Локализация!$C$110,5,IF(OR(F328=1,F328=2,F328=3,F328=4,F328=5),F328,"")))))))</f>
        <v/>
      </c>
    </row>
    <row r="329" spans="13:22" x14ac:dyDescent="0.3">
      <c r="M329" s="11" t="str">
        <f>(IF(H329=Локализация!$C$114,1,IF(H329=Локализация!$C$113,2,IF(H329=Локализация!$C$112,3,IF(H329=Локализация!$C$111,4,IF(H329=Локализация!$C$110,5,IF(OR(H329=1,H329=2,H329=3,H329=4,H329=5),H329,"")))))))</f>
        <v/>
      </c>
      <c r="N329" s="11" t="str">
        <f>(IF(I329=Локализация!$C$114,1,IF(I329=Локализация!$C$113,2,IF(I329=Локализация!$C$112,3,IF(I329=Локализация!$C$111,4,IF(I329=Локализация!$C$110,5,IF(OR(I329=1,I329=2,I329=3,I329=4,I329=5),I329,"")))))))</f>
        <v/>
      </c>
      <c r="O329" s="11" t="str">
        <f>(IF(J329=Локализация!$C$114,1,IF(J329=Локализация!$C$113,2,IF(J329=Локализация!$C$112,3,IF(J329=Локализация!$C$111,4,IF(J329=Локализация!$C$110,5,IF(OR(J329=1,J329=2,J329=3,J329=4,J329=5),J329,"")))))))</f>
        <v/>
      </c>
      <c r="P329" s="11" t="str">
        <f>(IF(K329=Локализация!$C$114,1,IF(K329=Локализация!$C$113,2,IF(K329=Локализация!$C$112,3,IF(K329=Локализация!$C$111,4,IF(K329=Локализация!$C$110,5,IF(OR(K329=1,K329=2,K329=3,K329=4,K329=5),K329,"")))))))</f>
        <v/>
      </c>
      <c r="Q329" s="11" t="str">
        <f>(IF(L329=Локализация!$C$114,1,IF(L329=Локализация!$C$113,2,IF(L329=Локализация!$C$112,3,IF(L329=Локализация!$C$111,4,IF(L329=Локализация!$C$110,5,IF(OR(L329=1,L329=2,L329=3,L329=4,L329=5),L329,"")))))))</f>
        <v/>
      </c>
      <c r="R329" s="11" t="str">
        <f>(IF(B329=Локализация!$C$114,1,IF(B329=Локализация!$C$113,2,IF(B329=Локализация!$C$112,3,IF(B329=Локализация!$C$111,4,IF(B329=Локализация!$C$110,5,IF(OR(B329=1,B329=2,B329=3,B329=4,B329=5),B329,"")))))))</f>
        <v/>
      </c>
      <c r="S329" s="11" t="str">
        <f>(IF(C329=Локализация!$C$114,1,IF(C329=Локализация!$C$113,2,IF(C329=Локализация!$C$112,3,IF(C329=Локализация!$C$111,4,IF(C329=Локализация!$C$110,5,IF(OR(C329=1,C329=2,C329=3,C329=4,C329=5),C329,"")))))))</f>
        <v/>
      </c>
      <c r="T329" s="11" t="str">
        <f>(IF(D329=Локализация!$C$114,1,IF(D329=Локализация!$C$113,2,IF(D329=Локализация!$C$112,3,IF(D329=Локализация!$C$111,4,IF(D329=Локализация!$C$110,5,IF(OR(D329=1,D329=2,D329=3,D329=4,D329=5),D329,"")))))))</f>
        <v/>
      </c>
      <c r="U329" s="11" t="str">
        <f>(IF(E329=Локализация!$C$114,1,IF(E329=Локализация!$C$113,2,IF(E329=Локализация!$C$112,3,IF(E329=Локализация!$C$111,4,IF(E329=Локализация!$C$110,5,IF(OR(E329=1,E329=2,E329=3,E329=4,E329=5),E329,"")))))))</f>
        <v/>
      </c>
      <c r="V329" s="11" t="str">
        <f>(IF(F329=Локализация!$C$114,1,IF(F329=Локализация!$C$113,2,IF(F329=Локализация!$C$112,3,IF(F329=Локализация!$C$111,4,IF(F329=Локализация!$C$110,5,IF(OR(F329=1,F329=2,F329=3,F329=4,F329=5),F329,"")))))))</f>
        <v/>
      </c>
    </row>
    <row r="330" spans="13:22" x14ac:dyDescent="0.3">
      <c r="M330" s="11" t="str">
        <f>(IF(H330=Локализация!$C$114,1,IF(H330=Локализация!$C$113,2,IF(H330=Локализация!$C$112,3,IF(H330=Локализация!$C$111,4,IF(H330=Локализация!$C$110,5,IF(OR(H330=1,H330=2,H330=3,H330=4,H330=5),H330,"")))))))</f>
        <v/>
      </c>
      <c r="N330" s="11" t="str">
        <f>(IF(I330=Локализация!$C$114,1,IF(I330=Локализация!$C$113,2,IF(I330=Локализация!$C$112,3,IF(I330=Локализация!$C$111,4,IF(I330=Локализация!$C$110,5,IF(OR(I330=1,I330=2,I330=3,I330=4,I330=5),I330,"")))))))</f>
        <v/>
      </c>
      <c r="O330" s="11" t="str">
        <f>(IF(J330=Локализация!$C$114,1,IF(J330=Локализация!$C$113,2,IF(J330=Локализация!$C$112,3,IF(J330=Локализация!$C$111,4,IF(J330=Локализация!$C$110,5,IF(OR(J330=1,J330=2,J330=3,J330=4,J330=5),J330,"")))))))</f>
        <v/>
      </c>
      <c r="P330" s="11" t="str">
        <f>(IF(K330=Локализация!$C$114,1,IF(K330=Локализация!$C$113,2,IF(K330=Локализация!$C$112,3,IF(K330=Локализация!$C$111,4,IF(K330=Локализация!$C$110,5,IF(OR(K330=1,K330=2,K330=3,K330=4,K330=5),K330,"")))))))</f>
        <v/>
      </c>
      <c r="Q330" s="11" t="str">
        <f>(IF(L330=Локализация!$C$114,1,IF(L330=Локализация!$C$113,2,IF(L330=Локализация!$C$112,3,IF(L330=Локализация!$C$111,4,IF(L330=Локализация!$C$110,5,IF(OR(L330=1,L330=2,L330=3,L330=4,L330=5),L330,"")))))))</f>
        <v/>
      </c>
      <c r="R330" s="11" t="str">
        <f>(IF(B330=Локализация!$C$114,1,IF(B330=Локализация!$C$113,2,IF(B330=Локализация!$C$112,3,IF(B330=Локализация!$C$111,4,IF(B330=Локализация!$C$110,5,IF(OR(B330=1,B330=2,B330=3,B330=4,B330=5),B330,"")))))))</f>
        <v/>
      </c>
      <c r="S330" s="11" t="str">
        <f>(IF(C330=Локализация!$C$114,1,IF(C330=Локализация!$C$113,2,IF(C330=Локализация!$C$112,3,IF(C330=Локализация!$C$111,4,IF(C330=Локализация!$C$110,5,IF(OR(C330=1,C330=2,C330=3,C330=4,C330=5),C330,"")))))))</f>
        <v/>
      </c>
      <c r="T330" s="11" t="str">
        <f>(IF(D330=Локализация!$C$114,1,IF(D330=Локализация!$C$113,2,IF(D330=Локализация!$C$112,3,IF(D330=Локализация!$C$111,4,IF(D330=Локализация!$C$110,5,IF(OR(D330=1,D330=2,D330=3,D330=4,D330=5),D330,"")))))))</f>
        <v/>
      </c>
      <c r="U330" s="11" t="str">
        <f>(IF(E330=Локализация!$C$114,1,IF(E330=Локализация!$C$113,2,IF(E330=Локализация!$C$112,3,IF(E330=Локализация!$C$111,4,IF(E330=Локализация!$C$110,5,IF(OR(E330=1,E330=2,E330=3,E330=4,E330=5),E330,"")))))))</f>
        <v/>
      </c>
      <c r="V330" s="11" t="str">
        <f>(IF(F330=Локализация!$C$114,1,IF(F330=Локализация!$C$113,2,IF(F330=Локализация!$C$112,3,IF(F330=Локализация!$C$111,4,IF(F330=Локализация!$C$110,5,IF(OR(F330=1,F330=2,F330=3,F330=4,F330=5),F330,"")))))))</f>
        <v/>
      </c>
    </row>
    <row r="331" spans="13:22" x14ac:dyDescent="0.3">
      <c r="M331" s="11" t="str">
        <f>(IF(H331=Локализация!$C$114,1,IF(H331=Локализация!$C$113,2,IF(H331=Локализация!$C$112,3,IF(H331=Локализация!$C$111,4,IF(H331=Локализация!$C$110,5,IF(OR(H331=1,H331=2,H331=3,H331=4,H331=5),H331,"")))))))</f>
        <v/>
      </c>
      <c r="N331" s="11" t="str">
        <f>(IF(I331=Локализация!$C$114,1,IF(I331=Локализация!$C$113,2,IF(I331=Локализация!$C$112,3,IF(I331=Локализация!$C$111,4,IF(I331=Локализация!$C$110,5,IF(OR(I331=1,I331=2,I331=3,I331=4,I331=5),I331,"")))))))</f>
        <v/>
      </c>
      <c r="O331" s="11" t="str">
        <f>(IF(J331=Локализация!$C$114,1,IF(J331=Локализация!$C$113,2,IF(J331=Локализация!$C$112,3,IF(J331=Локализация!$C$111,4,IF(J331=Локализация!$C$110,5,IF(OR(J331=1,J331=2,J331=3,J331=4,J331=5),J331,"")))))))</f>
        <v/>
      </c>
      <c r="P331" s="11" t="str">
        <f>(IF(K331=Локализация!$C$114,1,IF(K331=Локализация!$C$113,2,IF(K331=Локализация!$C$112,3,IF(K331=Локализация!$C$111,4,IF(K331=Локализация!$C$110,5,IF(OR(K331=1,K331=2,K331=3,K331=4,K331=5),K331,"")))))))</f>
        <v/>
      </c>
      <c r="Q331" s="11" t="str">
        <f>(IF(L331=Локализация!$C$114,1,IF(L331=Локализация!$C$113,2,IF(L331=Локализация!$C$112,3,IF(L331=Локализация!$C$111,4,IF(L331=Локализация!$C$110,5,IF(OR(L331=1,L331=2,L331=3,L331=4,L331=5),L331,"")))))))</f>
        <v/>
      </c>
      <c r="R331" s="11" t="str">
        <f>(IF(B331=Локализация!$C$114,1,IF(B331=Локализация!$C$113,2,IF(B331=Локализация!$C$112,3,IF(B331=Локализация!$C$111,4,IF(B331=Локализация!$C$110,5,IF(OR(B331=1,B331=2,B331=3,B331=4,B331=5),B331,"")))))))</f>
        <v/>
      </c>
      <c r="S331" s="11" t="str">
        <f>(IF(C331=Локализация!$C$114,1,IF(C331=Локализация!$C$113,2,IF(C331=Локализация!$C$112,3,IF(C331=Локализация!$C$111,4,IF(C331=Локализация!$C$110,5,IF(OR(C331=1,C331=2,C331=3,C331=4,C331=5),C331,"")))))))</f>
        <v/>
      </c>
      <c r="T331" s="11" t="str">
        <f>(IF(D331=Локализация!$C$114,1,IF(D331=Локализация!$C$113,2,IF(D331=Локализация!$C$112,3,IF(D331=Локализация!$C$111,4,IF(D331=Локализация!$C$110,5,IF(OR(D331=1,D331=2,D331=3,D331=4,D331=5),D331,"")))))))</f>
        <v/>
      </c>
      <c r="U331" s="11" t="str">
        <f>(IF(E331=Локализация!$C$114,1,IF(E331=Локализация!$C$113,2,IF(E331=Локализация!$C$112,3,IF(E331=Локализация!$C$111,4,IF(E331=Локализация!$C$110,5,IF(OR(E331=1,E331=2,E331=3,E331=4,E331=5),E331,"")))))))</f>
        <v/>
      </c>
      <c r="V331" s="11" t="str">
        <f>(IF(F331=Локализация!$C$114,1,IF(F331=Локализация!$C$113,2,IF(F331=Локализация!$C$112,3,IF(F331=Локализация!$C$111,4,IF(F331=Локализация!$C$110,5,IF(OR(F331=1,F331=2,F331=3,F331=4,F331=5),F331,"")))))))</f>
        <v/>
      </c>
    </row>
    <row r="332" spans="13:22" x14ac:dyDescent="0.3">
      <c r="M332" s="11" t="str">
        <f>(IF(H332=Локализация!$C$114,1,IF(H332=Локализация!$C$113,2,IF(H332=Локализация!$C$112,3,IF(H332=Локализация!$C$111,4,IF(H332=Локализация!$C$110,5,IF(OR(H332=1,H332=2,H332=3,H332=4,H332=5),H332,"")))))))</f>
        <v/>
      </c>
      <c r="N332" s="11" t="str">
        <f>(IF(I332=Локализация!$C$114,1,IF(I332=Локализация!$C$113,2,IF(I332=Локализация!$C$112,3,IF(I332=Локализация!$C$111,4,IF(I332=Локализация!$C$110,5,IF(OR(I332=1,I332=2,I332=3,I332=4,I332=5),I332,"")))))))</f>
        <v/>
      </c>
      <c r="O332" s="11" t="str">
        <f>(IF(J332=Локализация!$C$114,1,IF(J332=Локализация!$C$113,2,IF(J332=Локализация!$C$112,3,IF(J332=Локализация!$C$111,4,IF(J332=Локализация!$C$110,5,IF(OR(J332=1,J332=2,J332=3,J332=4,J332=5),J332,"")))))))</f>
        <v/>
      </c>
      <c r="P332" s="11" t="str">
        <f>(IF(K332=Локализация!$C$114,1,IF(K332=Локализация!$C$113,2,IF(K332=Локализация!$C$112,3,IF(K332=Локализация!$C$111,4,IF(K332=Локализация!$C$110,5,IF(OR(K332=1,K332=2,K332=3,K332=4,K332=5),K332,"")))))))</f>
        <v/>
      </c>
      <c r="Q332" s="11" t="str">
        <f>(IF(L332=Локализация!$C$114,1,IF(L332=Локализация!$C$113,2,IF(L332=Локализация!$C$112,3,IF(L332=Локализация!$C$111,4,IF(L332=Локализация!$C$110,5,IF(OR(L332=1,L332=2,L332=3,L332=4,L332=5),L332,"")))))))</f>
        <v/>
      </c>
      <c r="R332" s="11" t="str">
        <f>(IF(B332=Локализация!$C$114,1,IF(B332=Локализация!$C$113,2,IF(B332=Локализация!$C$112,3,IF(B332=Локализация!$C$111,4,IF(B332=Локализация!$C$110,5,IF(OR(B332=1,B332=2,B332=3,B332=4,B332=5),B332,"")))))))</f>
        <v/>
      </c>
      <c r="S332" s="11" t="str">
        <f>(IF(C332=Локализация!$C$114,1,IF(C332=Локализация!$C$113,2,IF(C332=Локализация!$C$112,3,IF(C332=Локализация!$C$111,4,IF(C332=Локализация!$C$110,5,IF(OR(C332=1,C332=2,C332=3,C332=4,C332=5),C332,"")))))))</f>
        <v/>
      </c>
      <c r="T332" s="11" t="str">
        <f>(IF(D332=Локализация!$C$114,1,IF(D332=Локализация!$C$113,2,IF(D332=Локализация!$C$112,3,IF(D332=Локализация!$C$111,4,IF(D332=Локализация!$C$110,5,IF(OR(D332=1,D332=2,D332=3,D332=4,D332=5),D332,"")))))))</f>
        <v/>
      </c>
      <c r="U332" s="11" t="str">
        <f>(IF(E332=Локализация!$C$114,1,IF(E332=Локализация!$C$113,2,IF(E332=Локализация!$C$112,3,IF(E332=Локализация!$C$111,4,IF(E332=Локализация!$C$110,5,IF(OR(E332=1,E332=2,E332=3,E332=4,E332=5),E332,"")))))))</f>
        <v/>
      </c>
      <c r="V332" s="11" t="str">
        <f>(IF(F332=Локализация!$C$114,1,IF(F332=Локализация!$C$113,2,IF(F332=Локализация!$C$112,3,IF(F332=Локализация!$C$111,4,IF(F332=Локализация!$C$110,5,IF(OR(F332=1,F332=2,F332=3,F332=4,F332=5),F332,"")))))))</f>
        <v/>
      </c>
    </row>
    <row r="333" spans="13:22" x14ac:dyDescent="0.3">
      <c r="M333" s="11" t="str">
        <f>(IF(H333=Локализация!$C$114,1,IF(H333=Локализация!$C$113,2,IF(H333=Локализация!$C$112,3,IF(H333=Локализация!$C$111,4,IF(H333=Локализация!$C$110,5,IF(OR(H333=1,H333=2,H333=3,H333=4,H333=5),H333,"")))))))</f>
        <v/>
      </c>
      <c r="N333" s="11" t="str">
        <f>(IF(I333=Локализация!$C$114,1,IF(I333=Локализация!$C$113,2,IF(I333=Локализация!$C$112,3,IF(I333=Локализация!$C$111,4,IF(I333=Локализация!$C$110,5,IF(OR(I333=1,I333=2,I333=3,I333=4,I333=5),I333,"")))))))</f>
        <v/>
      </c>
      <c r="O333" s="11" t="str">
        <f>(IF(J333=Локализация!$C$114,1,IF(J333=Локализация!$C$113,2,IF(J333=Локализация!$C$112,3,IF(J333=Локализация!$C$111,4,IF(J333=Локализация!$C$110,5,IF(OR(J333=1,J333=2,J333=3,J333=4,J333=5),J333,"")))))))</f>
        <v/>
      </c>
      <c r="P333" s="11" t="str">
        <f>(IF(K333=Локализация!$C$114,1,IF(K333=Локализация!$C$113,2,IF(K333=Локализация!$C$112,3,IF(K333=Локализация!$C$111,4,IF(K333=Локализация!$C$110,5,IF(OR(K333=1,K333=2,K333=3,K333=4,K333=5),K333,"")))))))</f>
        <v/>
      </c>
      <c r="Q333" s="11" t="str">
        <f>(IF(L333=Локализация!$C$114,1,IF(L333=Локализация!$C$113,2,IF(L333=Локализация!$C$112,3,IF(L333=Локализация!$C$111,4,IF(L333=Локализация!$C$110,5,IF(OR(L333=1,L333=2,L333=3,L333=4,L333=5),L333,"")))))))</f>
        <v/>
      </c>
      <c r="R333" s="11" t="str">
        <f>(IF(B333=Локализация!$C$114,1,IF(B333=Локализация!$C$113,2,IF(B333=Локализация!$C$112,3,IF(B333=Локализация!$C$111,4,IF(B333=Локализация!$C$110,5,IF(OR(B333=1,B333=2,B333=3,B333=4,B333=5),B333,"")))))))</f>
        <v/>
      </c>
      <c r="S333" s="11" t="str">
        <f>(IF(C333=Локализация!$C$114,1,IF(C333=Локализация!$C$113,2,IF(C333=Локализация!$C$112,3,IF(C333=Локализация!$C$111,4,IF(C333=Локализация!$C$110,5,IF(OR(C333=1,C333=2,C333=3,C333=4,C333=5),C333,"")))))))</f>
        <v/>
      </c>
      <c r="T333" s="11" t="str">
        <f>(IF(D333=Локализация!$C$114,1,IF(D333=Локализация!$C$113,2,IF(D333=Локализация!$C$112,3,IF(D333=Локализация!$C$111,4,IF(D333=Локализация!$C$110,5,IF(OR(D333=1,D333=2,D333=3,D333=4,D333=5),D333,"")))))))</f>
        <v/>
      </c>
      <c r="U333" s="11" t="str">
        <f>(IF(E333=Локализация!$C$114,1,IF(E333=Локализация!$C$113,2,IF(E333=Локализация!$C$112,3,IF(E333=Локализация!$C$111,4,IF(E333=Локализация!$C$110,5,IF(OR(E333=1,E333=2,E333=3,E333=4,E333=5),E333,"")))))))</f>
        <v/>
      </c>
      <c r="V333" s="11" t="str">
        <f>(IF(F333=Локализация!$C$114,1,IF(F333=Локализация!$C$113,2,IF(F333=Локализация!$C$112,3,IF(F333=Локализация!$C$111,4,IF(F333=Локализация!$C$110,5,IF(OR(F333=1,F333=2,F333=3,F333=4,F333=5),F333,"")))))))</f>
        <v/>
      </c>
    </row>
    <row r="334" spans="13:22" x14ac:dyDescent="0.3">
      <c r="M334" s="11" t="str">
        <f>(IF(H334=Локализация!$C$114,1,IF(H334=Локализация!$C$113,2,IF(H334=Локализация!$C$112,3,IF(H334=Локализация!$C$111,4,IF(H334=Локализация!$C$110,5,IF(OR(H334=1,H334=2,H334=3,H334=4,H334=5),H334,"")))))))</f>
        <v/>
      </c>
      <c r="N334" s="11" t="str">
        <f>(IF(I334=Локализация!$C$114,1,IF(I334=Локализация!$C$113,2,IF(I334=Локализация!$C$112,3,IF(I334=Локализация!$C$111,4,IF(I334=Локализация!$C$110,5,IF(OR(I334=1,I334=2,I334=3,I334=4,I334=5),I334,"")))))))</f>
        <v/>
      </c>
      <c r="O334" s="11" t="str">
        <f>(IF(J334=Локализация!$C$114,1,IF(J334=Локализация!$C$113,2,IF(J334=Локализация!$C$112,3,IF(J334=Локализация!$C$111,4,IF(J334=Локализация!$C$110,5,IF(OR(J334=1,J334=2,J334=3,J334=4,J334=5),J334,"")))))))</f>
        <v/>
      </c>
      <c r="P334" s="11" t="str">
        <f>(IF(K334=Локализация!$C$114,1,IF(K334=Локализация!$C$113,2,IF(K334=Локализация!$C$112,3,IF(K334=Локализация!$C$111,4,IF(K334=Локализация!$C$110,5,IF(OR(K334=1,K334=2,K334=3,K334=4,K334=5),K334,"")))))))</f>
        <v/>
      </c>
      <c r="Q334" s="11" t="str">
        <f>(IF(L334=Локализация!$C$114,1,IF(L334=Локализация!$C$113,2,IF(L334=Локализация!$C$112,3,IF(L334=Локализация!$C$111,4,IF(L334=Локализация!$C$110,5,IF(OR(L334=1,L334=2,L334=3,L334=4,L334=5),L334,"")))))))</f>
        <v/>
      </c>
      <c r="R334" s="11" t="str">
        <f>(IF(B334=Локализация!$C$114,1,IF(B334=Локализация!$C$113,2,IF(B334=Локализация!$C$112,3,IF(B334=Локализация!$C$111,4,IF(B334=Локализация!$C$110,5,IF(OR(B334=1,B334=2,B334=3,B334=4,B334=5),B334,"")))))))</f>
        <v/>
      </c>
      <c r="S334" s="11" t="str">
        <f>(IF(C334=Локализация!$C$114,1,IF(C334=Локализация!$C$113,2,IF(C334=Локализация!$C$112,3,IF(C334=Локализация!$C$111,4,IF(C334=Локализация!$C$110,5,IF(OR(C334=1,C334=2,C334=3,C334=4,C334=5),C334,"")))))))</f>
        <v/>
      </c>
      <c r="T334" s="11" t="str">
        <f>(IF(D334=Локализация!$C$114,1,IF(D334=Локализация!$C$113,2,IF(D334=Локализация!$C$112,3,IF(D334=Локализация!$C$111,4,IF(D334=Локализация!$C$110,5,IF(OR(D334=1,D334=2,D334=3,D334=4,D334=5),D334,"")))))))</f>
        <v/>
      </c>
      <c r="U334" s="11" t="str">
        <f>(IF(E334=Локализация!$C$114,1,IF(E334=Локализация!$C$113,2,IF(E334=Локализация!$C$112,3,IF(E334=Локализация!$C$111,4,IF(E334=Локализация!$C$110,5,IF(OR(E334=1,E334=2,E334=3,E334=4,E334=5),E334,"")))))))</f>
        <v/>
      </c>
      <c r="V334" s="11" t="str">
        <f>(IF(F334=Локализация!$C$114,1,IF(F334=Локализация!$C$113,2,IF(F334=Локализация!$C$112,3,IF(F334=Локализация!$C$111,4,IF(F334=Локализация!$C$110,5,IF(OR(F334=1,F334=2,F334=3,F334=4,F334=5),F334,"")))))))</f>
        <v/>
      </c>
    </row>
    <row r="335" spans="13:22" x14ac:dyDescent="0.3">
      <c r="M335" s="11" t="str">
        <f>(IF(H335=Локализация!$C$114,1,IF(H335=Локализация!$C$113,2,IF(H335=Локализация!$C$112,3,IF(H335=Локализация!$C$111,4,IF(H335=Локализация!$C$110,5,IF(OR(H335=1,H335=2,H335=3,H335=4,H335=5),H335,"")))))))</f>
        <v/>
      </c>
      <c r="N335" s="11" t="str">
        <f>(IF(I335=Локализация!$C$114,1,IF(I335=Локализация!$C$113,2,IF(I335=Локализация!$C$112,3,IF(I335=Локализация!$C$111,4,IF(I335=Локализация!$C$110,5,IF(OR(I335=1,I335=2,I335=3,I335=4,I335=5),I335,"")))))))</f>
        <v/>
      </c>
      <c r="O335" s="11" t="str">
        <f>(IF(J335=Локализация!$C$114,1,IF(J335=Локализация!$C$113,2,IF(J335=Локализация!$C$112,3,IF(J335=Локализация!$C$111,4,IF(J335=Локализация!$C$110,5,IF(OR(J335=1,J335=2,J335=3,J335=4,J335=5),J335,"")))))))</f>
        <v/>
      </c>
      <c r="P335" s="11" t="str">
        <f>(IF(K335=Локализация!$C$114,1,IF(K335=Локализация!$C$113,2,IF(K335=Локализация!$C$112,3,IF(K335=Локализация!$C$111,4,IF(K335=Локализация!$C$110,5,IF(OR(K335=1,K335=2,K335=3,K335=4,K335=5),K335,"")))))))</f>
        <v/>
      </c>
      <c r="Q335" s="11" t="str">
        <f>(IF(L335=Локализация!$C$114,1,IF(L335=Локализация!$C$113,2,IF(L335=Локализация!$C$112,3,IF(L335=Локализация!$C$111,4,IF(L335=Локализация!$C$110,5,IF(OR(L335=1,L335=2,L335=3,L335=4,L335=5),L335,"")))))))</f>
        <v/>
      </c>
      <c r="R335" s="11" t="str">
        <f>(IF(B335=Локализация!$C$114,1,IF(B335=Локализация!$C$113,2,IF(B335=Локализация!$C$112,3,IF(B335=Локализация!$C$111,4,IF(B335=Локализация!$C$110,5,IF(OR(B335=1,B335=2,B335=3,B335=4,B335=5),B335,"")))))))</f>
        <v/>
      </c>
      <c r="S335" s="11" t="str">
        <f>(IF(C335=Локализация!$C$114,1,IF(C335=Локализация!$C$113,2,IF(C335=Локализация!$C$112,3,IF(C335=Локализация!$C$111,4,IF(C335=Локализация!$C$110,5,IF(OR(C335=1,C335=2,C335=3,C335=4,C335=5),C335,"")))))))</f>
        <v/>
      </c>
      <c r="T335" s="11" t="str">
        <f>(IF(D335=Локализация!$C$114,1,IF(D335=Локализация!$C$113,2,IF(D335=Локализация!$C$112,3,IF(D335=Локализация!$C$111,4,IF(D335=Локализация!$C$110,5,IF(OR(D335=1,D335=2,D335=3,D335=4,D335=5),D335,"")))))))</f>
        <v/>
      </c>
      <c r="U335" s="11" t="str">
        <f>(IF(E335=Локализация!$C$114,1,IF(E335=Локализация!$C$113,2,IF(E335=Локализация!$C$112,3,IF(E335=Локализация!$C$111,4,IF(E335=Локализация!$C$110,5,IF(OR(E335=1,E335=2,E335=3,E335=4,E335=5),E335,"")))))))</f>
        <v/>
      </c>
      <c r="V335" s="11" t="str">
        <f>(IF(F335=Локализация!$C$114,1,IF(F335=Локализация!$C$113,2,IF(F335=Локализация!$C$112,3,IF(F335=Локализация!$C$111,4,IF(F335=Локализация!$C$110,5,IF(OR(F335=1,F335=2,F335=3,F335=4,F335=5),F335,"")))))))</f>
        <v/>
      </c>
    </row>
    <row r="336" spans="13:22" x14ac:dyDescent="0.3">
      <c r="M336" s="11" t="str">
        <f>(IF(H336=Локализация!$C$114,1,IF(H336=Локализация!$C$113,2,IF(H336=Локализация!$C$112,3,IF(H336=Локализация!$C$111,4,IF(H336=Локализация!$C$110,5,IF(OR(H336=1,H336=2,H336=3,H336=4,H336=5),H336,"")))))))</f>
        <v/>
      </c>
      <c r="N336" s="11" t="str">
        <f>(IF(I336=Локализация!$C$114,1,IF(I336=Локализация!$C$113,2,IF(I336=Локализация!$C$112,3,IF(I336=Локализация!$C$111,4,IF(I336=Локализация!$C$110,5,IF(OR(I336=1,I336=2,I336=3,I336=4,I336=5),I336,"")))))))</f>
        <v/>
      </c>
      <c r="O336" s="11" t="str">
        <f>(IF(J336=Локализация!$C$114,1,IF(J336=Локализация!$C$113,2,IF(J336=Локализация!$C$112,3,IF(J336=Локализация!$C$111,4,IF(J336=Локализация!$C$110,5,IF(OR(J336=1,J336=2,J336=3,J336=4,J336=5),J336,"")))))))</f>
        <v/>
      </c>
      <c r="P336" s="11" t="str">
        <f>(IF(K336=Локализация!$C$114,1,IF(K336=Локализация!$C$113,2,IF(K336=Локализация!$C$112,3,IF(K336=Локализация!$C$111,4,IF(K336=Локализация!$C$110,5,IF(OR(K336=1,K336=2,K336=3,K336=4,K336=5),K336,"")))))))</f>
        <v/>
      </c>
      <c r="Q336" s="11" t="str">
        <f>(IF(L336=Локализация!$C$114,1,IF(L336=Локализация!$C$113,2,IF(L336=Локализация!$C$112,3,IF(L336=Локализация!$C$111,4,IF(L336=Локализация!$C$110,5,IF(OR(L336=1,L336=2,L336=3,L336=4,L336=5),L336,"")))))))</f>
        <v/>
      </c>
      <c r="R336" s="11" t="str">
        <f>(IF(B336=Локализация!$C$114,1,IF(B336=Локализация!$C$113,2,IF(B336=Локализация!$C$112,3,IF(B336=Локализация!$C$111,4,IF(B336=Локализация!$C$110,5,IF(OR(B336=1,B336=2,B336=3,B336=4,B336=5),B336,"")))))))</f>
        <v/>
      </c>
      <c r="S336" s="11" t="str">
        <f>(IF(C336=Локализация!$C$114,1,IF(C336=Локализация!$C$113,2,IF(C336=Локализация!$C$112,3,IF(C336=Локализация!$C$111,4,IF(C336=Локализация!$C$110,5,IF(OR(C336=1,C336=2,C336=3,C336=4,C336=5),C336,"")))))))</f>
        <v/>
      </c>
      <c r="T336" s="11" t="str">
        <f>(IF(D336=Локализация!$C$114,1,IF(D336=Локализация!$C$113,2,IF(D336=Локализация!$C$112,3,IF(D336=Локализация!$C$111,4,IF(D336=Локализация!$C$110,5,IF(OR(D336=1,D336=2,D336=3,D336=4,D336=5),D336,"")))))))</f>
        <v/>
      </c>
      <c r="U336" s="11" t="str">
        <f>(IF(E336=Локализация!$C$114,1,IF(E336=Локализация!$C$113,2,IF(E336=Локализация!$C$112,3,IF(E336=Локализация!$C$111,4,IF(E336=Локализация!$C$110,5,IF(OR(E336=1,E336=2,E336=3,E336=4,E336=5),E336,"")))))))</f>
        <v/>
      </c>
      <c r="V336" s="11" t="str">
        <f>(IF(F336=Локализация!$C$114,1,IF(F336=Локализация!$C$113,2,IF(F336=Локализация!$C$112,3,IF(F336=Локализация!$C$111,4,IF(F336=Локализация!$C$110,5,IF(OR(F336=1,F336=2,F336=3,F336=4,F336=5),F336,"")))))))</f>
        <v/>
      </c>
    </row>
    <row r="337" spans="13:22" x14ac:dyDescent="0.3">
      <c r="M337" s="11" t="str">
        <f>(IF(H337=Локализация!$C$114,1,IF(H337=Локализация!$C$113,2,IF(H337=Локализация!$C$112,3,IF(H337=Локализация!$C$111,4,IF(H337=Локализация!$C$110,5,IF(OR(H337=1,H337=2,H337=3,H337=4,H337=5),H337,"")))))))</f>
        <v/>
      </c>
      <c r="N337" s="11" t="str">
        <f>(IF(I337=Локализация!$C$114,1,IF(I337=Локализация!$C$113,2,IF(I337=Локализация!$C$112,3,IF(I337=Локализация!$C$111,4,IF(I337=Локализация!$C$110,5,IF(OR(I337=1,I337=2,I337=3,I337=4,I337=5),I337,"")))))))</f>
        <v/>
      </c>
      <c r="O337" s="11" t="str">
        <f>(IF(J337=Локализация!$C$114,1,IF(J337=Локализация!$C$113,2,IF(J337=Локализация!$C$112,3,IF(J337=Локализация!$C$111,4,IF(J337=Локализация!$C$110,5,IF(OR(J337=1,J337=2,J337=3,J337=4,J337=5),J337,"")))))))</f>
        <v/>
      </c>
      <c r="P337" s="11" t="str">
        <f>(IF(K337=Локализация!$C$114,1,IF(K337=Локализация!$C$113,2,IF(K337=Локализация!$C$112,3,IF(K337=Локализация!$C$111,4,IF(K337=Локализация!$C$110,5,IF(OR(K337=1,K337=2,K337=3,K337=4,K337=5),K337,"")))))))</f>
        <v/>
      </c>
      <c r="Q337" s="11" t="str">
        <f>(IF(L337=Локализация!$C$114,1,IF(L337=Локализация!$C$113,2,IF(L337=Локализация!$C$112,3,IF(L337=Локализация!$C$111,4,IF(L337=Локализация!$C$110,5,IF(OR(L337=1,L337=2,L337=3,L337=4,L337=5),L337,"")))))))</f>
        <v/>
      </c>
      <c r="R337" s="11" t="str">
        <f>(IF(B337=Локализация!$C$114,1,IF(B337=Локализация!$C$113,2,IF(B337=Локализация!$C$112,3,IF(B337=Локализация!$C$111,4,IF(B337=Локализация!$C$110,5,IF(OR(B337=1,B337=2,B337=3,B337=4,B337=5),B337,"")))))))</f>
        <v/>
      </c>
      <c r="S337" s="11" t="str">
        <f>(IF(C337=Локализация!$C$114,1,IF(C337=Локализация!$C$113,2,IF(C337=Локализация!$C$112,3,IF(C337=Локализация!$C$111,4,IF(C337=Локализация!$C$110,5,IF(OR(C337=1,C337=2,C337=3,C337=4,C337=5),C337,"")))))))</f>
        <v/>
      </c>
      <c r="T337" s="11" t="str">
        <f>(IF(D337=Локализация!$C$114,1,IF(D337=Локализация!$C$113,2,IF(D337=Локализация!$C$112,3,IF(D337=Локализация!$C$111,4,IF(D337=Локализация!$C$110,5,IF(OR(D337=1,D337=2,D337=3,D337=4,D337=5),D337,"")))))))</f>
        <v/>
      </c>
      <c r="U337" s="11" t="str">
        <f>(IF(E337=Локализация!$C$114,1,IF(E337=Локализация!$C$113,2,IF(E337=Локализация!$C$112,3,IF(E337=Локализация!$C$111,4,IF(E337=Локализация!$C$110,5,IF(OR(E337=1,E337=2,E337=3,E337=4,E337=5),E337,"")))))))</f>
        <v/>
      </c>
      <c r="V337" s="11" t="str">
        <f>(IF(F337=Локализация!$C$114,1,IF(F337=Локализация!$C$113,2,IF(F337=Локализация!$C$112,3,IF(F337=Локализация!$C$111,4,IF(F337=Локализация!$C$110,5,IF(OR(F337=1,F337=2,F337=3,F337=4,F337=5),F337,"")))))))</f>
        <v/>
      </c>
    </row>
    <row r="338" spans="13:22" x14ac:dyDescent="0.3">
      <c r="M338" s="11" t="str">
        <f>(IF(H338=Локализация!$C$114,1,IF(H338=Локализация!$C$113,2,IF(H338=Локализация!$C$112,3,IF(H338=Локализация!$C$111,4,IF(H338=Локализация!$C$110,5,IF(OR(H338=1,H338=2,H338=3,H338=4,H338=5),H338,"")))))))</f>
        <v/>
      </c>
      <c r="N338" s="11" t="str">
        <f>(IF(I338=Локализация!$C$114,1,IF(I338=Локализация!$C$113,2,IF(I338=Локализация!$C$112,3,IF(I338=Локализация!$C$111,4,IF(I338=Локализация!$C$110,5,IF(OR(I338=1,I338=2,I338=3,I338=4,I338=5),I338,"")))))))</f>
        <v/>
      </c>
      <c r="O338" s="11" t="str">
        <f>(IF(J338=Локализация!$C$114,1,IF(J338=Локализация!$C$113,2,IF(J338=Локализация!$C$112,3,IF(J338=Локализация!$C$111,4,IF(J338=Локализация!$C$110,5,IF(OR(J338=1,J338=2,J338=3,J338=4,J338=5),J338,"")))))))</f>
        <v/>
      </c>
      <c r="P338" s="11" t="str">
        <f>(IF(K338=Локализация!$C$114,1,IF(K338=Локализация!$C$113,2,IF(K338=Локализация!$C$112,3,IF(K338=Локализация!$C$111,4,IF(K338=Локализация!$C$110,5,IF(OR(K338=1,K338=2,K338=3,K338=4,K338=5),K338,"")))))))</f>
        <v/>
      </c>
      <c r="Q338" s="11" t="str">
        <f>(IF(L338=Локализация!$C$114,1,IF(L338=Локализация!$C$113,2,IF(L338=Локализация!$C$112,3,IF(L338=Локализация!$C$111,4,IF(L338=Локализация!$C$110,5,IF(OR(L338=1,L338=2,L338=3,L338=4,L338=5),L338,"")))))))</f>
        <v/>
      </c>
      <c r="R338" s="11" t="str">
        <f>(IF(B338=Локализация!$C$114,1,IF(B338=Локализация!$C$113,2,IF(B338=Локализация!$C$112,3,IF(B338=Локализация!$C$111,4,IF(B338=Локализация!$C$110,5,IF(OR(B338=1,B338=2,B338=3,B338=4,B338=5),B338,"")))))))</f>
        <v/>
      </c>
      <c r="S338" s="11" t="str">
        <f>(IF(C338=Локализация!$C$114,1,IF(C338=Локализация!$C$113,2,IF(C338=Локализация!$C$112,3,IF(C338=Локализация!$C$111,4,IF(C338=Локализация!$C$110,5,IF(OR(C338=1,C338=2,C338=3,C338=4,C338=5),C338,"")))))))</f>
        <v/>
      </c>
      <c r="T338" s="11" t="str">
        <f>(IF(D338=Локализация!$C$114,1,IF(D338=Локализация!$C$113,2,IF(D338=Локализация!$C$112,3,IF(D338=Локализация!$C$111,4,IF(D338=Локализация!$C$110,5,IF(OR(D338=1,D338=2,D338=3,D338=4,D338=5),D338,"")))))))</f>
        <v/>
      </c>
      <c r="U338" s="11" t="str">
        <f>(IF(E338=Локализация!$C$114,1,IF(E338=Локализация!$C$113,2,IF(E338=Локализация!$C$112,3,IF(E338=Локализация!$C$111,4,IF(E338=Локализация!$C$110,5,IF(OR(E338=1,E338=2,E338=3,E338=4,E338=5),E338,"")))))))</f>
        <v/>
      </c>
      <c r="V338" s="11" t="str">
        <f>(IF(F338=Локализация!$C$114,1,IF(F338=Локализация!$C$113,2,IF(F338=Локализация!$C$112,3,IF(F338=Локализация!$C$111,4,IF(F338=Локализация!$C$110,5,IF(OR(F338=1,F338=2,F338=3,F338=4,F338=5),F338,"")))))))</f>
        <v/>
      </c>
    </row>
    <row r="339" spans="13:22" x14ac:dyDescent="0.3">
      <c r="M339" s="11" t="str">
        <f>(IF(H339=Локализация!$C$114,1,IF(H339=Локализация!$C$113,2,IF(H339=Локализация!$C$112,3,IF(H339=Локализация!$C$111,4,IF(H339=Локализация!$C$110,5,IF(OR(H339=1,H339=2,H339=3,H339=4,H339=5),H339,"")))))))</f>
        <v/>
      </c>
      <c r="N339" s="11" t="str">
        <f>(IF(I339=Локализация!$C$114,1,IF(I339=Локализация!$C$113,2,IF(I339=Локализация!$C$112,3,IF(I339=Локализация!$C$111,4,IF(I339=Локализация!$C$110,5,IF(OR(I339=1,I339=2,I339=3,I339=4,I339=5),I339,"")))))))</f>
        <v/>
      </c>
      <c r="O339" s="11" t="str">
        <f>(IF(J339=Локализация!$C$114,1,IF(J339=Локализация!$C$113,2,IF(J339=Локализация!$C$112,3,IF(J339=Локализация!$C$111,4,IF(J339=Локализация!$C$110,5,IF(OR(J339=1,J339=2,J339=3,J339=4,J339=5),J339,"")))))))</f>
        <v/>
      </c>
      <c r="P339" s="11" t="str">
        <f>(IF(K339=Локализация!$C$114,1,IF(K339=Локализация!$C$113,2,IF(K339=Локализация!$C$112,3,IF(K339=Локализация!$C$111,4,IF(K339=Локализация!$C$110,5,IF(OR(K339=1,K339=2,K339=3,K339=4,K339=5),K339,"")))))))</f>
        <v/>
      </c>
      <c r="Q339" s="11" t="str">
        <f>(IF(L339=Локализация!$C$114,1,IF(L339=Локализация!$C$113,2,IF(L339=Локализация!$C$112,3,IF(L339=Локализация!$C$111,4,IF(L339=Локализация!$C$110,5,IF(OR(L339=1,L339=2,L339=3,L339=4,L339=5),L339,"")))))))</f>
        <v/>
      </c>
      <c r="R339" s="11" t="str">
        <f>(IF(B339=Локализация!$C$114,1,IF(B339=Локализация!$C$113,2,IF(B339=Локализация!$C$112,3,IF(B339=Локализация!$C$111,4,IF(B339=Локализация!$C$110,5,IF(OR(B339=1,B339=2,B339=3,B339=4,B339=5),B339,"")))))))</f>
        <v/>
      </c>
      <c r="S339" s="11" t="str">
        <f>(IF(C339=Локализация!$C$114,1,IF(C339=Локализация!$C$113,2,IF(C339=Локализация!$C$112,3,IF(C339=Локализация!$C$111,4,IF(C339=Локализация!$C$110,5,IF(OR(C339=1,C339=2,C339=3,C339=4,C339=5),C339,"")))))))</f>
        <v/>
      </c>
      <c r="T339" s="11" t="str">
        <f>(IF(D339=Локализация!$C$114,1,IF(D339=Локализация!$C$113,2,IF(D339=Локализация!$C$112,3,IF(D339=Локализация!$C$111,4,IF(D339=Локализация!$C$110,5,IF(OR(D339=1,D339=2,D339=3,D339=4,D339=5),D339,"")))))))</f>
        <v/>
      </c>
      <c r="U339" s="11" t="str">
        <f>(IF(E339=Локализация!$C$114,1,IF(E339=Локализация!$C$113,2,IF(E339=Локализация!$C$112,3,IF(E339=Локализация!$C$111,4,IF(E339=Локализация!$C$110,5,IF(OR(E339=1,E339=2,E339=3,E339=4,E339=5),E339,"")))))))</f>
        <v/>
      </c>
      <c r="V339" s="11" t="str">
        <f>(IF(F339=Локализация!$C$114,1,IF(F339=Локализация!$C$113,2,IF(F339=Локализация!$C$112,3,IF(F339=Локализация!$C$111,4,IF(F339=Локализация!$C$110,5,IF(OR(F339=1,F339=2,F339=3,F339=4,F339=5),F339,"")))))))</f>
        <v/>
      </c>
    </row>
    <row r="340" spans="13:22" x14ac:dyDescent="0.3">
      <c r="M340" s="11" t="str">
        <f>(IF(H340=Локализация!$C$114,1,IF(H340=Локализация!$C$113,2,IF(H340=Локализация!$C$112,3,IF(H340=Локализация!$C$111,4,IF(H340=Локализация!$C$110,5,IF(OR(H340=1,H340=2,H340=3,H340=4,H340=5),H340,"")))))))</f>
        <v/>
      </c>
      <c r="N340" s="11" t="str">
        <f>(IF(I340=Локализация!$C$114,1,IF(I340=Локализация!$C$113,2,IF(I340=Локализация!$C$112,3,IF(I340=Локализация!$C$111,4,IF(I340=Локализация!$C$110,5,IF(OR(I340=1,I340=2,I340=3,I340=4,I340=5),I340,"")))))))</f>
        <v/>
      </c>
      <c r="O340" s="11" t="str">
        <f>(IF(J340=Локализация!$C$114,1,IF(J340=Локализация!$C$113,2,IF(J340=Локализация!$C$112,3,IF(J340=Локализация!$C$111,4,IF(J340=Локализация!$C$110,5,IF(OR(J340=1,J340=2,J340=3,J340=4,J340=5),J340,"")))))))</f>
        <v/>
      </c>
      <c r="P340" s="11" t="str">
        <f>(IF(K340=Локализация!$C$114,1,IF(K340=Локализация!$C$113,2,IF(K340=Локализация!$C$112,3,IF(K340=Локализация!$C$111,4,IF(K340=Локализация!$C$110,5,IF(OR(K340=1,K340=2,K340=3,K340=4,K340=5),K340,"")))))))</f>
        <v/>
      </c>
      <c r="Q340" s="11" t="str">
        <f>(IF(L340=Локализация!$C$114,1,IF(L340=Локализация!$C$113,2,IF(L340=Локализация!$C$112,3,IF(L340=Локализация!$C$111,4,IF(L340=Локализация!$C$110,5,IF(OR(L340=1,L340=2,L340=3,L340=4,L340=5),L340,"")))))))</f>
        <v/>
      </c>
      <c r="R340" s="11" t="str">
        <f>(IF(B340=Локализация!$C$114,1,IF(B340=Локализация!$C$113,2,IF(B340=Локализация!$C$112,3,IF(B340=Локализация!$C$111,4,IF(B340=Локализация!$C$110,5,IF(OR(B340=1,B340=2,B340=3,B340=4,B340=5),B340,"")))))))</f>
        <v/>
      </c>
      <c r="S340" s="11" t="str">
        <f>(IF(C340=Локализация!$C$114,1,IF(C340=Локализация!$C$113,2,IF(C340=Локализация!$C$112,3,IF(C340=Локализация!$C$111,4,IF(C340=Локализация!$C$110,5,IF(OR(C340=1,C340=2,C340=3,C340=4,C340=5),C340,"")))))))</f>
        <v/>
      </c>
      <c r="T340" s="11" t="str">
        <f>(IF(D340=Локализация!$C$114,1,IF(D340=Локализация!$C$113,2,IF(D340=Локализация!$C$112,3,IF(D340=Локализация!$C$111,4,IF(D340=Локализация!$C$110,5,IF(OR(D340=1,D340=2,D340=3,D340=4,D340=5),D340,"")))))))</f>
        <v/>
      </c>
      <c r="U340" s="11" t="str">
        <f>(IF(E340=Локализация!$C$114,1,IF(E340=Локализация!$C$113,2,IF(E340=Локализация!$C$112,3,IF(E340=Локализация!$C$111,4,IF(E340=Локализация!$C$110,5,IF(OR(E340=1,E340=2,E340=3,E340=4,E340=5),E340,"")))))))</f>
        <v/>
      </c>
      <c r="V340" s="11" t="str">
        <f>(IF(F340=Локализация!$C$114,1,IF(F340=Локализация!$C$113,2,IF(F340=Локализация!$C$112,3,IF(F340=Локализация!$C$111,4,IF(F340=Локализация!$C$110,5,IF(OR(F340=1,F340=2,F340=3,F340=4,F340=5),F340,"")))))))</f>
        <v/>
      </c>
    </row>
    <row r="341" spans="13:22" x14ac:dyDescent="0.3">
      <c r="M341" s="11" t="str">
        <f>(IF(H341=Локализация!$C$114,1,IF(H341=Локализация!$C$113,2,IF(H341=Локализация!$C$112,3,IF(H341=Локализация!$C$111,4,IF(H341=Локализация!$C$110,5,IF(OR(H341=1,H341=2,H341=3,H341=4,H341=5),H341,"")))))))</f>
        <v/>
      </c>
      <c r="N341" s="11" t="str">
        <f>(IF(I341=Локализация!$C$114,1,IF(I341=Локализация!$C$113,2,IF(I341=Локализация!$C$112,3,IF(I341=Локализация!$C$111,4,IF(I341=Локализация!$C$110,5,IF(OR(I341=1,I341=2,I341=3,I341=4,I341=5),I341,"")))))))</f>
        <v/>
      </c>
      <c r="O341" s="11" t="str">
        <f>(IF(J341=Локализация!$C$114,1,IF(J341=Локализация!$C$113,2,IF(J341=Локализация!$C$112,3,IF(J341=Локализация!$C$111,4,IF(J341=Локализация!$C$110,5,IF(OR(J341=1,J341=2,J341=3,J341=4,J341=5),J341,"")))))))</f>
        <v/>
      </c>
      <c r="P341" s="11" t="str">
        <f>(IF(K341=Локализация!$C$114,1,IF(K341=Локализация!$C$113,2,IF(K341=Локализация!$C$112,3,IF(K341=Локализация!$C$111,4,IF(K341=Локализация!$C$110,5,IF(OR(K341=1,K341=2,K341=3,K341=4,K341=5),K341,"")))))))</f>
        <v/>
      </c>
      <c r="Q341" s="11" t="str">
        <f>(IF(L341=Локализация!$C$114,1,IF(L341=Локализация!$C$113,2,IF(L341=Локализация!$C$112,3,IF(L341=Локализация!$C$111,4,IF(L341=Локализация!$C$110,5,IF(OR(L341=1,L341=2,L341=3,L341=4,L341=5),L341,"")))))))</f>
        <v/>
      </c>
      <c r="R341" s="11" t="str">
        <f>(IF(B341=Локализация!$C$114,1,IF(B341=Локализация!$C$113,2,IF(B341=Локализация!$C$112,3,IF(B341=Локализация!$C$111,4,IF(B341=Локализация!$C$110,5,IF(OR(B341=1,B341=2,B341=3,B341=4,B341=5),B341,"")))))))</f>
        <v/>
      </c>
      <c r="S341" s="11" t="str">
        <f>(IF(C341=Локализация!$C$114,1,IF(C341=Локализация!$C$113,2,IF(C341=Локализация!$C$112,3,IF(C341=Локализация!$C$111,4,IF(C341=Локализация!$C$110,5,IF(OR(C341=1,C341=2,C341=3,C341=4,C341=5),C341,"")))))))</f>
        <v/>
      </c>
      <c r="T341" s="11" t="str">
        <f>(IF(D341=Локализация!$C$114,1,IF(D341=Локализация!$C$113,2,IF(D341=Локализация!$C$112,3,IF(D341=Локализация!$C$111,4,IF(D341=Локализация!$C$110,5,IF(OR(D341=1,D341=2,D341=3,D341=4,D341=5),D341,"")))))))</f>
        <v/>
      </c>
      <c r="U341" s="11" t="str">
        <f>(IF(E341=Локализация!$C$114,1,IF(E341=Локализация!$C$113,2,IF(E341=Локализация!$C$112,3,IF(E341=Локализация!$C$111,4,IF(E341=Локализация!$C$110,5,IF(OR(E341=1,E341=2,E341=3,E341=4,E341=5),E341,"")))))))</f>
        <v/>
      </c>
      <c r="V341" s="11" t="str">
        <f>(IF(F341=Локализация!$C$114,1,IF(F341=Локализация!$C$113,2,IF(F341=Локализация!$C$112,3,IF(F341=Локализация!$C$111,4,IF(F341=Локализация!$C$110,5,IF(OR(F341=1,F341=2,F341=3,F341=4,F341=5),F341,"")))))))</f>
        <v/>
      </c>
    </row>
    <row r="342" spans="13:22" x14ac:dyDescent="0.3">
      <c r="M342" s="11" t="str">
        <f>(IF(H342=Локализация!$C$114,1,IF(H342=Локализация!$C$113,2,IF(H342=Локализация!$C$112,3,IF(H342=Локализация!$C$111,4,IF(H342=Локализация!$C$110,5,IF(OR(H342=1,H342=2,H342=3,H342=4,H342=5),H342,"")))))))</f>
        <v/>
      </c>
      <c r="N342" s="11" t="str">
        <f>(IF(I342=Локализация!$C$114,1,IF(I342=Локализация!$C$113,2,IF(I342=Локализация!$C$112,3,IF(I342=Локализация!$C$111,4,IF(I342=Локализация!$C$110,5,IF(OR(I342=1,I342=2,I342=3,I342=4,I342=5),I342,"")))))))</f>
        <v/>
      </c>
      <c r="O342" s="11" t="str">
        <f>(IF(J342=Локализация!$C$114,1,IF(J342=Локализация!$C$113,2,IF(J342=Локализация!$C$112,3,IF(J342=Локализация!$C$111,4,IF(J342=Локализация!$C$110,5,IF(OR(J342=1,J342=2,J342=3,J342=4,J342=5),J342,"")))))))</f>
        <v/>
      </c>
      <c r="P342" s="11" t="str">
        <f>(IF(K342=Локализация!$C$114,1,IF(K342=Локализация!$C$113,2,IF(K342=Локализация!$C$112,3,IF(K342=Локализация!$C$111,4,IF(K342=Локализация!$C$110,5,IF(OR(K342=1,K342=2,K342=3,K342=4,K342=5),K342,"")))))))</f>
        <v/>
      </c>
      <c r="Q342" s="11" t="str">
        <f>(IF(L342=Локализация!$C$114,1,IF(L342=Локализация!$C$113,2,IF(L342=Локализация!$C$112,3,IF(L342=Локализация!$C$111,4,IF(L342=Локализация!$C$110,5,IF(OR(L342=1,L342=2,L342=3,L342=4,L342=5),L342,"")))))))</f>
        <v/>
      </c>
      <c r="R342" s="11" t="str">
        <f>(IF(B342=Локализация!$C$114,1,IF(B342=Локализация!$C$113,2,IF(B342=Локализация!$C$112,3,IF(B342=Локализация!$C$111,4,IF(B342=Локализация!$C$110,5,IF(OR(B342=1,B342=2,B342=3,B342=4,B342=5),B342,"")))))))</f>
        <v/>
      </c>
      <c r="S342" s="11" t="str">
        <f>(IF(C342=Локализация!$C$114,1,IF(C342=Локализация!$C$113,2,IF(C342=Локализация!$C$112,3,IF(C342=Локализация!$C$111,4,IF(C342=Локализация!$C$110,5,IF(OR(C342=1,C342=2,C342=3,C342=4,C342=5),C342,"")))))))</f>
        <v/>
      </c>
      <c r="T342" s="11" t="str">
        <f>(IF(D342=Локализация!$C$114,1,IF(D342=Локализация!$C$113,2,IF(D342=Локализация!$C$112,3,IF(D342=Локализация!$C$111,4,IF(D342=Локализация!$C$110,5,IF(OR(D342=1,D342=2,D342=3,D342=4,D342=5),D342,"")))))))</f>
        <v/>
      </c>
      <c r="U342" s="11" t="str">
        <f>(IF(E342=Локализация!$C$114,1,IF(E342=Локализация!$C$113,2,IF(E342=Локализация!$C$112,3,IF(E342=Локализация!$C$111,4,IF(E342=Локализация!$C$110,5,IF(OR(E342=1,E342=2,E342=3,E342=4,E342=5),E342,"")))))))</f>
        <v/>
      </c>
      <c r="V342" s="11" t="str">
        <f>(IF(F342=Локализация!$C$114,1,IF(F342=Локализация!$C$113,2,IF(F342=Локализация!$C$112,3,IF(F342=Локализация!$C$111,4,IF(F342=Локализация!$C$110,5,IF(OR(F342=1,F342=2,F342=3,F342=4,F342=5),F342,"")))))))</f>
        <v/>
      </c>
    </row>
    <row r="343" spans="13:22" x14ac:dyDescent="0.3">
      <c r="M343" s="11" t="str">
        <f>(IF(H343=Локализация!$C$114,1,IF(H343=Локализация!$C$113,2,IF(H343=Локализация!$C$112,3,IF(H343=Локализация!$C$111,4,IF(H343=Локализация!$C$110,5,IF(OR(H343=1,H343=2,H343=3,H343=4,H343=5),H343,"")))))))</f>
        <v/>
      </c>
      <c r="N343" s="11" t="str">
        <f>(IF(I343=Локализация!$C$114,1,IF(I343=Локализация!$C$113,2,IF(I343=Локализация!$C$112,3,IF(I343=Локализация!$C$111,4,IF(I343=Локализация!$C$110,5,IF(OR(I343=1,I343=2,I343=3,I343=4,I343=5),I343,"")))))))</f>
        <v/>
      </c>
      <c r="O343" s="11" t="str">
        <f>(IF(J343=Локализация!$C$114,1,IF(J343=Локализация!$C$113,2,IF(J343=Локализация!$C$112,3,IF(J343=Локализация!$C$111,4,IF(J343=Локализация!$C$110,5,IF(OR(J343=1,J343=2,J343=3,J343=4,J343=5),J343,"")))))))</f>
        <v/>
      </c>
      <c r="P343" s="11" t="str">
        <f>(IF(K343=Локализация!$C$114,1,IF(K343=Локализация!$C$113,2,IF(K343=Локализация!$C$112,3,IF(K343=Локализация!$C$111,4,IF(K343=Локализация!$C$110,5,IF(OR(K343=1,K343=2,K343=3,K343=4,K343=5),K343,"")))))))</f>
        <v/>
      </c>
      <c r="Q343" s="11" t="str">
        <f>(IF(L343=Локализация!$C$114,1,IF(L343=Локализация!$C$113,2,IF(L343=Локализация!$C$112,3,IF(L343=Локализация!$C$111,4,IF(L343=Локализация!$C$110,5,IF(OR(L343=1,L343=2,L343=3,L343=4,L343=5),L343,"")))))))</f>
        <v/>
      </c>
      <c r="R343" s="11" t="str">
        <f>(IF(B343=Локализация!$C$114,1,IF(B343=Локализация!$C$113,2,IF(B343=Локализация!$C$112,3,IF(B343=Локализация!$C$111,4,IF(B343=Локализация!$C$110,5,IF(OR(B343=1,B343=2,B343=3,B343=4,B343=5),B343,"")))))))</f>
        <v/>
      </c>
      <c r="S343" s="11" t="str">
        <f>(IF(C343=Локализация!$C$114,1,IF(C343=Локализация!$C$113,2,IF(C343=Локализация!$C$112,3,IF(C343=Локализация!$C$111,4,IF(C343=Локализация!$C$110,5,IF(OR(C343=1,C343=2,C343=3,C343=4,C343=5),C343,"")))))))</f>
        <v/>
      </c>
      <c r="T343" s="11" t="str">
        <f>(IF(D343=Локализация!$C$114,1,IF(D343=Локализация!$C$113,2,IF(D343=Локализация!$C$112,3,IF(D343=Локализация!$C$111,4,IF(D343=Локализация!$C$110,5,IF(OR(D343=1,D343=2,D343=3,D343=4,D343=5),D343,"")))))))</f>
        <v/>
      </c>
      <c r="U343" s="11" t="str">
        <f>(IF(E343=Локализация!$C$114,1,IF(E343=Локализация!$C$113,2,IF(E343=Локализация!$C$112,3,IF(E343=Локализация!$C$111,4,IF(E343=Локализация!$C$110,5,IF(OR(E343=1,E343=2,E343=3,E343=4,E343=5),E343,"")))))))</f>
        <v/>
      </c>
      <c r="V343" s="11" t="str">
        <f>(IF(F343=Локализация!$C$114,1,IF(F343=Локализация!$C$113,2,IF(F343=Локализация!$C$112,3,IF(F343=Локализация!$C$111,4,IF(F343=Локализация!$C$110,5,IF(OR(F343=1,F343=2,F343=3,F343=4,F343=5),F343,"")))))))</f>
        <v/>
      </c>
    </row>
    <row r="344" spans="13:22" x14ac:dyDescent="0.3">
      <c r="M344" s="11" t="str">
        <f>(IF(H344=Локализация!$C$114,1,IF(H344=Локализация!$C$113,2,IF(H344=Локализация!$C$112,3,IF(H344=Локализация!$C$111,4,IF(H344=Локализация!$C$110,5,IF(OR(H344=1,H344=2,H344=3,H344=4,H344=5),H344,"")))))))</f>
        <v/>
      </c>
      <c r="N344" s="11" t="str">
        <f>(IF(I344=Локализация!$C$114,1,IF(I344=Локализация!$C$113,2,IF(I344=Локализация!$C$112,3,IF(I344=Локализация!$C$111,4,IF(I344=Локализация!$C$110,5,IF(OR(I344=1,I344=2,I344=3,I344=4,I344=5),I344,"")))))))</f>
        <v/>
      </c>
      <c r="O344" s="11" t="str">
        <f>(IF(J344=Локализация!$C$114,1,IF(J344=Локализация!$C$113,2,IF(J344=Локализация!$C$112,3,IF(J344=Локализация!$C$111,4,IF(J344=Локализация!$C$110,5,IF(OR(J344=1,J344=2,J344=3,J344=4,J344=5),J344,"")))))))</f>
        <v/>
      </c>
      <c r="P344" s="11" t="str">
        <f>(IF(K344=Локализация!$C$114,1,IF(K344=Локализация!$C$113,2,IF(K344=Локализация!$C$112,3,IF(K344=Локализация!$C$111,4,IF(K344=Локализация!$C$110,5,IF(OR(K344=1,K344=2,K344=3,K344=4,K344=5),K344,"")))))))</f>
        <v/>
      </c>
      <c r="Q344" s="11" t="str">
        <f>(IF(L344=Локализация!$C$114,1,IF(L344=Локализация!$C$113,2,IF(L344=Локализация!$C$112,3,IF(L344=Локализация!$C$111,4,IF(L344=Локализация!$C$110,5,IF(OR(L344=1,L344=2,L344=3,L344=4,L344=5),L344,"")))))))</f>
        <v/>
      </c>
      <c r="R344" s="11" t="str">
        <f>(IF(B344=Локализация!$C$114,1,IF(B344=Локализация!$C$113,2,IF(B344=Локализация!$C$112,3,IF(B344=Локализация!$C$111,4,IF(B344=Локализация!$C$110,5,IF(OR(B344=1,B344=2,B344=3,B344=4,B344=5),B344,"")))))))</f>
        <v/>
      </c>
      <c r="S344" s="11" t="str">
        <f>(IF(C344=Локализация!$C$114,1,IF(C344=Локализация!$C$113,2,IF(C344=Локализация!$C$112,3,IF(C344=Локализация!$C$111,4,IF(C344=Локализация!$C$110,5,IF(OR(C344=1,C344=2,C344=3,C344=4,C344=5),C344,"")))))))</f>
        <v/>
      </c>
      <c r="T344" s="11" t="str">
        <f>(IF(D344=Локализация!$C$114,1,IF(D344=Локализация!$C$113,2,IF(D344=Локализация!$C$112,3,IF(D344=Локализация!$C$111,4,IF(D344=Локализация!$C$110,5,IF(OR(D344=1,D344=2,D344=3,D344=4,D344=5),D344,"")))))))</f>
        <v/>
      </c>
      <c r="U344" s="11" t="str">
        <f>(IF(E344=Локализация!$C$114,1,IF(E344=Локализация!$C$113,2,IF(E344=Локализация!$C$112,3,IF(E344=Локализация!$C$111,4,IF(E344=Локализация!$C$110,5,IF(OR(E344=1,E344=2,E344=3,E344=4,E344=5),E344,"")))))))</f>
        <v/>
      </c>
      <c r="V344" s="11" t="str">
        <f>(IF(F344=Локализация!$C$114,1,IF(F344=Локализация!$C$113,2,IF(F344=Локализация!$C$112,3,IF(F344=Локализация!$C$111,4,IF(F344=Локализация!$C$110,5,IF(OR(F344=1,F344=2,F344=3,F344=4,F344=5),F344,"")))))))</f>
        <v/>
      </c>
    </row>
    <row r="345" spans="13:22" x14ac:dyDescent="0.3">
      <c r="M345" s="11" t="str">
        <f>(IF(H345=Локализация!$C$114,1,IF(H345=Локализация!$C$113,2,IF(H345=Локализация!$C$112,3,IF(H345=Локализация!$C$111,4,IF(H345=Локализация!$C$110,5,IF(OR(H345=1,H345=2,H345=3,H345=4,H345=5),H345,"")))))))</f>
        <v/>
      </c>
      <c r="N345" s="11" t="str">
        <f>(IF(I345=Локализация!$C$114,1,IF(I345=Локализация!$C$113,2,IF(I345=Локализация!$C$112,3,IF(I345=Локализация!$C$111,4,IF(I345=Локализация!$C$110,5,IF(OR(I345=1,I345=2,I345=3,I345=4,I345=5),I345,"")))))))</f>
        <v/>
      </c>
      <c r="O345" s="11" t="str">
        <f>(IF(J345=Локализация!$C$114,1,IF(J345=Локализация!$C$113,2,IF(J345=Локализация!$C$112,3,IF(J345=Локализация!$C$111,4,IF(J345=Локализация!$C$110,5,IF(OR(J345=1,J345=2,J345=3,J345=4,J345=5),J345,"")))))))</f>
        <v/>
      </c>
      <c r="P345" s="11" t="str">
        <f>(IF(K345=Локализация!$C$114,1,IF(K345=Локализация!$C$113,2,IF(K345=Локализация!$C$112,3,IF(K345=Локализация!$C$111,4,IF(K345=Локализация!$C$110,5,IF(OR(K345=1,K345=2,K345=3,K345=4,K345=5),K345,"")))))))</f>
        <v/>
      </c>
      <c r="Q345" s="11" t="str">
        <f>(IF(L345=Локализация!$C$114,1,IF(L345=Локализация!$C$113,2,IF(L345=Локализация!$C$112,3,IF(L345=Локализация!$C$111,4,IF(L345=Локализация!$C$110,5,IF(OR(L345=1,L345=2,L345=3,L345=4,L345=5),L345,"")))))))</f>
        <v/>
      </c>
      <c r="R345" s="11" t="str">
        <f>(IF(B345=Локализация!$C$114,1,IF(B345=Локализация!$C$113,2,IF(B345=Локализация!$C$112,3,IF(B345=Локализация!$C$111,4,IF(B345=Локализация!$C$110,5,IF(OR(B345=1,B345=2,B345=3,B345=4,B345=5),B345,"")))))))</f>
        <v/>
      </c>
      <c r="S345" s="11" t="str">
        <f>(IF(C345=Локализация!$C$114,1,IF(C345=Локализация!$C$113,2,IF(C345=Локализация!$C$112,3,IF(C345=Локализация!$C$111,4,IF(C345=Локализация!$C$110,5,IF(OR(C345=1,C345=2,C345=3,C345=4,C345=5),C345,"")))))))</f>
        <v/>
      </c>
      <c r="T345" s="11" t="str">
        <f>(IF(D345=Локализация!$C$114,1,IF(D345=Локализация!$C$113,2,IF(D345=Локализация!$C$112,3,IF(D345=Локализация!$C$111,4,IF(D345=Локализация!$C$110,5,IF(OR(D345=1,D345=2,D345=3,D345=4,D345=5),D345,"")))))))</f>
        <v/>
      </c>
      <c r="U345" s="11" t="str">
        <f>(IF(E345=Локализация!$C$114,1,IF(E345=Локализация!$C$113,2,IF(E345=Локализация!$C$112,3,IF(E345=Локализация!$C$111,4,IF(E345=Локализация!$C$110,5,IF(OR(E345=1,E345=2,E345=3,E345=4,E345=5),E345,"")))))))</f>
        <v/>
      </c>
      <c r="V345" s="11" t="str">
        <f>(IF(F345=Локализация!$C$114,1,IF(F345=Локализация!$C$113,2,IF(F345=Локализация!$C$112,3,IF(F345=Локализация!$C$111,4,IF(F345=Локализация!$C$110,5,IF(OR(F345=1,F345=2,F345=3,F345=4,F345=5),F345,"")))))))</f>
        <v/>
      </c>
    </row>
    <row r="346" spans="13:22" x14ac:dyDescent="0.3">
      <c r="M346" s="11" t="str">
        <f>(IF(H346=Локализация!$C$114,1,IF(H346=Локализация!$C$113,2,IF(H346=Локализация!$C$112,3,IF(H346=Локализация!$C$111,4,IF(H346=Локализация!$C$110,5,IF(OR(H346=1,H346=2,H346=3,H346=4,H346=5),H346,"")))))))</f>
        <v/>
      </c>
      <c r="N346" s="11" t="str">
        <f>(IF(I346=Локализация!$C$114,1,IF(I346=Локализация!$C$113,2,IF(I346=Локализация!$C$112,3,IF(I346=Локализация!$C$111,4,IF(I346=Локализация!$C$110,5,IF(OR(I346=1,I346=2,I346=3,I346=4,I346=5),I346,"")))))))</f>
        <v/>
      </c>
      <c r="O346" s="11" t="str">
        <f>(IF(J346=Локализация!$C$114,1,IF(J346=Локализация!$C$113,2,IF(J346=Локализация!$C$112,3,IF(J346=Локализация!$C$111,4,IF(J346=Локализация!$C$110,5,IF(OR(J346=1,J346=2,J346=3,J346=4,J346=5),J346,"")))))))</f>
        <v/>
      </c>
      <c r="P346" s="11" t="str">
        <f>(IF(K346=Локализация!$C$114,1,IF(K346=Локализация!$C$113,2,IF(K346=Локализация!$C$112,3,IF(K346=Локализация!$C$111,4,IF(K346=Локализация!$C$110,5,IF(OR(K346=1,K346=2,K346=3,K346=4,K346=5),K346,"")))))))</f>
        <v/>
      </c>
      <c r="Q346" s="11" t="str">
        <f>(IF(L346=Локализация!$C$114,1,IF(L346=Локализация!$C$113,2,IF(L346=Локализация!$C$112,3,IF(L346=Локализация!$C$111,4,IF(L346=Локализация!$C$110,5,IF(OR(L346=1,L346=2,L346=3,L346=4,L346=5),L346,"")))))))</f>
        <v/>
      </c>
      <c r="R346" s="11" t="str">
        <f>(IF(B346=Локализация!$C$114,1,IF(B346=Локализация!$C$113,2,IF(B346=Локализация!$C$112,3,IF(B346=Локализация!$C$111,4,IF(B346=Локализация!$C$110,5,IF(OR(B346=1,B346=2,B346=3,B346=4,B346=5),B346,"")))))))</f>
        <v/>
      </c>
      <c r="S346" s="11" t="str">
        <f>(IF(C346=Локализация!$C$114,1,IF(C346=Локализация!$C$113,2,IF(C346=Локализация!$C$112,3,IF(C346=Локализация!$C$111,4,IF(C346=Локализация!$C$110,5,IF(OR(C346=1,C346=2,C346=3,C346=4,C346=5),C346,"")))))))</f>
        <v/>
      </c>
      <c r="T346" s="11" t="str">
        <f>(IF(D346=Локализация!$C$114,1,IF(D346=Локализация!$C$113,2,IF(D346=Локализация!$C$112,3,IF(D346=Локализация!$C$111,4,IF(D346=Локализация!$C$110,5,IF(OR(D346=1,D346=2,D346=3,D346=4,D346=5),D346,"")))))))</f>
        <v/>
      </c>
      <c r="U346" s="11" t="str">
        <f>(IF(E346=Локализация!$C$114,1,IF(E346=Локализация!$C$113,2,IF(E346=Локализация!$C$112,3,IF(E346=Локализация!$C$111,4,IF(E346=Локализация!$C$110,5,IF(OR(E346=1,E346=2,E346=3,E346=4,E346=5),E346,"")))))))</f>
        <v/>
      </c>
      <c r="V346" s="11" t="str">
        <f>(IF(F346=Локализация!$C$114,1,IF(F346=Локализация!$C$113,2,IF(F346=Локализация!$C$112,3,IF(F346=Локализация!$C$111,4,IF(F346=Локализация!$C$110,5,IF(OR(F346=1,F346=2,F346=3,F346=4,F346=5),F346,"")))))))</f>
        <v/>
      </c>
    </row>
    <row r="347" spans="13:22" x14ac:dyDescent="0.3">
      <c r="M347" s="11" t="str">
        <f>(IF(H347=Локализация!$C$114,1,IF(H347=Локализация!$C$113,2,IF(H347=Локализация!$C$112,3,IF(H347=Локализация!$C$111,4,IF(H347=Локализация!$C$110,5,IF(OR(H347=1,H347=2,H347=3,H347=4,H347=5),H347,"")))))))</f>
        <v/>
      </c>
      <c r="N347" s="11" t="str">
        <f>(IF(I347=Локализация!$C$114,1,IF(I347=Локализация!$C$113,2,IF(I347=Локализация!$C$112,3,IF(I347=Локализация!$C$111,4,IF(I347=Локализация!$C$110,5,IF(OR(I347=1,I347=2,I347=3,I347=4,I347=5),I347,"")))))))</f>
        <v/>
      </c>
      <c r="O347" s="11" t="str">
        <f>(IF(J347=Локализация!$C$114,1,IF(J347=Локализация!$C$113,2,IF(J347=Локализация!$C$112,3,IF(J347=Локализация!$C$111,4,IF(J347=Локализация!$C$110,5,IF(OR(J347=1,J347=2,J347=3,J347=4,J347=5),J347,"")))))))</f>
        <v/>
      </c>
      <c r="P347" s="11" t="str">
        <f>(IF(K347=Локализация!$C$114,1,IF(K347=Локализация!$C$113,2,IF(K347=Локализация!$C$112,3,IF(K347=Локализация!$C$111,4,IF(K347=Локализация!$C$110,5,IF(OR(K347=1,K347=2,K347=3,K347=4,K347=5),K347,"")))))))</f>
        <v/>
      </c>
      <c r="Q347" s="11" t="str">
        <f>(IF(L347=Локализация!$C$114,1,IF(L347=Локализация!$C$113,2,IF(L347=Локализация!$C$112,3,IF(L347=Локализация!$C$111,4,IF(L347=Локализация!$C$110,5,IF(OR(L347=1,L347=2,L347=3,L347=4,L347=5),L347,"")))))))</f>
        <v/>
      </c>
      <c r="R347" s="11" t="str">
        <f>(IF(B347=Локализация!$C$114,1,IF(B347=Локализация!$C$113,2,IF(B347=Локализация!$C$112,3,IF(B347=Локализация!$C$111,4,IF(B347=Локализация!$C$110,5,IF(OR(B347=1,B347=2,B347=3,B347=4,B347=5),B347,"")))))))</f>
        <v/>
      </c>
      <c r="S347" s="11" t="str">
        <f>(IF(C347=Локализация!$C$114,1,IF(C347=Локализация!$C$113,2,IF(C347=Локализация!$C$112,3,IF(C347=Локализация!$C$111,4,IF(C347=Локализация!$C$110,5,IF(OR(C347=1,C347=2,C347=3,C347=4,C347=5),C347,"")))))))</f>
        <v/>
      </c>
      <c r="T347" s="11" t="str">
        <f>(IF(D347=Локализация!$C$114,1,IF(D347=Локализация!$C$113,2,IF(D347=Локализация!$C$112,3,IF(D347=Локализация!$C$111,4,IF(D347=Локализация!$C$110,5,IF(OR(D347=1,D347=2,D347=3,D347=4,D347=5),D347,"")))))))</f>
        <v/>
      </c>
      <c r="U347" s="11" t="str">
        <f>(IF(E347=Локализация!$C$114,1,IF(E347=Локализация!$C$113,2,IF(E347=Локализация!$C$112,3,IF(E347=Локализация!$C$111,4,IF(E347=Локализация!$C$110,5,IF(OR(E347=1,E347=2,E347=3,E347=4,E347=5),E347,"")))))))</f>
        <v/>
      </c>
      <c r="V347" s="11" t="str">
        <f>(IF(F347=Локализация!$C$114,1,IF(F347=Локализация!$C$113,2,IF(F347=Локализация!$C$112,3,IF(F347=Локализация!$C$111,4,IF(F347=Локализация!$C$110,5,IF(OR(F347=1,F347=2,F347=3,F347=4,F347=5),F347,"")))))))</f>
        <v/>
      </c>
    </row>
    <row r="348" spans="13:22" x14ac:dyDescent="0.3">
      <c r="M348" s="11" t="str">
        <f>(IF(H348=Локализация!$C$114,1,IF(H348=Локализация!$C$113,2,IF(H348=Локализация!$C$112,3,IF(H348=Локализация!$C$111,4,IF(H348=Локализация!$C$110,5,IF(OR(H348=1,H348=2,H348=3,H348=4,H348=5),H348,"")))))))</f>
        <v/>
      </c>
      <c r="N348" s="11" t="str">
        <f>(IF(I348=Локализация!$C$114,1,IF(I348=Локализация!$C$113,2,IF(I348=Локализация!$C$112,3,IF(I348=Локализация!$C$111,4,IF(I348=Локализация!$C$110,5,IF(OR(I348=1,I348=2,I348=3,I348=4,I348=5),I348,"")))))))</f>
        <v/>
      </c>
      <c r="O348" s="11" t="str">
        <f>(IF(J348=Локализация!$C$114,1,IF(J348=Локализация!$C$113,2,IF(J348=Локализация!$C$112,3,IF(J348=Локализация!$C$111,4,IF(J348=Локализация!$C$110,5,IF(OR(J348=1,J348=2,J348=3,J348=4,J348=5),J348,"")))))))</f>
        <v/>
      </c>
      <c r="P348" s="11" t="str">
        <f>(IF(K348=Локализация!$C$114,1,IF(K348=Локализация!$C$113,2,IF(K348=Локализация!$C$112,3,IF(K348=Локализация!$C$111,4,IF(K348=Локализация!$C$110,5,IF(OR(K348=1,K348=2,K348=3,K348=4,K348=5),K348,"")))))))</f>
        <v/>
      </c>
      <c r="Q348" s="11" t="str">
        <f>(IF(L348=Локализация!$C$114,1,IF(L348=Локализация!$C$113,2,IF(L348=Локализация!$C$112,3,IF(L348=Локализация!$C$111,4,IF(L348=Локализация!$C$110,5,IF(OR(L348=1,L348=2,L348=3,L348=4,L348=5),L348,"")))))))</f>
        <v/>
      </c>
      <c r="R348" s="11" t="str">
        <f>(IF(B348=Локализация!$C$114,1,IF(B348=Локализация!$C$113,2,IF(B348=Локализация!$C$112,3,IF(B348=Локализация!$C$111,4,IF(B348=Локализация!$C$110,5,IF(OR(B348=1,B348=2,B348=3,B348=4,B348=5),B348,"")))))))</f>
        <v/>
      </c>
      <c r="S348" s="11" t="str">
        <f>(IF(C348=Локализация!$C$114,1,IF(C348=Локализация!$C$113,2,IF(C348=Локализация!$C$112,3,IF(C348=Локализация!$C$111,4,IF(C348=Локализация!$C$110,5,IF(OR(C348=1,C348=2,C348=3,C348=4,C348=5),C348,"")))))))</f>
        <v/>
      </c>
      <c r="T348" s="11" t="str">
        <f>(IF(D348=Локализация!$C$114,1,IF(D348=Локализация!$C$113,2,IF(D348=Локализация!$C$112,3,IF(D348=Локализация!$C$111,4,IF(D348=Локализация!$C$110,5,IF(OR(D348=1,D348=2,D348=3,D348=4,D348=5),D348,"")))))))</f>
        <v/>
      </c>
      <c r="U348" s="11" t="str">
        <f>(IF(E348=Локализация!$C$114,1,IF(E348=Локализация!$C$113,2,IF(E348=Локализация!$C$112,3,IF(E348=Локализация!$C$111,4,IF(E348=Локализация!$C$110,5,IF(OR(E348=1,E348=2,E348=3,E348=4,E348=5),E348,"")))))))</f>
        <v/>
      </c>
      <c r="V348" s="11" t="str">
        <f>(IF(F348=Локализация!$C$114,1,IF(F348=Локализация!$C$113,2,IF(F348=Локализация!$C$112,3,IF(F348=Локализация!$C$111,4,IF(F348=Локализация!$C$110,5,IF(OR(F348=1,F348=2,F348=3,F348=4,F348=5),F348,"")))))))</f>
        <v/>
      </c>
    </row>
    <row r="349" spans="13:22" x14ac:dyDescent="0.3">
      <c r="M349" s="11" t="str">
        <f>(IF(H349=Локализация!$C$114,1,IF(H349=Локализация!$C$113,2,IF(H349=Локализация!$C$112,3,IF(H349=Локализация!$C$111,4,IF(H349=Локализация!$C$110,5,IF(OR(H349=1,H349=2,H349=3,H349=4,H349=5),H349,"")))))))</f>
        <v/>
      </c>
      <c r="N349" s="11" t="str">
        <f>(IF(I349=Локализация!$C$114,1,IF(I349=Локализация!$C$113,2,IF(I349=Локализация!$C$112,3,IF(I349=Локализация!$C$111,4,IF(I349=Локализация!$C$110,5,IF(OR(I349=1,I349=2,I349=3,I349=4,I349=5),I349,"")))))))</f>
        <v/>
      </c>
      <c r="O349" s="11" t="str">
        <f>(IF(J349=Локализация!$C$114,1,IF(J349=Локализация!$C$113,2,IF(J349=Локализация!$C$112,3,IF(J349=Локализация!$C$111,4,IF(J349=Локализация!$C$110,5,IF(OR(J349=1,J349=2,J349=3,J349=4,J349=5),J349,"")))))))</f>
        <v/>
      </c>
      <c r="P349" s="11" t="str">
        <f>(IF(K349=Локализация!$C$114,1,IF(K349=Локализация!$C$113,2,IF(K349=Локализация!$C$112,3,IF(K349=Локализация!$C$111,4,IF(K349=Локализация!$C$110,5,IF(OR(K349=1,K349=2,K349=3,K349=4,K349=5),K349,"")))))))</f>
        <v/>
      </c>
      <c r="Q349" s="11" t="str">
        <f>(IF(L349=Локализация!$C$114,1,IF(L349=Локализация!$C$113,2,IF(L349=Локализация!$C$112,3,IF(L349=Локализация!$C$111,4,IF(L349=Локализация!$C$110,5,IF(OR(L349=1,L349=2,L349=3,L349=4,L349=5),L349,"")))))))</f>
        <v/>
      </c>
      <c r="R349" s="11" t="str">
        <f>(IF(B349=Локализация!$C$114,1,IF(B349=Локализация!$C$113,2,IF(B349=Локализация!$C$112,3,IF(B349=Локализация!$C$111,4,IF(B349=Локализация!$C$110,5,IF(OR(B349=1,B349=2,B349=3,B349=4,B349=5),B349,"")))))))</f>
        <v/>
      </c>
      <c r="S349" s="11" t="str">
        <f>(IF(C349=Локализация!$C$114,1,IF(C349=Локализация!$C$113,2,IF(C349=Локализация!$C$112,3,IF(C349=Локализация!$C$111,4,IF(C349=Локализация!$C$110,5,IF(OR(C349=1,C349=2,C349=3,C349=4,C349=5),C349,"")))))))</f>
        <v/>
      </c>
      <c r="T349" s="11" t="str">
        <f>(IF(D349=Локализация!$C$114,1,IF(D349=Локализация!$C$113,2,IF(D349=Локализация!$C$112,3,IF(D349=Локализация!$C$111,4,IF(D349=Локализация!$C$110,5,IF(OR(D349=1,D349=2,D349=3,D349=4,D349=5),D349,"")))))))</f>
        <v/>
      </c>
      <c r="U349" s="11" t="str">
        <f>(IF(E349=Локализация!$C$114,1,IF(E349=Локализация!$C$113,2,IF(E349=Локализация!$C$112,3,IF(E349=Локализация!$C$111,4,IF(E349=Локализация!$C$110,5,IF(OR(E349=1,E349=2,E349=3,E349=4,E349=5),E349,"")))))))</f>
        <v/>
      </c>
      <c r="V349" s="11" t="str">
        <f>(IF(F349=Локализация!$C$114,1,IF(F349=Локализация!$C$113,2,IF(F349=Локализация!$C$112,3,IF(F349=Локализация!$C$111,4,IF(F349=Локализация!$C$110,5,IF(OR(F349=1,F349=2,F349=3,F349=4,F349=5),F349,"")))))))</f>
        <v/>
      </c>
    </row>
    <row r="350" spans="13:22" x14ac:dyDescent="0.3">
      <c r="M350" s="11" t="str">
        <f>(IF(H350=Локализация!$C$114,1,IF(H350=Локализация!$C$113,2,IF(H350=Локализация!$C$112,3,IF(H350=Локализация!$C$111,4,IF(H350=Локализация!$C$110,5,IF(OR(H350=1,H350=2,H350=3,H350=4,H350=5),H350,"")))))))</f>
        <v/>
      </c>
      <c r="N350" s="11" t="str">
        <f>(IF(I350=Локализация!$C$114,1,IF(I350=Локализация!$C$113,2,IF(I350=Локализация!$C$112,3,IF(I350=Локализация!$C$111,4,IF(I350=Локализация!$C$110,5,IF(OR(I350=1,I350=2,I350=3,I350=4,I350=5),I350,"")))))))</f>
        <v/>
      </c>
      <c r="O350" s="11" t="str">
        <f>(IF(J350=Локализация!$C$114,1,IF(J350=Локализация!$C$113,2,IF(J350=Локализация!$C$112,3,IF(J350=Локализация!$C$111,4,IF(J350=Локализация!$C$110,5,IF(OR(J350=1,J350=2,J350=3,J350=4,J350=5),J350,"")))))))</f>
        <v/>
      </c>
      <c r="P350" s="11" t="str">
        <f>(IF(K350=Локализация!$C$114,1,IF(K350=Локализация!$C$113,2,IF(K350=Локализация!$C$112,3,IF(K350=Локализация!$C$111,4,IF(K350=Локализация!$C$110,5,IF(OR(K350=1,K350=2,K350=3,K350=4,K350=5),K350,"")))))))</f>
        <v/>
      </c>
      <c r="Q350" s="11" t="str">
        <f>(IF(L350=Локализация!$C$114,1,IF(L350=Локализация!$C$113,2,IF(L350=Локализация!$C$112,3,IF(L350=Локализация!$C$111,4,IF(L350=Локализация!$C$110,5,IF(OR(L350=1,L350=2,L350=3,L350=4,L350=5),L350,"")))))))</f>
        <v/>
      </c>
      <c r="R350" s="11" t="str">
        <f>(IF(B350=Локализация!$C$114,1,IF(B350=Локализация!$C$113,2,IF(B350=Локализация!$C$112,3,IF(B350=Локализация!$C$111,4,IF(B350=Локализация!$C$110,5,IF(OR(B350=1,B350=2,B350=3,B350=4,B350=5),B350,"")))))))</f>
        <v/>
      </c>
      <c r="S350" s="11" t="str">
        <f>(IF(C350=Локализация!$C$114,1,IF(C350=Локализация!$C$113,2,IF(C350=Локализация!$C$112,3,IF(C350=Локализация!$C$111,4,IF(C350=Локализация!$C$110,5,IF(OR(C350=1,C350=2,C350=3,C350=4,C350=5),C350,"")))))))</f>
        <v/>
      </c>
      <c r="T350" s="11" t="str">
        <f>(IF(D350=Локализация!$C$114,1,IF(D350=Локализация!$C$113,2,IF(D350=Локализация!$C$112,3,IF(D350=Локализация!$C$111,4,IF(D350=Локализация!$C$110,5,IF(OR(D350=1,D350=2,D350=3,D350=4,D350=5),D350,"")))))))</f>
        <v/>
      </c>
      <c r="U350" s="11" t="str">
        <f>(IF(E350=Локализация!$C$114,1,IF(E350=Локализация!$C$113,2,IF(E350=Локализация!$C$112,3,IF(E350=Локализация!$C$111,4,IF(E350=Локализация!$C$110,5,IF(OR(E350=1,E350=2,E350=3,E350=4,E350=5),E350,"")))))))</f>
        <v/>
      </c>
      <c r="V350" s="11" t="str">
        <f>(IF(F350=Локализация!$C$114,1,IF(F350=Локализация!$C$113,2,IF(F350=Локализация!$C$112,3,IF(F350=Локализация!$C$111,4,IF(F350=Локализация!$C$110,5,IF(OR(F350=1,F350=2,F350=3,F350=4,F350=5),F350,"")))))))</f>
        <v/>
      </c>
    </row>
    <row r="351" spans="13:22" x14ac:dyDescent="0.3">
      <c r="M351" s="11" t="str">
        <f>(IF(H351=Локализация!$C$114,1,IF(H351=Локализация!$C$113,2,IF(H351=Локализация!$C$112,3,IF(H351=Локализация!$C$111,4,IF(H351=Локализация!$C$110,5,IF(OR(H351=1,H351=2,H351=3,H351=4,H351=5),H351,"")))))))</f>
        <v/>
      </c>
      <c r="N351" s="11" t="str">
        <f>(IF(I351=Локализация!$C$114,1,IF(I351=Локализация!$C$113,2,IF(I351=Локализация!$C$112,3,IF(I351=Локализация!$C$111,4,IF(I351=Локализация!$C$110,5,IF(OR(I351=1,I351=2,I351=3,I351=4,I351=5),I351,"")))))))</f>
        <v/>
      </c>
      <c r="O351" s="11" t="str">
        <f>(IF(J351=Локализация!$C$114,1,IF(J351=Локализация!$C$113,2,IF(J351=Локализация!$C$112,3,IF(J351=Локализация!$C$111,4,IF(J351=Локализация!$C$110,5,IF(OR(J351=1,J351=2,J351=3,J351=4,J351=5),J351,"")))))))</f>
        <v/>
      </c>
      <c r="P351" s="11" t="str">
        <f>(IF(K351=Локализация!$C$114,1,IF(K351=Локализация!$C$113,2,IF(K351=Локализация!$C$112,3,IF(K351=Локализация!$C$111,4,IF(K351=Локализация!$C$110,5,IF(OR(K351=1,K351=2,K351=3,K351=4,K351=5),K351,"")))))))</f>
        <v/>
      </c>
      <c r="Q351" s="11" t="str">
        <f>(IF(L351=Локализация!$C$114,1,IF(L351=Локализация!$C$113,2,IF(L351=Локализация!$C$112,3,IF(L351=Локализация!$C$111,4,IF(L351=Локализация!$C$110,5,IF(OR(L351=1,L351=2,L351=3,L351=4,L351=5),L351,"")))))))</f>
        <v/>
      </c>
      <c r="R351" s="11" t="str">
        <f>(IF(B351=Локализация!$C$114,1,IF(B351=Локализация!$C$113,2,IF(B351=Локализация!$C$112,3,IF(B351=Локализация!$C$111,4,IF(B351=Локализация!$C$110,5,IF(OR(B351=1,B351=2,B351=3,B351=4,B351=5),B351,"")))))))</f>
        <v/>
      </c>
      <c r="S351" s="11" t="str">
        <f>(IF(C351=Локализация!$C$114,1,IF(C351=Локализация!$C$113,2,IF(C351=Локализация!$C$112,3,IF(C351=Локализация!$C$111,4,IF(C351=Локализация!$C$110,5,IF(OR(C351=1,C351=2,C351=3,C351=4,C351=5),C351,"")))))))</f>
        <v/>
      </c>
      <c r="T351" s="11" t="str">
        <f>(IF(D351=Локализация!$C$114,1,IF(D351=Локализация!$C$113,2,IF(D351=Локализация!$C$112,3,IF(D351=Локализация!$C$111,4,IF(D351=Локализация!$C$110,5,IF(OR(D351=1,D351=2,D351=3,D351=4,D351=5),D351,"")))))))</f>
        <v/>
      </c>
      <c r="U351" s="11" t="str">
        <f>(IF(E351=Локализация!$C$114,1,IF(E351=Локализация!$C$113,2,IF(E351=Локализация!$C$112,3,IF(E351=Локализация!$C$111,4,IF(E351=Локализация!$C$110,5,IF(OR(E351=1,E351=2,E351=3,E351=4,E351=5),E351,"")))))))</f>
        <v/>
      </c>
      <c r="V351" s="11" t="str">
        <f>(IF(F351=Локализация!$C$114,1,IF(F351=Локализация!$C$113,2,IF(F351=Локализация!$C$112,3,IF(F351=Локализация!$C$111,4,IF(F351=Локализация!$C$110,5,IF(OR(F351=1,F351=2,F351=3,F351=4,F351=5),F351,"")))))))</f>
        <v/>
      </c>
    </row>
    <row r="352" spans="13:22" x14ac:dyDescent="0.3">
      <c r="M352" s="11" t="str">
        <f>(IF(H352=Локализация!$C$114,1,IF(H352=Локализация!$C$113,2,IF(H352=Локализация!$C$112,3,IF(H352=Локализация!$C$111,4,IF(H352=Локализация!$C$110,5,IF(OR(H352=1,H352=2,H352=3,H352=4,H352=5),H352,"")))))))</f>
        <v/>
      </c>
      <c r="N352" s="11" t="str">
        <f>(IF(I352=Локализация!$C$114,1,IF(I352=Локализация!$C$113,2,IF(I352=Локализация!$C$112,3,IF(I352=Локализация!$C$111,4,IF(I352=Локализация!$C$110,5,IF(OR(I352=1,I352=2,I352=3,I352=4,I352=5),I352,"")))))))</f>
        <v/>
      </c>
      <c r="O352" s="11" t="str">
        <f>(IF(J352=Локализация!$C$114,1,IF(J352=Локализация!$C$113,2,IF(J352=Локализация!$C$112,3,IF(J352=Локализация!$C$111,4,IF(J352=Локализация!$C$110,5,IF(OR(J352=1,J352=2,J352=3,J352=4,J352=5),J352,"")))))))</f>
        <v/>
      </c>
      <c r="P352" s="11" t="str">
        <f>(IF(K352=Локализация!$C$114,1,IF(K352=Локализация!$C$113,2,IF(K352=Локализация!$C$112,3,IF(K352=Локализация!$C$111,4,IF(K352=Локализация!$C$110,5,IF(OR(K352=1,K352=2,K352=3,K352=4,K352=5),K352,"")))))))</f>
        <v/>
      </c>
      <c r="Q352" s="11" t="str">
        <f>(IF(L352=Локализация!$C$114,1,IF(L352=Локализация!$C$113,2,IF(L352=Локализация!$C$112,3,IF(L352=Локализация!$C$111,4,IF(L352=Локализация!$C$110,5,IF(OR(L352=1,L352=2,L352=3,L352=4,L352=5),L352,"")))))))</f>
        <v/>
      </c>
      <c r="R352" s="11" t="str">
        <f>(IF(B352=Локализация!$C$114,1,IF(B352=Локализация!$C$113,2,IF(B352=Локализация!$C$112,3,IF(B352=Локализация!$C$111,4,IF(B352=Локализация!$C$110,5,IF(OR(B352=1,B352=2,B352=3,B352=4,B352=5),B352,"")))))))</f>
        <v/>
      </c>
      <c r="S352" s="11" t="str">
        <f>(IF(C352=Локализация!$C$114,1,IF(C352=Локализация!$C$113,2,IF(C352=Локализация!$C$112,3,IF(C352=Локализация!$C$111,4,IF(C352=Локализация!$C$110,5,IF(OR(C352=1,C352=2,C352=3,C352=4,C352=5),C352,"")))))))</f>
        <v/>
      </c>
      <c r="T352" s="11" t="str">
        <f>(IF(D352=Локализация!$C$114,1,IF(D352=Локализация!$C$113,2,IF(D352=Локализация!$C$112,3,IF(D352=Локализация!$C$111,4,IF(D352=Локализация!$C$110,5,IF(OR(D352=1,D352=2,D352=3,D352=4,D352=5),D352,"")))))))</f>
        <v/>
      </c>
      <c r="U352" s="11" t="str">
        <f>(IF(E352=Локализация!$C$114,1,IF(E352=Локализация!$C$113,2,IF(E352=Локализация!$C$112,3,IF(E352=Локализация!$C$111,4,IF(E352=Локализация!$C$110,5,IF(OR(E352=1,E352=2,E352=3,E352=4,E352=5),E352,"")))))))</f>
        <v/>
      </c>
      <c r="V352" s="11" t="str">
        <f>(IF(F352=Локализация!$C$114,1,IF(F352=Локализация!$C$113,2,IF(F352=Локализация!$C$112,3,IF(F352=Локализация!$C$111,4,IF(F352=Локализация!$C$110,5,IF(OR(F352=1,F352=2,F352=3,F352=4,F352=5),F352,"")))))))</f>
        <v/>
      </c>
    </row>
    <row r="353" spans="13:22" x14ac:dyDescent="0.3">
      <c r="M353" s="11" t="str">
        <f>(IF(H353=Локализация!$C$114,1,IF(H353=Локализация!$C$113,2,IF(H353=Локализация!$C$112,3,IF(H353=Локализация!$C$111,4,IF(H353=Локализация!$C$110,5,IF(OR(H353=1,H353=2,H353=3,H353=4,H353=5),H353,"")))))))</f>
        <v/>
      </c>
      <c r="N353" s="11" t="str">
        <f>(IF(I353=Локализация!$C$114,1,IF(I353=Локализация!$C$113,2,IF(I353=Локализация!$C$112,3,IF(I353=Локализация!$C$111,4,IF(I353=Локализация!$C$110,5,IF(OR(I353=1,I353=2,I353=3,I353=4,I353=5),I353,"")))))))</f>
        <v/>
      </c>
      <c r="O353" s="11" t="str">
        <f>(IF(J353=Локализация!$C$114,1,IF(J353=Локализация!$C$113,2,IF(J353=Локализация!$C$112,3,IF(J353=Локализация!$C$111,4,IF(J353=Локализация!$C$110,5,IF(OR(J353=1,J353=2,J353=3,J353=4,J353=5),J353,"")))))))</f>
        <v/>
      </c>
      <c r="P353" s="11" t="str">
        <f>(IF(K353=Локализация!$C$114,1,IF(K353=Локализация!$C$113,2,IF(K353=Локализация!$C$112,3,IF(K353=Локализация!$C$111,4,IF(K353=Локализация!$C$110,5,IF(OR(K353=1,K353=2,K353=3,K353=4,K353=5),K353,"")))))))</f>
        <v/>
      </c>
      <c r="Q353" s="11" t="str">
        <f>(IF(L353=Локализация!$C$114,1,IF(L353=Локализация!$C$113,2,IF(L353=Локализация!$C$112,3,IF(L353=Локализация!$C$111,4,IF(L353=Локализация!$C$110,5,IF(OR(L353=1,L353=2,L353=3,L353=4,L353=5),L353,"")))))))</f>
        <v/>
      </c>
      <c r="R353" s="11" t="str">
        <f>(IF(B353=Локализация!$C$114,1,IF(B353=Локализация!$C$113,2,IF(B353=Локализация!$C$112,3,IF(B353=Локализация!$C$111,4,IF(B353=Локализация!$C$110,5,IF(OR(B353=1,B353=2,B353=3,B353=4,B353=5),B353,"")))))))</f>
        <v/>
      </c>
      <c r="S353" s="11" t="str">
        <f>(IF(C353=Локализация!$C$114,1,IF(C353=Локализация!$C$113,2,IF(C353=Локализация!$C$112,3,IF(C353=Локализация!$C$111,4,IF(C353=Локализация!$C$110,5,IF(OR(C353=1,C353=2,C353=3,C353=4,C353=5),C353,"")))))))</f>
        <v/>
      </c>
      <c r="T353" s="11" t="str">
        <f>(IF(D353=Локализация!$C$114,1,IF(D353=Локализация!$C$113,2,IF(D353=Локализация!$C$112,3,IF(D353=Локализация!$C$111,4,IF(D353=Локализация!$C$110,5,IF(OR(D353=1,D353=2,D353=3,D353=4,D353=5),D353,"")))))))</f>
        <v/>
      </c>
      <c r="U353" s="11" t="str">
        <f>(IF(E353=Локализация!$C$114,1,IF(E353=Локализация!$C$113,2,IF(E353=Локализация!$C$112,3,IF(E353=Локализация!$C$111,4,IF(E353=Локализация!$C$110,5,IF(OR(E353=1,E353=2,E353=3,E353=4,E353=5),E353,"")))))))</f>
        <v/>
      </c>
      <c r="V353" s="11" t="str">
        <f>(IF(F353=Локализация!$C$114,1,IF(F353=Локализация!$C$113,2,IF(F353=Локализация!$C$112,3,IF(F353=Локализация!$C$111,4,IF(F353=Локализация!$C$110,5,IF(OR(F353=1,F353=2,F353=3,F353=4,F353=5),F353,"")))))))</f>
        <v/>
      </c>
    </row>
    <row r="354" spans="13:22" x14ac:dyDescent="0.3">
      <c r="M354" s="11" t="str">
        <f>(IF(H354=Локализация!$C$114,1,IF(H354=Локализация!$C$113,2,IF(H354=Локализация!$C$112,3,IF(H354=Локализация!$C$111,4,IF(H354=Локализация!$C$110,5,IF(OR(H354=1,H354=2,H354=3,H354=4,H354=5),H354,"")))))))</f>
        <v/>
      </c>
      <c r="N354" s="11" t="str">
        <f>(IF(I354=Локализация!$C$114,1,IF(I354=Локализация!$C$113,2,IF(I354=Локализация!$C$112,3,IF(I354=Локализация!$C$111,4,IF(I354=Локализация!$C$110,5,IF(OR(I354=1,I354=2,I354=3,I354=4,I354=5),I354,"")))))))</f>
        <v/>
      </c>
      <c r="O354" s="11" t="str">
        <f>(IF(J354=Локализация!$C$114,1,IF(J354=Локализация!$C$113,2,IF(J354=Локализация!$C$112,3,IF(J354=Локализация!$C$111,4,IF(J354=Локализация!$C$110,5,IF(OR(J354=1,J354=2,J354=3,J354=4,J354=5),J354,"")))))))</f>
        <v/>
      </c>
      <c r="P354" s="11" t="str">
        <f>(IF(K354=Локализация!$C$114,1,IF(K354=Локализация!$C$113,2,IF(K354=Локализация!$C$112,3,IF(K354=Локализация!$C$111,4,IF(K354=Локализация!$C$110,5,IF(OR(K354=1,K354=2,K354=3,K354=4,K354=5),K354,"")))))))</f>
        <v/>
      </c>
      <c r="Q354" s="11" t="str">
        <f>(IF(L354=Локализация!$C$114,1,IF(L354=Локализация!$C$113,2,IF(L354=Локализация!$C$112,3,IF(L354=Локализация!$C$111,4,IF(L354=Локализация!$C$110,5,IF(OR(L354=1,L354=2,L354=3,L354=4,L354=5),L354,"")))))))</f>
        <v/>
      </c>
      <c r="R354" s="11" t="str">
        <f>(IF(B354=Локализация!$C$114,1,IF(B354=Локализация!$C$113,2,IF(B354=Локализация!$C$112,3,IF(B354=Локализация!$C$111,4,IF(B354=Локализация!$C$110,5,IF(OR(B354=1,B354=2,B354=3,B354=4,B354=5),B354,"")))))))</f>
        <v/>
      </c>
      <c r="S354" s="11" t="str">
        <f>(IF(C354=Локализация!$C$114,1,IF(C354=Локализация!$C$113,2,IF(C354=Локализация!$C$112,3,IF(C354=Локализация!$C$111,4,IF(C354=Локализация!$C$110,5,IF(OR(C354=1,C354=2,C354=3,C354=4,C354=5),C354,"")))))))</f>
        <v/>
      </c>
      <c r="T354" s="11" t="str">
        <f>(IF(D354=Локализация!$C$114,1,IF(D354=Локализация!$C$113,2,IF(D354=Локализация!$C$112,3,IF(D354=Локализация!$C$111,4,IF(D354=Локализация!$C$110,5,IF(OR(D354=1,D354=2,D354=3,D354=4,D354=5),D354,"")))))))</f>
        <v/>
      </c>
      <c r="U354" s="11" t="str">
        <f>(IF(E354=Локализация!$C$114,1,IF(E354=Локализация!$C$113,2,IF(E354=Локализация!$C$112,3,IF(E354=Локализация!$C$111,4,IF(E354=Локализация!$C$110,5,IF(OR(E354=1,E354=2,E354=3,E354=4,E354=5),E354,"")))))))</f>
        <v/>
      </c>
      <c r="V354" s="11" t="str">
        <f>(IF(F354=Локализация!$C$114,1,IF(F354=Локализация!$C$113,2,IF(F354=Локализация!$C$112,3,IF(F354=Локализация!$C$111,4,IF(F354=Локализация!$C$110,5,IF(OR(F354=1,F354=2,F354=3,F354=4,F354=5),F354,"")))))))</f>
        <v/>
      </c>
    </row>
    <row r="355" spans="13:22" x14ac:dyDescent="0.3">
      <c r="M355" s="11" t="str">
        <f>(IF(H355=Локализация!$C$114,1,IF(H355=Локализация!$C$113,2,IF(H355=Локализация!$C$112,3,IF(H355=Локализация!$C$111,4,IF(H355=Локализация!$C$110,5,IF(OR(H355=1,H355=2,H355=3,H355=4,H355=5),H355,"")))))))</f>
        <v/>
      </c>
      <c r="N355" s="11" t="str">
        <f>(IF(I355=Локализация!$C$114,1,IF(I355=Локализация!$C$113,2,IF(I355=Локализация!$C$112,3,IF(I355=Локализация!$C$111,4,IF(I355=Локализация!$C$110,5,IF(OR(I355=1,I355=2,I355=3,I355=4,I355=5),I355,"")))))))</f>
        <v/>
      </c>
      <c r="O355" s="11" t="str">
        <f>(IF(J355=Локализация!$C$114,1,IF(J355=Локализация!$C$113,2,IF(J355=Локализация!$C$112,3,IF(J355=Локализация!$C$111,4,IF(J355=Локализация!$C$110,5,IF(OR(J355=1,J355=2,J355=3,J355=4,J355=5),J355,"")))))))</f>
        <v/>
      </c>
      <c r="P355" s="11" t="str">
        <f>(IF(K355=Локализация!$C$114,1,IF(K355=Локализация!$C$113,2,IF(K355=Локализация!$C$112,3,IF(K355=Локализация!$C$111,4,IF(K355=Локализация!$C$110,5,IF(OR(K355=1,K355=2,K355=3,K355=4,K355=5),K355,"")))))))</f>
        <v/>
      </c>
      <c r="Q355" s="11" t="str">
        <f>(IF(L355=Локализация!$C$114,1,IF(L355=Локализация!$C$113,2,IF(L355=Локализация!$C$112,3,IF(L355=Локализация!$C$111,4,IF(L355=Локализация!$C$110,5,IF(OR(L355=1,L355=2,L355=3,L355=4,L355=5),L355,"")))))))</f>
        <v/>
      </c>
      <c r="R355" s="11" t="str">
        <f>(IF(B355=Локализация!$C$114,1,IF(B355=Локализация!$C$113,2,IF(B355=Локализация!$C$112,3,IF(B355=Локализация!$C$111,4,IF(B355=Локализация!$C$110,5,IF(OR(B355=1,B355=2,B355=3,B355=4,B355=5),B355,"")))))))</f>
        <v/>
      </c>
      <c r="S355" s="11" t="str">
        <f>(IF(C355=Локализация!$C$114,1,IF(C355=Локализация!$C$113,2,IF(C355=Локализация!$C$112,3,IF(C355=Локализация!$C$111,4,IF(C355=Локализация!$C$110,5,IF(OR(C355=1,C355=2,C355=3,C355=4,C355=5),C355,"")))))))</f>
        <v/>
      </c>
      <c r="T355" s="11" t="str">
        <f>(IF(D355=Локализация!$C$114,1,IF(D355=Локализация!$C$113,2,IF(D355=Локализация!$C$112,3,IF(D355=Локализация!$C$111,4,IF(D355=Локализация!$C$110,5,IF(OR(D355=1,D355=2,D355=3,D355=4,D355=5),D355,"")))))))</f>
        <v/>
      </c>
      <c r="U355" s="11" t="str">
        <f>(IF(E355=Локализация!$C$114,1,IF(E355=Локализация!$C$113,2,IF(E355=Локализация!$C$112,3,IF(E355=Локализация!$C$111,4,IF(E355=Локализация!$C$110,5,IF(OR(E355=1,E355=2,E355=3,E355=4,E355=5),E355,"")))))))</f>
        <v/>
      </c>
      <c r="V355" s="11" t="str">
        <f>(IF(F355=Локализация!$C$114,1,IF(F355=Локализация!$C$113,2,IF(F355=Локализация!$C$112,3,IF(F355=Локализация!$C$111,4,IF(F355=Локализация!$C$110,5,IF(OR(F355=1,F355=2,F355=3,F355=4,F355=5),F355,"")))))))</f>
        <v/>
      </c>
    </row>
    <row r="356" spans="13:22" x14ac:dyDescent="0.3">
      <c r="M356" s="11" t="str">
        <f>(IF(H356=Локализация!$C$114,1,IF(H356=Локализация!$C$113,2,IF(H356=Локализация!$C$112,3,IF(H356=Локализация!$C$111,4,IF(H356=Локализация!$C$110,5,IF(OR(H356=1,H356=2,H356=3,H356=4,H356=5),H356,"")))))))</f>
        <v/>
      </c>
      <c r="N356" s="11" t="str">
        <f>(IF(I356=Локализация!$C$114,1,IF(I356=Локализация!$C$113,2,IF(I356=Локализация!$C$112,3,IF(I356=Локализация!$C$111,4,IF(I356=Локализация!$C$110,5,IF(OR(I356=1,I356=2,I356=3,I356=4,I356=5),I356,"")))))))</f>
        <v/>
      </c>
      <c r="O356" s="11" t="str">
        <f>(IF(J356=Локализация!$C$114,1,IF(J356=Локализация!$C$113,2,IF(J356=Локализация!$C$112,3,IF(J356=Локализация!$C$111,4,IF(J356=Локализация!$C$110,5,IF(OR(J356=1,J356=2,J356=3,J356=4,J356=5),J356,"")))))))</f>
        <v/>
      </c>
      <c r="P356" s="11" t="str">
        <f>(IF(K356=Локализация!$C$114,1,IF(K356=Локализация!$C$113,2,IF(K356=Локализация!$C$112,3,IF(K356=Локализация!$C$111,4,IF(K356=Локализация!$C$110,5,IF(OR(K356=1,K356=2,K356=3,K356=4,K356=5),K356,"")))))))</f>
        <v/>
      </c>
      <c r="Q356" s="11" t="str">
        <f>(IF(L356=Локализация!$C$114,1,IF(L356=Локализация!$C$113,2,IF(L356=Локализация!$C$112,3,IF(L356=Локализация!$C$111,4,IF(L356=Локализация!$C$110,5,IF(OR(L356=1,L356=2,L356=3,L356=4,L356=5),L356,"")))))))</f>
        <v/>
      </c>
      <c r="R356" s="11" t="str">
        <f>(IF(B356=Локализация!$C$114,1,IF(B356=Локализация!$C$113,2,IF(B356=Локализация!$C$112,3,IF(B356=Локализация!$C$111,4,IF(B356=Локализация!$C$110,5,IF(OR(B356=1,B356=2,B356=3,B356=4,B356=5),B356,"")))))))</f>
        <v/>
      </c>
      <c r="S356" s="11" t="str">
        <f>(IF(C356=Локализация!$C$114,1,IF(C356=Локализация!$C$113,2,IF(C356=Локализация!$C$112,3,IF(C356=Локализация!$C$111,4,IF(C356=Локализация!$C$110,5,IF(OR(C356=1,C356=2,C356=3,C356=4,C356=5),C356,"")))))))</f>
        <v/>
      </c>
      <c r="T356" s="11" t="str">
        <f>(IF(D356=Локализация!$C$114,1,IF(D356=Локализация!$C$113,2,IF(D356=Локализация!$C$112,3,IF(D356=Локализация!$C$111,4,IF(D356=Локализация!$C$110,5,IF(OR(D356=1,D356=2,D356=3,D356=4,D356=5),D356,"")))))))</f>
        <v/>
      </c>
      <c r="U356" s="11" t="str">
        <f>(IF(E356=Локализация!$C$114,1,IF(E356=Локализация!$C$113,2,IF(E356=Локализация!$C$112,3,IF(E356=Локализация!$C$111,4,IF(E356=Локализация!$C$110,5,IF(OR(E356=1,E356=2,E356=3,E356=4,E356=5),E356,"")))))))</f>
        <v/>
      </c>
      <c r="V356" s="11" t="str">
        <f>(IF(F356=Локализация!$C$114,1,IF(F356=Локализация!$C$113,2,IF(F356=Локализация!$C$112,3,IF(F356=Локализация!$C$111,4,IF(F356=Локализация!$C$110,5,IF(OR(F356=1,F356=2,F356=3,F356=4,F356=5),F356,"")))))))</f>
        <v/>
      </c>
    </row>
    <row r="357" spans="13:22" x14ac:dyDescent="0.3">
      <c r="M357" s="11" t="str">
        <f>(IF(H357=Локализация!$C$114,1,IF(H357=Локализация!$C$113,2,IF(H357=Локализация!$C$112,3,IF(H357=Локализация!$C$111,4,IF(H357=Локализация!$C$110,5,IF(OR(H357=1,H357=2,H357=3,H357=4,H357=5),H357,"")))))))</f>
        <v/>
      </c>
      <c r="N357" s="11" t="str">
        <f>(IF(I357=Локализация!$C$114,1,IF(I357=Локализация!$C$113,2,IF(I357=Локализация!$C$112,3,IF(I357=Локализация!$C$111,4,IF(I357=Локализация!$C$110,5,IF(OR(I357=1,I357=2,I357=3,I357=4,I357=5),I357,"")))))))</f>
        <v/>
      </c>
      <c r="O357" s="11" t="str">
        <f>(IF(J357=Локализация!$C$114,1,IF(J357=Локализация!$C$113,2,IF(J357=Локализация!$C$112,3,IF(J357=Локализация!$C$111,4,IF(J357=Локализация!$C$110,5,IF(OR(J357=1,J357=2,J357=3,J357=4,J357=5),J357,"")))))))</f>
        <v/>
      </c>
      <c r="P357" s="11" t="str">
        <f>(IF(K357=Локализация!$C$114,1,IF(K357=Локализация!$C$113,2,IF(K357=Локализация!$C$112,3,IF(K357=Локализация!$C$111,4,IF(K357=Локализация!$C$110,5,IF(OR(K357=1,K357=2,K357=3,K357=4,K357=5),K357,"")))))))</f>
        <v/>
      </c>
      <c r="Q357" s="11" t="str">
        <f>(IF(L357=Локализация!$C$114,1,IF(L357=Локализация!$C$113,2,IF(L357=Локализация!$C$112,3,IF(L357=Локализация!$C$111,4,IF(L357=Локализация!$C$110,5,IF(OR(L357=1,L357=2,L357=3,L357=4,L357=5),L357,"")))))))</f>
        <v/>
      </c>
      <c r="R357" s="11" t="str">
        <f>(IF(B357=Локализация!$C$114,1,IF(B357=Локализация!$C$113,2,IF(B357=Локализация!$C$112,3,IF(B357=Локализация!$C$111,4,IF(B357=Локализация!$C$110,5,IF(OR(B357=1,B357=2,B357=3,B357=4,B357=5),B357,"")))))))</f>
        <v/>
      </c>
      <c r="S357" s="11" t="str">
        <f>(IF(C357=Локализация!$C$114,1,IF(C357=Локализация!$C$113,2,IF(C357=Локализация!$C$112,3,IF(C357=Локализация!$C$111,4,IF(C357=Локализация!$C$110,5,IF(OR(C357=1,C357=2,C357=3,C357=4,C357=5),C357,"")))))))</f>
        <v/>
      </c>
      <c r="T357" s="11" t="str">
        <f>(IF(D357=Локализация!$C$114,1,IF(D357=Локализация!$C$113,2,IF(D357=Локализация!$C$112,3,IF(D357=Локализация!$C$111,4,IF(D357=Локализация!$C$110,5,IF(OR(D357=1,D357=2,D357=3,D357=4,D357=5),D357,"")))))))</f>
        <v/>
      </c>
      <c r="U357" s="11" t="str">
        <f>(IF(E357=Локализация!$C$114,1,IF(E357=Локализация!$C$113,2,IF(E357=Локализация!$C$112,3,IF(E357=Локализация!$C$111,4,IF(E357=Локализация!$C$110,5,IF(OR(E357=1,E357=2,E357=3,E357=4,E357=5),E357,"")))))))</f>
        <v/>
      </c>
      <c r="V357" s="11" t="str">
        <f>(IF(F357=Локализация!$C$114,1,IF(F357=Локализация!$C$113,2,IF(F357=Локализация!$C$112,3,IF(F357=Локализация!$C$111,4,IF(F357=Локализация!$C$110,5,IF(OR(F357=1,F357=2,F357=3,F357=4,F357=5),F357,"")))))))</f>
        <v/>
      </c>
    </row>
    <row r="358" spans="13:22" x14ac:dyDescent="0.3">
      <c r="M358" s="11" t="str">
        <f>(IF(H358=Локализация!$C$114,1,IF(H358=Локализация!$C$113,2,IF(H358=Локализация!$C$112,3,IF(H358=Локализация!$C$111,4,IF(H358=Локализация!$C$110,5,IF(OR(H358=1,H358=2,H358=3,H358=4,H358=5),H358,"")))))))</f>
        <v/>
      </c>
      <c r="N358" s="11" t="str">
        <f>(IF(I358=Локализация!$C$114,1,IF(I358=Локализация!$C$113,2,IF(I358=Локализация!$C$112,3,IF(I358=Локализация!$C$111,4,IF(I358=Локализация!$C$110,5,IF(OR(I358=1,I358=2,I358=3,I358=4,I358=5),I358,"")))))))</f>
        <v/>
      </c>
      <c r="O358" s="11" t="str">
        <f>(IF(J358=Локализация!$C$114,1,IF(J358=Локализация!$C$113,2,IF(J358=Локализация!$C$112,3,IF(J358=Локализация!$C$111,4,IF(J358=Локализация!$C$110,5,IF(OR(J358=1,J358=2,J358=3,J358=4,J358=5),J358,"")))))))</f>
        <v/>
      </c>
      <c r="P358" s="11" t="str">
        <f>(IF(K358=Локализация!$C$114,1,IF(K358=Локализация!$C$113,2,IF(K358=Локализация!$C$112,3,IF(K358=Локализация!$C$111,4,IF(K358=Локализация!$C$110,5,IF(OR(K358=1,K358=2,K358=3,K358=4,K358=5),K358,"")))))))</f>
        <v/>
      </c>
      <c r="Q358" s="11" t="str">
        <f>(IF(L358=Локализация!$C$114,1,IF(L358=Локализация!$C$113,2,IF(L358=Локализация!$C$112,3,IF(L358=Локализация!$C$111,4,IF(L358=Локализация!$C$110,5,IF(OR(L358=1,L358=2,L358=3,L358=4,L358=5),L358,"")))))))</f>
        <v/>
      </c>
      <c r="R358" s="11" t="str">
        <f>(IF(B358=Локализация!$C$114,1,IF(B358=Локализация!$C$113,2,IF(B358=Локализация!$C$112,3,IF(B358=Локализация!$C$111,4,IF(B358=Локализация!$C$110,5,IF(OR(B358=1,B358=2,B358=3,B358=4,B358=5),B358,"")))))))</f>
        <v/>
      </c>
      <c r="S358" s="11" t="str">
        <f>(IF(C358=Локализация!$C$114,1,IF(C358=Локализация!$C$113,2,IF(C358=Локализация!$C$112,3,IF(C358=Локализация!$C$111,4,IF(C358=Локализация!$C$110,5,IF(OR(C358=1,C358=2,C358=3,C358=4,C358=5),C358,"")))))))</f>
        <v/>
      </c>
      <c r="T358" s="11" t="str">
        <f>(IF(D358=Локализация!$C$114,1,IF(D358=Локализация!$C$113,2,IF(D358=Локализация!$C$112,3,IF(D358=Локализация!$C$111,4,IF(D358=Локализация!$C$110,5,IF(OR(D358=1,D358=2,D358=3,D358=4,D358=5),D358,"")))))))</f>
        <v/>
      </c>
      <c r="U358" s="11" t="str">
        <f>(IF(E358=Локализация!$C$114,1,IF(E358=Локализация!$C$113,2,IF(E358=Локализация!$C$112,3,IF(E358=Локализация!$C$111,4,IF(E358=Локализация!$C$110,5,IF(OR(E358=1,E358=2,E358=3,E358=4,E358=5),E358,"")))))))</f>
        <v/>
      </c>
      <c r="V358" s="11" t="str">
        <f>(IF(F358=Локализация!$C$114,1,IF(F358=Локализация!$C$113,2,IF(F358=Локализация!$C$112,3,IF(F358=Локализация!$C$111,4,IF(F358=Локализация!$C$110,5,IF(OR(F358=1,F358=2,F358=3,F358=4,F358=5),F358,"")))))))</f>
        <v/>
      </c>
    </row>
    <row r="359" spans="13:22" x14ac:dyDescent="0.3">
      <c r="M359" s="11" t="str">
        <f>(IF(H359=Локализация!$C$114,1,IF(H359=Локализация!$C$113,2,IF(H359=Локализация!$C$112,3,IF(H359=Локализация!$C$111,4,IF(H359=Локализация!$C$110,5,IF(OR(H359=1,H359=2,H359=3,H359=4,H359=5),H359,"")))))))</f>
        <v/>
      </c>
      <c r="N359" s="11" t="str">
        <f>(IF(I359=Локализация!$C$114,1,IF(I359=Локализация!$C$113,2,IF(I359=Локализация!$C$112,3,IF(I359=Локализация!$C$111,4,IF(I359=Локализация!$C$110,5,IF(OR(I359=1,I359=2,I359=3,I359=4,I359=5),I359,"")))))))</f>
        <v/>
      </c>
      <c r="O359" s="11" t="str">
        <f>(IF(J359=Локализация!$C$114,1,IF(J359=Локализация!$C$113,2,IF(J359=Локализация!$C$112,3,IF(J359=Локализация!$C$111,4,IF(J359=Локализация!$C$110,5,IF(OR(J359=1,J359=2,J359=3,J359=4,J359=5),J359,"")))))))</f>
        <v/>
      </c>
      <c r="P359" s="11" t="str">
        <f>(IF(K359=Локализация!$C$114,1,IF(K359=Локализация!$C$113,2,IF(K359=Локализация!$C$112,3,IF(K359=Локализация!$C$111,4,IF(K359=Локализация!$C$110,5,IF(OR(K359=1,K359=2,K359=3,K359=4,K359=5),K359,"")))))))</f>
        <v/>
      </c>
      <c r="Q359" s="11" t="str">
        <f>(IF(L359=Локализация!$C$114,1,IF(L359=Локализация!$C$113,2,IF(L359=Локализация!$C$112,3,IF(L359=Локализация!$C$111,4,IF(L359=Локализация!$C$110,5,IF(OR(L359=1,L359=2,L359=3,L359=4,L359=5),L359,"")))))))</f>
        <v/>
      </c>
      <c r="R359" s="11" t="str">
        <f>(IF(B359=Локализация!$C$114,1,IF(B359=Локализация!$C$113,2,IF(B359=Локализация!$C$112,3,IF(B359=Локализация!$C$111,4,IF(B359=Локализация!$C$110,5,IF(OR(B359=1,B359=2,B359=3,B359=4,B359=5),B359,"")))))))</f>
        <v/>
      </c>
      <c r="S359" s="11" t="str">
        <f>(IF(C359=Локализация!$C$114,1,IF(C359=Локализация!$C$113,2,IF(C359=Локализация!$C$112,3,IF(C359=Локализация!$C$111,4,IF(C359=Локализация!$C$110,5,IF(OR(C359=1,C359=2,C359=3,C359=4,C359=5),C359,"")))))))</f>
        <v/>
      </c>
      <c r="T359" s="11" t="str">
        <f>(IF(D359=Локализация!$C$114,1,IF(D359=Локализация!$C$113,2,IF(D359=Локализация!$C$112,3,IF(D359=Локализация!$C$111,4,IF(D359=Локализация!$C$110,5,IF(OR(D359=1,D359=2,D359=3,D359=4,D359=5),D359,"")))))))</f>
        <v/>
      </c>
      <c r="U359" s="11" t="str">
        <f>(IF(E359=Локализация!$C$114,1,IF(E359=Локализация!$C$113,2,IF(E359=Локализация!$C$112,3,IF(E359=Локализация!$C$111,4,IF(E359=Локализация!$C$110,5,IF(OR(E359=1,E359=2,E359=3,E359=4,E359=5),E359,"")))))))</f>
        <v/>
      </c>
      <c r="V359" s="11" t="str">
        <f>(IF(F359=Локализация!$C$114,1,IF(F359=Локализация!$C$113,2,IF(F359=Локализация!$C$112,3,IF(F359=Локализация!$C$111,4,IF(F359=Локализация!$C$110,5,IF(OR(F359=1,F359=2,F359=3,F359=4,F359=5),F359,"")))))))</f>
        <v/>
      </c>
    </row>
    <row r="360" spans="13:22" x14ac:dyDescent="0.3">
      <c r="M360" s="11" t="str">
        <f>(IF(H360=Локализация!$C$114,1,IF(H360=Локализация!$C$113,2,IF(H360=Локализация!$C$112,3,IF(H360=Локализация!$C$111,4,IF(H360=Локализация!$C$110,5,IF(OR(H360=1,H360=2,H360=3,H360=4,H360=5),H360,"")))))))</f>
        <v/>
      </c>
      <c r="N360" s="11" t="str">
        <f>(IF(I360=Локализация!$C$114,1,IF(I360=Локализация!$C$113,2,IF(I360=Локализация!$C$112,3,IF(I360=Локализация!$C$111,4,IF(I360=Локализация!$C$110,5,IF(OR(I360=1,I360=2,I360=3,I360=4,I360=5),I360,"")))))))</f>
        <v/>
      </c>
      <c r="O360" s="11" t="str">
        <f>(IF(J360=Локализация!$C$114,1,IF(J360=Локализация!$C$113,2,IF(J360=Локализация!$C$112,3,IF(J360=Локализация!$C$111,4,IF(J360=Локализация!$C$110,5,IF(OR(J360=1,J360=2,J360=3,J360=4,J360=5),J360,"")))))))</f>
        <v/>
      </c>
      <c r="P360" s="11" t="str">
        <f>(IF(K360=Локализация!$C$114,1,IF(K360=Локализация!$C$113,2,IF(K360=Локализация!$C$112,3,IF(K360=Локализация!$C$111,4,IF(K360=Локализация!$C$110,5,IF(OR(K360=1,K360=2,K360=3,K360=4,K360=5),K360,"")))))))</f>
        <v/>
      </c>
      <c r="Q360" s="11" t="str">
        <f>(IF(L360=Локализация!$C$114,1,IF(L360=Локализация!$C$113,2,IF(L360=Локализация!$C$112,3,IF(L360=Локализация!$C$111,4,IF(L360=Локализация!$C$110,5,IF(OR(L360=1,L360=2,L360=3,L360=4,L360=5),L360,"")))))))</f>
        <v/>
      </c>
      <c r="R360" s="11" t="str">
        <f>(IF(B360=Локализация!$C$114,1,IF(B360=Локализация!$C$113,2,IF(B360=Локализация!$C$112,3,IF(B360=Локализация!$C$111,4,IF(B360=Локализация!$C$110,5,IF(OR(B360=1,B360=2,B360=3,B360=4,B360=5),B360,"")))))))</f>
        <v/>
      </c>
      <c r="S360" s="11" t="str">
        <f>(IF(C360=Локализация!$C$114,1,IF(C360=Локализация!$C$113,2,IF(C360=Локализация!$C$112,3,IF(C360=Локализация!$C$111,4,IF(C360=Локализация!$C$110,5,IF(OR(C360=1,C360=2,C360=3,C360=4,C360=5),C360,"")))))))</f>
        <v/>
      </c>
      <c r="T360" s="11" t="str">
        <f>(IF(D360=Локализация!$C$114,1,IF(D360=Локализация!$C$113,2,IF(D360=Локализация!$C$112,3,IF(D360=Локализация!$C$111,4,IF(D360=Локализация!$C$110,5,IF(OR(D360=1,D360=2,D360=3,D360=4,D360=5),D360,"")))))))</f>
        <v/>
      </c>
      <c r="U360" s="11" t="str">
        <f>(IF(E360=Локализация!$C$114,1,IF(E360=Локализация!$C$113,2,IF(E360=Локализация!$C$112,3,IF(E360=Локализация!$C$111,4,IF(E360=Локализация!$C$110,5,IF(OR(E360=1,E360=2,E360=3,E360=4,E360=5),E360,"")))))))</f>
        <v/>
      </c>
      <c r="V360" s="11" t="str">
        <f>(IF(F360=Локализация!$C$114,1,IF(F360=Локализация!$C$113,2,IF(F360=Локализация!$C$112,3,IF(F360=Локализация!$C$111,4,IF(F360=Локализация!$C$110,5,IF(OR(F360=1,F360=2,F360=3,F360=4,F360=5),F360,"")))))))</f>
        <v/>
      </c>
    </row>
    <row r="361" spans="13:22" x14ac:dyDescent="0.3">
      <c r="M361" s="11" t="str">
        <f>(IF(H361=Локализация!$C$114,1,IF(H361=Локализация!$C$113,2,IF(H361=Локализация!$C$112,3,IF(H361=Локализация!$C$111,4,IF(H361=Локализация!$C$110,5,IF(OR(H361=1,H361=2,H361=3,H361=4,H361=5),H361,"")))))))</f>
        <v/>
      </c>
      <c r="N361" s="11" t="str">
        <f>(IF(I361=Локализация!$C$114,1,IF(I361=Локализация!$C$113,2,IF(I361=Локализация!$C$112,3,IF(I361=Локализация!$C$111,4,IF(I361=Локализация!$C$110,5,IF(OR(I361=1,I361=2,I361=3,I361=4,I361=5),I361,"")))))))</f>
        <v/>
      </c>
      <c r="O361" s="11" t="str">
        <f>(IF(J361=Локализация!$C$114,1,IF(J361=Локализация!$C$113,2,IF(J361=Локализация!$C$112,3,IF(J361=Локализация!$C$111,4,IF(J361=Локализация!$C$110,5,IF(OR(J361=1,J361=2,J361=3,J361=4,J361=5),J361,"")))))))</f>
        <v/>
      </c>
      <c r="P361" s="11" t="str">
        <f>(IF(K361=Локализация!$C$114,1,IF(K361=Локализация!$C$113,2,IF(K361=Локализация!$C$112,3,IF(K361=Локализация!$C$111,4,IF(K361=Локализация!$C$110,5,IF(OR(K361=1,K361=2,K361=3,K361=4,K361=5),K361,"")))))))</f>
        <v/>
      </c>
      <c r="Q361" s="11" t="str">
        <f>(IF(L361=Локализация!$C$114,1,IF(L361=Локализация!$C$113,2,IF(L361=Локализация!$C$112,3,IF(L361=Локализация!$C$111,4,IF(L361=Локализация!$C$110,5,IF(OR(L361=1,L361=2,L361=3,L361=4,L361=5),L361,"")))))))</f>
        <v/>
      </c>
      <c r="R361" s="11" t="str">
        <f>(IF(B361=Локализация!$C$114,1,IF(B361=Локализация!$C$113,2,IF(B361=Локализация!$C$112,3,IF(B361=Локализация!$C$111,4,IF(B361=Локализация!$C$110,5,IF(OR(B361=1,B361=2,B361=3,B361=4,B361=5),B361,"")))))))</f>
        <v/>
      </c>
      <c r="S361" s="11" t="str">
        <f>(IF(C361=Локализация!$C$114,1,IF(C361=Локализация!$C$113,2,IF(C361=Локализация!$C$112,3,IF(C361=Локализация!$C$111,4,IF(C361=Локализация!$C$110,5,IF(OR(C361=1,C361=2,C361=3,C361=4,C361=5),C361,"")))))))</f>
        <v/>
      </c>
      <c r="T361" s="11" t="str">
        <f>(IF(D361=Локализация!$C$114,1,IF(D361=Локализация!$C$113,2,IF(D361=Локализация!$C$112,3,IF(D361=Локализация!$C$111,4,IF(D361=Локализация!$C$110,5,IF(OR(D361=1,D361=2,D361=3,D361=4,D361=5),D361,"")))))))</f>
        <v/>
      </c>
      <c r="U361" s="11" t="str">
        <f>(IF(E361=Локализация!$C$114,1,IF(E361=Локализация!$C$113,2,IF(E361=Локализация!$C$112,3,IF(E361=Локализация!$C$111,4,IF(E361=Локализация!$C$110,5,IF(OR(E361=1,E361=2,E361=3,E361=4,E361=5),E361,"")))))))</f>
        <v/>
      </c>
      <c r="V361" s="11" t="str">
        <f>(IF(F361=Локализация!$C$114,1,IF(F361=Локализация!$C$113,2,IF(F361=Локализация!$C$112,3,IF(F361=Локализация!$C$111,4,IF(F361=Локализация!$C$110,5,IF(OR(F361=1,F361=2,F361=3,F361=4,F361=5),F361,"")))))))</f>
        <v/>
      </c>
    </row>
    <row r="362" spans="13:22" x14ac:dyDescent="0.3">
      <c r="M362" s="11" t="str">
        <f>(IF(H362=Локализация!$C$114,1,IF(H362=Локализация!$C$113,2,IF(H362=Локализация!$C$112,3,IF(H362=Локализация!$C$111,4,IF(H362=Локализация!$C$110,5,IF(OR(H362=1,H362=2,H362=3,H362=4,H362=5),H362,"")))))))</f>
        <v/>
      </c>
      <c r="N362" s="11" t="str">
        <f>(IF(I362=Локализация!$C$114,1,IF(I362=Локализация!$C$113,2,IF(I362=Локализация!$C$112,3,IF(I362=Локализация!$C$111,4,IF(I362=Локализация!$C$110,5,IF(OR(I362=1,I362=2,I362=3,I362=4,I362=5),I362,"")))))))</f>
        <v/>
      </c>
      <c r="O362" s="11" t="str">
        <f>(IF(J362=Локализация!$C$114,1,IF(J362=Локализация!$C$113,2,IF(J362=Локализация!$C$112,3,IF(J362=Локализация!$C$111,4,IF(J362=Локализация!$C$110,5,IF(OR(J362=1,J362=2,J362=3,J362=4,J362=5),J362,"")))))))</f>
        <v/>
      </c>
      <c r="P362" s="11" t="str">
        <f>(IF(K362=Локализация!$C$114,1,IF(K362=Локализация!$C$113,2,IF(K362=Локализация!$C$112,3,IF(K362=Локализация!$C$111,4,IF(K362=Локализация!$C$110,5,IF(OR(K362=1,K362=2,K362=3,K362=4,K362=5),K362,"")))))))</f>
        <v/>
      </c>
      <c r="Q362" s="11" t="str">
        <f>(IF(L362=Локализация!$C$114,1,IF(L362=Локализация!$C$113,2,IF(L362=Локализация!$C$112,3,IF(L362=Локализация!$C$111,4,IF(L362=Локализация!$C$110,5,IF(OR(L362=1,L362=2,L362=3,L362=4,L362=5),L362,"")))))))</f>
        <v/>
      </c>
      <c r="R362" s="11" t="str">
        <f>(IF(B362=Локализация!$C$114,1,IF(B362=Локализация!$C$113,2,IF(B362=Локализация!$C$112,3,IF(B362=Локализация!$C$111,4,IF(B362=Локализация!$C$110,5,IF(OR(B362=1,B362=2,B362=3,B362=4,B362=5),B362,"")))))))</f>
        <v/>
      </c>
      <c r="S362" s="11" t="str">
        <f>(IF(C362=Локализация!$C$114,1,IF(C362=Локализация!$C$113,2,IF(C362=Локализация!$C$112,3,IF(C362=Локализация!$C$111,4,IF(C362=Локализация!$C$110,5,IF(OR(C362=1,C362=2,C362=3,C362=4,C362=5),C362,"")))))))</f>
        <v/>
      </c>
      <c r="T362" s="11" t="str">
        <f>(IF(D362=Локализация!$C$114,1,IF(D362=Локализация!$C$113,2,IF(D362=Локализация!$C$112,3,IF(D362=Локализация!$C$111,4,IF(D362=Локализация!$C$110,5,IF(OR(D362=1,D362=2,D362=3,D362=4,D362=5),D362,"")))))))</f>
        <v/>
      </c>
      <c r="U362" s="11" t="str">
        <f>(IF(E362=Локализация!$C$114,1,IF(E362=Локализация!$C$113,2,IF(E362=Локализация!$C$112,3,IF(E362=Локализация!$C$111,4,IF(E362=Локализация!$C$110,5,IF(OR(E362=1,E362=2,E362=3,E362=4,E362=5),E362,"")))))))</f>
        <v/>
      </c>
      <c r="V362" s="11" t="str">
        <f>(IF(F362=Локализация!$C$114,1,IF(F362=Локализация!$C$113,2,IF(F362=Локализация!$C$112,3,IF(F362=Локализация!$C$111,4,IF(F362=Локализация!$C$110,5,IF(OR(F362=1,F362=2,F362=3,F362=4,F362=5),F362,"")))))))</f>
        <v/>
      </c>
    </row>
    <row r="363" spans="13:22" x14ac:dyDescent="0.3">
      <c r="M363" s="11" t="str">
        <f>(IF(H363=Локализация!$C$114,1,IF(H363=Локализация!$C$113,2,IF(H363=Локализация!$C$112,3,IF(H363=Локализация!$C$111,4,IF(H363=Локализация!$C$110,5,IF(OR(H363=1,H363=2,H363=3,H363=4,H363=5),H363,"")))))))</f>
        <v/>
      </c>
      <c r="N363" s="11" t="str">
        <f>(IF(I363=Локализация!$C$114,1,IF(I363=Локализация!$C$113,2,IF(I363=Локализация!$C$112,3,IF(I363=Локализация!$C$111,4,IF(I363=Локализация!$C$110,5,IF(OR(I363=1,I363=2,I363=3,I363=4,I363=5),I363,"")))))))</f>
        <v/>
      </c>
      <c r="O363" s="11" t="str">
        <f>(IF(J363=Локализация!$C$114,1,IF(J363=Локализация!$C$113,2,IF(J363=Локализация!$C$112,3,IF(J363=Локализация!$C$111,4,IF(J363=Локализация!$C$110,5,IF(OR(J363=1,J363=2,J363=3,J363=4,J363=5),J363,"")))))))</f>
        <v/>
      </c>
      <c r="P363" s="11" t="str">
        <f>(IF(K363=Локализация!$C$114,1,IF(K363=Локализация!$C$113,2,IF(K363=Локализация!$C$112,3,IF(K363=Локализация!$C$111,4,IF(K363=Локализация!$C$110,5,IF(OR(K363=1,K363=2,K363=3,K363=4,K363=5),K363,"")))))))</f>
        <v/>
      </c>
      <c r="Q363" s="11" t="str">
        <f>(IF(L363=Локализация!$C$114,1,IF(L363=Локализация!$C$113,2,IF(L363=Локализация!$C$112,3,IF(L363=Локализация!$C$111,4,IF(L363=Локализация!$C$110,5,IF(OR(L363=1,L363=2,L363=3,L363=4,L363=5),L363,"")))))))</f>
        <v/>
      </c>
      <c r="R363" s="11" t="str">
        <f>(IF(B363=Локализация!$C$114,1,IF(B363=Локализация!$C$113,2,IF(B363=Локализация!$C$112,3,IF(B363=Локализация!$C$111,4,IF(B363=Локализация!$C$110,5,IF(OR(B363=1,B363=2,B363=3,B363=4,B363=5),B363,"")))))))</f>
        <v/>
      </c>
      <c r="S363" s="11" t="str">
        <f>(IF(C363=Локализация!$C$114,1,IF(C363=Локализация!$C$113,2,IF(C363=Локализация!$C$112,3,IF(C363=Локализация!$C$111,4,IF(C363=Локализация!$C$110,5,IF(OR(C363=1,C363=2,C363=3,C363=4,C363=5),C363,"")))))))</f>
        <v/>
      </c>
      <c r="T363" s="11" t="str">
        <f>(IF(D363=Локализация!$C$114,1,IF(D363=Локализация!$C$113,2,IF(D363=Локализация!$C$112,3,IF(D363=Локализация!$C$111,4,IF(D363=Локализация!$C$110,5,IF(OR(D363=1,D363=2,D363=3,D363=4,D363=5),D363,"")))))))</f>
        <v/>
      </c>
      <c r="U363" s="11" t="str">
        <f>(IF(E363=Локализация!$C$114,1,IF(E363=Локализация!$C$113,2,IF(E363=Локализация!$C$112,3,IF(E363=Локализация!$C$111,4,IF(E363=Локализация!$C$110,5,IF(OR(E363=1,E363=2,E363=3,E363=4,E363=5),E363,"")))))))</f>
        <v/>
      </c>
      <c r="V363" s="11" t="str">
        <f>(IF(F363=Локализация!$C$114,1,IF(F363=Локализация!$C$113,2,IF(F363=Локализация!$C$112,3,IF(F363=Локализация!$C$111,4,IF(F363=Локализация!$C$110,5,IF(OR(F363=1,F363=2,F363=3,F363=4,F363=5),F363,"")))))))</f>
        <v/>
      </c>
    </row>
    <row r="364" spans="13:22" x14ac:dyDescent="0.3">
      <c r="M364" s="11" t="str">
        <f>(IF(H364=Локализация!$C$114,1,IF(H364=Локализация!$C$113,2,IF(H364=Локализация!$C$112,3,IF(H364=Локализация!$C$111,4,IF(H364=Локализация!$C$110,5,IF(OR(H364=1,H364=2,H364=3,H364=4,H364=5),H364,"")))))))</f>
        <v/>
      </c>
      <c r="N364" s="11" t="str">
        <f>(IF(I364=Локализация!$C$114,1,IF(I364=Локализация!$C$113,2,IF(I364=Локализация!$C$112,3,IF(I364=Локализация!$C$111,4,IF(I364=Локализация!$C$110,5,IF(OR(I364=1,I364=2,I364=3,I364=4,I364=5),I364,"")))))))</f>
        <v/>
      </c>
      <c r="O364" s="11" t="str">
        <f>(IF(J364=Локализация!$C$114,1,IF(J364=Локализация!$C$113,2,IF(J364=Локализация!$C$112,3,IF(J364=Локализация!$C$111,4,IF(J364=Локализация!$C$110,5,IF(OR(J364=1,J364=2,J364=3,J364=4,J364=5),J364,"")))))))</f>
        <v/>
      </c>
      <c r="P364" s="11" t="str">
        <f>(IF(K364=Локализация!$C$114,1,IF(K364=Локализация!$C$113,2,IF(K364=Локализация!$C$112,3,IF(K364=Локализация!$C$111,4,IF(K364=Локализация!$C$110,5,IF(OR(K364=1,K364=2,K364=3,K364=4,K364=5),K364,"")))))))</f>
        <v/>
      </c>
      <c r="Q364" s="11" t="str">
        <f>(IF(L364=Локализация!$C$114,1,IF(L364=Локализация!$C$113,2,IF(L364=Локализация!$C$112,3,IF(L364=Локализация!$C$111,4,IF(L364=Локализация!$C$110,5,IF(OR(L364=1,L364=2,L364=3,L364=4,L364=5),L364,"")))))))</f>
        <v/>
      </c>
      <c r="R364" s="11" t="str">
        <f>(IF(B364=Локализация!$C$114,1,IF(B364=Локализация!$C$113,2,IF(B364=Локализация!$C$112,3,IF(B364=Локализация!$C$111,4,IF(B364=Локализация!$C$110,5,IF(OR(B364=1,B364=2,B364=3,B364=4,B364=5),B364,"")))))))</f>
        <v/>
      </c>
      <c r="S364" s="11" t="str">
        <f>(IF(C364=Локализация!$C$114,1,IF(C364=Локализация!$C$113,2,IF(C364=Локализация!$C$112,3,IF(C364=Локализация!$C$111,4,IF(C364=Локализация!$C$110,5,IF(OR(C364=1,C364=2,C364=3,C364=4,C364=5),C364,"")))))))</f>
        <v/>
      </c>
      <c r="T364" s="11" t="str">
        <f>(IF(D364=Локализация!$C$114,1,IF(D364=Локализация!$C$113,2,IF(D364=Локализация!$C$112,3,IF(D364=Локализация!$C$111,4,IF(D364=Локализация!$C$110,5,IF(OR(D364=1,D364=2,D364=3,D364=4,D364=5),D364,"")))))))</f>
        <v/>
      </c>
      <c r="U364" s="11" t="str">
        <f>(IF(E364=Локализация!$C$114,1,IF(E364=Локализация!$C$113,2,IF(E364=Локализация!$C$112,3,IF(E364=Локализация!$C$111,4,IF(E364=Локализация!$C$110,5,IF(OR(E364=1,E364=2,E364=3,E364=4,E364=5),E364,"")))))))</f>
        <v/>
      </c>
      <c r="V364" s="11" t="str">
        <f>(IF(F364=Локализация!$C$114,1,IF(F364=Локализация!$C$113,2,IF(F364=Локализация!$C$112,3,IF(F364=Локализация!$C$111,4,IF(F364=Локализация!$C$110,5,IF(OR(F364=1,F364=2,F364=3,F364=4,F364=5),F364,"")))))))</f>
        <v/>
      </c>
    </row>
    <row r="365" spans="13:22" x14ac:dyDescent="0.3">
      <c r="M365" s="11" t="str">
        <f>(IF(H365=Локализация!$C$114,1,IF(H365=Локализация!$C$113,2,IF(H365=Локализация!$C$112,3,IF(H365=Локализация!$C$111,4,IF(H365=Локализация!$C$110,5,IF(OR(H365=1,H365=2,H365=3,H365=4,H365=5),H365,"")))))))</f>
        <v/>
      </c>
      <c r="N365" s="11" t="str">
        <f>(IF(I365=Локализация!$C$114,1,IF(I365=Локализация!$C$113,2,IF(I365=Локализация!$C$112,3,IF(I365=Локализация!$C$111,4,IF(I365=Локализация!$C$110,5,IF(OR(I365=1,I365=2,I365=3,I365=4,I365=5),I365,"")))))))</f>
        <v/>
      </c>
      <c r="O365" s="11" t="str">
        <f>(IF(J365=Локализация!$C$114,1,IF(J365=Локализация!$C$113,2,IF(J365=Локализация!$C$112,3,IF(J365=Локализация!$C$111,4,IF(J365=Локализация!$C$110,5,IF(OR(J365=1,J365=2,J365=3,J365=4,J365=5),J365,"")))))))</f>
        <v/>
      </c>
      <c r="P365" s="11" t="str">
        <f>(IF(K365=Локализация!$C$114,1,IF(K365=Локализация!$C$113,2,IF(K365=Локализация!$C$112,3,IF(K365=Локализация!$C$111,4,IF(K365=Локализация!$C$110,5,IF(OR(K365=1,K365=2,K365=3,K365=4,K365=5),K365,"")))))))</f>
        <v/>
      </c>
      <c r="Q365" s="11" t="str">
        <f>(IF(L365=Локализация!$C$114,1,IF(L365=Локализация!$C$113,2,IF(L365=Локализация!$C$112,3,IF(L365=Локализация!$C$111,4,IF(L365=Локализация!$C$110,5,IF(OR(L365=1,L365=2,L365=3,L365=4,L365=5),L365,"")))))))</f>
        <v/>
      </c>
      <c r="R365" s="11" t="str">
        <f>(IF(B365=Локализация!$C$114,1,IF(B365=Локализация!$C$113,2,IF(B365=Локализация!$C$112,3,IF(B365=Локализация!$C$111,4,IF(B365=Локализация!$C$110,5,IF(OR(B365=1,B365=2,B365=3,B365=4,B365=5),B365,"")))))))</f>
        <v/>
      </c>
      <c r="S365" s="11" t="str">
        <f>(IF(C365=Локализация!$C$114,1,IF(C365=Локализация!$C$113,2,IF(C365=Локализация!$C$112,3,IF(C365=Локализация!$C$111,4,IF(C365=Локализация!$C$110,5,IF(OR(C365=1,C365=2,C365=3,C365=4,C365=5),C365,"")))))))</f>
        <v/>
      </c>
      <c r="T365" s="11" t="str">
        <f>(IF(D365=Локализация!$C$114,1,IF(D365=Локализация!$C$113,2,IF(D365=Локализация!$C$112,3,IF(D365=Локализация!$C$111,4,IF(D365=Локализация!$C$110,5,IF(OR(D365=1,D365=2,D365=3,D365=4,D365=5),D365,"")))))))</f>
        <v/>
      </c>
      <c r="U365" s="11" t="str">
        <f>(IF(E365=Локализация!$C$114,1,IF(E365=Локализация!$C$113,2,IF(E365=Локализация!$C$112,3,IF(E365=Локализация!$C$111,4,IF(E365=Локализация!$C$110,5,IF(OR(E365=1,E365=2,E365=3,E365=4,E365=5),E365,"")))))))</f>
        <v/>
      </c>
      <c r="V365" s="11" t="str">
        <f>(IF(F365=Локализация!$C$114,1,IF(F365=Локализация!$C$113,2,IF(F365=Локализация!$C$112,3,IF(F365=Локализация!$C$111,4,IF(F365=Локализация!$C$110,5,IF(OR(F365=1,F365=2,F365=3,F365=4,F365=5),F365,"")))))))</f>
        <v/>
      </c>
    </row>
    <row r="366" spans="13:22" x14ac:dyDescent="0.3">
      <c r="M366" s="11" t="str">
        <f>(IF(H366=Локализация!$C$114,1,IF(H366=Локализация!$C$113,2,IF(H366=Локализация!$C$112,3,IF(H366=Локализация!$C$111,4,IF(H366=Локализация!$C$110,5,IF(OR(H366=1,H366=2,H366=3,H366=4,H366=5),H366,"")))))))</f>
        <v/>
      </c>
      <c r="N366" s="11" t="str">
        <f>(IF(I366=Локализация!$C$114,1,IF(I366=Локализация!$C$113,2,IF(I366=Локализация!$C$112,3,IF(I366=Локализация!$C$111,4,IF(I366=Локализация!$C$110,5,IF(OR(I366=1,I366=2,I366=3,I366=4,I366=5),I366,"")))))))</f>
        <v/>
      </c>
      <c r="O366" s="11" t="str">
        <f>(IF(J366=Локализация!$C$114,1,IF(J366=Локализация!$C$113,2,IF(J366=Локализация!$C$112,3,IF(J366=Локализация!$C$111,4,IF(J366=Локализация!$C$110,5,IF(OR(J366=1,J366=2,J366=3,J366=4,J366=5),J366,"")))))))</f>
        <v/>
      </c>
      <c r="P366" s="11" t="str">
        <f>(IF(K366=Локализация!$C$114,1,IF(K366=Локализация!$C$113,2,IF(K366=Локализация!$C$112,3,IF(K366=Локализация!$C$111,4,IF(K366=Локализация!$C$110,5,IF(OR(K366=1,K366=2,K366=3,K366=4,K366=5),K366,"")))))))</f>
        <v/>
      </c>
      <c r="Q366" s="11" t="str">
        <f>(IF(L366=Локализация!$C$114,1,IF(L366=Локализация!$C$113,2,IF(L366=Локализация!$C$112,3,IF(L366=Локализация!$C$111,4,IF(L366=Локализация!$C$110,5,IF(OR(L366=1,L366=2,L366=3,L366=4,L366=5),L366,"")))))))</f>
        <v/>
      </c>
      <c r="R366" s="11" t="str">
        <f>(IF(B366=Локализация!$C$114,1,IF(B366=Локализация!$C$113,2,IF(B366=Локализация!$C$112,3,IF(B366=Локализация!$C$111,4,IF(B366=Локализация!$C$110,5,IF(OR(B366=1,B366=2,B366=3,B366=4,B366=5),B366,"")))))))</f>
        <v/>
      </c>
      <c r="S366" s="11" t="str">
        <f>(IF(C366=Локализация!$C$114,1,IF(C366=Локализация!$C$113,2,IF(C366=Локализация!$C$112,3,IF(C366=Локализация!$C$111,4,IF(C366=Локализация!$C$110,5,IF(OR(C366=1,C366=2,C366=3,C366=4,C366=5),C366,"")))))))</f>
        <v/>
      </c>
      <c r="T366" s="11" t="str">
        <f>(IF(D366=Локализация!$C$114,1,IF(D366=Локализация!$C$113,2,IF(D366=Локализация!$C$112,3,IF(D366=Локализация!$C$111,4,IF(D366=Локализация!$C$110,5,IF(OR(D366=1,D366=2,D366=3,D366=4,D366=5),D366,"")))))))</f>
        <v/>
      </c>
      <c r="U366" s="11" t="str">
        <f>(IF(E366=Локализация!$C$114,1,IF(E366=Локализация!$C$113,2,IF(E366=Локализация!$C$112,3,IF(E366=Локализация!$C$111,4,IF(E366=Локализация!$C$110,5,IF(OR(E366=1,E366=2,E366=3,E366=4,E366=5),E366,"")))))))</f>
        <v/>
      </c>
      <c r="V366" s="11" t="str">
        <f>(IF(F366=Локализация!$C$114,1,IF(F366=Локализация!$C$113,2,IF(F366=Локализация!$C$112,3,IF(F366=Локализация!$C$111,4,IF(F366=Локализация!$C$110,5,IF(OR(F366=1,F366=2,F366=3,F366=4,F366=5),F366,"")))))))</f>
        <v/>
      </c>
    </row>
    <row r="367" spans="13:22" x14ac:dyDescent="0.3">
      <c r="M367" s="11" t="str">
        <f>(IF(H367=Локализация!$C$114,1,IF(H367=Локализация!$C$113,2,IF(H367=Локализация!$C$112,3,IF(H367=Локализация!$C$111,4,IF(H367=Локализация!$C$110,5,IF(OR(H367=1,H367=2,H367=3,H367=4,H367=5),H367,"")))))))</f>
        <v/>
      </c>
      <c r="N367" s="11" t="str">
        <f>(IF(I367=Локализация!$C$114,1,IF(I367=Локализация!$C$113,2,IF(I367=Локализация!$C$112,3,IF(I367=Локализация!$C$111,4,IF(I367=Локализация!$C$110,5,IF(OR(I367=1,I367=2,I367=3,I367=4,I367=5),I367,"")))))))</f>
        <v/>
      </c>
      <c r="O367" s="11" t="str">
        <f>(IF(J367=Локализация!$C$114,1,IF(J367=Локализация!$C$113,2,IF(J367=Локализация!$C$112,3,IF(J367=Локализация!$C$111,4,IF(J367=Локализация!$C$110,5,IF(OR(J367=1,J367=2,J367=3,J367=4,J367=5),J367,"")))))))</f>
        <v/>
      </c>
      <c r="P367" s="11" t="str">
        <f>(IF(K367=Локализация!$C$114,1,IF(K367=Локализация!$C$113,2,IF(K367=Локализация!$C$112,3,IF(K367=Локализация!$C$111,4,IF(K367=Локализация!$C$110,5,IF(OR(K367=1,K367=2,K367=3,K367=4,K367=5),K367,"")))))))</f>
        <v/>
      </c>
      <c r="Q367" s="11" t="str">
        <f>(IF(L367=Локализация!$C$114,1,IF(L367=Локализация!$C$113,2,IF(L367=Локализация!$C$112,3,IF(L367=Локализация!$C$111,4,IF(L367=Локализация!$C$110,5,IF(OR(L367=1,L367=2,L367=3,L367=4,L367=5),L367,"")))))))</f>
        <v/>
      </c>
      <c r="R367" s="11" t="str">
        <f>(IF(B367=Локализация!$C$114,1,IF(B367=Локализация!$C$113,2,IF(B367=Локализация!$C$112,3,IF(B367=Локализация!$C$111,4,IF(B367=Локализация!$C$110,5,IF(OR(B367=1,B367=2,B367=3,B367=4,B367=5),B367,"")))))))</f>
        <v/>
      </c>
      <c r="S367" s="11" t="str">
        <f>(IF(C367=Локализация!$C$114,1,IF(C367=Локализация!$C$113,2,IF(C367=Локализация!$C$112,3,IF(C367=Локализация!$C$111,4,IF(C367=Локализация!$C$110,5,IF(OR(C367=1,C367=2,C367=3,C367=4,C367=5),C367,"")))))))</f>
        <v/>
      </c>
      <c r="T367" s="11" t="str">
        <f>(IF(D367=Локализация!$C$114,1,IF(D367=Локализация!$C$113,2,IF(D367=Локализация!$C$112,3,IF(D367=Локализация!$C$111,4,IF(D367=Локализация!$C$110,5,IF(OR(D367=1,D367=2,D367=3,D367=4,D367=5),D367,"")))))))</f>
        <v/>
      </c>
      <c r="U367" s="11" t="str">
        <f>(IF(E367=Локализация!$C$114,1,IF(E367=Локализация!$C$113,2,IF(E367=Локализация!$C$112,3,IF(E367=Локализация!$C$111,4,IF(E367=Локализация!$C$110,5,IF(OR(E367=1,E367=2,E367=3,E367=4,E367=5),E367,"")))))))</f>
        <v/>
      </c>
      <c r="V367" s="11" t="str">
        <f>(IF(F367=Локализация!$C$114,1,IF(F367=Локализация!$C$113,2,IF(F367=Локализация!$C$112,3,IF(F367=Локализация!$C$111,4,IF(F367=Локализация!$C$110,5,IF(OR(F367=1,F367=2,F367=3,F367=4,F367=5),F367,"")))))))</f>
        <v/>
      </c>
    </row>
    <row r="368" spans="13:22" x14ac:dyDescent="0.3">
      <c r="M368" s="11" t="str">
        <f>(IF(H368=Локализация!$C$114,1,IF(H368=Локализация!$C$113,2,IF(H368=Локализация!$C$112,3,IF(H368=Локализация!$C$111,4,IF(H368=Локализация!$C$110,5,IF(OR(H368=1,H368=2,H368=3,H368=4,H368=5),H368,"")))))))</f>
        <v/>
      </c>
      <c r="N368" s="11" t="str">
        <f>(IF(I368=Локализация!$C$114,1,IF(I368=Локализация!$C$113,2,IF(I368=Локализация!$C$112,3,IF(I368=Локализация!$C$111,4,IF(I368=Локализация!$C$110,5,IF(OR(I368=1,I368=2,I368=3,I368=4,I368=5),I368,"")))))))</f>
        <v/>
      </c>
      <c r="O368" s="11" t="str">
        <f>(IF(J368=Локализация!$C$114,1,IF(J368=Локализация!$C$113,2,IF(J368=Локализация!$C$112,3,IF(J368=Локализация!$C$111,4,IF(J368=Локализация!$C$110,5,IF(OR(J368=1,J368=2,J368=3,J368=4,J368=5),J368,"")))))))</f>
        <v/>
      </c>
      <c r="P368" s="11" t="str">
        <f>(IF(K368=Локализация!$C$114,1,IF(K368=Локализация!$C$113,2,IF(K368=Локализация!$C$112,3,IF(K368=Локализация!$C$111,4,IF(K368=Локализация!$C$110,5,IF(OR(K368=1,K368=2,K368=3,K368=4,K368=5),K368,"")))))))</f>
        <v/>
      </c>
      <c r="Q368" s="11" t="str">
        <f>(IF(L368=Локализация!$C$114,1,IF(L368=Локализация!$C$113,2,IF(L368=Локализация!$C$112,3,IF(L368=Локализация!$C$111,4,IF(L368=Локализация!$C$110,5,IF(OR(L368=1,L368=2,L368=3,L368=4,L368=5),L368,"")))))))</f>
        <v/>
      </c>
      <c r="R368" s="11" t="str">
        <f>(IF(B368=Локализация!$C$114,1,IF(B368=Локализация!$C$113,2,IF(B368=Локализация!$C$112,3,IF(B368=Локализация!$C$111,4,IF(B368=Локализация!$C$110,5,IF(OR(B368=1,B368=2,B368=3,B368=4,B368=5),B368,"")))))))</f>
        <v/>
      </c>
      <c r="S368" s="11" t="str">
        <f>(IF(C368=Локализация!$C$114,1,IF(C368=Локализация!$C$113,2,IF(C368=Локализация!$C$112,3,IF(C368=Локализация!$C$111,4,IF(C368=Локализация!$C$110,5,IF(OR(C368=1,C368=2,C368=3,C368=4,C368=5),C368,"")))))))</f>
        <v/>
      </c>
      <c r="T368" s="11" t="str">
        <f>(IF(D368=Локализация!$C$114,1,IF(D368=Локализация!$C$113,2,IF(D368=Локализация!$C$112,3,IF(D368=Локализация!$C$111,4,IF(D368=Локализация!$C$110,5,IF(OR(D368=1,D368=2,D368=3,D368=4,D368=5),D368,"")))))))</f>
        <v/>
      </c>
      <c r="U368" s="11" t="str">
        <f>(IF(E368=Локализация!$C$114,1,IF(E368=Локализация!$C$113,2,IF(E368=Локализация!$C$112,3,IF(E368=Локализация!$C$111,4,IF(E368=Локализация!$C$110,5,IF(OR(E368=1,E368=2,E368=3,E368=4,E368=5),E368,"")))))))</f>
        <v/>
      </c>
      <c r="V368" s="11" t="str">
        <f>(IF(F368=Локализация!$C$114,1,IF(F368=Локализация!$C$113,2,IF(F368=Локализация!$C$112,3,IF(F368=Локализация!$C$111,4,IF(F368=Локализация!$C$110,5,IF(OR(F368=1,F368=2,F368=3,F368=4,F368=5),F368,"")))))))</f>
        <v/>
      </c>
    </row>
    <row r="369" spans="13:22" x14ac:dyDescent="0.3">
      <c r="M369" s="11" t="str">
        <f>(IF(H369=Локализация!$C$114,1,IF(H369=Локализация!$C$113,2,IF(H369=Локализация!$C$112,3,IF(H369=Локализация!$C$111,4,IF(H369=Локализация!$C$110,5,IF(OR(H369=1,H369=2,H369=3,H369=4,H369=5),H369,"")))))))</f>
        <v/>
      </c>
      <c r="N369" s="11" t="str">
        <f>(IF(I369=Локализация!$C$114,1,IF(I369=Локализация!$C$113,2,IF(I369=Локализация!$C$112,3,IF(I369=Локализация!$C$111,4,IF(I369=Локализация!$C$110,5,IF(OR(I369=1,I369=2,I369=3,I369=4,I369=5),I369,"")))))))</f>
        <v/>
      </c>
      <c r="O369" s="11" t="str">
        <f>(IF(J369=Локализация!$C$114,1,IF(J369=Локализация!$C$113,2,IF(J369=Локализация!$C$112,3,IF(J369=Локализация!$C$111,4,IF(J369=Локализация!$C$110,5,IF(OR(J369=1,J369=2,J369=3,J369=4,J369=5),J369,"")))))))</f>
        <v/>
      </c>
      <c r="P369" s="11" t="str">
        <f>(IF(K369=Локализация!$C$114,1,IF(K369=Локализация!$C$113,2,IF(K369=Локализация!$C$112,3,IF(K369=Локализация!$C$111,4,IF(K369=Локализация!$C$110,5,IF(OR(K369=1,K369=2,K369=3,K369=4,K369=5),K369,"")))))))</f>
        <v/>
      </c>
      <c r="Q369" s="11" t="str">
        <f>(IF(L369=Локализация!$C$114,1,IF(L369=Локализация!$C$113,2,IF(L369=Локализация!$C$112,3,IF(L369=Локализация!$C$111,4,IF(L369=Локализация!$C$110,5,IF(OR(L369=1,L369=2,L369=3,L369=4,L369=5),L369,"")))))))</f>
        <v/>
      </c>
      <c r="R369" s="11" t="str">
        <f>(IF(B369=Локализация!$C$114,1,IF(B369=Локализация!$C$113,2,IF(B369=Локализация!$C$112,3,IF(B369=Локализация!$C$111,4,IF(B369=Локализация!$C$110,5,IF(OR(B369=1,B369=2,B369=3,B369=4,B369=5),B369,"")))))))</f>
        <v/>
      </c>
      <c r="S369" s="11" t="str">
        <f>(IF(C369=Локализация!$C$114,1,IF(C369=Локализация!$C$113,2,IF(C369=Локализация!$C$112,3,IF(C369=Локализация!$C$111,4,IF(C369=Локализация!$C$110,5,IF(OR(C369=1,C369=2,C369=3,C369=4,C369=5),C369,"")))))))</f>
        <v/>
      </c>
      <c r="T369" s="11" t="str">
        <f>(IF(D369=Локализация!$C$114,1,IF(D369=Локализация!$C$113,2,IF(D369=Локализация!$C$112,3,IF(D369=Локализация!$C$111,4,IF(D369=Локализация!$C$110,5,IF(OR(D369=1,D369=2,D369=3,D369=4,D369=5),D369,"")))))))</f>
        <v/>
      </c>
      <c r="U369" s="11" t="str">
        <f>(IF(E369=Локализация!$C$114,1,IF(E369=Локализация!$C$113,2,IF(E369=Локализация!$C$112,3,IF(E369=Локализация!$C$111,4,IF(E369=Локализация!$C$110,5,IF(OR(E369=1,E369=2,E369=3,E369=4,E369=5),E369,"")))))))</f>
        <v/>
      </c>
      <c r="V369" s="11" t="str">
        <f>(IF(F369=Локализация!$C$114,1,IF(F369=Локализация!$C$113,2,IF(F369=Локализация!$C$112,3,IF(F369=Локализация!$C$111,4,IF(F369=Локализация!$C$110,5,IF(OR(F369=1,F369=2,F369=3,F369=4,F369=5),F369,"")))))))</f>
        <v/>
      </c>
    </row>
    <row r="370" spans="13:22" x14ac:dyDescent="0.3">
      <c r="M370" s="11" t="str">
        <f>(IF(H370=Локализация!$C$114,1,IF(H370=Локализация!$C$113,2,IF(H370=Локализация!$C$112,3,IF(H370=Локализация!$C$111,4,IF(H370=Локализация!$C$110,5,IF(OR(H370=1,H370=2,H370=3,H370=4,H370=5),H370,"")))))))</f>
        <v/>
      </c>
      <c r="N370" s="11" t="str">
        <f>(IF(I370=Локализация!$C$114,1,IF(I370=Локализация!$C$113,2,IF(I370=Локализация!$C$112,3,IF(I370=Локализация!$C$111,4,IF(I370=Локализация!$C$110,5,IF(OR(I370=1,I370=2,I370=3,I370=4,I370=5),I370,"")))))))</f>
        <v/>
      </c>
      <c r="O370" s="11" t="str">
        <f>(IF(J370=Локализация!$C$114,1,IF(J370=Локализация!$C$113,2,IF(J370=Локализация!$C$112,3,IF(J370=Локализация!$C$111,4,IF(J370=Локализация!$C$110,5,IF(OR(J370=1,J370=2,J370=3,J370=4,J370=5),J370,"")))))))</f>
        <v/>
      </c>
      <c r="P370" s="11" t="str">
        <f>(IF(K370=Локализация!$C$114,1,IF(K370=Локализация!$C$113,2,IF(K370=Локализация!$C$112,3,IF(K370=Локализация!$C$111,4,IF(K370=Локализация!$C$110,5,IF(OR(K370=1,K370=2,K370=3,K370=4,K370=5),K370,"")))))))</f>
        <v/>
      </c>
      <c r="Q370" s="11" t="str">
        <f>(IF(L370=Локализация!$C$114,1,IF(L370=Локализация!$C$113,2,IF(L370=Локализация!$C$112,3,IF(L370=Локализация!$C$111,4,IF(L370=Локализация!$C$110,5,IF(OR(L370=1,L370=2,L370=3,L370=4,L370=5),L370,"")))))))</f>
        <v/>
      </c>
      <c r="R370" s="11" t="str">
        <f>(IF(B370=Локализация!$C$114,1,IF(B370=Локализация!$C$113,2,IF(B370=Локализация!$C$112,3,IF(B370=Локализация!$C$111,4,IF(B370=Локализация!$C$110,5,IF(OR(B370=1,B370=2,B370=3,B370=4,B370=5),B370,"")))))))</f>
        <v/>
      </c>
      <c r="S370" s="11" t="str">
        <f>(IF(C370=Локализация!$C$114,1,IF(C370=Локализация!$C$113,2,IF(C370=Локализация!$C$112,3,IF(C370=Локализация!$C$111,4,IF(C370=Локализация!$C$110,5,IF(OR(C370=1,C370=2,C370=3,C370=4,C370=5),C370,"")))))))</f>
        <v/>
      </c>
      <c r="T370" s="11" t="str">
        <f>(IF(D370=Локализация!$C$114,1,IF(D370=Локализация!$C$113,2,IF(D370=Локализация!$C$112,3,IF(D370=Локализация!$C$111,4,IF(D370=Локализация!$C$110,5,IF(OR(D370=1,D370=2,D370=3,D370=4,D370=5),D370,"")))))))</f>
        <v/>
      </c>
      <c r="U370" s="11" t="str">
        <f>(IF(E370=Локализация!$C$114,1,IF(E370=Локализация!$C$113,2,IF(E370=Локализация!$C$112,3,IF(E370=Локализация!$C$111,4,IF(E370=Локализация!$C$110,5,IF(OR(E370=1,E370=2,E370=3,E370=4,E370=5),E370,"")))))))</f>
        <v/>
      </c>
      <c r="V370" s="11" t="str">
        <f>(IF(F370=Локализация!$C$114,1,IF(F370=Локализация!$C$113,2,IF(F370=Локализация!$C$112,3,IF(F370=Локализация!$C$111,4,IF(F370=Локализация!$C$110,5,IF(OR(F370=1,F370=2,F370=3,F370=4,F370=5),F370,"")))))))</f>
        <v/>
      </c>
    </row>
    <row r="371" spans="13:22" x14ac:dyDescent="0.3">
      <c r="M371" s="11" t="str">
        <f>(IF(H371=Локализация!$C$114,1,IF(H371=Локализация!$C$113,2,IF(H371=Локализация!$C$112,3,IF(H371=Локализация!$C$111,4,IF(H371=Локализация!$C$110,5,IF(OR(H371=1,H371=2,H371=3,H371=4,H371=5),H371,"")))))))</f>
        <v/>
      </c>
      <c r="N371" s="11" t="str">
        <f>(IF(I371=Локализация!$C$114,1,IF(I371=Локализация!$C$113,2,IF(I371=Локализация!$C$112,3,IF(I371=Локализация!$C$111,4,IF(I371=Локализация!$C$110,5,IF(OR(I371=1,I371=2,I371=3,I371=4,I371=5),I371,"")))))))</f>
        <v/>
      </c>
      <c r="O371" s="11" t="str">
        <f>(IF(J371=Локализация!$C$114,1,IF(J371=Локализация!$C$113,2,IF(J371=Локализация!$C$112,3,IF(J371=Локализация!$C$111,4,IF(J371=Локализация!$C$110,5,IF(OR(J371=1,J371=2,J371=3,J371=4,J371=5),J371,"")))))))</f>
        <v/>
      </c>
      <c r="P371" s="11" t="str">
        <f>(IF(K371=Локализация!$C$114,1,IF(K371=Локализация!$C$113,2,IF(K371=Локализация!$C$112,3,IF(K371=Локализация!$C$111,4,IF(K371=Локализация!$C$110,5,IF(OR(K371=1,K371=2,K371=3,K371=4,K371=5),K371,"")))))))</f>
        <v/>
      </c>
      <c r="Q371" s="11" t="str">
        <f>(IF(L371=Локализация!$C$114,1,IF(L371=Локализация!$C$113,2,IF(L371=Локализация!$C$112,3,IF(L371=Локализация!$C$111,4,IF(L371=Локализация!$C$110,5,IF(OR(L371=1,L371=2,L371=3,L371=4,L371=5),L371,"")))))))</f>
        <v/>
      </c>
      <c r="R371" s="11" t="str">
        <f>(IF(B371=Локализация!$C$114,1,IF(B371=Локализация!$C$113,2,IF(B371=Локализация!$C$112,3,IF(B371=Локализация!$C$111,4,IF(B371=Локализация!$C$110,5,IF(OR(B371=1,B371=2,B371=3,B371=4,B371=5),B371,"")))))))</f>
        <v/>
      </c>
      <c r="S371" s="11" t="str">
        <f>(IF(C371=Локализация!$C$114,1,IF(C371=Локализация!$C$113,2,IF(C371=Локализация!$C$112,3,IF(C371=Локализация!$C$111,4,IF(C371=Локализация!$C$110,5,IF(OR(C371=1,C371=2,C371=3,C371=4,C371=5),C371,"")))))))</f>
        <v/>
      </c>
      <c r="T371" s="11" t="str">
        <f>(IF(D371=Локализация!$C$114,1,IF(D371=Локализация!$C$113,2,IF(D371=Локализация!$C$112,3,IF(D371=Локализация!$C$111,4,IF(D371=Локализация!$C$110,5,IF(OR(D371=1,D371=2,D371=3,D371=4,D371=5),D371,"")))))))</f>
        <v/>
      </c>
      <c r="U371" s="11" t="str">
        <f>(IF(E371=Локализация!$C$114,1,IF(E371=Локализация!$C$113,2,IF(E371=Локализация!$C$112,3,IF(E371=Локализация!$C$111,4,IF(E371=Локализация!$C$110,5,IF(OR(E371=1,E371=2,E371=3,E371=4,E371=5),E371,"")))))))</f>
        <v/>
      </c>
      <c r="V371" s="11" t="str">
        <f>(IF(F371=Локализация!$C$114,1,IF(F371=Локализация!$C$113,2,IF(F371=Локализация!$C$112,3,IF(F371=Локализация!$C$111,4,IF(F371=Локализация!$C$110,5,IF(OR(F371=1,F371=2,F371=3,F371=4,F371=5),F371,"")))))))</f>
        <v/>
      </c>
    </row>
    <row r="372" spans="13:22" x14ac:dyDescent="0.3">
      <c r="M372" s="11" t="str">
        <f>(IF(H372=Локализация!$C$114,1,IF(H372=Локализация!$C$113,2,IF(H372=Локализация!$C$112,3,IF(H372=Локализация!$C$111,4,IF(H372=Локализация!$C$110,5,IF(OR(H372=1,H372=2,H372=3,H372=4,H372=5),H372,"")))))))</f>
        <v/>
      </c>
      <c r="N372" s="11" t="str">
        <f>(IF(I372=Локализация!$C$114,1,IF(I372=Локализация!$C$113,2,IF(I372=Локализация!$C$112,3,IF(I372=Локализация!$C$111,4,IF(I372=Локализация!$C$110,5,IF(OR(I372=1,I372=2,I372=3,I372=4,I372=5),I372,"")))))))</f>
        <v/>
      </c>
      <c r="O372" s="11" t="str">
        <f>(IF(J372=Локализация!$C$114,1,IF(J372=Локализация!$C$113,2,IF(J372=Локализация!$C$112,3,IF(J372=Локализация!$C$111,4,IF(J372=Локализация!$C$110,5,IF(OR(J372=1,J372=2,J372=3,J372=4,J372=5),J372,"")))))))</f>
        <v/>
      </c>
      <c r="P372" s="11" t="str">
        <f>(IF(K372=Локализация!$C$114,1,IF(K372=Локализация!$C$113,2,IF(K372=Локализация!$C$112,3,IF(K372=Локализация!$C$111,4,IF(K372=Локализация!$C$110,5,IF(OR(K372=1,K372=2,K372=3,K372=4,K372=5),K372,"")))))))</f>
        <v/>
      </c>
      <c r="Q372" s="11" t="str">
        <f>(IF(L372=Локализация!$C$114,1,IF(L372=Локализация!$C$113,2,IF(L372=Локализация!$C$112,3,IF(L372=Локализация!$C$111,4,IF(L372=Локализация!$C$110,5,IF(OR(L372=1,L372=2,L372=3,L372=4,L372=5),L372,"")))))))</f>
        <v/>
      </c>
      <c r="R372" s="11" t="str">
        <f>(IF(B372=Локализация!$C$114,1,IF(B372=Локализация!$C$113,2,IF(B372=Локализация!$C$112,3,IF(B372=Локализация!$C$111,4,IF(B372=Локализация!$C$110,5,IF(OR(B372=1,B372=2,B372=3,B372=4,B372=5),B372,"")))))))</f>
        <v/>
      </c>
      <c r="S372" s="11" t="str">
        <f>(IF(C372=Локализация!$C$114,1,IF(C372=Локализация!$C$113,2,IF(C372=Локализация!$C$112,3,IF(C372=Локализация!$C$111,4,IF(C372=Локализация!$C$110,5,IF(OR(C372=1,C372=2,C372=3,C372=4,C372=5),C372,"")))))))</f>
        <v/>
      </c>
      <c r="T372" s="11" t="str">
        <f>(IF(D372=Локализация!$C$114,1,IF(D372=Локализация!$C$113,2,IF(D372=Локализация!$C$112,3,IF(D372=Локализация!$C$111,4,IF(D372=Локализация!$C$110,5,IF(OR(D372=1,D372=2,D372=3,D372=4,D372=5),D372,"")))))))</f>
        <v/>
      </c>
      <c r="U372" s="11" t="str">
        <f>(IF(E372=Локализация!$C$114,1,IF(E372=Локализация!$C$113,2,IF(E372=Локализация!$C$112,3,IF(E372=Локализация!$C$111,4,IF(E372=Локализация!$C$110,5,IF(OR(E372=1,E372=2,E372=3,E372=4,E372=5),E372,"")))))))</f>
        <v/>
      </c>
      <c r="V372" s="11" t="str">
        <f>(IF(F372=Локализация!$C$114,1,IF(F372=Локализация!$C$113,2,IF(F372=Локализация!$C$112,3,IF(F372=Локализация!$C$111,4,IF(F372=Локализация!$C$110,5,IF(OR(F372=1,F372=2,F372=3,F372=4,F372=5),F372,"")))))))</f>
        <v/>
      </c>
    </row>
    <row r="373" spans="13:22" x14ac:dyDescent="0.3">
      <c r="M373" s="11" t="str">
        <f>(IF(H373=Локализация!$C$114,1,IF(H373=Локализация!$C$113,2,IF(H373=Локализация!$C$112,3,IF(H373=Локализация!$C$111,4,IF(H373=Локализация!$C$110,5,IF(OR(H373=1,H373=2,H373=3,H373=4,H373=5),H373,"")))))))</f>
        <v/>
      </c>
      <c r="N373" s="11" t="str">
        <f>(IF(I373=Локализация!$C$114,1,IF(I373=Локализация!$C$113,2,IF(I373=Локализация!$C$112,3,IF(I373=Локализация!$C$111,4,IF(I373=Локализация!$C$110,5,IF(OR(I373=1,I373=2,I373=3,I373=4,I373=5),I373,"")))))))</f>
        <v/>
      </c>
      <c r="O373" s="11" t="str">
        <f>(IF(J373=Локализация!$C$114,1,IF(J373=Локализация!$C$113,2,IF(J373=Локализация!$C$112,3,IF(J373=Локализация!$C$111,4,IF(J373=Локализация!$C$110,5,IF(OR(J373=1,J373=2,J373=3,J373=4,J373=5),J373,"")))))))</f>
        <v/>
      </c>
      <c r="P373" s="11" t="str">
        <f>(IF(K373=Локализация!$C$114,1,IF(K373=Локализация!$C$113,2,IF(K373=Локализация!$C$112,3,IF(K373=Локализация!$C$111,4,IF(K373=Локализация!$C$110,5,IF(OR(K373=1,K373=2,K373=3,K373=4,K373=5),K373,"")))))))</f>
        <v/>
      </c>
      <c r="Q373" s="11" t="str">
        <f>(IF(L373=Локализация!$C$114,1,IF(L373=Локализация!$C$113,2,IF(L373=Локализация!$C$112,3,IF(L373=Локализация!$C$111,4,IF(L373=Локализация!$C$110,5,IF(OR(L373=1,L373=2,L373=3,L373=4,L373=5),L373,"")))))))</f>
        <v/>
      </c>
      <c r="R373" s="11" t="str">
        <f>(IF(B373=Локализация!$C$114,1,IF(B373=Локализация!$C$113,2,IF(B373=Локализация!$C$112,3,IF(B373=Локализация!$C$111,4,IF(B373=Локализация!$C$110,5,IF(OR(B373=1,B373=2,B373=3,B373=4,B373=5),B373,"")))))))</f>
        <v/>
      </c>
      <c r="S373" s="11" t="str">
        <f>(IF(C373=Локализация!$C$114,1,IF(C373=Локализация!$C$113,2,IF(C373=Локализация!$C$112,3,IF(C373=Локализация!$C$111,4,IF(C373=Локализация!$C$110,5,IF(OR(C373=1,C373=2,C373=3,C373=4,C373=5),C373,"")))))))</f>
        <v/>
      </c>
      <c r="T373" s="11" t="str">
        <f>(IF(D373=Локализация!$C$114,1,IF(D373=Локализация!$C$113,2,IF(D373=Локализация!$C$112,3,IF(D373=Локализация!$C$111,4,IF(D373=Локализация!$C$110,5,IF(OR(D373=1,D373=2,D373=3,D373=4,D373=5),D373,"")))))))</f>
        <v/>
      </c>
      <c r="U373" s="11" t="str">
        <f>(IF(E373=Локализация!$C$114,1,IF(E373=Локализация!$C$113,2,IF(E373=Локализация!$C$112,3,IF(E373=Локализация!$C$111,4,IF(E373=Локализация!$C$110,5,IF(OR(E373=1,E373=2,E373=3,E373=4,E373=5),E373,"")))))))</f>
        <v/>
      </c>
      <c r="V373" s="11" t="str">
        <f>(IF(F373=Локализация!$C$114,1,IF(F373=Локализация!$C$113,2,IF(F373=Локализация!$C$112,3,IF(F373=Локализация!$C$111,4,IF(F373=Локализация!$C$110,5,IF(OR(F373=1,F373=2,F373=3,F373=4,F373=5),F373,"")))))))</f>
        <v/>
      </c>
    </row>
    <row r="374" spans="13:22" x14ac:dyDescent="0.3">
      <c r="M374" s="11" t="str">
        <f>(IF(H374=Локализация!$C$114,1,IF(H374=Локализация!$C$113,2,IF(H374=Локализация!$C$112,3,IF(H374=Локализация!$C$111,4,IF(H374=Локализация!$C$110,5,IF(OR(H374=1,H374=2,H374=3,H374=4,H374=5),H374,"")))))))</f>
        <v/>
      </c>
      <c r="N374" s="11" t="str">
        <f>(IF(I374=Локализация!$C$114,1,IF(I374=Локализация!$C$113,2,IF(I374=Локализация!$C$112,3,IF(I374=Локализация!$C$111,4,IF(I374=Локализация!$C$110,5,IF(OR(I374=1,I374=2,I374=3,I374=4,I374=5),I374,"")))))))</f>
        <v/>
      </c>
      <c r="O374" s="11" t="str">
        <f>(IF(J374=Локализация!$C$114,1,IF(J374=Локализация!$C$113,2,IF(J374=Локализация!$C$112,3,IF(J374=Локализация!$C$111,4,IF(J374=Локализация!$C$110,5,IF(OR(J374=1,J374=2,J374=3,J374=4,J374=5),J374,"")))))))</f>
        <v/>
      </c>
      <c r="P374" s="11" t="str">
        <f>(IF(K374=Локализация!$C$114,1,IF(K374=Локализация!$C$113,2,IF(K374=Локализация!$C$112,3,IF(K374=Локализация!$C$111,4,IF(K374=Локализация!$C$110,5,IF(OR(K374=1,K374=2,K374=3,K374=4,K374=5),K374,"")))))))</f>
        <v/>
      </c>
      <c r="Q374" s="11" t="str">
        <f>(IF(L374=Локализация!$C$114,1,IF(L374=Локализация!$C$113,2,IF(L374=Локализация!$C$112,3,IF(L374=Локализация!$C$111,4,IF(L374=Локализация!$C$110,5,IF(OR(L374=1,L374=2,L374=3,L374=4,L374=5),L374,"")))))))</f>
        <v/>
      </c>
      <c r="R374" s="11" t="str">
        <f>(IF(B374=Локализация!$C$114,1,IF(B374=Локализация!$C$113,2,IF(B374=Локализация!$C$112,3,IF(B374=Локализация!$C$111,4,IF(B374=Локализация!$C$110,5,IF(OR(B374=1,B374=2,B374=3,B374=4,B374=5),B374,"")))))))</f>
        <v/>
      </c>
      <c r="S374" s="11" t="str">
        <f>(IF(C374=Локализация!$C$114,1,IF(C374=Локализация!$C$113,2,IF(C374=Локализация!$C$112,3,IF(C374=Локализация!$C$111,4,IF(C374=Локализация!$C$110,5,IF(OR(C374=1,C374=2,C374=3,C374=4,C374=5),C374,"")))))))</f>
        <v/>
      </c>
      <c r="T374" s="11" t="str">
        <f>(IF(D374=Локализация!$C$114,1,IF(D374=Локализация!$C$113,2,IF(D374=Локализация!$C$112,3,IF(D374=Локализация!$C$111,4,IF(D374=Локализация!$C$110,5,IF(OR(D374=1,D374=2,D374=3,D374=4,D374=5),D374,"")))))))</f>
        <v/>
      </c>
      <c r="U374" s="11" t="str">
        <f>(IF(E374=Локализация!$C$114,1,IF(E374=Локализация!$C$113,2,IF(E374=Локализация!$C$112,3,IF(E374=Локализация!$C$111,4,IF(E374=Локализация!$C$110,5,IF(OR(E374=1,E374=2,E374=3,E374=4,E374=5),E374,"")))))))</f>
        <v/>
      </c>
      <c r="V374" s="11" t="str">
        <f>(IF(F374=Локализация!$C$114,1,IF(F374=Локализация!$C$113,2,IF(F374=Локализация!$C$112,3,IF(F374=Локализация!$C$111,4,IF(F374=Локализация!$C$110,5,IF(OR(F374=1,F374=2,F374=3,F374=4,F374=5),F374,"")))))))</f>
        <v/>
      </c>
    </row>
    <row r="375" spans="13:22" x14ac:dyDescent="0.3">
      <c r="M375" s="11" t="str">
        <f>(IF(H375=Локализация!$C$114,1,IF(H375=Локализация!$C$113,2,IF(H375=Локализация!$C$112,3,IF(H375=Локализация!$C$111,4,IF(H375=Локализация!$C$110,5,IF(OR(H375=1,H375=2,H375=3,H375=4,H375=5),H375,"")))))))</f>
        <v/>
      </c>
      <c r="N375" s="11" t="str">
        <f>(IF(I375=Локализация!$C$114,1,IF(I375=Локализация!$C$113,2,IF(I375=Локализация!$C$112,3,IF(I375=Локализация!$C$111,4,IF(I375=Локализация!$C$110,5,IF(OR(I375=1,I375=2,I375=3,I375=4,I375=5),I375,"")))))))</f>
        <v/>
      </c>
      <c r="O375" s="11" t="str">
        <f>(IF(J375=Локализация!$C$114,1,IF(J375=Локализация!$C$113,2,IF(J375=Локализация!$C$112,3,IF(J375=Локализация!$C$111,4,IF(J375=Локализация!$C$110,5,IF(OR(J375=1,J375=2,J375=3,J375=4,J375=5),J375,"")))))))</f>
        <v/>
      </c>
      <c r="P375" s="11" t="str">
        <f>(IF(K375=Локализация!$C$114,1,IF(K375=Локализация!$C$113,2,IF(K375=Локализация!$C$112,3,IF(K375=Локализация!$C$111,4,IF(K375=Локализация!$C$110,5,IF(OR(K375=1,K375=2,K375=3,K375=4,K375=5),K375,"")))))))</f>
        <v/>
      </c>
      <c r="Q375" s="11" t="str">
        <f>(IF(L375=Локализация!$C$114,1,IF(L375=Локализация!$C$113,2,IF(L375=Локализация!$C$112,3,IF(L375=Локализация!$C$111,4,IF(L375=Локализация!$C$110,5,IF(OR(L375=1,L375=2,L375=3,L375=4,L375=5),L375,"")))))))</f>
        <v/>
      </c>
      <c r="R375" s="11" t="str">
        <f>(IF(B375=Локализация!$C$114,1,IF(B375=Локализация!$C$113,2,IF(B375=Локализация!$C$112,3,IF(B375=Локализация!$C$111,4,IF(B375=Локализация!$C$110,5,IF(OR(B375=1,B375=2,B375=3,B375=4,B375=5),B375,"")))))))</f>
        <v/>
      </c>
      <c r="S375" s="11" t="str">
        <f>(IF(C375=Локализация!$C$114,1,IF(C375=Локализация!$C$113,2,IF(C375=Локализация!$C$112,3,IF(C375=Локализация!$C$111,4,IF(C375=Локализация!$C$110,5,IF(OR(C375=1,C375=2,C375=3,C375=4,C375=5),C375,"")))))))</f>
        <v/>
      </c>
      <c r="T375" s="11" t="str">
        <f>(IF(D375=Локализация!$C$114,1,IF(D375=Локализация!$C$113,2,IF(D375=Локализация!$C$112,3,IF(D375=Локализация!$C$111,4,IF(D375=Локализация!$C$110,5,IF(OR(D375=1,D375=2,D375=3,D375=4,D375=5),D375,"")))))))</f>
        <v/>
      </c>
      <c r="U375" s="11" t="str">
        <f>(IF(E375=Локализация!$C$114,1,IF(E375=Локализация!$C$113,2,IF(E375=Локализация!$C$112,3,IF(E375=Локализация!$C$111,4,IF(E375=Локализация!$C$110,5,IF(OR(E375=1,E375=2,E375=3,E375=4,E375=5),E375,"")))))))</f>
        <v/>
      </c>
      <c r="V375" s="11" t="str">
        <f>(IF(F375=Локализация!$C$114,1,IF(F375=Локализация!$C$113,2,IF(F375=Локализация!$C$112,3,IF(F375=Локализация!$C$111,4,IF(F375=Локализация!$C$110,5,IF(OR(F375=1,F375=2,F375=3,F375=4,F375=5),F375,"")))))))</f>
        <v/>
      </c>
    </row>
    <row r="376" spans="13:22" x14ac:dyDescent="0.3">
      <c r="M376" s="11" t="str">
        <f>(IF(H376=Локализация!$C$114,1,IF(H376=Локализация!$C$113,2,IF(H376=Локализация!$C$112,3,IF(H376=Локализация!$C$111,4,IF(H376=Локализация!$C$110,5,IF(OR(H376=1,H376=2,H376=3,H376=4,H376=5),H376,"")))))))</f>
        <v/>
      </c>
      <c r="N376" s="11" t="str">
        <f>(IF(I376=Локализация!$C$114,1,IF(I376=Локализация!$C$113,2,IF(I376=Локализация!$C$112,3,IF(I376=Локализация!$C$111,4,IF(I376=Локализация!$C$110,5,IF(OR(I376=1,I376=2,I376=3,I376=4,I376=5),I376,"")))))))</f>
        <v/>
      </c>
      <c r="O376" s="11" t="str">
        <f>(IF(J376=Локализация!$C$114,1,IF(J376=Локализация!$C$113,2,IF(J376=Локализация!$C$112,3,IF(J376=Локализация!$C$111,4,IF(J376=Локализация!$C$110,5,IF(OR(J376=1,J376=2,J376=3,J376=4,J376=5),J376,"")))))))</f>
        <v/>
      </c>
      <c r="P376" s="11" t="str">
        <f>(IF(K376=Локализация!$C$114,1,IF(K376=Локализация!$C$113,2,IF(K376=Локализация!$C$112,3,IF(K376=Локализация!$C$111,4,IF(K376=Локализация!$C$110,5,IF(OR(K376=1,K376=2,K376=3,K376=4,K376=5),K376,"")))))))</f>
        <v/>
      </c>
      <c r="Q376" s="11" t="str">
        <f>(IF(L376=Локализация!$C$114,1,IF(L376=Локализация!$C$113,2,IF(L376=Локализация!$C$112,3,IF(L376=Локализация!$C$111,4,IF(L376=Локализация!$C$110,5,IF(OR(L376=1,L376=2,L376=3,L376=4,L376=5),L376,"")))))))</f>
        <v/>
      </c>
      <c r="R376" s="11" t="str">
        <f>(IF(B376=Локализация!$C$114,1,IF(B376=Локализация!$C$113,2,IF(B376=Локализация!$C$112,3,IF(B376=Локализация!$C$111,4,IF(B376=Локализация!$C$110,5,IF(OR(B376=1,B376=2,B376=3,B376=4,B376=5),B376,"")))))))</f>
        <v/>
      </c>
      <c r="S376" s="11" t="str">
        <f>(IF(C376=Локализация!$C$114,1,IF(C376=Локализация!$C$113,2,IF(C376=Локализация!$C$112,3,IF(C376=Локализация!$C$111,4,IF(C376=Локализация!$C$110,5,IF(OR(C376=1,C376=2,C376=3,C376=4,C376=5),C376,"")))))))</f>
        <v/>
      </c>
      <c r="T376" s="11" t="str">
        <f>(IF(D376=Локализация!$C$114,1,IF(D376=Локализация!$C$113,2,IF(D376=Локализация!$C$112,3,IF(D376=Локализация!$C$111,4,IF(D376=Локализация!$C$110,5,IF(OR(D376=1,D376=2,D376=3,D376=4,D376=5),D376,"")))))))</f>
        <v/>
      </c>
      <c r="U376" s="11" t="str">
        <f>(IF(E376=Локализация!$C$114,1,IF(E376=Локализация!$C$113,2,IF(E376=Локализация!$C$112,3,IF(E376=Локализация!$C$111,4,IF(E376=Локализация!$C$110,5,IF(OR(E376=1,E376=2,E376=3,E376=4,E376=5),E376,"")))))))</f>
        <v/>
      </c>
      <c r="V376" s="11" t="str">
        <f>(IF(F376=Локализация!$C$114,1,IF(F376=Локализация!$C$113,2,IF(F376=Локализация!$C$112,3,IF(F376=Локализация!$C$111,4,IF(F376=Локализация!$C$110,5,IF(OR(F376=1,F376=2,F376=3,F376=4,F376=5),F376,"")))))))</f>
        <v/>
      </c>
    </row>
    <row r="377" spans="13:22" x14ac:dyDescent="0.3">
      <c r="M377" s="11" t="str">
        <f>(IF(H377=Локализация!$C$114,1,IF(H377=Локализация!$C$113,2,IF(H377=Локализация!$C$112,3,IF(H377=Локализация!$C$111,4,IF(H377=Локализация!$C$110,5,IF(OR(H377=1,H377=2,H377=3,H377=4,H377=5),H377,"")))))))</f>
        <v/>
      </c>
      <c r="N377" s="11" t="str">
        <f>(IF(I377=Локализация!$C$114,1,IF(I377=Локализация!$C$113,2,IF(I377=Локализация!$C$112,3,IF(I377=Локализация!$C$111,4,IF(I377=Локализация!$C$110,5,IF(OR(I377=1,I377=2,I377=3,I377=4,I377=5),I377,"")))))))</f>
        <v/>
      </c>
      <c r="O377" s="11" t="str">
        <f>(IF(J377=Локализация!$C$114,1,IF(J377=Локализация!$C$113,2,IF(J377=Локализация!$C$112,3,IF(J377=Локализация!$C$111,4,IF(J377=Локализация!$C$110,5,IF(OR(J377=1,J377=2,J377=3,J377=4,J377=5),J377,"")))))))</f>
        <v/>
      </c>
      <c r="P377" s="11" t="str">
        <f>(IF(K377=Локализация!$C$114,1,IF(K377=Локализация!$C$113,2,IF(K377=Локализация!$C$112,3,IF(K377=Локализация!$C$111,4,IF(K377=Локализация!$C$110,5,IF(OR(K377=1,K377=2,K377=3,K377=4,K377=5),K377,"")))))))</f>
        <v/>
      </c>
      <c r="Q377" s="11" t="str">
        <f>(IF(L377=Локализация!$C$114,1,IF(L377=Локализация!$C$113,2,IF(L377=Локализация!$C$112,3,IF(L377=Локализация!$C$111,4,IF(L377=Локализация!$C$110,5,IF(OR(L377=1,L377=2,L377=3,L377=4,L377=5),L377,"")))))))</f>
        <v/>
      </c>
      <c r="R377" s="11" t="str">
        <f>(IF(B377=Локализация!$C$114,1,IF(B377=Локализация!$C$113,2,IF(B377=Локализация!$C$112,3,IF(B377=Локализация!$C$111,4,IF(B377=Локализация!$C$110,5,IF(OR(B377=1,B377=2,B377=3,B377=4,B377=5),B377,"")))))))</f>
        <v/>
      </c>
      <c r="S377" s="11" t="str">
        <f>(IF(C377=Локализация!$C$114,1,IF(C377=Локализация!$C$113,2,IF(C377=Локализация!$C$112,3,IF(C377=Локализация!$C$111,4,IF(C377=Локализация!$C$110,5,IF(OR(C377=1,C377=2,C377=3,C377=4,C377=5),C377,"")))))))</f>
        <v/>
      </c>
      <c r="T377" s="11" t="str">
        <f>(IF(D377=Локализация!$C$114,1,IF(D377=Локализация!$C$113,2,IF(D377=Локализация!$C$112,3,IF(D377=Локализация!$C$111,4,IF(D377=Локализация!$C$110,5,IF(OR(D377=1,D377=2,D377=3,D377=4,D377=5),D377,"")))))))</f>
        <v/>
      </c>
      <c r="U377" s="11" t="str">
        <f>(IF(E377=Локализация!$C$114,1,IF(E377=Локализация!$C$113,2,IF(E377=Локализация!$C$112,3,IF(E377=Локализация!$C$111,4,IF(E377=Локализация!$C$110,5,IF(OR(E377=1,E377=2,E377=3,E377=4,E377=5),E377,"")))))))</f>
        <v/>
      </c>
      <c r="V377" s="11" t="str">
        <f>(IF(F377=Локализация!$C$114,1,IF(F377=Локализация!$C$113,2,IF(F377=Локализация!$C$112,3,IF(F377=Локализация!$C$111,4,IF(F377=Локализация!$C$110,5,IF(OR(F377=1,F377=2,F377=3,F377=4,F377=5),F377,"")))))))</f>
        <v/>
      </c>
    </row>
    <row r="378" spans="13:22" x14ac:dyDescent="0.3">
      <c r="M378" s="11" t="str">
        <f>(IF(H378=Локализация!$C$114,1,IF(H378=Локализация!$C$113,2,IF(H378=Локализация!$C$112,3,IF(H378=Локализация!$C$111,4,IF(H378=Локализация!$C$110,5,IF(OR(H378=1,H378=2,H378=3,H378=4,H378=5),H378,"")))))))</f>
        <v/>
      </c>
      <c r="N378" s="11" t="str">
        <f>(IF(I378=Локализация!$C$114,1,IF(I378=Локализация!$C$113,2,IF(I378=Локализация!$C$112,3,IF(I378=Локализация!$C$111,4,IF(I378=Локализация!$C$110,5,IF(OR(I378=1,I378=2,I378=3,I378=4,I378=5),I378,"")))))))</f>
        <v/>
      </c>
      <c r="O378" s="11" t="str">
        <f>(IF(J378=Локализация!$C$114,1,IF(J378=Локализация!$C$113,2,IF(J378=Локализация!$C$112,3,IF(J378=Локализация!$C$111,4,IF(J378=Локализация!$C$110,5,IF(OR(J378=1,J378=2,J378=3,J378=4,J378=5),J378,"")))))))</f>
        <v/>
      </c>
      <c r="P378" s="11" t="str">
        <f>(IF(K378=Локализация!$C$114,1,IF(K378=Локализация!$C$113,2,IF(K378=Локализация!$C$112,3,IF(K378=Локализация!$C$111,4,IF(K378=Локализация!$C$110,5,IF(OR(K378=1,K378=2,K378=3,K378=4,K378=5),K378,"")))))))</f>
        <v/>
      </c>
      <c r="Q378" s="11" t="str">
        <f>(IF(L378=Локализация!$C$114,1,IF(L378=Локализация!$C$113,2,IF(L378=Локализация!$C$112,3,IF(L378=Локализация!$C$111,4,IF(L378=Локализация!$C$110,5,IF(OR(L378=1,L378=2,L378=3,L378=4,L378=5),L378,"")))))))</f>
        <v/>
      </c>
      <c r="R378" s="11" t="str">
        <f>(IF(B378=Локализация!$C$114,1,IF(B378=Локализация!$C$113,2,IF(B378=Локализация!$C$112,3,IF(B378=Локализация!$C$111,4,IF(B378=Локализация!$C$110,5,IF(OR(B378=1,B378=2,B378=3,B378=4,B378=5),B378,"")))))))</f>
        <v/>
      </c>
      <c r="S378" s="11" t="str">
        <f>(IF(C378=Локализация!$C$114,1,IF(C378=Локализация!$C$113,2,IF(C378=Локализация!$C$112,3,IF(C378=Локализация!$C$111,4,IF(C378=Локализация!$C$110,5,IF(OR(C378=1,C378=2,C378=3,C378=4,C378=5),C378,"")))))))</f>
        <v/>
      </c>
      <c r="T378" s="11" t="str">
        <f>(IF(D378=Локализация!$C$114,1,IF(D378=Локализация!$C$113,2,IF(D378=Локализация!$C$112,3,IF(D378=Локализация!$C$111,4,IF(D378=Локализация!$C$110,5,IF(OR(D378=1,D378=2,D378=3,D378=4,D378=5),D378,"")))))))</f>
        <v/>
      </c>
      <c r="U378" s="11" t="str">
        <f>(IF(E378=Локализация!$C$114,1,IF(E378=Локализация!$C$113,2,IF(E378=Локализация!$C$112,3,IF(E378=Локализация!$C$111,4,IF(E378=Локализация!$C$110,5,IF(OR(E378=1,E378=2,E378=3,E378=4,E378=5),E378,"")))))))</f>
        <v/>
      </c>
      <c r="V378" s="11" t="str">
        <f>(IF(F378=Локализация!$C$114,1,IF(F378=Локализация!$C$113,2,IF(F378=Локализация!$C$112,3,IF(F378=Локализация!$C$111,4,IF(F378=Локализация!$C$110,5,IF(OR(F378=1,F378=2,F378=3,F378=4,F378=5),F378,"")))))))</f>
        <v/>
      </c>
    </row>
    <row r="379" spans="13:22" x14ac:dyDescent="0.3">
      <c r="M379" s="11" t="str">
        <f>(IF(H379=Локализация!$C$114,1,IF(H379=Локализация!$C$113,2,IF(H379=Локализация!$C$112,3,IF(H379=Локализация!$C$111,4,IF(H379=Локализация!$C$110,5,IF(OR(H379=1,H379=2,H379=3,H379=4,H379=5),H379,"")))))))</f>
        <v/>
      </c>
      <c r="N379" s="11" t="str">
        <f>(IF(I379=Локализация!$C$114,1,IF(I379=Локализация!$C$113,2,IF(I379=Локализация!$C$112,3,IF(I379=Локализация!$C$111,4,IF(I379=Локализация!$C$110,5,IF(OR(I379=1,I379=2,I379=3,I379=4,I379=5),I379,"")))))))</f>
        <v/>
      </c>
      <c r="O379" s="11" t="str">
        <f>(IF(J379=Локализация!$C$114,1,IF(J379=Локализация!$C$113,2,IF(J379=Локализация!$C$112,3,IF(J379=Локализация!$C$111,4,IF(J379=Локализация!$C$110,5,IF(OR(J379=1,J379=2,J379=3,J379=4,J379=5),J379,"")))))))</f>
        <v/>
      </c>
      <c r="P379" s="11" t="str">
        <f>(IF(K379=Локализация!$C$114,1,IF(K379=Локализация!$C$113,2,IF(K379=Локализация!$C$112,3,IF(K379=Локализация!$C$111,4,IF(K379=Локализация!$C$110,5,IF(OR(K379=1,K379=2,K379=3,K379=4,K379=5),K379,"")))))))</f>
        <v/>
      </c>
      <c r="Q379" s="11" t="str">
        <f>(IF(L379=Локализация!$C$114,1,IF(L379=Локализация!$C$113,2,IF(L379=Локализация!$C$112,3,IF(L379=Локализация!$C$111,4,IF(L379=Локализация!$C$110,5,IF(OR(L379=1,L379=2,L379=3,L379=4,L379=5),L379,"")))))))</f>
        <v/>
      </c>
      <c r="R379" s="11" t="str">
        <f>(IF(B379=Локализация!$C$114,1,IF(B379=Локализация!$C$113,2,IF(B379=Локализация!$C$112,3,IF(B379=Локализация!$C$111,4,IF(B379=Локализация!$C$110,5,IF(OR(B379=1,B379=2,B379=3,B379=4,B379=5),B379,"")))))))</f>
        <v/>
      </c>
      <c r="S379" s="11" t="str">
        <f>(IF(C379=Локализация!$C$114,1,IF(C379=Локализация!$C$113,2,IF(C379=Локализация!$C$112,3,IF(C379=Локализация!$C$111,4,IF(C379=Локализация!$C$110,5,IF(OR(C379=1,C379=2,C379=3,C379=4,C379=5),C379,"")))))))</f>
        <v/>
      </c>
      <c r="T379" s="11" t="str">
        <f>(IF(D379=Локализация!$C$114,1,IF(D379=Локализация!$C$113,2,IF(D379=Локализация!$C$112,3,IF(D379=Локализация!$C$111,4,IF(D379=Локализация!$C$110,5,IF(OR(D379=1,D379=2,D379=3,D379=4,D379=5),D379,"")))))))</f>
        <v/>
      </c>
      <c r="U379" s="11" t="str">
        <f>(IF(E379=Локализация!$C$114,1,IF(E379=Локализация!$C$113,2,IF(E379=Локализация!$C$112,3,IF(E379=Локализация!$C$111,4,IF(E379=Локализация!$C$110,5,IF(OR(E379=1,E379=2,E379=3,E379=4,E379=5),E379,"")))))))</f>
        <v/>
      </c>
      <c r="V379" s="11" t="str">
        <f>(IF(F379=Локализация!$C$114,1,IF(F379=Локализация!$C$113,2,IF(F379=Локализация!$C$112,3,IF(F379=Локализация!$C$111,4,IF(F379=Локализация!$C$110,5,IF(OR(F379=1,F379=2,F379=3,F379=4,F379=5),F379,"")))))))</f>
        <v/>
      </c>
    </row>
    <row r="380" spans="13:22" x14ac:dyDescent="0.3">
      <c r="M380" s="11" t="str">
        <f>(IF(H380=Локализация!$C$114,1,IF(H380=Локализация!$C$113,2,IF(H380=Локализация!$C$112,3,IF(H380=Локализация!$C$111,4,IF(H380=Локализация!$C$110,5,IF(OR(H380=1,H380=2,H380=3,H380=4,H380=5),H380,"")))))))</f>
        <v/>
      </c>
      <c r="N380" s="11" t="str">
        <f>(IF(I380=Локализация!$C$114,1,IF(I380=Локализация!$C$113,2,IF(I380=Локализация!$C$112,3,IF(I380=Локализация!$C$111,4,IF(I380=Локализация!$C$110,5,IF(OR(I380=1,I380=2,I380=3,I380=4,I380=5),I380,"")))))))</f>
        <v/>
      </c>
      <c r="O380" s="11" t="str">
        <f>(IF(J380=Локализация!$C$114,1,IF(J380=Локализация!$C$113,2,IF(J380=Локализация!$C$112,3,IF(J380=Локализация!$C$111,4,IF(J380=Локализация!$C$110,5,IF(OR(J380=1,J380=2,J380=3,J380=4,J380=5),J380,"")))))))</f>
        <v/>
      </c>
      <c r="P380" s="11" t="str">
        <f>(IF(K380=Локализация!$C$114,1,IF(K380=Локализация!$C$113,2,IF(K380=Локализация!$C$112,3,IF(K380=Локализация!$C$111,4,IF(K380=Локализация!$C$110,5,IF(OR(K380=1,K380=2,K380=3,K380=4,K380=5),K380,"")))))))</f>
        <v/>
      </c>
      <c r="Q380" s="11" t="str">
        <f>(IF(L380=Локализация!$C$114,1,IF(L380=Локализация!$C$113,2,IF(L380=Локализация!$C$112,3,IF(L380=Локализация!$C$111,4,IF(L380=Локализация!$C$110,5,IF(OR(L380=1,L380=2,L380=3,L380=4,L380=5),L380,"")))))))</f>
        <v/>
      </c>
      <c r="R380" s="11" t="str">
        <f>(IF(B380=Локализация!$C$114,1,IF(B380=Локализация!$C$113,2,IF(B380=Локализация!$C$112,3,IF(B380=Локализация!$C$111,4,IF(B380=Локализация!$C$110,5,IF(OR(B380=1,B380=2,B380=3,B380=4,B380=5),B380,"")))))))</f>
        <v/>
      </c>
      <c r="S380" s="11" t="str">
        <f>(IF(C380=Локализация!$C$114,1,IF(C380=Локализация!$C$113,2,IF(C380=Локализация!$C$112,3,IF(C380=Локализация!$C$111,4,IF(C380=Локализация!$C$110,5,IF(OR(C380=1,C380=2,C380=3,C380=4,C380=5),C380,"")))))))</f>
        <v/>
      </c>
      <c r="T380" s="11" t="str">
        <f>(IF(D380=Локализация!$C$114,1,IF(D380=Локализация!$C$113,2,IF(D380=Локализация!$C$112,3,IF(D380=Локализация!$C$111,4,IF(D380=Локализация!$C$110,5,IF(OR(D380=1,D380=2,D380=3,D380=4,D380=5),D380,"")))))))</f>
        <v/>
      </c>
      <c r="U380" s="11" t="str">
        <f>(IF(E380=Локализация!$C$114,1,IF(E380=Локализация!$C$113,2,IF(E380=Локализация!$C$112,3,IF(E380=Локализация!$C$111,4,IF(E380=Локализация!$C$110,5,IF(OR(E380=1,E380=2,E380=3,E380=4,E380=5),E380,"")))))))</f>
        <v/>
      </c>
      <c r="V380" s="11" t="str">
        <f>(IF(F380=Локализация!$C$114,1,IF(F380=Локализация!$C$113,2,IF(F380=Локализация!$C$112,3,IF(F380=Локализация!$C$111,4,IF(F380=Локализация!$C$110,5,IF(OR(F380=1,F380=2,F380=3,F380=4,F380=5),F380,"")))))))</f>
        <v/>
      </c>
    </row>
    <row r="381" spans="13:22" x14ac:dyDescent="0.3">
      <c r="M381" s="11" t="str">
        <f>(IF(H381=Локализация!$C$114,1,IF(H381=Локализация!$C$113,2,IF(H381=Локализация!$C$112,3,IF(H381=Локализация!$C$111,4,IF(H381=Локализация!$C$110,5,IF(OR(H381=1,H381=2,H381=3,H381=4,H381=5),H381,"")))))))</f>
        <v/>
      </c>
      <c r="N381" s="11" t="str">
        <f>(IF(I381=Локализация!$C$114,1,IF(I381=Локализация!$C$113,2,IF(I381=Локализация!$C$112,3,IF(I381=Локализация!$C$111,4,IF(I381=Локализация!$C$110,5,IF(OR(I381=1,I381=2,I381=3,I381=4,I381=5),I381,"")))))))</f>
        <v/>
      </c>
      <c r="O381" s="11" t="str">
        <f>(IF(J381=Локализация!$C$114,1,IF(J381=Локализация!$C$113,2,IF(J381=Локализация!$C$112,3,IF(J381=Локализация!$C$111,4,IF(J381=Локализация!$C$110,5,IF(OR(J381=1,J381=2,J381=3,J381=4,J381=5),J381,"")))))))</f>
        <v/>
      </c>
      <c r="P381" s="11" t="str">
        <f>(IF(K381=Локализация!$C$114,1,IF(K381=Локализация!$C$113,2,IF(K381=Локализация!$C$112,3,IF(K381=Локализация!$C$111,4,IF(K381=Локализация!$C$110,5,IF(OR(K381=1,K381=2,K381=3,K381=4,K381=5),K381,"")))))))</f>
        <v/>
      </c>
      <c r="Q381" s="11" t="str">
        <f>(IF(L381=Локализация!$C$114,1,IF(L381=Локализация!$C$113,2,IF(L381=Локализация!$C$112,3,IF(L381=Локализация!$C$111,4,IF(L381=Локализация!$C$110,5,IF(OR(L381=1,L381=2,L381=3,L381=4,L381=5),L381,"")))))))</f>
        <v/>
      </c>
      <c r="R381" s="11" t="str">
        <f>(IF(B381=Локализация!$C$114,1,IF(B381=Локализация!$C$113,2,IF(B381=Локализация!$C$112,3,IF(B381=Локализация!$C$111,4,IF(B381=Локализация!$C$110,5,IF(OR(B381=1,B381=2,B381=3,B381=4,B381=5),B381,"")))))))</f>
        <v/>
      </c>
      <c r="S381" s="11" t="str">
        <f>(IF(C381=Локализация!$C$114,1,IF(C381=Локализация!$C$113,2,IF(C381=Локализация!$C$112,3,IF(C381=Локализация!$C$111,4,IF(C381=Локализация!$C$110,5,IF(OR(C381=1,C381=2,C381=3,C381=4,C381=5),C381,"")))))))</f>
        <v/>
      </c>
      <c r="T381" s="11" t="str">
        <f>(IF(D381=Локализация!$C$114,1,IF(D381=Локализация!$C$113,2,IF(D381=Локализация!$C$112,3,IF(D381=Локализация!$C$111,4,IF(D381=Локализация!$C$110,5,IF(OR(D381=1,D381=2,D381=3,D381=4,D381=5),D381,"")))))))</f>
        <v/>
      </c>
      <c r="U381" s="11" t="str">
        <f>(IF(E381=Локализация!$C$114,1,IF(E381=Локализация!$C$113,2,IF(E381=Локализация!$C$112,3,IF(E381=Локализация!$C$111,4,IF(E381=Локализация!$C$110,5,IF(OR(E381=1,E381=2,E381=3,E381=4,E381=5),E381,"")))))))</f>
        <v/>
      </c>
      <c r="V381" s="11" t="str">
        <f>(IF(F381=Локализация!$C$114,1,IF(F381=Локализация!$C$113,2,IF(F381=Локализация!$C$112,3,IF(F381=Локализация!$C$111,4,IF(F381=Локализация!$C$110,5,IF(OR(F381=1,F381=2,F381=3,F381=4,F381=5),F381,"")))))))</f>
        <v/>
      </c>
    </row>
    <row r="382" spans="13:22" x14ac:dyDescent="0.3">
      <c r="M382" s="11" t="str">
        <f>(IF(H382=Локализация!$C$114,1,IF(H382=Локализация!$C$113,2,IF(H382=Локализация!$C$112,3,IF(H382=Локализация!$C$111,4,IF(H382=Локализация!$C$110,5,IF(OR(H382=1,H382=2,H382=3,H382=4,H382=5),H382,"")))))))</f>
        <v/>
      </c>
      <c r="N382" s="11" t="str">
        <f>(IF(I382=Локализация!$C$114,1,IF(I382=Локализация!$C$113,2,IF(I382=Локализация!$C$112,3,IF(I382=Локализация!$C$111,4,IF(I382=Локализация!$C$110,5,IF(OR(I382=1,I382=2,I382=3,I382=4,I382=5),I382,"")))))))</f>
        <v/>
      </c>
      <c r="O382" s="11" t="str">
        <f>(IF(J382=Локализация!$C$114,1,IF(J382=Локализация!$C$113,2,IF(J382=Локализация!$C$112,3,IF(J382=Локализация!$C$111,4,IF(J382=Локализация!$C$110,5,IF(OR(J382=1,J382=2,J382=3,J382=4,J382=5),J382,"")))))))</f>
        <v/>
      </c>
      <c r="P382" s="11" t="str">
        <f>(IF(K382=Локализация!$C$114,1,IF(K382=Локализация!$C$113,2,IF(K382=Локализация!$C$112,3,IF(K382=Локализация!$C$111,4,IF(K382=Локализация!$C$110,5,IF(OR(K382=1,K382=2,K382=3,K382=4,K382=5),K382,"")))))))</f>
        <v/>
      </c>
      <c r="Q382" s="11" t="str">
        <f>(IF(L382=Локализация!$C$114,1,IF(L382=Локализация!$C$113,2,IF(L382=Локализация!$C$112,3,IF(L382=Локализация!$C$111,4,IF(L382=Локализация!$C$110,5,IF(OR(L382=1,L382=2,L382=3,L382=4,L382=5),L382,"")))))))</f>
        <v/>
      </c>
      <c r="R382" s="11" t="str">
        <f>(IF(B382=Локализация!$C$114,1,IF(B382=Локализация!$C$113,2,IF(B382=Локализация!$C$112,3,IF(B382=Локализация!$C$111,4,IF(B382=Локализация!$C$110,5,IF(OR(B382=1,B382=2,B382=3,B382=4,B382=5),B382,"")))))))</f>
        <v/>
      </c>
      <c r="S382" s="11" t="str">
        <f>(IF(C382=Локализация!$C$114,1,IF(C382=Локализация!$C$113,2,IF(C382=Локализация!$C$112,3,IF(C382=Локализация!$C$111,4,IF(C382=Локализация!$C$110,5,IF(OR(C382=1,C382=2,C382=3,C382=4,C382=5),C382,"")))))))</f>
        <v/>
      </c>
      <c r="T382" s="11" t="str">
        <f>(IF(D382=Локализация!$C$114,1,IF(D382=Локализация!$C$113,2,IF(D382=Локализация!$C$112,3,IF(D382=Локализация!$C$111,4,IF(D382=Локализация!$C$110,5,IF(OR(D382=1,D382=2,D382=3,D382=4,D382=5),D382,"")))))))</f>
        <v/>
      </c>
      <c r="U382" s="11" t="str">
        <f>(IF(E382=Локализация!$C$114,1,IF(E382=Локализация!$C$113,2,IF(E382=Локализация!$C$112,3,IF(E382=Локализация!$C$111,4,IF(E382=Локализация!$C$110,5,IF(OR(E382=1,E382=2,E382=3,E382=4,E382=5),E382,"")))))))</f>
        <v/>
      </c>
      <c r="V382" s="11" t="str">
        <f>(IF(F382=Локализация!$C$114,1,IF(F382=Локализация!$C$113,2,IF(F382=Локализация!$C$112,3,IF(F382=Локализация!$C$111,4,IF(F382=Локализация!$C$110,5,IF(OR(F382=1,F382=2,F382=3,F382=4,F382=5),F382,"")))))))</f>
        <v/>
      </c>
    </row>
    <row r="383" spans="13:22" x14ac:dyDescent="0.3">
      <c r="M383" s="11" t="str">
        <f>(IF(H383=Локализация!$C$114,1,IF(H383=Локализация!$C$113,2,IF(H383=Локализация!$C$112,3,IF(H383=Локализация!$C$111,4,IF(H383=Локализация!$C$110,5,IF(OR(H383=1,H383=2,H383=3,H383=4,H383=5),H383,"")))))))</f>
        <v/>
      </c>
      <c r="N383" s="11" t="str">
        <f>(IF(I383=Локализация!$C$114,1,IF(I383=Локализация!$C$113,2,IF(I383=Локализация!$C$112,3,IF(I383=Локализация!$C$111,4,IF(I383=Локализация!$C$110,5,IF(OR(I383=1,I383=2,I383=3,I383=4,I383=5),I383,"")))))))</f>
        <v/>
      </c>
      <c r="O383" s="11" t="str">
        <f>(IF(J383=Локализация!$C$114,1,IF(J383=Локализация!$C$113,2,IF(J383=Локализация!$C$112,3,IF(J383=Локализация!$C$111,4,IF(J383=Локализация!$C$110,5,IF(OR(J383=1,J383=2,J383=3,J383=4,J383=5),J383,"")))))))</f>
        <v/>
      </c>
      <c r="P383" s="11" t="str">
        <f>(IF(K383=Локализация!$C$114,1,IF(K383=Локализация!$C$113,2,IF(K383=Локализация!$C$112,3,IF(K383=Локализация!$C$111,4,IF(K383=Локализация!$C$110,5,IF(OR(K383=1,K383=2,K383=3,K383=4,K383=5),K383,"")))))))</f>
        <v/>
      </c>
      <c r="Q383" s="11" t="str">
        <f>(IF(L383=Локализация!$C$114,1,IF(L383=Локализация!$C$113,2,IF(L383=Локализация!$C$112,3,IF(L383=Локализация!$C$111,4,IF(L383=Локализация!$C$110,5,IF(OR(L383=1,L383=2,L383=3,L383=4,L383=5),L383,"")))))))</f>
        <v/>
      </c>
      <c r="R383" s="11" t="str">
        <f>(IF(B383=Локализация!$C$114,1,IF(B383=Локализация!$C$113,2,IF(B383=Локализация!$C$112,3,IF(B383=Локализация!$C$111,4,IF(B383=Локализация!$C$110,5,IF(OR(B383=1,B383=2,B383=3,B383=4,B383=5),B383,"")))))))</f>
        <v/>
      </c>
      <c r="S383" s="11" t="str">
        <f>(IF(C383=Локализация!$C$114,1,IF(C383=Локализация!$C$113,2,IF(C383=Локализация!$C$112,3,IF(C383=Локализация!$C$111,4,IF(C383=Локализация!$C$110,5,IF(OR(C383=1,C383=2,C383=3,C383=4,C383=5),C383,"")))))))</f>
        <v/>
      </c>
      <c r="T383" s="11" t="str">
        <f>(IF(D383=Локализация!$C$114,1,IF(D383=Локализация!$C$113,2,IF(D383=Локализация!$C$112,3,IF(D383=Локализация!$C$111,4,IF(D383=Локализация!$C$110,5,IF(OR(D383=1,D383=2,D383=3,D383=4,D383=5),D383,"")))))))</f>
        <v/>
      </c>
      <c r="U383" s="11" t="str">
        <f>(IF(E383=Локализация!$C$114,1,IF(E383=Локализация!$C$113,2,IF(E383=Локализация!$C$112,3,IF(E383=Локализация!$C$111,4,IF(E383=Локализация!$C$110,5,IF(OR(E383=1,E383=2,E383=3,E383=4,E383=5),E383,"")))))))</f>
        <v/>
      </c>
      <c r="V383" s="11" t="str">
        <f>(IF(F383=Локализация!$C$114,1,IF(F383=Локализация!$C$113,2,IF(F383=Локализация!$C$112,3,IF(F383=Локализация!$C$111,4,IF(F383=Локализация!$C$110,5,IF(OR(F383=1,F383=2,F383=3,F383=4,F383=5),F383,"")))))))</f>
        <v/>
      </c>
    </row>
    <row r="384" spans="13:22" x14ac:dyDescent="0.3">
      <c r="M384" s="11" t="str">
        <f>(IF(H384=Локализация!$C$114,1,IF(H384=Локализация!$C$113,2,IF(H384=Локализация!$C$112,3,IF(H384=Локализация!$C$111,4,IF(H384=Локализация!$C$110,5,IF(OR(H384=1,H384=2,H384=3,H384=4,H384=5),H384,"")))))))</f>
        <v/>
      </c>
      <c r="N384" s="11" t="str">
        <f>(IF(I384=Локализация!$C$114,1,IF(I384=Локализация!$C$113,2,IF(I384=Локализация!$C$112,3,IF(I384=Локализация!$C$111,4,IF(I384=Локализация!$C$110,5,IF(OR(I384=1,I384=2,I384=3,I384=4,I384=5),I384,"")))))))</f>
        <v/>
      </c>
      <c r="O384" s="11" t="str">
        <f>(IF(J384=Локализация!$C$114,1,IF(J384=Локализация!$C$113,2,IF(J384=Локализация!$C$112,3,IF(J384=Локализация!$C$111,4,IF(J384=Локализация!$C$110,5,IF(OR(J384=1,J384=2,J384=3,J384=4,J384=5),J384,"")))))))</f>
        <v/>
      </c>
      <c r="P384" s="11" t="str">
        <f>(IF(K384=Локализация!$C$114,1,IF(K384=Локализация!$C$113,2,IF(K384=Локализация!$C$112,3,IF(K384=Локализация!$C$111,4,IF(K384=Локализация!$C$110,5,IF(OR(K384=1,K384=2,K384=3,K384=4,K384=5),K384,"")))))))</f>
        <v/>
      </c>
      <c r="Q384" s="11" t="str">
        <f>(IF(L384=Локализация!$C$114,1,IF(L384=Локализация!$C$113,2,IF(L384=Локализация!$C$112,3,IF(L384=Локализация!$C$111,4,IF(L384=Локализация!$C$110,5,IF(OR(L384=1,L384=2,L384=3,L384=4,L384=5),L384,"")))))))</f>
        <v/>
      </c>
      <c r="R384" s="11" t="str">
        <f>(IF(B384=Локализация!$C$114,1,IF(B384=Локализация!$C$113,2,IF(B384=Локализация!$C$112,3,IF(B384=Локализация!$C$111,4,IF(B384=Локализация!$C$110,5,IF(OR(B384=1,B384=2,B384=3,B384=4,B384=5),B384,"")))))))</f>
        <v/>
      </c>
      <c r="S384" s="11" t="str">
        <f>(IF(C384=Локализация!$C$114,1,IF(C384=Локализация!$C$113,2,IF(C384=Локализация!$C$112,3,IF(C384=Локализация!$C$111,4,IF(C384=Локализация!$C$110,5,IF(OR(C384=1,C384=2,C384=3,C384=4,C384=5),C384,"")))))))</f>
        <v/>
      </c>
      <c r="T384" s="11" t="str">
        <f>(IF(D384=Локализация!$C$114,1,IF(D384=Локализация!$C$113,2,IF(D384=Локализация!$C$112,3,IF(D384=Локализация!$C$111,4,IF(D384=Локализация!$C$110,5,IF(OR(D384=1,D384=2,D384=3,D384=4,D384=5),D384,"")))))))</f>
        <v/>
      </c>
      <c r="U384" s="11" t="str">
        <f>(IF(E384=Локализация!$C$114,1,IF(E384=Локализация!$C$113,2,IF(E384=Локализация!$C$112,3,IF(E384=Локализация!$C$111,4,IF(E384=Локализация!$C$110,5,IF(OR(E384=1,E384=2,E384=3,E384=4,E384=5),E384,"")))))))</f>
        <v/>
      </c>
      <c r="V384" s="11" t="str">
        <f>(IF(F384=Локализация!$C$114,1,IF(F384=Локализация!$C$113,2,IF(F384=Локализация!$C$112,3,IF(F384=Локализация!$C$111,4,IF(F384=Локализация!$C$110,5,IF(OR(F384=1,F384=2,F384=3,F384=4,F384=5),F384,"")))))))</f>
        <v/>
      </c>
    </row>
    <row r="385" spans="13:22" x14ac:dyDescent="0.3">
      <c r="M385" s="11" t="str">
        <f>(IF(H385=Локализация!$C$114,1,IF(H385=Локализация!$C$113,2,IF(H385=Локализация!$C$112,3,IF(H385=Локализация!$C$111,4,IF(H385=Локализация!$C$110,5,IF(OR(H385=1,H385=2,H385=3,H385=4,H385=5),H385,"")))))))</f>
        <v/>
      </c>
      <c r="N385" s="11" t="str">
        <f>(IF(I385=Локализация!$C$114,1,IF(I385=Локализация!$C$113,2,IF(I385=Локализация!$C$112,3,IF(I385=Локализация!$C$111,4,IF(I385=Локализация!$C$110,5,IF(OR(I385=1,I385=2,I385=3,I385=4,I385=5),I385,"")))))))</f>
        <v/>
      </c>
      <c r="O385" s="11" t="str">
        <f>(IF(J385=Локализация!$C$114,1,IF(J385=Локализация!$C$113,2,IF(J385=Локализация!$C$112,3,IF(J385=Локализация!$C$111,4,IF(J385=Локализация!$C$110,5,IF(OR(J385=1,J385=2,J385=3,J385=4,J385=5),J385,"")))))))</f>
        <v/>
      </c>
      <c r="P385" s="11" t="str">
        <f>(IF(K385=Локализация!$C$114,1,IF(K385=Локализация!$C$113,2,IF(K385=Локализация!$C$112,3,IF(K385=Локализация!$C$111,4,IF(K385=Локализация!$C$110,5,IF(OR(K385=1,K385=2,K385=3,K385=4,K385=5),K385,"")))))))</f>
        <v/>
      </c>
      <c r="Q385" s="11" t="str">
        <f>(IF(L385=Локализация!$C$114,1,IF(L385=Локализация!$C$113,2,IF(L385=Локализация!$C$112,3,IF(L385=Локализация!$C$111,4,IF(L385=Локализация!$C$110,5,IF(OR(L385=1,L385=2,L385=3,L385=4,L385=5),L385,"")))))))</f>
        <v/>
      </c>
      <c r="R385" s="11" t="str">
        <f>(IF(B385=Локализация!$C$114,1,IF(B385=Локализация!$C$113,2,IF(B385=Локализация!$C$112,3,IF(B385=Локализация!$C$111,4,IF(B385=Локализация!$C$110,5,IF(OR(B385=1,B385=2,B385=3,B385=4,B385=5),B385,"")))))))</f>
        <v/>
      </c>
      <c r="S385" s="11" t="str">
        <f>(IF(C385=Локализация!$C$114,1,IF(C385=Локализация!$C$113,2,IF(C385=Локализация!$C$112,3,IF(C385=Локализация!$C$111,4,IF(C385=Локализация!$C$110,5,IF(OR(C385=1,C385=2,C385=3,C385=4,C385=5),C385,"")))))))</f>
        <v/>
      </c>
      <c r="T385" s="11" t="str">
        <f>(IF(D385=Локализация!$C$114,1,IF(D385=Локализация!$C$113,2,IF(D385=Локализация!$C$112,3,IF(D385=Локализация!$C$111,4,IF(D385=Локализация!$C$110,5,IF(OR(D385=1,D385=2,D385=3,D385=4,D385=5),D385,"")))))))</f>
        <v/>
      </c>
      <c r="U385" s="11" t="str">
        <f>(IF(E385=Локализация!$C$114,1,IF(E385=Локализация!$C$113,2,IF(E385=Локализация!$C$112,3,IF(E385=Локализация!$C$111,4,IF(E385=Локализация!$C$110,5,IF(OR(E385=1,E385=2,E385=3,E385=4,E385=5),E385,"")))))))</f>
        <v/>
      </c>
      <c r="V385" s="11" t="str">
        <f>(IF(F385=Локализация!$C$114,1,IF(F385=Локализация!$C$113,2,IF(F385=Локализация!$C$112,3,IF(F385=Локализация!$C$111,4,IF(F385=Локализация!$C$110,5,IF(OR(F385=1,F385=2,F385=3,F385=4,F385=5),F385,"")))))))</f>
        <v/>
      </c>
    </row>
    <row r="386" spans="13:22" x14ac:dyDescent="0.3">
      <c r="M386" s="11" t="str">
        <f>(IF(H386=Локализация!$C$114,1,IF(H386=Локализация!$C$113,2,IF(H386=Локализация!$C$112,3,IF(H386=Локализация!$C$111,4,IF(H386=Локализация!$C$110,5,IF(OR(H386=1,H386=2,H386=3,H386=4,H386=5),H386,"")))))))</f>
        <v/>
      </c>
      <c r="N386" s="11" t="str">
        <f>(IF(I386=Локализация!$C$114,1,IF(I386=Локализация!$C$113,2,IF(I386=Локализация!$C$112,3,IF(I386=Локализация!$C$111,4,IF(I386=Локализация!$C$110,5,IF(OR(I386=1,I386=2,I386=3,I386=4,I386=5),I386,"")))))))</f>
        <v/>
      </c>
      <c r="O386" s="11" t="str">
        <f>(IF(J386=Локализация!$C$114,1,IF(J386=Локализация!$C$113,2,IF(J386=Локализация!$C$112,3,IF(J386=Локализация!$C$111,4,IF(J386=Локализация!$C$110,5,IF(OR(J386=1,J386=2,J386=3,J386=4,J386=5),J386,"")))))))</f>
        <v/>
      </c>
      <c r="P386" s="11" t="str">
        <f>(IF(K386=Локализация!$C$114,1,IF(K386=Локализация!$C$113,2,IF(K386=Локализация!$C$112,3,IF(K386=Локализация!$C$111,4,IF(K386=Локализация!$C$110,5,IF(OR(K386=1,K386=2,K386=3,K386=4,K386=5),K386,"")))))))</f>
        <v/>
      </c>
      <c r="Q386" s="11" t="str">
        <f>(IF(L386=Локализация!$C$114,1,IF(L386=Локализация!$C$113,2,IF(L386=Локализация!$C$112,3,IF(L386=Локализация!$C$111,4,IF(L386=Локализация!$C$110,5,IF(OR(L386=1,L386=2,L386=3,L386=4,L386=5),L386,"")))))))</f>
        <v/>
      </c>
      <c r="R386" s="11" t="str">
        <f>(IF(B386=Локализация!$C$114,1,IF(B386=Локализация!$C$113,2,IF(B386=Локализация!$C$112,3,IF(B386=Локализация!$C$111,4,IF(B386=Локализация!$C$110,5,IF(OR(B386=1,B386=2,B386=3,B386=4,B386=5),B386,"")))))))</f>
        <v/>
      </c>
      <c r="S386" s="11" t="str">
        <f>(IF(C386=Локализация!$C$114,1,IF(C386=Локализация!$C$113,2,IF(C386=Локализация!$C$112,3,IF(C386=Локализация!$C$111,4,IF(C386=Локализация!$C$110,5,IF(OR(C386=1,C386=2,C386=3,C386=4,C386=5),C386,"")))))))</f>
        <v/>
      </c>
      <c r="T386" s="11" t="str">
        <f>(IF(D386=Локализация!$C$114,1,IF(D386=Локализация!$C$113,2,IF(D386=Локализация!$C$112,3,IF(D386=Локализация!$C$111,4,IF(D386=Локализация!$C$110,5,IF(OR(D386=1,D386=2,D386=3,D386=4,D386=5),D386,"")))))))</f>
        <v/>
      </c>
      <c r="U386" s="11" t="str">
        <f>(IF(E386=Локализация!$C$114,1,IF(E386=Локализация!$C$113,2,IF(E386=Локализация!$C$112,3,IF(E386=Локализация!$C$111,4,IF(E386=Локализация!$C$110,5,IF(OR(E386=1,E386=2,E386=3,E386=4,E386=5),E386,"")))))))</f>
        <v/>
      </c>
      <c r="V386" s="11" t="str">
        <f>(IF(F386=Локализация!$C$114,1,IF(F386=Локализация!$C$113,2,IF(F386=Локализация!$C$112,3,IF(F386=Локализация!$C$111,4,IF(F386=Локализация!$C$110,5,IF(OR(F386=1,F386=2,F386=3,F386=4,F386=5),F386,"")))))))</f>
        <v/>
      </c>
    </row>
    <row r="387" spans="13:22" x14ac:dyDescent="0.3">
      <c r="M387" s="11" t="str">
        <f>(IF(H387=Локализация!$C$114,1,IF(H387=Локализация!$C$113,2,IF(H387=Локализация!$C$112,3,IF(H387=Локализация!$C$111,4,IF(H387=Локализация!$C$110,5,IF(OR(H387=1,H387=2,H387=3,H387=4,H387=5),H387,"")))))))</f>
        <v/>
      </c>
      <c r="N387" s="11" t="str">
        <f>(IF(I387=Локализация!$C$114,1,IF(I387=Локализация!$C$113,2,IF(I387=Локализация!$C$112,3,IF(I387=Локализация!$C$111,4,IF(I387=Локализация!$C$110,5,IF(OR(I387=1,I387=2,I387=3,I387=4,I387=5),I387,"")))))))</f>
        <v/>
      </c>
      <c r="O387" s="11" t="str">
        <f>(IF(J387=Локализация!$C$114,1,IF(J387=Локализация!$C$113,2,IF(J387=Локализация!$C$112,3,IF(J387=Локализация!$C$111,4,IF(J387=Локализация!$C$110,5,IF(OR(J387=1,J387=2,J387=3,J387=4,J387=5),J387,"")))))))</f>
        <v/>
      </c>
      <c r="P387" s="11" t="str">
        <f>(IF(K387=Локализация!$C$114,1,IF(K387=Локализация!$C$113,2,IF(K387=Локализация!$C$112,3,IF(K387=Локализация!$C$111,4,IF(K387=Локализация!$C$110,5,IF(OR(K387=1,K387=2,K387=3,K387=4,K387=5),K387,"")))))))</f>
        <v/>
      </c>
      <c r="Q387" s="11" t="str">
        <f>(IF(L387=Локализация!$C$114,1,IF(L387=Локализация!$C$113,2,IF(L387=Локализация!$C$112,3,IF(L387=Локализация!$C$111,4,IF(L387=Локализация!$C$110,5,IF(OR(L387=1,L387=2,L387=3,L387=4,L387=5),L387,"")))))))</f>
        <v/>
      </c>
      <c r="R387" s="11" t="str">
        <f>(IF(B387=Локализация!$C$114,1,IF(B387=Локализация!$C$113,2,IF(B387=Локализация!$C$112,3,IF(B387=Локализация!$C$111,4,IF(B387=Локализация!$C$110,5,IF(OR(B387=1,B387=2,B387=3,B387=4,B387=5),B387,"")))))))</f>
        <v/>
      </c>
      <c r="S387" s="11" t="str">
        <f>(IF(C387=Локализация!$C$114,1,IF(C387=Локализация!$C$113,2,IF(C387=Локализация!$C$112,3,IF(C387=Локализация!$C$111,4,IF(C387=Локализация!$C$110,5,IF(OR(C387=1,C387=2,C387=3,C387=4,C387=5),C387,"")))))))</f>
        <v/>
      </c>
      <c r="T387" s="11" t="str">
        <f>(IF(D387=Локализация!$C$114,1,IF(D387=Локализация!$C$113,2,IF(D387=Локализация!$C$112,3,IF(D387=Локализация!$C$111,4,IF(D387=Локализация!$C$110,5,IF(OR(D387=1,D387=2,D387=3,D387=4,D387=5),D387,"")))))))</f>
        <v/>
      </c>
      <c r="U387" s="11" t="str">
        <f>(IF(E387=Локализация!$C$114,1,IF(E387=Локализация!$C$113,2,IF(E387=Локализация!$C$112,3,IF(E387=Локализация!$C$111,4,IF(E387=Локализация!$C$110,5,IF(OR(E387=1,E387=2,E387=3,E387=4,E387=5),E387,"")))))))</f>
        <v/>
      </c>
      <c r="V387" s="11" t="str">
        <f>(IF(F387=Локализация!$C$114,1,IF(F387=Локализация!$C$113,2,IF(F387=Локализация!$C$112,3,IF(F387=Локализация!$C$111,4,IF(F387=Локализация!$C$110,5,IF(OR(F387=1,F387=2,F387=3,F387=4,F387=5),F387,"")))))))</f>
        <v/>
      </c>
    </row>
    <row r="388" spans="13:22" x14ac:dyDescent="0.3">
      <c r="M388" s="11" t="str">
        <f>(IF(H388=Локализация!$C$114,1,IF(H388=Локализация!$C$113,2,IF(H388=Локализация!$C$112,3,IF(H388=Локализация!$C$111,4,IF(H388=Локализация!$C$110,5,IF(OR(H388=1,H388=2,H388=3,H388=4,H388=5),H388,"")))))))</f>
        <v/>
      </c>
      <c r="N388" s="11" t="str">
        <f>(IF(I388=Локализация!$C$114,1,IF(I388=Локализация!$C$113,2,IF(I388=Локализация!$C$112,3,IF(I388=Локализация!$C$111,4,IF(I388=Локализация!$C$110,5,IF(OR(I388=1,I388=2,I388=3,I388=4,I388=5),I388,"")))))))</f>
        <v/>
      </c>
      <c r="O388" s="11" t="str">
        <f>(IF(J388=Локализация!$C$114,1,IF(J388=Локализация!$C$113,2,IF(J388=Локализация!$C$112,3,IF(J388=Локализация!$C$111,4,IF(J388=Локализация!$C$110,5,IF(OR(J388=1,J388=2,J388=3,J388=4,J388=5),J388,"")))))))</f>
        <v/>
      </c>
      <c r="P388" s="11" t="str">
        <f>(IF(K388=Локализация!$C$114,1,IF(K388=Локализация!$C$113,2,IF(K388=Локализация!$C$112,3,IF(K388=Локализация!$C$111,4,IF(K388=Локализация!$C$110,5,IF(OR(K388=1,K388=2,K388=3,K388=4,K388=5),K388,"")))))))</f>
        <v/>
      </c>
      <c r="Q388" s="11" t="str">
        <f>(IF(L388=Локализация!$C$114,1,IF(L388=Локализация!$C$113,2,IF(L388=Локализация!$C$112,3,IF(L388=Локализация!$C$111,4,IF(L388=Локализация!$C$110,5,IF(OR(L388=1,L388=2,L388=3,L388=4,L388=5),L388,"")))))))</f>
        <v/>
      </c>
      <c r="R388" s="11" t="str">
        <f>(IF(B388=Локализация!$C$114,1,IF(B388=Локализация!$C$113,2,IF(B388=Локализация!$C$112,3,IF(B388=Локализация!$C$111,4,IF(B388=Локализация!$C$110,5,IF(OR(B388=1,B388=2,B388=3,B388=4,B388=5),B388,"")))))))</f>
        <v/>
      </c>
      <c r="S388" s="11" t="str">
        <f>(IF(C388=Локализация!$C$114,1,IF(C388=Локализация!$C$113,2,IF(C388=Локализация!$C$112,3,IF(C388=Локализация!$C$111,4,IF(C388=Локализация!$C$110,5,IF(OR(C388=1,C388=2,C388=3,C388=4,C388=5),C388,"")))))))</f>
        <v/>
      </c>
      <c r="T388" s="11" t="str">
        <f>(IF(D388=Локализация!$C$114,1,IF(D388=Локализация!$C$113,2,IF(D388=Локализация!$C$112,3,IF(D388=Локализация!$C$111,4,IF(D388=Локализация!$C$110,5,IF(OR(D388=1,D388=2,D388=3,D388=4,D388=5),D388,"")))))))</f>
        <v/>
      </c>
      <c r="U388" s="11" t="str">
        <f>(IF(E388=Локализация!$C$114,1,IF(E388=Локализация!$C$113,2,IF(E388=Локализация!$C$112,3,IF(E388=Локализация!$C$111,4,IF(E388=Локализация!$C$110,5,IF(OR(E388=1,E388=2,E388=3,E388=4,E388=5),E388,"")))))))</f>
        <v/>
      </c>
      <c r="V388" s="11" t="str">
        <f>(IF(F388=Локализация!$C$114,1,IF(F388=Локализация!$C$113,2,IF(F388=Локализация!$C$112,3,IF(F388=Локализация!$C$111,4,IF(F388=Локализация!$C$110,5,IF(OR(F388=1,F388=2,F388=3,F388=4,F388=5),F388,"")))))))</f>
        <v/>
      </c>
    </row>
    <row r="389" spans="13:22" x14ac:dyDescent="0.3">
      <c r="M389" s="11" t="str">
        <f>(IF(H389=Локализация!$C$114,1,IF(H389=Локализация!$C$113,2,IF(H389=Локализация!$C$112,3,IF(H389=Локализация!$C$111,4,IF(H389=Локализация!$C$110,5,IF(OR(H389=1,H389=2,H389=3,H389=4,H389=5),H389,"")))))))</f>
        <v/>
      </c>
      <c r="N389" s="11" t="str">
        <f>(IF(I389=Локализация!$C$114,1,IF(I389=Локализация!$C$113,2,IF(I389=Локализация!$C$112,3,IF(I389=Локализация!$C$111,4,IF(I389=Локализация!$C$110,5,IF(OR(I389=1,I389=2,I389=3,I389=4,I389=5),I389,"")))))))</f>
        <v/>
      </c>
      <c r="O389" s="11" t="str">
        <f>(IF(J389=Локализация!$C$114,1,IF(J389=Локализация!$C$113,2,IF(J389=Локализация!$C$112,3,IF(J389=Локализация!$C$111,4,IF(J389=Локализация!$C$110,5,IF(OR(J389=1,J389=2,J389=3,J389=4,J389=5),J389,"")))))))</f>
        <v/>
      </c>
      <c r="P389" s="11" t="str">
        <f>(IF(K389=Локализация!$C$114,1,IF(K389=Локализация!$C$113,2,IF(K389=Локализация!$C$112,3,IF(K389=Локализация!$C$111,4,IF(K389=Локализация!$C$110,5,IF(OR(K389=1,K389=2,K389=3,K389=4,K389=5),K389,"")))))))</f>
        <v/>
      </c>
      <c r="Q389" s="11" t="str">
        <f>(IF(L389=Локализация!$C$114,1,IF(L389=Локализация!$C$113,2,IF(L389=Локализация!$C$112,3,IF(L389=Локализация!$C$111,4,IF(L389=Локализация!$C$110,5,IF(OR(L389=1,L389=2,L389=3,L389=4,L389=5),L389,"")))))))</f>
        <v/>
      </c>
      <c r="R389" s="11" t="str">
        <f>(IF(B389=Локализация!$C$114,1,IF(B389=Локализация!$C$113,2,IF(B389=Локализация!$C$112,3,IF(B389=Локализация!$C$111,4,IF(B389=Локализация!$C$110,5,IF(OR(B389=1,B389=2,B389=3,B389=4,B389=5),B389,"")))))))</f>
        <v/>
      </c>
      <c r="S389" s="11" t="str">
        <f>(IF(C389=Локализация!$C$114,1,IF(C389=Локализация!$C$113,2,IF(C389=Локализация!$C$112,3,IF(C389=Локализация!$C$111,4,IF(C389=Локализация!$C$110,5,IF(OR(C389=1,C389=2,C389=3,C389=4,C389=5),C389,"")))))))</f>
        <v/>
      </c>
      <c r="T389" s="11" t="str">
        <f>(IF(D389=Локализация!$C$114,1,IF(D389=Локализация!$C$113,2,IF(D389=Локализация!$C$112,3,IF(D389=Локализация!$C$111,4,IF(D389=Локализация!$C$110,5,IF(OR(D389=1,D389=2,D389=3,D389=4,D389=5),D389,"")))))))</f>
        <v/>
      </c>
      <c r="U389" s="11" t="str">
        <f>(IF(E389=Локализация!$C$114,1,IF(E389=Локализация!$C$113,2,IF(E389=Локализация!$C$112,3,IF(E389=Локализация!$C$111,4,IF(E389=Локализация!$C$110,5,IF(OR(E389=1,E389=2,E389=3,E389=4,E389=5),E389,"")))))))</f>
        <v/>
      </c>
      <c r="V389" s="11" t="str">
        <f>(IF(F389=Локализация!$C$114,1,IF(F389=Локализация!$C$113,2,IF(F389=Локализация!$C$112,3,IF(F389=Локализация!$C$111,4,IF(F389=Локализация!$C$110,5,IF(OR(F389=1,F389=2,F389=3,F389=4,F389=5),F389,"")))))))</f>
        <v/>
      </c>
    </row>
    <row r="390" spans="13:22" x14ac:dyDescent="0.3">
      <c r="M390" s="11" t="str">
        <f>(IF(H390=Локализация!$C$114,1,IF(H390=Локализация!$C$113,2,IF(H390=Локализация!$C$112,3,IF(H390=Локализация!$C$111,4,IF(H390=Локализация!$C$110,5,IF(OR(H390=1,H390=2,H390=3,H390=4,H390=5),H390,"")))))))</f>
        <v/>
      </c>
      <c r="N390" s="11" t="str">
        <f>(IF(I390=Локализация!$C$114,1,IF(I390=Локализация!$C$113,2,IF(I390=Локализация!$C$112,3,IF(I390=Локализация!$C$111,4,IF(I390=Локализация!$C$110,5,IF(OR(I390=1,I390=2,I390=3,I390=4,I390=5),I390,"")))))))</f>
        <v/>
      </c>
      <c r="O390" s="11" t="str">
        <f>(IF(J390=Локализация!$C$114,1,IF(J390=Локализация!$C$113,2,IF(J390=Локализация!$C$112,3,IF(J390=Локализация!$C$111,4,IF(J390=Локализация!$C$110,5,IF(OR(J390=1,J390=2,J390=3,J390=4,J390=5),J390,"")))))))</f>
        <v/>
      </c>
      <c r="P390" s="11" t="str">
        <f>(IF(K390=Локализация!$C$114,1,IF(K390=Локализация!$C$113,2,IF(K390=Локализация!$C$112,3,IF(K390=Локализация!$C$111,4,IF(K390=Локализация!$C$110,5,IF(OR(K390=1,K390=2,K390=3,K390=4,K390=5),K390,"")))))))</f>
        <v/>
      </c>
      <c r="Q390" s="11" t="str">
        <f>(IF(L390=Локализация!$C$114,1,IF(L390=Локализация!$C$113,2,IF(L390=Локализация!$C$112,3,IF(L390=Локализация!$C$111,4,IF(L390=Локализация!$C$110,5,IF(OR(L390=1,L390=2,L390=3,L390=4,L390=5),L390,"")))))))</f>
        <v/>
      </c>
      <c r="R390" s="11" t="str">
        <f>(IF(B390=Локализация!$C$114,1,IF(B390=Локализация!$C$113,2,IF(B390=Локализация!$C$112,3,IF(B390=Локализация!$C$111,4,IF(B390=Локализация!$C$110,5,IF(OR(B390=1,B390=2,B390=3,B390=4,B390=5),B390,"")))))))</f>
        <v/>
      </c>
      <c r="S390" s="11" t="str">
        <f>(IF(C390=Локализация!$C$114,1,IF(C390=Локализация!$C$113,2,IF(C390=Локализация!$C$112,3,IF(C390=Локализация!$C$111,4,IF(C390=Локализация!$C$110,5,IF(OR(C390=1,C390=2,C390=3,C390=4,C390=5),C390,"")))))))</f>
        <v/>
      </c>
      <c r="T390" s="11" t="str">
        <f>(IF(D390=Локализация!$C$114,1,IF(D390=Локализация!$C$113,2,IF(D390=Локализация!$C$112,3,IF(D390=Локализация!$C$111,4,IF(D390=Локализация!$C$110,5,IF(OR(D390=1,D390=2,D390=3,D390=4,D390=5),D390,"")))))))</f>
        <v/>
      </c>
      <c r="U390" s="11" t="str">
        <f>(IF(E390=Локализация!$C$114,1,IF(E390=Локализация!$C$113,2,IF(E390=Локализация!$C$112,3,IF(E390=Локализация!$C$111,4,IF(E390=Локализация!$C$110,5,IF(OR(E390=1,E390=2,E390=3,E390=4,E390=5),E390,"")))))))</f>
        <v/>
      </c>
      <c r="V390" s="11" t="str">
        <f>(IF(F390=Локализация!$C$114,1,IF(F390=Локализация!$C$113,2,IF(F390=Локализация!$C$112,3,IF(F390=Локализация!$C$111,4,IF(F390=Локализация!$C$110,5,IF(OR(F390=1,F390=2,F390=3,F390=4,F390=5),F390,"")))))))</f>
        <v/>
      </c>
    </row>
    <row r="391" spans="13:22" x14ac:dyDescent="0.3">
      <c r="M391" s="11" t="str">
        <f>(IF(H391=Локализация!$C$114,1,IF(H391=Локализация!$C$113,2,IF(H391=Локализация!$C$112,3,IF(H391=Локализация!$C$111,4,IF(H391=Локализация!$C$110,5,IF(OR(H391=1,H391=2,H391=3,H391=4,H391=5),H391,"")))))))</f>
        <v/>
      </c>
      <c r="N391" s="11" t="str">
        <f>(IF(I391=Локализация!$C$114,1,IF(I391=Локализация!$C$113,2,IF(I391=Локализация!$C$112,3,IF(I391=Локализация!$C$111,4,IF(I391=Локализация!$C$110,5,IF(OR(I391=1,I391=2,I391=3,I391=4,I391=5),I391,"")))))))</f>
        <v/>
      </c>
      <c r="O391" s="11" t="str">
        <f>(IF(J391=Локализация!$C$114,1,IF(J391=Локализация!$C$113,2,IF(J391=Локализация!$C$112,3,IF(J391=Локализация!$C$111,4,IF(J391=Локализация!$C$110,5,IF(OR(J391=1,J391=2,J391=3,J391=4,J391=5),J391,"")))))))</f>
        <v/>
      </c>
      <c r="P391" s="11" t="str">
        <f>(IF(K391=Локализация!$C$114,1,IF(K391=Локализация!$C$113,2,IF(K391=Локализация!$C$112,3,IF(K391=Локализация!$C$111,4,IF(K391=Локализация!$C$110,5,IF(OR(K391=1,K391=2,K391=3,K391=4,K391=5),K391,"")))))))</f>
        <v/>
      </c>
      <c r="Q391" s="11" t="str">
        <f>(IF(L391=Локализация!$C$114,1,IF(L391=Локализация!$C$113,2,IF(L391=Локализация!$C$112,3,IF(L391=Локализация!$C$111,4,IF(L391=Локализация!$C$110,5,IF(OR(L391=1,L391=2,L391=3,L391=4,L391=5),L391,"")))))))</f>
        <v/>
      </c>
      <c r="R391" s="11" t="str">
        <f>(IF(B391=Локализация!$C$114,1,IF(B391=Локализация!$C$113,2,IF(B391=Локализация!$C$112,3,IF(B391=Локализация!$C$111,4,IF(B391=Локализация!$C$110,5,IF(OR(B391=1,B391=2,B391=3,B391=4,B391=5),B391,"")))))))</f>
        <v/>
      </c>
      <c r="S391" s="11" t="str">
        <f>(IF(C391=Локализация!$C$114,1,IF(C391=Локализация!$C$113,2,IF(C391=Локализация!$C$112,3,IF(C391=Локализация!$C$111,4,IF(C391=Локализация!$C$110,5,IF(OR(C391=1,C391=2,C391=3,C391=4,C391=5),C391,"")))))))</f>
        <v/>
      </c>
      <c r="T391" s="11" t="str">
        <f>(IF(D391=Локализация!$C$114,1,IF(D391=Локализация!$C$113,2,IF(D391=Локализация!$C$112,3,IF(D391=Локализация!$C$111,4,IF(D391=Локализация!$C$110,5,IF(OR(D391=1,D391=2,D391=3,D391=4,D391=5),D391,"")))))))</f>
        <v/>
      </c>
      <c r="U391" s="11" t="str">
        <f>(IF(E391=Локализация!$C$114,1,IF(E391=Локализация!$C$113,2,IF(E391=Локализация!$C$112,3,IF(E391=Локализация!$C$111,4,IF(E391=Локализация!$C$110,5,IF(OR(E391=1,E391=2,E391=3,E391=4,E391=5),E391,"")))))))</f>
        <v/>
      </c>
      <c r="V391" s="11" t="str">
        <f>(IF(F391=Локализация!$C$114,1,IF(F391=Локализация!$C$113,2,IF(F391=Локализация!$C$112,3,IF(F391=Локализация!$C$111,4,IF(F391=Локализация!$C$110,5,IF(OR(F391=1,F391=2,F391=3,F391=4,F391=5),F391,"")))))))</f>
        <v/>
      </c>
    </row>
    <row r="392" spans="13:22" x14ac:dyDescent="0.3">
      <c r="M392" s="11" t="str">
        <f>(IF(H392=Локализация!$C$114,1,IF(H392=Локализация!$C$113,2,IF(H392=Локализация!$C$112,3,IF(H392=Локализация!$C$111,4,IF(H392=Локализация!$C$110,5,IF(OR(H392=1,H392=2,H392=3,H392=4,H392=5),H392,"")))))))</f>
        <v/>
      </c>
      <c r="N392" s="11" t="str">
        <f>(IF(I392=Локализация!$C$114,1,IF(I392=Локализация!$C$113,2,IF(I392=Локализация!$C$112,3,IF(I392=Локализация!$C$111,4,IF(I392=Локализация!$C$110,5,IF(OR(I392=1,I392=2,I392=3,I392=4,I392=5),I392,"")))))))</f>
        <v/>
      </c>
      <c r="O392" s="11" t="str">
        <f>(IF(J392=Локализация!$C$114,1,IF(J392=Локализация!$C$113,2,IF(J392=Локализация!$C$112,3,IF(J392=Локализация!$C$111,4,IF(J392=Локализация!$C$110,5,IF(OR(J392=1,J392=2,J392=3,J392=4,J392=5),J392,"")))))))</f>
        <v/>
      </c>
      <c r="P392" s="11" t="str">
        <f>(IF(K392=Локализация!$C$114,1,IF(K392=Локализация!$C$113,2,IF(K392=Локализация!$C$112,3,IF(K392=Локализация!$C$111,4,IF(K392=Локализация!$C$110,5,IF(OR(K392=1,K392=2,K392=3,K392=4,K392=5),K392,"")))))))</f>
        <v/>
      </c>
      <c r="Q392" s="11" t="str">
        <f>(IF(L392=Локализация!$C$114,1,IF(L392=Локализация!$C$113,2,IF(L392=Локализация!$C$112,3,IF(L392=Локализация!$C$111,4,IF(L392=Локализация!$C$110,5,IF(OR(L392=1,L392=2,L392=3,L392=4,L392=5),L392,"")))))))</f>
        <v/>
      </c>
      <c r="R392" s="11" t="str">
        <f>(IF(B392=Локализация!$C$114,1,IF(B392=Локализация!$C$113,2,IF(B392=Локализация!$C$112,3,IF(B392=Локализация!$C$111,4,IF(B392=Локализация!$C$110,5,IF(OR(B392=1,B392=2,B392=3,B392=4,B392=5),B392,"")))))))</f>
        <v/>
      </c>
      <c r="S392" s="11" t="str">
        <f>(IF(C392=Локализация!$C$114,1,IF(C392=Локализация!$C$113,2,IF(C392=Локализация!$C$112,3,IF(C392=Локализация!$C$111,4,IF(C392=Локализация!$C$110,5,IF(OR(C392=1,C392=2,C392=3,C392=4,C392=5),C392,"")))))))</f>
        <v/>
      </c>
      <c r="T392" s="11" t="str">
        <f>(IF(D392=Локализация!$C$114,1,IF(D392=Локализация!$C$113,2,IF(D392=Локализация!$C$112,3,IF(D392=Локализация!$C$111,4,IF(D392=Локализация!$C$110,5,IF(OR(D392=1,D392=2,D392=3,D392=4,D392=5),D392,"")))))))</f>
        <v/>
      </c>
      <c r="U392" s="11" t="str">
        <f>(IF(E392=Локализация!$C$114,1,IF(E392=Локализация!$C$113,2,IF(E392=Локализация!$C$112,3,IF(E392=Локализация!$C$111,4,IF(E392=Локализация!$C$110,5,IF(OR(E392=1,E392=2,E392=3,E392=4,E392=5),E392,"")))))))</f>
        <v/>
      </c>
      <c r="V392" s="11" t="str">
        <f>(IF(F392=Локализация!$C$114,1,IF(F392=Локализация!$C$113,2,IF(F392=Локализация!$C$112,3,IF(F392=Локализация!$C$111,4,IF(F392=Локализация!$C$110,5,IF(OR(F392=1,F392=2,F392=3,F392=4,F392=5),F392,"")))))))</f>
        <v/>
      </c>
    </row>
    <row r="393" spans="13:22" x14ac:dyDescent="0.3">
      <c r="M393" s="11" t="str">
        <f>(IF(H393=Локализация!$C$114,1,IF(H393=Локализация!$C$113,2,IF(H393=Локализация!$C$112,3,IF(H393=Локализация!$C$111,4,IF(H393=Локализация!$C$110,5,IF(OR(H393=1,H393=2,H393=3,H393=4,H393=5),H393,"")))))))</f>
        <v/>
      </c>
      <c r="N393" s="11" t="str">
        <f>(IF(I393=Локализация!$C$114,1,IF(I393=Локализация!$C$113,2,IF(I393=Локализация!$C$112,3,IF(I393=Локализация!$C$111,4,IF(I393=Локализация!$C$110,5,IF(OR(I393=1,I393=2,I393=3,I393=4,I393=5),I393,"")))))))</f>
        <v/>
      </c>
      <c r="O393" s="11" t="str">
        <f>(IF(J393=Локализация!$C$114,1,IF(J393=Локализация!$C$113,2,IF(J393=Локализация!$C$112,3,IF(J393=Локализация!$C$111,4,IF(J393=Локализация!$C$110,5,IF(OR(J393=1,J393=2,J393=3,J393=4,J393=5),J393,"")))))))</f>
        <v/>
      </c>
      <c r="P393" s="11" t="str">
        <f>(IF(K393=Локализация!$C$114,1,IF(K393=Локализация!$C$113,2,IF(K393=Локализация!$C$112,3,IF(K393=Локализация!$C$111,4,IF(K393=Локализация!$C$110,5,IF(OR(K393=1,K393=2,K393=3,K393=4,K393=5),K393,"")))))))</f>
        <v/>
      </c>
      <c r="Q393" s="11" t="str">
        <f>(IF(L393=Локализация!$C$114,1,IF(L393=Локализация!$C$113,2,IF(L393=Локализация!$C$112,3,IF(L393=Локализация!$C$111,4,IF(L393=Локализация!$C$110,5,IF(OR(L393=1,L393=2,L393=3,L393=4,L393=5),L393,"")))))))</f>
        <v/>
      </c>
      <c r="R393" s="11" t="str">
        <f>(IF(B393=Локализация!$C$114,1,IF(B393=Локализация!$C$113,2,IF(B393=Локализация!$C$112,3,IF(B393=Локализация!$C$111,4,IF(B393=Локализация!$C$110,5,IF(OR(B393=1,B393=2,B393=3,B393=4,B393=5),B393,"")))))))</f>
        <v/>
      </c>
      <c r="S393" s="11" t="str">
        <f>(IF(C393=Локализация!$C$114,1,IF(C393=Локализация!$C$113,2,IF(C393=Локализация!$C$112,3,IF(C393=Локализация!$C$111,4,IF(C393=Локализация!$C$110,5,IF(OR(C393=1,C393=2,C393=3,C393=4,C393=5),C393,"")))))))</f>
        <v/>
      </c>
      <c r="T393" s="11" t="str">
        <f>(IF(D393=Локализация!$C$114,1,IF(D393=Локализация!$C$113,2,IF(D393=Локализация!$C$112,3,IF(D393=Локализация!$C$111,4,IF(D393=Локализация!$C$110,5,IF(OR(D393=1,D393=2,D393=3,D393=4,D393=5),D393,"")))))))</f>
        <v/>
      </c>
      <c r="U393" s="11" t="str">
        <f>(IF(E393=Локализация!$C$114,1,IF(E393=Локализация!$C$113,2,IF(E393=Локализация!$C$112,3,IF(E393=Локализация!$C$111,4,IF(E393=Локализация!$C$110,5,IF(OR(E393=1,E393=2,E393=3,E393=4,E393=5),E393,"")))))))</f>
        <v/>
      </c>
      <c r="V393" s="11" t="str">
        <f>(IF(F393=Локализация!$C$114,1,IF(F393=Локализация!$C$113,2,IF(F393=Локализация!$C$112,3,IF(F393=Локализация!$C$111,4,IF(F393=Локализация!$C$110,5,IF(OR(F393=1,F393=2,F393=3,F393=4,F393=5),F393,"")))))))</f>
        <v/>
      </c>
    </row>
    <row r="394" spans="13:22" x14ac:dyDescent="0.3">
      <c r="M394" s="11" t="str">
        <f>(IF(H394=Локализация!$C$114,1,IF(H394=Локализация!$C$113,2,IF(H394=Локализация!$C$112,3,IF(H394=Локализация!$C$111,4,IF(H394=Локализация!$C$110,5,IF(OR(H394=1,H394=2,H394=3,H394=4,H394=5),H394,"")))))))</f>
        <v/>
      </c>
      <c r="N394" s="11" t="str">
        <f>(IF(I394=Локализация!$C$114,1,IF(I394=Локализация!$C$113,2,IF(I394=Локализация!$C$112,3,IF(I394=Локализация!$C$111,4,IF(I394=Локализация!$C$110,5,IF(OR(I394=1,I394=2,I394=3,I394=4,I394=5),I394,"")))))))</f>
        <v/>
      </c>
      <c r="O394" s="11" t="str">
        <f>(IF(J394=Локализация!$C$114,1,IF(J394=Локализация!$C$113,2,IF(J394=Локализация!$C$112,3,IF(J394=Локализация!$C$111,4,IF(J394=Локализация!$C$110,5,IF(OR(J394=1,J394=2,J394=3,J394=4,J394=5),J394,"")))))))</f>
        <v/>
      </c>
      <c r="P394" s="11" t="str">
        <f>(IF(K394=Локализация!$C$114,1,IF(K394=Локализация!$C$113,2,IF(K394=Локализация!$C$112,3,IF(K394=Локализация!$C$111,4,IF(K394=Локализация!$C$110,5,IF(OR(K394=1,K394=2,K394=3,K394=4,K394=5),K394,"")))))))</f>
        <v/>
      </c>
      <c r="Q394" s="11" t="str">
        <f>(IF(L394=Локализация!$C$114,1,IF(L394=Локализация!$C$113,2,IF(L394=Локализация!$C$112,3,IF(L394=Локализация!$C$111,4,IF(L394=Локализация!$C$110,5,IF(OR(L394=1,L394=2,L394=3,L394=4,L394=5),L394,"")))))))</f>
        <v/>
      </c>
      <c r="R394" s="11" t="str">
        <f>(IF(B394=Локализация!$C$114,1,IF(B394=Локализация!$C$113,2,IF(B394=Локализация!$C$112,3,IF(B394=Локализация!$C$111,4,IF(B394=Локализация!$C$110,5,IF(OR(B394=1,B394=2,B394=3,B394=4,B394=5),B394,"")))))))</f>
        <v/>
      </c>
      <c r="S394" s="11" t="str">
        <f>(IF(C394=Локализация!$C$114,1,IF(C394=Локализация!$C$113,2,IF(C394=Локализация!$C$112,3,IF(C394=Локализация!$C$111,4,IF(C394=Локализация!$C$110,5,IF(OR(C394=1,C394=2,C394=3,C394=4,C394=5),C394,"")))))))</f>
        <v/>
      </c>
      <c r="T394" s="11" t="str">
        <f>(IF(D394=Локализация!$C$114,1,IF(D394=Локализация!$C$113,2,IF(D394=Локализация!$C$112,3,IF(D394=Локализация!$C$111,4,IF(D394=Локализация!$C$110,5,IF(OR(D394=1,D394=2,D394=3,D394=4,D394=5),D394,"")))))))</f>
        <v/>
      </c>
      <c r="U394" s="11" t="str">
        <f>(IF(E394=Локализация!$C$114,1,IF(E394=Локализация!$C$113,2,IF(E394=Локализация!$C$112,3,IF(E394=Локализация!$C$111,4,IF(E394=Локализация!$C$110,5,IF(OR(E394=1,E394=2,E394=3,E394=4,E394=5),E394,"")))))))</f>
        <v/>
      </c>
      <c r="V394" s="11" t="str">
        <f>(IF(F394=Локализация!$C$114,1,IF(F394=Локализация!$C$113,2,IF(F394=Локализация!$C$112,3,IF(F394=Локализация!$C$111,4,IF(F394=Локализация!$C$110,5,IF(OR(F394=1,F394=2,F394=3,F394=4,F394=5),F394,"")))))))</f>
        <v/>
      </c>
    </row>
    <row r="395" spans="13:22" x14ac:dyDescent="0.3">
      <c r="M395" s="11" t="str">
        <f>(IF(H395=Локализация!$C$114,1,IF(H395=Локализация!$C$113,2,IF(H395=Локализация!$C$112,3,IF(H395=Локализация!$C$111,4,IF(H395=Локализация!$C$110,5,IF(OR(H395=1,H395=2,H395=3,H395=4,H395=5),H395,"")))))))</f>
        <v/>
      </c>
      <c r="N395" s="11" t="str">
        <f>(IF(I395=Локализация!$C$114,1,IF(I395=Локализация!$C$113,2,IF(I395=Локализация!$C$112,3,IF(I395=Локализация!$C$111,4,IF(I395=Локализация!$C$110,5,IF(OR(I395=1,I395=2,I395=3,I395=4,I395=5),I395,"")))))))</f>
        <v/>
      </c>
      <c r="O395" s="11" t="str">
        <f>(IF(J395=Локализация!$C$114,1,IF(J395=Локализация!$C$113,2,IF(J395=Локализация!$C$112,3,IF(J395=Локализация!$C$111,4,IF(J395=Локализация!$C$110,5,IF(OR(J395=1,J395=2,J395=3,J395=4,J395=5),J395,"")))))))</f>
        <v/>
      </c>
      <c r="P395" s="11" t="str">
        <f>(IF(K395=Локализация!$C$114,1,IF(K395=Локализация!$C$113,2,IF(K395=Локализация!$C$112,3,IF(K395=Локализация!$C$111,4,IF(K395=Локализация!$C$110,5,IF(OR(K395=1,K395=2,K395=3,K395=4,K395=5),K395,"")))))))</f>
        <v/>
      </c>
      <c r="Q395" s="11" t="str">
        <f>(IF(L395=Локализация!$C$114,1,IF(L395=Локализация!$C$113,2,IF(L395=Локализация!$C$112,3,IF(L395=Локализация!$C$111,4,IF(L395=Локализация!$C$110,5,IF(OR(L395=1,L395=2,L395=3,L395=4,L395=5),L395,"")))))))</f>
        <v/>
      </c>
      <c r="R395" s="11" t="str">
        <f>(IF(B395=Локализация!$C$114,1,IF(B395=Локализация!$C$113,2,IF(B395=Локализация!$C$112,3,IF(B395=Локализация!$C$111,4,IF(B395=Локализация!$C$110,5,IF(OR(B395=1,B395=2,B395=3,B395=4,B395=5),B395,"")))))))</f>
        <v/>
      </c>
      <c r="S395" s="11" t="str">
        <f>(IF(C395=Локализация!$C$114,1,IF(C395=Локализация!$C$113,2,IF(C395=Локализация!$C$112,3,IF(C395=Локализация!$C$111,4,IF(C395=Локализация!$C$110,5,IF(OR(C395=1,C395=2,C395=3,C395=4,C395=5),C395,"")))))))</f>
        <v/>
      </c>
      <c r="T395" s="11" t="str">
        <f>(IF(D395=Локализация!$C$114,1,IF(D395=Локализация!$C$113,2,IF(D395=Локализация!$C$112,3,IF(D395=Локализация!$C$111,4,IF(D395=Локализация!$C$110,5,IF(OR(D395=1,D395=2,D395=3,D395=4,D395=5),D395,"")))))))</f>
        <v/>
      </c>
      <c r="U395" s="11" t="str">
        <f>(IF(E395=Локализация!$C$114,1,IF(E395=Локализация!$C$113,2,IF(E395=Локализация!$C$112,3,IF(E395=Локализация!$C$111,4,IF(E395=Локализация!$C$110,5,IF(OR(E395=1,E395=2,E395=3,E395=4,E395=5),E395,"")))))))</f>
        <v/>
      </c>
      <c r="V395" s="11" t="str">
        <f>(IF(F395=Локализация!$C$114,1,IF(F395=Локализация!$C$113,2,IF(F395=Локализация!$C$112,3,IF(F395=Локализация!$C$111,4,IF(F395=Локализация!$C$110,5,IF(OR(F395=1,F395=2,F395=3,F395=4,F395=5),F395,"")))))))</f>
        <v/>
      </c>
    </row>
    <row r="396" spans="13:22" x14ac:dyDescent="0.3">
      <c r="M396" s="11" t="str">
        <f>(IF(H396=Локализация!$C$114,1,IF(H396=Локализация!$C$113,2,IF(H396=Локализация!$C$112,3,IF(H396=Локализация!$C$111,4,IF(H396=Локализация!$C$110,5,IF(OR(H396=1,H396=2,H396=3,H396=4,H396=5),H396,"")))))))</f>
        <v/>
      </c>
      <c r="N396" s="11" t="str">
        <f>(IF(I396=Локализация!$C$114,1,IF(I396=Локализация!$C$113,2,IF(I396=Локализация!$C$112,3,IF(I396=Локализация!$C$111,4,IF(I396=Локализация!$C$110,5,IF(OR(I396=1,I396=2,I396=3,I396=4,I396=5),I396,"")))))))</f>
        <v/>
      </c>
      <c r="O396" s="11" t="str">
        <f>(IF(J396=Локализация!$C$114,1,IF(J396=Локализация!$C$113,2,IF(J396=Локализация!$C$112,3,IF(J396=Локализация!$C$111,4,IF(J396=Локализация!$C$110,5,IF(OR(J396=1,J396=2,J396=3,J396=4,J396=5),J396,"")))))))</f>
        <v/>
      </c>
      <c r="P396" s="11" t="str">
        <f>(IF(K396=Локализация!$C$114,1,IF(K396=Локализация!$C$113,2,IF(K396=Локализация!$C$112,3,IF(K396=Локализация!$C$111,4,IF(K396=Локализация!$C$110,5,IF(OR(K396=1,K396=2,K396=3,K396=4,K396=5),K396,"")))))))</f>
        <v/>
      </c>
      <c r="Q396" s="11" t="str">
        <f>(IF(L396=Локализация!$C$114,1,IF(L396=Локализация!$C$113,2,IF(L396=Локализация!$C$112,3,IF(L396=Локализация!$C$111,4,IF(L396=Локализация!$C$110,5,IF(OR(L396=1,L396=2,L396=3,L396=4,L396=5),L396,"")))))))</f>
        <v/>
      </c>
      <c r="R396" s="11" t="str">
        <f>(IF(B396=Локализация!$C$114,1,IF(B396=Локализация!$C$113,2,IF(B396=Локализация!$C$112,3,IF(B396=Локализация!$C$111,4,IF(B396=Локализация!$C$110,5,IF(OR(B396=1,B396=2,B396=3,B396=4,B396=5),B396,"")))))))</f>
        <v/>
      </c>
      <c r="S396" s="11" t="str">
        <f>(IF(C396=Локализация!$C$114,1,IF(C396=Локализация!$C$113,2,IF(C396=Локализация!$C$112,3,IF(C396=Локализация!$C$111,4,IF(C396=Локализация!$C$110,5,IF(OR(C396=1,C396=2,C396=3,C396=4,C396=5),C396,"")))))))</f>
        <v/>
      </c>
      <c r="T396" s="11" t="str">
        <f>(IF(D396=Локализация!$C$114,1,IF(D396=Локализация!$C$113,2,IF(D396=Локализация!$C$112,3,IF(D396=Локализация!$C$111,4,IF(D396=Локализация!$C$110,5,IF(OR(D396=1,D396=2,D396=3,D396=4,D396=5),D396,"")))))))</f>
        <v/>
      </c>
      <c r="U396" s="11" t="str">
        <f>(IF(E396=Локализация!$C$114,1,IF(E396=Локализация!$C$113,2,IF(E396=Локализация!$C$112,3,IF(E396=Локализация!$C$111,4,IF(E396=Локализация!$C$110,5,IF(OR(E396=1,E396=2,E396=3,E396=4,E396=5),E396,"")))))))</f>
        <v/>
      </c>
      <c r="V396" s="11" t="str">
        <f>(IF(F396=Локализация!$C$114,1,IF(F396=Локализация!$C$113,2,IF(F396=Локализация!$C$112,3,IF(F396=Локализация!$C$111,4,IF(F396=Локализация!$C$110,5,IF(OR(F396=1,F396=2,F396=3,F396=4,F396=5),F396,"")))))))</f>
        <v/>
      </c>
    </row>
    <row r="397" spans="13:22" x14ac:dyDescent="0.3">
      <c r="M397" s="11" t="str">
        <f>(IF(H397=Локализация!$C$114,1,IF(H397=Локализация!$C$113,2,IF(H397=Локализация!$C$112,3,IF(H397=Локализация!$C$111,4,IF(H397=Локализация!$C$110,5,IF(OR(H397=1,H397=2,H397=3,H397=4,H397=5),H397,"")))))))</f>
        <v/>
      </c>
      <c r="N397" s="11" t="str">
        <f>(IF(I397=Локализация!$C$114,1,IF(I397=Локализация!$C$113,2,IF(I397=Локализация!$C$112,3,IF(I397=Локализация!$C$111,4,IF(I397=Локализация!$C$110,5,IF(OR(I397=1,I397=2,I397=3,I397=4,I397=5),I397,"")))))))</f>
        <v/>
      </c>
      <c r="O397" s="11" t="str">
        <f>(IF(J397=Локализация!$C$114,1,IF(J397=Локализация!$C$113,2,IF(J397=Локализация!$C$112,3,IF(J397=Локализация!$C$111,4,IF(J397=Локализация!$C$110,5,IF(OR(J397=1,J397=2,J397=3,J397=4,J397=5),J397,"")))))))</f>
        <v/>
      </c>
      <c r="P397" s="11" t="str">
        <f>(IF(K397=Локализация!$C$114,1,IF(K397=Локализация!$C$113,2,IF(K397=Локализация!$C$112,3,IF(K397=Локализация!$C$111,4,IF(K397=Локализация!$C$110,5,IF(OR(K397=1,K397=2,K397=3,K397=4,K397=5),K397,"")))))))</f>
        <v/>
      </c>
      <c r="Q397" s="11" t="str">
        <f>(IF(L397=Локализация!$C$114,1,IF(L397=Локализация!$C$113,2,IF(L397=Локализация!$C$112,3,IF(L397=Локализация!$C$111,4,IF(L397=Локализация!$C$110,5,IF(OR(L397=1,L397=2,L397=3,L397=4,L397=5),L397,"")))))))</f>
        <v/>
      </c>
      <c r="R397" s="11" t="str">
        <f>(IF(B397=Локализация!$C$114,1,IF(B397=Локализация!$C$113,2,IF(B397=Локализация!$C$112,3,IF(B397=Локализация!$C$111,4,IF(B397=Локализация!$C$110,5,IF(OR(B397=1,B397=2,B397=3,B397=4,B397=5),B397,"")))))))</f>
        <v/>
      </c>
      <c r="S397" s="11" t="str">
        <f>(IF(C397=Локализация!$C$114,1,IF(C397=Локализация!$C$113,2,IF(C397=Локализация!$C$112,3,IF(C397=Локализация!$C$111,4,IF(C397=Локализация!$C$110,5,IF(OR(C397=1,C397=2,C397=3,C397=4,C397=5),C397,"")))))))</f>
        <v/>
      </c>
      <c r="T397" s="11" t="str">
        <f>(IF(D397=Локализация!$C$114,1,IF(D397=Локализация!$C$113,2,IF(D397=Локализация!$C$112,3,IF(D397=Локализация!$C$111,4,IF(D397=Локализация!$C$110,5,IF(OR(D397=1,D397=2,D397=3,D397=4,D397=5),D397,"")))))))</f>
        <v/>
      </c>
      <c r="U397" s="11" t="str">
        <f>(IF(E397=Локализация!$C$114,1,IF(E397=Локализация!$C$113,2,IF(E397=Локализация!$C$112,3,IF(E397=Локализация!$C$111,4,IF(E397=Локализация!$C$110,5,IF(OR(E397=1,E397=2,E397=3,E397=4,E397=5),E397,"")))))))</f>
        <v/>
      </c>
      <c r="V397" s="11" t="str">
        <f>(IF(F397=Локализация!$C$114,1,IF(F397=Локализация!$C$113,2,IF(F397=Локализация!$C$112,3,IF(F397=Локализация!$C$111,4,IF(F397=Локализация!$C$110,5,IF(OR(F397=1,F397=2,F397=3,F397=4,F397=5),F397,"")))))))</f>
        <v/>
      </c>
    </row>
    <row r="398" spans="13:22" x14ac:dyDescent="0.3">
      <c r="M398" s="11" t="str">
        <f>(IF(H398=Локализация!$C$114,1,IF(H398=Локализация!$C$113,2,IF(H398=Локализация!$C$112,3,IF(H398=Локализация!$C$111,4,IF(H398=Локализация!$C$110,5,IF(OR(H398=1,H398=2,H398=3,H398=4,H398=5),H398,"")))))))</f>
        <v/>
      </c>
      <c r="N398" s="11" t="str">
        <f>(IF(I398=Локализация!$C$114,1,IF(I398=Локализация!$C$113,2,IF(I398=Локализация!$C$112,3,IF(I398=Локализация!$C$111,4,IF(I398=Локализация!$C$110,5,IF(OR(I398=1,I398=2,I398=3,I398=4,I398=5),I398,"")))))))</f>
        <v/>
      </c>
      <c r="O398" s="11" t="str">
        <f>(IF(J398=Локализация!$C$114,1,IF(J398=Локализация!$C$113,2,IF(J398=Локализация!$C$112,3,IF(J398=Локализация!$C$111,4,IF(J398=Локализация!$C$110,5,IF(OR(J398=1,J398=2,J398=3,J398=4,J398=5),J398,"")))))))</f>
        <v/>
      </c>
      <c r="P398" s="11" t="str">
        <f>(IF(K398=Локализация!$C$114,1,IF(K398=Локализация!$C$113,2,IF(K398=Локализация!$C$112,3,IF(K398=Локализация!$C$111,4,IF(K398=Локализация!$C$110,5,IF(OR(K398=1,K398=2,K398=3,K398=4,K398=5),K398,"")))))))</f>
        <v/>
      </c>
      <c r="Q398" s="11" t="str">
        <f>(IF(L398=Локализация!$C$114,1,IF(L398=Локализация!$C$113,2,IF(L398=Локализация!$C$112,3,IF(L398=Локализация!$C$111,4,IF(L398=Локализация!$C$110,5,IF(OR(L398=1,L398=2,L398=3,L398=4,L398=5),L398,"")))))))</f>
        <v/>
      </c>
      <c r="R398" s="11" t="str">
        <f>(IF(B398=Локализация!$C$114,1,IF(B398=Локализация!$C$113,2,IF(B398=Локализация!$C$112,3,IF(B398=Локализация!$C$111,4,IF(B398=Локализация!$C$110,5,IF(OR(B398=1,B398=2,B398=3,B398=4,B398=5),B398,"")))))))</f>
        <v/>
      </c>
      <c r="S398" s="11" t="str">
        <f>(IF(C398=Локализация!$C$114,1,IF(C398=Локализация!$C$113,2,IF(C398=Локализация!$C$112,3,IF(C398=Локализация!$C$111,4,IF(C398=Локализация!$C$110,5,IF(OR(C398=1,C398=2,C398=3,C398=4,C398=5),C398,"")))))))</f>
        <v/>
      </c>
      <c r="T398" s="11" t="str">
        <f>(IF(D398=Локализация!$C$114,1,IF(D398=Локализация!$C$113,2,IF(D398=Локализация!$C$112,3,IF(D398=Локализация!$C$111,4,IF(D398=Локализация!$C$110,5,IF(OR(D398=1,D398=2,D398=3,D398=4,D398=5),D398,"")))))))</f>
        <v/>
      </c>
      <c r="U398" s="11" t="str">
        <f>(IF(E398=Локализация!$C$114,1,IF(E398=Локализация!$C$113,2,IF(E398=Локализация!$C$112,3,IF(E398=Локализация!$C$111,4,IF(E398=Локализация!$C$110,5,IF(OR(E398=1,E398=2,E398=3,E398=4,E398=5),E398,"")))))))</f>
        <v/>
      </c>
      <c r="V398" s="11" t="str">
        <f>(IF(F398=Локализация!$C$114,1,IF(F398=Локализация!$C$113,2,IF(F398=Локализация!$C$112,3,IF(F398=Локализация!$C$111,4,IF(F398=Локализация!$C$110,5,IF(OR(F398=1,F398=2,F398=3,F398=4,F398=5),F398,"")))))))</f>
        <v/>
      </c>
    </row>
    <row r="399" spans="13:22" x14ac:dyDescent="0.3">
      <c r="M399" s="11" t="str">
        <f>(IF(H399=Локализация!$C$114,1,IF(H399=Локализация!$C$113,2,IF(H399=Локализация!$C$112,3,IF(H399=Локализация!$C$111,4,IF(H399=Локализация!$C$110,5,IF(OR(H399=1,H399=2,H399=3,H399=4,H399=5),H399,"")))))))</f>
        <v/>
      </c>
      <c r="N399" s="11" t="str">
        <f>(IF(I399=Локализация!$C$114,1,IF(I399=Локализация!$C$113,2,IF(I399=Локализация!$C$112,3,IF(I399=Локализация!$C$111,4,IF(I399=Локализация!$C$110,5,IF(OR(I399=1,I399=2,I399=3,I399=4,I399=5),I399,"")))))))</f>
        <v/>
      </c>
      <c r="O399" s="11" t="str">
        <f>(IF(J399=Локализация!$C$114,1,IF(J399=Локализация!$C$113,2,IF(J399=Локализация!$C$112,3,IF(J399=Локализация!$C$111,4,IF(J399=Локализация!$C$110,5,IF(OR(J399=1,J399=2,J399=3,J399=4,J399=5),J399,"")))))))</f>
        <v/>
      </c>
      <c r="P399" s="11" t="str">
        <f>(IF(K399=Локализация!$C$114,1,IF(K399=Локализация!$C$113,2,IF(K399=Локализация!$C$112,3,IF(K399=Локализация!$C$111,4,IF(K399=Локализация!$C$110,5,IF(OR(K399=1,K399=2,K399=3,K399=4,K399=5),K399,"")))))))</f>
        <v/>
      </c>
      <c r="Q399" s="11" t="str">
        <f>(IF(L399=Локализация!$C$114,1,IF(L399=Локализация!$C$113,2,IF(L399=Локализация!$C$112,3,IF(L399=Локализация!$C$111,4,IF(L399=Локализация!$C$110,5,IF(OR(L399=1,L399=2,L399=3,L399=4,L399=5),L399,"")))))))</f>
        <v/>
      </c>
      <c r="R399" s="11" t="str">
        <f>(IF(B399=Локализация!$C$114,1,IF(B399=Локализация!$C$113,2,IF(B399=Локализация!$C$112,3,IF(B399=Локализация!$C$111,4,IF(B399=Локализация!$C$110,5,IF(OR(B399=1,B399=2,B399=3,B399=4,B399=5),B399,"")))))))</f>
        <v/>
      </c>
      <c r="S399" s="11" t="str">
        <f>(IF(C399=Локализация!$C$114,1,IF(C399=Локализация!$C$113,2,IF(C399=Локализация!$C$112,3,IF(C399=Локализация!$C$111,4,IF(C399=Локализация!$C$110,5,IF(OR(C399=1,C399=2,C399=3,C399=4,C399=5),C399,"")))))))</f>
        <v/>
      </c>
      <c r="T399" s="11" t="str">
        <f>(IF(D399=Локализация!$C$114,1,IF(D399=Локализация!$C$113,2,IF(D399=Локализация!$C$112,3,IF(D399=Локализация!$C$111,4,IF(D399=Локализация!$C$110,5,IF(OR(D399=1,D399=2,D399=3,D399=4,D399=5),D399,"")))))))</f>
        <v/>
      </c>
      <c r="U399" s="11" t="str">
        <f>(IF(E399=Локализация!$C$114,1,IF(E399=Локализация!$C$113,2,IF(E399=Локализация!$C$112,3,IF(E399=Локализация!$C$111,4,IF(E399=Локализация!$C$110,5,IF(OR(E399=1,E399=2,E399=3,E399=4,E399=5),E399,"")))))))</f>
        <v/>
      </c>
      <c r="V399" s="11" t="str">
        <f>(IF(F399=Локализация!$C$114,1,IF(F399=Локализация!$C$113,2,IF(F399=Локализация!$C$112,3,IF(F399=Локализация!$C$111,4,IF(F399=Локализация!$C$110,5,IF(OR(F399=1,F399=2,F399=3,F399=4,F399=5),F399,"")))))))</f>
        <v/>
      </c>
    </row>
    <row r="400" spans="13:22" x14ac:dyDescent="0.3">
      <c r="M400" s="11" t="str">
        <f>(IF(H400=Локализация!$C$114,1,IF(H400=Локализация!$C$113,2,IF(H400=Локализация!$C$112,3,IF(H400=Локализация!$C$111,4,IF(H400=Локализация!$C$110,5,IF(OR(H400=1,H400=2,H400=3,H400=4,H400=5),H400,"")))))))</f>
        <v/>
      </c>
      <c r="N400" s="11" t="str">
        <f>(IF(I400=Локализация!$C$114,1,IF(I400=Локализация!$C$113,2,IF(I400=Локализация!$C$112,3,IF(I400=Локализация!$C$111,4,IF(I400=Локализация!$C$110,5,IF(OR(I400=1,I400=2,I400=3,I400=4,I400=5),I400,"")))))))</f>
        <v/>
      </c>
      <c r="O400" s="11" t="str">
        <f>(IF(J400=Локализация!$C$114,1,IF(J400=Локализация!$C$113,2,IF(J400=Локализация!$C$112,3,IF(J400=Локализация!$C$111,4,IF(J400=Локализация!$C$110,5,IF(OR(J400=1,J400=2,J400=3,J400=4,J400=5),J400,"")))))))</f>
        <v/>
      </c>
      <c r="P400" s="11" t="str">
        <f>(IF(K400=Локализация!$C$114,1,IF(K400=Локализация!$C$113,2,IF(K400=Локализация!$C$112,3,IF(K400=Локализация!$C$111,4,IF(K400=Локализация!$C$110,5,IF(OR(K400=1,K400=2,K400=3,K400=4,K400=5),K400,"")))))))</f>
        <v/>
      </c>
      <c r="Q400" s="11" t="str">
        <f>(IF(L400=Локализация!$C$114,1,IF(L400=Локализация!$C$113,2,IF(L400=Локализация!$C$112,3,IF(L400=Локализация!$C$111,4,IF(L400=Локализация!$C$110,5,IF(OR(L400=1,L400=2,L400=3,L400=4,L400=5),L400,"")))))))</f>
        <v/>
      </c>
      <c r="R400" s="11" t="str">
        <f>(IF(B400=Локализация!$C$114,1,IF(B400=Локализация!$C$113,2,IF(B400=Локализация!$C$112,3,IF(B400=Локализация!$C$111,4,IF(B400=Локализация!$C$110,5,IF(OR(B400=1,B400=2,B400=3,B400=4,B400=5),B400,"")))))))</f>
        <v/>
      </c>
      <c r="S400" s="11" t="str">
        <f>(IF(C400=Локализация!$C$114,1,IF(C400=Локализация!$C$113,2,IF(C400=Локализация!$C$112,3,IF(C400=Локализация!$C$111,4,IF(C400=Локализация!$C$110,5,IF(OR(C400=1,C400=2,C400=3,C400=4,C400=5),C400,"")))))))</f>
        <v/>
      </c>
      <c r="T400" s="11" t="str">
        <f>(IF(D400=Локализация!$C$114,1,IF(D400=Локализация!$C$113,2,IF(D400=Локализация!$C$112,3,IF(D400=Локализация!$C$111,4,IF(D400=Локализация!$C$110,5,IF(OR(D400=1,D400=2,D400=3,D400=4,D400=5),D400,"")))))))</f>
        <v/>
      </c>
      <c r="U400" s="11" t="str">
        <f>(IF(E400=Локализация!$C$114,1,IF(E400=Локализация!$C$113,2,IF(E400=Локализация!$C$112,3,IF(E400=Локализация!$C$111,4,IF(E400=Локализация!$C$110,5,IF(OR(E400=1,E400=2,E400=3,E400=4,E400=5),E400,"")))))))</f>
        <v/>
      </c>
      <c r="V400" s="11" t="str">
        <f>(IF(F400=Локализация!$C$114,1,IF(F400=Локализация!$C$113,2,IF(F400=Локализация!$C$112,3,IF(F400=Локализация!$C$111,4,IF(F400=Локализация!$C$110,5,IF(OR(F400=1,F400=2,F400=3,F400=4,F400=5),F400,"")))))))</f>
        <v/>
      </c>
    </row>
    <row r="401" spans="13:22" x14ac:dyDescent="0.3">
      <c r="M401" s="11" t="str">
        <f>(IF(H401=Локализация!$C$114,1,IF(H401=Локализация!$C$113,2,IF(H401=Локализация!$C$112,3,IF(H401=Локализация!$C$111,4,IF(H401=Локализация!$C$110,5,IF(OR(H401=1,H401=2,H401=3,H401=4,H401=5),H401,"")))))))</f>
        <v/>
      </c>
      <c r="N401" s="11" t="str">
        <f>(IF(I401=Локализация!$C$114,1,IF(I401=Локализация!$C$113,2,IF(I401=Локализация!$C$112,3,IF(I401=Локализация!$C$111,4,IF(I401=Локализация!$C$110,5,IF(OR(I401=1,I401=2,I401=3,I401=4,I401=5),I401,"")))))))</f>
        <v/>
      </c>
      <c r="O401" s="11" t="str">
        <f>(IF(J401=Локализация!$C$114,1,IF(J401=Локализация!$C$113,2,IF(J401=Локализация!$C$112,3,IF(J401=Локализация!$C$111,4,IF(J401=Локализация!$C$110,5,IF(OR(J401=1,J401=2,J401=3,J401=4,J401=5),J401,"")))))))</f>
        <v/>
      </c>
      <c r="P401" s="11" t="str">
        <f>(IF(K401=Локализация!$C$114,1,IF(K401=Локализация!$C$113,2,IF(K401=Локализация!$C$112,3,IF(K401=Локализация!$C$111,4,IF(K401=Локализация!$C$110,5,IF(OR(K401=1,K401=2,K401=3,K401=4,K401=5),K401,"")))))))</f>
        <v/>
      </c>
      <c r="Q401" s="11" t="str">
        <f>(IF(L401=Локализация!$C$114,1,IF(L401=Локализация!$C$113,2,IF(L401=Локализация!$C$112,3,IF(L401=Локализация!$C$111,4,IF(L401=Локализация!$C$110,5,IF(OR(L401=1,L401=2,L401=3,L401=4,L401=5),L401,"")))))))</f>
        <v/>
      </c>
      <c r="R401" s="11" t="str">
        <f>(IF(B401=Локализация!$C$114,1,IF(B401=Локализация!$C$113,2,IF(B401=Локализация!$C$112,3,IF(B401=Локализация!$C$111,4,IF(B401=Локализация!$C$110,5,IF(OR(B401=1,B401=2,B401=3,B401=4,B401=5),B401,"")))))))</f>
        <v/>
      </c>
      <c r="S401" s="11" t="str">
        <f>(IF(C401=Локализация!$C$114,1,IF(C401=Локализация!$C$113,2,IF(C401=Локализация!$C$112,3,IF(C401=Локализация!$C$111,4,IF(C401=Локализация!$C$110,5,IF(OR(C401=1,C401=2,C401=3,C401=4,C401=5),C401,"")))))))</f>
        <v/>
      </c>
      <c r="T401" s="11" t="str">
        <f>(IF(D401=Локализация!$C$114,1,IF(D401=Локализация!$C$113,2,IF(D401=Локализация!$C$112,3,IF(D401=Локализация!$C$111,4,IF(D401=Локализация!$C$110,5,IF(OR(D401=1,D401=2,D401=3,D401=4,D401=5),D401,"")))))))</f>
        <v/>
      </c>
      <c r="U401" s="11" t="str">
        <f>(IF(E401=Локализация!$C$114,1,IF(E401=Локализация!$C$113,2,IF(E401=Локализация!$C$112,3,IF(E401=Локализация!$C$111,4,IF(E401=Локализация!$C$110,5,IF(OR(E401=1,E401=2,E401=3,E401=4,E401=5),E401,"")))))))</f>
        <v/>
      </c>
      <c r="V401" s="11" t="str">
        <f>(IF(F401=Локализация!$C$114,1,IF(F401=Локализация!$C$113,2,IF(F401=Локализация!$C$112,3,IF(F401=Локализация!$C$111,4,IF(F401=Локализация!$C$110,5,IF(OR(F401=1,F401=2,F401=3,F401=4,F401=5),F401,"")))))))</f>
        <v/>
      </c>
    </row>
    <row r="402" spans="13:22" x14ac:dyDescent="0.3">
      <c r="M402" s="11" t="str">
        <f>(IF(H402=Локализация!$C$114,1,IF(H402=Локализация!$C$113,2,IF(H402=Локализация!$C$112,3,IF(H402=Локализация!$C$111,4,IF(H402=Локализация!$C$110,5,IF(OR(H402=1,H402=2,H402=3,H402=4,H402=5),H402,"")))))))</f>
        <v/>
      </c>
      <c r="N402" s="11" t="str">
        <f>(IF(I402=Локализация!$C$114,1,IF(I402=Локализация!$C$113,2,IF(I402=Локализация!$C$112,3,IF(I402=Локализация!$C$111,4,IF(I402=Локализация!$C$110,5,IF(OR(I402=1,I402=2,I402=3,I402=4,I402=5),I402,"")))))))</f>
        <v/>
      </c>
      <c r="O402" s="11" t="str">
        <f>(IF(J402=Локализация!$C$114,1,IF(J402=Локализация!$C$113,2,IF(J402=Локализация!$C$112,3,IF(J402=Локализация!$C$111,4,IF(J402=Локализация!$C$110,5,IF(OR(J402=1,J402=2,J402=3,J402=4,J402=5),J402,"")))))))</f>
        <v/>
      </c>
      <c r="P402" s="11" t="str">
        <f>(IF(K402=Локализация!$C$114,1,IF(K402=Локализация!$C$113,2,IF(K402=Локализация!$C$112,3,IF(K402=Локализация!$C$111,4,IF(K402=Локализация!$C$110,5,IF(OR(K402=1,K402=2,K402=3,K402=4,K402=5),K402,"")))))))</f>
        <v/>
      </c>
      <c r="Q402" s="11" t="str">
        <f>(IF(L402=Локализация!$C$114,1,IF(L402=Локализация!$C$113,2,IF(L402=Локализация!$C$112,3,IF(L402=Локализация!$C$111,4,IF(L402=Локализация!$C$110,5,IF(OR(L402=1,L402=2,L402=3,L402=4,L402=5),L402,"")))))))</f>
        <v/>
      </c>
      <c r="R402" s="11" t="str">
        <f>(IF(B402=Локализация!$C$114,1,IF(B402=Локализация!$C$113,2,IF(B402=Локализация!$C$112,3,IF(B402=Локализация!$C$111,4,IF(B402=Локализация!$C$110,5,IF(OR(B402=1,B402=2,B402=3,B402=4,B402=5),B402,"")))))))</f>
        <v/>
      </c>
      <c r="S402" s="11" t="str">
        <f>(IF(C402=Локализация!$C$114,1,IF(C402=Локализация!$C$113,2,IF(C402=Локализация!$C$112,3,IF(C402=Локализация!$C$111,4,IF(C402=Локализация!$C$110,5,IF(OR(C402=1,C402=2,C402=3,C402=4,C402=5),C402,"")))))))</f>
        <v/>
      </c>
      <c r="T402" s="11" t="str">
        <f>(IF(D402=Локализация!$C$114,1,IF(D402=Локализация!$C$113,2,IF(D402=Локализация!$C$112,3,IF(D402=Локализация!$C$111,4,IF(D402=Локализация!$C$110,5,IF(OR(D402=1,D402=2,D402=3,D402=4,D402=5),D402,"")))))))</f>
        <v/>
      </c>
      <c r="U402" s="11" t="str">
        <f>(IF(E402=Локализация!$C$114,1,IF(E402=Локализация!$C$113,2,IF(E402=Локализация!$C$112,3,IF(E402=Локализация!$C$111,4,IF(E402=Локализация!$C$110,5,IF(OR(E402=1,E402=2,E402=3,E402=4,E402=5),E402,"")))))))</f>
        <v/>
      </c>
      <c r="V402" s="11" t="str">
        <f>(IF(F402=Локализация!$C$114,1,IF(F402=Локализация!$C$113,2,IF(F402=Локализация!$C$112,3,IF(F402=Локализация!$C$111,4,IF(F402=Локализация!$C$110,5,IF(OR(F402=1,F402=2,F402=3,F402=4,F402=5),F402,"")))))))</f>
        <v/>
      </c>
    </row>
    <row r="403" spans="13:22" x14ac:dyDescent="0.3">
      <c r="M403" s="11" t="str">
        <f>(IF(H403=Локализация!$C$114,1,IF(H403=Локализация!$C$113,2,IF(H403=Локализация!$C$112,3,IF(H403=Локализация!$C$111,4,IF(H403=Локализация!$C$110,5,IF(OR(H403=1,H403=2,H403=3,H403=4,H403=5),H403,"")))))))</f>
        <v/>
      </c>
      <c r="N403" s="11" t="str">
        <f>(IF(I403=Локализация!$C$114,1,IF(I403=Локализация!$C$113,2,IF(I403=Локализация!$C$112,3,IF(I403=Локализация!$C$111,4,IF(I403=Локализация!$C$110,5,IF(OR(I403=1,I403=2,I403=3,I403=4,I403=5),I403,"")))))))</f>
        <v/>
      </c>
      <c r="O403" s="11" t="str">
        <f>(IF(J403=Локализация!$C$114,1,IF(J403=Локализация!$C$113,2,IF(J403=Локализация!$C$112,3,IF(J403=Локализация!$C$111,4,IF(J403=Локализация!$C$110,5,IF(OR(J403=1,J403=2,J403=3,J403=4,J403=5),J403,"")))))))</f>
        <v/>
      </c>
      <c r="P403" s="11" t="str">
        <f>(IF(K403=Локализация!$C$114,1,IF(K403=Локализация!$C$113,2,IF(K403=Локализация!$C$112,3,IF(K403=Локализация!$C$111,4,IF(K403=Локализация!$C$110,5,IF(OR(K403=1,K403=2,K403=3,K403=4,K403=5),K403,"")))))))</f>
        <v/>
      </c>
      <c r="Q403" s="11" t="str">
        <f>(IF(L403=Локализация!$C$114,1,IF(L403=Локализация!$C$113,2,IF(L403=Локализация!$C$112,3,IF(L403=Локализация!$C$111,4,IF(L403=Локализация!$C$110,5,IF(OR(L403=1,L403=2,L403=3,L403=4,L403=5),L403,"")))))))</f>
        <v/>
      </c>
      <c r="R403" s="11" t="str">
        <f>(IF(B403=Локализация!$C$114,1,IF(B403=Локализация!$C$113,2,IF(B403=Локализация!$C$112,3,IF(B403=Локализация!$C$111,4,IF(B403=Локализация!$C$110,5,IF(OR(B403=1,B403=2,B403=3,B403=4,B403=5),B403,"")))))))</f>
        <v/>
      </c>
      <c r="S403" s="11" t="str">
        <f>(IF(C403=Локализация!$C$114,1,IF(C403=Локализация!$C$113,2,IF(C403=Локализация!$C$112,3,IF(C403=Локализация!$C$111,4,IF(C403=Локализация!$C$110,5,IF(OR(C403=1,C403=2,C403=3,C403=4,C403=5),C403,"")))))))</f>
        <v/>
      </c>
      <c r="T403" s="11" t="str">
        <f>(IF(D403=Локализация!$C$114,1,IF(D403=Локализация!$C$113,2,IF(D403=Локализация!$C$112,3,IF(D403=Локализация!$C$111,4,IF(D403=Локализация!$C$110,5,IF(OR(D403=1,D403=2,D403=3,D403=4,D403=5),D403,"")))))))</f>
        <v/>
      </c>
      <c r="U403" s="11" t="str">
        <f>(IF(E403=Локализация!$C$114,1,IF(E403=Локализация!$C$113,2,IF(E403=Локализация!$C$112,3,IF(E403=Локализация!$C$111,4,IF(E403=Локализация!$C$110,5,IF(OR(E403=1,E403=2,E403=3,E403=4,E403=5),E403,"")))))))</f>
        <v/>
      </c>
      <c r="V403" s="11" t="str">
        <f>(IF(F403=Локализация!$C$114,1,IF(F403=Локализация!$C$113,2,IF(F403=Локализация!$C$112,3,IF(F403=Локализация!$C$111,4,IF(F403=Локализация!$C$110,5,IF(OR(F403=1,F403=2,F403=3,F403=4,F403=5),F403,"")))))))</f>
        <v/>
      </c>
    </row>
    <row r="404" spans="13:22" x14ac:dyDescent="0.3">
      <c r="M404" s="11" t="str">
        <f>(IF(H404=Локализация!$C$114,1,IF(H404=Локализация!$C$113,2,IF(H404=Локализация!$C$112,3,IF(H404=Локализация!$C$111,4,IF(H404=Локализация!$C$110,5,IF(OR(H404=1,H404=2,H404=3,H404=4,H404=5),H404,"")))))))</f>
        <v/>
      </c>
      <c r="N404" s="11" t="str">
        <f>(IF(I404=Локализация!$C$114,1,IF(I404=Локализация!$C$113,2,IF(I404=Локализация!$C$112,3,IF(I404=Локализация!$C$111,4,IF(I404=Локализация!$C$110,5,IF(OR(I404=1,I404=2,I404=3,I404=4,I404=5),I404,"")))))))</f>
        <v/>
      </c>
      <c r="O404" s="11" t="str">
        <f>(IF(J404=Локализация!$C$114,1,IF(J404=Локализация!$C$113,2,IF(J404=Локализация!$C$112,3,IF(J404=Локализация!$C$111,4,IF(J404=Локализация!$C$110,5,IF(OR(J404=1,J404=2,J404=3,J404=4,J404=5),J404,"")))))))</f>
        <v/>
      </c>
      <c r="P404" s="11" t="str">
        <f>(IF(K404=Локализация!$C$114,1,IF(K404=Локализация!$C$113,2,IF(K404=Локализация!$C$112,3,IF(K404=Локализация!$C$111,4,IF(K404=Локализация!$C$110,5,IF(OR(K404=1,K404=2,K404=3,K404=4,K404=5),K404,"")))))))</f>
        <v/>
      </c>
      <c r="Q404" s="11" t="str">
        <f>(IF(L404=Локализация!$C$114,1,IF(L404=Локализация!$C$113,2,IF(L404=Локализация!$C$112,3,IF(L404=Локализация!$C$111,4,IF(L404=Локализация!$C$110,5,IF(OR(L404=1,L404=2,L404=3,L404=4,L404=5),L404,"")))))))</f>
        <v/>
      </c>
      <c r="R404" s="11" t="str">
        <f>(IF(B404=Локализация!$C$114,1,IF(B404=Локализация!$C$113,2,IF(B404=Локализация!$C$112,3,IF(B404=Локализация!$C$111,4,IF(B404=Локализация!$C$110,5,IF(OR(B404=1,B404=2,B404=3,B404=4,B404=5),B404,"")))))))</f>
        <v/>
      </c>
      <c r="S404" s="11" t="str">
        <f>(IF(C404=Локализация!$C$114,1,IF(C404=Локализация!$C$113,2,IF(C404=Локализация!$C$112,3,IF(C404=Локализация!$C$111,4,IF(C404=Локализация!$C$110,5,IF(OR(C404=1,C404=2,C404=3,C404=4,C404=5),C404,"")))))))</f>
        <v/>
      </c>
      <c r="T404" s="11" t="str">
        <f>(IF(D404=Локализация!$C$114,1,IF(D404=Локализация!$C$113,2,IF(D404=Локализация!$C$112,3,IF(D404=Локализация!$C$111,4,IF(D404=Локализация!$C$110,5,IF(OR(D404=1,D404=2,D404=3,D404=4,D404=5),D404,"")))))))</f>
        <v/>
      </c>
      <c r="U404" s="11" t="str">
        <f>(IF(E404=Локализация!$C$114,1,IF(E404=Локализация!$C$113,2,IF(E404=Локализация!$C$112,3,IF(E404=Локализация!$C$111,4,IF(E404=Локализация!$C$110,5,IF(OR(E404=1,E404=2,E404=3,E404=4,E404=5),E404,"")))))))</f>
        <v/>
      </c>
      <c r="V404" s="11" t="str">
        <f>(IF(F404=Локализация!$C$114,1,IF(F404=Локализация!$C$113,2,IF(F404=Локализация!$C$112,3,IF(F404=Локализация!$C$111,4,IF(F404=Локализация!$C$110,5,IF(OR(F404=1,F404=2,F404=3,F404=4,F404=5),F404,"")))))))</f>
        <v/>
      </c>
    </row>
    <row r="405" spans="13:22" x14ac:dyDescent="0.3">
      <c r="M405" s="11" t="str">
        <f>(IF(H405=Локализация!$C$114,1,IF(H405=Локализация!$C$113,2,IF(H405=Локализация!$C$112,3,IF(H405=Локализация!$C$111,4,IF(H405=Локализация!$C$110,5,IF(OR(H405=1,H405=2,H405=3,H405=4,H405=5),H405,"")))))))</f>
        <v/>
      </c>
      <c r="N405" s="11" t="str">
        <f>(IF(I405=Локализация!$C$114,1,IF(I405=Локализация!$C$113,2,IF(I405=Локализация!$C$112,3,IF(I405=Локализация!$C$111,4,IF(I405=Локализация!$C$110,5,IF(OR(I405=1,I405=2,I405=3,I405=4,I405=5),I405,"")))))))</f>
        <v/>
      </c>
      <c r="O405" s="11" t="str">
        <f>(IF(J405=Локализация!$C$114,1,IF(J405=Локализация!$C$113,2,IF(J405=Локализация!$C$112,3,IF(J405=Локализация!$C$111,4,IF(J405=Локализация!$C$110,5,IF(OR(J405=1,J405=2,J405=3,J405=4,J405=5),J405,"")))))))</f>
        <v/>
      </c>
      <c r="P405" s="11" t="str">
        <f>(IF(K405=Локализация!$C$114,1,IF(K405=Локализация!$C$113,2,IF(K405=Локализация!$C$112,3,IF(K405=Локализация!$C$111,4,IF(K405=Локализация!$C$110,5,IF(OR(K405=1,K405=2,K405=3,K405=4,K405=5),K405,"")))))))</f>
        <v/>
      </c>
      <c r="Q405" s="11" t="str">
        <f>(IF(L405=Локализация!$C$114,1,IF(L405=Локализация!$C$113,2,IF(L405=Локализация!$C$112,3,IF(L405=Локализация!$C$111,4,IF(L405=Локализация!$C$110,5,IF(OR(L405=1,L405=2,L405=3,L405=4,L405=5),L405,"")))))))</f>
        <v/>
      </c>
      <c r="R405" s="11" t="str">
        <f>(IF(B405=Локализация!$C$114,1,IF(B405=Локализация!$C$113,2,IF(B405=Локализация!$C$112,3,IF(B405=Локализация!$C$111,4,IF(B405=Локализация!$C$110,5,IF(OR(B405=1,B405=2,B405=3,B405=4,B405=5),B405,"")))))))</f>
        <v/>
      </c>
      <c r="S405" s="11" t="str">
        <f>(IF(C405=Локализация!$C$114,1,IF(C405=Локализация!$C$113,2,IF(C405=Локализация!$C$112,3,IF(C405=Локализация!$C$111,4,IF(C405=Локализация!$C$110,5,IF(OR(C405=1,C405=2,C405=3,C405=4,C405=5),C405,"")))))))</f>
        <v/>
      </c>
      <c r="T405" s="11" t="str">
        <f>(IF(D405=Локализация!$C$114,1,IF(D405=Локализация!$C$113,2,IF(D405=Локализация!$C$112,3,IF(D405=Локализация!$C$111,4,IF(D405=Локализация!$C$110,5,IF(OR(D405=1,D405=2,D405=3,D405=4,D405=5),D405,"")))))))</f>
        <v/>
      </c>
      <c r="U405" s="11" t="str">
        <f>(IF(E405=Локализация!$C$114,1,IF(E405=Локализация!$C$113,2,IF(E405=Локализация!$C$112,3,IF(E405=Локализация!$C$111,4,IF(E405=Локализация!$C$110,5,IF(OR(E405=1,E405=2,E405=3,E405=4,E405=5),E405,"")))))))</f>
        <v/>
      </c>
      <c r="V405" s="11" t="str">
        <f>(IF(F405=Локализация!$C$114,1,IF(F405=Локализация!$C$113,2,IF(F405=Локализация!$C$112,3,IF(F405=Локализация!$C$111,4,IF(F405=Локализация!$C$110,5,IF(OR(F405=1,F405=2,F405=3,F405=4,F405=5),F405,"")))))))</f>
        <v/>
      </c>
    </row>
    <row r="406" spans="13:22" x14ac:dyDescent="0.3">
      <c r="M406" s="11" t="str">
        <f>(IF(H406=Локализация!$C$114,1,IF(H406=Локализация!$C$113,2,IF(H406=Локализация!$C$112,3,IF(H406=Локализация!$C$111,4,IF(H406=Локализация!$C$110,5,IF(OR(H406=1,H406=2,H406=3,H406=4,H406=5),H406,"")))))))</f>
        <v/>
      </c>
      <c r="N406" s="11" t="str">
        <f>(IF(I406=Локализация!$C$114,1,IF(I406=Локализация!$C$113,2,IF(I406=Локализация!$C$112,3,IF(I406=Локализация!$C$111,4,IF(I406=Локализация!$C$110,5,IF(OR(I406=1,I406=2,I406=3,I406=4,I406=5),I406,"")))))))</f>
        <v/>
      </c>
      <c r="O406" s="11" t="str">
        <f>(IF(J406=Локализация!$C$114,1,IF(J406=Локализация!$C$113,2,IF(J406=Локализация!$C$112,3,IF(J406=Локализация!$C$111,4,IF(J406=Локализация!$C$110,5,IF(OR(J406=1,J406=2,J406=3,J406=4,J406=5),J406,"")))))))</f>
        <v/>
      </c>
      <c r="P406" s="11" t="str">
        <f>(IF(K406=Локализация!$C$114,1,IF(K406=Локализация!$C$113,2,IF(K406=Локализация!$C$112,3,IF(K406=Локализация!$C$111,4,IF(K406=Локализация!$C$110,5,IF(OR(K406=1,K406=2,K406=3,K406=4,K406=5),K406,"")))))))</f>
        <v/>
      </c>
      <c r="Q406" s="11" t="str">
        <f>(IF(L406=Локализация!$C$114,1,IF(L406=Локализация!$C$113,2,IF(L406=Локализация!$C$112,3,IF(L406=Локализация!$C$111,4,IF(L406=Локализация!$C$110,5,IF(OR(L406=1,L406=2,L406=3,L406=4,L406=5),L406,"")))))))</f>
        <v/>
      </c>
      <c r="R406" s="11" t="str">
        <f>(IF(B406=Локализация!$C$114,1,IF(B406=Локализация!$C$113,2,IF(B406=Локализация!$C$112,3,IF(B406=Локализация!$C$111,4,IF(B406=Локализация!$C$110,5,IF(OR(B406=1,B406=2,B406=3,B406=4,B406=5),B406,"")))))))</f>
        <v/>
      </c>
      <c r="S406" s="11" t="str">
        <f>(IF(C406=Локализация!$C$114,1,IF(C406=Локализация!$C$113,2,IF(C406=Локализация!$C$112,3,IF(C406=Локализация!$C$111,4,IF(C406=Локализация!$C$110,5,IF(OR(C406=1,C406=2,C406=3,C406=4,C406=5),C406,"")))))))</f>
        <v/>
      </c>
      <c r="T406" s="11" t="str">
        <f>(IF(D406=Локализация!$C$114,1,IF(D406=Локализация!$C$113,2,IF(D406=Локализация!$C$112,3,IF(D406=Локализация!$C$111,4,IF(D406=Локализация!$C$110,5,IF(OR(D406=1,D406=2,D406=3,D406=4,D406=5),D406,"")))))))</f>
        <v/>
      </c>
      <c r="U406" s="11" t="str">
        <f>(IF(E406=Локализация!$C$114,1,IF(E406=Локализация!$C$113,2,IF(E406=Локализация!$C$112,3,IF(E406=Локализация!$C$111,4,IF(E406=Локализация!$C$110,5,IF(OR(E406=1,E406=2,E406=3,E406=4,E406=5),E406,"")))))))</f>
        <v/>
      </c>
      <c r="V406" s="11" t="str">
        <f>(IF(F406=Локализация!$C$114,1,IF(F406=Локализация!$C$113,2,IF(F406=Локализация!$C$112,3,IF(F406=Локализация!$C$111,4,IF(F406=Локализация!$C$110,5,IF(OR(F406=1,F406=2,F406=3,F406=4,F406=5),F406,"")))))))</f>
        <v/>
      </c>
    </row>
    <row r="407" spans="13:22" x14ac:dyDescent="0.3">
      <c r="M407" s="11" t="str">
        <f>(IF(H407=Локализация!$C$114,1,IF(H407=Локализация!$C$113,2,IF(H407=Локализация!$C$112,3,IF(H407=Локализация!$C$111,4,IF(H407=Локализация!$C$110,5,IF(OR(H407=1,H407=2,H407=3,H407=4,H407=5),H407,"")))))))</f>
        <v/>
      </c>
      <c r="N407" s="11" t="str">
        <f>(IF(I407=Локализация!$C$114,1,IF(I407=Локализация!$C$113,2,IF(I407=Локализация!$C$112,3,IF(I407=Локализация!$C$111,4,IF(I407=Локализация!$C$110,5,IF(OR(I407=1,I407=2,I407=3,I407=4,I407=5),I407,"")))))))</f>
        <v/>
      </c>
      <c r="O407" s="11" t="str">
        <f>(IF(J407=Локализация!$C$114,1,IF(J407=Локализация!$C$113,2,IF(J407=Локализация!$C$112,3,IF(J407=Локализация!$C$111,4,IF(J407=Локализация!$C$110,5,IF(OR(J407=1,J407=2,J407=3,J407=4,J407=5),J407,"")))))))</f>
        <v/>
      </c>
      <c r="P407" s="11" t="str">
        <f>(IF(K407=Локализация!$C$114,1,IF(K407=Локализация!$C$113,2,IF(K407=Локализация!$C$112,3,IF(K407=Локализация!$C$111,4,IF(K407=Локализация!$C$110,5,IF(OR(K407=1,K407=2,K407=3,K407=4,K407=5),K407,"")))))))</f>
        <v/>
      </c>
      <c r="Q407" s="11" t="str">
        <f>(IF(L407=Локализация!$C$114,1,IF(L407=Локализация!$C$113,2,IF(L407=Локализация!$C$112,3,IF(L407=Локализация!$C$111,4,IF(L407=Локализация!$C$110,5,IF(OR(L407=1,L407=2,L407=3,L407=4,L407=5),L407,"")))))))</f>
        <v/>
      </c>
      <c r="R407" s="11" t="str">
        <f>(IF(B407=Локализация!$C$114,1,IF(B407=Локализация!$C$113,2,IF(B407=Локализация!$C$112,3,IF(B407=Локализация!$C$111,4,IF(B407=Локализация!$C$110,5,IF(OR(B407=1,B407=2,B407=3,B407=4,B407=5),B407,"")))))))</f>
        <v/>
      </c>
      <c r="S407" s="11" t="str">
        <f>(IF(C407=Локализация!$C$114,1,IF(C407=Локализация!$C$113,2,IF(C407=Локализация!$C$112,3,IF(C407=Локализация!$C$111,4,IF(C407=Локализация!$C$110,5,IF(OR(C407=1,C407=2,C407=3,C407=4,C407=5),C407,"")))))))</f>
        <v/>
      </c>
      <c r="T407" s="11" t="str">
        <f>(IF(D407=Локализация!$C$114,1,IF(D407=Локализация!$C$113,2,IF(D407=Локализация!$C$112,3,IF(D407=Локализация!$C$111,4,IF(D407=Локализация!$C$110,5,IF(OR(D407=1,D407=2,D407=3,D407=4,D407=5),D407,"")))))))</f>
        <v/>
      </c>
      <c r="U407" s="11" t="str">
        <f>(IF(E407=Локализация!$C$114,1,IF(E407=Локализация!$C$113,2,IF(E407=Локализация!$C$112,3,IF(E407=Локализация!$C$111,4,IF(E407=Локализация!$C$110,5,IF(OR(E407=1,E407=2,E407=3,E407=4,E407=5),E407,"")))))))</f>
        <v/>
      </c>
      <c r="V407" s="11" t="str">
        <f>(IF(F407=Локализация!$C$114,1,IF(F407=Локализация!$C$113,2,IF(F407=Локализация!$C$112,3,IF(F407=Локализация!$C$111,4,IF(F407=Локализация!$C$110,5,IF(OR(F407=1,F407=2,F407=3,F407=4,F407=5),F407,"")))))))</f>
        <v/>
      </c>
    </row>
    <row r="408" spans="13:22" x14ac:dyDescent="0.3">
      <c r="M408" s="11" t="str">
        <f>(IF(H408=Локализация!$C$114,1,IF(H408=Локализация!$C$113,2,IF(H408=Локализация!$C$112,3,IF(H408=Локализация!$C$111,4,IF(H408=Локализация!$C$110,5,IF(OR(H408=1,H408=2,H408=3,H408=4,H408=5),H408,"")))))))</f>
        <v/>
      </c>
      <c r="N408" s="11" t="str">
        <f>(IF(I408=Локализация!$C$114,1,IF(I408=Локализация!$C$113,2,IF(I408=Локализация!$C$112,3,IF(I408=Локализация!$C$111,4,IF(I408=Локализация!$C$110,5,IF(OR(I408=1,I408=2,I408=3,I408=4,I408=5),I408,"")))))))</f>
        <v/>
      </c>
      <c r="O408" s="11" t="str">
        <f>(IF(J408=Локализация!$C$114,1,IF(J408=Локализация!$C$113,2,IF(J408=Локализация!$C$112,3,IF(J408=Локализация!$C$111,4,IF(J408=Локализация!$C$110,5,IF(OR(J408=1,J408=2,J408=3,J408=4,J408=5),J408,"")))))))</f>
        <v/>
      </c>
      <c r="P408" s="11" t="str">
        <f>(IF(K408=Локализация!$C$114,1,IF(K408=Локализация!$C$113,2,IF(K408=Локализация!$C$112,3,IF(K408=Локализация!$C$111,4,IF(K408=Локализация!$C$110,5,IF(OR(K408=1,K408=2,K408=3,K408=4,K408=5),K408,"")))))))</f>
        <v/>
      </c>
      <c r="Q408" s="11" t="str">
        <f>(IF(L408=Локализация!$C$114,1,IF(L408=Локализация!$C$113,2,IF(L408=Локализация!$C$112,3,IF(L408=Локализация!$C$111,4,IF(L408=Локализация!$C$110,5,IF(OR(L408=1,L408=2,L408=3,L408=4,L408=5),L408,"")))))))</f>
        <v/>
      </c>
      <c r="R408" s="11" t="str">
        <f>(IF(B408=Локализация!$C$114,1,IF(B408=Локализация!$C$113,2,IF(B408=Локализация!$C$112,3,IF(B408=Локализация!$C$111,4,IF(B408=Локализация!$C$110,5,IF(OR(B408=1,B408=2,B408=3,B408=4,B408=5),B408,"")))))))</f>
        <v/>
      </c>
      <c r="S408" s="11" t="str">
        <f>(IF(C408=Локализация!$C$114,1,IF(C408=Локализация!$C$113,2,IF(C408=Локализация!$C$112,3,IF(C408=Локализация!$C$111,4,IF(C408=Локализация!$C$110,5,IF(OR(C408=1,C408=2,C408=3,C408=4,C408=5),C408,"")))))))</f>
        <v/>
      </c>
      <c r="T408" s="11" t="str">
        <f>(IF(D408=Локализация!$C$114,1,IF(D408=Локализация!$C$113,2,IF(D408=Локализация!$C$112,3,IF(D408=Локализация!$C$111,4,IF(D408=Локализация!$C$110,5,IF(OR(D408=1,D408=2,D408=3,D408=4,D408=5),D408,"")))))))</f>
        <v/>
      </c>
      <c r="U408" s="11" t="str">
        <f>(IF(E408=Локализация!$C$114,1,IF(E408=Локализация!$C$113,2,IF(E408=Локализация!$C$112,3,IF(E408=Локализация!$C$111,4,IF(E408=Локализация!$C$110,5,IF(OR(E408=1,E408=2,E408=3,E408=4,E408=5),E408,"")))))))</f>
        <v/>
      </c>
      <c r="V408" s="11" t="str">
        <f>(IF(F408=Локализация!$C$114,1,IF(F408=Локализация!$C$113,2,IF(F408=Локализация!$C$112,3,IF(F408=Локализация!$C$111,4,IF(F408=Локализация!$C$110,5,IF(OR(F408=1,F408=2,F408=3,F408=4,F408=5),F408,"")))))))</f>
        <v/>
      </c>
    </row>
    <row r="409" spans="13:22" x14ac:dyDescent="0.3">
      <c r="M409" s="11" t="str">
        <f>(IF(H409=Локализация!$C$114,1,IF(H409=Локализация!$C$113,2,IF(H409=Локализация!$C$112,3,IF(H409=Локализация!$C$111,4,IF(H409=Локализация!$C$110,5,IF(OR(H409=1,H409=2,H409=3,H409=4,H409=5),H409,"")))))))</f>
        <v/>
      </c>
      <c r="N409" s="11" t="str">
        <f>(IF(I409=Локализация!$C$114,1,IF(I409=Локализация!$C$113,2,IF(I409=Локализация!$C$112,3,IF(I409=Локализация!$C$111,4,IF(I409=Локализация!$C$110,5,IF(OR(I409=1,I409=2,I409=3,I409=4,I409=5),I409,"")))))))</f>
        <v/>
      </c>
      <c r="O409" s="11" t="str">
        <f>(IF(J409=Локализация!$C$114,1,IF(J409=Локализация!$C$113,2,IF(J409=Локализация!$C$112,3,IF(J409=Локализация!$C$111,4,IF(J409=Локализация!$C$110,5,IF(OR(J409=1,J409=2,J409=3,J409=4,J409=5),J409,"")))))))</f>
        <v/>
      </c>
      <c r="P409" s="11" t="str">
        <f>(IF(K409=Локализация!$C$114,1,IF(K409=Локализация!$C$113,2,IF(K409=Локализация!$C$112,3,IF(K409=Локализация!$C$111,4,IF(K409=Локализация!$C$110,5,IF(OR(K409=1,K409=2,K409=3,K409=4,K409=5),K409,"")))))))</f>
        <v/>
      </c>
      <c r="Q409" s="11" t="str">
        <f>(IF(L409=Локализация!$C$114,1,IF(L409=Локализация!$C$113,2,IF(L409=Локализация!$C$112,3,IF(L409=Локализация!$C$111,4,IF(L409=Локализация!$C$110,5,IF(OR(L409=1,L409=2,L409=3,L409=4,L409=5),L409,"")))))))</f>
        <v/>
      </c>
      <c r="R409" s="11" t="str">
        <f>(IF(B409=Локализация!$C$114,1,IF(B409=Локализация!$C$113,2,IF(B409=Локализация!$C$112,3,IF(B409=Локализация!$C$111,4,IF(B409=Локализация!$C$110,5,IF(OR(B409=1,B409=2,B409=3,B409=4,B409=5),B409,"")))))))</f>
        <v/>
      </c>
      <c r="S409" s="11" t="str">
        <f>(IF(C409=Локализация!$C$114,1,IF(C409=Локализация!$C$113,2,IF(C409=Локализация!$C$112,3,IF(C409=Локализация!$C$111,4,IF(C409=Локализация!$C$110,5,IF(OR(C409=1,C409=2,C409=3,C409=4,C409=5),C409,"")))))))</f>
        <v/>
      </c>
      <c r="T409" s="11" t="str">
        <f>(IF(D409=Локализация!$C$114,1,IF(D409=Локализация!$C$113,2,IF(D409=Локализация!$C$112,3,IF(D409=Локализация!$C$111,4,IF(D409=Локализация!$C$110,5,IF(OR(D409=1,D409=2,D409=3,D409=4,D409=5),D409,"")))))))</f>
        <v/>
      </c>
      <c r="U409" s="11" t="str">
        <f>(IF(E409=Локализация!$C$114,1,IF(E409=Локализация!$C$113,2,IF(E409=Локализация!$C$112,3,IF(E409=Локализация!$C$111,4,IF(E409=Локализация!$C$110,5,IF(OR(E409=1,E409=2,E409=3,E409=4,E409=5),E409,"")))))))</f>
        <v/>
      </c>
      <c r="V409" s="11" t="str">
        <f>(IF(F409=Локализация!$C$114,1,IF(F409=Локализация!$C$113,2,IF(F409=Локализация!$C$112,3,IF(F409=Локализация!$C$111,4,IF(F409=Локализация!$C$110,5,IF(OR(F409=1,F409=2,F409=3,F409=4,F409=5),F409,"")))))))</f>
        <v/>
      </c>
    </row>
    <row r="410" spans="13:22" x14ac:dyDescent="0.3">
      <c r="M410" s="11" t="str">
        <f>(IF(H410=Локализация!$C$114,1,IF(H410=Локализация!$C$113,2,IF(H410=Локализация!$C$112,3,IF(H410=Локализация!$C$111,4,IF(H410=Локализация!$C$110,5,IF(OR(H410=1,H410=2,H410=3,H410=4,H410=5),H410,"")))))))</f>
        <v/>
      </c>
      <c r="N410" s="11" t="str">
        <f>(IF(I410=Локализация!$C$114,1,IF(I410=Локализация!$C$113,2,IF(I410=Локализация!$C$112,3,IF(I410=Локализация!$C$111,4,IF(I410=Локализация!$C$110,5,IF(OR(I410=1,I410=2,I410=3,I410=4,I410=5),I410,"")))))))</f>
        <v/>
      </c>
      <c r="O410" s="11" t="str">
        <f>(IF(J410=Локализация!$C$114,1,IF(J410=Локализация!$C$113,2,IF(J410=Локализация!$C$112,3,IF(J410=Локализация!$C$111,4,IF(J410=Локализация!$C$110,5,IF(OR(J410=1,J410=2,J410=3,J410=4,J410=5),J410,"")))))))</f>
        <v/>
      </c>
      <c r="P410" s="11" t="str">
        <f>(IF(K410=Локализация!$C$114,1,IF(K410=Локализация!$C$113,2,IF(K410=Локализация!$C$112,3,IF(K410=Локализация!$C$111,4,IF(K410=Локализация!$C$110,5,IF(OR(K410=1,K410=2,K410=3,K410=4,K410=5),K410,"")))))))</f>
        <v/>
      </c>
      <c r="Q410" s="11" t="str">
        <f>(IF(L410=Локализация!$C$114,1,IF(L410=Локализация!$C$113,2,IF(L410=Локализация!$C$112,3,IF(L410=Локализация!$C$111,4,IF(L410=Локализация!$C$110,5,IF(OR(L410=1,L410=2,L410=3,L410=4,L410=5),L410,"")))))))</f>
        <v/>
      </c>
      <c r="R410" s="11" t="str">
        <f>(IF(B410=Локализация!$C$114,1,IF(B410=Локализация!$C$113,2,IF(B410=Локализация!$C$112,3,IF(B410=Локализация!$C$111,4,IF(B410=Локализация!$C$110,5,IF(OR(B410=1,B410=2,B410=3,B410=4,B410=5),B410,"")))))))</f>
        <v/>
      </c>
      <c r="S410" s="11" t="str">
        <f>(IF(C410=Локализация!$C$114,1,IF(C410=Локализация!$C$113,2,IF(C410=Локализация!$C$112,3,IF(C410=Локализация!$C$111,4,IF(C410=Локализация!$C$110,5,IF(OR(C410=1,C410=2,C410=3,C410=4,C410=5),C410,"")))))))</f>
        <v/>
      </c>
      <c r="T410" s="11" t="str">
        <f>(IF(D410=Локализация!$C$114,1,IF(D410=Локализация!$C$113,2,IF(D410=Локализация!$C$112,3,IF(D410=Локализация!$C$111,4,IF(D410=Локализация!$C$110,5,IF(OR(D410=1,D410=2,D410=3,D410=4,D410=5),D410,"")))))))</f>
        <v/>
      </c>
      <c r="U410" s="11" t="str">
        <f>(IF(E410=Локализация!$C$114,1,IF(E410=Локализация!$C$113,2,IF(E410=Локализация!$C$112,3,IF(E410=Локализация!$C$111,4,IF(E410=Локализация!$C$110,5,IF(OR(E410=1,E410=2,E410=3,E410=4,E410=5),E410,"")))))))</f>
        <v/>
      </c>
      <c r="V410" s="11" t="str">
        <f>(IF(F410=Локализация!$C$114,1,IF(F410=Локализация!$C$113,2,IF(F410=Локализация!$C$112,3,IF(F410=Локализация!$C$111,4,IF(F410=Локализация!$C$110,5,IF(OR(F410=1,F410=2,F410=3,F410=4,F410=5),F410,"")))))))</f>
        <v/>
      </c>
    </row>
    <row r="411" spans="13:22" x14ac:dyDescent="0.3">
      <c r="M411" s="11" t="str">
        <f>(IF(H411=Локализация!$C$114,1,IF(H411=Локализация!$C$113,2,IF(H411=Локализация!$C$112,3,IF(H411=Локализация!$C$111,4,IF(H411=Локализация!$C$110,5,IF(OR(H411=1,H411=2,H411=3,H411=4,H411=5),H411,"")))))))</f>
        <v/>
      </c>
      <c r="N411" s="11" t="str">
        <f>(IF(I411=Локализация!$C$114,1,IF(I411=Локализация!$C$113,2,IF(I411=Локализация!$C$112,3,IF(I411=Локализация!$C$111,4,IF(I411=Локализация!$C$110,5,IF(OR(I411=1,I411=2,I411=3,I411=4,I411=5),I411,"")))))))</f>
        <v/>
      </c>
      <c r="O411" s="11" t="str">
        <f>(IF(J411=Локализация!$C$114,1,IF(J411=Локализация!$C$113,2,IF(J411=Локализация!$C$112,3,IF(J411=Локализация!$C$111,4,IF(J411=Локализация!$C$110,5,IF(OR(J411=1,J411=2,J411=3,J411=4,J411=5),J411,"")))))))</f>
        <v/>
      </c>
      <c r="P411" s="11" t="str">
        <f>(IF(K411=Локализация!$C$114,1,IF(K411=Локализация!$C$113,2,IF(K411=Локализация!$C$112,3,IF(K411=Локализация!$C$111,4,IF(K411=Локализация!$C$110,5,IF(OR(K411=1,K411=2,K411=3,K411=4,K411=5),K411,"")))))))</f>
        <v/>
      </c>
      <c r="Q411" s="11" t="str">
        <f>(IF(L411=Локализация!$C$114,1,IF(L411=Локализация!$C$113,2,IF(L411=Локализация!$C$112,3,IF(L411=Локализация!$C$111,4,IF(L411=Локализация!$C$110,5,IF(OR(L411=1,L411=2,L411=3,L411=4,L411=5),L411,"")))))))</f>
        <v/>
      </c>
      <c r="R411" s="11" t="str">
        <f>(IF(B411=Локализация!$C$114,1,IF(B411=Локализация!$C$113,2,IF(B411=Локализация!$C$112,3,IF(B411=Локализация!$C$111,4,IF(B411=Локализация!$C$110,5,IF(OR(B411=1,B411=2,B411=3,B411=4,B411=5),B411,"")))))))</f>
        <v/>
      </c>
      <c r="S411" s="11" t="str">
        <f>(IF(C411=Локализация!$C$114,1,IF(C411=Локализация!$C$113,2,IF(C411=Локализация!$C$112,3,IF(C411=Локализация!$C$111,4,IF(C411=Локализация!$C$110,5,IF(OR(C411=1,C411=2,C411=3,C411=4,C411=5),C411,"")))))))</f>
        <v/>
      </c>
      <c r="T411" s="11" t="str">
        <f>(IF(D411=Локализация!$C$114,1,IF(D411=Локализация!$C$113,2,IF(D411=Локализация!$C$112,3,IF(D411=Локализация!$C$111,4,IF(D411=Локализация!$C$110,5,IF(OR(D411=1,D411=2,D411=3,D411=4,D411=5),D411,"")))))))</f>
        <v/>
      </c>
      <c r="U411" s="11" t="str">
        <f>(IF(E411=Локализация!$C$114,1,IF(E411=Локализация!$C$113,2,IF(E411=Локализация!$C$112,3,IF(E411=Локализация!$C$111,4,IF(E411=Локализация!$C$110,5,IF(OR(E411=1,E411=2,E411=3,E411=4,E411=5),E411,"")))))))</f>
        <v/>
      </c>
      <c r="V411" s="11" t="str">
        <f>(IF(F411=Локализация!$C$114,1,IF(F411=Локализация!$C$113,2,IF(F411=Локализация!$C$112,3,IF(F411=Локализация!$C$111,4,IF(F411=Локализация!$C$110,5,IF(OR(F411=1,F411=2,F411=3,F411=4,F411=5),F411,"")))))))</f>
        <v/>
      </c>
    </row>
    <row r="412" spans="13:22" x14ac:dyDescent="0.3">
      <c r="M412" s="11" t="str">
        <f>(IF(H412=Локализация!$C$114,1,IF(H412=Локализация!$C$113,2,IF(H412=Локализация!$C$112,3,IF(H412=Локализация!$C$111,4,IF(H412=Локализация!$C$110,5,IF(OR(H412=1,H412=2,H412=3,H412=4,H412=5),H412,"")))))))</f>
        <v/>
      </c>
      <c r="N412" s="11" t="str">
        <f>(IF(I412=Локализация!$C$114,1,IF(I412=Локализация!$C$113,2,IF(I412=Локализация!$C$112,3,IF(I412=Локализация!$C$111,4,IF(I412=Локализация!$C$110,5,IF(OR(I412=1,I412=2,I412=3,I412=4,I412=5),I412,"")))))))</f>
        <v/>
      </c>
      <c r="O412" s="11" t="str">
        <f>(IF(J412=Локализация!$C$114,1,IF(J412=Локализация!$C$113,2,IF(J412=Локализация!$C$112,3,IF(J412=Локализация!$C$111,4,IF(J412=Локализация!$C$110,5,IF(OR(J412=1,J412=2,J412=3,J412=4,J412=5),J412,"")))))))</f>
        <v/>
      </c>
      <c r="P412" s="11" t="str">
        <f>(IF(K412=Локализация!$C$114,1,IF(K412=Локализация!$C$113,2,IF(K412=Локализация!$C$112,3,IF(K412=Локализация!$C$111,4,IF(K412=Локализация!$C$110,5,IF(OR(K412=1,K412=2,K412=3,K412=4,K412=5),K412,"")))))))</f>
        <v/>
      </c>
      <c r="Q412" s="11" t="str">
        <f>(IF(L412=Локализация!$C$114,1,IF(L412=Локализация!$C$113,2,IF(L412=Локализация!$C$112,3,IF(L412=Локализация!$C$111,4,IF(L412=Локализация!$C$110,5,IF(OR(L412=1,L412=2,L412=3,L412=4,L412=5),L412,"")))))))</f>
        <v/>
      </c>
      <c r="R412" s="11" t="str">
        <f>(IF(B412=Локализация!$C$114,1,IF(B412=Локализация!$C$113,2,IF(B412=Локализация!$C$112,3,IF(B412=Локализация!$C$111,4,IF(B412=Локализация!$C$110,5,IF(OR(B412=1,B412=2,B412=3,B412=4,B412=5),B412,"")))))))</f>
        <v/>
      </c>
      <c r="S412" s="11" t="str">
        <f>(IF(C412=Локализация!$C$114,1,IF(C412=Локализация!$C$113,2,IF(C412=Локализация!$C$112,3,IF(C412=Локализация!$C$111,4,IF(C412=Локализация!$C$110,5,IF(OR(C412=1,C412=2,C412=3,C412=4,C412=5),C412,"")))))))</f>
        <v/>
      </c>
      <c r="T412" s="11" t="str">
        <f>(IF(D412=Локализация!$C$114,1,IF(D412=Локализация!$C$113,2,IF(D412=Локализация!$C$112,3,IF(D412=Локализация!$C$111,4,IF(D412=Локализация!$C$110,5,IF(OR(D412=1,D412=2,D412=3,D412=4,D412=5),D412,"")))))))</f>
        <v/>
      </c>
      <c r="U412" s="11" t="str">
        <f>(IF(E412=Локализация!$C$114,1,IF(E412=Локализация!$C$113,2,IF(E412=Локализация!$C$112,3,IF(E412=Локализация!$C$111,4,IF(E412=Локализация!$C$110,5,IF(OR(E412=1,E412=2,E412=3,E412=4,E412=5),E412,"")))))))</f>
        <v/>
      </c>
      <c r="V412" s="11" t="str">
        <f>(IF(F412=Локализация!$C$114,1,IF(F412=Локализация!$C$113,2,IF(F412=Локализация!$C$112,3,IF(F412=Локализация!$C$111,4,IF(F412=Локализация!$C$110,5,IF(OR(F412=1,F412=2,F412=3,F412=4,F412=5),F412,"")))))))</f>
        <v/>
      </c>
    </row>
    <row r="413" spans="13:22" x14ac:dyDescent="0.3">
      <c r="M413" s="11" t="str">
        <f>(IF(H413=Локализация!$C$114,1,IF(H413=Локализация!$C$113,2,IF(H413=Локализация!$C$112,3,IF(H413=Локализация!$C$111,4,IF(H413=Локализация!$C$110,5,IF(OR(H413=1,H413=2,H413=3,H413=4,H413=5),H413,"")))))))</f>
        <v/>
      </c>
      <c r="N413" s="11" t="str">
        <f>(IF(I413=Локализация!$C$114,1,IF(I413=Локализация!$C$113,2,IF(I413=Локализация!$C$112,3,IF(I413=Локализация!$C$111,4,IF(I413=Локализация!$C$110,5,IF(OR(I413=1,I413=2,I413=3,I413=4,I413=5),I413,"")))))))</f>
        <v/>
      </c>
      <c r="O413" s="11" t="str">
        <f>(IF(J413=Локализация!$C$114,1,IF(J413=Локализация!$C$113,2,IF(J413=Локализация!$C$112,3,IF(J413=Локализация!$C$111,4,IF(J413=Локализация!$C$110,5,IF(OR(J413=1,J413=2,J413=3,J413=4,J413=5),J413,"")))))))</f>
        <v/>
      </c>
      <c r="P413" s="11" t="str">
        <f>(IF(K413=Локализация!$C$114,1,IF(K413=Локализация!$C$113,2,IF(K413=Локализация!$C$112,3,IF(K413=Локализация!$C$111,4,IF(K413=Локализация!$C$110,5,IF(OR(K413=1,K413=2,K413=3,K413=4,K413=5),K413,"")))))))</f>
        <v/>
      </c>
      <c r="Q413" s="11" t="str">
        <f>(IF(L413=Локализация!$C$114,1,IF(L413=Локализация!$C$113,2,IF(L413=Локализация!$C$112,3,IF(L413=Локализация!$C$111,4,IF(L413=Локализация!$C$110,5,IF(OR(L413=1,L413=2,L413=3,L413=4,L413=5),L413,"")))))))</f>
        <v/>
      </c>
      <c r="R413" s="11" t="str">
        <f>(IF(B413=Локализация!$C$114,1,IF(B413=Локализация!$C$113,2,IF(B413=Локализация!$C$112,3,IF(B413=Локализация!$C$111,4,IF(B413=Локализация!$C$110,5,IF(OR(B413=1,B413=2,B413=3,B413=4,B413=5),B413,"")))))))</f>
        <v/>
      </c>
      <c r="S413" s="11" t="str">
        <f>(IF(C413=Локализация!$C$114,1,IF(C413=Локализация!$C$113,2,IF(C413=Локализация!$C$112,3,IF(C413=Локализация!$C$111,4,IF(C413=Локализация!$C$110,5,IF(OR(C413=1,C413=2,C413=3,C413=4,C413=5),C413,"")))))))</f>
        <v/>
      </c>
      <c r="T413" s="11" t="str">
        <f>(IF(D413=Локализация!$C$114,1,IF(D413=Локализация!$C$113,2,IF(D413=Локализация!$C$112,3,IF(D413=Локализация!$C$111,4,IF(D413=Локализация!$C$110,5,IF(OR(D413=1,D413=2,D413=3,D413=4,D413=5),D413,"")))))))</f>
        <v/>
      </c>
      <c r="U413" s="11" t="str">
        <f>(IF(E413=Локализация!$C$114,1,IF(E413=Локализация!$C$113,2,IF(E413=Локализация!$C$112,3,IF(E413=Локализация!$C$111,4,IF(E413=Локализация!$C$110,5,IF(OR(E413=1,E413=2,E413=3,E413=4,E413=5),E413,"")))))))</f>
        <v/>
      </c>
      <c r="V413" s="11" t="str">
        <f>(IF(F413=Локализация!$C$114,1,IF(F413=Локализация!$C$113,2,IF(F413=Локализация!$C$112,3,IF(F413=Локализация!$C$111,4,IF(F413=Локализация!$C$110,5,IF(OR(F413=1,F413=2,F413=3,F413=4,F413=5),F413,"")))))))</f>
        <v/>
      </c>
    </row>
    <row r="414" spans="13:22" x14ac:dyDescent="0.3">
      <c r="M414" s="11" t="str">
        <f>(IF(H414=Локализация!$C$114,1,IF(H414=Локализация!$C$113,2,IF(H414=Локализация!$C$112,3,IF(H414=Локализация!$C$111,4,IF(H414=Локализация!$C$110,5,IF(OR(H414=1,H414=2,H414=3,H414=4,H414=5),H414,"")))))))</f>
        <v/>
      </c>
      <c r="N414" s="11" t="str">
        <f>(IF(I414=Локализация!$C$114,1,IF(I414=Локализация!$C$113,2,IF(I414=Локализация!$C$112,3,IF(I414=Локализация!$C$111,4,IF(I414=Локализация!$C$110,5,IF(OR(I414=1,I414=2,I414=3,I414=4,I414=5),I414,"")))))))</f>
        <v/>
      </c>
      <c r="O414" s="11" t="str">
        <f>(IF(J414=Локализация!$C$114,1,IF(J414=Локализация!$C$113,2,IF(J414=Локализация!$C$112,3,IF(J414=Локализация!$C$111,4,IF(J414=Локализация!$C$110,5,IF(OR(J414=1,J414=2,J414=3,J414=4,J414=5),J414,"")))))))</f>
        <v/>
      </c>
      <c r="P414" s="11" t="str">
        <f>(IF(K414=Локализация!$C$114,1,IF(K414=Локализация!$C$113,2,IF(K414=Локализация!$C$112,3,IF(K414=Локализация!$C$111,4,IF(K414=Локализация!$C$110,5,IF(OR(K414=1,K414=2,K414=3,K414=4,K414=5),K414,"")))))))</f>
        <v/>
      </c>
      <c r="Q414" s="11" t="str">
        <f>(IF(L414=Локализация!$C$114,1,IF(L414=Локализация!$C$113,2,IF(L414=Локализация!$C$112,3,IF(L414=Локализация!$C$111,4,IF(L414=Локализация!$C$110,5,IF(OR(L414=1,L414=2,L414=3,L414=4,L414=5),L414,"")))))))</f>
        <v/>
      </c>
      <c r="R414" s="11" t="str">
        <f>(IF(B414=Локализация!$C$114,1,IF(B414=Локализация!$C$113,2,IF(B414=Локализация!$C$112,3,IF(B414=Локализация!$C$111,4,IF(B414=Локализация!$C$110,5,IF(OR(B414=1,B414=2,B414=3,B414=4,B414=5),B414,"")))))))</f>
        <v/>
      </c>
      <c r="S414" s="11" t="str">
        <f>(IF(C414=Локализация!$C$114,1,IF(C414=Локализация!$C$113,2,IF(C414=Локализация!$C$112,3,IF(C414=Локализация!$C$111,4,IF(C414=Локализация!$C$110,5,IF(OR(C414=1,C414=2,C414=3,C414=4,C414=5),C414,"")))))))</f>
        <v/>
      </c>
      <c r="T414" s="11" t="str">
        <f>(IF(D414=Локализация!$C$114,1,IF(D414=Локализация!$C$113,2,IF(D414=Локализация!$C$112,3,IF(D414=Локализация!$C$111,4,IF(D414=Локализация!$C$110,5,IF(OR(D414=1,D414=2,D414=3,D414=4,D414=5),D414,"")))))))</f>
        <v/>
      </c>
      <c r="U414" s="11" t="str">
        <f>(IF(E414=Локализация!$C$114,1,IF(E414=Локализация!$C$113,2,IF(E414=Локализация!$C$112,3,IF(E414=Локализация!$C$111,4,IF(E414=Локализация!$C$110,5,IF(OR(E414=1,E414=2,E414=3,E414=4,E414=5),E414,"")))))))</f>
        <v/>
      </c>
      <c r="V414" s="11" t="str">
        <f>(IF(F414=Локализация!$C$114,1,IF(F414=Локализация!$C$113,2,IF(F414=Локализация!$C$112,3,IF(F414=Локализация!$C$111,4,IF(F414=Локализация!$C$110,5,IF(OR(F414=1,F414=2,F414=3,F414=4,F414=5),F414,"")))))))</f>
        <v/>
      </c>
    </row>
    <row r="415" spans="13:22" x14ac:dyDescent="0.3">
      <c r="M415" s="11" t="str">
        <f>(IF(H415=Локализация!$C$114,1,IF(H415=Локализация!$C$113,2,IF(H415=Локализация!$C$112,3,IF(H415=Локализация!$C$111,4,IF(H415=Локализация!$C$110,5,IF(OR(H415=1,H415=2,H415=3,H415=4,H415=5),H415,"")))))))</f>
        <v/>
      </c>
      <c r="N415" s="11" t="str">
        <f>(IF(I415=Локализация!$C$114,1,IF(I415=Локализация!$C$113,2,IF(I415=Локализация!$C$112,3,IF(I415=Локализация!$C$111,4,IF(I415=Локализация!$C$110,5,IF(OR(I415=1,I415=2,I415=3,I415=4,I415=5),I415,"")))))))</f>
        <v/>
      </c>
      <c r="O415" s="11" t="str">
        <f>(IF(J415=Локализация!$C$114,1,IF(J415=Локализация!$C$113,2,IF(J415=Локализация!$C$112,3,IF(J415=Локализация!$C$111,4,IF(J415=Локализация!$C$110,5,IF(OR(J415=1,J415=2,J415=3,J415=4,J415=5),J415,"")))))))</f>
        <v/>
      </c>
      <c r="P415" s="11" t="str">
        <f>(IF(K415=Локализация!$C$114,1,IF(K415=Локализация!$C$113,2,IF(K415=Локализация!$C$112,3,IF(K415=Локализация!$C$111,4,IF(K415=Локализация!$C$110,5,IF(OR(K415=1,K415=2,K415=3,K415=4,K415=5),K415,"")))))))</f>
        <v/>
      </c>
      <c r="Q415" s="11" t="str">
        <f>(IF(L415=Локализация!$C$114,1,IF(L415=Локализация!$C$113,2,IF(L415=Локализация!$C$112,3,IF(L415=Локализация!$C$111,4,IF(L415=Локализация!$C$110,5,IF(OR(L415=1,L415=2,L415=3,L415=4,L415=5),L415,"")))))))</f>
        <v/>
      </c>
      <c r="R415" s="11" t="str">
        <f>(IF(B415=Локализация!$C$114,1,IF(B415=Локализация!$C$113,2,IF(B415=Локализация!$C$112,3,IF(B415=Локализация!$C$111,4,IF(B415=Локализация!$C$110,5,IF(OR(B415=1,B415=2,B415=3,B415=4,B415=5),B415,"")))))))</f>
        <v/>
      </c>
      <c r="S415" s="11" t="str">
        <f>(IF(C415=Локализация!$C$114,1,IF(C415=Локализация!$C$113,2,IF(C415=Локализация!$C$112,3,IF(C415=Локализация!$C$111,4,IF(C415=Локализация!$C$110,5,IF(OR(C415=1,C415=2,C415=3,C415=4,C415=5),C415,"")))))))</f>
        <v/>
      </c>
      <c r="T415" s="11" t="str">
        <f>(IF(D415=Локализация!$C$114,1,IF(D415=Локализация!$C$113,2,IF(D415=Локализация!$C$112,3,IF(D415=Локализация!$C$111,4,IF(D415=Локализация!$C$110,5,IF(OR(D415=1,D415=2,D415=3,D415=4,D415=5),D415,"")))))))</f>
        <v/>
      </c>
      <c r="U415" s="11" t="str">
        <f>(IF(E415=Локализация!$C$114,1,IF(E415=Локализация!$C$113,2,IF(E415=Локализация!$C$112,3,IF(E415=Локализация!$C$111,4,IF(E415=Локализация!$C$110,5,IF(OR(E415=1,E415=2,E415=3,E415=4,E415=5),E415,"")))))))</f>
        <v/>
      </c>
      <c r="V415" s="11" t="str">
        <f>(IF(F415=Локализация!$C$114,1,IF(F415=Локализация!$C$113,2,IF(F415=Локализация!$C$112,3,IF(F415=Локализация!$C$111,4,IF(F415=Локализация!$C$110,5,IF(OR(F415=1,F415=2,F415=3,F415=4,F415=5),F415,"")))))))</f>
        <v/>
      </c>
    </row>
    <row r="416" spans="13:22" x14ac:dyDescent="0.3">
      <c r="M416" s="11" t="str">
        <f>(IF(H416=Локализация!$C$114,1,IF(H416=Локализация!$C$113,2,IF(H416=Локализация!$C$112,3,IF(H416=Локализация!$C$111,4,IF(H416=Локализация!$C$110,5,IF(OR(H416=1,H416=2,H416=3,H416=4,H416=5),H416,"")))))))</f>
        <v/>
      </c>
      <c r="N416" s="11" t="str">
        <f>(IF(I416=Локализация!$C$114,1,IF(I416=Локализация!$C$113,2,IF(I416=Локализация!$C$112,3,IF(I416=Локализация!$C$111,4,IF(I416=Локализация!$C$110,5,IF(OR(I416=1,I416=2,I416=3,I416=4,I416=5),I416,"")))))))</f>
        <v/>
      </c>
      <c r="O416" s="11" t="str">
        <f>(IF(J416=Локализация!$C$114,1,IF(J416=Локализация!$C$113,2,IF(J416=Локализация!$C$112,3,IF(J416=Локализация!$C$111,4,IF(J416=Локализация!$C$110,5,IF(OR(J416=1,J416=2,J416=3,J416=4,J416=5),J416,"")))))))</f>
        <v/>
      </c>
      <c r="P416" s="11" t="str">
        <f>(IF(K416=Локализация!$C$114,1,IF(K416=Локализация!$C$113,2,IF(K416=Локализация!$C$112,3,IF(K416=Локализация!$C$111,4,IF(K416=Локализация!$C$110,5,IF(OR(K416=1,K416=2,K416=3,K416=4,K416=5),K416,"")))))))</f>
        <v/>
      </c>
      <c r="Q416" s="11" t="str">
        <f>(IF(L416=Локализация!$C$114,1,IF(L416=Локализация!$C$113,2,IF(L416=Локализация!$C$112,3,IF(L416=Локализация!$C$111,4,IF(L416=Локализация!$C$110,5,IF(OR(L416=1,L416=2,L416=3,L416=4,L416=5),L416,"")))))))</f>
        <v/>
      </c>
      <c r="R416" s="11" t="str">
        <f>(IF(B416=Локализация!$C$114,1,IF(B416=Локализация!$C$113,2,IF(B416=Локализация!$C$112,3,IF(B416=Локализация!$C$111,4,IF(B416=Локализация!$C$110,5,IF(OR(B416=1,B416=2,B416=3,B416=4,B416=5),B416,"")))))))</f>
        <v/>
      </c>
      <c r="S416" s="11" t="str">
        <f>(IF(C416=Локализация!$C$114,1,IF(C416=Локализация!$C$113,2,IF(C416=Локализация!$C$112,3,IF(C416=Локализация!$C$111,4,IF(C416=Локализация!$C$110,5,IF(OR(C416=1,C416=2,C416=3,C416=4,C416=5),C416,"")))))))</f>
        <v/>
      </c>
      <c r="T416" s="11" t="str">
        <f>(IF(D416=Локализация!$C$114,1,IF(D416=Локализация!$C$113,2,IF(D416=Локализация!$C$112,3,IF(D416=Локализация!$C$111,4,IF(D416=Локализация!$C$110,5,IF(OR(D416=1,D416=2,D416=3,D416=4,D416=5),D416,"")))))))</f>
        <v/>
      </c>
      <c r="U416" s="11" t="str">
        <f>(IF(E416=Локализация!$C$114,1,IF(E416=Локализация!$C$113,2,IF(E416=Локализация!$C$112,3,IF(E416=Локализация!$C$111,4,IF(E416=Локализация!$C$110,5,IF(OR(E416=1,E416=2,E416=3,E416=4,E416=5),E416,"")))))))</f>
        <v/>
      </c>
      <c r="V416" s="11" t="str">
        <f>(IF(F416=Локализация!$C$114,1,IF(F416=Локализация!$C$113,2,IF(F416=Локализация!$C$112,3,IF(F416=Локализация!$C$111,4,IF(F416=Локализация!$C$110,5,IF(OR(F416=1,F416=2,F416=3,F416=4,F416=5),F416,"")))))))</f>
        <v/>
      </c>
    </row>
    <row r="417" spans="13:22" x14ac:dyDescent="0.3">
      <c r="M417" s="11" t="str">
        <f>(IF(H417=Локализация!$C$114,1,IF(H417=Локализация!$C$113,2,IF(H417=Локализация!$C$112,3,IF(H417=Локализация!$C$111,4,IF(H417=Локализация!$C$110,5,IF(OR(H417=1,H417=2,H417=3,H417=4,H417=5),H417,"")))))))</f>
        <v/>
      </c>
      <c r="N417" s="11" t="str">
        <f>(IF(I417=Локализация!$C$114,1,IF(I417=Локализация!$C$113,2,IF(I417=Локализация!$C$112,3,IF(I417=Локализация!$C$111,4,IF(I417=Локализация!$C$110,5,IF(OR(I417=1,I417=2,I417=3,I417=4,I417=5),I417,"")))))))</f>
        <v/>
      </c>
      <c r="O417" s="11" t="str">
        <f>(IF(J417=Локализация!$C$114,1,IF(J417=Локализация!$C$113,2,IF(J417=Локализация!$C$112,3,IF(J417=Локализация!$C$111,4,IF(J417=Локализация!$C$110,5,IF(OR(J417=1,J417=2,J417=3,J417=4,J417=5),J417,"")))))))</f>
        <v/>
      </c>
      <c r="P417" s="11" t="str">
        <f>(IF(K417=Локализация!$C$114,1,IF(K417=Локализация!$C$113,2,IF(K417=Локализация!$C$112,3,IF(K417=Локализация!$C$111,4,IF(K417=Локализация!$C$110,5,IF(OR(K417=1,K417=2,K417=3,K417=4,K417=5),K417,"")))))))</f>
        <v/>
      </c>
      <c r="Q417" s="11" t="str">
        <f>(IF(L417=Локализация!$C$114,1,IF(L417=Локализация!$C$113,2,IF(L417=Локализация!$C$112,3,IF(L417=Локализация!$C$111,4,IF(L417=Локализация!$C$110,5,IF(OR(L417=1,L417=2,L417=3,L417=4,L417=5),L417,"")))))))</f>
        <v/>
      </c>
      <c r="R417" s="11" t="str">
        <f>(IF(B417=Локализация!$C$114,1,IF(B417=Локализация!$C$113,2,IF(B417=Локализация!$C$112,3,IF(B417=Локализация!$C$111,4,IF(B417=Локализация!$C$110,5,IF(OR(B417=1,B417=2,B417=3,B417=4,B417=5),B417,"")))))))</f>
        <v/>
      </c>
      <c r="S417" s="11" t="str">
        <f>(IF(C417=Локализация!$C$114,1,IF(C417=Локализация!$C$113,2,IF(C417=Локализация!$C$112,3,IF(C417=Локализация!$C$111,4,IF(C417=Локализация!$C$110,5,IF(OR(C417=1,C417=2,C417=3,C417=4,C417=5),C417,"")))))))</f>
        <v/>
      </c>
      <c r="T417" s="11" t="str">
        <f>(IF(D417=Локализация!$C$114,1,IF(D417=Локализация!$C$113,2,IF(D417=Локализация!$C$112,3,IF(D417=Локализация!$C$111,4,IF(D417=Локализация!$C$110,5,IF(OR(D417=1,D417=2,D417=3,D417=4,D417=5),D417,"")))))))</f>
        <v/>
      </c>
      <c r="U417" s="11" t="str">
        <f>(IF(E417=Локализация!$C$114,1,IF(E417=Локализация!$C$113,2,IF(E417=Локализация!$C$112,3,IF(E417=Локализация!$C$111,4,IF(E417=Локализация!$C$110,5,IF(OR(E417=1,E417=2,E417=3,E417=4,E417=5),E417,"")))))))</f>
        <v/>
      </c>
      <c r="V417" s="11" t="str">
        <f>(IF(F417=Локализация!$C$114,1,IF(F417=Локализация!$C$113,2,IF(F417=Локализация!$C$112,3,IF(F417=Локализация!$C$111,4,IF(F417=Локализация!$C$110,5,IF(OR(F417=1,F417=2,F417=3,F417=4,F417=5),F417,"")))))))</f>
        <v/>
      </c>
    </row>
    <row r="418" spans="13:22" x14ac:dyDescent="0.3">
      <c r="M418" s="11" t="str">
        <f>(IF(H418=Локализация!$C$114,1,IF(H418=Локализация!$C$113,2,IF(H418=Локализация!$C$112,3,IF(H418=Локализация!$C$111,4,IF(H418=Локализация!$C$110,5,IF(OR(H418=1,H418=2,H418=3,H418=4,H418=5),H418,"")))))))</f>
        <v/>
      </c>
      <c r="N418" s="11" t="str">
        <f>(IF(I418=Локализация!$C$114,1,IF(I418=Локализация!$C$113,2,IF(I418=Локализация!$C$112,3,IF(I418=Локализация!$C$111,4,IF(I418=Локализация!$C$110,5,IF(OR(I418=1,I418=2,I418=3,I418=4,I418=5),I418,"")))))))</f>
        <v/>
      </c>
      <c r="O418" s="11" t="str">
        <f>(IF(J418=Локализация!$C$114,1,IF(J418=Локализация!$C$113,2,IF(J418=Локализация!$C$112,3,IF(J418=Локализация!$C$111,4,IF(J418=Локализация!$C$110,5,IF(OR(J418=1,J418=2,J418=3,J418=4,J418=5),J418,"")))))))</f>
        <v/>
      </c>
      <c r="P418" s="11" t="str">
        <f>(IF(K418=Локализация!$C$114,1,IF(K418=Локализация!$C$113,2,IF(K418=Локализация!$C$112,3,IF(K418=Локализация!$C$111,4,IF(K418=Локализация!$C$110,5,IF(OR(K418=1,K418=2,K418=3,K418=4,K418=5),K418,"")))))))</f>
        <v/>
      </c>
      <c r="Q418" s="11" t="str">
        <f>(IF(L418=Локализация!$C$114,1,IF(L418=Локализация!$C$113,2,IF(L418=Локализация!$C$112,3,IF(L418=Локализация!$C$111,4,IF(L418=Локализация!$C$110,5,IF(OR(L418=1,L418=2,L418=3,L418=4,L418=5),L418,"")))))))</f>
        <v/>
      </c>
      <c r="R418" s="11" t="str">
        <f>(IF(B418=Локализация!$C$114,1,IF(B418=Локализация!$C$113,2,IF(B418=Локализация!$C$112,3,IF(B418=Локализация!$C$111,4,IF(B418=Локализация!$C$110,5,IF(OR(B418=1,B418=2,B418=3,B418=4,B418=5),B418,"")))))))</f>
        <v/>
      </c>
      <c r="S418" s="11" t="str">
        <f>(IF(C418=Локализация!$C$114,1,IF(C418=Локализация!$C$113,2,IF(C418=Локализация!$C$112,3,IF(C418=Локализация!$C$111,4,IF(C418=Локализация!$C$110,5,IF(OR(C418=1,C418=2,C418=3,C418=4,C418=5),C418,"")))))))</f>
        <v/>
      </c>
      <c r="T418" s="11" t="str">
        <f>(IF(D418=Локализация!$C$114,1,IF(D418=Локализация!$C$113,2,IF(D418=Локализация!$C$112,3,IF(D418=Локализация!$C$111,4,IF(D418=Локализация!$C$110,5,IF(OR(D418=1,D418=2,D418=3,D418=4,D418=5),D418,"")))))))</f>
        <v/>
      </c>
      <c r="U418" s="11" t="str">
        <f>(IF(E418=Локализация!$C$114,1,IF(E418=Локализация!$C$113,2,IF(E418=Локализация!$C$112,3,IF(E418=Локализация!$C$111,4,IF(E418=Локализация!$C$110,5,IF(OR(E418=1,E418=2,E418=3,E418=4,E418=5),E418,"")))))))</f>
        <v/>
      </c>
      <c r="V418" s="11" t="str">
        <f>(IF(F418=Локализация!$C$114,1,IF(F418=Локализация!$C$113,2,IF(F418=Локализация!$C$112,3,IF(F418=Локализация!$C$111,4,IF(F418=Локализация!$C$110,5,IF(OR(F418=1,F418=2,F418=3,F418=4,F418=5),F418,"")))))))</f>
        <v/>
      </c>
    </row>
    <row r="419" spans="13:22" x14ac:dyDescent="0.3">
      <c r="M419" s="11" t="str">
        <f>(IF(H419=Локализация!$C$114,1,IF(H419=Локализация!$C$113,2,IF(H419=Локализация!$C$112,3,IF(H419=Локализация!$C$111,4,IF(H419=Локализация!$C$110,5,IF(OR(H419=1,H419=2,H419=3,H419=4,H419=5),H419,"")))))))</f>
        <v/>
      </c>
      <c r="N419" s="11" t="str">
        <f>(IF(I419=Локализация!$C$114,1,IF(I419=Локализация!$C$113,2,IF(I419=Локализация!$C$112,3,IF(I419=Локализация!$C$111,4,IF(I419=Локализация!$C$110,5,IF(OR(I419=1,I419=2,I419=3,I419=4,I419=5),I419,"")))))))</f>
        <v/>
      </c>
      <c r="O419" s="11" t="str">
        <f>(IF(J419=Локализация!$C$114,1,IF(J419=Локализация!$C$113,2,IF(J419=Локализация!$C$112,3,IF(J419=Локализация!$C$111,4,IF(J419=Локализация!$C$110,5,IF(OR(J419=1,J419=2,J419=3,J419=4,J419=5),J419,"")))))))</f>
        <v/>
      </c>
      <c r="P419" s="11" t="str">
        <f>(IF(K419=Локализация!$C$114,1,IF(K419=Локализация!$C$113,2,IF(K419=Локализация!$C$112,3,IF(K419=Локализация!$C$111,4,IF(K419=Локализация!$C$110,5,IF(OR(K419=1,K419=2,K419=3,K419=4,K419=5),K419,"")))))))</f>
        <v/>
      </c>
      <c r="Q419" s="11" t="str">
        <f>(IF(L419=Локализация!$C$114,1,IF(L419=Локализация!$C$113,2,IF(L419=Локализация!$C$112,3,IF(L419=Локализация!$C$111,4,IF(L419=Локализация!$C$110,5,IF(OR(L419=1,L419=2,L419=3,L419=4,L419=5),L419,"")))))))</f>
        <v/>
      </c>
      <c r="R419" s="11" t="str">
        <f>(IF(B419=Локализация!$C$114,1,IF(B419=Локализация!$C$113,2,IF(B419=Локализация!$C$112,3,IF(B419=Локализация!$C$111,4,IF(B419=Локализация!$C$110,5,IF(OR(B419=1,B419=2,B419=3,B419=4,B419=5),B419,"")))))))</f>
        <v/>
      </c>
      <c r="S419" s="11" t="str">
        <f>(IF(C419=Локализация!$C$114,1,IF(C419=Локализация!$C$113,2,IF(C419=Локализация!$C$112,3,IF(C419=Локализация!$C$111,4,IF(C419=Локализация!$C$110,5,IF(OR(C419=1,C419=2,C419=3,C419=4,C419=5),C419,"")))))))</f>
        <v/>
      </c>
      <c r="T419" s="11" t="str">
        <f>(IF(D419=Локализация!$C$114,1,IF(D419=Локализация!$C$113,2,IF(D419=Локализация!$C$112,3,IF(D419=Локализация!$C$111,4,IF(D419=Локализация!$C$110,5,IF(OR(D419=1,D419=2,D419=3,D419=4,D419=5),D419,"")))))))</f>
        <v/>
      </c>
      <c r="U419" s="11" t="str">
        <f>(IF(E419=Локализация!$C$114,1,IF(E419=Локализация!$C$113,2,IF(E419=Локализация!$C$112,3,IF(E419=Локализация!$C$111,4,IF(E419=Локализация!$C$110,5,IF(OR(E419=1,E419=2,E419=3,E419=4,E419=5),E419,"")))))))</f>
        <v/>
      </c>
      <c r="V419" s="11" t="str">
        <f>(IF(F419=Локализация!$C$114,1,IF(F419=Локализация!$C$113,2,IF(F419=Локализация!$C$112,3,IF(F419=Локализация!$C$111,4,IF(F419=Локализация!$C$110,5,IF(OR(F419=1,F419=2,F419=3,F419=4,F419=5),F419,"")))))))</f>
        <v/>
      </c>
    </row>
    <row r="420" spans="13:22" x14ac:dyDescent="0.3">
      <c r="M420" s="11" t="str">
        <f>(IF(H420=Локализация!$C$114,1,IF(H420=Локализация!$C$113,2,IF(H420=Локализация!$C$112,3,IF(H420=Локализация!$C$111,4,IF(H420=Локализация!$C$110,5,IF(OR(H420=1,H420=2,H420=3,H420=4,H420=5),H420,"")))))))</f>
        <v/>
      </c>
      <c r="N420" s="11" t="str">
        <f>(IF(I420=Локализация!$C$114,1,IF(I420=Локализация!$C$113,2,IF(I420=Локализация!$C$112,3,IF(I420=Локализация!$C$111,4,IF(I420=Локализация!$C$110,5,IF(OR(I420=1,I420=2,I420=3,I420=4,I420=5),I420,"")))))))</f>
        <v/>
      </c>
      <c r="O420" s="11" t="str">
        <f>(IF(J420=Локализация!$C$114,1,IF(J420=Локализация!$C$113,2,IF(J420=Локализация!$C$112,3,IF(J420=Локализация!$C$111,4,IF(J420=Локализация!$C$110,5,IF(OR(J420=1,J420=2,J420=3,J420=4,J420=5),J420,"")))))))</f>
        <v/>
      </c>
      <c r="P420" s="11" t="str">
        <f>(IF(K420=Локализация!$C$114,1,IF(K420=Локализация!$C$113,2,IF(K420=Локализация!$C$112,3,IF(K420=Локализация!$C$111,4,IF(K420=Локализация!$C$110,5,IF(OR(K420=1,K420=2,K420=3,K420=4,K420=5),K420,"")))))))</f>
        <v/>
      </c>
      <c r="Q420" s="11" t="str">
        <f>(IF(L420=Локализация!$C$114,1,IF(L420=Локализация!$C$113,2,IF(L420=Локализация!$C$112,3,IF(L420=Локализация!$C$111,4,IF(L420=Локализация!$C$110,5,IF(OR(L420=1,L420=2,L420=3,L420=4,L420=5),L420,"")))))))</f>
        <v/>
      </c>
      <c r="R420" s="11" t="str">
        <f>(IF(B420=Локализация!$C$114,1,IF(B420=Локализация!$C$113,2,IF(B420=Локализация!$C$112,3,IF(B420=Локализация!$C$111,4,IF(B420=Локализация!$C$110,5,IF(OR(B420=1,B420=2,B420=3,B420=4,B420=5),B420,"")))))))</f>
        <v/>
      </c>
      <c r="S420" s="11" t="str">
        <f>(IF(C420=Локализация!$C$114,1,IF(C420=Локализация!$C$113,2,IF(C420=Локализация!$C$112,3,IF(C420=Локализация!$C$111,4,IF(C420=Локализация!$C$110,5,IF(OR(C420=1,C420=2,C420=3,C420=4,C420=5),C420,"")))))))</f>
        <v/>
      </c>
      <c r="T420" s="11" t="str">
        <f>(IF(D420=Локализация!$C$114,1,IF(D420=Локализация!$C$113,2,IF(D420=Локализация!$C$112,3,IF(D420=Локализация!$C$111,4,IF(D420=Локализация!$C$110,5,IF(OR(D420=1,D420=2,D420=3,D420=4,D420=5),D420,"")))))))</f>
        <v/>
      </c>
      <c r="U420" s="11" t="str">
        <f>(IF(E420=Локализация!$C$114,1,IF(E420=Локализация!$C$113,2,IF(E420=Локализация!$C$112,3,IF(E420=Локализация!$C$111,4,IF(E420=Локализация!$C$110,5,IF(OR(E420=1,E420=2,E420=3,E420=4,E420=5),E420,"")))))))</f>
        <v/>
      </c>
      <c r="V420" s="11" t="str">
        <f>(IF(F420=Локализация!$C$114,1,IF(F420=Локализация!$C$113,2,IF(F420=Локализация!$C$112,3,IF(F420=Локализация!$C$111,4,IF(F420=Локализация!$C$110,5,IF(OR(F420=1,F420=2,F420=3,F420=4,F420=5),F420,"")))))))</f>
        <v/>
      </c>
    </row>
    <row r="421" spans="13:22" x14ac:dyDescent="0.3">
      <c r="M421" s="11" t="str">
        <f>(IF(H421=Локализация!$C$114,1,IF(H421=Локализация!$C$113,2,IF(H421=Локализация!$C$112,3,IF(H421=Локализация!$C$111,4,IF(H421=Локализация!$C$110,5,IF(OR(H421=1,H421=2,H421=3,H421=4,H421=5),H421,"")))))))</f>
        <v/>
      </c>
      <c r="N421" s="11" t="str">
        <f>(IF(I421=Локализация!$C$114,1,IF(I421=Локализация!$C$113,2,IF(I421=Локализация!$C$112,3,IF(I421=Локализация!$C$111,4,IF(I421=Локализация!$C$110,5,IF(OR(I421=1,I421=2,I421=3,I421=4,I421=5),I421,"")))))))</f>
        <v/>
      </c>
      <c r="O421" s="11" t="str">
        <f>(IF(J421=Локализация!$C$114,1,IF(J421=Локализация!$C$113,2,IF(J421=Локализация!$C$112,3,IF(J421=Локализация!$C$111,4,IF(J421=Локализация!$C$110,5,IF(OR(J421=1,J421=2,J421=3,J421=4,J421=5),J421,"")))))))</f>
        <v/>
      </c>
      <c r="P421" s="11" t="str">
        <f>(IF(K421=Локализация!$C$114,1,IF(K421=Локализация!$C$113,2,IF(K421=Локализация!$C$112,3,IF(K421=Локализация!$C$111,4,IF(K421=Локализация!$C$110,5,IF(OR(K421=1,K421=2,K421=3,K421=4,K421=5),K421,"")))))))</f>
        <v/>
      </c>
      <c r="Q421" s="11" t="str">
        <f>(IF(L421=Локализация!$C$114,1,IF(L421=Локализация!$C$113,2,IF(L421=Локализация!$C$112,3,IF(L421=Локализация!$C$111,4,IF(L421=Локализация!$C$110,5,IF(OR(L421=1,L421=2,L421=3,L421=4,L421=5),L421,"")))))))</f>
        <v/>
      </c>
      <c r="R421" s="11" t="str">
        <f>(IF(B421=Локализация!$C$114,1,IF(B421=Локализация!$C$113,2,IF(B421=Локализация!$C$112,3,IF(B421=Локализация!$C$111,4,IF(B421=Локализация!$C$110,5,IF(OR(B421=1,B421=2,B421=3,B421=4,B421=5),B421,"")))))))</f>
        <v/>
      </c>
      <c r="S421" s="11" t="str">
        <f>(IF(C421=Локализация!$C$114,1,IF(C421=Локализация!$C$113,2,IF(C421=Локализация!$C$112,3,IF(C421=Локализация!$C$111,4,IF(C421=Локализация!$C$110,5,IF(OR(C421=1,C421=2,C421=3,C421=4,C421=5),C421,"")))))))</f>
        <v/>
      </c>
      <c r="T421" s="11" t="str">
        <f>(IF(D421=Локализация!$C$114,1,IF(D421=Локализация!$C$113,2,IF(D421=Локализация!$C$112,3,IF(D421=Локализация!$C$111,4,IF(D421=Локализация!$C$110,5,IF(OR(D421=1,D421=2,D421=3,D421=4,D421=5),D421,"")))))))</f>
        <v/>
      </c>
      <c r="U421" s="11" t="str">
        <f>(IF(E421=Локализация!$C$114,1,IF(E421=Локализация!$C$113,2,IF(E421=Локализация!$C$112,3,IF(E421=Локализация!$C$111,4,IF(E421=Локализация!$C$110,5,IF(OR(E421=1,E421=2,E421=3,E421=4,E421=5),E421,"")))))))</f>
        <v/>
      </c>
      <c r="V421" s="11" t="str">
        <f>(IF(F421=Локализация!$C$114,1,IF(F421=Локализация!$C$113,2,IF(F421=Локализация!$C$112,3,IF(F421=Локализация!$C$111,4,IF(F421=Локализация!$C$110,5,IF(OR(F421=1,F421=2,F421=3,F421=4,F421=5),F421,"")))))))</f>
        <v/>
      </c>
    </row>
    <row r="422" spans="13:22" x14ac:dyDescent="0.3">
      <c r="M422" s="11" t="str">
        <f>(IF(H422=Локализация!$C$114,1,IF(H422=Локализация!$C$113,2,IF(H422=Локализация!$C$112,3,IF(H422=Локализация!$C$111,4,IF(H422=Локализация!$C$110,5,IF(OR(H422=1,H422=2,H422=3,H422=4,H422=5),H422,"")))))))</f>
        <v/>
      </c>
      <c r="N422" s="11" t="str">
        <f>(IF(I422=Локализация!$C$114,1,IF(I422=Локализация!$C$113,2,IF(I422=Локализация!$C$112,3,IF(I422=Локализация!$C$111,4,IF(I422=Локализация!$C$110,5,IF(OR(I422=1,I422=2,I422=3,I422=4,I422=5),I422,"")))))))</f>
        <v/>
      </c>
      <c r="O422" s="11" t="str">
        <f>(IF(J422=Локализация!$C$114,1,IF(J422=Локализация!$C$113,2,IF(J422=Локализация!$C$112,3,IF(J422=Локализация!$C$111,4,IF(J422=Локализация!$C$110,5,IF(OR(J422=1,J422=2,J422=3,J422=4,J422=5),J422,"")))))))</f>
        <v/>
      </c>
      <c r="P422" s="11" t="str">
        <f>(IF(K422=Локализация!$C$114,1,IF(K422=Локализация!$C$113,2,IF(K422=Локализация!$C$112,3,IF(K422=Локализация!$C$111,4,IF(K422=Локализация!$C$110,5,IF(OR(K422=1,K422=2,K422=3,K422=4,K422=5),K422,"")))))))</f>
        <v/>
      </c>
      <c r="Q422" s="11" t="str">
        <f>(IF(L422=Локализация!$C$114,1,IF(L422=Локализация!$C$113,2,IF(L422=Локализация!$C$112,3,IF(L422=Локализация!$C$111,4,IF(L422=Локализация!$C$110,5,IF(OR(L422=1,L422=2,L422=3,L422=4,L422=5),L422,"")))))))</f>
        <v/>
      </c>
      <c r="R422" s="11" t="str">
        <f>(IF(B422=Локализация!$C$114,1,IF(B422=Локализация!$C$113,2,IF(B422=Локализация!$C$112,3,IF(B422=Локализация!$C$111,4,IF(B422=Локализация!$C$110,5,IF(OR(B422=1,B422=2,B422=3,B422=4,B422=5),B422,"")))))))</f>
        <v/>
      </c>
      <c r="S422" s="11" t="str">
        <f>(IF(C422=Локализация!$C$114,1,IF(C422=Локализация!$C$113,2,IF(C422=Локализация!$C$112,3,IF(C422=Локализация!$C$111,4,IF(C422=Локализация!$C$110,5,IF(OR(C422=1,C422=2,C422=3,C422=4,C422=5),C422,"")))))))</f>
        <v/>
      </c>
      <c r="T422" s="11" t="str">
        <f>(IF(D422=Локализация!$C$114,1,IF(D422=Локализация!$C$113,2,IF(D422=Локализация!$C$112,3,IF(D422=Локализация!$C$111,4,IF(D422=Локализация!$C$110,5,IF(OR(D422=1,D422=2,D422=3,D422=4,D422=5),D422,"")))))))</f>
        <v/>
      </c>
      <c r="U422" s="11" t="str">
        <f>(IF(E422=Локализация!$C$114,1,IF(E422=Локализация!$C$113,2,IF(E422=Локализация!$C$112,3,IF(E422=Локализация!$C$111,4,IF(E422=Локализация!$C$110,5,IF(OR(E422=1,E422=2,E422=3,E422=4,E422=5),E422,"")))))))</f>
        <v/>
      </c>
      <c r="V422" s="11" t="str">
        <f>(IF(F422=Локализация!$C$114,1,IF(F422=Локализация!$C$113,2,IF(F422=Локализация!$C$112,3,IF(F422=Локализация!$C$111,4,IF(F422=Локализация!$C$110,5,IF(OR(F422=1,F422=2,F422=3,F422=4,F422=5),F422,"")))))))</f>
        <v/>
      </c>
    </row>
    <row r="423" spans="13:22" x14ac:dyDescent="0.3">
      <c r="M423" s="11" t="str">
        <f>(IF(H423=Локализация!$C$114,1,IF(H423=Локализация!$C$113,2,IF(H423=Локализация!$C$112,3,IF(H423=Локализация!$C$111,4,IF(H423=Локализация!$C$110,5,IF(OR(H423=1,H423=2,H423=3,H423=4,H423=5),H423,"")))))))</f>
        <v/>
      </c>
      <c r="N423" s="11" t="str">
        <f>(IF(I423=Локализация!$C$114,1,IF(I423=Локализация!$C$113,2,IF(I423=Локализация!$C$112,3,IF(I423=Локализация!$C$111,4,IF(I423=Локализация!$C$110,5,IF(OR(I423=1,I423=2,I423=3,I423=4,I423=5),I423,"")))))))</f>
        <v/>
      </c>
      <c r="O423" s="11" t="str">
        <f>(IF(J423=Локализация!$C$114,1,IF(J423=Локализация!$C$113,2,IF(J423=Локализация!$C$112,3,IF(J423=Локализация!$C$111,4,IF(J423=Локализация!$C$110,5,IF(OR(J423=1,J423=2,J423=3,J423=4,J423=5),J423,"")))))))</f>
        <v/>
      </c>
      <c r="P423" s="11" t="str">
        <f>(IF(K423=Локализация!$C$114,1,IF(K423=Локализация!$C$113,2,IF(K423=Локализация!$C$112,3,IF(K423=Локализация!$C$111,4,IF(K423=Локализация!$C$110,5,IF(OR(K423=1,K423=2,K423=3,K423=4,K423=5),K423,"")))))))</f>
        <v/>
      </c>
      <c r="Q423" s="11" t="str">
        <f>(IF(L423=Локализация!$C$114,1,IF(L423=Локализация!$C$113,2,IF(L423=Локализация!$C$112,3,IF(L423=Локализация!$C$111,4,IF(L423=Локализация!$C$110,5,IF(OR(L423=1,L423=2,L423=3,L423=4,L423=5),L423,"")))))))</f>
        <v/>
      </c>
      <c r="R423" s="11" t="str">
        <f>(IF(B423=Локализация!$C$114,1,IF(B423=Локализация!$C$113,2,IF(B423=Локализация!$C$112,3,IF(B423=Локализация!$C$111,4,IF(B423=Локализация!$C$110,5,IF(OR(B423=1,B423=2,B423=3,B423=4,B423=5),B423,"")))))))</f>
        <v/>
      </c>
      <c r="S423" s="11" t="str">
        <f>(IF(C423=Локализация!$C$114,1,IF(C423=Локализация!$C$113,2,IF(C423=Локализация!$C$112,3,IF(C423=Локализация!$C$111,4,IF(C423=Локализация!$C$110,5,IF(OR(C423=1,C423=2,C423=3,C423=4,C423=5),C423,"")))))))</f>
        <v/>
      </c>
      <c r="T423" s="11" t="str">
        <f>(IF(D423=Локализация!$C$114,1,IF(D423=Локализация!$C$113,2,IF(D423=Локализация!$C$112,3,IF(D423=Локализация!$C$111,4,IF(D423=Локализация!$C$110,5,IF(OR(D423=1,D423=2,D423=3,D423=4,D423=5),D423,"")))))))</f>
        <v/>
      </c>
      <c r="U423" s="11" t="str">
        <f>(IF(E423=Локализация!$C$114,1,IF(E423=Локализация!$C$113,2,IF(E423=Локализация!$C$112,3,IF(E423=Локализация!$C$111,4,IF(E423=Локализация!$C$110,5,IF(OR(E423=1,E423=2,E423=3,E423=4,E423=5),E423,"")))))))</f>
        <v/>
      </c>
      <c r="V423" s="11" t="str">
        <f>(IF(F423=Локализация!$C$114,1,IF(F423=Локализация!$C$113,2,IF(F423=Локализация!$C$112,3,IF(F423=Локализация!$C$111,4,IF(F423=Локализация!$C$110,5,IF(OR(F423=1,F423=2,F423=3,F423=4,F423=5),F423,"")))))))</f>
        <v/>
      </c>
    </row>
    <row r="424" spans="13:22" x14ac:dyDescent="0.3">
      <c r="M424" s="11" t="str">
        <f>(IF(H424=Локализация!$C$114,1,IF(H424=Локализация!$C$113,2,IF(H424=Локализация!$C$112,3,IF(H424=Локализация!$C$111,4,IF(H424=Локализация!$C$110,5,IF(OR(H424=1,H424=2,H424=3,H424=4,H424=5),H424,"")))))))</f>
        <v/>
      </c>
      <c r="N424" s="11" t="str">
        <f>(IF(I424=Локализация!$C$114,1,IF(I424=Локализация!$C$113,2,IF(I424=Локализация!$C$112,3,IF(I424=Локализация!$C$111,4,IF(I424=Локализация!$C$110,5,IF(OR(I424=1,I424=2,I424=3,I424=4,I424=5),I424,"")))))))</f>
        <v/>
      </c>
      <c r="O424" s="11" t="str">
        <f>(IF(J424=Локализация!$C$114,1,IF(J424=Локализация!$C$113,2,IF(J424=Локализация!$C$112,3,IF(J424=Локализация!$C$111,4,IF(J424=Локализация!$C$110,5,IF(OR(J424=1,J424=2,J424=3,J424=4,J424=5),J424,"")))))))</f>
        <v/>
      </c>
      <c r="P424" s="11" t="str">
        <f>(IF(K424=Локализация!$C$114,1,IF(K424=Локализация!$C$113,2,IF(K424=Локализация!$C$112,3,IF(K424=Локализация!$C$111,4,IF(K424=Локализация!$C$110,5,IF(OR(K424=1,K424=2,K424=3,K424=4,K424=5),K424,"")))))))</f>
        <v/>
      </c>
      <c r="Q424" s="11" t="str">
        <f>(IF(L424=Локализация!$C$114,1,IF(L424=Локализация!$C$113,2,IF(L424=Локализация!$C$112,3,IF(L424=Локализация!$C$111,4,IF(L424=Локализация!$C$110,5,IF(OR(L424=1,L424=2,L424=3,L424=4,L424=5),L424,"")))))))</f>
        <v/>
      </c>
      <c r="R424" s="11" t="str">
        <f>(IF(B424=Локализация!$C$114,1,IF(B424=Локализация!$C$113,2,IF(B424=Локализация!$C$112,3,IF(B424=Локализация!$C$111,4,IF(B424=Локализация!$C$110,5,IF(OR(B424=1,B424=2,B424=3,B424=4,B424=5),B424,"")))))))</f>
        <v/>
      </c>
      <c r="S424" s="11" t="str">
        <f>(IF(C424=Локализация!$C$114,1,IF(C424=Локализация!$C$113,2,IF(C424=Локализация!$C$112,3,IF(C424=Локализация!$C$111,4,IF(C424=Локализация!$C$110,5,IF(OR(C424=1,C424=2,C424=3,C424=4,C424=5),C424,"")))))))</f>
        <v/>
      </c>
      <c r="T424" s="11" t="str">
        <f>(IF(D424=Локализация!$C$114,1,IF(D424=Локализация!$C$113,2,IF(D424=Локализация!$C$112,3,IF(D424=Локализация!$C$111,4,IF(D424=Локализация!$C$110,5,IF(OR(D424=1,D424=2,D424=3,D424=4,D424=5),D424,"")))))))</f>
        <v/>
      </c>
      <c r="U424" s="11" t="str">
        <f>(IF(E424=Локализация!$C$114,1,IF(E424=Локализация!$C$113,2,IF(E424=Локализация!$C$112,3,IF(E424=Локализация!$C$111,4,IF(E424=Локализация!$C$110,5,IF(OR(E424=1,E424=2,E424=3,E424=4,E424=5),E424,"")))))))</f>
        <v/>
      </c>
      <c r="V424" s="11" t="str">
        <f>(IF(F424=Локализация!$C$114,1,IF(F424=Локализация!$C$113,2,IF(F424=Локализация!$C$112,3,IF(F424=Локализация!$C$111,4,IF(F424=Локализация!$C$110,5,IF(OR(F424=1,F424=2,F424=3,F424=4,F424=5),F424,"")))))))</f>
        <v/>
      </c>
    </row>
    <row r="425" spans="13:22" x14ac:dyDescent="0.3">
      <c r="M425" s="11" t="str">
        <f>(IF(H425=Локализация!$C$114,1,IF(H425=Локализация!$C$113,2,IF(H425=Локализация!$C$112,3,IF(H425=Локализация!$C$111,4,IF(H425=Локализация!$C$110,5,IF(OR(H425=1,H425=2,H425=3,H425=4,H425=5),H425,"")))))))</f>
        <v/>
      </c>
      <c r="N425" s="11" t="str">
        <f>(IF(I425=Локализация!$C$114,1,IF(I425=Локализация!$C$113,2,IF(I425=Локализация!$C$112,3,IF(I425=Локализация!$C$111,4,IF(I425=Локализация!$C$110,5,IF(OR(I425=1,I425=2,I425=3,I425=4,I425=5),I425,"")))))))</f>
        <v/>
      </c>
      <c r="O425" s="11" t="str">
        <f>(IF(J425=Локализация!$C$114,1,IF(J425=Локализация!$C$113,2,IF(J425=Локализация!$C$112,3,IF(J425=Локализация!$C$111,4,IF(J425=Локализация!$C$110,5,IF(OR(J425=1,J425=2,J425=3,J425=4,J425=5),J425,"")))))))</f>
        <v/>
      </c>
      <c r="P425" s="11" t="str">
        <f>(IF(K425=Локализация!$C$114,1,IF(K425=Локализация!$C$113,2,IF(K425=Локализация!$C$112,3,IF(K425=Локализация!$C$111,4,IF(K425=Локализация!$C$110,5,IF(OR(K425=1,K425=2,K425=3,K425=4,K425=5),K425,"")))))))</f>
        <v/>
      </c>
      <c r="Q425" s="11" t="str">
        <f>(IF(L425=Локализация!$C$114,1,IF(L425=Локализация!$C$113,2,IF(L425=Локализация!$C$112,3,IF(L425=Локализация!$C$111,4,IF(L425=Локализация!$C$110,5,IF(OR(L425=1,L425=2,L425=3,L425=4,L425=5),L425,"")))))))</f>
        <v/>
      </c>
      <c r="R425" s="11" t="str">
        <f>(IF(B425=Локализация!$C$114,1,IF(B425=Локализация!$C$113,2,IF(B425=Локализация!$C$112,3,IF(B425=Локализация!$C$111,4,IF(B425=Локализация!$C$110,5,IF(OR(B425=1,B425=2,B425=3,B425=4,B425=5),B425,"")))))))</f>
        <v/>
      </c>
      <c r="S425" s="11" t="str">
        <f>(IF(C425=Локализация!$C$114,1,IF(C425=Локализация!$C$113,2,IF(C425=Локализация!$C$112,3,IF(C425=Локализация!$C$111,4,IF(C425=Локализация!$C$110,5,IF(OR(C425=1,C425=2,C425=3,C425=4,C425=5),C425,"")))))))</f>
        <v/>
      </c>
      <c r="T425" s="11" t="str">
        <f>(IF(D425=Локализация!$C$114,1,IF(D425=Локализация!$C$113,2,IF(D425=Локализация!$C$112,3,IF(D425=Локализация!$C$111,4,IF(D425=Локализация!$C$110,5,IF(OR(D425=1,D425=2,D425=3,D425=4,D425=5),D425,"")))))))</f>
        <v/>
      </c>
      <c r="U425" s="11" t="str">
        <f>(IF(E425=Локализация!$C$114,1,IF(E425=Локализация!$C$113,2,IF(E425=Локализация!$C$112,3,IF(E425=Локализация!$C$111,4,IF(E425=Локализация!$C$110,5,IF(OR(E425=1,E425=2,E425=3,E425=4,E425=5),E425,"")))))))</f>
        <v/>
      </c>
      <c r="V425" s="11" t="str">
        <f>(IF(F425=Локализация!$C$114,1,IF(F425=Локализация!$C$113,2,IF(F425=Локализация!$C$112,3,IF(F425=Локализация!$C$111,4,IF(F425=Локализация!$C$110,5,IF(OR(F425=1,F425=2,F425=3,F425=4,F425=5),F425,"")))))))</f>
        <v/>
      </c>
    </row>
    <row r="426" spans="13:22" x14ac:dyDescent="0.3">
      <c r="M426" s="11" t="str">
        <f>(IF(H426=Локализация!$C$114,1,IF(H426=Локализация!$C$113,2,IF(H426=Локализация!$C$112,3,IF(H426=Локализация!$C$111,4,IF(H426=Локализация!$C$110,5,IF(OR(H426=1,H426=2,H426=3,H426=4,H426=5),H426,"")))))))</f>
        <v/>
      </c>
      <c r="N426" s="11" t="str">
        <f>(IF(I426=Локализация!$C$114,1,IF(I426=Локализация!$C$113,2,IF(I426=Локализация!$C$112,3,IF(I426=Локализация!$C$111,4,IF(I426=Локализация!$C$110,5,IF(OR(I426=1,I426=2,I426=3,I426=4,I426=5),I426,"")))))))</f>
        <v/>
      </c>
      <c r="O426" s="11" t="str">
        <f>(IF(J426=Локализация!$C$114,1,IF(J426=Локализация!$C$113,2,IF(J426=Локализация!$C$112,3,IF(J426=Локализация!$C$111,4,IF(J426=Локализация!$C$110,5,IF(OR(J426=1,J426=2,J426=3,J426=4,J426=5),J426,"")))))))</f>
        <v/>
      </c>
      <c r="P426" s="11" t="str">
        <f>(IF(K426=Локализация!$C$114,1,IF(K426=Локализация!$C$113,2,IF(K426=Локализация!$C$112,3,IF(K426=Локализация!$C$111,4,IF(K426=Локализация!$C$110,5,IF(OR(K426=1,K426=2,K426=3,K426=4,K426=5),K426,"")))))))</f>
        <v/>
      </c>
      <c r="Q426" s="11" t="str">
        <f>(IF(L426=Локализация!$C$114,1,IF(L426=Локализация!$C$113,2,IF(L426=Локализация!$C$112,3,IF(L426=Локализация!$C$111,4,IF(L426=Локализация!$C$110,5,IF(OR(L426=1,L426=2,L426=3,L426=4,L426=5),L426,"")))))))</f>
        <v/>
      </c>
      <c r="R426" s="11" t="str">
        <f>(IF(B426=Локализация!$C$114,1,IF(B426=Локализация!$C$113,2,IF(B426=Локализация!$C$112,3,IF(B426=Локализация!$C$111,4,IF(B426=Локализация!$C$110,5,IF(OR(B426=1,B426=2,B426=3,B426=4,B426=5),B426,"")))))))</f>
        <v/>
      </c>
      <c r="S426" s="11" t="str">
        <f>(IF(C426=Локализация!$C$114,1,IF(C426=Локализация!$C$113,2,IF(C426=Локализация!$C$112,3,IF(C426=Локализация!$C$111,4,IF(C426=Локализация!$C$110,5,IF(OR(C426=1,C426=2,C426=3,C426=4,C426=5),C426,"")))))))</f>
        <v/>
      </c>
      <c r="T426" s="11" t="str">
        <f>(IF(D426=Локализация!$C$114,1,IF(D426=Локализация!$C$113,2,IF(D426=Локализация!$C$112,3,IF(D426=Локализация!$C$111,4,IF(D426=Локализация!$C$110,5,IF(OR(D426=1,D426=2,D426=3,D426=4,D426=5),D426,"")))))))</f>
        <v/>
      </c>
      <c r="U426" s="11" t="str">
        <f>(IF(E426=Локализация!$C$114,1,IF(E426=Локализация!$C$113,2,IF(E426=Локализация!$C$112,3,IF(E426=Локализация!$C$111,4,IF(E426=Локализация!$C$110,5,IF(OR(E426=1,E426=2,E426=3,E426=4,E426=5),E426,"")))))))</f>
        <v/>
      </c>
      <c r="V426" s="11" t="str">
        <f>(IF(F426=Локализация!$C$114,1,IF(F426=Локализация!$C$113,2,IF(F426=Локализация!$C$112,3,IF(F426=Локализация!$C$111,4,IF(F426=Локализация!$C$110,5,IF(OR(F426=1,F426=2,F426=3,F426=4,F426=5),F426,"")))))))</f>
        <v/>
      </c>
    </row>
    <row r="427" spans="13:22" x14ac:dyDescent="0.3">
      <c r="M427" s="11" t="str">
        <f>(IF(H427=Локализация!$C$114,1,IF(H427=Локализация!$C$113,2,IF(H427=Локализация!$C$112,3,IF(H427=Локализация!$C$111,4,IF(H427=Локализация!$C$110,5,IF(OR(H427=1,H427=2,H427=3,H427=4,H427=5),H427,"")))))))</f>
        <v/>
      </c>
      <c r="N427" s="11" t="str">
        <f>(IF(I427=Локализация!$C$114,1,IF(I427=Локализация!$C$113,2,IF(I427=Локализация!$C$112,3,IF(I427=Локализация!$C$111,4,IF(I427=Локализация!$C$110,5,IF(OR(I427=1,I427=2,I427=3,I427=4,I427=5),I427,"")))))))</f>
        <v/>
      </c>
      <c r="O427" s="11" t="str">
        <f>(IF(J427=Локализация!$C$114,1,IF(J427=Локализация!$C$113,2,IF(J427=Локализация!$C$112,3,IF(J427=Локализация!$C$111,4,IF(J427=Локализация!$C$110,5,IF(OR(J427=1,J427=2,J427=3,J427=4,J427=5),J427,"")))))))</f>
        <v/>
      </c>
      <c r="P427" s="11" t="str">
        <f>(IF(K427=Локализация!$C$114,1,IF(K427=Локализация!$C$113,2,IF(K427=Локализация!$C$112,3,IF(K427=Локализация!$C$111,4,IF(K427=Локализация!$C$110,5,IF(OR(K427=1,K427=2,K427=3,K427=4,K427=5),K427,"")))))))</f>
        <v/>
      </c>
      <c r="Q427" s="11" t="str">
        <f>(IF(L427=Локализация!$C$114,1,IF(L427=Локализация!$C$113,2,IF(L427=Локализация!$C$112,3,IF(L427=Локализация!$C$111,4,IF(L427=Локализация!$C$110,5,IF(OR(L427=1,L427=2,L427=3,L427=4,L427=5),L427,"")))))))</f>
        <v/>
      </c>
      <c r="R427" s="11" t="str">
        <f>(IF(B427=Локализация!$C$114,1,IF(B427=Локализация!$C$113,2,IF(B427=Локализация!$C$112,3,IF(B427=Локализация!$C$111,4,IF(B427=Локализация!$C$110,5,IF(OR(B427=1,B427=2,B427=3,B427=4,B427=5),B427,"")))))))</f>
        <v/>
      </c>
      <c r="S427" s="11" t="str">
        <f>(IF(C427=Локализация!$C$114,1,IF(C427=Локализация!$C$113,2,IF(C427=Локализация!$C$112,3,IF(C427=Локализация!$C$111,4,IF(C427=Локализация!$C$110,5,IF(OR(C427=1,C427=2,C427=3,C427=4,C427=5),C427,"")))))))</f>
        <v/>
      </c>
      <c r="T427" s="11" t="str">
        <f>(IF(D427=Локализация!$C$114,1,IF(D427=Локализация!$C$113,2,IF(D427=Локализация!$C$112,3,IF(D427=Локализация!$C$111,4,IF(D427=Локализация!$C$110,5,IF(OR(D427=1,D427=2,D427=3,D427=4,D427=5),D427,"")))))))</f>
        <v/>
      </c>
      <c r="U427" s="11" t="str">
        <f>(IF(E427=Локализация!$C$114,1,IF(E427=Локализация!$C$113,2,IF(E427=Локализация!$C$112,3,IF(E427=Локализация!$C$111,4,IF(E427=Локализация!$C$110,5,IF(OR(E427=1,E427=2,E427=3,E427=4,E427=5),E427,"")))))))</f>
        <v/>
      </c>
      <c r="V427" s="11" t="str">
        <f>(IF(F427=Локализация!$C$114,1,IF(F427=Локализация!$C$113,2,IF(F427=Локализация!$C$112,3,IF(F427=Локализация!$C$111,4,IF(F427=Локализация!$C$110,5,IF(OR(F427=1,F427=2,F427=3,F427=4,F427=5),F427,"")))))))</f>
        <v/>
      </c>
    </row>
    <row r="428" spans="13:22" x14ac:dyDescent="0.3">
      <c r="M428" s="11" t="str">
        <f>(IF(H428=Локализация!$C$114,1,IF(H428=Локализация!$C$113,2,IF(H428=Локализация!$C$112,3,IF(H428=Локализация!$C$111,4,IF(H428=Локализация!$C$110,5,IF(OR(H428=1,H428=2,H428=3,H428=4,H428=5),H428,"")))))))</f>
        <v/>
      </c>
      <c r="N428" s="11" t="str">
        <f>(IF(I428=Локализация!$C$114,1,IF(I428=Локализация!$C$113,2,IF(I428=Локализация!$C$112,3,IF(I428=Локализация!$C$111,4,IF(I428=Локализация!$C$110,5,IF(OR(I428=1,I428=2,I428=3,I428=4,I428=5),I428,"")))))))</f>
        <v/>
      </c>
      <c r="O428" s="11" t="str">
        <f>(IF(J428=Локализация!$C$114,1,IF(J428=Локализация!$C$113,2,IF(J428=Локализация!$C$112,3,IF(J428=Локализация!$C$111,4,IF(J428=Локализация!$C$110,5,IF(OR(J428=1,J428=2,J428=3,J428=4,J428=5),J428,"")))))))</f>
        <v/>
      </c>
      <c r="P428" s="11" t="str">
        <f>(IF(K428=Локализация!$C$114,1,IF(K428=Локализация!$C$113,2,IF(K428=Локализация!$C$112,3,IF(K428=Локализация!$C$111,4,IF(K428=Локализация!$C$110,5,IF(OR(K428=1,K428=2,K428=3,K428=4,K428=5),K428,"")))))))</f>
        <v/>
      </c>
      <c r="Q428" s="11" t="str">
        <f>(IF(L428=Локализация!$C$114,1,IF(L428=Локализация!$C$113,2,IF(L428=Локализация!$C$112,3,IF(L428=Локализация!$C$111,4,IF(L428=Локализация!$C$110,5,IF(OR(L428=1,L428=2,L428=3,L428=4,L428=5),L428,"")))))))</f>
        <v/>
      </c>
      <c r="R428" s="11" t="str">
        <f>(IF(B428=Локализация!$C$114,1,IF(B428=Локализация!$C$113,2,IF(B428=Локализация!$C$112,3,IF(B428=Локализация!$C$111,4,IF(B428=Локализация!$C$110,5,IF(OR(B428=1,B428=2,B428=3,B428=4,B428=5),B428,"")))))))</f>
        <v/>
      </c>
      <c r="S428" s="11" t="str">
        <f>(IF(C428=Локализация!$C$114,1,IF(C428=Локализация!$C$113,2,IF(C428=Локализация!$C$112,3,IF(C428=Локализация!$C$111,4,IF(C428=Локализация!$C$110,5,IF(OR(C428=1,C428=2,C428=3,C428=4,C428=5),C428,"")))))))</f>
        <v/>
      </c>
      <c r="T428" s="11" t="str">
        <f>(IF(D428=Локализация!$C$114,1,IF(D428=Локализация!$C$113,2,IF(D428=Локализация!$C$112,3,IF(D428=Локализация!$C$111,4,IF(D428=Локализация!$C$110,5,IF(OR(D428=1,D428=2,D428=3,D428=4,D428=5),D428,"")))))))</f>
        <v/>
      </c>
      <c r="U428" s="11" t="str">
        <f>(IF(E428=Локализация!$C$114,1,IF(E428=Локализация!$C$113,2,IF(E428=Локализация!$C$112,3,IF(E428=Локализация!$C$111,4,IF(E428=Локализация!$C$110,5,IF(OR(E428=1,E428=2,E428=3,E428=4,E428=5),E428,"")))))))</f>
        <v/>
      </c>
      <c r="V428" s="11" t="str">
        <f>(IF(F428=Локализация!$C$114,1,IF(F428=Локализация!$C$113,2,IF(F428=Локализация!$C$112,3,IF(F428=Локализация!$C$111,4,IF(F428=Локализация!$C$110,5,IF(OR(F428=1,F428=2,F428=3,F428=4,F428=5),F428,"")))))))</f>
        <v/>
      </c>
    </row>
    <row r="429" spans="13:22" x14ac:dyDescent="0.3">
      <c r="M429" s="11" t="str">
        <f>(IF(H429=Локализация!$C$114,1,IF(H429=Локализация!$C$113,2,IF(H429=Локализация!$C$112,3,IF(H429=Локализация!$C$111,4,IF(H429=Локализация!$C$110,5,IF(OR(H429=1,H429=2,H429=3,H429=4,H429=5),H429,"")))))))</f>
        <v/>
      </c>
      <c r="N429" s="11" t="str">
        <f>(IF(I429=Локализация!$C$114,1,IF(I429=Локализация!$C$113,2,IF(I429=Локализация!$C$112,3,IF(I429=Локализация!$C$111,4,IF(I429=Локализация!$C$110,5,IF(OR(I429=1,I429=2,I429=3,I429=4,I429=5),I429,"")))))))</f>
        <v/>
      </c>
      <c r="O429" s="11" t="str">
        <f>(IF(J429=Локализация!$C$114,1,IF(J429=Локализация!$C$113,2,IF(J429=Локализация!$C$112,3,IF(J429=Локализация!$C$111,4,IF(J429=Локализация!$C$110,5,IF(OR(J429=1,J429=2,J429=3,J429=4,J429=5),J429,"")))))))</f>
        <v/>
      </c>
      <c r="P429" s="11" t="str">
        <f>(IF(K429=Локализация!$C$114,1,IF(K429=Локализация!$C$113,2,IF(K429=Локализация!$C$112,3,IF(K429=Локализация!$C$111,4,IF(K429=Локализация!$C$110,5,IF(OR(K429=1,K429=2,K429=3,K429=4,K429=5),K429,"")))))))</f>
        <v/>
      </c>
      <c r="Q429" s="11" t="str">
        <f>(IF(L429=Локализация!$C$114,1,IF(L429=Локализация!$C$113,2,IF(L429=Локализация!$C$112,3,IF(L429=Локализация!$C$111,4,IF(L429=Локализация!$C$110,5,IF(OR(L429=1,L429=2,L429=3,L429=4,L429=5),L429,"")))))))</f>
        <v/>
      </c>
      <c r="R429" s="11" t="str">
        <f>(IF(B429=Локализация!$C$114,1,IF(B429=Локализация!$C$113,2,IF(B429=Локализация!$C$112,3,IF(B429=Локализация!$C$111,4,IF(B429=Локализация!$C$110,5,IF(OR(B429=1,B429=2,B429=3,B429=4,B429=5),B429,"")))))))</f>
        <v/>
      </c>
      <c r="S429" s="11" t="str">
        <f>(IF(C429=Локализация!$C$114,1,IF(C429=Локализация!$C$113,2,IF(C429=Локализация!$C$112,3,IF(C429=Локализация!$C$111,4,IF(C429=Локализация!$C$110,5,IF(OR(C429=1,C429=2,C429=3,C429=4,C429=5),C429,"")))))))</f>
        <v/>
      </c>
      <c r="T429" s="11" t="str">
        <f>(IF(D429=Локализация!$C$114,1,IF(D429=Локализация!$C$113,2,IF(D429=Локализация!$C$112,3,IF(D429=Локализация!$C$111,4,IF(D429=Локализация!$C$110,5,IF(OR(D429=1,D429=2,D429=3,D429=4,D429=5),D429,"")))))))</f>
        <v/>
      </c>
      <c r="U429" s="11" t="str">
        <f>(IF(E429=Локализация!$C$114,1,IF(E429=Локализация!$C$113,2,IF(E429=Локализация!$C$112,3,IF(E429=Локализация!$C$111,4,IF(E429=Локализация!$C$110,5,IF(OR(E429=1,E429=2,E429=3,E429=4,E429=5),E429,"")))))))</f>
        <v/>
      </c>
      <c r="V429" s="11" t="str">
        <f>(IF(F429=Локализация!$C$114,1,IF(F429=Локализация!$C$113,2,IF(F429=Локализация!$C$112,3,IF(F429=Локализация!$C$111,4,IF(F429=Локализация!$C$110,5,IF(OR(F429=1,F429=2,F429=3,F429=4,F429=5),F429,"")))))))</f>
        <v/>
      </c>
    </row>
    <row r="430" spans="13:22" x14ac:dyDescent="0.3">
      <c r="M430" s="11" t="str">
        <f>(IF(H430=Локализация!$C$114,1,IF(H430=Локализация!$C$113,2,IF(H430=Локализация!$C$112,3,IF(H430=Локализация!$C$111,4,IF(H430=Локализация!$C$110,5,IF(OR(H430=1,H430=2,H430=3,H430=4,H430=5),H430,"")))))))</f>
        <v/>
      </c>
      <c r="N430" s="11" t="str">
        <f>(IF(I430=Локализация!$C$114,1,IF(I430=Локализация!$C$113,2,IF(I430=Локализация!$C$112,3,IF(I430=Локализация!$C$111,4,IF(I430=Локализация!$C$110,5,IF(OR(I430=1,I430=2,I430=3,I430=4,I430=5),I430,"")))))))</f>
        <v/>
      </c>
      <c r="O430" s="11" t="str">
        <f>(IF(J430=Локализация!$C$114,1,IF(J430=Локализация!$C$113,2,IF(J430=Локализация!$C$112,3,IF(J430=Локализация!$C$111,4,IF(J430=Локализация!$C$110,5,IF(OR(J430=1,J430=2,J430=3,J430=4,J430=5),J430,"")))))))</f>
        <v/>
      </c>
      <c r="P430" s="11" t="str">
        <f>(IF(K430=Локализация!$C$114,1,IF(K430=Локализация!$C$113,2,IF(K430=Локализация!$C$112,3,IF(K430=Локализация!$C$111,4,IF(K430=Локализация!$C$110,5,IF(OR(K430=1,K430=2,K430=3,K430=4,K430=5),K430,"")))))))</f>
        <v/>
      </c>
      <c r="Q430" s="11" t="str">
        <f>(IF(L430=Локализация!$C$114,1,IF(L430=Локализация!$C$113,2,IF(L430=Локализация!$C$112,3,IF(L430=Локализация!$C$111,4,IF(L430=Локализация!$C$110,5,IF(OR(L430=1,L430=2,L430=3,L430=4,L430=5),L430,"")))))))</f>
        <v/>
      </c>
      <c r="R430" s="11" t="str">
        <f>(IF(B430=Локализация!$C$114,1,IF(B430=Локализация!$C$113,2,IF(B430=Локализация!$C$112,3,IF(B430=Локализация!$C$111,4,IF(B430=Локализация!$C$110,5,IF(OR(B430=1,B430=2,B430=3,B430=4,B430=5),B430,"")))))))</f>
        <v/>
      </c>
      <c r="S430" s="11" t="str">
        <f>(IF(C430=Локализация!$C$114,1,IF(C430=Локализация!$C$113,2,IF(C430=Локализация!$C$112,3,IF(C430=Локализация!$C$111,4,IF(C430=Локализация!$C$110,5,IF(OR(C430=1,C430=2,C430=3,C430=4,C430=5),C430,"")))))))</f>
        <v/>
      </c>
      <c r="T430" s="11" t="str">
        <f>(IF(D430=Локализация!$C$114,1,IF(D430=Локализация!$C$113,2,IF(D430=Локализация!$C$112,3,IF(D430=Локализация!$C$111,4,IF(D430=Локализация!$C$110,5,IF(OR(D430=1,D430=2,D430=3,D430=4,D430=5),D430,"")))))))</f>
        <v/>
      </c>
      <c r="U430" s="11" t="str">
        <f>(IF(E430=Локализация!$C$114,1,IF(E430=Локализация!$C$113,2,IF(E430=Локализация!$C$112,3,IF(E430=Локализация!$C$111,4,IF(E430=Локализация!$C$110,5,IF(OR(E430=1,E430=2,E430=3,E430=4,E430=5),E430,"")))))))</f>
        <v/>
      </c>
      <c r="V430" s="11" t="str">
        <f>(IF(F430=Локализация!$C$114,1,IF(F430=Локализация!$C$113,2,IF(F430=Локализация!$C$112,3,IF(F430=Локализация!$C$111,4,IF(F430=Локализация!$C$110,5,IF(OR(F430=1,F430=2,F430=3,F430=4,F430=5),F430,"")))))))</f>
        <v/>
      </c>
    </row>
    <row r="431" spans="13:22" x14ac:dyDescent="0.3">
      <c r="M431" s="11" t="str">
        <f>(IF(H431=Локализация!$C$114,1,IF(H431=Локализация!$C$113,2,IF(H431=Локализация!$C$112,3,IF(H431=Локализация!$C$111,4,IF(H431=Локализация!$C$110,5,IF(OR(H431=1,H431=2,H431=3,H431=4,H431=5),H431,"")))))))</f>
        <v/>
      </c>
      <c r="N431" s="11" t="str">
        <f>(IF(I431=Локализация!$C$114,1,IF(I431=Локализация!$C$113,2,IF(I431=Локализация!$C$112,3,IF(I431=Локализация!$C$111,4,IF(I431=Локализация!$C$110,5,IF(OR(I431=1,I431=2,I431=3,I431=4,I431=5),I431,"")))))))</f>
        <v/>
      </c>
      <c r="O431" s="11" t="str">
        <f>(IF(J431=Локализация!$C$114,1,IF(J431=Локализация!$C$113,2,IF(J431=Локализация!$C$112,3,IF(J431=Локализация!$C$111,4,IF(J431=Локализация!$C$110,5,IF(OR(J431=1,J431=2,J431=3,J431=4,J431=5),J431,"")))))))</f>
        <v/>
      </c>
      <c r="P431" s="11" t="str">
        <f>(IF(K431=Локализация!$C$114,1,IF(K431=Локализация!$C$113,2,IF(K431=Локализация!$C$112,3,IF(K431=Локализация!$C$111,4,IF(K431=Локализация!$C$110,5,IF(OR(K431=1,K431=2,K431=3,K431=4,K431=5),K431,"")))))))</f>
        <v/>
      </c>
      <c r="Q431" s="11" t="str">
        <f>(IF(L431=Локализация!$C$114,1,IF(L431=Локализация!$C$113,2,IF(L431=Локализация!$C$112,3,IF(L431=Локализация!$C$111,4,IF(L431=Локализация!$C$110,5,IF(OR(L431=1,L431=2,L431=3,L431=4,L431=5),L431,"")))))))</f>
        <v/>
      </c>
      <c r="R431" s="11" t="str">
        <f>(IF(B431=Локализация!$C$114,1,IF(B431=Локализация!$C$113,2,IF(B431=Локализация!$C$112,3,IF(B431=Локализация!$C$111,4,IF(B431=Локализация!$C$110,5,IF(OR(B431=1,B431=2,B431=3,B431=4,B431=5),B431,"")))))))</f>
        <v/>
      </c>
      <c r="S431" s="11" t="str">
        <f>(IF(C431=Локализация!$C$114,1,IF(C431=Локализация!$C$113,2,IF(C431=Локализация!$C$112,3,IF(C431=Локализация!$C$111,4,IF(C431=Локализация!$C$110,5,IF(OR(C431=1,C431=2,C431=3,C431=4,C431=5),C431,"")))))))</f>
        <v/>
      </c>
      <c r="T431" s="11" t="str">
        <f>(IF(D431=Локализация!$C$114,1,IF(D431=Локализация!$C$113,2,IF(D431=Локализация!$C$112,3,IF(D431=Локализация!$C$111,4,IF(D431=Локализация!$C$110,5,IF(OR(D431=1,D431=2,D431=3,D431=4,D431=5),D431,"")))))))</f>
        <v/>
      </c>
      <c r="U431" s="11" t="str">
        <f>(IF(E431=Локализация!$C$114,1,IF(E431=Локализация!$C$113,2,IF(E431=Локализация!$C$112,3,IF(E431=Локализация!$C$111,4,IF(E431=Локализация!$C$110,5,IF(OR(E431=1,E431=2,E431=3,E431=4,E431=5),E431,"")))))))</f>
        <v/>
      </c>
      <c r="V431" s="11" t="str">
        <f>(IF(F431=Локализация!$C$114,1,IF(F431=Локализация!$C$113,2,IF(F431=Локализация!$C$112,3,IF(F431=Локализация!$C$111,4,IF(F431=Локализация!$C$110,5,IF(OR(F431=1,F431=2,F431=3,F431=4,F431=5),F431,"")))))))</f>
        <v/>
      </c>
    </row>
    <row r="432" spans="13:22" x14ac:dyDescent="0.3">
      <c r="M432" s="11" t="str">
        <f>(IF(H432=Локализация!$C$114,1,IF(H432=Локализация!$C$113,2,IF(H432=Локализация!$C$112,3,IF(H432=Локализация!$C$111,4,IF(H432=Локализация!$C$110,5,IF(OR(H432=1,H432=2,H432=3,H432=4,H432=5),H432,"")))))))</f>
        <v/>
      </c>
      <c r="N432" s="11" t="str">
        <f>(IF(I432=Локализация!$C$114,1,IF(I432=Локализация!$C$113,2,IF(I432=Локализация!$C$112,3,IF(I432=Локализация!$C$111,4,IF(I432=Локализация!$C$110,5,IF(OR(I432=1,I432=2,I432=3,I432=4,I432=5),I432,"")))))))</f>
        <v/>
      </c>
      <c r="O432" s="11" t="str">
        <f>(IF(J432=Локализация!$C$114,1,IF(J432=Локализация!$C$113,2,IF(J432=Локализация!$C$112,3,IF(J432=Локализация!$C$111,4,IF(J432=Локализация!$C$110,5,IF(OR(J432=1,J432=2,J432=3,J432=4,J432=5),J432,"")))))))</f>
        <v/>
      </c>
      <c r="P432" s="11" t="str">
        <f>(IF(K432=Локализация!$C$114,1,IF(K432=Локализация!$C$113,2,IF(K432=Локализация!$C$112,3,IF(K432=Локализация!$C$111,4,IF(K432=Локализация!$C$110,5,IF(OR(K432=1,K432=2,K432=3,K432=4,K432=5),K432,"")))))))</f>
        <v/>
      </c>
      <c r="Q432" s="11" t="str">
        <f>(IF(L432=Локализация!$C$114,1,IF(L432=Локализация!$C$113,2,IF(L432=Локализация!$C$112,3,IF(L432=Локализация!$C$111,4,IF(L432=Локализация!$C$110,5,IF(OR(L432=1,L432=2,L432=3,L432=4,L432=5),L432,"")))))))</f>
        <v/>
      </c>
      <c r="R432" s="11" t="str">
        <f>(IF(B432=Локализация!$C$114,1,IF(B432=Локализация!$C$113,2,IF(B432=Локализация!$C$112,3,IF(B432=Локализация!$C$111,4,IF(B432=Локализация!$C$110,5,IF(OR(B432=1,B432=2,B432=3,B432=4,B432=5),B432,"")))))))</f>
        <v/>
      </c>
      <c r="S432" s="11" t="str">
        <f>(IF(C432=Локализация!$C$114,1,IF(C432=Локализация!$C$113,2,IF(C432=Локализация!$C$112,3,IF(C432=Локализация!$C$111,4,IF(C432=Локализация!$C$110,5,IF(OR(C432=1,C432=2,C432=3,C432=4,C432=5),C432,"")))))))</f>
        <v/>
      </c>
      <c r="T432" s="11" t="str">
        <f>(IF(D432=Локализация!$C$114,1,IF(D432=Локализация!$C$113,2,IF(D432=Локализация!$C$112,3,IF(D432=Локализация!$C$111,4,IF(D432=Локализация!$C$110,5,IF(OR(D432=1,D432=2,D432=3,D432=4,D432=5),D432,"")))))))</f>
        <v/>
      </c>
      <c r="U432" s="11" t="str">
        <f>(IF(E432=Локализация!$C$114,1,IF(E432=Локализация!$C$113,2,IF(E432=Локализация!$C$112,3,IF(E432=Локализация!$C$111,4,IF(E432=Локализация!$C$110,5,IF(OR(E432=1,E432=2,E432=3,E432=4,E432=5),E432,"")))))))</f>
        <v/>
      </c>
      <c r="V432" s="11" t="str">
        <f>(IF(F432=Локализация!$C$114,1,IF(F432=Локализация!$C$113,2,IF(F432=Локализация!$C$112,3,IF(F432=Локализация!$C$111,4,IF(F432=Локализация!$C$110,5,IF(OR(F432=1,F432=2,F432=3,F432=4,F432=5),F432,"")))))))</f>
        <v/>
      </c>
    </row>
    <row r="433" spans="13:22" x14ac:dyDescent="0.3">
      <c r="M433" s="11" t="str">
        <f>(IF(H433=Локализация!$C$114,1,IF(H433=Локализация!$C$113,2,IF(H433=Локализация!$C$112,3,IF(H433=Локализация!$C$111,4,IF(H433=Локализация!$C$110,5,IF(OR(H433=1,H433=2,H433=3,H433=4,H433=5),H433,"")))))))</f>
        <v/>
      </c>
      <c r="N433" s="11" t="str">
        <f>(IF(I433=Локализация!$C$114,1,IF(I433=Локализация!$C$113,2,IF(I433=Локализация!$C$112,3,IF(I433=Локализация!$C$111,4,IF(I433=Локализация!$C$110,5,IF(OR(I433=1,I433=2,I433=3,I433=4,I433=5),I433,"")))))))</f>
        <v/>
      </c>
      <c r="O433" s="11" t="str">
        <f>(IF(J433=Локализация!$C$114,1,IF(J433=Локализация!$C$113,2,IF(J433=Локализация!$C$112,3,IF(J433=Локализация!$C$111,4,IF(J433=Локализация!$C$110,5,IF(OR(J433=1,J433=2,J433=3,J433=4,J433=5),J433,"")))))))</f>
        <v/>
      </c>
      <c r="P433" s="11" t="str">
        <f>(IF(K433=Локализация!$C$114,1,IF(K433=Локализация!$C$113,2,IF(K433=Локализация!$C$112,3,IF(K433=Локализация!$C$111,4,IF(K433=Локализация!$C$110,5,IF(OR(K433=1,K433=2,K433=3,K433=4,K433=5),K433,"")))))))</f>
        <v/>
      </c>
      <c r="Q433" s="11" t="str">
        <f>(IF(L433=Локализация!$C$114,1,IF(L433=Локализация!$C$113,2,IF(L433=Локализация!$C$112,3,IF(L433=Локализация!$C$111,4,IF(L433=Локализация!$C$110,5,IF(OR(L433=1,L433=2,L433=3,L433=4,L433=5),L433,"")))))))</f>
        <v/>
      </c>
      <c r="R433" s="11" t="str">
        <f>(IF(B433=Локализация!$C$114,1,IF(B433=Локализация!$C$113,2,IF(B433=Локализация!$C$112,3,IF(B433=Локализация!$C$111,4,IF(B433=Локализация!$C$110,5,IF(OR(B433=1,B433=2,B433=3,B433=4,B433=5),B433,"")))))))</f>
        <v/>
      </c>
      <c r="S433" s="11" t="str">
        <f>(IF(C433=Локализация!$C$114,1,IF(C433=Локализация!$C$113,2,IF(C433=Локализация!$C$112,3,IF(C433=Локализация!$C$111,4,IF(C433=Локализация!$C$110,5,IF(OR(C433=1,C433=2,C433=3,C433=4,C433=5),C433,"")))))))</f>
        <v/>
      </c>
      <c r="T433" s="11" t="str">
        <f>(IF(D433=Локализация!$C$114,1,IF(D433=Локализация!$C$113,2,IF(D433=Локализация!$C$112,3,IF(D433=Локализация!$C$111,4,IF(D433=Локализация!$C$110,5,IF(OR(D433=1,D433=2,D433=3,D433=4,D433=5),D433,"")))))))</f>
        <v/>
      </c>
      <c r="U433" s="11" t="str">
        <f>(IF(E433=Локализация!$C$114,1,IF(E433=Локализация!$C$113,2,IF(E433=Локализация!$C$112,3,IF(E433=Локализация!$C$111,4,IF(E433=Локализация!$C$110,5,IF(OR(E433=1,E433=2,E433=3,E433=4,E433=5),E433,"")))))))</f>
        <v/>
      </c>
      <c r="V433" s="11" t="str">
        <f>(IF(F433=Локализация!$C$114,1,IF(F433=Локализация!$C$113,2,IF(F433=Локализация!$C$112,3,IF(F433=Локализация!$C$111,4,IF(F433=Локализация!$C$110,5,IF(OR(F433=1,F433=2,F433=3,F433=4,F433=5),F433,"")))))))</f>
        <v/>
      </c>
    </row>
    <row r="434" spans="13:22" x14ac:dyDescent="0.3">
      <c r="M434" s="11" t="str">
        <f>(IF(H434=Локализация!$C$114,1,IF(H434=Локализация!$C$113,2,IF(H434=Локализация!$C$112,3,IF(H434=Локализация!$C$111,4,IF(H434=Локализация!$C$110,5,IF(OR(H434=1,H434=2,H434=3,H434=4,H434=5),H434,"")))))))</f>
        <v/>
      </c>
      <c r="N434" s="11" t="str">
        <f>(IF(I434=Локализация!$C$114,1,IF(I434=Локализация!$C$113,2,IF(I434=Локализация!$C$112,3,IF(I434=Локализация!$C$111,4,IF(I434=Локализация!$C$110,5,IF(OR(I434=1,I434=2,I434=3,I434=4,I434=5),I434,"")))))))</f>
        <v/>
      </c>
      <c r="O434" s="11" t="str">
        <f>(IF(J434=Локализация!$C$114,1,IF(J434=Локализация!$C$113,2,IF(J434=Локализация!$C$112,3,IF(J434=Локализация!$C$111,4,IF(J434=Локализация!$C$110,5,IF(OR(J434=1,J434=2,J434=3,J434=4,J434=5),J434,"")))))))</f>
        <v/>
      </c>
      <c r="P434" s="11" t="str">
        <f>(IF(K434=Локализация!$C$114,1,IF(K434=Локализация!$C$113,2,IF(K434=Локализация!$C$112,3,IF(K434=Локализация!$C$111,4,IF(K434=Локализация!$C$110,5,IF(OR(K434=1,K434=2,K434=3,K434=4,K434=5),K434,"")))))))</f>
        <v/>
      </c>
      <c r="Q434" s="11" t="str">
        <f>(IF(L434=Локализация!$C$114,1,IF(L434=Локализация!$C$113,2,IF(L434=Локализация!$C$112,3,IF(L434=Локализация!$C$111,4,IF(L434=Локализация!$C$110,5,IF(OR(L434=1,L434=2,L434=3,L434=4,L434=5),L434,"")))))))</f>
        <v/>
      </c>
      <c r="R434" s="11" t="str">
        <f>(IF(B434=Локализация!$C$114,1,IF(B434=Локализация!$C$113,2,IF(B434=Локализация!$C$112,3,IF(B434=Локализация!$C$111,4,IF(B434=Локализация!$C$110,5,IF(OR(B434=1,B434=2,B434=3,B434=4,B434=5),B434,"")))))))</f>
        <v/>
      </c>
      <c r="S434" s="11" t="str">
        <f>(IF(C434=Локализация!$C$114,1,IF(C434=Локализация!$C$113,2,IF(C434=Локализация!$C$112,3,IF(C434=Локализация!$C$111,4,IF(C434=Локализация!$C$110,5,IF(OR(C434=1,C434=2,C434=3,C434=4,C434=5),C434,"")))))))</f>
        <v/>
      </c>
      <c r="T434" s="11" t="str">
        <f>(IF(D434=Локализация!$C$114,1,IF(D434=Локализация!$C$113,2,IF(D434=Локализация!$C$112,3,IF(D434=Локализация!$C$111,4,IF(D434=Локализация!$C$110,5,IF(OR(D434=1,D434=2,D434=3,D434=4,D434=5),D434,"")))))))</f>
        <v/>
      </c>
      <c r="U434" s="11" t="str">
        <f>(IF(E434=Локализация!$C$114,1,IF(E434=Локализация!$C$113,2,IF(E434=Локализация!$C$112,3,IF(E434=Локализация!$C$111,4,IF(E434=Локализация!$C$110,5,IF(OR(E434=1,E434=2,E434=3,E434=4,E434=5),E434,"")))))))</f>
        <v/>
      </c>
      <c r="V434" s="11" t="str">
        <f>(IF(F434=Локализация!$C$114,1,IF(F434=Локализация!$C$113,2,IF(F434=Локализация!$C$112,3,IF(F434=Локализация!$C$111,4,IF(F434=Локализация!$C$110,5,IF(OR(F434=1,F434=2,F434=3,F434=4,F434=5),F434,"")))))))</f>
        <v/>
      </c>
    </row>
    <row r="435" spans="13:22" x14ac:dyDescent="0.3">
      <c r="M435" s="11" t="str">
        <f>(IF(H435=Локализация!$C$114,1,IF(H435=Локализация!$C$113,2,IF(H435=Локализация!$C$112,3,IF(H435=Локализация!$C$111,4,IF(H435=Локализация!$C$110,5,IF(OR(H435=1,H435=2,H435=3,H435=4,H435=5),H435,"")))))))</f>
        <v/>
      </c>
      <c r="N435" s="11" t="str">
        <f>(IF(I435=Локализация!$C$114,1,IF(I435=Локализация!$C$113,2,IF(I435=Локализация!$C$112,3,IF(I435=Локализация!$C$111,4,IF(I435=Локализация!$C$110,5,IF(OR(I435=1,I435=2,I435=3,I435=4,I435=5),I435,"")))))))</f>
        <v/>
      </c>
      <c r="O435" s="11" t="str">
        <f>(IF(J435=Локализация!$C$114,1,IF(J435=Локализация!$C$113,2,IF(J435=Локализация!$C$112,3,IF(J435=Локализация!$C$111,4,IF(J435=Локализация!$C$110,5,IF(OR(J435=1,J435=2,J435=3,J435=4,J435=5),J435,"")))))))</f>
        <v/>
      </c>
      <c r="P435" s="11" t="str">
        <f>(IF(K435=Локализация!$C$114,1,IF(K435=Локализация!$C$113,2,IF(K435=Локализация!$C$112,3,IF(K435=Локализация!$C$111,4,IF(K435=Локализация!$C$110,5,IF(OR(K435=1,K435=2,K435=3,K435=4,K435=5),K435,"")))))))</f>
        <v/>
      </c>
      <c r="Q435" s="11" t="str">
        <f>(IF(L435=Локализация!$C$114,1,IF(L435=Локализация!$C$113,2,IF(L435=Локализация!$C$112,3,IF(L435=Локализация!$C$111,4,IF(L435=Локализация!$C$110,5,IF(OR(L435=1,L435=2,L435=3,L435=4,L435=5),L435,"")))))))</f>
        <v/>
      </c>
      <c r="R435" s="11" t="str">
        <f>(IF(B435=Локализация!$C$114,1,IF(B435=Локализация!$C$113,2,IF(B435=Локализация!$C$112,3,IF(B435=Локализация!$C$111,4,IF(B435=Локализация!$C$110,5,IF(OR(B435=1,B435=2,B435=3,B435=4,B435=5),B435,"")))))))</f>
        <v/>
      </c>
      <c r="S435" s="11" t="str">
        <f>(IF(C435=Локализация!$C$114,1,IF(C435=Локализация!$C$113,2,IF(C435=Локализация!$C$112,3,IF(C435=Локализация!$C$111,4,IF(C435=Локализация!$C$110,5,IF(OR(C435=1,C435=2,C435=3,C435=4,C435=5),C435,"")))))))</f>
        <v/>
      </c>
      <c r="T435" s="11" t="str">
        <f>(IF(D435=Локализация!$C$114,1,IF(D435=Локализация!$C$113,2,IF(D435=Локализация!$C$112,3,IF(D435=Локализация!$C$111,4,IF(D435=Локализация!$C$110,5,IF(OR(D435=1,D435=2,D435=3,D435=4,D435=5),D435,"")))))))</f>
        <v/>
      </c>
      <c r="U435" s="11" t="str">
        <f>(IF(E435=Локализация!$C$114,1,IF(E435=Локализация!$C$113,2,IF(E435=Локализация!$C$112,3,IF(E435=Локализация!$C$111,4,IF(E435=Локализация!$C$110,5,IF(OR(E435=1,E435=2,E435=3,E435=4,E435=5),E435,"")))))))</f>
        <v/>
      </c>
      <c r="V435" s="11" t="str">
        <f>(IF(F435=Локализация!$C$114,1,IF(F435=Локализация!$C$113,2,IF(F435=Локализация!$C$112,3,IF(F435=Локализация!$C$111,4,IF(F435=Локализация!$C$110,5,IF(OR(F435=1,F435=2,F435=3,F435=4,F435=5),F435,"")))))))</f>
        <v/>
      </c>
    </row>
    <row r="436" spans="13:22" x14ac:dyDescent="0.3">
      <c r="M436" s="11" t="str">
        <f>(IF(H436=Локализация!$C$114,1,IF(H436=Локализация!$C$113,2,IF(H436=Локализация!$C$112,3,IF(H436=Локализация!$C$111,4,IF(H436=Локализация!$C$110,5,IF(OR(H436=1,H436=2,H436=3,H436=4,H436=5),H436,"")))))))</f>
        <v/>
      </c>
      <c r="N436" s="11" t="str">
        <f>(IF(I436=Локализация!$C$114,1,IF(I436=Локализация!$C$113,2,IF(I436=Локализация!$C$112,3,IF(I436=Локализация!$C$111,4,IF(I436=Локализация!$C$110,5,IF(OR(I436=1,I436=2,I436=3,I436=4,I436=5),I436,"")))))))</f>
        <v/>
      </c>
      <c r="O436" s="11" t="str">
        <f>(IF(J436=Локализация!$C$114,1,IF(J436=Локализация!$C$113,2,IF(J436=Локализация!$C$112,3,IF(J436=Локализация!$C$111,4,IF(J436=Локализация!$C$110,5,IF(OR(J436=1,J436=2,J436=3,J436=4,J436=5),J436,"")))))))</f>
        <v/>
      </c>
      <c r="P436" s="11" t="str">
        <f>(IF(K436=Локализация!$C$114,1,IF(K436=Локализация!$C$113,2,IF(K436=Локализация!$C$112,3,IF(K436=Локализация!$C$111,4,IF(K436=Локализация!$C$110,5,IF(OR(K436=1,K436=2,K436=3,K436=4,K436=5),K436,"")))))))</f>
        <v/>
      </c>
      <c r="Q436" s="11" t="str">
        <f>(IF(L436=Локализация!$C$114,1,IF(L436=Локализация!$C$113,2,IF(L436=Локализация!$C$112,3,IF(L436=Локализация!$C$111,4,IF(L436=Локализация!$C$110,5,IF(OR(L436=1,L436=2,L436=3,L436=4,L436=5),L436,"")))))))</f>
        <v/>
      </c>
      <c r="R436" s="11" t="str">
        <f>(IF(B436=Локализация!$C$114,1,IF(B436=Локализация!$C$113,2,IF(B436=Локализация!$C$112,3,IF(B436=Локализация!$C$111,4,IF(B436=Локализация!$C$110,5,IF(OR(B436=1,B436=2,B436=3,B436=4,B436=5),B436,"")))))))</f>
        <v/>
      </c>
      <c r="S436" s="11" t="str">
        <f>(IF(C436=Локализация!$C$114,1,IF(C436=Локализация!$C$113,2,IF(C436=Локализация!$C$112,3,IF(C436=Локализация!$C$111,4,IF(C436=Локализация!$C$110,5,IF(OR(C436=1,C436=2,C436=3,C436=4,C436=5),C436,"")))))))</f>
        <v/>
      </c>
      <c r="T436" s="11" t="str">
        <f>(IF(D436=Локализация!$C$114,1,IF(D436=Локализация!$C$113,2,IF(D436=Локализация!$C$112,3,IF(D436=Локализация!$C$111,4,IF(D436=Локализация!$C$110,5,IF(OR(D436=1,D436=2,D436=3,D436=4,D436=5),D436,"")))))))</f>
        <v/>
      </c>
      <c r="U436" s="11" t="str">
        <f>(IF(E436=Локализация!$C$114,1,IF(E436=Локализация!$C$113,2,IF(E436=Локализация!$C$112,3,IF(E436=Локализация!$C$111,4,IF(E436=Локализация!$C$110,5,IF(OR(E436=1,E436=2,E436=3,E436=4,E436=5),E436,"")))))))</f>
        <v/>
      </c>
      <c r="V436" s="11" t="str">
        <f>(IF(F436=Локализация!$C$114,1,IF(F436=Локализация!$C$113,2,IF(F436=Локализация!$C$112,3,IF(F436=Локализация!$C$111,4,IF(F436=Локализация!$C$110,5,IF(OR(F436=1,F436=2,F436=3,F436=4,F436=5),F436,"")))))))</f>
        <v/>
      </c>
    </row>
    <row r="437" spans="13:22" x14ac:dyDescent="0.3">
      <c r="M437" s="11" t="str">
        <f>(IF(H437=Локализация!$C$114,1,IF(H437=Локализация!$C$113,2,IF(H437=Локализация!$C$112,3,IF(H437=Локализация!$C$111,4,IF(H437=Локализация!$C$110,5,IF(OR(H437=1,H437=2,H437=3,H437=4,H437=5),H437,"")))))))</f>
        <v/>
      </c>
      <c r="N437" s="11" t="str">
        <f>(IF(I437=Локализация!$C$114,1,IF(I437=Локализация!$C$113,2,IF(I437=Локализация!$C$112,3,IF(I437=Локализация!$C$111,4,IF(I437=Локализация!$C$110,5,IF(OR(I437=1,I437=2,I437=3,I437=4,I437=5),I437,"")))))))</f>
        <v/>
      </c>
      <c r="O437" s="11" t="str">
        <f>(IF(J437=Локализация!$C$114,1,IF(J437=Локализация!$C$113,2,IF(J437=Локализация!$C$112,3,IF(J437=Локализация!$C$111,4,IF(J437=Локализация!$C$110,5,IF(OR(J437=1,J437=2,J437=3,J437=4,J437=5),J437,"")))))))</f>
        <v/>
      </c>
      <c r="P437" s="11" t="str">
        <f>(IF(K437=Локализация!$C$114,1,IF(K437=Локализация!$C$113,2,IF(K437=Локализация!$C$112,3,IF(K437=Локализация!$C$111,4,IF(K437=Локализация!$C$110,5,IF(OR(K437=1,K437=2,K437=3,K437=4,K437=5),K437,"")))))))</f>
        <v/>
      </c>
      <c r="Q437" s="11" t="str">
        <f>(IF(L437=Локализация!$C$114,1,IF(L437=Локализация!$C$113,2,IF(L437=Локализация!$C$112,3,IF(L437=Локализация!$C$111,4,IF(L437=Локализация!$C$110,5,IF(OR(L437=1,L437=2,L437=3,L437=4,L437=5),L437,"")))))))</f>
        <v/>
      </c>
      <c r="R437" s="11" t="str">
        <f>(IF(B437=Локализация!$C$114,1,IF(B437=Локализация!$C$113,2,IF(B437=Локализация!$C$112,3,IF(B437=Локализация!$C$111,4,IF(B437=Локализация!$C$110,5,IF(OR(B437=1,B437=2,B437=3,B437=4,B437=5),B437,"")))))))</f>
        <v/>
      </c>
      <c r="S437" s="11" t="str">
        <f>(IF(C437=Локализация!$C$114,1,IF(C437=Локализация!$C$113,2,IF(C437=Локализация!$C$112,3,IF(C437=Локализация!$C$111,4,IF(C437=Локализация!$C$110,5,IF(OR(C437=1,C437=2,C437=3,C437=4,C437=5),C437,"")))))))</f>
        <v/>
      </c>
      <c r="T437" s="11" t="str">
        <f>(IF(D437=Локализация!$C$114,1,IF(D437=Локализация!$C$113,2,IF(D437=Локализация!$C$112,3,IF(D437=Локализация!$C$111,4,IF(D437=Локализация!$C$110,5,IF(OR(D437=1,D437=2,D437=3,D437=4,D437=5),D437,"")))))))</f>
        <v/>
      </c>
      <c r="U437" s="11" t="str">
        <f>(IF(E437=Локализация!$C$114,1,IF(E437=Локализация!$C$113,2,IF(E437=Локализация!$C$112,3,IF(E437=Локализация!$C$111,4,IF(E437=Локализация!$C$110,5,IF(OR(E437=1,E437=2,E437=3,E437=4,E437=5),E437,"")))))))</f>
        <v/>
      </c>
      <c r="V437" s="11" t="str">
        <f>(IF(F437=Локализация!$C$114,1,IF(F437=Локализация!$C$113,2,IF(F437=Локализация!$C$112,3,IF(F437=Локализация!$C$111,4,IF(F437=Локализация!$C$110,5,IF(OR(F437=1,F437=2,F437=3,F437=4,F437=5),F437,"")))))))</f>
        <v/>
      </c>
    </row>
    <row r="438" spans="13:22" x14ac:dyDescent="0.3">
      <c r="M438" s="11" t="str">
        <f>(IF(H438=Локализация!$C$114,1,IF(H438=Локализация!$C$113,2,IF(H438=Локализация!$C$112,3,IF(H438=Локализация!$C$111,4,IF(H438=Локализация!$C$110,5,IF(OR(H438=1,H438=2,H438=3,H438=4,H438=5),H438,"")))))))</f>
        <v/>
      </c>
      <c r="N438" s="11" t="str">
        <f>(IF(I438=Локализация!$C$114,1,IF(I438=Локализация!$C$113,2,IF(I438=Локализация!$C$112,3,IF(I438=Локализация!$C$111,4,IF(I438=Локализация!$C$110,5,IF(OR(I438=1,I438=2,I438=3,I438=4,I438=5),I438,"")))))))</f>
        <v/>
      </c>
      <c r="O438" s="11" t="str">
        <f>(IF(J438=Локализация!$C$114,1,IF(J438=Локализация!$C$113,2,IF(J438=Локализация!$C$112,3,IF(J438=Локализация!$C$111,4,IF(J438=Локализация!$C$110,5,IF(OR(J438=1,J438=2,J438=3,J438=4,J438=5),J438,"")))))))</f>
        <v/>
      </c>
      <c r="P438" s="11" t="str">
        <f>(IF(K438=Локализация!$C$114,1,IF(K438=Локализация!$C$113,2,IF(K438=Локализация!$C$112,3,IF(K438=Локализация!$C$111,4,IF(K438=Локализация!$C$110,5,IF(OR(K438=1,K438=2,K438=3,K438=4,K438=5),K438,"")))))))</f>
        <v/>
      </c>
      <c r="Q438" s="11" t="str">
        <f>(IF(L438=Локализация!$C$114,1,IF(L438=Локализация!$C$113,2,IF(L438=Локализация!$C$112,3,IF(L438=Локализация!$C$111,4,IF(L438=Локализация!$C$110,5,IF(OR(L438=1,L438=2,L438=3,L438=4,L438=5),L438,"")))))))</f>
        <v/>
      </c>
      <c r="R438" s="11" t="str">
        <f>(IF(B438=Локализация!$C$114,1,IF(B438=Локализация!$C$113,2,IF(B438=Локализация!$C$112,3,IF(B438=Локализация!$C$111,4,IF(B438=Локализация!$C$110,5,IF(OR(B438=1,B438=2,B438=3,B438=4,B438=5),B438,"")))))))</f>
        <v/>
      </c>
      <c r="S438" s="11" t="str">
        <f>(IF(C438=Локализация!$C$114,1,IF(C438=Локализация!$C$113,2,IF(C438=Локализация!$C$112,3,IF(C438=Локализация!$C$111,4,IF(C438=Локализация!$C$110,5,IF(OR(C438=1,C438=2,C438=3,C438=4,C438=5),C438,"")))))))</f>
        <v/>
      </c>
      <c r="T438" s="11" t="str">
        <f>(IF(D438=Локализация!$C$114,1,IF(D438=Локализация!$C$113,2,IF(D438=Локализация!$C$112,3,IF(D438=Локализация!$C$111,4,IF(D438=Локализация!$C$110,5,IF(OR(D438=1,D438=2,D438=3,D438=4,D438=5),D438,"")))))))</f>
        <v/>
      </c>
      <c r="U438" s="11" t="str">
        <f>(IF(E438=Локализация!$C$114,1,IF(E438=Локализация!$C$113,2,IF(E438=Локализация!$C$112,3,IF(E438=Локализация!$C$111,4,IF(E438=Локализация!$C$110,5,IF(OR(E438=1,E438=2,E438=3,E438=4,E438=5),E438,"")))))))</f>
        <v/>
      </c>
      <c r="V438" s="11" t="str">
        <f>(IF(F438=Локализация!$C$114,1,IF(F438=Локализация!$C$113,2,IF(F438=Локализация!$C$112,3,IF(F438=Локализация!$C$111,4,IF(F438=Локализация!$C$110,5,IF(OR(F438=1,F438=2,F438=3,F438=4,F438=5),F438,"")))))))</f>
        <v/>
      </c>
    </row>
    <row r="439" spans="13:22" x14ac:dyDescent="0.3">
      <c r="M439" s="11" t="str">
        <f>(IF(H439=Локализация!$C$114,1,IF(H439=Локализация!$C$113,2,IF(H439=Локализация!$C$112,3,IF(H439=Локализация!$C$111,4,IF(H439=Локализация!$C$110,5,IF(OR(H439=1,H439=2,H439=3,H439=4,H439=5),H439,"")))))))</f>
        <v/>
      </c>
      <c r="N439" s="11" t="str">
        <f>(IF(I439=Локализация!$C$114,1,IF(I439=Локализация!$C$113,2,IF(I439=Локализация!$C$112,3,IF(I439=Локализация!$C$111,4,IF(I439=Локализация!$C$110,5,IF(OR(I439=1,I439=2,I439=3,I439=4,I439=5),I439,"")))))))</f>
        <v/>
      </c>
      <c r="O439" s="11" t="str">
        <f>(IF(J439=Локализация!$C$114,1,IF(J439=Локализация!$C$113,2,IF(J439=Локализация!$C$112,3,IF(J439=Локализация!$C$111,4,IF(J439=Локализация!$C$110,5,IF(OR(J439=1,J439=2,J439=3,J439=4,J439=5),J439,"")))))))</f>
        <v/>
      </c>
      <c r="P439" s="11" t="str">
        <f>(IF(K439=Локализация!$C$114,1,IF(K439=Локализация!$C$113,2,IF(K439=Локализация!$C$112,3,IF(K439=Локализация!$C$111,4,IF(K439=Локализация!$C$110,5,IF(OR(K439=1,K439=2,K439=3,K439=4,K439=5),K439,"")))))))</f>
        <v/>
      </c>
      <c r="Q439" s="11" t="str">
        <f>(IF(L439=Локализация!$C$114,1,IF(L439=Локализация!$C$113,2,IF(L439=Локализация!$C$112,3,IF(L439=Локализация!$C$111,4,IF(L439=Локализация!$C$110,5,IF(OR(L439=1,L439=2,L439=3,L439=4,L439=5),L439,"")))))))</f>
        <v/>
      </c>
      <c r="R439" s="11" t="str">
        <f>(IF(B439=Локализация!$C$114,1,IF(B439=Локализация!$C$113,2,IF(B439=Локализация!$C$112,3,IF(B439=Локализация!$C$111,4,IF(B439=Локализация!$C$110,5,IF(OR(B439=1,B439=2,B439=3,B439=4,B439=5),B439,"")))))))</f>
        <v/>
      </c>
      <c r="S439" s="11" t="str">
        <f>(IF(C439=Локализация!$C$114,1,IF(C439=Локализация!$C$113,2,IF(C439=Локализация!$C$112,3,IF(C439=Локализация!$C$111,4,IF(C439=Локализация!$C$110,5,IF(OR(C439=1,C439=2,C439=3,C439=4,C439=5),C439,"")))))))</f>
        <v/>
      </c>
      <c r="T439" s="11" t="str">
        <f>(IF(D439=Локализация!$C$114,1,IF(D439=Локализация!$C$113,2,IF(D439=Локализация!$C$112,3,IF(D439=Локализация!$C$111,4,IF(D439=Локализация!$C$110,5,IF(OR(D439=1,D439=2,D439=3,D439=4,D439=5),D439,"")))))))</f>
        <v/>
      </c>
      <c r="U439" s="11" t="str">
        <f>(IF(E439=Локализация!$C$114,1,IF(E439=Локализация!$C$113,2,IF(E439=Локализация!$C$112,3,IF(E439=Локализация!$C$111,4,IF(E439=Локализация!$C$110,5,IF(OR(E439=1,E439=2,E439=3,E439=4,E439=5),E439,"")))))))</f>
        <v/>
      </c>
      <c r="V439" s="11" t="str">
        <f>(IF(F439=Локализация!$C$114,1,IF(F439=Локализация!$C$113,2,IF(F439=Локализация!$C$112,3,IF(F439=Локализация!$C$111,4,IF(F439=Локализация!$C$110,5,IF(OR(F439=1,F439=2,F439=3,F439=4,F439=5),F439,"")))))))</f>
        <v/>
      </c>
    </row>
    <row r="440" spans="13:22" x14ac:dyDescent="0.3">
      <c r="M440" s="11" t="str">
        <f>(IF(H440=Локализация!$C$114,1,IF(H440=Локализация!$C$113,2,IF(H440=Локализация!$C$112,3,IF(H440=Локализация!$C$111,4,IF(H440=Локализация!$C$110,5,IF(OR(H440=1,H440=2,H440=3,H440=4,H440=5),H440,"")))))))</f>
        <v/>
      </c>
      <c r="N440" s="11" t="str">
        <f>(IF(I440=Локализация!$C$114,1,IF(I440=Локализация!$C$113,2,IF(I440=Локализация!$C$112,3,IF(I440=Локализация!$C$111,4,IF(I440=Локализация!$C$110,5,IF(OR(I440=1,I440=2,I440=3,I440=4,I440=5),I440,"")))))))</f>
        <v/>
      </c>
      <c r="O440" s="11" t="str">
        <f>(IF(J440=Локализация!$C$114,1,IF(J440=Локализация!$C$113,2,IF(J440=Локализация!$C$112,3,IF(J440=Локализация!$C$111,4,IF(J440=Локализация!$C$110,5,IF(OR(J440=1,J440=2,J440=3,J440=4,J440=5),J440,"")))))))</f>
        <v/>
      </c>
      <c r="P440" s="11" t="str">
        <f>(IF(K440=Локализация!$C$114,1,IF(K440=Локализация!$C$113,2,IF(K440=Локализация!$C$112,3,IF(K440=Локализация!$C$111,4,IF(K440=Локализация!$C$110,5,IF(OR(K440=1,K440=2,K440=3,K440=4,K440=5),K440,"")))))))</f>
        <v/>
      </c>
      <c r="Q440" s="11" t="str">
        <f>(IF(L440=Локализация!$C$114,1,IF(L440=Локализация!$C$113,2,IF(L440=Локализация!$C$112,3,IF(L440=Локализация!$C$111,4,IF(L440=Локализация!$C$110,5,IF(OR(L440=1,L440=2,L440=3,L440=4,L440=5),L440,"")))))))</f>
        <v/>
      </c>
      <c r="R440" s="11" t="str">
        <f>(IF(B440=Локализация!$C$114,1,IF(B440=Локализация!$C$113,2,IF(B440=Локализация!$C$112,3,IF(B440=Локализация!$C$111,4,IF(B440=Локализация!$C$110,5,IF(OR(B440=1,B440=2,B440=3,B440=4,B440=5),B440,"")))))))</f>
        <v/>
      </c>
      <c r="S440" s="11" t="str">
        <f>(IF(C440=Локализация!$C$114,1,IF(C440=Локализация!$C$113,2,IF(C440=Локализация!$C$112,3,IF(C440=Локализация!$C$111,4,IF(C440=Локализация!$C$110,5,IF(OR(C440=1,C440=2,C440=3,C440=4,C440=5),C440,"")))))))</f>
        <v/>
      </c>
      <c r="T440" s="11" t="str">
        <f>(IF(D440=Локализация!$C$114,1,IF(D440=Локализация!$C$113,2,IF(D440=Локализация!$C$112,3,IF(D440=Локализация!$C$111,4,IF(D440=Локализация!$C$110,5,IF(OR(D440=1,D440=2,D440=3,D440=4,D440=5),D440,"")))))))</f>
        <v/>
      </c>
      <c r="U440" s="11" t="str">
        <f>(IF(E440=Локализация!$C$114,1,IF(E440=Локализация!$C$113,2,IF(E440=Локализация!$C$112,3,IF(E440=Локализация!$C$111,4,IF(E440=Локализация!$C$110,5,IF(OR(E440=1,E440=2,E440=3,E440=4,E440=5),E440,"")))))))</f>
        <v/>
      </c>
      <c r="V440" s="11" t="str">
        <f>(IF(F440=Локализация!$C$114,1,IF(F440=Локализация!$C$113,2,IF(F440=Локализация!$C$112,3,IF(F440=Локализация!$C$111,4,IF(F440=Локализация!$C$110,5,IF(OR(F440=1,F440=2,F440=3,F440=4,F440=5),F440,"")))))))</f>
        <v/>
      </c>
    </row>
    <row r="441" spans="13:22" x14ac:dyDescent="0.3">
      <c r="M441" s="11" t="str">
        <f>(IF(H441=Локализация!$C$114,1,IF(H441=Локализация!$C$113,2,IF(H441=Локализация!$C$112,3,IF(H441=Локализация!$C$111,4,IF(H441=Локализация!$C$110,5,IF(OR(H441=1,H441=2,H441=3,H441=4,H441=5),H441,"")))))))</f>
        <v/>
      </c>
      <c r="N441" s="11" t="str">
        <f>(IF(I441=Локализация!$C$114,1,IF(I441=Локализация!$C$113,2,IF(I441=Локализация!$C$112,3,IF(I441=Локализация!$C$111,4,IF(I441=Локализация!$C$110,5,IF(OR(I441=1,I441=2,I441=3,I441=4,I441=5),I441,"")))))))</f>
        <v/>
      </c>
      <c r="O441" s="11" t="str">
        <f>(IF(J441=Локализация!$C$114,1,IF(J441=Локализация!$C$113,2,IF(J441=Локализация!$C$112,3,IF(J441=Локализация!$C$111,4,IF(J441=Локализация!$C$110,5,IF(OR(J441=1,J441=2,J441=3,J441=4,J441=5),J441,"")))))))</f>
        <v/>
      </c>
      <c r="P441" s="11" t="str">
        <f>(IF(K441=Локализация!$C$114,1,IF(K441=Локализация!$C$113,2,IF(K441=Локализация!$C$112,3,IF(K441=Локализация!$C$111,4,IF(K441=Локализация!$C$110,5,IF(OR(K441=1,K441=2,K441=3,K441=4,K441=5),K441,"")))))))</f>
        <v/>
      </c>
      <c r="Q441" s="11" t="str">
        <f>(IF(L441=Локализация!$C$114,1,IF(L441=Локализация!$C$113,2,IF(L441=Локализация!$C$112,3,IF(L441=Локализация!$C$111,4,IF(L441=Локализация!$C$110,5,IF(OR(L441=1,L441=2,L441=3,L441=4,L441=5),L441,"")))))))</f>
        <v/>
      </c>
      <c r="R441" s="11" t="str">
        <f>(IF(B441=Локализация!$C$114,1,IF(B441=Локализация!$C$113,2,IF(B441=Локализация!$C$112,3,IF(B441=Локализация!$C$111,4,IF(B441=Локализация!$C$110,5,IF(OR(B441=1,B441=2,B441=3,B441=4,B441=5),B441,"")))))))</f>
        <v/>
      </c>
      <c r="S441" s="11" t="str">
        <f>(IF(C441=Локализация!$C$114,1,IF(C441=Локализация!$C$113,2,IF(C441=Локализация!$C$112,3,IF(C441=Локализация!$C$111,4,IF(C441=Локализация!$C$110,5,IF(OR(C441=1,C441=2,C441=3,C441=4,C441=5),C441,"")))))))</f>
        <v/>
      </c>
      <c r="T441" s="11" t="str">
        <f>(IF(D441=Локализация!$C$114,1,IF(D441=Локализация!$C$113,2,IF(D441=Локализация!$C$112,3,IF(D441=Локализация!$C$111,4,IF(D441=Локализация!$C$110,5,IF(OR(D441=1,D441=2,D441=3,D441=4,D441=5),D441,"")))))))</f>
        <v/>
      </c>
      <c r="U441" s="11" t="str">
        <f>(IF(E441=Локализация!$C$114,1,IF(E441=Локализация!$C$113,2,IF(E441=Локализация!$C$112,3,IF(E441=Локализация!$C$111,4,IF(E441=Локализация!$C$110,5,IF(OR(E441=1,E441=2,E441=3,E441=4,E441=5),E441,"")))))))</f>
        <v/>
      </c>
      <c r="V441" s="11" t="str">
        <f>(IF(F441=Локализация!$C$114,1,IF(F441=Локализация!$C$113,2,IF(F441=Локализация!$C$112,3,IF(F441=Локализация!$C$111,4,IF(F441=Локализация!$C$110,5,IF(OR(F441=1,F441=2,F441=3,F441=4,F441=5),F441,"")))))))</f>
        <v/>
      </c>
    </row>
    <row r="442" spans="13:22" x14ac:dyDescent="0.3">
      <c r="M442" s="11" t="str">
        <f>(IF(H442=Локализация!$C$114,1,IF(H442=Локализация!$C$113,2,IF(H442=Локализация!$C$112,3,IF(H442=Локализация!$C$111,4,IF(H442=Локализация!$C$110,5,IF(OR(H442=1,H442=2,H442=3,H442=4,H442=5),H442,"")))))))</f>
        <v/>
      </c>
      <c r="N442" s="11" t="str">
        <f>(IF(I442=Локализация!$C$114,1,IF(I442=Локализация!$C$113,2,IF(I442=Локализация!$C$112,3,IF(I442=Локализация!$C$111,4,IF(I442=Локализация!$C$110,5,IF(OR(I442=1,I442=2,I442=3,I442=4,I442=5),I442,"")))))))</f>
        <v/>
      </c>
      <c r="O442" s="11" t="str">
        <f>(IF(J442=Локализация!$C$114,1,IF(J442=Локализация!$C$113,2,IF(J442=Локализация!$C$112,3,IF(J442=Локализация!$C$111,4,IF(J442=Локализация!$C$110,5,IF(OR(J442=1,J442=2,J442=3,J442=4,J442=5),J442,"")))))))</f>
        <v/>
      </c>
      <c r="P442" s="11" t="str">
        <f>(IF(K442=Локализация!$C$114,1,IF(K442=Локализация!$C$113,2,IF(K442=Локализация!$C$112,3,IF(K442=Локализация!$C$111,4,IF(K442=Локализация!$C$110,5,IF(OR(K442=1,K442=2,K442=3,K442=4,K442=5),K442,"")))))))</f>
        <v/>
      </c>
      <c r="Q442" s="11" t="str">
        <f>(IF(L442=Локализация!$C$114,1,IF(L442=Локализация!$C$113,2,IF(L442=Локализация!$C$112,3,IF(L442=Локализация!$C$111,4,IF(L442=Локализация!$C$110,5,IF(OR(L442=1,L442=2,L442=3,L442=4,L442=5),L442,"")))))))</f>
        <v/>
      </c>
      <c r="R442" s="11" t="str">
        <f>(IF(B442=Локализация!$C$114,1,IF(B442=Локализация!$C$113,2,IF(B442=Локализация!$C$112,3,IF(B442=Локализация!$C$111,4,IF(B442=Локализация!$C$110,5,IF(OR(B442=1,B442=2,B442=3,B442=4,B442=5),B442,"")))))))</f>
        <v/>
      </c>
      <c r="S442" s="11" t="str">
        <f>(IF(C442=Локализация!$C$114,1,IF(C442=Локализация!$C$113,2,IF(C442=Локализация!$C$112,3,IF(C442=Локализация!$C$111,4,IF(C442=Локализация!$C$110,5,IF(OR(C442=1,C442=2,C442=3,C442=4,C442=5),C442,"")))))))</f>
        <v/>
      </c>
      <c r="T442" s="11" t="str">
        <f>(IF(D442=Локализация!$C$114,1,IF(D442=Локализация!$C$113,2,IF(D442=Локализация!$C$112,3,IF(D442=Локализация!$C$111,4,IF(D442=Локализация!$C$110,5,IF(OR(D442=1,D442=2,D442=3,D442=4,D442=5),D442,"")))))))</f>
        <v/>
      </c>
      <c r="U442" s="11" t="str">
        <f>(IF(E442=Локализация!$C$114,1,IF(E442=Локализация!$C$113,2,IF(E442=Локализация!$C$112,3,IF(E442=Локализация!$C$111,4,IF(E442=Локализация!$C$110,5,IF(OR(E442=1,E442=2,E442=3,E442=4,E442=5),E442,"")))))))</f>
        <v/>
      </c>
      <c r="V442" s="11" t="str">
        <f>(IF(F442=Локализация!$C$114,1,IF(F442=Локализация!$C$113,2,IF(F442=Локализация!$C$112,3,IF(F442=Локализация!$C$111,4,IF(F442=Локализация!$C$110,5,IF(OR(F442=1,F442=2,F442=3,F442=4,F442=5),F442,"")))))))</f>
        <v/>
      </c>
    </row>
    <row r="443" spans="13:22" x14ac:dyDescent="0.3">
      <c r="M443" s="11" t="str">
        <f>(IF(H443=Локализация!$C$114,1,IF(H443=Локализация!$C$113,2,IF(H443=Локализация!$C$112,3,IF(H443=Локализация!$C$111,4,IF(H443=Локализация!$C$110,5,IF(OR(H443=1,H443=2,H443=3,H443=4,H443=5),H443,"")))))))</f>
        <v/>
      </c>
      <c r="N443" s="11" t="str">
        <f>(IF(I443=Локализация!$C$114,1,IF(I443=Локализация!$C$113,2,IF(I443=Локализация!$C$112,3,IF(I443=Локализация!$C$111,4,IF(I443=Локализация!$C$110,5,IF(OR(I443=1,I443=2,I443=3,I443=4,I443=5),I443,"")))))))</f>
        <v/>
      </c>
      <c r="O443" s="11" t="str">
        <f>(IF(J443=Локализация!$C$114,1,IF(J443=Локализация!$C$113,2,IF(J443=Локализация!$C$112,3,IF(J443=Локализация!$C$111,4,IF(J443=Локализация!$C$110,5,IF(OR(J443=1,J443=2,J443=3,J443=4,J443=5),J443,"")))))))</f>
        <v/>
      </c>
      <c r="P443" s="11" t="str">
        <f>(IF(K443=Локализация!$C$114,1,IF(K443=Локализация!$C$113,2,IF(K443=Локализация!$C$112,3,IF(K443=Локализация!$C$111,4,IF(K443=Локализация!$C$110,5,IF(OR(K443=1,K443=2,K443=3,K443=4,K443=5),K443,"")))))))</f>
        <v/>
      </c>
      <c r="Q443" s="11" t="str">
        <f>(IF(L443=Локализация!$C$114,1,IF(L443=Локализация!$C$113,2,IF(L443=Локализация!$C$112,3,IF(L443=Локализация!$C$111,4,IF(L443=Локализация!$C$110,5,IF(OR(L443=1,L443=2,L443=3,L443=4,L443=5),L443,"")))))))</f>
        <v/>
      </c>
      <c r="R443" s="11" t="str">
        <f>(IF(B443=Локализация!$C$114,1,IF(B443=Локализация!$C$113,2,IF(B443=Локализация!$C$112,3,IF(B443=Локализация!$C$111,4,IF(B443=Локализация!$C$110,5,IF(OR(B443=1,B443=2,B443=3,B443=4,B443=5),B443,"")))))))</f>
        <v/>
      </c>
      <c r="S443" s="11" t="str">
        <f>(IF(C443=Локализация!$C$114,1,IF(C443=Локализация!$C$113,2,IF(C443=Локализация!$C$112,3,IF(C443=Локализация!$C$111,4,IF(C443=Локализация!$C$110,5,IF(OR(C443=1,C443=2,C443=3,C443=4,C443=5),C443,"")))))))</f>
        <v/>
      </c>
      <c r="T443" s="11" t="str">
        <f>(IF(D443=Локализация!$C$114,1,IF(D443=Локализация!$C$113,2,IF(D443=Локализация!$C$112,3,IF(D443=Локализация!$C$111,4,IF(D443=Локализация!$C$110,5,IF(OR(D443=1,D443=2,D443=3,D443=4,D443=5),D443,"")))))))</f>
        <v/>
      </c>
      <c r="U443" s="11" t="str">
        <f>(IF(E443=Локализация!$C$114,1,IF(E443=Локализация!$C$113,2,IF(E443=Локализация!$C$112,3,IF(E443=Локализация!$C$111,4,IF(E443=Локализация!$C$110,5,IF(OR(E443=1,E443=2,E443=3,E443=4,E443=5),E443,"")))))))</f>
        <v/>
      </c>
      <c r="V443" s="11" t="str">
        <f>(IF(F443=Локализация!$C$114,1,IF(F443=Локализация!$C$113,2,IF(F443=Локализация!$C$112,3,IF(F443=Локализация!$C$111,4,IF(F443=Локализация!$C$110,5,IF(OR(F443=1,F443=2,F443=3,F443=4,F443=5),F443,"")))))))</f>
        <v/>
      </c>
    </row>
    <row r="444" spans="13:22" x14ac:dyDescent="0.3">
      <c r="M444" s="11" t="str">
        <f>(IF(H444=Локализация!$C$114,1,IF(H444=Локализация!$C$113,2,IF(H444=Локализация!$C$112,3,IF(H444=Локализация!$C$111,4,IF(H444=Локализация!$C$110,5,IF(OR(H444=1,H444=2,H444=3,H444=4,H444=5),H444,"")))))))</f>
        <v/>
      </c>
      <c r="N444" s="11" t="str">
        <f>(IF(I444=Локализация!$C$114,1,IF(I444=Локализация!$C$113,2,IF(I444=Локализация!$C$112,3,IF(I444=Локализация!$C$111,4,IF(I444=Локализация!$C$110,5,IF(OR(I444=1,I444=2,I444=3,I444=4,I444=5),I444,"")))))))</f>
        <v/>
      </c>
      <c r="O444" s="11" t="str">
        <f>(IF(J444=Локализация!$C$114,1,IF(J444=Локализация!$C$113,2,IF(J444=Локализация!$C$112,3,IF(J444=Локализация!$C$111,4,IF(J444=Локализация!$C$110,5,IF(OR(J444=1,J444=2,J444=3,J444=4,J444=5),J444,"")))))))</f>
        <v/>
      </c>
      <c r="P444" s="11" t="str">
        <f>(IF(K444=Локализация!$C$114,1,IF(K444=Локализация!$C$113,2,IF(K444=Локализация!$C$112,3,IF(K444=Локализация!$C$111,4,IF(K444=Локализация!$C$110,5,IF(OR(K444=1,K444=2,K444=3,K444=4,K444=5),K444,"")))))))</f>
        <v/>
      </c>
      <c r="Q444" s="11" t="str">
        <f>(IF(L444=Локализация!$C$114,1,IF(L444=Локализация!$C$113,2,IF(L444=Локализация!$C$112,3,IF(L444=Локализация!$C$111,4,IF(L444=Локализация!$C$110,5,IF(OR(L444=1,L444=2,L444=3,L444=4,L444=5),L444,"")))))))</f>
        <v/>
      </c>
      <c r="R444" s="11" t="str">
        <f>(IF(B444=Локализация!$C$114,1,IF(B444=Локализация!$C$113,2,IF(B444=Локализация!$C$112,3,IF(B444=Локализация!$C$111,4,IF(B444=Локализация!$C$110,5,IF(OR(B444=1,B444=2,B444=3,B444=4,B444=5),B444,"")))))))</f>
        <v/>
      </c>
      <c r="S444" s="11" t="str">
        <f>(IF(C444=Локализация!$C$114,1,IF(C444=Локализация!$C$113,2,IF(C444=Локализация!$C$112,3,IF(C444=Локализация!$C$111,4,IF(C444=Локализация!$C$110,5,IF(OR(C444=1,C444=2,C444=3,C444=4,C444=5),C444,"")))))))</f>
        <v/>
      </c>
      <c r="T444" s="11" t="str">
        <f>(IF(D444=Локализация!$C$114,1,IF(D444=Локализация!$C$113,2,IF(D444=Локализация!$C$112,3,IF(D444=Локализация!$C$111,4,IF(D444=Локализация!$C$110,5,IF(OR(D444=1,D444=2,D444=3,D444=4,D444=5),D444,"")))))))</f>
        <v/>
      </c>
      <c r="U444" s="11" t="str">
        <f>(IF(E444=Локализация!$C$114,1,IF(E444=Локализация!$C$113,2,IF(E444=Локализация!$C$112,3,IF(E444=Локализация!$C$111,4,IF(E444=Локализация!$C$110,5,IF(OR(E444=1,E444=2,E444=3,E444=4,E444=5),E444,"")))))))</f>
        <v/>
      </c>
      <c r="V444" s="11" t="str">
        <f>(IF(F444=Локализация!$C$114,1,IF(F444=Локализация!$C$113,2,IF(F444=Локализация!$C$112,3,IF(F444=Локализация!$C$111,4,IF(F444=Локализация!$C$110,5,IF(OR(F444=1,F444=2,F444=3,F444=4,F444=5),F444,"")))))))</f>
        <v/>
      </c>
    </row>
    <row r="445" spans="13:22" x14ac:dyDescent="0.3">
      <c r="M445" s="11" t="str">
        <f>(IF(H445=Локализация!$C$114,1,IF(H445=Локализация!$C$113,2,IF(H445=Локализация!$C$112,3,IF(H445=Локализация!$C$111,4,IF(H445=Локализация!$C$110,5,IF(OR(H445=1,H445=2,H445=3,H445=4,H445=5),H445,"")))))))</f>
        <v/>
      </c>
      <c r="N445" s="11" t="str">
        <f>(IF(I445=Локализация!$C$114,1,IF(I445=Локализация!$C$113,2,IF(I445=Локализация!$C$112,3,IF(I445=Локализация!$C$111,4,IF(I445=Локализация!$C$110,5,IF(OR(I445=1,I445=2,I445=3,I445=4,I445=5),I445,"")))))))</f>
        <v/>
      </c>
      <c r="O445" s="11" t="str">
        <f>(IF(J445=Локализация!$C$114,1,IF(J445=Локализация!$C$113,2,IF(J445=Локализация!$C$112,3,IF(J445=Локализация!$C$111,4,IF(J445=Локализация!$C$110,5,IF(OR(J445=1,J445=2,J445=3,J445=4,J445=5),J445,"")))))))</f>
        <v/>
      </c>
      <c r="P445" s="11" t="str">
        <f>(IF(K445=Локализация!$C$114,1,IF(K445=Локализация!$C$113,2,IF(K445=Локализация!$C$112,3,IF(K445=Локализация!$C$111,4,IF(K445=Локализация!$C$110,5,IF(OR(K445=1,K445=2,K445=3,K445=4,K445=5),K445,"")))))))</f>
        <v/>
      </c>
      <c r="Q445" s="11" t="str">
        <f>(IF(L445=Локализация!$C$114,1,IF(L445=Локализация!$C$113,2,IF(L445=Локализация!$C$112,3,IF(L445=Локализация!$C$111,4,IF(L445=Локализация!$C$110,5,IF(OR(L445=1,L445=2,L445=3,L445=4,L445=5),L445,"")))))))</f>
        <v/>
      </c>
      <c r="R445" s="11" t="str">
        <f>(IF(B445=Локализация!$C$114,1,IF(B445=Локализация!$C$113,2,IF(B445=Локализация!$C$112,3,IF(B445=Локализация!$C$111,4,IF(B445=Локализация!$C$110,5,IF(OR(B445=1,B445=2,B445=3,B445=4,B445=5),B445,"")))))))</f>
        <v/>
      </c>
      <c r="S445" s="11" t="str">
        <f>(IF(C445=Локализация!$C$114,1,IF(C445=Локализация!$C$113,2,IF(C445=Локализация!$C$112,3,IF(C445=Локализация!$C$111,4,IF(C445=Локализация!$C$110,5,IF(OR(C445=1,C445=2,C445=3,C445=4,C445=5),C445,"")))))))</f>
        <v/>
      </c>
      <c r="T445" s="11" t="str">
        <f>(IF(D445=Локализация!$C$114,1,IF(D445=Локализация!$C$113,2,IF(D445=Локализация!$C$112,3,IF(D445=Локализация!$C$111,4,IF(D445=Локализация!$C$110,5,IF(OR(D445=1,D445=2,D445=3,D445=4,D445=5),D445,"")))))))</f>
        <v/>
      </c>
      <c r="U445" s="11" t="str">
        <f>(IF(E445=Локализация!$C$114,1,IF(E445=Локализация!$C$113,2,IF(E445=Локализация!$C$112,3,IF(E445=Локализация!$C$111,4,IF(E445=Локализация!$C$110,5,IF(OR(E445=1,E445=2,E445=3,E445=4,E445=5),E445,"")))))))</f>
        <v/>
      </c>
      <c r="V445" s="11" t="str">
        <f>(IF(F445=Локализация!$C$114,1,IF(F445=Локализация!$C$113,2,IF(F445=Локализация!$C$112,3,IF(F445=Локализация!$C$111,4,IF(F445=Локализация!$C$110,5,IF(OR(F445=1,F445=2,F445=3,F445=4,F445=5),F445,"")))))))</f>
        <v/>
      </c>
    </row>
    <row r="446" spans="13:22" x14ac:dyDescent="0.3">
      <c r="M446" s="11" t="str">
        <f>(IF(H446=Локализация!$C$114,1,IF(H446=Локализация!$C$113,2,IF(H446=Локализация!$C$112,3,IF(H446=Локализация!$C$111,4,IF(H446=Локализация!$C$110,5,IF(OR(H446=1,H446=2,H446=3,H446=4,H446=5),H446,"")))))))</f>
        <v/>
      </c>
      <c r="N446" s="11" t="str">
        <f>(IF(I446=Локализация!$C$114,1,IF(I446=Локализация!$C$113,2,IF(I446=Локализация!$C$112,3,IF(I446=Локализация!$C$111,4,IF(I446=Локализация!$C$110,5,IF(OR(I446=1,I446=2,I446=3,I446=4,I446=5),I446,"")))))))</f>
        <v/>
      </c>
      <c r="O446" s="11" t="str">
        <f>(IF(J446=Локализация!$C$114,1,IF(J446=Локализация!$C$113,2,IF(J446=Локализация!$C$112,3,IF(J446=Локализация!$C$111,4,IF(J446=Локализация!$C$110,5,IF(OR(J446=1,J446=2,J446=3,J446=4,J446=5),J446,"")))))))</f>
        <v/>
      </c>
      <c r="P446" s="11" t="str">
        <f>(IF(K446=Локализация!$C$114,1,IF(K446=Локализация!$C$113,2,IF(K446=Локализация!$C$112,3,IF(K446=Локализация!$C$111,4,IF(K446=Локализация!$C$110,5,IF(OR(K446=1,K446=2,K446=3,K446=4,K446=5),K446,"")))))))</f>
        <v/>
      </c>
      <c r="Q446" s="11" t="str">
        <f>(IF(L446=Локализация!$C$114,1,IF(L446=Локализация!$C$113,2,IF(L446=Локализация!$C$112,3,IF(L446=Локализация!$C$111,4,IF(L446=Локализация!$C$110,5,IF(OR(L446=1,L446=2,L446=3,L446=4,L446=5),L446,"")))))))</f>
        <v/>
      </c>
      <c r="R446" s="11" t="str">
        <f>(IF(B446=Локализация!$C$114,1,IF(B446=Локализация!$C$113,2,IF(B446=Локализация!$C$112,3,IF(B446=Локализация!$C$111,4,IF(B446=Локализация!$C$110,5,IF(OR(B446=1,B446=2,B446=3,B446=4,B446=5),B446,"")))))))</f>
        <v/>
      </c>
      <c r="S446" s="11" t="str">
        <f>(IF(C446=Локализация!$C$114,1,IF(C446=Локализация!$C$113,2,IF(C446=Локализация!$C$112,3,IF(C446=Локализация!$C$111,4,IF(C446=Локализация!$C$110,5,IF(OR(C446=1,C446=2,C446=3,C446=4,C446=5),C446,"")))))))</f>
        <v/>
      </c>
      <c r="T446" s="11" t="str">
        <f>(IF(D446=Локализация!$C$114,1,IF(D446=Локализация!$C$113,2,IF(D446=Локализация!$C$112,3,IF(D446=Локализация!$C$111,4,IF(D446=Локализация!$C$110,5,IF(OR(D446=1,D446=2,D446=3,D446=4,D446=5),D446,"")))))))</f>
        <v/>
      </c>
      <c r="U446" s="11" t="str">
        <f>(IF(E446=Локализация!$C$114,1,IF(E446=Локализация!$C$113,2,IF(E446=Локализация!$C$112,3,IF(E446=Локализация!$C$111,4,IF(E446=Локализация!$C$110,5,IF(OR(E446=1,E446=2,E446=3,E446=4,E446=5),E446,"")))))))</f>
        <v/>
      </c>
      <c r="V446" s="11" t="str">
        <f>(IF(F446=Локализация!$C$114,1,IF(F446=Локализация!$C$113,2,IF(F446=Локализация!$C$112,3,IF(F446=Локализация!$C$111,4,IF(F446=Локализация!$C$110,5,IF(OR(F446=1,F446=2,F446=3,F446=4,F446=5),F446,"")))))))</f>
        <v/>
      </c>
    </row>
    <row r="447" spans="13:22" x14ac:dyDescent="0.3">
      <c r="M447" s="11" t="str">
        <f>(IF(H447=Локализация!$C$114,1,IF(H447=Локализация!$C$113,2,IF(H447=Локализация!$C$112,3,IF(H447=Локализация!$C$111,4,IF(H447=Локализация!$C$110,5,IF(OR(H447=1,H447=2,H447=3,H447=4,H447=5),H447,"")))))))</f>
        <v/>
      </c>
      <c r="N447" s="11" t="str">
        <f>(IF(I447=Локализация!$C$114,1,IF(I447=Локализация!$C$113,2,IF(I447=Локализация!$C$112,3,IF(I447=Локализация!$C$111,4,IF(I447=Локализация!$C$110,5,IF(OR(I447=1,I447=2,I447=3,I447=4,I447=5),I447,"")))))))</f>
        <v/>
      </c>
      <c r="O447" s="11" t="str">
        <f>(IF(J447=Локализация!$C$114,1,IF(J447=Локализация!$C$113,2,IF(J447=Локализация!$C$112,3,IF(J447=Локализация!$C$111,4,IF(J447=Локализация!$C$110,5,IF(OR(J447=1,J447=2,J447=3,J447=4,J447=5),J447,"")))))))</f>
        <v/>
      </c>
      <c r="P447" s="11" t="str">
        <f>(IF(K447=Локализация!$C$114,1,IF(K447=Локализация!$C$113,2,IF(K447=Локализация!$C$112,3,IF(K447=Локализация!$C$111,4,IF(K447=Локализация!$C$110,5,IF(OR(K447=1,K447=2,K447=3,K447=4,K447=5),K447,"")))))))</f>
        <v/>
      </c>
      <c r="Q447" s="11" t="str">
        <f>(IF(L447=Локализация!$C$114,1,IF(L447=Локализация!$C$113,2,IF(L447=Локализация!$C$112,3,IF(L447=Локализация!$C$111,4,IF(L447=Локализация!$C$110,5,IF(OR(L447=1,L447=2,L447=3,L447=4,L447=5),L447,"")))))))</f>
        <v/>
      </c>
      <c r="R447" s="11" t="str">
        <f>(IF(B447=Локализация!$C$114,1,IF(B447=Локализация!$C$113,2,IF(B447=Локализация!$C$112,3,IF(B447=Локализация!$C$111,4,IF(B447=Локализация!$C$110,5,IF(OR(B447=1,B447=2,B447=3,B447=4,B447=5),B447,"")))))))</f>
        <v/>
      </c>
      <c r="S447" s="11" t="str">
        <f>(IF(C447=Локализация!$C$114,1,IF(C447=Локализация!$C$113,2,IF(C447=Локализация!$C$112,3,IF(C447=Локализация!$C$111,4,IF(C447=Локализация!$C$110,5,IF(OR(C447=1,C447=2,C447=3,C447=4,C447=5),C447,"")))))))</f>
        <v/>
      </c>
      <c r="T447" s="11" t="str">
        <f>(IF(D447=Локализация!$C$114,1,IF(D447=Локализация!$C$113,2,IF(D447=Локализация!$C$112,3,IF(D447=Локализация!$C$111,4,IF(D447=Локализация!$C$110,5,IF(OR(D447=1,D447=2,D447=3,D447=4,D447=5),D447,"")))))))</f>
        <v/>
      </c>
      <c r="U447" s="11" t="str">
        <f>(IF(E447=Локализация!$C$114,1,IF(E447=Локализация!$C$113,2,IF(E447=Локализация!$C$112,3,IF(E447=Локализация!$C$111,4,IF(E447=Локализация!$C$110,5,IF(OR(E447=1,E447=2,E447=3,E447=4,E447=5),E447,"")))))))</f>
        <v/>
      </c>
      <c r="V447" s="11" t="str">
        <f>(IF(F447=Локализация!$C$114,1,IF(F447=Локализация!$C$113,2,IF(F447=Локализация!$C$112,3,IF(F447=Локализация!$C$111,4,IF(F447=Локализация!$C$110,5,IF(OR(F447=1,F447=2,F447=3,F447=4,F447=5),F447,"")))))))</f>
        <v/>
      </c>
    </row>
    <row r="448" spans="13:22" x14ac:dyDescent="0.3">
      <c r="M448" s="11" t="str">
        <f>(IF(H448=Локализация!$C$114,1,IF(H448=Локализация!$C$113,2,IF(H448=Локализация!$C$112,3,IF(H448=Локализация!$C$111,4,IF(H448=Локализация!$C$110,5,IF(OR(H448=1,H448=2,H448=3,H448=4,H448=5),H448,"")))))))</f>
        <v/>
      </c>
      <c r="N448" s="11" t="str">
        <f>(IF(I448=Локализация!$C$114,1,IF(I448=Локализация!$C$113,2,IF(I448=Локализация!$C$112,3,IF(I448=Локализация!$C$111,4,IF(I448=Локализация!$C$110,5,IF(OR(I448=1,I448=2,I448=3,I448=4,I448=5),I448,"")))))))</f>
        <v/>
      </c>
      <c r="O448" s="11" t="str">
        <f>(IF(J448=Локализация!$C$114,1,IF(J448=Локализация!$C$113,2,IF(J448=Локализация!$C$112,3,IF(J448=Локализация!$C$111,4,IF(J448=Локализация!$C$110,5,IF(OR(J448=1,J448=2,J448=3,J448=4,J448=5),J448,"")))))))</f>
        <v/>
      </c>
      <c r="P448" s="11" t="str">
        <f>(IF(K448=Локализация!$C$114,1,IF(K448=Локализация!$C$113,2,IF(K448=Локализация!$C$112,3,IF(K448=Локализация!$C$111,4,IF(K448=Локализация!$C$110,5,IF(OR(K448=1,K448=2,K448=3,K448=4,K448=5),K448,"")))))))</f>
        <v/>
      </c>
      <c r="Q448" s="11" t="str">
        <f>(IF(L448=Локализация!$C$114,1,IF(L448=Локализация!$C$113,2,IF(L448=Локализация!$C$112,3,IF(L448=Локализация!$C$111,4,IF(L448=Локализация!$C$110,5,IF(OR(L448=1,L448=2,L448=3,L448=4,L448=5),L448,"")))))))</f>
        <v/>
      </c>
      <c r="R448" s="11" t="str">
        <f>(IF(B448=Локализация!$C$114,1,IF(B448=Локализация!$C$113,2,IF(B448=Локализация!$C$112,3,IF(B448=Локализация!$C$111,4,IF(B448=Локализация!$C$110,5,IF(OR(B448=1,B448=2,B448=3,B448=4,B448=5),B448,"")))))))</f>
        <v/>
      </c>
      <c r="S448" s="11" t="str">
        <f>(IF(C448=Локализация!$C$114,1,IF(C448=Локализация!$C$113,2,IF(C448=Локализация!$C$112,3,IF(C448=Локализация!$C$111,4,IF(C448=Локализация!$C$110,5,IF(OR(C448=1,C448=2,C448=3,C448=4,C448=5),C448,"")))))))</f>
        <v/>
      </c>
      <c r="T448" s="11" t="str">
        <f>(IF(D448=Локализация!$C$114,1,IF(D448=Локализация!$C$113,2,IF(D448=Локализация!$C$112,3,IF(D448=Локализация!$C$111,4,IF(D448=Локализация!$C$110,5,IF(OR(D448=1,D448=2,D448=3,D448=4,D448=5),D448,"")))))))</f>
        <v/>
      </c>
      <c r="U448" s="11" t="str">
        <f>(IF(E448=Локализация!$C$114,1,IF(E448=Локализация!$C$113,2,IF(E448=Локализация!$C$112,3,IF(E448=Локализация!$C$111,4,IF(E448=Локализация!$C$110,5,IF(OR(E448=1,E448=2,E448=3,E448=4,E448=5),E448,"")))))))</f>
        <v/>
      </c>
      <c r="V448" s="11" t="str">
        <f>(IF(F448=Локализация!$C$114,1,IF(F448=Локализация!$C$113,2,IF(F448=Локализация!$C$112,3,IF(F448=Локализация!$C$111,4,IF(F448=Локализация!$C$110,5,IF(OR(F448=1,F448=2,F448=3,F448=4,F448=5),F448,"")))))))</f>
        <v/>
      </c>
    </row>
    <row r="449" spans="13:22" x14ac:dyDescent="0.3">
      <c r="M449" s="11" t="str">
        <f>(IF(H449=Локализация!$C$114,1,IF(H449=Локализация!$C$113,2,IF(H449=Локализация!$C$112,3,IF(H449=Локализация!$C$111,4,IF(H449=Локализация!$C$110,5,IF(OR(H449=1,H449=2,H449=3,H449=4,H449=5),H449,"")))))))</f>
        <v/>
      </c>
      <c r="N449" s="11" t="str">
        <f>(IF(I449=Локализация!$C$114,1,IF(I449=Локализация!$C$113,2,IF(I449=Локализация!$C$112,3,IF(I449=Локализация!$C$111,4,IF(I449=Локализация!$C$110,5,IF(OR(I449=1,I449=2,I449=3,I449=4,I449=5),I449,"")))))))</f>
        <v/>
      </c>
      <c r="O449" s="11" t="str">
        <f>(IF(J449=Локализация!$C$114,1,IF(J449=Локализация!$C$113,2,IF(J449=Локализация!$C$112,3,IF(J449=Локализация!$C$111,4,IF(J449=Локализация!$C$110,5,IF(OR(J449=1,J449=2,J449=3,J449=4,J449=5),J449,"")))))))</f>
        <v/>
      </c>
      <c r="P449" s="11" t="str">
        <f>(IF(K449=Локализация!$C$114,1,IF(K449=Локализация!$C$113,2,IF(K449=Локализация!$C$112,3,IF(K449=Локализация!$C$111,4,IF(K449=Локализация!$C$110,5,IF(OR(K449=1,K449=2,K449=3,K449=4,K449=5),K449,"")))))))</f>
        <v/>
      </c>
      <c r="Q449" s="11" t="str">
        <f>(IF(L449=Локализация!$C$114,1,IF(L449=Локализация!$C$113,2,IF(L449=Локализация!$C$112,3,IF(L449=Локализация!$C$111,4,IF(L449=Локализация!$C$110,5,IF(OR(L449=1,L449=2,L449=3,L449=4,L449=5),L449,"")))))))</f>
        <v/>
      </c>
      <c r="R449" s="11" t="str">
        <f>(IF(B449=Локализация!$C$114,1,IF(B449=Локализация!$C$113,2,IF(B449=Локализация!$C$112,3,IF(B449=Локализация!$C$111,4,IF(B449=Локализация!$C$110,5,IF(OR(B449=1,B449=2,B449=3,B449=4,B449=5),B449,"")))))))</f>
        <v/>
      </c>
      <c r="S449" s="11" t="str">
        <f>(IF(C449=Локализация!$C$114,1,IF(C449=Локализация!$C$113,2,IF(C449=Локализация!$C$112,3,IF(C449=Локализация!$C$111,4,IF(C449=Локализация!$C$110,5,IF(OR(C449=1,C449=2,C449=3,C449=4,C449=5),C449,"")))))))</f>
        <v/>
      </c>
      <c r="T449" s="11" t="str">
        <f>(IF(D449=Локализация!$C$114,1,IF(D449=Локализация!$C$113,2,IF(D449=Локализация!$C$112,3,IF(D449=Локализация!$C$111,4,IF(D449=Локализация!$C$110,5,IF(OR(D449=1,D449=2,D449=3,D449=4,D449=5),D449,"")))))))</f>
        <v/>
      </c>
      <c r="U449" s="11" t="str">
        <f>(IF(E449=Локализация!$C$114,1,IF(E449=Локализация!$C$113,2,IF(E449=Локализация!$C$112,3,IF(E449=Локализация!$C$111,4,IF(E449=Локализация!$C$110,5,IF(OR(E449=1,E449=2,E449=3,E449=4,E449=5),E449,"")))))))</f>
        <v/>
      </c>
      <c r="V449" s="11" t="str">
        <f>(IF(F449=Локализация!$C$114,1,IF(F449=Локализация!$C$113,2,IF(F449=Локализация!$C$112,3,IF(F449=Локализация!$C$111,4,IF(F449=Локализация!$C$110,5,IF(OR(F449=1,F449=2,F449=3,F449=4,F449=5),F449,"")))))))</f>
        <v/>
      </c>
    </row>
    <row r="450" spans="13:22" x14ac:dyDescent="0.3">
      <c r="M450" s="11" t="str">
        <f>(IF(H450=Локализация!$C$114,1,IF(H450=Локализация!$C$113,2,IF(H450=Локализация!$C$112,3,IF(H450=Локализация!$C$111,4,IF(H450=Локализация!$C$110,5,IF(OR(H450=1,H450=2,H450=3,H450=4,H450=5),H450,"")))))))</f>
        <v/>
      </c>
      <c r="N450" s="11" t="str">
        <f>(IF(I450=Локализация!$C$114,1,IF(I450=Локализация!$C$113,2,IF(I450=Локализация!$C$112,3,IF(I450=Локализация!$C$111,4,IF(I450=Локализация!$C$110,5,IF(OR(I450=1,I450=2,I450=3,I450=4,I450=5),I450,"")))))))</f>
        <v/>
      </c>
      <c r="O450" s="11" t="str">
        <f>(IF(J450=Локализация!$C$114,1,IF(J450=Локализация!$C$113,2,IF(J450=Локализация!$C$112,3,IF(J450=Локализация!$C$111,4,IF(J450=Локализация!$C$110,5,IF(OR(J450=1,J450=2,J450=3,J450=4,J450=5),J450,"")))))))</f>
        <v/>
      </c>
      <c r="P450" s="11" t="str">
        <f>(IF(K450=Локализация!$C$114,1,IF(K450=Локализация!$C$113,2,IF(K450=Локализация!$C$112,3,IF(K450=Локализация!$C$111,4,IF(K450=Локализация!$C$110,5,IF(OR(K450=1,K450=2,K450=3,K450=4,K450=5),K450,"")))))))</f>
        <v/>
      </c>
      <c r="Q450" s="11" t="str">
        <f>(IF(L450=Локализация!$C$114,1,IF(L450=Локализация!$C$113,2,IF(L450=Локализация!$C$112,3,IF(L450=Локализация!$C$111,4,IF(L450=Локализация!$C$110,5,IF(OR(L450=1,L450=2,L450=3,L450=4,L450=5),L450,"")))))))</f>
        <v/>
      </c>
      <c r="R450" s="11" t="str">
        <f>(IF(B450=Локализация!$C$114,1,IF(B450=Локализация!$C$113,2,IF(B450=Локализация!$C$112,3,IF(B450=Локализация!$C$111,4,IF(B450=Локализация!$C$110,5,IF(OR(B450=1,B450=2,B450=3,B450=4,B450=5),B450,"")))))))</f>
        <v/>
      </c>
      <c r="S450" s="11" t="str">
        <f>(IF(C450=Локализация!$C$114,1,IF(C450=Локализация!$C$113,2,IF(C450=Локализация!$C$112,3,IF(C450=Локализация!$C$111,4,IF(C450=Локализация!$C$110,5,IF(OR(C450=1,C450=2,C450=3,C450=4,C450=5),C450,"")))))))</f>
        <v/>
      </c>
      <c r="T450" s="11" t="str">
        <f>(IF(D450=Локализация!$C$114,1,IF(D450=Локализация!$C$113,2,IF(D450=Локализация!$C$112,3,IF(D450=Локализация!$C$111,4,IF(D450=Локализация!$C$110,5,IF(OR(D450=1,D450=2,D450=3,D450=4,D450=5),D450,"")))))))</f>
        <v/>
      </c>
      <c r="U450" s="11" t="str">
        <f>(IF(E450=Локализация!$C$114,1,IF(E450=Локализация!$C$113,2,IF(E450=Локализация!$C$112,3,IF(E450=Локализация!$C$111,4,IF(E450=Локализация!$C$110,5,IF(OR(E450=1,E450=2,E450=3,E450=4,E450=5),E450,"")))))))</f>
        <v/>
      </c>
      <c r="V450" s="11" t="str">
        <f>(IF(F450=Локализация!$C$114,1,IF(F450=Локализация!$C$113,2,IF(F450=Локализация!$C$112,3,IF(F450=Локализация!$C$111,4,IF(F450=Локализация!$C$110,5,IF(OR(F450=1,F450=2,F450=3,F450=4,F450=5),F450,"")))))))</f>
        <v/>
      </c>
    </row>
    <row r="451" spans="13:22" x14ac:dyDescent="0.3">
      <c r="M451" s="11" t="str">
        <f>(IF(H451=Локализация!$C$114,1,IF(H451=Локализация!$C$113,2,IF(H451=Локализация!$C$112,3,IF(H451=Локализация!$C$111,4,IF(H451=Локализация!$C$110,5,IF(OR(H451=1,H451=2,H451=3,H451=4,H451=5),H451,"")))))))</f>
        <v/>
      </c>
      <c r="N451" s="11" t="str">
        <f>(IF(I451=Локализация!$C$114,1,IF(I451=Локализация!$C$113,2,IF(I451=Локализация!$C$112,3,IF(I451=Локализация!$C$111,4,IF(I451=Локализация!$C$110,5,IF(OR(I451=1,I451=2,I451=3,I451=4,I451=5),I451,"")))))))</f>
        <v/>
      </c>
      <c r="O451" s="11" t="str">
        <f>(IF(J451=Локализация!$C$114,1,IF(J451=Локализация!$C$113,2,IF(J451=Локализация!$C$112,3,IF(J451=Локализация!$C$111,4,IF(J451=Локализация!$C$110,5,IF(OR(J451=1,J451=2,J451=3,J451=4,J451=5),J451,"")))))))</f>
        <v/>
      </c>
      <c r="P451" s="11" t="str">
        <f>(IF(K451=Локализация!$C$114,1,IF(K451=Локализация!$C$113,2,IF(K451=Локализация!$C$112,3,IF(K451=Локализация!$C$111,4,IF(K451=Локализация!$C$110,5,IF(OR(K451=1,K451=2,K451=3,K451=4,K451=5),K451,"")))))))</f>
        <v/>
      </c>
      <c r="Q451" s="11" t="str">
        <f>(IF(L451=Локализация!$C$114,1,IF(L451=Локализация!$C$113,2,IF(L451=Локализация!$C$112,3,IF(L451=Локализация!$C$111,4,IF(L451=Локализация!$C$110,5,IF(OR(L451=1,L451=2,L451=3,L451=4,L451=5),L451,"")))))))</f>
        <v/>
      </c>
      <c r="R451" s="11" t="str">
        <f>(IF(B451=Локализация!$C$114,1,IF(B451=Локализация!$C$113,2,IF(B451=Локализация!$C$112,3,IF(B451=Локализация!$C$111,4,IF(B451=Локализация!$C$110,5,IF(OR(B451=1,B451=2,B451=3,B451=4,B451=5),B451,"")))))))</f>
        <v/>
      </c>
      <c r="S451" s="11" t="str">
        <f>(IF(C451=Локализация!$C$114,1,IF(C451=Локализация!$C$113,2,IF(C451=Локализация!$C$112,3,IF(C451=Локализация!$C$111,4,IF(C451=Локализация!$C$110,5,IF(OR(C451=1,C451=2,C451=3,C451=4,C451=5),C451,"")))))))</f>
        <v/>
      </c>
      <c r="T451" s="11" t="str">
        <f>(IF(D451=Локализация!$C$114,1,IF(D451=Локализация!$C$113,2,IF(D451=Локализация!$C$112,3,IF(D451=Локализация!$C$111,4,IF(D451=Локализация!$C$110,5,IF(OR(D451=1,D451=2,D451=3,D451=4,D451=5),D451,"")))))))</f>
        <v/>
      </c>
      <c r="U451" s="11" t="str">
        <f>(IF(E451=Локализация!$C$114,1,IF(E451=Локализация!$C$113,2,IF(E451=Локализация!$C$112,3,IF(E451=Локализация!$C$111,4,IF(E451=Локализация!$C$110,5,IF(OR(E451=1,E451=2,E451=3,E451=4,E451=5),E451,"")))))))</f>
        <v/>
      </c>
      <c r="V451" s="11" t="str">
        <f>(IF(F451=Локализация!$C$114,1,IF(F451=Локализация!$C$113,2,IF(F451=Локализация!$C$112,3,IF(F451=Локализация!$C$111,4,IF(F451=Локализация!$C$110,5,IF(OR(F451=1,F451=2,F451=3,F451=4,F451=5),F451,"")))))))</f>
        <v/>
      </c>
    </row>
    <row r="452" spans="13:22" x14ac:dyDescent="0.3">
      <c r="M452" s="11" t="str">
        <f>(IF(H452=Локализация!$C$114,1,IF(H452=Локализация!$C$113,2,IF(H452=Локализация!$C$112,3,IF(H452=Локализация!$C$111,4,IF(H452=Локализация!$C$110,5,IF(OR(H452=1,H452=2,H452=3,H452=4,H452=5),H452,"")))))))</f>
        <v/>
      </c>
      <c r="N452" s="11" t="str">
        <f>(IF(I452=Локализация!$C$114,1,IF(I452=Локализация!$C$113,2,IF(I452=Локализация!$C$112,3,IF(I452=Локализация!$C$111,4,IF(I452=Локализация!$C$110,5,IF(OR(I452=1,I452=2,I452=3,I452=4,I452=5),I452,"")))))))</f>
        <v/>
      </c>
      <c r="O452" s="11" t="str">
        <f>(IF(J452=Локализация!$C$114,1,IF(J452=Локализация!$C$113,2,IF(J452=Локализация!$C$112,3,IF(J452=Локализация!$C$111,4,IF(J452=Локализация!$C$110,5,IF(OR(J452=1,J452=2,J452=3,J452=4,J452=5),J452,"")))))))</f>
        <v/>
      </c>
      <c r="P452" s="11" t="str">
        <f>(IF(K452=Локализация!$C$114,1,IF(K452=Локализация!$C$113,2,IF(K452=Локализация!$C$112,3,IF(K452=Локализация!$C$111,4,IF(K452=Локализация!$C$110,5,IF(OR(K452=1,K452=2,K452=3,K452=4,K452=5),K452,"")))))))</f>
        <v/>
      </c>
      <c r="Q452" s="11" t="str">
        <f>(IF(L452=Локализация!$C$114,1,IF(L452=Локализация!$C$113,2,IF(L452=Локализация!$C$112,3,IF(L452=Локализация!$C$111,4,IF(L452=Локализация!$C$110,5,IF(OR(L452=1,L452=2,L452=3,L452=4,L452=5),L452,"")))))))</f>
        <v/>
      </c>
      <c r="R452" s="11" t="str">
        <f>(IF(B452=Локализация!$C$114,1,IF(B452=Локализация!$C$113,2,IF(B452=Локализация!$C$112,3,IF(B452=Локализация!$C$111,4,IF(B452=Локализация!$C$110,5,IF(OR(B452=1,B452=2,B452=3,B452=4,B452=5),B452,"")))))))</f>
        <v/>
      </c>
      <c r="S452" s="11" t="str">
        <f>(IF(C452=Локализация!$C$114,1,IF(C452=Локализация!$C$113,2,IF(C452=Локализация!$C$112,3,IF(C452=Локализация!$C$111,4,IF(C452=Локализация!$C$110,5,IF(OR(C452=1,C452=2,C452=3,C452=4,C452=5),C452,"")))))))</f>
        <v/>
      </c>
      <c r="T452" s="11" t="str">
        <f>(IF(D452=Локализация!$C$114,1,IF(D452=Локализация!$C$113,2,IF(D452=Локализация!$C$112,3,IF(D452=Локализация!$C$111,4,IF(D452=Локализация!$C$110,5,IF(OR(D452=1,D452=2,D452=3,D452=4,D452=5),D452,"")))))))</f>
        <v/>
      </c>
      <c r="U452" s="11" t="str">
        <f>(IF(E452=Локализация!$C$114,1,IF(E452=Локализация!$C$113,2,IF(E452=Локализация!$C$112,3,IF(E452=Локализация!$C$111,4,IF(E452=Локализация!$C$110,5,IF(OR(E452=1,E452=2,E452=3,E452=4,E452=5),E452,"")))))))</f>
        <v/>
      </c>
      <c r="V452" s="11" t="str">
        <f>(IF(F452=Локализация!$C$114,1,IF(F452=Локализация!$C$113,2,IF(F452=Локализация!$C$112,3,IF(F452=Локализация!$C$111,4,IF(F452=Локализация!$C$110,5,IF(OR(F452=1,F452=2,F452=3,F452=4,F452=5),F452,"")))))))</f>
        <v/>
      </c>
    </row>
    <row r="453" spans="13:22" x14ac:dyDescent="0.3">
      <c r="M453" s="11" t="str">
        <f>(IF(H453=Локализация!$C$114,1,IF(H453=Локализация!$C$113,2,IF(H453=Локализация!$C$112,3,IF(H453=Локализация!$C$111,4,IF(H453=Локализация!$C$110,5,IF(OR(H453=1,H453=2,H453=3,H453=4,H453=5),H453,"")))))))</f>
        <v/>
      </c>
      <c r="N453" s="11" t="str">
        <f>(IF(I453=Локализация!$C$114,1,IF(I453=Локализация!$C$113,2,IF(I453=Локализация!$C$112,3,IF(I453=Локализация!$C$111,4,IF(I453=Локализация!$C$110,5,IF(OR(I453=1,I453=2,I453=3,I453=4,I453=5),I453,"")))))))</f>
        <v/>
      </c>
      <c r="O453" s="11" t="str">
        <f>(IF(J453=Локализация!$C$114,1,IF(J453=Локализация!$C$113,2,IF(J453=Локализация!$C$112,3,IF(J453=Локализация!$C$111,4,IF(J453=Локализация!$C$110,5,IF(OR(J453=1,J453=2,J453=3,J453=4,J453=5),J453,"")))))))</f>
        <v/>
      </c>
      <c r="P453" s="11" t="str">
        <f>(IF(K453=Локализация!$C$114,1,IF(K453=Локализация!$C$113,2,IF(K453=Локализация!$C$112,3,IF(K453=Локализация!$C$111,4,IF(K453=Локализация!$C$110,5,IF(OR(K453=1,K453=2,K453=3,K453=4,K453=5),K453,"")))))))</f>
        <v/>
      </c>
      <c r="Q453" s="11" t="str">
        <f>(IF(L453=Локализация!$C$114,1,IF(L453=Локализация!$C$113,2,IF(L453=Локализация!$C$112,3,IF(L453=Локализация!$C$111,4,IF(L453=Локализация!$C$110,5,IF(OR(L453=1,L453=2,L453=3,L453=4,L453=5),L453,"")))))))</f>
        <v/>
      </c>
      <c r="R453" s="11" t="str">
        <f>(IF(B453=Локализация!$C$114,1,IF(B453=Локализация!$C$113,2,IF(B453=Локализация!$C$112,3,IF(B453=Локализация!$C$111,4,IF(B453=Локализация!$C$110,5,IF(OR(B453=1,B453=2,B453=3,B453=4,B453=5),B453,"")))))))</f>
        <v/>
      </c>
      <c r="S453" s="11" t="str">
        <f>(IF(C453=Локализация!$C$114,1,IF(C453=Локализация!$C$113,2,IF(C453=Локализация!$C$112,3,IF(C453=Локализация!$C$111,4,IF(C453=Локализация!$C$110,5,IF(OR(C453=1,C453=2,C453=3,C453=4,C453=5),C453,"")))))))</f>
        <v/>
      </c>
      <c r="T453" s="11" t="str">
        <f>(IF(D453=Локализация!$C$114,1,IF(D453=Локализация!$C$113,2,IF(D453=Локализация!$C$112,3,IF(D453=Локализация!$C$111,4,IF(D453=Локализация!$C$110,5,IF(OR(D453=1,D453=2,D453=3,D453=4,D453=5),D453,"")))))))</f>
        <v/>
      </c>
      <c r="U453" s="11" t="str">
        <f>(IF(E453=Локализация!$C$114,1,IF(E453=Локализация!$C$113,2,IF(E453=Локализация!$C$112,3,IF(E453=Локализация!$C$111,4,IF(E453=Локализация!$C$110,5,IF(OR(E453=1,E453=2,E453=3,E453=4,E453=5),E453,"")))))))</f>
        <v/>
      </c>
      <c r="V453" s="11" t="str">
        <f>(IF(F453=Локализация!$C$114,1,IF(F453=Локализация!$C$113,2,IF(F453=Локализация!$C$112,3,IF(F453=Локализация!$C$111,4,IF(F453=Локализация!$C$110,5,IF(OR(F453=1,F453=2,F453=3,F453=4,F453=5),F453,"")))))))</f>
        <v/>
      </c>
    </row>
    <row r="454" spans="13:22" x14ac:dyDescent="0.3">
      <c r="M454" s="11" t="str">
        <f>(IF(H454=Локализация!$C$114,1,IF(H454=Локализация!$C$113,2,IF(H454=Локализация!$C$112,3,IF(H454=Локализация!$C$111,4,IF(H454=Локализация!$C$110,5,IF(OR(H454=1,H454=2,H454=3,H454=4,H454=5),H454,"")))))))</f>
        <v/>
      </c>
      <c r="N454" s="11" t="str">
        <f>(IF(I454=Локализация!$C$114,1,IF(I454=Локализация!$C$113,2,IF(I454=Локализация!$C$112,3,IF(I454=Локализация!$C$111,4,IF(I454=Локализация!$C$110,5,IF(OR(I454=1,I454=2,I454=3,I454=4,I454=5),I454,"")))))))</f>
        <v/>
      </c>
      <c r="O454" s="11" t="str">
        <f>(IF(J454=Локализация!$C$114,1,IF(J454=Локализация!$C$113,2,IF(J454=Локализация!$C$112,3,IF(J454=Локализация!$C$111,4,IF(J454=Локализация!$C$110,5,IF(OR(J454=1,J454=2,J454=3,J454=4,J454=5),J454,"")))))))</f>
        <v/>
      </c>
      <c r="P454" s="11" t="str">
        <f>(IF(K454=Локализация!$C$114,1,IF(K454=Локализация!$C$113,2,IF(K454=Локализация!$C$112,3,IF(K454=Локализация!$C$111,4,IF(K454=Локализация!$C$110,5,IF(OR(K454=1,K454=2,K454=3,K454=4,K454=5),K454,"")))))))</f>
        <v/>
      </c>
      <c r="Q454" s="11" t="str">
        <f>(IF(L454=Локализация!$C$114,1,IF(L454=Локализация!$C$113,2,IF(L454=Локализация!$C$112,3,IF(L454=Локализация!$C$111,4,IF(L454=Локализация!$C$110,5,IF(OR(L454=1,L454=2,L454=3,L454=4,L454=5),L454,"")))))))</f>
        <v/>
      </c>
      <c r="R454" s="11" t="str">
        <f>(IF(B454=Локализация!$C$114,1,IF(B454=Локализация!$C$113,2,IF(B454=Локализация!$C$112,3,IF(B454=Локализация!$C$111,4,IF(B454=Локализация!$C$110,5,IF(OR(B454=1,B454=2,B454=3,B454=4,B454=5),B454,"")))))))</f>
        <v/>
      </c>
      <c r="S454" s="11" t="str">
        <f>(IF(C454=Локализация!$C$114,1,IF(C454=Локализация!$C$113,2,IF(C454=Локализация!$C$112,3,IF(C454=Локализация!$C$111,4,IF(C454=Локализация!$C$110,5,IF(OR(C454=1,C454=2,C454=3,C454=4,C454=5),C454,"")))))))</f>
        <v/>
      </c>
      <c r="T454" s="11" t="str">
        <f>(IF(D454=Локализация!$C$114,1,IF(D454=Локализация!$C$113,2,IF(D454=Локализация!$C$112,3,IF(D454=Локализация!$C$111,4,IF(D454=Локализация!$C$110,5,IF(OR(D454=1,D454=2,D454=3,D454=4,D454=5),D454,"")))))))</f>
        <v/>
      </c>
      <c r="U454" s="11" t="str">
        <f>(IF(E454=Локализация!$C$114,1,IF(E454=Локализация!$C$113,2,IF(E454=Локализация!$C$112,3,IF(E454=Локализация!$C$111,4,IF(E454=Локализация!$C$110,5,IF(OR(E454=1,E454=2,E454=3,E454=4,E454=5),E454,"")))))))</f>
        <v/>
      </c>
      <c r="V454" s="11" t="str">
        <f>(IF(F454=Локализация!$C$114,1,IF(F454=Локализация!$C$113,2,IF(F454=Локализация!$C$112,3,IF(F454=Локализация!$C$111,4,IF(F454=Локализация!$C$110,5,IF(OR(F454=1,F454=2,F454=3,F454=4,F454=5),F454,"")))))))</f>
        <v/>
      </c>
    </row>
    <row r="455" spans="13:22" x14ac:dyDescent="0.3">
      <c r="M455" s="11" t="str">
        <f>(IF(H455=Локализация!$C$114,1,IF(H455=Локализация!$C$113,2,IF(H455=Локализация!$C$112,3,IF(H455=Локализация!$C$111,4,IF(H455=Локализация!$C$110,5,IF(OR(H455=1,H455=2,H455=3,H455=4,H455=5),H455,"")))))))</f>
        <v/>
      </c>
      <c r="N455" s="11" t="str">
        <f>(IF(I455=Локализация!$C$114,1,IF(I455=Локализация!$C$113,2,IF(I455=Локализация!$C$112,3,IF(I455=Локализация!$C$111,4,IF(I455=Локализация!$C$110,5,IF(OR(I455=1,I455=2,I455=3,I455=4,I455=5),I455,"")))))))</f>
        <v/>
      </c>
      <c r="O455" s="11" t="str">
        <f>(IF(J455=Локализация!$C$114,1,IF(J455=Локализация!$C$113,2,IF(J455=Локализация!$C$112,3,IF(J455=Локализация!$C$111,4,IF(J455=Локализация!$C$110,5,IF(OR(J455=1,J455=2,J455=3,J455=4,J455=5),J455,"")))))))</f>
        <v/>
      </c>
      <c r="P455" s="11" t="str">
        <f>(IF(K455=Локализация!$C$114,1,IF(K455=Локализация!$C$113,2,IF(K455=Локализация!$C$112,3,IF(K455=Локализация!$C$111,4,IF(K455=Локализация!$C$110,5,IF(OR(K455=1,K455=2,K455=3,K455=4,K455=5),K455,"")))))))</f>
        <v/>
      </c>
      <c r="Q455" s="11" t="str">
        <f>(IF(L455=Локализация!$C$114,1,IF(L455=Локализация!$C$113,2,IF(L455=Локализация!$C$112,3,IF(L455=Локализация!$C$111,4,IF(L455=Локализация!$C$110,5,IF(OR(L455=1,L455=2,L455=3,L455=4,L455=5),L455,"")))))))</f>
        <v/>
      </c>
      <c r="R455" s="11" t="str">
        <f>(IF(B455=Локализация!$C$114,1,IF(B455=Локализация!$C$113,2,IF(B455=Локализация!$C$112,3,IF(B455=Локализация!$C$111,4,IF(B455=Локализация!$C$110,5,IF(OR(B455=1,B455=2,B455=3,B455=4,B455=5),B455,"")))))))</f>
        <v/>
      </c>
      <c r="S455" s="11" t="str">
        <f>(IF(C455=Локализация!$C$114,1,IF(C455=Локализация!$C$113,2,IF(C455=Локализация!$C$112,3,IF(C455=Локализация!$C$111,4,IF(C455=Локализация!$C$110,5,IF(OR(C455=1,C455=2,C455=3,C455=4,C455=5),C455,"")))))))</f>
        <v/>
      </c>
      <c r="T455" s="11" t="str">
        <f>(IF(D455=Локализация!$C$114,1,IF(D455=Локализация!$C$113,2,IF(D455=Локализация!$C$112,3,IF(D455=Локализация!$C$111,4,IF(D455=Локализация!$C$110,5,IF(OR(D455=1,D455=2,D455=3,D455=4,D455=5),D455,"")))))))</f>
        <v/>
      </c>
      <c r="U455" s="11" t="str">
        <f>(IF(E455=Локализация!$C$114,1,IF(E455=Локализация!$C$113,2,IF(E455=Локализация!$C$112,3,IF(E455=Локализация!$C$111,4,IF(E455=Локализация!$C$110,5,IF(OR(E455=1,E455=2,E455=3,E455=4,E455=5),E455,"")))))))</f>
        <v/>
      </c>
      <c r="V455" s="11" t="str">
        <f>(IF(F455=Локализация!$C$114,1,IF(F455=Локализация!$C$113,2,IF(F455=Локализация!$C$112,3,IF(F455=Локализация!$C$111,4,IF(F455=Локализация!$C$110,5,IF(OR(F455=1,F455=2,F455=3,F455=4,F455=5),F455,"")))))))</f>
        <v/>
      </c>
    </row>
    <row r="456" spans="13:22" x14ac:dyDescent="0.3">
      <c r="M456" s="11" t="str">
        <f>(IF(H456=Локализация!$C$114,1,IF(H456=Локализация!$C$113,2,IF(H456=Локализация!$C$112,3,IF(H456=Локализация!$C$111,4,IF(H456=Локализация!$C$110,5,IF(OR(H456=1,H456=2,H456=3,H456=4,H456=5),H456,"")))))))</f>
        <v/>
      </c>
      <c r="N456" s="11" t="str">
        <f>(IF(I456=Локализация!$C$114,1,IF(I456=Локализация!$C$113,2,IF(I456=Локализация!$C$112,3,IF(I456=Локализация!$C$111,4,IF(I456=Локализация!$C$110,5,IF(OR(I456=1,I456=2,I456=3,I456=4,I456=5),I456,"")))))))</f>
        <v/>
      </c>
      <c r="O456" s="11" t="str">
        <f>(IF(J456=Локализация!$C$114,1,IF(J456=Локализация!$C$113,2,IF(J456=Локализация!$C$112,3,IF(J456=Локализация!$C$111,4,IF(J456=Локализация!$C$110,5,IF(OR(J456=1,J456=2,J456=3,J456=4,J456=5),J456,"")))))))</f>
        <v/>
      </c>
      <c r="P456" s="11" t="str">
        <f>(IF(K456=Локализация!$C$114,1,IF(K456=Локализация!$C$113,2,IF(K456=Локализация!$C$112,3,IF(K456=Локализация!$C$111,4,IF(K456=Локализация!$C$110,5,IF(OR(K456=1,K456=2,K456=3,K456=4,K456=5),K456,"")))))))</f>
        <v/>
      </c>
      <c r="Q456" s="11" t="str">
        <f>(IF(L456=Локализация!$C$114,1,IF(L456=Локализация!$C$113,2,IF(L456=Локализация!$C$112,3,IF(L456=Локализация!$C$111,4,IF(L456=Локализация!$C$110,5,IF(OR(L456=1,L456=2,L456=3,L456=4,L456=5),L456,"")))))))</f>
        <v/>
      </c>
      <c r="R456" s="11" t="str">
        <f>(IF(B456=Локализация!$C$114,1,IF(B456=Локализация!$C$113,2,IF(B456=Локализация!$C$112,3,IF(B456=Локализация!$C$111,4,IF(B456=Локализация!$C$110,5,IF(OR(B456=1,B456=2,B456=3,B456=4,B456=5),B456,"")))))))</f>
        <v/>
      </c>
      <c r="S456" s="11" t="str">
        <f>(IF(C456=Локализация!$C$114,1,IF(C456=Локализация!$C$113,2,IF(C456=Локализация!$C$112,3,IF(C456=Локализация!$C$111,4,IF(C456=Локализация!$C$110,5,IF(OR(C456=1,C456=2,C456=3,C456=4,C456=5),C456,"")))))))</f>
        <v/>
      </c>
      <c r="T456" s="11" t="str">
        <f>(IF(D456=Локализация!$C$114,1,IF(D456=Локализация!$C$113,2,IF(D456=Локализация!$C$112,3,IF(D456=Локализация!$C$111,4,IF(D456=Локализация!$C$110,5,IF(OR(D456=1,D456=2,D456=3,D456=4,D456=5),D456,"")))))))</f>
        <v/>
      </c>
      <c r="U456" s="11" t="str">
        <f>(IF(E456=Локализация!$C$114,1,IF(E456=Локализация!$C$113,2,IF(E456=Локализация!$C$112,3,IF(E456=Локализация!$C$111,4,IF(E456=Локализация!$C$110,5,IF(OR(E456=1,E456=2,E456=3,E456=4,E456=5),E456,"")))))))</f>
        <v/>
      </c>
      <c r="V456" s="11" t="str">
        <f>(IF(F456=Локализация!$C$114,1,IF(F456=Локализация!$C$113,2,IF(F456=Локализация!$C$112,3,IF(F456=Локализация!$C$111,4,IF(F456=Локализация!$C$110,5,IF(OR(F456=1,F456=2,F456=3,F456=4,F456=5),F456,"")))))))</f>
        <v/>
      </c>
    </row>
    <row r="457" spans="13:22" x14ac:dyDescent="0.3">
      <c r="M457" s="11" t="str">
        <f>(IF(H457=Локализация!$C$114,1,IF(H457=Локализация!$C$113,2,IF(H457=Локализация!$C$112,3,IF(H457=Локализация!$C$111,4,IF(H457=Локализация!$C$110,5,IF(OR(H457=1,H457=2,H457=3,H457=4,H457=5),H457,"")))))))</f>
        <v/>
      </c>
      <c r="N457" s="11" t="str">
        <f>(IF(I457=Локализация!$C$114,1,IF(I457=Локализация!$C$113,2,IF(I457=Локализация!$C$112,3,IF(I457=Локализация!$C$111,4,IF(I457=Локализация!$C$110,5,IF(OR(I457=1,I457=2,I457=3,I457=4,I457=5),I457,"")))))))</f>
        <v/>
      </c>
      <c r="O457" s="11" t="str">
        <f>(IF(J457=Локализация!$C$114,1,IF(J457=Локализация!$C$113,2,IF(J457=Локализация!$C$112,3,IF(J457=Локализация!$C$111,4,IF(J457=Локализация!$C$110,5,IF(OR(J457=1,J457=2,J457=3,J457=4,J457=5),J457,"")))))))</f>
        <v/>
      </c>
      <c r="P457" s="11" t="str">
        <f>(IF(K457=Локализация!$C$114,1,IF(K457=Локализация!$C$113,2,IF(K457=Локализация!$C$112,3,IF(K457=Локализация!$C$111,4,IF(K457=Локализация!$C$110,5,IF(OR(K457=1,K457=2,K457=3,K457=4,K457=5),K457,"")))))))</f>
        <v/>
      </c>
      <c r="Q457" s="11" t="str">
        <f>(IF(L457=Локализация!$C$114,1,IF(L457=Локализация!$C$113,2,IF(L457=Локализация!$C$112,3,IF(L457=Локализация!$C$111,4,IF(L457=Локализация!$C$110,5,IF(OR(L457=1,L457=2,L457=3,L457=4,L457=5),L457,"")))))))</f>
        <v/>
      </c>
      <c r="R457" s="11" t="str">
        <f>(IF(B457=Локализация!$C$114,1,IF(B457=Локализация!$C$113,2,IF(B457=Локализация!$C$112,3,IF(B457=Локализация!$C$111,4,IF(B457=Локализация!$C$110,5,IF(OR(B457=1,B457=2,B457=3,B457=4,B457=5),B457,"")))))))</f>
        <v/>
      </c>
      <c r="S457" s="11" t="str">
        <f>(IF(C457=Локализация!$C$114,1,IF(C457=Локализация!$C$113,2,IF(C457=Локализация!$C$112,3,IF(C457=Локализация!$C$111,4,IF(C457=Локализация!$C$110,5,IF(OR(C457=1,C457=2,C457=3,C457=4,C457=5),C457,"")))))))</f>
        <v/>
      </c>
      <c r="T457" s="11" t="str">
        <f>(IF(D457=Локализация!$C$114,1,IF(D457=Локализация!$C$113,2,IF(D457=Локализация!$C$112,3,IF(D457=Локализация!$C$111,4,IF(D457=Локализация!$C$110,5,IF(OR(D457=1,D457=2,D457=3,D457=4,D457=5),D457,"")))))))</f>
        <v/>
      </c>
      <c r="U457" s="11" t="str">
        <f>(IF(E457=Локализация!$C$114,1,IF(E457=Локализация!$C$113,2,IF(E457=Локализация!$C$112,3,IF(E457=Локализация!$C$111,4,IF(E457=Локализация!$C$110,5,IF(OR(E457=1,E457=2,E457=3,E457=4,E457=5),E457,"")))))))</f>
        <v/>
      </c>
      <c r="V457" s="11" t="str">
        <f>(IF(F457=Локализация!$C$114,1,IF(F457=Локализация!$C$113,2,IF(F457=Локализация!$C$112,3,IF(F457=Локализация!$C$111,4,IF(F457=Локализация!$C$110,5,IF(OR(F457=1,F457=2,F457=3,F457=4,F457=5),F457,"")))))))</f>
        <v/>
      </c>
    </row>
    <row r="458" spans="13:22" x14ac:dyDescent="0.3">
      <c r="M458" s="11" t="str">
        <f>(IF(H458=Локализация!$C$114,1,IF(H458=Локализация!$C$113,2,IF(H458=Локализация!$C$112,3,IF(H458=Локализация!$C$111,4,IF(H458=Локализация!$C$110,5,IF(OR(H458=1,H458=2,H458=3,H458=4,H458=5),H458,"")))))))</f>
        <v/>
      </c>
      <c r="N458" s="11" t="str">
        <f>(IF(I458=Локализация!$C$114,1,IF(I458=Локализация!$C$113,2,IF(I458=Локализация!$C$112,3,IF(I458=Локализация!$C$111,4,IF(I458=Локализация!$C$110,5,IF(OR(I458=1,I458=2,I458=3,I458=4,I458=5),I458,"")))))))</f>
        <v/>
      </c>
      <c r="O458" s="11" t="str">
        <f>(IF(J458=Локализация!$C$114,1,IF(J458=Локализация!$C$113,2,IF(J458=Локализация!$C$112,3,IF(J458=Локализация!$C$111,4,IF(J458=Локализация!$C$110,5,IF(OR(J458=1,J458=2,J458=3,J458=4,J458=5),J458,"")))))))</f>
        <v/>
      </c>
      <c r="P458" s="11" t="str">
        <f>(IF(K458=Локализация!$C$114,1,IF(K458=Локализация!$C$113,2,IF(K458=Локализация!$C$112,3,IF(K458=Локализация!$C$111,4,IF(K458=Локализация!$C$110,5,IF(OR(K458=1,K458=2,K458=3,K458=4,K458=5),K458,"")))))))</f>
        <v/>
      </c>
      <c r="Q458" s="11" t="str">
        <f>(IF(L458=Локализация!$C$114,1,IF(L458=Локализация!$C$113,2,IF(L458=Локализация!$C$112,3,IF(L458=Локализация!$C$111,4,IF(L458=Локализация!$C$110,5,IF(OR(L458=1,L458=2,L458=3,L458=4,L458=5),L458,"")))))))</f>
        <v/>
      </c>
      <c r="R458" s="11" t="str">
        <f>(IF(B458=Локализация!$C$114,1,IF(B458=Локализация!$C$113,2,IF(B458=Локализация!$C$112,3,IF(B458=Локализация!$C$111,4,IF(B458=Локализация!$C$110,5,IF(OR(B458=1,B458=2,B458=3,B458=4,B458=5),B458,"")))))))</f>
        <v/>
      </c>
      <c r="S458" s="11" t="str">
        <f>(IF(C458=Локализация!$C$114,1,IF(C458=Локализация!$C$113,2,IF(C458=Локализация!$C$112,3,IF(C458=Локализация!$C$111,4,IF(C458=Локализация!$C$110,5,IF(OR(C458=1,C458=2,C458=3,C458=4,C458=5),C458,"")))))))</f>
        <v/>
      </c>
      <c r="T458" s="11" t="str">
        <f>(IF(D458=Локализация!$C$114,1,IF(D458=Локализация!$C$113,2,IF(D458=Локализация!$C$112,3,IF(D458=Локализация!$C$111,4,IF(D458=Локализация!$C$110,5,IF(OR(D458=1,D458=2,D458=3,D458=4,D458=5),D458,"")))))))</f>
        <v/>
      </c>
      <c r="U458" s="11" t="str">
        <f>(IF(E458=Локализация!$C$114,1,IF(E458=Локализация!$C$113,2,IF(E458=Локализация!$C$112,3,IF(E458=Локализация!$C$111,4,IF(E458=Локализация!$C$110,5,IF(OR(E458=1,E458=2,E458=3,E458=4,E458=5),E458,"")))))))</f>
        <v/>
      </c>
      <c r="V458" s="11" t="str">
        <f>(IF(F458=Локализация!$C$114,1,IF(F458=Локализация!$C$113,2,IF(F458=Локализация!$C$112,3,IF(F458=Локализация!$C$111,4,IF(F458=Локализация!$C$110,5,IF(OR(F458=1,F458=2,F458=3,F458=4,F458=5),F458,"")))))))</f>
        <v/>
      </c>
    </row>
    <row r="459" spans="13:22" x14ac:dyDescent="0.3">
      <c r="M459" s="11" t="str">
        <f>(IF(H459=Локализация!$C$114,1,IF(H459=Локализация!$C$113,2,IF(H459=Локализация!$C$112,3,IF(H459=Локализация!$C$111,4,IF(H459=Локализация!$C$110,5,IF(OR(H459=1,H459=2,H459=3,H459=4,H459=5),H459,"")))))))</f>
        <v/>
      </c>
      <c r="N459" s="11" t="str">
        <f>(IF(I459=Локализация!$C$114,1,IF(I459=Локализация!$C$113,2,IF(I459=Локализация!$C$112,3,IF(I459=Локализация!$C$111,4,IF(I459=Локализация!$C$110,5,IF(OR(I459=1,I459=2,I459=3,I459=4,I459=5),I459,"")))))))</f>
        <v/>
      </c>
      <c r="O459" s="11" t="str">
        <f>(IF(J459=Локализация!$C$114,1,IF(J459=Локализация!$C$113,2,IF(J459=Локализация!$C$112,3,IF(J459=Локализация!$C$111,4,IF(J459=Локализация!$C$110,5,IF(OR(J459=1,J459=2,J459=3,J459=4,J459=5),J459,"")))))))</f>
        <v/>
      </c>
      <c r="P459" s="11" t="str">
        <f>(IF(K459=Локализация!$C$114,1,IF(K459=Локализация!$C$113,2,IF(K459=Локализация!$C$112,3,IF(K459=Локализация!$C$111,4,IF(K459=Локализация!$C$110,5,IF(OR(K459=1,K459=2,K459=3,K459=4,K459=5),K459,"")))))))</f>
        <v/>
      </c>
      <c r="Q459" s="11" t="str">
        <f>(IF(L459=Локализация!$C$114,1,IF(L459=Локализация!$C$113,2,IF(L459=Локализация!$C$112,3,IF(L459=Локализация!$C$111,4,IF(L459=Локализация!$C$110,5,IF(OR(L459=1,L459=2,L459=3,L459=4,L459=5),L459,"")))))))</f>
        <v/>
      </c>
      <c r="R459" s="11" t="str">
        <f>(IF(B459=Локализация!$C$114,1,IF(B459=Локализация!$C$113,2,IF(B459=Локализация!$C$112,3,IF(B459=Локализация!$C$111,4,IF(B459=Локализация!$C$110,5,IF(OR(B459=1,B459=2,B459=3,B459=4,B459=5),B459,"")))))))</f>
        <v/>
      </c>
      <c r="S459" s="11" t="str">
        <f>(IF(C459=Локализация!$C$114,1,IF(C459=Локализация!$C$113,2,IF(C459=Локализация!$C$112,3,IF(C459=Локализация!$C$111,4,IF(C459=Локализация!$C$110,5,IF(OR(C459=1,C459=2,C459=3,C459=4,C459=5),C459,"")))))))</f>
        <v/>
      </c>
      <c r="T459" s="11" t="str">
        <f>(IF(D459=Локализация!$C$114,1,IF(D459=Локализация!$C$113,2,IF(D459=Локализация!$C$112,3,IF(D459=Локализация!$C$111,4,IF(D459=Локализация!$C$110,5,IF(OR(D459=1,D459=2,D459=3,D459=4,D459=5),D459,"")))))))</f>
        <v/>
      </c>
      <c r="U459" s="11" t="str">
        <f>(IF(E459=Локализация!$C$114,1,IF(E459=Локализация!$C$113,2,IF(E459=Локализация!$C$112,3,IF(E459=Локализация!$C$111,4,IF(E459=Локализация!$C$110,5,IF(OR(E459=1,E459=2,E459=3,E459=4,E459=5),E459,"")))))))</f>
        <v/>
      </c>
      <c r="V459" s="11" t="str">
        <f>(IF(F459=Локализация!$C$114,1,IF(F459=Локализация!$C$113,2,IF(F459=Локализация!$C$112,3,IF(F459=Локализация!$C$111,4,IF(F459=Локализация!$C$110,5,IF(OR(F459=1,F459=2,F459=3,F459=4,F459=5),F459,"")))))))</f>
        <v/>
      </c>
    </row>
    <row r="460" spans="13:22" x14ac:dyDescent="0.3">
      <c r="M460" s="11" t="str">
        <f>(IF(H460=Локализация!$C$114,1,IF(H460=Локализация!$C$113,2,IF(H460=Локализация!$C$112,3,IF(H460=Локализация!$C$111,4,IF(H460=Локализация!$C$110,5,IF(OR(H460=1,H460=2,H460=3,H460=4,H460=5),H460,"")))))))</f>
        <v/>
      </c>
      <c r="N460" s="11" t="str">
        <f>(IF(I460=Локализация!$C$114,1,IF(I460=Локализация!$C$113,2,IF(I460=Локализация!$C$112,3,IF(I460=Локализация!$C$111,4,IF(I460=Локализация!$C$110,5,IF(OR(I460=1,I460=2,I460=3,I460=4,I460=5),I460,"")))))))</f>
        <v/>
      </c>
      <c r="O460" s="11" t="str">
        <f>(IF(J460=Локализация!$C$114,1,IF(J460=Локализация!$C$113,2,IF(J460=Локализация!$C$112,3,IF(J460=Локализация!$C$111,4,IF(J460=Локализация!$C$110,5,IF(OR(J460=1,J460=2,J460=3,J460=4,J460=5),J460,"")))))))</f>
        <v/>
      </c>
      <c r="P460" s="11" t="str">
        <f>(IF(K460=Локализация!$C$114,1,IF(K460=Локализация!$C$113,2,IF(K460=Локализация!$C$112,3,IF(K460=Локализация!$C$111,4,IF(K460=Локализация!$C$110,5,IF(OR(K460=1,K460=2,K460=3,K460=4,K460=5),K460,"")))))))</f>
        <v/>
      </c>
      <c r="Q460" s="11" t="str">
        <f>(IF(L460=Локализация!$C$114,1,IF(L460=Локализация!$C$113,2,IF(L460=Локализация!$C$112,3,IF(L460=Локализация!$C$111,4,IF(L460=Локализация!$C$110,5,IF(OR(L460=1,L460=2,L460=3,L460=4,L460=5),L460,"")))))))</f>
        <v/>
      </c>
      <c r="R460" s="11" t="str">
        <f>(IF(B460=Локализация!$C$114,1,IF(B460=Локализация!$C$113,2,IF(B460=Локализация!$C$112,3,IF(B460=Локализация!$C$111,4,IF(B460=Локализация!$C$110,5,IF(OR(B460=1,B460=2,B460=3,B460=4,B460=5),B460,"")))))))</f>
        <v/>
      </c>
      <c r="S460" s="11" t="str">
        <f>(IF(C460=Локализация!$C$114,1,IF(C460=Локализация!$C$113,2,IF(C460=Локализация!$C$112,3,IF(C460=Локализация!$C$111,4,IF(C460=Локализация!$C$110,5,IF(OR(C460=1,C460=2,C460=3,C460=4,C460=5),C460,"")))))))</f>
        <v/>
      </c>
      <c r="T460" s="11" t="str">
        <f>(IF(D460=Локализация!$C$114,1,IF(D460=Локализация!$C$113,2,IF(D460=Локализация!$C$112,3,IF(D460=Локализация!$C$111,4,IF(D460=Локализация!$C$110,5,IF(OR(D460=1,D460=2,D460=3,D460=4,D460=5),D460,"")))))))</f>
        <v/>
      </c>
      <c r="U460" s="11" t="str">
        <f>(IF(E460=Локализация!$C$114,1,IF(E460=Локализация!$C$113,2,IF(E460=Локализация!$C$112,3,IF(E460=Локализация!$C$111,4,IF(E460=Локализация!$C$110,5,IF(OR(E460=1,E460=2,E460=3,E460=4,E460=5),E460,"")))))))</f>
        <v/>
      </c>
      <c r="V460" s="11" t="str">
        <f>(IF(F460=Локализация!$C$114,1,IF(F460=Локализация!$C$113,2,IF(F460=Локализация!$C$112,3,IF(F460=Локализация!$C$111,4,IF(F460=Локализация!$C$110,5,IF(OR(F460=1,F460=2,F460=3,F460=4,F460=5),F460,"")))))))</f>
        <v/>
      </c>
    </row>
    <row r="461" spans="13:22" x14ac:dyDescent="0.3">
      <c r="M461" s="11" t="str">
        <f>(IF(H461=Локализация!$C$114,1,IF(H461=Локализация!$C$113,2,IF(H461=Локализация!$C$112,3,IF(H461=Локализация!$C$111,4,IF(H461=Локализация!$C$110,5,IF(OR(H461=1,H461=2,H461=3,H461=4,H461=5),H461,"")))))))</f>
        <v/>
      </c>
      <c r="N461" s="11" t="str">
        <f>(IF(I461=Локализация!$C$114,1,IF(I461=Локализация!$C$113,2,IF(I461=Локализация!$C$112,3,IF(I461=Локализация!$C$111,4,IF(I461=Локализация!$C$110,5,IF(OR(I461=1,I461=2,I461=3,I461=4,I461=5),I461,"")))))))</f>
        <v/>
      </c>
      <c r="O461" s="11" t="str">
        <f>(IF(J461=Локализация!$C$114,1,IF(J461=Локализация!$C$113,2,IF(J461=Локализация!$C$112,3,IF(J461=Локализация!$C$111,4,IF(J461=Локализация!$C$110,5,IF(OR(J461=1,J461=2,J461=3,J461=4,J461=5),J461,"")))))))</f>
        <v/>
      </c>
      <c r="P461" s="11" t="str">
        <f>(IF(K461=Локализация!$C$114,1,IF(K461=Локализация!$C$113,2,IF(K461=Локализация!$C$112,3,IF(K461=Локализация!$C$111,4,IF(K461=Локализация!$C$110,5,IF(OR(K461=1,K461=2,K461=3,K461=4,K461=5),K461,"")))))))</f>
        <v/>
      </c>
      <c r="Q461" s="11" t="str">
        <f>(IF(L461=Локализация!$C$114,1,IF(L461=Локализация!$C$113,2,IF(L461=Локализация!$C$112,3,IF(L461=Локализация!$C$111,4,IF(L461=Локализация!$C$110,5,IF(OR(L461=1,L461=2,L461=3,L461=4,L461=5),L461,"")))))))</f>
        <v/>
      </c>
      <c r="R461" s="11" t="str">
        <f>(IF(B461=Локализация!$C$114,1,IF(B461=Локализация!$C$113,2,IF(B461=Локализация!$C$112,3,IF(B461=Локализация!$C$111,4,IF(B461=Локализация!$C$110,5,IF(OR(B461=1,B461=2,B461=3,B461=4,B461=5),B461,"")))))))</f>
        <v/>
      </c>
      <c r="S461" s="11" t="str">
        <f>(IF(C461=Локализация!$C$114,1,IF(C461=Локализация!$C$113,2,IF(C461=Локализация!$C$112,3,IF(C461=Локализация!$C$111,4,IF(C461=Локализация!$C$110,5,IF(OR(C461=1,C461=2,C461=3,C461=4,C461=5),C461,"")))))))</f>
        <v/>
      </c>
      <c r="T461" s="11" t="str">
        <f>(IF(D461=Локализация!$C$114,1,IF(D461=Локализация!$C$113,2,IF(D461=Локализация!$C$112,3,IF(D461=Локализация!$C$111,4,IF(D461=Локализация!$C$110,5,IF(OR(D461=1,D461=2,D461=3,D461=4,D461=5),D461,"")))))))</f>
        <v/>
      </c>
      <c r="U461" s="11" t="str">
        <f>(IF(E461=Локализация!$C$114,1,IF(E461=Локализация!$C$113,2,IF(E461=Локализация!$C$112,3,IF(E461=Локализация!$C$111,4,IF(E461=Локализация!$C$110,5,IF(OR(E461=1,E461=2,E461=3,E461=4,E461=5),E461,"")))))))</f>
        <v/>
      </c>
      <c r="V461" s="11" t="str">
        <f>(IF(F461=Локализация!$C$114,1,IF(F461=Локализация!$C$113,2,IF(F461=Локализация!$C$112,3,IF(F461=Локализация!$C$111,4,IF(F461=Локализация!$C$110,5,IF(OR(F461=1,F461=2,F461=3,F461=4,F461=5),F461,"")))))))</f>
        <v/>
      </c>
    </row>
    <row r="462" spans="13:22" x14ac:dyDescent="0.3">
      <c r="M462" s="11" t="str">
        <f>(IF(H462=Локализация!$C$114,1,IF(H462=Локализация!$C$113,2,IF(H462=Локализация!$C$112,3,IF(H462=Локализация!$C$111,4,IF(H462=Локализация!$C$110,5,IF(OR(H462=1,H462=2,H462=3,H462=4,H462=5),H462,"")))))))</f>
        <v/>
      </c>
      <c r="N462" s="11" t="str">
        <f>(IF(I462=Локализация!$C$114,1,IF(I462=Локализация!$C$113,2,IF(I462=Локализация!$C$112,3,IF(I462=Локализация!$C$111,4,IF(I462=Локализация!$C$110,5,IF(OR(I462=1,I462=2,I462=3,I462=4,I462=5),I462,"")))))))</f>
        <v/>
      </c>
      <c r="O462" s="11" t="str">
        <f>(IF(J462=Локализация!$C$114,1,IF(J462=Локализация!$C$113,2,IF(J462=Локализация!$C$112,3,IF(J462=Локализация!$C$111,4,IF(J462=Локализация!$C$110,5,IF(OR(J462=1,J462=2,J462=3,J462=4,J462=5),J462,"")))))))</f>
        <v/>
      </c>
      <c r="P462" s="11" t="str">
        <f>(IF(K462=Локализация!$C$114,1,IF(K462=Локализация!$C$113,2,IF(K462=Локализация!$C$112,3,IF(K462=Локализация!$C$111,4,IF(K462=Локализация!$C$110,5,IF(OR(K462=1,K462=2,K462=3,K462=4,K462=5),K462,"")))))))</f>
        <v/>
      </c>
      <c r="Q462" s="11" t="str">
        <f>(IF(L462=Локализация!$C$114,1,IF(L462=Локализация!$C$113,2,IF(L462=Локализация!$C$112,3,IF(L462=Локализация!$C$111,4,IF(L462=Локализация!$C$110,5,IF(OR(L462=1,L462=2,L462=3,L462=4,L462=5),L462,"")))))))</f>
        <v/>
      </c>
      <c r="R462" s="11" t="str">
        <f>(IF(B462=Локализация!$C$114,1,IF(B462=Локализация!$C$113,2,IF(B462=Локализация!$C$112,3,IF(B462=Локализация!$C$111,4,IF(B462=Локализация!$C$110,5,IF(OR(B462=1,B462=2,B462=3,B462=4,B462=5),B462,"")))))))</f>
        <v/>
      </c>
      <c r="S462" s="11" t="str">
        <f>(IF(C462=Локализация!$C$114,1,IF(C462=Локализация!$C$113,2,IF(C462=Локализация!$C$112,3,IF(C462=Локализация!$C$111,4,IF(C462=Локализация!$C$110,5,IF(OR(C462=1,C462=2,C462=3,C462=4,C462=5),C462,"")))))))</f>
        <v/>
      </c>
      <c r="T462" s="11" t="str">
        <f>(IF(D462=Локализация!$C$114,1,IF(D462=Локализация!$C$113,2,IF(D462=Локализация!$C$112,3,IF(D462=Локализация!$C$111,4,IF(D462=Локализация!$C$110,5,IF(OR(D462=1,D462=2,D462=3,D462=4,D462=5),D462,"")))))))</f>
        <v/>
      </c>
      <c r="U462" s="11" t="str">
        <f>(IF(E462=Локализация!$C$114,1,IF(E462=Локализация!$C$113,2,IF(E462=Локализация!$C$112,3,IF(E462=Локализация!$C$111,4,IF(E462=Локализация!$C$110,5,IF(OR(E462=1,E462=2,E462=3,E462=4,E462=5),E462,"")))))))</f>
        <v/>
      </c>
      <c r="V462" s="11" t="str">
        <f>(IF(F462=Локализация!$C$114,1,IF(F462=Локализация!$C$113,2,IF(F462=Локализация!$C$112,3,IF(F462=Локализация!$C$111,4,IF(F462=Локализация!$C$110,5,IF(OR(F462=1,F462=2,F462=3,F462=4,F462=5),F462,"")))))))</f>
        <v/>
      </c>
    </row>
    <row r="463" spans="13:22" x14ac:dyDescent="0.3">
      <c r="M463" s="11" t="str">
        <f>(IF(H463=Локализация!$C$114,1,IF(H463=Локализация!$C$113,2,IF(H463=Локализация!$C$112,3,IF(H463=Локализация!$C$111,4,IF(H463=Локализация!$C$110,5,IF(OR(H463=1,H463=2,H463=3,H463=4,H463=5),H463,"")))))))</f>
        <v/>
      </c>
      <c r="N463" s="11" t="str">
        <f>(IF(I463=Локализация!$C$114,1,IF(I463=Локализация!$C$113,2,IF(I463=Локализация!$C$112,3,IF(I463=Локализация!$C$111,4,IF(I463=Локализация!$C$110,5,IF(OR(I463=1,I463=2,I463=3,I463=4,I463=5),I463,"")))))))</f>
        <v/>
      </c>
      <c r="O463" s="11" t="str">
        <f>(IF(J463=Локализация!$C$114,1,IF(J463=Локализация!$C$113,2,IF(J463=Локализация!$C$112,3,IF(J463=Локализация!$C$111,4,IF(J463=Локализация!$C$110,5,IF(OR(J463=1,J463=2,J463=3,J463=4,J463=5),J463,"")))))))</f>
        <v/>
      </c>
      <c r="P463" s="11" t="str">
        <f>(IF(K463=Локализация!$C$114,1,IF(K463=Локализация!$C$113,2,IF(K463=Локализация!$C$112,3,IF(K463=Локализация!$C$111,4,IF(K463=Локализация!$C$110,5,IF(OR(K463=1,K463=2,K463=3,K463=4,K463=5),K463,"")))))))</f>
        <v/>
      </c>
      <c r="Q463" s="11" t="str">
        <f>(IF(L463=Локализация!$C$114,1,IF(L463=Локализация!$C$113,2,IF(L463=Локализация!$C$112,3,IF(L463=Локализация!$C$111,4,IF(L463=Локализация!$C$110,5,IF(OR(L463=1,L463=2,L463=3,L463=4,L463=5),L463,"")))))))</f>
        <v/>
      </c>
      <c r="R463" s="11" t="str">
        <f>(IF(B463=Локализация!$C$114,1,IF(B463=Локализация!$C$113,2,IF(B463=Локализация!$C$112,3,IF(B463=Локализация!$C$111,4,IF(B463=Локализация!$C$110,5,IF(OR(B463=1,B463=2,B463=3,B463=4,B463=5),B463,"")))))))</f>
        <v/>
      </c>
      <c r="S463" s="11" t="str">
        <f>(IF(C463=Локализация!$C$114,1,IF(C463=Локализация!$C$113,2,IF(C463=Локализация!$C$112,3,IF(C463=Локализация!$C$111,4,IF(C463=Локализация!$C$110,5,IF(OR(C463=1,C463=2,C463=3,C463=4,C463=5),C463,"")))))))</f>
        <v/>
      </c>
      <c r="T463" s="11" t="str">
        <f>(IF(D463=Локализация!$C$114,1,IF(D463=Локализация!$C$113,2,IF(D463=Локализация!$C$112,3,IF(D463=Локализация!$C$111,4,IF(D463=Локализация!$C$110,5,IF(OR(D463=1,D463=2,D463=3,D463=4,D463=5),D463,"")))))))</f>
        <v/>
      </c>
      <c r="U463" s="11" t="str">
        <f>(IF(E463=Локализация!$C$114,1,IF(E463=Локализация!$C$113,2,IF(E463=Локализация!$C$112,3,IF(E463=Локализация!$C$111,4,IF(E463=Локализация!$C$110,5,IF(OR(E463=1,E463=2,E463=3,E463=4,E463=5),E463,"")))))))</f>
        <v/>
      </c>
      <c r="V463" s="11" t="str">
        <f>(IF(F463=Локализация!$C$114,1,IF(F463=Локализация!$C$113,2,IF(F463=Локализация!$C$112,3,IF(F463=Локализация!$C$111,4,IF(F463=Локализация!$C$110,5,IF(OR(F463=1,F463=2,F463=3,F463=4,F463=5),F463,"")))))))</f>
        <v/>
      </c>
    </row>
    <row r="464" spans="13:22" x14ac:dyDescent="0.3">
      <c r="M464" s="11" t="str">
        <f>(IF(H464=Локализация!$C$114,1,IF(H464=Локализация!$C$113,2,IF(H464=Локализация!$C$112,3,IF(H464=Локализация!$C$111,4,IF(H464=Локализация!$C$110,5,IF(OR(H464=1,H464=2,H464=3,H464=4,H464=5),H464,"")))))))</f>
        <v/>
      </c>
      <c r="N464" s="11" t="str">
        <f>(IF(I464=Локализация!$C$114,1,IF(I464=Локализация!$C$113,2,IF(I464=Локализация!$C$112,3,IF(I464=Локализация!$C$111,4,IF(I464=Локализация!$C$110,5,IF(OR(I464=1,I464=2,I464=3,I464=4,I464=5),I464,"")))))))</f>
        <v/>
      </c>
      <c r="O464" s="11" t="str">
        <f>(IF(J464=Локализация!$C$114,1,IF(J464=Локализация!$C$113,2,IF(J464=Локализация!$C$112,3,IF(J464=Локализация!$C$111,4,IF(J464=Локализация!$C$110,5,IF(OR(J464=1,J464=2,J464=3,J464=4,J464=5),J464,"")))))))</f>
        <v/>
      </c>
      <c r="P464" s="11" t="str">
        <f>(IF(K464=Локализация!$C$114,1,IF(K464=Локализация!$C$113,2,IF(K464=Локализация!$C$112,3,IF(K464=Локализация!$C$111,4,IF(K464=Локализация!$C$110,5,IF(OR(K464=1,K464=2,K464=3,K464=4,K464=5),K464,"")))))))</f>
        <v/>
      </c>
      <c r="Q464" s="11" t="str">
        <f>(IF(L464=Локализация!$C$114,1,IF(L464=Локализация!$C$113,2,IF(L464=Локализация!$C$112,3,IF(L464=Локализация!$C$111,4,IF(L464=Локализация!$C$110,5,IF(OR(L464=1,L464=2,L464=3,L464=4,L464=5),L464,"")))))))</f>
        <v/>
      </c>
      <c r="R464" s="11" t="str">
        <f>(IF(B464=Локализация!$C$114,1,IF(B464=Локализация!$C$113,2,IF(B464=Локализация!$C$112,3,IF(B464=Локализация!$C$111,4,IF(B464=Локализация!$C$110,5,IF(OR(B464=1,B464=2,B464=3,B464=4,B464=5),B464,"")))))))</f>
        <v/>
      </c>
      <c r="S464" s="11" t="str">
        <f>(IF(C464=Локализация!$C$114,1,IF(C464=Локализация!$C$113,2,IF(C464=Локализация!$C$112,3,IF(C464=Локализация!$C$111,4,IF(C464=Локализация!$C$110,5,IF(OR(C464=1,C464=2,C464=3,C464=4,C464=5),C464,"")))))))</f>
        <v/>
      </c>
      <c r="T464" s="11" t="str">
        <f>(IF(D464=Локализация!$C$114,1,IF(D464=Локализация!$C$113,2,IF(D464=Локализация!$C$112,3,IF(D464=Локализация!$C$111,4,IF(D464=Локализация!$C$110,5,IF(OR(D464=1,D464=2,D464=3,D464=4,D464=5),D464,"")))))))</f>
        <v/>
      </c>
      <c r="U464" s="11" t="str">
        <f>(IF(E464=Локализация!$C$114,1,IF(E464=Локализация!$C$113,2,IF(E464=Локализация!$C$112,3,IF(E464=Локализация!$C$111,4,IF(E464=Локализация!$C$110,5,IF(OR(E464=1,E464=2,E464=3,E464=4,E464=5),E464,"")))))))</f>
        <v/>
      </c>
      <c r="V464" s="11" t="str">
        <f>(IF(F464=Локализация!$C$114,1,IF(F464=Локализация!$C$113,2,IF(F464=Локализация!$C$112,3,IF(F464=Локализация!$C$111,4,IF(F464=Локализация!$C$110,5,IF(OR(F464=1,F464=2,F464=3,F464=4,F464=5),F464,"")))))))</f>
        <v/>
      </c>
    </row>
    <row r="465" spans="13:22" x14ac:dyDescent="0.3">
      <c r="M465" s="11" t="str">
        <f>(IF(H465=Локализация!$C$114,1,IF(H465=Локализация!$C$113,2,IF(H465=Локализация!$C$112,3,IF(H465=Локализация!$C$111,4,IF(H465=Локализация!$C$110,5,IF(OR(H465=1,H465=2,H465=3,H465=4,H465=5),H465,"")))))))</f>
        <v/>
      </c>
      <c r="N465" s="11" t="str">
        <f>(IF(I465=Локализация!$C$114,1,IF(I465=Локализация!$C$113,2,IF(I465=Локализация!$C$112,3,IF(I465=Локализация!$C$111,4,IF(I465=Локализация!$C$110,5,IF(OR(I465=1,I465=2,I465=3,I465=4,I465=5),I465,"")))))))</f>
        <v/>
      </c>
      <c r="O465" s="11" t="str">
        <f>(IF(J465=Локализация!$C$114,1,IF(J465=Локализация!$C$113,2,IF(J465=Локализация!$C$112,3,IF(J465=Локализация!$C$111,4,IF(J465=Локализация!$C$110,5,IF(OR(J465=1,J465=2,J465=3,J465=4,J465=5),J465,"")))))))</f>
        <v/>
      </c>
      <c r="P465" s="11" t="str">
        <f>(IF(K465=Локализация!$C$114,1,IF(K465=Локализация!$C$113,2,IF(K465=Локализация!$C$112,3,IF(K465=Локализация!$C$111,4,IF(K465=Локализация!$C$110,5,IF(OR(K465=1,K465=2,K465=3,K465=4,K465=5),K465,"")))))))</f>
        <v/>
      </c>
      <c r="Q465" s="11" t="str">
        <f>(IF(L465=Локализация!$C$114,1,IF(L465=Локализация!$C$113,2,IF(L465=Локализация!$C$112,3,IF(L465=Локализация!$C$111,4,IF(L465=Локализация!$C$110,5,IF(OR(L465=1,L465=2,L465=3,L465=4,L465=5),L465,"")))))))</f>
        <v/>
      </c>
      <c r="R465" s="11" t="str">
        <f>(IF(B465=Локализация!$C$114,1,IF(B465=Локализация!$C$113,2,IF(B465=Локализация!$C$112,3,IF(B465=Локализация!$C$111,4,IF(B465=Локализация!$C$110,5,IF(OR(B465=1,B465=2,B465=3,B465=4,B465=5),B465,"")))))))</f>
        <v/>
      </c>
      <c r="S465" s="11" t="str">
        <f>(IF(C465=Локализация!$C$114,1,IF(C465=Локализация!$C$113,2,IF(C465=Локализация!$C$112,3,IF(C465=Локализация!$C$111,4,IF(C465=Локализация!$C$110,5,IF(OR(C465=1,C465=2,C465=3,C465=4,C465=5),C465,"")))))))</f>
        <v/>
      </c>
      <c r="T465" s="11" t="str">
        <f>(IF(D465=Локализация!$C$114,1,IF(D465=Локализация!$C$113,2,IF(D465=Локализация!$C$112,3,IF(D465=Локализация!$C$111,4,IF(D465=Локализация!$C$110,5,IF(OR(D465=1,D465=2,D465=3,D465=4,D465=5),D465,"")))))))</f>
        <v/>
      </c>
      <c r="U465" s="11" t="str">
        <f>(IF(E465=Локализация!$C$114,1,IF(E465=Локализация!$C$113,2,IF(E465=Локализация!$C$112,3,IF(E465=Локализация!$C$111,4,IF(E465=Локализация!$C$110,5,IF(OR(E465=1,E465=2,E465=3,E465=4,E465=5),E465,"")))))))</f>
        <v/>
      </c>
      <c r="V465" s="11" t="str">
        <f>(IF(F465=Локализация!$C$114,1,IF(F465=Локализация!$C$113,2,IF(F465=Локализация!$C$112,3,IF(F465=Локализация!$C$111,4,IF(F465=Локализация!$C$110,5,IF(OR(F465=1,F465=2,F465=3,F465=4,F465=5),F465,"")))))))</f>
        <v/>
      </c>
    </row>
    <row r="466" spans="13:22" x14ac:dyDescent="0.3">
      <c r="M466" s="11" t="str">
        <f>(IF(H466=Локализация!$C$114,1,IF(H466=Локализация!$C$113,2,IF(H466=Локализация!$C$112,3,IF(H466=Локализация!$C$111,4,IF(H466=Локализация!$C$110,5,IF(OR(H466=1,H466=2,H466=3,H466=4,H466=5),H466,"")))))))</f>
        <v/>
      </c>
      <c r="N466" s="11" t="str">
        <f>(IF(I466=Локализация!$C$114,1,IF(I466=Локализация!$C$113,2,IF(I466=Локализация!$C$112,3,IF(I466=Локализация!$C$111,4,IF(I466=Локализация!$C$110,5,IF(OR(I466=1,I466=2,I466=3,I466=4,I466=5),I466,"")))))))</f>
        <v/>
      </c>
      <c r="O466" s="11" t="str">
        <f>(IF(J466=Локализация!$C$114,1,IF(J466=Локализация!$C$113,2,IF(J466=Локализация!$C$112,3,IF(J466=Локализация!$C$111,4,IF(J466=Локализация!$C$110,5,IF(OR(J466=1,J466=2,J466=3,J466=4,J466=5),J466,"")))))))</f>
        <v/>
      </c>
      <c r="P466" s="11" t="str">
        <f>(IF(K466=Локализация!$C$114,1,IF(K466=Локализация!$C$113,2,IF(K466=Локализация!$C$112,3,IF(K466=Локализация!$C$111,4,IF(K466=Локализация!$C$110,5,IF(OR(K466=1,K466=2,K466=3,K466=4,K466=5),K466,"")))))))</f>
        <v/>
      </c>
      <c r="Q466" s="11" t="str">
        <f>(IF(L466=Локализация!$C$114,1,IF(L466=Локализация!$C$113,2,IF(L466=Локализация!$C$112,3,IF(L466=Локализация!$C$111,4,IF(L466=Локализация!$C$110,5,IF(OR(L466=1,L466=2,L466=3,L466=4,L466=5),L466,"")))))))</f>
        <v/>
      </c>
      <c r="R466" s="11" t="str">
        <f>(IF(B466=Локализация!$C$114,1,IF(B466=Локализация!$C$113,2,IF(B466=Локализация!$C$112,3,IF(B466=Локализация!$C$111,4,IF(B466=Локализация!$C$110,5,IF(OR(B466=1,B466=2,B466=3,B466=4,B466=5),B466,"")))))))</f>
        <v/>
      </c>
      <c r="S466" s="11" t="str">
        <f>(IF(C466=Локализация!$C$114,1,IF(C466=Локализация!$C$113,2,IF(C466=Локализация!$C$112,3,IF(C466=Локализация!$C$111,4,IF(C466=Локализация!$C$110,5,IF(OR(C466=1,C466=2,C466=3,C466=4,C466=5),C466,"")))))))</f>
        <v/>
      </c>
      <c r="T466" s="11" t="str">
        <f>(IF(D466=Локализация!$C$114,1,IF(D466=Локализация!$C$113,2,IF(D466=Локализация!$C$112,3,IF(D466=Локализация!$C$111,4,IF(D466=Локализация!$C$110,5,IF(OR(D466=1,D466=2,D466=3,D466=4,D466=5),D466,"")))))))</f>
        <v/>
      </c>
      <c r="U466" s="11" t="str">
        <f>(IF(E466=Локализация!$C$114,1,IF(E466=Локализация!$C$113,2,IF(E466=Локализация!$C$112,3,IF(E466=Локализация!$C$111,4,IF(E466=Локализация!$C$110,5,IF(OR(E466=1,E466=2,E466=3,E466=4,E466=5),E466,"")))))))</f>
        <v/>
      </c>
      <c r="V466" s="11" t="str">
        <f>(IF(F466=Локализация!$C$114,1,IF(F466=Локализация!$C$113,2,IF(F466=Локализация!$C$112,3,IF(F466=Локализация!$C$111,4,IF(F466=Локализация!$C$110,5,IF(OR(F466=1,F466=2,F466=3,F466=4,F466=5),F466,"")))))))</f>
        <v/>
      </c>
    </row>
    <row r="467" spans="13:22" x14ac:dyDescent="0.3">
      <c r="M467" s="11" t="str">
        <f>(IF(H467=Локализация!$C$114,1,IF(H467=Локализация!$C$113,2,IF(H467=Локализация!$C$112,3,IF(H467=Локализация!$C$111,4,IF(H467=Локализация!$C$110,5,IF(OR(H467=1,H467=2,H467=3,H467=4,H467=5),H467,"")))))))</f>
        <v/>
      </c>
      <c r="N467" s="11" t="str">
        <f>(IF(I467=Локализация!$C$114,1,IF(I467=Локализация!$C$113,2,IF(I467=Локализация!$C$112,3,IF(I467=Локализация!$C$111,4,IF(I467=Локализация!$C$110,5,IF(OR(I467=1,I467=2,I467=3,I467=4,I467=5),I467,"")))))))</f>
        <v/>
      </c>
      <c r="O467" s="11" t="str">
        <f>(IF(J467=Локализация!$C$114,1,IF(J467=Локализация!$C$113,2,IF(J467=Локализация!$C$112,3,IF(J467=Локализация!$C$111,4,IF(J467=Локализация!$C$110,5,IF(OR(J467=1,J467=2,J467=3,J467=4,J467=5),J467,"")))))))</f>
        <v/>
      </c>
      <c r="P467" s="11" t="str">
        <f>(IF(K467=Локализация!$C$114,1,IF(K467=Локализация!$C$113,2,IF(K467=Локализация!$C$112,3,IF(K467=Локализация!$C$111,4,IF(K467=Локализация!$C$110,5,IF(OR(K467=1,K467=2,K467=3,K467=4,K467=5),K467,"")))))))</f>
        <v/>
      </c>
      <c r="Q467" s="11" t="str">
        <f>(IF(L467=Локализация!$C$114,1,IF(L467=Локализация!$C$113,2,IF(L467=Локализация!$C$112,3,IF(L467=Локализация!$C$111,4,IF(L467=Локализация!$C$110,5,IF(OR(L467=1,L467=2,L467=3,L467=4,L467=5),L467,"")))))))</f>
        <v/>
      </c>
      <c r="R467" s="11" t="str">
        <f>(IF(B467=Локализация!$C$114,1,IF(B467=Локализация!$C$113,2,IF(B467=Локализация!$C$112,3,IF(B467=Локализация!$C$111,4,IF(B467=Локализация!$C$110,5,IF(OR(B467=1,B467=2,B467=3,B467=4,B467=5),B467,"")))))))</f>
        <v/>
      </c>
      <c r="S467" s="11" t="str">
        <f>(IF(C467=Локализация!$C$114,1,IF(C467=Локализация!$C$113,2,IF(C467=Локализация!$C$112,3,IF(C467=Локализация!$C$111,4,IF(C467=Локализация!$C$110,5,IF(OR(C467=1,C467=2,C467=3,C467=4,C467=5),C467,"")))))))</f>
        <v/>
      </c>
      <c r="T467" s="11" t="str">
        <f>(IF(D467=Локализация!$C$114,1,IF(D467=Локализация!$C$113,2,IF(D467=Локализация!$C$112,3,IF(D467=Локализация!$C$111,4,IF(D467=Локализация!$C$110,5,IF(OR(D467=1,D467=2,D467=3,D467=4,D467=5),D467,"")))))))</f>
        <v/>
      </c>
      <c r="U467" s="11" t="str">
        <f>(IF(E467=Локализация!$C$114,1,IF(E467=Локализация!$C$113,2,IF(E467=Локализация!$C$112,3,IF(E467=Локализация!$C$111,4,IF(E467=Локализация!$C$110,5,IF(OR(E467=1,E467=2,E467=3,E467=4,E467=5),E467,"")))))))</f>
        <v/>
      </c>
      <c r="V467" s="11" t="str">
        <f>(IF(F467=Локализация!$C$114,1,IF(F467=Локализация!$C$113,2,IF(F467=Локализация!$C$112,3,IF(F467=Локализация!$C$111,4,IF(F467=Локализация!$C$110,5,IF(OR(F467=1,F467=2,F467=3,F467=4,F467=5),F467,"")))))))</f>
        <v/>
      </c>
    </row>
    <row r="468" spans="13:22" x14ac:dyDescent="0.3">
      <c r="M468" s="11" t="str">
        <f>(IF(H468=Локализация!$C$114,1,IF(H468=Локализация!$C$113,2,IF(H468=Локализация!$C$112,3,IF(H468=Локализация!$C$111,4,IF(H468=Локализация!$C$110,5,IF(OR(H468=1,H468=2,H468=3,H468=4,H468=5),H468,"")))))))</f>
        <v/>
      </c>
      <c r="N468" s="11" t="str">
        <f>(IF(I468=Локализация!$C$114,1,IF(I468=Локализация!$C$113,2,IF(I468=Локализация!$C$112,3,IF(I468=Локализация!$C$111,4,IF(I468=Локализация!$C$110,5,IF(OR(I468=1,I468=2,I468=3,I468=4,I468=5),I468,"")))))))</f>
        <v/>
      </c>
      <c r="O468" s="11" t="str">
        <f>(IF(J468=Локализация!$C$114,1,IF(J468=Локализация!$C$113,2,IF(J468=Локализация!$C$112,3,IF(J468=Локализация!$C$111,4,IF(J468=Локализация!$C$110,5,IF(OR(J468=1,J468=2,J468=3,J468=4,J468=5),J468,"")))))))</f>
        <v/>
      </c>
      <c r="P468" s="11" t="str">
        <f>(IF(K468=Локализация!$C$114,1,IF(K468=Локализация!$C$113,2,IF(K468=Локализация!$C$112,3,IF(K468=Локализация!$C$111,4,IF(K468=Локализация!$C$110,5,IF(OR(K468=1,K468=2,K468=3,K468=4,K468=5),K468,"")))))))</f>
        <v/>
      </c>
      <c r="Q468" s="11" t="str">
        <f>(IF(L468=Локализация!$C$114,1,IF(L468=Локализация!$C$113,2,IF(L468=Локализация!$C$112,3,IF(L468=Локализация!$C$111,4,IF(L468=Локализация!$C$110,5,IF(OR(L468=1,L468=2,L468=3,L468=4,L468=5),L468,"")))))))</f>
        <v/>
      </c>
      <c r="R468" s="11" t="str">
        <f>(IF(B468=Локализация!$C$114,1,IF(B468=Локализация!$C$113,2,IF(B468=Локализация!$C$112,3,IF(B468=Локализация!$C$111,4,IF(B468=Локализация!$C$110,5,IF(OR(B468=1,B468=2,B468=3,B468=4,B468=5),B468,"")))))))</f>
        <v/>
      </c>
      <c r="S468" s="11" t="str">
        <f>(IF(C468=Локализация!$C$114,1,IF(C468=Локализация!$C$113,2,IF(C468=Локализация!$C$112,3,IF(C468=Локализация!$C$111,4,IF(C468=Локализация!$C$110,5,IF(OR(C468=1,C468=2,C468=3,C468=4,C468=5),C468,"")))))))</f>
        <v/>
      </c>
      <c r="T468" s="11" t="str">
        <f>(IF(D468=Локализация!$C$114,1,IF(D468=Локализация!$C$113,2,IF(D468=Локализация!$C$112,3,IF(D468=Локализация!$C$111,4,IF(D468=Локализация!$C$110,5,IF(OR(D468=1,D468=2,D468=3,D468=4,D468=5),D468,"")))))))</f>
        <v/>
      </c>
      <c r="U468" s="11" t="str">
        <f>(IF(E468=Локализация!$C$114,1,IF(E468=Локализация!$C$113,2,IF(E468=Локализация!$C$112,3,IF(E468=Локализация!$C$111,4,IF(E468=Локализация!$C$110,5,IF(OR(E468=1,E468=2,E468=3,E468=4,E468=5),E468,"")))))))</f>
        <v/>
      </c>
      <c r="V468" s="11" t="str">
        <f>(IF(F468=Локализация!$C$114,1,IF(F468=Локализация!$C$113,2,IF(F468=Локализация!$C$112,3,IF(F468=Локализация!$C$111,4,IF(F468=Локализация!$C$110,5,IF(OR(F468=1,F468=2,F468=3,F468=4,F468=5),F468,"")))))))</f>
        <v/>
      </c>
    </row>
    <row r="469" spans="13:22" x14ac:dyDescent="0.3">
      <c r="M469" s="11" t="str">
        <f>(IF(H469=Локализация!$C$114,1,IF(H469=Локализация!$C$113,2,IF(H469=Локализация!$C$112,3,IF(H469=Локализация!$C$111,4,IF(H469=Локализация!$C$110,5,IF(OR(H469=1,H469=2,H469=3,H469=4,H469=5),H469,"")))))))</f>
        <v/>
      </c>
      <c r="N469" s="11" t="str">
        <f>(IF(I469=Локализация!$C$114,1,IF(I469=Локализация!$C$113,2,IF(I469=Локализация!$C$112,3,IF(I469=Локализация!$C$111,4,IF(I469=Локализация!$C$110,5,IF(OR(I469=1,I469=2,I469=3,I469=4,I469=5),I469,"")))))))</f>
        <v/>
      </c>
      <c r="O469" s="11" t="str">
        <f>(IF(J469=Локализация!$C$114,1,IF(J469=Локализация!$C$113,2,IF(J469=Локализация!$C$112,3,IF(J469=Локализация!$C$111,4,IF(J469=Локализация!$C$110,5,IF(OR(J469=1,J469=2,J469=3,J469=4,J469=5),J469,"")))))))</f>
        <v/>
      </c>
      <c r="P469" s="11" t="str">
        <f>(IF(K469=Локализация!$C$114,1,IF(K469=Локализация!$C$113,2,IF(K469=Локализация!$C$112,3,IF(K469=Локализация!$C$111,4,IF(K469=Локализация!$C$110,5,IF(OR(K469=1,K469=2,K469=3,K469=4,K469=5),K469,"")))))))</f>
        <v/>
      </c>
      <c r="Q469" s="11" t="str">
        <f>(IF(L469=Локализация!$C$114,1,IF(L469=Локализация!$C$113,2,IF(L469=Локализация!$C$112,3,IF(L469=Локализация!$C$111,4,IF(L469=Локализация!$C$110,5,IF(OR(L469=1,L469=2,L469=3,L469=4,L469=5),L469,"")))))))</f>
        <v/>
      </c>
      <c r="R469" s="11" t="str">
        <f>(IF(B469=Локализация!$C$114,1,IF(B469=Локализация!$C$113,2,IF(B469=Локализация!$C$112,3,IF(B469=Локализация!$C$111,4,IF(B469=Локализация!$C$110,5,IF(OR(B469=1,B469=2,B469=3,B469=4,B469=5),B469,"")))))))</f>
        <v/>
      </c>
      <c r="S469" s="11" t="str">
        <f>(IF(C469=Локализация!$C$114,1,IF(C469=Локализация!$C$113,2,IF(C469=Локализация!$C$112,3,IF(C469=Локализация!$C$111,4,IF(C469=Локализация!$C$110,5,IF(OR(C469=1,C469=2,C469=3,C469=4,C469=5),C469,"")))))))</f>
        <v/>
      </c>
      <c r="T469" s="11" t="str">
        <f>(IF(D469=Локализация!$C$114,1,IF(D469=Локализация!$C$113,2,IF(D469=Локализация!$C$112,3,IF(D469=Локализация!$C$111,4,IF(D469=Локализация!$C$110,5,IF(OR(D469=1,D469=2,D469=3,D469=4,D469=5),D469,"")))))))</f>
        <v/>
      </c>
      <c r="U469" s="11" t="str">
        <f>(IF(E469=Локализация!$C$114,1,IF(E469=Локализация!$C$113,2,IF(E469=Локализация!$C$112,3,IF(E469=Локализация!$C$111,4,IF(E469=Локализация!$C$110,5,IF(OR(E469=1,E469=2,E469=3,E469=4,E469=5),E469,"")))))))</f>
        <v/>
      </c>
      <c r="V469" s="11" t="str">
        <f>(IF(F469=Локализация!$C$114,1,IF(F469=Локализация!$C$113,2,IF(F469=Локализация!$C$112,3,IF(F469=Локализация!$C$111,4,IF(F469=Локализация!$C$110,5,IF(OR(F469=1,F469=2,F469=3,F469=4,F469=5),F469,"")))))))</f>
        <v/>
      </c>
    </row>
    <row r="470" spans="13:22" x14ac:dyDescent="0.3">
      <c r="M470" s="11" t="str">
        <f>(IF(H470=Локализация!$C$114,1,IF(H470=Локализация!$C$113,2,IF(H470=Локализация!$C$112,3,IF(H470=Локализация!$C$111,4,IF(H470=Локализация!$C$110,5,IF(OR(H470=1,H470=2,H470=3,H470=4,H470=5),H470,"")))))))</f>
        <v/>
      </c>
      <c r="N470" s="11" t="str">
        <f>(IF(I470=Локализация!$C$114,1,IF(I470=Локализация!$C$113,2,IF(I470=Локализация!$C$112,3,IF(I470=Локализация!$C$111,4,IF(I470=Локализация!$C$110,5,IF(OR(I470=1,I470=2,I470=3,I470=4,I470=5),I470,"")))))))</f>
        <v/>
      </c>
      <c r="O470" s="11" t="str">
        <f>(IF(J470=Локализация!$C$114,1,IF(J470=Локализация!$C$113,2,IF(J470=Локализация!$C$112,3,IF(J470=Локализация!$C$111,4,IF(J470=Локализация!$C$110,5,IF(OR(J470=1,J470=2,J470=3,J470=4,J470=5),J470,"")))))))</f>
        <v/>
      </c>
      <c r="P470" s="11" t="str">
        <f>(IF(K470=Локализация!$C$114,1,IF(K470=Локализация!$C$113,2,IF(K470=Локализация!$C$112,3,IF(K470=Локализация!$C$111,4,IF(K470=Локализация!$C$110,5,IF(OR(K470=1,K470=2,K470=3,K470=4,K470=5),K470,"")))))))</f>
        <v/>
      </c>
      <c r="Q470" s="11" t="str">
        <f>(IF(L470=Локализация!$C$114,1,IF(L470=Локализация!$C$113,2,IF(L470=Локализация!$C$112,3,IF(L470=Локализация!$C$111,4,IF(L470=Локализация!$C$110,5,IF(OR(L470=1,L470=2,L470=3,L470=4,L470=5),L470,"")))))))</f>
        <v/>
      </c>
      <c r="R470" s="11" t="str">
        <f>(IF(B470=Локализация!$C$114,1,IF(B470=Локализация!$C$113,2,IF(B470=Локализация!$C$112,3,IF(B470=Локализация!$C$111,4,IF(B470=Локализация!$C$110,5,IF(OR(B470=1,B470=2,B470=3,B470=4,B470=5),B470,"")))))))</f>
        <v/>
      </c>
      <c r="S470" s="11" t="str">
        <f>(IF(C470=Локализация!$C$114,1,IF(C470=Локализация!$C$113,2,IF(C470=Локализация!$C$112,3,IF(C470=Локализация!$C$111,4,IF(C470=Локализация!$C$110,5,IF(OR(C470=1,C470=2,C470=3,C470=4,C470=5),C470,"")))))))</f>
        <v/>
      </c>
      <c r="T470" s="11" t="str">
        <f>(IF(D470=Локализация!$C$114,1,IF(D470=Локализация!$C$113,2,IF(D470=Локализация!$C$112,3,IF(D470=Локализация!$C$111,4,IF(D470=Локализация!$C$110,5,IF(OR(D470=1,D470=2,D470=3,D470=4,D470=5),D470,"")))))))</f>
        <v/>
      </c>
      <c r="U470" s="11" t="str">
        <f>(IF(E470=Локализация!$C$114,1,IF(E470=Локализация!$C$113,2,IF(E470=Локализация!$C$112,3,IF(E470=Локализация!$C$111,4,IF(E470=Локализация!$C$110,5,IF(OR(E470=1,E470=2,E470=3,E470=4,E470=5),E470,"")))))))</f>
        <v/>
      </c>
      <c r="V470" s="11" t="str">
        <f>(IF(F470=Локализация!$C$114,1,IF(F470=Локализация!$C$113,2,IF(F470=Локализация!$C$112,3,IF(F470=Локализация!$C$111,4,IF(F470=Локализация!$C$110,5,IF(OR(F470=1,F470=2,F470=3,F470=4,F470=5),F470,"")))))))</f>
        <v/>
      </c>
    </row>
    <row r="471" spans="13:22" x14ac:dyDescent="0.3">
      <c r="M471" s="11" t="str">
        <f>(IF(H471=Локализация!$C$114,1,IF(H471=Локализация!$C$113,2,IF(H471=Локализация!$C$112,3,IF(H471=Локализация!$C$111,4,IF(H471=Локализация!$C$110,5,IF(OR(H471=1,H471=2,H471=3,H471=4,H471=5),H471,"")))))))</f>
        <v/>
      </c>
      <c r="N471" s="11" t="str">
        <f>(IF(I471=Локализация!$C$114,1,IF(I471=Локализация!$C$113,2,IF(I471=Локализация!$C$112,3,IF(I471=Локализация!$C$111,4,IF(I471=Локализация!$C$110,5,IF(OR(I471=1,I471=2,I471=3,I471=4,I471=5),I471,"")))))))</f>
        <v/>
      </c>
      <c r="O471" s="11" t="str">
        <f>(IF(J471=Локализация!$C$114,1,IF(J471=Локализация!$C$113,2,IF(J471=Локализация!$C$112,3,IF(J471=Локализация!$C$111,4,IF(J471=Локализация!$C$110,5,IF(OR(J471=1,J471=2,J471=3,J471=4,J471=5),J471,"")))))))</f>
        <v/>
      </c>
      <c r="P471" s="11" t="str">
        <f>(IF(K471=Локализация!$C$114,1,IF(K471=Локализация!$C$113,2,IF(K471=Локализация!$C$112,3,IF(K471=Локализация!$C$111,4,IF(K471=Локализация!$C$110,5,IF(OR(K471=1,K471=2,K471=3,K471=4,K471=5),K471,"")))))))</f>
        <v/>
      </c>
      <c r="Q471" s="11" t="str">
        <f>(IF(L471=Локализация!$C$114,1,IF(L471=Локализация!$C$113,2,IF(L471=Локализация!$C$112,3,IF(L471=Локализация!$C$111,4,IF(L471=Локализация!$C$110,5,IF(OR(L471=1,L471=2,L471=3,L471=4,L471=5),L471,"")))))))</f>
        <v/>
      </c>
      <c r="R471" s="11" t="str">
        <f>(IF(B471=Локализация!$C$114,1,IF(B471=Локализация!$C$113,2,IF(B471=Локализация!$C$112,3,IF(B471=Локализация!$C$111,4,IF(B471=Локализация!$C$110,5,IF(OR(B471=1,B471=2,B471=3,B471=4,B471=5),B471,"")))))))</f>
        <v/>
      </c>
      <c r="S471" s="11" t="str">
        <f>(IF(C471=Локализация!$C$114,1,IF(C471=Локализация!$C$113,2,IF(C471=Локализация!$C$112,3,IF(C471=Локализация!$C$111,4,IF(C471=Локализация!$C$110,5,IF(OR(C471=1,C471=2,C471=3,C471=4,C471=5),C471,"")))))))</f>
        <v/>
      </c>
      <c r="T471" s="11" t="str">
        <f>(IF(D471=Локализация!$C$114,1,IF(D471=Локализация!$C$113,2,IF(D471=Локализация!$C$112,3,IF(D471=Локализация!$C$111,4,IF(D471=Локализация!$C$110,5,IF(OR(D471=1,D471=2,D471=3,D471=4,D471=5),D471,"")))))))</f>
        <v/>
      </c>
      <c r="U471" s="11" t="str">
        <f>(IF(E471=Локализация!$C$114,1,IF(E471=Локализация!$C$113,2,IF(E471=Локализация!$C$112,3,IF(E471=Локализация!$C$111,4,IF(E471=Локализация!$C$110,5,IF(OR(E471=1,E471=2,E471=3,E471=4,E471=5),E471,"")))))))</f>
        <v/>
      </c>
      <c r="V471" s="11" t="str">
        <f>(IF(F471=Локализация!$C$114,1,IF(F471=Локализация!$C$113,2,IF(F471=Локализация!$C$112,3,IF(F471=Локализация!$C$111,4,IF(F471=Локализация!$C$110,5,IF(OR(F471=1,F471=2,F471=3,F471=4,F471=5),F471,"")))))))</f>
        <v/>
      </c>
    </row>
    <row r="472" spans="13:22" x14ac:dyDescent="0.3">
      <c r="M472" s="11" t="str">
        <f>(IF(H472=Локализация!$C$114,1,IF(H472=Локализация!$C$113,2,IF(H472=Локализация!$C$112,3,IF(H472=Локализация!$C$111,4,IF(H472=Локализация!$C$110,5,IF(OR(H472=1,H472=2,H472=3,H472=4,H472=5),H472,"")))))))</f>
        <v/>
      </c>
      <c r="N472" s="11" t="str">
        <f>(IF(I472=Локализация!$C$114,1,IF(I472=Локализация!$C$113,2,IF(I472=Локализация!$C$112,3,IF(I472=Локализация!$C$111,4,IF(I472=Локализация!$C$110,5,IF(OR(I472=1,I472=2,I472=3,I472=4,I472=5),I472,"")))))))</f>
        <v/>
      </c>
      <c r="O472" s="11" t="str">
        <f>(IF(J472=Локализация!$C$114,1,IF(J472=Локализация!$C$113,2,IF(J472=Локализация!$C$112,3,IF(J472=Локализация!$C$111,4,IF(J472=Локализация!$C$110,5,IF(OR(J472=1,J472=2,J472=3,J472=4,J472=5),J472,"")))))))</f>
        <v/>
      </c>
      <c r="P472" s="11" t="str">
        <f>(IF(K472=Локализация!$C$114,1,IF(K472=Локализация!$C$113,2,IF(K472=Локализация!$C$112,3,IF(K472=Локализация!$C$111,4,IF(K472=Локализация!$C$110,5,IF(OR(K472=1,K472=2,K472=3,K472=4,K472=5),K472,"")))))))</f>
        <v/>
      </c>
      <c r="Q472" s="11" t="str">
        <f>(IF(L472=Локализация!$C$114,1,IF(L472=Локализация!$C$113,2,IF(L472=Локализация!$C$112,3,IF(L472=Локализация!$C$111,4,IF(L472=Локализация!$C$110,5,IF(OR(L472=1,L472=2,L472=3,L472=4,L472=5),L472,"")))))))</f>
        <v/>
      </c>
      <c r="R472" s="11" t="str">
        <f>(IF(B472=Локализация!$C$114,1,IF(B472=Локализация!$C$113,2,IF(B472=Локализация!$C$112,3,IF(B472=Локализация!$C$111,4,IF(B472=Локализация!$C$110,5,IF(OR(B472=1,B472=2,B472=3,B472=4,B472=5),B472,"")))))))</f>
        <v/>
      </c>
      <c r="S472" s="11" t="str">
        <f>(IF(C472=Локализация!$C$114,1,IF(C472=Локализация!$C$113,2,IF(C472=Локализация!$C$112,3,IF(C472=Локализация!$C$111,4,IF(C472=Локализация!$C$110,5,IF(OR(C472=1,C472=2,C472=3,C472=4,C472=5),C472,"")))))))</f>
        <v/>
      </c>
      <c r="T472" s="11" t="str">
        <f>(IF(D472=Локализация!$C$114,1,IF(D472=Локализация!$C$113,2,IF(D472=Локализация!$C$112,3,IF(D472=Локализация!$C$111,4,IF(D472=Локализация!$C$110,5,IF(OR(D472=1,D472=2,D472=3,D472=4,D472=5),D472,"")))))))</f>
        <v/>
      </c>
      <c r="U472" s="11" t="str">
        <f>(IF(E472=Локализация!$C$114,1,IF(E472=Локализация!$C$113,2,IF(E472=Локализация!$C$112,3,IF(E472=Локализация!$C$111,4,IF(E472=Локализация!$C$110,5,IF(OR(E472=1,E472=2,E472=3,E472=4,E472=5),E472,"")))))))</f>
        <v/>
      </c>
      <c r="V472" s="11" t="str">
        <f>(IF(F472=Локализация!$C$114,1,IF(F472=Локализация!$C$113,2,IF(F472=Локализация!$C$112,3,IF(F472=Локализация!$C$111,4,IF(F472=Локализация!$C$110,5,IF(OR(F472=1,F472=2,F472=3,F472=4,F472=5),F472,"")))))))</f>
        <v/>
      </c>
    </row>
    <row r="473" spans="13:22" x14ac:dyDescent="0.3">
      <c r="M473" s="11" t="str">
        <f>(IF(H473=Локализация!$C$114,1,IF(H473=Локализация!$C$113,2,IF(H473=Локализация!$C$112,3,IF(H473=Локализация!$C$111,4,IF(H473=Локализация!$C$110,5,IF(OR(H473=1,H473=2,H473=3,H473=4,H473=5),H473,"")))))))</f>
        <v/>
      </c>
      <c r="N473" s="11" t="str">
        <f>(IF(I473=Локализация!$C$114,1,IF(I473=Локализация!$C$113,2,IF(I473=Локализация!$C$112,3,IF(I473=Локализация!$C$111,4,IF(I473=Локализация!$C$110,5,IF(OR(I473=1,I473=2,I473=3,I473=4,I473=5),I473,"")))))))</f>
        <v/>
      </c>
      <c r="O473" s="11" t="str">
        <f>(IF(J473=Локализация!$C$114,1,IF(J473=Локализация!$C$113,2,IF(J473=Локализация!$C$112,3,IF(J473=Локализация!$C$111,4,IF(J473=Локализация!$C$110,5,IF(OR(J473=1,J473=2,J473=3,J473=4,J473=5),J473,"")))))))</f>
        <v/>
      </c>
      <c r="P473" s="11" t="str">
        <f>(IF(K473=Локализация!$C$114,1,IF(K473=Локализация!$C$113,2,IF(K473=Локализация!$C$112,3,IF(K473=Локализация!$C$111,4,IF(K473=Локализация!$C$110,5,IF(OR(K473=1,K473=2,K473=3,K473=4,K473=5),K473,"")))))))</f>
        <v/>
      </c>
      <c r="Q473" s="11" t="str">
        <f>(IF(L473=Локализация!$C$114,1,IF(L473=Локализация!$C$113,2,IF(L473=Локализация!$C$112,3,IF(L473=Локализация!$C$111,4,IF(L473=Локализация!$C$110,5,IF(OR(L473=1,L473=2,L473=3,L473=4,L473=5),L473,"")))))))</f>
        <v/>
      </c>
      <c r="R473" s="11" t="str">
        <f>(IF(B473=Локализация!$C$114,1,IF(B473=Локализация!$C$113,2,IF(B473=Локализация!$C$112,3,IF(B473=Локализация!$C$111,4,IF(B473=Локализация!$C$110,5,IF(OR(B473=1,B473=2,B473=3,B473=4,B473=5),B473,"")))))))</f>
        <v/>
      </c>
      <c r="S473" s="11" t="str">
        <f>(IF(C473=Локализация!$C$114,1,IF(C473=Локализация!$C$113,2,IF(C473=Локализация!$C$112,3,IF(C473=Локализация!$C$111,4,IF(C473=Локализация!$C$110,5,IF(OR(C473=1,C473=2,C473=3,C473=4,C473=5),C473,"")))))))</f>
        <v/>
      </c>
      <c r="T473" s="11" t="str">
        <f>(IF(D473=Локализация!$C$114,1,IF(D473=Локализация!$C$113,2,IF(D473=Локализация!$C$112,3,IF(D473=Локализация!$C$111,4,IF(D473=Локализация!$C$110,5,IF(OR(D473=1,D473=2,D473=3,D473=4,D473=5),D473,"")))))))</f>
        <v/>
      </c>
      <c r="U473" s="11" t="str">
        <f>(IF(E473=Локализация!$C$114,1,IF(E473=Локализация!$C$113,2,IF(E473=Локализация!$C$112,3,IF(E473=Локализация!$C$111,4,IF(E473=Локализация!$C$110,5,IF(OR(E473=1,E473=2,E473=3,E473=4,E473=5),E473,"")))))))</f>
        <v/>
      </c>
      <c r="V473" s="11" t="str">
        <f>(IF(F473=Локализация!$C$114,1,IF(F473=Локализация!$C$113,2,IF(F473=Локализация!$C$112,3,IF(F473=Локализация!$C$111,4,IF(F473=Локализация!$C$110,5,IF(OR(F473=1,F473=2,F473=3,F473=4,F473=5),F473,"")))))))</f>
        <v/>
      </c>
    </row>
    <row r="474" spans="13:22" x14ac:dyDescent="0.3">
      <c r="M474" s="11" t="str">
        <f>(IF(H474=Локализация!$C$114,1,IF(H474=Локализация!$C$113,2,IF(H474=Локализация!$C$112,3,IF(H474=Локализация!$C$111,4,IF(H474=Локализация!$C$110,5,IF(OR(H474=1,H474=2,H474=3,H474=4,H474=5),H474,"")))))))</f>
        <v/>
      </c>
      <c r="N474" s="11" t="str">
        <f>(IF(I474=Локализация!$C$114,1,IF(I474=Локализация!$C$113,2,IF(I474=Локализация!$C$112,3,IF(I474=Локализация!$C$111,4,IF(I474=Локализация!$C$110,5,IF(OR(I474=1,I474=2,I474=3,I474=4,I474=5),I474,"")))))))</f>
        <v/>
      </c>
      <c r="O474" s="11" t="str">
        <f>(IF(J474=Локализация!$C$114,1,IF(J474=Локализация!$C$113,2,IF(J474=Локализация!$C$112,3,IF(J474=Локализация!$C$111,4,IF(J474=Локализация!$C$110,5,IF(OR(J474=1,J474=2,J474=3,J474=4,J474=5),J474,"")))))))</f>
        <v/>
      </c>
      <c r="P474" s="11" t="str">
        <f>(IF(K474=Локализация!$C$114,1,IF(K474=Локализация!$C$113,2,IF(K474=Локализация!$C$112,3,IF(K474=Локализация!$C$111,4,IF(K474=Локализация!$C$110,5,IF(OR(K474=1,K474=2,K474=3,K474=4,K474=5),K474,"")))))))</f>
        <v/>
      </c>
      <c r="Q474" s="11" t="str">
        <f>(IF(L474=Локализация!$C$114,1,IF(L474=Локализация!$C$113,2,IF(L474=Локализация!$C$112,3,IF(L474=Локализация!$C$111,4,IF(L474=Локализация!$C$110,5,IF(OR(L474=1,L474=2,L474=3,L474=4,L474=5),L474,"")))))))</f>
        <v/>
      </c>
      <c r="R474" s="11" t="str">
        <f>(IF(B474=Локализация!$C$114,1,IF(B474=Локализация!$C$113,2,IF(B474=Локализация!$C$112,3,IF(B474=Локализация!$C$111,4,IF(B474=Локализация!$C$110,5,IF(OR(B474=1,B474=2,B474=3,B474=4,B474=5),B474,"")))))))</f>
        <v/>
      </c>
      <c r="S474" s="11" t="str">
        <f>(IF(C474=Локализация!$C$114,1,IF(C474=Локализация!$C$113,2,IF(C474=Локализация!$C$112,3,IF(C474=Локализация!$C$111,4,IF(C474=Локализация!$C$110,5,IF(OR(C474=1,C474=2,C474=3,C474=4,C474=5),C474,"")))))))</f>
        <v/>
      </c>
      <c r="T474" s="11" t="str">
        <f>(IF(D474=Локализация!$C$114,1,IF(D474=Локализация!$C$113,2,IF(D474=Локализация!$C$112,3,IF(D474=Локализация!$C$111,4,IF(D474=Локализация!$C$110,5,IF(OR(D474=1,D474=2,D474=3,D474=4,D474=5),D474,"")))))))</f>
        <v/>
      </c>
      <c r="U474" s="11" t="str">
        <f>(IF(E474=Локализация!$C$114,1,IF(E474=Локализация!$C$113,2,IF(E474=Локализация!$C$112,3,IF(E474=Локализация!$C$111,4,IF(E474=Локализация!$C$110,5,IF(OR(E474=1,E474=2,E474=3,E474=4,E474=5),E474,"")))))))</f>
        <v/>
      </c>
      <c r="V474" s="11" t="str">
        <f>(IF(F474=Локализация!$C$114,1,IF(F474=Локализация!$C$113,2,IF(F474=Локализация!$C$112,3,IF(F474=Локализация!$C$111,4,IF(F474=Локализация!$C$110,5,IF(OR(F474=1,F474=2,F474=3,F474=4,F474=5),F474,"")))))))</f>
        <v/>
      </c>
    </row>
    <row r="475" spans="13:22" x14ac:dyDescent="0.3">
      <c r="M475" s="11" t="str">
        <f>(IF(H475=Локализация!$C$114,1,IF(H475=Локализация!$C$113,2,IF(H475=Локализация!$C$112,3,IF(H475=Локализация!$C$111,4,IF(H475=Локализация!$C$110,5,IF(OR(H475=1,H475=2,H475=3,H475=4,H475=5),H475,"")))))))</f>
        <v/>
      </c>
      <c r="N475" s="11" t="str">
        <f>(IF(I475=Локализация!$C$114,1,IF(I475=Локализация!$C$113,2,IF(I475=Локализация!$C$112,3,IF(I475=Локализация!$C$111,4,IF(I475=Локализация!$C$110,5,IF(OR(I475=1,I475=2,I475=3,I475=4,I475=5),I475,"")))))))</f>
        <v/>
      </c>
      <c r="O475" s="11" t="str">
        <f>(IF(J475=Локализация!$C$114,1,IF(J475=Локализация!$C$113,2,IF(J475=Локализация!$C$112,3,IF(J475=Локализация!$C$111,4,IF(J475=Локализация!$C$110,5,IF(OR(J475=1,J475=2,J475=3,J475=4,J475=5),J475,"")))))))</f>
        <v/>
      </c>
      <c r="P475" s="11" t="str">
        <f>(IF(K475=Локализация!$C$114,1,IF(K475=Локализация!$C$113,2,IF(K475=Локализация!$C$112,3,IF(K475=Локализация!$C$111,4,IF(K475=Локализация!$C$110,5,IF(OR(K475=1,K475=2,K475=3,K475=4,K475=5),K475,"")))))))</f>
        <v/>
      </c>
      <c r="Q475" s="11" t="str">
        <f>(IF(L475=Локализация!$C$114,1,IF(L475=Локализация!$C$113,2,IF(L475=Локализация!$C$112,3,IF(L475=Локализация!$C$111,4,IF(L475=Локализация!$C$110,5,IF(OR(L475=1,L475=2,L475=3,L475=4,L475=5),L475,"")))))))</f>
        <v/>
      </c>
      <c r="R475" s="11" t="str">
        <f>(IF(B475=Локализация!$C$114,1,IF(B475=Локализация!$C$113,2,IF(B475=Локализация!$C$112,3,IF(B475=Локализация!$C$111,4,IF(B475=Локализация!$C$110,5,IF(OR(B475=1,B475=2,B475=3,B475=4,B475=5),B475,"")))))))</f>
        <v/>
      </c>
      <c r="S475" s="11" t="str">
        <f>(IF(C475=Локализация!$C$114,1,IF(C475=Локализация!$C$113,2,IF(C475=Локализация!$C$112,3,IF(C475=Локализация!$C$111,4,IF(C475=Локализация!$C$110,5,IF(OR(C475=1,C475=2,C475=3,C475=4,C475=5),C475,"")))))))</f>
        <v/>
      </c>
      <c r="T475" s="11" t="str">
        <f>(IF(D475=Локализация!$C$114,1,IF(D475=Локализация!$C$113,2,IF(D475=Локализация!$C$112,3,IF(D475=Локализация!$C$111,4,IF(D475=Локализация!$C$110,5,IF(OR(D475=1,D475=2,D475=3,D475=4,D475=5),D475,"")))))))</f>
        <v/>
      </c>
      <c r="U475" s="11" t="str">
        <f>(IF(E475=Локализация!$C$114,1,IF(E475=Локализация!$C$113,2,IF(E475=Локализация!$C$112,3,IF(E475=Локализация!$C$111,4,IF(E475=Локализация!$C$110,5,IF(OR(E475=1,E475=2,E475=3,E475=4,E475=5),E475,"")))))))</f>
        <v/>
      </c>
      <c r="V475" s="11" t="str">
        <f>(IF(F475=Локализация!$C$114,1,IF(F475=Локализация!$C$113,2,IF(F475=Локализация!$C$112,3,IF(F475=Локализация!$C$111,4,IF(F475=Локализация!$C$110,5,IF(OR(F475=1,F475=2,F475=3,F475=4,F475=5),F475,"")))))))</f>
        <v/>
      </c>
    </row>
    <row r="476" spans="13:22" x14ac:dyDescent="0.3">
      <c r="M476" s="11" t="str">
        <f>(IF(H476=Локализация!$C$114,1,IF(H476=Локализация!$C$113,2,IF(H476=Локализация!$C$112,3,IF(H476=Локализация!$C$111,4,IF(H476=Локализация!$C$110,5,IF(OR(H476=1,H476=2,H476=3,H476=4,H476=5),H476,"")))))))</f>
        <v/>
      </c>
      <c r="N476" s="11" t="str">
        <f>(IF(I476=Локализация!$C$114,1,IF(I476=Локализация!$C$113,2,IF(I476=Локализация!$C$112,3,IF(I476=Локализация!$C$111,4,IF(I476=Локализация!$C$110,5,IF(OR(I476=1,I476=2,I476=3,I476=4,I476=5),I476,"")))))))</f>
        <v/>
      </c>
      <c r="O476" s="11" t="str">
        <f>(IF(J476=Локализация!$C$114,1,IF(J476=Локализация!$C$113,2,IF(J476=Локализация!$C$112,3,IF(J476=Локализация!$C$111,4,IF(J476=Локализация!$C$110,5,IF(OR(J476=1,J476=2,J476=3,J476=4,J476=5),J476,"")))))))</f>
        <v/>
      </c>
      <c r="P476" s="11" t="str">
        <f>(IF(K476=Локализация!$C$114,1,IF(K476=Локализация!$C$113,2,IF(K476=Локализация!$C$112,3,IF(K476=Локализация!$C$111,4,IF(K476=Локализация!$C$110,5,IF(OR(K476=1,K476=2,K476=3,K476=4,K476=5),K476,"")))))))</f>
        <v/>
      </c>
      <c r="Q476" s="11" t="str">
        <f>(IF(L476=Локализация!$C$114,1,IF(L476=Локализация!$C$113,2,IF(L476=Локализация!$C$112,3,IF(L476=Локализация!$C$111,4,IF(L476=Локализация!$C$110,5,IF(OR(L476=1,L476=2,L476=3,L476=4,L476=5),L476,"")))))))</f>
        <v/>
      </c>
      <c r="R476" s="11" t="str">
        <f>(IF(B476=Локализация!$C$114,1,IF(B476=Локализация!$C$113,2,IF(B476=Локализация!$C$112,3,IF(B476=Локализация!$C$111,4,IF(B476=Локализация!$C$110,5,IF(OR(B476=1,B476=2,B476=3,B476=4,B476=5),B476,"")))))))</f>
        <v/>
      </c>
      <c r="S476" s="11" t="str">
        <f>(IF(C476=Локализация!$C$114,1,IF(C476=Локализация!$C$113,2,IF(C476=Локализация!$C$112,3,IF(C476=Локализация!$C$111,4,IF(C476=Локализация!$C$110,5,IF(OR(C476=1,C476=2,C476=3,C476=4,C476=5),C476,"")))))))</f>
        <v/>
      </c>
      <c r="T476" s="11" t="str">
        <f>(IF(D476=Локализация!$C$114,1,IF(D476=Локализация!$C$113,2,IF(D476=Локализация!$C$112,3,IF(D476=Локализация!$C$111,4,IF(D476=Локализация!$C$110,5,IF(OR(D476=1,D476=2,D476=3,D476=4,D476=5),D476,"")))))))</f>
        <v/>
      </c>
      <c r="U476" s="11" t="str">
        <f>(IF(E476=Локализация!$C$114,1,IF(E476=Локализация!$C$113,2,IF(E476=Локализация!$C$112,3,IF(E476=Локализация!$C$111,4,IF(E476=Локализация!$C$110,5,IF(OR(E476=1,E476=2,E476=3,E476=4,E476=5),E476,"")))))))</f>
        <v/>
      </c>
      <c r="V476" s="11" t="str">
        <f>(IF(F476=Локализация!$C$114,1,IF(F476=Локализация!$C$113,2,IF(F476=Локализация!$C$112,3,IF(F476=Локализация!$C$111,4,IF(F476=Локализация!$C$110,5,IF(OR(F476=1,F476=2,F476=3,F476=4,F476=5),F476,"")))))))</f>
        <v/>
      </c>
    </row>
    <row r="477" spans="13:22" x14ac:dyDescent="0.3">
      <c r="M477" s="11" t="str">
        <f>(IF(H477=Локализация!$C$114,1,IF(H477=Локализация!$C$113,2,IF(H477=Локализация!$C$112,3,IF(H477=Локализация!$C$111,4,IF(H477=Локализация!$C$110,5,IF(OR(H477=1,H477=2,H477=3,H477=4,H477=5),H477,"")))))))</f>
        <v/>
      </c>
      <c r="N477" s="11" t="str">
        <f>(IF(I477=Локализация!$C$114,1,IF(I477=Локализация!$C$113,2,IF(I477=Локализация!$C$112,3,IF(I477=Локализация!$C$111,4,IF(I477=Локализация!$C$110,5,IF(OR(I477=1,I477=2,I477=3,I477=4,I477=5),I477,"")))))))</f>
        <v/>
      </c>
      <c r="O477" s="11" t="str">
        <f>(IF(J477=Локализация!$C$114,1,IF(J477=Локализация!$C$113,2,IF(J477=Локализация!$C$112,3,IF(J477=Локализация!$C$111,4,IF(J477=Локализация!$C$110,5,IF(OR(J477=1,J477=2,J477=3,J477=4,J477=5),J477,"")))))))</f>
        <v/>
      </c>
      <c r="P477" s="11" t="str">
        <f>(IF(K477=Локализация!$C$114,1,IF(K477=Локализация!$C$113,2,IF(K477=Локализация!$C$112,3,IF(K477=Локализация!$C$111,4,IF(K477=Локализация!$C$110,5,IF(OR(K477=1,K477=2,K477=3,K477=4,K477=5),K477,"")))))))</f>
        <v/>
      </c>
      <c r="Q477" s="11" t="str">
        <f>(IF(L477=Локализация!$C$114,1,IF(L477=Локализация!$C$113,2,IF(L477=Локализация!$C$112,3,IF(L477=Локализация!$C$111,4,IF(L477=Локализация!$C$110,5,IF(OR(L477=1,L477=2,L477=3,L477=4,L477=5),L477,"")))))))</f>
        <v/>
      </c>
      <c r="R477" s="11" t="str">
        <f>(IF(B477=Локализация!$C$114,1,IF(B477=Локализация!$C$113,2,IF(B477=Локализация!$C$112,3,IF(B477=Локализация!$C$111,4,IF(B477=Локализация!$C$110,5,IF(OR(B477=1,B477=2,B477=3,B477=4,B477=5),B477,"")))))))</f>
        <v/>
      </c>
      <c r="S477" s="11" t="str">
        <f>(IF(C477=Локализация!$C$114,1,IF(C477=Локализация!$C$113,2,IF(C477=Локализация!$C$112,3,IF(C477=Локализация!$C$111,4,IF(C477=Локализация!$C$110,5,IF(OR(C477=1,C477=2,C477=3,C477=4,C477=5),C477,"")))))))</f>
        <v/>
      </c>
      <c r="T477" s="11" t="str">
        <f>(IF(D477=Локализация!$C$114,1,IF(D477=Локализация!$C$113,2,IF(D477=Локализация!$C$112,3,IF(D477=Локализация!$C$111,4,IF(D477=Локализация!$C$110,5,IF(OR(D477=1,D477=2,D477=3,D477=4,D477=5),D477,"")))))))</f>
        <v/>
      </c>
      <c r="U477" s="11" t="str">
        <f>(IF(E477=Локализация!$C$114,1,IF(E477=Локализация!$C$113,2,IF(E477=Локализация!$C$112,3,IF(E477=Локализация!$C$111,4,IF(E477=Локализация!$C$110,5,IF(OR(E477=1,E477=2,E477=3,E477=4,E477=5),E477,"")))))))</f>
        <v/>
      </c>
      <c r="V477" s="11" t="str">
        <f>(IF(F477=Локализация!$C$114,1,IF(F477=Локализация!$C$113,2,IF(F477=Локализация!$C$112,3,IF(F477=Локализация!$C$111,4,IF(F477=Локализация!$C$110,5,IF(OR(F477=1,F477=2,F477=3,F477=4,F477=5),F477,"")))))))</f>
        <v/>
      </c>
    </row>
    <row r="478" spans="13:22" x14ac:dyDescent="0.3">
      <c r="M478" s="11" t="str">
        <f>(IF(H478=Локализация!$C$114,1,IF(H478=Локализация!$C$113,2,IF(H478=Локализация!$C$112,3,IF(H478=Локализация!$C$111,4,IF(H478=Локализация!$C$110,5,IF(OR(H478=1,H478=2,H478=3,H478=4,H478=5),H478,"")))))))</f>
        <v/>
      </c>
      <c r="N478" s="11" t="str">
        <f>(IF(I478=Локализация!$C$114,1,IF(I478=Локализация!$C$113,2,IF(I478=Локализация!$C$112,3,IF(I478=Локализация!$C$111,4,IF(I478=Локализация!$C$110,5,IF(OR(I478=1,I478=2,I478=3,I478=4,I478=5),I478,"")))))))</f>
        <v/>
      </c>
      <c r="O478" s="11" t="str">
        <f>(IF(J478=Локализация!$C$114,1,IF(J478=Локализация!$C$113,2,IF(J478=Локализация!$C$112,3,IF(J478=Локализация!$C$111,4,IF(J478=Локализация!$C$110,5,IF(OR(J478=1,J478=2,J478=3,J478=4,J478=5),J478,"")))))))</f>
        <v/>
      </c>
      <c r="P478" s="11" t="str">
        <f>(IF(K478=Локализация!$C$114,1,IF(K478=Локализация!$C$113,2,IF(K478=Локализация!$C$112,3,IF(K478=Локализация!$C$111,4,IF(K478=Локализация!$C$110,5,IF(OR(K478=1,K478=2,K478=3,K478=4,K478=5),K478,"")))))))</f>
        <v/>
      </c>
      <c r="Q478" s="11" t="str">
        <f>(IF(L478=Локализация!$C$114,1,IF(L478=Локализация!$C$113,2,IF(L478=Локализация!$C$112,3,IF(L478=Локализация!$C$111,4,IF(L478=Локализация!$C$110,5,IF(OR(L478=1,L478=2,L478=3,L478=4,L478=5),L478,"")))))))</f>
        <v/>
      </c>
      <c r="R478" s="11" t="str">
        <f>(IF(B478=Локализация!$C$114,1,IF(B478=Локализация!$C$113,2,IF(B478=Локализация!$C$112,3,IF(B478=Локализация!$C$111,4,IF(B478=Локализация!$C$110,5,IF(OR(B478=1,B478=2,B478=3,B478=4,B478=5),B478,"")))))))</f>
        <v/>
      </c>
      <c r="S478" s="11" t="str">
        <f>(IF(C478=Локализация!$C$114,1,IF(C478=Локализация!$C$113,2,IF(C478=Локализация!$C$112,3,IF(C478=Локализация!$C$111,4,IF(C478=Локализация!$C$110,5,IF(OR(C478=1,C478=2,C478=3,C478=4,C478=5),C478,"")))))))</f>
        <v/>
      </c>
      <c r="T478" s="11" t="str">
        <f>(IF(D478=Локализация!$C$114,1,IF(D478=Локализация!$C$113,2,IF(D478=Локализация!$C$112,3,IF(D478=Локализация!$C$111,4,IF(D478=Локализация!$C$110,5,IF(OR(D478=1,D478=2,D478=3,D478=4,D478=5),D478,"")))))))</f>
        <v/>
      </c>
      <c r="U478" s="11" t="str">
        <f>(IF(E478=Локализация!$C$114,1,IF(E478=Локализация!$C$113,2,IF(E478=Локализация!$C$112,3,IF(E478=Локализация!$C$111,4,IF(E478=Локализация!$C$110,5,IF(OR(E478=1,E478=2,E478=3,E478=4,E478=5),E478,"")))))))</f>
        <v/>
      </c>
      <c r="V478" s="11" t="str">
        <f>(IF(F478=Локализация!$C$114,1,IF(F478=Локализация!$C$113,2,IF(F478=Локализация!$C$112,3,IF(F478=Локализация!$C$111,4,IF(F478=Локализация!$C$110,5,IF(OR(F478=1,F478=2,F478=3,F478=4,F478=5),F478,"")))))))</f>
        <v/>
      </c>
    </row>
    <row r="479" spans="13:22" x14ac:dyDescent="0.3">
      <c r="M479" s="11" t="str">
        <f>(IF(H479=Локализация!$C$114,1,IF(H479=Локализация!$C$113,2,IF(H479=Локализация!$C$112,3,IF(H479=Локализация!$C$111,4,IF(H479=Локализация!$C$110,5,IF(OR(H479=1,H479=2,H479=3,H479=4,H479=5),H479,"")))))))</f>
        <v/>
      </c>
      <c r="N479" s="11" t="str">
        <f>(IF(I479=Локализация!$C$114,1,IF(I479=Локализация!$C$113,2,IF(I479=Локализация!$C$112,3,IF(I479=Локализация!$C$111,4,IF(I479=Локализация!$C$110,5,IF(OR(I479=1,I479=2,I479=3,I479=4,I479=5),I479,"")))))))</f>
        <v/>
      </c>
      <c r="O479" s="11" t="str">
        <f>(IF(J479=Локализация!$C$114,1,IF(J479=Локализация!$C$113,2,IF(J479=Локализация!$C$112,3,IF(J479=Локализация!$C$111,4,IF(J479=Локализация!$C$110,5,IF(OR(J479=1,J479=2,J479=3,J479=4,J479=5),J479,"")))))))</f>
        <v/>
      </c>
      <c r="P479" s="11" t="str">
        <f>(IF(K479=Локализация!$C$114,1,IF(K479=Локализация!$C$113,2,IF(K479=Локализация!$C$112,3,IF(K479=Локализация!$C$111,4,IF(K479=Локализация!$C$110,5,IF(OR(K479=1,K479=2,K479=3,K479=4,K479=5),K479,"")))))))</f>
        <v/>
      </c>
      <c r="Q479" s="11" t="str">
        <f>(IF(L479=Локализация!$C$114,1,IF(L479=Локализация!$C$113,2,IF(L479=Локализация!$C$112,3,IF(L479=Локализация!$C$111,4,IF(L479=Локализация!$C$110,5,IF(OR(L479=1,L479=2,L479=3,L479=4,L479=5),L479,"")))))))</f>
        <v/>
      </c>
      <c r="R479" s="11" t="str">
        <f>(IF(B479=Локализация!$C$114,1,IF(B479=Локализация!$C$113,2,IF(B479=Локализация!$C$112,3,IF(B479=Локализация!$C$111,4,IF(B479=Локализация!$C$110,5,IF(OR(B479=1,B479=2,B479=3,B479=4,B479=5),B479,"")))))))</f>
        <v/>
      </c>
      <c r="S479" s="11" t="str">
        <f>(IF(C479=Локализация!$C$114,1,IF(C479=Локализация!$C$113,2,IF(C479=Локализация!$C$112,3,IF(C479=Локализация!$C$111,4,IF(C479=Локализация!$C$110,5,IF(OR(C479=1,C479=2,C479=3,C479=4,C479=5),C479,"")))))))</f>
        <v/>
      </c>
      <c r="T479" s="11" t="str">
        <f>(IF(D479=Локализация!$C$114,1,IF(D479=Локализация!$C$113,2,IF(D479=Локализация!$C$112,3,IF(D479=Локализация!$C$111,4,IF(D479=Локализация!$C$110,5,IF(OR(D479=1,D479=2,D479=3,D479=4,D479=5),D479,"")))))))</f>
        <v/>
      </c>
      <c r="U479" s="11" t="str">
        <f>(IF(E479=Локализация!$C$114,1,IF(E479=Локализация!$C$113,2,IF(E479=Локализация!$C$112,3,IF(E479=Локализация!$C$111,4,IF(E479=Локализация!$C$110,5,IF(OR(E479=1,E479=2,E479=3,E479=4,E479=5),E479,"")))))))</f>
        <v/>
      </c>
      <c r="V479" s="11" t="str">
        <f>(IF(F479=Локализация!$C$114,1,IF(F479=Локализация!$C$113,2,IF(F479=Локализация!$C$112,3,IF(F479=Локализация!$C$111,4,IF(F479=Локализация!$C$110,5,IF(OR(F479=1,F479=2,F479=3,F479=4,F479=5),F479,"")))))))</f>
        <v/>
      </c>
    </row>
    <row r="480" spans="13:22" x14ac:dyDescent="0.3">
      <c r="M480" s="11" t="str">
        <f>(IF(H480=Локализация!$C$114,1,IF(H480=Локализация!$C$113,2,IF(H480=Локализация!$C$112,3,IF(H480=Локализация!$C$111,4,IF(H480=Локализация!$C$110,5,IF(OR(H480=1,H480=2,H480=3,H480=4,H480=5),H480,"")))))))</f>
        <v/>
      </c>
      <c r="N480" s="11" t="str">
        <f>(IF(I480=Локализация!$C$114,1,IF(I480=Локализация!$C$113,2,IF(I480=Локализация!$C$112,3,IF(I480=Локализация!$C$111,4,IF(I480=Локализация!$C$110,5,IF(OR(I480=1,I480=2,I480=3,I480=4,I480=5),I480,"")))))))</f>
        <v/>
      </c>
      <c r="O480" s="11" t="str">
        <f>(IF(J480=Локализация!$C$114,1,IF(J480=Локализация!$C$113,2,IF(J480=Локализация!$C$112,3,IF(J480=Локализация!$C$111,4,IF(J480=Локализация!$C$110,5,IF(OR(J480=1,J480=2,J480=3,J480=4,J480=5),J480,"")))))))</f>
        <v/>
      </c>
      <c r="P480" s="11" t="str">
        <f>(IF(K480=Локализация!$C$114,1,IF(K480=Локализация!$C$113,2,IF(K480=Локализация!$C$112,3,IF(K480=Локализация!$C$111,4,IF(K480=Локализация!$C$110,5,IF(OR(K480=1,K480=2,K480=3,K480=4,K480=5),K480,"")))))))</f>
        <v/>
      </c>
      <c r="Q480" s="11" t="str">
        <f>(IF(L480=Локализация!$C$114,1,IF(L480=Локализация!$C$113,2,IF(L480=Локализация!$C$112,3,IF(L480=Локализация!$C$111,4,IF(L480=Локализация!$C$110,5,IF(OR(L480=1,L480=2,L480=3,L480=4,L480=5),L480,"")))))))</f>
        <v/>
      </c>
      <c r="R480" s="11" t="str">
        <f>(IF(B480=Локализация!$C$114,1,IF(B480=Локализация!$C$113,2,IF(B480=Локализация!$C$112,3,IF(B480=Локализация!$C$111,4,IF(B480=Локализация!$C$110,5,IF(OR(B480=1,B480=2,B480=3,B480=4,B480=5),B480,"")))))))</f>
        <v/>
      </c>
      <c r="S480" s="11" t="str">
        <f>(IF(C480=Локализация!$C$114,1,IF(C480=Локализация!$C$113,2,IF(C480=Локализация!$C$112,3,IF(C480=Локализация!$C$111,4,IF(C480=Локализация!$C$110,5,IF(OR(C480=1,C480=2,C480=3,C480=4,C480=5),C480,"")))))))</f>
        <v/>
      </c>
      <c r="T480" s="11" t="str">
        <f>(IF(D480=Локализация!$C$114,1,IF(D480=Локализация!$C$113,2,IF(D480=Локализация!$C$112,3,IF(D480=Локализация!$C$111,4,IF(D480=Локализация!$C$110,5,IF(OR(D480=1,D480=2,D480=3,D480=4,D480=5),D480,"")))))))</f>
        <v/>
      </c>
      <c r="U480" s="11" t="str">
        <f>(IF(E480=Локализация!$C$114,1,IF(E480=Локализация!$C$113,2,IF(E480=Локализация!$C$112,3,IF(E480=Локализация!$C$111,4,IF(E480=Локализация!$C$110,5,IF(OR(E480=1,E480=2,E480=3,E480=4,E480=5),E480,"")))))))</f>
        <v/>
      </c>
      <c r="V480" s="11" t="str">
        <f>(IF(F480=Локализация!$C$114,1,IF(F480=Локализация!$C$113,2,IF(F480=Локализация!$C$112,3,IF(F480=Локализация!$C$111,4,IF(F480=Локализация!$C$110,5,IF(OR(F480=1,F480=2,F480=3,F480=4,F480=5),F480,"")))))))</f>
        <v/>
      </c>
    </row>
    <row r="481" spans="13:22" x14ac:dyDescent="0.3">
      <c r="M481" s="11" t="str">
        <f>(IF(H481=Локализация!$C$114,1,IF(H481=Локализация!$C$113,2,IF(H481=Локализация!$C$112,3,IF(H481=Локализация!$C$111,4,IF(H481=Локализация!$C$110,5,IF(OR(H481=1,H481=2,H481=3,H481=4,H481=5),H481,"")))))))</f>
        <v/>
      </c>
      <c r="N481" s="11" t="str">
        <f>(IF(I481=Локализация!$C$114,1,IF(I481=Локализация!$C$113,2,IF(I481=Локализация!$C$112,3,IF(I481=Локализация!$C$111,4,IF(I481=Локализация!$C$110,5,IF(OR(I481=1,I481=2,I481=3,I481=4,I481=5),I481,"")))))))</f>
        <v/>
      </c>
      <c r="O481" s="11" t="str">
        <f>(IF(J481=Локализация!$C$114,1,IF(J481=Локализация!$C$113,2,IF(J481=Локализация!$C$112,3,IF(J481=Локализация!$C$111,4,IF(J481=Локализация!$C$110,5,IF(OR(J481=1,J481=2,J481=3,J481=4,J481=5),J481,"")))))))</f>
        <v/>
      </c>
      <c r="P481" s="11" t="str">
        <f>(IF(K481=Локализация!$C$114,1,IF(K481=Локализация!$C$113,2,IF(K481=Локализация!$C$112,3,IF(K481=Локализация!$C$111,4,IF(K481=Локализация!$C$110,5,IF(OR(K481=1,K481=2,K481=3,K481=4,K481=5),K481,"")))))))</f>
        <v/>
      </c>
      <c r="Q481" s="11" t="str">
        <f>(IF(L481=Локализация!$C$114,1,IF(L481=Локализация!$C$113,2,IF(L481=Локализация!$C$112,3,IF(L481=Локализация!$C$111,4,IF(L481=Локализация!$C$110,5,IF(OR(L481=1,L481=2,L481=3,L481=4,L481=5),L481,"")))))))</f>
        <v/>
      </c>
      <c r="R481" s="11" t="str">
        <f>(IF(B481=Локализация!$C$114,1,IF(B481=Локализация!$C$113,2,IF(B481=Локализация!$C$112,3,IF(B481=Локализация!$C$111,4,IF(B481=Локализация!$C$110,5,IF(OR(B481=1,B481=2,B481=3,B481=4,B481=5),B481,"")))))))</f>
        <v/>
      </c>
      <c r="S481" s="11" t="str">
        <f>(IF(C481=Локализация!$C$114,1,IF(C481=Локализация!$C$113,2,IF(C481=Локализация!$C$112,3,IF(C481=Локализация!$C$111,4,IF(C481=Локализация!$C$110,5,IF(OR(C481=1,C481=2,C481=3,C481=4,C481=5),C481,"")))))))</f>
        <v/>
      </c>
      <c r="T481" s="11" t="str">
        <f>(IF(D481=Локализация!$C$114,1,IF(D481=Локализация!$C$113,2,IF(D481=Локализация!$C$112,3,IF(D481=Локализация!$C$111,4,IF(D481=Локализация!$C$110,5,IF(OR(D481=1,D481=2,D481=3,D481=4,D481=5),D481,"")))))))</f>
        <v/>
      </c>
      <c r="U481" s="11" t="str">
        <f>(IF(E481=Локализация!$C$114,1,IF(E481=Локализация!$C$113,2,IF(E481=Локализация!$C$112,3,IF(E481=Локализация!$C$111,4,IF(E481=Локализация!$C$110,5,IF(OR(E481=1,E481=2,E481=3,E481=4,E481=5),E481,"")))))))</f>
        <v/>
      </c>
      <c r="V481" s="11" t="str">
        <f>(IF(F481=Локализация!$C$114,1,IF(F481=Локализация!$C$113,2,IF(F481=Локализация!$C$112,3,IF(F481=Локализация!$C$111,4,IF(F481=Локализация!$C$110,5,IF(OR(F481=1,F481=2,F481=3,F481=4,F481=5),F481,"")))))))</f>
        <v/>
      </c>
    </row>
    <row r="482" spans="13:22" x14ac:dyDescent="0.3">
      <c r="M482" s="11" t="str">
        <f>(IF(H482=Локализация!$C$114,1,IF(H482=Локализация!$C$113,2,IF(H482=Локализация!$C$112,3,IF(H482=Локализация!$C$111,4,IF(H482=Локализация!$C$110,5,IF(OR(H482=1,H482=2,H482=3,H482=4,H482=5),H482,"")))))))</f>
        <v/>
      </c>
      <c r="N482" s="11" t="str">
        <f>(IF(I482=Локализация!$C$114,1,IF(I482=Локализация!$C$113,2,IF(I482=Локализация!$C$112,3,IF(I482=Локализация!$C$111,4,IF(I482=Локализация!$C$110,5,IF(OR(I482=1,I482=2,I482=3,I482=4,I482=5),I482,"")))))))</f>
        <v/>
      </c>
      <c r="O482" s="11" t="str">
        <f>(IF(J482=Локализация!$C$114,1,IF(J482=Локализация!$C$113,2,IF(J482=Локализация!$C$112,3,IF(J482=Локализация!$C$111,4,IF(J482=Локализация!$C$110,5,IF(OR(J482=1,J482=2,J482=3,J482=4,J482=5),J482,"")))))))</f>
        <v/>
      </c>
      <c r="P482" s="11" t="str">
        <f>(IF(K482=Локализация!$C$114,1,IF(K482=Локализация!$C$113,2,IF(K482=Локализация!$C$112,3,IF(K482=Локализация!$C$111,4,IF(K482=Локализация!$C$110,5,IF(OR(K482=1,K482=2,K482=3,K482=4,K482=5),K482,"")))))))</f>
        <v/>
      </c>
      <c r="Q482" s="11" t="str">
        <f>(IF(L482=Локализация!$C$114,1,IF(L482=Локализация!$C$113,2,IF(L482=Локализация!$C$112,3,IF(L482=Локализация!$C$111,4,IF(L482=Локализация!$C$110,5,IF(OR(L482=1,L482=2,L482=3,L482=4,L482=5),L482,"")))))))</f>
        <v/>
      </c>
      <c r="R482" s="11" t="str">
        <f>(IF(B482=Локализация!$C$114,1,IF(B482=Локализация!$C$113,2,IF(B482=Локализация!$C$112,3,IF(B482=Локализация!$C$111,4,IF(B482=Локализация!$C$110,5,IF(OR(B482=1,B482=2,B482=3,B482=4,B482=5),B482,"")))))))</f>
        <v/>
      </c>
      <c r="S482" s="11" t="str">
        <f>(IF(C482=Локализация!$C$114,1,IF(C482=Локализация!$C$113,2,IF(C482=Локализация!$C$112,3,IF(C482=Локализация!$C$111,4,IF(C482=Локализация!$C$110,5,IF(OR(C482=1,C482=2,C482=3,C482=4,C482=5),C482,"")))))))</f>
        <v/>
      </c>
      <c r="T482" s="11" t="str">
        <f>(IF(D482=Локализация!$C$114,1,IF(D482=Локализация!$C$113,2,IF(D482=Локализация!$C$112,3,IF(D482=Локализация!$C$111,4,IF(D482=Локализация!$C$110,5,IF(OR(D482=1,D482=2,D482=3,D482=4,D482=5),D482,"")))))))</f>
        <v/>
      </c>
      <c r="U482" s="11" t="str">
        <f>(IF(E482=Локализация!$C$114,1,IF(E482=Локализация!$C$113,2,IF(E482=Локализация!$C$112,3,IF(E482=Локализация!$C$111,4,IF(E482=Локализация!$C$110,5,IF(OR(E482=1,E482=2,E482=3,E482=4,E482=5),E482,"")))))))</f>
        <v/>
      </c>
      <c r="V482" s="11" t="str">
        <f>(IF(F482=Локализация!$C$114,1,IF(F482=Локализация!$C$113,2,IF(F482=Локализация!$C$112,3,IF(F482=Локализация!$C$111,4,IF(F482=Локализация!$C$110,5,IF(OR(F482=1,F482=2,F482=3,F482=4,F482=5),F482,"")))))))</f>
        <v/>
      </c>
    </row>
    <row r="483" spans="13:22" x14ac:dyDescent="0.3">
      <c r="M483" s="11" t="str">
        <f>(IF(H483=Локализация!$C$114,1,IF(H483=Локализация!$C$113,2,IF(H483=Локализация!$C$112,3,IF(H483=Локализация!$C$111,4,IF(H483=Локализация!$C$110,5,IF(OR(H483=1,H483=2,H483=3,H483=4,H483=5),H483,"")))))))</f>
        <v/>
      </c>
      <c r="N483" s="11" t="str">
        <f>(IF(I483=Локализация!$C$114,1,IF(I483=Локализация!$C$113,2,IF(I483=Локализация!$C$112,3,IF(I483=Локализация!$C$111,4,IF(I483=Локализация!$C$110,5,IF(OR(I483=1,I483=2,I483=3,I483=4,I483=5),I483,"")))))))</f>
        <v/>
      </c>
      <c r="O483" s="11" t="str">
        <f>(IF(J483=Локализация!$C$114,1,IF(J483=Локализация!$C$113,2,IF(J483=Локализация!$C$112,3,IF(J483=Локализация!$C$111,4,IF(J483=Локализация!$C$110,5,IF(OR(J483=1,J483=2,J483=3,J483=4,J483=5),J483,"")))))))</f>
        <v/>
      </c>
      <c r="P483" s="11" t="str">
        <f>(IF(K483=Локализация!$C$114,1,IF(K483=Локализация!$C$113,2,IF(K483=Локализация!$C$112,3,IF(K483=Локализация!$C$111,4,IF(K483=Локализация!$C$110,5,IF(OR(K483=1,K483=2,K483=3,K483=4,K483=5),K483,"")))))))</f>
        <v/>
      </c>
      <c r="Q483" s="11" t="str">
        <f>(IF(L483=Локализация!$C$114,1,IF(L483=Локализация!$C$113,2,IF(L483=Локализация!$C$112,3,IF(L483=Локализация!$C$111,4,IF(L483=Локализация!$C$110,5,IF(OR(L483=1,L483=2,L483=3,L483=4,L483=5),L483,"")))))))</f>
        <v/>
      </c>
      <c r="R483" s="11" t="str">
        <f>(IF(B483=Локализация!$C$114,1,IF(B483=Локализация!$C$113,2,IF(B483=Локализация!$C$112,3,IF(B483=Локализация!$C$111,4,IF(B483=Локализация!$C$110,5,IF(OR(B483=1,B483=2,B483=3,B483=4,B483=5),B483,"")))))))</f>
        <v/>
      </c>
      <c r="S483" s="11" t="str">
        <f>(IF(C483=Локализация!$C$114,1,IF(C483=Локализация!$C$113,2,IF(C483=Локализация!$C$112,3,IF(C483=Локализация!$C$111,4,IF(C483=Локализация!$C$110,5,IF(OR(C483=1,C483=2,C483=3,C483=4,C483=5),C483,"")))))))</f>
        <v/>
      </c>
      <c r="T483" s="11" t="str">
        <f>(IF(D483=Локализация!$C$114,1,IF(D483=Локализация!$C$113,2,IF(D483=Локализация!$C$112,3,IF(D483=Локализация!$C$111,4,IF(D483=Локализация!$C$110,5,IF(OR(D483=1,D483=2,D483=3,D483=4,D483=5),D483,"")))))))</f>
        <v/>
      </c>
      <c r="U483" s="11" t="str">
        <f>(IF(E483=Локализация!$C$114,1,IF(E483=Локализация!$C$113,2,IF(E483=Локализация!$C$112,3,IF(E483=Локализация!$C$111,4,IF(E483=Локализация!$C$110,5,IF(OR(E483=1,E483=2,E483=3,E483=4,E483=5),E483,"")))))))</f>
        <v/>
      </c>
      <c r="V483" s="11" t="str">
        <f>(IF(F483=Локализация!$C$114,1,IF(F483=Локализация!$C$113,2,IF(F483=Локализация!$C$112,3,IF(F483=Локализация!$C$111,4,IF(F483=Локализация!$C$110,5,IF(OR(F483=1,F483=2,F483=3,F483=4,F483=5),F483,"")))))))</f>
        <v/>
      </c>
    </row>
    <row r="484" spans="13:22" x14ac:dyDescent="0.3">
      <c r="M484" s="11" t="str">
        <f>(IF(H484=Локализация!$C$114,1,IF(H484=Локализация!$C$113,2,IF(H484=Локализация!$C$112,3,IF(H484=Локализация!$C$111,4,IF(H484=Локализация!$C$110,5,IF(OR(H484=1,H484=2,H484=3,H484=4,H484=5),H484,"")))))))</f>
        <v/>
      </c>
      <c r="N484" s="11" t="str">
        <f>(IF(I484=Локализация!$C$114,1,IF(I484=Локализация!$C$113,2,IF(I484=Локализация!$C$112,3,IF(I484=Локализация!$C$111,4,IF(I484=Локализация!$C$110,5,IF(OR(I484=1,I484=2,I484=3,I484=4,I484=5),I484,"")))))))</f>
        <v/>
      </c>
      <c r="O484" s="11" t="str">
        <f>(IF(J484=Локализация!$C$114,1,IF(J484=Локализация!$C$113,2,IF(J484=Локализация!$C$112,3,IF(J484=Локализация!$C$111,4,IF(J484=Локализация!$C$110,5,IF(OR(J484=1,J484=2,J484=3,J484=4,J484=5),J484,"")))))))</f>
        <v/>
      </c>
      <c r="P484" s="11" t="str">
        <f>(IF(K484=Локализация!$C$114,1,IF(K484=Локализация!$C$113,2,IF(K484=Локализация!$C$112,3,IF(K484=Локализация!$C$111,4,IF(K484=Локализация!$C$110,5,IF(OR(K484=1,K484=2,K484=3,K484=4,K484=5),K484,"")))))))</f>
        <v/>
      </c>
      <c r="Q484" s="11" t="str">
        <f>(IF(L484=Локализация!$C$114,1,IF(L484=Локализация!$C$113,2,IF(L484=Локализация!$C$112,3,IF(L484=Локализация!$C$111,4,IF(L484=Локализация!$C$110,5,IF(OR(L484=1,L484=2,L484=3,L484=4,L484=5),L484,"")))))))</f>
        <v/>
      </c>
      <c r="R484" s="11" t="str">
        <f>(IF(B484=Локализация!$C$114,1,IF(B484=Локализация!$C$113,2,IF(B484=Локализация!$C$112,3,IF(B484=Локализация!$C$111,4,IF(B484=Локализация!$C$110,5,IF(OR(B484=1,B484=2,B484=3,B484=4,B484=5),B484,"")))))))</f>
        <v/>
      </c>
      <c r="S484" s="11" t="str">
        <f>(IF(C484=Локализация!$C$114,1,IF(C484=Локализация!$C$113,2,IF(C484=Локализация!$C$112,3,IF(C484=Локализация!$C$111,4,IF(C484=Локализация!$C$110,5,IF(OR(C484=1,C484=2,C484=3,C484=4,C484=5),C484,"")))))))</f>
        <v/>
      </c>
      <c r="T484" s="11" t="str">
        <f>(IF(D484=Локализация!$C$114,1,IF(D484=Локализация!$C$113,2,IF(D484=Локализация!$C$112,3,IF(D484=Локализация!$C$111,4,IF(D484=Локализация!$C$110,5,IF(OR(D484=1,D484=2,D484=3,D484=4,D484=5),D484,"")))))))</f>
        <v/>
      </c>
      <c r="U484" s="11" t="str">
        <f>(IF(E484=Локализация!$C$114,1,IF(E484=Локализация!$C$113,2,IF(E484=Локализация!$C$112,3,IF(E484=Локализация!$C$111,4,IF(E484=Локализация!$C$110,5,IF(OR(E484=1,E484=2,E484=3,E484=4,E484=5),E484,"")))))))</f>
        <v/>
      </c>
      <c r="V484" s="11" t="str">
        <f>(IF(F484=Локализация!$C$114,1,IF(F484=Локализация!$C$113,2,IF(F484=Локализация!$C$112,3,IF(F484=Локализация!$C$111,4,IF(F484=Локализация!$C$110,5,IF(OR(F484=1,F484=2,F484=3,F484=4,F484=5),F484,"")))))))</f>
        <v/>
      </c>
    </row>
    <row r="485" spans="13:22" x14ac:dyDescent="0.3">
      <c r="M485" s="11" t="str">
        <f>(IF(H485=Локализация!$C$114,1,IF(H485=Локализация!$C$113,2,IF(H485=Локализация!$C$112,3,IF(H485=Локализация!$C$111,4,IF(H485=Локализация!$C$110,5,IF(OR(H485=1,H485=2,H485=3,H485=4,H485=5),H485,"")))))))</f>
        <v/>
      </c>
      <c r="N485" s="11" t="str">
        <f>(IF(I485=Локализация!$C$114,1,IF(I485=Локализация!$C$113,2,IF(I485=Локализация!$C$112,3,IF(I485=Локализация!$C$111,4,IF(I485=Локализация!$C$110,5,IF(OR(I485=1,I485=2,I485=3,I485=4,I485=5),I485,"")))))))</f>
        <v/>
      </c>
      <c r="O485" s="11" t="str">
        <f>(IF(J485=Локализация!$C$114,1,IF(J485=Локализация!$C$113,2,IF(J485=Локализация!$C$112,3,IF(J485=Локализация!$C$111,4,IF(J485=Локализация!$C$110,5,IF(OR(J485=1,J485=2,J485=3,J485=4,J485=5),J485,"")))))))</f>
        <v/>
      </c>
      <c r="P485" s="11" t="str">
        <f>(IF(K485=Локализация!$C$114,1,IF(K485=Локализация!$C$113,2,IF(K485=Локализация!$C$112,3,IF(K485=Локализация!$C$111,4,IF(K485=Локализация!$C$110,5,IF(OR(K485=1,K485=2,K485=3,K485=4,K485=5),K485,"")))))))</f>
        <v/>
      </c>
      <c r="Q485" s="11" t="str">
        <f>(IF(L485=Локализация!$C$114,1,IF(L485=Локализация!$C$113,2,IF(L485=Локализация!$C$112,3,IF(L485=Локализация!$C$111,4,IF(L485=Локализация!$C$110,5,IF(OR(L485=1,L485=2,L485=3,L485=4,L485=5),L485,"")))))))</f>
        <v/>
      </c>
      <c r="R485" s="11" t="str">
        <f>(IF(B485=Локализация!$C$114,1,IF(B485=Локализация!$C$113,2,IF(B485=Локализация!$C$112,3,IF(B485=Локализация!$C$111,4,IF(B485=Локализация!$C$110,5,IF(OR(B485=1,B485=2,B485=3,B485=4,B485=5),B485,"")))))))</f>
        <v/>
      </c>
      <c r="S485" s="11" t="str">
        <f>(IF(C485=Локализация!$C$114,1,IF(C485=Локализация!$C$113,2,IF(C485=Локализация!$C$112,3,IF(C485=Локализация!$C$111,4,IF(C485=Локализация!$C$110,5,IF(OR(C485=1,C485=2,C485=3,C485=4,C485=5),C485,"")))))))</f>
        <v/>
      </c>
      <c r="T485" s="11" t="str">
        <f>(IF(D485=Локализация!$C$114,1,IF(D485=Локализация!$C$113,2,IF(D485=Локализация!$C$112,3,IF(D485=Локализация!$C$111,4,IF(D485=Локализация!$C$110,5,IF(OR(D485=1,D485=2,D485=3,D485=4,D485=5),D485,"")))))))</f>
        <v/>
      </c>
      <c r="U485" s="11" t="str">
        <f>(IF(E485=Локализация!$C$114,1,IF(E485=Локализация!$C$113,2,IF(E485=Локализация!$C$112,3,IF(E485=Локализация!$C$111,4,IF(E485=Локализация!$C$110,5,IF(OR(E485=1,E485=2,E485=3,E485=4,E485=5),E485,"")))))))</f>
        <v/>
      </c>
      <c r="V485" s="11" t="str">
        <f>(IF(F485=Локализация!$C$114,1,IF(F485=Локализация!$C$113,2,IF(F485=Локализация!$C$112,3,IF(F485=Локализация!$C$111,4,IF(F485=Локализация!$C$110,5,IF(OR(F485=1,F485=2,F485=3,F485=4,F485=5),F485,"")))))))</f>
        <v/>
      </c>
    </row>
    <row r="486" spans="13:22" x14ac:dyDescent="0.3">
      <c r="M486" s="11" t="str">
        <f>(IF(H486=Локализация!$C$114,1,IF(H486=Локализация!$C$113,2,IF(H486=Локализация!$C$112,3,IF(H486=Локализация!$C$111,4,IF(H486=Локализация!$C$110,5,IF(OR(H486=1,H486=2,H486=3,H486=4,H486=5),H486,"")))))))</f>
        <v/>
      </c>
      <c r="N486" s="11" t="str">
        <f>(IF(I486=Локализация!$C$114,1,IF(I486=Локализация!$C$113,2,IF(I486=Локализация!$C$112,3,IF(I486=Локализация!$C$111,4,IF(I486=Локализация!$C$110,5,IF(OR(I486=1,I486=2,I486=3,I486=4,I486=5),I486,"")))))))</f>
        <v/>
      </c>
      <c r="O486" s="11" t="str">
        <f>(IF(J486=Локализация!$C$114,1,IF(J486=Локализация!$C$113,2,IF(J486=Локализация!$C$112,3,IF(J486=Локализация!$C$111,4,IF(J486=Локализация!$C$110,5,IF(OR(J486=1,J486=2,J486=3,J486=4,J486=5),J486,"")))))))</f>
        <v/>
      </c>
      <c r="P486" s="11" t="str">
        <f>(IF(K486=Локализация!$C$114,1,IF(K486=Локализация!$C$113,2,IF(K486=Локализация!$C$112,3,IF(K486=Локализация!$C$111,4,IF(K486=Локализация!$C$110,5,IF(OR(K486=1,K486=2,K486=3,K486=4,K486=5),K486,"")))))))</f>
        <v/>
      </c>
      <c r="Q486" s="11" t="str">
        <f>(IF(L486=Локализация!$C$114,1,IF(L486=Локализация!$C$113,2,IF(L486=Локализация!$C$112,3,IF(L486=Локализация!$C$111,4,IF(L486=Локализация!$C$110,5,IF(OR(L486=1,L486=2,L486=3,L486=4,L486=5),L486,"")))))))</f>
        <v/>
      </c>
      <c r="R486" s="11" t="str">
        <f>(IF(B486=Локализация!$C$114,1,IF(B486=Локализация!$C$113,2,IF(B486=Локализация!$C$112,3,IF(B486=Локализация!$C$111,4,IF(B486=Локализация!$C$110,5,IF(OR(B486=1,B486=2,B486=3,B486=4,B486=5),B486,"")))))))</f>
        <v/>
      </c>
      <c r="S486" s="11" t="str">
        <f>(IF(C486=Локализация!$C$114,1,IF(C486=Локализация!$C$113,2,IF(C486=Локализация!$C$112,3,IF(C486=Локализация!$C$111,4,IF(C486=Локализация!$C$110,5,IF(OR(C486=1,C486=2,C486=3,C486=4,C486=5),C486,"")))))))</f>
        <v/>
      </c>
      <c r="T486" s="11" t="str">
        <f>(IF(D486=Локализация!$C$114,1,IF(D486=Локализация!$C$113,2,IF(D486=Локализация!$C$112,3,IF(D486=Локализация!$C$111,4,IF(D486=Локализация!$C$110,5,IF(OR(D486=1,D486=2,D486=3,D486=4,D486=5),D486,"")))))))</f>
        <v/>
      </c>
      <c r="U486" s="11" t="str">
        <f>(IF(E486=Локализация!$C$114,1,IF(E486=Локализация!$C$113,2,IF(E486=Локализация!$C$112,3,IF(E486=Локализация!$C$111,4,IF(E486=Локализация!$C$110,5,IF(OR(E486=1,E486=2,E486=3,E486=4,E486=5),E486,"")))))))</f>
        <v/>
      </c>
      <c r="V486" s="11" t="str">
        <f>(IF(F486=Локализация!$C$114,1,IF(F486=Локализация!$C$113,2,IF(F486=Локализация!$C$112,3,IF(F486=Локализация!$C$111,4,IF(F486=Локализация!$C$110,5,IF(OR(F486=1,F486=2,F486=3,F486=4,F486=5),F486,"")))))))</f>
        <v/>
      </c>
    </row>
    <row r="487" spans="13:22" x14ac:dyDescent="0.3">
      <c r="M487" s="11" t="str">
        <f>(IF(H487=Локализация!$C$114,1,IF(H487=Локализация!$C$113,2,IF(H487=Локализация!$C$112,3,IF(H487=Локализация!$C$111,4,IF(H487=Локализация!$C$110,5,IF(OR(H487=1,H487=2,H487=3,H487=4,H487=5),H487,"")))))))</f>
        <v/>
      </c>
      <c r="N487" s="11" t="str">
        <f>(IF(I487=Локализация!$C$114,1,IF(I487=Локализация!$C$113,2,IF(I487=Локализация!$C$112,3,IF(I487=Локализация!$C$111,4,IF(I487=Локализация!$C$110,5,IF(OR(I487=1,I487=2,I487=3,I487=4,I487=5),I487,"")))))))</f>
        <v/>
      </c>
      <c r="O487" s="11" t="str">
        <f>(IF(J487=Локализация!$C$114,1,IF(J487=Локализация!$C$113,2,IF(J487=Локализация!$C$112,3,IF(J487=Локализация!$C$111,4,IF(J487=Локализация!$C$110,5,IF(OR(J487=1,J487=2,J487=3,J487=4,J487=5),J487,"")))))))</f>
        <v/>
      </c>
      <c r="P487" s="11" t="str">
        <f>(IF(K487=Локализация!$C$114,1,IF(K487=Локализация!$C$113,2,IF(K487=Локализация!$C$112,3,IF(K487=Локализация!$C$111,4,IF(K487=Локализация!$C$110,5,IF(OR(K487=1,K487=2,K487=3,K487=4,K487=5),K487,"")))))))</f>
        <v/>
      </c>
      <c r="Q487" s="11" t="str">
        <f>(IF(L487=Локализация!$C$114,1,IF(L487=Локализация!$C$113,2,IF(L487=Локализация!$C$112,3,IF(L487=Локализация!$C$111,4,IF(L487=Локализация!$C$110,5,IF(OR(L487=1,L487=2,L487=3,L487=4,L487=5),L487,"")))))))</f>
        <v/>
      </c>
      <c r="R487" s="11" t="str">
        <f>(IF(B487=Локализация!$C$114,1,IF(B487=Локализация!$C$113,2,IF(B487=Локализация!$C$112,3,IF(B487=Локализация!$C$111,4,IF(B487=Локализация!$C$110,5,IF(OR(B487=1,B487=2,B487=3,B487=4,B487=5),B487,"")))))))</f>
        <v/>
      </c>
      <c r="S487" s="11" t="str">
        <f>(IF(C487=Локализация!$C$114,1,IF(C487=Локализация!$C$113,2,IF(C487=Локализация!$C$112,3,IF(C487=Локализация!$C$111,4,IF(C487=Локализация!$C$110,5,IF(OR(C487=1,C487=2,C487=3,C487=4,C487=5),C487,"")))))))</f>
        <v/>
      </c>
      <c r="T487" s="11" t="str">
        <f>(IF(D487=Локализация!$C$114,1,IF(D487=Локализация!$C$113,2,IF(D487=Локализация!$C$112,3,IF(D487=Локализация!$C$111,4,IF(D487=Локализация!$C$110,5,IF(OR(D487=1,D487=2,D487=3,D487=4,D487=5),D487,"")))))))</f>
        <v/>
      </c>
      <c r="U487" s="11" t="str">
        <f>(IF(E487=Локализация!$C$114,1,IF(E487=Локализация!$C$113,2,IF(E487=Локализация!$C$112,3,IF(E487=Локализация!$C$111,4,IF(E487=Локализация!$C$110,5,IF(OR(E487=1,E487=2,E487=3,E487=4,E487=5),E487,"")))))))</f>
        <v/>
      </c>
      <c r="V487" s="11" t="str">
        <f>(IF(F487=Локализация!$C$114,1,IF(F487=Локализация!$C$113,2,IF(F487=Локализация!$C$112,3,IF(F487=Локализация!$C$111,4,IF(F487=Локализация!$C$110,5,IF(OR(F487=1,F487=2,F487=3,F487=4,F487=5),F487,"")))))))</f>
        <v/>
      </c>
    </row>
    <row r="488" spans="13:22" x14ac:dyDescent="0.3">
      <c r="M488" s="11" t="str">
        <f>(IF(H488=Локализация!$C$114,1,IF(H488=Локализация!$C$113,2,IF(H488=Локализация!$C$112,3,IF(H488=Локализация!$C$111,4,IF(H488=Локализация!$C$110,5,IF(OR(H488=1,H488=2,H488=3,H488=4,H488=5),H488,"")))))))</f>
        <v/>
      </c>
      <c r="N488" s="11" t="str">
        <f>(IF(I488=Локализация!$C$114,1,IF(I488=Локализация!$C$113,2,IF(I488=Локализация!$C$112,3,IF(I488=Локализация!$C$111,4,IF(I488=Локализация!$C$110,5,IF(OR(I488=1,I488=2,I488=3,I488=4,I488=5),I488,"")))))))</f>
        <v/>
      </c>
      <c r="O488" s="11" t="str">
        <f>(IF(J488=Локализация!$C$114,1,IF(J488=Локализация!$C$113,2,IF(J488=Локализация!$C$112,3,IF(J488=Локализация!$C$111,4,IF(J488=Локализация!$C$110,5,IF(OR(J488=1,J488=2,J488=3,J488=4,J488=5),J488,"")))))))</f>
        <v/>
      </c>
      <c r="P488" s="11" t="str">
        <f>(IF(K488=Локализация!$C$114,1,IF(K488=Локализация!$C$113,2,IF(K488=Локализация!$C$112,3,IF(K488=Локализация!$C$111,4,IF(K488=Локализация!$C$110,5,IF(OR(K488=1,K488=2,K488=3,K488=4,K488=5),K488,"")))))))</f>
        <v/>
      </c>
      <c r="Q488" s="11" t="str">
        <f>(IF(L488=Локализация!$C$114,1,IF(L488=Локализация!$C$113,2,IF(L488=Локализация!$C$112,3,IF(L488=Локализация!$C$111,4,IF(L488=Локализация!$C$110,5,IF(OR(L488=1,L488=2,L488=3,L488=4,L488=5),L488,"")))))))</f>
        <v/>
      </c>
      <c r="R488" s="11" t="str">
        <f>(IF(B488=Локализация!$C$114,1,IF(B488=Локализация!$C$113,2,IF(B488=Локализация!$C$112,3,IF(B488=Локализация!$C$111,4,IF(B488=Локализация!$C$110,5,IF(OR(B488=1,B488=2,B488=3,B488=4,B488=5),B488,"")))))))</f>
        <v/>
      </c>
      <c r="S488" s="11" t="str">
        <f>(IF(C488=Локализация!$C$114,1,IF(C488=Локализация!$C$113,2,IF(C488=Локализация!$C$112,3,IF(C488=Локализация!$C$111,4,IF(C488=Локализация!$C$110,5,IF(OR(C488=1,C488=2,C488=3,C488=4,C488=5),C488,"")))))))</f>
        <v/>
      </c>
      <c r="T488" s="11" t="str">
        <f>(IF(D488=Локализация!$C$114,1,IF(D488=Локализация!$C$113,2,IF(D488=Локализация!$C$112,3,IF(D488=Локализация!$C$111,4,IF(D488=Локализация!$C$110,5,IF(OR(D488=1,D488=2,D488=3,D488=4,D488=5),D488,"")))))))</f>
        <v/>
      </c>
      <c r="U488" s="11" t="str">
        <f>(IF(E488=Локализация!$C$114,1,IF(E488=Локализация!$C$113,2,IF(E488=Локализация!$C$112,3,IF(E488=Локализация!$C$111,4,IF(E488=Локализация!$C$110,5,IF(OR(E488=1,E488=2,E488=3,E488=4,E488=5),E488,"")))))))</f>
        <v/>
      </c>
      <c r="V488" s="11" t="str">
        <f>(IF(F488=Локализация!$C$114,1,IF(F488=Локализация!$C$113,2,IF(F488=Локализация!$C$112,3,IF(F488=Локализация!$C$111,4,IF(F488=Локализация!$C$110,5,IF(OR(F488=1,F488=2,F488=3,F488=4,F488=5),F488,"")))))))</f>
        <v/>
      </c>
    </row>
    <row r="489" spans="13:22" x14ac:dyDescent="0.3">
      <c r="M489" s="11" t="str">
        <f>(IF(H489=Локализация!$C$114,1,IF(H489=Локализация!$C$113,2,IF(H489=Локализация!$C$112,3,IF(H489=Локализация!$C$111,4,IF(H489=Локализация!$C$110,5,IF(OR(H489=1,H489=2,H489=3,H489=4,H489=5),H489,"")))))))</f>
        <v/>
      </c>
      <c r="N489" s="11" t="str">
        <f>(IF(I489=Локализация!$C$114,1,IF(I489=Локализация!$C$113,2,IF(I489=Локализация!$C$112,3,IF(I489=Локализация!$C$111,4,IF(I489=Локализация!$C$110,5,IF(OR(I489=1,I489=2,I489=3,I489=4,I489=5),I489,"")))))))</f>
        <v/>
      </c>
      <c r="O489" s="11" t="str">
        <f>(IF(J489=Локализация!$C$114,1,IF(J489=Локализация!$C$113,2,IF(J489=Локализация!$C$112,3,IF(J489=Локализация!$C$111,4,IF(J489=Локализация!$C$110,5,IF(OR(J489=1,J489=2,J489=3,J489=4,J489=5),J489,"")))))))</f>
        <v/>
      </c>
      <c r="P489" s="11" t="str">
        <f>(IF(K489=Локализация!$C$114,1,IF(K489=Локализация!$C$113,2,IF(K489=Локализация!$C$112,3,IF(K489=Локализация!$C$111,4,IF(K489=Локализация!$C$110,5,IF(OR(K489=1,K489=2,K489=3,K489=4,K489=5),K489,"")))))))</f>
        <v/>
      </c>
      <c r="Q489" s="11" t="str">
        <f>(IF(L489=Локализация!$C$114,1,IF(L489=Локализация!$C$113,2,IF(L489=Локализация!$C$112,3,IF(L489=Локализация!$C$111,4,IF(L489=Локализация!$C$110,5,IF(OR(L489=1,L489=2,L489=3,L489=4,L489=5),L489,"")))))))</f>
        <v/>
      </c>
      <c r="R489" s="11" t="str">
        <f>(IF(B489=Локализация!$C$114,1,IF(B489=Локализация!$C$113,2,IF(B489=Локализация!$C$112,3,IF(B489=Локализация!$C$111,4,IF(B489=Локализация!$C$110,5,IF(OR(B489=1,B489=2,B489=3,B489=4,B489=5),B489,"")))))))</f>
        <v/>
      </c>
      <c r="S489" s="11" t="str">
        <f>(IF(C489=Локализация!$C$114,1,IF(C489=Локализация!$C$113,2,IF(C489=Локализация!$C$112,3,IF(C489=Локализация!$C$111,4,IF(C489=Локализация!$C$110,5,IF(OR(C489=1,C489=2,C489=3,C489=4,C489=5),C489,"")))))))</f>
        <v/>
      </c>
      <c r="T489" s="11" t="str">
        <f>(IF(D489=Локализация!$C$114,1,IF(D489=Локализация!$C$113,2,IF(D489=Локализация!$C$112,3,IF(D489=Локализация!$C$111,4,IF(D489=Локализация!$C$110,5,IF(OR(D489=1,D489=2,D489=3,D489=4,D489=5),D489,"")))))))</f>
        <v/>
      </c>
      <c r="U489" s="11" t="str">
        <f>(IF(E489=Локализация!$C$114,1,IF(E489=Локализация!$C$113,2,IF(E489=Локализация!$C$112,3,IF(E489=Локализация!$C$111,4,IF(E489=Локализация!$C$110,5,IF(OR(E489=1,E489=2,E489=3,E489=4,E489=5),E489,"")))))))</f>
        <v/>
      </c>
      <c r="V489" s="11" t="str">
        <f>(IF(F489=Локализация!$C$114,1,IF(F489=Локализация!$C$113,2,IF(F489=Локализация!$C$112,3,IF(F489=Локализация!$C$111,4,IF(F489=Локализация!$C$110,5,IF(OR(F489=1,F489=2,F489=3,F489=4,F489=5),F489,"")))))))</f>
        <v/>
      </c>
    </row>
    <row r="490" spans="13:22" x14ac:dyDescent="0.3">
      <c r="M490" s="11" t="str">
        <f>(IF(H490=Локализация!$C$114,1,IF(H490=Локализация!$C$113,2,IF(H490=Локализация!$C$112,3,IF(H490=Локализация!$C$111,4,IF(H490=Локализация!$C$110,5,IF(OR(H490=1,H490=2,H490=3,H490=4,H490=5),H490,"")))))))</f>
        <v/>
      </c>
      <c r="N490" s="11" t="str">
        <f>(IF(I490=Локализация!$C$114,1,IF(I490=Локализация!$C$113,2,IF(I490=Локализация!$C$112,3,IF(I490=Локализация!$C$111,4,IF(I490=Локализация!$C$110,5,IF(OR(I490=1,I490=2,I490=3,I490=4,I490=5),I490,"")))))))</f>
        <v/>
      </c>
      <c r="O490" s="11" t="str">
        <f>(IF(J490=Локализация!$C$114,1,IF(J490=Локализация!$C$113,2,IF(J490=Локализация!$C$112,3,IF(J490=Локализация!$C$111,4,IF(J490=Локализация!$C$110,5,IF(OR(J490=1,J490=2,J490=3,J490=4,J490=5),J490,"")))))))</f>
        <v/>
      </c>
      <c r="P490" s="11" t="str">
        <f>(IF(K490=Локализация!$C$114,1,IF(K490=Локализация!$C$113,2,IF(K490=Локализация!$C$112,3,IF(K490=Локализация!$C$111,4,IF(K490=Локализация!$C$110,5,IF(OR(K490=1,K490=2,K490=3,K490=4,K490=5),K490,"")))))))</f>
        <v/>
      </c>
      <c r="Q490" s="11" t="str">
        <f>(IF(L490=Локализация!$C$114,1,IF(L490=Локализация!$C$113,2,IF(L490=Локализация!$C$112,3,IF(L490=Локализация!$C$111,4,IF(L490=Локализация!$C$110,5,IF(OR(L490=1,L490=2,L490=3,L490=4,L490=5),L490,"")))))))</f>
        <v/>
      </c>
      <c r="R490" s="11" t="str">
        <f>(IF(B490=Локализация!$C$114,1,IF(B490=Локализация!$C$113,2,IF(B490=Локализация!$C$112,3,IF(B490=Локализация!$C$111,4,IF(B490=Локализация!$C$110,5,IF(OR(B490=1,B490=2,B490=3,B490=4,B490=5),B490,"")))))))</f>
        <v/>
      </c>
      <c r="S490" s="11" t="str">
        <f>(IF(C490=Локализация!$C$114,1,IF(C490=Локализация!$C$113,2,IF(C490=Локализация!$C$112,3,IF(C490=Локализация!$C$111,4,IF(C490=Локализация!$C$110,5,IF(OR(C490=1,C490=2,C490=3,C490=4,C490=5),C490,"")))))))</f>
        <v/>
      </c>
      <c r="T490" s="11" t="str">
        <f>(IF(D490=Локализация!$C$114,1,IF(D490=Локализация!$C$113,2,IF(D490=Локализация!$C$112,3,IF(D490=Локализация!$C$111,4,IF(D490=Локализация!$C$110,5,IF(OR(D490=1,D490=2,D490=3,D490=4,D490=5),D490,"")))))))</f>
        <v/>
      </c>
      <c r="U490" s="11" t="str">
        <f>(IF(E490=Локализация!$C$114,1,IF(E490=Локализация!$C$113,2,IF(E490=Локализация!$C$112,3,IF(E490=Локализация!$C$111,4,IF(E490=Локализация!$C$110,5,IF(OR(E490=1,E490=2,E490=3,E490=4,E490=5),E490,"")))))))</f>
        <v/>
      </c>
      <c r="V490" s="11" t="str">
        <f>(IF(F490=Локализация!$C$114,1,IF(F490=Локализация!$C$113,2,IF(F490=Локализация!$C$112,3,IF(F490=Локализация!$C$111,4,IF(F490=Локализация!$C$110,5,IF(OR(F490=1,F490=2,F490=3,F490=4,F490=5),F490,"")))))))</f>
        <v/>
      </c>
    </row>
    <row r="491" spans="13:22" x14ac:dyDescent="0.3">
      <c r="M491" s="11" t="str">
        <f>(IF(H491=Локализация!$C$114,1,IF(H491=Локализация!$C$113,2,IF(H491=Локализация!$C$112,3,IF(H491=Локализация!$C$111,4,IF(H491=Локализация!$C$110,5,IF(OR(H491=1,H491=2,H491=3,H491=4,H491=5),H491,"")))))))</f>
        <v/>
      </c>
      <c r="N491" s="11" t="str">
        <f>(IF(I491=Локализация!$C$114,1,IF(I491=Локализация!$C$113,2,IF(I491=Локализация!$C$112,3,IF(I491=Локализация!$C$111,4,IF(I491=Локализация!$C$110,5,IF(OR(I491=1,I491=2,I491=3,I491=4,I491=5),I491,"")))))))</f>
        <v/>
      </c>
      <c r="O491" s="11" t="str">
        <f>(IF(J491=Локализация!$C$114,1,IF(J491=Локализация!$C$113,2,IF(J491=Локализация!$C$112,3,IF(J491=Локализация!$C$111,4,IF(J491=Локализация!$C$110,5,IF(OR(J491=1,J491=2,J491=3,J491=4,J491=5),J491,"")))))))</f>
        <v/>
      </c>
      <c r="P491" s="11" t="str">
        <f>(IF(K491=Локализация!$C$114,1,IF(K491=Локализация!$C$113,2,IF(K491=Локализация!$C$112,3,IF(K491=Локализация!$C$111,4,IF(K491=Локализация!$C$110,5,IF(OR(K491=1,K491=2,K491=3,K491=4,K491=5),K491,"")))))))</f>
        <v/>
      </c>
      <c r="Q491" s="11" t="str">
        <f>(IF(L491=Локализация!$C$114,1,IF(L491=Локализация!$C$113,2,IF(L491=Локализация!$C$112,3,IF(L491=Локализация!$C$111,4,IF(L491=Локализация!$C$110,5,IF(OR(L491=1,L491=2,L491=3,L491=4,L491=5),L491,"")))))))</f>
        <v/>
      </c>
      <c r="R491" s="11" t="str">
        <f>(IF(B491=Локализация!$C$114,1,IF(B491=Локализация!$C$113,2,IF(B491=Локализация!$C$112,3,IF(B491=Локализация!$C$111,4,IF(B491=Локализация!$C$110,5,IF(OR(B491=1,B491=2,B491=3,B491=4,B491=5),B491,"")))))))</f>
        <v/>
      </c>
      <c r="S491" s="11" t="str">
        <f>(IF(C491=Локализация!$C$114,1,IF(C491=Локализация!$C$113,2,IF(C491=Локализация!$C$112,3,IF(C491=Локализация!$C$111,4,IF(C491=Локализация!$C$110,5,IF(OR(C491=1,C491=2,C491=3,C491=4,C491=5),C491,"")))))))</f>
        <v/>
      </c>
      <c r="T491" s="11" t="str">
        <f>(IF(D491=Локализация!$C$114,1,IF(D491=Локализация!$C$113,2,IF(D491=Локализация!$C$112,3,IF(D491=Локализация!$C$111,4,IF(D491=Локализация!$C$110,5,IF(OR(D491=1,D491=2,D491=3,D491=4,D491=5),D491,"")))))))</f>
        <v/>
      </c>
      <c r="U491" s="11" t="str">
        <f>(IF(E491=Локализация!$C$114,1,IF(E491=Локализация!$C$113,2,IF(E491=Локализация!$C$112,3,IF(E491=Локализация!$C$111,4,IF(E491=Локализация!$C$110,5,IF(OR(E491=1,E491=2,E491=3,E491=4,E491=5),E491,"")))))))</f>
        <v/>
      </c>
      <c r="V491" s="11" t="str">
        <f>(IF(F491=Локализация!$C$114,1,IF(F491=Локализация!$C$113,2,IF(F491=Локализация!$C$112,3,IF(F491=Локализация!$C$111,4,IF(F491=Локализация!$C$110,5,IF(OR(F491=1,F491=2,F491=3,F491=4,F491=5),F491,"")))))))</f>
        <v/>
      </c>
    </row>
    <row r="492" spans="13:22" x14ac:dyDescent="0.3">
      <c r="M492" s="11" t="str">
        <f>(IF(H492=Локализация!$C$114,1,IF(H492=Локализация!$C$113,2,IF(H492=Локализация!$C$112,3,IF(H492=Локализация!$C$111,4,IF(H492=Локализация!$C$110,5,IF(OR(H492=1,H492=2,H492=3,H492=4,H492=5),H492,"")))))))</f>
        <v/>
      </c>
      <c r="N492" s="11" t="str">
        <f>(IF(I492=Локализация!$C$114,1,IF(I492=Локализация!$C$113,2,IF(I492=Локализация!$C$112,3,IF(I492=Локализация!$C$111,4,IF(I492=Локализация!$C$110,5,IF(OR(I492=1,I492=2,I492=3,I492=4,I492=5),I492,"")))))))</f>
        <v/>
      </c>
      <c r="O492" s="11" t="str">
        <f>(IF(J492=Локализация!$C$114,1,IF(J492=Локализация!$C$113,2,IF(J492=Локализация!$C$112,3,IF(J492=Локализация!$C$111,4,IF(J492=Локализация!$C$110,5,IF(OR(J492=1,J492=2,J492=3,J492=4,J492=5),J492,"")))))))</f>
        <v/>
      </c>
      <c r="P492" s="11" t="str">
        <f>(IF(K492=Локализация!$C$114,1,IF(K492=Локализация!$C$113,2,IF(K492=Локализация!$C$112,3,IF(K492=Локализация!$C$111,4,IF(K492=Локализация!$C$110,5,IF(OR(K492=1,K492=2,K492=3,K492=4,K492=5),K492,"")))))))</f>
        <v/>
      </c>
      <c r="Q492" s="11" t="str">
        <f>(IF(L492=Локализация!$C$114,1,IF(L492=Локализация!$C$113,2,IF(L492=Локализация!$C$112,3,IF(L492=Локализация!$C$111,4,IF(L492=Локализация!$C$110,5,IF(OR(L492=1,L492=2,L492=3,L492=4,L492=5),L492,"")))))))</f>
        <v/>
      </c>
      <c r="R492" s="11" t="str">
        <f>(IF(B492=Локализация!$C$114,1,IF(B492=Локализация!$C$113,2,IF(B492=Локализация!$C$112,3,IF(B492=Локализация!$C$111,4,IF(B492=Локализация!$C$110,5,IF(OR(B492=1,B492=2,B492=3,B492=4,B492=5),B492,"")))))))</f>
        <v/>
      </c>
      <c r="S492" s="11" t="str">
        <f>(IF(C492=Локализация!$C$114,1,IF(C492=Локализация!$C$113,2,IF(C492=Локализация!$C$112,3,IF(C492=Локализация!$C$111,4,IF(C492=Локализация!$C$110,5,IF(OR(C492=1,C492=2,C492=3,C492=4,C492=5),C492,"")))))))</f>
        <v/>
      </c>
      <c r="T492" s="11" t="str">
        <f>(IF(D492=Локализация!$C$114,1,IF(D492=Локализация!$C$113,2,IF(D492=Локализация!$C$112,3,IF(D492=Локализация!$C$111,4,IF(D492=Локализация!$C$110,5,IF(OR(D492=1,D492=2,D492=3,D492=4,D492=5),D492,"")))))))</f>
        <v/>
      </c>
      <c r="U492" s="11" t="str">
        <f>(IF(E492=Локализация!$C$114,1,IF(E492=Локализация!$C$113,2,IF(E492=Локализация!$C$112,3,IF(E492=Локализация!$C$111,4,IF(E492=Локализация!$C$110,5,IF(OR(E492=1,E492=2,E492=3,E492=4,E492=5),E492,"")))))))</f>
        <v/>
      </c>
      <c r="V492" s="11" t="str">
        <f>(IF(F492=Локализация!$C$114,1,IF(F492=Локализация!$C$113,2,IF(F492=Локализация!$C$112,3,IF(F492=Локализация!$C$111,4,IF(F492=Локализация!$C$110,5,IF(OR(F492=1,F492=2,F492=3,F492=4,F492=5),F492,"")))))))</f>
        <v/>
      </c>
    </row>
    <row r="493" spans="13:22" x14ac:dyDescent="0.3">
      <c r="M493" s="11" t="str">
        <f>(IF(H493=Локализация!$C$114,1,IF(H493=Локализация!$C$113,2,IF(H493=Локализация!$C$112,3,IF(H493=Локализация!$C$111,4,IF(H493=Локализация!$C$110,5,IF(OR(H493=1,H493=2,H493=3,H493=4,H493=5),H493,"")))))))</f>
        <v/>
      </c>
      <c r="N493" s="11" t="str">
        <f>(IF(I493=Локализация!$C$114,1,IF(I493=Локализация!$C$113,2,IF(I493=Локализация!$C$112,3,IF(I493=Локализация!$C$111,4,IF(I493=Локализация!$C$110,5,IF(OR(I493=1,I493=2,I493=3,I493=4,I493=5),I493,"")))))))</f>
        <v/>
      </c>
      <c r="O493" s="11" t="str">
        <f>(IF(J493=Локализация!$C$114,1,IF(J493=Локализация!$C$113,2,IF(J493=Локализация!$C$112,3,IF(J493=Локализация!$C$111,4,IF(J493=Локализация!$C$110,5,IF(OR(J493=1,J493=2,J493=3,J493=4,J493=5),J493,"")))))))</f>
        <v/>
      </c>
      <c r="P493" s="11" t="str">
        <f>(IF(K493=Локализация!$C$114,1,IF(K493=Локализация!$C$113,2,IF(K493=Локализация!$C$112,3,IF(K493=Локализация!$C$111,4,IF(K493=Локализация!$C$110,5,IF(OR(K493=1,K493=2,K493=3,K493=4,K493=5),K493,"")))))))</f>
        <v/>
      </c>
      <c r="Q493" s="11" t="str">
        <f>(IF(L493=Локализация!$C$114,1,IF(L493=Локализация!$C$113,2,IF(L493=Локализация!$C$112,3,IF(L493=Локализация!$C$111,4,IF(L493=Локализация!$C$110,5,IF(OR(L493=1,L493=2,L493=3,L493=4,L493=5),L493,"")))))))</f>
        <v/>
      </c>
      <c r="R493" s="11" t="str">
        <f>(IF(B493=Локализация!$C$114,1,IF(B493=Локализация!$C$113,2,IF(B493=Локализация!$C$112,3,IF(B493=Локализация!$C$111,4,IF(B493=Локализация!$C$110,5,IF(OR(B493=1,B493=2,B493=3,B493=4,B493=5),B493,"")))))))</f>
        <v/>
      </c>
      <c r="S493" s="11" t="str">
        <f>(IF(C493=Локализация!$C$114,1,IF(C493=Локализация!$C$113,2,IF(C493=Локализация!$C$112,3,IF(C493=Локализация!$C$111,4,IF(C493=Локализация!$C$110,5,IF(OR(C493=1,C493=2,C493=3,C493=4,C493=5),C493,"")))))))</f>
        <v/>
      </c>
      <c r="T493" s="11" t="str">
        <f>(IF(D493=Локализация!$C$114,1,IF(D493=Локализация!$C$113,2,IF(D493=Локализация!$C$112,3,IF(D493=Локализация!$C$111,4,IF(D493=Локализация!$C$110,5,IF(OR(D493=1,D493=2,D493=3,D493=4,D493=5),D493,"")))))))</f>
        <v/>
      </c>
      <c r="U493" s="11" t="str">
        <f>(IF(E493=Локализация!$C$114,1,IF(E493=Локализация!$C$113,2,IF(E493=Локализация!$C$112,3,IF(E493=Локализация!$C$111,4,IF(E493=Локализация!$C$110,5,IF(OR(E493=1,E493=2,E493=3,E493=4,E493=5),E493,"")))))))</f>
        <v/>
      </c>
      <c r="V493" s="11" t="str">
        <f>(IF(F493=Локализация!$C$114,1,IF(F493=Локализация!$C$113,2,IF(F493=Локализация!$C$112,3,IF(F493=Локализация!$C$111,4,IF(F493=Локализация!$C$110,5,IF(OR(F493=1,F493=2,F493=3,F493=4,F493=5),F493,"")))))))</f>
        <v/>
      </c>
    </row>
    <row r="494" spans="13:22" x14ac:dyDescent="0.3">
      <c r="M494" s="11" t="str">
        <f>(IF(H494=Локализация!$C$114,1,IF(H494=Локализация!$C$113,2,IF(H494=Локализация!$C$112,3,IF(H494=Локализация!$C$111,4,IF(H494=Локализация!$C$110,5,IF(OR(H494=1,H494=2,H494=3,H494=4,H494=5),H494,"")))))))</f>
        <v/>
      </c>
      <c r="N494" s="11" t="str">
        <f>(IF(I494=Локализация!$C$114,1,IF(I494=Локализация!$C$113,2,IF(I494=Локализация!$C$112,3,IF(I494=Локализация!$C$111,4,IF(I494=Локализация!$C$110,5,IF(OR(I494=1,I494=2,I494=3,I494=4,I494=5),I494,"")))))))</f>
        <v/>
      </c>
      <c r="O494" s="11" t="str">
        <f>(IF(J494=Локализация!$C$114,1,IF(J494=Локализация!$C$113,2,IF(J494=Локализация!$C$112,3,IF(J494=Локализация!$C$111,4,IF(J494=Локализация!$C$110,5,IF(OR(J494=1,J494=2,J494=3,J494=4,J494=5),J494,"")))))))</f>
        <v/>
      </c>
      <c r="P494" s="11" t="str">
        <f>(IF(K494=Локализация!$C$114,1,IF(K494=Локализация!$C$113,2,IF(K494=Локализация!$C$112,3,IF(K494=Локализация!$C$111,4,IF(K494=Локализация!$C$110,5,IF(OR(K494=1,K494=2,K494=3,K494=4,K494=5),K494,"")))))))</f>
        <v/>
      </c>
      <c r="Q494" s="11" t="str">
        <f>(IF(L494=Локализация!$C$114,1,IF(L494=Локализация!$C$113,2,IF(L494=Локализация!$C$112,3,IF(L494=Локализация!$C$111,4,IF(L494=Локализация!$C$110,5,IF(OR(L494=1,L494=2,L494=3,L494=4,L494=5),L494,"")))))))</f>
        <v/>
      </c>
      <c r="R494" s="11" t="str">
        <f>(IF(B494=Локализация!$C$114,1,IF(B494=Локализация!$C$113,2,IF(B494=Локализация!$C$112,3,IF(B494=Локализация!$C$111,4,IF(B494=Локализация!$C$110,5,IF(OR(B494=1,B494=2,B494=3,B494=4,B494=5),B494,"")))))))</f>
        <v/>
      </c>
      <c r="S494" s="11" t="str">
        <f>(IF(C494=Локализация!$C$114,1,IF(C494=Локализация!$C$113,2,IF(C494=Локализация!$C$112,3,IF(C494=Локализация!$C$111,4,IF(C494=Локализация!$C$110,5,IF(OR(C494=1,C494=2,C494=3,C494=4,C494=5),C494,"")))))))</f>
        <v/>
      </c>
      <c r="T494" s="11" t="str">
        <f>(IF(D494=Локализация!$C$114,1,IF(D494=Локализация!$C$113,2,IF(D494=Локализация!$C$112,3,IF(D494=Локализация!$C$111,4,IF(D494=Локализация!$C$110,5,IF(OR(D494=1,D494=2,D494=3,D494=4,D494=5),D494,"")))))))</f>
        <v/>
      </c>
      <c r="U494" s="11" t="str">
        <f>(IF(E494=Локализация!$C$114,1,IF(E494=Локализация!$C$113,2,IF(E494=Локализация!$C$112,3,IF(E494=Локализация!$C$111,4,IF(E494=Локализация!$C$110,5,IF(OR(E494=1,E494=2,E494=3,E494=4,E494=5),E494,"")))))))</f>
        <v/>
      </c>
      <c r="V494" s="11" t="str">
        <f>(IF(F494=Локализация!$C$114,1,IF(F494=Локализация!$C$113,2,IF(F494=Локализация!$C$112,3,IF(F494=Локализация!$C$111,4,IF(F494=Локализация!$C$110,5,IF(OR(F494=1,F494=2,F494=3,F494=4,F494=5),F494,"")))))))</f>
        <v/>
      </c>
    </row>
    <row r="495" spans="13:22" x14ac:dyDescent="0.3">
      <c r="M495" s="11" t="str">
        <f>(IF(H495=Локализация!$C$114,1,IF(H495=Локализация!$C$113,2,IF(H495=Локализация!$C$112,3,IF(H495=Локализация!$C$111,4,IF(H495=Локализация!$C$110,5,IF(OR(H495=1,H495=2,H495=3,H495=4,H495=5),H495,"")))))))</f>
        <v/>
      </c>
      <c r="N495" s="11" t="str">
        <f>(IF(I495=Локализация!$C$114,1,IF(I495=Локализация!$C$113,2,IF(I495=Локализация!$C$112,3,IF(I495=Локализация!$C$111,4,IF(I495=Локализация!$C$110,5,IF(OR(I495=1,I495=2,I495=3,I495=4,I495=5),I495,"")))))))</f>
        <v/>
      </c>
      <c r="O495" s="11" t="str">
        <f>(IF(J495=Локализация!$C$114,1,IF(J495=Локализация!$C$113,2,IF(J495=Локализация!$C$112,3,IF(J495=Локализация!$C$111,4,IF(J495=Локализация!$C$110,5,IF(OR(J495=1,J495=2,J495=3,J495=4,J495=5),J495,"")))))))</f>
        <v/>
      </c>
      <c r="P495" s="11" t="str">
        <f>(IF(K495=Локализация!$C$114,1,IF(K495=Локализация!$C$113,2,IF(K495=Локализация!$C$112,3,IF(K495=Локализация!$C$111,4,IF(K495=Локализация!$C$110,5,IF(OR(K495=1,K495=2,K495=3,K495=4,K495=5),K495,"")))))))</f>
        <v/>
      </c>
      <c r="Q495" s="11" t="str">
        <f>(IF(L495=Локализация!$C$114,1,IF(L495=Локализация!$C$113,2,IF(L495=Локализация!$C$112,3,IF(L495=Локализация!$C$111,4,IF(L495=Локализация!$C$110,5,IF(OR(L495=1,L495=2,L495=3,L495=4,L495=5),L495,"")))))))</f>
        <v/>
      </c>
      <c r="R495" s="11" t="str">
        <f>(IF(B495=Локализация!$C$114,1,IF(B495=Локализация!$C$113,2,IF(B495=Локализация!$C$112,3,IF(B495=Локализация!$C$111,4,IF(B495=Локализация!$C$110,5,IF(OR(B495=1,B495=2,B495=3,B495=4,B495=5),B495,"")))))))</f>
        <v/>
      </c>
      <c r="S495" s="11" t="str">
        <f>(IF(C495=Локализация!$C$114,1,IF(C495=Локализация!$C$113,2,IF(C495=Локализация!$C$112,3,IF(C495=Локализация!$C$111,4,IF(C495=Локализация!$C$110,5,IF(OR(C495=1,C495=2,C495=3,C495=4,C495=5),C495,"")))))))</f>
        <v/>
      </c>
      <c r="T495" s="11" t="str">
        <f>(IF(D495=Локализация!$C$114,1,IF(D495=Локализация!$C$113,2,IF(D495=Локализация!$C$112,3,IF(D495=Локализация!$C$111,4,IF(D495=Локализация!$C$110,5,IF(OR(D495=1,D495=2,D495=3,D495=4,D495=5),D495,"")))))))</f>
        <v/>
      </c>
      <c r="U495" s="11" t="str">
        <f>(IF(E495=Локализация!$C$114,1,IF(E495=Локализация!$C$113,2,IF(E495=Локализация!$C$112,3,IF(E495=Локализация!$C$111,4,IF(E495=Локализация!$C$110,5,IF(OR(E495=1,E495=2,E495=3,E495=4,E495=5),E495,"")))))))</f>
        <v/>
      </c>
      <c r="V495" s="11" t="str">
        <f>(IF(F495=Локализация!$C$114,1,IF(F495=Локализация!$C$113,2,IF(F495=Локализация!$C$112,3,IF(F495=Локализация!$C$111,4,IF(F495=Локализация!$C$110,5,IF(OR(F495=1,F495=2,F495=3,F495=4,F495=5),F495,"")))))))</f>
        <v/>
      </c>
    </row>
    <row r="496" spans="13:22" x14ac:dyDescent="0.3">
      <c r="M496" s="11" t="str">
        <f>(IF(H496=Локализация!$C$114,1,IF(H496=Локализация!$C$113,2,IF(H496=Локализация!$C$112,3,IF(H496=Локализация!$C$111,4,IF(H496=Локализация!$C$110,5,IF(OR(H496=1,H496=2,H496=3,H496=4,H496=5),H496,"")))))))</f>
        <v/>
      </c>
      <c r="N496" s="11" t="str">
        <f>(IF(I496=Локализация!$C$114,1,IF(I496=Локализация!$C$113,2,IF(I496=Локализация!$C$112,3,IF(I496=Локализация!$C$111,4,IF(I496=Локализация!$C$110,5,IF(OR(I496=1,I496=2,I496=3,I496=4,I496=5),I496,"")))))))</f>
        <v/>
      </c>
      <c r="O496" s="11" t="str">
        <f>(IF(J496=Локализация!$C$114,1,IF(J496=Локализация!$C$113,2,IF(J496=Локализация!$C$112,3,IF(J496=Локализация!$C$111,4,IF(J496=Локализация!$C$110,5,IF(OR(J496=1,J496=2,J496=3,J496=4,J496=5),J496,"")))))))</f>
        <v/>
      </c>
      <c r="P496" s="11" t="str">
        <f>(IF(K496=Локализация!$C$114,1,IF(K496=Локализация!$C$113,2,IF(K496=Локализация!$C$112,3,IF(K496=Локализация!$C$111,4,IF(K496=Локализация!$C$110,5,IF(OR(K496=1,K496=2,K496=3,K496=4,K496=5),K496,"")))))))</f>
        <v/>
      </c>
      <c r="Q496" s="11" t="str">
        <f>(IF(L496=Локализация!$C$114,1,IF(L496=Локализация!$C$113,2,IF(L496=Локализация!$C$112,3,IF(L496=Локализация!$C$111,4,IF(L496=Локализация!$C$110,5,IF(OR(L496=1,L496=2,L496=3,L496=4,L496=5),L496,"")))))))</f>
        <v/>
      </c>
      <c r="R496" s="11" t="str">
        <f>(IF(B496=Локализация!$C$114,1,IF(B496=Локализация!$C$113,2,IF(B496=Локализация!$C$112,3,IF(B496=Локализация!$C$111,4,IF(B496=Локализация!$C$110,5,IF(OR(B496=1,B496=2,B496=3,B496=4,B496=5),B496,"")))))))</f>
        <v/>
      </c>
      <c r="S496" s="11" t="str">
        <f>(IF(C496=Локализация!$C$114,1,IF(C496=Локализация!$C$113,2,IF(C496=Локализация!$C$112,3,IF(C496=Локализация!$C$111,4,IF(C496=Локализация!$C$110,5,IF(OR(C496=1,C496=2,C496=3,C496=4,C496=5),C496,"")))))))</f>
        <v/>
      </c>
      <c r="T496" s="11" t="str">
        <f>(IF(D496=Локализация!$C$114,1,IF(D496=Локализация!$C$113,2,IF(D496=Локализация!$C$112,3,IF(D496=Локализация!$C$111,4,IF(D496=Локализация!$C$110,5,IF(OR(D496=1,D496=2,D496=3,D496=4,D496=5),D496,"")))))))</f>
        <v/>
      </c>
      <c r="U496" s="11" t="str">
        <f>(IF(E496=Локализация!$C$114,1,IF(E496=Локализация!$C$113,2,IF(E496=Локализация!$C$112,3,IF(E496=Локализация!$C$111,4,IF(E496=Локализация!$C$110,5,IF(OR(E496=1,E496=2,E496=3,E496=4,E496=5),E496,"")))))))</f>
        <v/>
      </c>
      <c r="V496" s="11" t="str">
        <f>(IF(F496=Локализация!$C$114,1,IF(F496=Локализация!$C$113,2,IF(F496=Локализация!$C$112,3,IF(F496=Локализация!$C$111,4,IF(F496=Локализация!$C$110,5,IF(OR(F496=1,F496=2,F496=3,F496=4,F496=5),F496,"")))))))</f>
        <v/>
      </c>
    </row>
    <row r="497" spans="13:22" x14ac:dyDescent="0.3">
      <c r="M497" s="11" t="str">
        <f>(IF(H497=Локализация!$C$114,1,IF(H497=Локализация!$C$113,2,IF(H497=Локализация!$C$112,3,IF(H497=Локализация!$C$111,4,IF(H497=Локализация!$C$110,5,IF(OR(H497=1,H497=2,H497=3,H497=4,H497=5),H497,"")))))))</f>
        <v/>
      </c>
      <c r="N497" s="11" t="str">
        <f>(IF(I497=Локализация!$C$114,1,IF(I497=Локализация!$C$113,2,IF(I497=Локализация!$C$112,3,IF(I497=Локализация!$C$111,4,IF(I497=Локализация!$C$110,5,IF(OR(I497=1,I497=2,I497=3,I497=4,I497=5),I497,"")))))))</f>
        <v/>
      </c>
      <c r="O497" s="11" t="str">
        <f>(IF(J497=Локализация!$C$114,1,IF(J497=Локализация!$C$113,2,IF(J497=Локализация!$C$112,3,IF(J497=Локализация!$C$111,4,IF(J497=Локализация!$C$110,5,IF(OR(J497=1,J497=2,J497=3,J497=4,J497=5),J497,"")))))))</f>
        <v/>
      </c>
      <c r="P497" s="11" t="str">
        <f>(IF(K497=Локализация!$C$114,1,IF(K497=Локализация!$C$113,2,IF(K497=Локализация!$C$112,3,IF(K497=Локализация!$C$111,4,IF(K497=Локализация!$C$110,5,IF(OR(K497=1,K497=2,K497=3,K497=4,K497=5),K497,"")))))))</f>
        <v/>
      </c>
      <c r="Q497" s="11" t="str">
        <f>(IF(L497=Локализация!$C$114,1,IF(L497=Локализация!$C$113,2,IF(L497=Локализация!$C$112,3,IF(L497=Локализация!$C$111,4,IF(L497=Локализация!$C$110,5,IF(OR(L497=1,L497=2,L497=3,L497=4,L497=5),L497,"")))))))</f>
        <v/>
      </c>
      <c r="R497" s="11" t="str">
        <f>(IF(B497=Локализация!$C$114,1,IF(B497=Локализация!$C$113,2,IF(B497=Локализация!$C$112,3,IF(B497=Локализация!$C$111,4,IF(B497=Локализация!$C$110,5,IF(OR(B497=1,B497=2,B497=3,B497=4,B497=5),B497,"")))))))</f>
        <v/>
      </c>
      <c r="S497" s="11" t="str">
        <f>(IF(C497=Локализация!$C$114,1,IF(C497=Локализация!$C$113,2,IF(C497=Локализация!$C$112,3,IF(C497=Локализация!$C$111,4,IF(C497=Локализация!$C$110,5,IF(OR(C497=1,C497=2,C497=3,C497=4,C497=5),C497,"")))))))</f>
        <v/>
      </c>
      <c r="T497" s="11" t="str">
        <f>(IF(D497=Локализация!$C$114,1,IF(D497=Локализация!$C$113,2,IF(D497=Локализация!$C$112,3,IF(D497=Локализация!$C$111,4,IF(D497=Локализация!$C$110,5,IF(OR(D497=1,D497=2,D497=3,D497=4,D497=5),D497,"")))))))</f>
        <v/>
      </c>
      <c r="U497" s="11" t="str">
        <f>(IF(E497=Локализация!$C$114,1,IF(E497=Локализация!$C$113,2,IF(E497=Локализация!$C$112,3,IF(E497=Локализация!$C$111,4,IF(E497=Локализация!$C$110,5,IF(OR(E497=1,E497=2,E497=3,E497=4,E497=5),E497,"")))))))</f>
        <v/>
      </c>
      <c r="V497" s="11" t="str">
        <f>(IF(F497=Локализация!$C$114,1,IF(F497=Локализация!$C$113,2,IF(F497=Локализация!$C$112,3,IF(F497=Локализация!$C$111,4,IF(F497=Локализация!$C$110,5,IF(OR(F497=1,F497=2,F497=3,F497=4,F497=5),F497,"")))))))</f>
        <v/>
      </c>
    </row>
    <row r="498" spans="13:22" x14ac:dyDescent="0.3">
      <c r="M498" s="11" t="str">
        <f>(IF(H498=Локализация!$C$114,1,IF(H498=Локализация!$C$113,2,IF(H498=Локализация!$C$112,3,IF(H498=Локализация!$C$111,4,IF(H498=Локализация!$C$110,5,IF(OR(H498=1,H498=2,H498=3,H498=4,H498=5),H498,"")))))))</f>
        <v/>
      </c>
      <c r="N498" s="11" t="str">
        <f>(IF(I498=Локализация!$C$114,1,IF(I498=Локализация!$C$113,2,IF(I498=Локализация!$C$112,3,IF(I498=Локализация!$C$111,4,IF(I498=Локализация!$C$110,5,IF(OR(I498=1,I498=2,I498=3,I498=4,I498=5),I498,"")))))))</f>
        <v/>
      </c>
      <c r="O498" s="11" t="str">
        <f>(IF(J498=Локализация!$C$114,1,IF(J498=Локализация!$C$113,2,IF(J498=Локализация!$C$112,3,IF(J498=Локализация!$C$111,4,IF(J498=Локализация!$C$110,5,IF(OR(J498=1,J498=2,J498=3,J498=4,J498=5),J498,"")))))))</f>
        <v/>
      </c>
      <c r="P498" s="11" t="str">
        <f>(IF(K498=Локализация!$C$114,1,IF(K498=Локализация!$C$113,2,IF(K498=Локализация!$C$112,3,IF(K498=Локализация!$C$111,4,IF(K498=Локализация!$C$110,5,IF(OR(K498=1,K498=2,K498=3,K498=4,K498=5),K498,"")))))))</f>
        <v/>
      </c>
      <c r="Q498" s="11" t="str">
        <f>(IF(L498=Локализация!$C$114,1,IF(L498=Локализация!$C$113,2,IF(L498=Локализация!$C$112,3,IF(L498=Локализация!$C$111,4,IF(L498=Локализация!$C$110,5,IF(OR(L498=1,L498=2,L498=3,L498=4,L498=5),L498,"")))))))</f>
        <v/>
      </c>
      <c r="R498" s="11" t="str">
        <f>(IF(B498=Локализация!$C$114,1,IF(B498=Локализация!$C$113,2,IF(B498=Локализация!$C$112,3,IF(B498=Локализация!$C$111,4,IF(B498=Локализация!$C$110,5,IF(OR(B498=1,B498=2,B498=3,B498=4,B498=5),B498,"")))))))</f>
        <v/>
      </c>
      <c r="S498" s="11" t="str">
        <f>(IF(C498=Локализация!$C$114,1,IF(C498=Локализация!$C$113,2,IF(C498=Локализация!$C$112,3,IF(C498=Локализация!$C$111,4,IF(C498=Локализация!$C$110,5,IF(OR(C498=1,C498=2,C498=3,C498=4,C498=5),C498,"")))))))</f>
        <v/>
      </c>
      <c r="T498" s="11" t="str">
        <f>(IF(D498=Локализация!$C$114,1,IF(D498=Локализация!$C$113,2,IF(D498=Локализация!$C$112,3,IF(D498=Локализация!$C$111,4,IF(D498=Локализация!$C$110,5,IF(OR(D498=1,D498=2,D498=3,D498=4,D498=5),D498,"")))))))</f>
        <v/>
      </c>
      <c r="U498" s="11" t="str">
        <f>(IF(E498=Локализация!$C$114,1,IF(E498=Локализация!$C$113,2,IF(E498=Локализация!$C$112,3,IF(E498=Локализация!$C$111,4,IF(E498=Локализация!$C$110,5,IF(OR(E498=1,E498=2,E498=3,E498=4,E498=5),E498,"")))))))</f>
        <v/>
      </c>
      <c r="V498" s="11" t="str">
        <f>(IF(F498=Локализация!$C$114,1,IF(F498=Локализация!$C$113,2,IF(F498=Локализация!$C$112,3,IF(F498=Локализация!$C$111,4,IF(F498=Локализация!$C$110,5,IF(OR(F498=1,F498=2,F498=3,F498=4,F498=5),F498,"")))))))</f>
        <v/>
      </c>
    </row>
    <row r="499" spans="13:22" x14ac:dyDescent="0.3">
      <c r="M499" s="11" t="str">
        <f>(IF(H499=Локализация!$C$114,1,IF(H499=Локализация!$C$113,2,IF(H499=Локализация!$C$112,3,IF(H499=Локализация!$C$111,4,IF(H499=Локализация!$C$110,5,IF(OR(H499=1,H499=2,H499=3,H499=4,H499=5),H499,"")))))))</f>
        <v/>
      </c>
      <c r="N499" s="11" t="str">
        <f>(IF(I499=Локализация!$C$114,1,IF(I499=Локализация!$C$113,2,IF(I499=Локализация!$C$112,3,IF(I499=Локализация!$C$111,4,IF(I499=Локализация!$C$110,5,IF(OR(I499=1,I499=2,I499=3,I499=4,I499=5),I499,"")))))))</f>
        <v/>
      </c>
      <c r="O499" s="11" t="str">
        <f>(IF(J499=Локализация!$C$114,1,IF(J499=Локализация!$C$113,2,IF(J499=Локализация!$C$112,3,IF(J499=Локализация!$C$111,4,IF(J499=Локализация!$C$110,5,IF(OR(J499=1,J499=2,J499=3,J499=4,J499=5),J499,"")))))))</f>
        <v/>
      </c>
      <c r="P499" s="11" t="str">
        <f>(IF(K499=Локализация!$C$114,1,IF(K499=Локализация!$C$113,2,IF(K499=Локализация!$C$112,3,IF(K499=Локализация!$C$111,4,IF(K499=Локализация!$C$110,5,IF(OR(K499=1,K499=2,K499=3,K499=4,K499=5),K499,"")))))))</f>
        <v/>
      </c>
      <c r="Q499" s="11" t="str">
        <f>(IF(L499=Локализация!$C$114,1,IF(L499=Локализация!$C$113,2,IF(L499=Локализация!$C$112,3,IF(L499=Локализация!$C$111,4,IF(L499=Локализация!$C$110,5,IF(OR(L499=1,L499=2,L499=3,L499=4,L499=5),L499,"")))))))</f>
        <v/>
      </c>
      <c r="R499" s="11" t="str">
        <f>(IF(B499=Локализация!$C$114,1,IF(B499=Локализация!$C$113,2,IF(B499=Локализация!$C$112,3,IF(B499=Локализация!$C$111,4,IF(B499=Локализация!$C$110,5,IF(OR(B499=1,B499=2,B499=3,B499=4,B499=5),B499,"")))))))</f>
        <v/>
      </c>
      <c r="S499" s="11" t="str">
        <f>(IF(C499=Локализация!$C$114,1,IF(C499=Локализация!$C$113,2,IF(C499=Локализация!$C$112,3,IF(C499=Локализация!$C$111,4,IF(C499=Локализация!$C$110,5,IF(OR(C499=1,C499=2,C499=3,C499=4,C499=5),C499,"")))))))</f>
        <v/>
      </c>
      <c r="T499" s="11" t="str">
        <f>(IF(D499=Локализация!$C$114,1,IF(D499=Локализация!$C$113,2,IF(D499=Локализация!$C$112,3,IF(D499=Локализация!$C$111,4,IF(D499=Локализация!$C$110,5,IF(OR(D499=1,D499=2,D499=3,D499=4,D499=5),D499,"")))))))</f>
        <v/>
      </c>
      <c r="U499" s="11" t="str">
        <f>(IF(E499=Локализация!$C$114,1,IF(E499=Локализация!$C$113,2,IF(E499=Локализация!$C$112,3,IF(E499=Локализация!$C$111,4,IF(E499=Локализация!$C$110,5,IF(OR(E499=1,E499=2,E499=3,E499=4,E499=5),E499,"")))))))</f>
        <v/>
      </c>
      <c r="V499" s="11" t="str">
        <f>(IF(F499=Локализация!$C$114,1,IF(F499=Локализация!$C$113,2,IF(F499=Локализация!$C$112,3,IF(F499=Локализация!$C$111,4,IF(F499=Локализация!$C$110,5,IF(OR(F499=1,F499=2,F499=3,F499=4,F499=5),F499,"")))))))</f>
        <v/>
      </c>
    </row>
    <row r="500" spans="13:22" x14ac:dyDescent="0.3">
      <c r="M500" s="11" t="str">
        <f>(IF(H500=Локализация!$C$114,1,IF(H500=Локализация!$C$113,2,IF(H500=Локализация!$C$112,3,IF(H500=Локализация!$C$111,4,IF(H500=Локализация!$C$110,5,IF(OR(H500=1,H500=2,H500=3,H500=4,H500=5),H500,"")))))))</f>
        <v/>
      </c>
      <c r="N500" s="11" t="str">
        <f>(IF(I500=Локализация!$C$114,1,IF(I500=Локализация!$C$113,2,IF(I500=Локализация!$C$112,3,IF(I500=Локализация!$C$111,4,IF(I500=Локализация!$C$110,5,IF(OR(I500=1,I500=2,I500=3,I500=4,I500=5),I500,"")))))))</f>
        <v/>
      </c>
      <c r="O500" s="11" t="str">
        <f>(IF(J500=Локализация!$C$114,1,IF(J500=Локализация!$C$113,2,IF(J500=Локализация!$C$112,3,IF(J500=Локализация!$C$111,4,IF(J500=Локализация!$C$110,5,IF(OR(J500=1,J500=2,J500=3,J500=4,J500=5),J500,"")))))))</f>
        <v/>
      </c>
      <c r="P500" s="11" t="str">
        <f>(IF(K500=Локализация!$C$114,1,IF(K500=Локализация!$C$113,2,IF(K500=Локализация!$C$112,3,IF(K500=Локализация!$C$111,4,IF(K500=Локализация!$C$110,5,IF(OR(K500=1,K500=2,K500=3,K500=4,K500=5),K500,"")))))))</f>
        <v/>
      </c>
      <c r="Q500" s="11" t="str">
        <f>(IF(L500=Локализация!$C$114,1,IF(L500=Локализация!$C$113,2,IF(L500=Локализация!$C$112,3,IF(L500=Локализация!$C$111,4,IF(L500=Локализация!$C$110,5,IF(OR(L500=1,L500=2,L500=3,L500=4,L500=5),L500,"")))))))</f>
        <v/>
      </c>
      <c r="R500" s="11" t="str">
        <f>(IF(B500=Локализация!$C$114,1,IF(B500=Локализация!$C$113,2,IF(B500=Локализация!$C$112,3,IF(B500=Локализация!$C$111,4,IF(B500=Локализация!$C$110,5,IF(OR(B500=1,B500=2,B500=3,B500=4,B500=5),B500,"")))))))</f>
        <v/>
      </c>
      <c r="S500" s="11" t="str">
        <f>(IF(C500=Локализация!$C$114,1,IF(C500=Локализация!$C$113,2,IF(C500=Локализация!$C$112,3,IF(C500=Локализация!$C$111,4,IF(C500=Локализация!$C$110,5,IF(OR(C500=1,C500=2,C500=3,C500=4,C500=5),C500,"")))))))</f>
        <v/>
      </c>
      <c r="T500" s="11" t="str">
        <f>(IF(D500=Локализация!$C$114,1,IF(D500=Локализация!$C$113,2,IF(D500=Локализация!$C$112,3,IF(D500=Локализация!$C$111,4,IF(D500=Локализация!$C$110,5,IF(OR(D500=1,D500=2,D500=3,D500=4,D500=5),D500,"")))))))</f>
        <v/>
      </c>
      <c r="U500" s="11" t="str">
        <f>(IF(E500=Локализация!$C$114,1,IF(E500=Локализация!$C$113,2,IF(E500=Локализация!$C$112,3,IF(E500=Локализация!$C$111,4,IF(E500=Локализация!$C$110,5,IF(OR(E500=1,E500=2,E500=3,E500=4,E500=5),E500,"")))))))</f>
        <v/>
      </c>
      <c r="V500" s="11" t="str">
        <f>(IF(F500=Локализация!$C$114,1,IF(F500=Локализация!$C$113,2,IF(F500=Локализация!$C$112,3,IF(F500=Локализация!$C$111,4,IF(F500=Локализация!$C$110,5,IF(OR(F500=1,F500=2,F500=3,F500=4,F500=5),F500,"")))))))</f>
        <v/>
      </c>
    </row>
    <row r="501" spans="13:22" x14ac:dyDescent="0.3">
      <c r="M501" s="11" t="str">
        <f>(IF(H501=Локализация!$C$114,1,IF(H501=Локализация!$C$113,2,IF(H501=Локализация!$C$112,3,IF(H501=Локализация!$C$111,4,IF(H501=Локализация!$C$110,5,IF(OR(H501=1,H501=2,H501=3,H501=4,H501=5),H501,"")))))))</f>
        <v/>
      </c>
      <c r="N501" s="11" t="str">
        <f>(IF(I501=Локализация!$C$114,1,IF(I501=Локализация!$C$113,2,IF(I501=Локализация!$C$112,3,IF(I501=Локализация!$C$111,4,IF(I501=Локализация!$C$110,5,IF(OR(I501=1,I501=2,I501=3,I501=4,I501=5),I501,"")))))))</f>
        <v/>
      </c>
      <c r="O501" s="11" t="str">
        <f>(IF(J501=Локализация!$C$114,1,IF(J501=Локализация!$C$113,2,IF(J501=Локализация!$C$112,3,IF(J501=Локализация!$C$111,4,IF(J501=Локализация!$C$110,5,IF(OR(J501=1,J501=2,J501=3,J501=4,J501=5),J501,"")))))))</f>
        <v/>
      </c>
      <c r="P501" s="11" t="str">
        <f>(IF(K501=Локализация!$C$114,1,IF(K501=Локализация!$C$113,2,IF(K501=Локализация!$C$112,3,IF(K501=Локализация!$C$111,4,IF(K501=Локализация!$C$110,5,IF(OR(K501=1,K501=2,K501=3,K501=4,K501=5),K501,"")))))))</f>
        <v/>
      </c>
      <c r="Q501" s="11" t="str">
        <f>(IF(L501=Локализация!$C$114,1,IF(L501=Локализация!$C$113,2,IF(L501=Локализация!$C$112,3,IF(L501=Локализация!$C$111,4,IF(L501=Локализация!$C$110,5,IF(OR(L501=1,L501=2,L501=3,L501=4,L501=5),L501,"")))))))</f>
        <v/>
      </c>
      <c r="R501" s="11" t="str">
        <f>(IF(B501=Локализация!$C$114,1,IF(B501=Локализация!$C$113,2,IF(B501=Локализация!$C$112,3,IF(B501=Локализация!$C$111,4,IF(B501=Локализация!$C$110,5,IF(OR(B501=1,B501=2,B501=3,B501=4,B501=5),B501,"")))))))</f>
        <v/>
      </c>
      <c r="S501" s="11" t="str">
        <f>(IF(C501=Локализация!$C$114,1,IF(C501=Локализация!$C$113,2,IF(C501=Локализация!$C$112,3,IF(C501=Локализация!$C$111,4,IF(C501=Локализация!$C$110,5,IF(OR(C501=1,C501=2,C501=3,C501=4,C501=5),C501,"")))))))</f>
        <v/>
      </c>
      <c r="T501" s="11" t="str">
        <f>(IF(D501=Локализация!$C$114,1,IF(D501=Локализация!$C$113,2,IF(D501=Локализация!$C$112,3,IF(D501=Локализация!$C$111,4,IF(D501=Локализация!$C$110,5,IF(OR(D501=1,D501=2,D501=3,D501=4,D501=5),D501,"")))))))</f>
        <v/>
      </c>
      <c r="U501" s="11" t="str">
        <f>(IF(E501=Локализация!$C$114,1,IF(E501=Локализация!$C$113,2,IF(E501=Локализация!$C$112,3,IF(E501=Локализация!$C$111,4,IF(E501=Локализация!$C$110,5,IF(OR(E501=1,E501=2,E501=3,E501=4,E501=5),E501,"")))))))</f>
        <v/>
      </c>
      <c r="V501" s="11" t="str">
        <f>(IF(F501=Локализация!$C$114,1,IF(F501=Локализация!$C$113,2,IF(F501=Локализация!$C$112,3,IF(F501=Локализация!$C$111,4,IF(F501=Локализация!$C$110,5,IF(OR(F501=1,F501=2,F501=3,F501=4,F501=5),F501,"")))))))</f>
        <v/>
      </c>
    </row>
    <row r="502" spans="13:22" x14ac:dyDescent="0.3">
      <c r="M502" s="11" t="str">
        <f>(IF(H502=Локализация!$C$114,1,IF(H502=Локализация!$C$113,2,IF(H502=Локализация!$C$112,3,IF(H502=Локализация!$C$111,4,IF(H502=Локализация!$C$110,5,IF(OR(H502=1,H502=2,H502=3,H502=4,H502=5),H502,"")))))))</f>
        <v/>
      </c>
      <c r="N502" s="11" t="str">
        <f>(IF(I502=Локализация!$C$114,1,IF(I502=Локализация!$C$113,2,IF(I502=Локализация!$C$112,3,IF(I502=Локализация!$C$111,4,IF(I502=Локализация!$C$110,5,IF(OR(I502=1,I502=2,I502=3,I502=4,I502=5),I502,"")))))))</f>
        <v/>
      </c>
      <c r="O502" s="11" t="str">
        <f>(IF(J502=Локализация!$C$114,1,IF(J502=Локализация!$C$113,2,IF(J502=Локализация!$C$112,3,IF(J502=Локализация!$C$111,4,IF(J502=Локализация!$C$110,5,IF(OR(J502=1,J502=2,J502=3,J502=4,J502=5),J502,"")))))))</f>
        <v/>
      </c>
      <c r="P502" s="11" t="str">
        <f>(IF(K502=Локализация!$C$114,1,IF(K502=Локализация!$C$113,2,IF(K502=Локализация!$C$112,3,IF(K502=Локализация!$C$111,4,IF(K502=Локализация!$C$110,5,IF(OR(K502=1,K502=2,K502=3,K502=4,K502=5),K502,"")))))))</f>
        <v/>
      </c>
      <c r="Q502" s="11" t="str">
        <f>(IF(L502=Локализация!$C$114,1,IF(L502=Локализация!$C$113,2,IF(L502=Локализация!$C$112,3,IF(L502=Локализация!$C$111,4,IF(L502=Локализация!$C$110,5,IF(OR(L502=1,L502=2,L502=3,L502=4,L502=5),L502,"")))))))</f>
        <v/>
      </c>
      <c r="R502" s="11" t="str">
        <f>(IF(B502=Локализация!$C$114,1,IF(B502=Локализация!$C$113,2,IF(B502=Локализация!$C$112,3,IF(B502=Локализация!$C$111,4,IF(B502=Локализация!$C$110,5,IF(OR(B502=1,B502=2,B502=3,B502=4,B502=5),B502,"")))))))</f>
        <v/>
      </c>
      <c r="S502" s="11" t="str">
        <f>(IF(C502=Локализация!$C$114,1,IF(C502=Локализация!$C$113,2,IF(C502=Локализация!$C$112,3,IF(C502=Локализация!$C$111,4,IF(C502=Локализация!$C$110,5,IF(OR(C502=1,C502=2,C502=3,C502=4,C502=5),C502,"")))))))</f>
        <v/>
      </c>
      <c r="T502" s="11" t="str">
        <f>(IF(D502=Локализация!$C$114,1,IF(D502=Локализация!$C$113,2,IF(D502=Локализация!$C$112,3,IF(D502=Локализация!$C$111,4,IF(D502=Локализация!$C$110,5,IF(OR(D502=1,D502=2,D502=3,D502=4,D502=5),D502,"")))))))</f>
        <v/>
      </c>
      <c r="U502" s="11" t="str">
        <f>(IF(E502=Локализация!$C$114,1,IF(E502=Локализация!$C$113,2,IF(E502=Локализация!$C$112,3,IF(E502=Локализация!$C$111,4,IF(E502=Локализация!$C$110,5,IF(OR(E502=1,E502=2,E502=3,E502=4,E502=5),E502,"")))))))</f>
        <v/>
      </c>
      <c r="V502" s="11" t="str">
        <f>(IF(F502=Локализация!$C$114,1,IF(F502=Локализация!$C$113,2,IF(F502=Локализация!$C$112,3,IF(F502=Локализация!$C$111,4,IF(F502=Локализация!$C$110,5,IF(OR(F502=1,F502=2,F502=3,F502=4,F502=5),F502,"")))))))</f>
        <v/>
      </c>
    </row>
    <row r="503" spans="13:22" x14ac:dyDescent="0.3">
      <c r="M503" s="11" t="str">
        <f>(IF(H503=Локализация!$C$114,1,IF(H503=Локализация!$C$113,2,IF(H503=Локализация!$C$112,3,IF(H503=Локализация!$C$111,4,IF(H503=Локализация!$C$110,5,IF(OR(H503=1,H503=2,H503=3,H503=4,H503=5),H503,"")))))))</f>
        <v/>
      </c>
      <c r="N503" s="11" t="str">
        <f>(IF(I503=Локализация!$C$114,1,IF(I503=Локализация!$C$113,2,IF(I503=Локализация!$C$112,3,IF(I503=Локализация!$C$111,4,IF(I503=Локализация!$C$110,5,IF(OR(I503=1,I503=2,I503=3,I503=4,I503=5),I503,"")))))))</f>
        <v/>
      </c>
      <c r="O503" s="11" t="str">
        <f>(IF(J503=Локализация!$C$114,1,IF(J503=Локализация!$C$113,2,IF(J503=Локализация!$C$112,3,IF(J503=Локализация!$C$111,4,IF(J503=Локализация!$C$110,5,IF(OR(J503=1,J503=2,J503=3,J503=4,J503=5),J503,"")))))))</f>
        <v/>
      </c>
      <c r="P503" s="11" t="str">
        <f>(IF(K503=Локализация!$C$114,1,IF(K503=Локализация!$C$113,2,IF(K503=Локализация!$C$112,3,IF(K503=Локализация!$C$111,4,IF(K503=Локализация!$C$110,5,IF(OR(K503=1,K503=2,K503=3,K503=4,K503=5),K503,"")))))))</f>
        <v/>
      </c>
      <c r="Q503" s="11" t="str">
        <f>(IF(L503=Локализация!$C$114,1,IF(L503=Локализация!$C$113,2,IF(L503=Локализация!$C$112,3,IF(L503=Локализация!$C$111,4,IF(L503=Локализация!$C$110,5,IF(OR(L503=1,L503=2,L503=3,L503=4,L503=5),L503,"")))))))</f>
        <v/>
      </c>
      <c r="R503" s="11" t="str">
        <f>(IF(B503=Локализация!$C$114,1,IF(B503=Локализация!$C$113,2,IF(B503=Локализация!$C$112,3,IF(B503=Локализация!$C$111,4,IF(B503=Локализация!$C$110,5,IF(OR(B503=1,B503=2,B503=3,B503=4,B503=5),B503,"")))))))</f>
        <v/>
      </c>
      <c r="S503" s="11" t="str">
        <f>(IF(C503=Локализация!$C$114,1,IF(C503=Локализация!$C$113,2,IF(C503=Локализация!$C$112,3,IF(C503=Локализация!$C$111,4,IF(C503=Локализация!$C$110,5,IF(OR(C503=1,C503=2,C503=3,C503=4,C503=5),C503,"")))))))</f>
        <v/>
      </c>
      <c r="T503" s="11" t="str">
        <f>(IF(D503=Локализация!$C$114,1,IF(D503=Локализация!$C$113,2,IF(D503=Локализация!$C$112,3,IF(D503=Локализация!$C$111,4,IF(D503=Локализация!$C$110,5,IF(OR(D503=1,D503=2,D503=3,D503=4,D503=5),D503,"")))))))</f>
        <v/>
      </c>
      <c r="U503" s="11" t="str">
        <f>(IF(E503=Локализация!$C$114,1,IF(E503=Локализация!$C$113,2,IF(E503=Локализация!$C$112,3,IF(E503=Локализация!$C$111,4,IF(E503=Локализация!$C$110,5,IF(OR(E503=1,E503=2,E503=3,E503=4,E503=5),E503,"")))))))</f>
        <v/>
      </c>
      <c r="V503" s="11" t="str">
        <f>(IF(F503=Локализация!$C$114,1,IF(F503=Локализация!$C$113,2,IF(F503=Локализация!$C$112,3,IF(F503=Локализация!$C$111,4,IF(F503=Локализация!$C$110,5,IF(OR(F503=1,F503=2,F503=3,F503=4,F503=5),F503,"")))))))</f>
        <v/>
      </c>
    </row>
    <row r="504" spans="13:22" x14ac:dyDescent="0.3">
      <c r="M504" s="11" t="str">
        <f>(IF(H504=Локализация!$C$114,1,IF(H504=Локализация!$C$113,2,IF(H504=Локализация!$C$112,3,IF(H504=Локализация!$C$111,4,IF(H504=Локализация!$C$110,5,IF(OR(H504=1,H504=2,H504=3,H504=4,H504=5),H504,"")))))))</f>
        <v/>
      </c>
      <c r="N504" s="11" t="str">
        <f>(IF(I504=Локализация!$C$114,1,IF(I504=Локализация!$C$113,2,IF(I504=Локализация!$C$112,3,IF(I504=Локализация!$C$111,4,IF(I504=Локализация!$C$110,5,IF(OR(I504=1,I504=2,I504=3,I504=4,I504=5),I504,"")))))))</f>
        <v/>
      </c>
      <c r="O504" s="11" t="str">
        <f>(IF(J504=Локализация!$C$114,1,IF(J504=Локализация!$C$113,2,IF(J504=Локализация!$C$112,3,IF(J504=Локализация!$C$111,4,IF(J504=Локализация!$C$110,5,IF(OR(J504=1,J504=2,J504=3,J504=4,J504=5),J504,"")))))))</f>
        <v/>
      </c>
      <c r="P504" s="11" t="str">
        <f>(IF(K504=Локализация!$C$114,1,IF(K504=Локализация!$C$113,2,IF(K504=Локализация!$C$112,3,IF(K504=Локализация!$C$111,4,IF(K504=Локализация!$C$110,5,IF(OR(K504=1,K504=2,K504=3,K504=4,K504=5),K504,"")))))))</f>
        <v/>
      </c>
      <c r="Q504" s="11" t="str">
        <f>(IF(L504=Локализация!$C$114,1,IF(L504=Локализация!$C$113,2,IF(L504=Локализация!$C$112,3,IF(L504=Локализация!$C$111,4,IF(L504=Локализация!$C$110,5,IF(OR(L504=1,L504=2,L504=3,L504=4,L504=5),L504,"")))))))</f>
        <v/>
      </c>
      <c r="R504" s="11" t="str">
        <f>(IF(B504=Локализация!$C$114,1,IF(B504=Локализация!$C$113,2,IF(B504=Локализация!$C$112,3,IF(B504=Локализация!$C$111,4,IF(B504=Локализация!$C$110,5,IF(OR(B504=1,B504=2,B504=3,B504=4,B504=5),B504,"")))))))</f>
        <v/>
      </c>
      <c r="S504" s="11" t="str">
        <f>(IF(C504=Локализация!$C$114,1,IF(C504=Локализация!$C$113,2,IF(C504=Локализация!$C$112,3,IF(C504=Локализация!$C$111,4,IF(C504=Локализация!$C$110,5,IF(OR(C504=1,C504=2,C504=3,C504=4,C504=5),C504,"")))))))</f>
        <v/>
      </c>
      <c r="T504" s="11" t="str">
        <f>(IF(D504=Локализация!$C$114,1,IF(D504=Локализация!$C$113,2,IF(D504=Локализация!$C$112,3,IF(D504=Локализация!$C$111,4,IF(D504=Локализация!$C$110,5,IF(OR(D504=1,D504=2,D504=3,D504=4,D504=5),D504,"")))))))</f>
        <v/>
      </c>
      <c r="U504" s="11" t="str">
        <f>(IF(E504=Локализация!$C$114,1,IF(E504=Локализация!$C$113,2,IF(E504=Локализация!$C$112,3,IF(E504=Локализация!$C$111,4,IF(E504=Локализация!$C$110,5,IF(OR(E504=1,E504=2,E504=3,E504=4,E504=5),E504,"")))))))</f>
        <v/>
      </c>
      <c r="V504" s="11" t="str">
        <f>(IF(F504=Локализация!$C$114,1,IF(F504=Локализация!$C$113,2,IF(F504=Локализация!$C$112,3,IF(F504=Локализация!$C$111,4,IF(F504=Локализация!$C$110,5,IF(OR(F504=1,F504=2,F504=3,F504=4,F504=5),F504,"")))))))</f>
        <v/>
      </c>
    </row>
    <row r="505" spans="13:22" x14ac:dyDescent="0.3">
      <c r="M505" s="11" t="str">
        <f>(IF(H505=Локализация!$C$114,1,IF(H505=Локализация!$C$113,2,IF(H505=Локализация!$C$112,3,IF(H505=Локализация!$C$111,4,IF(H505=Локализация!$C$110,5,IF(OR(H505=1,H505=2,H505=3,H505=4,H505=5),H505,"")))))))</f>
        <v/>
      </c>
      <c r="N505" s="11" t="str">
        <f>(IF(I505=Локализация!$C$114,1,IF(I505=Локализация!$C$113,2,IF(I505=Локализация!$C$112,3,IF(I505=Локализация!$C$111,4,IF(I505=Локализация!$C$110,5,IF(OR(I505=1,I505=2,I505=3,I505=4,I505=5),I505,"")))))))</f>
        <v/>
      </c>
      <c r="O505" s="11" t="str">
        <f>(IF(J505=Локализация!$C$114,1,IF(J505=Локализация!$C$113,2,IF(J505=Локализация!$C$112,3,IF(J505=Локализация!$C$111,4,IF(J505=Локализация!$C$110,5,IF(OR(J505=1,J505=2,J505=3,J505=4,J505=5),J505,"")))))))</f>
        <v/>
      </c>
      <c r="P505" s="11" t="str">
        <f>(IF(K505=Локализация!$C$114,1,IF(K505=Локализация!$C$113,2,IF(K505=Локализация!$C$112,3,IF(K505=Локализация!$C$111,4,IF(K505=Локализация!$C$110,5,IF(OR(K505=1,K505=2,K505=3,K505=4,K505=5),K505,"")))))))</f>
        <v/>
      </c>
      <c r="Q505" s="11" t="str">
        <f>(IF(L505=Локализация!$C$114,1,IF(L505=Локализация!$C$113,2,IF(L505=Локализация!$C$112,3,IF(L505=Локализация!$C$111,4,IF(L505=Локализация!$C$110,5,IF(OR(L505=1,L505=2,L505=3,L505=4,L505=5),L505,"")))))))</f>
        <v/>
      </c>
      <c r="R505" s="11" t="str">
        <f>(IF(B505=Локализация!$C$114,1,IF(B505=Локализация!$C$113,2,IF(B505=Локализация!$C$112,3,IF(B505=Локализация!$C$111,4,IF(B505=Локализация!$C$110,5,IF(OR(B505=1,B505=2,B505=3,B505=4,B505=5),B505,"")))))))</f>
        <v/>
      </c>
      <c r="S505" s="11" t="str">
        <f>(IF(C505=Локализация!$C$114,1,IF(C505=Локализация!$C$113,2,IF(C505=Локализация!$C$112,3,IF(C505=Локализация!$C$111,4,IF(C505=Локализация!$C$110,5,IF(OR(C505=1,C505=2,C505=3,C505=4,C505=5),C505,"")))))))</f>
        <v/>
      </c>
      <c r="T505" s="11" t="str">
        <f>(IF(D505=Локализация!$C$114,1,IF(D505=Локализация!$C$113,2,IF(D505=Локализация!$C$112,3,IF(D505=Локализация!$C$111,4,IF(D505=Локализация!$C$110,5,IF(OR(D505=1,D505=2,D505=3,D505=4,D505=5),D505,"")))))))</f>
        <v/>
      </c>
      <c r="U505" s="11" t="str">
        <f>(IF(E505=Локализация!$C$114,1,IF(E505=Локализация!$C$113,2,IF(E505=Локализация!$C$112,3,IF(E505=Локализация!$C$111,4,IF(E505=Локализация!$C$110,5,IF(OR(E505=1,E505=2,E505=3,E505=4,E505=5),E505,"")))))))</f>
        <v/>
      </c>
      <c r="V505" s="11" t="str">
        <f>(IF(F505=Локализация!$C$114,1,IF(F505=Локализация!$C$113,2,IF(F505=Локализация!$C$112,3,IF(F505=Локализация!$C$111,4,IF(F505=Локализация!$C$110,5,IF(OR(F505=1,F505=2,F505=3,F505=4,F505=5),F505,"")))))))</f>
        <v/>
      </c>
    </row>
    <row r="506" spans="13:22" x14ac:dyDescent="0.3">
      <c r="M506" s="11" t="str">
        <f>(IF(H506=Локализация!$C$114,1,IF(H506=Локализация!$C$113,2,IF(H506=Локализация!$C$112,3,IF(H506=Локализация!$C$111,4,IF(H506=Локализация!$C$110,5,IF(OR(H506=1,H506=2,H506=3,H506=4,H506=5),H506,"")))))))</f>
        <v/>
      </c>
      <c r="N506" s="11" t="str">
        <f>(IF(I506=Локализация!$C$114,1,IF(I506=Локализация!$C$113,2,IF(I506=Локализация!$C$112,3,IF(I506=Локализация!$C$111,4,IF(I506=Локализация!$C$110,5,IF(OR(I506=1,I506=2,I506=3,I506=4,I506=5),I506,"")))))))</f>
        <v/>
      </c>
      <c r="O506" s="11" t="str">
        <f>(IF(J506=Локализация!$C$114,1,IF(J506=Локализация!$C$113,2,IF(J506=Локализация!$C$112,3,IF(J506=Локализация!$C$111,4,IF(J506=Локализация!$C$110,5,IF(OR(J506=1,J506=2,J506=3,J506=4,J506=5),J506,"")))))))</f>
        <v/>
      </c>
      <c r="P506" s="11" t="str">
        <f>(IF(K506=Локализация!$C$114,1,IF(K506=Локализация!$C$113,2,IF(K506=Локализация!$C$112,3,IF(K506=Локализация!$C$111,4,IF(K506=Локализация!$C$110,5,IF(OR(K506=1,K506=2,K506=3,K506=4,K506=5),K506,"")))))))</f>
        <v/>
      </c>
      <c r="Q506" s="11" t="str">
        <f>(IF(L506=Локализация!$C$114,1,IF(L506=Локализация!$C$113,2,IF(L506=Локализация!$C$112,3,IF(L506=Локализация!$C$111,4,IF(L506=Локализация!$C$110,5,IF(OR(L506=1,L506=2,L506=3,L506=4,L506=5),L506,"")))))))</f>
        <v/>
      </c>
      <c r="R506" s="11" t="str">
        <f>(IF(B506=Локализация!$C$114,1,IF(B506=Локализация!$C$113,2,IF(B506=Локализация!$C$112,3,IF(B506=Локализация!$C$111,4,IF(B506=Локализация!$C$110,5,IF(OR(B506=1,B506=2,B506=3,B506=4,B506=5),B506,"")))))))</f>
        <v/>
      </c>
      <c r="S506" s="11" t="str">
        <f>(IF(C506=Локализация!$C$114,1,IF(C506=Локализация!$C$113,2,IF(C506=Локализация!$C$112,3,IF(C506=Локализация!$C$111,4,IF(C506=Локализация!$C$110,5,IF(OR(C506=1,C506=2,C506=3,C506=4,C506=5),C506,"")))))))</f>
        <v/>
      </c>
      <c r="T506" s="11" t="str">
        <f>(IF(D506=Локализация!$C$114,1,IF(D506=Локализация!$C$113,2,IF(D506=Локализация!$C$112,3,IF(D506=Локализация!$C$111,4,IF(D506=Локализация!$C$110,5,IF(OR(D506=1,D506=2,D506=3,D506=4,D506=5),D506,"")))))))</f>
        <v/>
      </c>
      <c r="U506" s="11" t="str">
        <f>(IF(E506=Локализация!$C$114,1,IF(E506=Локализация!$C$113,2,IF(E506=Локализация!$C$112,3,IF(E506=Локализация!$C$111,4,IF(E506=Локализация!$C$110,5,IF(OR(E506=1,E506=2,E506=3,E506=4,E506=5),E506,"")))))))</f>
        <v/>
      </c>
      <c r="V506" s="11" t="str">
        <f>(IF(F506=Локализация!$C$114,1,IF(F506=Локализация!$C$113,2,IF(F506=Локализация!$C$112,3,IF(F506=Локализация!$C$111,4,IF(F506=Локализация!$C$110,5,IF(OR(F506=1,F506=2,F506=3,F506=4,F506=5),F506,"")))))))</f>
        <v/>
      </c>
    </row>
    <row r="507" spans="13:22" x14ac:dyDescent="0.3">
      <c r="M507" s="11" t="str">
        <f>(IF(H507=Локализация!$C$114,1,IF(H507=Локализация!$C$113,2,IF(H507=Локализация!$C$112,3,IF(H507=Локализация!$C$111,4,IF(H507=Локализация!$C$110,5,IF(OR(H507=1,H507=2,H507=3,H507=4,H507=5),H507,"")))))))</f>
        <v/>
      </c>
      <c r="N507" s="11" t="str">
        <f>(IF(I507=Локализация!$C$114,1,IF(I507=Локализация!$C$113,2,IF(I507=Локализация!$C$112,3,IF(I507=Локализация!$C$111,4,IF(I507=Локализация!$C$110,5,IF(OR(I507=1,I507=2,I507=3,I507=4,I507=5),I507,"")))))))</f>
        <v/>
      </c>
      <c r="O507" s="11" t="str">
        <f>(IF(J507=Локализация!$C$114,1,IF(J507=Локализация!$C$113,2,IF(J507=Локализация!$C$112,3,IF(J507=Локализация!$C$111,4,IF(J507=Локализация!$C$110,5,IF(OR(J507=1,J507=2,J507=3,J507=4,J507=5),J507,"")))))))</f>
        <v/>
      </c>
      <c r="P507" s="11" t="str">
        <f>(IF(K507=Локализация!$C$114,1,IF(K507=Локализация!$C$113,2,IF(K507=Локализация!$C$112,3,IF(K507=Локализация!$C$111,4,IF(K507=Локализация!$C$110,5,IF(OR(K507=1,K507=2,K507=3,K507=4,K507=5),K507,"")))))))</f>
        <v/>
      </c>
      <c r="Q507" s="11" t="str">
        <f>(IF(L507=Локализация!$C$114,1,IF(L507=Локализация!$C$113,2,IF(L507=Локализация!$C$112,3,IF(L507=Локализация!$C$111,4,IF(L507=Локализация!$C$110,5,IF(OR(L507=1,L507=2,L507=3,L507=4,L507=5),L507,"")))))))</f>
        <v/>
      </c>
      <c r="R507" s="11" t="str">
        <f>(IF(B507=Локализация!$C$114,1,IF(B507=Локализация!$C$113,2,IF(B507=Локализация!$C$112,3,IF(B507=Локализация!$C$111,4,IF(B507=Локализация!$C$110,5,IF(OR(B507=1,B507=2,B507=3,B507=4,B507=5),B507,"")))))))</f>
        <v/>
      </c>
      <c r="S507" s="11" t="str">
        <f>(IF(C507=Локализация!$C$114,1,IF(C507=Локализация!$C$113,2,IF(C507=Локализация!$C$112,3,IF(C507=Локализация!$C$111,4,IF(C507=Локализация!$C$110,5,IF(OR(C507=1,C507=2,C507=3,C507=4,C507=5),C507,"")))))))</f>
        <v/>
      </c>
      <c r="T507" s="11" t="str">
        <f>(IF(D507=Локализация!$C$114,1,IF(D507=Локализация!$C$113,2,IF(D507=Локализация!$C$112,3,IF(D507=Локализация!$C$111,4,IF(D507=Локализация!$C$110,5,IF(OR(D507=1,D507=2,D507=3,D507=4,D507=5),D507,"")))))))</f>
        <v/>
      </c>
      <c r="U507" s="11" t="str">
        <f>(IF(E507=Локализация!$C$114,1,IF(E507=Локализация!$C$113,2,IF(E507=Локализация!$C$112,3,IF(E507=Локализация!$C$111,4,IF(E507=Локализация!$C$110,5,IF(OR(E507=1,E507=2,E507=3,E507=4,E507=5),E507,"")))))))</f>
        <v/>
      </c>
      <c r="V507" s="11" t="str">
        <f>(IF(F507=Локализация!$C$114,1,IF(F507=Локализация!$C$113,2,IF(F507=Локализация!$C$112,3,IF(F507=Локализация!$C$111,4,IF(F507=Локализация!$C$110,5,IF(OR(F507=1,F507=2,F507=3,F507=4,F507=5),F507,"")))))))</f>
        <v/>
      </c>
    </row>
    <row r="508" spans="13:22" x14ac:dyDescent="0.3">
      <c r="M508" s="11" t="str">
        <f>(IF(H508=Локализация!$C$114,1,IF(H508=Локализация!$C$113,2,IF(H508=Локализация!$C$112,3,IF(H508=Локализация!$C$111,4,IF(H508=Локализация!$C$110,5,IF(OR(H508=1,H508=2,H508=3,H508=4,H508=5),H508,"")))))))</f>
        <v/>
      </c>
      <c r="N508" s="11" t="str">
        <f>(IF(I508=Локализация!$C$114,1,IF(I508=Локализация!$C$113,2,IF(I508=Локализация!$C$112,3,IF(I508=Локализация!$C$111,4,IF(I508=Локализация!$C$110,5,IF(OR(I508=1,I508=2,I508=3,I508=4,I508=5),I508,"")))))))</f>
        <v/>
      </c>
      <c r="O508" s="11" t="str">
        <f>(IF(J508=Локализация!$C$114,1,IF(J508=Локализация!$C$113,2,IF(J508=Локализация!$C$112,3,IF(J508=Локализация!$C$111,4,IF(J508=Локализация!$C$110,5,IF(OR(J508=1,J508=2,J508=3,J508=4,J508=5),J508,"")))))))</f>
        <v/>
      </c>
      <c r="P508" s="11" t="str">
        <f>(IF(K508=Локализация!$C$114,1,IF(K508=Локализация!$C$113,2,IF(K508=Локализация!$C$112,3,IF(K508=Локализация!$C$111,4,IF(K508=Локализация!$C$110,5,IF(OR(K508=1,K508=2,K508=3,K508=4,K508=5),K508,"")))))))</f>
        <v/>
      </c>
      <c r="Q508" s="11" t="str">
        <f>(IF(L508=Локализация!$C$114,1,IF(L508=Локализация!$C$113,2,IF(L508=Локализация!$C$112,3,IF(L508=Локализация!$C$111,4,IF(L508=Локализация!$C$110,5,IF(OR(L508=1,L508=2,L508=3,L508=4,L508=5),L508,"")))))))</f>
        <v/>
      </c>
      <c r="R508" s="11" t="str">
        <f>(IF(B508=Локализация!$C$114,1,IF(B508=Локализация!$C$113,2,IF(B508=Локализация!$C$112,3,IF(B508=Локализация!$C$111,4,IF(B508=Локализация!$C$110,5,IF(OR(B508=1,B508=2,B508=3,B508=4,B508=5),B508,"")))))))</f>
        <v/>
      </c>
      <c r="S508" s="11" t="str">
        <f>(IF(C508=Локализация!$C$114,1,IF(C508=Локализация!$C$113,2,IF(C508=Локализация!$C$112,3,IF(C508=Локализация!$C$111,4,IF(C508=Локализация!$C$110,5,IF(OR(C508=1,C508=2,C508=3,C508=4,C508=5),C508,"")))))))</f>
        <v/>
      </c>
      <c r="T508" s="11" t="str">
        <f>(IF(D508=Локализация!$C$114,1,IF(D508=Локализация!$C$113,2,IF(D508=Локализация!$C$112,3,IF(D508=Локализация!$C$111,4,IF(D508=Локализация!$C$110,5,IF(OR(D508=1,D508=2,D508=3,D508=4,D508=5),D508,"")))))))</f>
        <v/>
      </c>
      <c r="U508" s="11" t="str">
        <f>(IF(E508=Локализация!$C$114,1,IF(E508=Локализация!$C$113,2,IF(E508=Локализация!$C$112,3,IF(E508=Локализация!$C$111,4,IF(E508=Локализация!$C$110,5,IF(OR(E508=1,E508=2,E508=3,E508=4,E508=5),E508,"")))))))</f>
        <v/>
      </c>
      <c r="V508" s="11" t="str">
        <f>(IF(F508=Локализация!$C$114,1,IF(F508=Локализация!$C$113,2,IF(F508=Локализация!$C$112,3,IF(F508=Локализация!$C$111,4,IF(F508=Локализация!$C$110,5,IF(OR(F508=1,F508=2,F508=3,F508=4,F508=5),F508,"")))))))</f>
        <v/>
      </c>
    </row>
    <row r="509" spans="13:22" x14ac:dyDescent="0.3">
      <c r="M509" s="11" t="str">
        <f>(IF(H509=Локализация!$C$114,1,IF(H509=Локализация!$C$113,2,IF(H509=Локализация!$C$112,3,IF(H509=Локализация!$C$111,4,IF(H509=Локализация!$C$110,5,IF(OR(H509=1,H509=2,H509=3,H509=4,H509=5),H509,"")))))))</f>
        <v/>
      </c>
      <c r="N509" s="11" t="str">
        <f>(IF(I509=Локализация!$C$114,1,IF(I509=Локализация!$C$113,2,IF(I509=Локализация!$C$112,3,IF(I509=Локализация!$C$111,4,IF(I509=Локализация!$C$110,5,IF(OR(I509=1,I509=2,I509=3,I509=4,I509=5),I509,"")))))))</f>
        <v/>
      </c>
      <c r="O509" s="11" t="str">
        <f>(IF(J509=Локализация!$C$114,1,IF(J509=Локализация!$C$113,2,IF(J509=Локализация!$C$112,3,IF(J509=Локализация!$C$111,4,IF(J509=Локализация!$C$110,5,IF(OR(J509=1,J509=2,J509=3,J509=4,J509=5),J509,"")))))))</f>
        <v/>
      </c>
      <c r="P509" s="11" t="str">
        <f>(IF(K509=Локализация!$C$114,1,IF(K509=Локализация!$C$113,2,IF(K509=Локализация!$C$112,3,IF(K509=Локализация!$C$111,4,IF(K509=Локализация!$C$110,5,IF(OR(K509=1,K509=2,K509=3,K509=4,K509=5),K509,"")))))))</f>
        <v/>
      </c>
      <c r="Q509" s="11" t="str">
        <f>(IF(L509=Локализация!$C$114,1,IF(L509=Локализация!$C$113,2,IF(L509=Локализация!$C$112,3,IF(L509=Локализация!$C$111,4,IF(L509=Локализация!$C$110,5,IF(OR(L509=1,L509=2,L509=3,L509=4,L509=5),L509,"")))))))</f>
        <v/>
      </c>
      <c r="R509" s="11" t="str">
        <f>(IF(B509=Локализация!$C$114,1,IF(B509=Локализация!$C$113,2,IF(B509=Локализация!$C$112,3,IF(B509=Локализация!$C$111,4,IF(B509=Локализация!$C$110,5,IF(OR(B509=1,B509=2,B509=3,B509=4,B509=5),B509,"")))))))</f>
        <v/>
      </c>
      <c r="S509" s="11" t="str">
        <f>(IF(C509=Локализация!$C$114,1,IF(C509=Локализация!$C$113,2,IF(C509=Локализация!$C$112,3,IF(C509=Локализация!$C$111,4,IF(C509=Локализация!$C$110,5,IF(OR(C509=1,C509=2,C509=3,C509=4,C509=5),C509,"")))))))</f>
        <v/>
      </c>
      <c r="T509" s="11" t="str">
        <f>(IF(D509=Локализация!$C$114,1,IF(D509=Локализация!$C$113,2,IF(D509=Локализация!$C$112,3,IF(D509=Локализация!$C$111,4,IF(D509=Локализация!$C$110,5,IF(OR(D509=1,D509=2,D509=3,D509=4,D509=5),D509,"")))))))</f>
        <v/>
      </c>
      <c r="U509" s="11" t="str">
        <f>(IF(E509=Локализация!$C$114,1,IF(E509=Локализация!$C$113,2,IF(E509=Локализация!$C$112,3,IF(E509=Локализация!$C$111,4,IF(E509=Локализация!$C$110,5,IF(OR(E509=1,E509=2,E509=3,E509=4,E509=5),E509,"")))))))</f>
        <v/>
      </c>
      <c r="V509" s="11" t="str">
        <f>(IF(F509=Локализация!$C$114,1,IF(F509=Локализация!$C$113,2,IF(F509=Локализация!$C$112,3,IF(F509=Локализация!$C$111,4,IF(F509=Локализация!$C$110,5,IF(OR(F509=1,F509=2,F509=3,F509=4,F509=5),F509,"")))))))</f>
        <v/>
      </c>
    </row>
    <row r="510" spans="13:22" x14ac:dyDescent="0.3">
      <c r="M510" s="11" t="str">
        <f>(IF(H510=Локализация!$C$114,1,IF(H510=Локализация!$C$113,2,IF(H510=Локализация!$C$112,3,IF(H510=Локализация!$C$111,4,IF(H510=Локализация!$C$110,5,IF(OR(H510=1,H510=2,H510=3,H510=4,H510=5),H510,"")))))))</f>
        <v/>
      </c>
      <c r="N510" s="11" t="str">
        <f>(IF(I510=Локализация!$C$114,1,IF(I510=Локализация!$C$113,2,IF(I510=Локализация!$C$112,3,IF(I510=Локализация!$C$111,4,IF(I510=Локализация!$C$110,5,IF(OR(I510=1,I510=2,I510=3,I510=4,I510=5),I510,"")))))))</f>
        <v/>
      </c>
      <c r="O510" s="11" t="str">
        <f>(IF(J510=Локализация!$C$114,1,IF(J510=Локализация!$C$113,2,IF(J510=Локализация!$C$112,3,IF(J510=Локализация!$C$111,4,IF(J510=Локализация!$C$110,5,IF(OR(J510=1,J510=2,J510=3,J510=4,J510=5),J510,"")))))))</f>
        <v/>
      </c>
      <c r="P510" s="11" t="str">
        <f>(IF(K510=Локализация!$C$114,1,IF(K510=Локализация!$C$113,2,IF(K510=Локализация!$C$112,3,IF(K510=Локализация!$C$111,4,IF(K510=Локализация!$C$110,5,IF(OR(K510=1,K510=2,K510=3,K510=4,K510=5),K510,"")))))))</f>
        <v/>
      </c>
      <c r="Q510" s="11" t="str">
        <f>(IF(L510=Локализация!$C$114,1,IF(L510=Локализация!$C$113,2,IF(L510=Локализация!$C$112,3,IF(L510=Локализация!$C$111,4,IF(L510=Локализация!$C$110,5,IF(OR(L510=1,L510=2,L510=3,L510=4,L510=5),L510,"")))))))</f>
        <v/>
      </c>
      <c r="R510" s="11" t="str">
        <f>(IF(B510=Локализация!$C$114,1,IF(B510=Локализация!$C$113,2,IF(B510=Локализация!$C$112,3,IF(B510=Локализация!$C$111,4,IF(B510=Локализация!$C$110,5,IF(OR(B510=1,B510=2,B510=3,B510=4,B510=5),B510,"")))))))</f>
        <v/>
      </c>
      <c r="S510" s="11" t="str">
        <f>(IF(C510=Локализация!$C$114,1,IF(C510=Локализация!$C$113,2,IF(C510=Локализация!$C$112,3,IF(C510=Локализация!$C$111,4,IF(C510=Локализация!$C$110,5,IF(OR(C510=1,C510=2,C510=3,C510=4,C510=5),C510,"")))))))</f>
        <v/>
      </c>
      <c r="T510" s="11" t="str">
        <f>(IF(D510=Локализация!$C$114,1,IF(D510=Локализация!$C$113,2,IF(D510=Локализация!$C$112,3,IF(D510=Локализация!$C$111,4,IF(D510=Локализация!$C$110,5,IF(OR(D510=1,D510=2,D510=3,D510=4,D510=5),D510,"")))))))</f>
        <v/>
      </c>
      <c r="U510" s="11" t="str">
        <f>(IF(E510=Локализация!$C$114,1,IF(E510=Локализация!$C$113,2,IF(E510=Локализация!$C$112,3,IF(E510=Локализация!$C$111,4,IF(E510=Локализация!$C$110,5,IF(OR(E510=1,E510=2,E510=3,E510=4,E510=5),E510,"")))))))</f>
        <v/>
      </c>
      <c r="V510" s="11" t="str">
        <f>(IF(F510=Локализация!$C$114,1,IF(F510=Локализация!$C$113,2,IF(F510=Локализация!$C$112,3,IF(F510=Локализация!$C$111,4,IF(F510=Локализация!$C$110,5,IF(OR(F510=1,F510=2,F510=3,F510=4,F510=5),F510,"")))))))</f>
        <v/>
      </c>
    </row>
    <row r="511" spans="13:22" x14ac:dyDescent="0.3">
      <c r="M511" s="11" t="str">
        <f>(IF(H511=Локализация!$C$114,1,IF(H511=Локализация!$C$113,2,IF(H511=Локализация!$C$112,3,IF(H511=Локализация!$C$111,4,IF(H511=Локализация!$C$110,5,IF(OR(H511=1,H511=2,H511=3,H511=4,H511=5),H511,"")))))))</f>
        <v/>
      </c>
      <c r="N511" s="11" t="str">
        <f>(IF(I511=Локализация!$C$114,1,IF(I511=Локализация!$C$113,2,IF(I511=Локализация!$C$112,3,IF(I511=Локализация!$C$111,4,IF(I511=Локализация!$C$110,5,IF(OR(I511=1,I511=2,I511=3,I511=4,I511=5),I511,"")))))))</f>
        <v/>
      </c>
      <c r="O511" s="11" t="str">
        <f>(IF(J511=Локализация!$C$114,1,IF(J511=Локализация!$C$113,2,IF(J511=Локализация!$C$112,3,IF(J511=Локализация!$C$111,4,IF(J511=Локализация!$C$110,5,IF(OR(J511=1,J511=2,J511=3,J511=4,J511=5),J511,"")))))))</f>
        <v/>
      </c>
      <c r="P511" s="11" t="str">
        <f>(IF(K511=Локализация!$C$114,1,IF(K511=Локализация!$C$113,2,IF(K511=Локализация!$C$112,3,IF(K511=Локализация!$C$111,4,IF(K511=Локализация!$C$110,5,IF(OR(K511=1,K511=2,K511=3,K511=4,K511=5),K511,"")))))))</f>
        <v/>
      </c>
      <c r="Q511" s="11" t="str">
        <f>(IF(L511=Локализация!$C$114,1,IF(L511=Локализация!$C$113,2,IF(L511=Локализация!$C$112,3,IF(L511=Локализация!$C$111,4,IF(L511=Локализация!$C$110,5,IF(OR(L511=1,L511=2,L511=3,L511=4,L511=5),L511,"")))))))</f>
        <v/>
      </c>
      <c r="R511" s="11" t="str">
        <f>(IF(B511=Локализация!$C$114,1,IF(B511=Локализация!$C$113,2,IF(B511=Локализация!$C$112,3,IF(B511=Локализация!$C$111,4,IF(B511=Локализация!$C$110,5,IF(OR(B511=1,B511=2,B511=3,B511=4,B511=5),B511,"")))))))</f>
        <v/>
      </c>
      <c r="S511" s="11" t="str">
        <f>(IF(C511=Локализация!$C$114,1,IF(C511=Локализация!$C$113,2,IF(C511=Локализация!$C$112,3,IF(C511=Локализация!$C$111,4,IF(C511=Локализация!$C$110,5,IF(OR(C511=1,C511=2,C511=3,C511=4,C511=5),C511,"")))))))</f>
        <v/>
      </c>
      <c r="T511" s="11" t="str">
        <f>(IF(D511=Локализация!$C$114,1,IF(D511=Локализация!$C$113,2,IF(D511=Локализация!$C$112,3,IF(D511=Локализация!$C$111,4,IF(D511=Локализация!$C$110,5,IF(OR(D511=1,D511=2,D511=3,D511=4,D511=5),D511,"")))))))</f>
        <v/>
      </c>
      <c r="U511" s="11" t="str">
        <f>(IF(E511=Локализация!$C$114,1,IF(E511=Локализация!$C$113,2,IF(E511=Локализация!$C$112,3,IF(E511=Локализация!$C$111,4,IF(E511=Локализация!$C$110,5,IF(OR(E511=1,E511=2,E511=3,E511=4,E511=5),E511,"")))))))</f>
        <v/>
      </c>
      <c r="V511" s="11" t="str">
        <f>(IF(F511=Локализация!$C$114,1,IF(F511=Локализация!$C$113,2,IF(F511=Локализация!$C$112,3,IF(F511=Локализация!$C$111,4,IF(F511=Локализация!$C$110,5,IF(OR(F511=1,F511=2,F511=3,F511=4,F511=5),F511,"")))))))</f>
        <v/>
      </c>
    </row>
    <row r="512" spans="13:22" x14ac:dyDescent="0.3">
      <c r="M512" s="11" t="str">
        <f>(IF(H512=Локализация!$C$114,1,IF(H512=Локализация!$C$113,2,IF(H512=Локализация!$C$112,3,IF(H512=Локализация!$C$111,4,IF(H512=Локализация!$C$110,5,IF(OR(H512=1,H512=2,H512=3,H512=4,H512=5),H512,"")))))))</f>
        <v/>
      </c>
      <c r="N512" s="11" t="str">
        <f>(IF(I512=Локализация!$C$114,1,IF(I512=Локализация!$C$113,2,IF(I512=Локализация!$C$112,3,IF(I512=Локализация!$C$111,4,IF(I512=Локализация!$C$110,5,IF(OR(I512=1,I512=2,I512=3,I512=4,I512=5),I512,"")))))))</f>
        <v/>
      </c>
      <c r="O512" s="11" t="str">
        <f>(IF(J512=Локализация!$C$114,1,IF(J512=Локализация!$C$113,2,IF(J512=Локализация!$C$112,3,IF(J512=Локализация!$C$111,4,IF(J512=Локализация!$C$110,5,IF(OR(J512=1,J512=2,J512=3,J512=4,J512=5),J512,"")))))))</f>
        <v/>
      </c>
      <c r="P512" s="11" t="str">
        <f>(IF(K512=Локализация!$C$114,1,IF(K512=Локализация!$C$113,2,IF(K512=Локализация!$C$112,3,IF(K512=Локализация!$C$111,4,IF(K512=Локализация!$C$110,5,IF(OR(K512=1,K512=2,K512=3,K512=4,K512=5),K512,"")))))))</f>
        <v/>
      </c>
      <c r="Q512" s="11" t="str">
        <f>(IF(L512=Локализация!$C$114,1,IF(L512=Локализация!$C$113,2,IF(L512=Локализация!$C$112,3,IF(L512=Локализация!$C$111,4,IF(L512=Локализация!$C$110,5,IF(OR(L512=1,L512=2,L512=3,L512=4,L512=5),L512,"")))))))</f>
        <v/>
      </c>
      <c r="R512" s="11" t="str">
        <f>(IF(B512=Локализация!$C$114,1,IF(B512=Локализация!$C$113,2,IF(B512=Локализация!$C$112,3,IF(B512=Локализация!$C$111,4,IF(B512=Локализация!$C$110,5,IF(OR(B512=1,B512=2,B512=3,B512=4,B512=5),B512,"")))))))</f>
        <v/>
      </c>
      <c r="S512" s="11" t="str">
        <f>(IF(C512=Локализация!$C$114,1,IF(C512=Локализация!$C$113,2,IF(C512=Локализация!$C$112,3,IF(C512=Локализация!$C$111,4,IF(C512=Локализация!$C$110,5,IF(OR(C512=1,C512=2,C512=3,C512=4,C512=5),C512,"")))))))</f>
        <v/>
      </c>
      <c r="T512" s="11" t="str">
        <f>(IF(D512=Локализация!$C$114,1,IF(D512=Локализация!$C$113,2,IF(D512=Локализация!$C$112,3,IF(D512=Локализация!$C$111,4,IF(D512=Локализация!$C$110,5,IF(OR(D512=1,D512=2,D512=3,D512=4,D512=5),D512,"")))))))</f>
        <v/>
      </c>
      <c r="U512" s="11" t="str">
        <f>(IF(E512=Локализация!$C$114,1,IF(E512=Локализация!$C$113,2,IF(E512=Локализация!$C$112,3,IF(E512=Локализация!$C$111,4,IF(E512=Локализация!$C$110,5,IF(OR(E512=1,E512=2,E512=3,E512=4,E512=5),E512,"")))))))</f>
        <v/>
      </c>
      <c r="V512" s="11" t="str">
        <f>(IF(F512=Локализация!$C$114,1,IF(F512=Локализация!$C$113,2,IF(F512=Локализация!$C$112,3,IF(F512=Локализация!$C$111,4,IF(F512=Локализация!$C$110,5,IF(OR(F512=1,F512=2,F512=3,F512=4,F512=5),F512,"")))))))</f>
        <v/>
      </c>
    </row>
    <row r="513" spans="13:22" x14ac:dyDescent="0.3">
      <c r="M513" s="11" t="str">
        <f>(IF(H513=Локализация!$C$114,1,IF(H513=Локализация!$C$113,2,IF(H513=Локализация!$C$112,3,IF(H513=Локализация!$C$111,4,IF(H513=Локализация!$C$110,5,IF(OR(H513=1,H513=2,H513=3,H513=4,H513=5),H513,"")))))))</f>
        <v/>
      </c>
      <c r="N513" s="11" t="str">
        <f>(IF(I513=Локализация!$C$114,1,IF(I513=Локализация!$C$113,2,IF(I513=Локализация!$C$112,3,IF(I513=Локализация!$C$111,4,IF(I513=Локализация!$C$110,5,IF(OR(I513=1,I513=2,I513=3,I513=4,I513=5),I513,"")))))))</f>
        <v/>
      </c>
      <c r="O513" s="11" t="str">
        <f>(IF(J513=Локализация!$C$114,1,IF(J513=Локализация!$C$113,2,IF(J513=Локализация!$C$112,3,IF(J513=Локализация!$C$111,4,IF(J513=Локализация!$C$110,5,IF(OR(J513=1,J513=2,J513=3,J513=4,J513=5),J513,"")))))))</f>
        <v/>
      </c>
      <c r="P513" s="11" t="str">
        <f>(IF(K513=Локализация!$C$114,1,IF(K513=Локализация!$C$113,2,IF(K513=Локализация!$C$112,3,IF(K513=Локализация!$C$111,4,IF(K513=Локализация!$C$110,5,IF(OR(K513=1,K513=2,K513=3,K513=4,K513=5),K513,"")))))))</f>
        <v/>
      </c>
      <c r="Q513" s="11" t="str">
        <f>(IF(L513=Локализация!$C$114,1,IF(L513=Локализация!$C$113,2,IF(L513=Локализация!$C$112,3,IF(L513=Локализация!$C$111,4,IF(L513=Локализация!$C$110,5,IF(OR(L513=1,L513=2,L513=3,L513=4,L513=5),L513,"")))))))</f>
        <v/>
      </c>
      <c r="R513" s="11" t="str">
        <f>(IF(B513=Локализация!$C$114,1,IF(B513=Локализация!$C$113,2,IF(B513=Локализация!$C$112,3,IF(B513=Локализация!$C$111,4,IF(B513=Локализация!$C$110,5,IF(OR(B513=1,B513=2,B513=3,B513=4,B513=5),B513,"")))))))</f>
        <v/>
      </c>
      <c r="S513" s="11" t="str">
        <f>(IF(C513=Локализация!$C$114,1,IF(C513=Локализация!$C$113,2,IF(C513=Локализация!$C$112,3,IF(C513=Локализация!$C$111,4,IF(C513=Локализация!$C$110,5,IF(OR(C513=1,C513=2,C513=3,C513=4,C513=5),C513,"")))))))</f>
        <v/>
      </c>
      <c r="T513" s="11" t="str">
        <f>(IF(D513=Локализация!$C$114,1,IF(D513=Локализация!$C$113,2,IF(D513=Локализация!$C$112,3,IF(D513=Локализация!$C$111,4,IF(D513=Локализация!$C$110,5,IF(OR(D513=1,D513=2,D513=3,D513=4,D513=5),D513,"")))))))</f>
        <v/>
      </c>
      <c r="U513" s="11" t="str">
        <f>(IF(E513=Локализация!$C$114,1,IF(E513=Локализация!$C$113,2,IF(E513=Локализация!$C$112,3,IF(E513=Локализация!$C$111,4,IF(E513=Локализация!$C$110,5,IF(OR(E513=1,E513=2,E513=3,E513=4,E513=5),E513,"")))))))</f>
        <v/>
      </c>
      <c r="V513" s="11" t="str">
        <f>(IF(F513=Локализация!$C$114,1,IF(F513=Локализация!$C$113,2,IF(F513=Локализация!$C$112,3,IF(F513=Локализация!$C$111,4,IF(F513=Локализация!$C$110,5,IF(OR(F513=1,F513=2,F513=3,F513=4,F513=5),F513,"")))))))</f>
        <v/>
      </c>
    </row>
    <row r="514" spans="13:22" x14ac:dyDescent="0.3">
      <c r="M514" s="11" t="str">
        <f>(IF(H514=Локализация!$C$114,1,IF(H514=Локализация!$C$113,2,IF(H514=Локализация!$C$112,3,IF(H514=Локализация!$C$111,4,IF(H514=Локализация!$C$110,5,IF(OR(H514=1,H514=2,H514=3,H514=4,H514=5),H514,"")))))))</f>
        <v/>
      </c>
      <c r="N514" s="11" t="str">
        <f>(IF(I514=Локализация!$C$114,1,IF(I514=Локализация!$C$113,2,IF(I514=Локализация!$C$112,3,IF(I514=Локализация!$C$111,4,IF(I514=Локализация!$C$110,5,IF(OR(I514=1,I514=2,I514=3,I514=4,I514=5),I514,"")))))))</f>
        <v/>
      </c>
      <c r="O514" s="11" t="str">
        <f>(IF(J514=Локализация!$C$114,1,IF(J514=Локализация!$C$113,2,IF(J514=Локализация!$C$112,3,IF(J514=Локализация!$C$111,4,IF(J514=Локализация!$C$110,5,IF(OR(J514=1,J514=2,J514=3,J514=4,J514=5),J514,"")))))))</f>
        <v/>
      </c>
      <c r="P514" s="11" t="str">
        <f>(IF(K514=Локализация!$C$114,1,IF(K514=Локализация!$C$113,2,IF(K514=Локализация!$C$112,3,IF(K514=Локализация!$C$111,4,IF(K514=Локализация!$C$110,5,IF(OR(K514=1,K514=2,K514=3,K514=4,K514=5),K514,"")))))))</f>
        <v/>
      </c>
      <c r="Q514" s="11" t="str">
        <f>(IF(L514=Локализация!$C$114,1,IF(L514=Локализация!$C$113,2,IF(L514=Локализация!$C$112,3,IF(L514=Локализация!$C$111,4,IF(L514=Локализация!$C$110,5,IF(OR(L514=1,L514=2,L514=3,L514=4,L514=5),L514,"")))))))</f>
        <v/>
      </c>
      <c r="R514" s="11" t="str">
        <f>(IF(B514=Локализация!$C$114,1,IF(B514=Локализация!$C$113,2,IF(B514=Локализация!$C$112,3,IF(B514=Локализация!$C$111,4,IF(B514=Локализация!$C$110,5,IF(OR(B514=1,B514=2,B514=3,B514=4,B514=5),B514,"")))))))</f>
        <v/>
      </c>
      <c r="S514" s="11" t="str">
        <f>(IF(C514=Локализация!$C$114,1,IF(C514=Локализация!$C$113,2,IF(C514=Локализация!$C$112,3,IF(C514=Локализация!$C$111,4,IF(C514=Локализация!$C$110,5,IF(OR(C514=1,C514=2,C514=3,C514=4,C514=5),C514,"")))))))</f>
        <v/>
      </c>
      <c r="T514" s="11" t="str">
        <f>(IF(D514=Локализация!$C$114,1,IF(D514=Локализация!$C$113,2,IF(D514=Локализация!$C$112,3,IF(D514=Локализация!$C$111,4,IF(D514=Локализация!$C$110,5,IF(OR(D514=1,D514=2,D514=3,D514=4,D514=5),D514,"")))))))</f>
        <v/>
      </c>
      <c r="U514" s="11" t="str">
        <f>(IF(E514=Локализация!$C$114,1,IF(E514=Локализация!$C$113,2,IF(E514=Локализация!$C$112,3,IF(E514=Локализация!$C$111,4,IF(E514=Локализация!$C$110,5,IF(OR(E514=1,E514=2,E514=3,E514=4,E514=5),E514,"")))))))</f>
        <v/>
      </c>
      <c r="V514" s="11" t="str">
        <f>(IF(F514=Локализация!$C$114,1,IF(F514=Локализация!$C$113,2,IF(F514=Локализация!$C$112,3,IF(F514=Локализация!$C$111,4,IF(F514=Локализация!$C$110,5,IF(OR(F514=1,F514=2,F514=3,F514=4,F514=5),F514,"")))))))</f>
        <v/>
      </c>
    </row>
    <row r="515" spans="13:22" x14ac:dyDescent="0.3">
      <c r="M515" s="11" t="str">
        <f>(IF(H515=Локализация!$C$114,1,IF(H515=Локализация!$C$113,2,IF(H515=Локализация!$C$112,3,IF(H515=Локализация!$C$111,4,IF(H515=Локализация!$C$110,5,IF(OR(H515=1,H515=2,H515=3,H515=4,H515=5),H515,"")))))))</f>
        <v/>
      </c>
      <c r="N515" s="11" t="str">
        <f>(IF(I515=Локализация!$C$114,1,IF(I515=Локализация!$C$113,2,IF(I515=Локализация!$C$112,3,IF(I515=Локализация!$C$111,4,IF(I515=Локализация!$C$110,5,IF(OR(I515=1,I515=2,I515=3,I515=4,I515=5),I515,"")))))))</f>
        <v/>
      </c>
      <c r="O515" s="11" t="str">
        <f>(IF(J515=Локализация!$C$114,1,IF(J515=Локализация!$C$113,2,IF(J515=Локализация!$C$112,3,IF(J515=Локализация!$C$111,4,IF(J515=Локализация!$C$110,5,IF(OR(J515=1,J515=2,J515=3,J515=4,J515=5),J515,"")))))))</f>
        <v/>
      </c>
      <c r="P515" s="11" t="str">
        <f>(IF(K515=Локализация!$C$114,1,IF(K515=Локализация!$C$113,2,IF(K515=Локализация!$C$112,3,IF(K515=Локализация!$C$111,4,IF(K515=Локализация!$C$110,5,IF(OR(K515=1,K515=2,K515=3,K515=4,K515=5),K515,"")))))))</f>
        <v/>
      </c>
      <c r="Q515" s="11" t="str">
        <f>(IF(L515=Локализация!$C$114,1,IF(L515=Локализация!$C$113,2,IF(L515=Локализация!$C$112,3,IF(L515=Локализация!$C$111,4,IF(L515=Локализация!$C$110,5,IF(OR(L515=1,L515=2,L515=3,L515=4,L515=5),L515,"")))))))</f>
        <v/>
      </c>
      <c r="R515" s="11" t="str">
        <f>(IF(B515=Локализация!$C$114,1,IF(B515=Локализация!$C$113,2,IF(B515=Локализация!$C$112,3,IF(B515=Локализация!$C$111,4,IF(B515=Локализация!$C$110,5,IF(OR(B515=1,B515=2,B515=3,B515=4,B515=5),B515,"")))))))</f>
        <v/>
      </c>
      <c r="S515" s="11" t="str">
        <f>(IF(C515=Локализация!$C$114,1,IF(C515=Локализация!$C$113,2,IF(C515=Локализация!$C$112,3,IF(C515=Локализация!$C$111,4,IF(C515=Локализация!$C$110,5,IF(OR(C515=1,C515=2,C515=3,C515=4,C515=5),C515,"")))))))</f>
        <v/>
      </c>
      <c r="T515" s="11" t="str">
        <f>(IF(D515=Локализация!$C$114,1,IF(D515=Локализация!$C$113,2,IF(D515=Локализация!$C$112,3,IF(D515=Локализация!$C$111,4,IF(D515=Локализация!$C$110,5,IF(OR(D515=1,D515=2,D515=3,D515=4,D515=5),D515,"")))))))</f>
        <v/>
      </c>
      <c r="U515" s="11" t="str">
        <f>(IF(E515=Локализация!$C$114,1,IF(E515=Локализация!$C$113,2,IF(E515=Локализация!$C$112,3,IF(E515=Локализация!$C$111,4,IF(E515=Локализация!$C$110,5,IF(OR(E515=1,E515=2,E515=3,E515=4,E515=5),E515,"")))))))</f>
        <v/>
      </c>
      <c r="V515" s="11" t="str">
        <f>(IF(F515=Локализация!$C$114,1,IF(F515=Локализация!$C$113,2,IF(F515=Локализация!$C$112,3,IF(F515=Локализация!$C$111,4,IF(F515=Локализация!$C$110,5,IF(OR(F515=1,F515=2,F515=3,F515=4,F515=5),F515,"")))))))</f>
        <v/>
      </c>
    </row>
    <row r="516" spans="13:22" x14ac:dyDescent="0.3">
      <c r="M516" s="11" t="str">
        <f>(IF(H516=Локализация!$C$114,1,IF(H516=Локализация!$C$113,2,IF(H516=Локализация!$C$112,3,IF(H516=Локализация!$C$111,4,IF(H516=Локализация!$C$110,5,IF(OR(H516=1,H516=2,H516=3,H516=4,H516=5),H516,"")))))))</f>
        <v/>
      </c>
      <c r="N516" s="11" t="str">
        <f>(IF(I516=Локализация!$C$114,1,IF(I516=Локализация!$C$113,2,IF(I516=Локализация!$C$112,3,IF(I516=Локализация!$C$111,4,IF(I516=Локализация!$C$110,5,IF(OR(I516=1,I516=2,I516=3,I516=4,I516=5),I516,"")))))))</f>
        <v/>
      </c>
      <c r="O516" s="11" t="str">
        <f>(IF(J516=Локализация!$C$114,1,IF(J516=Локализация!$C$113,2,IF(J516=Локализация!$C$112,3,IF(J516=Локализация!$C$111,4,IF(J516=Локализация!$C$110,5,IF(OR(J516=1,J516=2,J516=3,J516=4,J516=5),J516,"")))))))</f>
        <v/>
      </c>
      <c r="P516" s="11" t="str">
        <f>(IF(K516=Локализация!$C$114,1,IF(K516=Локализация!$C$113,2,IF(K516=Локализация!$C$112,3,IF(K516=Локализация!$C$111,4,IF(K516=Локализация!$C$110,5,IF(OR(K516=1,K516=2,K516=3,K516=4,K516=5),K516,"")))))))</f>
        <v/>
      </c>
      <c r="Q516" s="11" t="str">
        <f>(IF(L516=Локализация!$C$114,1,IF(L516=Локализация!$C$113,2,IF(L516=Локализация!$C$112,3,IF(L516=Локализация!$C$111,4,IF(L516=Локализация!$C$110,5,IF(OR(L516=1,L516=2,L516=3,L516=4,L516=5),L516,"")))))))</f>
        <v/>
      </c>
      <c r="R516" s="11" t="str">
        <f>(IF(B516=Локализация!$C$114,1,IF(B516=Локализация!$C$113,2,IF(B516=Локализация!$C$112,3,IF(B516=Локализация!$C$111,4,IF(B516=Локализация!$C$110,5,IF(OR(B516=1,B516=2,B516=3,B516=4,B516=5),B516,"")))))))</f>
        <v/>
      </c>
      <c r="S516" s="11" t="str">
        <f>(IF(C516=Локализация!$C$114,1,IF(C516=Локализация!$C$113,2,IF(C516=Локализация!$C$112,3,IF(C516=Локализация!$C$111,4,IF(C516=Локализация!$C$110,5,IF(OR(C516=1,C516=2,C516=3,C516=4,C516=5),C516,"")))))))</f>
        <v/>
      </c>
      <c r="T516" s="11" t="str">
        <f>(IF(D516=Локализация!$C$114,1,IF(D516=Локализация!$C$113,2,IF(D516=Локализация!$C$112,3,IF(D516=Локализация!$C$111,4,IF(D516=Локализация!$C$110,5,IF(OR(D516=1,D516=2,D516=3,D516=4,D516=5),D516,"")))))))</f>
        <v/>
      </c>
      <c r="U516" s="11" t="str">
        <f>(IF(E516=Локализация!$C$114,1,IF(E516=Локализация!$C$113,2,IF(E516=Локализация!$C$112,3,IF(E516=Локализация!$C$111,4,IF(E516=Локализация!$C$110,5,IF(OR(E516=1,E516=2,E516=3,E516=4,E516=5),E516,"")))))))</f>
        <v/>
      </c>
      <c r="V516" s="11" t="str">
        <f>(IF(F516=Локализация!$C$114,1,IF(F516=Локализация!$C$113,2,IF(F516=Локализация!$C$112,3,IF(F516=Локализация!$C$111,4,IF(F516=Локализация!$C$110,5,IF(OR(F516=1,F516=2,F516=3,F516=4,F516=5),F516,"")))))))</f>
        <v/>
      </c>
    </row>
    <row r="517" spans="13:22" x14ac:dyDescent="0.3">
      <c r="M517" s="11" t="str">
        <f>(IF(H517=Локализация!$C$114,1,IF(H517=Локализация!$C$113,2,IF(H517=Локализация!$C$112,3,IF(H517=Локализация!$C$111,4,IF(H517=Локализация!$C$110,5,IF(OR(H517=1,H517=2,H517=3,H517=4,H517=5),H517,"")))))))</f>
        <v/>
      </c>
      <c r="N517" s="11" t="str">
        <f>(IF(I517=Локализация!$C$114,1,IF(I517=Локализация!$C$113,2,IF(I517=Локализация!$C$112,3,IF(I517=Локализация!$C$111,4,IF(I517=Локализация!$C$110,5,IF(OR(I517=1,I517=2,I517=3,I517=4,I517=5),I517,"")))))))</f>
        <v/>
      </c>
      <c r="O517" s="11" t="str">
        <f>(IF(J517=Локализация!$C$114,1,IF(J517=Локализация!$C$113,2,IF(J517=Локализация!$C$112,3,IF(J517=Локализация!$C$111,4,IF(J517=Локализация!$C$110,5,IF(OR(J517=1,J517=2,J517=3,J517=4,J517=5),J517,"")))))))</f>
        <v/>
      </c>
      <c r="P517" s="11" t="str">
        <f>(IF(K517=Локализация!$C$114,1,IF(K517=Локализация!$C$113,2,IF(K517=Локализация!$C$112,3,IF(K517=Локализация!$C$111,4,IF(K517=Локализация!$C$110,5,IF(OR(K517=1,K517=2,K517=3,K517=4,K517=5),K517,"")))))))</f>
        <v/>
      </c>
      <c r="Q517" s="11" t="str">
        <f>(IF(L517=Локализация!$C$114,1,IF(L517=Локализация!$C$113,2,IF(L517=Локализация!$C$112,3,IF(L517=Локализация!$C$111,4,IF(L517=Локализация!$C$110,5,IF(OR(L517=1,L517=2,L517=3,L517=4,L517=5),L517,"")))))))</f>
        <v/>
      </c>
      <c r="R517" s="11" t="str">
        <f>(IF(B517=Локализация!$C$114,1,IF(B517=Локализация!$C$113,2,IF(B517=Локализация!$C$112,3,IF(B517=Локализация!$C$111,4,IF(B517=Локализация!$C$110,5,IF(OR(B517=1,B517=2,B517=3,B517=4,B517=5),B517,"")))))))</f>
        <v/>
      </c>
      <c r="S517" s="11" t="str">
        <f>(IF(C517=Локализация!$C$114,1,IF(C517=Локализация!$C$113,2,IF(C517=Локализация!$C$112,3,IF(C517=Локализация!$C$111,4,IF(C517=Локализация!$C$110,5,IF(OR(C517=1,C517=2,C517=3,C517=4,C517=5),C517,"")))))))</f>
        <v/>
      </c>
      <c r="T517" s="11" t="str">
        <f>(IF(D517=Локализация!$C$114,1,IF(D517=Локализация!$C$113,2,IF(D517=Локализация!$C$112,3,IF(D517=Локализация!$C$111,4,IF(D517=Локализация!$C$110,5,IF(OR(D517=1,D517=2,D517=3,D517=4,D517=5),D517,"")))))))</f>
        <v/>
      </c>
      <c r="U517" s="11" t="str">
        <f>(IF(E517=Локализация!$C$114,1,IF(E517=Локализация!$C$113,2,IF(E517=Локализация!$C$112,3,IF(E517=Локализация!$C$111,4,IF(E517=Локализация!$C$110,5,IF(OR(E517=1,E517=2,E517=3,E517=4,E517=5),E517,"")))))))</f>
        <v/>
      </c>
      <c r="V517" s="11" t="str">
        <f>(IF(F517=Локализация!$C$114,1,IF(F517=Локализация!$C$113,2,IF(F517=Локализация!$C$112,3,IF(F517=Локализация!$C$111,4,IF(F517=Локализация!$C$110,5,IF(OR(F517=1,F517=2,F517=3,F517=4,F517=5),F517,"")))))))</f>
        <v/>
      </c>
    </row>
    <row r="518" spans="13:22" x14ac:dyDescent="0.3">
      <c r="M518" s="11" t="str">
        <f>(IF(H518=Локализация!$C$114,1,IF(H518=Локализация!$C$113,2,IF(H518=Локализация!$C$112,3,IF(H518=Локализация!$C$111,4,IF(H518=Локализация!$C$110,5,IF(OR(H518=1,H518=2,H518=3,H518=4,H518=5),H518,"")))))))</f>
        <v/>
      </c>
      <c r="N518" s="11" t="str">
        <f>(IF(I518=Локализация!$C$114,1,IF(I518=Локализация!$C$113,2,IF(I518=Локализация!$C$112,3,IF(I518=Локализация!$C$111,4,IF(I518=Локализация!$C$110,5,IF(OR(I518=1,I518=2,I518=3,I518=4,I518=5),I518,"")))))))</f>
        <v/>
      </c>
      <c r="O518" s="11" t="str">
        <f>(IF(J518=Локализация!$C$114,1,IF(J518=Локализация!$C$113,2,IF(J518=Локализация!$C$112,3,IF(J518=Локализация!$C$111,4,IF(J518=Локализация!$C$110,5,IF(OR(J518=1,J518=2,J518=3,J518=4,J518=5),J518,"")))))))</f>
        <v/>
      </c>
      <c r="P518" s="11" t="str">
        <f>(IF(K518=Локализация!$C$114,1,IF(K518=Локализация!$C$113,2,IF(K518=Локализация!$C$112,3,IF(K518=Локализация!$C$111,4,IF(K518=Локализация!$C$110,5,IF(OR(K518=1,K518=2,K518=3,K518=4,K518=5),K518,"")))))))</f>
        <v/>
      </c>
      <c r="Q518" s="11" t="str">
        <f>(IF(L518=Локализация!$C$114,1,IF(L518=Локализация!$C$113,2,IF(L518=Локализация!$C$112,3,IF(L518=Локализация!$C$111,4,IF(L518=Локализация!$C$110,5,IF(OR(L518=1,L518=2,L518=3,L518=4,L518=5),L518,"")))))))</f>
        <v/>
      </c>
      <c r="R518" s="11" t="str">
        <f>(IF(B518=Локализация!$C$114,1,IF(B518=Локализация!$C$113,2,IF(B518=Локализация!$C$112,3,IF(B518=Локализация!$C$111,4,IF(B518=Локализация!$C$110,5,IF(OR(B518=1,B518=2,B518=3,B518=4,B518=5),B518,"")))))))</f>
        <v/>
      </c>
      <c r="S518" s="11" t="str">
        <f>(IF(C518=Локализация!$C$114,1,IF(C518=Локализация!$C$113,2,IF(C518=Локализация!$C$112,3,IF(C518=Локализация!$C$111,4,IF(C518=Локализация!$C$110,5,IF(OR(C518=1,C518=2,C518=3,C518=4,C518=5),C518,"")))))))</f>
        <v/>
      </c>
      <c r="T518" s="11" t="str">
        <f>(IF(D518=Локализация!$C$114,1,IF(D518=Локализация!$C$113,2,IF(D518=Локализация!$C$112,3,IF(D518=Локализация!$C$111,4,IF(D518=Локализация!$C$110,5,IF(OR(D518=1,D518=2,D518=3,D518=4,D518=5),D518,"")))))))</f>
        <v/>
      </c>
      <c r="U518" s="11" t="str">
        <f>(IF(E518=Локализация!$C$114,1,IF(E518=Локализация!$C$113,2,IF(E518=Локализация!$C$112,3,IF(E518=Локализация!$C$111,4,IF(E518=Локализация!$C$110,5,IF(OR(E518=1,E518=2,E518=3,E518=4,E518=5),E518,"")))))))</f>
        <v/>
      </c>
      <c r="V518" s="11" t="str">
        <f>(IF(F518=Локализация!$C$114,1,IF(F518=Локализация!$C$113,2,IF(F518=Локализация!$C$112,3,IF(F518=Локализация!$C$111,4,IF(F518=Локализация!$C$110,5,IF(OR(F518=1,F518=2,F518=3,F518=4,F518=5),F518,"")))))))</f>
        <v/>
      </c>
    </row>
    <row r="519" spans="13:22" x14ac:dyDescent="0.3">
      <c r="M519" s="11" t="str">
        <f>(IF(H519=Локализация!$C$114,1,IF(H519=Локализация!$C$113,2,IF(H519=Локализация!$C$112,3,IF(H519=Локализация!$C$111,4,IF(H519=Локализация!$C$110,5,IF(OR(H519=1,H519=2,H519=3,H519=4,H519=5),H519,"")))))))</f>
        <v/>
      </c>
      <c r="N519" s="11" t="str">
        <f>(IF(I519=Локализация!$C$114,1,IF(I519=Локализация!$C$113,2,IF(I519=Локализация!$C$112,3,IF(I519=Локализация!$C$111,4,IF(I519=Локализация!$C$110,5,IF(OR(I519=1,I519=2,I519=3,I519=4,I519=5),I519,"")))))))</f>
        <v/>
      </c>
      <c r="O519" s="11" t="str">
        <f>(IF(J519=Локализация!$C$114,1,IF(J519=Локализация!$C$113,2,IF(J519=Локализация!$C$112,3,IF(J519=Локализация!$C$111,4,IF(J519=Локализация!$C$110,5,IF(OR(J519=1,J519=2,J519=3,J519=4,J519=5),J519,"")))))))</f>
        <v/>
      </c>
      <c r="P519" s="11" t="str">
        <f>(IF(K519=Локализация!$C$114,1,IF(K519=Локализация!$C$113,2,IF(K519=Локализация!$C$112,3,IF(K519=Локализация!$C$111,4,IF(K519=Локализация!$C$110,5,IF(OR(K519=1,K519=2,K519=3,K519=4,K519=5),K519,"")))))))</f>
        <v/>
      </c>
      <c r="Q519" s="11" t="str">
        <f>(IF(L519=Локализация!$C$114,1,IF(L519=Локализация!$C$113,2,IF(L519=Локализация!$C$112,3,IF(L519=Локализация!$C$111,4,IF(L519=Локализация!$C$110,5,IF(OR(L519=1,L519=2,L519=3,L519=4,L519=5),L519,"")))))))</f>
        <v/>
      </c>
      <c r="R519" s="11" t="str">
        <f>(IF(B519=Локализация!$C$114,1,IF(B519=Локализация!$C$113,2,IF(B519=Локализация!$C$112,3,IF(B519=Локализация!$C$111,4,IF(B519=Локализация!$C$110,5,IF(OR(B519=1,B519=2,B519=3,B519=4,B519=5),B519,"")))))))</f>
        <v/>
      </c>
      <c r="S519" s="11" t="str">
        <f>(IF(C519=Локализация!$C$114,1,IF(C519=Локализация!$C$113,2,IF(C519=Локализация!$C$112,3,IF(C519=Локализация!$C$111,4,IF(C519=Локализация!$C$110,5,IF(OR(C519=1,C519=2,C519=3,C519=4,C519=5),C519,"")))))))</f>
        <v/>
      </c>
      <c r="T519" s="11" t="str">
        <f>(IF(D519=Локализация!$C$114,1,IF(D519=Локализация!$C$113,2,IF(D519=Локализация!$C$112,3,IF(D519=Локализация!$C$111,4,IF(D519=Локализация!$C$110,5,IF(OR(D519=1,D519=2,D519=3,D519=4,D519=5),D519,"")))))))</f>
        <v/>
      </c>
      <c r="U519" s="11" t="str">
        <f>(IF(E519=Локализация!$C$114,1,IF(E519=Локализация!$C$113,2,IF(E519=Локализация!$C$112,3,IF(E519=Локализация!$C$111,4,IF(E519=Локализация!$C$110,5,IF(OR(E519=1,E519=2,E519=3,E519=4,E519=5),E519,"")))))))</f>
        <v/>
      </c>
      <c r="V519" s="11" t="str">
        <f>(IF(F519=Локализация!$C$114,1,IF(F519=Локализация!$C$113,2,IF(F519=Локализация!$C$112,3,IF(F519=Локализация!$C$111,4,IF(F519=Локализация!$C$110,5,IF(OR(F519=1,F519=2,F519=3,F519=4,F519=5),F519,"")))))))</f>
        <v/>
      </c>
    </row>
    <row r="520" spans="13:22" x14ac:dyDescent="0.3">
      <c r="M520" s="11" t="str">
        <f>(IF(H520=Локализация!$C$114,1,IF(H520=Локализация!$C$113,2,IF(H520=Локализация!$C$112,3,IF(H520=Локализация!$C$111,4,IF(H520=Локализация!$C$110,5,IF(OR(H520=1,H520=2,H520=3,H520=4,H520=5),H520,"")))))))</f>
        <v/>
      </c>
      <c r="N520" s="11" t="str">
        <f>(IF(I520=Локализация!$C$114,1,IF(I520=Локализация!$C$113,2,IF(I520=Локализация!$C$112,3,IF(I520=Локализация!$C$111,4,IF(I520=Локализация!$C$110,5,IF(OR(I520=1,I520=2,I520=3,I520=4,I520=5),I520,"")))))))</f>
        <v/>
      </c>
      <c r="O520" s="11" t="str">
        <f>(IF(J520=Локализация!$C$114,1,IF(J520=Локализация!$C$113,2,IF(J520=Локализация!$C$112,3,IF(J520=Локализация!$C$111,4,IF(J520=Локализация!$C$110,5,IF(OR(J520=1,J520=2,J520=3,J520=4,J520=5),J520,"")))))))</f>
        <v/>
      </c>
      <c r="P520" s="11" t="str">
        <f>(IF(K520=Локализация!$C$114,1,IF(K520=Локализация!$C$113,2,IF(K520=Локализация!$C$112,3,IF(K520=Локализация!$C$111,4,IF(K520=Локализация!$C$110,5,IF(OR(K520=1,K520=2,K520=3,K520=4,K520=5),K520,"")))))))</f>
        <v/>
      </c>
      <c r="Q520" s="11" t="str">
        <f>(IF(L520=Локализация!$C$114,1,IF(L520=Локализация!$C$113,2,IF(L520=Локализация!$C$112,3,IF(L520=Локализация!$C$111,4,IF(L520=Локализация!$C$110,5,IF(OR(L520=1,L520=2,L520=3,L520=4,L520=5),L520,"")))))))</f>
        <v/>
      </c>
      <c r="R520" s="11" t="str">
        <f>(IF(B520=Локализация!$C$114,1,IF(B520=Локализация!$C$113,2,IF(B520=Локализация!$C$112,3,IF(B520=Локализация!$C$111,4,IF(B520=Локализация!$C$110,5,IF(OR(B520=1,B520=2,B520=3,B520=4,B520=5),B520,"")))))))</f>
        <v/>
      </c>
      <c r="S520" s="11" t="str">
        <f>(IF(C520=Локализация!$C$114,1,IF(C520=Локализация!$C$113,2,IF(C520=Локализация!$C$112,3,IF(C520=Локализация!$C$111,4,IF(C520=Локализация!$C$110,5,IF(OR(C520=1,C520=2,C520=3,C520=4,C520=5),C520,"")))))))</f>
        <v/>
      </c>
      <c r="T520" s="11" t="str">
        <f>(IF(D520=Локализация!$C$114,1,IF(D520=Локализация!$C$113,2,IF(D520=Локализация!$C$112,3,IF(D520=Локализация!$C$111,4,IF(D520=Локализация!$C$110,5,IF(OR(D520=1,D520=2,D520=3,D520=4,D520=5),D520,"")))))))</f>
        <v/>
      </c>
      <c r="U520" s="11" t="str">
        <f>(IF(E520=Локализация!$C$114,1,IF(E520=Локализация!$C$113,2,IF(E520=Локализация!$C$112,3,IF(E520=Локализация!$C$111,4,IF(E520=Локализация!$C$110,5,IF(OR(E520=1,E520=2,E520=3,E520=4,E520=5),E520,"")))))))</f>
        <v/>
      </c>
      <c r="V520" s="11" t="str">
        <f>(IF(F520=Локализация!$C$114,1,IF(F520=Локализация!$C$113,2,IF(F520=Локализация!$C$112,3,IF(F520=Локализация!$C$111,4,IF(F520=Локализация!$C$110,5,IF(OR(F520=1,F520=2,F520=3,F520=4,F520=5),F520,"")))))))</f>
        <v/>
      </c>
    </row>
    <row r="521" spans="13:22" x14ac:dyDescent="0.3">
      <c r="M521" s="11" t="str">
        <f>(IF(H521=Локализация!$C$114,1,IF(H521=Локализация!$C$113,2,IF(H521=Локализация!$C$112,3,IF(H521=Локализация!$C$111,4,IF(H521=Локализация!$C$110,5,IF(OR(H521=1,H521=2,H521=3,H521=4,H521=5),H521,"")))))))</f>
        <v/>
      </c>
      <c r="N521" s="11" t="str">
        <f>(IF(I521=Локализация!$C$114,1,IF(I521=Локализация!$C$113,2,IF(I521=Локализация!$C$112,3,IF(I521=Локализация!$C$111,4,IF(I521=Локализация!$C$110,5,IF(OR(I521=1,I521=2,I521=3,I521=4,I521=5),I521,"")))))))</f>
        <v/>
      </c>
      <c r="O521" s="11" t="str">
        <f>(IF(J521=Локализация!$C$114,1,IF(J521=Локализация!$C$113,2,IF(J521=Локализация!$C$112,3,IF(J521=Локализация!$C$111,4,IF(J521=Локализация!$C$110,5,IF(OR(J521=1,J521=2,J521=3,J521=4,J521=5),J521,"")))))))</f>
        <v/>
      </c>
      <c r="P521" s="11" t="str">
        <f>(IF(K521=Локализация!$C$114,1,IF(K521=Локализация!$C$113,2,IF(K521=Локализация!$C$112,3,IF(K521=Локализация!$C$111,4,IF(K521=Локализация!$C$110,5,IF(OR(K521=1,K521=2,K521=3,K521=4,K521=5),K521,"")))))))</f>
        <v/>
      </c>
      <c r="Q521" s="11" t="str">
        <f>(IF(L521=Локализация!$C$114,1,IF(L521=Локализация!$C$113,2,IF(L521=Локализация!$C$112,3,IF(L521=Локализация!$C$111,4,IF(L521=Локализация!$C$110,5,IF(OR(L521=1,L521=2,L521=3,L521=4,L521=5),L521,"")))))))</f>
        <v/>
      </c>
      <c r="R521" s="11" t="str">
        <f>(IF(B521=Локализация!$C$114,1,IF(B521=Локализация!$C$113,2,IF(B521=Локализация!$C$112,3,IF(B521=Локализация!$C$111,4,IF(B521=Локализация!$C$110,5,IF(OR(B521=1,B521=2,B521=3,B521=4,B521=5),B521,"")))))))</f>
        <v/>
      </c>
      <c r="S521" s="11" t="str">
        <f>(IF(C521=Локализация!$C$114,1,IF(C521=Локализация!$C$113,2,IF(C521=Локализация!$C$112,3,IF(C521=Локализация!$C$111,4,IF(C521=Локализация!$C$110,5,IF(OR(C521=1,C521=2,C521=3,C521=4,C521=5),C521,"")))))))</f>
        <v/>
      </c>
      <c r="T521" s="11" t="str">
        <f>(IF(D521=Локализация!$C$114,1,IF(D521=Локализация!$C$113,2,IF(D521=Локализация!$C$112,3,IF(D521=Локализация!$C$111,4,IF(D521=Локализация!$C$110,5,IF(OR(D521=1,D521=2,D521=3,D521=4,D521=5),D521,"")))))))</f>
        <v/>
      </c>
      <c r="U521" s="11" t="str">
        <f>(IF(E521=Локализация!$C$114,1,IF(E521=Локализация!$C$113,2,IF(E521=Локализация!$C$112,3,IF(E521=Локализация!$C$111,4,IF(E521=Локализация!$C$110,5,IF(OR(E521=1,E521=2,E521=3,E521=4,E521=5),E521,"")))))))</f>
        <v/>
      </c>
      <c r="V521" s="11" t="str">
        <f>(IF(F521=Локализация!$C$114,1,IF(F521=Локализация!$C$113,2,IF(F521=Локализация!$C$112,3,IF(F521=Локализация!$C$111,4,IF(F521=Локализация!$C$110,5,IF(OR(F521=1,F521=2,F521=3,F521=4,F521=5),F521,"")))))))</f>
        <v/>
      </c>
    </row>
    <row r="522" spans="13:22" x14ac:dyDescent="0.3">
      <c r="M522" s="11" t="str">
        <f>(IF(H522=Локализация!$C$114,1,IF(H522=Локализация!$C$113,2,IF(H522=Локализация!$C$112,3,IF(H522=Локализация!$C$111,4,IF(H522=Локализация!$C$110,5,IF(OR(H522=1,H522=2,H522=3,H522=4,H522=5),H522,"")))))))</f>
        <v/>
      </c>
      <c r="N522" s="11" t="str">
        <f>(IF(I522=Локализация!$C$114,1,IF(I522=Локализация!$C$113,2,IF(I522=Локализация!$C$112,3,IF(I522=Локализация!$C$111,4,IF(I522=Локализация!$C$110,5,IF(OR(I522=1,I522=2,I522=3,I522=4,I522=5),I522,"")))))))</f>
        <v/>
      </c>
      <c r="O522" s="11" t="str">
        <f>(IF(J522=Локализация!$C$114,1,IF(J522=Локализация!$C$113,2,IF(J522=Локализация!$C$112,3,IF(J522=Локализация!$C$111,4,IF(J522=Локализация!$C$110,5,IF(OR(J522=1,J522=2,J522=3,J522=4,J522=5),J522,"")))))))</f>
        <v/>
      </c>
      <c r="P522" s="11" t="str">
        <f>(IF(K522=Локализация!$C$114,1,IF(K522=Локализация!$C$113,2,IF(K522=Локализация!$C$112,3,IF(K522=Локализация!$C$111,4,IF(K522=Локализация!$C$110,5,IF(OR(K522=1,K522=2,K522=3,K522=4,K522=5),K522,"")))))))</f>
        <v/>
      </c>
      <c r="Q522" s="11" t="str">
        <f>(IF(L522=Локализация!$C$114,1,IF(L522=Локализация!$C$113,2,IF(L522=Локализация!$C$112,3,IF(L522=Локализация!$C$111,4,IF(L522=Локализация!$C$110,5,IF(OR(L522=1,L522=2,L522=3,L522=4,L522=5),L522,"")))))))</f>
        <v/>
      </c>
      <c r="R522" s="11" t="str">
        <f>(IF(B522=Локализация!$C$114,1,IF(B522=Локализация!$C$113,2,IF(B522=Локализация!$C$112,3,IF(B522=Локализация!$C$111,4,IF(B522=Локализация!$C$110,5,IF(OR(B522=1,B522=2,B522=3,B522=4,B522=5),B522,"")))))))</f>
        <v/>
      </c>
      <c r="S522" s="11" t="str">
        <f>(IF(C522=Локализация!$C$114,1,IF(C522=Локализация!$C$113,2,IF(C522=Локализация!$C$112,3,IF(C522=Локализация!$C$111,4,IF(C522=Локализация!$C$110,5,IF(OR(C522=1,C522=2,C522=3,C522=4,C522=5),C522,"")))))))</f>
        <v/>
      </c>
      <c r="T522" s="11" t="str">
        <f>(IF(D522=Локализация!$C$114,1,IF(D522=Локализация!$C$113,2,IF(D522=Локализация!$C$112,3,IF(D522=Локализация!$C$111,4,IF(D522=Локализация!$C$110,5,IF(OR(D522=1,D522=2,D522=3,D522=4,D522=5),D522,"")))))))</f>
        <v/>
      </c>
      <c r="U522" s="11" t="str">
        <f>(IF(E522=Локализация!$C$114,1,IF(E522=Локализация!$C$113,2,IF(E522=Локализация!$C$112,3,IF(E522=Локализация!$C$111,4,IF(E522=Локализация!$C$110,5,IF(OR(E522=1,E522=2,E522=3,E522=4,E522=5),E522,"")))))))</f>
        <v/>
      </c>
      <c r="V522" s="11" t="str">
        <f>(IF(F522=Локализация!$C$114,1,IF(F522=Локализация!$C$113,2,IF(F522=Локализация!$C$112,3,IF(F522=Локализация!$C$111,4,IF(F522=Локализация!$C$110,5,IF(OR(F522=1,F522=2,F522=3,F522=4,F522=5),F522,"")))))))</f>
        <v/>
      </c>
    </row>
    <row r="523" spans="13:22" x14ac:dyDescent="0.3">
      <c r="M523" s="11" t="str">
        <f>(IF(H523=Локализация!$C$114,1,IF(H523=Локализация!$C$113,2,IF(H523=Локализация!$C$112,3,IF(H523=Локализация!$C$111,4,IF(H523=Локализация!$C$110,5,IF(OR(H523=1,H523=2,H523=3,H523=4,H523=5),H523,"")))))))</f>
        <v/>
      </c>
      <c r="N523" s="11" t="str">
        <f>(IF(I523=Локализация!$C$114,1,IF(I523=Локализация!$C$113,2,IF(I523=Локализация!$C$112,3,IF(I523=Локализация!$C$111,4,IF(I523=Локализация!$C$110,5,IF(OR(I523=1,I523=2,I523=3,I523=4,I523=5),I523,"")))))))</f>
        <v/>
      </c>
      <c r="O523" s="11" t="str">
        <f>(IF(J523=Локализация!$C$114,1,IF(J523=Локализация!$C$113,2,IF(J523=Локализация!$C$112,3,IF(J523=Локализация!$C$111,4,IF(J523=Локализация!$C$110,5,IF(OR(J523=1,J523=2,J523=3,J523=4,J523=5),J523,"")))))))</f>
        <v/>
      </c>
      <c r="P523" s="11" t="str">
        <f>(IF(K523=Локализация!$C$114,1,IF(K523=Локализация!$C$113,2,IF(K523=Локализация!$C$112,3,IF(K523=Локализация!$C$111,4,IF(K523=Локализация!$C$110,5,IF(OR(K523=1,K523=2,K523=3,K523=4,K523=5),K523,"")))))))</f>
        <v/>
      </c>
      <c r="Q523" s="11" t="str">
        <f>(IF(L523=Локализация!$C$114,1,IF(L523=Локализация!$C$113,2,IF(L523=Локализация!$C$112,3,IF(L523=Локализация!$C$111,4,IF(L523=Локализация!$C$110,5,IF(OR(L523=1,L523=2,L523=3,L523=4,L523=5),L523,"")))))))</f>
        <v/>
      </c>
      <c r="R523" s="11" t="str">
        <f>(IF(B523=Локализация!$C$114,1,IF(B523=Локализация!$C$113,2,IF(B523=Локализация!$C$112,3,IF(B523=Локализация!$C$111,4,IF(B523=Локализация!$C$110,5,IF(OR(B523=1,B523=2,B523=3,B523=4,B523=5),B523,"")))))))</f>
        <v/>
      </c>
      <c r="S523" s="11" t="str">
        <f>(IF(C523=Локализация!$C$114,1,IF(C523=Локализация!$C$113,2,IF(C523=Локализация!$C$112,3,IF(C523=Локализация!$C$111,4,IF(C523=Локализация!$C$110,5,IF(OR(C523=1,C523=2,C523=3,C523=4,C523=5),C523,"")))))))</f>
        <v/>
      </c>
      <c r="T523" s="11" t="str">
        <f>(IF(D523=Локализация!$C$114,1,IF(D523=Локализация!$C$113,2,IF(D523=Локализация!$C$112,3,IF(D523=Локализация!$C$111,4,IF(D523=Локализация!$C$110,5,IF(OR(D523=1,D523=2,D523=3,D523=4,D523=5),D523,"")))))))</f>
        <v/>
      </c>
      <c r="U523" s="11" t="str">
        <f>(IF(E523=Локализация!$C$114,1,IF(E523=Локализация!$C$113,2,IF(E523=Локализация!$C$112,3,IF(E523=Локализация!$C$111,4,IF(E523=Локализация!$C$110,5,IF(OR(E523=1,E523=2,E523=3,E523=4,E523=5),E523,"")))))))</f>
        <v/>
      </c>
      <c r="V523" s="11" t="str">
        <f>(IF(F523=Локализация!$C$114,1,IF(F523=Локализация!$C$113,2,IF(F523=Локализация!$C$112,3,IF(F523=Локализация!$C$111,4,IF(F523=Локализация!$C$110,5,IF(OR(F523=1,F523=2,F523=3,F523=4,F523=5),F523,"")))))))</f>
        <v/>
      </c>
    </row>
    <row r="524" spans="13:22" x14ac:dyDescent="0.3">
      <c r="M524" s="11" t="str">
        <f>(IF(H524=Локализация!$C$114,1,IF(H524=Локализация!$C$113,2,IF(H524=Локализация!$C$112,3,IF(H524=Локализация!$C$111,4,IF(H524=Локализация!$C$110,5,IF(OR(H524=1,H524=2,H524=3,H524=4,H524=5),H524,"")))))))</f>
        <v/>
      </c>
      <c r="N524" s="11" t="str">
        <f>(IF(I524=Локализация!$C$114,1,IF(I524=Локализация!$C$113,2,IF(I524=Локализация!$C$112,3,IF(I524=Локализация!$C$111,4,IF(I524=Локализация!$C$110,5,IF(OR(I524=1,I524=2,I524=3,I524=4,I524=5),I524,"")))))))</f>
        <v/>
      </c>
      <c r="O524" s="11" t="str">
        <f>(IF(J524=Локализация!$C$114,1,IF(J524=Локализация!$C$113,2,IF(J524=Локализация!$C$112,3,IF(J524=Локализация!$C$111,4,IF(J524=Локализация!$C$110,5,IF(OR(J524=1,J524=2,J524=3,J524=4,J524=5),J524,"")))))))</f>
        <v/>
      </c>
      <c r="P524" s="11" t="str">
        <f>(IF(K524=Локализация!$C$114,1,IF(K524=Локализация!$C$113,2,IF(K524=Локализация!$C$112,3,IF(K524=Локализация!$C$111,4,IF(K524=Локализация!$C$110,5,IF(OR(K524=1,K524=2,K524=3,K524=4,K524=5),K524,"")))))))</f>
        <v/>
      </c>
      <c r="Q524" s="11" t="str">
        <f>(IF(L524=Локализация!$C$114,1,IF(L524=Локализация!$C$113,2,IF(L524=Локализация!$C$112,3,IF(L524=Локализация!$C$111,4,IF(L524=Локализация!$C$110,5,IF(OR(L524=1,L524=2,L524=3,L524=4,L524=5),L524,"")))))))</f>
        <v/>
      </c>
      <c r="R524" s="11" t="str">
        <f>(IF(B524=Локализация!$C$114,1,IF(B524=Локализация!$C$113,2,IF(B524=Локализация!$C$112,3,IF(B524=Локализация!$C$111,4,IF(B524=Локализация!$C$110,5,IF(OR(B524=1,B524=2,B524=3,B524=4,B524=5),B524,"")))))))</f>
        <v/>
      </c>
      <c r="S524" s="11" t="str">
        <f>(IF(C524=Локализация!$C$114,1,IF(C524=Локализация!$C$113,2,IF(C524=Локализация!$C$112,3,IF(C524=Локализация!$C$111,4,IF(C524=Локализация!$C$110,5,IF(OR(C524=1,C524=2,C524=3,C524=4,C524=5),C524,"")))))))</f>
        <v/>
      </c>
      <c r="T524" s="11" t="str">
        <f>(IF(D524=Локализация!$C$114,1,IF(D524=Локализация!$C$113,2,IF(D524=Локализация!$C$112,3,IF(D524=Локализация!$C$111,4,IF(D524=Локализация!$C$110,5,IF(OR(D524=1,D524=2,D524=3,D524=4,D524=5),D524,"")))))))</f>
        <v/>
      </c>
      <c r="U524" s="11" t="str">
        <f>(IF(E524=Локализация!$C$114,1,IF(E524=Локализация!$C$113,2,IF(E524=Локализация!$C$112,3,IF(E524=Локализация!$C$111,4,IF(E524=Локализация!$C$110,5,IF(OR(E524=1,E524=2,E524=3,E524=4,E524=5),E524,"")))))))</f>
        <v/>
      </c>
      <c r="V524" s="11" t="str">
        <f>(IF(F524=Локализация!$C$114,1,IF(F524=Локализация!$C$113,2,IF(F524=Локализация!$C$112,3,IF(F524=Локализация!$C$111,4,IF(F524=Локализация!$C$110,5,IF(OR(F524=1,F524=2,F524=3,F524=4,F524=5),F524,"")))))))</f>
        <v/>
      </c>
    </row>
    <row r="525" spans="13:22" x14ac:dyDescent="0.3">
      <c r="M525" s="11" t="str">
        <f>(IF(H525=Локализация!$C$114,1,IF(H525=Локализация!$C$113,2,IF(H525=Локализация!$C$112,3,IF(H525=Локализация!$C$111,4,IF(H525=Локализация!$C$110,5,IF(OR(H525=1,H525=2,H525=3,H525=4,H525=5),H525,"")))))))</f>
        <v/>
      </c>
      <c r="N525" s="11" t="str">
        <f>(IF(I525=Локализация!$C$114,1,IF(I525=Локализация!$C$113,2,IF(I525=Локализация!$C$112,3,IF(I525=Локализация!$C$111,4,IF(I525=Локализация!$C$110,5,IF(OR(I525=1,I525=2,I525=3,I525=4,I525=5),I525,"")))))))</f>
        <v/>
      </c>
      <c r="O525" s="11" t="str">
        <f>(IF(J525=Локализация!$C$114,1,IF(J525=Локализация!$C$113,2,IF(J525=Локализация!$C$112,3,IF(J525=Локализация!$C$111,4,IF(J525=Локализация!$C$110,5,IF(OR(J525=1,J525=2,J525=3,J525=4,J525=5),J525,"")))))))</f>
        <v/>
      </c>
      <c r="P525" s="11" t="str">
        <f>(IF(K525=Локализация!$C$114,1,IF(K525=Локализация!$C$113,2,IF(K525=Локализация!$C$112,3,IF(K525=Локализация!$C$111,4,IF(K525=Локализация!$C$110,5,IF(OR(K525=1,K525=2,K525=3,K525=4,K525=5),K525,"")))))))</f>
        <v/>
      </c>
      <c r="Q525" s="11" t="str">
        <f>(IF(L525=Локализация!$C$114,1,IF(L525=Локализация!$C$113,2,IF(L525=Локализация!$C$112,3,IF(L525=Локализация!$C$111,4,IF(L525=Локализация!$C$110,5,IF(OR(L525=1,L525=2,L525=3,L525=4,L525=5),L525,"")))))))</f>
        <v/>
      </c>
      <c r="R525" s="11" t="str">
        <f>(IF(B525=Локализация!$C$114,1,IF(B525=Локализация!$C$113,2,IF(B525=Локализация!$C$112,3,IF(B525=Локализация!$C$111,4,IF(B525=Локализация!$C$110,5,IF(OR(B525=1,B525=2,B525=3,B525=4,B525=5),B525,"")))))))</f>
        <v/>
      </c>
      <c r="S525" s="11" t="str">
        <f>(IF(C525=Локализация!$C$114,1,IF(C525=Локализация!$C$113,2,IF(C525=Локализация!$C$112,3,IF(C525=Локализация!$C$111,4,IF(C525=Локализация!$C$110,5,IF(OR(C525=1,C525=2,C525=3,C525=4,C525=5),C525,"")))))))</f>
        <v/>
      </c>
      <c r="T525" s="11" t="str">
        <f>(IF(D525=Локализация!$C$114,1,IF(D525=Локализация!$C$113,2,IF(D525=Локализация!$C$112,3,IF(D525=Локализация!$C$111,4,IF(D525=Локализация!$C$110,5,IF(OR(D525=1,D525=2,D525=3,D525=4,D525=5),D525,"")))))))</f>
        <v/>
      </c>
      <c r="U525" s="11" t="str">
        <f>(IF(E525=Локализация!$C$114,1,IF(E525=Локализация!$C$113,2,IF(E525=Локализация!$C$112,3,IF(E525=Локализация!$C$111,4,IF(E525=Локализация!$C$110,5,IF(OR(E525=1,E525=2,E525=3,E525=4,E525=5),E525,"")))))))</f>
        <v/>
      </c>
      <c r="V525" s="11" t="str">
        <f>(IF(F525=Локализация!$C$114,1,IF(F525=Локализация!$C$113,2,IF(F525=Локализация!$C$112,3,IF(F525=Локализация!$C$111,4,IF(F525=Локализация!$C$110,5,IF(OR(F525=1,F525=2,F525=3,F525=4,F525=5),F525,"")))))))</f>
        <v/>
      </c>
    </row>
    <row r="526" spans="13:22" x14ac:dyDescent="0.3">
      <c r="M526" s="11" t="str">
        <f>(IF(H526=Локализация!$C$114,1,IF(H526=Локализация!$C$113,2,IF(H526=Локализация!$C$112,3,IF(H526=Локализация!$C$111,4,IF(H526=Локализация!$C$110,5,IF(OR(H526=1,H526=2,H526=3,H526=4,H526=5),H526,"")))))))</f>
        <v/>
      </c>
      <c r="N526" s="11" t="str">
        <f>(IF(I526=Локализация!$C$114,1,IF(I526=Локализация!$C$113,2,IF(I526=Локализация!$C$112,3,IF(I526=Локализация!$C$111,4,IF(I526=Локализация!$C$110,5,IF(OR(I526=1,I526=2,I526=3,I526=4,I526=5),I526,"")))))))</f>
        <v/>
      </c>
      <c r="O526" s="11" t="str">
        <f>(IF(J526=Локализация!$C$114,1,IF(J526=Локализация!$C$113,2,IF(J526=Локализация!$C$112,3,IF(J526=Локализация!$C$111,4,IF(J526=Локализация!$C$110,5,IF(OR(J526=1,J526=2,J526=3,J526=4,J526=5),J526,"")))))))</f>
        <v/>
      </c>
      <c r="P526" s="11" t="str">
        <f>(IF(K526=Локализация!$C$114,1,IF(K526=Локализация!$C$113,2,IF(K526=Локализация!$C$112,3,IF(K526=Локализация!$C$111,4,IF(K526=Локализация!$C$110,5,IF(OR(K526=1,K526=2,K526=3,K526=4,K526=5),K526,"")))))))</f>
        <v/>
      </c>
      <c r="Q526" s="11" t="str">
        <f>(IF(L526=Локализация!$C$114,1,IF(L526=Локализация!$C$113,2,IF(L526=Локализация!$C$112,3,IF(L526=Локализация!$C$111,4,IF(L526=Локализация!$C$110,5,IF(OR(L526=1,L526=2,L526=3,L526=4,L526=5),L526,"")))))))</f>
        <v/>
      </c>
      <c r="R526" s="11" t="str">
        <f>(IF(B526=Локализация!$C$114,1,IF(B526=Локализация!$C$113,2,IF(B526=Локализация!$C$112,3,IF(B526=Локализация!$C$111,4,IF(B526=Локализация!$C$110,5,IF(OR(B526=1,B526=2,B526=3,B526=4,B526=5),B526,"")))))))</f>
        <v/>
      </c>
      <c r="S526" s="11" t="str">
        <f>(IF(C526=Локализация!$C$114,1,IF(C526=Локализация!$C$113,2,IF(C526=Локализация!$C$112,3,IF(C526=Локализация!$C$111,4,IF(C526=Локализация!$C$110,5,IF(OR(C526=1,C526=2,C526=3,C526=4,C526=5),C526,"")))))))</f>
        <v/>
      </c>
      <c r="T526" s="11" t="str">
        <f>(IF(D526=Локализация!$C$114,1,IF(D526=Локализация!$C$113,2,IF(D526=Локализация!$C$112,3,IF(D526=Локализация!$C$111,4,IF(D526=Локализация!$C$110,5,IF(OR(D526=1,D526=2,D526=3,D526=4,D526=5),D526,"")))))))</f>
        <v/>
      </c>
      <c r="U526" s="11" t="str">
        <f>(IF(E526=Локализация!$C$114,1,IF(E526=Локализация!$C$113,2,IF(E526=Локализация!$C$112,3,IF(E526=Локализация!$C$111,4,IF(E526=Локализация!$C$110,5,IF(OR(E526=1,E526=2,E526=3,E526=4,E526=5),E526,"")))))))</f>
        <v/>
      </c>
      <c r="V526" s="11" t="str">
        <f>(IF(F526=Локализация!$C$114,1,IF(F526=Локализация!$C$113,2,IF(F526=Локализация!$C$112,3,IF(F526=Локализация!$C$111,4,IF(F526=Локализация!$C$110,5,IF(OR(F526=1,F526=2,F526=3,F526=4,F526=5),F526,"")))))))</f>
        <v/>
      </c>
    </row>
    <row r="527" spans="13:22" x14ac:dyDescent="0.3">
      <c r="M527" s="11" t="str">
        <f>(IF(H527=Локализация!$C$114,1,IF(H527=Локализация!$C$113,2,IF(H527=Локализация!$C$112,3,IF(H527=Локализация!$C$111,4,IF(H527=Локализация!$C$110,5,IF(OR(H527=1,H527=2,H527=3,H527=4,H527=5),H527,"")))))))</f>
        <v/>
      </c>
      <c r="N527" s="11" t="str">
        <f>(IF(I527=Локализация!$C$114,1,IF(I527=Локализация!$C$113,2,IF(I527=Локализация!$C$112,3,IF(I527=Локализация!$C$111,4,IF(I527=Локализация!$C$110,5,IF(OR(I527=1,I527=2,I527=3,I527=4,I527=5),I527,"")))))))</f>
        <v/>
      </c>
      <c r="O527" s="11" t="str">
        <f>(IF(J527=Локализация!$C$114,1,IF(J527=Локализация!$C$113,2,IF(J527=Локализация!$C$112,3,IF(J527=Локализация!$C$111,4,IF(J527=Локализация!$C$110,5,IF(OR(J527=1,J527=2,J527=3,J527=4,J527=5),J527,"")))))))</f>
        <v/>
      </c>
      <c r="P527" s="11" t="str">
        <f>(IF(K527=Локализация!$C$114,1,IF(K527=Локализация!$C$113,2,IF(K527=Локализация!$C$112,3,IF(K527=Локализация!$C$111,4,IF(K527=Локализация!$C$110,5,IF(OR(K527=1,K527=2,K527=3,K527=4,K527=5),K527,"")))))))</f>
        <v/>
      </c>
      <c r="Q527" s="11" t="str">
        <f>(IF(L527=Локализация!$C$114,1,IF(L527=Локализация!$C$113,2,IF(L527=Локализация!$C$112,3,IF(L527=Локализация!$C$111,4,IF(L527=Локализация!$C$110,5,IF(OR(L527=1,L527=2,L527=3,L527=4,L527=5),L527,"")))))))</f>
        <v/>
      </c>
      <c r="R527" s="11" t="str">
        <f>(IF(B527=Локализация!$C$114,1,IF(B527=Локализация!$C$113,2,IF(B527=Локализация!$C$112,3,IF(B527=Локализация!$C$111,4,IF(B527=Локализация!$C$110,5,IF(OR(B527=1,B527=2,B527=3,B527=4,B527=5),B527,"")))))))</f>
        <v/>
      </c>
      <c r="S527" s="11" t="str">
        <f>(IF(C527=Локализация!$C$114,1,IF(C527=Локализация!$C$113,2,IF(C527=Локализация!$C$112,3,IF(C527=Локализация!$C$111,4,IF(C527=Локализация!$C$110,5,IF(OR(C527=1,C527=2,C527=3,C527=4,C527=5),C527,"")))))))</f>
        <v/>
      </c>
      <c r="T527" s="11" t="str">
        <f>(IF(D527=Локализация!$C$114,1,IF(D527=Локализация!$C$113,2,IF(D527=Локализация!$C$112,3,IF(D527=Локализация!$C$111,4,IF(D527=Локализация!$C$110,5,IF(OR(D527=1,D527=2,D527=3,D527=4,D527=5),D527,"")))))))</f>
        <v/>
      </c>
      <c r="U527" s="11" t="str">
        <f>(IF(E527=Локализация!$C$114,1,IF(E527=Локализация!$C$113,2,IF(E527=Локализация!$C$112,3,IF(E527=Локализация!$C$111,4,IF(E527=Локализация!$C$110,5,IF(OR(E527=1,E527=2,E527=3,E527=4,E527=5),E527,"")))))))</f>
        <v/>
      </c>
      <c r="V527" s="11" t="str">
        <f>(IF(F527=Локализация!$C$114,1,IF(F527=Локализация!$C$113,2,IF(F527=Локализация!$C$112,3,IF(F527=Локализация!$C$111,4,IF(F527=Локализация!$C$110,5,IF(OR(F527=1,F527=2,F527=3,F527=4,F527=5),F527,"")))))))</f>
        <v/>
      </c>
    </row>
    <row r="528" spans="13:22" x14ac:dyDescent="0.3">
      <c r="M528" s="11" t="str">
        <f>(IF(H528=Локализация!$C$114,1,IF(H528=Локализация!$C$113,2,IF(H528=Локализация!$C$112,3,IF(H528=Локализация!$C$111,4,IF(H528=Локализация!$C$110,5,IF(OR(H528=1,H528=2,H528=3,H528=4,H528=5),H528,"")))))))</f>
        <v/>
      </c>
      <c r="N528" s="11" t="str">
        <f>(IF(I528=Локализация!$C$114,1,IF(I528=Локализация!$C$113,2,IF(I528=Локализация!$C$112,3,IF(I528=Локализация!$C$111,4,IF(I528=Локализация!$C$110,5,IF(OR(I528=1,I528=2,I528=3,I528=4,I528=5),I528,"")))))))</f>
        <v/>
      </c>
      <c r="O528" s="11" t="str">
        <f>(IF(J528=Локализация!$C$114,1,IF(J528=Локализация!$C$113,2,IF(J528=Локализация!$C$112,3,IF(J528=Локализация!$C$111,4,IF(J528=Локализация!$C$110,5,IF(OR(J528=1,J528=2,J528=3,J528=4,J528=5),J528,"")))))))</f>
        <v/>
      </c>
      <c r="P528" s="11" t="str">
        <f>(IF(K528=Локализация!$C$114,1,IF(K528=Локализация!$C$113,2,IF(K528=Локализация!$C$112,3,IF(K528=Локализация!$C$111,4,IF(K528=Локализация!$C$110,5,IF(OR(K528=1,K528=2,K528=3,K528=4,K528=5),K528,"")))))))</f>
        <v/>
      </c>
      <c r="Q528" s="11" t="str">
        <f>(IF(L528=Локализация!$C$114,1,IF(L528=Локализация!$C$113,2,IF(L528=Локализация!$C$112,3,IF(L528=Локализация!$C$111,4,IF(L528=Локализация!$C$110,5,IF(OR(L528=1,L528=2,L528=3,L528=4,L528=5),L528,"")))))))</f>
        <v/>
      </c>
      <c r="R528" s="11" t="str">
        <f>(IF(B528=Локализация!$C$114,1,IF(B528=Локализация!$C$113,2,IF(B528=Локализация!$C$112,3,IF(B528=Локализация!$C$111,4,IF(B528=Локализация!$C$110,5,IF(OR(B528=1,B528=2,B528=3,B528=4,B528=5),B528,"")))))))</f>
        <v/>
      </c>
      <c r="S528" s="11" t="str">
        <f>(IF(C528=Локализация!$C$114,1,IF(C528=Локализация!$C$113,2,IF(C528=Локализация!$C$112,3,IF(C528=Локализация!$C$111,4,IF(C528=Локализация!$C$110,5,IF(OR(C528=1,C528=2,C528=3,C528=4,C528=5),C528,"")))))))</f>
        <v/>
      </c>
      <c r="T528" s="11" t="str">
        <f>(IF(D528=Локализация!$C$114,1,IF(D528=Локализация!$C$113,2,IF(D528=Локализация!$C$112,3,IF(D528=Локализация!$C$111,4,IF(D528=Локализация!$C$110,5,IF(OR(D528=1,D528=2,D528=3,D528=4,D528=5),D528,"")))))))</f>
        <v/>
      </c>
      <c r="U528" s="11" t="str">
        <f>(IF(E528=Локализация!$C$114,1,IF(E528=Локализация!$C$113,2,IF(E528=Локализация!$C$112,3,IF(E528=Локализация!$C$111,4,IF(E528=Локализация!$C$110,5,IF(OR(E528=1,E528=2,E528=3,E528=4,E528=5),E528,"")))))))</f>
        <v/>
      </c>
      <c r="V528" s="11" t="str">
        <f>(IF(F528=Локализация!$C$114,1,IF(F528=Локализация!$C$113,2,IF(F528=Локализация!$C$112,3,IF(F528=Локализация!$C$111,4,IF(F528=Локализация!$C$110,5,IF(OR(F528=1,F528=2,F528=3,F528=4,F528=5),F528,"")))))))</f>
        <v/>
      </c>
    </row>
    <row r="529" spans="13:22" x14ac:dyDescent="0.3">
      <c r="M529" s="11" t="str">
        <f>(IF(H529=Локализация!$C$114,1,IF(H529=Локализация!$C$113,2,IF(H529=Локализация!$C$112,3,IF(H529=Локализация!$C$111,4,IF(H529=Локализация!$C$110,5,IF(OR(H529=1,H529=2,H529=3,H529=4,H529=5),H529,"")))))))</f>
        <v/>
      </c>
      <c r="N529" s="11" t="str">
        <f>(IF(I529=Локализация!$C$114,1,IF(I529=Локализация!$C$113,2,IF(I529=Локализация!$C$112,3,IF(I529=Локализация!$C$111,4,IF(I529=Локализация!$C$110,5,IF(OR(I529=1,I529=2,I529=3,I529=4,I529=5),I529,"")))))))</f>
        <v/>
      </c>
      <c r="O529" s="11" t="str">
        <f>(IF(J529=Локализация!$C$114,1,IF(J529=Локализация!$C$113,2,IF(J529=Локализация!$C$112,3,IF(J529=Локализация!$C$111,4,IF(J529=Локализация!$C$110,5,IF(OR(J529=1,J529=2,J529=3,J529=4,J529=5),J529,"")))))))</f>
        <v/>
      </c>
      <c r="P529" s="11" t="str">
        <f>(IF(K529=Локализация!$C$114,1,IF(K529=Локализация!$C$113,2,IF(K529=Локализация!$C$112,3,IF(K529=Локализация!$C$111,4,IF(K529=Локализация!$C$110,5,IF(OR(K529=1,K529=2,K529=3,K529=4,K529=5),K529,"")))))))</f>
        <v/>
      </c>
      <c r="Q529" s="11" t="str">
        <f>(IF(L529=Локализация!$C$114,1,IF(L529=Локализация!$C$113,2,IF(L529=Локализация!$C$112,3,IF(L529=Локализация!$C$111,4,IF(L529=Локализация!$C$110,5,IF(OR(L529=1,L529=2,L529=3,L529=4,L529=5),L529,"")))))))</f>
        <v/>
      </c>
      <c r="R529" s="11" t="str">
        <f>(IF(B529=Локализация!$C$114,1,IF(B529=Локализация!$C$113,2,IF(B529=Локализация!$C$112,3,IF(B529=Локализация!$C$111,4,IF(B529=Локализация!$C$110,5,IF(OR(B529=1,B529=2,B529=3,B529=4,B529=5),B529,"")))))))</f>
        <v/>
      </c>
      <c r="S529" s="11" t="str">
        <f>(IF(C529=Локализация!$C$114,1,IF(C529=Локализация!$C$113,2,IF(C529=Локализация!$C$112,3,IF(C529=Локализация!$C$111,4,IF(C529=Локализация!$C$110,5,IF(OR(C529=1,C529=2,C529=3,C529=4,C529=5),C529,"")))))))</f>
        <v/>
      </c>
      <c r="T529" s="11" t="str">
        <f>(IF(D529=Локализация!$C$114,1,IF(D529=Локализация!$C$113,2,IF(D529=Локализация!$C$112,3,IF(D529=Локализация!$C$111,4,IF(D529=Локализация!$C$110,5,IF(OR(D529=1,D529=2,D529=3,D529=4,D529=5),D529,"")))))))</f>
        <v/>
      </c>
      <c r="U529" s="11" t="str">
        <f>(IF(E529=Локализация!$C$114,1,IF(E529=Локализация!$C$113,2,IF(E529=Локализация!$C$112,3,IF(E529=Локализация!$C$111,4,IF(E529=Локализация!$C$110,5,IF(OR(E529=1,E529=2,E529=3,E529=4,E529=5),E529,"")))))))</f>
        <v/>
      </c>
      <c r="V529" s="11" t="str">
        <f>(IF(F529=Локализация!$C$114,1,IF(F529=Локализация!$C$113,2,IF(F529=Локализация!$C$112,3,IF(F529=Локализация!$C$111,4,IF(F529=Локализация!$C$110,5,IF(OR(F529=1,F529=2,F529=3,F529=4,F529=5),F529,"")))))))</f>
        <v/>
      </c>
    </row>
    <row r="530" spans="13:22" x14ac:dyDescent="0.3">
      <c r="M530" s="11" t="str">
        <f>(IF(H530=Локализация!$C$114,1,IF(H530=Локализация!$C$113,2,IF(H530=Локализация!$C$112,3,IF(H530=Локализация!$C$111,4,IF(H530=Локализация!$C$110,5,IF(OR(H530=1,H530=2,H530=3,H530=4,H530=5),H530,"")))))))</f>
        <v/>
      </c>
      <c r="N530" s="11" t="str">
        <f>(IF(I530=Локализация!$C$114,1,IF(I530=Локализация!$C$113,2,IF(I530=Локализация!$C$112,3,IF(I530=Локализация!$C$111,4,IF(I530=Локализация!$C$110,5,IF(OR(I530=1,I530=2,I530=3,I530=4,I530=5),I530,"")))))))</f>
        <v/>
      </c>
      <c r="O530" s="11" t="str">
        <f>(IF(J530=Локализация!$C$114,1,IF(J530=Локализация!$C$113,2,IF(J530=Локализация!$C$112,3,IF(J530=Локализация!$C$111,4,IF(J530=Локализация!$C$110,5,IF(OR(J530=1,J530=2,J530=3,J530=4,J530=5),J530,"")))))))</f>
        <v/>
      </c>
      <c r="P530" s="11" t="str">
        <f>(IF(K530=Локализация!$C$114,1,IF(K530=Локализация!$C$113,2,IF(K530=Локализация!$C$112,3,IF(K530=Локализация!$C$111,4,IF(K530=Локализация!$C$110,5,IF(OR(K530=1,K530=2,K530=3,K530=4,K530=5),K530,"")))))))</f>
        <v/>
      </c>
      <c r="Q530" s="11" t="str">
        <f>(IF(L530=Локализация!$C$114,1,IF(L530=Локализация!$C$113,2,IF(L530=Локализация!$C$112,3,IF(L530=Локализация!$C$111,4,IF(L530=Локализация!$C$110,5,IF(OR(L530=1,L530=2,L530=3,L530=4,L530=5),L530,"")))))))</f>
        <v/>
      </c>
      <c r="R530" s="11" t="str">
        <f>(IF(B530=Локализация!$C$114,1,IF(B530=Локализация!$C$113,2,IF(B530=Локализация!$C$112,3,IF(B530=Локализация!$C$111,4,IF(B530=Локализация!$C$110,5,IF(OR(B530=1,B530=2,B530=3,B530=4,B530=5),B530,"")))))))</f>
        <v/>
      </c>
      <c r="S530" s="11" t="str">
        <f>(IF(C530=Локализация!$C$114,1,IF(C530=Локализация!$C$113,2,IF(C530=Локализация!$C$112,3,IF(C530=Локализация!$C$111,4,IF(C530=Локализация!$C$110,5,IF(OR(C530=1,C530=2,C530=3,C530=4,C530=5),C530,"")))))))</f>
        <v/>
      </c>
      <c r="T530" s="11" t="str">
        <f>(IF(D530=Локализация!$C$114,1,IF(D530=Локализация!$C$113,2,IF(D530=Локализация!$C$112,3,IF(D530=Локализация!$C$111,4,IF(D530=Локализация!$C$110,5,IF(OR(D530=1,D530=2,D530=3,D530=4,D530=5),D530,"")))))))</f>
        <v/>
      </c>
      <c r="U530" s="11" t="str">
        <f>(IF(E530=Локализация!$C$114,1,IF(E530=Локализация!$C$113,2,IF(E530=Локализация!$C$112,3,IF(E530=Локализация!$C$111,4,IF(E530=Локализация!$C$110,5,IF(OR(E530=1,E530=2,E530=3,E530=4,E530=5),E530,"")))))))</f>
        <v/>
      </c>
      <c r="V530" s="11" t="str">
        <f>(IF(F530=Локализация!$C$114,1,IF(F530=Локализация!$C$113,2,IF(F530=Локализация!$C$112,3,IF(F530=Локализация!$C$111,4,IF(F530=Локализация!$C$110,5,IF(OR(F530=1,F530=2,F530=3,F530=4,F530=5),F530,"")))))))</f>
        <v/>
      </c>
    </row>
    <row r="531" spans="13:22" x14ac:dyDescent="0.3">
      <c r="M531" s="11" t="str">
        <f>(IF(H531=Локализация!$C$114,1,IF(H531=Локализация!$C$113,2,IF(H531=Локализация!$C$112,3,IF(H531=Локализация!$C$111,4,IF(H531=Локализация!$C$110,5,IF(OR(H531=1,H531=2,H531=3,H531=4,H531=5),H531,"")))))))</f>
        <v/>
      </c>
      <c r="N531" s="11" t="str">
        <f>(IF(I531=Локализация!$C$114,1,IF(I531=Локализация!$C$113,2,IF(I531=Локализация!$C$112,3,IF(I531=Локализация!$C$111,4,IF(I531=Локализация!$C$110,5,IF(OR(I531=1,I531=2,I531=3,I531=4,I531=5),I531,"")))))))</f>
        <v/>
      </c>
      <c r="O531" s="11" t="str">
        <f>(IF(J531=Локализация!$C$114,1,IF(J531=Локализация!$C$113,2,IF(J531=Локализация!$C$112,3,IF(J531=Локализация!$C$111,4,IF(J531=Локализация!$C$110,5,IF(OR(J531=1,J531=2,J531=3,J531=4,J531=5),J531,"")))))))</f>
        <v/>
      </c>
      <c r="P531" s="11" t="str">
        <f>(IF(K531=Локализация!$C$114,1,IF(K531=Локализация!$C$113,2,IF(K531=Локализация!$C$112,3,IF(K531=Локализация!$C$111,4,IF(K531=Локализация!$C$110,5,IF(OR(K531=1,K531=2,K531=3,K531=4,K531=5),K531,"")))))))</f>
        <v/>
      </c>
      <c r="Q531" s="11" t="str">
        <f>(IF(L531=Локализация!$C$114,1,IF(L531=Локализация!$C$113,2,IF(L531=Локализация!$C$112,3,IF(L531=Локализация!$C$111,4,IF(L531=Локализация!$C$110,5,IF(OR(L531=1,L531=2,L531=3,L531=4,L531=5),L531,"")))))))</f>
        <v/>
      </c>
      <c r="R531" s="11" t="str">
        <f>(IF(B531=Локализация!$C$114,1,IF(B531=Локализация!$C$113,2,IF(B531=Локализация!$C$112,3,IF(B531=Локализация!$C$111,4,IF(B531=Локализация!$C$110,5,IF(OR(B531=1,B531=2,B531=3,B531=4,B531=5),B531,"")))))))</f>
        <v/>
      </c>
      <c r="S531" s="11" t="str">
        <f>(IF(C531=Локализация!$C$114,1,IF(C531=Локализация!$C$113,2,IF(C531=Локализация!$C$112,3,IF(C531=Локализация!$C$111,4,IF(C531=Локализация!$C$110,5,IF(OR(C531=1,C531=2,C531=3,C531=4,C531=5),C531,"")))))))</f>
        <v/>
      </c>
      <c r="T531" s="11" t="str">
        <f>(IF(D531=Локализация!$C$114,1,IF(D531=Локализация!$C$113,2,IF(D531=Локализация!$C$112,3,IF(D531=Локализация!$C$111,4,IF(D531=Локализация!$C$110,5,IF(OR(D531=1,D531=2,D531=3,D531=4,D531=5),D531,"")))))))</f>
        <v/>
      </c>
      <c r="U531" s="11" t="str">
        <f>(IF(E531=Локализация!$C$114,1,IF(E531=Локализация!$C$113,2,IF(E531=Локализация!$C$112,3,IF(E531=Локализация!$C$111,4,IF(E531=Локализация!$C$110,5,IF(OR(E531=1,E531=2,E531=3,E531=4,E531=5),E531,"")))))))</f>
        <v/>
      </c>
      <c r="V531" s="11" t="str">
        <f>(IF(F531=Локализация!$C$114,1,IF(F531=Локализация!$C$113,2,IF(F531=Локализация!$C$112,3,IF(F531=Локализация!$C$111,4,IF(F531=Локализация!$C$110,5,IF(OR(F531=1,F531=2,F531=3,F531=4,F531=5),F531,"")))))))</f>
        <v/>
      </c>
    </row>
    <row r="532" spans="13:22" x14ac:dyDescent="0.3">
      <c r="M532" s="11" t="str">
        <f>(IF(H532=Локализация!$C$114,1,IF(H532=Локализация!$C$113,2,IF(H532=Локализация!$C$112,3,IF(H532=Локализация!$C$111,4,IF(H532=Локализация!$C$110,5,IF(OR(H532=1,H532=2,H532=3,H532=4,H532=5),H532,"")))))))</f>
        <v/>
      </c>
      <c r="N532" s="11" t="str">
        <f>(IF(I532=Локализация!$C$114,1,IF(I532=Локализация!$C$113,2,IF(I532=Локализация!$C$112,3,IF(I532=Локализация!$C$111,4,IF(I532=Локализация!$C$110,5,IF(OR(I532=1,I532=2,I532=3,I532=4,I532=5),I532,"")))))))</f>
        <v/>
      </c>
      <c r="O532" s="11" t="str">
        <f>(IF(J532=Локализация!$C$114,1,IF(J532=Локализация!$C$113,2,IF(J532=Локализация!$C$112,3,IF(J532=Локализация!$C$111,4,IF(J532=Локализация!$C$110,5,IF(OR(J532=1,J532=2,J532=3,J532=4,J532=5),J532,"")))))))</f>
        <v/>
      </c>
      <c r="P532" s="11" t="str">
        <f>(IF(K532=Локализация!$C$114,1,IF(K532=Локализация!$C$113,2,IF(K532=Локализация!$C$112,3,IF(K532=Локализация!$C$111,4,IF(K532=Локализация!$C$110,5,IF(OR(K532=1,K532=2,K532=3,K532=4,K532=5),K532,"")))))))</f>
        <v/>
      </c>
      <c r="Q532" s="11" t="str">
        <f>(IF(L532=Локализация!$C$114,1,IF(L532=Локализация!$C$113,2,IF(L532=Локализация!$C$112,3,IF(L532=Локализация!$C$111,4,IF(L532=Локализация!$C$110,5,IF(OR(L532=1,L532=2,L532=3,L532=4,L532=5),L532,"")))))))</f>
        <v/>
      </c>
      <c r="R532" s="11" t="str">
        <f>(IF(B532=Локализация!$C$114,1,IF(B532=Локализация!$C$113,2,IF(B532=Локализация!$C$112,3,IF(B532=Локализация!$C$111,4,IF(B532=Локализация!$C$110,5,IF(OR(B532=1,B532=2,B532=3,B532=4,B532=5),B532,"")))))))</f>
        <v/>
      </c>
      <c r="S532" s="11" t="str">
        <f>(IF(C532=Локализация!$C$114,1,IF(C532=Локализация!$C$113,2,IF(C532=Локализация!$C$112,3,IF(C532=Локализация!$C$111,4,IF(C532=Локализация!$C$110,5,IF(OR(C532=1,C532=2,C532=3,C532=4,C532=5),C532,"")))))))</f>
        <v/>
      </c>
      <c r="T532" s="11" t="str">
        <f>(IF(D532=Локализация!$C$114,1,IF(D532=Локализация!$C$113,2,IF(D532=Локализация!$C$112,3,IF(D532=Локализация!$C$111,4,IF(D532=Локализация!$C$110,5,IF(OR(D532=1,D532=2,D532=3,D532=4,D532=5),D532,"")))))))</f>
        <v/>
      </c>
      <c r="U532" s="11" t="str">
        <f>(IF(E532=Локализация!$C$114,1,IF(E532=Локализация!$C$113,2,IF(E532=Локализация!$C$112,3,IF(E532=Локализация!$C$111,4,IF(E532=Локализация!$C$110,5,IF(OR(E532=1,E532=2,E532=3,E532=4,E532=5),E532,"")))))))</f>
        <v/>
      </c>
      <c r="V532" s="11" t="str">
        <f>(IF(F532=Локализация!$C$114,1,IF(F532=Локализация!$C$113,2,IF(F532=Локализация!$C$112,3,IF(F532=Локализация!$C$111,4,IF(F532=Локализация!$C$110,5,IF(OR(F532=1,F532=2,F532=3,F532=4,F532=5),F532,"")))))))</f>
        <v/>
      </c>
    </row>
    <row r="533" spans="13:22" x14ac:dyDescent="0.3">
      <c r="M533" s="11" t="str">
        <f>(IF(H533=Локализация!$C$114,1,IF(H533=Локализация!$C$113,2,IF(H533=Локализация!$C$112,3,IF(H533=Локализация!$C$111,4,IF(H533=Локализация!$C$110,5,IF(OR(H533=1,H533=2,H533=3,H533=4,H533=5),H533,"")))))))</f>
        <v/>
      </c>
      <c r="N533" s="11" t="str">
        <f>(IF(I533=Локализация!$C$114,1,IF(I533=Локализация!$C$113,2,IF(I533=Локализация!$C$112,3,IF(I533=Локализация!$C$111,4,IF(I533=Локализация!$C$110,5,IF(OR(I533=1,I533=2,I533=3,I533=4,I533=5),I533,"")))))))</f>
        <v/>
      </c>
      <c r="O533" s="11" t="str">
        <f>(IF(J533=Локализация!$C$114,1,IF(J533=Локализация!$C$113,2,IF(J533=Локализация!$C$112,3,IF(J533=Локализация!$C$111,4,IF(J533=Локализация!$C$110,5,IF(OR(J533=1,J533=2,J533=3,J533=4,J533=5),J533,"")))))))</f>
        <v/>
      </c>
      <c r="P533" s="11" t="str">
        <f>(IF(K533=Локализация!$C$114,1,IF(K533=Локализация!$C$113,2,IF(K533=Локализация!$C$112,3,IF(K533=Локализация!$C$111,4,IF(K533=Локализация!$C$110,5,IF(OR(K533=1,K533=2,K533=3,K533=4,K533=5),K533,"")))))))</f>
        <v/>
      </c>
      <c r="Q533" s="11" t="str">
        <f>(IF(L533=Локализация!$C$114,1,IF(L533=Локализация!$C$113,2,IF(L533=Локализация!$C$112,3,IF(L533=Локализация!$C$111,4,IF(L533=Локализация!$C$110,5,IF(OR(L533=1,L533=2,L533=3,L533=4,L533=5),L533,"")))))))</f>
        <v/>
      </c>
      <c r="R533" s="11" t="str">
        <f>(IF(B533=Локализация!$C$114,1,IF(B533=Локализация!$C$113,2,IF(B533=Локализация!$C$112,3,IF(B533=Локализация!$C$111,4,IF(B533=Локализация!$C$110,5,IF(OR(B533=1,B533=2,B533=3,B533=4,B533=5),B533,"")))))))</f>
        <v/>
      </c>
      <c r="S533" s="11" t="str">
        <f>(IF(C533=Локализация!$C$114,1,IF(C533=Локализация!$C$113,2,IF(C533=Локализация!$C$112,3,IF(C533=Локализация!$C$111,4,IF(C533=Локализация!$C$110,5,IF(OR(C533=1,C533=2,C533=3,C533=4,C533=5),C533,"")))))))</f>
        <v/>
      </c>
      <c r="T533" s="11" t="str">
        <f>(IF(D533=Локализация!$C$114,1,IF(D533=Локализация!$C$113,2,IF(D533=Локализация!$C$112,3,IF(D533=Локализация!$C$111,4,IF(D533=Локализация!$C$110,5,IF(OR(D533=1,D533=2,D533=3,D533=4,D533=5),D533,"")))))))</f>
        <v/>
      </c>
      <c r="U533" s="11" t="str">
        <f>(IF(E533=Локализация!$C$114,1,IF(E533=Локализация!$C$113,2,IF(E533=Локализация!$C$112,3,IF(E533=Локализация!$C$111,4,IF(E533=Локализация!$C$110,5,IF(OR(E533=1,E533=2,E533=3,E533=4,E533=5),E533,"")))))))</f>
        <v/>
      </c>
      <c r="V533" s="11" t="str">
        <f>(IF(F533=Локализация!$C$114,1,IF(F533=Локализация!$C$113,2,IF(F533=Локализация!$C$112,3,IF(F533=Локализация!$C$111,4,IF(F533=Локализация!$C$110,5,IF(OR(F533=1,F533=2,F533=3,F533=4,F533=5),F533,"")))))))</f>
        <v/>
      </c>
    </row>
    <row r="534" spans="13:22" x14ac:dyDescent="0.3">
      <c r="M534" s="11" t="str">
        <f>(IF(H534=Локализация!$C$114,1,IF(H534=Локализация!$C$113,2,IF(H534=Локализация!$C$112,3,IF(H534=Локализация!$C$111,4,IF(H534=Локализация!$C$110,5,IF(OR(H534=1,H534=2,H534=3,H534=4,H534=5),H534,"")))))))</f>
        <v/>
      </c>
      <c r="N534" s="11" t="str">
        <f>(IF(I534=Локализация!$C$114,1,IF(I534=Локализация!$C$113,2,IF(I534=Локализация!$C$112,3,IF(I534=Локализация!$C$111,4,IF(I534=Локализация!$C$110,5,IF(OR(I534=1,I534=2,I534=3,I534=4,I534=5),I534,"")))))))</f>
        <v/>
      </c>
      <c r="O534" s="11" t="str">
        <f>(IF(J534=Локализация!$C$114,1,IF(J534=Локализация!$C$113,2,IF(J534=Локализация!$C$112,3,IF(J534=Локализация!$C$111,4,IF(J534=Локализация!$C$110,5,IF(OR(J534=1,J534=2,J534=3,J534=4,J534=5),J534,"")))))))</f>
        <v/>
      </c>
      <c r="P534" s="11" t="str">
        <f>(IF(K534=Локализация!$C$114,1,IF(K534=Локализация!$C$113,2,IF(K534=Локализация!$C$112,3,IF(K534=Локализация!$C$111,4,IF(K534=Локализация!$C$110,5,IF(OR(K534=1,K534=2,K534=3,K534=4,K534=5),K534,"")))))))</f>
        <v/>
      </c>
      <c r="Q534" s="11" t="str">
        <f>(IF(L534=Локализация!$C$114,1,IF(L534=Локализация!$C$113,2,IF(L534=Локализация!$C$112,3,IF(L534=Локализация!$C$111,4,IF(L534=Локализация!$C$110,5,IF(OR(L534=1,L534=2,L534=3,L534=4,L534=5),L534,"")))))))</f>
        <v/>
      </c>
      <c r="R534" s="11" t="str">
        <f>(IF(B534=Локализация!$C$114,1,IF(B534=Локализация!$C$113,2,IF(B534=Локализация!$C$112,3,IF(B534=Локализация!$C$111,4,IF(B534=Локализация!$C$110,5,IF(OR(B534=1,B534=2,B534=3,B534=4,B534=5),B534,"")))))))</f>
        <v/>
      </c>
      <c r="S534" s="11" t="str">
        <f>(IF(C534=Локализация!$C$114,1,IF(C534=Локализация!$C$113,2,IF(C534=Локализация!$C$112,3,IF(C534=Локализация!$C$111,4,IF(C534=Локализация!$C$110,5,IF(OR(C534=1,C534=2,C534=3,C534=4,C534=5),C534,"")))))))</f>
        <v/>
      </c>
      <c r="T534" s="11" t="str">
        <f>(IF(D534=Локализация!$C$114,1,IF(D534=Локализация!$C$113,2,IF(D534=Локализация!$C$112,3,IF(D534=Локализация!$C$111,4,IF(D534=Локализация!$C$110,5,IF(OR(D534=1,D534=2,D534=3,D534=4,D534=5),D534,"")))))))</f>
        <v/>
      </c>
      <c r="U534" s="11" t="str">
        <f>(IF(E534=Локализация!$C$114,1,IF(E534=Локализация!$C$113,2,IF(E534=Локализация!$C$112,3,IF(E534=Локализация!$C$111,4,IF(E534=Локализация!$C$110,5,IF(OR(E534=1,E534=2,E534=3,E534=4,E534=5),E534,"")))))))</f>
        <v/>
      </c>
      <c r="V534" s="11" t="str">
        <f>(IF(F534=Локализация!$C$114,1,IF(F534=Локализация!$C$113,2,IF(F534=Локализация!$C$112,3,IF(F534=Локализация!$C$111,4,IF(F534=Локализация!$C$110,5,IF(OR(F534=1,F534=2,F534=3,F534=4,F534=5),F534,"")))))))</f>
        <v/>
      </c>
    </row>
    <row r="535" spans="13:22" x14ac:dyDescent="0.3">
      <c r="M535" s="11" t="str">
        <f>(IF(H535=Локализация!$C$114,1,IF(H535=Локализация!$C$113,2,IF(H535=Локализация!$C$112,3,IF(H535=Локализация!$C$111,4,IF(H535=Локализация!$C$110,5,IF(OR(H535=1,H535=2,H535=3,H535=4,H535=5),H535,"")))))))</f>
        <v/>
      </c>
      <c r="N535" s="11" t="str">
        <f>(IF(I535=Локализация!$C$114,1,IF(I535=Локализация!$C$113,2,IF(I535=Локализация!$C$112,3,IF(I535=Локализация!$C$111,4,IF(I535=Локализация!$C$110,5,IF(OR(I535=1,I535=2,I535=3,I535=4,I535=5),I535,"")))))))</f>
        <v/>
      </c>
      <c r="O535" s="11" t="str">
        <f>(IF(J535=Локализация!$C$114,1,IF(J535=Локализация!$C$113,2,IF(J535=Локализация!$C$112,3,IF(J535=Локализация!$C$111,4,IF(J535=Локализация!$C$110,5,IF(OR(J535=1,J535=2,J535=3,J535=4,J535=5),J535,"")))))))</f>
        <v/>
      </c>
      <c r="P535" s="11" t="str">
        <f>(IF(K535=Локализация!$C$114,1,IF(K535=Локализация!$C$113,2,IF(K535=Локализация!$C$112,3,IF(K535=Локализация!$C$111,4,IF(K535=Локализация!$C$110,5,IF(OR(K535=1,K535=2,K535=3,K535=4,K535=5),K535,"")))))))</f>
        <v/>
      </c>
      <c r="Q535" s="11" t="str">
        <f>(IF(L535=Локализация!$C$114,1,IF(L535=Локализация!$C$113,2,IF(L535=Локализация!$C$112,3,IF(L535=Локализация!$C$111,4,IF(L535=Локализация!$C$110,5,IF(OR(L535=1,L535=2,L535=3,L535=4,L535=5),L535,"")))))))</f>
        <v/>
      </c>
      <c r="R535" s="11" t="str">
        <f>(IF(B535=Локализация!$C$114,1,IF(B535=Локализация!$C$113,2,IF(B535=Локализация!$C$112,3,IF(B535=Локализация!$C$111,4,IF(B535=Локализация!$C$110,5,IF(OR(B535=1,B535=2,B535=3,B535=4,B535=5),B535,"")))))))</f>
        <v/>
      </c>
      <c r="S535" s="11" t="str">
        <f>(IF(C535=Локализация!$C$114,1,IF(C535=Локализация!$C$113,2,IF(C535=Локализация!$C$112,3,IF(C535=Локализация!$C$111,4,IF(C535=Локализация!$C$110,5,IF(OR(C535=1,C535=2,C535=3,C535=4,C535=5),C535,"")))))))</f>
        <v/>
      </c>
      <c r="T535" s="11" t="str">
        <f>(IF(D535=Локализация!$C$114,1,IF(D535=Локализация!$C$113,2,IF(D535=Локализация!$C$112,3,IF(D535=Локализация!$C$111,4,IF(D535=Локализация!$C$110,5,IF(OR(D535=1,D535=2,D535=3,D535=4,D535=5),D535,"")))))))</f>
        <v/>
      </c>
      <c r="U535" s="11" t="str">
        <f>(IF(E535=Локализация!$C$114,1,IF(E535=Локализация!$C$113,2,IF(E535=Локализация!$C$112,3,IF(E535=Локализация!$C$111,4,IF(E535=Локализация!$C$110,5,IF(OR(E535=1,E535=2,E535=3,E535=4,E535=5),E535,"")))))))</f>
        <v/>
      </c>
      <c r="V535" s="11" t="str">
        <f>(IF(F535=Локализация!$C$114,1,IF(F535=Локализация!$C$113,2,IF(F535=Локализация!$C$112,3,IF(F535=Локализация!$C$111,4,IF(F535=Локализация!$C$110,5,IF(OR(F535=1,F535=2,F535=3,F535=4,F535=5),F535,"")))))))</f>
        <v/>
      </c>
    </row>
    <row r="536" spans="13:22" x14ac:dyDescent="0.3">
      <c r="M536" s="11" t="str">
        <f>(IF(H536=Локализация!$C$114,1,IF(H536=Локализация!$C$113,2,IF(H536=Локализация!$C$112,3,IF(H536=Локализация!$C$111,4,IF(H536=Локализация!$C$110,5,IF(OR(H536=1,H536=2,H536=3,H536=4,H536=5),H536,"")))))))</f>
        <v/>
      </c>
      <c r="N536" s="11" t="str">
        <f>(IF(I536=Локализация!$C$114,1,IF(I536=Локализация!$C$113,2,IF(I536=Локализация!$C$112,3,IF(I536=Локализация!$C$111,4,IF(I536=Локализация!$C$110,5,IF(OR(I536=1,I536=2,I536=3,I536=4,I536=5),I536,"")))))))</f>
        <v/>
      </c>
      <c r="O536" s="11" t="str">
        <f>(IF(J536=Локализация!$C$114,1,IF(J536=Локализация!$C$113,2,IF(J536=Локализация!$C$112,3,IF(J536=Локализация!$C$111,4,IF(J536=Локализация!$C$110,5,IF(OR(J536=1,J536=2,J536=3,J536=4,J536=5),J536,"")))))))</f>
        <v/>
      </c>
      <c r="P536" s="11" t="str">
        <f>(IF(K536=Локализация!$C$114,1,IF(K536=Локализация!$C$113,2,IF(K536=Локализация!$C$112,3,IF(K536=Локализация!$C$111,4,IF(K536=Локализация!$C$110,5,IF(OR(K536=1,K536=2,K536=3,K536=4,K536=5),K536,"")))))))</f>
        <v/>
      </c>
      <c r="Q536" s="11" t="str">
        <f>(IF(L536=Локализация!$C$114,1,IF(L536=Локализация!$C$113,2,IF(L536=Локализация!$C$112,3,IF(L536=Локализация!$C$111,4,IF(L536=Локализация!$C$110,5,IF(OR(L536=1,L536=2,L536=3,L536=4,L536=5),L536,"")))))))</f>
        <v/>
      </c>
      <c r="R536" s="11" t="str">
        <f>(IF(B536=Локализация!$C$114,1,IF(B536=Локализация!$C$113,2,IF(B536=Локализация!$C$112,3,IF(B536=Локализация!$C$111,4,IF(B536=Локализация!$C$110,5,IF(OR(B536=1,B536=2,B536=3,B536=4,B536=5),B536,"")))))))</f>
        <v/>
      </c>
      <c r="S536" s="11" t="str">
        <f>(IF(C536=Локализация!$C$114,1,IF(C536=Локализация!$C$113,2,IF(C536=Локализация!$C$112,3,IF(C536=Локализация!$C$111,4,IF(C536=Локализация!$C$110,5,IF(OR(C536=1,C536=2,C536=3,C536=4,C536=5),C536,"")))))))</f>
        <v/>
      </c>
      <c r="T536" s="11" t="str">
        <f>(IF(D536=Локализация!$C$114,1,IF(D536=Локализация!$C$113,2,IF(D536=Локализация!$C$112,3,IF(D536=Локализация!$C$111,4,IF(D536=Локализация!$C$110,5,IF(OR(D536=1,D536=2,D536=3,D536=4,D536=5),D536,"")))))))</f>
        <v/>
      </c>
      <c r="U536" s="11" t="str">
        <f>(IF(E536=Локализация!$C$114,1,IF(E536=Локализация!$C$113,2,IF(E536=Локализация!$C$112,3,IF(E536=Локализация!$C$111,4,IF(E536=Локализация!$C$110,5,IF(OR(E536=1,E536=2,E536=3,E536=4,E536=5),E536,"")))))))</f>
        <v/>
      </c>
      <c r="V536" s="11" t="str">
        <f>(IF(F536=Локализация!$C$114,1,IF(F536=Локализация!$C$113,2,IF(F536=Локализация!$C$112,3,IF(F536=Локализация!$C$111,4,IF(F536=Локализация!$C$110,5,IF(OR(F536=1,F536=2,F536=3,F536=4,F536=5),F536,"")))))))</f>
        <v/>
      </c>
    </row>
    <row r="537" spans="13:22" x14ac:dyDescent="0.3">
      <c r="M537" s="11" t="str">
        <f>(IF(H537=Локализация!$C$114,1,IF(H537=Локализация!$C$113,2,IF(H537=Локализация!$C$112,3,IF(H537=Локализация!$C$111,4,IF(H537=Локализация!$C$110,5,IF(OR(H537=1,H537=2,H537=3,H537=4,H537=5),H537,"")))))))</f>
        <v/>
      </c>
      <c r="N537" s="11" t="str">
        <f>(IF(I537=Локализация!$C$114,1,IF(I537=Локализация!$C$113,2,IF(I537=Локализация!$C$112,3,IF(I537=Локализация!$C$111,4,IF(I537=Локализация!$C$110,5,IF(OR(I537=1,I537=2,I537=3,I537=4,I537=5),I537,"")))))))</f>
        <v/>
      </c>
      <c r="O537" s="11" t="str">
        <f>(IF(J537=Локализация!$C$114,1,IF(J537=Локализация!$C$113,2,IF(J537=Локализация!$C$112,3,IF(J537=Локализация!$C$111,4,IF(J537=Локализация!$C$110,5,IF(OR(J537=1,J537=2,J537=3,J537=4,J537=5),J537,"")))))))</f>
        <v/>
      </c>
      <c r="P537" s="11" t="str">
        <f>(IF(K537=Локализация!$C$114,1,IF(K537=Локализация!$C$113,2,IF(K537=Локализация!$C$112,3,IF(K537=Локализация!$C$111,4,IF(K537=Локализация!$C$110,5,IF(OR(K537=1,K537=2,K537=3,K537=4,K537=5),K537,"")))))))</f>
        <v/>
      </c>
      <c r="Q537" s="11" t="str">
        <f>(IF(L537=Локализация!$C$114,1,IF(L537=Локализация!$C$113,2,IF(L537=Локализация!$C$112,3,IF(L537=Локализация!$C$111,4,IF(L537=Локализация!$C$110,5,IF(OR(L537=1,L537=2,L537=3,L537=4,L537=5),L537,"")))))))</f>
        <v/>
      </c>
      <c r="R537" s="11" t="str">
        <f>(IF(B537=Локализация!$C$114,1,IF(B537=Локализация!$C$113,2,IF(B537=Локализация!$C$112,3,IF(B537=Локализация!$C$111,4,IF(B537=Локализация!$C$110,5,IF(OR(B537=1,B537=2,B537=3,B537=4,B537=5),B537,"")))))))</f>
        <v/>
      </c>
      <c r="S537" s="11" t="str">
        <f>(IF(C537=Локализация!$C$114,1,IF(C537=Локализация!$C$113,2,IF(C537=Локализация!$C$112,3,IF(C537=Локализация!$C$111,4,IF(C537=Локализация!$C$110,5,IF(OR(C537=1,C537=2,C537=3,C537=4,C537=5),C537,"")))))))</f>
        <v/>
      </c>
      <c r="T537" s="11" t="str">
        <f>(IF(D537=Локализация!$C$114,1,IF(D537=Локализация!$C$113,2,IF(D537=Локализация!$C$112,3,IF(D537=Локализация!$C$111,4,IF(D537=Локализация!$C$110,5,IF(OR(D537=1,D537=2,D537=3,D537=4,D537=5),D537,"")))))))</f>
        <v/>
      </c>
      <c r="U537" s="11" t="str">
        <f>(IF(E537=Локализация!$C$114,1,IF(E537=Локализация!$C$113,2,IF(E537=Локализация!$C$112,3,IF(E537=Локализация!$C$111,4,IF(E537=Локализация!$C$110,5,IF(OR(E537=1,E537=2,E537=3,E537=4,E537=5),E537,"")))))))</f>
        <v/>
      </c>
      <c r="V537" s="11" t="str">
        <f>(IF(F537=Локализация!$C$114,1,IF(F537=Локализация!$C$113,2,IF(F537=Локализация!$C$112,3,IF(F537=Локализация!$C$111,4,IF(F537=Локализация!$C$110,5,IF(OR(F537=1,F537=2,F537=3,F537=4,F537=5),F537,"")))))))</f>
        <v/>
      </c>
    </row>
    <row r="538" spans="13:22" x14ac:dyDescent="0.3">
      <c r="M538" s="11" t="str">
        <f>(IF(H538=Локализация!$C$114,1,IF(H538=Локализация!$C$113,2,IF(H538=Локализация!$C$112,3,IF(H538=Локализация!$C$111,4,IF(H538=Локализация!$C$110,5,IF(OR(H538=1,H538=2,H538=3,H538=4,H538=5),H538,"")))))))</f>
        <v/>
      </c>
      <c r="N538" s="11" t="str">
        <f>(IF(I538=Локализация!$C$114,1,IF(I538=Локализация!$C$113,2,IF(I538=Локализация!$C$112,3,IF(I538=Локализация!$C$111,4,IF(I538=Локализация!$C$110,5,IF(OR(I538=1,I538=2,I538=3,I538=4,I538=5),I538,"")))))))</f>
        <v/>
      </c>
      <c r="O538" s="11" t="str">
        <f>(IF(J538=Локализация!$C$114,1,IF(J538=Локализация!$C$113,2,IF(J538=Локализация!$C$112,3,IF(J538=Локализация!$C$111,4,IF(J538=Локализация!$C$110,5,IF(OR(J538=1,J538=2,J538=3,J538=4,J538=5),J538,"")))))))</f>
        <v/>
      </c>
      <c r="P538" s="11" t="str">
        <f>(IF(K538=Локализация!$C$114,1,IF(K538=Локализация!$C$113,2,IF(K538=Локализация!$C$112,3,IF(K538=Локализация!$C$111,4,IF(K538=Локализация!$C$110,5,IF(OR(K538=1,K538=2,K538=3,K538=4,K538=5),K538,"")))))))</f>
        <v/>
      </c>
      <c r="Q538" s="11" t="str">
        <f>(IF(L538=Локализация!$C$114,1,IF(L538=Локализация!$C$113,2,IF(L538=Локализация!$C$112,3,IF(L538=Локализация!$C$111,4,IF(L538=Локализация!$C$110,5,IF(OR(L538=1,L538=2,L538=3,L538=4,L538=5),L538,"")))))))</f>
        <v/>
      </c>
      <c r="R538" s="11" t="str">
        <f>(IF(B538=Локализация!$C$114,1,IF(B538=Локализация!$C$113,2,IF(B538=Локализация!$C$112,3,IF(B538=Локализация!$C$111,4,IF(B538=Локализация!$C$110,5,IF(OR(B538=1,B538=2,B538=3,B538=4,B538=5),B538,"")))))))</f>
        <v/>
      </c>
      <c r="S538" s="11" t="str">
        <f>(IF(C538=Локализация!$C$114,1,IF(C538=Локализация!$C$113,2,IF(C538=Локализация!$C$112,3,IF(C538=Локализация!$C$111,4,IF(C538=Локализация!$C$110,5,IF(OR(C538=1,C538=2,C538=3,C538=4,C538=5),C538,"")))))))</f>
        <v/>
      </c>
      <c r="T538" s="11" t="str">
        <f>(IF(D538=Локализация!$C$114,1,IF(D538=Локализация!$C$113,2,IF(D538=Локализация!$C$112,3,IF(D538=Локализация!$C$111,4,IF(D538=Локализация!$C$110,5,IF(OR(D538=1,D538=2,D538=3,D538=4,D538=5),D538,"")))))))</f>
        <v/>
      </c>
      <c r="U538" s="11" t="str">
        <f>(IF(E538=Локализация!$C$114,1,IF(E538=Локализация!$C$113,2,IF(E538=Локализация!$C$112,3,IF(E538=Локализация!$C$111,4,IF(E538=Локализация!$C$110,5,IF(OR(E538=1,E538=2,E538=3,E538=4,E538=5),E538,"")))))))</f>
        <v/>
      </c>
      <c r="V538" s="11" t="str">
        <f>(IF(F538=Локализация!$C$114,1,IF(F538=Локализация!$C$113,2,IF(F538=Локализация!$C$112,3,IF(F538=Локализация!$C$111,4,IF(F538=Локализация!$C$110,5,IF(OR(F538=1,F538=2,F538=3,F538=4,F538=5),F538,"")))))))</f>
        <v/>
      </c>
    </row>
    <row r="539" spans="13:22" x14ac:dyDescent="0.3">
      <c r="M539" s="11" t="str">
        <f>(IF(H539=Локализация!$C$114,1,IF(H539=Локализация!$C$113,2,IF(H539=Локализация!$C$112,3,IF(H539=Локализация!$C$111,4,IF(H539=Локализация!$C$110,5,IF(OR(H539=1,H539=2,H539=3,H539=4,H539=5),H539,"")))))))</f>
        <v/>
      </c>
      <c r="N539" s="11" t="str">
        <f>(IF(I539=Локализация!$C$114,1,IF(I539=Локализация!$C$113,2,IF(I539=Локализация!$C$112,3,IF(I539=Локализация!$C$111,4,IF(I539=Локализация!$C$110,5,IF(OR(I539=1,I539=2,I539=3,I539=4,I539=5),I539,"")))))))</f>
        <v/>
      </c>
      <c r="O539" s="11" t="str">
        <f>(IF(J539=Локализация!$C$114,1,IF(J539=Локализация!$C$113,2,IF(J539=Локализация!$C$112,3,IF(J539=Локализация!$C$111,4,IF(J539=Локализация!$C$110,5,IF(OR(J539=1,J539=2,J539=3,J539=4,J539=5),J539,"")))))))</f>
        <v/>
      </c>
      <c r="P539" s="11" t="str">
        <f>(IF(K539=Локализация!$C$114,1,IF(K539=Локализация!$C$113,2,IF(K539=Локализация!$C$112,3,IF(K539=Локализация!$C$111,4,IF(K539=Локализация!$C$110,5,IF(OR(K539=1,K539=2,K539=3,K539=4,K539=5),K539,"")))))))</f>
        <v/>
      </c>
      <c r="Q539" s="11" t="str">
        <f>(IF(L539=Локализация!$C$114,1,IF(L539=Локализация!$C$113,2,IF(L539=Локализация!$C$112,3,IF(L539=Локализация!$C$111,4,IF(L539=Локализация!$C$110,5,IF(OR(L539=1,L539=2,L539=3,L539=4,L539=5),L539,"")))))))</f>
        <v/>
      </c>
      <c r="R539" s="11" t="str">
        <f>(IF(B539=Локализация!$C$114,1,IF(B539=Локализация!$C$113,2,IF(B539=Локализация!$C$112,3,IF(B539=Локализация!$C$111,4,IF(B539=Локализация!$C$110,5,IF(OR(B539=1,B539=2,B539=3,B539=4,B539=5),B539,"")))))))</f>
        <v/>
      </c>
      <c r="S539" s="11" t="str">
        <f>(IF(C539=Локализация!$C$114,1,IF(C539=Локализация!$C$113,2,IF(C539=Локализация!$C$112,3,IF(C539=Локализация!$C$111,4,IF(C539=Локализация!$C$110,5,IF(OR(C539=1,C539=2,C539=3,C539=4,C539=5),C539,"")))))))</f>
        <v/>
      </c>
      <c r="T539" s="11" t="str">
        <f>(IF(D539=Локализация!$C$114,1,IF(D539=Локализация!$C$113,2,IF(D539=Локализация!$C$112,3,IF(D539=Локализация!$C$111,4,IF(D539=Локализация!$C$110,5,IF(OR(D539=1,D539=2,D539=3,D539=4,D539=5),D539,"")))))))</f>
        <v/>
      </c>
      <c r="U539" s="11" t="str">
        <f>(IF(E539=Локализация!$C$114,1,IF(E539=Локализация!$C$113,2,IF(E539=Локализация!$C$112,3,IF(E539=Локализация!$C$111,4,IF(E539=Локализация!$C$110,5,IF(OR(E539=1,E539=2,E539=3,E539=4,E539=5),E539,"")))))))</f>
        <v/>
      </c>
      <c r="V539" s="11" t="str">
        <f>(IF(F539=Локализация!$C$114,1,IF(F539=Локализация!$C$113,2,IF(F539=Локализация!$C$112,3,IF(F539=Локализация!$C$111,4,IF(F539=Локализация!$C$110,5,IF(OR(F539=1,F539=2,F539=3,F539=4,F539=5),F539,"")))))))</f>
        <v/>
      </c>
    </row>
    <row r="540" spans="13:22" x14ac:dyDescent="0.3">
      <c r="M540" s="11" t="str">
        <f>(IF(H540=Локализация!$C$114,1,IF(H540=Локализация!$C$113,2,IF(H540=Локализация!$C$112,3,IF(H540=Локализация!$C$111,4,IF(H540=Локализация!$C$110,5,IF(OR(H540=1,H540=2,H540=3,H540=4,H540=5),H540,"")))))))</f>
        <v/>
      </c>
      <c r="N540" s="11" t="str">
        <f>(IF(I540=Локализация!$C$114,1,IF(I540=Локализация!$C$113,2,IF(I540=Локализация!$C$112,3,IF(I540=Локализация!$C$111,4,IF(I540=Локализация!$C$110,5,IF(OR(I540=1,I540=2,I540=3,I540=4,I540=5),I540,"")))))))</f>
        <v/>
      </c>
      <c r="O540" s="11" t="str">
        <f>(IF(J540=Локализация!$C$114,1,IF(J540=Локализация!$C$113,2,IF(J540=Локализация!$C$112,3,IF(J540=Локализация!$C$111,4,IF(J540=Локализация!$C$110,5,IF(OR(J540=1,J540=2,J540=3,J540=4,J540=5),J540,"")))))))</f>
        <v/>
      </c>
      <c r="P540" s="11" t="str">
        <f>(IF(K540=Локализация!$C$114,1,IF(K540=Локализация!$C$113,2,IF(K540=Локализация!$C$112,3,IF(K540=Локализация!$C$111,4,IF(K540=Локализация!$C$110,5,IF(OR(K540=1,K540=2,K540=3,K540=4,K540=5),K540,"")))))))</f>
        <v/>
      </c>
      <c r="Q540" s="11" t="str">
        <f>(IF(L540=Локализация!$C$114,1,IF(L540=Локализация!$C$113,2,IF(L540=Локализация!$C$112,3,IF(L540=Локализация!$C$111,4,IF(L540=Локализация!$C$110,5,IF(OR(L540=1,L540=2,L540=3,L540=4,L540=5),L540,"")))))))</f>
        <v/>
      </c>
      <c r="R540" s="11" t="str">
        <f>(IF(B540=Локализация!$C$114,1,IF(B540=Локализация!$C$113,2,IF(B540=Локализация!$C$112,3,IF(B540=Локализация!$C$111,4,IF(B540=Локализация!$C$110,5,IF(OR(B540=1,B540=2,B540=3,B540=4,B540=5),B540,"")))))))</f>
        <v/>
      </c>
      <c r="S540" s="11" t="str">
        <f>(IF(C540=Локализация!$C$114,1,IF(C540=Локализация!$C$113,2,IF(C540=Локализация!$C$112,3,IF(C540=Локализация!$C$111,4,IF(C540=Локализация!$C$110,5,IF(OR(C540=1,C540=2,C540=3,C540=4,C540=5),C540,"")))))))</f>
        <v/>
      </c>
      <c r="T540" s="11" t="str">
        <f>(IF(D540=Локализация!$C$114,1,IF(D540=Локализация!$C$113,2,IF(D540=Локализация!$C$112,3,IF(D540=Локализация!$C$111,4,IF(D540=Локализация!$C$110,5,IF(OR(D540=1,D540=2,D540=3,D540=4,D540=5),D540,"")))))))</f>
        <v/>
      </c>
      <c r="U540" s="11" t="str">
        <f>(IF(E540=Локализация!$C$114,1,IF(E540=Локализация!$C$113,2,IF(E540=Локализация!$C$112,3,IF(E540=Локализация!$C$111,4,IF(E540=Локализация!$C$110,5,IF(OR(E540=1,E540=2,E540=3,E540=4,E540=5),E540,"")))))))</f>
        <v/>
      </c>
      <c r="V540" s="11" t="str">
        <f>(IF(F540=Локализация!$C$114,1,IF(F540=Локализация!$C$113,2,IF(F540=Локализация!$C$112,3,IF(F540=Локализация!$C$111,4,IF(F540=Локализация!$C$110,5,IF(OR(F540=1,F540=2,F540=3,F540=4,F540=5),F540,"")))))))</f>
        <v/>
      </c>
    </row>
    <row r="541" spans="13:22" x14ac:dyDescent="0.3">
      <c r="M541" s="11" t="str">
        <f>(IF(H541=Локализация!$C$114,1,IF(H541=Локализация!$C$113,2,IF(H541=Локализация!$C$112,3,IF(H541=Локализация!$C$111,4,IF(H541=Локализация!$C$110,5,IF(OR(H541=1,H541=2,H541=3,H541=4,H541=5),H541,"")))))))</f>
        <v/>
      </c>
      <c r="N541" s="11" t="str">
        <f>(IF(I541=Локализация!$C$114,1,IF(I541=Локализация!$C$113,2,IF(I541=Локализация!$C$112,3,IF(I541=Локализация!$C$111,4,IF(I541=Локализация!$C$110,5,IF(OR(I541=1,I541=2,I541=3,I541=4,I541=5),I541,"")))))))</f>
        <v/>
      </c>
      <c r="O541" s="11" t="str">
        <f>(IF(J541=Локализация!$C$114,1,IF(J541=Локализация!$C$113,2,IF(J541=Локализация!$C$112,3,IF(J541=Локализация!$C$111,4,IF(J541=Локализация!$C$110,5,IF(OR(J541=1,J541=2,J541=3,J541=4,J541=5),J541,"")))))))</f>
        <v/>
      </c>
      <c r="P541" s="11" t="str">
        <f>(IF(K541=Локализация!$C$114,1,IF(K541=Локализация!$C$113,2,IF(K541=Локализация!$C$112,3,IF(K541=Локализация!$C$111,4,IF(K541=Локализация!$C$110,5,IF(OR(K541=1,K541=2,K541=3,K541=4,K541=5),K541,"")))))))</f>
        <v/>
      </c>
      <c r="Q541" s="11" t="str">
        <f>(IF(L541=Локализация!$C$114,1,IF(L541=Локализация!$C$113,2,IF(L541=Локализация!$C$112,3,IF(L541=Локализация!$C$111,4,IF(L541=Локализация!$C$110,5,IF(OR(L541=1,L541=2,L541=3,L541=4,L541=5),L541,"")))))))</f>
        <v/>
      </c>
      <c r="R541" s="11" t="str">
        <f>(IF(B541=Локализация!$C$114,1,IF(B541=Локализация!$C$113,2,IF(B541=Локализация!$C$112,3,IF(B541=Локализация!$C$111,4,IF(B541=Локализация!$C$110,5,IF(OR(B541=1,B541=2,B541=3,B541=4,B541=5),B541,"")))))))</f>
        <v/>
      </c>
      <c r="S541" s="11" t="str">
        <f>(IF(C541=Локализация!$C$114,1,IF(C541=Локализация!$C$113,2,IF(C541=Локализация!$C$112,3,IF(C541=Локализация!$C$111,4,IF(C541=Локализация!$C$110,5,IF(OR(C541=1,C541=2,C541=3,C541=4,C541=5),C541,"")))))))</f>
        <v/>
      </c>
      <c r="T541" s="11" t="str">
        <f>(IF(D541=Локализация!$C$114,1,IF(D541=Локализация!$C$113,2,IF(D541=Локализация!$C$112,3,IF(D541=Локализация!$C$111,4,IF(D541=Локализация!$C$110,5,IF(OR(D541=1,D541=2,D541=3,D541=4,D541=5),D541,"")))))))</f>
        <v/>
      </c>
      <c r="U541" s="11" t="str">
        <f>(IF(E541=Локализация!$C$114,1,IF(E541=Локализация!$C$113,2,IF(E541=Локализация!$C$112,3,IF(E541=Локализация!$C$111,4,IF(E541=Локализация!$C$110,5,IF(OR(E541=1,E541=2,E541=3,E541=4,E541=5),E541,"")))))))</f>
        <v/>
      </c>
      <c r="V541" s="11" t="str">
        <f>(IF(F541=Локализация!$C$114,1,IF(F541=Локализация!$C$113,2,IF(F541=Локализация!$C$112,3,IF(F541=Локализация!$C$111,4,IF(F541=Локализация!$C$110,5,IF(OR(F541=1,F541=2,F541=3,F541=4,F541=5),F541,"")))))))</f>
        <v/>
      </c>
    </row>
    <row r="542" spans="13:22" x14ac:dyDescent="0.3">
      <c r="M542" s="11" t="str">
        <f>(IF(H542=Локализация!$C$114,1,IF(H542=Локализация!$C$113,2,IF(H542=Локализация!$C$112,3,IF(H542=Локализация!$C$111,4,IF(H542=Локализация!$C$110,5,IF(OR(H542=1,H542=2,H542=3,H542=4,H542=5),H542,"")))))))</f>
        <v/>
      </c>
      <c r="N542" s="11" t="str">
        <f>(IF(I542=Локализация!$C$114,1,IF(I542=Локализация!$C$113,2,IF(I542=Локализация!$C$112,3,IF(I542=Локализация!$C$111,4,IF(I542=Локализация!$C$110,5,IF(OR(I542=1,I542=2,I542=3,I542=4,I542=5),I542,"")))))))</f>
        <v/>
      </c>
      <c r="O542" s="11" t="str">
        <f>(IF(J542=Локализация!$C$114,1,IF(J542=Локализация!$C$113,2,IF(J542=Локализация!$C$112,3,IF(J542=Локализация!$C$111,4,IF(J542=Локализация!$C$110,5,IF(OR(J542=1,J542=2,J542=3,J542=4,J542=5),J542,"")))))))</f>
        <v/>
      </c>
      <c r="P542" s="11" t="str">
        <f>(IF(K542=Локализация!$C$114,1,IF(K542=Локализация!$C$113,2,IF(K542=Локализация!$C$112,3,IF(K542=Локализация!$C$111,4,IF(K542=Локализация!$C$110,5,IF(OR(K542=1,K542=2,K542=3,K542=4,K542=5),K542,"")))))))</f>
        <v/>
      </c>
      <c r="Q542" s="11" t="str">
        <f>(IF(L542=Локализация!$C$114,1,IF(L542=Локализация!$C$113,2,IF(L542=Локализация!$C$112,3,IF(L542=Локализация!$C$111,4,IF(L542=Локализация!$C$110,5,IF(OR(L542=1,L542=2,L542=3,L542=4,L542=5),L542,"")))))))</f>
        <v/>
      </c>
      <c r="R542" s="11" t="str">
        <f>(IF(B542=Локализация!$C$114,1,IF(B542=Локализация!$C$113,2,IF(B542=Локализация!$C$112,3,IF(B542=Локализация!$C$111,4,IF(B542=Локализация!$C$110,5,IF(OR(B542=1,B542=2,B542=3,B542=4,B542=5),B542,"")))))))</f>
        <v/>
      </c>
      <c r="S542" s="11" t="str">
        <f>(IF(C542=Локализация!$C$114,1,IF(C542=Локализация!$C$113,2,IF(C542=Локализация!$C$112,3,IF(C542=Локализация!$C$111,4,IF(C542=Локализация!$C$110,5,IF(OR(C542=1,C542=2,C542=3,C542=4,C542=5),C542,"")))))))</f>
        <v/>
      </c>
      <c r="T542" s="11" t="str">
        <f>(IF(D542=Локализация!$C$114,1,IF(D542=Локализация!$C$113,2,IF(D542=Локализация!$C$112,3,IF(D542=Локализация!$C$111,4,IF(D542=Локализация!$C$110,5,IF(OR(D542=1,D542=2,D542=3,D542=4,D542=5),D542,"")))))))</f>
        <v/>
      </c>
      <c r="U542" s="11" t="str">
        <f>(IF(E542=Локализация!$C$114,1,IF(E542=Локализация!$C$113,2,IF(E542=Локализация!$C$112,3,IF(E542=Локализация!$C$111,4,IF(E542=Локализация!$C$110,5,IF(OR(E542=1,E542=2,E542=3,E542=4,E542=5),E542,"")))))))</f>
        <v/>
      </c>
      <c r="V542" s="11" t="str">
        <f>(IF(F542=Локализация!$C$114,1,IF(F542=Локализация!$C$113,2,IF(F542=Локализация!$C$112,3,IF(F542=Локализация!$C$111,4,IF(F542=Локализация!$C$110,5,IF(OR(F542=1,F542=2,F542=3,F542=4,F542=5),F542,"")))))))</f>
        <v/>
      </c>
    </row>
    <row r="543" spans="13:22" x14ac:dyDescent="0.3">
      <c r="M543" s="11" t="str">
        <f>(IF(H543=Локализация!$C$114,1,IF(H543=Локализация!$C$113,2,IF(H543=Локализация!$C$112,3,IF(H543=Локализация!$C$111,4,IF(H543=Локализация!$C$110,5,IF(OR(H543=1,H543=2,H543=3,H543=4,H543=5),H543,"")))))))</f>
        <v/>
      </c>
      <c r="N543" s="11" t="str">
        <f>(IF(I543=Локализация!$C$114,1,IF(I543=Локализация!$C$113,2,IF(I543=Локализация!$C$112,3,IF(I543=Локализация!$C$111,4,IF(I543=Локализация!$C$110,5,IF(OR(I543=1,I543=2,I543=3,I543=4,I543=5),I543,"")))))))</f>
        <v/>
      </c>
      <c r="O543" s="11" t="str">
        <f>(IF(J543=Локализация!$C$114,1,IF(J543=Локализация!$C$113,2,IF(J543=Локализация!$C$112,3,IF(J543=Локализация!$C$111,4,IF(J543=Локализация!$C$110,5,IF(OR(J543=1,J543=2,J543=3,J543=4,J543=5),J543,"")))))))</f>
        <v/>
      </c>
      <c r="P543" s="11" t="str">
        <f>(IF(K543=Локализация!$C$114,1,IF(K543=Локализация!$C$113,2,IF(K543=Локализация!$C$112,3,IF(K543=Локализация!$C$111,4,IF(K543=Локализация!$C$110,5,IF(OR(K543=1,K543=2,K543=3,K543=4,K543=5),K543,"")))))))</f>
        <v/>
      </c>
      <c r="Q543" s="11" t="str">
        <f>(IF(L543=Локализация!$C$114,1,IF(L543=Локализация!$C$113,2,IF(L543=Локализация!$C$112,3,IF(L543=Локализация!$C$111,4,IF(L543=Локализация!$C$110,5,IF(OR(L543=1,L543=2,L543=3,L543=4,L543=5),L543,"")))))))</f>
        <v/>
      </c>
      <c r="R543" s="11" t="str">
        <f>(IF(B543=Локализация!$C$114,1,IF(B543=Локализация!$C$113,2,IF(B543=Локализация!$C$112,3,IF(B543=Локализация!$C$111,4,IF(B543=Локализация!$C$110,5,IF(OR(B543=1,B543=2,B543=3,B543=4,B543=5),B543,"")))))))</f>
        <v/>
      </c>
      <c r="S543" s="11" t="str">
        <f>(IF(C543=Локализация!$C$114,1,IF(C543=Локализация!$C$113,2,IF(C543=Локализация!$C$112,3,IF(C543=Локализация!$C$111,4,IF(C543=Локализация!$C$110,5,IF(OR(C543=1,C543=2,C543=3,C543=4,C543=5),C543,"")))))))</f>
        <v/>
      </c>
      <c r="T543" s="11" t="str">
        <f>(IF(D543=Локализация!$C$114,1,IF(D543=Локализация!$C$113,2,IF(D543=Локализация!$C$112,3,IF(D543=Локализация!$C$111,4,IF(D543=Локализация!$C$110,5,IF(OR(D543=1,D543=2,D543=3,D543=4,D543=5),D543,"")))))))</f>
        <v/>
      </c>
      <c r="U543" s="11" t="str">
        <f>(IF(E543=Локализация!$C$114,1,IF(E543=Локализация!$C$113,2,IF(E543=Локализация!$C$112,3,IF(E543=Локализация!$C$111,4,IF(E543=Локализация!$C$110,5,IF(OR(E543=1,E543=2,E543=3,E543=4,E543=5),E543,"")))))))</f>
        <v/>
      </c>
      <c r="V543" s="11" t="str">
        <f>(IF(F543=Локализация!$C$114,1,IF(F543=Локализация!$C$113,2,IF(F543=Локализация!$C$112,3,IF(F543=Локализация!$C$111,4,IF(F543=Локализация!$C$110,5,IF(OR(F543=1,F543=2,F543=3,F543=4,F543=5),F543,"")))))))</f>
        <v/>
      </c>
    </row>
    <row r="544" spans="13:22" x14ac:dyDescent="0.3">
      <c r="M544" s="11" t="str">
        <f>(IF(H544=Локализация!$C$114,1,IF(H544=Локализация!$C$113,2,IF(H544=Локализация!$C$112,3,IF(H544=Локализация!$C$111,4,IF(H544=Локализация!$C$110,5,IF(OR(H544=1,H544=2,H544=3,H544=4,H544=5),H544,"")))))))</f>
        <v/>
      </c>
      <c r="N544" s="11" t="str">
        <f>(IF(I544=Локализация!$C$114,1,IF(I544=Локализация!$C$113,2,IF(I544=Локализация!$C$112,3,IF(I544=Локализация!$C$111,4,IF(I544=Локализация!$C$110,5,IF(OR(I544=1,I544=2,I544=3,I544=4,I544=5),I544,"")))))))</f>
        <v/>
      </c>
      <c r="O544" s="11" t="str">
        <f>(IF(J544=Локализация!$C$114,1,IF(J544=Локализация!$C$113,2,IF(J544=Локализация!$C$112,3,IF(J544=Локализация!$C$111,4,IF(J544=Локализация!$C$110,5,IF(OR(J544=1,J544=2,J544=3,J544=4,J544=5),J544,"")))))))</f>
        <v/>
      </c>
      <c r="P544" s="11" t="str">
        <f>(IF(K544=Локализация!$C$114,1,IF(K544=Локализация!$C$113,2,IF(K544=Локализация!$C$112,3,IF(K544=Локализация!$C$111,4,IF(K544=Локализация!$C$110,5,IF(OR(K544=1,K544=2,K544=3,K544=4,K544=5),K544,"")))))))</f>
        <v/>
      </c>
      <c r="Q544" s="11" t="str">
        <f>(IF(L544=Локализация!$C$114,1,IF(L544=Локализация!$C$113,2,IF(L544=Локализация!$C$112,3,IF(L544=Локализация!$C$111,4,IF(L544=Локализация!$C$110,5,IF(OR(L544=1,L544=2,L544=3,L544=4,L544=5),L544,"")))))))</f>
        <v/>
      </c>
      <c r="R544" s="11" t="str">
        <f>(IF(B544=Локализация!$C$114,1,IF(B544=Локализация!$C$113,2,IF(B544=Локализация!$C$112,3,IF(B544=Локализация!$C$111,4,IF(B544=Локализация!$C$110,5,IF(OR(B544=1,B544=2,B544=3,B544=4,B544=5),B544,"")))))))</f>
        <v/>
      </c>
      <c r="S544" s="11" t="str">
        <f>(IF(C544=Локализация!$C$114,1,IF(C544=Локализация!$C$113,2,IF(C544=Локализация!$C$112,3,IF(C544=Локализация!$C$111,4,IF(C544=Локализация!$C$110,5,IF(OR(C544=1,C544=2,C544=3,C544=4,C544=5),C544,"")))))))</f>
        <v/>
      </c>
      <c r="T544" s="11" t="str">
        <f>(IF(D544=Локализация!$C$114,1,IF(D544=Локализация!$C$113,2,IF(D544=Локализация!$C$112,3,IF(D544=Локализация!$C$111,4,IF(D544=Локализация!$C$110,5,IF(OR(D544=1,D544=2,D544=3,D544=4,D544=5),D544,"")))))))</f>
        <v/>
      </c>
      <c r="U544" s="11" t="str">
        <f>(IF(E544=Локализация!$C$114,1,IF(E544=Локализация!$C$113,2,IF(E544=Локализация!$C$112,3,IF(E544=Локализация!$C$111,4,IF(E544=Локализация!$C$110,5,IF(OR(E544=1,E544=2,E544=3,E544=4,E544=5),E544,"")))))))</f>
        <v/>
      </c>
      <c r="V544" s="11" t="str">
        <f>(IF(F544=Локализация!$C$114,1,IF(F544=Локализация!$C$113,2,IF(F544=Локализация!$C$112,3,IF(F544=Локализация!$C$111,4,IF(F544=Локализация!$C$110,5,IF(OR(F544=1,F544=2,F544=3,F544=4,F544=5),F544,"")))))))</f>
        <v/>
      </c>
    </row>
    <row r="545" spans="13:22" x14ac:dyDescent="0.3">
      <c r="M545" s="11" t="str">
        <f>(IF(H545=Локализация!$C$114,1,IF(H545=Локализация!$C$113,2,IF(H545=Локализация!$C$112,3,IF(H545=Локализация!$C$111,4,IF(H545=Локализация!$C$110,5,IF(OR(H545=1,H545=2,H545=3,H545=4,H545=5),H545,"")))))))</f>
        <v/>
      </c>
      <c r="N545" s="11" t="str">
        <f>(IF(I545=Локализация!$C$114,1,IF(I545=Локализация!$C$113,2,IF(I545=Локализация!$C$112,3,IF(I545=Локализация!$C$111,4,IF(I545=Локализация!$C$110,5,IF(OR(I545=1,I545=2,I545=3,I545=4,I545=5),I545,"")))))))</f>
        <v/>
      </c>
      <c r="O545" s="11" t="str">
        <f>(IF(J545=Локализация!$C$114,1,IF(J545=Локализация!$C$113,2,IF(J545=Локализация!$C$112,3,IF(J545=Локализация!$C$111,4,IF(J545=Локализация!$C$110,5,IF(OR(J545=1,J545=2,J545=3,J545=4,J545=5),J545,"")))))))</f>
        <v/>
      </c>
      <c r="P545" s="11" t="str">
        <f>(IF(K545=Локализация!$C$114,1,IF(K545=Локализация!$C$113,2,IF(K545=Локализация!$C$112,3,IF(K545=Локализация!$C$111,4,IF(K545=Локализация!$C$110,5,IF(OR(K545=1,K545=2,K545=3,K545=4,K545=5),K545,"")))))))</f>
        <v/>
      </c>
      <c r="Q545" s="11" t="str">
        <f>(IF(L545=Локализация!$C$114,1,IF(L545=Локализация!$C$113,2,IF(L545=Локализация!$C$112,3,IF(L545=Локализация!$C$111,4,IF(L545=Локализация!$C$110,5,IF(OR(L545=1,L545=2,L545=3,L545=4,L545=5),L545,"")))))))</f>
        <v/>
      </c>
      <c r="R545" s="11" t="str">
        <f>(IF(B545=Локализация!$C$114,1,IF(B545=Локализация!$C$113,2,IF(B545=Локализация!$C$112,3,IF(B545=Локализация!$C$111,4,IF(B545=Локализация!$C$110,5,IF(OR(B545=1,B545=2,B545=3,B545=4,B545=5),B545,"")))))))</f>
        <v/>
      </c>
      <c r="S545" s="11" t="str">
        <f>(IF(C545=Локализация!$C$114,1,IF(C545=Локализация!$C$113,2,IF(C545=Локализация!$C$112,3,IF(C545=Локализация!$C$111,4,IF(C545=Локализация!$C$110,5,IF(OR(C545=1,C545=2,C545=3,C545=4,C545=5),C545,"")))))))</f>
        <v/>
      </c>
      <c r="T545" s="11" t="str">
        <f>(IF(D545=Локализация!$C$114,1,IF(D545=Локализация!$C$113,2,IF(D545=Локализация!$C$112,3,IF(D545=Локализация!$C$111,4,IF(D545=Локализация!$C$110,5,IF(OR(D545=1,D545=2,D545=3,D545=4,D545=5),D545,"")))))))</f>
        <v/>
      </c>
      <c r="U545" s="11" t="str">
        <f>(IF(E545=Локализация!$C$114,1,IF(E545=Локализация!$C$113,2,IF(E545=Локализация!$C$112,3,IF(E545=Локализация!$C$111,4,IF(E545=Локализация!$C$110,5,IF(OR(E545=1,E545=2,E545=3,E545=4,E545=5),E545,"")))))))</f>
        <v/>
      </c>
      <c r="V545" s="11" t="str">
        <f>(IF(F545=Локализация!$C$114,1,IF(F545=Локализация!$C$113,2,IF(F545=Локализация!$C$112,3,IF(F545=Локализация!$C$111,4,IF(F545=Локализация!$C$110,5,IF(OR(F545=1,F545=2,F545=3,F545=4,F545=5),F545,"")))))))</f>
        <v/>
      </c>
    </row>
    <row r="546" spans="13:22" x14ac:dyDescent="0.3">
      <c r="M546" s="11" t="str">
        <f>(IF(H546=Локализация!$C$114,1,IF(H546=Локализация!$C$113,2,IF(H546=Локализация!$C$112,3,IF(H546=Локализация!$C$111,4,IF(H546=Локализация!$C$110,5,IF(OR(H546=1,H546=2,H546=3,H546=4,H546=5),H546,"")))))))</f>
        <v/>
      </c>
      <c r="N546" s="11" t="str">
        <f>(IF(I546=Локализация!$C$114,1,IF(I546=Локализация!$C$113,2,IF(I546=Локализация!$C$112,3,IF(I546=Локализация!$C$111,4,IF(I546=Локализация!$C$110,5,IF(OR(I546=1,I546=2,I546=3,I546=4,I546=5),I546,"")))))))</f>
        <v/>
      </c>
      <c r="O546" s="11" t="str">
        <f>(IF(J546=Локализация!$C$114,1,IF(J546=Локализация!$C$113,2,IF(J546=Локализация!$C$112,3,IF(J546=Локализация!$C$111,4,IF(J546=Локализация!$C$110,5,IF(OR(J546=1,J546=2,J546=3,J546=4,J546=5),J546,"")))))))</f>
        <v/>
      </c>
      <c r="P546" s="11" t="str">
        <f>(IF(K546=Локализация!$C$114,1,IF(K546=Локализация!$C$113,2,IF(K546=Локализация!$C$112,3,IF(K546=Локализация!$C$111,4,IF(K546=Локализация!$C$110,5,IF(OR(K546=1,K546=2,K546=3,K546=4,K546=5),K546,"")))))))</f>
        <v/>
      </c>
      <c r="Q546" s="11" t="str">
        <f>(IF(L546=Локализация!$C$114,1,IF(L546=Локализация!$C$113,2,IF(L546=Локализация!$C$112,3,IF(L546=Локализация!$C$111,4,IF(L546=Локализация!$C$110,5,IF(OR(L546=1,L546=2,L546=3,L546=4,L546=5),L546,"")))))))</f>
        <v/>
      </c>
      <c r="R546" s="11" t="str">
        <f>(IF(B546=Локализация!$C$114,1,IF(B546=Локализация!$C$113,2,IF(B546=Локализация!$C$112,3,IF(B546=Локализация!$C$111,4,IF(B546=Локализация!$C$110,5,IF(OR(B546=1,B546=2,B546=3,B546=4,B546=5),B546,"")))))))</f>
        <v/>
      </c>
      <c r="S546" s="11" t="str">
        <f>(IF(C546=Локализация!$C$114,1,IF(C546=Локализация!$C$113,2,IF(C546=Локализация!$C$112,3,IF(C546=Локализация!$C$111,4,IF(C546=Локализация!$C$110,5,IF(OR(C546=1,C546=2,C546=3,C546=4,C546=5),C546,"")))))))</f>
        <v/>
      </c>
      <c r="T546" s="11" t="str">
        <f>(IF(D546=Локализация!$C$114,1,IF(D546=Локализация!$C$113,2,IF(D546=Локализация!$C$112,3,IF(D546=Локализация!$C$111,4,IF(D546=Локализация!$C$110,5,IF(OR(D546=1,D546=2,D546=3,D546=4,D546=5),D546,"")))))))</f>
        <v/>
      </c>
      <c r="U546" s="11" t="str">
        <f>(IF(E546=Локализация!$C$114,1,IF(E546=Локализация!$C$113,2,IF(E546=Локализация!$C$112,3,IF(E546=Локализация!$C$111,4,IF(E546=Локализация!$C$110,5,IF(OR(E546=1,E546=2,E546=3,E546=4,E546=5),E546,"")))))))</f>
        <v/>
      </c>
      <c r="V546" s="11" t="str">
        <f>(IF(F546=Локализация!$C$114,1,IF(F546=Локализация!$C$113,2,IF(F546=Локализация!$C$112,3,IF(F546=Локализация!$C$111,4,IF(F546=Локализация!$C$110,5,IF(OR(F546=1,F546=2,F546=3,F546=4,F546=5),F546,"")))))))</f>
        <v/>
      </c>
    </row>
    <row r="547" spans="13:22" x14ac:dyDescent="0.3">
      <c r="M547" s="11" t="str">
        <f>(IF(H547=Локализация!$C$114,1,IF(H547=Локализация!$C$113,2,IF(H547=Локализация!$C$112,3,IF(H547=Локализация!$C$111,4,IF(H547=Локализация!$C$110,5,IF(OR(H547=1,H547=2,H547=3,H547=4,H547=5),H547,"")))))))</f>
        <v/>
      </c>
      <c r="N547" s="11" t="str">
        <f>(IF(I547=Локализация!$C$114,1,IF(I547=Локализация!$C$113,2,IF(I547=Локализация!$C$112,3,IF(I547=Локализация!$C$111,4,IF(I547=Локализация!$C$110,5,IF(OR(I547=1,I547=2,I547=3,I547=4,I547=5),I547,"")))))))</f>
        <v/>
      </c>
      <c r="O547" s="11" t="str">
        <f>(IF(J547=Локализация!$C$114,1,IF(J547=Локализация!$C$113,2,IF(J547=Локализация!$C$112,3,IF(J547=Локализация!$C$111,4,IF(J547=Локализация!$C$110,5,IF(OR(J547=1,J547=2,J547=3,J547=4,J547=5),J547,"")))))))</f>
        <v/>
      </c>
      <c r="P547" s="11" t="str">
        <f>(IF(K547=Локализация!$C$114,1,IF(K547=Локализация!$C$113,2,IF(K547=Локализация!$C$112,3,IF(K547=Локализация!$C$111,4,IF(K547=Локализация!$C$110,5,IF(OR(K547=1,K547=2,K547=3,K547=4,K547=5),K547,"")))))))</f>
        <v/>
      </c>
      <c r="Q547" s="11" t="str">
        <f>(IF(L547=Локализация!$C$114,1,IF(L547=Локализация!$C$113,2,IF(L547=Локализация!$C$112,3,IF(L547=Локализация!$C$111,4,IF(L547=Локализация!$C$110,5,IF(OR(L547=1,L547=2,L547=3,L547=4,L547=5),L547,"")))))))</f>
        <v/>
      </c>
      <c r="R547" s="11" t="str">
        <f>(IF(B547=Локализация!$C$114,1,IF(B547=Локализация!$C$113,2,IF(B547=Локализация!$C$112,3,IF(B547=Локализация!$C$111,4,IF(B547=Локализация!$C$110,5,IF(OR(B547=1,B547=2,B547=3,B547=4,B547=5),B547,"")))))))</f>
        <v/>
      </c>
      <c r="S547" s="11" t="str">
        <f>(IF(C547=Локализация!$C$114,1,IF(C547=Локализация!$C$113,2,IF(C547=Локализация!$C$112,3,IF(C547=Локализация!$C$111,4,IF(C547=Локализация!$C$110,5,IF(OR(C547=1,C547=2,C547=3,C547=4,C547=5),C547,"")))))))</f>
        <v/>
      </c>
      <c r="T547" s="11" t="str">
        <f>(IF(D547=Локализация!$C$114,1,IF(D547=Локализация!$C$113,2,IF(D547=Локализация!$C$112,3,IF(D547=Локализация!$C$111,4,IF(D547=Локализация!$C$110,5,IF(OR(D547=1,D547=2,D547=3,D547=4,D547=5),D547,"")))))))</f>
        <v/>
      </c>
      <c r="U547" s="11" t="str">
        <f>(IF(E547=Локализация!$C$114,1,IF(E547=Локализация!$C$113,2,IF(E547=Локализация!$C$112,3,IF(E547=Локализация!$C$111,4,IF(E547=Локализация!$C$110,5,IF(OR(E547=1,E547=2,E547=3,E547=4,E547=5),E547,"")))))))</f>
        <v/>
      </c>
      <c r="V547" s="11" t="str">
        <f>(IF(F547=Локализация!$C$114,1,IF(F547=Локализация!$C$113,2,IF(F547=Локализация!$C$112,3,IF(F547=Локализация!$C$111,4,IF(F547=Локализация!$C$110,5,IF(OR(F547=1,F547=2,F547=3,F547=4,F547=5),F547,"")))))))</f>
        <v/>
      </c>
    </row>
    <row r="548" spans="13:22" x14ac:dyDescent="0.3">
      <c r="M548" s="11" t="str">
        <f>(IF(H548=Локализация!$C$114,1,IF(H548=Локализация!$C$113,2,IF(H548=Локализация!$C$112,3,IF(H548=Локализация!$C$111,4,IF(H548=Локализация!$C$110,5,IF(OR(H548=1,H548=2,H548=3,H548=4,H548=5),H548,"")))))))</f>
        <v/>
      </c>
      <c r="N548" s="11" t="str">
        <f>(IF(I548=Локализация!$C$114,1,IF(I548=Локализация!$C$113,2,IF(I548=Локализация!$C$112,3,IF(I548=Локализация!$C$111,4,IF(I548=Локализация!$C$110,5,IF(OR(I548=1,I548=2,I548=3,I548=4,I548=5),I548,"")))))))</f>
        <v/>
      </c>
      <c r="O548" s="11" t="str">
        <f>(IF(J548=Локализация!$C$114,1,IF(J548=Локализация!$C$113,2,IF(J548=Локализация!$C$112,3,IF(J548=Локализация!$C$111,4,IF(J548=Локализация!$C$110,5,IF(OR(J548=1,J548=2,J548=3,J548=4,J548=5),J548,"")))))))</f>
        <v/>
      </c>
      <c r="P548" s="11" t="str">
        <f>(IF(K548=Локализация!$C$114,1,IF(K548=Локализация!$C$113,2,IF(K548=Локализация!$C$112,3,IF(K548=Локализация!$C$111,4,IF(K548=Локализация!$C$110,5,IF(OR(K548=1,K548=2,K548=3,K548=4,K548=5),K548,"")))))))</f>
        <v/>
      </c>
      <c r="Q548" s="11" t="str">
        <f>(IF(L548=Локализация!$C$114,1,IF(L548=Локализация!$C$113,2,IF(L548=Локализация!$C$112,3,IF(L548=Локализация!$C$111,4,IF(L548=Локализация!$C$110,5,IF(OR(L548=1,L548=2,L548=3,L548=4,L548=5),L548,"")))))))</f>
        <v/>
      </c>
      <c r="R548" s="11" t="str">
        <f>(IF(B548=Локализация!$C$114,1,IF(B548=Локализация!$C$113,2,IF(B548=Локализация!$C$112,3,IF(B548=Локализация!$C$111,4,IF(B548=Локализация!$C$110,5,IF(OR(B548=1,B548=2,B548=3,B548=4,B548=5),B548,"")))))))</f>
        <v/>
      </c>
      <c r="S548" s="11" t="str">
        <f>(IF(C548=Локализация!$C$114,1,IF(C548=Локализация!$C$113,2,IF(C548=Локализация!$C$112,3,IF(C548=Локализация!$C$111,4,IF(C548=Локализация!$C$110,5,IF(OR(C548=1,C548=2,C548=3,C548=4,C548=5),C548,"")))))))</f>
        <v/>
      </c>
      <c r="T548" s="11" t="str">
        <f>(IF(D548=Локализация!$C$114,1,IF(D548=Локализация!$C$113,2,IF(D548=Локализация!$C$112,3,IF(D548=Локализация!$C$111,4,IF(D548=Локализация!$C$110,5,IF(OR(D548=1,D548=2,D548=3,D548=4,D548=5),D548,"")))))))</f>
        <v/>
      </c>
      <c r="U548" s="11" t="str">
        <f>(IF(E548=Локализация!$C$114,1,IF(E548=Локализация!$C$113,2,IF(E548=Локализация!$C$112,3,IF(E548=Локализация!$C$111,4,IF(E548=Локализация!$C$110,5,IF(OR(E548=1,E548=2,E548=3,E548=4,E548=5),E548,"")))))))</f>
        <v/>
      </c>
      <c r="V548" s="11" t="str">
        <f>(IF(F548=Локализация!$C$114,1,IF(F548=Локализация!$C$113,2,IF(F548=Локализация!$C$112,3,IF(F548=Локализация!$C$111,4,IF(F548=Локализация!$C$110,5,IF(OR(F548=1,F548=2,F548=3,F548=4,F548=5),F548,"")))))))</f>
        <v/>
      </c>
    </row>
    <row r="549" spans="13:22" x14ac:dyDescent="0.3">
      <c r="M549" s="11" t="str">
        <f>(IF(H549=Локализация!$C$114,1,IF(H549=Локализация!$C$113,2,IF(H549=Локализация!$C$112,3,IF(H549=Локализация!$C$111,4,IF(H549=Локализация!$C$110,5,IF(OR(H549=1,H549=2,H549=3,H549=4,H549=5),H549,"")))))))</f>
        <v/>
      </c>
      <c r="N549" s="11" t="str">
        <f>(IF(I549=Локализация!$C$114,1,IF(I549=Локализация!$C$113,2,IF(I549=Локализация!$C$112,3,IF(I549=Локализация!$C$111,4,IF(I549=Локализация!$C$110,5,IF(OR(I549=1,I549=2,I549=3,I549=4,I549=5),I549,"")))))))</f>
        <v/>
      </c>
      <c r="O549" s="11" t="str">
        <f>(IF(J549=Локализация!$C$114,1,IF(J549=Локализация!$C$113,2,IF(J549=Локализация!$C$112,3,IF(J549=Локализация!$C$111,4,IF(J549=Локализация!$C$110,5,IF(OR(J549=1,J549=2,J549=3,J549=4,J549=5),J549,"")))))))</f>
        <v/>
      </c>
      <c r="P549" s="11" t="str">
        <f>(IF(K549=Локализация!$C$114,1,IF(K549=Локализация!$C$113,2,IF(K549=Локализация!$C$112,3,IF(K549=Локализация!$C$111,4,IF(K549=Локализация!$C$110,5,IF(OR(K549=1,K549=2,K549=3,K549=4,K549=5),K549,"")))))))</f>
        <v/>
      </c>
      <c r="Q549" s="11" t="str">
        <f>(IF(L549=Локализация!$C$114,1,IF(L549=Локализация!$C$113,2,IF(L549=Локализация!$C$112,3,IF(L549=Локализация!$C$111,4,IF(L549=Локализация!$C$110,5,IF(OR(L549=1,L549=2,L549=3,L549=4,L549=5),L549,"")))))))</f>
        <v/>
      </c>
      <c r="R549" s="11" t="str">
        <f>(IF(B549=Локализация!$C$114,1,IF(B549=Локализация!$C$113,2,IF(B549=Локализация!$C$112,3,IF(B549=Локализация!$C$111,4,IF(B549=Локализация!$C$110,5,IF(OR(B549=1,B549=2,B549=3,B549=4,B549=5),B549,"")))))))</f>
        <v/>
      </c>
      <c r="S549" s="11" t="str">
        <f>(IF(C549=Локализация!$C$114,1,IF(C549=Локализация!$C$113,2,IF(C549=Локализация!$C$112,3,IF(C549=Локализация!$C$111,4,IF(C549=Локализация!$C$110,5,IF(OR(C549=1,C549=2,C549=3,C549=4,C549=5),C549,"")))))))</f>
        <v/>
      </c>
      <c r="T549" s="11" t="str">
        <f>(IF(D549=Локализация!$C$114,1,IF(D549=Локализация!$C$113,2,IF(D549=Локализация!$C$112,3,IF(D549=Локализация!$C$111,4,IF(D549=Локализация!$C$110,5,IF(OR(D549=1,D549=2,D549=3,D549=4,D549=5),D549,"")))))))</f>
        <v/>
      </c>
      <c r="U549" s="11" t="str">
        <f>(IF(E549=Локализация!$C$114,1,IF(E549=Локализация!$C$113,2,IF(E549=Локализация!$C$112,3,IF(E549=Локализация!$C$111,4,IF(E549=Локализация!$C$110,5,IF(OR(E549=1,E549=2,E549=3,E549=4,E549=5),E549,"")))))))</f>
        <v/>
      </c>
      <c r="V549" s="11" t="str">
        <f>(IF(F549=Локализация!$C$114,1,IF(F549=Локализация!$C$113,2,IF(F549=Локализация!$C$112,3,IF(F549=Локализация!$C$111,4,IF(F549=Локализация!$C$110,5,IF(OR(F549=1,F549=2,F549=3,F549=4,F549=5),F549,"")))))))</f>
        <v/>
      </c>
    </row>
    <row r="550" spans="13:22" x14ac:dyDescent="0.3">
      <c r="M550" s="11" t="str">
        <f>(IF(H550=Локализация!$C$114,1,IF(H550=Локализация!$C$113,2,IF(H550=Локализация!$C$112,3,IF(H550=Локализация!$C$111,4,IF(H550=Локализация!$C$110,5,IF(OR(H550=1,H550=2,H550=3,H550=4,H550=5),H550,"")))))))</f>
        <v/>
      </c>
      <c r="N550" s="11" t="str">
        <f>(IF(I550=Локализация!$C$114,1,IF(I550=Локализация!$C$113,2,IF(I550=Локализация!$C$112,3,IF(I550=Локализация!$C$111,4,IF(I550=Локализация!$C$110,5,IF(OR(I550=1,I550=2,I550=3,I550=4,I550=5),I550,"")))))))</f>
        <v/>
      </c>
      <c r="O550" s="11" t="str">
        <f>(IF(J550=Локализация!$C$114,1,IF(J550=Локализация!$C$113,2,IF(J550=Локализация!$C$112,3,IF(J550=Локализация!$C$111,4,IF(J550=Локализация!$C$110,5,IF(OR(J550=1,J550=2,J550=3,J550=4,J550=5),J550,"")))))))</f>
        <v/>
      </c>
      <c r="P550" s="11" t="str">
        <f>(IF(K550=Локализация!$C$114,1,IF(K550=Локализация!$C$113,2,IF(K550=Локализация!$C$112,3,IF(K550=Локализация!$C$111,4,IF(K550=Локализация!$C$110,5,IF(OR(K550=1,K550=2,K550=3,K550=4,K550=5),K550,"")))))))</f>
        <v/>
      </c>
      <c r="Q550" s="11" t="str">
        <f>(IF(L550=Локализация!$C$114,1,IF(L550=Локализация!$C$113,2,IF(L550=Локализация!$C$112,3,IF(L550=Локализация!$C$111,4,IF(L550=Локализация!$C$110,5,IF(OR(L550=1,L550=2,L550=3,L550=4,L550=5),L550,"")))))))</f>
        <v/>
      </c>
      <c r="R550" s="11" t="str">
        <f>(IF(B550=Локализация!$C$114,1,IF(B550=Локализация!$C$113,2,IF(B550=Локализация!$C$112,3,IF(B550=Локализация!$C$111,4,IF(B550=Локализация!$C$110,5,IF(OR(B550=1,B550=2,B550=3,B550=4,B550=5),B550,"")))))))</f>
        <v/>
      </c>
      <c r="S550" s="11" t="str">
        <f>(IF(C550=Локализация!$C$114,1,IF(C550=Локализация!$C$113,2,IF(C550=Локализация!$C$112,3,IF(C550=Локализация!$C$111,4,IF(C550=Локализация!$C$110,5,IF(OR(C550=1,C550=2,C550=3,C550=4,C550=5),C550,"")))))))</f>
        <v/>
      </c>
      <c r="T550" s="11" t="str">
        <f>(IF(D550=Локализация!$C$114,1,IF(D550=Локализация!$C$113,2,IF(D550=Локализация!$C$112,3,IF(D550=Локализация!$C$111,4,IF(D550=Локализация!$C$110,5,IF(OR(D550=1,D550=2,D550=3,D550=4,D550=5),D550,"")))))))</f>
        <v/>
      </c>
      <c r="U550" s="11" t="str">
        <f>(IF(E550=Локализация!$C$114,1,IF(E550=Локализация!$C$113,2,IF(E550=Локализация!$C$112,3,IF(E550=Локализация!$C$111,4,IF(E550=Локализация!$C$110,5,IF(OR(E550=1,E550=2,E550=3,E550=4,E550=5),E550,"")))))))</f>
        <v/>
      </c>
      <c r="V550" s="11" t="str">
        <f>(IF(F550=Локализация!$C$114,1,IF(F550=Локализация!$C$113,2,IF(F550=Локализация!$C$112,3,IF(F550=Локализация!$C$111,4,IF(F550=Локализация!$C$110,5,IF(OR(F550=1,F550=2,F550=3,F550=4,F550=5),F550,"")))))))</f>
        <v/>
      </c>
    </row>
    <row r="551" spans="13:22" x14ac:dyDescent="0.3">
      <c r="M551" s="11" t="str">
        <f>(IF(H551=Локализация!$C$114,1,IF(H551=Локализация!$C$113,2,IF(H551=Локализация!$C$112,3,IF(H551=Локализация!$C$111,4,IF(H551=Локализация!$C$110,5,IF(OR(H551=1,H551=2,H551=3,H551=4,H551=5),H551,"")))))))</f>
        <v/>
      </c>
      <c r="N551" s="11" t="str">
        <f>(IF(I551=Локализация!$C$114,1,IF(I551=Локализация!$C$113,2,IF(I551=Локализация!$C$112,3,IF(I551=Локализация!$C$111,4,IF(I551=Локализация!$C$110,5,IF(OR(I551=1,I551=2,I551=3,I551=4,I551=5),I551,"")))))))</f>
        <v/>
      </c>
      <c r="O551" s="11" t="str">
        <f>(IF(J551=Локализация!$C$114,1,IF(J551=Локализация!$C$113,2,IF(J551=Локализация!$C$112,3,IF(J551=Локализация!$C$111,4,IF(J551=Локализация!$C$110,5,IF(OR(J551=1,J551=2,J551=3,J551=4,J551=5),J551,"")))))))</f>
        <v/>
      </c>
      <c r="P551" s="11" t="str">
        <f>(IF(K551=Локализация!$C$114,1,IF(K551=Локализация!$C$113,2,IF(K551=Локализация!$C$112,3,IF(K551=Локализация!$C$111,4,IF(K551=Локализация!$C$110,5,IF(OR(K551=1,K551=2,K551=3,K551=4,K551=5),K551,"")))))))</f>
        <v/>
      </c>
      <c r="Q551" s="11" t="str">
        <f>(IF(L551=Локализация!$C$114,1,IF(L551=Локализация!$C$113,2,IF(L551=Локализация!$C$112,3,IF(L551=Локализация!$C$111,4,IF(L551=Локализация!$C$110,5,IF(OR(L551=1,L551=2,L551=3,L551=4,L551=5),L551,"")))))))</f>
        <v/>
      </c>
      <c r="R551" s="11" t="str">
        <f>(IF(B551=Локализация!$C$114,1,IF(B551=Локализация!$C$113,2,IF(B551=Локализация!$C$112,3,IF(B551=Локализация!$C$111,4,IF(B551=Локализация!$C$110,5,IF(OR(B551=1,B551=2,B551=3,B551=4,B551=5),B551,"")))))))</f>
        <v/>
      </c>
      <c r="S551" s="11" t="str">
        <f>(IF(C551=Локализация!$C$114,1,IF(C551=Локализация!$C$113,2,IF(C551=Локализация!$C$112,3,IF(C551=Локализация!$C$111,4,IF(C551=Локализация!$C$110,5,IF(OR(C551=1,C551=2,C551=3,C551=4,C551=5),C551,"")))))))</f>
        <v/>
      </c>
      <c r="T551" s="11" t="str">
        <f>(IF(D551=Локализация!$C$114,1,IF(D551=Локализация!$C$113,2,IF(D551=Локализация!$C$112,3,IF(D551=Локализация!$C$111,4,IF(D551=Локализация!$C$110,5,IF(OR(D551=1,D551=2,D551=3,D551=4,D551=5),D551,"")))))))</f>
        <v/>
      </c>
      <c r="U551" s="11" t="str">
        <f>(IF(E551=Локализация!$C$114,1,IF(E551=Локализация!$C$113,2,IF(E551=Локализация!$C$112,3,IF(E551=Локализация!$C$111,4,IF(E551=Локализация!$C$110,5,IF(OR(E551=1,E551=2,E551=3,E551=4,E551=5),E551,"")))))))</f>
        <v/>
      </c>
      <c r="V551" s="11" t="str">
        <f>(IF(F551=Локализация!$C$114,1,IF(F551=Локализация!$C$113,2,IF(F551=Локализация!$C$112,3,IF(F551=Локализация!$C$111,4,IF(F551=Локализация!$C$110,5,IF(OR(F551=1,F551=2,F551=3,F551=4,F551=5),F551,"")))))))</f>
        <v/>
      </c>
    </row>
    <row r="552" spans="13:22" x14ac:dyDescent="0.3">
      <c r="M552" s="11" t="str">
        <f>(IF(H552=Локализация!$C$114,1,IF(H552=Локализация!$C$113,2,IF(H552=Локализация!$C$112,3,IF(H552=Локализация!$C$111,4,IF(H552=Локализация!$C$110,5,IF(OR(H552=1,H552=2,H552=3,H552=4,H552=5),H552,"")))))))</f>
        <v/>
      </c>
      <c r="N552" s="11" t="str">
        <f>(IF(I552=Локализация!$C$114,1,IF(I552=Локализация!$C$113,2,IF(I552=Локализация!$C$112,3,IF(I552=Локализация!$C$111,4,IF(I552=Локализация!$C$110,5,IF(OR(I552=1,I552=2,I552=3,I552=4,I552=5),I552,"")))))))</f>
        <v/>
      </c>
      <c r="O552" s="11" t="str">
        <f>(IF(J552=Локализация!$C$114,1,IF(J552=Локализация!$C$113,2,IF(J552=Локализация!$C$112,3,IF(J552=Локализация!$C$111,4,IF(J552=Локализация!$C$110,5,IF(OR(J552=1,J552=2,J552=3,J552=4,J552=5),J552,"")))))))</f>
        <v/>
      </c>
      <c r="P552" s="11" t="str">
        <f>(IF(K552=Локализация!$C$114,1,IF(K552=Локализация!$C$113,2,IF(K552=Локализация!$C$112,3,IF(K552=Локализация!$C$111,4,IF(K552=Локализация!$C$110,5,IF(OR(K552=1,K552=2,K552=3,K552=4,K552=5),K552,"")))))))</f>
        <v/>
      </c>
      <c r="Q552" s="11" t="str">
        <f>(IF(L552=Локализация!$C$114,1,IF(L552=Локализация!$C$113,2,IF(L552=Локализация!$C$112,3,IF(L552=Локализация!$C$111,4,IF(L552=Локализация!$C$110,5,IF(OR(L552=1,L552=2,L552=3,L552=4,L552=5),L552,"")))))))</f>
        <v/>
      </c>
      <c r="R552" s="11" t="str">
        <f>(IF(B552=Локализация!$C$114,1,IF(B552=Локализация!$C$113,2,IF(B552=Локализация!$C$112,3,IF(B552=Локализация!$C$111,4,IF(B552=Локализация!$C$110,5,IF(OR(B552=1,B552=2,B552=3,B552=4,B552=5),B552,"")))))))</f>
        <v/>
      </c>
      <c r="S552" s="11" t="str">
        <f>(IF(C552=Локализация!$C$114,1,IF(C552=Локализация!$C$113,2,IF(C552=Локализация!$C$112,3,IF(C552=Локализация!$C$111,4,IF(C552=Локализация!$C$110,5,IF(OR(C552=1,C552=2,C552=3,C552=4,C552=5),C552,"")))))))</f>
        <v/>
      </c>
      <c r="T552" s="11" t="str">
        <f>(IF(D552=Локализация!$C$114,1,IF(D552=Локализация!$C$113,2,IF(D552=Локализация!$C$112,3,IF(D552=Локализация!$C$111,4,IF(D552=Локализация!$C$110,5,IF(OR(D552=1,D552=2,D552=3,D552=4,D552=5),D552,"")))))))</f>
        <v/>
      </c>
      <c r="U552" s="11" t="str">
        <f>(IF(E552=Локализация!$C$114,1,IF(E552=Локализация!$C$113,2,IF(E552=Локализация!$C$112,3,IF(E552=Локализация!$C$111,4,IF(E552=Локализация!$C$110,5,IF(OR(E552=1,E552=2,E552=3,E552=4,E552=5),E552,"")))))))</f>
        <v/>
      </c>
      <c r="V552" s="11" t="str">
        <f>(IF(F552=Локализация!$C$114,1,IF(F552=Локализация!$C$113,2,IF(F552=Локализация!$C$112,3,IF(F552=Локализация!$C$111,4,IF(F552=Локализация!$C$110,5,IF(OR(F552=1,F552=2,F552=3,F552=4,F552=5),F552,"")))))))</f>
        <v/>
      </c>
    </row>
    <row r="553" spans="13:22" x14ac:dyDescent="0.3">
      <c r="M553" s="11" t="str">
        <f>(IF(H553=Локализация!$C$114,1,IF(H553=Локализация!$C$113,2,IF(H553=Локализация!$C$112,3,IF(H553=Локализация!$C$111,4,IF(H553=Локализация!$C$110,5,IF(OR(H553=1,H553=2,H553=3,H553=4,H553=5),H553,"")))))))</f>
        <v/>
      </c>
      <c r="N553" s="11" t="str">
        <f>(IF(I553=Локализация!$C$114,1,IF(I553=Локализация!$C$113,2,IF(I553=Локализация!$C$112,3,IF(I553=Локализация!$C$111,4,IF(I553=Локализация!$C$110,5,IF(OR(I553=1,I553=2,I553=3,I553=4,I553=5),I553,"")))))))</f>
        <v/>
      </c>
      <c r="O553" s="11" t="str">
        <f>(IF(J553=Локализация!$C$114,1,IF(J553=Локализация!$C$113,2,IF(J553=Локализация!$C$112,3,IF(J553=Локализация!$C$111,4,IF(J553=Локализация!$C$110,5,IF(OR(J553=1,J553=2,J553=3,J553=4,J553=5),J553,"")))))))</f>
        <v/>
      </c>
      <c r="P553" s="11" t="str">
        <f>(IF(K553=Локализация!$C$114,1,IF(K553=Локализация!$C$113,2,IF(K553=Локализация!$C$112,3,IF(K553=Локализация!$C$111,4,IF(K553=Локализация!$C$110,5,IF(OR(K553=1,K553=2,K553=3,K553=4,K553=5),K553,"")))))))</f>
        <v/>
      </c>
      <c r="Q553" s="11" t="str">
        <f>(IF(L553=Локализация!$C$114,1,IF(L553=Локализация!$C$113,2,IF(L553=Локализация!$C$112,3,IF(L553=Локализация!$C$111,4,IF(L553=Локализация!$C$110,5,IF(OR(L553=1,L553=2,L553=3,L553=4,L553=5),L553,"")))))))</f>
        <v/>
      </c>
      <c r="R553" s="11" t="str">
        <f>(IF(B553=Локализация!$C$114,1,IF(B553=Локализация!$C$113,2,IF(B553=Локализация!$C$112,3,IF(B553=Локализация!$C$111,4,IF(B553=Локализация!$C$110,5,IF(OR(B553=1,B553=2,B553=3,B553=4,B553=5),B553,"")))))))</f>
        <v/>
      </c>
      <c r="S553" s="11" t="str">
        <f>(IF(C553=Локализация!$C$114,1,IF(C553=Локализация!$C$113,2,IF(C553=Локализация!$C$112,3,IF(C553=Локализация!$C$111,4,IF(C553=Локализация!$C$110,5,IF(OR(C553=1,C553=2,C553=3,C553=4,C553=5),C553,"")))))))</f>
        <v/>
      </c>
      <c r="T553" s="11" t="str">
        <f>(IF(D553=Локализация!$C$114,1,IF(D553=Локализация!$C$113,2,IF(D553=Локализация!$C$112,3,IF(D553=Локализация!$C$111,4,IF(D553=Локализация!$C$110,5,IF(OR(D553=1,D553=2,D553=3,D553=4,D553=5),D553,"")))))))</f>
        <v/>
      </c>
      <c r="U553" s="11" t="str">
        <f>(IF(E553=Локализация!$C$114,1,IF(E553=Локализация!$C$113,2,IF(E553=Локализация!$C$112,3,IF(E553=Локализация!$C$111,4,IF(E553=Локализация!$C$110,5,IF(OR(E553=1,E553=2,E553=3,E553=4,E553=5),E553,"")))))))</f>
        <v/>
      </c>
      <c r="V553" s="11" t="str">
        <f>(IF(F553=Локализация!$C$114,1,IF(F553=Локализация!$C$113,2,IF(F553=Локализация!$C$112,3,IF(F553=Локализация!$C$111,4,IF(F553=Локализация!$C$110,5,IF(OR(F553=1,F553=2,F553=3,F553=4,F553=5),F553,"")))))))</f>
        <v/>
      </c>
    </row>
    <row r="554" spans="13:22" x14ac:dyDescent="0.3">
      <c r="M554" s="11" t="str">
        <f>(IF(H554=Локализация!$C$114,1,IF(H554=Локализация!$C$113,2,IF(H554=Локализация!$C$112,3,IF(H554=Локализация!$C$111,4,IF(H554=Локализация!$C$110,5,IF(OR(H554=1,H554=2,H554=3,H554=4,H554=5),H554,"")))))))</f>
        <v/>
      </c>
      <c r="N554" s="11" t="str">
        <f>(IF(I554=Локализация!$C$114,1,IF(I554=Локализация!$C$113,2,IF(I554=Локализация!$C$112,3,IF(I554=Локализация!$C$111,4,IF(I554=Локализация!$C$110,5,IF(OR(I554=1,I554=2,I554=3,I554=4,I554=5),I554,"")))))))</f>
        <v/>
      </c>
      <c r="O554" s="11" t="str">
        <f>(IF(J554=Локализация!$C$114,1,IF(J554=Локализация!$C$113,2,IF(J554=Локализация!$C$112,3,IF(J554=Локализация!$C$111,4,IF(J554=Локализация!$C$110,5,IF(OR(J554=1,J554=2,J554=3,J554=4,J554=5),J554,"")))))))</f>
        <v/>
      </c>
      <c r="P554" s="11" t="str">
        <f>(IF(K554=Локализация!$C$114,1,IF(K554=Локализация!$C$113,2,IF(K554=Локализация!$C$112,3,IF(K554=Локализация!$C$111,4,IF(K554=Локализация!$C$110,5,IF(OR(K554=1,K554=2,K554=3,K554=4,K554=5),K554,"")))))))</f>
        <v/>
      </c>
      <c r="Q554" s="11" t="str">
        <f>(IF(L554=Локализация!$C$114,1,IF(L554=Локализация!$C$113,2,IF(L554=Локализация!$C$112,3,IF(L554=Локализация!$C$111,4,IF(L554=Локализация!$C$110,5,IF(OR(L554=1,L554=2,L554=3,L554=4,L554=5),L554,"")))))))</f>
        <v/>
      </c>
      <c r="R554" s="11" t="str">
        <f>(IF(B554=Локализация!$C$114,1,IF(B554=Локализация!$C$113,2,IF(B554=Локализация!$C$112,3,IF(B554=Локализация!$C$111,4,IF(B554=Локализация!$C$110,5,IF(OR(B554=1,B554=2,B554=3,B554=4,B554=5),B554,"")))))))</f>
        <v/>
      </c>
      <c r="S554" s="11" t="str">
        <f>(IF(C554=Локализация!$C$114,1,IF(C554=Локализация!$C$113,2,IF(C554=Локализация!$C$112,3,IF(C554=Локализация!$C$111,4,IF(C554=Локализация!$C$110,5,IF(OR(C554=1,C554=2,C554=3,C554=4,C554=5),C554,"")))))))</f>
        <v/>
      </c>
      <c r="T554" s="11" t="str">
        <f>(IF(D554=Локализация!$C$114,1,IF(D554=Локализация!$C$113,2,IF(D554=Локализация!$C$112,3,IF(D554=Локализация!$C$111,4,IF(D554=Локализация!$C$110,5,IF(OR(D554=1,D554=2,D554=3,D554=4,D554=5),D554,"")))))))</f>
        <v/>
      </c>
      <c r="U554" s="11" t="str">
        <f>(IF(E554=Локализация!$C$114,1,IF(E554=Локализация!$C$113,2,IF(E554=Локализация!$C$112,3,IF(E554=Локализация!$C$111,4,IF(E554=Локализация!$C$110,5,IF(OR(E554=1,E554=2,E554=3,E554=4,E554=5),E554,"")))))))</f>
        <v/>
      </c>
      <c r="V554" s="11" t="str">
        <f>(IF(F554=Локализация!$C$114,1,IF(F554=Локализация!$C$113,2,IF(F554=Локализация!$C$112,3,IF(F554=Локализация!$C$111,4,IF(F554=Локализация!$C$110,5,IF(OR(F554=1,F554=2,F554=3,F554=4,F554=5),F554,"")))))))</f>
        <v/>
      </c>
    </row>
    <row r="555" spans="13:22" x14ac:dyDescent="0.3">
      <c r="M555" s="11" t="str">
        <f>(IF(H555=Локализация!$C$114,1,IF(H555=Локализация!$C$113,2,IF(H555=Локализация!$C$112,3,IF(H555=Локализация!$C$111,4,IF(H555=Локализация!$C$110,5,IF(OR(H555=1,H555=2,H555=3,H555=4,H555=5),H555,"")))))))</f>
        <v/>
      </c>
      <c r="N555" s="11" t="str">
        <f>(IF(I555=Локализация!$C$114,1,IF(I555=Локализация!$C$113,2,IF(I555=Локализация!$C$112,3,IF(I555=Локализация!$C$111,4,IF(I555=Локализация!$C$110,5,IF(OR(I555=1,I555=2,I555=3,I555=4,I555=5),I555,"")))))))</f>
        <v/>
      </c>
      <c r="O555" s="11" t="str">
        <f>(IF(J555=Локализация!$C$114,1,IF(J555=Локализация!$C$113,2,IF(J555=Локализация!$C$112,3,IF(J555=Локализация!$C$111,4,IF(J555=Локализация!$C$110,5,IF(OR(J555=1,J555=2,J555=3,J555=4,J555=5),J555,"")))))))</f>
        <v/>
      </c>
      <c r="P555" s="11" t="str">
        <f>(IF(K555=Локализация!$C$114,1,IF(K555=Локализация!$C$113,2,IF(K555=Локализация!$C$112,3,IF(K555=Локализация!$C$111,4,IF(K555=Локализация!$C$110,5,IF(OR(K555=1,K555=2,K555=3,K555=4,K555=5),K555,"")))))))</f>
        <v/>
      </c>
      <c r="Q555" s="11" t="str">
        <f>(IF(L555=Локализация!$C$114,1,IF(L555=Локализация!$C$113,2,IF(L555=Локализация!$C$112,3,IF(L555=Локализация!$C$111,4,IF(L555=Локализация!$C$110,5,IF(OR(L555=1,L555=2,L555=3,L555=4,L555=5),L555,"")))))))</f>
        <v/>
      </c>
      <c r="R555" s="11" t="str">
        <f>(IF(B555=Локализация!$C$114,1,IF(B555=Локализация!$C$113,2,IF(B555=Локализация!$C$112,3,IF(B555=Локализация!$C$111,4,IF(B555=Локализация!$C$110,5,IF(OR(B555=1,B555=2,B555=3,B555=4,B555=5),B555,"")))))))</f>
        <v/>
      </c>
      <c r="S555" s="11" t="str">
        <f>(IF(C555=Локализация!$C$114,1,IF(C555=Локализация!$C$113,2,IF(C555=Локализация!$C$112,3,IF(C555=Локализация!$C$111,4,IF(C555=Локализация!$C$110,5,IF(OR(C555=1,C555=2,C555=3,C555=4,C555=5),C555,"")))))))</f>
        <v/>
      </c>
      <c r="T555" s="11" t="str">
        <f>(IF(D555=Локализация!$C$114,1,IF(D555=Локализация!$C$113,2,IF(D555=Локализация!$C$112,3,IF(D555=Локализация!$C$111,4,IF(D555=Локализация!$C$110,5,IF(OR(D555=1,D555=2,D555=3,D555=4,D555=5),D555,"")))))))</f>
        <v/>
      </c>
      <c r="U555" s="11" t="str">
        <f>(IF(E555=Локализация!$C$114,1,IF(E555=Локализация!$C$113,2,IF(E555=Локализация!$C$112,3,IF(E555=Локализация!$C$111,4,IF(E555=Локализация!$C$110,5,IF(OR(E555=1,E555=2,E555=3,E555=4,E555=5),E555,"")))))))</f>
        <v/>
      </c>
      <c r="V555" s="11" t="str">
        <f>(IF(F555=Локализация!$C$114,1,IF(F555=Локализация!$C$113,2,IF(F555=Локализация!$C$112,3,IF(F555=Локализация!$C$111,4,IF(F555=Локализация!$C$110,5,IF(OR(F555=1,F555=2,F555=3,F555=4,F555=5),F555,"")))))))</f>
        <v/>
      </c>
    </row>
    <row r="556" spans="13:22" x14ac:dyDescent="0.3">
      <c r="M556" s="11" t="str">
        <f>(IF(H556=Локализация!$C$114,1,IF(H556=Локализация!$C$113,2,IF(H556=Локализация!$C$112,3,IF(H556=Локализация!$C$111,4,IF(H556=Локализация!$C$110,5,IF(OR(H556=1,H556=2,H556=3,H556=4,H556=5),H556,"")))))))</f>
        <v/>
      </c>
      <c r="N556" s="11" t="str">
        <f>(IF(I556=Локализация!$C$114,1,IF(I556=Локализация!$C$113,2,IF(I556=Локализация!$C$112,3,IF(I556=Локализация!$C$111,4,IF(I556=Локализация!$C$110,5,IF(OR(I556=1,I556=2,I556=3,I556=4,I556=5),I556,"")))))))</f>
        <v/>
      </c>
      <c r="O556" s="11" t="str">
        <f>(IF(J556=Локализация!$C$114,1,IF(J556=Локализация!$C$113,2,IF(J556=Локализация!$C$112,3,IF(J556=Локализация!$C$111,4,IF(J556=Локализация!$C$110,5,IF(OR(J556=1,J556=2,J556=3,J556=4,J556=5),J556,"")))))))</f>
        <v/>
      </c>
      <c r="P556" s="11" t="str">
        <f>(IF(K556=Локализация!$C$114,1,IF(K556=Локализация!$C$113,2,IF(K556=Локализация!$C$112,3,IF(K556=Локализация!$C$111,4,IF(K556=Локализация!$C$110,5,IF(OR(K556=1,K556=2,K556=3,K556=4,K556=5),K556,"")))))))</f>
        <v/>
      </c>
      <c r="Q556" s="11" t="str">
        <f>(IF(L556=Локализация!$C$114,1,IF(L556=Локализация!$C$113,2,IF(L556=Локализация!$C$112,3,IF(L556=Локализация!$C$111,4,IF(L556=Локализация!$C$110,5,IF(OR(L556=1,L556=2,L556=3,L556=4,L556=5),L556,"")))))))</f>
        <v/>
      </c>
      <c r="R556" s="11" t="str">
        <f>(IF(B556=Локализация!$C$114,1,IF(B556=Локализация!$C$113,2,IF(B556=Локализация!$C$112,3,IF(B556=Локализация!$C$111,4,IF(B556=Локализация!$C$110,5,IF(OR(B556=1,B556=2,B556=3,B556=4,B556=5),B556,"")))))))</f>
        <v/>
      </c>
      <c r="S556" s="11" t="str">
        <f>(IF(C556=Локализация!$C$114,1,IF(C556=Локализация!$C$113,2,IF(C556=Локализация!$C$112,3,IF(C556=Локализация!$C$111,4,IF(C556=Локализация!$C$110,5,IF(OR(C556=1,C556=2,C556=3,C556=4,C556=5),C556,"")))))))</f>
        <v/>
      </c>
      <c r="T556" s="11" t="str">
        <f>(IF(D556=Локализация!$C$114,1,IF(D556=Локализация!$C$113,2,IF(D556=Локализация!$C$112,3,IF(D556=Локализация!$C$111,4,IF(D556=Локализация!$C$110,5,IF(OR(D556=1,D556=2,D556=3,D556=4,D556=5),D556,"")))))))</f>
        <v/>
      </c>
      <c r="U556" s="11" t="str">
        <f>(IF(E556=Локализация!$C$114,1,IF(E556=Локализация!$C$113,2,IF(E556=Локализация!$C$112,3,IF(E556=Локализация!$C$111,4,IF(E556=Локализация!$C$110,5,IF(OR(E556=1,E556=2,E556=3,E556=4,E556=5),E556,"")))))))</f>
        <v/>
      </c>
      <c r="V556" s="11" t="str">
        <f>(IF(F556=Локализация!$C$114,1,IF(F556=Локализация!$C$113,2,IF(F556=Локализация!$C$112,3,IF(F556=Локализация!$C$111,4,IF(F556=Локализация!$C$110,5,IF(OR(F556=1,F556=2,F556=3,F556=4,F556=5),F556,"")))))))</f>
        <v/>
      </c>
    </row>
    <row r="557" spans="13:22" x14ac:dyDescent="0.3">
      <c r="M557" s="11" t="str">
        <f>(IF(H557=Локализация!$C$114,1,IF(H557=Локализация!$C$113,2,IF(H557=Локализация!$C$112,3,IF(H557=Локализация!$C$111,4,IF(H557=Локализация!$C$110,5,IF(OR(H557=1,H557=2,H557=3,H557=4,H557=5),H557,"")))))))</f>
        <v/>
      </c>
      <c r="N557" s="11" t="str">
        <f>(IF(I557=Локализация!$C$114,1,IF(I557=Локализация!$C$113,2,IF(I557=Локализация!$C$112,3,IF(I557=Локализация!$C$111,4,IF(I557=Локализация!$C$110,5,IF(OR(I557=1,I557=2,I557=3,I557=4,I557=5),I557,"")))))))</f>
        <v/>
      </c>
      <c r="O557" s="11" t="str">
        <f>(IF(J557=Локализация!$C$114,1,IF(J557=Локализация!$C$113,2,IF(J557=Локализация!$C$112,3,IF(J557=Локализация!$C$111,4,IF(J557=Локализация!$C$110,5,IF(OR(J557=1,J557=2,J557=3,J557=4,J557=5),J557,"")))))))</f>
        <v/>
      </c>
      <c r="P557" s="11" t="str">
        <f>(IF(K557=Локализация!$C$114,1,IF(K557=Локализация!$C$113,2,IF(K557=Локализация!$C$112,3,IF(K557=Локализация!$C$111,4,IF(K557=Локализация!$C$110,5,IF(OR(K557=1,K557=2,K557=3,K557=4,K557=5),K557,"")))))))</f>
        <v/>
      </c>
      <c r="Q557" s="11" t="str">
        <f>(IF(L557=Локализация!$C$114,1,IF(L557=Локализация!$C$113,2,IF(L557=Локализация!$C$112,3,IF(L557=Локализация!$C$111,4,IF(L557=Локализация!$C$110,5,IF(OR(L557=1,L557=2,L557=3,L557=4,L557=5),L557,"")))))))</f>
        <v/>
      </c>
      <c r="R557" s="11" t="str">
        <f>(IF(B557=Локализация!$C$114,1,IF(B557=Локализация!$C$113,2,IF(B557=Локализация!$C$112,3,IF(B557=Локализация!$C$111,4,IF(B557=Локализация!$C$110,5,IF(OR(B557=1,B557=2,B557=3,B557=4,B557=5),B557,"")))))))</f>
        <v/>
      </c>
      <c r="S557" s="11" t="str">
        <f>(IF(C557=Локализация!$C$114,1,IF(C557=Локализация!$C$113,2,IF(C557=Локализация!$C$112,3,IF(C557=Локализация!$C$111,4,IF(C557=Локализация!$C$110,5,IF(OR(C557=1,C557=2,C557=3,C557=4,C557=5),C557,"")))))))</f>
        <v/>
      </c>
      <c r="T557" s="11" t="str">
        <f>(IF(D557=Локализация!$C$114,1,IF(D557=Локализация!$C$113,2,IF(D557=Локализация!$C$112,3,IF(D557=Локализация!$C$111,4,IF(D557=Локализация!$C$110,5,IF(OR(D557=1,D557=2,D557=3,D557=4,D557=5),D557,"")))))))</f>
        <v/>
      </c>
      <c r="U557" s="11" t="str">
        <f>(IF(E557=Локализация!$C$114,1,IF(E557=Локализация!$C$113,2,IF(E557=Локализация!$C$112,3,IF(E557=Локализация!$C$111,4,IF(E557=Локализация!$C$110,5,IF(OR(E557=1,E557=2,E557=3,E557=4,E557=5),E557,"")))))))</f>
        <v/>
      </c>
      <c r="V557" s="11" t="str">
        <f>(IF(F557=Локализация!$C$114,1,IF(F557=Локализация!$C$113,2,IF(F557=Локализация!$C$112,3,IF(F557=Локализация!$C$111,4,IF(F557=Локализация!$C$110,5,IF(OR(F557=1,F557=2,F557=3,F557=4,F557=5),F557,"")))))))</f>
        <v/>
      </c>
    </row>
    <row r="558" spans="13:22" x14ac:dyDescent="0.3">
      <c r="M558" s="11" t="str">
        <f>(IF(H558=Локализация!$C$114,1,IF(H558=Локализация!$C$113,2,IF(H558=Локализация!$C$112,3,IF(H558=Локализация!$C$111,4,IF(H558=Локализация!$C$110,5,IF(OR(H558=1,H558=2,H558=3,H558=4,H558=5),H558,"")))))))</f>
        <v/>
      </c>
      <c r="N558" s="11" t="str">
        <f>(IF(I558=Локализация!$C$114,1,IF(I558=Локализация!$C$113,2,IF(I558=Локализация!$C$112,3,IF(I558=Локализация!$C$111,4,IF(I558=Локализация!$C$110,5,IF(OR(I558=1,I558=2,I558=3,I558=4,I558=5),I558,"")))))))</f>
        <v/>
      </c>
      <c r="O558" s="11" t="str">
        <f>(IF(J558=Локализация!$C$114,1,IF(J558=Локализация!$C$113,2,IF(J558=Локализация!$C$112,3,IF(J558=Локализация!$C$111,4,IF(J558=Локализация!$C$110,5,IF(OR(J558=1,J558=2,J558=3,J558=4,J558=5),J558,"")))))))</f>
        <v/>
      </c>
      <c r="P558" s="11" t="str">
        <f>(IF(K558=Локализация!$C$114,1,IF(K558=Локализация!$C$113,2,IF(K558=Локализация!$C$112,3,IF(K558=Локализация!$C$111,4,IF(K558=Локализация!$C$110,5,IF(OR(K558=1,K558=2,K558=3,K558=4,K558=5),K558,"")))))))</f>
        <v/>
      </c>
      <c r="Q558" s="11" t="str">
        <f>(IF(L558=Локализация!$C$114,1,IF(L558=Локализация!$C$113,2,IF(L558=Локализация!$C$112,3,IF(L558=Локализация!$C$111,4,IF(L558=Локализация!$C$110,5,IF(OR(L558=1,L558=2,L558=3,L558=4,L558=5),L558,"")))))))</f>
        <v/>
      </c>
      <c r="R558" s="11" t="str">
        <f>(IF(B558=Локализация!$C$114,1,IF(B558=Локализация!$C$113,2,IF(B558=Локализация!$C$112,3,IF(B558=Локализация!$C$111,4,IF(B558=Локализация!$C$110,5,IF(OR(B558=1,B558=2,B558=3,B558=4,B558=5),B558,"")))))))</f>
        <v/>
      </c>
      <c r="S558" s="11" t="str">
        <f>(IF(C558=Локализация!$C$114,1,IF(C558=Локализация!$C$113,2,IF(C558=Локализация!$C$112,3,IF(C558=Локализация!$C$111,4,IF(C558=Локализация!$C$110,5,IF(OR(C558=1,C558=2,C558=3,C558=4,C558=5),C558,"")))))))</f>
        <v/>
      </c>
      <c r="T558" s="11" t="str">
        <f>(IF(D558=Локализация!$C$114,1,IF(D558=Локализация!$C$113,2,IF(D558=Локализация!$C$112,3,IF(D558=Локализация!$C$111,4,IF(D558=Локализация!$C$110,5,IF(OR(D558=1,D558=2,D558=3,D558=4,D558=5),D558,"")))))))</f>
        <v/>
      </c>
      <c r="U558" s="11" t="str">
        <f>(IF(E558=Локализация!$C$114,1,IF(E558=Локализация!$C$113,2,IF(E558=Локализация!$C$112,3,IF(E558=Локализация!$C$111,4,IF(E558=Локализация!$C$110,5,IF(OR(E558=1,E558=2,E558=3,E558=4,E558=5),E558,"")))))))</f>
        <v/>
      </c>
      <c r="V558" s="11" t="str">
        <f>(IF(F558=Локализация!$C$114,1,IF(F558=Локализация!$C$113,2,IF(F558=Локализация!$C$112,3,IF(F558=Локализация!$C$111,4,IF(F558=Локализация!$C$110,5,IF(OR(F558=1,F558=2,F558=3,F558=4,F558=5),F558,"")))))))</f>
        <v/>
      </c>
    </row>
    <row r="559" spans="13:22" x14ac:dyDescent="0.3">
      <c r="M559" s="11" t="str">
        <f>(IF(H559=Локализация!$C$114,1,IF(H559=Локализация!$C$113,2,IF(H559=Локализация!$C$112,3,IF(H559=Локализация!$C$111,4,IF(H559=Локализация!$C$110,5,IF(OR(H559=1,H559=2,H559=3,H559=4,H559=5),H559,"")))))))</f>
        <v/>
      </c>
      <c r="N559" s="11" t="str">
        <f>(IF(I559=Локализация!$C$114,1,IF(I559=Локализация!$C$113,2,IF(I559=Локализация!$C$112,3,IF(I559=Локализация!$C$111,4,IF(I559=Локализация!$C$110,5,IF(OR(I559=1,I559=2,I559=3,I559=4,I559=5),I559,"")))))))</f>
        <v/>
      </c>
      <c r="O559" s="11" t="str">
        <f>(IF(J559=Локализация!$C$114,1,IF(J559=Локализация!$C$113,2,IF(J559=Локализация!$C$112,3,IF(J559=Локализация!$C$111,4,IF(J559=Локализация!$C$110,5,IF(OR(J559=1,J559=2,J559=3,J559=4,J559=5),J559,"")))))))</f>
        <v/>
      </c>
      <c r="P559" s="11" t="str">
        <f>(IF(K559=Локализация!$C$114,1,IF(K559=Локализация!$C$113,2,IF(K559=Локализация!$C$112,3,IF(K559=Локализация!$C$111,4,IF(K559=Локализация!$C$110,5,IF(OR(K559=1,K559=2,K559=3,K559=4,K559=5),K559,"")))))))</f>
        <v/>
      </c>
      <c r="Q559" s="11" t="str">
        <f>(IF(L559=Локализация!$C$114,1,IF(L559=Локализация!$C$113,2,IF(L559=Локализация!$C$112,3,IF(L559=Локализация!$C$111,4,IF(L559=Локализация!$C$110,5,IF(OR(L559=1,L559=2,L559=3,L559=4,L559=5),L559,"")))))))</f>
        <v/>
      </c>
      <c r="R559" s="11" t="str">
        <f>(IF(B559=Локализация!$C$114,1,IF(B559=Локализация!$C$113,2,IF(B559=Локализация!$C$112,3,IF(B559=Локализация!$C$111,4,IF(B559=Локализация!$C$110,5,IF(OR(B559=1,B559=2,B559=3,B559=4,B559=5),B559,"")))))))</f>
        <v/>
      </c>
      <c r="S559" s="11" t="str">
        <f>(IF(C559=Локализация!$C$114,1,IF(C559=Локализация!$C$113,2,IF(C559=Локализация!$C$112,3,IF(C559=Локализация!$C$111,4,IF(C559=Локализация!$C$110,5,IF(OR(C559=1,C559=2,C559=3,C559=4,C559=5),C559,"")))))))</f>
        <v/>
      </c>
      <c r="T559" s="11" t="str">
        <f>(IF(D559=Локализация!$C$114,1,IF(D559=Локализация!$C$113,2,IF(D559=Локализация!$C$112,3,IF(D559=Локализация!$C$111,4,IF(D559=Локализация!$C$110,5,IF(OR(D559=1,D559=2,D559=3,D559=4,D559=5),D559,"")))))))</f>
        <v/>
      </c>
      <c r="U559" s="11" t="str">
        <f>(IF(E559=Локализация!$C$114,1,IF(E559=Локализация!$C$113,2,IF(E559=Локализация!$C$112,3,IF(E559=Локализация!$C$111,4,IF(E559=Локализация!$C$110,5,IF(OR(E559=1,E559=2,E559=3,E559=4,E559=5),E559,"")))))))</f>
        <v/>
      </c>
      <c r="V559" s="11" t="str">
        <f>(IF(F559=Локализация!$C$114,1,IF(F559=Локализация!$C$113,2,IF(F559=Локализация!$C$112,3,IF(F559=Локализация!$C$111,4,IF(F559=Локализация!$C$110,5,IF(OR(F559=1,F559=2,F559=3,F559=4,F559=5),F559,"")))))))</f>
        <v/>
      </c>
    </row>
    <row r="560" spans="13:22" x14ac:dyDescent="0.3">
      <c r="M560" s="11" t="str">
        <f>(IF(H560=Локализация!$C$114,1,IF(H560=Локализация!$C$113,2,IF(H560=Локализация!$C$112,3,IF(H560=Локализация!$C$111,4,IF(H560=Локализация!$C$110,5,IF(OR(H560=1,H560=2,H560=3,H560=4,H560=5),H560,"")))))))</f>
        <v/>
      </c>
      <c r="N560" s="11" t="str">
        <f>(IF(I560=Локализация!$C$114,1,IF(I560=Локализация!$C$113,2,IF(I560=Локализация!$C$112,3,IF(I560=Локализация!$C$111,4,IF(I560=Локализация!$C$110,5,IF(OR(I560=1,I560=2,I560=3,I560=4,I560=5),I560,"")))))))</f>
        <v/>
      </c>
      <c r="O560" s="11" t="str">
        <f>(IF(J560=Локализация!$C$114,1,IF(J560=Локализация!$C$113,2,IF(J560=Локализация!$C$112,3,IF(J560=Локализация!$C$111,4,IF(J560=Локализация!$C$110,5,IF(OR(J560=1,J560=2,J560=3,J560=4,J560=5),J560,"")))))))</f>
        <v/>
      </c>
      <c r="P560" s="11" t="str">
        <f>(IF(K560=Локализация!$C$114,1,IF(K560=Локализация!$C$113,2,IF(K560=Локализация!$C$112,3,IF(K560=Локализация!$C$111,4,IF(K560=Локализация!$C$110,5,IF(OR(K560=1,K560=2,K560=3,K560=4,K560=5),K560,"")))))))</f>
        <v/>
      </c>
      <c r="Q560" s="11" t="str">
        <f>(IF(L560=Локализация!$C$114,1,IF(L560=Локализация!$C$113,2,IF(L560=Локализация!$C$112,3,IF(L560=Локализация!$C$111,4,IF(L560=Локализация!$C$110,5,IF(OR(L560=1,L560=2,L560=3,L560=4,L560=5),L560,"")))))))</f>
        <v/>
      </c>
      <c r="R560" s="11" t="str">
        <f>(IF(B560=Локализация!$C$114,1,IF(B560=Локализация!$C$113,2,IF(B560=Локализация!$C$112,3,IF(B560=Локализация!$C$111,4,IF(B560=Локализация!$C$110,5,IF(OR(B560=1,B560=2,B560=3,B560=4,B560=5),B560,"")))))))</f>
        <v/>
      </c>
      <c r="S560" s="11" t="str">
        <f>(IF(C560=Локализация!$C$114,1,IF(C560=Локализация!$C$113,2,IF(C560=Локализация!$C$112,3,IF(C560=Локализация!$C$111,4,IF(C560=Локализация!$C$110,5,IF(OR(C560=1,C560=2,C560=3,C560=4,C560=5),C560,"")))))))</f>
        <v/>
      </c>
      <c r="T560" s="11" t="str">
        <f>(IF(D560=Локализация!$C$114,1,IF(D560=Локализация!$C$113,2,IF(D560=Локализация!$C$112,3,IF(D560=Локализация!$C$111,4,IF(D560=Локализация!$C$110,5,IF(OR(D560=1,D560=2,D560=3,D560=4,D560=5),D560,"")))))))</f>
        <v/>
      </c>
      <c r="U560" s="11" t="str">
        <f>(IF(E560=Локализация!$C$114,1,IF(E560=Локализация!$C$113,2,IF(E560=Локализация!$C$112,3,IF(E560=Локализация!$C$111,4,IF(E560=Локализация!$C$110,5,IF(OR(E560=1,E560=2,E560=3,E560=4,E560=5),E560,"")))))))</f>
        <v/>
      </c>
      <c r="V560" s="11" t="str">
        <f>(IF(F560=Локализация!$C$114,1,IF(F560=Локализация!$C$113,2,IF(F560=Локализация!$C$112,3,IF(F560=Локализация!$C$111,4,IF(F560=Локализация!$C$110,5,IF(OR(F560=1,F560=2,F560=3,F560=4,F560=5),F560,"")))))))</f>
        <v/>
      </c>
    </row>
    <row r="561" spans="13:22" x14ac:dyDescent="0.3">
      <c r="M561" s="11" t="str">
        <f>(IF(H561=Локализация!$C$114,1,IF(H561=Локализация!$C$113,2,IF(H561=Локализация!$C$112,3,IF(H561=Локализация!$C$111,4,IF(H561=Локализация!$C$110,5,IF(OR(H561=1,H561=2,H561=3,H561=4,H561=5),H561,"")))))))</f>
        <v/>
      </c>
      <c r="N561" s="11" t="str">
        <f>(IF(I561=Локализация!$C$114,1,IF(I561=Локализация!$C$113,2,IF(I561=Локализация!$C$112,3,IF(I561=Локализация!$C$111,4,IF(I561=Локализация!$C$110,5,IF(OR(I561=1,I561=2,I561=3,I561=4,I561=5),I561,"")))))))</f>
        <v/>
      </c>
      <c r="O561" s="11" t="str">
        <f>(IF(J561=Локализация!$C$114,1,IF(J561=Локализация!$C$113,2,IF(J561=Локализация!$C$112,3,IF(J561=Локализация!$C$111,4,IF(J561=Локализация!$C$110,5,IF(OR(J561=1,J561=2,J561=3,J561=4,J561=5),J561,"")))))))</f>
        <v/>
      </c>
      <c r="P561" s="11" t="str">
        <f>(IF(K561=Локализация!$C$114,1,IF(K561=Локализация!$C$113,2,IF(K561=Локализация!$C$112,3,IF(K561=Локализация!$C$111,4,IF(K561=Локализация!$C$110,5,IF(OR(K561=1,K561=2,K561=3,K561=4,K561=5),K561,"")))))))</f>
        <v/>
      </c>
      <c r="Q561" s="11" t="str">
        <f>(IF(L561=Локализация!$C$114,1,IF(L561=Локализация!$C$113,2,IF(L561=Локализация!$C$112,3,IF(L561=Локализация!$C$111,4,IF(L561=Локализация!$C$110,5,IF(OR(L561=1,L561=2,L561=3,L561=4,L561=5),L561,"")))))))</f>
        <v/>
      </c>
      <c r="R561" s="11" t="str">
        <f>(IF(B561=Локализация!$C$114,1,IF(B561=Локализация!$C$113,2,IF(B561=Локализация!$C$112,3,IF(B561=Локализация!$C$111,4,IF(B561=Локализация!$C$110,5,IF(OR(B561=1,B561=2,B561=3,B561=4,B561=5),B561,"")))))))</f>
        <v/>
      </c>
      <c r="S561" s="11" t="str">
        <f>(IF(C561=Локализация!$C$114,1,IF(C561=Локализация!$C$113,2,IF(C561=Локализация!$C$112,3,IF(C561=Локализация!$C$111,4,IF(C561=Локализация!$C$110,5,IF(OR(C561=1,C561=2,C561=3,C561=4,C561=5),C561,"")))))))</f>
        <v/>
      </c>
      <c r="T561" s="11" t="str">
        <f>(IF(D561=Локализация!$C$114,1,IF(D561=Локализация!$C$113,2,IF(D561=Локализация!$C$112,3,IF(D561=Локализация!$C$111,4,IF(D561=Локализация!$C$110,5,IF(OR(D561=1,D561=2,D561=3,D561=4,D561=5),D561,"")))))))</f>
        <v/>
      </c>
      <c r="U561" s="11" t="str">
        <f>(IF(E561=Локализация!$C$114,1,IF(E561=Локализация!$C$113,2,IF(E561=Локализация!$C$112,3,IF(E561=Локализация!$C$111,4,IF(E561=Локализация!$C$110,5,IF(OR(E561=1,E561=2,E561=3,E561=4,E561=5),E561,"")))))))</f>
        <v/>
      </c>
      <c r="V561" s="11" t="str">
        <f>(IF(F561=Локализация!$C$114,1,IF(F561=Локализация!$C$113,2,IF(F561=Локализация!$C$112,3,IF(F561=Локализация!$C$111,4,IF(F561=Локализация!$C$110,5,IF(OR(F561=1,F561=2,F561=3,F561=4,F561=5),F561,"")))))))</f>
        <v/>
      </c>
    </row>
    <row r="562" spans="13:22" x14ac:dyDescent="0.3">
      <c r="M562" s="11" t="str">
        <f>(IF(H562=Локализация!$C$114,1,IF(H562=Локализация!$C$113,2,IF(H562=Локализация!$C$112,3,IF(H562=Локализация!$C$111,4,IF(H562=Локализация!$C$110,5,IF(OR(H562=1,H562=2,H562=3,H562=4,H562=5),H562,"")))))))</f>
        <v/>
      </c>
      <c r="N562" s="11" t="str">
        <f>(IF(I562=Локализация!$C$114,1,IF(I562=Локализация!$C$113,2,IF(I562=Локализация!$C$112,3,IF(I562=Локализация!$C$111,4,IF(I562=Локализация!$C$110,5,IF(OR(I562=1,I562=2,I562=3,I562=4,I562=5),I562,"")))))))</f>
        <v/>
      </c>
      <c r="O562" s="11" t="str">
        <f>(IF(J562=Локализация!$C$114,1,IF(J562=Локализация!$C$113,2,IF(J562=Локализация!$C$112,3,IF(J562=Локализация!$C$111,4,IF(J562=Локализация!$C$110,5,IF(OR(J562=1,J562=2,J562=3,J562=4,J562=5),J562,"")))))))</f>
        <v/>
      </c>
      <c r="P562" s="11" t="str">
        <f>(IF(K562=Локализация!$C$114,1,IF(K562=Локализация!$C$113,2,IF(K562=Локализация!$C$112,3,IF(K562=Локализация!$C$111,4,IF(K562=Локализация!$C$110,5,IF(OR(K562=1,K562=2,K562=3,K562=4,K562=5),K562,"")))))))</f>
        <v/>
      </c>
      <c r="Q562" s="11" t="str">
        <f>(IF(L562=Локализация!$C$114,1,IF(L562=Локализация!$C$113,2,IF(L562=Локализация!$C$112,3,IF(L562=Локализация!$C$111,4,IF(L562=Локализация!$C$110,5,IF(OR(L562=1,L562=2,L562=3,L562=4,L562=5),L562,"")))))))</f>
        <v/>
      </c>
      <c r="R562" s="11" t="str">
        <f>(IF(B562=Локализация!$C$114,1,IF(B562=Локализация!$C$113,2,IF(B562=Локализация!$C$112,3,IF(B562=Локализация!$C$111,4,IF(B562=Локализация!$C$110,5,IF(OR(B562=1,B562=2,B562=3,B562=4,B562=5),B562,"")))))))</f>
        <v/>
      </c>
      <c r="S562" s="11" t="str">
        <f>(IF(C562=Локализация!$C$114,1,IF(C562=Локализация!$C$113,2,IF(C562=Локализация!$C$112,3,IF(C562=Локализация!$C$111,4,IF(C562=Локализация!$C$110,5,IF(OR(C562=1,C562=2,C562=3,C562=4,C562=5),C562,"")))))))</f>
        <v/>
      </c>
      <c r="T562" s="11" t="str">
        <f>(IF(D562=Локализация!$C$114,1,IF(D562=Локализация!$C$113,2,IF(D562=Локализация!$C$112,3,IF(D562=Локализация!$C$111,4,IF(D562=Локализация!$C$110,5,IF(OR(D562=1,D562=2,D562=3,D562=4,D562=5),D562,"")))))))</f>
        <v/>
      </c>
      <c r="U562" s="11" t="str">
        <f>(IF(E562=Локализация!$C$114,1,IF(E562=Локализация!$C$113,2,IF(E562=Локализация!$C$112,3,IF(E562=Локализация!$C$111,4,IF(E562=Локализация!$C$110,5,IF(OR(E562=1,E562=2,E562=3,E562=4,E562=5),E562,"")))))))</f>
        <v/>
      </c>
      <c r="V562" s="11" t="str">
        <f>(IF(F562=Локализация!$C$114,1,IF(F562=Локализация!$C$113,2,IF(F562=Локализация!$C$112,3,IF(F562=Локализация!$C$111,4,IF(F562=Локализация!$C$110,5,IF(OR(F562=1,F562=2,F562=3,F562=4,F562=5),F562,"")))))))</f>
        <v/>
      </c>
    </row>
    <row r="563" spans="13:22" x14ac:dyDescent="0.3">
      <c r="M563" s="11" t="str">
        <f>(IF(H563=Локализация!$C$114,1,IF(H563=Локализация!$C$113,2,IF(H563=Локализация!$C$112,3,IF(H563=Локализация!$C$111,4,IF(H563=Локализация!$C$110,5,IF(OR(H563=1,H563=2,H563=3,H563=4,H563=5),H563,"")))))))</f>
        <v/>
      </c>
      <c r="N563" s="11" t="str">
        <f>(IF(I563=Локализация!$C$114,1,IF(I563=Локализация!$C$113,2,IF(I563=Локализация!$C$112,3,IF(I563=Локализация!$C$111,4,IF(I563=Локализация!$C$110,5,IF(OR(I563=1,I563=2,I563=3,I563=4,I563=5),I563,"")))))))</f>
        <v/>
      </c>
      <c r="O563" s="11" t="str">
        <f>(IF(J563=Локализация!$C$114,1,IF(J563=Локализация!$C$113,2,IF(J563=Локализация!$C$112,3,IF(J563=Локализация!$C$111,4,IF(J563=Локализация!$C$110,5,IF(OR(J563=1,J563=2,J563=3,J563=4,J563=5),J563,"")))))))</f>
        <v/>
      </c>
      <c r="P563" s="11" t="str">
        <f>(IF(K563=Локализация!$C$114,1,IF(K563=Локализация!$C$113,2,IF(K563=Локализация!$C$112,3,IF(K563=Локализация!$C$111,4,IF(K563=Локализация!$C$110,5,IF(OR(K563=1,K563=2,K563=3,K563=4,K563=5),K563,"")))))))</f>
        <v/>
      </c>
      <c r="Q563" s="11" t="str">
        <f>(IF(L563=Локализация!$C$114,1,IF(L563=Локализация!$C$113,2,IF(L563=Локализация!$C$112,3,IF(L563=Локализация!$C$111,4,IF(L563=Локализация!$C$110,5,IF(OR(L563=1,L563=2,L563=3,L563=4,L563=5),L563,"")))))))</f>
        <v/>
      </c>
      <c r="R563" s="11" t="str">
        <f>(IF(B563=Локализация!$C$114,1,IF(B563=Локализация!$C$113,2,IF(B563=Локализация!$C$112,3,IF(B563=Локализация!$C$111,4,IF(B563=Локализация!$C$110,5,IF(OR(B563=1,B563=2,B563=3,B563=4,B563=5),B563,"")))))))</f>
        <v/>
      </c>
      <c r="S563" s="11" t="str">
        <f>(IF(C563=Локализация!$C$114,1,IF(C563=Локализация!$C$113,2,IF(C563=Локализация!$C$112,3,IF(C563=Локализация!$C$111,4,IF(C563=Локализация!$C$110,5,IF(OR(C563=1,C563=2,C563=3,C563=4,C563=5),C563,"")))))))</f>
        <v/>
      </c>
      <c r="T563" s="11" t="str">
        <f>(IF(D563=Локализация!$C$114,1,IF(D563=Локализация!$C$113,2,IF(D563=Локализация!$C$112,3,IF(D563=Локализация!$C$111,4,IF(D563=Локализация!$C$110,5,IF(OR(D563=1,D563=2,D563=3,D563=4,D563=5),D563,"")))))))</f>
        <v/>
      </c>
      <c r="U563" s="11" t="str">
        <f>(IF(E563=Локализация!$C$114,1,IF(E563=Локализация!$C$113,2,IF(E563=Локализация!$C$112,3,IF(E563=Локализация!$C$111,4,IF(E563=Локализация!$C$110,5,IF(OR(E563=1,E563=2,E563=3,E563=4,E563=5),E563,"")))))))</f>
        <v/>
      </c>
      <c r="V563" s="11" t="str">
        <f>(IF(F563=Локализация!$C$114,1,IF(F563=Локализация!$C$113,2,IF(F563=Локализация!$C$112,3,IF(F563=Локализация!$C$111,4,IF(F563=Локализация!$C$110,5,IF(OR(F563=1,F563=2,F563=3,F563=4,F563=5),F563,"")))))))</f>
        <v/>
      </c>
    </row>
    <row r="564" spans="13:22" x14ac:dyDescent="0.3">
      <c r="M564" s="11" t="str">
        <f>(IF(H564=Локализация!$C$114,1,IF(H564=Локализация!$C$113,2,IF(H564=Локализация!$C$112,3,IF(H564=Локализация!$C$111,4,IF(H564=Локализация!$C$110,5,IF(OR(H564=1,H564=2,H564=3,H564=4,H564=5),H564,"")))))))</f>
        <v/>
      </c>
      <c r="N564" s="11" t="str">
        <f>(IF(I564=Локализация!$C$114,1,IF(I564=Локализация!$C$113,2,IF(I564=Локализация!$C$112,3,IF(I564=Локализация!$C$111,4,IF(I564=Локализация!$C$110,5,IF(OR(I564=1,I564=2,I564=3,I564=4,I564=5),I564,"")))))))</f>
        <v/>
      </c>
      <c r="O564" s="11" t="str">
        <f>(IF(J564=Локализация!$C$114,1,IF(J564=Локализация!$C$113,2,IF(J564=Локализация!$C$112,3,IF(J564=Локализация!$C$111,4,IF(J564=Локализация!$C$110,5,IF(OR(J564=1,J564=2,J564=3,J564=4,J564=5),J564,"")))))))</f>
        <v/>
      </c>
      <c r="P564" s="11" t="str">
        <f>(IF(K564=Локализация!$C$114,1,IF(K564=Локализация!$C$113,2,IF(K564=Локализация!$C$112,3,IF(K564=Локализация!$C$111,4,IF(K564=Локализация!$C$110,5,IF(OR(K564=1,K564=2,K564=3,K564=4,K564=5),K564,"")))))))</f>
        <v/>
      </c>
      <c r="Q564" s="11" t="str">
        <f>(IF(L564=Локализация!$C$114,1,IF(L564=Локализация!$C$113,2,IF(L564=Локализация!$C$112,3,IF(L564=Локализация!$C$111,4,IF(L564=Локализация!$C$110,5,IF(OR(L564=1,L564=2,L564=3,L564=4,L564=5),L564,"")))))))</f>
        <v/>
      </c>
      <c r="R564" s="11" t="str">
        <f>(IF(B564=Локализация!$C$114,1,IF(B564=Локализация!$C$113,2,IF(B564=Локализация!$C$112,3,IF(B564=Локализация!$C$111,4,IF(B564=Локализация!$C$110,5,IF(OR(B564=1,B564=2,B564=3,B564=4,B564=5),B564,"")))))))</f>
        <v/>
      </c>
      <c r="S564" s="11" t="str">
        <f>(IF(C564=Локализация!$C$114,1,IF(C564=Локализация!$C$113,2,IF(C564=Локализация!$C$112,3,IF(C564=Локализация!$C$111,4,IF(C564=Локализация!$C$110,5,IF(OR(C564=1,C564=2,C564=3,C564=4,C564=5),C564,"")))))))</f>
        <v/>
      </c>
      <c r="T564" s="11" t="str">
        <f>(IF(D564=Локализация!$C$114,1,IF(D564=Локализация!$C$113,2,IF(D564=Локализация!$C$112,3,IF(D564=Локализация!$C$111,4,IF(D564=Локализация!$C$110,5,IF(OR(D564=1,D564=2,D564=3,D564=4,D564=5),D564,"")))))))</f>
        <v/>
      </c>
      <c r="U564" s="11" t="str">
        <f>(IF(E564=Локализация!$C$114,1,IF(E564=Локализация!$C$113,2,IF(E564=Локализация!$C$112,3,IF(E564=Локализация!$C$111,4,IF(E564=Локализация!$C$110,5,IF(OR(E564=1,E564=2,E564=3,E564=4,E564=5),E564,"")))))))</f>
        <v/>
      </c>
      <c r="V564" s="11" t="str">
        <f>(IF(F564=Локализация!$C$114,1,IF(F564=Локализация!$C$113,2,IF(F564=Локализация!$C$112,3,IF(F564=Локализация!$C$111,4,IF(F564=Локализация!$C$110,5,IF(OR(F564=1,F564=2,F564=3,F564=4,F564=5),F564,"")))))))</f>
        <v/>
      </c>
    </row>
    <row r="565" spans="13:22" x14ac:dyDescent="0.3">
      <c r="M565" s="11" t="str">
        <f>(IF(H565=Локализация!$C$114,1,IF(H565=Локализация!$C$113,2,IF(H565=Локализация!$C$112,3,IF(H565=Локализация!$C$111,4,IF(H565=Локализация!$C$110,5,IF(OR(H565=1,H565=2,H565=3,H565=4,H565=5),H565,"")))))))</f>
        <v/>
      </c>
      <c r="N565" s="11" t="str">
        <f>(IF(I565=Локализация!$C$114,1,IF(I565=Локализация!$C$113,2,IF(I565=Локализация!$C$112,3,IF(I565=Локализация!$C$111,4,IF(I565=Локализация!$C$110,5,IF(OR(I565=1,I565=2,I565=3,I565=4,I565=5),I565,"")))))))</f>
        <v/>
      </c>
      <c r="O565" s="11" t="str">
        <f>(IF(J565=Локализация!$C$114,1,IF(J565=Локализация!$C$113,2,IF(J565=Локализация!$C$112,3,IF(J565=Локализация!$C$111,4,IF(J565=Локализация!$C$110,5,IF(OR(J565=1,J565=2,J565=3,J565=4,J565=5),J565,"")))))))</f>
        <v/>
      </c>
      <c r="P565" s="11" t="str">
        <f>(IF(K565=Локализация!$C$114,1,IF(K565=Локализация!$C$113,2,IF(K565=Локализация!$C$112,3,IF(K565=Локализация!$C$111,4,IF(K565=Локализация!$C$110,5,IF(OR(K565=1,K565=2,K565=3,K565=4,K565=5),K565,"")))))))</f>
        <v/>
      </c>
      <c r="Q565" s="11" t="str">
        <f>(IF(L565=Локализация!$C$114,1,IF(L565=Локализация!$C$113,2,IF(L565=Локализация!$C$112,3,IF(L565=Локализация!$C$111,4,IF(L565=Локализация!$C$110,5,IF(OR(L565=1,L565=2,L565=3,L565=4,L565=5),L565,"")))))))</f>
        <v/>
      </c>
      <c r="R565" s="11" t="str">
        <f>(IF(B565=Локализация!$C$114,1,IF(B565=Локализация!$C$113,2,IF(B565=Локализация!$C$112,3,IF(B565=Локализация!$C$111,4,IF(B565=Локализация!$C$110,5,IF(OR(B565=1,B565=2,B565=3,B565=4,B565=5),B565,"")))))))</f>
        <v/>
      </c>
      <c r="S565" s="11" t="str">
        <f>(IF(C565=Локализация!$C$114,1,IF(C565=Локализация!$C$113,2,IF(C565=Локализация!$C$112,3,IF(C565=Локализация!$C$111,4,IF(C565=Локализация!$C$110,5,IF(OR(C565=1,C565=2,C565=3,C565=4,C565=5),C565,"")))))))</f>
        <v/>
      </c>
      <c r="T565" s="11" t="str">
        <f>(IF(D565=Локализация!$C$114,1,IF(D565=Локализация!$C$113,2,IF(D565=Локализация!$C$112,3,IF(D565=Локализация!$C$111,4,IF(D565=Локализация!$C$110,5,IF(OR(D565=1,D565=2,D565=3,D565=4,D565=5),D565,"")))))))</f>
        <v/>
      </c>
      <c r="U565" s="11" t="str">
        <f>(IF(E565=Локализация!$C$114,1,IF(E565=Локализация!$C$113,2,IF(E565=Локализация!$C$112,3,IF(E565=Локализация!$C$111,4,IF(E565=Локализация!$C$110,5,IF(OR(E565=1,E565=2,E565=3,E565=4,E565=5),E565,"")))))))</f>
        <v/>
      </c>
      <c r="V565" s="11" t="str">
        <f>(IF(F565=Локализация!$C$114,1,IF(F565=Локализация!$C$113,2,IF(F565=Локализация!$C$112,3,IF(F565=Локализация!$C$111,4,IF(F565=Локализация!$C$110,5,IF(OR(F565=1,F565=2,F565=3,F565=4,F565=5),F565,"")))))))</f>
        <v/>
      </c>
    </row>
    <row r="566" spans="13:22" x14ac:dyDescent="0.3">
      <c r="M566" s="11" t="str">
        <f>(IF(H566=Локализация!$C$114,1,IF(H566=Локализация!$C$113,2,IF(H566=Локализация!$C$112,3,IF(H566=Локализация!$C$111,4,IF(H566=Локализация!$C$110,5,IF(OR(H566=1,H566=2,H566=3,H566=4,H566=5),H566,"")))))))</f>
        <v/>
      </c>
      <c r="N566" s="11" t="str">
        <f>(IF(I566=Локализация!$C$114,1,IF(I566=Локализация!$C$113,2,IF(I566=Локализация!$C$112,3,IF(I566=Локализация!$C$111,4,IF(I566=Локализация!$C$110,5,IF(OR(I566=1,I566=2,I566=3,I566=4,I566=5),I566,"")))))))</f>
        <v/>
      </c>
      <c r="O566" s="11" t="str">
        <f>(IF(J566=Локализация!$C$114,1,IF(J566=Локализация!$C$113,2,IF(J566=Локализация!$C$112,3,IF(J566=Локализация!$C$111,4,IF(J566=Локализация!$C$110,5,IF(OR(J566=1,J566=2,J566=3,J566=4,J566=5),J566,"")))))))</f>
        <v/>
      </c>
      <c r="P566" s="11" t="str">
        <f>(IF(K566=Локализация!$C$114,1,IF(K566=Локализация!$C$113,2,IF(K566=Локализация!$C$112,3,IF(K566=Локализация!$C$111,4,IF(K566=Локализация!$C$110,5,IF(OR(K566=1,K566=2,K566=3,K566=4,K566=5),K566,"")))))))</f>
        <v/>
      </c>
      <c r="Q566" s="11" t="str">
        <f>(IF(L566=Локализация!$C$114,1,IF(L566=Локализация!$C$113,2,IF(L566=Локализация!$C$112,3,IF(L566=Локализация!$C$111,4,IF(L566=Локализация!$C$110,5,IF(OR(L566=1,L566=2,L566=3,L566=4,L566=5),L566,"")))))))</f>
        <v/>
      </c>
      <c r="R566" s="11" t="str">
        <f>(IF(B566=Локализация!$C$114,1,IF(B566=Локализация!$C$113,2,IF(B566=Локализация!$C$112,3,IF(B566=Локализация!$C$111,4,IF(B566=Локализация!$C$110,5,IF(OR(B566=1,B566=2,B566=3,B566=4,B566=5),B566,"")))))))</f>
        <v/>
      </c>
      <c r="S566" s="11" t="str">
        <f>(IF(C566=Локализация!$C$114,1,IF(C566=Локализация!$C$113,2,IF(C566=Локализация!$C$112,3,IF(C566=Локализация!$C$111,4,IF(C566=Локализация!$C$110,5,IF(OR(C566=1,C566=2,C566=3,C566=4,C566=5),C566,"")))))))</f>
        <v/>
      </c>
      <c r="T566" s="11" t="str">
        <f>(IF(D566=Локализация!$C$114,1,IF(D566=Локализация!$C$113,2,IF(D566=Локализация!$C$112,3,IF(D566=Локализация!$C$111,4,IF(D566=Локализация!$C$110,5,IF(OR(D566=1,D566=2,D566=3,D566=4,D566=5),D566,"")))))))</f>
        <v/>
      </c>
      <c r="U566" s="11" t="str">
        <f>(IF(E566=Локализация!$C$114,1,IF(E566=Локализация!$C$113,2,IF(E566=Локализация!$C$112,3,IF(E566=Локализация!$C$111,4,IF(E566=Локализация!$C$110,5,IF(OR(E566=1,E566=2,E566=3,E566=4,E566=5),E566,"")))))))</f>
        <v/>
      </c>
      <c r="V566" s="11" t="str">
        <f>(IF(F566=Локализация!$C$114,1,IF(F566=Локализация!$C$113,2,IF(F566=Локализация!$C$112,3,IF(F566=Локализация!$C$111,4,IF(F566=Локализация!$C$110,5,IF(OR(F566=1,F566=2,F566=3,F566=4,F566=5),F566,"")))))))</f>
        <v/>
      </c>
    </row>
    <row r="567" spans="13:22" x14ac:dyDescent="0.3">
      <c r="M567" s="11" t="str">
        <f>(IF(H567=Локализация!$C$114,1,IF(H567=Локализация!$C$113,2,IF(H567=Локализация!$C$112,3,IF(H567=Локализация!$C$111,4,IF(H567=Локализация!$C$110,5,IF(OR(H567=1,H567=2,H567=3,H567=4,H567=5),H567,"")))))))</f>
        <v/>
      </c>
      <c r="N567" s="11" t="str">
        <f>(IF(I567=Локализация!$C$114,1,IF(I567=Локализация!$C$113,2,IF(I567=Локализация!$C$112,3,IF(I567=Локализация!$C$111,4,IF(I567=Локализация!$C$110,5,IF(OR(I567=1,I567=2,I567=3,I567=4,I567=5),I567,"")))))))</f>
        <v/>
      </c>
      <c r="O567" s="11" t="str">
        <f>(IF(J567=Локализация!$C$114,1,IF(J567=Локализация!$C$113,2,IF(J567=Локализация!$C$112,3,IF(J567=Локализация!$C$111,4,IF(J567=Локализация!$C$110,5,IF(OR(J567=1,J567=2,J567=3,J567=4,J567=5),J567,"")))))))</f>
        <v/>
      </c>
      <c r="P567" s="11" t="str">
        <f>(IF(K567=Локализация!$C$114,1,IF(K567=Локализация!$C$113,2,IF(K567=Локализация!$C$112,3,IF(K567=Локализация!$C$111,4,IF(K567=Локализация!$C$110,5,IF(OR(K567=1,K567=2,K567=3,K567=4,K567=5),K567,"")))))))</f>
        <v/>
      </c>
      <c r="Q567" s="11" t="str">
        <f>(IF(L567=Локализация!$C$114,1,IF(L567=Локализация!$C$113,2,IF(L567=Локализация!$C$112,3,IF(L567=Локализация!$C$111,4,IF(L567=Локализация!$C$110,5,IF(OR(L567=1,L567=2,L567=3,L567=4,L567=5),L567,"")))))))</f>
        <v/>
      </c>
      <c r="R567" s="11" t="str">
        <f>(IF(B567=Локализация!$C$114,1,IF(B567=Локализация!$C$113,2,IF(B567=Локализация!$C$112,3,IF(B567=Локализация!$C$111,4,IF(B567=Локализация!$C$110,5,IF(OR(B567=1,B567=2,B567=3,B567=4,B567=5),B567,"")))))))</f>
        <v/>
      </c>
      <c r="S567" s="11" t="str">
        <f>(IF(C567=Локализация!$C$114,1,IF(C567=Локализация!$C$113,2,IF(C567=Локализация!$C$112,3,IF(C567=Локализация!$C$111,4,IF(C567=Локализация!$C$110,5,IF(OR(C567=1,C567=2,C567=3,C567=4,C567=5),C567,"")))))))</f>
        <v/>
      </c>
      <c r="T567" s="11" t="str">
        <f>(IF(D567=Локализация!$C$114,1,IF(D567=Локализация!$C$113,2,IF(D567=Локализация!$C$112,3,IF(D567=Локализация!$C$111,4,IF(D567=Локализация!$C$110,5,IF(OR(D567=1,D567=2,D567=3,D567=4,D567=5),D567,"")))))))</f>
        <v/>
      </c>
      <c r="U567" s="11" t="str">
        <f>(IF(E567=Локализация!$C$114,1,IF(E567=Локализация!$C$113,2,IF(E567=Локализация!$C$112,3,IF(E567=Локализация!$C$111,4,IF(E567=Локализация!$C$110,5,IF(OR(E567=1,E567=2,E567=3,E567=4,E567=5),E567,"")))))))</f>
        <v/>
      </c>
      <c r="V567" s="11" t="str">
        <f>(IF(F567=Локализация!$C$114,1,IF(F567=Локализация!$C$113,2,IF(F567=Локализация!$C$112,3,IF(F567=Локализация!$C$111,4,IF(F567=Локализация!$C$110,5,IF(OR(F567=1,F567=2,F567=3,F567=4,F567=5),F567,"")))))))</f>
        <v/>
      </c>
    </row>
    <row r="568" spans="13:22" x14ac:dyDescent="0.3">
      <c r="M568" s="11" t="str">
        <f>(IF(H568=Локализация!$C$114,1,IF(H568=Локализация!$C$113,2,IF(H568=Локализация!$C$112,3,IF(H568=Локализация!$C$111,4,IF(H568=Локализация!$C$110,5,IF(OR(H568=1,H568=2,H568=3,H568=4,H568=5),H568,"")))))))</f>
        <v/>
      </c>
      <c r="N568" s="11" t="str">
        <f>(IF(I568=Локализация!$C$114,1,IF(I568=Локализация!$C$113,2,IF(I568=Локализация!$C$112,3,IF(I568=Локализация!$C$111,4,IF(I568=Локализация!$C$110,5,IF(OR(I568=1,I568=2,I568=3,I568=4,I568=5),I568,"")))))))</f>
        <v/>
      </c>
      <c r="O568" s="11" t="str">
        <f>(IF(J568=Локализация!$C$114,1,IF(J568=Локализация!$C$113,2,IF(J568=Локализация!$C$112,3,IF(J568=Локализация!$C$111,4,IF(J568=Локализация!$C$110,5,IF(OR(J568=1,J568=2,J568=3,J568=4,J568=5),J568,"")))))))</f>
        <v/>
      </c>
      <c r="P568" s="11" t="str">
        <f>(IF(K568=Локализация!$C$114,1,IF(K568=Локализация!$C$113,2,IF(K568=Локализация!$C$112,3,IF(K568=Локализация!$C$111,4,IF(K568=Локализация!$C$110,5,IF(OR(K568=1,K568=2,K568=3,K568=4,K568=5),K568,"")))))))</f>
        <v/>
      </c>
      <c r="Q568" s="11" t="str">
        <f>(IF(L568=Локализация!$C$114,1,IF(L568=Локализация!$C$113,2,IF(L568=Локализация!$C$112,3,IF(L568=Локализация!$C$111,4,IF(L568=Локализация!$C$110,5,IF(OR(L568=1,L568=2,L568=3,L568=4,L568=5),L568,"")))))))</f>
        <v/>
      </c>
      <c r="R568" s="11" t="str">
        <f>(IF(B568=Локализация!$C$114,1,IF(B568=Локализация!$C$113,2,IF(B568=Локализация!$C$112,3,IF(B568=Локализация!$C$111,4,IF(B568=Локализация!$C$110,5,IF(OR(B568=1,B568=2,B568=3,B568=4,B568=5),B568,"")))))))</f>
        <v/>
      </c>
      <c r="S568" s="11" t="str">
        <f>(IF(C568=Локализация!$C$114,1,IF(C568=Локализация!$C$113,2,IF(C568=Локализация!$C$112,3,IF(C568=Локализация!$C$111,4,IF(C568=Локализация!$C$110,5,IF(OR(C568=1,C568=2,C568=3,C568=4,C568=5),C568,"")))))))</f>
        <v/>
      </c>
      <c r="T568" s="11" t="str">
        <f>(IF(D568=Локализация!$C$114,1,IF(D568=Локализация!$C$113,2,IF(D568=Локализация!$C$112,3,IF(D568=Локализация!$C$111,4,IF(D568=Локализация!$C$110,5,IF(OR(D568=1,D568=2,D568=3,D568=4,D568=5),D568,"")))))))</f>
        <v/>
      </c>
      <c r="U568" s="11" t="str">
        <f>(IF(E568=Локализация!$C$114,1,IF(E568=Локализация!$C$113,2,IF(E568=Локализация!$C$112,3,IF(E568=Локализация!$C$111,4,IF(E568=Локализация!$C$110,5,IF(OR(E568=1,E568=2,E568=3,E568=4,E568=5),E568,"")))))))</f>
        <v/>
      </c>
      <c r="V568" s="11" t="str">
        <f>(IF(F568=Локализация!$C$114,1,IF(F568=Локализация!$C$113,2,IF(F568=Локализация!$C$112,3,IF(F568=Локализация!$C$111,4,IF(F568=Локализация!$C$110,5,IF(OR(F568=1,F568=2,F568=3,F568=4,F568=5),F568,"")))))))</f>
        <v/>
      </c>
    </row>
    <row r="569" spans="13:22" x14ac:dyDescent="0.3">
      <c r="M569" s="11" t="str">
        <f>(IF(H569=Локализация!$C$114,1,IF(H569=Локализация!$C$113,2,IF(H569=Локализация!$C$112,3,IF(H569=Локализация!$C$111,4,IF(H569=Локализация!$C$110,5,IF(OR(H569=1,H569=2,H569=3,H569=4,H569=5),H569,"")))))))</f>
        <v/>
      </c>
      <c r="N569" s="11" t="str">
        <f>(IF(I569=Локализация!$C$114,1,IF(I569=Локализация!$C$113,2,IF(I569=Локализация!$C$112,3,IF(I569=Локализация!$C$111,4,IF(I569=Локализация!$C$110,5,IF(OR(I569=1,I569=2,I569=3,I569=4,I569=5),I569,"")))))))</f>
        <v/>
      </c>
      <c r="O569" s="11" t="str">
        <f>(IF(J569=Локализация!$C$114,1,IF(J569=Локализация!$C$113,2,IF(J569=Локализация!$C$112,3,IF(J569=Локализация!$C$111,4,IF(J569=Локализация!$C$110,5,IF(OR(J569=1,J569=2,J569=3,J569=4,J569=5),J569,"")))))))</f>
        <v/>
      </c>
      <c r="P569" s="11" t="str">
        <f>(IF(K569=Локализация!$C$114,1,IF(K569=Локализация!$C$113,2,IF(K569=Локализация!$C$112,3,IF(K569=Локализация!$C$111,4,IF(K569=Локализация!$C$110,5,IF(OR(K569=1,K569=2,K569=3,K569=4,K569=5),K569,"")))))))</f>
        <v/>
      </c>
      <c r="Q569" s="11" t="str">
        <f>(IF(L569=Локализация!$C$114,1,IF(L569=Локализация!$C$113,2,IF(L569=Локализация!$C$112,3,IF(L569=Локализация!$C$111,4,IF(L569=Локализация!$C$110,5,IF(OR(L569=1,L569=2,L569=3,L569=4,L569=5),L569,"")))))))</f>
        <v/>
      </c>
      <c r="R569" s="11" t="str">
        <f>(IF(B569=Локализация!$C$114,1,IF(B569=Локализация!$C$113,2,IF(B569=Локализация!$C$112,3,IF(B569=Локализация!$C$111,4,IF(B569=Локализация!$C$110,5,IF(OR(B569=1,B569=2,B569=3,B569=4,B569=5),B569,"")))))))</f>
        <v/>
      </c>
      <c r="S569" s="11" t="str">
        <f>(IF(C569=Локализация!$C$114,1,IF(C569=Локализация!$C$113,2,IF(C569=Локализация!$C$112,3,IF(C569=Локализация!$C$111,4,IF(C569=Локализация!$C$110,5,IF(OR(C569=1,C569=2,C569=3,C569=4,C569=5),C569,"")))))))</f>
        <v/>
      </c>
      <c r="T569" s="11" t="str">
        <f>(IF(D569=Локализация!$C$114,1,IF(D569=Локализация!$C$113,2,IF(D569=Локализация!$C$112,3,IF(D569=Локализация!$C$111,4,IF(D569=Локализация!$C$110,5,IF(OR(D569=1,D569=2,D569=3,D569=4,D569=5),D569,"")))))))</f>
        <v/>
      </c>
      <c r="U569" s="11" t="str">
        <f>(IF(E569=Локализация!$C$114,1,IF(E569=Локализация!$C$113,2,IF(E569=Локализация!$C$112,3,IF(E569=Локализация!$C$111,4,IF(E569=Локализация!$C$110,5,IF(OR(E569=1,E569=2,E569=3,E569=4,E569=5),E569,"")))))))</f>
        <v/>
      </c>
      <c r="V569" s="11" t="str">
        <f>(IF(F569=Локализация!$C$114,1,IF(F569=Локализация!$C$113,2,IF(F569=Локализация!$C$112,3,IF(F569=Локализация!$C$111,4,IF(F569=Локализация!$C$110,5,IF(OR(F569=1,F569=2,F569=3,F569=4,F569=5),F569,"")))))))</f>
        <v/>
      </c>
    </row>
    <row r="570" spans="13:22" x14ac:dyDescent="0.3">
      <c r="M570" s="11" t="str">
        <f>(IF(H570=Локализация!$C$114,1,IF(H570=Локализация!$C$113,2,IF(H570=Локализация!$C$112,3,IF(H570=Локализация!$C$111,4,IF(H570=Локализация!$C$110,5,IF(OR(H570=1,H570=2,H570=3,H570=4,H570=5),H570,"")))))))</f>
        <v/>
      </c>
      <c r="N570" s="11" t="str">
        <f>(IF(I570=Локализация!$C$114,1,IF(I570=Локализация!$C$113,2,IF(I570=Локализация!$C$112,3,IF(I570=Локализация!$C$111,4,IF(I570=Локализация!$C$110,5,IF(OR(I570=1,I570=2,I570=3,I570=4,I570=5),I570,"")))))))</f>
        <v/>
      </c>
      <c r="O570" s="11" t="str">
        <f>(IF(J570=Локализация!$C$114,1,IF(J570=Локализация!$C$113,2,IF(J570=Локализация!$C$112,3,IF(J570=Локализация!$C$111,4,IF(J570=Локализация!$C$110,5,IF(OR(J570=1,J570=2,J570=3,J570=4,J570=5),J570,"")))))))</f>
        <v/>
      </c>
      <c r="P570" s="11" t="str">
        <f>(IF(K570=Локализация!$C$114,1,IF(K570=Локализация!$C$113,2,IF(K570=Локализация!$C$112,3,IF(K570=Локализация!$C$111,4,IF(K570=Локализация!$C$110,5,IF(OR(K570=1,K570=2,K570=3,K570=4,K570=5),K570,"")))))))</f>
        <v/>
      </c>
      <c r="Q570" s="11" t="str">
        <f>(IF(L570=Локализация!$C$114,1,IF(L570=Локализация!$C$113,2,IF(L570=Локализация!$C$112,3,IF(L570=Локализация!$C$111,4,IF(L570=Локализация!$C$110,5,IF(OR(L570=1,L570=2,L570=3,L570=4,L570=5),L570,"")))))))</f>
        <v/>
      </c>
      <c r="R570" s="11" t="str">
        <f>(IF(B570=Локализация!$C$114,1,IF(B570=Локализация!$C$113,2,IF(B570=Локализация!$C$112,3,IF(B570=Локализация!$C$111,4,IF(B570=Локализация!$C$110,5,IF(OR(B570=1,B570=2,B570=3,B570=4,B570=5),B570,"")))))))</f>
        <v/>
      </c>
      <c r="S570" s="11" t="str">
        <f>(IF(C570=Локализация!$C$114,1,IF(C570=Локализация!$C$113,2,IF(C570=Локализация!$C$112,3,IF(C570=Локализация!$C$111,4,IF(C570=Локализация!$C$110,5,IF(OR(C570=1,C570=2,C570=3,C570=4,C570=5),C570,"")))))))</f>
        <v/>
      </c>
      <c r="T570" s="11" t="str">
        <f>(IF(D570=Локализация!$C$114,1,IF(D570=Локализация!$C$113,2,IF(D570=Локализация!$C$112,3,IF(D570=Локализация!$C$111,4,IF(D570=Локализация!$C$110,5,IF(OR(D570=1,D570=2,D570=3,D570=4,D570=5),D570,"")))))))</f>
        <v/>
      </c>
      <c r="U570" s="11" t="str">
        <f>(IF(E570=Локализация!$C$114,1,IF(E570=Локализация!$C$113,2,IF(E570=Локализация!$C$112,3,IF(E570=Локализация!$C$111,4,IF(E570=Локализация!$C$110,5,IF(OR(E570=1,E570=2,E570=3,E570=4,E570=5),E570,"")))))))</f>
        <v/>
      </c>
      <c r="V570" s="11" t="str">
        <f>(IF(F570=Локализация!$C$114,1,IF(F570=Локализация!$C$113,2,IF(F570=Локализация!$C$112,3,IF(F570=Локализация!$C$111,4,IF(F570=Локализация!$C$110,5,IF(OR(F570=1,F570=2,F570=3,F570=4,F570=5),F570,"")))))))</f>
        <v/>
      </c>
    </row>
    <row r="571" spans="13:22" x14ac:dyDescent="0.3">
      <c r="M571" s="11" t="str">
        <f>(IF(H571=Локализация!$C$114,1,IF(H571=Локализация!$C$113,2,IF(H571=Локализация!$C$112,3,IF(H571=Локализация!$C$111,4,IF(H571=Локализация!$C$110,5,IF(OR(H571=1,H571=2,H571=3,H571=4,H571=5),H571,"")))))))</f>
        <v/>
      </c>
      <c r="N571" s="11" t="str">
        <f>(IF(I571=Локализация!$C$114,1,IF(I571=Локализация!$C$113,2,IF(I571=Локализация!$C$112,3,IF(I571=Локализация!$C$111,4,IF(I571=Локализация!$C$110,5,IF(OR(I571=1,I571=2,I571=3,I571=4,I571=5),I571,"")))))))</f>
        <v/>
      </c>
      <c r="O571" s="11" t="str">
        <f>(IF(J571=Локализация!$C$114,1,IF(J571=Локализация!$C$113,2,IF(J571=Локализация!$C$112,3,IF(J571=Локализация!$C$111,4,IF(J571=Локализация!$C$110,5,IF(OR(J571=1,J571=2,J571=3,J571=4,J571=5),J571,"")))))))</f>
        <v/>
      </c>
      <c r="P571" s="11" t="str">
        <f>(IF(K571=Локализация!$C$114,1,IF(K571=Локализация!$C$113,2,IF(K571=Локализация!$C$112,3,IF(K571=Локализация!$C$111,4,IF(K571=Локализация!$C$110,5,IF(OR(K571=1,K571=2,K571=3,K571=4,K571=5),K571,"")))))))</f>
        <v/>
      </c>
      <c r="Q571" s="11" t="str">
        <f>(IF(L571=Локализация!$C$114,1,IF(L571=Локализация!$C$113,2,IF(L571=Локализация!$C$112,3,IF(L571=Локализация!$C$111,4,IF(L571=Локализация!$C$110,5,IF(OR(L571=1,L571=2,L571=3,L571=4,L571=5),L571,"")))))))</f>
        <v/>
      </c>
      <c r="R571" s="11" t="str">
        <f>(IF(B571=Локализация!$C$114,1,IF(B571=Локализация!$C$113,2,IF(B571=Локализация!$C$112,3,IF(B571=Локализация!$C$111,4,IF(B571=Локализация!$C$110,5,IF(OR(B571=1,B571=2,B571=3,B571=4,B571=5),B571,"")))))))</f>
        <v/>
      </c>
      <c r="S571" s="11" t="str">
        <f>(IF(C571=Локализация!$C$114,1,IF(C571=Локализация!$C$113,2,IF(C571=Локализация!$C$112,3,IF(C571=Локализация!$C$111,4,IF(C571=Локализация!$C$110,5,IF(OR(C571=1,C571=2,C571=3,C571=4,C571=5),C571,"")))))))</f>
        <v/>
      </c>
      <c r="T571" s="11" t="str">
        <f>(IF(D571=Локализация!$C$114,1,IF(D571=Локализация!$C$113,2,IF(D571=Локализация!$C$112,3,IF(D571=Локализация!$C$111,4,IF(D571=Локализация!$C$110,5,IF(OR(D571=1,D571=2,D571=3,D571=4,D571=5),D571,"")))))))</f>
        <v/>
      </c>
      <c r="U571" s="11" t="str">
        <f>(IF(E571=Локализация!$C$114,1,IF(E571=Локализация!$C$113,2,IF(E571=Локализация!$C$112,3,IF(E571=Локализация!$C$111,4,IF(E571=Локализация!$C$110,5,IF(OR(E571=1,E571=2,E571=3,E571=4,E571=5),E571,"")))))))</f>
        <v/>
      </c>
      <c r="V571" s="11" t="str">
        <f>(IF(F571=Локализация!$C$114,1,IF(F571=Локализация!$C$113,2,IF(F571=Локализация!$C$112,3,IF(F571=Локализация!$C$111,4,IF(F571=Локализация!$C$110,5,IF(OR(F571=1,F571=2,F571=3,F571=4,F571=5),F571,"")))))))</f>
        <v/>
      </c>
    </row>
    <row r="572" spans="13:22" x14ac:dyDescent="0.3">
      <c r="M572" s="11" t="str">
        <f>(IF(H572=Локализация!$C$114,1,IF(H572=Локализация!$C$113,2,IF(H572=Локализация!$C$112,3,IF(H572=Локализация!$C$111,4,IF(H572=Локализация!$C$110,5,IF(OR(H572=1,H572=2,H572=3,H572=4,H572=5),H572,"")))))))</f>
        <v/>
      </c>
      <c r="N572" s="11" t="str">
        <f>(IF(I572=Локализация!$C$114,1,IF(I572=Локализация!$C$113,2,IF(I572=Локализация!$C$112,3,IF(I572=Локализация!$C$111,4,IF(I572=Локализация!$C$110,5,IF(OR(I572=1,I572=2,I572=3,I572=4,I572=5),I572,"")))))))</f>
        <v/>
      </c>
      <c r="O572" s="11" t="str">
        <f>(IF(J572=Локализация!$C$114,1,IF(J572=Локализация!$C$113,2,IF(J572=Локализация!$C$112,3,IF(J572=Локализация!$C$111,4,IF(J572=Локализация!$C$110,5,IF(OR(J572=1,J572=2,J572=3,J572=4,J572=5),J572,"")))))))</f>
        <v/>
      </c>
      <c r="P572" s="11" t="str">
        <f>(IF(K572=Локализация!$C$114,1,IF(K572=Локализация!$C$113,2,IF(K572=Локализация!$C$112,3,IF(K572=Локализация!$C$111,4,IF(K572=Локализация!$C$110,5,IF(OR(K572=1,K572=2,K572=3,K572=4,K572=5),K572,"")))))))</f>
        <v/>
      </c>
      <c r="Q572" s="11" t="str">
        <f>(IF(L572=Локализация!$C$114,1,IF(L572=Локализация!$C$113,2,IF(L572=Локализация!$C$112,3,IF(L572=Локализация!$C$111,4,IF(L572=Локализация!$C$110,5,IF(OR(L572=1,L572=2,L572=3,L572=4,L572=5),L572,"")))))))</f>
        <v/>
      </c>
      <c r="R572" s="11" t="str">
        <f>(IF(B572=Локализация!$C$114,1,IF(B572=Локализация!$C$113,2,IF(B572=Локализация!$C$112,3,IF(B572=Локализация!$C$111,4,IF(B572=Локализация!$C$110,5,IF(OR(B572=1,B572=2,B572=3,B572=4,B572=5),B572,"")))))))</f>
        <v/>
      </c>
      <c r="S572" s="11" t="str">
        <f>(IF(C572=Локализация!$C$114,1,IF(C572=Локализация!$C$113,2,IF(C572=Локализация!$C$112,3,IF(C572=Локализация!$C$111,4,IF(C572=Локализация!$C$110,5,IF(OR(C572=1,C572=2,C572=3,C572=4,C572=5),C572,"")))))))</f>
        <v/>
      </c>
      <c r="T572" s="11" t="str">
        <f>(IF(D572=Локализация!$C$114,1,IF(D572=Локализация!$C$113,2,IF(D572=Локализация!$C$112,3,IF(D572=Локализация!$C$111,4,IF(D572=Локализация!$C$110,5,IF(OR(D572=1,D572=2,D572=3,D572=4,D572=5),D572,"")))))))</f>
        <v/>
      </c>
      <c r="U572" s="11" t="str">
        <f>(IF(E572=Локализация!$C$114,1,IF(E572=Локализация!$C$113,2,IF(E572=Локализация!$C$112,3,IF(E572=Локализация!$C$111,4,IF(E572=Локализация!$C$110,5,IF(OR(E572=1,E572=2,E572=3,E572=4,E572=5),E572,"")))))))</f>
        <v/>
      </c>
      <c r="V572" s="11" t="str">
        <f>(IF(F572=Локализация!$C$114,1,IF(F572=Локализация!$C$113,2,IF(F572=Локализация!$C$112,3,IF(F572=Локализация!$C$111,4,IF(F572=Локализация!$C$110,5,IF(OR(F572=1,F572=2,F572=3,F572=4,F572=5),F572,"")))))))</f>
        <v/>
      </c>
    </row>
    <row r="573" spans="13:22" x14ac:dyDescent="0.3">
      <c r="M573" s="11" t="str">
        <f>(IF(H573=Локализация!$C$114,1,IF(H573=Локализация!$C$113,2,IF(H573=Локализация!$C$112,3,IF(H573=Локализация!$C$111,4,IF(H573=Локализация!$C$110,5,IF(OR(H573=1,H573=2,H573=3,H573=4,H573=5),H573,"")))))))</f>
        <v/>
      </c>
      <c r="N573" s="11" t="str">
        <f>(IF(I573=Локализация!$C$114,1,IF(I573=Локализация!$C$113,2,IF(I573=Локализация!$C$112,3,IF(I573=Локализация!$C$111,4,IF(I573=Локализация!$C$110,5,IF(OR(I573=1,I573=2,I573=3,I573=4,I573=5),I573,"")))))))</f>
        <v/>
      </c>
      <c r="O573" s="11" t="str">
        <f>(IF(J573=Локализация!$C$114,1,IF(J573=Локализация!$C$113,2,IF(J573=Локализация!$C$112,3,IF(J573=Локализация!$C$111,4,IF(J573=Локализация!$C$110,5,IF(OR(J573=1,J573=2,J573=3,J573=4,J573=5),J573,"")))))))</f>
        <v/>
      </c>
      <c r="P573" s="11" t="str">
        <f>(IF(K573=Локализация!$C$114,1,IF(K573=Локализация!$C$113,2,IF(K573=Локализация!$C$112,3,IF(K573=Локализация!$C$111,4,IF(K573=Локализация!$C$110,5,IF(OR(K573=1,K573=2,K573=3,K573=4,K573=5),K573,"")))))))</f>
        <v/>
      </c>
      <c r="Q573" s="11" t="str">
        <f>(IF(L573=Локализация!$C$114,1,IF(L573=Локализация!$C$113,2,IF(L573=Локализация!$C$112,3,IF(L573=Локализация!$C$111,4,IF(L573=Локализация!$C$110,5,IF(OR(L573=1,L573=2,L573=3,L573=4,L573=5),L573,"")))))))</f>
        <v/>
      </c>
      <c r="R573" s="11" t="str">
        <f>(IF(B573=Локализация!$C$114,1,IF(B573=Локализация!$C$113,2,IF(B573=Локализация!$C$112,3,IF(B573=Локализация!$C$111,4,IF(B573=Локализация!$C$110,5,IF(OR(B573=1,B573=2,B573=3,B573=4,B573=5),B573,"")))))))</f>
        <v/>
      </c>
      <c r="S573" s="11" t="str">
        <f>(IF(C573=Локализация!$C$114,1,IF(C573=Локализация!$C$113,2,IF(C573=Локализация!$C$112,3,IF(C573=Локализация!$C$111,4,IF(C573=Локализация!$C$110,5,IF(OR(C573=1,C573=2,C573=3,C573=4,C573=5),C573,"")))))))</f>
        <v/>
      </c>
      <c r="T573" s="11" t="str">
        <f>(IF(D573=Локализация!$C$114,1,IF(D573=Локализация!$C$113,2,IF(D573=Локализация!$C$112,3,IF(D573=Локализация!$C$111,4,IF(D573=Локализация!$C$110,5,IF(OR(D573=1,D573=2,D573=3,D573=4,D573=5),D573,"")))))))</f>
        <v/>
      </c>
      <c r="U573" s="11" t="str">
        <f>(IF(E573=Локализация!$C$114,1,IF(E573=Локализация!$C$113,2,IF(E573=Локализация!$C$112,3,IF(E573=Локализация!$C$111,4,IF(E573=Локализация!$C$110,5,IF(OR(E573=1,E573=2,E573=3,E573=4,E573=5),E573,"")))))))</f>
        <v/>
      </c>
      <c r="V573" s="11" t="str">
        <f>(IF(F573=Локализация!$C$114,1,IF(F573=Локализация!$C$113,2,IF(F573=Локализация!$C$112,3,IF(F573=Локализация!$C$111,4,IF(F573=Локализация!$C$110,5,IF(OR(F573=1,F573=2,F573=3,F573=4,F573=5),F573,"")))))))</f>
        <v/>
      </c>
    </row>
    <row r="574" spans="13:22" x14ac:dyDescent="0.3">
      <c r="M574" s="11" t="str">
        <f>(IF(H574=Локализация!$C$114,1,IF(H574=Локализация!$C$113,2,IF(H574=Локализация!$C$112,3,IF(H574=Локализация!$C$111,4,IF(H574=Локализация!$C$110,5,IF(OR(H574=1,H574=2,H574=3,H574=4,H574=5),H574,"")))))))</f>
        <v/>
      </c>
      <c r="N574" s="11" t="str">
        <f>(IF(I574=Локализация!$C$114,1,IF(I574=Локализация!$C$113,2,IF(I574=Локализация!$C$112,3,IF(I574=Локализация!$C$111,4,IF(I574=Локализация!$C$110,5,IF(OR(I574=1,I574=2,I574=3,I574=4,I574=5),I574,"")))))))</f>
        <v/>
      </c>
      <c r="O574" s="11" t="str">
        <f>(IF(J574=Локализация!$C$114,1,IF(J574=Локализация!$C$113,2,IF(J574=Локализация!$C$112,3,IF(J574=Локализация!$C$111,4,IF(J574=Локализация!$C$110,5,IF(OR(J574=1,J574=2,J574=3,J574=4,J574=5),J574,"")))))))</f>
        <v/>
      </c>
      <c r="P574" s="11" t="str">
        <f>(IF(K574=Локализация!$C$114,1,IF(K574=Локализация!$C$113,2,IF(K574=Локализация!$C$112,3,IF(K574=Локализация!$C$111,4,IF(K574=Локализация!$C$110,5,IF(OR(K574=1,K574=2,K574=3,K574=4,K574=5),K574,"")))))))</f>
        <v/>
      </c>
      <c r="Q574" s="11" t="str">
        <f>(IF(L574=Локализация!$C$114,1,IF(L574=Локализация!$C$113,2,IF(L574=Локализация!$C$112,3,IF(L574=Локализация!$C$111,4,IF(L574=Локализация!$C$110,5,IF(OR(L574=1,L574=2,L574=3,L574=4,L574=5),L574,"")))))))</f>
        <v/>
      </c>
      <c r="R574" s="11" t="str">
        <f>(IF(B574=Локализация!$C$114,1,IF(B574=Локализация!$C$113,2,IF(B574=Локализация!$C$112,3,IF(B574=Локализация!$C$111,4,IF(B574=Локализация!$C$110,5,IF(OR(B574=1,B574=2,B574=3,B574=4,B574=5),B574,"")))))))</f>
        <v/>
      </c>
      <c r="S574" s="11" t="str">
        <f>(IF(C574=Локализация!$C$114,1,IF(C574=Локализация!$C$113,2,IF(C574=Локализация!$C$112,3,IF(C574=Локализация!$C$111,4,IF(C574=Локализация!$C$110,5,IF(OR(C574=1,C574=2,C574=3,C574=4,C574=5),C574,"")))))))</f>
        <v/>
      </c>
      <c r="T574" s="11" t="str">
        <f>(IF(D574=Локализация!$C$114,1,IF(D574=Локализация!$C$113,2,IF(D574=Локализация!$C$112,3,IF(D574=Локализация!$C$111,4,IF(D574=Локализация!$C$110,5,IF(OR(D574=1,D574=2,D574=3,D574=4,D574=5),D574,"")))))))</f>
        <v/>
      </c>
      <c r="U574" s="11" t="str">
        <f>(IF(E574=Локализация!$C$114,1,IF(E574=Локализация!$C$113,2,IF(E574=Локализация!$C$112,3,IF(E574=Локализация!$C$111,4,IF(E574=Локализация!$C$110,5,IF(OR(E574=1,E574=2,E574=3,E574=4,E574=5),E574,"")))))))</f>
        <v/>
      </c>
      <c r="V574" s="11" t="str">
        <f>(IF(F574=Локализация!$C$114,1,IF(F574=Локализация!$C$113,2,IF(F574=Локализация!$C$112,3,IF(F574=Локализация!$C$111,4,IF(F574=Локализация!$C$110,5,IF(OR(F574=1,F574=2,F574=3,F574=4,F574=5),F574,"")))))))</f>
        <v/>
      </c>
    </row>
    <row r="575" spans="13:22" x14ac:dyDescent="0.3">
      <c r="M575" s="11" t="str">
        <f>(IF(H575=Локализация!$C$114,1,IF(H575=Локализация!$C$113,2,IF(H575=Локализация!$C$112,3,IF(H575=Локализация!$C$111,4,IF(H575=Локализация!$C$110,5,IF(OR(H575=1,H575=2,H575=3,H575=4,H575=5),H575,"")))))))</f>
        <v/>
      </c>
      <c r="N575" s="11" t="str">
        <f>(IF(I575=Локализация!$C$114,1,IF(I575=Локализация!$C$113,2,IF(I575=Локализация!$C$112,3,IF(I575=Локализация!$C$111,4,IF(I575=Локализация!$C$110,5,IF(OR(I575=1,I575=2,I575=3,I575=4,I575=5),I575,"")))))))</f>
        <v/>
      </c>
      <c r="O575" s="11" t="str">
        <f>(IF(J575=Локализация!$C$114,1,IF(J575=Локализация!$C$113,2,IF(J575=Локализация!$C$112,3,IF(J575=Локализация!$C$111,4,IF(J575=Локализация!$C$110,5,IF(OR(J575=1,J575=2,J575=3,J575=4,J575=5),J575,"")))))))</f>
        <v/>
      </c>
      <c r="P575" s="11" t="str">
        <f>(IF(K575=Локализация!$C$114,1,IF(K575=Локализация!$C$113,2,IF(K575=Локализация!$C$112,3,IF(K575=Локализация!$C$111,4,IF(K575=Локализация!$C$110,5,IF(OR(K575=1,K575=2,K575=3,K575=4,K575=5),K575,"")))))))</f>
        <v/>
      </c>
      <c r="Q575" s="11" t="str">
        <f>(IF(L575=Локализация!$C$114,1,IF(L575=Локализация!$C$113,2,IF(L575=Локализация!$C$112,3,IF(L575=Локализация!$C$111,4,IF(L575=Локализация!$C$110,5,IF(OR(L575=1,L575=2,L575=3,L575=4,L575=5),L575,"")))))))</f>
        <v/>
      </c>
      <c r="R575" s="11" t="str">
        <f>(IF(B575=Локализация!$C$114,1,IF(B575=Локализация!$C$113,2,IF(B575=Локализация!$C$112,3,IF(B575=Локализация!$C$111,4,IF(B575=Локализация!$C$110,5,IF(OR(B575=1,B575=2,B575=3,B575=4,B575=5),B575,"")))))))</f>
        <v/>
      </c>
      <c r="S575" s="11" t="str">
        <f>(IF(C575=Локализация!$C$114,1,IF(C575=Локализация!$C$113,2,IF(C575=Локализация!$C$112,3,IF(C575=Локализация!$C$111,4,IF(C575=Локализация!$C$110,5,IF(OR(C575=1,C575=2,C575=3,C575=4,C575=5),C575,"")))))))</f>
        <v/>
      </c>
      <c r="T575" s="11" t="str">
        <f>(IF(D575=Локализация!$C$114,1,IF(D575=Локализация!$C$113,2,IF(D575=Локализация!$C$112,3,IF(D575=Локализация!$C$111,4,IF(D575=Локализация!$C$110,5,IF(OR(D575=1,D575=2,D575=3,D575=4,D575=5),D575,"")))))))</f>
        <v/>
      </c>
      <c r="U575" s="11" t="str">
        <f>(IF(E575=Локализация!$C$114,1,IF(E575=Локализация!$C$113,2,IF(E575=Локализация!$C$112,3,IF(E575=Локализация!$C$111,4,IF(E575=Локализация!$C$110,5,IF(OR(E575=1,E575=2,E575=3,E575=4,E575=5),E575,"")))))))</f>
        <v/>
      </c>
      <c r="V575" s="11" t="str">
        <f>(IF(F575=Локализация!$C$114,1,IF(F575=Локализация!$C$113,2,IF(F575=Локализация!$C$112,3,IF(F575=Локализация!$C$111,4,IF(F575=Локализация!$C$110,5,IF(OR(F575=1,F575=2,F575=3,F575=4,F575=5),F575,"")))))))</f>
        <v/>
      </c>
    </row>
    <row r="576" spans="13:22" x14ac:dyDescent="0.3">
      <c r="M576" s="11" t="str">
        <f>(IF(H576=Локализация!$C$114,1,IF(H576=Локализация!$C$113,2,IF(H576=Локализация!$C$112,3,IF(H576=Локализация!$C$111,4,IF(H576=Локализация!$C$110,5,IF(OR(H576=1,H576=2,H576=3,H576=4,H576=5),H576,"")))))))</f>
        <v/>
      </c>
      <c r="N576" s="11" t="str">
        <f>(IF(I576=Локализация!$C$114,1,IF(I576=Локализация!$C$113,2,IF(I576=Локализация!$C$112,3,IF(I576=Локализация!$C$111,4,IF(I576=Локализация!$C$110,5,IF(OR(I576=1,I576=2,I576=3,I576=4,I576=5),I576,"")))))))</f>
        <v/>
      </c>
      <c r="O576" s="11" t="str">
        <f>(IF(J576=Локализация!$C$114,1,IF(J576=Локализация!$C$113,2,IF(J576=Локализация!$C$112,3,IF(J576=Локализация!$C$111,4,IF(J576=Локализация!$C$110,5,IF(OR(J576=1,J576=2,J576=3,J576=4,J576=5),J576,"")))))))</f>
        <v/>
      </c>
      <c r="P576" s="11" t="str">
        <f>(IF(K576=Локализация!$C$114,1,IF(K576=Локализация!$C$113,2,IF(K576=Локализация!$C$112,3,IF(K576=Локализация!$C$111,4,IF(K576=Локализация!$C$110,5,IF(OR(K576=1,K576=2,K576=3,K576=4,K576=5),K576,"")))))))</f>
        <v/>
      </c>
      <c r="Q576" s="11" t="str">
        <f>(IF(L576=Локализация!$C$114,1,IF(L576=Локализация!$C$113,2,IF(L576=Локализация!$C$112,3,IF(L576=Локализация!$C$111,4,IF(L576=Локализация!$C$110,5,IF(OR(L576=1,L576=2,L576=3,L576=4,L576=5),L576,"")))))))</f>
        <v/>
      </c>
      <c r="R576" s="11" t="str">
        <f>(IF(B576=Локализация!$C$114,1,IF(B576=Локализация!$C$113,2,IF(B576=Локализация!$C$112,3,IF(B576=Локализация!$C$111,4,IF(B576=Локализация!$C$110,5,IF(OR(B576=1,B576=2,B576=3,B576=4,B576=5),B576,"")))))))</f>
        <v/>
      </c>
      <c r="S576" s="11" t="str">
        <f>(IF(C576=Локализация!$C$114,1,IF(C576=Локализация!$C$113,2,IF(C576=Локализация!$C$112,3,IF(C576=Локализация!$C$111,4,IF(C576=Локализация!$C$110,5,IF(OR(C576=1,C576=2,C576=3,C576=4,C576=5),C576,"")))))))</f>
        <v/>
      </c>
      <c r="T576" s="11" t="str">
        <f>(IF(D576=Локализация!$C$114,1,IF(D576=Локализация!$C$113,2,IF(D576=Локализация!$C$112,3,IF(D576=Локализация!$C$111,4,IF(D576=Локализация!$C$110,5,IF(OR(D576=1,D576=2,D576=3,D576=4,D576=5),D576,"")))))))</f>
        <v/>
      </c>
      <c r="U576" s="11" t="str">
        <f>(IF(E576=Локализация!$C$114,1,IF(E576=Локализация!$C$113,2,IF(E576=Локализация!$C$112,3,IF(E576=Локализация!$C$111,4,IF(E576=Локализация!$C$110,5,IF(OR(E576=1,E576=2,E576=3,E576=4,E576=5),E576,"")))))))</f>
        <v/>
      </c>
      <c r="V576" s="11" t="str">
        <f>(IF(F576=Локализация!$C$114,1,IF(F576=Локализация!$C$113,2,IF(F576=Локализация!$C$112,3,IF(F576=Локализация!$C$111,4,IF(F576=Локализация!$C$110,5,IF(OR(F576=1,F576=2,F576=3,F576=4,F576=5),F576,"")))))))</f>
        <v/>
      </c>
    </row>
    <row r="577" spans="13:22" x14ac:dyDescent="0.3">
      <c r="M577" s="11" t="str">
        <f>(IF(H577=Локализация!$C$114,1,IF(H577=Локализация!$C$113,2,IF(H577=Локализация!$C$112,3,IF(H577=Локализация!$C$111,4,IF(H577=Локализация!$C$110,5,IF(OR(H577=1,H577=2,H577=3,H577=4,H577=5),H577,"")))))))</f>
        <v/>
      </c>
      <c r="N577" s="11" t="str">
        <f>(IF(I577=Локализация!$C$114,1,IF(I577=Локализация!$C$113,2,IF(I577=Локализация!$C$112,3,IF(I577=Локализация!$C$111,4,IF(I577=Локализация!$C$110,5,IF(OR(I577=1,I577=2,I577=3,I577=4,I577=5),I577,"")))))))</f>
        <v/>
      </c>
      <c r="O577" s="11" t="str">
        <f>(IF(J577=Локализация!$C$114,1,IF(J577=Локализация!$C$113,2,IF(J577=Локализация!$C$112,3,IF(J577=Локализация!$C$111,4,IF(J577=Локализация!$C$110,5,IF(OR(J577=1,J577=2,J577=3,J577=4,J577=5),J577,"")))))))</f>
        <v/>
      </c>
      <c r="P577" s="11" t="str">
        <f>(IF(K577=Локализация!$C$114,1,IF(K577=Локализация!$C$113,2,IF(K577=Локализация!$C$112,3,IF(K577=Локализация!$C$111,4,IF(K577=Локализация!$C$110,5,IF(OR(K577=1,K577=2,K577=3,K577=4,K577=5),K577,"")))))))</f>
        <v/>
      </c>
      <c r="Q577" s="11" t="str">
        <f>(IF(L577=Локализация!$C$114,1,IF(L577=Локализация!$C$113,2,IF(L577=Локализация!$C$112,3,IF(L577=Локализация!$C$111,4,IF(L577=Локализация!$C$110,5,IF(OR(L577=1,L577=2,L577=3,L577=4,L577=5),L577,"")))))))</f>
        <v/>
      </c>
      <c r="R577" s="11" t="str">
        <f>(IF(B577=Локализация!$C$114,1,IF(B577=Локализация!$C$113,2,IF(B577=Локализация!$C$112,3,IF(B577=Локализация!$C$111,4,IF(B577=Локализация!$C$110,5,IF(OR(B577=1,B577=2,B577=3,B577=4,B577=5),B577,"")))))))</f>
        <v/>
      </c>
      <c r="S577" s="11" t="str">
        <f>(IF(C577=Локализация!$C$114,1,IF(C577=Локализация!$C$113,2,IF(C577=Локализация!$C$112,3,IF(C577=Локализация!$C$111,4,IF(C577=Локализация!$C$110,5,IF(OR(C577=1,C577=2,C577=3,C577=4,C577=5),C577,"")))))))</f>
        <v/>
      </c>
      <c r="T577" s="11" t="str">
        <f>(IF(D577=Локализация!$C$114,1,IF(D577=Локализация!$C$113,2,IF(D577=Локализация!$C$112,3,IF(D577=Локализация!$C$111,4,IF(D577=Локализация!$C$110,5,IF(OR(D577=1,D577=2,D577=3,D577=4,D577=5),D577,"")))))))</f>
        <v/>
      </c>
      <c r="U577" s="11" t="str">
        <f>(IF(E577=Локализация!$C$114,1,IF(E577=Локализация!$C$113,2,IF(E577=Локализация!$C$112,3,IF(E577=Локализация!$C$111,4,IF(E577=Локализация!$C$110,5,IF(OR(E577=1,E577=2,E577=3,E577=4,E577=5),E577,"")))))))</f>
        <v/>
      </c>
      <c r="V577" s="11" t="str">
        <f>(IF(F577=Локализация!$C$114,1,IF(F577=Локализация!$C$113,2,IF(F577=Локализация!$C$112,3,IF(F577=Локализация!$C$111,4,IF(F577=Локализация!$C$110,5,IF(OR(F577=1,F577=2,F577=3,F577=4,F577=5),F577,"")))))))</f>
        <v/>
      </c>
    </row>
    <row r="578" spans="13:22" x14ac:dyDescent="0.3">
      <c r="M578" s="11" t="str">
        <f>(IF(H578=Локализация!$C$114,1,IF(H578=Локализация!$C$113,2,IF(H578=Локализация!$C$112,3,IF(H578=Локализация!$C$111,4,IF(H578=Локализация!$C$110,5,IF(OR(H578=1,H578=2,H578=3,H578=4,H578=5),H578,"")))))))</f>
        <v/>
      </c>
      <c r="N578" s="11" t="str">
        <f>(IF(I578=Локализация!$C$114,1,IF(I578=Локализация!$C$113,2,IF(I578=Локализация!$C$112,3,IF(I578=Локализация!$C$111,4,IF(I578=Локализация!$C$110,5,IF(OR(I578=1,I578=2,I578=3,I578=4,I578=5),I578,"")))))))</f>
        <v/>
      </c>
      <c r="O578" s="11" t="str">
        <f>(IF(J578=Локализация!$C$114,1,IF(J578=Локализация!$C$113,2,IF(J578=Локализация!$C$112,3,IF(J578=Локализация!$C$111,4,IF(J578=Локализация!$C$110,5,IF(OR(J578=1,J578=2,J578=3,J578=4,J578=5),J578,"")))))))</f>
        <v/>
      </c>
      <c r="P578" s="11" t="str">
        <f>(IF(K578=Локализация!$C$114,1,IF(K578=Локализация!$C$113,2,IF(K578=Локализация!$C$112,3,IF(K578=Локализация!$C$111,4,IF(K578=Локализация!$C$110,5,IF(OR(K578=1,K578=2,K578=3,K578=4,K578=5),K578,"")))))))</f>
        <v/>
      </c>
      <c r="Q578" s="11" t="str">
        <f>(IF(L578=Локализация!$C$114,1,IF(L578=Локализация!$C$113,2,IF(L578=Локализация!$C$112,3,IF(L578=Локализация!$C$111,4,IF(L578=Локализация!$C$110,5,IF(OR(L578=1,L578=2,L578=3,L578=4,L578=5),L578,"")))))))</f>
        <v/>
      </c>
      <c r="R578" s="11" t="str">
        <f>(IF(B578=Локализация!$C$114,1,IF(B578=Локализация!$C$113,2,IF(B578=Локализация!$C$112,3,IF(B578=Локализация!$C$111,4,IF(B578=Локализация!$C$110,5,IF(OR(B578=1,B578=2,B578=3,B578=4,B578=5),B578,"")))))))</f>
        <v/>
      </c>
      <c r="S578" s="11" t="str">
        <f>(IF(C578=Локализация!$C$114,1,IF(C578=Локализация!$C$113,2,IF(C578=Локализация!$C$112,3,IF(C578=Локализация!$C$111,4,IF(C578=Локализация!$C$110,5,IF(OR(C578=1,C578=2,C578=3,C578=4,C578=5),C578,"")))))))</f>
        <v/>
      </c>
      <c r="T578" s="11" t="str">
        <f>(IF(D578=Локализация!$C$114,1,IF(D578=Локализация!$C$113,2,IF(D578=Локализация!$C$112,3,IF(D578=Локализация!$C$111,4,IF(D578=Локализация!$C$110,5,IF(OR(D578=1,D578=2,D578=3,D578=4,D578=5),D578,"")))))))</f>
        <v/>
      </c>
      <c r="U578" s="11" t="str">
        <f>(IF(E578=Локализация!$C$114,1,IF(E578=Локализация!$C$113,2,IF(E578=Локализация!$C$112,3,IF(E578=Локализация!$C$111,4,IF(E578=Локализация!$C$110,5,IF(OR(E578=1,E578=2,E578=3,E578=4,E578=5),E578,"")))))))</f>
        <v/>
      </c>
      <c r="V578" s="11" t="str">
        <f>(IF(F578=Локализация!$C$114,1,IF(F578=Локализация!$C$113,2,IF(F578=Локализация!$C$112,3,IF(F578=Локализация!$C$111,4,IF(F578=Локализация!$C$110,5,IF(OR(F578=1,F578=2,F578=3,F578=4,F578=5),F578,"")))))))</f>
        <v/>
      </c>
    </row>
    <row r="579" spans="13:22" x14ac:dyDescent="0.3">
      <c r="M579" s="11" t="str">
        <f>(IF(H579=Локализация!$C$114,1,IF(H579=Локализация!$C$113,2,IF(H579=Локализация!$C$112,3,IF(H579=Локализация!$C$111,4,IF(H579=Локализация!$C$110,5,IF(OR(H579=1,H579=2,H579=3,H579=4,H579=5),H579,"")))))))</f>
        <v/>
      </c>
      <c r="N579" s="11" t="str">
        <f>(IF(I579=Локализация!$C$114,1,IF(I579=Локализация!$C$113,2,IF(I579=Локализация!$C$112,3,IF(I579=Локализация!$C$111,4,IF(I579=Локализация!$C$110,5,IF(OR(I579=1,I579=2,I579=3,I579=4,I579=5),I579,"")))))))</f>
        <v/>
      </c>
      <c r="O579" s="11" t="str">
        <f>(IF(J579=Локализация!$C$114,1,IF(J579=Локализация!$C$113,2,IF(J579=Локализация!$C$112,3,IF(J579=Локализация!$C$111,4,IF(J579=Локализация!$C$110,5,IF(OR(J579=1,J579=2,J579=3,J579=4,J579=5),J579,"")))))))</f>
        <v/>
      </c>
      <c r="P579" s="11" t="str">
        <f>(IF(K579=Локализация!$C$114,1,IF(K579=Локализация!$C$113,2,IF(K579=Локализация!$C$112,3,IF(K579=Локализация!$C$111,4,IF(K579=Локализация!$C$110,5,IF(OR(K579=1,K579=2,K579=3,K579=4,K579=5),K579,"")))))))</f>
        <v/>
      </c>
      <c r="Q579" s="11" t="str">
        <f>(IF(L579=Локализация!$C$114,1,IF(L579=Локализация!$C$113,2,IF(L579=Локализация!$C$112,3,IF(L579=Локализация!$C$111,4,IF(L579=Локализация!$C$110,5,IF(OR(L579=1,L579=2,L579=3,L579=4,L579=5),L579,"")))))))</f>
        <v/>
      </c>
      <c r="R579" s="11" t="str">
        <f>(IF(B579=Локализация!$C$114,1,IF(B579=Локализация!$C$113,2,IF(B579=Локализация!$C$112,3,IF(B579=Локализация!$C$111,4,IF(B579=Локализация!$C$110,5,IF(OR(B579=1,B579=2,B579=3,B579=4,B579=5),B579,"")))))))</f>
        <v/>
      </c>
      <c r="S579" s="11" t="str">
        <f>(IF(C579=Локализация!$C$114,1,IF(C579=Локализация!$C$113,2,IF(C579=Локализация!$C$112,3,IF(C579=Локализация!$C$111,4,IF(C579=Локализация!$C$110,5,IF(OR(C579=1,C579=2,C579=3,C579=4,C579=5),C579,"")))))))</f>
        <v/>
      </c>
      <c r="T579" s="11" t="str">
        <f>(IF(D579=Локализация!$C$114,1,IF(D579=Локализация!$C$113,2,IF(D579=Локализация!$C$112,3,IF(D579=Локализация!$C$111,4,IF(D579=Локализация!$C$110,5,IF(OR(D579=1,D579=2,D579=3,D579=4,D579=5),D579,"")))))))</f>
        <v/>
      </c>
      <c r="U579" s="11" t="str">
        <f>(IF(E579=Локализация!$C$114,1,IF(E579=Локализация!$C$113,2,IF(E579=Локализация!$C$112,3,IF(E579=Локализация!$C$111,4,IF(E579=Локализация!$C$110,5,IF(OR(E579=1,E579=2,E579=3,E579=4,E579=5),E579,"")))))))</f>
        <v/>
      </c>
      <c r="V579" s="11" t="str">
        <f>(IF(F579=Локализация!$C$114,1,IF(F579=Локализация!$C$113,2,IF(F579=Локализация!$C$112,3,IF(F579=Локализация!$C$111,4,IF(F579=Локализация!$C$110,5,IF(OR(F579=1,F579=2,F579=3,F579=4,F579=5),F579,"")))))))</f>
        <v/>
      </c>
    </row>
    <row r="580" spans="13:22" x14ac:dyDescent="0.3">
      <c r="M580" s="11" t="str">
        <f>(IF(H580=Локализация!$C$114,1,IF(H580=Локализация!$C$113,2,IF(H580=Локализация!$C$112,3,IF(H580=Локализация!$C$111,4,IF(H580=Локализация!$C$110,5,IF(OR(H580=1,H580=2,H580=3,H580=4,H580=5),H580,"")))))))</f>
        <v/>
      </c>
      <c r="N580" s="11" t="str">
        <f>(IF(I580=Локализация!$C$114,1,IF(I580=Локализация!$C$113,2,IF(I580=Локализация!$C$112,3,IF(I580=Локализация!$C$111,4,IF(I580=Локализация!$C$110,5,IF(OR(I580=1,I580=2,I580=3,I580=4,I580=5),I580,"")))))))</f>
        <v/>
      </c>
      <c r="O580" s="11" t="str">
        <f>(IF(J580=Локализация!$C$114,1,IF(J580=Локализация!$C$113,2,IF(J580=Локализация!$C$112,3,IF(J580=Локализация!$C$111,4,IF(J580=Локализация!$C$110,5,IF(OR(J580=1,J580=2,J580=3,J580=4,J580=5),J580,"")))))))</f>
        <v/>
      </c>
      <c r="P580" s="11" t="str">
        <f>(IF(K580=Локализация!$C$114,1,IF(K580=Локализация!$C$113,2,IF(K580=Локализация!$C$112,3,IF(K580=Локализация!$C$111,4,IF(K580=Локализация!$C$110,5,IF(OR(K580=1,K580=2,K580=3,K580=4,K580=5),K580,"")))))))</f>
        <v/>
      </c>
      <c r="Q580" s="11" t="str">
        <f>(IF(L580=Локализация!$C$114,1,IF(L580=Локализация!$C$113,2,IF(L580=Локализация!$C$112,3,IF(L580=Локализация!$C$111,4,IF(L580=Локализация!$C$110,5,IF(OR(L580=1,L580=2,L580=3,L580=4,L580=5),L580,"")))))))</f>
        <v/>
      </c>
      <c r="R580" s="11" t="str">
        <f>(IF(B580=Локализация!$C$114,1,IF(B580=Локализация!$C$113,2,IF(B580=Локализация!$C$112,3,IF(B580=Локализация!$C$111,4,IF(B580=Локализация!$C$110,5,IF(OR(B580=1,B580=2,B580=3,B580=4,B580=5),B580,"")))))))</f>
        <v/>
      </c>
      <c r="S580" s="11" t="str">
        <f>(IF(C580=Локализация!$C$114,1,IF(C580=Локализация!$C$113,2,IF(C580=Локализация!$C$112,3,IF(C580=Локализация!$C$111,4,IF(C580=Локализация!$C$110,5,IF(OR(C580=1,C580=2,C580=3,C580=4,C580=5),C580,"")))))))</f>
        <v/>
      </c>
      <c r="T580" s="11" t="str">
        <f>(IF(D580=Локализация!$C$114,1,IF(D580=Локализация!$C$113,2,IF(D580=Локализация!$C$112,3,IF(D580=Локализация!$C$111,4,IF(D580=Локализация!$C$110,5,IF(OR(D580=1,D580=2,D580=3,D580=4,D580=5),D580,"")))))))</f>
        <v/>
      </c>
      <c r="U580" s="11" t="str">
        <f>(IF(E580=Локализация!$C$114,1,IF(E580=Локализация!$C$113,2,IF(E580=Локализация!$C$112,3,IF(E580=Локализация!$C$111,4,IF(E580=Локализация!$C$110,5,IF(OR(E580=1,E580=2,E580=3,E580=4,E580=5),E580,"")))))))</f>
        <v/>
      </c>
      <c r="V580" s="11" t="str">
        <f>(IF(F580=Локализация!$C$114,1,IF(F580=Локализация!$C$113,2,IF(F580=Локализация!$C$112,3,IF(F580=Локализация!$C$111,4,IF(F580=Локализация!$C$110,5,IF(OR(F580=1,F580=2,F580=3,F580=4,F580=5),F580,"")))))))</f>
        <v/>
      </c>
    </row>
    <row r="581" spans="13:22" x14ac:dyDescent="0.3">
      <c r="M581" s="11" t="str">
        <f>(IF(H581=Локализация!$C$114,1,IF(H581=Локализация!$C$113,2,IF(H581=Локализация!$C$112,3,IF(H581=Локализация!$C$111,4,IF(H581=Локализация!$C$110,5,IF(OR(H581=1,H581=2,H581=3,H581=4,H581=5),H581,"")))))))</f>
        <v/>
      </c>
      <c r="N581" s="11" t="str">
        <f>(IF(I581=Локализация!$C$114,1,IF(I581=Локализация!$C$113,2,IF(I581=Локализация!$C$112,3,IF(I581=Локализация!$C$111,4,IF(I581=Локализация!$C$110,5,IF(OR(I581=1,I581=2,I581=3,I581=4,I581=5),I581,"")))))))</f>
        <v/>
      </c>
      <c r="O581" s="11" t="str">
        <f>(IF(J581=Локализация!$C$114,1,IF(J581=Локализация!$C$113,2,IF(J581=Локализация!$C$112,3,IF(J581=Локализация!$C$111,4,IF(J581=Локализация!$C$110,5,IF(OR(J581=1,J581=2,J581=3,J581=4,J581=5),J581,"")))))))</f>
        <v/>
      </c>
      <c r="P581" s="11" t="str">
        <f>(IF(K581=Локализация!$C$114,1,IF(K581=Локализация!$C$113,2,IF(K581=Локализация!$C$112,3,IF(K581=Локализация!$C$111,4,IF(K581=Локализация!$C$110,5,IF(OR(K581=1,K581=2,K581=3,K581=4,K581=5),K581,"")))))))</f>
        <v/>
      </c>
      <c r="Q581" s="11" t="str">
        <f>(IF(L581=Локализация!$C$114,1,IF(L581=Локализация!$C$113,2,IF(L581=Локализация!$C$112,3,IF(L581=Локализация!$C$111,4,IF(L581=Локализация!$C$110,5,IF(OR(L581=1,L581=2,L581=3,L581=4,L581=5),L581,"")))))))</f>
        <v/>
      </c>
      <c r="R581" s="11" t="str">
        <f>(IF(B581=Локализация!$C$114,1,IF(B581=Локализация!$C$113,2,IF(B581=Локализация!$C$112,3,IF(B581=Локализация!$C$111,4,IF(B581=Локализация!$C$110,5,IF(OR(B581=1,B581=2,B581=3,B581=4,B581=5),B581,"")))))))</f>
        <v/>
      </c>
      <c r="S581" s="11" t="str">
        <f>(IF(C581=Локализация!$C$114,1,IF(C581=Локализация!$C$113,2,IF(C581=Локализация!$C$112,3,IF(C581=Локализация!$C$111,4,IF(C581=Локализация!$C$110,5,IF(OR(C581=1,C581=2,C581=3,C581=4,C581=5),C581,"")))))))</f>
        <v/>
      </c>
      <c r="T581" s="11" t="str">
        <f>(IF(D581=Локализация!$C$114,1,IF(D581=Локализация!$C$113,2,IF(D581=Локализация!$C$112,3,IF(D581=Локализация!$C$111,4,IF(D581=Локализация!$C$110,5,IF(OR(D581=1,D581=2,D581=3,D581=4,D581=5),D581,"")))))))</f>
        <v/>
      </c>
      <c r="U581" s="11" t="str">
        <f>(IF(E581=Локализация!$C$114,1,IF(E581=Локализация!$C$113,2,IF(E581=Локализация!$C$112,3,IF(E581=Локализация!$C$111,4,IF(E581=Локализация!$C$110,5,IF(OR(E581=1,E581=2,E581=3,E581=4,E581=5),E581,"")))))))</f>
        <v/>
      </c>
      <c r="V581" s="11" t="str">
        <f>(IF(F581=Локализация!$C$114,1,IF(F581=Локализация!$C$113,2,IF(F581=Локализация!$C$112,3,IF(F581=Локализация!$C$111,4,IF(F581=Локализация!$C$110,5,IF(OR(F581=1,F581=2,F581=3,F581=4,F581=5),F581,"")))))))</f>
        <v/>
      </c>
    </row>
    <row r="582" spans="13:22" x14ac:dyDescent="0.3">
      <c r="M582" s="11" t="str">
        <f>(IF(H582=Локализация!$C$114,1,IF(H582=Локализация!$C$113,2,IF(H582=Локализация!$C$112,3,IF(H582=Локализация!$C$111,4,IF(H582=Локализация!$C$110,5,IF(OR(H582=1,H582=2,H582=3,H582=4,H582=5),H582,"")))))))</f>
        <v/>
      </c>
      <c r="N582" s="11" t="str">
        <f>(IF(I582=Локализация!$C$114,1,IF(I582=Локализация!$C$113,2,IF(I582=Локализация!$C$112,3,IF(I582=Локализация!$C$111,4,IF(I582=Локализация!$C$110,5,IF(OR(I582=1,I582=2,I582=3,I582=4,I582=5),I582,"")))))))</f>
        <v/>
      </c>
      <c r="O582" s="11" t="str">
        <f>(IF(J582=Локализация!$C$114,1,IF(J582=Локализация!$C$113,2,IF(J582=Локализация!$C$112,3,IF(J582=Локализация!$C$111,4,IF(J582=Локализация!$C$110,5,IF(OR(J582=1,J582=2,J582=3,J582=4,J582=5),J582,"")))))))</f>
        <v/>
      </c>
      <c r="P582" s="11" t="str">
        <f>(IF(K582=Локализация!$C$114,1,IF(K582=Локализация!$C$113,2,IF(K582=Локализация!$C$112,3,IF(K582=Локализация!$C$111,4,IF(K582=Локализация!$C$110,5,IF(OR(K582=1,K582=2,K582=3,K582=4,K582=5),K582,"")))))))</f>
        <v/>
      </c>
      <c r="Q582" s="11" t="str">
        <f>(IF(L582=Локализация!$C$114,1,IF(L582=Локализация!$C$113,2,IF(L582=Локализация!$C$112,3,IF(L582=Локализация!$C$111,4,IF(L582=Локализация!$C$110,5,IF(OR(L582=1,L582=2,L582=3,L582=4,L582=5),L582,"")))))))</f>
        <v/>
      </c>
      <c r="R582" s="11" t="str">
        <f>(IF(B582=Локализация!$C$114,1,IF(B582=Локализация!$C$113,2,IF(B582=Локализация!$C$112,3,IF(B582=Локализация!$C$111,4,IF(B582=Локализация!$C$110,5,IF(OR(B582=1,B582=2,B582=3,B582=4,B582=5),B582,"")))))))</f>
        <v/>
      </c>
      <c r="S582" s="11" t="str">
        <f>(IF(C582=Локализация!$C$114,1,IF(C582=Локализация!$C$113,2,IF(C582=Локализация!$C$112,3,IF(C582=Локализация!$C$111,4,IF(C582=Локализация!$C$110,5,IF(OR(C582=1,C582=2,C582=3,C582=4,C582=5),C582,"")))))))</f>
        <v/>
      </c>
      <c r="T582" s="11" t="str">
        <f>(IF(D582=Локализация!$C$114,1,IF(D582=Локализация!$C$113,2,IF(D582=Локализация!$C$112,3,IF(D582=Локализация!$C$111,4,IF(D582=Локализация!$C$110,5,IF(OR(D582=1,D582=2,D582=3,D582=4,D582=5),D582,"")))))))</f>
        <v/>
      </c>
      <c r="U582" s="11" t="str">
        <f>(IF(E582=Локализация!$C$114,1,IF(E582=Локализация!$C$113,2,IF(E582=Локализация!$C$112,3,IF(E582=Локализация!$C$111,4,IF(E582=Локализация!$C$110,5,IF(OR(E582=1,E582=2,E582=3,E582=4,E582=5),E582,"")))))))</f>
        <v/>
      </c>
      <c r="V582" s="11" t="str">
        <f>(IF(F582=Локализация!$C$114,1,IF(F582=Локализация!$C$113,2,IF(F582=Локализация!$C$112,3,IF(F582=Локализация!$C$111,4,IF(F582=Локализация!$C$110,5,IF(OR(F582=1,F582=2,F582=3,F582=4,F582=5),F582,"")))))))</f>
        <v/>
      </c>
    </row>
    <row r="583" spans="13:22" x14ac:dyDescent="0.3">
      <c r="M583" s="11" t="str">
        <f>(IF(H583=Локализация!$C$114,1,IF(H583=Локализация!$C$113,2,IF(H583=Локализация!$C$112,3,IF(H583=Локализация!$C$111,4,IF(H583=Локализация!$C$110,5,IF(OR(H583=1,H583=2,H583=3,H583=4,H583=5),H583,"")))))))</f>
        <v/>
      </c>
      <c r="N583" s="11" t="str">
        <f>(IF(I583=Локализация!$C$114,1,IF(I583=Локализация!$C$113,2,IF(I583=Локализация!$C$112,3,IF(I583=Локализация!$C$111,4,IF(I583=Локализация!$C$110,5,IF(OR(I583=1,I583=2,I583=3,I583=4,I583=5),I583,"")))))))</f>
        <v/>
      </c>
      <c r="O583" s="11" t="str">
        <f>(IF(J583=Локализация!$C$114,1,IF(J583=Локализация!$C$113,2,IF(J583=Локализация!$C$112,3,IF(J583=Локализация!$C$111,4,IF(J583=Локализация!$C$110,5,IF(OR(J583=1,J583=2,J583=3,J583=4,J583=5),J583,"")))))))</f>
        <v/>
      </c>
      <c r="P583" s="11" t="str">
        <f>(IF(K583=Локализация!$C$114,1,IF(K583=Локализация!$C$113,2,IF(K583=Локализация!$C$112,3,IF(K583=Локализация!$C$111,4,IF(K583=Локализация!$C$110,5,IF(OR(K583=1,K583=2,K583=3,K583=4,K583=5),K583,"")))))))</f>
        <v/>
      </c>
      <c r="Q583" s="11" t="str">
        <f>(IF(L583=Локализация!$C$114,1,IF(L583=Локализация!$C$113,2,IF(L583=Локализация!$C$112,3,IF(L583=Локализация!$C$111,4,IF(L583=Локализация!$C$110,5,IF(OR(L583=1,L583=2,L583=3,L583=4,L583=5),L583,"")))))))</f>
        <v/>
      </c>
      <c r="R583" s="11" t="str">
        <f>(IF(B583=Локализация!$C$114,1,IF(B583=Локализация!$C$113,2,IF(B583=Локализация!$C$112,3,IF(B583=Локализация!$C$111,4,IF(B583=Локализация!$C$110,5,IF(OR(B583=1,B583=2,B583=3,B583=4,B583=5),B583,"")))))))</f>
        <v/>
      </c>
      <c r="S583" s="11" t="str">
        <f>(IF(C583=Локализация!$C$114,1,IF(C583=Локализация!$C$113,2,IF(C583=Локализация!$C$112,3,IF(C583=Локализация!$C$111,4,IF(C583=Локализация!$C$110,5,IF(OR(C583=1,C583=2,C583=3,C583=4,C583=5),C583,"")))))))</f>
        <v/>
      </c>
      <c r="T583" s="11" t="str">
        <f>(IF(D583=Локализация!$C$114,1,IF(D583=Локализация!$C$113,2,IF(D583=Локализация!$C$112,3,IF(D583=Локализация!$C$111,4,IF(D583=Локализация!$C$110,5,IF(OR(D583=1,D583=2,D583=3,D583=4,D583=5),D583,"")))))))</f>
        <v/>
      </c>
      <c r="U583" s="11" t="str">
        <f>(IF(E583=Локализация!$C$114,1,IF(E583=Локализация!$C$113,2,IF(E583=Локализация!$C$112,3,IF(E583=Локализация!$C$111,4,IF(E583=Локализация!$C$110,5,IF(OR(E583=1,E583=2,E583=3,E583=4,E583=5),E583,"")))))))</f>
        <v/>
      </c>
      <c r="V583" s="11" t="str">
        <f>(IF(F583=Локализация!$C$114,1,IF(F583=Локализация!$C$113,2,IF(F583=Локализация!$C$112,3,IF(F583=Локализация!$C$111,4,IF(F583=Локализация!$C$110,5,IF(OR(F583=1,F583=2,F583=3,F583=4,F583=5),F583,"")))))))</f>
        <v/>
      </c>
    </row>
    <row r="584" spans="13:22" x14ac:dyDescent="0.3">
      <c r="M584" s="11" t="str">
        <f>(IF(H584=Локализация!$C$114,1,IF(H584=Локализация!$C$113,2,IF(H584=Локализация!$C$112,3,IF(H584=Локализация!$C$111,4,IF(H584=Локализация!$C$110,5,IF(OR(H584=1,H584=2,H584=3,H584=4,H584=5),H584,"")))))))</f>
        <v/>
      </c>
      <c r="N584" s="11" t="str">
        <f>(IF(I584=Локализация!$C$114,1,IF(I584=Локализация!$C$113,2,IF(I584=Локализация!$C$112,3,IF(I584=Локализация!$C$111,4,IF(I584=Локализация!$C$110,5,IF(OR(I584=1,I584=2,I584=3,I584=4,I584=5),I584,"")))))))</f>
        <v/>
      </c>
      <c r="O584" s="11" t="str">
        <f>(IF(J584=Локализация!$C$114,1,IF(J584=Локализация!$C$113,2,IF(J584=Локализация!$C$112,3,IF(J584=Локализация!$C$111,4,IF(J584=Локализация!$C$110,5,IF(OR(J584=1,J584=2,J584=3,J584=4,J584=5),J584,"")))))))</f>
        <v/>
      </c>
      <c r="P584" s="11" t="str">
        <f>(IF(K584=Локализация!$C$114,1,IF(K584=Локализация!$C$113,2,IF(K584=Локализация!$C$112,3,IF(K584=Локализация!$C$111,4,IF(K584=Локализация!$C$110,5,IF(OR(K584=1,K584=2,K584=3,K584=4,K584=5),K584,"")))))))</f>
        <v/>
      </c>
      <c r="Q584" s="11" t="str">
        <f>(IF(L584=Локализация!$C$114,1,IF(L584=Локализация!$C$113,2,IF(L584=Локализация!$C$112,3,IF(L584=Локализация!$C$111,4,IF(L584=Локализация!$C$110,5,IF(OR(L584=1,L584=2,L584=3,L584=4,L584=5),L584,"")))))))</f>
        <v/>
      </c>
      <c r="R584" s="11" t="str">
        <f>(IF(B584=Локализация!$C$114,1,IF(B584=Локализация!$C$113,2,IF(B584=Локализация!$C$112,3,IF(B584=Локализация!$C$111,4,IF(B584=Локализация!$C$110,5,IF(OR(B584=1,B584=2,B584=3,B584=4,B584=5),B584,"")))))))</f>
        <v/>
      </c>
      <c r="S584" s="11" t="str">
        <f>(IF(C584=Локализация!$C$114,1,IF(C584=Локализация!$C$113,2,IF(C584=Локализация!$C$112,3,IF(C584=Локализация!$C$111,4,IF(C584=Локализация!$C$110,5,IF(OR(C584=1,C584=2,C584=3,C584=4,C584=5),C584,"")))))))</f>
        <v/>
      </c>
      <c r="T584" s="11" t="str">
        <f>(IF(D584=Локализация!$C$114,1,IF(D584=Локализация!$C$113,2,IF(D584=Локализация!$C$112,3,IF(D584=Локализация!$C$111,4,IF(D584=Локализация!$C$110,5,IF(OR(D584=1,D584=2,D584=3,D584=4,D584=5),D584,"")))))))</f>
        <v/>
      </c>
      <c r="U584" s="11" t="str">
        <f>(IF(E584=Локализация!$C$114,1,IF(E584=Локализация!$C$113,2,IF(E584=Локализация!$C$112,3,IF(E584=Локализация!$C$111,4,IF(E584=Локализация!$C$110,5,IF(OR(E584=1,E584=2,E584=3,E584=4,E584=5),E584,"")))))))</f>
        <v/>
      </c>
      <c r="V584" s="11" t="str">
        <f>(IF(F584=Локализация!$C$114,1,IF(F584=Локализация!$C$113,2,IF(F584=Локализация!$C$112,3,IF(F584=Локализация!$C$111,4,IF(F584=Локализация!$C$110,5,IF(OR(F584=1,F584=2,F584=3,F584=4,F584=5),F584,"")))))))</f>
        <v/>
      </c>
    </row>
    <row r="585" spans="13:22" x14ac:dyDescent="0.3">
      <c r="M585" s="11" t="str">
        <f>(IF(H585=Локализация!$C$114,1,IF(H585=Локализация!$C$113,2,IF(H585=Локализация!$C$112,3,IF(H585=Локализация!$C$111,4,IF(H585=Локализация!$C$110,5,IF(OR(H585=1,H585=2,H585=3,H585=4,H585=5),H585,"")))))))</f>
        <v/>
      </c>
      <c r="N585" s="11" t="str">
        <f>(IF(I585=Локализация!$C$114,1,IF(I585=Локализация!$C$113,2,IF(I585=Локализация!$C$112,3,IF(I585=Локализация!$C$111,4,IF(I585=Локализация!$C$110,5,IF(OR(I585=1,I585=2,I585=3,I585=4,I585=5),I585,"")))))))</f>
        <v/>
      </c>
      <c r="O585" s="11" t="str">
        <f>(IF(J585=Локализация!$C$114,1,IF(J585=Локализация!$C$113,2,IF(J585=Локализация!$C$112,3,IF(J585=Локализация!$C$111,4,IF(J585=Локализация!$C$110,5,IF(OR(J585=1,J585=2,J585=3,J585=4,J585=5),J585,"")))))))</f>
        <v/>
      </c>
      <c r="P585" s="11" t="str">
        <f>(IF(K585=Локализация!$C$114,1,IF(K585=Локализация!$C$113,2,IF(K585=Локализация!$C$112,3,IF(K585=Локализация!$C$111,4,IF(K585=Локализация!$C$110,5,IF(OR(K585=1,K585=2,K585=3,K585=4,K585=5),K585,"")))))))</f>
        <v/>
      </c>
      <c r="Q585" s="11" t="str">
        <f>(IF(L585=Локализация!$C$114,1,IF(L585=Локализация!$C$113,2,IF(L585=Локализация!$C$112,3,IF(L585=Локализация!$C$111,4,IF(L585=Локализация!$C$110,5,IF(OR(L585=1,L585=2,L585=3,L585=4,L585=5),L585,"")))))))</f>
        <v/>
      </c>
      <c r="R585" s="11" t="str">
        <f>(IF(B585=Локализация!$C$114,1,IF(B585=Локализация!$C$113,2,IF(B585=Локализация!$C$112,3,IF(B585=Локализация!$C$111,4,IF(B585=Локализация!$C$110,5,IF(OR(B585=1,B585=2,B585=3,B585=4,B585=5),B585,"")))))))</f>
        <v/>
      </c>
      <c r="S585" s="11" t="str">
        <f>(IF(C585=Локализация!$C$114,1,IF(C585=Локализация!$C$113,2,IF(C585=Локализация!$C$112,3,IF(C585=Локализация!$C$111,4,IF(C585=Локализация!$C$110,5,IF(OR(C585=1,C585=2,C585=3,C585=4,C585=5),C585,"")))))))</f>
        <v/>
      </c>
      <c r="T585" s="11" t="str">
        <f>(IF(D585=Локализация!$C$114,1,IF(D585=Локализация!$C$113,2,IF(D585=Локализация!$C$112,3,IF(D585=Локализация!$C$111,4,IF(D585=Локализация!$C$110,5,IF(OR(D585=1,D585=2,D585=3,D585=4,D585=5),D585,"")))))))</f>
        <v/>
      </c>
      <c r="U585" s="11" t="str">
        <f>(IF(E585=Локализация!$C$114,1,IF(E585=Локализация!$C$113,2,IF(E585=Локализация!$C$112,3,IF(E585=Локализация!$C$111,4,IF(E585=Локализация!$C$110,5,IF(OR(E585=1,E585=2,E585=3,E585=4,E585=5),E585,"")))))))</f>
        <v/>
      </c>
      <c r="V585" s="11" t="str">
        <f>(IF(F585=Локализация!$C$114,1,IF(F585=Локализация!$C$113,2,IF(F585=Локализация!$C$112,3,IF(F585=Локализация!$C$111,4,IF(F585=Локализация!$C$110,5,IF(OR(F585=1,F585=2,F585=3,F585=4,F585=5),F585,"")))))))</f>
        <v/>
      </c>
    </row>
    <row r="586" spans="13:22" x14ac:dyDescent="0.3">
      <c r="M586" s="11" t="str">
        <f>(IF(H586=Локализация!$C$114,1,IF(H586=Локализация!$C$113,2,IF(H586=Локализация!$C$112,3,IF(H586=Локализация!$C$111,4,IF(H586=Локализация!$C$110,5,IF(OR(H586=1,H586=2,H586=3,H586=4,H586=5),H586,"")))))))</f>
        <v/>
      </c>
      <c r="N586" s="11" t="str">
        <f>(IF(I586=Локализация!$C$114,1,IF(I586=Локализация!$C$113,2,IF(I586=Локализация!$C$112,3,IF(I586=Локализация!$C$111,4,IF(I586=Локализация!$C$110,5,IF(OR(I586=1,I586=2,I586=3,I586=4,I586=5),I586,"")))))))</f>
        <v/>
      </c>
      <c r="O586" s="11" t="str">
        <f>(IF(J586=Локализация!$C$114,1,IF(J586=Локализация!$C$113,2,IF(J586=Локализация!$C$112,3,IF(J586=Локализация!$C$111,4,IF(J586=Локализация!$C$110,5,IF(OR(J586=1,J586=2,J586=3,J586=4,J586=5),J586,"")))))))</f>
        <v/>
      </c>
      <c r="P586" s="11" t="str">
        <f>(IF(K586=Локализация!$C$114,1,IF(K586=Локализация!$C$113,2,IF(K586=Локализация!$C$112,3,IF(K586=Локализация!$C$111,4,IF(K586=Локализация!$C$110,5,IF(OR(K586=1,K586=2,K586=3,K586=4,K586=5),K586,"")))))))</f>
        <v/>
      </c>
      <c r="Q586" s="11" t="str">
        <f>(IF(L586=Локализация!$C$114,1,IF(L586=Локализация!$C$113,2,IF(L586=Локализация!$C$112,3,IF(L586=Локализация!$C$111,4,IF(L586=Локализация!$C$110,5,IF(OR(L586=1,L586=2,L586=3,L586=4,L586=5),L586,"")))))))</f>
        <v/>
      </c>
      <c r="R586" s="11" t="str">
        <f>(IF(B586=Локализация!$C$114,1,IF(B586=Локализация!$C$113,2,IF(B586=Локализация!$C$112,3,IF(B586=Локализация!$C$111,4,IF(B586=Локализация!$C$110,5,IF(OR(B586=1,B586=2,B586=3,B586=4,B586=5),B586,"")))))))</f>
        <v/>
      </c>
      <c r="S586" s="11" t="str">
        <f>(IF(C586=Локализация!$C$114,1,IF(C586=Локализация!$C$113,2,IF(C586=Локализация!$C$112,3,IF(C586=Локализация!$C$111,4,IF(C586=Локализация!$C$110,5,IF(OR(C586=1,C586=2,C586=3,C586=4,C586=5),C586,"")))))))</f>
        <v/>
      </c>
      <c r="T586" s="11" t="str">
        <f>(IF(D586=Локализация!$C$114,1,IF(D586=Локализация!$C$113,2,IF(D586=Локализация!$C$112,3,IF(D586=Локализация!$C$111,4,IF(D586=Локализация!$C$110,5,IF(OR(D586=1,D586=2,D586=3,D586=4,D586=5),D586,"")))))))</f>
        <v/>
      </c>
      <c r="U586" s="11" t="str">
        <f>(IF(E586=Локализация!$C$114,1,IF(E586=Локализация!$C$113,2,IF(E586=Локализация!$C$112,3,IF(E586=Локализация!$C$111,4,IF(E586=Локализация!$C$110,5,IF(OR(E586=1,E586=2,E586=3,E586=4,E586=5),E586,"")))))))</f>
        <v/>
      </c>
      <c r="V586" s="11" t="str">
        <f>(IF(F586=Локализация!$C$114,1,IF(F586=Локализация!$C$113,2,IF(F586=Локализация!$C$112,3,IF(F586=Локализация!$C$111,4,IF(F586=Локализация!$C$110,5,IF(OR(F586=1,F586=2,F586=3,F586=4,F586=5),F586,"")))))))</f>
        <v/>
      </c>
    </row>
    <row r="587" spans="13:22" x14ac:dyDescent="0.3">
      <c r="M587" s="11" t="str">
        <f>(IF(H587=Локализация!$C$114,1,IF(H587=Локализация!$C$113,2,IF(H587=Локализация!$C$112,3,IF(H587=Локализация!$C$111,4,IF(H587=Локализация!$C$110,5,IF(OR(H587=1,H587=2,H587=3,H587=4,H587=5),H587,"")))))))</f>
        <v/>
      </c>
      <c r="N587" s="11" t="str">
        <f>(IF(I587=Локализация!$C$114,1,IF(I587=Локализация!$C$113,2,IF(I587=Локализация!$C$112,3,IF(I587=Локализация!$C$111,4,IF(I587=Локализация!$C$110,5,IF(OR(I587=1,I587=2,I587=3,I587=4,I587=5),I587,"")))))))</f>
        <v/>
      </c>
      <c r="O587" s="11" t="str">
        <f>(IF(J587=Локализация!$C$114,1,IF(J587=Локализация!$C$113,2,IF(J587=Локализация!$C$112,3,IF(J587=Локализация!$C$111,4,IF(J587=Локализация!$C$110,5,IF(OR(J587=1,J587=2,J587=3,J587=4,J587=5),J587,"")))))))</f>
        <v/>
      </c>
      <c r="P587" s="11" t="str">
        <f>(IF(K587=Локализация!$C$114,1,IF(K587=Локализация!$C$113,2,IF(K587=Локализация!$C$112,3,IF(K587=Локализация!$C$111,4,IF(K587=Локализация!$C$110,5,IF(OR(K587=1,K587=2,K587=3,K587=4,K587=5),K587,"")))))))</f>
        <v/>
      </c>
      <c r="Q587" s="11" t="str">
        <f>(IF(L587=Локализация!$C$114,1,IF(L587=Локализация!$C$113,2,IF(L587=Локализация!$C$112,3,IF(L587=Локализация!$C$111,4,IF(L587=Локализация!$C$110,5,IF(OR(L587=1,L587=2,L587=3,L587=4,L587=5),L587,"")))))))</f>
        <v/>
      </c>
      <c r="R587" s="11" t="str">
        <f>(IF(B587=Локализация!$C$114,1,IF(B587=Локализация!$C$113,2,IF(B587=Локализация!$C$112,3,IF(B587=Локализация!$C$111,4,IF(B587=Локализация!$C$110,5,IF(OR(B587=1,B587=2,B587=3,B587=4,B587=5),B587,"")))))))</f>
        <v/>
      </c>
      <c r="S587" s="11" t="str">
        <f>(IF(C587=Локализация!$C$114,1,IF(C587=Локализация!$C$113,2,IF(C587=Локализация!$C$112,3,IF(C587=Локализация!$C$111,4,IF(C587=Локализация!$C$110,5,IF(OR(C587=1,C587=2,C587=3,C587=4,C587=5),C587,"")))))))</f>
        <v/>
      </c>
      <c r="T587" s="11" t="str">
        <f>(IF(D587=Локализация!$C$114,1,IF(D587=Локализация!$C$113,2,IF(D587=Локализация!$C$112,3,IF(D587=Локализация!$C$111,4,IF(D587=Локализация!$C$110,5,IF(OR(D587=1,D587=2,D587=3,D587=4,D587=5),D587,"")))))))</f>
        <v/>
      </c>
      <c r="U587" s="11" t="str">
        <f>(IF(E587=Локализация!$C$114,1,IF(E587=Локализация!$C$113,2,IF(E587=Локализация!$C$112,3,IF(E587=Локализация!$C$111,4,IF(E587=Локализация!$C$110,5,IF(OR(E587=1,E587=2,E587=3,E587=4,E587=5),E587,"")))))))</f>
        <v/>
      </c>
      <c r="V587" s="11" t="str">
        <f>(IF(F587=Локализация!$C$114,1,IF(F587=Локализация!$C$113,2,IF(F587=Локализация!$C$112,3,IF(F587=Локализация!$C$111,4,IF(F587=Локализация!$C$110,5,IF(OR(F587=1,F587=2,F587=3,F587=4,F587=5),F587,"")))))))</f>
        <v/>
      </c>
    </row>
    <row r="588" spans="13:22" x14ac:dyDescent="0.3">
      <c r="M588" s="11" t="str">
        <f>(IF(H588=Локализация!$C$114,1,IF(H588=Локализация!$C$113,2,IF(H588=Локализация!$C$112,3,IF(H588=Локализация!$C$111,4,IF(H588=Локализация!$C$110,5,IF(OR(H588=1,H588=2,H588=3,H588=4,H588=5),H588,"")))))))</f>
        <v/>
      </c>
      <c r="N588" s="11" t="str">
        <f>(IF(I588=Локализация!$C$114,1,IF(I588=Локализация!$C$113,2,IF(I588=Локализация!$C$112,3,IF(I588=Локализация!$C$111,4,IF(I588=Локализация!$C$110,5,IF(OR(I588=1,I588=2,I588=3,I588=4,I588=5),I588,"")))))))</f>
        <v/>
      </c>
      <c r="O588" s="11" t="str">
        <f>(IF(J588=Локализация!$C$114,1,IF(J588=Локализация!$C$113,2,IF(J588=Локализация!$C$112,3,IF(J588=Локализация!$C$111,4,IF(J588=Локализация!$C$110,5,IF(OR(J588=1,J588=2,J588=3,J588=4,J588=5),J588,"")))))))</f>
        <v/>
      </c>
      <c r="P588" s="11" t="str">
        <f>(IF(K588=Локализация!$C$114,1,IF(K588=Локализация!$C$113,2,IF(K588=Локализация!$C$112,3,IF(K588=Локализация!$C$111,4,IF(K588=Локализация!$C$110,5,IF(OR(K588=1,K588=2,K588=3,K588=4,K588=5),K588,"")))))))</f>
        <v/>
      </c>
      <c r="Q588" s="11" t="str">
        <f>(IF(L588=Локализация!$C$114,1,IF(L588=Локализация!$C$113,2,IF(L588=Локализация!$C$112,3,IF(L588=Локализация!$C$111,4,IF(L588=Локализация!$C$110,5,IF(OR(L588=1,L588=2,L588=3,L588=4,L588=5),L588,"")))))))</f>
        <v/>
      </c>
      <c r="R588" s="11" t="str">
        <f>(IF(B588=Локализация!$C$114,1,IF(B588=Локализация!$C$113,2,IF(B588=Локализация!$C$112,3,IF(B588=Локализация!$C$111,4,IF(B588=Локализация!$C$110,5,IF(OR(B588=1,B588=2,B588=3,B588=4,B588=5),B588,"")))))))</f>
        <v/>
      </c>
      <c r="S588" s="11" t="str">
        <f>(IF(C588=Локализация!$C$114,1,IF(C588=Локализация!$C$113,2,IF(C588=Локализация!$C$112,3,IF(C588=Локализация!$C$111,4,IF(C588=Локализация!$C$110,5,IF(OR(C588=1,C588=2,C588=3,C588=4,C588=5),C588,"")))))))</f>
        <v/>
      </c>
      <c r="T588" s="11" t="str">
        <f>(IF(D588=Локализация!$C$114,1,IF(D588=Локализация!$C$113,2,IF(D588=Локализация!$C$112,3,IF(D588=Локализация!$C$111,4,IF(D588=Локализация!$C$110,5,IF(OR(D588=1,D588=2,D588=3,D588=4,D588=5),D588,"")))))))</f>
        <v/>
      </c>
      <c r="U588" s="11" t="str">
        <f>(IF(E588=Локализация!$C$114,1,IF(E588=Локализация!$C$113,2,IF(E588=Локализация!$C$112,3,IF(E588=Локализация!$C$111,4,IF(E588=Локализация!$C$110,5,IF(OR(E588=1,E588=2,E588=3,E588=4,E588=5),E588,"")))))))</f>
        <v/>
      </c>
      <c r="V588" s="11" t="str">
        <f>(IF(F588=Локализация!$C$114,1,IF(F588=Локализация!$C$113,2,IF(F588=Локализация!$C$112,3,IF(F588=Локализация!$C$111,4,IF(F588=Локализация!$C$110,5,IF(OR(F588=1,F588=2,F588=3,F588=4,F588=5),F588,"")))))))</f>
        <v/>
      </c>
    </row>
    <row r="589" spans="13:22" x14ac:dyDescent="0.3">
      <c r="M589" s="11" t="str">
        <f>(IF(H589=Локализация!$C$114,1,IF(H589=Локализация!$C$113,2,IF(H589=Локализация!$C$112,3,IF(H589=Локализация!$C$111,4,IF(H589=Локализация!$C$110,5,IF(OR(H589=1,H589=2,H589=3,H589=4,H589=5),H589,"")))))))</f>
        <v/>
      </c>
      <c r="N589" s="11" t="str">
        <f>(IF(I589=Локализация!$C$114,1,IF(I589=Локализация!$C$113,2,IF(I589=Локализация!$C$112,3,IF(I589=Локализация!$C$111,4,IF(I589=Локализация!$C$110,5,IF(OR(I589=1,I589=2,I589=3,I589=4,I589=5),I589,"")))))))</f>
        <v/>
      </c>
      <c r="O589" s="11" t="str">
        <f>(IF(J589=Локализация!$C$114,1,IF(J589=Локализация!$C$113,2,IF(J589=Локализация!$C$112,3,IF(J589=Локализация!$C$111,4,IF(J589=Локализация!$C$110,5,IF(OR(J589=1,J589=2,J589=3,J589=4,J589=5),J589,"")))))))</f>
        <v/>
      </c>
      <c r="P589" s="11" t="str">
        <f>(IF(K589=Локализация!$C$114,1,IF(K589=Локализация!$C$113,2,IF(K589=Локализация!$C$112,3,IF(K589=Локализация!$C$111,4,IF(K589=Локализация!$C$110,5,IF(OR(K589=1,K589=2,K589=3,K589=4,K589=5),K589,"")))))))</f>
        <v/>
      </c>
      <c r="Q589" s="11" t="str">
        <f>(IF(L589=Локализация!$C$114,1,IF(L589=Локализация!$C$113,2,IF(L589=Локализация!$C$112,3,IF(L589=Локализация!$C$111,4,IF(L589=Локализация!$C$110,5,IF(OR(L589=1,L589=2,L589=3,L589=4,L589=5),L589,"")))))))</f>
        <v/>
      </c>
      <c r="R589" s="11" t="str">
        <f>(IF(B589=Локализация!$C$114,1,IF(B589=Локализация!$C$113,2,IF(B589=Локализация!$C$112,3,IF(B589=Локализация!$C$111,4,IF(B589=Локализация!$C$110,5,IF(OR(B589=1,B589=2,B589=3,B589=4,B589=5),B589,"")))))))</f>
        <v/>
      </c>
      <c r="S589" s="11" t="str">
        <f>(IF(C589=Локализация!$C$114,1,IF(C589=Локализация!$C$113,2,IF(C589=Локализация!$C$112,3,IF(C589=Локализация!$C$111,4,IF(C589=Локализация!$C$110,5,IF(OR(C589=1,C589=2,C589=3,C589=4,C589=5),C589,"")))))))</f>
        <v/>
      </c>
      <c r="T589" s="11" t="str">
        <f>(IF(D589=Локализация!$C$114,1,IF(D589=Локализация!$C$113,2,IF(D589=Локализация!$C$112,3,IF(D589=Локализация!$C$111,4,IF(D589=Локализация!$C$110,5,IF(OR(D589=1,D589=2,D589=3,D589=4,D589=5),D589,"")))))))</f>
        <v/>
      </c>
      <c r="U589" s="11" t="str">
        <f>(IF(E589=Локализация!$C$114,1,IF(E589=Локализация!$C$113,2,IF(E589=Локализация!$C$112,3,IF(E589=Локализация!$C$111,4,IF(E589=Локализация!$C$110,5,IF(OR(E589=1,E589=2,E589=3,E589=4,E589=5),E589,"")))))))</f>
        <v/>
      </c>
      <c r="V589" s="11" t="str">
        <f>(IF(F589=Локализация!$C$114,1,IF(F589=Локализация!$C$113,2,IF(F589=Локализация!$C$112,3,IF(F589=Локализация!$C$111,4,IF(F589=Локализация!$C$110,5,IF(OR(F589=1,F589=2,F589=3,F589=4,F589=5),F589,"")))))))</f>
        <v/>
      </c>
    </row>
    <row r="590" spans="13:22" x14ac:dyDescent="0.3">
      <c r="M590" s="11" t="str">
        <f>(IF(H590=Локализация!$C$114,1,IF(H590=Локализация!$C$113,2,IF(H590=Локализация!$C$112,3,IF(H590=Локализация!$C$111,4,IF(H590=Локализация!$C$110,5,IF(OR(H590=1,H590=2,H590=3,H590=4,H590=5),H590,"")))))))</f>
        <v/>
      </c>
      <c r="N590" s="11" t="str">
        <f>(IF(I590=Локализация!$C$114,1,IF(I590=Локализация!$C$113,2,IF(I590=Локализация!$C$112,3,IF(I590=Локализация!$C$111,4,IF(I590=Локализация!$C$110,5,IF(OR(I590=1,I590=2,I590=3,I590=4,I590=5),I590,"")))))))</f>
        <v/>
      </c>
      <c r="O590" s="11" t="str">
        <f>(IF(J590=Локализация!$C$114,1,IF(J590=Локализация!$C$113,2,IF(J590=Локализация!$C$112,3,IF(J590=Локализация!$C$111,4,IF(J590=Локализация!$C$110,5,IF(OR(J590=1,J590=2,J590=3,J590=4,J590=5),J590,"")))))))</f>
        <v/>
      </c>
      <c r="P590" s="11" t="str">
        <f>(IF(K590=Локализация!$C$114,1,IF(K590=Локализация!$C$113,2,IF(K590=Локализация!$C$112,3,IF(K590=Локализация!$C$111,4,IF(K590=Локализация!$C$110,5,IF(OR(K590=1,K590=2,K590=3,K590=4,K590=5),K590,"")))))))</f>
        <v/>
      </c>
      <c r="Q590" s="11" t="str">
        <f>(IF(L590=Локализация!$C$114,1,IF(L590=Локализация!$C$113,2,IF(L590=Локализация!$C$112,3,IF(L590=Локализация!$C$111,4,IF(L590=Локализация!$C$110,5,IF(OR(L590=1,L590=2,L590=3,L590=4,L590=5),L590,"")))))))</f>
        <v/>
      </c>
      <c r="R590" s="11" t="str">
        <f>(IF(B590=Локализация!$C$114,1,IF(B590=Локализация!$C$113,2,IF(B590=Локализация!$C$112,3,IF(B590=Локализация!$C$111,4,IF(B590=Локализация!$C$110,5,IF(OR(B590=1,B590=2,B590=3,B590=4,B590=5),B590,"")))))))</f>
        <v/>
      </c>
      <c r="S590" s="11" t="str">
        <f>(IF(C590=Локализация!$C$114,1,IF(C590=Локализация!$C$113,2,IF(C590=Локализация!$C$112,3,IF(C590=Локализация!$C$111,4,IF(C590=Локализация!$C$110,5,IF(OR(C590=1,C590=2,C590=3,C590=4,C590=5),C590,"")))))))</f>
        <v/>
      </c>
      <c r="T590" s="11" t="str">
        <f>(IF(D590=Локализация!$C$114,1,IF(D590=Локализация!$C$113,2,IF(D590=Локализация!$C$112,3,IF(D590=Локализация!$C$111,4,IF(D590=Локализация!$C$110,5,IF(OR(D590=1,D590=2,D590=3,D590=4,D590=5),D590,"")))))))</f>
        <v/>
      </c>
      <c r="U590" s="11" t="str">
        <f>(IF(E590=Локализация!$C$114,1,IF(E590=Локализация!$C$113,2,IF(E590=Локализация!$C$112,3,IF(E590=Локализация!$C$111,4,IF(E590=Локализация!$C$110,5,IF(OR(E590=1,E590=2,E590=3,E590=4,E590=5),E590,"")))))))</f>
        <v/>
      </c>
      <c r="V590" s="11" t="str">
        <f>(IF(F590=Локализация!$C$114,1,IF(F590=Локализация!$C$113,2,IF(F590=Локализация!$C$112,3,IF(F590=Локализация!$C$111,4,IF(F590=Локализация!$C$110,5,IF(OR(F590=1,F590=2,F590=3,F590=4,F590=5),F590,"")))))))</f>
        <v/>
      </c>
    </row>
    <row r="591" spans="13:22" x14ac:dyDescent="0.3">
      <c r="M591" s="11" t="str">
        <f>(IF(H591=Локализация!$C$114,1,IF(H591=Локализация!$C$113,2,IF(H591=Локализация!$C$112,3,IF(H591=Локализация!$C$111,4,IF(H591=Локализация!$C$110,5,IF(OR(H591=1,H591=2,H591=3,H591=4,H591=5),H591,"")))))))</f>
        <v/>
      </c>
      <c r="N591" s="11" t="str">
        <f>(IF(I591=Локализация!$C$114,1,IF(I591=Локализация!$C$113,2,IF(I591=Локализация!$C$112,3,IF(I591=Локализация!$C$111,4,IF(I591=Локализация!$C$110,5,IF(OR(I591=1,I591=2,I591=3,I591=4,I591=5),I591,"")))))))</f>
        <v/>
      </c>
      <c r="O591" s="11" t="str">
        <f>(IF(J591=Локализация!$C$114,1,IF(J591=Локализация!$C$113,2,IF(J591=Локализация!$C$112,3,IF(J591=Локализация!$C$111,4,IF(J591=Локализация!$C$110,5,IF(OR(J591=1,J591=2,J591=3,J591=4,J591=5),J591,"")))))))</f>
        <v/>
      </c>
      <c r="P591" s="11" t="str">
        <f>(IF(K591=Локализация!$C$114,1,IF(K591=Локализация!$C$113,2,IF(K591=Локализация!$C$112,3,IF(K591=Локализация!$C$111,4,IF(K591=Локализация!$C$110,5,IF(OR(K591=1,K591=2,K591=3,K591=4,K591=5),K591,"")))))))</f>
        <v/>
      </c>
      <c r="Q591" s="11" t="str">
        <f>(IF(L591=Локализация!$C$114,1,IF(L591=Локализация!$C$113,2,IF(L591=Локализация!$C$112,3,IF(L591=Локализация!$C$111,4,IF(L591=Локализация!$C$110,5,IF(OR(L591=1,L591=2,L591=3,L591=4,L591=5),L591,"")))))))</f>
        <v/>
      </c>
      <c r="R591" s="11" t="str">
        <f>(IF(B591=Локализация!$C$114,1,IF(B591=Локализация!$C$113,2,IF(B591=Локализация!$C$112,3,IF(B591=Локализация!$C$111,4,IF(B591=Локализация!$C$110,5,IF(OR(B591=1,B591=2,B591=3,B591=4,B591=5),B591,"")))))))</f>
        <v/>
      </c>
      <c r="S591" s="11" t="str">
        <f>(IF(C591=Локализация!$C$114,1,IF(C591=Локализация!$C$113,2,IF(C591=Локализация!$C$112,3,IF(C591=Локализация!$C$111,4,IF(C591=Локализация!$C$110,5,IF(OR(C591=1,C591=2,C591=3,C591=4,C591=5),C591,"")))))))</f>
        <v/>
      </c>
      <c r="T591" s="11" t="str">
        <f>(IF(D591=Локализация!$C$114,1,IF(D591=Локализация!$C$113,2,IF(D591=Локализация!$C$112,3,IF(D591=Локализация!$C$111,4,IF(D591=Локализация!$C$110,5,IF(OR(D591=1,D591=2,D591=3,D591=4,D591=5),D591,"")))))))</f>
        <v/>
      </c>
      <c r="U591" s="11" t="str">
        <f>(IF(E591=Локализация!$C$114,1,IF(E591=Локализация!$C$113,2,IF(E591=Локализация!$C$112,3,IF(E591=Локализация!$C$111,4,IF(E591=Локализация!$C$110,5,IF(OR(E591=1,E591=2,E591=3,E591=4,E591=5),E591,"")))))))</f>
        <v/>
      </c>
      <c r="V591" s="11" t="str">
        <f>(IF(F591=Локализация!$C$114,1,IF(F591=Локализация!$C$113,2,IF(F591=Локализация!$C$112,3,IF(F591=Локализация!$C$111,4,IF(F591=Локализация!$C$110,5,IF(OR(F591=1,F591=2,F591=3,F591=4,F591=5),F591,"")))))))</f>
        <v/>
      </c>
    </row>
    <row r="592" spans="13:22" x14ac:dyDescent="0.3">
      <c r="M592" s="11" t="str">
        <f>(IF(H592=Локализация!$C$114,1,IF(H592=Локализация!$C$113,2,IF(H592=Локализация!$C$112,3,IF(H592=Локализация!$C$111,4,IF(H592=Локализация!$C$110,5,IF(OR(H592=1,H592=2,H592=3,H592=4,H592=5),H592,"")))))))</f>
        <v/>
      </c>
      <c r="N592" s="11" t="str">
        <f>(IF(I592=Локализация!$C$114,1,IF(I592=Локализация!$C$113,2,IF(I592=Локализация!$C$112,3,IF(I592=Локализация!$C$111,4,IF(I592=Локализация!$C$110,5,IF(OR(I592=1,I592=2,I592=3,I592=4,I592=5),I592,"")))))))</f>
        <v/>
      </c>
      <c r="O592" s="11" t="str">
        <f>(IF(J592=Локализация!$C$114,1,IF(J592=Локализация!$C$113,2,IF(J592=Локализация!$C$112,3,IF(J592=Локализация!$C$111,4,IF(J592=Локализация!$C$110,5,IF(OR(J592=1,J592=2,J592=3,J592=4,J592=5),J592,"")))))))</f>
        <v/>
      </c>
      <c r="P592" s="11" t="str">
        <f>(IF(K592=Локализация!$C$114,1,IF(K592=Локализация!$C$113,2,IF(K592=Локализация!$C$112,3,IF(K592=Локализация!$C$111,4,IF(K592=Локализация!$C$110,5,IF(OR(K592=1,K592=2,K592=3,K592=4,K592=5),K592,"")))))))</f>
        <v/>
      </c>
      <c r="Q592" s="11" t="str">
        <f>(IF(L592=Локализация!$C$114,1,IF(L592=Локализация!$C$113,2,IF(L592=Локализация!$C$112,3,IF(L592=Локализация!$C$111,4,IF(L592=Локализация!$C$110,5,IF(OR(L592=1,L592=2,L592=3,L592=4,L592=5),L592,"")))))))</f>
        <v/>
      </c>
      <c r="R592" s="11" t="str">
        <f>(IF(B592=Локализация!$C$114,1,IF(B592=Локализация!$C$113,2,IF(B592=Локализация!$C$112,3,IF(B592=Локализация!$C$111,4,IF(B592=Локализация!$C$110,5,IF(OR(B592=1,B592=2,B592=3,B592=4,B592=5),B592,"")))))))</f>
        <v/>
      </c>
      <c r="S592" s="11" t="str">
        <f>(IF(C592=Локализация!$C$114,1,IF(C592=Локализация!$C$113,2,IF(C592=Локализация!$C$112,3,IF(C592=Локализация!$C$111,4,IF(C592=Локализация!$C$110,5,IF(OR(C592=1,C592=2,C592=3,C592=4,C592=5),C592,"")))))))</f>
        <v/>
      </c>
      <c r="T592" s="11" t="str">
        <f>(IF(D592=Локализация!$C$114,1,IF(D592=Локализация!$C$113,2,IF(D592=Локализация!$C$112,3,IF(D592=Локализация!$C$111,4,IF(D592=Локализация!$C$110,5,IF(OR(D592=1,D592=2,D592=3,D592=4,D592=5),D592,"")))))))</f>
        <v/>
      </c>
      <c r="U592" s="11" t="str">
        <f>(IF(E592=Локализация!$C$114,1,IF(E592=Локализация!$C$113,2,IF(E592=Локализация!$C$112,3,IF(E592=Локализация!$C$111,4,IF(E592=Локализация!$C$110,5,IF(OR(E592=1,E592=2,E592=3,E592=4,E592=5),E592,"")))))))</f>
        <v/>
      </c>
      <c r="V592" s="11" t="str">
        <f>(IF(F592=Локализация!$C$114,1,IF(F592=Локализация!$C$113,2,IF(F592=Локализация!$C$112,3,IF(F592=Локализация!$C$111,4,IF(F592=Локализация!$C$110,5,IF(OR(F592=1,F592=2,F592=3,F592=4,F592=5),F592,"")))))))</f>
        <v/>
      </c>
    </row>
    <row r="593" spans="13:22" x14ac:dyDescent="0.3">
      <c r="M593" s="11" t="str">
        <f>(IF(H593=Локализация!$C$114,1,IF(H593=Локализация!$C$113,2,IF(H593=Локализация!$C$112,3,IF(H593=Локализация!$C$111,4,IF(H593=Локализация!$C$110,5,IF(OR(H593=1,H593=2,H593=3,H593=4,H593=5),H593,"")))))))</f>
        <v/>
      </c>
      <c r="N593" s="11" t="str">
        <f>(IF(I593=Локализация!$C$114,1,IF(I593=Локализация!$C$113,2,IF(I593=Локализация!$C$112,3,IF(I593=Локализация!$C$111,4,IF(I593=Локализация!$C$110,5,IF(OR(I593=1,I593=2,I593=3,I593=4,I593=5),I593,"")))))))</f>
        <v/>
      </c>
      <c r="O593" s="11" t="str">
        <f>(IF(J593=Локализация!$C$114,1,IF(J593=Локализация!$C$113,2,IF(J593=Локализация!$C$112,3,IF(J593=Локализация!$C$111,4,IF(J593=Локализация!$C$110,5,IF(OR(J593=1,J593=2,J593=3,J593=4,J593=5),J593,"")))))))</f>
        <v/>
      </c>
      <c r="P593" s="11" t="str">
        <f>(IF(K593=Локализация!$C$114,1,IF(K593=Локализация!$C$113,2,IF(K593=Локализация!$C$112,3,IF(K593=Локализация!$C$111,4,IF(K593=Локализация!$C$110,5,IF(OR(K593=1,K593=2,K593=3,K593=4,K593=5),K593,"")))))))</f>
        <v/>
      </c>
      <c r="Q593" s="11" t="str">
        <f>(IF(L593=Локализация!$C$114,1,IF(L593=Локализация!$C$113,2,IF(L593=Локализация!$C$112,3,IF(L593=Локализация!$C$111,4,IF(L593=Локализация!$C$110,5,IF(OR(L593=1,L593=2,L593=3,L593=4,L593=5),L593,"")))))))</f>
        <v/>
      </c>
      <c r="R593" s="11" t="str">
        <f>(IF(B593=Локализация!$C$114,1,IF(B593=Локализация!$C$113,2,IF(B593=Локализация!$C$112,3,IF(B593=Локализация!$C$111,4,IF(B593=Локализация!$C$110,5,IF(OR(B593=1,B593=2,B593=3,B593=4,B593=5),B593,"")))))))</f>
        <v/>
      </c>
      <c r="S593" s="11" t="str">
        <f>(IF(C593=Локализация!$C$114,1,IF(C593=Локализация!$C$113,2,IF(C593=Локализация!$C$112,3,IF(C593=Локализация!$C$111,4,IF(C593=Локализация!$C$110,5,IF(OR(C593=1,C593=2,C593=3,C593=4,C593=5),C593,"")))))))</f>
        <v/>
      </c>
      <c r="T593" s="11" t="str">
        <f>(IF(D593=Локализация!$C$114,1,IF(D593=Локализация!$C$113,2,IF(D593=Локализация!$C$112,3,IF(D593=Локализация!$C$111,4,IF(D593=Локализация!$C$110,5,IF(OR(D593=1,D593=2,D593=3,D593=4,D593=5),D593,"")))))))</f>
        <v/>
      </c>
      <c r="U593" s="11" t="str">
        <f>(IF(E593=Локализация!$C$114,1,IF(E593=Локализация!$C$113,2,IF(E593=Локализация!$C$112,3,IF(E593=Локализация!$C$111,4,IF(E593=Локализация!$C$110,5,IF(OR(E593=1,E593=2,E593=3,E593=4,E593=5),E593,"")))))))</f>
        <v/>
      </c>
      <c r="V593" s="11" t="str">
        <f>(IF(F593=Локализация!$C$114,1,IF(F593=Локализация!$C$113,2,IF(F593=Локализация!$C$112,3,IF(F593=Локализация!$C$111,4,IF(F593=Локализация!$C$110,5,IF(OR(F593=1,F593=2,F593=3,F593=4,F593=5),F593,"")))))))</f>
        <v/>
      </c>
    </row>
    <row r="594" spans="13:22" x14ac:dyDescent="0.3">
      <c r="M594" s="11" t="str">
        <f>(IF(H594=Локализация!$C$114,1,IF(H594=Локализация!$C$113,2,IF(H594=Локализация!$C$112,3,IF(H594=Локализация!$C$111,4,IF(H594=Локализация!$C$110,5,IF(OR(H594=1,H594=2,H594=3,H594=4,H594=5),H594,"")))))))</f>
        <v/>
      </c>
      <c r="N594" s="11" t="str">
        <f>(IF(I594=Локализация!$C$114,1,IF(I594=Локализация!$C$113,2,IF(I594=Локализация!$C$112,3,IF(I594=Локализация!$C$111,4,IF(I594=Локализация!$C$110,5,IF(OR(I594=1,I594=2,I594=3,I594=4,I594=5),I594,"")))))))</f>
        <v/>
      </c>
      <c r="O594" s="11" t="str">
        <f>(IF(J594=Локализация!$C$114,1,IF(J594=Локализация!$C$113,2,IF(J594=Локализация!$C$112,3,IF(J594=Локализация!$C$111,4,IF(J594=Локализация!$C$110,5,IF(OR(J594=1,J594=2,J594=3,J594=4,J594=5),J594,"")))))))</f>
        <v/>
      </c>
      <c r="P594" s="11" t="str">
        <f>(IF(K594=Локализация!$C$114,1,IF(K594=Локализация!$C$113,2,IF(K594=Локализация!$C$112,3,IF(K594=Локализация!$C$111,4,IF(K594=Локализация!$C$110,5,IF(OR(K594=1,K594=2,K594=3,K594=4,K594=5),K594,"")))))))</f>
        <v/>
      </c>
      <c r="Q594" s="11" t="str">
        <f>(IF(L594=Локализация!$C$114,1,IF(L594=Локализация!$C$113,2,IF(L594=Локализация!$C$112,3,IF(L594=Локализация!$C$111,4,IF(L594=Локализация!$C$110,5,IF(OR(L594=1,L594=2,L594=3,L594=4,L594=5),L594,"")))))))</f>
        <v/>
      </c>
      <c r="R594" s="11" t="str">
        <f>(IF(B594=Локализация!$C$114,1,IF(B594=Локализация!$C$113,2,IF(B594=Локализация!$C$112,3,IF(B594=Локализация!$C$111,4,IF(B594=Локализация!$C$110,5,IF(OR(B594=1,B594=2,B594=3,B594=4,B594=5),B594,"")))))))</f>
        <v/>
      </c>
      <c r="S594" s="11" t="str">
        <f>(IF(C594=Локализация!$C$114,1,IF(C594=Локализация!$C$113,2,IF(C594=Локализация!$C$112,3,IF(C594=Локализация!$C$111,4,IF(C594=Локализация!$C$110,5,IF(OR(C594=1,C594=2,C594=3,C594=4,C594=5),C594,"")))))))</f>
        <v/>
      </c>
      <c r="T594" s="11" t="str">
        <f>(IF(D594=Локализация!$C$114,1,IF(D594=Локализация!$C$113,2,IF(D594=Локализация!$C$112,3,IF(D594=Локализация!$C$111,4,IF(D594=Локализация!$C$110,5,IF(OR(D594=1,D594=2,D594=3,D594=4,D594=5),D594,"")))))))</f>
        <v/>
      </c>
      <c r="U594" s="11" t="str">
        <f>(IF(E594=Локализация!$C$114,1,IF(E594=Локализация!$C$113,2,IF(E594=Локализация!$C$112,3,IF(E594=Локализация!$C$111,4,IF(E594=Локализация!$C$110,5,IF(OR(E594=1,E594=2,E594=3,E594=4,E594=5),E594,"")))))))</f>
        <v/>
      </c>
      <c r="V594" s="11" t="str">
        <f>(IF(F594=Локализация!$C$114,1,IF(F594=Локализация!$C$113,2,IF(F594=Локализация!$C$112,3,IF(F594=Локализация!$C$111,4,IF(F594=Локализация!$C$110,5,IF(OR(F594=1,F594=2,F594=3,F594=4,F594=5),F594,"")))))))</f>
        <v/>
      </c>
    </row>
    <row r="595" spans="13:22" x14ac:dyDescent="0.3">
      <c r="M595" s="11" t="str">
        <f>(IF(H595=Локализация!$C$114,1,IF(H595=Локализация!$C$113,2,IF(H595=Локализация!$C$112,3,IF(H595=Локализация!$C$111,4,IF(H595=Локализация!$C$110,5,IF(OR(H595=1,H595=2,H595=3,H595=4,H595=5),H595,"")))))))</f>
        <v/>
      </c>
      <c r="N595" s="11" t="str">
        <f>(IF(I595=Локализация!$C$114,1,IF(I595=Локализация!$C$113,2,IF(I595=Локализация!$C$112,3,IF(I595=Локализация!$C$111,4,IF(I595=Локализация!$C$110,5,IF(OR(I595=1,I595=2,I595=3,I595=4,I595=5),I595,"")))))))</f>
        <v/>
      </c>
      <c r="O595" s="11" t="str">
        <f>(IF(J595=Локализация!$C$114,1,IF(J595=Локализация!$C$113,2,IF(J595=Локализация!$C$112,3,IF(J595=Локализация!$C$111,4,IF(J595=Локализация!$C$110,5,IF(OR(J595=1,J595=2,J595=3,J595=4,J595=5),J595,"")))))))</f>
        <v/>
      </c>
      <c r="P595" s="11" t="str">
        <f>(IF(K595=Локализация!$C$114,1,IF(K595=Локализация!$C$113,2,IF(K595=Локализация!$C$112,3,IF(K595=Локализация!$C$111,4,IF(K595=Локализация!$C$110,5,IF(OR(K595=1,K595=2,K595=3,K595=4,K595=5),K595,"")))))))</f>
        <v/>
      </c>
      <c r="Q595" s="11" t="str">
        <f>(IF(L595=Локализация!$C$114,1,IF(L595=Локализация!$C$113,2,IF(L595=Локализация!$C$112,3,IF(L595=Локализация!$C$111,4,IF(L595=Локализация!$C$110,5,IF(OR(L595=1,L595=2,L595=3,L595=4,L595=5),L595,"")))))))</f>
        <v/>
      </c>
      <c r="R595" s="11" t="str">
        <f>(IF(B595=Локализация!$C$114,1,IF(B595=Локализация!$C$113,2,IF(B595=Локализация!$C$112,3,IF(B595=Локализация!$C$111,4,IF(B595=Локализация!$C$110,5,IF(OR(B595=1,B595=2,B595=3,B595=4,B595=5),B595,"")))))))</f>
        <v/>
      </c>
      <c r="S595" s="11" t="str">
        <f>(IF(C595=Локализация!$C$114,1,IF(C595=Локализация!$C$113,2,IF(C595=Локализация!$C$112,3,IF(C595=Локализация!$C$111,4,IF(C595=Локализация!$C$110,5,IF(OR(C595=1,C595=2,C595=3,C595=4,C595=5),C595,"")))))))</f>
        <v/>
      </c>
      <c r="T595" s="11" t="str">
        <f>(IF(D595=Локализация!$C$114,1,IF(D595=Локализация!$C$113,2,IF(D595=Локализация!$C$112,3,IF(D595=Локализация!$C$111,4,IF(D595=Локализация!$C$110,5,IF(OR(D595=1,D595=2,D595=3,D595=4,D595=5),D595,"")))))))</f>
        <v/>
      </c>
      <c r="U595" s="11" t="str">
        <f>(IF(E595=Локализация!$C$114,1,IF(E595=Локализация!$C$113,2,IF(E595=Локализация!$C$112,3,IF(E595=Локализация!$C$111,4,IF(E595=Локализация!$C$110,5,IF(OR(E595=1,E595=2,E595=3,E595=4,E595=5),E595,"")))))))</f>
        <v/>
      </c>
      <c r="V595" s="11" t="str">
        <f>(IF(F595=Локализация!$C$114,1,IF(F595=Локализация!$C$113,2,IF(F595=Локализация!$C$112,3,IF(F595=Локализация!$C$111,4,IF(F595=Локализация!$C$110,5,IF(OR(F595=1,F595=2,F595=3,F595=4,F595=5),F595,"")))))))</f>
        <v/>
      </c>
    </row>
    <row r="596" spans="13:22" x14ac:dyDescent="0.3">
      <c r="M596" s="11" t="str">
        <f>(IF(H596=Локализация!$C$114,1,IF(H596=Локализация!$C$113,2,IF(H596=Локализация!$C$112,3,IF(H596=Локализация!$C$111,4,IF(H596=Локализация!$C$110,5,IF(OR(H596=1,H596=2,H596=3,H596=4,H596=5),H596,"")))))))</f>
        <v/>
      </c>
      <c r="N596" s="11" t="str">
        <f>(IF(I596=Локализация!$C$114,1,IF(I596=Локализация!$C$113,2,IF(I596=Локализация!$C$112,3,IF(I596=Локализация!$C$111,4,IF(I596=Локализация!$C$110,5,IF(OR(I596=1,I596=2,I596=3,I596=4,I596=5),I596,"")))))))</f>
        <v/>
      </c>
      <c r="O596" s="11" t="str">
        <f>(IF(J596=Локализация!$C$114,1,IF(J596=Локализация!$C$113,2,IF(J596=Локализация!$C$112,3,IF(J596=Локализация!$C$111,4,IF(J596=Локализация!$C$110,5,IF(OR(J596=1,J596=2,J596=3,J596=4,J596=5),J596,"")))))))</f>
        <v/>
      </c>
      <c r="P596" s="11" t="str">
        <f>(IF(K596=Локализация!$C$114,1,IF(K596=Локализация!$C$113,2,IF(K596=Локализация!$C$112,3,IF(K596=Локализация!$C$111,4,IF(K596=Локализация!$C$110,5,IF(OR(K596=1,K596=2,K596=3,K596=4,K596=5),K596,"")))))))</f>
        <v/>
      </c>
      <c r="Q596" s="11" t="str">
        <f>(IF(L596=Локализация!$C$114,1,IF(L596=Локализация!$C$113,2,IF(L596=Локализация!$C$112,3,IF(L596=Локализация!$C$111,4,IF(L596=Локализация!$C$110,5,IF(OR(L596=1,L596=2,L596=3,L596=4,L596=5),L596,"")))))))</f>
        <v/>
      </c>
      <c r="R596" s="11" t="str">
        <f>(IF(B596=Локализация!$C$114,1,IF(B596=Локализация!$C$113,2,IF(B596=Локализация!$C$112,3,IF(B596=Локализация!$C$111,4,IF(B596=Локализация!$C$110,5,IF(OR(B596=1,B596=2,B596=3,B596=4,B596=5),B596,"")))))))</f>
        <v/>
      </c>
      <c r="S596" s="11" t="str">
        <f>(IF(C596=Локализация!$C$114,1,IF(C596=Локализация!$C$113,2,IF(C596=Локализация!$C$112,3,IF(C596=Локализация!$C$111,4,IF(C596=Локализация!$C$110,5,IF(OR(C596=1,C596=2,C596=3,C596=4,C596=5),C596,"")))))))</f>
        <v/>
      </c>
      <c r="T596" s="11" t="str">
        <f>(IF(D596=Локализация!$C$114,1,IF(D596=Локализация!$C$113,2,IF(D596=Локализация!$C$112,3,IF(D596=Локализация!$C$111,4,IF(D596=Локализация!$C$110,5,IF(OR(D596=1,D596=2,D596=3,D596=4,D596=5),D596,"")))))))</f>
        <v/>
      </c>
      <c r="U596" s="11" t="str">
        <f>(IF(E596=Локализация!$C$114,1,IF(E596=Локализация!$C$113,2,IF(E596=Локализация!$C$112,3,IF(E596=Локализация!$C$111,4,IF(E596=Локализация!$C$110,5,IF(OR(E596=1,E596=2,E596=3,E596=4,E596=5),E596,"")))))))</f>
        <v/>
      </c>
      <c r="V596" s="11" t="str">
        <f>(IF(F596=Локализация!$C$114,1,IF(F596=Локализация!$C$113,2,IF(F596=Локализация!$C$112,3,IF(F596=Локализация!$C$111,4,IF(F596=Локализация!$C$110,5,IF(OR(F596=1,F596=2,F596=3,F596=4,F596=5),F596,"")))))))</f>
        <v/>
      </c>
    </row>
    <row r="597" spans="13:22" x14ac:dyDescent="0.3">
      <c r="M597" s="11" t="str">
        <f>(IF(H597=Локализация!$C$114,1,IF(H597=Локализация!$C$113,2,IF(H597=Локализация!$C$112,3,IF(H597=Локализация!$C$111,4,IF(H597=Локализация!$C$110,5,IF(OR(H597=1,H597=2,H597=3,H597=4,H597=5),H597,"")))))))</f>
        <v/>
      </c>
      <c r="N597" s="11" t="str">
        <f>(IF(I597=Локализация!$C$114,1,IF(I597=Локализация!$C$113,2,IF(I597=Локализация!$C$112,3,IF(I597=Локализация!$C$111,4,IF(I597=Локализация!$C$110,5,IF(OR(I597=1,I597=2,I597=3,I597=4,I597=5),I597,"")))))))</f>
        <v/>
      </c>
      <c r="O597" s="11" t="str">
        <f>(IF(J597=Локализация!$C$114,1,IF(J597=Локализация!$C$113,2,IF(J597=Локализация!$C$112,3,IF(J597=Локализация!$C$111,4,IF(J597=Локализация!$C$110,5,IF(OR(J597=1,J597=2,J597=3,J597=4,J597=5),J597,"")))))))</f>
        <v/>
      </c>
      <c r="P597" s="11" t="str">
        <f>(IF(K597=Локализация!$C$114,1,IF(K597=Локализация!$C$113,2,IF(K597=Локализация!$C$112,3,IF(K597=Локализация!$C$111,4,IF(K597=Локализация!$C$110,5,IF(OR(K597=1,K597=2,K597=3,K597=4,K597=5),K597,"")))))))</f>
        <v/>
      </c>
      <c r="Q597" s="11" t="str">
        <f>(IF(L597=Локализация!$C$114,1,IF(L597=Локализация!$C$113,2,IF(L597=Локализация!$C$112,3,IF(L597=Локализация!$C$111,4,IF(L597=Локализация!$C$110,5,IF(OR(L597=1,L597=2,L597=3,L597=4,L597=5),L597,"")))))))</f>
        <v/>
      </c>
      <c r="R597" s="11" t="str">
        <f>(IF(B597=Локализация!$C$114,1,IF(B597=Локализация!$C$113,2,IF(B597=Локализация!$C$112,3,IF(B597=Локализация!$C$111,4,IF(B597=Локализация!$C$110,5,IF(OR(B597=1,B597=2,B597=3,B597=4,B597=5),B597,"")))))))</f>
        <v/>
      </c>
      <c r="S597" s="11" t="str">
        <f>(IF(C597=Локализация!$C$114,1,IF(C597=Локализация!$C$113,2,IF(C597=Локализация!$C$112,3,IF(C597=Локализация!$C$111,4,IF(C597=Локализация!$C$110,5,IF(OR(C597=1,C597=2,C597=3,C597=4,C597=5),C597,"")))))))</f>
        <v/>
      </c>
      <c r="T597" s="11" t="str">
        <f>(IF(D597=Локализация!$C$114,1,IF(D597=Локализация!$C$113,2,IF(D597=Локализация!$C$112,3,IF(D597=Локализация!$C$111,4,IF(D597=Локализация!$C$110,5,IF(OR(D597=1,D597=2,D597=3,D597=4,D597=5),D597,"")))))))</f>
        <v/>
      </c>
      <c r="U597" s="11" t="str">
        <f>(IF(E597=Локализация!$C$114,1,IF(E597=Локализация!$C$113,2,IF(E597=Локализация!$C$112,3,IF(E597=Локализация!$C$111,4,IF(E597=Локализация!$C$110,5,IF(OR(E597=1,E597=2,E597=3,E597=4,E597=5),E597,"")))))))</f>
        <v/>
      </c>
      <c r="V597" s="11" t="str">
        <f>(IF(F597=Локализация!$C$114,1,IF(F597=Локализация!$C$113,2,IF(F597=Локализация!$C$112,3,IF(F597=Локализация!$C$111,4,IF(F597=Локализация!$C$110,5,IF(OR(F597=1,F597=2,F597=3,F597=4,F597=5),F597,"")))))))</f>
        <v/>
      </c>
    </row>
    <row r="598" spans="13:22" x14ac:dyDescent="0.3">
      <c r="M598" s="11" t="str">
        <f>(IF(H598=Локализация!$C$114,1,IF(H598=Локализация!$C$113,2,IF(H598=Локализация!$C$112,3,IF(H598=Локализация!$C$111,4,IF(H598=Локализация!$C$110,5,IF(OR(H598=1,H598=2,H598=3,H598=4,H598=5),H598,"")))))))</f>
        <v/>
      </c>
      <c r="N598" s="11" t="str">
        <f>(IF(I598=Локализация!$C$114,1,IF(I598=Локализация!$C$113,2,IF(I598=Локализация!$C$112,3,IF(I598=Локализация!$C$111,4,IF(I598=Локализация!$C$110,5,IF(OR(I598=1,I598=2,I598=3,I598=4,I598=5),I598,"")))))))</f>
        <v/>
      </c>
      <c r="O598" s="11" t="str">
        <f>(IF(J598=Локализация!$C$114,1,IF(J598=Локализация!$C$113,2,IF(J598=Локализация!$C$112,3,IF(J598=Локализация!$C$111,4,IF(J598=Локализация!$C$110,5,IF(OR(J598=1,J598=2,J598=3,J598=4,J598=5),J598,"")))))))</f>
        <v/>
      </c>
      <c r="P598" s="11" t="str">
        <f>(IF(K598=Локализация!$C$114,1,IF(K598=Локализация!$C$113,2,IF(K598=Локализация!$C$112,3,IF(K598=Локализация!$C$111,4,IF(K598=Локализация!$C$110,5,IF(OR(K598=1,K598=2,K598=3,K598=4,K598=5),K598,"")))))))</f>
        <v/>
      </c>
      <c r="Q598" s="11" t="str">
        <f>(IF(L598=Локализация!$C$114,1,IF(L598=Локализация!$C$113,2,IF(L598=Локализация!$C$112,3,IF(L598=Локализация!$C$111,4,IF(L598=Локализация!$C$110,5,IF(OR(L598=1,L598=2,L598=3,L598=4,L598=5),L598,"")))))))</f>
        <v/>
      </c>
      <c r="R598" s="11" t="str">
        <f>(IF(B598=Локализация!$C$114,1,IF(B598=Локализация!$C$113,2,IF(B598=Локализация!$C$112,3,IF(B598=Локализация!$C$111,4,IF(B598=Локализация!$C$110,5,IF(OR(B598=1,B598=2,B598=3,B598=4,B598=5),B598,"")))))))</f>
        <v/>
      </c>
      <c r="S598" s="11" t="str">
        <f>(IF(C598=Локализация!$C$114,1,IF(C598=Локализация!$C$113,2,IF(C598=Локализация!$C$112,3,IF(C598=Локализация!$C$111,4,IF(C598=Локализация!$C$110,5,IF(OR(C598=1,C598=2,C598=3,C598=4,C598=5),C598,"")))))))</f>
        <v/>
      </c>
      <c r="T598" s="11" t="str">
        <f>(IF(D598=Локализация!$C$114,1,IF(D598=Локализация!$C$113,2,IF(D598=Локализация!$C$112,3,IF(D598=Локализация!$C$111,4,IF(D598=Локализация!$C$110,5,IF(OR(D598=1,D598=2,D598=3,D598=4,D598=5),D598,"")))))))</f>
        <v/>
      </c>
      <c r="U598" s="11" t="str">
        <f>(IF(E598=Локализация!$C$114,1,IF(E598=Локализация!$C$113,2,IF(E598=Локализация!$C$112,3,IF(E598=Локализация!$C$111,4,IF(E598=Локализация!$C$110,5,IF(OR(E598=1,E598=2,E598=3,E598=4,E598=5),E598,"")))))))</f>
        <v/>
      </c>
      <c r="V598" s="11" t="str">
        <f>(IF(F598=Локализация!$C$114,1,IF(F598=Локализация!$C$113,2,IF(F598=Локализация!$C$112,3,IF(F598=Локализация!$C$111,4,IF(F598=Локализация!$C$110,5,IF(OR(F598=1,F598=2,F598=3,F598=4,F598=5),F598,"")))))))</f>
        <v/>
      </c>
    </row>
    <row r="599" spans="13:22" x14ac:dyDescent="0.3">
      <c r="M599" s="11" t="str">
        <f>(IF(H599=Локализация!$C$114,1,IF(H599=Локализация!$C$113,2,IF(H599=Локализация!$C$112,3,IF(H599=Локализация!$C$111,4,IF(H599=Локализация!$C$110,5,IF(OR(H599=1,H599=2,H599=3,H599=4,H599=5),H599,"")))))))</f>
        <v/>
      </c>
      <c r="N599" s="11" t="str">
        <f>(IF(I599=Локализация!$C$114,1,IF(I599=Локализация!$C$113,2,IF(I599=Локализация!$C$112,3,IF(I599=Локализация!$C$111,4,IF(I599=Локализация!$C$110,5,IF(OR(I599=1,I599=2,I599=3,I599=4,I599=5),I599,"")))))))</f>
        <v/>
      </c>
      <c r="O599" s="11" t="str">
        <f>(IF(J599=Локализация!$C$114,1,IF(J599=Локализация!$C$113,2,IF(J599=Локализация!$C$112,3,IF(J599=Локализация!$C$111,4,IF(J599=Локализация!$C$110,5,IF(OR(J599=1,J599=2,J599=3,J599=4,J599=5),J599,"")))))))</f>
        <v/>
      </c>
      <c r="P599" s="11" t="str">
        <f>(IF(K599=Локализация!$C$114,1,IF(K599=Локализация!$C$113,2,IF(K599=Локализация!$C$112,3,IF(K599=Локализация!$C$111,4,IF(K599=Локализация!$C$110,5,IF(OR(K599=1,K599=2,K599=3,K599=4,K599=5),K599,"")))))))</f>
        <v/>
      </c>
      <c r="Q599" s="11" t="str">
        <f>(IF(L599=Локализация!$C$114,1,IF(L599=Локализация!$C$113,2,IF(L599=Локализация!$C$112,3,IF(L599=Локализация!$C$111,4,IF(L599=Локализация!$C$110,5,IF(OR(L599=1,L599=2,L599=3,L599=4,L599=5),L599,"")))))))</f>
        <v/>
      </c>
      <c r="R599" s="11" t="str">
        <f>(IF(B599=Локализация!$C$114,1,IF(B599=Локализация!$C$113,2,IF(B599=Локализация!$C$112,3,IF(B599=Локализация!$C$111,4,IF(B599=Локализация!$C$110,5,IF(OR(B599=1,B599=2,B599=3,B599=4,B599=5),B599,"")))))))</f>
        <v/>
      </c>
      <c r="S599" s="11" t="str">
        <f>(IF(C599=Локализация!$C$114,1,IF(C599=Локализация!$C$113,2,IF(C599=Локализация!$C$112,3,IF(C599=Локализация!$C$111,4,IF(C599=Локализация!$C$110,5,IF(OR(C599=1,C599=2,C599=3,C599=4,C599=5),C599,"")))))))</f>
        <v/>
      </c>
      <c r="T599" s="11" t="str">
        <f>(IF(D599=Локализация!$C$114,1,IF(D599=Локализация!$C$113,2,IF(D599=Локализация!$C$112,3,IF(D599=Локализация!$C$111,4,IF(D599=Локализация!$C$110,5,IF(OR(D599=1,D599=2,D599=3,D599=4,D599=5),D599,"")))))))</f>
        <v/>
      </c>
      <c r="U599" s="11" t="str">
        <f>(IF(E599=Локализация!$C$114,1,IF(E599=Локализация!$C$113,2,IF(E599=Локализация!$C$112,3,IF(E599=Локализация!$C$111,4,IF(E599=Локализация!$C$110,5,IF(OR(E599=1,E599=2,E599=3,E599=4,E599=5),E599,"")))))))</f>
        <v/>
      </c>
      <c r="V599" s="11" t="str">
        <f>(IF(F599=Локализация!$C$114,1,IF(F599=Локализация!$C$113,2,IF(F599=Локализация!$C$112,3,IF(F599=Локализация!$C$111,4,IF(F599=Локализация!$C$110,5,IF(OR(F599=1,F599=2,F599=3,F599=4,F599=5),F599,"")))))))</f>
        <v/>
      </c>
    </row>
    <row r="600" spans="13:22" x14ac:dyDescent="0.3">
      <c r="M600" s="11" t="str">
        <f>(IF(H600=Локализация!$C$114,1,IF(H600=Локализация!$C$113,2,IF(H600=Локализация!$C$112,3,IF(H600=Локализация!$C$111,4,IF(H600=Локализация!$C$110,5,IF(OR(H600=1,H600=2,H600=3,H600=4,H600=5),H600,"")))))))</f>
        <v/>
      </c>
      <c r="N600" s="11" t="str">
        <f>(IF(I600=Локализация!$C$114,1,IF(I600=Локализация!$C$113,2,IF(I600=Локализация!$C$112,3,IF(I600=Локализация!$C$111,4,IF(I600=Локализация!$C$110,5,IF(OR(I600=1,I600=2,I600=3,I600=4,I600=5),I600,"")))))))</f>
        <v/>
      </c>
      <c r="O600" s="11" t="str">
        <f>(IF(J600=Локализация!$C$114,1,IF(J600=Локализация!$C$113,2,IF(J600=Локализация!$C$112,3,IF(J600=Локализация!$C$111,4,IF(J600=Локализация!$C$110,5,IF(OR(J600=1,J600=2,J600=3,J600=4,J600=5),J600,"")))))))</f>
        <v/>
      </c>
      <c r="P600" s="11" t="str">
        <f>(IF(K600=Локализация!$C$114,1,IF(K600=Локализация!$C$113,2,IF(K600=Локализация!$C$112,3,IF(K600=Локализация!$C$111,4,IF(K600=Локализация!$C$110,5,IF(OR(K600=1,K600=2,K600=3,K600=4,K600=5),K600,"")))))))</f>
        <v/>
      </c>
      <c r="Q600" s="11" t="str">
        <f>(IF(L600=Локализация!$C$114,1,IF(L600=Локализация!$C$113,2,IF(L600=Локализация!$C$112,3,IF(L600=Локализация!$C$111,4,IF(L600=Локализация!$C$110,5,IF(OR(L600=1,L600=2,L600=3,L600=4,L600=5),L600,"")))))))</f>
        <v/>
      </c>
      <c r="R600" s="11" t="str">
        <f>(IF(B600=Локализация!$C$114,1,IF(B600=Локализация!$C$113,2,IF(B600=Локализация!$C$112,3,IF(B600=Локализация!$C$111,4,IF(B600=Локализация!$C$110,5,IF(OR(B600=1,B600=2,B600=3,B600=4,B600=5),B600,"")))))))</f>
        <v/>
      </c>
      <c r="S600" s="11" t="str">
        <f>(IF(C600=Локализация!$C$114,1,IF(C600=Локализация!$C$113,2,IF(C600=Локализация!$C$112,3,IF(C600=Локализация!$C$111,4,IF(C600=Локализация!$C$110,5,IF(OR(C600=1,C600=2,C600=3,C600=4,C600=5),C600,"")))))))</f>
        <v/>
      </c>
      <c r="T600" s="11" t="str">
        <f>(IF(D600=Локализация!$C$114,1,IF(D600=Локализация!$C$113,2,IF(D600=Локализация!$C$112,3,IF(D600=Локализация!$C$111,4,IF(D600=Локализация!$C$110,5,IF(OR(D600=1,D600=2,D600=3,D600=4,D600=5),D600,"")))))))</f>
        <v/>
      </c>
      <c r="U600" s="11" t="str">
        <f>(IF(E600=Локализация!$C$114,1,IF(E600=Локализация!$C$113,2,IF(E600=Локализация!$C$112,3,IF(E600=Локализация!$C$111,4,IF(E600=Локализация!$C$110,5,IF(OR(E600=1,E600=2,E600=3,E600=4,E600=5),E600,"")))))))</f>
        <v/>
      </c>
      <c r="V600" s="11" t="str">
        <f>(IF(F600=Локализация!$C$114,1,IF(F600=Локализация!$C$113,2,IF(F600=Локализация!$C$112,3,IF(F600=Локализация!$C$111,4,IF(F600=Локализация!$C$110,5,IF(OR(F600=1,F600=2,F600=3,F600=4,F600=5),F600,"")))))))</f>
        <v/>
      </c>
    </row>
    <row r="601" spans="13:22" x14ac:dyDescent="0.3">
      <c r="M601" s="11" t="str">
        <f>(IF(H601=Локализация!$C$114,1,IF(H601=Локализация!$C$113,2,IF(H601=Локализация!$C$112,3,IF(H601=Локализация!$C$111,4,IF(H601=Локализация!$C$110,5,IF(OR(H601=1,H601=2,H601=3,H601=4,H601=5),H601,"")))))))</f>
        <v/>
      </c>
      <c r="N601" s="11" t="str">
        <f>(IF(I601=Локализация!$C$114,1,IF(I601=Локализация!$C$113,2,IF(I601=Локализация!$C$112,3,IF(I601=Локализация!$C$111,4,IF(I601=Локализация!$C$110,5,IF(OR(I601=1,I601=2,I601=3,I601=4,I601=5),I601,"")))))))</f>
        <v/>
      </c>
      <c r="O601" s="11" t="str">
        <f>(IF(J601=Локализация!$C$114,1,IF(J601=Локализация!$C$113,2,IF(J601=Локализация!$C$112,3,IF(J601=Локализация!$C$111,4,IF(J601=Локализация!$C$110,5,IF(OR(J601=1,J601=2,J601=3,J601=4,J601=5),J601,"")))))))</f>
        <v/>
      </c>
      <c r="P601" s="11" t="str">
        <f>(IF(K601=Локализация!$C$114,1,IF(K601=Локализация!$C$113,2,IF(K601=Локализация!$C$112,3,IF(K601=Локализация!$C$111,4,IF(K601=Локализация!$C$110,5,IF(OR(K601=1,K601=2,K601=3,K601=4,K601=5),K601,"")))))))</f>
        <v/>
      </c>
      <c r="Q601" s="11" t="str">
        <f>(IF(L601=Локализация!$C$114,1,IF(L601=Локализация!$C$113,2,IF(L601=Локализация!$C$112,3,IF(L601=Локализация!$C$111,4,IF(L601=Локализация!$C$110,5,IF(OR(L601=1,L601=2,L601=3,L601=4,L601=5),L601,"")))))))</f>
        <v/>
      </c>
      <c r="R601" s="11" t="str">
        <f>(IF(B601=Локализация!$C$114,1,IF(B601=Локализация!$C$113,2,IF(B601=Локализация!$C$112,3,IF(B601=Локализация!$C$111,4,IF(B601=Локализация!$C$110,5,IF(OR(B601=1,B601=2,B601=3,B601=4,B601=5),B601,"")))))))</f>
        <v/>
      </c>
      <c r="S601" s="11" t="str">
        <f>(IF(C601=Локализация!$C$114,1,IF(C601=Локализация!$C$113,2,IF(C601=Локализация!$C$112,3,IF(C601=Локализация!$C$111,4,IF(C601=Локализация!$C$110,5,IF(OR(C601=1,C601=2,C601=3,C601=4,C601=5),C601,"")))))))</f>
        <v/>
      </c>
      <c r="T601" s="11" t="str">
        <f>(IF(D601=Локализация!$C$114,1,IF(D601=Локализация!$C$113,2,IF(D601=Локализация!$C$112,3,IF(D601=Локализация!$C$111,4,IF(D601=Локализация!$C$110,5,IF(OR(D601=1,D601=2,D601=3,D601=4,D601=5),D601,"")))))))</f>
        <v/>
      </c>
      <c r="U601" s="11" t="str">
        <f>(IF(E601=Локализация!$C$114,1,IF(E601=Локализация!$C$113,2,IF(E601=Локализация!$C$112,3,IF(E601=Локализация!$C$111,4,IF(E601=Локализация!$C$110,5,IF(OR(E601=1,E601=2,E601=3,E601=4,E601=5),E601,"")))))))</f>
        <v/>
      </c>
      <c r="V601" s="11" t="str">
        <f>(IF(F601=Локализация!$C$114,1,IF(F601=Локализация!$C$113,2,IF(F601=Локализация!$C$112,3,IF(F601=Локализация!$C$111,4,IF(F601=Локализация!$C$110,5,IF(OR(F601=1,F601=2,F601=3,F601=4,F601=5),F601,"")))))))</f>
        <v/>
      </c>
    </row>
    <row r="602" spans="13:22" x14ac:dyDescent="0.3">
      <c r="M602" s="11" t="str">
        <f>(IF(H602=Локализация!$C$114,1,IF(H602=Локализация!$C$113,2,IF(H602=Локализация!$C$112,3,IF(H602=Локализация!$C$111,4,IF(H602=Локализация!$C$110,5,IF(OR(H602=1,H602=2,H602=3,H602=4,H602=5),H602,"")))))))</f>
        <v/>
      </c>
      <c r="N602" s="11" t="str">
        <f>(IF(I602=Локализация!$C$114,1,IF(I602=Локализация!$C$113,2,IF(I602=Локализация!$C$112,3,IF(I602=Локализация!$C$111,4,IF(I602=Локализация!$C$110,5,IF(OR(I602=1,I602=2,I602=3,I602=4,I602=5),I602,"")))))))</f>
        <v/>
      </c>
      <c r="O602" s="11" t="str">
        <f>(IF(J602=Локализация!$C$114,1,IF(J602=Локализация!$C$113,2,IF(J602=Локализация!$C$112,3,IF(J602=Локализация!$C$111,4,IF(J602=Локализация!$C$110,5,IF(OR(J602=1,J602=2,J602=3,J602=4,J602=5),J602,"")))))))</f>
        <v/>
      </c>
      <c r="P602" s="11" t="str">
        <f>(IF(K602=Локализация!$C$114,1,IF(K602=Локализация!$C$113,2,IF(K602=Локализация!$C$112,3,IF(K602=Локализация!$C$111,4,IF(K602=Локализация!$C$110,5,IF(OR(K602=1,K602=2,K602=3,K602=4,K602=5),K602,"")))))))</f>
        <v/>
      </c>
      <c r="Q602" s="11" t="str">
        <f>(IF(L602=Локализация!$C$114,1,IF(L602=Локализация!$C$113,2,IF(L602=Локализация!$C$112,3,IF(L602=Локализация!$C$111,4,IF(L602=Локализация!$C$110,5,IF(OR(L602=1,L602=2,L602=3,L602=4,L602=5),L602,"")))))))</f>
        <v/>
      </c>
      <c r="R602" s="11" t="str">
        <f>(IF(B602=Локализация!$C$114,1,IF(B602=Локализация!$C$113,2,IF(B602=Локализация!$C$112,3,IF(B602=Локализация!$C$111,4,IF(B602=Локализация!$C$110,5,IF(OR(B602=1,B602=2,B602=3,B602=4,B602=5),B602,"")))))))</f>
        <v/>
      </c>
      <c r="S602" s="11" t="str">
        <f>(IF(C602=Локализация!$C$114,1,IF(C602=Локализация!$C$113,2,IF(C602=Локализация!$C$112,3,IF(C602=Локализация!$C$111,4,IF(C602=Локализация!$C$110,5,IF(OR(C602=1,C602=2,C602=3,C602=4,C602=5),C602,"")))))))</f>
        <v/>
      </c>
      <c r="T602" s="11" t="str">
        <f>(IF(D602=Локализация!$C$114,1,IF(D602=Локализация!$C$113,2,IF(D602=Локализация!$C$112,3,IF(D602=Локализация!$C$111,4,IF(D602=Локализация!$C$110,5,IF(OR(D602=1,D602=2,D602=3,D602=4,D602=5),D602,"")))))))</f>
        <v/>
      </c>
      <c r="U602" s="11" t="str">
        <f>(IF(E602=Локализация!$C$114,1,IF(E602=Локализация!$C$113,2,IF(E602=Локализация!$C$112,3,IF(E602=Локализация!$C$111,4,IF(E602=Локализация!$C$110,5,IF(OR(E602=1,E602=2,E602=3,E602=4,E602=5),E602,"")))))))</f>
        <v/>
      </c>
      <c r="V602" s="11" t="str">
        <f>(IF(F602=Локализация!$C$114,1,IF(F602=Локализация!$C$113,2,IF(F602=Локализация!$C$112,3,IF(F602=Локализация!$C$111,4,IF(F602=Локализация!$C$110,5,IF(OR(F602=1,F602=2,F602=3,F602=4,F602=5),F602,"")))))))</f>
        <v/>
      </c>
    </row>
    <row r="603" spans="13:22" x14ac:dyDescent="0.3">
      <c r="M603" s="11" t="str">
        <f>(IF(H603=Локализация!$C$114,1,IF(H603=Локализация!$C$113,2,IF(H603=Локализация!$C$112,3,IF(H603=Локализация!$C$111,4,IF(H603=Локализация!$C$110,5,IF(OR(H603=1,H603=2,H603=3,H603=4,H603=5),H603,"")))))))</f>
        <v/>
      </c>
      <c r="N603" s="11" t="str">
        <f>(IF(I603=Локализация!$C$114,1,IF(I603=Локализация!$C$113,2,IF(I603=Локализация!$C$112,3,IF(I603=Локализация!$C$111,4,IF(I603=Локализация!$C$110,5,IF(OR(I603=1,I603=2,I603=3,I603=4,I603=5),I603,"")))))))</f>
        <v/>
      </c>
      <c r="O603" s="11" t="str">
        <f>(IF(J603=Локализация!$C$114,1,IF(J603=Локализация!$C$113,2,IF(J603=Локализация!$C$112,3,IF(J603=Локализация!$C$111,4,IF(J603=Локализация!$C$110,5,IF(OR(J603=1,J603=2,J603=3,J603=4,J603=5),J603,"")))))))</f>
        <v/>
      </c>
      <c r="P603" s="11" t="str">
        <f>(IF(K603=Локализация!$C$114,1,IF(K603=Локализация!$C$113,2,IF(K603=Локализация!$C$112,3,IF(K603=Локализация!$C$111,4,IF(K603=Локализация!$C$110,5,IF(OR(K603=1,K603=2,K603=3,K603=4,K603=5),K603,"")))))))</f>
        <v/>
      </c>
      <c r="Q603" s="11" t="str">
        <f>(IF(L603=Локализация!$C$114,1,IF(L603=Локализация!$C$113,2,IF(L603=Локализация!$C$112,3,IF(L603=Локализация!$C$111,4,IF(L603=Локализация!$C$110,5,IF(OR(L603=1,L603=2,L603=3,L603=4,L603=5),L603,"")))))))</f>
        <v/>
      </c>
      <c r="R603" s="11" t="str">
        <f>(IF(B603=Локализация!$C$114,1,IF(B603=Локализация!$C$113,2,IF(B603=Локализация!$C$112,3,IF(B603=Локализация!$C$111,4,IF(B603=Локализация!$C$110,5,IF(OR(B603=1,B603=2,B603=3,B603=4,B603=5),B603,"")))))))</f>
        <v/>
      </c>
      <c r="S603" s="11" t="str">
        <f>(IF(C603=Локализация!$C$114,1,IF(C603=Локализация!$C$113,2,IF(C603=Локализация!$C$112,3,IF(C603=Локализация!$C$111,4,IF(C603=Локализация!$C$110,5,IF(OR(C603=1,C603=2,C603=3,C603=4,C603=5),C603,"")))))))</f>
        <v/>
      </c>
      <c r="T603" s="11" t="str">
        <f>(IF(D603=Локализация!$C$114,1,IF(D603=Локализация!$C$113,2,IF(D603=Локализация!$C$112,3,IF(D603=Локализация!$C$111,4,IF(D603=Локализация!$C$110,5,IF(OR(D603=1,D603=2,D603=3,D603=4,D603=5),D603,"")))))))</f>
        <v/>
      </c>
      <c r="U603" s="11" t="str">
        <f>(IF(E603=Локализация!$C$114,1,IF(E603=Локализация!$C$113,2,IF(E603=Локализация!$C$112,3,IF(E603=Локализация!$C$111,4,IF(E603=Локализация!$C$110,5,IF(OR(E603=1,E603=2,E603=3,E603=4,E603=5),E603,"")))))))</f>
        <v/>
      </c>
      <c r="V603" s="11" t="str">
        <f>(IF(F603=Локализация!$C$114,1,IF(F603=Локализация!$C$113,2,IF(F603=Локализация!$C$112,3,IF(F603=Локализация!$C$111,4,IF(F603=Локализация!$C$110,5,IF(OR(F603=1,F603=2,F603=3,F603=4,F603=5),F603,"")))))))</f>
        <v/>
      </c>
    </row>
    <row r="604" spans="13:22" x14ac:dyDescent="0.3">
      <c r="M604" s="11" t="str">
        <f>(IF(H604=Локализация!$C$114,1,IF(H604=Локализация!$C$113,2,IF(H604=Локализация!$C$112,3,IF(H604=Локализация!$C$111,4,IF(H604=Локализация!$C$110,5,IF(OR(H604=1,H604=2,H604=3,H604=4,H604=5),H604,"")))))))</f>
        <v/>
      </c>
      <c r="N604" s="11" t="str">
        <f>(IF(I604=Локализация!$C$114,1,IF(I604=Локализация!$C$113,2,IF(I604=Локализация!$C$112,3,IF(I604=Локализация!$C$111,4,IF(I604=Локализация!$C$110,5,IF(OR(I604=1,I604=2,I604=3,I604=4,I604=5),I604,"")))))))</f>
        <v/>
      </c>
      <c r="O604" s="11" t="str">
        <f>(IF(J604=Локализация!$C$114,1,IF(J604=Локализация!$C$113,2,IF(J604=Локализация!$C$112,3,IF(J604=Локализация!$C$111,4,IF(J604=Локализация!$C$110,5,IF(OR(J604=1,J604=2,J604=3,J604=4,J604=5),J604,"")))))))</f>
        <v/>
      </c>
      <c r="P604" s="11" t="str">
        <f>(IF(K604=Локализация!$C$114,1,IF(K604=Локализация!$C$113,2,IF(K604=Локализация!$C$112,3,IF(K604=Локализация!$C$111,4,IF(K604=Локализация!$C$110,5,IF(OR(K604=1,K604=2,K604=3,K604=4,K604=5),K604,"")))))))</f>
        <v/>
      </c>
      <c r="Q604" s="11" t="str">
        <f>(IF(L604=Локализация!$C$114,1,IF(L604=Локализация!$C$113,2,IF(L604=Локализация!$C$112,3,IF(L604=Локализация!$C$111,4,IF(L604=Локализация!$C$110,5,IF(OR(L604=1,L604=2,L604=3,L604=4,L604=5),L604,"")))))))</f>
        <v/>
      </c>
      <c r="R604" s="11" t="str">
        <f>(IF(B604=Локализация!$C$114,1,IF(B604=Локализация!$C$113,2,IF(B604=Локализация!$C$112,3,IF(B604=Локализация!$C$111,4,IF(B604=Локализация!$C$110,5,IF(OR(B604=1,B604=2,B604=3,B604=4,B604=5),B604,"")))))))</f>
        <v/>
      </c>
      <c r="S604" s="11" t="str">
        <f>(IF(C604=Локализация!$C$114,1,IF(C604=Локализация!$C$113,2,IF(C604=Локализация!$C$112,3,IF(C604=Локализация!$C$111,4,IF(C604=Локализация!$C$110,5,IF(OR(C604=1,C604=2,C604=3,C604=4,C604=5),C604,"")))))))</f>
        <v/>
      </c>
      <c r="T604" s="11" t="str">
        <f>(IF(D604=Локализация!$C$114,1,IF(D604=Локализация!$C$113,2,IF(D604=Локализация!$C$112,3,IF(D604=Локализация!$C$111,4,IF(D604=Локализация!$C$110,5,IF(OR(D604=1,D604=2,D604=3,D604=4,D604=5),D604,"")))))))</f>
        <v/>
      </c>
      <c r="U604" s="11" t="str">
        <f>(IF(E604=Локализация!$C$114,1,IF(E604=Локализация!$C$113,2,IF(E604=Локализация!$C$112,3,IF(E604=Локализация!$C$111,4,IF(E604=Локализация!$C$110,5,IF(OR(E604=1,E604=2,E604=3,E604=4,E604=5),E604,"")))))))</f>
        <v/>
      </c>
      <c r="V604" s="11" t="str">
        <f>(IF(F604=Локализация!$C$114,1,IF(F604=Локализация!$C$113,2,IF(F604=Локализация!$C$112,3,IF(F604=Локализация!$C$111,4,IF(F604=Локализация!$C$110,5,IF(OR(F604=1,F604=2,F604=3,F604=4,F604=5),F604,"")))))))</f>
        <v/>
      </c>
    </row>
    <row r="605" spans="13:22" x14ac:dyDescent="0.3">
      <c r="M605" s="11" t="str">
        <f>(IF(H605=Локализация!$C$114,1,IF(H605=Локализация!$C$113,2,IF(H605=Локализация!$C$112,3,IF(H605=Локализация!$C$111,4,IF(H605=Локализация!$C$110,5,IF(OR(H605=1,H605=2,H605=3,H605=4,H605=5),H605,"")))))))</f>
        <v/>
      </c>
      <c r="N605" s="11" t="str">
        <f>(IF(I605=Локализация!$C$114,1,IF(I605=Локализация!$C$113,2,IF(I605=Локализация!$C$112,3,IF(I605=Локализация!$C$111,4,IF(I605=Локализация!$C$110,5,IF(OR(I605=1,I605=2,I605=3,I605=4,I605=5),I605,"")))))))</f>
        <v/>
      </c>
      <c r="O605" s="11" t="str">
        <f>(IF(J605=Локализация!$C$114,1,IF(J605=Локализация!$C$113,2,IF(J605=Локализация!$C$112,3,IF(J605=Локализация!$C$111,4,IF(J605=Локализация!$C$110,5,IF(OR(J605=1,J605=2,J605=3,J605=4,J605=5),J605,"")))))))</f>
        <v/>
      </c>
      <c r="P605" s="11" t="str">
        <f>(IF(K605=Локализация!$C$114,1,IF(K605=Локализация!$C$113,2,IF(K605=Локализация!$C$112,3,IF(K605=Локализация!$C$111,4,IF(K605=Локализация!$C$110,5,IF(OR(K605=1,K605=2,K605=3,K605=4,K605=5),K605,"")))))))</f>
        <v/>
      </c>
      <c r="Q605" s="11" t="str">
        <f>(IF(L605=Локализация!$C$114,1,IF(L605=Локализация!$C$113,2,IF(L605=Локализация!$C$112,3,IF(L605=Локализация!$C$111,4,IF(L605=Локализация!$C$110,5,IF(OR(L605=1,L605=2,L605=3,L605=4,L605=5),L605,"")))))))</f>
        <v/>
      </c>
      <c r="R605" s="11" t="str">
        <f>(IF(B605=Локализация!$C$114,1,IF(B605=Локализация!$C$113,2,IF(B605=Локализация!$C$112,3,IF(B605=Локализация!$C$111,4,IF(B605=Локализация!$C$110,5,IF(OR(B605=1,B605=2,B605=3,B605=4,B605=5),B605,"")))))))</f>
        <v/>
      </c>
      <c r="S605" s="11" t="str">
        <f>(IF(C605=Локализация!$C$114,1,IF(C605=Локализация!$C$113,2,IF(C605=Локализация!$C$112,3,IF(C605=Локализация!$C$111,4,IF(C605=Локализация!$C$110,5,IF(OR(C605=1,C605=2,C605=3,C605=4,C605=5),C605,"")))))))</f>
        <v/>
      </c>
      <c r="T605" s="11" t="str">
        <f>(IF(D605=Локализация!$C$114,1,IF(D605=Локализация!$C$113,2,IF(D605=Локализация!$C$112,3,IF(D605=Локализация!$C$111,4,IF(D605=Локализация!$C$110,5,IF(OR(D605=1,D605=2,D605=3,D605=4,D605=5),D605,"")))))))</f>
        <v/>
      </c>
      <c r="U605" s="11" t="str">
        <f>(IF(E605=Локализация!$C$114,1,IF(E605=Локализация!$C$113,2,IF(E605=Локализация!$C$112,3,IF(E605=Локализация!$C$111,4,IF(E605=Локализация!$C$110,5,IF(OR(E605=1,E605=2,E605=3,E605=4,E605=5),E605,"")))))))</f>
        <v/>
      </c>
      <c r="V605" s="11" t="str">
        <f>(IF(F605=Локализация!$C$114,1,IF(F605=Локализация!$C$113,2,IF(F605=Локализация!$C$112,3,IF(F605=Локализация!$C$111,4,IF(F605=Локализация!$C$110,5,IF(OR(F605=1,F605=2,F605=3,F605=4,F605=5),F605,"")))))))</f>
        <v/>
      </c>
    </row>
    <row r="606" spans="13:22" x14ac:dyDescent="0.3">
      <c r="M606" s="11" t="str">
        <f>(IF(H606=Локализация!$C$114,1,IF(H606=Локализация!$C$113,2,IF(H606=Локализация!$C$112,3,IF(H606=Локализация!$C$111,4,IF(H606=Локализация!$C$110,5,IF(OR(H606=1,H606=2,H606=3,H606=4,H606=5),H606,"")))))))</f>
        <v/>
      </c>
      <c r="N606" s="11" t="str">
        <f>(IF(I606=Локализация!$C$114,1,IF(I606=Локализация!$C$113,2,IF(I606=Локализация!$C$112,3,IF(I606=Локализация!$C$111,4,IF(I606=Локализация!$C$110,5,IF(OR(I606=1,I606=2,I606=3,I606=4,I606=5),I606,"")))))))</f>
        <v/>
      </c>
      <c r="O606" s="11" t="str">
        <f>(IF(J606=Локализация!$C$114,1,IF(J606=Локализация!$C$113,2,IF(J606=Локализация!$C$112,3,IF(J606=Локализация!$C$111,4,IF(J606=Локализация!$C$110,5,IF(OR(J606=1,J606=2,J606=3,J606=4,J606=5),J606,"")))))))</f>
        <v/>
      </c>
      <c r="P606" s="11" t="str">
        <f>(IF(K606=Локализация!$C$114,1,IF(K606=Локализация!$C$113,2,IF(K606=Локализация!$C$112,3,IF(K606=Локализация!$C$111,4,IF(K606=Локализация!$C$110,5,IF(OR(K606=1,K606=2,K606=3,K606=4,K606=5),K606,"")))))))</f>
        <v/>
      </c>
      <c r="Q606" s="11" t="str">
        <f>(IF(L606=Локализация!$C$114,1,IF(L606=Локализация!$C$113,2,IF(L606=Локализация!$C$112,3,IF(L606=Локализация!$C$111,4,IF(L606=Локализация!$C$110,5,IF(OR(L606=1,L606=2,L606=3,L606=4,L606=5),L606,"")))))))</f>
        <v/>
      </c>
      <c r="R606" s="11" t="str">
        <f>(IF(B606=Локализация!$C$114,1,IF(B606=Локализация!$C$113,2,IF(B606=Локализация!$C$112,3,IF(B606=Локализация!$C$111,4,IF(B606=Локализация!$C$110,5,IF(OR(B606=1,B606=2,B606=3,B606=4,B606=5),B606,"")))))))</f>
        <v/>
      </c>
      <c r="S606" s="11" t="str">
        <f>(IF(C606=Локализация!$C$114,1,IF(C606=Локализация!$C$113,2,IF(C606=Локализация!$C$112,3,IF(C606=Локализация!$C$111,4,IF(C606=Локализация!$C$110,5,IF(OR(C606=1,C606=2,C606=3,C606=4,C606=5),C606,"")))))))</f>
        <v/>
      </c>
      <c r="T606" s="11" t="str">
        <f>(IF(D606=Локализация!$C$114,1,IF(D606=Локализация!$C$113,2,IF(D606=Локализация!$C$112,3,IF(D606=Локализация!$C$111,4,IF(D606=Локализация!$C$110,5,IF(OR(D606=1,D606=2,D606=3,D606=4,D606=5),D606,"")))))))</f>
        <v/>
      </c>
      <c r="U606" s="11" t="str">
        <f>(IF(E606=Локализация!$C$114,1,IF(E606=Локализация!$C$113,2,IF(E606=Локализация!$C$112,3,IF(E606=Локализация!$C$111,4,IF(E606=Локализация!$C$110,5,IF(OR(E606=1,E606=2,E606=3,E606=4,E606=5),E606,"")))))))</f>
        <v/>
      </c>
      <c r="V606" s="11" t="str">
        <f>(IF(F606=Локализация!$C$114,1,IF(F606=Локализация!$C$113,2,IF(F606=Локализация!$C$112,3,IF(F606=Локализация!$C$111,4,IF(F606=Локализация!$C$110,5,IF(OR(F606=1,F606=2,F606=3,F606=4,F606=5),F606,"")))))))</f>
        <v/>
      </c>
    </row>
    <row r="607" spans="13:22" x14ac:dyDescent="0.3">
      <c r="M607" s="11" t="str">
        <f>(IF(H607=Локализация!$C$114,1,IF(H607=Локализация!$C$113,2,IF(H607=Локализация!$C$112,3,IF(H607=Локализация!$C$111,4,IF(H607=Локализация!$C$110,5,IF(OR(H607=1,H607=2,H607=3,H607=4,H607=5),H607,"")))))))</f>
        <v/>
      </c>
      <c r="N607" s="11" t="str">
        <f>(IF(I607=Локализация!$C$114,1,IF(I607=Локализация!$C$113,2,IF(I607=Локализация!$C$112,3,IF(I607=Локализация!$C$111,4,IF(I607=Локализация!$C$110,5,IF(OR(I607=1,I607=2,I607=3,I607=4,I607=5),I607,"")))))))</f>
        <v/>
      </c>
      <c r="O607" s="11" t="str">
        <f>(IF(J607=Локализация!$C$114,1,IF(J607=Локализация!$C$113,2,IF(J607=Локализация!$C$112,3,IF(J607=Локализация!$C$111,4,IF(J607=Локализация!$C$110,5,IF(OR(J607=1,J607=2,J607=3,J607=4,J607=5),J607,"")))))))</f>
        <v/>
      </c>
      <c r="P607" s="11" t="str">
        <f>(IF(K607=Локализация!$C$114,1,IF(K607=Локализация!$C$113,2,IF(K607=Локализация!$C$112,3,IF(K607=Локализация!$C$111,4,IF(K607=Локализация!$C$110,5,IF(OR(K607=1,K607=2,K607=3,K607=4,K607=5),K607,"")))))))</f>
        <v/>
      </c>
      <c r="Q607" s="11" t="str">
        <f>(IF(L607=Локализация!$C$114,1,IF(L607=Локализация!$C$113,2,IF(L607=Локализация!$C$112,3,IF(L607=Локализация!$C$111,4,IF(L607=Локализация!$C$110,5,IF(OR(L607=1,L607=2,L607=3,L607=4,L607=5),L607,"")))))))</f>
        <v/>
      </c>
      <c r="R607" s="11" t="str">
        <f>(IF(B607=Локализация!$C$114,1,IF(B607=Локализация!$C$113,2,IF(B607=Локализация!$C$112,3,IF(B607=Локализация!$C$111,4,IF(B607=Локализация!$C$110,5,IF(OR(B607=1,B607=2,B607=3,B607=4,B607=5),B607,"")))))))</f>
        <v/>
      </c>
      <c r="S607" s="11" t="str">
        <f>(IF(C607=Локализация!$C$114,1,IF(C607=Локализация!$C$113,2,IF(C607=Локализация!$C$112,3,IF(C607=Локализация!$C$111,4,IF(C607=Локализация!$C$110,5,IF(OR(C607=1,C607=2,C607=3,C607=4,C607=5),C607,"")))))))</f>
        <v/>
      </c>
      <c r="T607" s="11" t="str">
        <f>(IF(D607=Локализация!$C$114,1,IF(D607=Локализация!$C$113,2,IF(D607=Локализация!$C$112,3,IF(D607=Локализация!$C$111,4,IF(D607=Локализация!$C$110,5,IF(OR(D607=1,D607=2,D607=3,D607=4,D607=5),D607,"")))))))</f>
        <v/>
      </c>
      <c r="U607" s="11" t="str">
        <f>(IF(E607=Локализация!$C$114,1,IF(E607=Локализация!$C$113,2,IF(E607=Локализация!$C$112,3,IF(E607=Локализация!$C$111,4,IF(E607=Локализация!$C$110,5,IF(OR(E607=1,E607=2,E607=3,E607=4,E607=5),E607,"")))))))</f>
        <v/>
      </c>
      <c r="V607" s="11" t="str">
        <f>(IF(F607=Локализация!$C$114,1,IF(F607=Локализация!$C$113,2,IF(F607=Локализация!$C$112,3,IF(F607=Локализация!$C$111,4,IF(F607=Локализация!$C$110,5,IF(OR(F607=1,F607=2,F607=3,F607=4,F607=5),F607,"")))))))</f>
        <v/>
      </c>
    </row>
    <row r="608" spans="13:22" x14ac:dyDescent="0.3">
      <c r="M608" s="11" t="str">
        <f>(IF(H608=Локализация!$C$114,1,IF(H608=Локализация!$C$113,2,IF(H608=Локализация!$C$112,3,IF(H608=Локализация!$C$111,4,IF(H608=Локализация!$C$110,5,IF(OR(H608=1,H608=2,H608=3,H608=4,H608=5),H608,"")))))))</f>
        <v/>
      </c>
      <c r="N608" s="11" t="str">
        <f>(IF(I608=Локализация!$C$114,1,IF(I608=Локализация!$C$113,2,IF(I608=Локализация!$C$112,3,IF(I608=Локализация!$C$111,4,IF(I608=Локализация!$C$110,5,IF(OR(I608=1,I608=2,I608=3,I608=4,I608=5),I608,"")))))))</f>
        <v/>
      </c>
      <c r="O608" s="11" t="str">
        <f>(IF(J608=Локализация!$C$114,1,IF(J608=Локализация!$C$113,2,IF(J608=Локализация!$C$112,3,IF(J608=Локализация!$C$111,4,IF(J608=Локализация!$C$110,5,IF(OR(J608=1,J608=2,J608=3,J608=4,J608=5),J608,"")))))))</f>
        <v/>
      </c>
      <c r="P608" s="11" t="str">
        <f>(IF(K608=Локализация!$C$114,1,IF(K608=Локализация!$C$113,2,IF(K608=Локализация!$C$112,3,IF(K608=Локализация!$C$111,4,IF(K608=Локализация!$C$110,5,IF(OR(K608=1,K608=2,K608=3,K608=4,K608=5),K608,"")))))))</f>
        <v/>
      </c>
      <c r="Q608" s="11" t="str">
        <f>(IF(L608=Локализация!$C$114,1,IF(L608=Локализация!$C$113,2,IF(L608=Локализация!$C$112,3,IF(L608=Локализация!$C$111,4,IF(L608=Локализация!$C$110,5,IF(OR(L608=1,L608=2,L608=3,L608=4,L608=5),L608,"")))))))</f>
        <v/>
      </c>
      <c r="R608" s="11" t="str">
        <f>(IF(B608=Локализация!$C$114,1,IF(B608=Локализация!$C$113,2,IF(B608=Локализация!$C$112,3,IF(B608=Локализация!$C$111,4,IF(B608=Локализация!$C$110,5,IF(OR(B608=1,B608=2,B608=3,B608=4,B608=5),B608,"")))))))</f>
        <v/>
      </c>
      <c r="S608" s="11" t="str">
        <f>(IF(C608=Локализация!$C$114,1,IF(C608=Локализация!$C$113,2,IF(C608=Локализация!$C$112,3,IF(C608=Локализация!$C$111,4,IF(C608=Локализация!$C$110,5,IF(OR(C608=1,C608=2,C608=3,C608=4,C608=5),C608,"")))))))</f>
        <v/>
      </c>
      <c r="T608" s="11" t="str">
        <f>(IF(D608=Локализация!$C$114,1,IF(D608=Локализация!$C$113,2,IF(D608=Локализация!$C$112,3,IF(D608=Локализация!$C$111,4,IF(D608=Локализация!$C$110,5,IF(OR(D608=1,D608=2,D608=3,D608=4,D608=5),D608,"")))))))</f>
        <v/>
      </c>
      <c r="U608" s="11" t="str">
        <f>(IF(E608=Локализация!$C$114,1,IF(E608=Локализация!$C$113,2,IF(E608=Локализация!$C$112,3,IF(E608=Локализация!$C$111,4,IF(E608=Локализация!$C$110,5,IF(OR(E608=1,E608=2,E608=3,E608=4,E608=5),E608,"")))))))</f>
        <v/>
      </c>
      <c r="V608" s="11" t="str">
        <f>(IF(F608=Локализация!$C$114,1,IF(F608=Локализация!$C$113,2,IF(F608=Локализация!$C$112,3,IF(F608=Локализация!$C$111,4,IF(F608=Локализация!$C$110,5,IF(OR(F608=1,F608=2,F608=3,F608=4,F608=5),F608,"")))))))</f>
        <v/>
      </c>
    </row>
    <row r="609" spans="13:22" x14ac:dyDescent="0.3">
      <c r="M609" s="11" t="str">
        <f>(IF(H609=Локализация!$C$114,1,IF(H609=Локализация!$C$113,2,IF(H609=Локализация!$C$112,3,IF(H609=Локализация!$C$111,4,IF(H609=Локализация!$C$110,5,IF(OR(H609=1,H609=2,H609=3,H609=4,H609=5),H609,"")))))))</f>
        <v/>
      </c>
      <c r="N609" s="11" t="str">
        <f>(IF(I609=Локализация!$C$114,1,IF(I609=Локализация!$C$113,2,IF(I609=Локализация!$C$112,3,IF(I609=Локализация!$C$111,4,IF(I609=Локализация!$C$110,5,IF(OR(I609=1,I609=2,I609=3,I609=4,I609=5),I609,"")))))))</f>
        <v/>
      </c>
      <c r="O609" s="11" t="str">
        <f>(IF(J609=Локализация!$C$114,1,IF(J609=Локализация!$C$113,2,IF(J609=Локализация!$C$112,3,IF(J609=Локализация!$C$111,4,IF(J609=Локализация!$C$110,5,IF(OR(J609=1,J609=2,J609=3,J609=4,J609=5),J609,"")))))))</f>
        <v/>
      </c>
      <c r="P609" s="11" t="str">
        <f>(IF(K609=Локализация!$C$114,1,IF(K609=Локализация!$C$113,2,IF(K609=Локализация!$C$112,3,IF(K609=Локализация!$C$111,4,IF(K609=Локализация!$C$110,5,IF(OR(K609=1,K609=2,K609=3,K609=4,K609=5),K609,"")))))))</f>
        <v/>
      </c>
      <c r="Q609" s="11" t="str">
        <f>(IF(L609=Локализация!$C$114,1,IF(L609=Локализация!$C$113,2,IF(L609=Локализация!$C$112,3,IF(L609=Локализация!$C$111,4,IF(L609=Локализация!$C$110,5,IF(OR(L609=1,L609=2,L609=3,L609=4,L609=5),L609,"")))))))</f>
        <v/>
      </c>
      <c r="R609" s="11" t="str">
        <f>(IF(B609=Локализация!$C$114,1,IF(B609=Локализация!$C$113,2,IF(B609=Локализация!$C$112,3,IF(B609=Локализация!$C$111,4,IF(B609=Локализация!$C$110,5,IF(OR(B609=1,B609=2,B609=3,B609=4,B609=5),B609,"")))))))</f>
        <v/>
      </c>
      <c r="S609" s="11" t="str">
        <f>(IF(C609=Локализация!$C$114,1,IF(C609=Локализация!$C$113,2,IF(C609=Локализация!$C$112,3,IF(C609=Локализация!$C$111,4,IF(C609=Локализация!$C$110,5,IF(OR(C609=1,C609=2,C609=3,C609=4,C609=5),C609,"")))))))</f>
        <v/>
      </c>
      <c r="T609" s="11" t="str">
        <f>(IF(D609=Локализация!$C$114,1,IF(D609=Локализация!$C$113,2,IF(D609=Локализация!$C$112,3,IF(D609=Локализация!$C$111,4,IF(D609=Локализация!$C$110,5,IF(OR(D609=1,D609=2,D609=3,D609=4,D609=5),D609,"")))))))</f>
        <v/>
      </c>
      <c r="U609" s="11" t="str">
        <f>(IF(E609=Локализация!$C$114,1,IF(E609=Локализация!$C$113,2,IF(E609=Локализация!$C$112,3,IF(E609=Локализация!$C$111,4,IF(E609=Локализация!$C$110,5,IF(OR(E609=1,E609=2,E609=3,E609=4,E609=5),E609,"")))))))</f>
        <v/>
      </c>
      <c r="V609" s="11" t="str">
        <f>(IF(F609=Локализация!$C$114,1,IF(F609=Локализация!$C$113,2,IF(F609=Локализация!$C$112,3,IF(F609=Локализация!$C$111,4,IF(F609=Локализация!$C$110,5,IF(OR(F609=1,F609=2,F609=3,F609=4,F609=5),F609,"")))))))</f>
        <v/>
      </c>
    </row>
    <row r="610" spans="13:22" x14ac:dyDescent="0.3">
      <c r="M610" s="11" t="str">
        <f>(IF(H610=Локализация!$C$114,1,IF(H610=Локализация!$C$113,2,IF(H610=Локализация!$C$112,3,IF(H610=Локализация!$C$111,4,IF(H610=Локализация!$C$110,5,IF(OR(H610=1,H610=2,H610=3,H610=4,H610=5),H610,"")))))))</f>
        <v/>
      </c>
      <c r="N610" s="11" t="str">
        <f>(IF(I610=Локализация!$C$114,1,IF(I610=Локализация!$C$113,2,IF(I610=Локализация!$C$112,3,IF(I610=Локализация!$C$111,4,IF(I610=Локализация!$C$110,5,IF(OR(I610=1,I610=2,I610=3,I610=4,I610=5),I610,"")))))))</f>
        <v/>
      </c>
      <c r="O610" s="11" t="str">
        <f>(IF(J610=Локализация!$C$114,1,IF(J610=Локализация!$C$113,2,IF(J610=Локализация!$C$112,3,IF(J610=Локализация!$C$111,4,IF(J610=Локализация!$C$110,5,IF(OR(J610=1,J610=2,J610=3,J610=4,J610=5),J610,"")))))))</f>
        <v/>
      </c>
      <c r="P610" s="11" t="str">
        <f>(IF(K610=Локализация!$C$114,1,IF(K610=Локализация!$C$113,2,IF(K610=Локализация!$C$112,3,IF(K610=Локализация!$C$111,4,IF(K610=Локализация!$C$110,5,IF(OR(K610=1,K610=2,K610=3,K610=4,K610=5),K610,"")))))))</f>
        <v/>
      </c>
      <c r="Q610" s="11" t="str">
        <f>(IF(L610=Локализация!$C$114,1,IF(L610=Локализация!$C$113,2,IF(L610=Локализация!$C$112,3,IF(L610=Локализация!$C$111,4,IF(L610=Локализация!$C$110,5,IF(OR(L610=1,L610=2,L610=3,L610=4,L610=5),L610,"")))))))</f>
        <v/>
      </c>
      <c r="R610" s="11" t="str">
        <f>(IF(B610=Локализация!$C$114,1,IF(B610=Локализация!$C$113,2,IF(B610=Локализация!$C$112,3,IF(B610=Локализация!$C$111,4,IF(B610=Локализация!$C$110,5,IF(OR(B610=1,B610=2,B610=3,B610=4,B610=5),B610,"")))))))</f>
        <v/>
      </c>
      <c r="S610" s="11" t="str">
        <f>(IF(C610=Локализация!$C$114,1,IF(C610=Локализация!$C$113,2,IF(C610=Локализация!$C$112,3,IF(C610=Локализация!$C$111,4,IF(C610=Локализация!$C$110,5,IF(OR(C610=1,C610=2,C610=3,C610=4,C610=5),C610,"")))))))</f>
        <v/>
      </c>
      <c r="T610" s="11" t="str">
        <f>(IF(D610=Локализация!$C$114,1,IF(D610=Локализация!$C$113,2,IF(D610=Локализация!$C$112,3,IF(D610=Локализация!$C$111,4,IF(D610=Локализация!$C$110,5,IF(OR(D610=1,D610=2,D610=3,D610=4,D610=5),D610,"")))))))</f>
        <v/>
      </c>
      <c r="U610" s="11" t="str">
        <f>(IF(E610=Локализация!$C$114,1,IF(E610=Локализация!$C$113,2,IF(E610=Локализация!$C$112,3,IF(E610=Локализация!$C$111,4,IF(E610=Локализация!$C$110,5,IF(OR(E610=1,E610=2,E610=3,E610=4,E610=5),E610,"")))))))</f>
        <v/>
      </c>
      <c r="V610" s="11" t="str">
        <f>(IF(F610=Локализация!$C$114,1,IF(F610=Локализация!$C$113,2,IF(F610=Локализация!$C$112,3,IF(F610=Локализация!$C$111,4,IF(F610=Локализация!$C$110,5,IF(OR(F610=1,F610=2,F610=3,F610=4,F610=5),F610,"")))))))</f>
        <v/>
      </c>
    </row>
    <row r="611" spans="13:22" x14ac:dyDescent="0.3">
      <c r="M611" s="11" t="str">
        <f>(IF(H611=Локализация!$C$114,1,IF(H611=Локализация!$C$113,2,IF(H611=Локализация!$C$112,3,IF(H611=Локализация!$C$111,4,IF(H611=Локализация!$C$110,5,IF(OR(H611=1,H611=2,H611=3,H611=4,H611=5),H611,"")))))))</f>
        <v/>
      </c>
      <c r="N611" s="11" t="str">
        <f>(IF(I611=Локализация!$C$114,1,IF(I611=Локализация!$C$113,2,IF(I611=Локализация!$C$112,3,IF(I611=Локализация!$C$111,4,IF(I611=Локализация!$C$110,5,IF(OR(I611=1,I611=2,I611=3,I611=4,I611=5),I611,"")))))))</f>
        <v/>
      </c>
      <c r="O611" s="11" t="str">
        <f>(IF(J611=Локализация!$C$114,1,IF(J611=Локализация!$C$113,2,IF(J611=Локализация!$C$112,3,IF(J611=Локализация!$C$111,4,IF(J611=Локализация!$C$110,5,IF(OR(J611=1,J611=2,J611=3,J611=4,J611=5),J611,"")))))))</f>
        <v/>
      </c>
      <c r="P611" s="11" t="str">
        <f>(IF(K611=Локализация!$C$114,1,IF(K611=Локализация!$C$113,2,IF(K611=Локализация!$C$112,3,IF(K611=Локализация!$C$111,4,IF(K611=Локализация!$C$110,5,IF(OR(K611=1,K611=2,K611=3,K611=4,K611=5),K611,"")))))))</f>
        <v/>
      </c>
      <c r="Q611" s="11" t="str">
        <f>(IF(L611=Локализация!$C$114,1,IF(L611=Локализация!$C$113,2,IF(L611=Локализация!$C$112,3,IF(L611=Локализация!$C$111,4,IF(L611=Локализация!$C$110,5,IF(OR(L611=1,L611=2,L611=3,L611=4,L611=5),L611,"")))))))</f>
        <v/>
      </c>
      <c r="R611" s="11" t="str">
        <f>(IF(B611=Локализация!$C$114,1,IF(B611=Локализация!$C$113,2,IF(B611=Локализация!$C$112,3,IF(B611=Локализация!$C$111,4,IF(B611=Локализация!$C$110,5,IF(OR(B611=1,B611=2,B611=3,B611=4,B611=5),B611,"")))))))</f>
        <v/>
      </c>
      <c r="S611" s="11" t="str">
        <f>(IF(C611=Локализация!$C$114,1,IF(C611=Локализация!$C$113,2,IF(C611=Локализация!$C$112,3,IF(C611=Локализация!$C$111,4,IF(C611=Локализация!$C$110,5,IF(OR(C611=1,C611=2,C611=3,C611=4,C611=5),C611,"")))))))</f>
        <v/>
      </c>
      <c r="T611" s="11" t="str">
        <f>(IF(D611=Локализация!$C$114,1,IF(D611=Локализация!$C$113,2,IF(D611=Локализация!$C$112,3,IF(D611=Локализация!$C$111,4,IF(D611=Локализация!$C$110,5,IF(OR(D611=1,D611=2,D611=3,D611=4,D611=5),D611,"")))))))</f>
        <v/>
      </c>
      <c r="U611" s="11" t="str">
        <f>(IF(E611=Локализация!$C$114,1,IF(E611=Локализация!$C$113,2,IF(E611=Локализация!$C$112,3,IF(E611=Локализация!$C$111,4,IF(E611=Локализация!$C$110,5,IF(OR(E611=1,E611=2,E611=3,E611=4,E611=5),E611,"")))))))</f>
        <v/>
      </c>
      <c r="V611" s="11" t="str">
        <f>(IF(F611=Локализация!$C$114,1,IF(F611=Локализация!$C$113,2,IF(F611=Локализация!$C$112,3,IF(F611=Локализация!$C$111,4,IF(F611=Локализация!$C$110,5,IF(OR(F611=1,F611=2,F611=3,F611=4,F611=5),F611,"")))))))</f>
        <v/>
      </c>
    </row>
    <row r="612" spans="13:22" x14ac:dyDescent="0.3">
      <c r="M612" s="11" t="str">
        <f>(IF(H612=Локализация!$C$114,1,IF(H612=Локализация!$C$113,2,IF(H612=Локализация!$C$112,3,IF(H612=Локализация!$C$111,4,IF(H612=Локализация!$C$110,5,IF(OR(H612=1,H612=2,H612=3,H612=4,H612=5),H612,"")))))))</f>
        <v/>
      </c>
      <c r="N612" s="11" t="str">
        <f>(IF(I612=Локализация!$C$114,1,IF(I612=Локализация!$C$113,2,IF(I612=Локализация!$C$112,3,IF(I612=Локализация!$C$111,4,IF(I612=Локализация!$C$110,5,IF(OR(I612=1,I612=2,I612=3,I612=4,I612=5),I612,"")))))))</f>
        <v/>
      </c>
      <c r="O612" s="11" t="str">
        <f>(IF(J612=Локализация!$C$114,1,IF(J612=Локализация!$C$113,2,IF(J612=Локализация!$C$112,3,IF(J612=Локализация!$C$111,4,IF(J612=Локализация!$C$110,5,IF(OR(J612=1,J612=2,J612=3,J612=4,J612=5),J612,"")))))))</f>
        <v/>
      </c>
      <c r="P612" s="11" t="str">
        <f>(IF(K612=Локализация!$C$114,1,IF(K612=Локализация!$C$113,2,IF(K612=Локализация!$C$112,3,IF(K612=Локализация!$C$111,4,IF(K612=Локализация!$C$110,5,IF(OR(K612=1,K612=2,K612=3,K612=4,K612=5),K612,"")))))))</f>
        <v/>
      </c>
      <c r="Q612" s="11" t="str">
        <f>(IF(L612=Локализация!$C$114,1,IF(L612=Локализация!$C$113,2,IF(L612=Локализация!$C$112,3,IF(L612=Локализация!$C$111,4,IF(L612=Локализация!$C$110,5,IF(OR(L612=1,L612=2,L612=3,L612=4,L612=5),L612,"")))))))</f>
        <v/>
      </c>
      <c r="R612" s="11" t="str">
        <f>(IF(B612=Локализация!$C$114,1,IF(B612=Локализация!$C$113,2,IF(B612=Локализация!$C$112,3,IF(B612=Локализация!$C$111,4,IF(B612=Локализация!$C$110,5,IF(OR(B612=1,B612=2,B612=3,B612=4,B612=5),B612,"")))))))</f>
        <v/>
      </c>
      <c r="S612" s="11" t="str">
        <f>(IF(C612=Локализация!$C$114,1,IF(C612=Локализация!$C$113,2,IF(C612=Локализация!$C$112,3,IF(C612=Локализация!$C$111,4,IF(C612=Локализация!$C$110,5,IF(OR(C612=1,C612=2,C612=3,C612=4,C612=5),C612,"")))))))</f>
        <v/>
      </c>
      <c r="T612" s="11" t="str">
        <f>(IF(D612=Локализация!$C$114,1,IF(D612=Локализация!$C$113,2,IF(D612=Локализация!$C$112,3,IF(D612=Локализация!$C$111,4,IF(D612=Локализация!$C$110,5,IF(OR(D612=1,D612=2,D612=3,D612=4,D612=5),D612,"")))))))</f>
        <v/>
      </c>
      <c r="U612" s="11" t="str">
        <f>(IF(E612=Локализация!$C$114,1,IF(E612=Локализация!$C$113,2,IF(E612=Локализация!$C$112,3,IF(E612=Локализация!$C$111,4,IF(E612=Локализация!$C$110,5,IF(OR(E612=1,E612=2,E612=3,E612=4,E612=5),E612,"")))))))</f>
        <v/>
      </c>
      <c r="V612" s="11" t="str">
        <f>(IF(F612=Локализация!$C$114,1,IF(F612=Локализация!$C$113,2,IF(F612=Локализация!$C$112,3,IF(F612=Локализация!$C$111,4,IF(F612=Локализация!$C$110,5,IF(OR(F612=1,F612=2,F612=3,F612=4,F612=5),F612,"")))))))</f>
        <v/>
      </c>
    </row>
    <row r="613" spans="13:22" x14ac:dyDescent="0.3">
      <c r="M613" s="11" t="str">
        <f>(IF(H613=Локализация!$C$114,1,IF(H613=Локализация!$C$113,2,IF(H613=Локализация!$C$112,3,IF(H613=Локализация!$C$111,4,IF(H613=Локализация!$C$110,5,IF(OR(H613=1,H613=2,H613=3,H613=4,H613=5),H613,"")))))))</f>
        <v/>
      </c>
      <c r="N613" s="11" t="str">
        <f>(IF(I613=Локализация!$C$114,1,IF(I613=Локализация!$C$113,2,IF(I613=Локализация!$C$112,3,IF(I613=Локализация!$C$111,4,IF(I613=Локализация!$C$110,5,IF(OR(I613=1,I613=2,I613=3,I613=4,I613=5),I613,"")))))))</f>
        <v/>
      </c>
      <c r="O613" s="11" t="str">
        <f>(IF(J613=Локализация!$C$114,1,IF(J613=Локализация!$C$113,2,IF(J613=Локализация!$C$112,3,IF(J613=Локализация!$C$111,4,IF(J613=Локализация!$C$110,5,IF(OR(J613=1,J613=2,J613=3,J613=4,J613=5),J613,"")))))))</f>
        <v/>
      </c>
      <c r="P613" s="11" t="str">
        <f>(IF(K613=Локализация!$C$114,1,IF(K613=Локализация!$C$113,2,IF(K613=Локализация!$C$112,3,IF(K613=Локализация!$C$111,4,IF(K613=Локализация!$C$110,5,IF(OR(K613=1,K613=2,K613=3,K613=4,K613=5),K613,"")))))))</f>
        <v/>
      </c>
      <c r="Q613" s="11" t="str">
        <f>(IF(L613=Локализация!$C$114,1,IF(L613=Локализация!$C$113,2,IF(L613=Локализация!$C$112,3,IF(L613=Локализация!$C$111,4,IF(L613=Локализация!$C$110,5,IF(OR(L613=1,L613=2,L613=3,L613=4,L613=5),L613,"")))))))</f>
        <v/>
      </c>
      <c r="R613" s="11" t="str">
        <f>(IF(B613=Локализация!$C$114,1,IF(B613=Локализация!$C$113,2,IF(B613=Локализация!$C$112,3,IF(B613=Локализация!$C$111,4,IF(B613=Локализация!$C$110,5,IF(OR(B613=1,B613=2,B613=3,B613=4,B613=5),B613,"")))))))</f>
        <v/>
      </c>
      <c r="S613" s="11" t="str">
        <f>(IF(C613=Локализация!$C$114,1,IF(C613=Локализация!$C$113,2,IF(C613=Локализация!$C$112,3,IF(C613=Локализация!$C$111,4,IF(C613=Локализация!$C$110,5,IF(OR(C613=1,C613=2,C613=3,C613=4,C613=5),C613,"")))))))</f>
        <v/>
      </c>
      <c r="T613" s="11" t="str">
        <f>(IF(D613=Локализация!$C$114,1,IF(D613=Локализация!$C$113,2,IF(D613=Локализация!$C$112,3,IF(D613=Локализация!$C$111,4,IF(D613=Локализация!$C$110,5,IF(OR(D613=1,D613=2,D613=3,D613=4,D613=5),D613,"")))))))</f>
        <v/>
      </c>
      <c r="U613" s="11" t="str">
        <f>(IF(E613=Локализация!$C$114,1,IF(E613=Локализация!$C$113,2,IF(E613=Локализация!$C$112,3,IF(E613=Локализация!$C$111,4,IF(E613=Локализация!$C$110,5,IF(OR(E613=1,E613=2,E613=3,E613=4,E613=5),E613,"")))))))</f>
        <v/>
      </c>
      <c r="V613" s="11" t="str">
        <f>(IF(F613=Локализация!$C$114,1,IF(F613=Локализация!$C$113,2,IF(F613=Локализация!$C$112,3,IF(F613=Локализация!$C$111,4,IF(F613=Локализация!$C$110,5,IF(OR(F613=1,F613=2,F613=3,F613=4,F613=5),F613,"")))))))</f>
        <v/>
      </c>
    </row>
    <row r="614" spans="13:22" x14ac:dyDescent="0.3">
      <c r="M614" s="11" t="str">
        <f>(IF(H614=Локализация!$C$114,1,IF(H614=Локализация!$C$113,2,IF(H614=Локализация!$C$112,3,IF(H614=Локализация!$C$111,4,IF(H614=Локализация!$C$110,5,IF(OR(H614=1,H614=2,H614=3,H614=4,H614=5),H614,"")))))))</f>
        <v/>
      </c>
      <c r="N614" s="11" t="str">
        <f>(IF(I614=Локализация!$C$114,1,IF(I614=Локализация!$C$113,2,IF(I614=Локализация!$C$112,3,IF(I614=Локализация!$C$111,4,IF(I614=Локализация!$C$110,5,IF(OR(I614=1,I614=2,I614=3,I614=4,I614=5),I614,"")))))))</f>
        <v/>
      </c>
      <c r="O614" s="11" t="str">
        <f>(IF(J614=Локализация!$C$114,1,IF(J614=Локализация!$C$113,2,IF(J614=Локализация!$C$112,3,IF(J614=Локализация!$C$111,4,IF(J614=Локализация!$C$110,5,IF(OR(J614=1,J614=2,J614=3,J614=4,J614=5),J614,"")))))))</f>
        <v/>
      </c>
      <c r="P614" s="11" t="str">
        <f>(IF(K614=Локализация!$C$114,1,IF(K614=Локализация!$C$113,2,IF(K614=Локализация!$C$112,3,IF(K614=Локализация!$C$111,4,IF(K614=Локализация!$C$110,5,IF(OR(K614=1,K614=2,K614=3,K614=4,K614=5),K614,"")))))))</f>
        <v/>
      </c>
      <c r="Q614" s="11" t="str">
        <f>(IF(L614=Локализация!$C$114,1,IF(L614=Локализация!$C$113,2,IF(L614=Локализация!$C$112,3,IF(L614=Локализация!$C$111,4,IF(L614=Локализация!$C$110,5,IF(OR(L614=1,L614=2,L614=3,L614=4,L614=5),L614,"")))))))</f>
        <v/>
      </c>
      <c r="R614" s="11" t="str">
        <f>(IF(B614=Локализация!$C$114,1,IF(B614=Локализация!$C$113,2,IF(B614=Локализация!$C$112,3,IF(B614=Локализация!$C$111,4,IF(B614=Локализация!$C$110,5,IF(OR(B614=1,B614=2,B614=3,B614=4,B614=5),B614,"")))))))</f>
        <v/>
      </c>
      <c r="S614" s="11" t="str">
        <f>(IF(C614=Локализация!$C$114,1,IF(C614=Локализация!$C$113,2,IF(C614=Локализация!$C$112,3,IF(C614=Локализация!$C$111,4,IF(C614=Локализация!$C$110,5,IF(OR(C614=1,C614=2,C614=3,C614=4,C614=5),C614,"")))))))</f>
        <v/>
      </c>
      <c r="T614" s="11" t="str">
        <f>(IF(D614=Локализация!$C$114,1,IF(D614=Локализация!$C$113,2,IF(D614=Локализация!$C$112,3,IF(D614=Локализация!$C$111,4,IF(D614=Локализация!$C$110,5,IF(OR(D614=1,D614=2,D614=3,D614=4,D614=5),D614,"")))))))</f>
        <v/>
      </c>
      <c r="U614" s="11" t="str">
        <f>(IF(E614=Локализация!$C$114,1,IF(E614=Локализация!$C$113,2,IF(E614=Локализация!$C$112,3,IF(E614=Локализация!$C$111,4,IF(E614=Локализация!$C$110,5,IF(OR(E614=1,E614=2,E614=3,E614=4,E614=5),E614,"")))))))</f>
        <v/>
      </c>
      <c r="V614" s="11" t="str">
        <f>(IF(F614=Локализация!$C$114,1,IF(F614=Локализация!$C$113,2,IF(F614=Локализация!$C$112,3,IF(F614=Локализация!$C$111,4,IF(F614=Локализация!$C$110,5,IF(OR(F614=1,F614=2,F614=3,F614=4,F614=5),F614,"")))))))</f>
        <v/>
      </c>
    </row>
    <row r="615" spans="13:22" x14ac:dyDescent="0.3">
      <c r="M615" s="11" t="str">
        <f>(IF(H615=Локализация!$C$114,1,IF(H615=Локализация!$C$113,2,IF(H615=Локализация!$C$112,3,IF(H615=Локализация!$C$111,4,IF(H615=Локализация!$C$110,5,IF(OR(H615=1,H615=2,H615=3,H615=4,H615=5),H615,"")))))))</f>
        <v/>
      </c>
      <c r="N615" s="11" t="str">
        <f>(IF(I615=Локализация!$C$114,1,IF(I615=Локализация!$C$113,2,IF(I615=Локализация!$C$112,3,IF(I615=Локализация!$C$111,4,IF(I615=Локализация!$C$110,5,IF(OR(I615=1,I615=2,I615=3,I615=4,I615=5),I615,"")))))))</f>
        <v/>
      </c>
      <c r="O615" s="11" t="str">
        <f>(IF(J615=Локализация!$C$114,1,IF(J615=Локализация!$C$113,2,IF(J615=Локализация!$C$112,3,IF(J615=Локализация!$C$111,4,IF(J615=Локализация!$C$110,5,IF(OR(J615=1,J615=2,J615=3,J615=4,J615=5),J615,"")))))))</f>
        <v/>
      </c>
      <c r="P615" s="11" t="str">
        <f>(IF(K615=Локализация!$C$114,1,IF(K615=Локализация!$C$113,2,IF(K615=Локализация!$C$112,3,IF(K615=Локализация!$C$111,4,IF(K615=Локализация!$C$110,5,IF(OR(K615=1,K615=2,K615=3,K615=4,K615=5),K615,"")))))))</f>
        <v/>
      </c>
      <c r="Q615" s="11" t="str">
        <f>(IF(L615=Локализация!$C$114,1,IF(L615=Локализация!$C$113,2,IF(L615=Локализация!$C$112,3,IF(L615=Локализация!$C$111,4,IF(L615=Локализация!$C$110,5,IF(OR(L615=1,L615=2,L615=3,L615=4,L615=5),L615,"")))))))</f>
        <v/>
      </c>
      <c r="R615" s="11" t="str">
        <f>(IF(B615=Локализация!$C$114,1,IF(B615=Локализация!$C$113,2,IF(B615=Локализация!$C$112,3,IF(B615=Локализация!$C$111,4,IF(B615=Локализация!$C$110,5,IF(OR(B615=1,B615=2,B615=3,B615=4,B615=5),B615,"")))))))</f>
        <v/>
      </c>
      <c r="S615" s="11" t="str">
        <f>(IF(C615=Локализация!$C$114,1,IF(C615=Локализация!$C$113,2,IF(C615=Локализация!$C$112,3,IF(C615=Локализация!$C$111,4,IF(C615=Локализация!$C$110,5,IF(OR(C615=1,C615=2,C615=3,C615=4,C615=5),C615,"")))))))</f>
        <v/>
      </c>
      <c r="T615" s="11" t="str">
        <f>(IF(D615=Локализация!$C$114,1,IF(D615=Локализация!$C$113,2,IF(D615=Локализация!$C$112,3,IF(D615=Локализация!$C$111,4,IF(D615=Локализация!$C$110,5,IF(OR(D615=1,D615=2,D615=3,D615=4,D615=5),D615,"")))))))</f>
        <v/>
      </c>
      <c r="U615" s="11" t="str">
        <f>(IF(E615=Локализация!$C$114,1,IF(E615=Локализация!$C$113,2,IF(E615=Локализация!$C$112,3,IF(E615=Локализация!$C$111,4,IF(E615=Локализация!$C$110,5,IF(OR(E615=1,E615=2,E615=3,E615=4,E615=5),E615,"")))))))</f>
        <v/>
      </c>
      <c r="V615" s="11" t="str">
        <f>(IF(F615=Локализация!$C$114,1,IF(F615=Локализация!$C$113,2,IF(F615=Локализация!$C$112,3,IF(F615=Локализация!$C$111,4,IF(F615=Локализация!$C$110,5,IF(OR(F615=1,F615=2,F615=3,F615=4,F615=5),F615,"")))))))</f>
        <v/>
      </c>
    </row>
    <row r="616" spans="13:22" x14ac:dyDescent="0.3">
      <c r="M616" s="11" t="str">
        <f>(IF(H616=Локализация!$C$114,1,IF(H616=Локализация!$C$113,2,IF(H616=Локализация!$C$112,3,IF(H616=Локализация!$C$111,4,IF(H616=Локализация!$C$110,5,IF(OR(H616=1,H616=2,H616=3,H616=4,H616=5),H616,"")))))))</f>
        <v/>
      </c>
      <c r="N616" s="11" t="str">
        <f>(IF(I616=Локализация!$C$114,1,IF(I616=Локализация!$C$113,2,IF(I616=Локализация!$C$112,3,IF(I616=Локализация!$C$111,4,IF(I616=Локализация!$C$110,5,IF(OR(I616=1,I616=2,I616=3,I616=4,I616=5),I616,"")))))))</f>
        <v/>
      </c>
      <c r="O616" s="11" t="str">
        <f>(IF(J616=Локализация!$C$114,1,IF(J616=Локализация!$C$113,2,IF(J616=Локализация!$C$112,3,IF(J616=Локализация!$C$111,4,IF(J616=Локализация!$C$110,5,IF(OR(J616=1,J616=2,J616=3,J616=4,J616=5),J616,"")))))))</f>
        <v/>
      </c>
      <c r="P616" s="11" t="str">
        <f>(IF(K616=Локализация!$C$114,1,IF(K616=Локализация!$C$113,2,IF(K616=Локализация!$C$112,3,IF(K616=Локализация!$C$111,4,IF(K616=Локализация!$C$110,5,IF(OR(K616=1,K616=2,K616=3,K616=4,K616=5),K616,"")))))))</f>
        <v/>
      </c>
      <c r="Q616" s="11" t="str">
        <f>(IF(L616=Локализация!$C$114,1,IF(L616=Локализация!$C$113,2,IF(L616=Локализация!$C$112,3,IF(L616=Локализация!$C$111,4,IF(L616=Локализация!$C$110,5,IF(OR(L616=1,L616=2,L616=3,L616=4,L616=5),L616,"")))))))</f>
        <v/>
      </c>
      <c r="R616" s="11" t="str">
        <f>(IF(B616=Локализация!$C$114,1,IF(B616=Локализация!$C$113,2,IF(B616=Локализация!$C$112,3,IF(B616=Локализация!$C$111,4,IF(B616=Локализация!$C$110,5,IF(OR(B616=1,B616=2,B616=3,B616=4,B616=5),B616,"")))))))</f>
        <v/>
      </c>
      <c r="S616" s="11" t="str">
        <f>(IF(C616=Локализация!$C$114,1,IF(C616=Локализация!$C$113,2,IF(C616=Локализация!$C$112,3,IF(C616=Локализация!$C$111,4,IF(C616=Локализация!$C$110,5,IF(OR(C616=1,C616=2,C616=3,C616=4,C616=5),C616,"")))))))</f>
        <v/>
      </c>
      <c r="T616" s="11" t="str">
        <f>(IF(D616=Локализация!$C$114,1,IF(D616=Локализация!$C$113,2,IF(D616=Локализация!$C$112,3,IF(D616=Локализация!$C$111,4,IF(D616=Локализация!$C$110,5,IF(OR(D616=1,D616=2,D616=3,D616=4,D616=5),D616,"")))))))</f>
        <v/>
      </c>
      <c r="U616" s="11" t="str">
        <f>(IF(E616=Локализация!$C$114,1,IF(E616=Локализация!$C$113,2,IF(E616=Локализация!$C$112,3,IF(E616=Локализация!$C$111,4,IF(E616=Локализация!$C$110,5,IF(OR(E616=1,E616=2,E616=3,E616=4,E616=5),E616,"")))))))</f>
        <v/>
      </c>
      <c r="V616" s="11" t="str">
        <f>(IF(F616=Локализация!$C$114,1,IF(F616=Локализация!$C$113,2,IF(F616=Локализация!$C$112,3,IF(F616=Локализация!$C$111,4,IF(F616=Локализация!$C$110,5,IF(OR(F616=1,F616=2,F616=3,F616=4,F616=5),F616,"")))))))</f>
        <v/>
      </c>
    </row>
    <row r="617" spans="13:22" x14ac:dyDescent="0.3">
      <c r="M617" s="11" t="str">
        <f>(IF(H617=Локализация!$C$114,1,IF(H617=Локализация!$C$113,2,IF(H617=Локализация!$C$112,3,IF(H617=Локализация!$C$111,4,IF(H617=Локализация!$C$110,5,IF(OR(H617=1,H617=2,H617=3,H617=4,H617=5),H617,"")))))))</f>
        <v/>
      </c>
      <c r="N617" s="11" t="str">
        <f>(IF(I617=Локализация!$C$114,1,IF(I617=Локализация!$C$113,2,IF(I617=Локализация!$C$112,3,IF(I617=Локализация!$C$111,4,IF(I617=Локализация!$C$110,5,IF(OR(I617=1,I617=2,I617=3,I617=4,I617=5),I617,"")))))))</f>
        <v/>
      </c>
      <c r="O617" s="11" t="str">
        <f>(IF(J617=Локализация!$C$114,1,IF(J617=Локализация!$C$113,2,IF(J617=Локализация!$C$112,3,IF(J617=Локализация!$C$111,4,IF(J617=Локализация!$C$110,5,IF(OR(J617=1,J617=2,J617=3,J617=4,J617=5),J617,"")))))))</f>
        <v/>
      </c>
      <c r="P617" s="11" t="str">
        <f>(IF(K617=Локализация!$C$114,1,IF(K617=Локализация!$C$113,2,IF(K617=Локализация!$C$112,3,IF(K617=Локализация!$C$111,4,IF(K617=Локализация!$C$110,5,IF(OR(K617=1,K617=2,K617=3,K617=4,K617=5),K617,"")))))))</f>
        <v/>
      </c>
      <c r="Q617" s="11" t="str">
        <f>(IF(L617=Локализация!$C$114,1,IF(L617=Локализация!$C$113,2,IF(L617=Локализация!$C$112,3,IF(L617=Локализация!$C$111,4,IF(L617=Локализация!$C$110,5,IF(OR(L617=1,L617=2,L617=3,L617=4,L617=5),L617,"")))))))</f>
        <v/>
      </c>
      <c r="R617" s="11" t="str">
        <f>(IF(B617=Локализация!$C$114,1,IF(B617=Локализация!$C$113,2,IF(B617=Локализация!$C$112,3,IF(B617=Локализация!$C$111,4,IF(B617=Локализация!$C$110,5,IF(OR(B617=1,B617=2,B617=3,B617=4,B617=5),B617,"")))))))</f>
        <v/>
      </c>
      <c r="S617" s="11" t="str">
        <f>(IF(C617=Локализация!$C$114,1,IF(C617=Локализация!$C$113,2,IF(C617=Локализация!$C$112,3,IF(C617=Локализация!$C$111,4,IF(C617=Локализация!$C$110,5,IF(OR(C617=1,C617=2,C617=3,C617=4,C617=5),C617,"")))))))</f>
        <v/>
      </c>
      <c r="T617" s="11" t="str">
        <f>(IF(D617=Локализация!$C$114,1,IF(D617=Локализация!$C$113,2,IF(D617=Локализация!$C$112,3,IF(D617=Локализация!$C$111,4,IF(D617=Локализация!$C$110,5,IF(OR(D617=1,D617=2,D617=3,D617=4,D617=5),D617,"")))))))</f>
        <v/>
      </c>
      <c r="U617" s="11" t="str">
        <f>(IF(E617=Локализация!$C$114,1,IF(E617=Локализация!$C$113,2,IF(E617=Локализация!$C$112,3,IF(E617=Локализация!$C$111,4,IF(E617=Локализация!$C$110,5,IF(OR(E617=1,E617=2,E617=3,E617=4,E617=5),E617,"")))))))</f>
        <v/>
      </c>
      <c r="V617" s="11" t="str">
        <f>(IF(F617=Локализация!$C$114,1,IF(F617=Локализация!$C$113,2,IF(F617=Локализация!$C$112,3,IF(F617=Локализация!$C$111,4,IF(F617=Локализация!$C$110,5,IF(OR(F617=1,F617=2,F617=3,F617=4,F617=5),F617,"")))))))</f>
        <v/>
      </c>
    </row>
    <row r="618" spans="13:22" x14ac:dyDescent="0.3">
      <c r="M618" s="11" t="str">
        <f>(IF(H618=Локализация!$C$114,1,IF(H618=Локализация!$C$113,2,IF(H618=Локализация!$C$112,3,IF(H618=Локализация!$C$111,4,IF(H618=Локализация!$C$110,5,IF(OR(H618=1,H618=2,H618=3,H618=4,H618=5),H618,"")))))))</f>
        <v/>
      </c>
      <c r="N618" s="11" t="str">
        <f>(IF(I618=Локализация!$C$114,1,IF(I618=Локализация!$C$113,2,IF(I618=Локализация!$C$112,3,IF(I618=Локализация!$C$111,4,IF(I618=Локализация!$C$110,5,IF(OR(I618=1,I618=2,I618=3,I618=4,I618=5),I618,"")))))))</f>
        <v/>
      </c>
      <c r="O618" s="11" t="str">
        <f>(IF(J618=Локализация!$C$114,1,IF(J618=Локализация!$C$113,2,IF(J618=Локализация!$C$112,3,IF(J618=Локализация!$C$111,4,IF(J618=Локализация!$C$110,5,IF(OR(J618=1,J618=2,J618=3,J618=4,J618=5),J618,"")))))))</f>
        <v/>
      </c>
      <c r="P618" s="11" t="str">
        <f>(IF(K618=Локализация!$C$114,1,IF(K618=Локализация!$C$113,2,IF(K618=Локализация!$C$112,3,IF(K618=Локализация!$C$111,4,IF(K618=Локализация!$C$110,5,IF(OR(K618=1,K618=2,K618=3,K618=4,K618=5),K618,"")))))))</f>
        <v/>
      </c>
      <c r="Q618" s="11" t="str">
        <f>(IF(L618=Локализация!$C$114,1,IF(L618=Локализация!$C$113,2,IF(L618=Локализация!$C$112,3,IF(L618=Локализация!$C$111,4,IF(L618=Локализация!$C$110,5,IF(OR(L618=1,L618=2,L618=3,L618=4,L618=5),L618,"")))))))</f>
        <v/>
      </c>
      <c r="R618" s="11" t="str">
        <f>(IF(B618=Локализация!$C$114,1,IF(B618=Локализация!$C$113,2,IF(B618=Локализация!$C$112,3,IF(B618=Локализация!$C$111,4,IF(B618=Локализация!$C$110,5,IF(OR(B618=1,B618=2,B618=3,B618=4,B618=5),B618,"")))))))</f>
        <v/>
      </c>
      <c r="S618" s="11" t="str">
        <f>(IF(C618=Локализация!$C$114,1,IF(C618=Локализация!$C$113,2,IF(C618=Локализация!$C$112,3,IF(C618=Локализация!$C$111,4,IF(C618=Локализация!$C$110,5,IF(OR(C618=1,C618=2,C618=3,C618=4,C618=5),C618,"")))))))</f>
        <v/>
      </c>
      <c r="T618" s="11" t="str">
        <f>(IF(D618=Локализация!$C$114,1,IF(D618=Локализация!$C$113,2,IF(D618=Локализация!$C$112,3,IF(D618=Локализация!$C$111,4,IF(D618=Локализация!$C$110,5,IF(OR(D618=1,D618=2,D618=3,D618=4,D618=5),D618,"")))))))</f>
        <v/>
      </c>
      <c r="U618" s="11" t="str">
        <f>(IF(E618=Локализация!$C$114,1,IF(E618=Локализация!$C$113,2,IF(E618=Локализация!$C$112,3,IF(E618=Локализация!$C$111,4,IF(E618=Локализация!$C$110,5,IF(OR(E618=1,E618=2,E618=3,E618=4,E618=5),E618,"")))))))</f>
        <v/>
      </c>
      <c r="V618" s="11" t="str">
        <f>(IF(F618=Локализация!$C$114,1,IF(F618=Локализация!$C$113,2,IF(F618=Локализация!$C$112,3,IF(F618=Локализация!$C$111,4,IF(F618=Локализация!$C$110,5,IF(OR(F618=1,F618=2,F618=3,F618=4,F618=5),F618,"")))))))</f>
        <v/>
      </c>
    </row>
    <row r="619" spans="13:22" x14ac:dyDescent="0.3">
      <c r="M619" s="11" t="str">
        <f>(IF(H619=Локализация!$C$114,1,IF(H619=Локализация!$C$113,2,IF(H619=Локализация!$C$112,3,IF(H619=Локализация!$C$111,4,IF(H619=Локализация!$C$110,5,IF(OR(H619=1,H619=2,H619=3,H619=4,H619=5),H619,"")))))))</f>
        <v/>
      </c>
      <c r="N619" s="11" t="str">
        <f>(IF(I619=Локализация!$C$114,1,IF(I619=Локализация!$C$113,2,IF(I619=Локализация!$C$112,3,IF(I619=Локализация!$C$111,4,IF(I619=Локализация!$C$110,5,IF(OR(I619=1,I619=2,I619=3,I619=4,I619=5),I619,"")))))))</f>
        <v/>
      </c>
      <c r="O619" s="11" t="str">
        <f>(IF(J619=Локализация!$C$114,1,IF(J619=Локализация!$C$113,2,IF(J619=Локализация!$C$112,3,IF(J619=Локализация!$C$111,4,IF(J619=Локализация!$C$110,5,IF(OR(J619=1,J619=2,J619=3,J619=4,J619=5),J619,"")))))))</f>
        <v/>
      </c>
      <c r="P619" s="11" t="str">
        <f>(IF(K619=Локализация!$C$114,1,IF(K619=Локализация!$C$113,2,IF(K619=Локализация!$C$112,3,IF(K619=Локализация!$C$111,4,IF(K619=Локализация!$C$110,5,IF(OR(K619=1,K619=2,K619=3,K619=4,K619=5),K619,"")))))))</f>
        <v/>
      </c>
      <c r="Q619" s="11" t="str">
        <f>(IF(L619=Локализация!$C$114,1,IF(L619=Локализация!$C$113,2,IF(L619=Локализация!$C$112,3,IF(L619=Локализация!$C$111,4,IF(L619=Локализация!$C$110,5,IF(OR(L619=1,L619=2,L619=3,L619=4,L619=5),L619,"")))))))</f>
        <v/>
      </c>
      <c r="R619" s="11" t="str">
        <f>(IF(B619=Локализация!$C$114,1,IF(B619=Локализация!$C$113,2,IF(B619=Локализация!$C$112,3,IF(B619=Локализация!$C$111,4,IF(B619=Локализация!$C$110,5,IF(OR(B619=1,B619=2,B619=3,B619=4,B619=5),B619,"")))))))</f>
        <v/>
      </c>
      <c r="S619" s="11" t="str">
        <f>(IF(C619=Локализация!$C$114,1,IF(C619=Локализация!$C$113,2,IF(C619=Локализация!$C$112,3,IF(C619=Локализация!$C$111,4,IF(C619=Локализация!$C$110,5,IF(OR(C619=1,C619=2,C619=3,C619=4,C619=5),C619,"")))))))</f>
        <v/>
      </c>
      <c r="T619" s="11" t="str">
        <f>(IF(D619=Локализация!$C$114,1,IF(D619=Локализация!$C$113,2,IF(D619=Локализация!$C$112,3,IF(D619=Локализация!$C$111,4,IF(D619=Локализация!$C$110,5,IF(OR(D619=1,D619=2,D619=3,D619=4,D619=5),D619,"")))))))</f>
        <v/>
      </c>
      <c r="U619" s="11" t="str">
        <f>(IF(E619=Локализация!$C$114,1,IF(E619=Локализация!$C$113,2,IF(E619=Локализация!$C$112,3,IF(E619=Локализация!$C$111,4,IF(E619=Локализация!$C$110,5,IF(OR(E619=1,E619=2,E619=3,E619=4,E619=5),E619,"")))))))</f>
        <v/>
      </c>
      <c r="V619" s="11" t="str">
        <f>(IF(F619=Локализация!$C$114,1,IF(F619=Локализация!$C$113,2,IF(F619=Локализация!$C$112,3,IF(F619=Локализация!$C$111,4,IF(F619=Локализация!$C$110,5,IF(OR(F619=1,F619=2,F619=3,F619=4,F619=5),F619,"")))))))</f>
        <v/>
      </c>
    </row>
    <row r="620" spans="13:22" x14ac:dyDescent="0.3">
      <c r="M620" s="11" t="str">
        <f>(IF(H620=Локализация!$C$114,1,IF(H620=Локализация!$C$113,2,IF(H620=Локализация!$C$112,3,IF(H620=Локализация!$C$111,4,IF(H620=Локализация!$C$110,5,IF(OR(H620=1,H620=2,H620=3,H620=4,H620=5),H620,"")))))))</f>
        <v/>
      </c>
      <c r="N620" s="11" t="str">
        <f>(IF(I620=Локализация!$C$114,1,IF(I620=Локализация!$C$113,2,IF(I620=Локализация!$C$112,3,IF(I620=Локализация!$C$111,4,IF(I620=Локализация!$C$110,5,IF(OR(I620=1,I620=2,I620=3,I620=4,I620=5),I620,"")))))))</f>
        <v/>
      </c>
      <c r="O620" s="11" t="str">
        <f>(IF(J620=Локализация!$C$114,1,IF(J620=Локализация!$C$113,2,IF(J620=Локализация!$C$112,3,IF(J620=Локализация!$C$111,4,IF(J620=Локализация!$C$110,5,IF(OR(J620=1,J620=2,J620=3,J620=4,J620=5),J620,"")))))))</f>
        <v/>
      </c>
      <c r="P620" s="11" t="str">
        <f>(IF(K620=Локализация!$C$114,1,IF(K620=Локализация!$C$113,2,IF(K620=Локализация!$C$112,3,IF(K620=Локализация!$C$111,4,IF(K620=Локализация!$C$110,5,IF(OR(K620=1,K620=2,K620=3,K620=4,K620=5),K620,"")))))))</f>
        <v/>
      </c>
      <c r="Q620" s="11" t="str">
        <f>(IF(L620=Локализация!$C$114,1,IF(L620=Локализация!$C$113,2,IF(L620=Локализация!$C$112,3,IF(L620=Локализация!$C$111,4,IF(L620=Локализация!$C$110,5,IF(OR(L620=1,L620=2,L620=3,L620=4,L620=5),L620,"")))))))</f>
        <v/>
      </c>
      <c r="R620" s="11" t="str">
        <f>(IF(B620=Локализация!$C$114,1,IF(B620=Локализация!$C$113,2,IF(B620=Локализация!$C$112,3,IF(B620=Локализация!$C$111,4,IF(B620=Локализация!$C$110,5,IF(OR(B620=1,B620=2,B620=3,B620=4,B620=5),B620,"")))))))</f>
        <v/>
      </c>
      <c r="S620" s="11" t="str">
        <f>(IF(C620=Локализация!$C$114,1,IF(C620=Локализация!$C$113,2,IF(C620=Локализация!$C$112,3,IF(C620=Локализация!$C$111,4,IF(C620=Локализация!$C$110,5,IF(OR(C620=1,C620=2,C620=3,C620=4,C620=5),C620,"")))))))</f>
        <v/>
      </c>
      <c r="T620" s="11" t="str">
        <f>(IF(D620=Локализация!$C$114,1,IF(D620=Локализация!$C$113,2,IF(D620=Локализация!$C$112,3,IF(D620=Локализация!$C$111,4,IF(D620=Локализация!$C$110,5,IF(OR(D620=1,D620=2,D620=3,D620=4,D620=5),D620,"")))))))</f>
        <v/>
      </c>
      <c r="U620" s="11" t="str">
        <f>(IF(E620=Локализация!$C$114,1,IF(E620=Локализация!$C$113,2,IF(E620=Локализация!$C$112,3,IF(E620=Локализация!$C$111,4,IF(E620=Локализация!$C$110,5,IF(OR(E620=1,E620=2,E620=3,E620=4,E620=5),E620,"")))))))</f>
        <v/>
      </c>
      <c r="V620" s="11" t="str">
        <f>(IF(F620=Локализация!$C$114,1,IF(F620=Локализация!$C$113,2,IF(F620=Локализация!$C$112,3,IF(F620=Локализация!$C$111,4,IF(F620=Локализация!$C$110,5,IF(OR(F620=1,F620=2,F620=3,F620=4,F620=5),F620,"")))))))</f>
        <v/>
      </c>
    </row>
    <row r="621" spans="13:22" x14ac:dyDescent="0.3">
      <c r="M621" s="11" t="str">
        <f>(IF(H621=Локализация!$C$114,1,IF(H621=Локализация!$C$113,2,IF(H621=Локализация!$C$112,3,IF(H621=Локализация!$C$111,4,IF(H621=Локализация!$C$110,5,IF(OR(H621=1,H621=2,H621=3,H621=4,H621=5),H621,"")))))))</f>
        <v/>
      </c>
      <c r="N621" s="11" t="str">
        <f>(IF(I621=Локализация!$C$114,1,IF(I621=Локализация!$C$113,2,IF(I621=Локализация!$C$112,3,IF(I621=Локализация!$C$111,4,IF(I621=Локализация!$C$110,5,IF(OR(I621=1,I621=2,I621=3,I621=4,I621=5),I621,"")))))))</f>
        <v/>
      </c>
      <c r="O621" s="11" t="str">
        <f>(IF(J621=Локализация!$C$114,1,IF(J621=Локализация!$C$113,2,IF(J621=Локализация!$C$112,3,IF(J621=Локализация!$C$111,4,IF(J621=Локализация!$C$110,5,IF(OR(J621=1,J621=2,J621=3,J621=4,J621=5),J621,"")))))))</f>
        <v/>
      </c>
      <c r="P621" s="11" t="str">
        <f>(IF(K621=Локализация!$C$114,1,IF(K621=Локализация!$C$113,2,IF(K621=Локализация!$C$112,3,IF(K621=Локализация!$C$111,4,IF(K621=Локализация!$C$110,5,IF(OR(K621=1,K621=2,K621=3,K621=4,K621=5),K621,"")))))))</f>
        <v/>
      </c>
      <c r="Q621" s="11" t="str">
        <f>(IF(L621=Локализация!$C$114,1,IF(L621=Локализация!$C$113,2,IF(L621=Локализация!$C$112,3,IF(L621=Локализация!$C$111,4,IF(L621=Локализация!$C$110,5,IF(OR(L621=1,L621=2,L621=3,L621=4,L621=5),L621,"")))))))</f>
        <v/>
      </c>
      <c r="R621" s="11" t="str">
        <f>(IF(B621=Локализация!$C$114,1,IF(B621=Локализация!$C$113,2,IF(B621=Локализация!$C$112,3,IF(B621=Локализация!$C$111,4,IF(B621=Локализация!$C$110,5,IF(OR(B621=1,B621=2,B621=3,B621=4,B621=5),B621,"")))))))</f>
        <v/>
      </c>
      <c r="S621" s="11" t="str">
        <f>(IF(C621=Локализация!$C$114,1,IF(C621=Локализация!$C$113,2,IF(C621=Локализация!$C$112,3,IF(C621=Локализация!$C$111,4,IF(C621=Локализация!$C$110,5,IF(OR(C621=1,C621=2,C621=3,C621=4,C621=5),C621,"")))))))</f>
        <v/>
      </c>
      <c r="T621" s="11" t="str">
        <f>(IF(D621=Локализация!$C$114,1,IF(D621=Локализация!$C$113,2,IF(D621=Локализация!$C$112,3,IF(D621=Локализация!$C$111,4,IF(D621=Локализация!$C$110,5,IF(OR(D621=1,D621=2,D621=3,D621=4,D621=5),D621,"")))))))</f>
        <v/>
      </c>
      <c r="U621" s="11" t="str">
        <f>(IF(E621=Локализация!$C$114,1,IF(E621=Локализация!$C$113,2,IF(E621=Локализация!$C$112,3,IF(E621=Локализация!$C$111,4,IF(E621=Локализация!$C$110,5,IF(OR(E621=1,E621=2,E621=3,E621=4,E621=5),E621,"")))))))</f>
        <v/>
      </c>
      <c r="V621" s="11" t="str">
        <f>(IF(F621=Локализация!$C$114,1,IF(F621=Локализация!$C$113,2,IF(F621=Локализация!$C$112,3,IF(F621=Локализация!$C$111,4,IF(F621=Локализация!$C$110,5,IF(OR(F621=1,F621=2,F621=3,F621=4,F621=5),F621,"")))))))</f>
        <v/>
      </c>
    </row>
    <row r="622" spans="13:22" x14ac:dyDescent="0.3">
      <c r="M622" s="11" t="str">
        <f>(IF(H622=Локализация!$C$114,1,IF(H622=Локализация!$C$113,2,IF(H622=Локализация!$C$112,3,IF(H622=Локализация!$C$111,4,IF(H622=Локализация!$C$110,5,IF(OR(H622=1,H622=2,H622=3,H622=4,H622=5),H622,"")))))))</f>
        <v/>
      </c>
      <c r="N622" s="11" t="str">
        <f>(IF(I622=Локализация!$C$114,1,IF(I622=Локализация!$C$113,2,IF(I622=Локализация!$C$112,3,IF(I622=Локализация!$C$111,4,IF(I622=Локализация!$C$110,5,IF(OR(I622=1,I622=2,I622=3,I622=4,I622=5),I622,"")))))))</f>
        <v/>
      </c>
      <c r="O622" s="11" t="str">
        <f>(IF(J622=Локализация!$C$114,1,IF(J622=Локализация!$C$113,2,IF(J622=Локализация!$C$112,3,IF(J622=Локализация!$C$111,4,IF(J622=Локализация!$C$110,5,IF(OR(J622=1,J622=2,J622=3,J622=4,J622=5),J622,"")))))))</f>
        <v/>
      </c>
      <c r="P622" s="11" t="str">
        <f>(IF(K622=Локализация!$C$114,1,IF(K622=Локализация!$C$113,2,IF(K622=Локализация!$C$112,3,IF(K622=Локализация!$C$111,4,IF(K622=Локализация!$C$110,5,IF(OR(K622=1,K622=2,K622=3,K622=4,K622=5),K622,"")))))))</f>
        <v/>
      </c>
      <c r="Q622" s="11" t="str">
        <f>(IF(L622=Локализация!$C$114,1,IF(L622=Локализация!$C$113,2,IF(L622=Локализация!$C$112,3,IF(L622=Локализация!$C$111,4,IF(L622=Локализация!$C$110,5,IF(OR(L622=1,L622=2,L622=3,L622=4,L622=5),L622,"")))))))</f>
        <v/>
      </c>
      <c r="R622" s="11" t="str">
        <f>(IF(B622=Локализация!$C$114,1,IF(B622=Локализация!$C$113,2,IF(B622=Локализация!$C$112,3,IF(B622=Локализация!$C$111,4,IF(B622=Локализация!$C$110,5,IF(OR(B622=1,B622=2,B622=3,B622=4,B622=5),B622,"")))))))</f>
        <v/>
      </c>
      <c r="S622" s="11" t="str">
        <f>(IF(C622=Локализация!$C$114,1,IF(C622=Локализация!$C$113,2,IF(C622=Локализация!$C$112,3,IF(C622=Локализация!$C$111,4,IF(C622=Локализация!$C$110,5,IF(OR(C622=1,C622=2,C622=3,C622=4,C622=5),C622,"")))))))</f>
        <v/>
      </c>
      <c r="T622" s="11" t="str">
        <f>(IF(D622=Локализация!$C$114,1,IF(D622=Локализация!$C$113,2,IF(D622=Локализация!$C$112,3,IF(D622=Локализация!$C$111,4,IF(D622=Локализация!$C$110,5,IF(OR(D622=1,D622=2,D622=3,D622=4,D622=5),D622,"")))))))</f>
        <v/>
      </c>
      <c r="U622" s="11" t="str">
        <f>(IF(E622=Локализация!$C$114,1,IF(E622=Локализация!$C$113,2,IF(E622=Локализация!$C$112,3,IF(E622=Локализация!$C$111,4,IF(E622=Локализация!$C$110,5,IF(OR(E622=1,E622=2,E622=3,E622=4,E622=5),E622,"")))))))</f>
        <v/>
      </c>
      <c r="V622" s="11" t="str">
        <f>(IF(F622=Локализация!$C$114,1,IF(F622=Локализация!$C$113,2,IF(F622=Локализация!$C$112,3,IF(F622=Локализация!$C$111,4,IF(F622=Локализация!$C$110,5,IF(OR(F622=1,F622=2,F622=3,F622=4,F622=5),F622,"")))))))</f>
        <v/>
      </c>
    </row>
    <row r="623" spans="13:22" x14ac:dyDescent="0.3">
      <c r="M623" s="11" t="str">
        <f>(IF(H623=Локализация!$C$114,1,IF(H623=Локализация!$C$113,2,IF(H623=Локализация!$C$112,3,IF(H623=Локализация!$C$111,4,IF(H623=Локализация!$C$110,5,IF(OR(H623=1,H623=2,H623=3,H623=4,H623=5),H623,"")))))))</f>
        <v/>
      </c>
      <c r="N623" s="11" t="str">
        <f>(IF(I623=Локализация!$C$114,1,IF(I623=Локализация!$C$113,2,IF(I623=Локализация!$C$112,3,IF(I623=Локализация!$C$111,4,IF(I623=Локализация!$C$110,5,IF(OR(I623=1,I623=2,I623=3,I623=4,I623=5),I623,"")))))))</f>
        <v/>
      </c>
      <c r="O623" s="11" t="str">
        <f>(IF(J623=Локализация!$C$114,1,IF(J623=Локализация!$C$113,2,IF(J623=Локализация!$C$112,3,IF(J623=Локализация!$C$111,4,IF(J623=Локализация!$C$110,5,IF(OR(J623=1,J623=2,J623=3,J623=4,J623=5),J623,"")))))))</f>
        <v/>
      </c>
      <c r="P623" s="11" t="str">
        <f>(IF(K623=Локализация!$C$114,1,IF(K623=Локализация!$C$113,2,IF(K623=Локализация!$C$112,3,IF(K623=Локализация!$C$111,4,IF(K623=Локализация!$C$110,5,IF(OR(K623=1,K623=2,K623=3,K623=4,K623=5),K623,"")))))))</f>
        <v/>
      </c>
      <c r="Q623" s="11" t="str">
        <f>(IF(L623=Локализация!$C$114,1,IF(L623=Локализация!$C$113,2,IF(L623=Локализация!$C$112,3,IF(L623=Локализация!$C$111,4,IF(L623=Локализация!$C$110,5,IF(OR(L623=1,L623=2,L623=3,L623=4,L623=5),L623,"")))))))</f>
        <v/>
      </c>
      <c r="R623" s="11" t="str">
        <f>(IF(B623=Локализация!$C$114,1,IF(B623=Локализация!$C$113,2,IF(B623=Локализация!$C$112,3,IF(B623=Локализация!$C$111,4,IF(B623=Локализация!$C$110,5,IF(OR(B623=1,B623=2,B623=3,B623=4,B623=5),B623,"")))))))</f>
        <v/>
      </c>
      <c r="S623" s="11" t="str">
        <f>(IF(C623=Локализация!$C$114,1,IF(C623=Локализация!$C$113,2,IF(C623=Локализация!$C$112,3,IF(C623=Локализация!$C$111,4,IF(C623=Локализация!$C$110,5,IF(OR(C623=1,C623=2,C623=3,C623=4,C623=5),C623,"")))))))</f>
        <v/>
      </c>
      <c r="T623" s="11" t="str">
        <f>(IF(D623=Локализация!$C$114,1,IF(D623=Локализация!$C$113,2,IF(D623=Локализация!$C$112,3,IF(D623=Локализация!$C$111,4,IF(D623=Локализация!$C$110,5,IF(OR(D623=1,D623=2,D623=3,D623=4,D623=5),D623,"")))))))</f>
        <v/>
      </c>
      <c r="U623" s="11" t="str">
        <f>(IF(E623=Локализация!$C$114,1,IF(E623=Локализация!$C$113,2,IF(E623=Локализация!$C$112,3,IF(E623=Локализация!$C$111,4,IF(E623=Локализация!$C$110,5,IF(OR(E623=1,E623=2,E623=3,E623=4,E623=5),E623,"")))))))</f>
        <v/>
      </c>
      <c r="V623" s="11" t="str">
        <f>(IF(F623=Локализация!$C$114,1,IF(F623=Локализация!$C$113,2,IF(F623=Локализация!$C$112,3,IF(F623=Локализация!$C$111,4,IF(F623=Локализация!$C$110,5,IF(OR(F623=1,F623=2,F623=3,F623=4,F623=5),F623,"")))))))</f>
        <v/>
      </c>
    </row>
    <row r="624" spans="13:22" x14ac:dyDescent="0.3">
      <c r="M624" s="11" t="str">
        <f>(IF(H624=Локализация!$C$114,1,IF(H624=Локализация!$C$113,2,IF(H624=Локализация!$C$112,3,IF(H624=Локализация!$C$111,4,IF(H624=Локализация!$C$110,5,IF(OR(H624=1,H624=2,H624=3,H624=4,H624=5),H624,"")))))))</f>
        <v/>
      </c>
      <c r="N624" s="11" t="str">
        <f>(IF(I624=Локализация!$C$114,1,IF(I624=Локализация!$C$113,2,IF(I624=Локализация!$C$112,3,IF(I624=Локализация!$C$111,4,IF(I624=Локализация!$C$110,5,IF(OR(I624=1,I624=2,I624=3,I624=4,I624=5),I624,"")))))))</f>
        <v/>
      </c>
      <c r="O624" s="11" t="str">
        <f>(IF(J624=Локализация!$C$114,1,IF(J624=Локализация!$C$113,2,IF(J624=Локализация!$C$112,3,IF(J624=Локализация!$C$111,4,IF(J624=Локализация!$C$110,5,IF(OR(J624=1,J624=2,J624=3,J624=4,J624=5),J624,"")))))))</f>
        <v/>
      </c>
      <c r="P624" s="11" t="str">
        <f>(IF(K624=Локализация!$C$114,1,IF(K624=Локализация!$C$113,2,IF(K624=Локализация!$C$112,3,IF(K624=Локализация!$C$111,4,IF(K624=Локализация!$C$110,5,IF(OR(K624=1,K624=2,K624=3,K624=4,K624=5),K624,"")))))))</f>
        <v/>
      </c>
      <c r="Q624" s="11" t="str">
        <f>(IF(L624=Локализация!$C$114,1,IF(L624=Локализация!$C$113,2,IF(L624=Локализация!$C$112,3,IF(L624=Локализация!$C$111,4,IF(L624=Локализация!$C$110,5,IF(OR(L624=1,L624=2,L624=3,L624=4,L624=5),L624,"")))))))</f>
        <v/>
      </c>
      <c r="R624" s="11" t="str">
        <f>(IF(B624=Локализация!$C$114,1,IF(B624=Локализация!$C$113,2,IF(B624=Локализация!$C$112,3,IF(B624=Локализация!$C$111,4,IF(B624=Локализация!$C$110,5,IF(OR(B624=1,B624=2,B624=3,B624=4,B624=5),B624,"")))))))</f>
        <v/>
      </c>
      <c r="S624" s="11" t="str">
        <f>(IF(C624=Локализация!$C$114,1,IF(C624=Локализация!$C$113,2,IF(C624=Локализация!$C$112,3,IF(C624=Локализация!$C$111,4,IF(C624=Локализация!$C$110,5,IF(OR(C624=1,C624=2,C624=3,C624=4,C624=5),C624,"")))))))</f>
        <v/>
      </c>
      <c r="T624" s="11" t="str">
        <f>(IF(D624=Локализация!$C$114,1,IF(D624=Локализация!$C$113,2,IF(D624=Локализация!$C$112,3,IF(D624=Локализация!$C$111,4,IF(D624=Локализация!$C$110,5,IF(OR(D624=1,D624=2,D624=3,D624=4,D624=5),D624,"")))))))</f>
        <v/>
      </c>
      <c r="U624" s="11" t="str">
        <f>(IF(E624=Локализация!$C$114,1,IF(E624=Локализация!$C$113,2,IF(E624=Локализация!$C$112,3,IF(E624=Локализация!$C$111,4,IF(E624=Локализация!$C$110,5,IF(OR(E624=1,E624=2,E624=3,E624=4,E624=5),E624,"")))))))</f>
        <v/>
      </c>
      <c r="V624" s="11" t="str">
        <f>(IF(F624=Локализация!$C$114,1,IF(F624=Локализация!$C$113,2,IF(F624=Локализация!$C$112,3,IF(F624=Локализация!$C$111,4,IF(F624=Локализация!$C$110,5,IF(OR(F624=1,F624=2,F624=3,F624=4,F624=5),F624,"")))))))</f>
        <v/>
      </c>
    </row>
    <row r="625" spans="13:22" x14ac:dyDescent="0.3">
      <c r="M625" s="11" t="str">
        <f>(IF(H625=Локализация!$C$114,1,IF(H625=Локализация!$C$113,2,IF(H625=Локализация!$C$112,3,IF(H625=Локализация!$C$111,4,IF(H625=Локализация!$C$110,5,IF(OR(H625=1,H625=2,H625=3,H625=4,H625=5),H625,"")))))))</f>
        <v/>
      </c>
      <c r="N625" s="11" t="str">
        <f>(IF(I625=Локализация!$C$114,1,IF(I625=Локализация!$C$113,2,IF(I625=Локализация!$C$112,3,IF(I625=Локализация!$C$111,4,IF(I625=Локализация!$C$110,5,IF(OR(I625=1,I625=2,I625=3,I625=4,I625=5),I625,"")))))))</f>
        <v/>
      </c>
      <c r="O625" s="11" t="str">
        <f>(IF(J625=Локализация!$C$114,1,IF(J625=Локализация!$C$113,2,IF(J625=Локализация!$C$112,3,IF(J625=Локализация!$C$111,4,IF(J625=Локализация!$C$110,5,IF(OR(J625=1,J625=2,J625=3,J625=4,J625=5),J625,"")))))))</f>
        <v/>
      </c>
      <c r="P625" s="11" t="str">
        <f>(IF(K625=Локализация!$C$114,1,IF(K625=Локализация!$C$113,2,IF(K625=Локализация!$C$112,3,IF(K625=Локализация!$C$111,4,IF(K625=Локализация!$C$110,5,IF(OR(K625=1,K625=2,K625=3,K625=4,K625=5),K625,"")))))))</f>
        <v/>
      </c>
      <c r="Q625" s="11" t="str">
        <f>(IF(L625=Локализация!$C$114,1,IF(L625=Локализация!$C$113,2,IF(L625=Локализация!$C$112,3,IF(L625=Локализация!$C$111,4,IF(L625=Локализация!$C$110,5,IF(OR(L625=1,L625=2,L625=3,L625=4,L625=5),L625,"")))))))</f>
        <v/>
      </c>
      <c r="R625" s="11" t="str">
        <f>(IF(B625=Локализация!$C$114,1,IF(B625=Локализация!$C$113,2,IF(B625=Локализация!$C$112,3,IF(B625=Локализация!$C$111,4,IF(B625=Локализация!$C$110,5,IF(OR(B625=1,B625=2,B625=3,B625=4,B625=5),B625,"")))))))</f>
        <v/>
      </c>
      <c r="S625" s="11" t="str">
        <f>(IF(C625=Локализация!$C$114,1,IF(C625=Локализация!$C$113,2,IF(C625=Локализация!$C$112,3,IF(C625=Локализация!$C$111,4,IF(C625=Локализация!$C$110,5,IF(OR(C625=1,C625=2,C625=3,C625=4,C625=5),C625,"")))))))</f>
        <v/>
      </c>
      <c r="T625" s="11" t="str">
        <f>(IF(D625=Локализация!$C$114,1,IF(D625=Локализация!$C$113,2,IF(D625=Локализация!$C$112,3,IF(D625=Локализация!$C$111,4,IF(D625=Локализация!$C$110,5,IF(OR(D625=1,D625=2,D625=3,D625=4,D625=5),D625,"")))))))</f>
        <v/>
      </c>
      <c r="U625" s="11" t="str">
        <f>(IF(E625=Локализация!$C$114,1,IF(E625=Локализация!$C$113,2,IF(E625=Локализация!$C$112,3,IF(E625=Локализация!$C$111,4,IF(E625=Локализация!$C$110,5,IF(OR(E625=1,E625=2,E625=3,E625=4,E625=5),E625,"")))))))</f>
        <v/>
      </c>
      <c r="V625" s="11" t="str">
        <f>(IF(F625=Локализация!$C$114,1,IF(F625=Локализация!$C$113,2,IF(F625=Локализация!$C$112,3,IF(F625=Локализация!$C$111,4,IF(F625=Локализация!$C$110,5,IF(OR(F625=1,F625=2,F625=3,F625=4,F625=5),F625,"")))))))</f>
        <v/>
      </c>
    </row>
    <row r="626" spans="13:22" x14ac:dyDescent="0.3">
      <c r="M626" s="11" t="str">
        <f>(IF(H626=Локализация!$C$114,1,IF(H626=Локализация!$C$113,2,IF(H626=Локализация!$C$112,3,IF(H626=Локализация!$C$111,4,IF(H626=Локализация!$C$110,5,IF(OR(H626=1,H626=2,H626=3,H626=4,H626=5),H626,"")))))))</f>
        <v/>
      </c>
      <c r="N626" s="11" t="str">
        <f>(IF(I626=Локализация!$C$114,1,IF(I626=Локализация!$C$113,2,IF(I626=Локализация!$C$112,3,IF(I626=Локализация!$C$111,4,IF(I626=Локализация!$C$110,5,IF(OR(I626=1,I626=2,I626=3,I626=4,I626=5),I626,"")))))))</f>
        <v/>
      </c>
      <c r="O626" s="11" t="str">
        <f>(IF(J626=Локализация!$C$114,1,IF(J626=Локализация!$C$113,2,IF(J626=Локализация!$C$112,3,IF(J626=Локализация!$C$111,4,IF(J626=Локализация!$C$110,5,IF(OR(J626=1,J626=2,J626=3,J626=4,J626=5),J626,"")))))))</f>
        <v/>
      </c>
      <c r="P626" s="11" t="str">
        <f>(IF(K626=Локализация!$C$114,1,IF(K626=Локализация!$C$113,2,IF(K626=Локализация!$C$112,3,IF(K626=Локализация!$C$111,4,IF(K626=Локализация!$C$110,5,IF(OR(K626=1,K626=2,K626=3,K626=4,K626=5),K626,"")))))))</f>
        <v/>
      </c>
      <c r="Q626" s="11" t="str">
        <f>(IF(L626=Локализация!$C$114,1,IF(L626=Локализация!$C$113,2,IF(L626=Локализация!$C$112,3,IF(L626=Локализация!$C$111,4,IF(L626=Локализация!$C$110,5,IF(OR(L626=1,L626=2,L626=3,L626=4,L626=5),L626,"")))))))</f>
        <v/>
      </c>
      <c r="R626" s="11" t="str">
        <f>(IF(B626=Локализация!$C$114,1,IF(B626=Локализация!$C$113,2,IF(B626=Локализация!$C$112,3,IF(B626=Локализация!$C$111,4,IF(B626=Локализация!$C$110,5,IF(OR(B626=1,B626=2,B626=3,B626=4,B626=5),B626,"")))))))</f>
        <v/>
      </c>
      <c r="S626" s="11" t="str">
        <f>(IF(C626=Локализация!$C$114,1,IF(C626=Локализация!$C$113,2,IF(C626=Локализация!$C$112,3,IF(C626=Локализация!$C$111,4,IF(C626=Локализация!$C$110,5,IF(OR(C626=1,C626=2,C626=3,C626=4,C626=5),C626,"")))))))</f>
        <v/>
      </c>
      <c r="T626" s="11" t="str">
        <f>(IF(D626=Локализация!$C$114,1,IF(D626=Локализация!$C$113,2,IF(D626=Локализация!$C$112,3,IF(D626=Локализация!$C$111,4,IF(D626=Локализация!$C$110,5,IF(OR(D626=1,D626=2,D626=3,D626=4,D626=5),D626,"")))))))</f>
        <v/>
      </c>
      <c r="U626" s="11" t="str">
        <f>(IF(E626=Локализация!$C$114,1,IF(E626=Локализация!$C$113,2,IF(E626=Локализация!$C$112,3,IF(E626=Локализация!$C$111,4,IF(E626=Локализация!$C$110,5,IF(OR(E626=1,E626=2,E626=3,E626=4,E626=5),E626,"")))))))</f>
        <v/>
      </c>
      <c r="V626" s="11" t="str">
        <f>(IF(F626=Локализация!$C$114,1,IF(F626=Локализация!$C$113,2,IF(F626=Локализация!$C$112,3,IF(F626=Локализация!$C$111,4,IF(F626=Локализация!$C$110,5,IF(OR(F626=1,F626=2,F626=3,F626=4,F626=5),F626,"")))))))</f>
        <v/>
      </c>
    </row>
    <row r="627" spans="13:22" x14ac:dyDescent="0.3">
      <c r="M627" s="11" t="str">
        <f>(IF(H627=Локализация!$C$114,1,IF(H627=Локализация!$C$113,2,IF(H627=Локализация!$C$112,3,IF(H627=Локализация!$C$111,4,IF(H627=Локализация!$C$110,5,IF(OR(H627=1,H627=2,H627=3,H627=4,H627=5),H627,"")))))))</f>
        <v/>
      </c>
      <c r="N627" s="11" t="str">
        <f>(IF(I627=Локализация!$C$114,1,IF(I627=Локализация!$C$113,2,IF(I627=Локализация!$C$112,3,IF(I627=Локализация!$C$111,4,IF(I627=Локализация!$C$110,5,IF(OR(I627=1,I627=2,I627=3,I627=4,I627=5),I627,"")))))))</f>
        <v/>
      </c>
      <c r="O627" s="11" t="str">
        <f>(IF(J627=Локализация!$C$114,1,IF(J627=Локализация!$C$113,2,IF(J627=Локализация!$C$112,3,IF(J627=Локализация!$C$111,4,IF(J627=Локализация!$C$110,5,IF(OR(J627=1,J627=2,J627=3,J627=4,J627=5),J627,"")))))))</f>
        <v/>
      </c>
      <c r="P627" s="11" t="str">
        <f>(IF(K627=Локализация!$C$114,1,IF(K627=Локализация!$C$113,2,IF(K627=Локализация!$C$112,3,IF(K627=Локализация!$C$111,4,IF(K627=Локализация!$C$110,5,IF(OR(K627=1,K627=2,K627=3,K627=4,K627=5),K627,"")))))))</f>
        <v/>
      </c>
      <c r="Q627" s="11" t="str">
        <f>(IF(L627=Локализация!$C$114,1,IF(L627=Локализация!$C$113,2,IF(L627=Локализация!$C$112,3,IF(L627=Локализация!$C$111,4,IF(L627=Локализация!$C$110,5,IF(OR(L627=1,L627=2,L627=3,L627=4,L627=5),L627,"")))))))</f>
        <v/>
      </c>
      <c r="R627" s="11" t="str">
        <f>(IF(B627=Локализация!$C$114,1,IF(B627=Локализация!$C$113,2,IF(B627=Локализация!$C$112,3,IF(B627=Локализация!$C$111,4,IF(B627=Локализация!$C$110,5,IF(OR(B627=1,B627=2,B627=3,B627=4,B627=5),B627,"")))))))</f>
        <v/>
      </c>
      <c r="S627" s="11" t="str">
        <f>(IF(C627=Локализация!$C$114,1,IF(C627=Локализация!$C$113,2,IF(C627=Локализация!$C$112,3,IF(C627=Локализация!$C$111,4,IF(C627=Локализация!$C$110,5,IF(OR(C627=1,C627=2,C627=3,C627=4,C627=5),C627,"")))))))</f>
        <v/>
      </c>
      <c r="T627" s="11" t="str">
        <f>(IF(D627=Локализация!$C$114,1,IF(D627=Локализация!$C$113,2,IF(D627=Локализация!$C$112,3,IF(D627=Локализация!$C$111,4,IF(D627=Локализация!$C$110,5,IF(OR(D627=1,D627=2,D627=3,D627=4,D627=5),D627,"")))))))</f>
        <v/>
      </c>
      <c r="U627" s="11" t="str">
        <f>(IF(E627=Локализация!$C$114,1,IF(E627=Локализация!$C$113,2,IF(E627=Локализация!$C$112,3,IF(E627=Локализация!$C$111,4,IF(E627=Локализация!$C$110,5,IF(OR(E627=1,E627=2,E627=3,E627=4,E627=5),E627,"")))))))</f>
        <v/>
      </c>
      <c r="V627" s="11" t="str">
        <f>(IF(F627=Локализация!$C$114,1,IF(F627=Локализация!$C$113,2,IF(F627=Локализация!$C$112,3,IF(F627=Локализация!$C$111,4,IF(F627=Локализация!$C$110,5,IF(OR(F627=1,F627=2,F627=3,F627=4,F627=5),F627,"")))))))</f>
        <v/>
      </c>
    </row>
    <row r="628" spans="13:22" x14ac:dyDescent="0.3">
      <c r="M628" s="11" t="str">
        <f>(IF(H628=Локализация!$C$114,1,IF(H628=Локализация!$C$113,2,IF(H628=Локализация!$C$112,3,IF(H628=Локализация!$C$111,4,IF(H628=Локализация!$C$110,5,IF(OR(H628=1,H628=2,H628=3,H628=4,H628=5),H628,"")))))))</f>
        <v/>
      </c>
      <c r="N628" s="11" t="str">
        <f>(IF(I628=Локализация!$C$114,1,IF(I628=Локализация!$C$113,2,IF(I628=Локализация!$C$112,3,IF(I628=Локализация!$C$111,4,IF(I628=Локализация!$C$110,5,IF(OR(I628=1,I628=2,I628=3,I628=4,I628=5),I628,"")))))))</f>
        <v/>
      </c>
      <c r="O628" s="11" t="str">
        <f>(IF(J628=Локализация!$C$114,1,IF(J628=Локализация!$C$113,2,IF(J628=Локализация!$C$112,3,IF(J628=Локализация!$C$111,4,IF(J628=Локализация!$C$110,5,IF(OR(J628=1,J628=2,J628=3,J628=4,J628=5),J628,"")))))))</f>
        <v/>
      </c>
      <c r="P628" s="11" t="str">
        <f>(IF(K628=Локализация!$C$114,1,IF(K628=Локализация!$C$113,2,IF(K628=Локализация!$C$112,3,IF(K628=Локализация!$C$111,4,IF(K628=Локализация!$C$110,5,IF(OR(K628=1,K628=2,K628=3,K628=4,K628=5),K628,"")))))))</f>
        <v/>
      </c>
      <c r="Q628" s="11" t="str">
        <f>(IF(L628=Локализация!$C$114,1,IF(L628=Локализация!$C$113,2,IF(L628=Локализация!$C$112,3,IF(L628=Локализация!$C$111,4,IF(L628=Локализация!$C$110,5,IF(OR(L628=1,L628=2,L628=3,L628=4,L628=5),L628,"")))))))</f>
        <v/>
      </c>
      <c r="R628" s="11" t="str">
        <f>(IF(B628=Локализация!$C$114,1,IF(B628=Локализация!$C$113,2,IF(B628=Локализация!$C$112,3,IF(B628=Локализация!$C$111,4,IF(B628=Локализация!$C$110,5,IF(OR(B628=1,B628=2,B628=3,B628=4,B628=5),B628,"")))))))</f>
        <v/>
      </c>
      <c r="S628" s="11" t="str">
        <f>(IF(C628=Локализация!$C$114,1,IF(C628=Локализация!$C$113,2,IF(C628=Локализация!$C$112,3,IF(C628=Локализация!$C$111,4,IF(C628=Локализация!$C$110,5,IF(OR(C628=1,C628=2,C628=3,C628=4,C628=5),C628,"")))))))</f>
        <v/>
      </c>
      <c r="T628" s="11" t="str">
        <f>(IF(D628=Локализация!$C$114,1,IF(D628=Локализация!$C$113,2,IF(D628=Локализация!$C$112,3,IF(D628=Локализация!$C$111,4,IF(D628=Локализация!$C$110,5,IF(OR(D628=1,D628=2,D628=3,D628=4,D628=5),D628,"")))))))</f>
        <v/>
      </c>
      <c r="U628" s="11" t="str">
        <f>(IF(E628=Локализация!$C$114,1,IF(E628=Локализация!$C$113,2,IF(E628=Локализация!$C$112,3,IF(E628=Локализация!$C$111,4,IF(E628=Локализация!$C$110,5,IF(OR(E628=1,E628=2,E628=3,E628=4,E628=5),E628,"")))))))</f>
        <v/>
      </c>
      <c r="V628" s="11" t="str">
        <f>(IF(F628=Локализация!$C$114,1,IF(F628=Локализация!$C$113,2,IF(F628=Локализация!$C$112,3,IF(F628=Локализация!$C$111,4,IF(F628=Локализация!$C$110,5,IF(OR(F628=1,F628=2,F628=3,F628=4,F628=5),F628,"")))))))</f>
        <v/>
      </c>
    </row>
    <row r="629" spans="13:22" x14ac:dyDescent="0.3">
      <c r="M629" s="11" t="str">
        <f>(IF(H629=Локализация!$C$114,1,IF(H629=Локализация!$C$113,2,IF(H629=Локализация!$C$112,3,IF(H629=Локализация!$C$111,4,IF(H629=Локализация!$C$110,5,IF(OR(H629=1,H629=2,H629=3,H629=4,H629=5),H629,"")))))))</f>
        <v/>
      </c>
      <c r="N629" s="11" t="str">
        <f>(IF(I629=Локализация!$C$114,1,IF(I629=Локализация!$C$113,2,IF(I629=Локализация!$C$112,3,IF(I629=Локализация!$C$111,4,IF(I629=Локализация!$C$110,5,IF(OR(I629=1,I629=2,I629=3,I629=4,I629=5),I629,"")))))))</f>
        <v/>
      </c>
      <c r="O629" s="11" t="str">
        <f>(IF(J629=Локализация!$C$114,1,IF(J629=Локализация!$C$113,2,IF(J629=Локализация!$C$112,3,IF(J629=Локализация!$C$111,4,IF(J629=Локализация!$C$110,5,IF(OR(J629=1,J629=2,J629=3,J629=4,J629=5),J629,"")))))))</f>
        <v/>
      </c>
      <c r="P629" s="11" t="str">
        <f>(IF(K629=Локализация!$C$114,1,IF(K629=Локализация!$C$113,2,IF(K629=Локализация!$C$112,3,IF(K629=Локализация!$C$111,4,IF(K629=Локализация!$C$110,5,IF(OR(K629=1,K629=2,K629=3,K629=4,K629=5),K629,"")))))))</f>
        <v/>
      </c>
      <c r="Q629" s="11" t="str">
        <f>(IF(L629=Локализация!$C$114,1,IF(L629=Локализация!$C$113,2,IF(L629=Локализация!$C$112,3,IF(L629=Локализация!$C$111,4,IF(L629=Локализация!$C$110,5,IF(OR(L629=1,L629=2,L629=3,L629=4,L629=5),L629,"")))))))</f>
        <v/>
      </c>
      <c r="R629" s="11" t="str">
        <f>(IF(B629=Локализация!$C$114,1,IF(B629=Локализация!$C$113,2,IF(B629=Локализация!$C$112,3,IF(B629=Локализация!$C$111,4,IF(B629=Локализация!$C$110,5,IF(OR(B629=1,B629=2,B629=3,B629=4,B629=5),B629,"")))))))</f>
        <v/>
      </c>
      <c r="S629" s="11" t="str">
        <f>(IF(C629=Локализация!$C$114,1,IF(C629=Локализация!$C$113,2,IF(C629=Локализация!$C$112,3,IF(C629=Локализация!$C$111,4,IF(C629=Локализация!$C$110,5,IF(OR(C629=1,C629=2,C629=3,C629=4,C629=5),C629,"")))))))</f>
        <v/>
      </c>
      <c r="T629" s="11" t="str">
        <f>(IF(D629=Локализация!$C$114,1,IF(D629=Локализация!$C$113,2,IF(D629=Локализация!$C$112,3,IF(D629=Локализация!$C$111,4,IF(D629=Локализация!$C$110,5,IF(OR(D629=1,D629=2,D629=3,D629=4,D629=5),D629,"")))))))</f>
        <v/>
      </c>
      <c r="U629" s="11" t="str">
        <f>(IF(E629=Локализация!$C$114,1,IF(E629=Локализация!$C$113,2,IF(E629=Локализация!$C$112,3,IF(E629=Локализация!$C$111,4,IF(E629=Локализация!$C$110,5,IF(OR(E629=1,E629=2,E629=3,E629=4,E629=5),E629,"")))))))</f>
        <v/>
      </c>
      <c r="V629" s="11" t="str">
        <f>(IF(F629=Локализация!$C$114,1,IF(F629=Локализация!$C$113,2,IF(F629=Локализация!$C$112,3,IF(F629=Локализация!$C$111,4,IF(F629=Локализация!$C$110,5,IF(OR(F629=1,F629=2,F629=3,F629=4,F629=5),F629,"")))))))</f>
        <v/>
      </c>
    </row>
    <row r="630" spans="13:22" x14ac:dyDescent="0.3">
      <c r="M630" s="11" t="str">
        <f>(IF(H630=Локализация!$C$114,1,IF(H630=Локализация!$C$113,2,IF(H630=Локализация!$C$112,3,IF(H630=Локализация!$C$111,4,IF(H630=Локализация!$C$110,5,IF(OR(H630=1,H630=2,H630=3,H630=4,H630=5),H630,"")))))))</f>
        <v/>
      </c>
      <c r="N630" s="11" t="str">
        <f>(IF(I630=Локализация!$C$114,1,IF(I630=Локализация!$C$113,2,IF(I630=Локализация!$C$112,3,IF(I630=Локализация!$C$111,4,IF(I630=Локализация!$C$110,5,IF(OR(I630=1,I630=2,I630=3,I630=4,I630=5),I630,"")))))))</f>
        <v/>
      </c>
      <c r="O630" s="11" t="str">
        <f>(IF(J630=Локализация!$C$114,1,IF(J630=Локализация!$C$113,2,IF(J630=Локализация!$C$112,3,IF(J630=Локализация!$C$111,4,IF(J630=Локализация!$C$110,5,IF(OR(J630=1,J630=2,J630=3,J630=4,J630=5),J630,"")))))))</f>
        <v/>
      </c>
      <c r="P630" s="11" t="str">
        <f>(IF(K630=Локализация!$C$114,1,IF(K630=Локализация!$C$113,2,IF(K630=Локализация!$C$112,3,IF(K630=Локализация!$C$111,4,IF(K630=Локализация!$C$110,5,IF(OR(K630=1,K630=2,K630=3,K630=4,K630=5),K630,"")))))))</f>
        <v/>
      </c>
      <c r="Q630" s="11" t="str">
        <f>(IF(L630=Локализация!$C$114,1,IF(L630=Локализация!$C$113,2,IF(L630=Локализация!$C$112,3,IF(L630=Локализация!$C$111,4,IF(L630=Локализация!$C$110,5,IF(OR(L630=1,L630=2,L630=3,L630=4,L630=5),L630,"")))))))</f>
        <v/>
      </c>
      <c r="R630" s="11" t="str">
        <f>(IF(B630=Локализация!$C$114,1,IF(B630=Локализация!$C$113,2,IF(B630=Локализация!$C$112,3,IF(B630=Локализация!$C$111,4,IF(B630=Локализация!$C$110,5,IF(OR(B630=1,B630=2,B630=3,B630=4,B630=5),B630,"")))))))</f>
        <v/>
      </c>
      <c r="S630" s="11" t="str">
        <f>(IF(C630=Локализация!$C$114,1,IF(C630=Локализация!$C$113,2,IF(C630=Локализация!$C$112,3,IF(C630=Локализация!$C$111,4,IF(C630=Локализация!$C$110,5,IF(OR(C630=1,C630=2,C630=3,C630=4,C630=5),C630,"")))))))</f>
        <v/>
      </c>
      <c r="T630" s="11" t="str">
        <f>(IF(D630=Локализация!$C$114,1,IF(D630=Локализация!$C$113,2,IF(D630=Локализация!$C$112,3,IF(D630=Локализация!$C$111,4,IF(D630=Локализация!$C$110,5,IF(OR(D630=1,D630=2,D630=3,D630=4,D630=5),D630,"")))))))</f>
        <v/>
      </c>
      <c r="U630" s="11" t="str">
        <f>(IF(E630=Локализация!$C$114,1,IF(E630=Локализация!$C$113,2,IF(E630=Локализация!$C$112,3,IF(E630=Локализация!$C$111,4,IF(E630=Локализация!$C$110,5,IF(OR(E630=1,E630=2,E630=3,E630=4,E630=5),E630,"")))))))</f>
        <v/>
      </c>
      <c r="V630" s="11" t="str">
        <f>(IF(F630=Локализация!$C$114,1,IF(F630=Локализация!$C$113,2,IF(F630=Локализация!$C$112,3,IF(F630=Локализация!$C$111,4,IF(F630=Локализация!$C$110,5,IF(OR(F630=1,F630=2,F630=3,F630=4,F630=5),F630,"")))))))</f>
        <v/>
      </c>
    </row>
    <row r="631" spans="13:22" x14ac:dyDescent="0.3">
      <c r="M631" s="11" t="str">
        <f>(IF(H631=Локализация!$C$114,1,IF(H631=Локализация!$C$113,2,IF(H631=Локализация!$C$112,3,IF(H631=Локализация!$C$111,4,IF(H631=Локализация!$C$110,5,IF(OR(H631=1,H631=2,H631=3,H631=4,H631=5),H631,"")))))))</f>
        <v/>
      </c>
      <c r="N631" s="11" t="str">
        <f>(IF(I631=Локализация!$C$114,1,IF(I631=Локализация!$C$113,2,IF(I631=Локализация!$C$112,3,IF(I631=Локализация!$C$111,4,IF(I631=Локализация!$C$110,5,IF(OR(I631=1,I631=2,I631=3,I631=4,I631=5),I631,"")))))))</f>
        <v/>
      </c>
      <c r="O631" s="11" t="str">
        <f>(IF(J631=Локализация!$C$114,1,IF(J631=Локализация!$C$113,2,IF(J631=Локализация!$C$112,3,IF(J631=Локализация!$C$111,4,IF(J631=Локализация!$C$110,5,IF(OR(J631=1,J631=2,J631=3,J631=4,J631=5),J631,"")))))))</f>
        <v/>
      </c>
      <c r="P631" s="11" t="str">
        <f>(IF(K631=Локализация!$C$114,1,IF(K631=Локализация!$C$113,2,IF(K631=Локализация!$C$112,3,IF(K631=Локализация!$C$111,4,IF(K631=Локализация!$C$110,5,IF(OR(K631=1,K631=2,K631=3,K631=4,K631=5),K631,"")))))))</f>
        <v/>
      </c>
      <c r="Q631" s="11" t="str">
        <f>(IF(L631=Локализация!$C$114,1,IF(L631=Локализация!$C$113,2,IF(L631=Локализация!$C$112,3,IF(L631=Локализация!$C$111,4,IF(L631=Локализация!$C$110,5,IF(OR(L631=1,L631=2,L631=3,L631=4,L631=5),L631,"")))))))</f>
        <v/>
      </c>
      <c r="R631" s="11" t="str">
        <f>(IF(B631=Локализация!$C$114,1,IF(B631=Локализация!$C$113,2,IF(B631=Локализация!$C$112,3,IF(B631=Локализация!$C$111,4,IF(B631=Локализация!$C$110,5,IF(OR(B631=1,B631=2,B631=3,B631=4,B631=5),B631,"")))))))</f>
        <v/>
      </c>
      <c r="S631" s="11" t="str">
        <f>(IF(C631=Локализация!$C$114,1,IF(C631=Локализация!$C$113,2,IF(C631=Локализация!$C$112,3,IF(C631=Локализация!$C$111,4,IF(C631=Локализация!$C$110,5,IF(OR(C631=1,C631=2,C631=3,C631=4,C631=5),C631,"")))))))</f>
        <v/>
      </c>
      <c r="T631" s="11" t="str">
        <f>(IF(D631=Локализация!$C$114,1,IF(D631=Локализация!$C$113,2,IF(D631=Локализация!$C$112,3,IF(D631=Локализация!$C$111,4,IF(D631=Локализация!$C$110,5,IF(OR(D631=1,D631=2,D631=3,D631=4,D631=5),D631,"")))))))</f>
        <v/>
      </c>
      <c r="U631" s="11" t="str">
        <f>(IF(E631=Локализация!$C$114,1,IF(E631=Локализация!$C$113,2,IF(E631=Локализация!$C$112,3,IF(E631=Локализация!$C$111,4,IF(E631=Локализация!$C$110,5,IF(OR(E631=1,E631=2,E631=3,E631=4,E631=5),E631,"")))))))</f>
        <v/>
      </c>
      <c r="V631" s="11" t="str">
        <f>(IF(F631=Локализация!$C$114,1,IF(F631=Локализация!$C$113,2,IF(F631=Локализация!$C$112,3,IF(F631=Локализация!$C$111,4,IF(F631=Локализация!$C$110,5,IF(OR(F631=1,F631=2,F631=3,F631=4,F631=5),F631,"")))))))</f>
        <v/>
      </c>
    </row>
    <row r="632" spans="13:22" x14ac:dyDescent="0.3">
      <c r="M632" s="11" t="str">
        <f>(IF(H632=Локализация!$C$114,1,IF(H632=Локализация!$C$113,2,IF(H632=Локализация!$C$112,3,IF(H632=Локализация!$C$111,4,IF(H632=Локализация!$C$110,5,IF(OR(H632=1,H632=2,H632=3,H632=4,H632=5),H632,"")))))))</f>
        <v/>
      </c>
      <c r="N632" s="11" t="str">
        <f>(IF(I632=Локализация!$C$114,1,IF(I632=Локализация!$C$113,2,IF(I632=Локализация!$C$112,3,IF(I632=Локализация!$C$111,4,IF(I632=Локализация!$C$110,5,IF(OR(I632=1,I632=2,I632=3,I632=4,I632=5),I632,"")))))))</f>
        <v/>
      </c>
      <c r="O632" s="11" t="str">
        <f>(IF(J632=Локализация!$C$114,1,IF(J632=Локализация!$C$113,2,IF(J632=Локализация!$C$112,3,IF(J632=Локализация!$C$111,4,IF(J632=Локализация!$C$110,5,IF(OR(J632=1,J632=2,J632=3,J632=4,J632=5),J632,"")))))))</f>
        <v/>
      </c>
      <c r="P632" s="11" t="str">
        <f>(IF(K632=Локализация!$C$114,1,IF(K632=Локализация!$C$113,2,IF(K632=Локализация!$C$112,3,IF(K632=Локализация!$C$111,4,IF(K632=Локализация!$C$110,5,IF(OR(K632=1,K632=2,K632=3,K632=4,K632=5),K632,"")))))))</f>
        <v/>
      </c>
      <c r="Q632" s="11" t="str">
        <f>(IF(L632=Локализация!$C$114,1,IF(L632=Локализация!$C$113,2,IF(L632=Локализация!$C$112,3,IF(L632=Локализация!$C$111,4,IF(L632=Локализация!$C$110,5,IF(OR(L632=1,L632=2,L632=3,L632=4,L632=5),L632,"")))))))</f>
        <v/>
      </c>
      <c r="R632" s="11" t="str">
        <f>(IF(B632=Локализация!$C$114,1,IF(B632=Локализация!$C$113,2,IF(B632=Локализация!$C$112,3,IF(B632=Локализация!$C$111,4,IF(B632=Локализация!$C$110,5,IF(OR(B632=1,B632=2,B632=3,B632=4,B632=5),B632,"")))))))</f>
        <v/>
      </c>
      <c r="S632" s="11" t="str">
        <f>(IF(C632=Локализация!$C$114,1,IF(C632=Локализация!$C$113,2,IF(C632=Локализация!$C$112,3,IF(C632=Локализация!$C$111,4,IF(C632=Локализация!$C$110,5,IF(OR(C632=1,C632=2,C632=3,C632=4,C632=5),C632,"")))))))</f>
        <v/>
      </c>
      <c r="T632" s="11" t="str">
        <f>(IF(D632=Локализация!$C$114,1,IF(D632=Локализация!$C$113,2,IF(D632=Локализация!$C$112,3,IF(D632=Локализация!$C$111,4,IF(D632=Локализация!$C$110,5,IF(OR(D632=1,D632=2,D632=3,D632=4,D632=5),D632,"")))))))</f>
        <v/>
      </c>
      <c r="U632" s="11" t="str">
        <f>(IF(E632=Локализация!$C$114,1,IF(E632=Локализация!$C$113,2,IF(E632=Локализация!$C$112,3,IF(E632=Локализация!$C$111,4,IF(E632=Локализация!$C$110,5,IF(OR(E632=1,E632=2,E632=3,E632=4,E632=5),E632,"")))))))</f>
        <v/>
      </c>
      <c r="V632" s="11" t="str">
        <f>(IF(F632=Локализация!$C$114,1,IF(F632=Локализация!$C$113,2,IF(F632=Локализация!$C$112,3,IF(F632=Локализация!$C$111,4,IF(F632=Локализация!$C$110,5,IF(OR(F632=1,F632=2,F632=3,F632=4,F632=5),F632,"")))))))</f>
        <v/>
      </c>
    </row>
    <row r="633" spans="13:22" x14ac:dyDescent="0.3">
      <c r="M633" s="11" t="str">
        <f>(IF(H633=Локализация!$C$114,1,IF(H633=Локализация!$C$113,2,IF(H633=Локализация!$C$112,3,IF(H633=Локализация!$C$111,4,IF(H633=Локализация!$C$110,5,IF(OR(H633=1,H633=2,H633=3,H633=4,H633=5),H633,"")))))))</f>
        <v/>
      </c>
      <c r="N633" s="11" t="str">
        <f>(IF(I633=Локализация!$C$114,1,IF(I633=Локализация!$C$113,2,IF(I633=Локализация!$C$112,3,IF(I633=Локализация!$C$111,4,IF(I633=Локализация!$C$110,5,IF(OR(I633=1,I633=2,I633=3,I633=4,I633=5),I633,"")))))))</f>
        <v/>
      </c>
      <c r="O633" s="11" t="str">
        <f>(IF(J633=Локализация!$C$114,1,IF(J633=Локализация!$C$113,2,IF(J633=Локализация!$C$112,3,IF(J633=Локализация!$C$111,4,IF(J633=Локализация!$C$110,5,IF(OR(J633=1,J633=2,J633=3,J633=4,J633=5),J633,"")))))))</f>
        <v/>
      </c>
      <c r="P633" s="11" t="str">
        <f>(IF(K633=Локализация!$C$114,1,IF(K633=Локализация!$C$113,2,IF(K633=Локализация!$C$112,3,IF(K633=Локализация!$C$111,4,IF(K633=Локализация!$C$110,5,IF(OR(K633=1,K633=2,K633=3,K633=4,K633=5),K633,"")))))))</f>
        <v/>
      </c>
      <c r="Q633" s="11" t="str">
        <f>(IF(L633=Локализация!$C$114,1,IF(L633=Локализация!$C$113,2,IF(L633=Локализация!$C$112,3,IF(L633=Локализация!$C$111,4,IF(L633=Локализация!$C$110,5,IF(OR(L633=1,L633=2,L633=3,L633=4,L633=5),L633,"")))))))</f>
        <v/>
      </c>
      <c r="R633" s="11" t="str">
        <f>(IF(B633=Локализация!$C$114,1,IF(B633=Локализация!$C$113,2,IF(B633=Локализация!$C$112,3,IF(B633=Локализация!$C$111,4,IF(B633=Локализация!$C$110,5,IF(OR(B633=1,B633=2,B633=3,B633=4,B633=5),B633,"")))))))</f>
        <v/>
      </c>
      <c r="S633" s="11" t="str">
        <f>(IF(C633=Локализация!$C$114,1,IF(C633=Локализация!$C$113,2,IF(C633=Локализация!$C$112,3,IF(C633=Локализация!$C$111,4,IF(C633=Локализация!$C$110,5,IF(OR(C633=1,C633=2,C633=3,C633=4,C633=5),C633,"")))))))</f>
        <v/>
      </c>
      <c r="T633" s="11" t="str">
        <f>(IF(D633=Локализация!$C$114,1,IF(D633=Локализация!$C$113,2,IF(D633=Локализация!$C$112,3,IF(D633=Локализация!$C$111,4,IF(D633=Локализация!$C$110,5,IF(OR(D633=1,D633=2,D633=3,D633=4,D633=5),D633,"")))))))</f>
        <v/>
      </c>
      <c r="U633" s="11" t="str">
        <f>(IF(E633=Локализация!$C$114,1,IF(E633=Локализация!$C$113,2,IF(E633=Локализация!$C$112,3,IF(E633=Локализация!$C$111,4,IF(E633=Локализация!$C$110,5,IF(OR(E633=1,E633=2,E633=3,E633=4,E633=5),E633,"")))))))</f>
        <v/>
      </c>
      <c r="V633" s="11" t="str">
        <f>(IF(F633=Локализация!$C$114,1,IF(F633=Локализация!$C$113,2,IF(F633=Локализация!$C$112,3,IF(F633=Локализация!$C$111,4,IF(F633=Локализация!$C$110,5,IF(OR(F633=1,F633=2,F633=3,F633=4,F633=5),F633,"")))))))</f>
        <v/>
      </c>
    </row>
    <row r="634" spans="13:22" x14ac:dyDescent="0.3">
      <c r="M634" s="11" t="str">
        <f>(IF(H634=Локализация!$C$114,1,IF(H634=Локализация!$C$113,2,IF(H634=Локализация!$C$112,3,IF(H634=Локализация!$C$111,4,IF(H634=Локализация!$C$110,5,IF(OR(H634=1,H634=2,H634=3,H634=4,H634=5),H634,"")))))))</f>
        <v/>
      </c>
      <c r="N634" s="11" t="str">
        <f>(IF(I634=Локализация!$C$114,1,IF(I634=Локализация!$C$113,2,IF(I634=Локализация!$C$112,3,IF(I634=Локализация!$C$111,4,IF(I634=Локализация!$C$110,5,IF(OR(I634=1,I634=2,I634=3,I634=4,I634=5),I634,"")))))))</f>
        <v/>
      </c>
      <c r="O634" s="11" t="str">
        <f>(IF(J634=Локализация!$C$114,1,IF(J634=Локализация!$C$113,2,IF(J634=Локализация!$C$112,3,IF(J634=Локализация!$C$111,4,IF(J634=Локализация!$C$110,5,IF(OR(J634=1,J634=2,J634=3,J634=4,J634=5),J634,"")))))))</f>
        <v/>
      </c>
      <c r="P634" s="11" t="str">
        <f>(IF(K634=Локализация!$C$114,1,IF(K634=Локализация!$C$113,2,IF(K634=Локализация!$C$112,3,IF(K634=Локализация!$C$111,4,IF(K634=Локализация!$C$110,5,IF(OR(K634=1,K634=2,K634=3,K634=4,K634=5),K634,"")))))))</f>
        <v/>
      </c>
      <c r="Q634" s="11" t="str">
        <f>(IF(L634=Локализация!$C$114,1,IF(L634=Локализация!$C$113,2,IF(L634=Локализация!$C$112,3,IF(L634=Локализация!$C$111,4,IF(L634=Локализация!$C$110,5,IF(OR(L634=1,L634=2,L634=3,L634=4,L634=5),L634,"")))))))</f>
        <v/>
      </c>
      <c r="R634" s="11" t="str">
        <f>(IF(B634=Локализация!$C$114,1,IF(B634=Локализация!$C$113,2,IF(B634=Локализация!$C$112,3,IF(B634=Локализация!$C$111,4,IF(B634=Локализация!$C$110,5,IF(OR(B634=1,B634=2,B634=3,B634=4,B634=5),B634,"")))))))</f>
        <v/>
      </c>
      <c r="S634" s="11" t="str">
        <f>(IF(C634=Локализация!$C$114,1,IF(C634=Локализация!$C$113,2,IF(C634=Локализация!$C$112,3,IF(C634=Локализация!$C$111,4,IF(C634=Локализация!$C$110,5,IF(OR(C634=1,C634=2,C634=3,C634=4,C634=5),C634,"")))))))</f>
        <v/>
      </c>
      <c r="T634" s="11" t="str">
        <f>(IF(D634=Локализация!$C$114,1,IF(D634=Локализация!$C$113,2,IF(D634=Локализация!$C$112,3,IF(D634=Локализация!$C$111,4,IF(D634=Локализация!$C$110,5,IF(OR(D634=1,D634=2,D634=3,D634=4,D634=5),D634,"")))))))</f>
        <v/>
      </c>
      <c r="U634" s="11" t="str">
        <f>(IF(E634=Локализация!$C$114,1,IF(E634=Локализация!$C$113,2,IF(E634=Локализация!$C$112,3,IF(E634=Локализация!$C$111,4,IF(E634=Локализация!$C$110,5,IF(OR(E634=1,E634=2,E634=3,E634=4,E634=5),E634,"")))))))</f>
        <v/>
      </c>
      <c r="V634" s="11" t="str">
        <f>(IF(F634=Локализация!$C$114,1,IF(F634=Локализация!$C$113,2,IF(F634=Локализация!$C$112,3,IF(F634=Локализация!$C$111,4,IF(F634=Локализация!$C$110,5,IF(OR(F634=1,F634=2,F634=3,F634=4,F634=5),F634,"")))))))</f>
        <v/>
      </c>
    </row>
    <row r="635" spans="13:22" x14ac:dyDescent="0.3">
      <c r="M635" s="11" t="str">
        <f>(IF(H635=Локализация!$C$114,1,IF(H635=Локализация!$C$113,2,IF(H635=Локализация!$C$112,3,IF(H635=Локализация!$C$111,4,IF(H635=Локализация!$C$110,5,IF(OR(H635=1,H635=2,H635=3,H635=4,H635=5),H635,"")))))))</f>
        <v/>
      </c>
      <c r="N635" s="11" t="str">
        <f>(IF(I635=Локализация!$C$114,1,IF(I635=Локализация!$C$113,2,IF(I635=Локализация!$C$112,3,IF(I635=Локализация!$C$111,4,IF(I635=Локализация!$C$110,5,IF(OR(I635=1,I635=2,I635=3,I635=4,I635=5),I635,"")))))))</f>
        <v/>
      </c>
      <c r="O635" s="11" t="str">
        <f>(IF(J635=Локализация!$C$114,1,IF(J635=Локализация!$C$113,2,IF(J635=Локализация!$C$112,3,IF(J635=Локализация!$C$111,4,IF(J635=Локализация!$C$110,5,IF(OR(J635=1,J635=2,J635=3,J635=4,J635=5),J635,"")))))))</f>
        <v/>
      </c>
      <c r="P635" s="11" t="str">
        <f>(IF(K635=Локализация!$C$114,1,IF(K635=Локализация!$C$113,2,IF(K635=Локализация!$C$112,3,IF(K635=Локализация!$C$111,4,IF(K635=Локализация!$C$110,5,IF(OR(K635=1,K635=2,K635=3,K635=4,K635=5),K635,"")))))))</f>
        <v/>
      </c>
      <c r="Q635" s="11" t="str">
        <f>(IF(L635=Локализация!$C$114,1,IF(L635=Локализация!$C$113,2,IF(L635=Локализация!$C$112,3,IF(L635=Локализация!$C$111,4,IF(L635=Локализация!$C$110,5,IF(OR(L635=1,L635=2,L635=3,L635=4,L635=5),L635,"")))))))</f>
        <v/>
      </c>
      <c r="R635" s="11" t="str">
        <f>(IF(B635=Локализация!$C$114,1,IF(B635=Локализация!$C$113,2,IF(B635=Локализация!$C$112,3,IF(B635=Локализация!$C$111,4,IF(B635=Локализация!$C$110,5,IF(OR(B635=1,B635=2,B635=3,B635=4,B635=5),B635,"")))))))</f>
        <v/>
      </c>
      <c r="S635" s="11" t="str">
        <f>(IF(C635=Локализация!$C$114,1,IF(C635=Локализация!$C$113,2,IF(C635=Локализация!$C$112,3,IF(C635=Локализация!$C$111,4,IF(C635=Локализация!$C$110,5,IF(OR(C635=1,C635=2,C635=3,C635=4,C635=5),C635,"")))))))</f>
        <v/>
      </c>
      <c r="T635" s="11" t="str">
        <f>(IF(D635=Локализация!$C$114,1,IF(D635=Локализация!$C$113,2,IF(D635=Локализация!$C$112,3,IF(D635=Локализация!$C$111,4,IF(D635=Локализация!$C$110,5,IF(OR(D635=1,D635=2,D635=3,D635=4,D635=5),D635,"")))))))</f>
        <v/>
      </c>
      <c r="U635" s="11" t="str">
        <f>(IF(E635=Локализация!$C$114,1,IF(E635=Локализация!$C$113,2,IF(E635=Локализация!$C$112,3,IF(E635=Локализация!$C$111,4,IF(E635=Локализация!$C$110,5,IF(OR(E635=1,E635=2,E635=3,E635=4,E635=5),E635,"")))))))</f>
        <v/>
      </c>
      <c r="V635" s="11" t="str">
        <f>(IF(F635=Локализация!$C$114,1,IF(F635=Локализация!$C$113,2,IF(F635=Локализация!$C$112,3,IF(F635=Локализация!$C$111,4,IF(F635=Локализация!$C$110,5,IF(OR(F635=1,F635=2,F635=3,F635=4,F635=5),F635,"")))))))</f>
        <v/>
      </c>
    </row>
    <row r="636" spans="13:22" x14ac:dyDescent="0.3">
      <c r="M636" s="11" t="str">
        <f>(IF(H636=Локализация!$C$114,1,IF(H636=Локализация!$C$113,2,IF(H636=Локализация!$C$112,3,IF(H636=Локализация!$C$111,4,IF(H636=Локализация!$C$110,5,IF(OR(H636=1,H636=2,H636=3,H636=4,H636=5),H636,"")))))))</f>
        <v/>
      </c>
      <c r="N636" s="11" t="str">
        <f>(IF(I636=Локализация!$C$114,1,IF(I636=Локализация!$C$113,2,IF(I636=Локализация!$C$112,3,IF(I636=Локализация!$C$111,4,IF(I636=Локализация!$C$110,5,IF(OR(I636=1,I636=2,I636=3,I636=4,I636=5),I636,"")))))))</f>
        <v/>
      </c>
      <c r="O636" s="11" t="str">
        <f>(IF(J636=Локализация!$C$114,1,IF(J636=Локализация!$C$113,2,IF(J636=Локализация!$C$112,3,IF(J636=Локализация!$C$111,4,IF(J636=Локализация!$C$110,5,IF(OR(J636=1,J636=2,J636=3,J636=4,J636=5),J636,"")))))))</f>
        <v/>
      </c>
      <c r="P636" s="11" t="str">
        <f>(IF(K636=Локализация!$C$114,1,IF(K636=Локализация!$C$113,2,IF(K636=Локализация!$C$112,3,IF(K636=Локализация!$C$111,4,IF(K636=Локализация!$C$110,5,IF(OR(K636=1,K636=2,K636=3,K636=4,K636=5),K636,"")))))))</f>
        <v/>
      </c>
      <c r="Q636" s="11" t="str">
        <f>(IF(L636=Локализация!$C$114,1,IF(L636=Локализация!$C$113,2,IF(L636=Локализация!$C$112,3,IF(L636=Локализация!$C$111,4,IF(L636=Локализация!$C$110,5,IF(OR(L636=1,L636=2,L636=3,L636=4,L636=5),L636,"")))))))</f>
        <v/>
      </c>
      <c r="R636" s="11" t="str">
        <f>(IF(B636=Локализация!$C$114,1,IF(B636=Локализация!$C$113,2,IF(B636=Локализация!$C$112,3,IF(B636=Локализация!$C$111,4,IF(B636=Локализация!$C$110,5,IF(OR(B636=1,B636=2,B636=3,B636=4,B636=5),B636,"")))))))</f>
        <v/>
      </c>
      <c r="S636" s="11" t="str">
        <f>(IF(C636=Локализация!$C$114,1,IF(C636=Локализация!$C$113,2,IF(C636=Локализация!$C$112,3,IF(C636=Локализация!$C$111,4,IF(C636=Локализация!$C$110,5,IF(OR(C636=1,C636=2,C636=3,C636=4,C636=5),C636,"")))))))</f>
        <v/>
      </c>
      <c r="T636" s="11" t="str">
        <f>(IF(D636=Локализация!$C$114,1,IF(D636=Локализация!$C$113,2,IF(D636=Локализация!$C$112,3,IF(D636=Локализация!$C$111,4,IF(D636=Локализация!$C$110,5,IF(OR(D636=1,D636=2,D636=3,D636=4,D636=5),D636,"")))))))</f>
        <v/>
      </c>
      <c r="U636" s="11" t="str">
        <f>(IF(E636=Локализация!$C$114,1,IF(E636=Локализация!$C$113,2,IF(E636=Локализация!$C$112,3,IF(E636=Локализация!$C$111,4,IF(E636=Локализация!$C$110,5,IF(OR(E636=1,E636=2,E636=3,E636=4,E636=5),E636,"")))))))</f>
        <v/>
      </c>
      <c r="V636" s="11" t="str">
        <f>(IF(F636=Локализация!$C$114,1,IF(F636=Локализация!$C$113,2,IF(F636=Локализация!$C$112,3,IF(F636=Локализация!$C$111,4,IF(F636=Локализация!$C$110,5,IF(OR(F636=1,F636=2,F636=3,F636=4,F636=5),F636,"")))))))</f>
        <v/>
      </c>
    </row>
    <row r="637" spans="13:22" x14ac:dyDescent="0.3">
      <c r="M637" s="11" t="str">
        <f>(IF(H637=Локализация!$C$114,1,IF(H637=Локализация!$C$113,2,IF(H637=Локализация!$C$112,3,IF(H637=Локализация!$C$111,4,IF(H637=Локализация!$C$110,5,IF(OR(H637=1,H637=2,H637=3,H637=4,H637=5),H637,"")))))))</f>
        <v/>
      </c>
      <c r="N637" s="11" t="str">
        <f>(IF(I637=Локализация!$C$114,1,IF(I637=Локализация!$C$113,2,IF(I637=Локализация!$C$112,3,IF(I637=Локализация!$C$111,4,IF(I637=Локализация!$C$110,5,IF(OR(I637=1,I637=2,I637=3,I637=4,I637=5),I637,"")))))))</f>
        <v/>
      </c>
      <c r="O637" s="11" t="str">
        <f>(IF(J637=Локализация!$C$114,1,IF(J637=Локализация!$C$113,2,IF(J637=Локализация!$C$112,3,IF(J637=Локализация!$C$111,4,IF(J637=Локализация!$C$110,5,IF(OR(J637=1,J637=2,J637=3,J637=4,J637=5),J637,"")))))))</f>
        <v/>
      </c>
      <c r="P637" s="11" t="str">
        <f>(IF(K637=Локализация!$C$114,1,IF(K637=Локализация!$C$113,2,IF(K637=Локализация!$C$112,3,IF(K637=Локализация!$C$111,4,IF(K637=Локализация!$C$110,5,IF(OR(K637=1,K637=2,K637=3,K637=4,K637=5),K637,"")))))))</f>
        <v/>
      </c>
      <c r="Q637" s="11" t="str">
        <f>(IF(L637=Локализация!$C$114,1,IF(L637=Локализация!$C$113,2,IF(L637=Локализация!$C$112,3,IF(L637=Локализация!$C$111,4,IF(L637=Локализация!$C$110,5,IF(OR(L637=1,L637=2,L637=3,L637=4,L637=5),L637,"")))))))</f>
        <v/>
      </c>
      <c r="R637" s="11" t="str">
        <f>(IF(B637=Локализация!$C$114,1,IF(B637=Локализация!$C$113,2,IF(B637=Локализация!$C$112,3,IF(B637=Локализация!$C$111,4,IF(B637=Локализация!$C$110,5,IF(OR(B637=1,B637=2,B637=3,B637=4,B637=5),B637,"")))))))</f>
        <v/>
      </c>
      <c r="S637" s="11" t="str">
        <f>(IF(C637=Локализация!$C$114,1,IF(C637=Локализация!$C$113,2,IF(C637=Локализация!$C$112,3,IF(C637=Локализация!$C$111,4,IF(C637=Локализация!$C$110,5,IF(OR(C637=1,C637=2,C637=3,C637=4,C637=5),C637,"")))))))</f>
        <v/>
      </c>
      <c r="T637" s="11" t="str">
        <f>(IF(D637=Локализация!$C$114,1,IF(D637=Локализация!$C$113,2,IF(D637=Локализация!$C$112,3,IF(D637=Локализация!$C$111,4,IF(D637=Локализация!$C$110,5,IF(OR(D637=1,D637=2,D637=3,D637=4,D637=5),D637,"")))))))</f>
        <v/>
      </c>
      <c r="U637" s="11" t="str">
        <f>(IF(E637=Локализация!$C$114,1,IF(E637=Локализация!$C$113,2,IF(E637=Локализация!$C$112,3,IF(E637=Локализация!$C$111,4,IF(E637=Локализация!$C$110,5,IF(OR(E637=1,E637=2,E637=3,E637=4,E637=5),E637,"")))))))</f>
        <v/>
      </c>
      <c r="V637" s="11" t="str">
        <f>(IF(F637=Локализация!$C$114,1,IF(F637=Локализация!$C$113,2,IF(F637=Локализация!$C$112,3,IF(F637=Локализация!$C$111,4,IF(F637=Локализация!$C$110,5,IF(OR(F637=1,F637=2,F637=3,F637=4,F637=5),F637,"")))))))</f>
        <v/>
      </c>
    </row>
    <row r="638" spans="13:22" x14ac:dyDescent="0.3">
      <c r="M638" s="11" t="str">
        <f>(IF(H638=Локализация!$C$114,1,IF(H638=Локализация!$C$113,2,IF(H638=Локализация!$C$112,3,IF(H638=Локализация!$C$111,4,IF(H638=Локализация!$C$110,5,IF(OR(H638=1,H638=2,H638=3,H638=4,H638=5),H638,"")))))))</f>
        <v/>
      </c>
      <c r="N638" s="11" t="str">
        <f>(IF(I638=Локализация!$C$114,1,IF(I638=Локализация!$C$113,2,IF(I638=Локализация!$C$112,3,IF(I638=Локализация!$C$111,4,IF(I638=Локализация!$C$110,5,IF(OR(I638=1,I638=2,I638=3,I638=4,I638=5),I638,"")))))))</f>
        <v/>
      </c>
      <c r="O638" s="11" t="str">
        <f>(IF(J638=Локализация!$C$114,1,IF(J638=Локализация!$C$113,2,IF(J638=Локализация!$C$112,3,IF(J638=Локализация!$C$111,4,IF(J638=Локализация!$C$110,5,IF(OR(J638=1,J638=2,J638=3,J638=4,J638=5),J638,"")))))))</f>
        <v/>
      </c>
      <c r="P638" s="11" t="str">
        <f>(IF(K638=Локализация!$C$114,1,IF(K638=Локализация!$C$113,2,IF(K638=Локализация!$C$112,3,IF(K638=Локализация!$C$111,4,IF(K638=Локализация!$C$110,5,IF(OR(K638=1,K638=2,K638=3,K638=4,K638=5),K638,"")))))))</f>
        <v/>
      </c>
      <c r="Q638" s="11" t="str">
        <f>(IF(L638=Локализация!$C$114,1,IF(L638=Локализация!$C$113,2,IF(L638=Локализация!$C$112,3,IF(L638=Локализация!$C$111,4,IF(L638=Локализация!$C$110,5,IF(OR(L638=1,L638=2,L638=3,L638=4,L638=5),L638,"")))))))</f>
        <v/>
      </c>
      <c r="R638" s="11" t="str">
        <f>(IF(B638=Локализация!$C$114,1,IF(B638=Локализация!$C$113,2,IF(B638=Локализация!$C$112,3,IF(B638=Локализация!$C$111,4,IF(B638=Локализация!$C$110,5,IF(OR(B638=1,B638=2,B638=3,B638=4,B638=5),B638,"")))))))</f>
        <v/>
      </c>
      <c r="S638" s="11" t="str">
        <f>(IF(C638=Локализация!$C$114,1,IF(C638=Локализация!$C$113,2,IF(C638=Локализация!$C$112,3,IF(C638=Локализация!$C$111,4,IF(C638=Локализация!$C$110,5,IF(OR(C638=1,C638=2,C638=3,C638=4,C638=5),C638,"")))))))</f>
        <v/>
      </c>
      <c r="T638" s="11" t="str">
        <f>(IF(D638=Локализация!$C$114,1,IF(D638=Локализация!$C$113,2,IF(D638=Локализация!$C$112,3,IF(D638=Локализация!$C$111,4,IF(D638=Локализация!$C$110,5,IF(OR(D638=1,D638=2,D638=3,D638=4,D638=5),D638,"")))))))</f>
        <v/>
      </c>
      <c r="U638" s="11" t="str">
        <f>(IF(E638=Локализация!$C$114,1,IF(E638=Локализация!$C$113,2,IF(E638=Локализация!$C$112,3,IF(E638=Локализация!$C$111,4,IF(E638=Локализация!$C$110,5,IF(OR(E638=1,E638=2,E638=3,E638=4,E638=5),E638,"")))))))</f>
        <v/>
      </c>
      <c r="V638" s="11" t="str">
        <f>(IF(F638=Локализация!$C$114,1,IF(F638=Локализация!$C$113,2,IF(F638=Локализация!$C$112,3,IF(F638=Локализация!$C$111,4,IF(F638=Локализация!$C$110,5,IF(OR(F638=1,F638=2,F638=3,F638=4,F638=5),F638,"")))))))</f>
        <v/>
      </c>
    </row>
    <row r="639" spans="13:22" x14ac:dyDescent="0.3">
      <c r="M639" s="11" t="str">
        <f>(IF(H639=Локализация!$C$114,1,IF(H639=Локализация!$C$113,2,IF(H639=Локализация!$C$112,3,IF(H639=Локализация!$C$111,4,IF(H639=Локализация!$C$110,5,IF(OR(H639=1,H639=2,H639=3,H639=4,H639=5),H639,"")))))))</f>
        <v/>
      </c>
      <c r="N639" s="11" t="str">
        <f>(IF(I639=Локализация!$C$114,1,IF(I639=Локализация!$C$113,2,IF(I639=Локализация!$C$112,3,IF(I639=Локализация!$C$111,4,IF(I639=Локализация!$C$110,5,IF(OR(I639=1,I639=2,I639=3,I639=4,I639=5),I639,"")))))))</f>
        <v/>
      </c>
      <c r="O639" s="11" t="str">
        <f>(IF(J639=Локализация!$C$114,1,IF(J639=Локализация!$C$113,2,IF(J639=Локализация!$C$112,3,IF(J639=Локализация!$C$111,4,IF(J639=Локализация!$C$110,5,IF(OR(J639=1,J639=2,J639=3,J639=4,J639=5),J639,"")))))))</f>
        <v/>
      </c>
      <c r="P639" s="11" t="str">
        <f>(IF(K639=Локализация!$C$114,1,IF(K639=Локализация!$C$113,2,IF(K639=Локализация!$C$112,3,IF(K639=Локализация!$C$111,4,IF(K639=Локализация!$C$110,5,IF(OR(K639=1,K639=2,K639=3,K639=4,K639=5),K639,"")))))))</f>
        <v/>
      </c>
      <c r="Q639" s="11" t="str">
        <f>(IF(L639=Локализация!$C$114,1,IF(L639=Локализация!$C$113,2,IF(L639=Локализация!$C$112,3,IF(L639=Локализация!$C$111,4,IF(L639=Локализация!$C$110,5,IF(OR(L639=1,L639=2,L639=3,L639=4,L639=5),L639,"")))))))</f>
        <v/>
      </c>
      <c r="R639" s="11" t="str">
        <f>(IF(B639=Локализация!$C$114,1,IF(B639=Локализация!$C$113,2,IF(B639=Локализация!$C$112,3,IF(B639=Локализация!$C$111,4,IF(B639=Локализация!$C$110,5,IF(OR(B639=1,B639=2,B639=3,B639=4,B639=5),B639,"")))))))</f>
        <v/>
      </c>
      <c r="S639" s="11" t="str">
        <f>(IF(C639=Локализация!$C$114,1,IF(C639=Локализация!$C$113,2,IF(C639=Локализация!$C$112,3,IF(C639=Локализация!$C$111,4,IF(C639=Локализация!$C$110,5,IF(OR(C639=1,C639=2,C639=3,C639=4,C639=5),C639,"")))))))</f>
        <v/>
      </c>
      <c r="T639" s="11" t="str">
        <f>(IF(D639=Локализация!$C$114,1,IF(D639=Локализация!$C$113,2,IF(D639=Локализация!$C$112,3,IF(D639=Локализация!$C$111,4,IF(D639=Локализация!$C$110,5,IF(OR(D639=1,D639=2,D639=3,D639=4,D639=5),D639,"")))))))</f>
        <v/>
      </c>
      <c r="U639" s="11" t="str">
        <f>(IF(E639=Локализация!$C$114,1,IF(E639=Локализация!$C$113,2,IF(E639=Локализация!$C$112,3,IF(E639=Локализация!$C$111,4,IF(E639=Локализация!$C$110,5,IF(OR(E639=1,E639=2,E639=3,E639=4,E639=5),E639,"")))))))</f>
        <v/>
      </c>
      <c r="V639" s="11" t="str">
        <f>(IF(F639=Локализация!$C$114,1,IF(F639=Локализация!$C$113,2,IF(F639=Локализация!$C$112,3,IF(F639=Локализация!$C$111,4,IF(F639=Локализация!$C$110,5,IF(OR(F639=1,F639=2,F639=3,F639=4,F639=5),F639,"")))))))</f>
        <v/>
      </c>
    </row>
    <row r="640" spans="13:22" x14ac:dyDescent="0.3">
      <c r="M640" s="11" t="str">
        <f>(IF(H640=Локализация!$C$114,1,IF(H640=Локализация!$C$113,2,IF(H640=Локализация!$C$112,3,IF(H640=Локализация!$C$111,4,IF(H640=Локализация!$C$110,5,IF(OR(H640=1,H640=2,H640=3,H640=4,H640=5),H640,"")))))))</f>
        <v/>
      </c>
      <c r="N640" s="11" t="str">
        <f>(IF(I640=Локализация!$C$114,1,IF(I640=Локализация!$C$113,2,IF(I640=Локализация!$C$112,3,IF(I640=Локализация!$C$111,4,IF(I640=Локализация!$C$110,5,IF(OR(I640=1,I640=2,I640=3,I640=4,I640=5),I640,"")))))))</f>
        <v/>
      </c>
      <c r="O640" s="11" t="str">
        <f>(IF(J640=Локализация!$C$114,1,IF(J640=Локализация!$C$113,2,IF(J640=Локализация!$C$112,3,IF(J640=Локализация!$C$111,4,IF(J640=Локализация!$C$110,5,IF(OR(J640=1,J640=2,J640=3,J640=4,J640=5),J640,"")))))))</f>
        <v/>
      </c>
      <c r="P640" s="11" t="str">
        <f>(IF(K640=Локализация!$C$114,1,IF(K640=Локализация!$C$113,2,IF(K640=Локализация!$C$112,3,IF(K640=Локализация!$C$111,4,IF(K640=Локализация!$C$110,5,IF(OR(K640=1,K640=2,K640=3,K640=4,K640=5),K640,"")))))))</f>
        <v/>
      </c>
      <c r="Q640" s="11" t="str">
        <f>(IF(L640=Локализация!$C$114,1,IF(L640=Локализация!$C$113,2,IF(L640=Локализация!$C$112,3,IF(L640=Локализация!$C$111,4,IF(L640=Локализация!$C$110,5,IF(OR(L640=1,L640=2,L640=3,L640=4,L640=5),L640,"")))))))</f>
        <v/>
      </c>
      <c r="R640" s="11" t="str">
        <f>(IF(B640=Локализация!$C$114,1,IF(B640=Локализация!$C$113,2,IF(B640=Локализация!$C$112,3,IF(B640=Локализация!$C$111,4,IF(B640=Локализация!$C$110,5,IF(OR(B640=1,B640=2,B640=3,B640=4,B640=5),B640,"")))))))</f>
        <v/>
      </c>
      <c r="S640" s="11" t="str">
        <f>(IF(C640=Локализация!$C$114,1,IF(C640=Локализация!$C$113,2,IF(C640=Локализация!$C$112,3,IF(C640=Локализация!$C$111,4,IF(C640=Локализация!$C$110,5,IF(OR(C640=1,C640=2,C640=3,C640=4,C640=5),C640,"")))))))</f>
        <v/>
      </c>
      <c r="T640" s="11" t="str">
        <f>(IF(D640=Локализация!$C$114,1,IF(D640=Локализация!$C$113,2,IF(D640=Локализация!$C$112,3,IF(D640=Локализация!$C$111,4,IF(D640=Локализация!$C$110,5,IF(OR(D640=1,D640=2,D640=3,D640=4,D640=5),D640,"")))))))</f>
        <v/>
      </c>
      <c r="U640" s="11" t="str">
        <f>(IF(E640=Локализация!$C$114,1,IF(E640=Локализация!$C$113,2,IF(E640=Локализация!$C$112,3,IF(E640=Локализация!$C$111,4,IF(E640=Локализация!$C$110,5,IF(OR(E640=1,E640=2,E640=3,E640=4,E640=5),E640,"")))))))</f>
        <v/>
      </c>
      <c r="V640" s="11" t="str">
        <f>(IF(F640=Локализация!$C$114,1,IF(F640=Локализация!$C$113,2,IF(F640=Локализация!$C$112,3,IF(F640=Локализация!$C$111,4,IF(F640=Локализация!$C$110,5,IF(OR(F640=1,F640=2,F640=3,F640=4,F640=5),F640,"")))))))</f>
        <v/>
      </c>
    </row>
    <row r="641" spans="13:22" x14ac:dyDescent="0.3">
      <c r="M641" s="11" t="str">
        <f>(IF(H641=Локализация!$C$114,1,IF(H641=Локализация!$C$113,2,IF(H641=Локализация!$C$112,3,IF(H641=Локализация!$C$111,4,IF(H641=Локализация!$C$110,5,IF(OR(H641=1,H641=2,H641=3,H641=4,H641=5),H641,"")))))))</f>
        <v/>
      </c>
      <c r="N641" s="11" t="str">
        <f>(IF(I641=Локализация!$C$114,1,IF(I641=Локализация!$C$113,2,IF(I641=Локализация!$C$112,3,IF(I641=Локализация!$C$111,4,IF(I641=Локализация!$C$110,5,IF(OR(I641=1,I641=2,I641=3,I641=4,I641=5),I641,"")))))))</f>
        <v/>
      </c>
      <c r="O641" s="11" t="str">
        <f>(IF(J641=Локализация!$C$114,1,IF(J641=Локализация!$C$113,2,IF(J641=Локализация!$C$112,3,IF(J641=Локализация!$C$111,4,IF(J641=Локализация!$C$110,5,IF(OR(J641=1,J641=2,J641=3,J641=4,J641=5),J641,"")))))))</f>
        <v/>
      </c>
      <c r="P641" s="11" t="str">
        <f>(IF(K641=Локализация!$C$114,1,IF(K641=Локализация!$C$113,2,IF(K641=Локализация!$C$112,3,IF(K641=Локализация!$C$111,4,IF(K641=Локализация!$C$110,5,IF(OR(K641=1,K641=2,K641=3,K641=4,K641=5),K641,"")))))))</f>
        <v/>
      </c>
      <c r="Q641" s="11" t="str">
        <f>(IF(L641=Локализация!$C$114,1,IF(L641=Локализация!$C$113,2,IF(L641=Локализация!$C$112,3,IF(L641=Локализация!$C$111,4,IF(L641=Локализация!$C$110,5,IF(OR(L641=1,L641=2,L641=3,L641=4,L641=5),L641,"")))))))</f>
        <v/>
      </c>
      <c r="R641" s="11" t="str">
        <f>(IF(B641=Локализация!$C$114,1,IF(B641=Локализация!$C$113,2,IF(B641=Локализация!$C$112,3,IF(B641=Локализация!$C$111,4,IF(B641=Локализация!$C$110,5,IF(OR(B641=1,B641=2,B641=3,B641=4,B641=5),B641,"")))))))</f>
        <v/>
      </c>
      <c r="S641" s="11" t="str">
        <f>(IF(C641=Локализация!$C$114,1,IF(C641=Локализация!$C$113,2,IF(C641=Локализация!$C$112,3,IF(C641=Локализация!$C$111,4,IF(C641=Локализация!$C$110,5,IF(OR(C641=1,C641=2,C641=3,C641=4,C641=5),C641,"")))))))</f>
        <v/>
      </c>
      <c r="T641" s="11" t="str">
        <f>(IF(D641=Локализация!$C$114,1,IF(D641=Локализация!$C$113,2,IF(D641=Локализация!$C$112,3,IF(D641=Локализация!$C$111,4,IF(D641=Локализация!$C$110,5,IF(OR(D641=1,D641=2,D641=3,D641=4,D641=5),D641,"")))))))</f>
        <v/>
      </c>
      <c r="U641" s="11" t="str">
        <f>(IF(E641=Локализация!$C$114,1,IF(E641=Локализация!$C$113,2,IF(E641=Локализация!$C$112,3,IF(E641=Локализация!$C$111,4,IF(E641=Локализация!$C$110,5,IF(OR(E641=1,E641=2,E641=3,E641=4,E641=5),E641,"")))))))</f>
        <v/>
      </c>
      <c r="V641" s="11" t="str">
        <f>(IF(F641=Локализация!$C$114,1,IF(F641=Локализация!$C$113,2,IF(F641=Локализация!$C$112,3,IF(F641=Локализация!$C$111,4,IF(F641=Локализация!$C$110,5,IF(OR(F641=1,F641=2,F641=3,F641=4,F641=5),F641,"")))))))</f>
        <v/>
      </c>
    </row>
    <row r="642" spans="13:22" x14ac:dyDescent="0.3">
      <c r="M642" s="11" t="str">
        <f>(IF(H642=Локализация!$C$114,1,IF(H642=Локализация!$C$113,2,IF(H642=Локализация!$C$112,3,IF(H642=Локализация!$C$111,4,IF(H642=Локализация!$C$110,5,IF(OR(H642=1,H642=2,H642=3,H642=4,H642=5),H642,"")))))))</f>
        <v/>
      </c>
      <c r="N642" s="11" t="str">
        <f>(IF(I642=Локализация!$C$114,1,IF(I642=Локализация!$C$113,2,IF(I642=Локализация!$C$112,3,IF(I642=Локализация!$C$111,4,IF(I642=Локализация!$C$110,5,IF(OR(I642=1,I642=2,I642=3,I642=4,I642=5),I642,"")))))))</f>
        <v/>
      </c>
      <c r="O642" s="11" t="str">
        <f>(IF(J642=Локализация!$C$114,1,IF(J642=Локализация!$C$113,2,IF(J642=Локализация!$C$112,3,IF(J642=Локализация!$C$111,4,IF(J642=Локализация!$C$110,5,IF(OR(J642=1,J642=2,J642=3,J642=4,J642=5),J642,"")))))))</f>
        <v/>
      </c>
      <c r="P642" s="11" t="str">
        <f>(IF(K642=Локализация!$C$114,1,IF(K642=Локализация!$C$113,2,IF(K642=Локализация!$C$112,3,IF(K642=Локализация!$C$111,4,IF(K642=Локализация!$C$110,5,IF(OR(K642=1,K642=2,K642=3,K642=4,K642=5),K642,"")))))))</f>
        <v/>
      </c>
      <c r="Q642" s="11" t="str">
        <f>(IF(L642=Локализация!$C$114,1,IF(L642=Локализация!$C$113,2,IF(L642=Локализация!$C$112,3,IF(L642=Локализация!$C$111,4,IF(L642=Локализация!$C$110,5,IF(OR(L642=1,L642=2,L642=3,L642=4,L642=5),L642,"")))))))</f>
        <v/>
      </c>
      <c r="R642" s="11" t="str">
        <f>(IF(B642=Локализация!$C$114,1,IF(B642=Локализация!$C$113,2,IF(B642=Локализация!$C$112,3,IF(B642=Локализация!$C$111,4,IF(B642=Локализация!$C$110,5,IF(OR(B642=1,B642=2,B642=3,B642=4,B642=5),B642,"")))))))</f>
        <v/>
      </c>
      <c r="S642" s="11" t="str">
        <f>(IF(C642=Локализация!$C$114,1,IF(C642=Локализация!$C$113,2,IF(C642=Локализация!$C$112,3,IF(C642=Локализация!$C$111,4,IF(C642=Локализация!$C$110,5,IF(OR(C642=1,C642=2,C642=3,C642=4,C642=5),C642,"")))))))</f>
        <v/>
      </c>
      <c r="T642" s="11" t="str">
        <f>(IF(D642=Локализация!$C$114,1,IF(D642=Локализация!$C$113,2,IF(D642=Локализация!$C$112,3,IF(D642=Локализация!$C$111,4,IF(D642=Локализация!$C$110,5,IF(OR(D642=1,D642=2,D642=3,D642=4,D642=5),D642,"")))))))</f>
        <v/>
      </c>
      <c r="U642" s="11" t="str">
        <f>(IF(E642=Локализация!$C$114,1,IF(E642=Локализация!$C$113,2,IF(E642=Локализация!$C$112,3,IF(E642=Локализация!$C$111,4,IF(E642=Локализация!$C$110,5,IF(OR(E642=1,E642=2,E642=3,E642=4,E642=5),E642,"")))))))</f>
        <v/>
      </c>
      <c r="V642" s="11" t="str">
        <f>(IF(F642=Локализация!$C$114,1,IF(F642=Локализация!$C$113,2,IF(F642=Локализация!$C$112,3,IF(F642=Локализация!$C$111,4,IF(F642=Локализация!$C$110,5,IF(OR(F642=1,F642=2,F642=3,F642=4,F642=5),F642,"")))))))</f>
        <v/>
      </c>
    </row>
    <row r="643" spans="13:22" x14ac:dyDescent="0.3">
      <c r="M643" s="11" t="str">
        <f>(IF(H643=Локализация!$C$114,1,IF(H643=Локализация!$C$113,2,IF(H643=Локализация!$C$112,3,IF(H643=Локализация!$C$111,4,IF(H643=Локализация!$C$110,5,IF(OR(H643=1,H643=2,H643=3,H643=4,H643=5),H643,"")))))))</f>
        <v/>
      </c>
      <c r="N643" s="11" t="str">
        <f>(IF(I643=Локализация!$C$114,1,IF(I643=Локализация!$C$113,2,IF(I643=Локализация!$C$112,3,IF(I643=Локализация!$C$111,4,IF(I643=Локализация!$C$110,5,IF(OR(I643=1,I643=2,I643=3,I643=4,I643=5),I643,"")))))))</f>
        <v/>
      </c>
      <c r="O643" s="11" t="str">
        <f>(IF(J643=Локализация!$C$114,1,IF(J643=Локализация!$C$113,2,IF(J643=Локализация!$C$112,3,IF(J643=Локализация!$C$111,4,IF(J643=Локализация!$C$110,5,IF(OR(J643=1,J643=2,J643=3,J643=4,J643=5),J643,"")))))))</f>
        <v/>
      </c>
      <c r="P643" s="11" t="str">
        <f>(IF(K643=Локализация!$C$114,1,IF(K643=Локализация!$C$113,2,IF(K643=Локализация!$C$112,3,IF(K643=Локализация!$C$111,4,IF(K643=Локализация!$C$110,5,IF(OR(K643=1,K643=2,K643=3,K643=4,K643=5),K643,"")))))))</f>
        <v/>
      </c>
      <c r="Q643" s="11" t="str">
        <f>(IF(L643=Локализация!$C$114,1,IF(L643=Локализация!$C$113,2,IF(L643=Локализация!$C$112,3,IF(L643=Локализация!$C$111,4,IF(L643=Локализация!$C$110,5,IF(OR(L643=1,L643=2,L643=3,L643=4,L643=5),L643,"")))))))</f>
        <v/>
      </c>
      <c r="R643" s="11" t="str">
        <f>(IF(B643=Локализация!$C$114,1,IF(B643=Локализация!$C$113,2,IF(B643=Локализация!$C$112,3,IF(B643=Локализация!$C$111,4,IF(B643=Локализация!$C$110,5,IF(OR(B643=1,B643=2,B643=3,B643=4,B643=5),B643,"")))))))</f>
        <v/>
      </c>
      <c r="S643" s="11" t="str">
        <f>(IF(C643=Локализация!$C$114,1,IF(C643=Локализация!$C$113,2,IF(C643=Локализация!$C$112,3,IF(C643=Локализация!$C$111,4,IF(C643=Локализация!$C$110,5,IF(OR(C643=1,C643=2,C643=3,C643=4,C643=5),C643,"")))))))</f>
        <v/>
      </c>
      <c r="T643" s="11" t="str">
        <f>(IF(D643=Локализация!$C$114,1,IF(D643=Локализация!$C$113,2,IF(D643=Локализация!$C$112,3,IF(D643=Локализация!$C$111,4,IF(D643=Локализация!$C$110,5,IF(OR(D643=1,D643=2,D643=3,D643=4,D643=5),D643,"")))))))</f>
        <v/>
      </c>
      <c r="U643" s="11" t="str">
        <f>(IF(E643=Локализация!$C$114,1,IF(E643=Локализация!$C$113,2,IF(E643=Локализация!$C$112,3,IF(E643=Локализация!$C$111,4,IF(E643=Локализация!$C$110,5,IF(OR(E643=1,E643=2,E643=3,E643=4,E643=5),E643,"")))))))</f>
        <v/>
      </c>
      <c r="V643" s="11" t="str">
        <f>(IF(F643=Локализация!$C$114,1,IF(F643=Локализация!$C$113,2,IF(F643=Локализация!$C$112,3,IF(F643=Локализация!$C$111,4,IF(F643=Локализация!$C$110,5,IF(OR(F643=1,F643=2,F643=3,F643=4,F643=5),F643,"")))))))</f>
        <v/>
      </c>
    </row>
    <row r="644" spans="13:22" x14ac:dyDescent="0.3">
      <c r="M644" s="11" t="str">
        <f>(IF(H644=Локализация!$C$114,1,IF(H644=Локализация!$C$113,2,IF(H644=Локализация!$C$112,3,IF(H644=Локализация!$C$111,4,IF(H644=Локализация!$C$110,5,IF(OR(H644=1,H644=2,H644=3,H644=4,H644=5),H644,"")))))))</f>
        <v/>
      </c>
      <c r="N644" s="11" t="str">
        <f>(IF(I644=Локализация!$C$114,1,IF(I644=Локализация!$C$113,2,IF(I644=Локализация!$C$112,3,IF(I644=Локализация!$C$111,4,IF(I644=Локализация!$C$110,5,IF(OR(I644=1,I644=2,I644=3,I644=4,I644=5),I644,"")))))))</f>
        <v/>
      </c>
      <c r="O644" s="11" t="str">
        <f>(IF(J644=Локализация!$C$114,1,IF(J644=Локализация!$C$113,2,IF(J644=Локализация!$C$112,3,IF(J644=Локализация!$C$111,4,IF(J644=Локализация!$C$110,5,IF(OR(J644=1,J644=2,J644=3,J644=4,J644=5),J644,"")))))))</f>
        <v/>
      </c>
      <c r="P644" s="11" t="str">
        <f>(IF(K644=Локализация!$C$114,1,IF(K644=Локализация!$C$113,2,IF(K644=Локализация!$C$112,3,IF(K644=Локализация!$C$111,4,IF(K644=Локализация!$C$110,5,IF(OR(K644=1,K644=2,K644=3,K644=4,K644=5),K644,"")))))))</f>
        <v/>
      </c>
      <c r="Q644" s="11" t="str">
        <f>(IF(L644=Локализация!$C$114,1,IF(L644=Локализация!$C$113,2,IF(L644=Локализация!$C$112,3,IF(L644=Локализация!$C$111,4,IF(L644=Локализация!$C$110,5,IF(OR(L644=1,L644=2,L644=3,L644=4,L644=5),L644,"")))))))</f>
        <v/>
      </c>
      <c r="R644" s="11" t="str">
        <f>(IF(B644=Локализация!$C$114,1,IF(B644=Локализация!$C$113,2,IF(B644=Локализация!$C$112,3,IF(B644=Локализация!$C$111,4,IF(B644=Локализация!$C$110,5,IF(OR(B644=1,B644=2,B644=3,B644=4,B644=5),B644,"")))))))</f>
        <v/>
      </c>
      <c r="S644" s="11" t="str">
        <f>(IF(C644=Локализация!$C$114,1,IF(C644=Локализация!$C$113,2,IF(C644=Локализация!$C$112,3,IF(C644=Локализация!$C$111,4,IF(C644=Локализация!$C$110,5,IF(OR(C644=1,C644=2,C644=3,C644=4,C644=5),C644,"")))))))</f>
        <v/>
      </c>
      <c r="T644" s="11" t="str">
        <f>(IF(D644=Локализация!$C$114,1,IF(D644=Локализация!$C$113,2,IF(D644=Локализация!$C$112,3,IF(D644=Локализация!$C$111,4,IF(D644=Локализация!$C$110,5,IF(OR(D644=1,D644=2,D644=3,D644=4,D644=5),D644,"")))))))</f>
        <v/>
      </c>
      <c r="U644" s="11" t="str">
        <f>(IF(E644=Локализация!$C$114,1,IF(E644=Локализация!$C$113,2,IF(E644=Локализация!$C$112,3,IF(E644=Локализация!$C$111,4,IF(E644=Локализация!$C$110,5,IF(OR(E644=1,E644=2,E644=3,E644=4,E644=5),E644,"")))))))</f>
        <v/>
      </c>
      <c r="V644" s="11" t="str">
        <f>(IF(F644=Локализация!$C$114,1,IF(F644=Локализация!$C$113,2,IF(F644=Локализация!$C$112,3,IF(F644=Локализация!$C$111,4,IF(F644=Локализация!$C$110,5,IF(OR(F644=1,F644=2,F644=3,F644=4,F644=5),F644,"")))))))</f>
        <v/>
      </c>
    </row>
    <row r="645" spans="13:22" x14ac:dyDescent="0.3">
      <c r="M645" s="11" t="str">
        <f>(IF(H645=Локализация!$C$114,1,IF(H645=Локализация!$C$113,2,IF(H645=Локализация!$C$112,3,IF(H645=Локализация!$C$111,4,IF(H645=Локализация!$C$110,5,IF(OR(H645=1,H645=2,H645=3,H645=4,H645=5),H645,"")))))))</f>
        <v/>
      </c>
      <c r="N645" s="11" t="str">
        <f>(IF(I645=Локализация!$C$114,1,IF(I645=Локализация!$C$113,2,IF(I645=Локализация!$C$112,3,IF(I645=Локализация!$C$111,4,IF(I645=Локализация!$C$110,5,IF(OR(I645=1,I645=2,I645=3,I645=4,I645=5),I645,"")))))))</f>
        <v/>
      </c>
      <c r="O645" s="11" t="str">
        <f>(IF(J645=Локализация!$C$114,1,IF(J645=Локализация!$C$113,2,IF(J645=Локализация!$C$112,3,IF(J645=Локализация!$C$111,4,IF(J645=Локализация!$C$110,5,IF(OR(J645=1,J645=2,J645=3,J645=4,J645=5),J645,"")))))))</f>
        <v/>
      </c>
      <c r="P645" s="11" t="str">
        <f>(IF(K645=Локализация!$C$114,1,IF(K645=Локализация!$C$113,2,IF(K645=Локализация!$C$112,3,IF(K645=Локализация!$C$111,4,IF(K645=Локализация!$C$110,5,IF(OR(K645=1,K645=2,K645=3,K645=4,K645=5),K645,"")))))))</f>
        <v/>
      </c>
      <c r="Q645" s="11" t="str">
        <f>(IF(L645=Локализация!$C$114,1,IF(L645=Локализация!$C$113,2,IF(L645=Локализация!$C$112,3,IF(L645=Локализация!$C$111,4,IF(L645=Локализация!$C$110,5,IF(OR(L645=1,L645=2,L645=3,L645=4,L645=5),L645,"")))))))</f>
        <v/>
      </c>
      <c r="R645" s="11" t="str">
        <f>(IF(B645=Локализация!$C$114,1,IF(B645=Локализация!$C$113,2,IF(B645=Локализация!$C$112,3,IF(B645=Локализация!$C$111,4,IF(B645=Локализация!$C$110,5,IF(OR(B645=1,B645=2,B645=3,B645=4,B645=5),B645,"")))))))</f>
        <v/>
      </c>
      <c r="S645" s="11" t="str">
        <f>(IF(C645=Локализация!$C$114,1,IF(C645=Локализация!$C$113,2,IF(C645=Локализация!$C$112,3,IF(C645=Локализация!$C$111,4,IF(C645=Локализация!$C$110,5,IF(OR(C645=1,C645=2,C645=3,C645=4,C645=5),C645,"")))))))</f>
        <v/>
      </c>
      <c r="T645" s="11" t="str">
        <f>(IF(D645=Локализация!$C$114,1,IF(D645=Локализация!$C$113,2,IF(D645=Локализация!$C$112,3,IF(D645=Локализация!$C$111,4,IF(D645=Локализация!$C$110,5,IF(OR(D645=1,D645=2,D645=3,D645=4,D645=5),D645,"")))))))</f>
        <v/>
      </c>
      <c r="U645" s="11" t="str">
        <f>(IF(E645=Локализация!$C$114,1,IF(E645=Локализация!$C$113,2,IF(E645=Локализация!$C$112,3,IF(E645=Локализация!$C$111,4,IF(E645=Локализация!$C$110,5,IF(OR(E645=1,E645=2,E645=3,E645=4,E645=5),E645,"")))))))</f>
        <v/>
      </c>
      <c r="V645" s="11" t="str">
        <f>(IF(F645=Локализация!$C$114,1,IF(F645=Локализация!$C$113,2,IF(F645=Локализация!$C$112,3,IF(F645=Локализация!$C$111,4,IF(F645=Локализация!$C$110,5,IF(OR(F645=1,F645=2,F645=3,F645=4,F645=5),F645,"")))))))</f>
        <v/>
      </c>
    </row>
    <row r="646" spans="13:22" x14ac:dyDescent="0.3">
      <c r="M646" s="11" t="str">
        <f>(IF(H646=Локализация!$C$114,1,IF(H646=Локализация!$C$113,2,IF(H646=Локализация!$C$112,3,IF(H646=Локализация!$C$111,4,IF(H646=Локализация!$C$110,5,IF(OR(H646=1,H646=2,H646=3,H646=4,H646=5),H646,"")))))))</f>
        <v/>
      </c>
      <c r="N646" s="11" t="str">
        <f>(IF(I646=Локализация!$C$114,1,IF(I646=Локализация!$C$113,2,IF(I646=Локализация!$C$112,3,IF(I646=Локализация!$C$111,4,IF(I646=Локализация!$C$110,5,IF(OR(I646=1,I646=2,I646=3,I646=4,I646=5),I646,"")))))))</f>
        <v/>
      </c>
      <c r="O646" s="11" t="str">
        <f>(IF(J646=Локализация!$C$114,1,IF(J646=Локализация!$C$113,2,IF(J646=Локализация!$C$112,3,IF(J646=Локализация!$C$111,4,IF(J646=Локализация!$C$110,5,IF(OR(J646=1,J646=2,J646=3,J646=4,J646=5),J646,"")))))))</f>
        <v/>
      </c>
      <c r="P646" s="11" t="str">
        <f>(IF(K646=Локализация!$C$114,1,IF(K646=Локализация!$C$113,2,IF(K646=Локализация!$C$112,3,IF(K646=Локализация!$C$111,4,IF(K646=Локализация!$C$110,5,IF(OR(K646=1,K646=2,K646=3,K646=4,K646=5),K646,"")))))))</f>
        <v/>
      </c>
      <c r="Q646" s="11" t="str">
        <f>(IF(L646=Локализация!$C$114,1,IF(L646=Локализация!$C$113,2,IF(L646=Локализация!$C$112,3,IF(L646=Локализация!$C$111,4,IF(L646=Локализация!$C$110,5,IF(OR(L646=1,L646=2,L646=3,L646=4,L646=5),L646,"")))))))</f>
        <v/>
      </c>
      <c r="R646" s="11" t="str">
        <f>(IF(B646=Локализация!$C$114,1,IF(B646=Локализация!$C$113,2,IF(B646=Локализация!$C$112,3,IF(B646=Локализация!$C$111,4,IF(B646=Локализация!$C$110,5,IF(OR(B646=1,B646=2,B646=3,B646=4,B646=5),B646,"")))))))</f>
        <v/>
      </c>
      <c r="S646" s="11" t="str">
        <f>(IF(C646=Локализация!$C$114,1,IF(C646=Локализация!$C$113,2,IF(C646=Локализация!$C$112,3,IF(C646=Локализация!$C$111,4,IF(C646=Локализация!$C$110,5,IF(OR(C646=1,C646=2,C646=3,C646=4,C646=5),C646,"")))))))</f>
        <v/>
      </c>
      <c r="T646" s="11" t="str">
        <f>(IF(D646=Локализация!$C$114,1,IF(D646=Локализация!$C$113,2,IF(D646=Локализация!$C$112,3,IF(D646=Локализация!$C$111,4,IF(D646=Локализация!$C$110,5,IF(OR(D646=1,D646=2,D646=3,D646=4,D646=5),D646,"")))))))</f>
        <v/>
      </c>
      <c r="U646" s="11" t="str">
        <f>(IF(E646=Локализация!$C$114,1,IF(E646=Локализация!$C$113,2,IF(E646=Локализация!$C$112,3,IF(E646=Локализация!$C$111,4,IF(E646=Локализация!$C$110,5,IF(OR(E646=1,E646=2,E646=3,E646=4,E646=5),E646,"")))))))</f>
        <v/>
      </c>
      <c r="V646" s="11" t="str">
        <f>(IF(F646=Локализация!$C$114,1,IF(F646=Локализация!$C$113,2,IF(F646=Локализация!$C$112,3,IF(F646=Локализация!$C$111,4,IF(F646=Локализация!$C$110,5,IF(OR(F646=1,F646=2,F646=3,F646=4,F646=5),F646,"")))))))</f>
        <v/>
      </c>
    </row>
    <row r="647" spans="13:22" x14ac:dyDescent="0.3">
      <c r="M647" s="11" t="str">
        <f>(IF(H647=Локализация!$C$114,1,IF(H647=Локализация!$C$113,2,IF(H647=Локализация!$C$112,3,IF(H647=Локализация!$C$111,4,IF(H647=Локализация!$C$110,5,IF(OR(H647=1,H647=2,H647=3,H647=4,H647=5),H647,"")))))))</f>
        <v/>
      </c>
      <c r="N647" s="11" t="str">
        <f>(IF(I647=Локализация!$C$114,1,IF(I647=Локализация!$C$113,2,IF(I647=Локализация!$C$112,3,IF(I647=Локализация!$C$111,4,IF(I647=Локализация!$C$110,5,IF(OR(I647=1,I647=2,I647=3,I647=4,I647=5),I647,"")))))))</f>
        <v/>
      </c>
      <c r="O647" s="11" t="str">
        <f>(IF(J647=Локализация!$C$114,1,IF(J647=Локализация!$C$113,2,IF(J647=Локализация!$C$112,3,IF(J647=Локализация!$C$111,4,IF(J647=Локализация!$C$110,5,IF(OR(J647=1,J647=2,J647=3,J647=4,J647=5),J647,"")))))))</f>
        <v/>
      </c>
      <c r="P647" s="11" t="str">
        <f>(IF(K647=Локализация!$C$114,1,IF(K647=Локализация!$C$113,2,IF(K647=Локализация!$C$112,3,IF(K647=Локализация!$C$111,4,IF(K647=Локализация!$C$110,5,IF(OR(K647=1,K647=2,K647=3,K647=4,K647=5),K647,"")))))))</f>
        <v/>
      </c>
      <c r="Q647" s="11" t="str">
        <f>(IF(L647=Локализация!$C$114,1,IF(L647=Локализация!$C$113,2,IF(L647=Локализация!$C$112,3,IF(L647=Локализация!$C$111,4,IF(L647=Локализация!$C$110,5,IF(OR(L647=1,L647=2,L647=3,L647=4,L647=5),L647,"")))))))</f>
        <v/>
      </c>
      <c r="R647" s="11" t="str">
        <f>(IF(B647=Локализация!$C$114,1,IF(B647=Локализация!$C$113,2,IF(B647=Локализация!$C$112,3,IF(B647=Локализация!$C$111,4,IF(B647=Локализация!$C$110,5,IF(OR(B647=1,B647=2,B647=3,B647=4,B647=5),B647,"")))))))</f>
        <v/>
      </c>
      <c r="S647" s="11" t="str">
        <f>(IF(C647=Локализация!$C$114,1,IF(C647=Локализация!$C$113,2,IF(C647=Локализация!$C$112,3,IF(C647=Локализация!$C$111,4,IF(C647=Локализация!$C$110,5,IF(OR(C647=1,C647=2,C647=3,C647=4,C647=5),C647,"")))))))</f>
        <v/>
      </c>
      <c r="T647" s="11" t="str">
        <f>(IF(D647=Локализация!$C$114,1,IF(D647=Локализация!$C$113,2,IF(D647=Локализация!$C$112,3,IF(D647=Локализация!$C$111,4,IF(D647=Локализация!$C$110,5,IF(OR(D647=1,D647=2,D647=3,D647=4,D647=5),D647,"")))))))</f>
        <v/>
      </c>
      <c r="U647" s="11" t="str">
        <f>(IF(E647=Локализация!$C$114,1,IF(E647=Локализация!$C$113,2,IF(E647=Локализация!$C$112,3,IF(E647=Локализация!$C$111,4,IF(E647=Локализация!$C$110,5,IF(OR(E647=1,E647=2,E647=3,E647=4,E647=5),E647,"")))))))</f>
        <v/>
      </c>
      <c r="V647" s="11" t="str">
        <f>(IF(F647=Локализация!$C$114,1,IF(F647=Локализация!$C$113,2,IF(F647=Локализация!$C$112,3,IF(F647=Локализация!$C$111,4,IF(F647=Локализация!$C$110,5,IF(OR(F647=1,F647=2,F647=3,F647=4,F647=5),F647,"")))))))</f>
        <v/>
      </c>
    </row>
    <row r="648" spans="13:22" x14ac:dyDescent="0.3">
      <c r="M648" s="11" t="str">
        <f>(IF(H648=Локализация!$C$114,1,IF(H648=Локализация!$C$113,2,IF(H648=Локализация!$C$112,3,IF(H648=Локализация!$C$111,4,IF(H648=Локализация!$C$110,5,IF(OR(H648=1,H648=2,H648=3,H648=4,H648=5),H648,"")))))))</f>
        <v/>
      </c>
      <c r="N648" s="11" t="str">
        <f>(IF(I648=Локализация!$C$114,1,IF(I648=Локализация!$C$113,2,IF(I648=Локализация!$C$112,3,IF(I648=Локализация!$C$111,4,IF(I648=Локализация!$C$110,5,IF(OR(I648=1,I648=2,I648=3,I648=4,I648=5),I648,"")))))))</f>
        <v/>
      </c>
      <c r="O648" s="11" t="str">
        <f>(IF(J648=Локализация!$C$114,1,IF(J648=Локализация!$C$113,2,IF(J648=Локализация!$C$112,3,IF(J648=Локализация!$C$111,4,IF(J648=Локализация!$C$110,5,IF(OR(J648=1,J648=2,J648=3,J648=4,J648=5),J648,"")))))))</f>
        <v/>
      </c>
      <c r="P648" s="11" t="str">
        <f>(IF(K648=Локализация!$C$114,1,IF(K648=Локализация!$C$113,2,IF(K648=Локализация!$C$112,3,IF(K648=Локализация!$C$111,4,IF(K648=Локализация!$C$110,5,IF(OR(K648=1,K648=2,K648=3,K648=4,K648=5),K648,"")))))))</f>
        <v/>
      </c>
      <c r="Q648" s="11" t="str">
        <f>(IF(L648=Локализация!$C$114,1,IF(L648=Локализация!$C$113,2,IF(L648=Локализация!$C$112,3,IF(L648=Локализация!$C$111,4,IF(L648=Локализация!$C$110,5,IF(OR(L648=1,L648=2,L648=3,L648=4,L648=5),L648,"")))))))</f>
        <v/>
      </c>
      <c r="R648" s="11" t="str">
        <f>(IF(B648=Локализация!$C$114,1,IF(B648=Локализация!$C$113,2,IF(B648=Локализация!$C$112,3,IF(B648=Локализация!$C$111,4,IF(B648=Локализация!$C$110,5,IF(OR(B648=1,B648=2,B648=3,B648=4,B648=5),B648,"")))))))</f>
        <v/>
      </c>
      <c r="S648" s="11" t="str">
        <f>(IF(C648=Локализация!$C$114,1,IF(C648=Локализация!$C$113,2,IF(C648=Локализация!$C$112,3,IF(C648=Локализация!$C$111,4,IF(C648=Локализация!$C$110,5,IF(OR(C648=1,C648=2,C648=3,C648=4,C648=5),C648,"")))))))</f>
        <v/>
      </c>
      <c r="T648" s="11" t="str">
        <f>(IF(D648=Локализация!$C$114,1,IF(D648=Локализация!$C$113,2,IF(D648=Локализация!$C$112,3,IF(D648=Локализация!$C$111,4,IF(D648=Локализация!$C$110,5,IF(OR(D648=1,D648=2,D648=3,D648=4,D648=5),D648,"")))))))</f>
        <v/>
      </c>
      <c r="U648" s="11" t="str">
        <f>(IF(E648=Локализация!$C$114,1,IF(E648=Локализация!$C$113,2,IF(E648=Локализация!$C$112,3,IF(E648=Локализация!$C$111,4,IF(E648=Локализация!$C$110,5,IF(OR(E648=1,E648=2,E648=3,E648=4,E648=5),E648,"")))))))</f>
        <v/>
      </c>
      <c r="V648" s="11" t="str">
        <f>(IF(F648=Локализация!$C$114,1,IF(F648=Локализация!$C$113,2,IF(F648=Локализация!$C$112,3,IF(F648=Локализация!$C$111,4,IF(F648=Локализация!$C$110,5,IF(OR(F648=1,F648=2,F648=3,F648=4,F648=5),F648,"")))))))</f>
        <v/>
      </c>
    </row>
    <row r="649" spans="13:22" x14ac:dyDescent="0.3">
      <c r="M649" s="11" t="str">
        <f>(IF(H649=Локализация!$C$114,1,IF(H649=Локализация!$C$113,2,IF(H649=Локализация!$C$112,3,IF(H649=Локализация!$C$111,4,IF(H649=Локализация!$C$110,5,IF(OR(H649=1,H649=2,H649=3,H649=4,H649=5),H649,"")))))))</f>
        <v/>
      </c>
      <c r="N649" s="11" t="str">
        <f>(IF(I649=Локализация!$C$114,1,IF(I649=Локализация!$C$113,2,IF(I649=Локализация!$C$112,3,IF(I649=Локализация!$C$111,4,IF(I649=Локализация!$C$110,5,IF(OR(I649=1,I649=2,I649=3,I649=4,I649=5),I649,"")))))))</f>
        <v/>
      </c>
      <c r="O649" s="11" t="str">
        <f>(IF(J649=Локализация!$C$114,1,IF(J649=Локализация!$C$113,2,IF(J649=Локализация!$C$112,3,IF(J649=Локализация!$C$111,4,IF(J649=Локализация!$C$110,5,IF(OR(J649=1,J649=2,J649=3,J649=4,J649=5),J649,"")))))))</f>
        <v/>
      </c>
      <c r="P649" s="11" t="str">
        <f>(IF(K649=Локализация!$C$114,1,IF(K649=Локализация!$C$113,2,IF(K649=Локализация!$C$112,3,IF(K649=Локализация!$C$111,4,IF(K649=Локализация!$C$110,5,IF(OR(K649=1,K649=2,K649=3,K649=4,K649=5),K649,"")))))))</f>
        <v/>
      </c>
      <c r="Q649" s="11" t="str">
        <f>(IF(L649=Локализация!$C$114,1,IF(L649=Локализация!$C$113,2,IF(L649=Локализация!$C$112,3,IF(L649=Локализация!$C$111,4,IF(L649=Локализация!$C$110,5,IF(OR(L649=1,L649=2,L649=3,L649=4,L649=5),L649,"")))))))</f>
        <v/>
      </c>
      <c r="R649" s="11" t="str">
        <f>(IF(B649=Локализация!$C$114,1,IF(B649=Локализация!$C$113,2,IF(B649=Локализация!$C$112,3,IF(B649=Локализация!$C$111,4,IF(B649=Локализация!$C$110,5,IF(OR(B649=1,B649=2,B649=3,B649=4,B649=5),B649,"")))))))</f>
        <v/>
      </c>
      <c r="S649" s="11" t="str">
        <f>(IF(C649=Локализация!$C$114,1,IF(C649=Локализация!$C$113,2,IF(C649=Локализация!$C$112,3,IF(C649=Локализация!$C$111,4,IF(C649=Локализация!$C$110,5,IF(OR(C649=1,C649=2,C649=3,C649=4,C649=5),C649,"")))))))</f>
        <v/>
      </c>
      <c r="T649" s="11" t="str">
        <f>(IF(D649=Локализация!$C$114,1,IF(D649=Локализация!$C$113,2,IF(D649=Локализация!$C$112,3,IF(D649=Локализация!$C$111,4,IF(D649=Локализация!$C$110,5,IF(OR(D649=1,D649=2,D649=3,D649=4,D649=5),D649,"")))))))</f>
        <v/>
      </c>
      <c r="U649" s="11" t="str">
        <f>(IF(E649=Локализация!$C$114,1,IF(E649=Локализация!$C$113,2,IF(E649=Локализация!$C$112,3,IF(E649=Локализация!$C$111,4,IF(E649=Локализация!$C$110,5,IF(OR(E649=1,E649=2,E649=3,E649=4,E649=5),E649,"")))))))</f>
        <v/>
      </c>
      <c r="V649" s="11" t="str">
        <f>(IF(F649=Локализация!$C$114,1,IF(F649=Локализация!$C$113,2,IF(F649=Локализация!$C$112,3,IF(F649=Локализация!$C$111,4,IF(F649=Локализация!$C$110,5,IF(OR(F649=1,F649=2,F649=3,F649=4,F649=5),F649,"")))))))</f>
        <v/>
      </c>
    </row>
    <row r="650" spans="13:22" x14ac:dyDescent="0.3">
      <c r="M650" s="11" t="str">
        <f>(IF(H650=Локализация!$C$114,1,IF(H650=Локализация!$C$113,2,IF(H650=Локализация!$C$112,3,IF(H650=Локализация!$C$111,4,IF(H650=Локализация!$C$110,5,IF(OR(H650=1,H650=2,H650=3,H650=4,H650=5),H650,"")))))))</f>
        <v/>
      </c>
      <c r="N650" s="11" t="str">
        <f>(IF(I650=Локализация!$C$114,1,IF(I650=Локализация!$C$113,2,IF(I650=Локализация!$C$112,3,IF(I650=Локализация!$C$111,4,IF(I650=Локализация!$C$110,5,IF(OR(I650=1,I650=2,I650=3,I650=4,I650=5),I650,"")))))))</f>
        <v/>
      </c>
      <c r="O650" s="11" t="str">
        <f>(IF(J650=Локализация!$C$114,1,IF(J650=Локализация!$C$113,2,IF(J650=Локализация!$C$112,3,IF(J650=Локализация!$C$111,4,IF(J650=Локализация!$C$110,5,IF(OR(J650=1,J650=2,J650=3,J650=4,J650=5),J650,"")))))))</f>
        <v/>
      </c>
      <c r="P650" s="11" t="str">
        <f>(IF(K650=Локализация!$C$114,1,IF(K650=Локализация!$C$113,2,IF(K650=Локализация!$C$112,3,IF(K650=Локализация!$C$111,4,IF(K650=Локализация!$C$110,5,IF(OR(K650=1,K650=2,K650=3,K650=4,K650=5),K650,"")))))))</f>
        <v/>
      </c>
      <c r="Q650" s="11" t="str">
        <f>(IF(L650=Локализация!$C$114,1,IF(L650=Локализация!$C$113,2,IF(L650=Локализация!$C$112,3,IF(L650=Локализация!$C$111,4,IF(L650=Локализация!$C$110,5,IF(OR(L650=1,L650=2,L650=3,L650=4,L650=5),L650,"")))))))</f>
        <v/>
      </c>
      <c r="R650" s="11" t="str">
        <f>(IF(B650=Локализация!$C$114,1,IF(B650=Локализация!$C$113,2,IF(B650=Локализация!$C$112,3,IF(B650=Локализация!$C$111,4,IF(B650=Локализация!$C$110,5,IF(OR(B650=1,B650=2,B650=3,B650=4,B650=5),B650,"")))))))</f>
        <v/>
      </c>
      <c r="S650" s="11" t="str">
        <f>(IF(C650=Локализация!$C$114,1,IF(C650=Локализация!$C$113,2,IF(C650=Локализация!$C$112,3,IF(C650=Локализация!$C$111,4,IF(C650=Локализация!$C$110,5,IF(OR(C650=1,C650=2,C650=3,C650=4,C650=5),C650,"")))))))</f>
        <v/>
      </c>
      <c r="T650" s="11" t="str">
        <f>(IF(D650=Локализация!$C$114,1,IF(D650=Локализация!$C$113,2,IF(D650=Локализация!$C$112,3,IF(D650=Локализация!$C$111,4,IF(D650=Локализация!$C$110,5,IF(OR(D650=1,D650=2,D650=3,D650=4,D650=5),D650,"")))))))</f>
        <v/>
      </c>
      <c r="U650" s="11" t="str">
        <f>(IF(E650=Локализация!$C$114,1,IF(E650=Локализация!$C$113,2,IF(E650=Локализация!$C$112,3,IF(E650=Локализация!$C$111,4,IF(E650=Локализация!$C$110,5,IF(OR(E650=1,E650=2,E650=3,E650=4,E650=5),E650,"")))))))</f>
        <v/>
      </c>
      <c r="V650" s="11" t="str">
        <f>(IF(F650=Локализация!$C$114,1,IF(F650=Локализация!$C$113,2,IF(F650=Локализация!$C$112,3,IF(F650=Локализация!$C$111,4,IF(F650=Локализация!$C$110,5,IF(OR(F650=1,F650=2,F650=3,F650=4,F650=5),F650,"")))))))</f>
        <v/>
      </c>
    </row>
    <row r="651" spans="13:22" x14ac:dyDescent="0.3">
      <c r="M651" s="11" t="str">
        <f>(IF(H651=Локализация!$C$114,1,IF(H651=Локализация!$C$113,2,IF(H651=Локализация!$C$112,3,IF(H651=Локализация!$C$111,4,IF(H651=Локализация!$C$110,5,IF(OR(H651=1,H651=2,H651=3,H651=4,H651=5),H651,"")))))))</f>
        <v/>
      </c>
      <c r="N651" s="11" t="str">
        <f>(IF(I651=Локализация!$C$114,1,IF(I651=Локализация!$C$113,2,IF(I651=Локализация!$C$112,3,IF(I651=Локализация!$C$111,4,IF(I651=Локализация!$C$110,5,IF(OR(I651=1,I651=2,I651=3,I651=4,I651=5),I651,"")))))))</f>
        <v/>
      </c>
      <c r="O651" s="11" t="str">
        <f>(IF(J651=Локализация!$C$114,1,IF(J651=Локализация!$C$113,2,IF(J651=Локализация!$C$112,3,IF(J651=Локализация!$C$111,4,IF(J651=Локализация!$C$110,5,IF(OR(J651=1,J651=2,J651=3,J651=4,J651=5),J651,"")))))))</f>
        <v/>
      </c>
      <c r="P651" s="11" t="str">
        <f>(IF(K651=Локализация!$C$114,1,IF(K651=Локализация!$C$113,2,IF(K651=Локализация!$C$112,3,IF(K651=Локализация!$C$111,4,IF(K651=Локализация!$C$110,5,IF(OR(K651=1,K651=2,K651=3,K651=4,K651=5),K651,"")))))))</f>
        <v/>
      </c>
      <c r="Q651" s="11" t="str">
        <f>(IF(L651=Локализация!$C$114,1,IF(L651=Локализация!$C$113,2,IF(L651=Локализация!$C$112,3,IF(L651=Локализация!$C$111,4,IF(L651=Локализация!$C$110,5,IF(OR(L651=1,L651=2,L651=3,L651=4,L651=5),L651,"")))))))</f>
        <v/>
      </c>
      <c r="R651" s="11" t="str">
        <f>(IF(B651=Локализация!$C$114,1,IF(B651=Локализация!$C$113,2,IF(B651=Локализация!$C$112,3,IF(B651=Локализация!$C$111,4,IF(B651=Локализация!$C$110,5,IF(OR(B651=1,B651=2,B651=3,B651=4,B651=5),B651,"")))))))</f>
        <v/>
      </c>
      <c r="S651" s="11" t="str">
        <f>(IF(C651=Локализация!$C$114,1,IF(C651=Локализация!$C$113,2,IF(C651=Локализация!$C$112,3,IF(C651=Локализация!$C$111,4,IF(C651=Локализация!$C$110,5,IF(OR(C651=1,C651=2,C651=3,C651=4,C651=5),C651,"")))))))</f>
        <v/>
      </c>
      <c r="T651" s="11" t="str">
        <f>(IF(D651=Локализация!$C$114,1,IF(D651=Локализация!$C$113,2,IF(D651=Локализация!$C$112,3,IF(D651=Локализация!$C$111,4,IF(D651=Локализация!$C$110,5,IF(OR(D651=1,D651=2,D651=3,D651=4,D651=5),D651,"")))))))</f>
        <v/>
      </c>
      <c r="U651" s="11" t="str">
        <f>(IF(E651=Локализация!$C$114,1,IF(E651=Локализация!$C$113,2,IF(E651=Локализация!$C$112,3,IF(E651=Локализация!$C$111,4,IF(E651=Локализация!$C$110,5,IF(OR(E651=1,E651=2,E651=3,E651=4,E651=5),E651,"")))))))</f>
        <v/>
      </c>
      <c r="V651" s="11" t="str">
        <f>(IF(F651=Локализация!$C$114,1,IF(F651=Локализация!$C$113,2,IF(F651=Локализация!$C$112,3,IF(F651=Локализация!$C$111,4,IF(F651=Локализация!$C$110,5,IF(OR(F651=1,F651=2,F651=3,F651=4,F651=5),F651,"")))))))</f>
        <v/>
      </c>
    </row>
    <row r="652" spans="13:22" x14ac:dyDescent="0.3">
      <c r="M652" s="11" t="str">
        <f>(IF(H652=Локализация!$C$114,1,IF(H652=Локализация!$C$113,2,IF(H652=Локализация!$C$112,3,IF(H652=Локализация!$C$111,4,IF(H652=Локализация!$C$110,5,IF(OR(H652=1,H652=2,H652=3,H652=4,H652=5),H652,"")))))))</f>
        <v/>
      </c>
      <c r="N652" s="11" t="str">
        <f>(IF(I652=Локализация!$C$114,1,IF(I652=Локализация!$C$113,2,IF(I652=Локализация!$C$112,3,IF(I652=Локализация!$C$111,4,IF(I652=Локализация!$C$110,5,IF(OR(I652=1,I652=2,I652=3,I652=4,I652=5),I652,"")))))))</f>
        <v/>
      </c>
      <c r="O652" s="11" t="str">
        <f>(IF(J652=Локализация!$C$114,1,IF(J652=Локализация!$C$113,2,IF(J652=Локализация!$C$112,3,IF(J652=Локализация!$C$111,4,IF(J652=Локализация!$C$110,5,IF(OR(J652=1,J652=2,J652=3,J652=4,J652=5),J652,"")))))))</f>
        <v/>
      </c>
      <c r="P652" s="11" t="str">
        <f>(IF(K652=Локализация!$C$114,1,IF(K652=Локализация!$C$113,2,IF(K652=Локализация!$C$112,3,IF(K652=Локализация!$C$111,4,IF(K652=Локализация!$C$110,5,IF(OR(K652=1,K652=2,K652=3,K652=4,K652=5),K652,"")))))))</f>
        <v/>
      </c>
      <c r="Q652" s="11" t="str">
        <f>(IF(L652=Локализация!$C$114,1,IF(L652=Локализация!$C$113,2,IF(L652=Локализация!$C$112,3,IF(L652=Локализация!$C$111,4,IF(L652=Локализация!$C$110,5,IF(OR(L652=1,L652=2,L652=3,L652=4,L652=5),L652,"")))))))</f>
        <v/>
      </c>
      <c r="R652" s="11" t="str">
        <f>(IF(B652=Локализация!$C$114,1,IF(B652=Локализация!$C$113,2,IF(B652=Локализация!$C$112,3,IF(B652=Локализация!$C$111,4,IF(B652=Локализация!$C$110,5,IF(OR(B652=1,B652=2,B652=3,B652=4,B652=5),B652,"")))))))</f>
        <v/>
      </c>
      <c r="S652" s="11" t="str">
        <f>(IF(C652=Локализация!$C$114,1,IF(C652=Локализация!$C$113,2,IF(C652=Локализация!$C$112,3,IF(C652=Локализация!$C$111,4,IF(C652=Локализация!$C$110,5,IF(OR(C652=1,C652=2,C652=3,C652=4,C652=5),C652,"")))))))</f>
        <v/>
      </c>
      <c r="T652" s="11" t="str">
        <f>(IF(D652=Локализация!$C$114,1,IF(D652=Локализация!$C$113,2,IF(D652=Локализация!$C$112,3,IF(D652=Локализация!$C$111,4,IF(D652=Локализация!$C$110,5,IF(OR(D652=1,D652=2,D652=3,D652=4,D652=5),D652,"")))))))</f>
        <v/>
      </c>
      <c r="U652" s="11" t="str">
        <f>(IF(E652=Локализация!$C$114,1,IF(E652=Локализация!$C$113,2,IF(E652=Локализация!$C$112,3,IF(E652=Локализация!$C$111,4,IF(E652=Локализация!$C$110,5,IF(OR(E652=1,E652=2,E652=3,E652=4,E652=5),E652,"")))))))</f>
        <v/>
      </c>
      <c r="V652" s="11" t="str">
        <f>(IF(F652=Локализация!$C$114,1,IF(F652=Локализация!$C$113,2,IF(F652=Локализация!$C$112,3,IF(F652=Локализация!$C$111,4,IF(F652=Локализация!$C$110,5,IF(OR(F652=1,F652=2,F652=3,F652=4,F652=5),F652,"")))))))</f>
        <v/>
      </c>
    </row>
    <row r="653" spans="13:22" x14ac:dyDescent="0.3">
      <c r="M653" s="11" t="str">
        <f>(IF(H653=Локализация!$C$114,1,IF(H653=Локализация!$C$113,2,IF(H653=Локализация!$C$112,3,IF(H653=Локализация!$C$111,4,IF(H653=Локализация!$C$110,5,IF(OR(H653=1,H653=2,H653=3,H653=4,H653=5),H653,"")))))))</f>
        <v/>
      </c>
      <c r="N653" s="11" t="str">
        <f>(IF(I653=Локализация!$C$114,1,IF(I653=Локализация!$C$113,2,IF(I653=Локализация!$C$112,3,IF(I653=Локализация!$C$111,4,IF(I653=Локализация!$C$110,5,IF(OR(I653=1,I653=2,I653=3,I653=4,I653=5),I653,"")))))))</f>
        <v/>
      </c>
      <c r="O653" s="11" t="str">
        <f>(IF(J653=Локализация!$C$114,1,IF(J653=Локализация!$C$113,2,IF(J653=Локализация!$C$112,3,IF(J653=Локализация!$C$111,4,IF(J653=Локализация!$C$110,5,IF(OR(J653=1,J653=2,J653=3,J653=4,J653=5),J653,"")))))))</f>
        <v/>
      </c>
      <c r="P653" s="11" t="str">
        <f>(IF(K653=Локализация!$C$114,1,IF(K653=Локализация!$C$113,2,IF(K653=Локализация!$C$112,3,IF(K653=Локализация!$C$111,4,IF(K653=Локализация!$C$110,5,IF(OR(K653=1,K653=2,K653=3,K653=4,K653=5),K653,"")))))))</f>
        <v/>
      </c>
      <c r="Q653" s="11" t="str">
        <f>(IF(L653=Локализация!$C$114,1,IF(L653=Локализация!$C$113,2,IF(L653=Локализация!$C$112,3,IF(L653=Локализация!$C$111,4,IF(L653=Локализация!$C$110,5,IF(OR(L653=1,L653=2,L653=3,L653=4,L653=5),L653,"")))))))</f>
        <v/>
      </c>
      <c r="R653" s="11" t="str">
        <f>(IF(B653=Локализация!$C$114,1,IF(B653=Локализация!$C$113,2,IF(B653=Локализация!$C$112,3,IF(B653=Локализация!$C$111,4,IF(B653=Локализация!$C$110,5,IF(OR(B653=1,B653=2,B653=3,B653=4,B653=5),B653,"")))))))</f>
        <v/>
      </c>
      <c r="S653" s="11" t="str">
        <f>(IF(C653=Локализация!$C$114,1,IF(C653=Локализация!$C$113,2,IF(C653=Локализация!$C$112,3,IF(C653=Локализация!$C$111,4,IF(C653=Локализация!$C$110,5,IF(OR(C653=1,C653=2,C653=3,C653=4,C653=5),C653,"")))))))</f>
        <v/>
      </c>
      <c r="T653" s="11" t="str">
        <f>(IF(D653=Локализация!$C$114,1,IF(D653=Локализация!$C$113,2,IF(D653=Локализация!$C$112,3,IF(D653=Локализация!$C$111,4,IF(D653=Локализация!$C$110,5,IF(OR(D653=1,D653=2,D653=3,D653=4,D653=5),D653,"")))))))</f>
        <v/>
      </c>
      <c r="U653" s="11" t="str">
        <f>(IF(E653=Локализация!$C$114,1,IF(E653=Локализация!$C$113,2,IF(E653=Локализация!$C$112,3,IF(E653=Локализация!$C$111,4,IF(E653=Локализация!$C$110,5,IF(OR(E653=1,E653=2,E653=3,E653=4,E653=5),E653,"")))))))</f>
        <v/>
      </c>
      <c r="V653" s="11" t="str">
        <f>(IF(F653=Локализация!$C$114,1,IF(F653=Локализация!$C$113,2,IF(F653=Локализация!$C$112,3,IF(F653=Локализация!$C$111,4,IF(F653=Локализация!$C$110,5,IF(OR(F653=1,F653=2,F653=3,F653=4,F653=5),F653,"")))))))</f>
        <v/>
      </c>
    </row>
    <row r="654" spans="13:22" x14ac:dyDescent="0.3">
      <c r="M654" s="11" t="str">
        <f>(IF(H654=Локализация!$C$114,1,IF(H654=Локализация!$C$113,2,IF(H654=Локализация!$C$112,3,IF(H654=Локализация!$C$111,4,IF(H654=Локализация!$C$110,5,IF(OR(H654=1,H654=2,H654=3,H654=4,H654=5),H654,"")))))))</f>
        <v/>
      </c>
      <c r="N654" s="11" t="str">
        <f>(IF(I654=Локализация!$C$114,1,IF(I654=Локализация!$C$113,2,IF(I654=Локализация!$C$112,3,IF(I654=Локализация!$C$111,4,IF(I654=Локализация!$C$110,5,IF(OR(I654=1,I654=2,I654=3,I654=4,I654=5),I654,"")))))))</f>
        <v/>
      </c>
      <c r="O654" s="11" t="str">
        <f>(IF(J654=Локализация!$C$114,1,IF(J654=Локализация!$C$113,2,IF(J654=Локализация!$C$112,3,IF(J654=Локализация!$C$111,4,IF(J654=Локализация!$C$110,5,IF(OR(J654=1,J654=2,J654=3,J654=4,J654=5),J654,"")))))))</f>
        <v/>
      </c>
      <c r="P654" s="11" t="str">
        <f>(IF(K654=Локализация!$C$114,1,IF(K654=Локализация!$C$113,2,IF(K654=Локализация!$C$112,3,IF(K654=Локализация!$C$111,4,IF(K654=Локализация!$C$110,5,IF(OR(K654=1,K654=2,K654=3,K654=4,K654=5),K654,"")))))))</f>
        <v/>
      </c>
      <c r="Q654" s="11" t="str">
        <f>(IF(L654=Локализация!$C$114,1,IF(L654=Локализация!$C$113,2,IF(L654=Локализация!$C$112,3,IF(L654=Локализация!$C$111,4,IF(L654=Локализация!$C$110,5,IF(OR(L654=1,L654=2,L654=3,L654=4,L654=5),L654,"")))))))</f>
        <v/>
      </c>
      <c r="R654" s="11" t="str">
        <f>(IF(B654=Локализация!$C$114,1,IF(B654=Локализация!$C$113,2,IF(B654=Локализация!$C$112,3,IF(B654=Локализация!$C$111,4,IF(B654=Локализация!$C$110,5,IF(OR(B654=1,B654=2,B654=3,B654=4,B654=5),B654,"")))))))</f>
        <v/>
      </c>
      <c r="S654" s="11" t="str">
        <f>(IF(C654=Локализация!$C$114,1,IF(C654=Локализация!$C$113,2,IF(C654=Локализация!$C$112,3,IF(C654=Локализация!$C$111,4,IF(C654=Локализация!$C$110,5,IF(OR(C654=1,C654=2,C654=3,C654=4,C654=5),C654,"")))))))</f>
        <v/>
      </c>
      <c r="T654" s="11" t="str">
        <f>(IF(D654=Локализация!$C$114,1,IF(D654=Локализация!$C$113,2,IF(D654=Локализация!$C$112,3,IF(D654=Локализация!$C$111,4,IF(D654=Локализация!$C$110,5,IF(OR(D654=1,D654=2,D654=3,D654=4,D654=5),D654,"")))))))</f>
        <v/>
      </c>
      <c r="U654" s="11" t="str">
        <f>(IF(E654=Локализация!$C$114,1,IF(E654=Локализация!$C$113,2,IF(E654=Локализация!$C$112,3,IF(E654=Локализация!$C$111,4,IF(E654=Локализация!$C$110,5,IF(OR(E654=1,E654=2,E654=3,E654=4,E654=5),E654,"")))))))</f>
        <v/>
      </c>
      <c r="V654" s="11" t="str">
        <f>(IF(F654=Локализация!$C$114,1,IF(F654=Локализация!$C$113,2,IF(F654=Локализация!$C$112,3,IF(F654=Локализация!$C$111,4,IF(F654=Локализация!$C$110,5,IF(OR(F654=1,F654=2,F654=3,F654=4,F654=5),F654,"")))))))</f>
        <v/>
      </c>
    </row>
    <row r="655" spans="13:22" x14ac:dyDescent="0.3">
      <c r="M655" s="11" t="str">
        <f>(IF(H655=Локализация!$C$114,1,IF(H655=Локализация!$C$113,2,IF(H655=Локализация!$C$112,3,IF(H655=Локализация!$C$111,4,IF(H655=Локализация!$C$110,5,IF(OR(H655=1,H655=2,H655=3,H655=4,H655=5),H655,"")))))))</f>
        <v/>
      </c>
      <c r="N655" s="11" t="str">
        <f>(IF(I655=Локализация!$C$114,1,IF(I655=Локализация!$C$113,2,IF(I655=Локализация!$C$112,3,IF(I655=Локализация!$C$111,4,IF(I655=Локализация!$C$110,5,IF(OR(I655=1,I655=2,I655=3,I655=4,I655=5),I655,"")))))))</f>
        <v/>
      </c>
      <c r="O655" s="11" t="str">
        <f>(IF(J655=Локализация!$C$114,1,IF(J655=Локализация!$C$113,2,IF(J655=Локализация!$C$112,3,IF(J655=Локализация!$C$111,4,IF(J655=Локализация!$C$110,5,IF(OR(J655=1,J655=2,J655=3,J655=4,J655=5),J655,"")))))))</f>
        <v/>
      </c>
      <c r="P655" s="11" t="str">
        <f>(IF(K655=Локализация!$C$114,1,IF(K655=Локализация!$C$113,2,IF(K655=Локализация!$C$112,3,IF(K655=Локализация!$C$111,4,IF(K655=Локализация!$C$110,5,IF(OR(K655=1,K655=2,K655=3,K655=4,K655=5),K655,"")))))))</f>
        <v/>
      </c>
      <c r="Q655" s="11" t="str">
        <f>(IF(L655=Локализация!$C$114,1,IF(L655=Локализация!$C$113,2,IF(L655=Локализация!$C$112,3,IF(L655=Локализация!$C$111,4,IF(L655=Локализация!$C$110,5,IF(OR(L655=1,L655=2,L655=3,L655=4,L655=5),L655,"")))))))</f>
        <v/>
      </c>
      <c r="R655" s="11" t="str">
        <f>(IF(B655=Локализация!$C$114,1,IF(B655=Локализация!$C$113,2,IF(B655=Локализация!$C$112,3,IF(B655=Локализация!$C$111,4,IF(B655=Локализация!$C$110,5,IF(OR(B655=1,B655=2,B655=3,B655=4,B655=5),B655,"")))))))</f>
        <v/>
      </c>
      <c r="S655" s="11" t="str">
        <f>(IF(C655=Локализация!$C$114,1,IF(C655=Локализация!$C$113,2,IF(C655=Локализация!$C$112,3,IF(C655=Локализация!$C$111,4,IF(C655=Локализация!$C$110,5,IF(OR(C655=1,C655=2,C655=3,C655=4,C655=5),C655,"")))))))</f>
        <v/>
      </c>
      <c r="T655" s="11" t="str">
        <f>(IF(D655=Локализация!$C$114,1,IF(D655=Локализация!$C$113,2,IF(D655=Локализация!$C$112,3,IF(D655=Локализация!$C$111,4,IF(D655=Локализация!$C$110,5,IF(OR(D655=1,D655=2,D655=3,D655=4,D655=5),D655,"")))))))</f>
        <v/>
      </c>
      <c r="U655" s="11" t="str">
        <f>(IF(E655=Локализация!$C$114,1,IF(E655=Локализация!$C$113,2,IF(E655=Локализация!$C$112,3,IF(E655=Локализация!$C$111,4,IF(E655=Локализация!$C$110,5,IF(OR(E655=1,E655=2,E655=3,E655=4,E655=5),E655,"")))))))</f>
        <v/>
      </c>
      <c r="V655" s="11" t="str">
        <f>(IF(F655=Локализация!$C$114,1,IF(F655=Локализация!$C$113,2,IF(F655=Локализация!$C$112,3,IF(F655=Локализация!$C$111,4,IF(F655=Локализация!$C$110,5,IF(OR(F655=1,F655=2,F655=3,F655=4,F655=5),F655,"")))))))</f>
        <v/>
      </c>
    </row>
    <row r="656" spans="13:22" x14ac:dyDescent="0.3">
      <c r="M656" s="11" t="str">
        <f>(IF(H656=Локализация!$C$114,1,IF(H656=Локализация!$C$113,2,IF(H656=Локализация!$C$112,3,IF(H656=Локализация!$C$111,4,IF(H656=Локализация!$C$110,5,IF(OR(H656=1,H656=2,H656=3,H656=4,H656=5),H656,"")))))))</f>
        <v/>
      </c>
      <c r="N656" s="11" t="str">
        <f>(IF(I656=Локализация!$C$114,1,IF(I656=Локализация!$C$113,2,IF(I656=Локализация!$C$112,3,IF(I656=Локализация!$C$111,4,IF(I656=Локализация!$C$110,5,IF(OR(I656=1,I656=2,I656=3,I656=4,I656=5),I656,"")))))))</f>
        <v/>
      </c>
      <c r="O656" s="11" t="str">
        <f>(IF(J656=Локализация!$C$114,1,IF(J656=Локализация!$C$113,2,IF(J656=Локализация!$C$112,3,IF(J656=Локализация!$C$111,4,IF(J656=Локализация!$C$110,5,IF(OR(J656=1,J656=2,J656=3,J656=4,J656=5),J656,"")))))))</f>
        <v/>
      </c>
      <c r="P656" s="11" t="str">
        <f>(IF(K656=Локализация!$C$114,1,IF(K656=Локализация!$C$113,2,IF(K656=Локализация!$C$112,3,IF(K656=Локализация!$C$111,4,IF(K656=Локализация!$C$110,5,IF(OR(K656=1,K656=2,K656=3,K656=4,K656=5),K656,"")))))))</f>
        <v/>
      </c>
      <c r="Q656" s="11" t="str">
        <f>(IF(L656=Локализация!$C$114,1,IF(L656=Локализация!$C$113,2,IF(L656=Локализация!$C$112,3,IF(L656=Локализация!$C$111,4,IF(L656=Локализация!$C$110,5,IF(OR(L656=1,L656=2,L656=3,L656=4,L656=5),L656,"")))))))</f>
        <v/>
      </c>
      <c r="R656" s="11" t="str">
        <f>(IF(B656=Локализация!$C$114,1,IF(B656=Локализация!$C$113,2,IF(B656=Локализация!$C$112,3,IF(B656=Локализация!$C$111,4,IF(B656=Локализация!$C$110,5,IF(OR(B656=1,B656=2,B656=3,B656=4,B656=5),B656,"")))))))</f>
        <v/>
      </c>
      <c r="S656" s="11" t="str">
        <f>(IF(C656=Локализация!$C$114,1,IF(C656=Локализация!$C$113,2,IF(C656=Локализация!$C$112,3,IF(C656=Локализация!$C$111,4,IF(C656=Локализация!$C$110,5,IF(OR(C656=1,C656=2,C656=3,C656=4,C656=5),C656,"")))))))</f>
        <v/>
      </c>
      <c r="T656" s="11" t="str">
        <f>(IF(D656=Локализация!$C$114,1,IF(D656=Локализация!$C$113,2,IF(D656=Локализация!$C$112,3,IF(D656=Локализация!$C$111,4,IF(D656=Локализация!$C$110,5,IF(OR(D656=1,D656=2,D656=3,D656=4,D656=5),D656,"")))))))</f>
        <v/>
      </c>
      <c r="U656" s="11" t="str">
        <f>(IF(E656=Локализация!$C$114,1,IF(E656=Локализация!$C$113,2,IF(E656=Локализация!$C$112,3,IF(E656=Локализация!$C$111,4,IF(E656=Локализация!$C$110,5,IF(OR(E656=1,E656=2,E656=3,E656=4,E656=5),E656,"")))))))</f>
        <v/>
      </c>
      <c r="V656" s="11" t="str">
        <f>(IF(F656=Локализация!$C$114,1,IF(F656=Локализация!$C$113,2,IF(F656=Локализация!$C$112,3,IF(F656=Локализация!$C$111,4,IF(F656=Локализация!$C$110,5,IF(OR(F656=1,F656=2,F656=3,F656=4,F656=5),F656,"")))))))</f>
        <v/>
      </c>
    </row>
    <row r="657" spans="13:22" x14ac:dyDescent="0.3">
      <c r="M657" s="11" t="str">
        <f>(IF(H657=Локализация!$C$114,1,IF(H657=Локализация!$C$113,2,IF(H657=Локализация!$C$112,3,IF(H657=Локализация!$C$111,4,IF(H657=Локализация!$C$110,5,IF(OR(H657=1,H657=2,H657=3,H657=4,H657=5),H657,"")))))))</f>
        <v/>
      </c>
      <c r="N657" s="11" t="str">
        <f>(IF(I657=Локализация!$C$114,1,IF(I657=Локализация!$C$113,2,IF(I657=Локализация!$C$112,3,IF(I657=Локализация!$C$111,4,IF(I657=Локализация!$C$110,5,IF(OR(I657=1,I657=2,I657=3,I657=4,I657=5),I657,"")))))))</f>
        <v/>
      </c>
      <c r="O657" s="11" t="str">
        <f>(IF(J657=Локализация!$C$114,1,IF(J657=Локализация!$C$113,2,IF(J657=Локализация!$C$112,3,IF(J657=Локализация!$C$111,4,IF(J657=Локализация!$C$110,5,IF(OR(J657=1,J657=2,J657=3,J657=4,J657=5),J657,"")))))))</f>
        <v/>
      </c>
      <c r="P657" s="11" t="str">
        <f>(IF(K657=Локализация!$C$114,1,IF(K657=Локализация!$C$113,2,IF(K657=Локализация!$C$112,3,IF(K657=Локализация!$C$111,4,IF(K657=Локализация!$C$110,5,IF(OR(K657=1,K657=2,K657=3,K657=4,K657=5),K657,"")))))))</f>
        <v/>
      </c>
      <c r="Q657" s="11" t="str">
        <f>(IF(L657=Локализация!$C$114,1,IF(L657=Локализация!$C$113,2,IF(L657=Локализация!$C$112,3,IF(L657=Локализация!$C$111,4,IF(L657=Локализация!$C$110,5,IF(OR(L657=1,L657=2,L657=3,L657=4,L657=5),L657,"")))))))</f>
        <v/>
      </c>
      <c r="R657" s="11" t="str">
        <f>(IF(B657=Локализация!$C$114,1,IF(B657=Локализация!$C$113,2,IF(B657=Локализация!$C$112,3,IF(B657=Локализация!$C$111,4,IF(B657=Локализация!$C$110,5,IF(OR(B657=1,B657=2,B657=3,B657=4,B657=5),B657,"")))))))</f>
        <v/>
      </c>
      <c r="S657" s="11" t="str">
        <f>(IF(C657=Локализация!$C$114,1,IF(C657=Локализация!$C$113,2,IF(C657=Локализация!$C$112,3,IF(C657=Локализация!$C$111,4,IF(C657=Локализация!$C$110,5,IF(OR(C657=1,C657=2,C657=3,C657=4,C657=5),C657,"")))))))</f>
        <v/>
      </c>
      <c r="T657" s="11" t="str">
        <f>(IF(D657=Локализация!$C$114,1,IF(D657=Локализация!$C$113,2,IF(D657=Локализация!$C$112,3,IF(D657=Локализация!$C$111,4,IF(D657=Локализация!$C$110,5,IF(OR(D657=1,D657=2,D657=3,D657=4,D657=5),D657,"")))))))</f>
        <v/>
      </c>
      <c r="U657" s="11" t="str">
        <f>(IF(E657=Локализация!$C$114,1,IF(E657=Локализация!$C$113,2,IF(E657=Локализация!$C$112,3,IF(E657=Локализация!$C$111,4,IF(E657=Локализация!$C$110,5,IF(OR(E657=1,E657=2,E657=3,E657=4,E657=5),E657,"")))))))</f>
        <v/>
      </c>
      <c r="V657" s="11" t="str">
        <f>(IF(F657=Локализация!$C$114,1,IF(F657=Локализация!$C$113,2,IF(F657=Локализация!$C$112,3,IF(F657=Локализация!$C$111,4,IF(F657=Локализация!$C$110,5,IF(OR(F657=1,F657=2,F657=3,F657=4,F657=5),F657,"")))))))</f>
        <v/>
      </c>
    </row>
    <row r="658" spans="13:22" x14ac:dyDescent="0.3">
      <c r="M658" s="11" t="str">
        <f>(IF(H658=Локализация!$C$114,1,IF(H658=Локализация!$C$113,2,IF(H658=Локализация!$C$112,3,IF(H658=Локализация!$C$111,4,IF(H658=Локализация!$C$110,5,IF(OR(H658=1,H658=2,H658=3,H658=4,H658=5),H658,"")))))))</f>
        <v/>
      </c>
      <c r="N658" s="11" t="str">
        <f>(IF(I658=Локализация!$C$114,1,IF(I658=Локализация!$C$113,2,IF(I658=Локализация!$C$112,3,IF(I658=Локализация!$C$111,4,IF(I658=Локализация!$C$110,5,IF(OR(I658=1,I658=2,I658=3,I658=4,I658=5),I658,"")))))))</f>
        <v/>
      </c>
      <c r="O658" s="11" t="str">
        <f>(IF(J658=Локализация!$C$114,1,IF(J658=Локализация!$C$113,2,IF(J658=Локализация!$C$112,3,IF(J658=Локализация!$C$111,4,IF(J658=Локализация!$C$110,5,IF(OR(J658=1,J658=2,J658=3,J658=4,J658=5),J658,"")))))))</f>
        <v/>
      </c>
      <c r="P658" s="11" t="str">
        <f>(IF(K658=Локализация!$C$114,1,IF(K658=Локализация!$C$113,2,IF(K658=Локализация!$C$112,3,IF(K658=Локализация!$C$111,4,IF(K658=Локализация!$C$110,5,IF(OR(K658=1,K658=2,K658=3,K658=4,K658=5),K658,"")))))))</f>
        <v/>
      </c>
      <c r="Q658" s="11" t="str">
        <f>(IF(L658=Локализация!$C$114,1,IF(L658=Локализация!$C$113,2,IF(L658=Локализация!$C$112,3,IF(L658=Локализация!$C$111,4,IF(L658=Локализация!$C$110,5,IF(OR(L658=1,L658=2,L658=3,L658=4,L658=5),L658,"")))))))</f>
        <v/>
      </c>
      <c r="R658" s="11" t="str">
        <f>(IF(B658=Локализация!$C$114,1,IF(B658=Локализация!$C$113,2,IF(B658=Локализация!$C$112,3,IF(B658=Локализация!$C$111,4,IF(B658=Локализация!$C$110,5,IF(OR(B658=1,B658=2,B658=3,B658=4,B658=5),B658,"")))))))</f>
        <v/>
      </c>
      <c r="S658" s="11" t="str">
        <f>(IF(C658=Локализация!$C$114,1,IF(C658=Локализация!$C$113,2,IF(C658=Локализация!$C$112,3,IF(C658=Локализация!$C$111,4,IF(C658=Локализация!$C$110,5,IF(OR(C658=1,C658=2,C658=3,C658=4,C658=5),C658,"")))))))</f>
        <v/>
      </c>
      <c r="T658" s="11" t="str">
        <f>(IF(D658=Локализация!$C$114,1,IF(D658=Локализация!$C$113,2,IF(D658=Локализация!$C$112,3,IF(D658=Локализация!$C$111,4,IF(D658=Локализация!$C$110,5,IF(OR(D658=1,D658=2,D658=3,D658=4,D658=5),D658,"")))))))</f>
        <v/>
      </c>
      <c r="U658" s="11" t="str">
        <f>(IF(E658=Локализация!$C$114,1,IF(E658=Локализация!$C$113,2,IF(E658=Локализация!$C$112,3,IF(E658=Локализация!$C$111,4,IF(E658=Локализация!$C$110,5,IF(OR(E658=1,E658=2,E658=3,E658=4,E658=5),E658,"")))))))</f>
        <v/>
      </c>
      <c r="V658" s="11" t="str">
        <f>(IF(F658=Локализация!$C$114,1,IF(F658=Локализация!$C$113,2,IF(F658=Локализация!$C$112,3,IF(F658=Локализация!$C$111,4,IF(F658=Локализация!$C$110,5,IF(OR(F658=1,F658=2,F658=3,F658=4,F658=5),F658,"")))))))</f>
        <v/>
      </c>
    </row>
    <row r="659" spans="13:22" x14ac:dyDescent="0.3">
      <c r="M659" s="11" t="str">
        <f>(IF(H659=Локализация!$C$114,1,IF(H659=Локализация!$C$113,2,IF(H659=Локализация!$C$112,3,IF(H659=Локализация!$C$111,4,IF(H659=Локализация!$C$110,5,IF(OR(H659=1,H659=2,H659=3,H659=4,H659=5),H659,"")))))))</f>
        <v/>
      </c>
      <c r="N659" s="11" t="str">
        <f>(IF(I659=Локализация!$C$114,1,IF(I659=Локализация!$C$113,2,IF(I659=Локализация!$C$112,3,IF(I659=Локализация!$C$111,4,IF(I659=Локализация!$C$110,5,IF(OR(I659=1,I659=2,I659=3,I659=4,I659=5),I659,"")))))))</f>
        <v/>
      </c>
      <c r="O659" s="11" t="str">
        <f>(IF(J659=Локализация!$C$114,1,IF(J659=Локализация!$C$113,2,IF(J659=Локализация!$C$112,3,IF(J659=Локализация!$C$111,4,IF(J659=Локализация!$C$110,5,IF(OR(J659=1,J659=2,J659=3,J659=4,J659=5),J659,"")))))))</f>
        <v/>
      </c>
      <c r="P659" s="11" t="str">
        <f>(IF(K659=Локализация!$C$114,1,IF(K659=Локализация!$C$113,2,IF(K659=Локализация!$C$112,3,IF(K659=Локализация!$C$111,4,IF(K659=Локализация!$C$110,5,IF(OR(K659=1,K659=2,K659=3,K659=4,K659=5),K659,"")))))))</f>
        <v/>
      </c>
      <c r="Q659" s="11" t="str">
        <f>(IF(L659=Локализация!$C$114,1,IF(L659=Локализация!$C$113,2,IF(L659=Локализация!$C$112,3,IF(L659=Локализация!$C$111,4,IF(L659=Локализация!$C$110,5,IF(OR(L659=1,L659=2,L659=3,L659=4,L659=5),L659,"")))))))</f>
        <v/>
      </c>
      <c r="R659" s="11" t="str">
        <f>(IF(B659=Локализация!$C$114,1,IF(B659=Локализация!$C$113,2,IF(B659=Локализация!$C$112,3,IF(B659=Локализация!$C$111,4,IF(B659=Локализация!$C$110,5,IF(OR(B659=1,B659=2,B659=3,B659=4,B659=5),B659,"")))))))</f>
        <v/>
      </c>
      <c r="S659" s="11" t="str">
        <f>(IF(C659=Локализация!$C$114,1,IF(C659=Локализация!$C$113,2,IF(C659=Локализация!$C$112,3,IF(C659=Локализация!$C$111,4,IF(C659=Локализация!$C$110,5,IF(OR(C659=1,C659=2,C659=3,C659=4,C659=5),C659,"")))))))</f>
        <v/>
      </c>
      <c r="T659" s="11" t="str">
        <f>(IF(D659=Локализация!$C$114,1,IF(D659=Локализация!$C$113,2,IF(D659=Локализация!$C$112,3,IF(D659=Локализация!$C$111,4,IF(D659=Локализация!$C$110,5,IF(OR(D659=1,D659=2,D659=3,D659=4,D659=5),D659,"")))))))</f>
        <v/>
      </c>
      <c r="U659" s="11" t="str">
        <f>(IF(E659=Локализация!$C$114,1,IF(E659=Локализация!$C$113,2,IF(E659=Локализация!$C$112,3,IF(E659=Локализация!$C$111,4,IF(E659=Локализация!$C$110,5,IF(OR(E659=1,E659=2,E659=3,E659=4,E659=5),E659,"")))))))</f>
        <v/>
      </c>
      <c r="V659" s="11" t="str">
        <f>(IF(F659=Локализация!$C$114,1,IF(F659=Локализация!$C$113,2,IF(F659=Локализация!$C$112,3,IF(F659=Локализация!$C$111,4,IF(F659=Локализация!$C$110,5,IF(OR(F659=1,F659=2,F659=3,F659=4,F659=5),F659,"")))))))</f>
        <v/>
      </c>
    </row>
    <row r="660" spans="13:22" x14ac:dyDescent="0.3">
      <c r="M660" s="11" t="str">
        <f>(IF(H660=Локализация!$C$114,1,IF(H660=Локализация!$C$113,2,IF(H660=Локализация!$C$112,3,IF(H660=Локализация!$C$111,4,IF(H660=Локализация!$C$110,5,IF(OR(H660=1,H660=2,H660=3,H660=4,H660=5),H660,"")))))))</f>
        <v/>
      </c>
      <c r="N660" s="11" t="str">
        <f>(IF(I660=Локализация!$C$114,1,IF(I660=Локализация!$C$113,2,IF(I660=Локализация!$C$112,3,IF(I660=Локализация!$C$111,4,IF(I660=Локализация!$C$110,5,IF(OR(I660=1,I660=2,I660=3,I660=4,I660=5),I660,"")))))))</f>
        <v/>
      </c>
      <c r="O660" s="11" t="str">
        <f>(IF(J660=Локализация!$C$114,1,IF(J660=Локализация!$C$113,2,IF(J660=Локализация!$C$112,3,IF(J660=Локализация!$C$111,4,IF(J660=Локализация!$C$110,5,IF(OR(J660=1,J660=2,J660=3,J660=4,J660=5),J660,"")))))))</f>
        <v/>
      </c>
      <c r="P660" s="11" t="str">
        <f>(IF(K660=Локализация!$C$114,1,IF(K660=Локализация!$C$113,2,IF(K660=Локализация!$C$112,3,IF(K660=Локализация!$C$111,4,IF(K660=Локализация!$C$110,5,IF(OR(K660=1,K660=2,K660=3,K660=4,K660=5),K660,"")))))))</f>
        <v/>
      </c>
      <c r="Q660" s="11" t="str">
        <f>(IF(L660=Локализация!$C$114,1,IF(L660=Локализация!$C$113,2,IF(L660=Локализация!$C$112,3,IF(L660=Локализация!$C$111,4,IF(L660=Локализация!$C$110,5,IF(OR(L660=1,L660=2,L660=3,L660=4,L660=5),L660,"")))))))</f>
        <v/>
      </c>
      <c r="R660" s="11" t="str">
        <f>(IF(B660=Локализация!$C$114,1,IF(B660=Локализация!$C$113,2,IF(B660=Локализация!$C$112,3,IF(B660=Локализация!$C$111,4,IF(B660=Локализация!$C$110,5,IF(OR(B660=1,B660=2,B660=3,B660=4,B660=5),B660,"")))))))</f>
        <v/>
      </c>
      <c r="S660" s="11" t="str">
        <f>(IF(C660=Локализация!$C$114,1,IF(C660=Локализация!$C$113,2,IF(C660=Локализация!$C$112,3,IF(C660=Локализация!$C$111,4,IF(C660=Локализация!$C$110,5,IF(OR(C660=1,C660=2,C660=3,C660=4,C660=5),C660,"")))))))</f>
        <v/>
      </c>
      <c r="T660" s="11" t="str">
        <f>(IF(D660=Локализация!$C$114,1,IF(D660=Локализация!$C$113,2,IF(D660=Локализация!$C$112,3,IF(D660=Локализация!$C$111,4,IF(D660=Локализация!$C$110,5,IF(OR(D660=1,D660=2,D660=3,D660=4,D660=5),D660,"")))))))</f>
        <v/>
      </c>
      <c r="U660" s="11" t="str">
        <f>(IF(E660=Локализация!$C$114,1,IF(E660=Локализация!$C$113,2,IF(E660=Локализация!$C$112,3,IF(E660=Локализация!$C$111,4,IF(E660=Локализация!$C$110,5,IF(OR(E660=1,E660=2,E660=3,E660=4,E660=5),E660,"")))))))</f>
        <v/>
      </c>
      <c r="V660" s="11" t="str">
        <f>(IF(F660=Локализация!$C$114,1,IF(F660=Локализация!$C$113,2,IF(F660=Локализация!$C$112,3,IF(F660=Локализация!$C$111,4,IF(F660=Локализация!$C$110,5,IF(OR(F660=1,F660=2,F660=3,F660=4,F660=5),F660,"")))))))</f>
        <v/>
      </c>
    </row>
    <row r="661" spans="13:22" x14ac:dyDescent="0.3">
      <c r="M661" s="11" t="str">
        <f>(IF(H661=Локализация!$C$114,1,IF(H661=Локализация!$C$113,2,IF(H661=Локализация!$C$112,3,IF(H661=Локализация!$C$111,4,IF(H661=Локализация!$C$110,5,IF(OR(H661=1,H661=2,H661=3,H661=4,H661=5),H661,"")))))))</f>
        <v/>
      </c>
      <c r="N661" s="11" t="str">
        <f>(IF(I661=Локализация!$C$114,1,IF(I661=Локализация!$C$113,2,IF(I661=Локализация!$C$112,3,IF(I661=Локализация!$C$111,4,IF(I661=Локализация!$C$110,5,IF(OR(I661=1,I661=2,I661=3,I661=4,I661=5),I661,"")))))))</f>
        <v/>
      </c>
      <c r="O661" s="11" t="str">
        <f>(IF(J661=Локализация!$C$114,1,IF(J661=Локализация!$C$113,2,IF(J661=Локализация!$C$112,3,IF(J661=Локализация!$C$111,4,IF(J661=Локализация!$C$110,5,IF(OR(J661=1,J661=2,J661=3,J661=4,J661=5),J661,"")))))))</f>
        <v/>
      </c>
      <c r="P661" s="11" t="str">
        <f>(IF(K661=Локализация!$C$114,1,IF(K661=Локализация!$C$113,2,IF(K661=Локализация!$C$112,3,IF(K661=Локализация!$C$111,4,IF(K661=Локализация!$C$110,5,IF(OR(K661=1,K661=2,K661=3,K661=4,K661=5),K661,"")))))))</f>
        <v/>
      </c>
      <c r="Q661" s="11" t="str">
        <f>(IF(L661=Локализация!$C$114,1,IF(L661=Локализация!$C$113,2,IF(L661=Локализация!$C$112,3,IF(L661=Локализация!$C$111,4,IF(L661=Локализация!$C$110,5,IF(OR(L661=1,L661=2,L661=3,L661=4,L661=5),L661,"")))))))</f>
        <v/>
      </c>
      <c r="R661" s="11" t="str">
        <f>(IF(B661=Локализация!$C$114,1,IF(B661=Локализация!$C$113,2,IF(B661=Локализация!$C$112,3,IF(B661=Локализация!$C$111,4,IF(B661=Локализация!$C$110,5,IF(OR(B661=1,B661=2,B661=3,B661=4,B661=5),B661,"")))))))</f>
        <v/>
      </c>
      <c r="S661" s="11" t="str">
        <f>(IF(C661=Локализация!$C$114,1,IF(C661=Локализация!$C$113,2,IF(C661=Локализация!$C$112,3,IF(C661=Локализация!$C$111,4,IF(C661=Локализация!$C$110,5,IF(OR(C661=1,C661=2,C661=3,C661=4,C661=5),C661,"")))))))</f>
        <v/>
      </c>
      <c r="T661" s="11" t="str">
        <f>(IF(D661=Локализация!$C$114,1,IF(D661=Локализация!$C$113,2,IF(D661=Локализация!$C$112,3,IF(D661=Локализация!$C$111,4,IF(D661=Локализация!$C$110,5,IF(OR(D661=1,D661=2,D661=3,D661=4,D661=5),D661,"")))))))</f>
        <v/>
      </c>
      <c r="U661" s="11" t="str">
        <f>(IF(E661=Локализация!$C$114,1,IF(E661=Локализация!$C$113,2,IF(E661=Локализация!$C$112,3,IF(E661=Локализация!$C$111,4,IF(E661=Локализация!$C$110,5,IF(OR(E661=1,E661=2,E661=3,E661=4,E661=5),E661,"")))))))</f>
        <v/>
      </c>
      <c r="V661" s="11" t="str">
        <f>(IF(F661=Локализация!$C$114,1,IF(F661=Локализация!$C$113,2,IF(F661=Локализация!$C$112,3,IF(F661=Локализация!$C$111,4,IF(F661=Локализация!$C$110,5,IF(OR(F661=1,F661=2,F661=3,F661=4,F661=5),F661,"")))))))</f>
        <v/>
      </c>
    </row>
    <row r="662" spans="13:22" x14ac:dyDescent="0.3">
      <c r="M662" s="11" t="str">
        <f>(IF(H662=Локализация!$C$114,1,IF(H662=Локализация!$C$113,2,IF(H662=Локализация!$C$112,3,IF(H662=Локализация!$C$111,4,IF(H662=Локализация!$C$110,5,IF(OR(H662=1,H662=2,H662=3,H662=4,H662=5),H662,"")))))))</f>
        <v/>
      </c>
      <c r="N662" s="11" t="str">
        <f>(IF(I662=Локализация!$C$114,1,IF(I662=Локализация!$C$113,2,IF(I662=Локализация!$C$112,3,IF(I662=Локализация!$C$111,4,IF(I662=Локализация!$C$110,5,IF(OR(I662=1,I662=2,I662=3,I662=4,I662=5),I662,"")))))))</f>
        <v/>
      </c>
      <c r="O662" s="11" t="str">
        <f>(IF(J662=Локализация!$C$114,1,IF(J662=Локализация!$C$113,2,IF(J662=Локализация!$C$112,3,IF(J662=Локализация!$C$111,4,IF(J662=Локализация!$C$110,5,IF(OR(J662=1,J662=2,J662=3,J662=4,J662=5),J662,"")))))))</f>
        <v/>
      </c>
      <c r="P662" s="11" t="str">
        <f>(IF(K662=Локализация!$C$114,1,IF(K662=Локализация!$C$113,2,IF(K662=Локализация!$C$112,3,IF(K662=Локализация!$C$111,4,IF(K662=Локализация!$C$110,5,IF(OR(K662=1,K662=2,K662=3,K662=4,K662=5),K662,"")))))))</f>
        <v/>
      </c>
      <c r="Q662" s="11" t="str">
        <f>(IF(L662=Локализация!$C$114,1,IF(L662=Локализация!$C$113,2,IF(L662=Локализация!$C$112,3,IF(L662=Локализация!$C$111,4,IF(L662=Локализация!$C$110,5,IF(OR(L662=1,L662=2,L662=3,L662=4,L662=5),L662,"")))))))</f>
        <v/>
      </c>
      <c r="R662" s="11" t="str">
        <f>(IF(B662=Локализация!$C$114,1,IF(B662=Локализация!$C$113,2,IF(B662=Локализация!$C$112,3,IF(B662=Локализация!$C$111,4,IF(B662=Локализация!$C$110,5,IF(OR(B662=1,B662=2,B662=3,B662=4,B662=5),B662,"")))))))</f>
        <v/>
      </c>
      <c r="S662" s="11" t="str">
        <f>(IF(C662=Локализация!$C$114,1,IF(C662=Локализация!$C$113,2,IF(C662=Локализация!$C$112,3,IF(C662=Локализация!$C$111,4,IF(C662=Локализация!$C$110,5,IF(OR(C662=1,C662=2,C662=3,C662=4,C662=5),C662,"")))))))</f>
        <v/>
      </c>
      <c r="T662" s="11" t="str">
        <f>(IF(D662=Локализация!$C$114,1,IF(D662=Локализация!$C$113,2,IF(D662=Локализация!$C$112,3,IF(D662=Локализация!$C$111,4,IF(D662=Локализация!$C$110,5,IF(OR(D662=1,D662=2,D662=3,D662=4,D662=5),D662,"")))))))</f>
        <v/>
      </c>
      <c r="U662" s="11" t="str">
        <f>(IF(E662=Локализация!$C$114,1,IF(E662=Локализация!$C$113,2,IF(E662=Локализация!$C$112,3,IF(E662=Локализация!$C$111,4,IF(E662=Локализация!$C$110,5,IF(OR(E662=1,E662=2,E662=3,E662=4,E662=5),E662,"")))))))</f>
        <v/>
      </c>
      <c r="V662" s="11" t="str">
        <f>(IF(F662=Локализация!$C$114,1,IF(F662=Локализация!$C$113,2,IF(F662=Локализация!$C$112,3,IF(F662=Локализация!$C$111,4,IF(F662=Локализация!$C$110,5,IF(OR(F662=1,F662=2,F662=3,F662=4,F662=5),F662,"")))))))</f>
        <v/>
      </c>
    </row>
    <row r="663" spans="13:22" x14ac:dyDescent="0.3">
      <c r="M663" s="11" t="str">
        <f>(IF(H663=Локализация!$C$114,1,IF(H663=Локализация!$C$113,2,IF(H663=Локализация!$C$112,3,IF(H663=Локализация!$C$111,4,IF(H663=Локализация!$C$110,5,IF(OR(H663=1,H663=2,H663=3,H663=4,H663=5),H663,"")))))))</f>
        <v/>
      </c>
      <c r="N663" s="11" t="str">
        <f>(IF(I663=Локализация!$C$114,1,IF(I663=Локализация!$C$113,2,IF(I663=Локализация!$C$112,3,IF(I663=Локализация!$C$111,4,IF(I663=Локализация!$C$110,5,IF(OR(I663=1,I663=2,I663=3,I663=4,I663=5),I663,"")))))))</f>
        <v/>
      </c>
      <c r="O663" s="11" t="str">
        <f>(IF(J663=Локализация!$C$114,1,IF(J663=Локализация!$C$113,2,IF(J663=Локализация!$C$112,3,IF(J663=Локализация!$C$111,4,IF(J663=Локализация!$C$110,5,IF(OR(J663=1,J663=2,J663=3,J663=4,J663=5),J663,"")))))))</f>
        <v/>
      </c>
      <c r="P663" s="11" t="str">
        <f>(IF(K663=Локализация!$C$114,1,IF(K663=Локализация!$C$113,2,IF(K663=Локализация!$C$112,3,IF(K663=Локализация!$C$111,4,IF(K663=Локализация!$C$110,5,IF(OR(K663=1,K663=2,K663=3,K663=4,K663=5),K663,"")))))))</f>
        <v/>
      </c>
      <c r="Q663" s="11" t="str">
        <f>(IF(L663=Локализация!$C$114,1,IF(L663=Локализация!$C$113,2,IF(L663=Локализация!$C$112,3,IF(L663=Локализация!$C$111,4,IF(L663=Локализация!$C$110,5,IF(OR(L663=1,L663=2,L663=3,L663=4,L663=5),L663,"")))))))</f>
        <v/>
      </c>
      <c r="R663" s="11" t="str">
        <f>(IF(B663=Локализация!$C$114,1,IF(B663=Локализация!$C$113,2,IF(B663=Локализация!$C$112,3,IF(B663=Локализация!$C$111,4,IF(B663=Локализация!$C$110,5,IF(OR(B663=1,B663=2,B663=3,B663=4,B663=5),B663,"")))))))</f>
        <v/>
      </c>
      <c r="S663" s="11" t="str">
        <f>(IF(C663=Локализация!$C$114,1,IF(C663=Локализация!$C$113,2,IF(C663=Локализация!$C$112,3,IF(C663=Локализация!$C$111,4,IF(C663=Локализация!$C$110,5,IF(OR(C663=1,C663=2,C663=3,C663=4,C663=5),C663,"")))))))</f>
        <v/>
      </c>
      <c r="T663" s="11" t="str">
        <f>(IF(D663=Локализация!$C$114,1,IF(D663=Локализация!$C$113,2,IF(D663=Локализация!$C$112,3,IF(D663=Локализация!$C$111,4,IF(D663=Локализация!$C$110,5,IF(OR(D663=1,D663=2,D663=3,D663=4,D663=5),D663,"")))))))</f>
        <v/>
      </c>
      <c r="U663" s="11" t="str">
        <f>(IF(E663=Локализация!$C$114,1,IF(E663=Локализация!$C$113,2,IF(E663=Локализация!$C$112,3,IF(E663=Локализация!$C$111,4,IF(E663=Локализация!$C$110,5,IF(OR(E663=1,E663=2,E663=3,E663=4,E663=5),E663,"")))))))</f>
        <v/>
      </c>
      <c r="V663" s="11" t="str">
        <f>(IF(F663=Локализация!$C$114,1,IF(F663=Локализация!$C$113,2,IF(F663=Локализация!$C$112,3,IF(F663=Локализация!$C$111,4,IF(F663=Локализация!$C$110,5,IF(OR(F663=1,F663=2,F663=3,F663=4,F663=5),F663,"")))))))</f>
        <v/>
      </c>
    </row>
    <row r="664" spans="13:22" x14ac:dyDescent="0.3">
      <c r="M664" s="11" t="str">
        <f>(IF(H664=Локализация!$C$114,1,IF(H664=Локализация!$C$113,2,IF(H664=Локализация!$C$112,3,IF(H664=Локализация!$C$111,4,IF(H664=Локализация!$C$110,5,IF(OR(H664=1,H664=2,H664=3,H664=4,H664=5),H664,"")))))))</f>
        <v/>
      </c>
      <c r="N664" s="11" t="str">
        <f>(IF(I664=Локализация!$C$114,1,IF(I664=Локализация!$C$113,2,IF(I664=Локализация!$C$112,3,IF(I664=Локализация!$C$111,4,IF(I664=Локализация!$C$110,5,IF(OR(I664=1,I664=2,I664=3,I664=4,I664=5),I664,"")))))))</f>
        <v/>
      </c>
      <c r="O664" s="11" t="str">
        <f>(IF(J664=Локализация!$C$114,1,IF(J664=Локализация!$C$113,2,IF(J664=Локализация!$C$112,3,IF(J664=Локализация!$C$111,4,IF(J664=Локализация!$C$110,5,IF(OR(J664=1,J664=2,J664=3,J664=4,J664=5),J664,"")))))))</f>
        <v/>
      </c>
      <c r="P664" s="11" t="str">
        <f>(IF(K664=Локализация!$C$114,1,IF(K664=Локализация!$C$113,2,IF(K664=Локализация!$C$112,3,IF(K664=Локализация!$C$111,4,IF(K664=Локализация!$C$110,5,IF(OR(K664=1,K664=2,K664=3,K664=4,K664=5),K664,"")))))))</f>
        <v/>
      </c>
      <c r="Q664" s="11" t="str">
        <f>(IF(L664=Локализация!$C$114,1,IF(L664=Локализация!$C$113,2,IF(L664=Локализация!$C$112,3,IF(L664=Локализация!$C$111,4,IF(L664=Локализация!$C$110,5,IF(OR(L664=1,L664=2,L664=3,L664=4,L664=5),L664,"")))))))</f>
        <v/>
      </c>
      <c r="R664" s="11" t="str">
        <f>(IF(B664=Локализация!$C$114,1,IF(B664=Локализация!$C$113,2,IF(B664=Локализация!$C$112,3,IF(B664=Локализация!$C$111,4,IF(B664=Локализация!$C$110,5,IF(OR(B664=1,B664=2,B664=3,B664=4,B664=5),B664,"")))))))</f>
        <v/>
      </c>
      <c r="S664" s="11" t="str">
        <f>(IF(C664=Локализация!$C$114,1,IF(C664=Локализация!$C$113,2,IF(C664=Локализация!$C$112,3,IF(C664=Локализация!$C$111,4,IF(C664=Локализация!$C$110,5,IF(OR(C664=1,C664=2,C664=3,C664=4,C664=5),C664,"")))))))</f>
        <v/>
      </c>
      <c r="T664" s="11" t="str">
        <f>(IF(D664=Локализация!$C$114,1,IF(D664=Локализация!$C$113,2,IF(D664=Локализация!$C$112,3,IF(D664=Локализация!$C$111,4,IF(D664=Локализация!$C$110,5,IF(OR(D664=1,D664=2,D664=3,D664=4,D664=5),D664,"")))))))</f>
        <v/>
      </c>
      <c r="U664" s="11" t="str">
        <f>(IF(E664=Локализация!$C$114,1,IF(E664=Локализация!$C$113,2,IF(E664=Локализация!$C$112,3,IF(E664=Локализация!$C$111,4,IF(E664=Локализация!$C$110,5,IF(OR(E664=1,E664=2,E664=3,E664=4,E664=5),E664,"")))))))</f>
        <v/>
      </c>
      <c r="V664" s="11" t="str">
        <f>(IF(F664=Локализация!$C$114,1,IF(F664=Локализация!$C$113,2,IF(F664=Локализация!$C$112,3,IF(F664=Локализация!$C$111,4,IF(F664=Локализация!$C$110,5,IF(OR(F664=1,F664=2,F664=3,F664=4,F664=5),F664,"")))))))</f>
        <v/>
      </c>
    </row>
    <row r="665" spans="13:22" x14ac:dyDescent="0.3">
      <c r="M665" s="11" t="str">
        <f>(IF(H665=Локализация!$C$114,1,IF(H665=Локализация!$C$113,2,IF(H665=Локализация!$C$112,3,IF(H665=Локализация!$C$111,4,IF(H665=Локализация!$C$110,5,IF(OR(H665=1,H665=2,H665=3,H665=4,H665=5),H665,"")))))))</f>
        <v/>
      </c>
      <c r="N665" s="11" t="str">
        <f>(IF(I665=Локализация!$C$114,1,IF(I665=Локализация!$C$113,2,IF(I665=Локализация!$C$112,3,IF(I665=Локализация!$C$111,4,IF(I665=Локализация!$C$110,5,IF(OR(I665=1,I665=2,I665=3,I665=4,I665=5),I665,"")))))))</f>
        <v/>
      </c>
      <c r="O665" s="11" t="str">
        <f>(IF(J665=Локализация!$C$114,1,IF(J665=Локализация!$C$113,2,IF(J665=Локализация!$C$112,3,IF(J665=Локализация!$C$111,4,IF(J665=Локализация!$C$110,5,IF(OR(J665=1,J665=2,J665=3,J665=4,J665=5),J665,"")))))))</f>
        <v/>
      </c>
      <c r="P665" s="11" t="str">
        <f>(IF(K665=Локализация!$C$114,1,IF(K665=Локализация!$C$113,2,IF(K665=Локализация!$C$112,3,IF(K665=Локализация!$C$111,4,IF(K665=Локализация!$C$110,5,IF(OR(K665=1,K665=2,K665=3,K665=4,K665=5),K665,"")))))))</f>
        <v/>
      </c>
      <c r="Q665" s="11" t="str">
        <f>(IF(L665=Локализация!$C$114,1,IF(L665=Локализация!$C$113,2,IF(L665=Локализация!$C$112,3,IF(L665=Локализация!$C$111,4,IF(L665=Локализация!$C$110,5,IF(OR(L665=1,L665=2,L665=3,L665=4,L665=5),L665,"")))))))</f>
        <v/>
      </c>
      <c r="R665" s="11" t="str">
        <f>(IF(B665=Локализация!$C$114,1,IF(B665=Локализация!$C$113,2,IF(B665=Локализация!$C$112,3,IF(B665=Локализация!$C$111,4,IF(B665=Локализация!$C$110,5,IF(OR(B665=1,B665=2,B665=3,B665=4,B665=5),B665,"")))))))</f>
        <v/>
      </c>
      <c r="S665" s="11" t="str">
        <f>(IF(C665=Локализация!$C$114,1,IF(C665=Локализация!$C$113,2,IF(C665=Локализация!$C$112,3,IF(C665=Локализация!$C$111,4,IF(C665=Локализация!$C$110,5,IF(OR(C665=1,C665=2,C665=3,C665=4,C665=5),C665,"")))))))</f>
        <v/>
      </c>
      <c r="T665" s="11" t="str">
        <f>(IF(D665=Локализация!$C$114,1,IF(D665=Локализация!$C$113,2,IF(D665=Локализация!$C$112,3,IF(D665=Локализация!$C$111,4,IF(D665=Локализация!$C$110,5,IF(OR(D665=1,D665=2,D665=3,D665=4,D665=5),D665,"")))))))</f>
        <v/>
      </c>
      <c r="U665" s="11" t="str">
        <f>(IF(E665=Локализация!$C$114,1,IF(E665=Локализация!$C$113,2,IF(E665=Локализация!$C$112,3,IF(E665=Локализация!$C$111,4,IF(E665=Локализация!$C$110,5,IF(OR(E665=1,E665=2,E665=3,E665=4,E665=5),E665,"")))))))</f>
        <v/>
      </c>
      <c r="V665" s="11" t="str">
        <f>(IF(F665=Локализация!$C$114,1,IF(F665=Локализация!$C$113,2,IF(F665=Локализация!$C$112,3,IF(F665=Локализация!$C$111,4,IF(F665=Локализация!$C$110,5,IF(OR(F665=1,F665=2,F665=3,F665=4,F665=5),F665,"")))))))</f>
        <v/>
      </c>
    </row>
    <row r="666" spans="13:22" x14ac:dyDescent="0.3">
      <c r="M666" s="11" t="str">
        <f>(IF(H666=Локализация!$C$114,1,IF(H666=Локализация!$C$113,2,IF(H666=Локализация!$C$112,3,IF(H666=Локализация!$C$111,4,IF(H666=Локализация!$C$110,5,IF(OR(H666=1,H666=2,H666=3,H666=4,H666=5),H666,"")))))))</f>
        <v/>
      </c>
      <c r="N666" s="11" t="str">
        <f>(IF(I666=Локализация!$C$114,1,IF(I666=Локализация!$C$113,2,IF(I666=Локализация!$C$112,3,IF(I666=Локализация!$C$111,4,IF(I666=Локализация!$C$110,5,IF(OR(I666=1,I666=2,I666=3,I666=4,I666=5),I666,"")))))))</f>
        <v/>
      </c>
      <c r="O666" s="11" t="str">
        <f>(IF(J666=Локализация!$C$114,1,IF(J666=Локализация!$C$113,2,IF(J666=Локализация!$C$112,3,IF(J666=Локализация!$C$111,4,IF(J666=Локализация!$C$110,5,IF(OR(J666=1,J666=2,J666=3,J666=4,J666=5),J666,"")))))))</f>
        <v/>
      </c>
      <c r="P666" s="11" t="str">
        <f>(IF(K666=Локализация!$C$114,1,IF(K666=Локализация!$C$113,2,IF(K666=Локализация!$C$112,3,IF(K666=Локализация!$C$111,4,IF(K666=Локализация!$C$110,5,IF(OR(K666=1,K666=2,K666=3,K666=4,K666=5),K666,"")))))))</f>
        <v/>
      </c>
      <c r="Q666" s="11" t="str">
        <f>(IF(L666=Локализация!$C$114,1,IF(L666=Локализация!$C$113,2,IF(L666=Локализация!$C$112,3,IF(L666=Локализация!$C$111,4,IF(L666=Локализация!$C$110,5,IF(OR(L666=1,L666=2,L666=3,L666=4,L666=5),L666,"")))))))</f>
        <v/>
      </c>
      <c r="R666" s="11" t="str">
        <f>(IF(B666=Локализация!$C$114,1,IF(B666=Локализация!$C$113,2,IF(B666=Локализация!$C$112,3,IF(B666=Локализация!$C$111,4,IF(B666=Локализация!$C$110,5,IF(OR(B666=1,B666=2,B666=3,B666=4,B666=5),B666,"")))))))</f>
        <v/>
      </c>
      <c r="S666" s="11" t="str">
        <f>(IF(C666=Локализация!$C$114,1,IF(C666=Локализация!$C$113,2,IF(C666=Локализация!$C$112,3,IF(C666=Локализация!$C$111,4,IF(C666=Локализация!$C$110,5,IF(OR(C666=1,C666=2,C666=3,C666=4,C666=5),C666,"")))))))</f>
        <v/>
      </c>
      <c r="T666" s="11" t="str">
        <f>(IF(D666=Локализация!$C$114,1,IF(D666=Локализация!$C$113,2,IF(D666=Локализация!$C$112,3,IF(D666=Локализация!$C$111,4,IF(D666=Локализация!$C$110,5,IF(OR(D666=1,D666=2,D666=3,D666=4,D666=5),D666,"")))))))</f>
        <v/>
      </c>
      <c r="U666" s="11" t="str">
        <f>(IF(E666=Локализация!$C$114,1,IF(E666=Локализация!$C$113,2,IF(E666=Локализация!$C$112,3,IF(E666=Локализация!$C$111,4,IF(E666=Локализация!$C$110,5,IF(OR(E666=1,E666=2,E666=3,E666=4,E666=5),E666,"")))))))</f>
        <v/>
      </c>
      <c r="V666" s="11" t="str">
        <f>(IF(F666=Локализация!$C$114,1,IF(F666=Локализация!$C$113,2,IF(F666=Локализация!$C$112,3,IF(F666=Локализация!$C$111,4,IF(F666=Локализация!$C$110,5,IF(OR(F666=1,F666=2,F666=3,F666=4,F666=5),F666,"")))))))</f>
        <v/>
      </c>
    </row>
    <row r="667" spans="13:22" x14ac:dyDescent="0.3">
      <c r="M667" s="11" t="str">
        <f>(IF(H667=Локализация!$C$114,1,IF(H667=Локализация!$C$113,2,IF(H667=Локализация!$C$112,3,IF(H667=Локализация!$C$111,4,IF(H667=Локализация!$C$110,5,IF(OR(H667=1,H667=2,H667=3,H667=4,H667=5),H667,"")))))))</f>
        <v/>
      </c>
      <c r="N667" s="11" t="str">
        <f>(IF(I667=Локализация!$C$114,1,IF(I667=Локализация!$C$113,2,IF(I667=Локализация!$C$112,3,IF(I667=Локализация!$C$111,4,IF(I667=Локализация!$C$110,5,IF(OR(I667=1,I667=2,I667=3,I667=4,I667=5),I667,"")))))))</f>
        <v/>
      </c>
      <c r="O667" s="11" t="str">
        <f>(IF(J667=Локализация!$C$114,1,IF(J667=Локализация!$C$113,2,IF(J667=Локализация!$C$112,3,IF(J667=Локализация!$C$111,4,IF(J667=Локализация!$C$110,5,IF(OR(J667=1,J667=2,J667=3,J667=4,J667=5),J667,"")))))))</f>
        <v/>
      </c>
      <c r="P667" s="11" t="str">
        <f>(IF(K667=Локализация!$C$114,1,IF(K667=Локализация!$C$113,2,IF(K667=Локализация!$C$112,3,IF(K667=Локализация!$C$111,4,IF(K667=Локализация!$C$110,5,IF(OR(K667=1,K667=2,K667=3,K667=4,K667=5),K667,"")))))))</f>
        <v/>
      </c>
      <c r="Q667" s="11" t="str">
        <f>(IF(L667=Локализация!$C$114,1,IF(L667=Локализация!$C$113,2,IF(L667=Локализация!$C$112,3,IF(L667=Локализация!$C$111,4,IF(L667=Локализация!$C$110,5,IF(OR(L667=1,L667=2,L667=3,L667=4,L667=5),L667,"")))))))</f>
        <v/>
      </c>
      <c r="R667" s="11" t="str">
        <f>(IF(B667=Локализация!$C$114,1,IF(B667=Локализация!$C$113,2,IF(B667=Локализация!$C$112,3,IF(B667=Локализация!$C$111,4,IF(B667=Локализация!$C$110,5,IF(OR(B667=1,B667=2,B667=3,B667=4,B667=5),B667,"")))))))</f>
        <v/>
      </c>
      <c r="S667" s="11" t="str">
        <f>(IF(C667=Локализация!$C$114,1,IF(C667=Локализация!$C$113,2,IF(C667=Локализация!$C$112,3,IF(C667=Локализация!$C$111,4,IF(C667=Локализация!$C$110,5,IF(OR(C667=1,C667=2,C667=3,C667=4,C667=5),C667,"")))))))</f>
        <v/>
      </c>
      <c r="T667" s="11" t="str">
        <f>(IF(D667=Локализация!$C$114,1,IF(D667=Локализация!$C$113,2,IF(D667=Локализация!$C$112,3,IF(D667=Локализация!$C$111,4,IF(D667=Локализация!$C$110,5,IF(OR(D667=1,D667=2,D667=3,D667=4,D667=5),D667,"")))))))</f>
        <v/>
      </c>
      <c r="U667" s="11" t="str">
        <f>(IF(E667=Локализация!$C$114,1,IF(E667=Локализация!$C$113,2,IF(E667=Локализация!$C$112,3,IF(E667=Локализация!$C$111,4,IF(E667=Локализация!$C$110,5,IF(OR(E667=1,E667=2,E667=3,E667=4,E667=5),E667,"")))))))</f>
        <v/>
      </c>
      <c r="V667" s="11" t="str">
        <f>(IF(F667=Локализация!$C$114,1,IF(F667=Локализация!$C$113,2,IF(F667=Локализация!$C$112,3,IF(F667=Локализация!$C$111,4,IF(F667=Локализация!$C$110,5,IF(OR(F667=1,F667=2,F667=3,F667=4,F667=5),F667,"")))))))</f>
        <v/>
      </c>
    </row>
    <row r="668" spans="13:22" x14ac:dyDescent="0.3">
      <c r="M668" s="11" t="str">
        <f>(IF(H668=Локализация!$C$114,1,IF(H668=Локализация!$C$113,2,IF(H668=Локализация!$C$112,3,IF(H668=Локализация!$C$111,4,IF(H668=Локализация!$C$110,5,IF(OR(H668=1,H668=2,H668=3,H668=4,H668=5),H668,"")))))))</f>
        <v/>
      </c>
      <c r="N668" s="11" t="str">
        <f>(IF(I668=Локализация!$C$114,1,IF(I668=Локализация!$C$113,2,IF(I668=Локализация!$C$112,3,IF(I668=Локализация!$C$111,4,IF(I668=Локализация!$C$110,5,IF(OR(I668=1,I668=2,I668=3,I668=4,I668=5),I668,"")))))))</f>
        <v/>
      </c>
      <c r="O668" s="11" t="str">
        <f>(IF(J668=Локализация!$C$114,1,IF(J668=Локализация!$C$113,2,IF(J668=Локализация!$C$112,3,IF(J668=Локализация!$C$111,4,IF(J668=Локализация!$C$110,5,IF(OR(J668=1,J668=2,J668=3,J668=4,J668=5),J668,"")))))))</f>
        <v/>
      </c>
      <c r="P668" s="11" t="str">
        <f>(IF(K668=Локализация!$C$114,1,IF(K668=Локализация!$C$113,2,IF(K668=Локализация!$C$112,3,IF(K668=Локализация!$C$111,4,IF(K668=Локализация!$C$110,5,IF(OR(K668=1,K668=2,K668=3,K668=4,K668=5),K668,"")))))))</f>
        <v/>
      </c>
      <c r="Q668" s="11" t="str">
        <f>(IF(L668=Локализация!$C$114,1,IF(L668=Локализация!$C$113,2,IF(L668=Локализация!$C$112,3,IF(L668=Локализация!$C$111,4,IF(L668=Локализация!$C$110,5,IF(OR(L668=1,L668=2,L668=3,L668=4,L668=5),L668,"")))))))</f>
        <v/>
      </c>
      <c r="R668" s="11" t="str">
        <f>(IF(B668=Локализация!$C$114,1,IF(B668=Локализация!$C$113,2,IF(B668=Локализация!$C$112,3,IF(B668=Локализация!$C$111,4,IF(B668=Локализация!$C$110,5,IF(OR(B668=1,B668=2,B668=3,B668=4,B668=5),B668,"")))))))</f>
        <v/>
      </c>
      <c r="S668" s="11" t="str">
        <f>(IF(C668=Локализация!$C$114,1,IF(C668=Локализация!$C$113,2,IF(C668=Локализация!$C$112,3,IF(C668=Локализация!$C$111,4,IF(C668=Локализация!$C$110,5,IF(OR(C668=1,C668=2,C668=3,C668=4,C668=5),C668,"")))))))</f>
        <v/>
      </c>
      <c r="T668" s="11" t="str">
        <f>(IF(D668=Локализация!$C$114,1,IF(D668=Локализация!$C$113,2,IF(D668=Локализация!$C$112,3,IF(D668=Локализация!$C$111,4,IF(D668=Локализация!$C$110,5,IF(OR(D668=1,D668=2,D668=3,D668=4,D668=5),D668,"")))))))</f>
        <v/>
      </c>
      <c r="U668" s="11" t="str">
        <f>(IF(E668=Локализация!$C$114,1,IF(E668=Локализация!$C$113,2,IF(E668=Локализация!$C$112,3,IF(E668=Локализация!$C$111,4,IF(E668=Локализация!$C$110,5,IF(OR(E668=1,E668=2,E668=3,E668=4,E668=5),E668,"")))))))</f>
        <v/>
      </c>
      <c r="V668" s="11" t="str">
        <f>(IF(F668=Локализация!$C$114,1,IF(F668=Локализация!$C$113,2,IF(F668=Локализация!$C$112,3,IF(F668=Локализация!$C$111,4,IF(F668=Локализация!$C$110,5,IF(OR(F668=1,F668=2,F668=3,F668=4,F668=5),F668,"")))))))</f>
        <v/>
      </c>
    </row>
    <row r="669" spans="13:22" x14ac:dyDescent="0.3">
      <c r="M669" s="11" t="str">
        <f>(IF(H669=Локализация!$C$114,1,IF(H669=Локализация!$C$113,2,IF(H669=Локализация!$C$112,3,IF(H669=Локализация!$C$111,4,IF(H669=Локализация!$C$110,5,IF(OR(H669=1,H669=2,H669=3,H669=4,H669=5),H669,"")))))))</f>
        <v/>
      </c>
      <c r="N669" s="11" t="str">
        <f>(IF(I669=Локализация!$C$114,1,IF(I669=Локализация!$C$113,2,IF(I669=Локализация!$C$112,3,IF(I669=Локализация!$C$111,4,IF(I669=Локализация!$C$110,5,IF(OR(I669=1,I669=2,I669=3,I669=4,I669=5),I669,"")))))))</f>
        <v/>
      </c>
      <c r="O669" s="11" t="str">
        <f>(IF(J669=Локализация!$C$114,1,IF(J669=Локализация!$C$113,2,IF(J669=Локализация!$C$112,3,IF(J669=Локализация!$C$111,4,IF(J669=Локализация!$C$110,5,IF(OR(J669=1,J669=2,J669=3,J669=4,J669=5),J669,"")))))))</f>
        <v/>
      </c>
      <c r="P669" s="11" t="str">
        <f>(IF(K669=Локализация!$C$114,1,IF(K669=Локализация!$C$113,2,IF(K669=Локализация!$C$112,3,IF(K669=Локализация!$C$111,4,IF(K669=Локализация!$C$110,5,IF(OR(K669=1,K669=2,K669=3,K669=4,K669=5),K669,"")))))))</f>
        <v/>
      </c>
      <c r="Q669" s="11" t="str">
        <f>(IF(L669=Локализация!$C$114,1,IF(L669=Локализация!$C$113,2,IF(L669=Локализация!$C$112,3,IF(L669=Локализация!$C$111,4,IF(L669=Локализация!$C$110,5,IF(OR(L669=1,L669=2,L669=3,L669=4,L669=5),L669,"")))))))</f>
        <v/>
      </c>
      <c r="R669" s="11" t="str">
        <f>(IF(B669=Локализация!$C$114,1,IF(B669=Локализация!$C$113,2,IF(B669=Локализация!$C$112,3,IF(B669=Локализация!$C$111,4,IF(B669=Локализация!$C$110,5,IF(OR(B669=1,B669=2,B669=3,B669=4,B669=5),B669,"")))))))</f>
        <v/>
      </c>
      <c r="S669" s="11" t="str">
        <f>(IF(C669=Локализация!$C$114,1,IF(C669=Локализация!$C$113,2,IF(C669=Локализация!$C$112,3,IF(C669=Локализация!$C$111,4,IF(C669=Локализация!$C$110,5,IF(OR(C669=1,C669=2,C669=3,C669=4,C669=5),C669,"")))))))</f>
        <v/>
      </c>
      <c r="T669" s="11" t="str">
        <f>(IF(D669=Локализация!$C$114,1,IF(D669=Локализация!$C$113,2,IF(D669=Локализация!$C$112,3,IF(D669=Локализация!$C$111,4,IF(D669=Локализация!$C$110,5,IF(OR(D669=1,D669=2,D669=3,D669=4,D669=5),D669,"")))))))</f>
        <v/>
      </c>
      <c r="U669" s="11" t="str">
        <f>(IF(E669=Локализация!$C$114,1,IF(E669=Локализация!$C$113,2,IF(E669=Локализация!$C$112,3,IF(E669=Локализация!$C$111,4,IF(E669=Локализация!$C$110,5,IF(OR(E669=1,E669=2,E669=3,E669=4,E669=5),E669,"")))))))</f>
        <v/>
      </c>
      <c r="V669" s="11" t="str">
        <f>(IF(F669=Локализация!$C$114,1,IF(F669=Локализация!$C$113,2,IF(F669=Локализация!$C$112,3,IF(F669=Локализация!$C$111,4,IF(F669=Локализация!$C$110,5,IF(OR(F669=1,F669=2,F669=3,F669=4,F669=5),F669,"")))))))</f>
        <v/>
      </c>
    </row>
    <row r="670" spans="13:22" x14ac:dyDescent="0.3">
      <c r="M670" s="11" t="str">
        <f>(IF(H670=Локализация!$C$114,1,IF(H670=Локализация!$C$113,2,IF(H670=Локализация!$C$112,3,IF(H670=Локализация!$C$111,4,IF(H670=Локализация!$C$110,5,IF(OR(H670=1,H670=2,H670=3,H670=4,H670=5),H670,"")))))))</f>
        <v/>
      </c>
      <c r="N670" s="11" t="str">
        <f>(IF(I670=Локализация!$C$114,1,IF(I670=Локализация!$C$113,2,IF(I670=Локализация!$C$112,3,IF(I670=Локализация!$C$111,4,IF(I670=Локализация!$C$110,5,IF(OR(I670=1,I670=2,I670=3,I670=4,I670=5),I670,"")))))))</f>
        <v/>
      </c>
      <c r="O670" s="11" t="str">
        <f>(IF(J670=Локализация!$C$114,1,IF(J670=Локализация!$C$113,2,IF(J670=Локализация!$C$112,3,IF(J670=Локализация!$C$111,4,IF(J670=Локализация!$C$110,5,IF(OR(J670=1,J670=2,J670=3,J670=4,J670=5),J670,"")))))))</f>
        <v/>
      </c>
      <c r="P670" s="11" t="str">
        <f>(IF(K670=Локализация!$C$114,1,IF(K670=Локализация!$C$113,2,IF(K670=Локализация!$C$112,3,IF(K670=Локализация!$C$111,4,IF(K670=Локализация!$C$110,5,IF(OR(K670=1,K670=2,K670=3,K670=4,K670=5),K670,"")))))))</f>
        <v/>
      </c>
      <c r="Q670" s="11" t="str">
        <f>(IF(L670=Локализация!$C$114,1,IF(L670=Локализация!$C$113,2,IF(L670=Локализация!$C$112,3,IF(L670=Локализация!$C$111,4,IF(L670=Локализация!$C$110,5,IF(OR(L670=1,L670=2,L670=3,L670=4,L670=5),L670,"")))))))</f>
        <v/>
      </c>
      <c r="R670" s="11" t="str">
        <f>(IF(B670=Локализация!$C$114,1,IF(B670=Локализация!$C$113,2,IF(B670=Локализация!$C$112,3,IF(B670=Локализация!$C$111,4,IF(B670=Локализация!$C$110,5,IF(OR(B670=1,B670=2,B670=3,B670=4,B670=5),B670,"")))))))</f>
        <v/>
      </c>
      <c r="S670" s="11" t="str">
        <f>(IF(C670=Локализация!$C$114,1,IF(C670=Локализация!$C$113,2,IF(C670=Локализация!$C$112,3,IF(C670=Локализация!$C$111,4,IF(C670=Локализация!$C$110,5,IF(OR(C670=1,C670=2,C670=3,C670=4,C670=5),C670,"")))))))</f>
        <v/>
      </c>
      <c r="T670" s="11" t="str">
        <f>(IF(D670=Локализация!$C$114,1,IF(D670=Локализация!$C$113,2,IF(D670=Локализация!$C$112,3,IF(D670=Локализация!$C$111,4,IF(D670=Локализация!$C$110,5,IF(OR(D670=1,D670=2,D670=3,D670=4,D670=5),D670,"")))))))</f>
        <v/>
      </c>
      <c r="U670" s="11" t="str">
        <f>(IF(E670=Локализация!$C$114,1,IF(E670=Локализация!$C$113,2,IF(E670=Локализация!$C$112,3,IF(E670=Локализация!$C$111,4,IF(E670=Локализация!$C$110,5,IF(OR(E670=1,E670=2,E670=3,E670=4,E670=5),E670,"")))))))</f>
        <v/>
      </c>
      <c r="V670" s="11" t="str">
        <f>(IF(F670=Локализация!$C$114,1,IF(F670=Локализация!$C$113,2,IF(F670=Локализация!$C$112,3,IF(F670=Локализация!$C$111,4,IF(F670=Локализация!$C$110,5,IF(OR(F670=1,F670=2,F670=3,F670=4,F670=5),F670,"")))))))</f>
        <v/>
      </c>
    </row>
    <row r="671" spans="13:22" x14ac:dyDescent="0.3">
      <c r="M671" s="11" t="str">
        <f>(IF(H671=Локализация!$C$114,1,IF(H671=Локализация!$C$113,2,IF(H671=Локализация!$C$112,3,IF(H671=Локализация!$C$111,4,IF(H671=Локализация!$C$110,5,IF(OR(H671=1,H671=2,H671=3,H671=4,H671=5),H671,"")))))))</f>
        <v/>
      </c>
      <c r="N671" s="11" t="str">
        <f>(IF(I671=Локализация!$C$114,1,IF(I671=Локализация!$C$113,2,IF(I671=Локализация!$C$112,3,IF(I671=Локализация!$C$111,4,IF(I671=Локализация!$C$110,5,IF(OR(I671=1,I671=2,I671=3,I671=4,I671=5),I671,"")))))))</f>
        <v/>
      </c>
      <c r="O671" s="11" t="str">
        <f>(IF(J671=Локализация!$C$114,1,IF(J671=Локализация!$C$113,2,IF(J671=Локализация!$C$112,3,IF(J671=Локализация!$C$111,4,IF(J671=Локализация!$C$110,5,IF(OR(J671=1,J671=2,J671=3,J671=4,J671=5),J671,"")))))))</f>
        <v/>
      </c>
      <c r="P671" s="11" t="str">
        <f>(IF(K671=Локализация!$C$114,1,IF(K671=Локализация!$C$113,2,IF(K671=Локализация!$C$112,3,IF(K671=Локализация!$C$111,4,IF(K671=Локализация!$C$110,5,IF(OR(K671=1,K671=2,K671=3,K671=4,K671=5),K671,"")))))))</f>
        <v/>
      </c>
      <c r="Q671" s="11" t="str">
        <f>(IF(L671=Локализация!$C$114,1,IF(L671=Локализация!$C$113,2,IF(L671=Локализация!$C$112,3,IF(L671=Локализация!$C$111,4,IF(L671=Локализация!$C$110,5,IF(OR(L671=1,L671=2,L671=3,L671=4,L671=5),L671,"")))))))</f>
        <v/>
      </c>
      <c r="R671" s="11" t="str">
        <f>(IF(B671=Локализация!$C$114,1,IF(B671=Локализация!$C$113,2,IF(B671=Локализация!$C$112,3,IF(B671=Локализация!$C$111,4,IF(B671=Локализация!$C$110,5,IF(OR(B671=1,B671=2,B671=3,B671=4,B671=5),B671,"")))))))</f>
        <v/>
      </c>
      <c r="S671" s="11" t="str">
        <f>(IF(C671=Локализация!$C$114,1,IF(C671=Локализация!$C$113,2,IF(C671=Локализация!$C$112,3,IF(C671=Локализация!$C$111,4,IF(C671=Локализация!$C$110,5,IF(OR(C671=1,C671=2,C671=3,C671=4,C671=5),C671,"")))))))</f>
        <v/>
      </c>
      <c r="T671" s="11" t="str">
        <f>(IF(D671=Локализация!$C$114,1,IF(D671=Локализация!$C$113,2,IF(D671=Локализация!$C$112,3,IF(D671=Локализация!$C$111,4,IF(D671=Локализация!$C$110,5,IF(OR(D671=1,D671=2,D671=3,D671=4,D671=5),D671,"")))))))</f>
        <v/>
      </c>
      <c r="U671" s="11" t="str">
        <f>(IF(E671=Локализация!$C$114,1,IF(E671=Локализация!$C$113,2,IF(E671=Локализация!$C$112,3,IF(E671=Локализация!$C$111,4,IF(E671=Локализация!$C$110,5,IF(OR(E671=1,E671=2,E671=3,E671=4,E671=5),E671,"")))))))</f>
        <v/>
      </c>
      <c r="V671" s="11" t="str">
        <f>(IF(F671=Локализация!$C$114,1,IF(F671=Локализация!$C$113,2,IF(F671=Локализация!$C$112,3,IF(F671=Локализация!$C$111,4,IF(F671=Локализация!$C$110,5,IF(OR(F671=1,F671=2,F671=3,F671=4,F671=5),F671,"")))))))</f>
        <v/>
      </c>
    </row>
    <row r="672" spans="13:22" x14ac:dyDescent="0.3">
      <c r="M672" s="11" t="str">
        <f>(IF(H672=Локализация!$C$114,1,IF(H672=Локализация!$C$113,2,IF(H672=Локализация!$C$112,3,IF(H672=Локализация!$C$111,4,IF(H672=Локализация!$C$110,5,IF(OR(H672=1,H672=2,H672=3,H672=4,H672=5),H672,"")))))))</f>
        <v/>
      </c>
      <c r="N672" s="11" t="str">
        <f>(IF(I672=Локализация!$C$114,1,IF(I672=Локализация!$C$113,2,IF(I672=Локализация!$C$112,3,IF(I672=Локализация!$C$111,4,IF(I672=Локализация!$C$110,5,IF(OR(I672=1,I672=2,I672=3,I672=4,I672=5),I672,"")))))))</f>
        <v/>
      </c>
      <c r="O672" s="11" t="str">
        <f>(IF(J672=Локализация!$C$114,1,IF(J672=Локализация!$C$113,2,IF(J672=Локализация!$C$112,3,IF(J672=Локализация!$C$111,4,IF(J672=Локализация!$C$110,5,IF(OR(J672=1,J672=2,J672=3,J672=4,J672=5),J672,"")))))))</f>
        <v/>
      </c>
      <c r="P672" s="11" t="str">
        <f>(IF(K672=Локализация!$C$114,1,IF(K672=Локализация!$C$113,2,IF(K672=Локализация!$C$112,3,IF(K672=Локализация!$C$111,4,IF(K672=Локализация!$C$110,5,IF(OR(K672=1,K672=2,K672=3,K672=4,K672=5),K672,"")))))))</f>
        <v/>
      </c>
      <c r="Q672" s="11" t="str">
        <f>(IF(L672=Локализация!$C$114,1,IF(L672=Локализация!$C$113,2,IF(L672=Локализация!$C$112,3,IF(L672=Локализация!$C$111,4,IF(L672=Локализация!$C$110,5,IF(OR(L672=1,L672=2,L672=3,L672=4,L672=5),L672,"")))))))</f>
        <v/>
      </c>
      <c r="R672" s="11" t="str">
        <f>(IF(B672=Локализация!$C$114,1,IF(B672=Локализация!$C$113,2,IF(B672=Локализация!$C$112,3,IF(B672=Локализация!$C$111,4,IF(B672=Локализация!$C$110,5,IF(OR(B672=1,B672=2,B672=3,B672=4,B672=5),B672,"")))))))</f>
        <v/>
      </c>
      <c r="S672" s="11" t="str">
        <f>(IF(C672=Локализация!$C$114,1,IF(C672=Локализация!$C$113,2,IF(C672=Локализация!$C$112,3,IF(C672=Локализация!$C$111,4,IF(C672=Локализация!$C$110,5,IF(OR(C672=1,C672=2,C672=3,C672=4,C672=5),C672,"")))))))</f>
        <v/>
      </c>
      <c r="T672" s="11" t="str">
        <f>(IF(D672=Локализация!$C$114,1,IF(D672=Локализация!$C$113,2,IF(D672=Локализация!$C$112,3,IF(D672=Локализация!$C$111,4,IF(D672=Локализация!$C$110,5,IF(OR(D672=1,D672=2,D672=3,D672=4,D672=5),D672,"")))))))</f>
        <v/>
      </c>
      <c r="U672" s="11" t="str">
        <f>(IF(E672=Локализация!$C$114,1,IF(E672=Локализация!$C$113,2,IF(E672=Локализация!$C$112,3,IF(E672=Локализация!$C$111,4,IF(E672=Локализация!$C$110,5,IF(OR(E672=1,E672=2,E672=3,E672=4,E672=5),E672,"")))))))</f>
        <v/>
      </c>
      <c r="V672" s="11" t="str">
        <f>(IF(F672=Локализация!$C$114,1,IF(F672=Локализация!$C$113,2,IF(F672=Локализация!$C$112,3,IF(F672=Локализация!$C$111,4,IF(F672=Локализация!$C$110,5,IF(OR(F672=1,F672=2,F672=3,F672=4,F672=5),F672,"")))))))</f>
        <v/>
      </c>
    </row>
    <row r="673" spans="13:22" x14ac:dyDescent="0.3">
      <c r="M673" s="11" t="str">
        <f>(IF(H673=Локализация!$C$114,1,IF(H673=Локализация!$C$113,2,IF(H673=Локализация!$C$112,3,IF(H673=Локализация!$C$111,4,IF(H673=Локализация!$C$110,5,IF(OR(H673=1,H673=2,H673=3,H673=4,H673=5),H673,"")))))))</f>
        <v/>
      </c>
      <c r="N673" s="11" t="str">
        <f>(IF(I673=Локализация!$C$114,1,IF(I673=Локализация!$C$113,2,IF(I673=Локализация!$C$112,3,IF(I673=Локализация!$C$111,4,IF(I673=Локализация!$C$110,5,IF(OR(I673=1,I673=2,I673=3,I673=4,I673=5),I673,"")))))))</f>
        <v/>
      </c>
      <c r="O673" s="11" t="str">
        <f>(IF(J673=Локализация!$C$114,1,IF(J673=Локализация!$C$113,2,IF(J673=Локализация!$C$112,3,IF(J673=Локализация!$C$111,4,IF(J673=Локализация!$C$110,5,IF(OR(J673=1,J673=2,J673=3,J673=4,J673=5),J673,"")))))))</f>
        <v/>
      </c>
      <c r="P673" s="11" t="str">
        <f>(IF(K673=Локализация!$C$114,1,IF(K673=Локализация!$C$113,2,IF(K673=Локализация!$C$112,3,IF(K673=Локализация!$C$111,4,IF(K673=Локализация!$C$110,5,IF(OR(K673=1,K673=2,K673=3,K673=4,K673=5),K673,"")))))))</f>
        <v/>
      </c>
      <c r="Q673" s="11" t="str">
        <f>(IF(L673=Локализация!$C$114,1,IF(L673=Локализация!$C$113,2,IF(L673=Локализация!$C$112,3,IF(L673=Локализация!$C$111,4,IF(L673=Локализация!$C$110,5,IF(OR(L673=1,L673=2,L673=3,L673=4,L673=5),L673,"")))))))</f>
        <v/>
      </c>
      <c r="R673" s="11" t="str">
        <f>(IF(B673=Локализация!$C$114,1,IF(B673=Локализация!$C$113,2,IF(B673=Локализация!$C$112,3,IF(B673=Локализация!$C$111,4,IF(B673=Локализация!$C$110,5,IF(OR(B673=1,B673=2,B673=3,B673=4,B673=5),B673,"")))))))</f>
        <v/>
      </c>
      <c r="S673" s="11" t="str">
        <f>(IF(C673=Локализация!$C$114,1,IF(C673=Локализация!$C$113,2,IF(C673=Локализация!$C$112,3,IF(C673=Локализация!$C$111,4,IF(C673=Локализация!$C$110,5,IF(OR(C673=1,C673=2,C673=3,C673=4,C673=5),C673,"")))))))</f>
        <v/>
      </c>
      <c r="T673" s="11" t="str">
        <f>(IF(D673=Локализация!$C$114,1,IF(D673=Локализация!$C$113,2,IF(D673=Локализация!$C$112,3,IF(D673=Локализация!$C$111,4,IF(D673=Локализация!$C$110,5,IF(OR(D673=1,D673=2,D673=3,D673=4,D673=5),D673,"")))))))</f>
        <v/>
      </c>
      <c r="U673" s="11" t="str">
        <f>(IF(E673=Локализация!$C$114,1,IF(E673=Локализация!$C$113,2,IF(E673=Локализация!$C$112,3,IF(E673=Локализация!$C$111,4,IF(E673=Локализация!$C$110,5,IF(OR(E673=1,E673=2,E673=3,E673=4,E673=5),E673,"")))))))</f>
        <v/>
      </c>
      <c r="V673" s="11" t="str">
        <f>(IF(F673=Локализация!$C$114,1,IF(F673=Локализация!$C$113,2,IF(F673=Локализация!$C$112,3,IF(F673=Локализация!$C$111,4,IF(F673=Локализация!$C$110,5,IF(OR(F673=1,F673=2,F673=3,F673=4,F673=5),F673,"")))))))</f>
        <v/>
      </c>
    </row>
    <row r="674" spans="13:22" x14ac:dyDescent="0.3">
      <c r="M674" s="11" t="str">
        <f>(IF(H674=Локализация!$C$114,1,IF(H674=Локализация!$C$113,2,IF(H674=Локализация!$C$112,3,IF(H674=Локализация!$C$111,4,IF(H674=Локализация!$C$110,5,IF(OR(H674=1,H674=2,H674=3,H674=4,H674=5),H674,"")))))))</f>
        <v/>
      </c>
      <c r="N674" s="11" t="str">
        <f>(IF(I674=Локализация!$C$114,1,IF(I674=Локализация!$C$113,2,IF(I674=Локализация!$C$112,3,IF(I674=Локализация!$C$111,4,IF(I674=Локализация!$C$110,5,IF(OR(I674=1,I674=2,I674=3,I674=4,I674=5),I674,"")))))))</f>
        <v/>
      </c>
      <c r="O674" s="11" t="str">
        <f>(IF(J674=Локализация!$C$114,1,IF(J674=Локализация!$C$113,2,IF(J674=Локализация!$C$112,3,IF(J674=Локализация!$C$111,4,IF(J674=Локализация!$C$110,5,IF(OR(J674=1,J674=2,J674=3,J674=4,J674=5),J674,"")))))))</f>
        <v/>
      </c>
      <c r="P674" s="11" t="str">
        <f>(IF(K674=Локализация!$C$114,1,IF(K674=Локализация!$C$113,2,IF(K674=Локализация!$C$112,3,IF(K674=Локализация!$C$111,4,IF(K674=Локализация!$C$110,5,IF(OR(K674=1,K674=2,K674=3,K674=4,K674=5),K674,"")))))))</f>
        <v/>
      </c>
      <c r="Q674" s="11" t="str">
        <f>(IF(L674=Локализация!$C$114,1,IF(L674=Локализация!$C$113,2,IF(L674=Локализация!$C$112,3,IF(L674=Локализация!$C$111,4,IF(L674=Локализация!$C$110,5,IF(OR(L674=1,L674=2,L674=3,L674=4,L674=5),L674,"")))))))</f>
        <v/>
      </c>
      <c r="R674" s="11" t="str">
        <f>(IF(B674=Локализация!$C$114,1,IF(B674=Локализация!$C$113,2,IF(B674=Локализация!$C$112,3,IF(B674=Локализация!$C$111,4,IF(B674=Локализация!$C$110,5,IF(OR(B674=1,B674=2,B674=3,B674=4,B674=5),B674,"")))))))</f>
        <v/>
      </c>
      <c r="S674" s="11" t="str">
        <f>(IF(C674=Локализация!$C$114,1,IF(C674=Локализация!$C$113,2,IF(C674=Локализация!$C$112,3,IF(C674=Локализация!$C$111,4,IF(C674=Локализация!$C$110,5,IF(OR(C674=1,C674=2,C674=3,C674=4,C674=5),C674,"")))))))</f>
        <v/>
      </c>
      <c r="T674" s="11" t="str">
        <f>(IF(D674=Локализация!$C$114,1,IF(D674=Локализация!$C$113,2,IF(D674=Локализация!$C$112,3,IF(D674=Локализация!$C$111,4,IF(D674=Локализация!$C$110,5,IF(OR(D674=1,D674=2,D674=3,D674=4,D674=5),D674,"")))))))</f>
        <v/>
      </c>
      <c r="U674" s="11" t="str">
        <f>(IF(E674=Локализация!$C$114,1,IF(E674=Локализация!$C$113,2,IF(E674=Локализация!$C$112,3,IF(E674=Локализация!$C$111,4,IF(E674=Локализация!$C$110,5,IF(OR(E674=1,E674=2,E674=3,E674=4,E674=5),E674,"")))))))</f>
        <v/>
      </c>
      <c r="V674" s="11" t="str">
        <f>(IF(F674=Локализация!$C$114,1,IF(F674=Локализация!$C$113,2,IF(F674=Локализация!$C$112,3,IF(F674=Локализация!$C$111,4,IF(F674=Локализация!$C$110,5,IF(OR(F674=1,F674=2,F674=3,F674=4,F674=5),F674,"")))))))</f>
        <v/>
      </c>
    </row>
    <row r="675" spans="13:22" x14ac:dyDescent="0.3">
      <c r="M675" s="11" t="str">
        <f>(IF(H675=Локализация!$C$114,1,IF(H675=Локализация!$C$113,2,IF(H675=Локализация!$C$112,3,IF(H675=Локализация!$C$111,4,IF(H675=Локализация!$C$110,5,IF(OR(H675=1,H675=2,H675=3,H675=4,H675=5),H675,"")))))))</f>
        <v/>
      </c>
      <c r="N675" s="11" t="str">
        <f>(IF(I675=Локализация!$C$114,1,IF(I675=Локализация!$C$113,2,IF(I675=Локализация!$C$112,3,IF(I675=Локализация!$C$111,4,IF(I675=Локализация!$C$110,5,IF(OR(I675=1,I675=2,I675=3,I675=4,I675=5),I675,"")))))))</f>
        <v/>
      </c>
      <c r="O675" s="11" t="str">
        <f>(IF(J675=Локализация!$C$114,1,IF(J675=Локализация!$C$113,2,IF(J675=Локализация!$C$112,3,IF(J675=Локализация!$C$111,4,IF(J675=Локализация!$C$110,5,IF(OR(J675=1,J675=2,J675=3,J675=4,J675=5),J675,"")))))))</f>
        <v/>
      </c>
      <c r="P675" s="11" t="str">
        <f>(IF(K675=Локализация!$C$114,1,IF(K675=Локализация!$C$113,2,IF(K675=Локализация!$C$112,3,IF(K675=Локализация!$C$111,4,IF(K675=Локализация!$C$110,5,IF(OR(K675=1,K675=2,K675=3,K675=4,K675=5),K675,"")))))))</f>
        <v/>
      </c>
      <c r="Q675" s="11" t="str">
        <f>(IF(L675=Локализация!$C$114,1,IF(L675=Локализация!$C$113,2,IF(L675=Локализация!$C$112,3,IF(L675=Локализация!$C$111,4,IF(L675=Локализация!$C$110,5,IF(OR(L675=1,L675=2,L675=3,L675=4,L675=5),L675,"")))))))</f>
        <v/>
      </c>
      <c r="R675" s="11" t="str">
        <f>(IF(B675=Локализация!$C$114,1,IF(B675=Локализация!$C$113,2,IF(B675=Локализация!$C$112,3,IF(B675=Локализация!$C$111,4,IF(B675=Локализация!$C$110,5,IF(OR(B675=1,B675=2,B675=3,B675=4,B675=5),B675,"")))))))</f>
        <v/>
      </c>
      <c r="S675" s="11" t="str">
        <f>(IF(C675=Локализация!$C$114,1,IF(C675=Локализация!$C$113,2,IF(C675=Локализация!$C$112,3,IF(C675=Локализация!$C$111,4,IF(C675=Локализация!$C$110,5,IF(OR(C675=1,C675=2,C675=3,C675=4,C675=5),C675,"")))))))</f>
        <v/>
      </c>
      <c r="T675" s="11" t="str">
        <f>(IF(D675=Локализация!$C$114,1,IF(D675=Локализация!$C$113,2,IF(D675=Локализация!$C$112,3,IF(D675=Локализация!$C$111,4,IF(D675=Локализация!$C$110,5,IF(OR(D675=1,D675=2,D675=3,D675=4,D675=5),D675,"")))))))</f>
        <v/>
      </c>
      <c r="U675" s="11" t="str">
        <f>(IF(E675=Локализация!$C$114,1,IF(E675=Локализация!$C$113,2,IF(E675=Локализация!$C$112,3,IF(E675=Локализация!$C$111,4,IF(E675=Локализация!$C$110,5,IF(OR(E675=1,E675=2,E675=3,E675=4,E675=5),E675,"")))))))</f>
        <v/>
      </c>
      <c r="V675" s="11" t="str">
        <f>(IF(F675=Локализация!$C$114,1,IF(F675=Локализация!$C$113,2,IF(F675=Локализация!$C$112,3,IF(F675=Локализация!$C$111,4,IF(F675=Локализация!$C$110,5,IF(OR(F675=1,F675=2,F675=3,F675=4,F675=5),F675,"")))))))</f>
        <v/>
      </c>
    </row>
    <row r="676" spans="13:22" x14ac:dyDescent="0.3">
      <c r="M676" s="11" t="str">
        <f>(IF(H676=Локализация!$C$114,1,IF(H676=Локализация!$C$113,2,IF(H676=Локализация!$C$112,3,IF(H676=Локализация!$C$111,4,IF(H676=Локализация!$C$110,5,IF(OR(H676=1,H676=2,H676=3,H676=4,H676=5),H676,"")))))))</f>
        <v/>
      </c>
      <c r="N676" s="11" t="str">
        <f>(IF(I676=Локализация!$C$114,1,IF(I676=Локализация!$C$113,2,IF(I676=Локализация!$C$112,3,IF(I676=Локализация!$C$111,4,IF(I676=Локализация!$C$110,5,IF(OR(I676=1,I676=2,I676=3,I676=4,I676=5),I676,"")))))))</f>
        <v/>
      </c>
      <c r="O676" s="11" t="str">
        <f>(IF(J676=Локализация!$C$114,1,IF(J676=Локализация!$C$113,2,IF(J676=Локализация!$C$112,3,IF(J676=Локализация!$C$111,4,IF(J676=Локализация!$C$110,5,IF(OR(J676=1,J676=2,J676=3,J676=4,J676=5),J676,"")))))))</f>
        <v/>
      </c>
      <c r="P676" s="11" t="str">
        <f>(IF(K676=Локализация!$C$114,1,IF(K676=Локализация!$C$113,2,IF(K676=Локализация!$C$112,3,IF(K676=Локализация!$C$111,4,IF(K676=Локализация!$C$110,5,IF(OR(K676=1,K676=2,K676=3,K676=4,K676=5),K676,"")))))))</f>
        <v/>
      </c>
      <c r="Q676" s="11" t="str">
        <f>(IF(L676=Локализация!$C$114,1,IF(L676=Локализация!$C$113,2,IF(L676=Локализация!$C$112,3,IF(L676=Локализация!$C$111,4,IF(L676=Локализация!$C$110,5,IF(OR(L676=1,L676=2,L676=3,L676=4,L676=5),L676,"")))))))</f>
        <v/>
      </c>
      <c r="R676" s="11" t="str">
        <f>(IF(B676=Локализация!$C$114,1,IF(B676=Локализация!$C$113,2,IF(B676=Локализация!$C$112,3,IF(B676=Локализация!$C$111,4,IF(B676=Локализация!$C$110,5,IF(OR(B676=1,B676=2,B676=3,B676=4,B676=5),B676,"")))))))</f>
        <v/>
      </c>
      <c r="S676" s="11" t="str">
        <f>(IF(C676=Локализация!$C$114,1,IF(C676=Локализация!$C$113,2,IF(C676=Локализация!$C$112,3,IF(C676=Локализация!$C$111,4,IF(C676=Локализация!$C$110,5,IF(OR(C676=1,C676=2,C676=3,C676=4,C676=5),C676,"")))))))</f>
        <v/>
      </c>
      <c r="T676" s="11" t="str">
        <f>(IF(D676=Локализация!$C$114,1,IF(D676=Локализация!$C$113,2,IF(D676=Локализация!$C$112,3,IF(D676=Локализация!$C$111,4,IF(D676=Локализация!$C$110,5,IF(OR(D676=1,D676=2,D676=3,D676=4,D676=5),D676,"")))))))</f>
        <v/>
      </c>
      <c r="U676" s="11" t="str">
        <f>(IF(E676=Локализация!$C$114,1,IF(E676=Локализация!$C$113,2,IF(E676=Локализация!$C$112,3,IF(E676=Локализация!$C$111,4,IF(E676=Локализация!$C$110,5,IF(OR(E676=1,E676=2,E676=3,E676=4,E676=5),E676,"")))))))</f>
        <v/>
      </c>
      <c r="V676" s="11" t="str">
        <f>(IF(F676=Локализация!$C$114,1,IF(F676=Локализация!$C$113,2,IF(F676=Локализация!$C$112,3,IF(F676=Локализация!$C$111,4,IF(F676=Локализация!$C$110,5,IF(OR(F676=1,F676=2,F676=3,F676=4,F676=5),F676,"")))))))</f>
        <v/>
      </c>
    </row>
    <row r="677" spans="13:22" x14ac:dyDescent="0.3">
      <c r="M677" s="11" t="str">
        <f>(IF(H677=Локализация!$C$114,1,IF(H677=Локализация!$C$113,2,IF(H677=Локализация!$C$112,3,IF(H677=Локализация!$C$111,4,IF(H677=Локализация!$C$110,5,IF(OR(H677=1,H677=2,H677=3,H677=4,H677=5),H677,"")))))))</f>
        <v/>
      </c>
      <c r="N677" s="11" t="str">
        <f>(IF(I677=Локализация!$C$114,1,IF(I677=Локализация!$C$113,2,IF(I677=Локализация!$C$112,3,IF(I677=Локализация!$C$111,4,IF(I677=Локализация!$C$110,5,IF(OR(I677=1,I677=2,I677=3,I677=4,I677=5),I677,"")))))))</f>
        <v/>
      </c>
      <c r="O677" s="11" t="str">
        <f>(IF(J677=Локализация!$C$114,1,IF(J677=Локализация!$C$113,2,IF(J677=Локализация!$C$112,3,IF(J677=Локализация!$C$111,4,IF(J677=Локализация!$C$110,5,IF(OR(J677=1,J677=2,J677=3,J677=4,J677=5),J677,"")))))))</f>
        <v/>
      </c>
      <c r="P677" s="11" t="str">
        <f>(IF(K677=Локализация!$C$114,1,IF(K677=Локализация!$C$113,2,IF(K677=Локализация!$C$112,3,IF(K677=Локализация!$C$111,4,IF(K677=Локализация!$C$110,5,IF(OR(K677=1,K677=2,K677=3,K677=4,K677=5),K677,"")))))))</f>
        <v/>
      </c>
      <c r="Q677" s="11" t="str">
        <f>(IF(L677=Локализация!$C$114,1,IF(L677=Локализация!$C$113,2,IF(L677=Локализация!$C$112,3,IF(L677=Локализация!$C$111,4,IF(L677=Локализация!$C$110,5,IF(OR(L677=1,L677=2,L677=3,L677=4,L677=5),L677,"")))))))</f>
        <v/>
      </c>
      <c r="R677" s="11" t="str">
        <f>(IF(B677=Локализация!$C$114,1,IF(B677=Локализация!$C$113,2,IF(B677=Локализация!$C$112,3,IF(B677=Локализация!$C$111,4,IF(B677=Локализация!$C$110,5,IF(OR(B677=1,B677=2,B677=3,B677=4,B677=5),B677,"")))))))</f>
        <v/>
      </c>
      <c r="S677" s="11" t="str">
        <f>(IF(C677=Локализация!$C$114,1,IF(C677=Локализация!$C$113,2,IF(C677=Локализация!$C$112,3,IF(C677=Локализация!$C$111,4,IF(C677=Локализация!$C$110,5,IF(OR(C677=1,C677=2,C677=3,C677=4,C677=5),C677,"")))))))</f>
        <v/>
      </c>
      <c r="T677" s="11" t="str">
        <f>(IF(D677=Локализация!$C$114,1,IF(D677=Локализация!$C$113,2,IF(D677=Локализация!$C$112,3,IF(D677=Локализация!$C$111,4,IF(D677=Локализация!$C$110,5,IF(OR(D677=1,D677=2,D677=3,D677=4,D677=5),D677,"")))))))</f>
        <v/>
      </c>
      <c r="U677" s="11" t="str">
        <f>(IF(E677=Локализация!$C$114,1,IF(E677=Локализация!$C$113,2,IF(E677=Локализация!$C$112,3,IF(E677=Локализация!$C$111,4,IF(E677=Локализация!$C$110,5,IF(OR(E677=1,E677=2,E677=3,E677=4,E677=5),E677,"")))))))</f>
        <v/>
      </c>
      <c r="V677" s="11" t="str">
        <f>(IF(F677=Локализация!$C$114,1,IF(F677=Локализация!$C$113,2,IF(F677=Локализация!$C$112,3,IF(F677=Локализация!$C$111,4,IF(F677=Локализация!$C$110,5,IF(OR(F677=1,F677=2,F677=3,F677=4,F677=5),F677,"")))))))</f>
        <v/>
      </c>
    </row>
    <row r="678" spans="13:22" x14ac:dyDescent="0.3">
      <c r="M678" s="11" t="str">
        <f>(IF(H678=Локализация!$C$114,1,IF(H678=Локализация!$C$113,2,IF(H678=Локализация!$C$112,3,IF(H678=Локализация!$C$111,4,IF(H678=Локализация!$C$110,5,IF(OR(H678=1,H678=2,H678=3,H678=4,H678=5),H678,"")))))))</f>
        <v/>
      </c>
      <c r="N678" s="11" t="str">
        <f>(IF(I678=Локализация!$C$114,1,IF(I678=Локализация!$C$113,2,IF(I678=Локализация!$C$112,3,IF(I678=Локализация!$C$111,4,IF(I678=Локализация!$C$110,5,IF(OR(I678=1,I678=2,I678=3,I678=4,I678=5),I678,"")))))))</f>
        <v/>
      </c>
      <c r="O678" s="11" t="str">
        <f>(IF(J678=Локализация!$C$114,1,IF(J678=Локализация!$C$113,2,IF(J678=Локализация!$C$112,3,IF(J678=Локализация!$C$111,4,IF(J678=Локализация!$C$110,5,IF(OR(J678=1,J678=2,J678=3,J678=4,J678=5),J678,"")))))))</f>
        <v/>
      </c>
      <c r="P678" s="11" t="str">
        <f>(IF(K678=Локализация!$C$114,1,IF(K678=Локализация!$C$113,2,IF(K678=Локализация!$C$112,3,IF(K678=Локализация!$C$111,4,IF(K678=Локализация!$C$110,5,IF(OR(K678=1,K678=2,K678=3,K678=4,K678=5),K678,"")))))))</f>
        <v/>
      </c>
      <c r="Q678" s="11" t="str">
        <f>(IF(L678=Локализация!$C$114,1,IF(L678=Локализация!$C$113,2,IF(L678=Локализация!$C$112,3,IF(L678=Локализация!$C$111,4,IF(L678=Локализация!$C$110,5,IF(OR(L678=1,L678=2,L678=3,L678=4,L678=5),L678,"")))))))</f>
        <v/>
      </c>
      <c r="R678" s="11" t="str">
        <f>(IF(B678=Локализация!$C$114,1,IF(B678=Локализация!$C$113,2,IF(B678=Локализация!$C$112,3,IF(B678=Локализация!$C$111,4,IF(B678=Локализация!$C$110,5,IF(OR(B678=1,B678=2,B678=3,B678=4,B678=5),B678,"")))))))</f>
        <v/>
      </c>
      <c r="S678" s="11" t="str">
        <f>(IF(C678=Локализация!$C$114,1,IF(C678=Локализация!$C$113,2,IF(C678=Локализация!$C$112,3,IF(C678=Локализация!$C$111,4,IF(C678=Локализация!$C$110,5,IF(OR(C678=1,C678=2,C678=3,C678=4,C678=5),C678,"")))))))</f>
        <v/>
      </c>
      <c r="T678" s="11" t="str">
        <f>(IF(D678=Локализация!$C$114,1,IF(D678=Локализация!$C$113,2,IF(D678=Локализация!$C$112,3,IF(D678=Локализация!$C$111,4,IF(D678=Локализация!$C$110,5,IF(OR(D678=1,D678=2,D678=3,D678=4,D678=5),D678,"")))))))</f>
        <v/>
      </c>
      <c r="U678" s="11" t="str">
        <f>(IF(E678=Локализация!$C$114,1,IF(E678=Локализация!$C$113,2,IF(E678=Локализация!$C$112,3,IF(E678=Локализация!$C$111,4,IF(E678=Локализация!$C$110,5,IF(OR(E678=1,E678=2,E678=3,E678=4,E678=5),E678,"")))))))</f>
        <v/>
      </c>
      <c r="V678" s="11" t="str">
        <f>(IF(F678=Локализация!$C$114,1,IF(F678=Локализация!$C$113,2,IF(F678=Локализация!$C$112,3,IF(F678=Локализация!$C$111,4,IF(F678=Локализация!$C$110,5,IF(OR(F678=1,F678=2,F678=3,F678=4,F678=5),F678,"")))))))</f>
        <v/>
      </c>
    </row>
    <row r="679" spans="13:22" x14ac:dyDescent="0.3">
      <c r="M679" s="11" t="str">
        <f>(IF(H679=Локализация!$C$114,1,IF(H679=Локализация!$C$113,2,IF(H679=Локализация!$C$112,3,IF(H679=Локализация!$C$111,4,IF(H679=Локализация!$C$110,5,IF(OR(H679=1,H679=2,H679=3,H679=4,H679=5),H679,"")))))))</f>
        <v/>
      </c>
      <c r="N679" s="11" t="str">
        <f>(IF(I679=Локализация!$C$114,1,IF(I679=Локализация!$C$113,2,IF(I679=Локализация!$C$112,3,IF(I679=Локализация!$C$111,4,IF(I679=Локализация!$C$110,5,IF(OR(I679=1,I679=2,I679=3,I679=4,I679=5),I679,"")))))))</f>
        <v/>
      </c>
      <c r="O679" s="11" t="str">
        <f>(IF(J679=Локализация!$C$114,1,IF(J679=Локализация!$C$113,2,IF(J679=Локализация!$C$112,3,IF(J679=Локализация!$C$111,4,IF(J679=Локализация!$C$110,5,IF(OR(J679=1,J679=2,J679=3,J679=4,J679=5),J679,"")))))))</f>
        <v/>
      </c>
      <c r="P679" s="11" t="str">
        <f>(IF(K679=Локализация!$C$114,1,IF(K679=Локализация!$C$113,2,IF(K679=Локализация!$C$112,3,IF(K679=Локализация!$C$111,4,IF(K679=Локализация!$C$110,5,IF(OR(K679=1,K679=2,K679=3,K679=4,K679=5),K679,"")))))))</f>
        <v/>
      </c>
      <c r="Q679" s="11" t="str">
        <f>(IF(L679=Локализация!$C$114,1,IF(L679=Локализация!$C$113,2,IF(L679=Локализация!$C$112,3,IF(L679=Локализация!$C$111,4,IF(L679=Локализация!$C$110,5,IF(OR(L679=1,L679=2,L679=3,L679=4,L679=5),L679,"")))))))</f>
        <v/>
      </c>
      <c r="R679" s="11" t="str">
        <f>(IF(B679=Локализация!$C$114,1,IF(B679=Локализация!$C$113,2,IF(B679=Локализация!$C$112,3,IF(B679=Локализация!$C$111,4,IF(B679=Локализация!$C$110,5,IF(OR(B679=1,B679=2,B679=3,B679=4,B679=5),B679,"")))))))</f>
        <v/>
      </c>
      <c r="S679" s="11" t="str">
        <f>(IF(C679=Локализация!$C$114,1,IF(C679=Локализация!$C$113,2,IF(C679=Локализация!$C$112,3,IF(C679=Локализация!$C$111,4,IF(C679=Локализация!$C$110,5,IF(OR(C679=1,C679=2,C679=3,C679=4,C679=5),C679,"")))))))</f>
        <v/>
      </c>
      <c r="T679" s="11" t="str">
        <f>(IF(D679=Локализация!$C$114,1,IF(D679=Локализация!$C$113,2,IF(D679=Локализация!$C$112,3,IF(D679=Локализация!$C$111,4,IF(D679=Локализация!$C$110,5,IF(OR(D679=1,D679=2,D679=3,D679=4,D679=5),D679,"")))))))</f>
        <v/>
      </c>
      <c r="U679" s="11" t="str">
        <f>(IF(E679=Локализация!$C$114,1,IF(E679=Локализация!$C$113,2,IF(E679=Локализация!$C$112,3,IF(E679=Локализация!$C$111,4,IF(E679=Локализация!$C$110,5,IF(OR(E679=1,E679=2,E679=3,E679=4,E679=5),E679,"")))))))</f>
        <v/>
      </c>
      <c r="V679" s="11" t="str">
        <f>(IF(F679=Локализация!$C$114,1,IF(F679=Локализация!$C$113,2,IF(F679=Локализация!$C$112,3,IF(F679=Локализация!$C$111,4,IF(F679=Локализация!$C$110,5,IF(OR(F679=1,F679=2,F679=3,F679=4,F679=5),F679,"")))))))</f>
        <v/>
      </c>
    </row>
    <row r="680" spans="13:22" x14ac:dyDescent="0.3">
      <c r="M680" s="11" t="str">
        <f>(IF(H680=Локализация!$C$114,1,IF(H680=Локализация!$C$113,2,IF(H680=Локализация!$C$112,3,IF(H680=Локализация!$C$111,4,IF(H680=Локализация!$C$110,5,IF(OR(H680=1,H680=2,H680=3,H680=4,H680=5),H680,"")))))))</f>
        <v/>
      </c>
      <c r="N680" s="11" t="str">
        <f>(IF(I680=Локализация!$C$114,1,IF(I680=Локализация!$C$113,2,IF(I680=Локализация!$C$112,3,IF(I680=Локализация!$C$111,4,IF(I680=Локализация!$C$110,5,IF(OR(I680=1,I680=2,I680=3,I680=4,I680=5),I680,"")))))))</f>
        <v/>
      </c>
      <c r="O680" s="11" t="str">
        <f>(IF(J680=Локализация!$C$114,1,IF(J680=Локализация!$C$113,2,IF(J680=Локализация!$C$112,3,IF(J680=Локализация!$C$111,4,IF(J680=Локализация!$C$110,5,IF(OR(J680=1,J680=2,J680=3,J680=4,J680=5),J680,"")))))))</f>
        <v/>
      </c>
      <c r="P680" s="11" t="str">
        <f>(IF(K680=Локализация!$C$114,1,IF(K680=Локализация!$C$113,2,IF(K680=Локализация!$C$112,3,IF(K680=Локализация!$C$111,4,IF(K680=Локализация!$C$110,5,IF(OR(K680=1,K680=2,K680=3,K680=4,K680=5),K680,"")))))))</f>
        <v/>
      </c>
      <c r="Q680" s="11" t="str">
        <f>(IF(L680=Локализация!$C$114,1,IF(L680=Локализация!$C$113,2,IF(L680=Локализация!$C$112,3,IF(L680=Локализация!$C$111,4,IF(L680=Локализация!$C$110,5,IF(OR(L680=1,L680=2,L680=3,L680=4,L680=5),L680,"")))))))</f>
        <v/>
      </c>
      <c r="R680" s="11" t="str">
        <f>(IF(B680=Локализация!$C$114,1,IF(B680=Локализация!$C$113,2,IF(B680=Локализация!$C$112,3,IF(B680=Локализация!$C$111,4,IF(B680=Локализация!$C$110,5,IF(OR(B680=1,B680=2,B680=3,B680=4,B680=5),B680,"")))))))</f>
        <v/>
      </c>
      <c r="S680" s="11" t="str">
        <f>(IF(C680=Локализация!$C$114,1,IF(C680=Локализация!$C$113,2,IF(C680=Локализация!$C$112,3,IF(C680=Локализация!$C$111,4,IF(C680=Локализация!$C$110,5,IF(OR(C680=1,C680=2,C680=3,C680=4,C680=5),C680,"")))))))</f>
        <v/>
      </c>
      <c r="T680" s="11" t="str">
        <f>(IF(D680=Локализация!$C$114,1,IF(D680=Локализация!$C$113,2,IF(D680=Локализация!$C$112,3,IF(D680=Локализация!$C$111,4,IF(D680=Локализация!$C$110,5,IF(OR(D680=1,D680=2,D680=3,D680=4,D680=5),D680,"")))))))</f>
        <v/>
      </c>
      <c r="U680" s="11" t="str">
        <f>(IF(E680=Локализация!$C$114,1,IF(E680=Локализация!$C$113,2,IF(E680=Локализация!$C$112,3,IF(E680=Локализация!$C$111,4,IF(E680=Локализация!$C$110,5,IF(OR(E680=1,E680=2,E680=3,E680=4,E680=5),E680,"")))))))</f>
        <v/>
      </c>
      <c r="V680" s="11" t="str">
        <f>(IF(F680=Локализация!$C$114,1,IF(F680=Локализация!$C$113,2,IF(F680=Локализация!$C$112,3,IF(F680=Локализация!$C$111,4,IF(F680=Локализация!$C$110,5,IF(OR(F680=1,F680=2,F680=3,F680=4,F680=5),F680,"")))))))</f>
        <v/>
      </c>
    </row>
    <row r="681" spans="13:22" x14ac:dyDescent="0.3">
      <c r="M681" s="11" t="str">
        <f>(IF(H681=Локализация!$C$114,1,IF(H681=Локализация!$C$113,2,IF(H681=Локализация!$C$112,3,IF(H681=Локализация!$C$111,4,IF(H681=Локализация!$C$110,5,IF(OR(H681=1,H681=2,H681=3,H681=4,H681=5),H681,"")))))))</f>
        <v/>
      </c>
      <c r="N681" s="11" t="str">
        <f>(IF(I681=Локализация!$C$114,1,IF(I681=Локализация!$C$113,2,IF(I681=Локализация!$C$112,3,IF(I681=Локализация!$C$111,4,IF(I681=Локализация!$C$110,5,IF(OR(I681=1,I681=2,I681=3,I681=4,I681=5),I681,"")))))))</f>
        <v/>
      </c>
      <c r="O681" s="11" t="str">
        <f>(IF(J681=Локализация!$C$114,1,IF(J681=Локализация!$C$113,2,IF(J681=Локализация!$C$112,3,IF(J681=Локализация!$C$111,4,IF(J681=Локализация!$C$110,5,IF(OR(J681=1,J681=2,J681=3,J681=4,J681=5),J681,"")))))))</f>
        <v/>
      </c>
      <c r="P681" s="11" t="str">
        <f>(IF(K681=Локализация!$C$114,1,IF(K681=Локализация!$C$113,2,IF(K681=Локализация!$C$112,3,IF(K681=Локализация!$C$111,4,IF(K681=Локализация!$C$110,5,IF(OR(K681=1,K681=2,K681=3,K681=4,K681=5),K681,"")))))))</f>
        <v/>
      </c>
      <c r="Q681" s="11" t="str">
        <f>(IF(L681=Локализация!$C$114,1,IF(L681=Локализация!$C$113,2,IF(L681=Локализация!$C$112,3,IF(L681=Локализация!$C$111,4,IF(L681=Локализация!$C$110,5,IF(OR(L681=1,L681=2,L681=3,L681=4,L681=5),L681,"")))))))</f>
        <v/>
      </c>
      <c r="R681" s="11" t="str">
        <f>(IF(B681=Локализация!$C$114,1,IF(B681=Локализация!$C$113,2,IF(B681=Локализация!$C$112,3,IF(B681=Локализация!$C$111,4,IF(B681=Локализация!$C$110,5,IF(OR(B681=1,B681=2,B681=3,B681=4,B681=5),B681,"")))))))</f>
        <v/>
      </c>
      <c r="S681" s="11" t="str">
        <f>(IF(C681=Локализация!$C$114,1,IF(C681=Локализация!$C$113,2,IF(C681=Локализация!$C$112,3,IF(C681=Локализация!$C$111,4,IF(C681=Локализация!$C$110,5,IF(OR(C681=1,C681=2,C681=3,C681=4,C681=5),C681,"")))))))</f>
        <v/>
      </c>
      <c r="T681" s="11" t="str">
        <f>(IF(D681=Локализация!$C$114,1,IF(D681=Локализация!$C$113,2,IF(D681=Локализация!$C$112,3,IF(D681=Локализация!$C$111,4,IF(D681=Локализация!$C$110,5,IF(OR(D681=1,D681=2,D681=3,D681=4,D681=5),D681,"")))))))</f>
        <v/>
      </c>
      <c r="U681" s="11" t="str">
        <f>(IF(E681=Локализация!$C$114,1,IF(E681=Локализация!$C$113,2,IF(E681=Локализация!$C$112,3,IF(E681=Локализация!$C$111,4,IF(E681=Локализация!$C$110,5,IF(OR(E681=1,E681=2,E681=3,E681=4,E681=5),E681,"")))))))</f>
        <v/>
      </c>
      <c r="V681" s="11" t="str">
        <f>(IF(F681=Локализация!$C$114,1,IF(F681=Локализация!$C$113,2,IF(F681=Локализация!$C$112,3,IF(F681=Локализация!$C$111,4,IF(F681=Локализация!$C$110,5,IF(OR(F681=1,F681=2,F681=3,F681=4,F681=5),F681,"")))))))</f>
        <v/>
      </c>
    </row>
    <row r="682" spans="13:22" x14ac:dyDescent="0.3">
      <c r="M682" s="11" t="str">
        <f>(IF(H682=Локализация!$C$114,1,IF(H682=Локализация!$C$113,2,IF(H682=Локализация!$C$112,3,IF(H682=Локализация!$C$111,4,IF(H682=Локализация!$C$110,5,IF(OR(H682=1,H682=2,H682=3,H682=4,H682=5),H682,"")))))))</f>
        <v/>
      </c>
      <c r="N682" s="11" t="str">
        <f>(IF(I682=Локализация!$C$114,1,IF(I682=Локализация!$C$113,2,IF(I682=Локализация!$C$112,3,IF(I682=Локализация!$C$111,4,IF(I682=Локализация!$C$110,5,IF(OR(I682=1,I682=2,I682=3,I682=4,I682=5),I682,"")))))))</f>
        <v/>
      </c>
      <c r="O682" s="11" t="str">
        <f>(IF(J682=Локализация!$C$114,1,IF(J682=Локализация!$C$113,2,IF(J682=Локализация!$C$112,3,IF(J682=Локализация!$C$111,4,IF(J682=Локализация!$C$110,5,IF(OR(J682=1,J682=2,J682=3,J682=4,J682=5),J682,"")))))))</f>
        <v/>
      </c>
      <c r="P682" s="11" t="str">
        <f>(IF(K682=Локализация!$C$114,1,IF(K682=Локализация!$C$113,2,IF(K682=Локализация!$C$112,3,IF(K682=Локализация!$C$111,4,IF(K682=Локализация!$C$110,5,IF(OR(K682=1,K682=2,K682=3,K682=4,K682=5),K682,"")))))))</f>
        <v/>
      </c>
      <c r="Q682" s="11" t="str">
        <f>(IF(L682=Локализация!$C$114,1,IF(L682=Локализация!$C$113,2,IF(L682=Локализация!$C$112,3,IF(L682=Локализация!$C$111,4,IF(L682=Локализация!$C$110,5,IF(OR(L682=1,L682=2,L682=3,L682=4,L682=5),L682,"")))))))</f>
        <v/>
      </c>
      <c r="R682" s="11" t="str">
        <f>(IF(B682=Локализация!$C$114,1,IF(B682=Локализация!$C$113,2,IF(B682=Локализация!$C$112,3,IF(B682=Локализация!$C$111,4,IF(B682=Локализация!$C$110,5,IF(OR(B682=1,B682=2,B682=3,B682=4,B682=5),B682,"")))))))</f>
        <v/>
      </c>
      <c r="S682" s="11" t="str">
        <f>(IF(C682=Локализация!$C$114,1,IF(C682=Локализация!$C$113,2,IF(C682=Локализация!$C$112,3,IF(C682=Локализация!$C$111,4,IF(C682=Локализация!$C$110,5,IF(OR(C682=1,C682=2,C682=3,C682=4,C682=5),C682,"")))))))</f>
        <v/>
      </c>
      <c r="T682" s="11" t="str">
        <f>(IF(D682=Локализация!$C$114,1,IF(D682=Локализация!$C$113,2,IF(D682=Локализация!$C$112,3,IF(D682=Локализация!$C$111,4,IF(D682=Локализация!$C$110,5,IF(OR(D682=1,D682=2,D682=3,D682=4,D682=5),D682,"")))))))</f>
        <v/>
      </c>
      <c r="U682" s="11" t="str">
        <f>(IF(E682=Локализация!$C$114,1,IF(E682=Локализация!$C$113,2,IF(E682=Локализация!$C$112,3,IF(E682=Локализация!$C$111,4,IF(E682=Локализация!$C$110,5,IF(OR(E682=1,E682=2,E682=3,E682=4,E682=5),E682,"")))))))</f>
        <v/>
      </c>
      <c r="V682" s="11" t="str">
        <f>(IF(F682=Локализация!$C$114,1,IF(F682=Локализация!$C$113,2,IF(F682=Локализация!$C$112,3,IF(F682=Локализация!$C$111,4,IF(F682=Локализация!$C$110,5,IF(OR(F682=1,F682=2,F682=3,F682=4,F682=5),F682,"")))))))</f>
        <v/>
      </c>
    </row>
    <row r="683" spans="13:22" x14ac:dyDescent="0.3">
      <c r="M683" s="11" t="str">
        <f>(IF(H683=Локализация!$C$114,1,IF(H683=Локализация!$C$113,2,IF(H683=Локализация!$C$112,3,IF(H683=Локализация!$C$111,4,IF(H683=Локализация!$C$110,5,IF(OR(H683=1,H683=2,H683=3,H683=4,H683=5),H683,"")))))))</f>
        <v/>
      </c>
      <c r="N683" s="11" t="str">
        <f>(IF(I683=Локализация!$C$114,1,IF(I683=Локализация!$C$113,2,IF(I683=Локализация!$C$112,3,IF(I683=Локализация!$C$111,4,IF(I683=Локализация!$C$110,5,IF(OR(I683=1,I683=2,I683=3,I683=4,I683=5),I683,"")))))))</f>
        <v/>
      </c>
      <c r="O683" s="11" t="str">
        <f>(IF(J683=Локализация!$C$114,1,IF(J683=Локализация!$C$113,2,IF(J683=Локализация!$C$112,3,IF(J683=Локализация!$C$111,4,IF(J683=Локализация!$C$110,5,IF(OR(J683=1,J683=2,J683=3,J683=4,J683=5),J683,"")))))))</f>
        <v/>
      </c>
      <c r="P683" s="11" t="str">
        <f>(IF(K683=Локализация!$C$114,1,IF(K683=Локализация!$C$113,2,IF(K683=Локализация!$C$112,3,IF(K683=Локализация!$C$111,4,IF(K683=Локализация!$C$110,5,IF(OR(K683=1,K683=2,K683=3,K683=4,K683=5),K683,"")))))))</f>
        <v/>
      </c>
      <c r="Q683" s="11" t="str">
        <f>(IF(L683=Локализация!$C$114,1,IF(L683=Локализация!$C$113,2,IF(L683=Локализация!$C$112,3,IF(L683=Локализация!$C$111,4,IF(L683=Локализация!$C$110,5,IF(OR(L683=1,L683=2,L683=3,L683=4,L683=5),L683,"")))))))</f>
        <v/>
      </c>
      <c r="R683" s="11" t="str">
        <f>(IF(B683=Локализация!$C$114,1,IF(B683=Локализация!$C$113,2,IF(B683=Локализация!$C$112,3,IF(B683=Локализация!$C$111,4,IF(B683=Локализация!$C$110,5,IF(OR(B683=1,B683=2,B683=3,B683=4,B683=5),B683,"")))))))</f>
        <v/>
      </c>
      <c r="S683" s="11" t="str">
        <f>(IF(C683=Локализация!$C$114,1,IF(C683=Локализация!$C$113,2,IF(C683=Локализация!$C$112,3,IF(C683=Локализация!$C$111,4,IF(C683=Локализация!$C$110,5,IF(OR(C683=1,C683=2,C683=3,C683=4,C683=5),C683,"")))))))</f>
        <v/>
      </c>
      <c r="T683" s="11" t="str">
        <f>(IF(D683=Локализация!$C$114,1,IF(D683=Локализация!$C$113,2,IF(D683=Локализация!$C$112,3,IF(D683=Локализация!$C$111,4,IF(D683=Локализация!$C$110,5,IF(OR(D683=1,D683=2,D683=3,D683=4,D683=5),D683,"")))))))</f>
        <v/>
      </c>
      <c r="U683" s="11" t="str">
        <f>(IF(E683=Локализация!$C$114,1,IF(E683=Локализация!$C$113,2,IF(E683=Локализация!$C$112,3,IF(E683=Локализация!$C$111,4,IF(E683=Локализация!$C$110,5,IF(OR(E683=1,E683=2,E683=3,E683=4,E683=5),E683,"")))))))</f>
        <v/>
      </c>
      <c r="V683" s="11" t="str">
        <f>(IF(F683=Локализация!$C$114,1,IF(F683=Локализация!$C$113,2,IF(F683=Локализация!$C$112,3,IF(F683=Локализация!$C$111,4,IF(F683=Локализация!$C$110,5,IF(OR(F683=1,F683=2,F683=3,F683=4,F683=5),F683,"")))))))</f>
        <v/>
      </c>
    </row>
    <row r="684" spans="13:22" x14ac:dyDescent="0.3">
      <c r="M684" s="11" t="str">
        <f>(IF(H684=Локализация!$C$114,1,IF(H684=Локализация!$C$113,2,IF(H684=Локализация!$C$112,3,IF(H684=Локализация!$C$111,4,IF(H684=Локализация!$C$110,5,IF(OR(H684=1,H684=2,H684=3,H684=4,H684=5),H684,"")))))))</f>
        <v/>
      </c>
      <c r="N684" s="11" t="str">
        <f>(IF(I684=Локализация!$C$114,1,IF(I684=Локализация!$C$113,2,IF(I684=Локализация!$C$112,3,IF(I684=Локализация!$C$111,4,IF(I684=Локализация!$C$110,5,IF(OR(I684=1,I684=2,I684=3,I684=4,I684=5),I684,"")))))))</f>
        <v/>
      </c>
      <c r="O684" s="11" t="str">
        <f>(IF(J684=Локализация!$C$114,1,IF(J684=Локализация!$C$113,2,IF(J684=Локализация!$C$112,3,IF(J684=Локализация!$C$111,4,IF(J684=Локализация!$C$110,5,IF(OR(J684=1,J684=2,J684=3,J684=4,J684=5),J684,"")))))))</f>
        <v/>
      </c>
      <c r="P684" s="11" t="str">
        <f>(IF(K684=Локализация!$C$114,1,IF(K684=Локализация!$C$113,2,IF(K684=Локализация!$C$112,3,IF(K684=Локализация!$C$111,4,IF(K684=Локализация!$C$110,5,IF(OR(K684=1,K684=2,K684=3,K684=4,K684=5),K684,"")))))))</f>
        <v/>
      </c>
      <c r="Q684" s="11" t="str">
        <f>(IF(L684=Локализация!$C$114,1,IF(L684=Локализация!$C$113,2,IF(L684=Локализация!$C$112,3,IF(L684=Локализация!$C$111,4,IF(L684=Локализация!$C$110,5,IF(OR(L684=1,L684=2,L684=3,L684=4,L684=5),L684,"")))))))</f>
        <v/>
      </c>
      <c r="R684" s="11" t="str">
        <f>(IF(B684=Локализация!$C$114,1,IF(B684=Локализация!$C$113,2,IF(B684=Локализация!$C$112,3,IF(B684=Локализация!$C$111,4,IF(B684=Локализация!$C$110,5,IF(OR(B684=1,B684=2,B684=3,B684=4,B684=5),B684,"")))))))</f>
        <v/>
      </c>
      <c r="S684" s="11" t="str">
        <f>(IF(C684=Локализация!$C$114,1,IF(C684=Локализация!$C$113,2,IF(C684=Локализация!$C$112,3,IF(C684=Локализация!$C$111,4,IF(C684=Локализация!$C$110,5,IF(OR(C684=1,C684=2,C684=3,C684=4,C684=5),C684,"")))))))</f>
        <v/>
      </c>
      <c r="T684" s="11" t="str">
        <f>(IF(D684=Локализация!$C$114,1,IF(D684=Локализация!$C$113,2,IF(D684=Локализация!$C$112,3,IF(D684=Локализация!$C$111,4,IF(D684=Локализация!$C$110,5,IF(OR(D684=1,D684=2,D684=3,D684=4,D684=5),D684,"")))))))</f>
        <v/>
      </c>
      <c r="U684" s="11" t="str">
        <f>(IF(E684=Локализация!$C$114,1,IF(E684=Локализация!$C$113,2,IF(E684=Локализация!$C$112,3,IF(E684=Локализация!$C$111,4,IF(E684=Локализация!$C$110,5,IF(OR(E684=1,E684=2,E684=3,E684=4,E684=5),E684,"")))))))</f>
        <v/>
      </c>
      <c r="V684" s="11" t="str">
        <f>(IF(F684=Локализация!$C$114,1,IF(F684=Локализация!$C$113,2,IF(F684=Локализация!$C$112,3,IF(F684=Локализация!$C$111,4,IF(F684=Локализация!$C$110,5,IF(OR(F684=1,F684=2,F684=3,F684=4,F684=5),F684,"")))))))</f>
        <v/>
      </c>
    </row>
    <row r="685" spans="13:22" x14ac:dyDescent="0.3">
      <c r="M685" s="11" t="str">
        <f>(IF(H685=Локализация!$C$114,1,IF(H685=Локализация!$C$113,2,IF(H685=Локализация!$C$112,3,IF(H685=Локализация!$C$111,4,IF(H685=Локализация!$C$110,5,IF(OR(H685=1,H685=2,H685=3,H685=4,H685=5),H685,"")))))))</f>
        <v/>
      </c>
      <c r="N685" s="11" t="str">
        <f>(IF(I685=Локализация!$C$114,1,IF(I685=Локализация!$C$113,2,IF(I685=Локализация!$C$112,3,IF(I685=Локализация!$C$111,4,IF(I685=Локализация!$C$110,5,IF(OR(I685=1,I685=2,I685=3,I685=4,I685=5),I685,"")))))))</f>
        <v/>
      </c>
      <c r="O685" s="11" t="str">
        <f>(IF(J685=Локализация!$C$114,1,IF(J685=Локализация!$C$113,2,IF(J685=Локализация!$C$112,3,IF(J685=Локализация!$C$111,4,IF(J685=Локализация!$C$110,5,IF(OR(J685=1,J685=2,J685=3,J685=4,J685=5),J685,"")))))))</f>
        <v/>
      </c>
      <c r="P685" s="11" t="str">
        <f>(IF(K685=Локализация!$C$114,1,IF(K685=Локализация!$C$113,2,IF(K685=Локализация!$C$112,3,IF(K685=Локализация!$C$111,4,IF(K685=Локализация!$C$110,5,IF(OR(K685=1,K685=2,K685=3,K685=4,K685=5),K685,"")))))))</f>
        <v/>
      </c>
      <c r="Q685" s="11" t="str">
        <f>(IF(L685=Локализация!$C$114,1,IF(L685=Локализация!$C$113,2,IF(L685=Локализация!$C$112,3,IF(L685=Локализация!$C$111,4,IF(L685=Локализация!$C$110,5,IF(OR(L685=1,L685=2,L685=3,L685=4,L685=5),L685,"")))))))</f>
        <v/>
      </c>
      <c r="R685" s="11" t="str">
        <f>(IF(B685=Локализация!$C$114,1,IF(B685=Локализация!$C$113,2,IF(B685=Локализация!$C$112,3,IF(B685=Локализация!$C$111,4,IF(B685=Локализация!$C$110,5,IF(OR(B685=1,B685=2,B685=3,B685=4,B685=5),B685,"")))))))</f>
        <v/>
      </c>
      <c r="S685" s="11" t="str">
        <f>(IF(C685=Локализация!$C$114,1,IF(C685=Локализация!$C$113,2,IF(C685=Локализация!$C$112,3,IF(C685=Локализация!$C$111,4,IF(C685=Локализация!$C$110,5,IF(OR(C685=1,C685=2,C685=3,C685=4,C685=5),C685,"")))))))</f>
        <v/>
      </c>
      <c r="T685" s="11" t="str">
        <f>(IF(D685=Локализация!$C$114,1,IF(D685=Локализация!$C$113,2,IF(D685=Локализация!$C$112,3,IF(D685=Локализация!$C$111,4,IF(D685=Локализация!$C$110,5,IF(OR(D685=1,D685=2,D685=3,D685=4,D685=5),D685,"")))))))</f>
        <v/>
      </c>
      <c r="U685" s="11" t="str">
        <f>(IF(E685=Локализация!$C$114,1,IF(E685=Локализация!$C$113,2,IF(E685=Локализация!$C$112,3,IF(E685=Локализация!$C$111,4,IF(E685=Локализация!$C$110,5,IF(OR(E685=1,E685=2,E685=3,E685=4,E685=5),E685,"")))))))</f>
        <v/>
      </c>
      <c r="V685" s="11" t="str">
        <f>(IF(F685=Локализация!$C$114,1,IF(F685=Локализация!$C$113,2,IF(F685=Локализация!$C$112,3,IF(F685=Локализация!$C$111,4,IF(F685=Локализация!$C$110,5,IF(OR(F685=1,F685=2,F685=3,F685=4,F685=5),F685,"")))))))</f>
        <v/>
      </c>
    </row>
    <row r="686" spans="13:22" x14ac:dyDescent="0.3">
      <c r="M686" s="11" t="str">
        <f>(IF(H686=Локализация!$C$114,1,IF(H686=Локализация!$C$113,2,IF(H686=Локализация!$C$112,3,IF(H686=Локализация!$C$111,4,IF(H686=Локализация!$C$110,5,IF(OR(H686=1,H686=2,H686=3,H686=4,H686=5),H686,"")))))))</f>
        <v/>
      </c>
      <c r="N686" s="11" t="str">
        <f>(IF(I686=Локализация!$C$114,1,IF(I686=Локализация!$C$113,2,IF(I686=Локализация!$C$112,3,IF(I686=Локализация!$C$111,4,IF(I686=Локализация!$C$110,5,IF(OR(I686=1,I686=2,I686=3,I686=4,I686=5),I686,"")))))))</f>
        <v/>
      </c>
      <c r="O686" s="11" t="str">
        <f>(IF(J686=Локализация!$C$114,1,IF(J686=Локализация!$C$113,2,IF(J686=Локализация!$C$112,3,IF(J686=Локализация!$C$111,4,IF(J686=Локализация!$C$110,5,IF(OR(J686=1,J686=2,J686=3,J686=4,J686=5),J686,"")))))))</f>
        <v/>
      </c>
      <c r="P686" s="11" t="str">
        <f>(IF(K686=Локализация!$C$114,1,IF(K686=Локализация!$C$113,2,IF(K686=Локализация!$C$112,3,IF(K686=Локализация!$C$111,4,IF(K686=Локализация!$C$110,5,IF(OR(K686=1,K686=2,K686=3,K686=4,K686=5),K686,"")))))))</f>
        <v/>
      </c>
      <c r="Q686" s="11" t="str">
        <f>(IF(L686=Локализация!$C$114,1,IF(L686=Локализация!$C$113,2,IF(L686=Локализация!$C$112,3,IF(L686=Локализация!$C$111,4,IF(L686=Локализация!$C$110,5,IF(OR(L686=1,L686=2,L686=3,L686=4,L686=5),L686,"")))))))</f>
        <v/>
      </c>
      <c r="R686" s="11" t="str">
        <f>(IF(B686=Локализация!$C$114,1,IF(B686=Локализация!$C$113,2,IF(B686=Локализация!$C$112,3,IF(B686=Локализация!$C$111,4,IF(B686=Локализация!$C$110,5,IF(OR(B686=1,B686=2,B686=3,B686=4,B686=5),B686,"")))))))</f>
        <v/>
      </c>
      <c r="S686" s="11" t="str">
        <f>(IF(C686=Локализация!$C$114,1,IF(C686=Локализация!$C$113,2,IF(C686=Локализация!$C$112,3,IF(C686=Локализация!$C$111,4,IF(C686=Локализация!$C$110,5,IF(OR(C686=1,C686=2,C686=3,C686=4,C686=5),C686,"")))))))</f>
        <v/>
      </c>
      <c r="T686" s="11" t="str">
        <f>(IF(D686=Локализация!$C$114,1,IF(D686=Локализация!$C$113,2,IF(D686=Локализация!$C$112,3,IF(D686=Локализация!$C$111,4,IF(D686=Локализация!$C$110,5,IF(OR(D686=1,D686=2,D686=3,D686=4,D686=5),D686,"")))))))</f>
        <v/>
      </c>
      <c r="U686" s="11" t="str">
        <f>(IF(E686=Локализация!$C$114,1,IF(E686=Локализация!$C$113,2,IF(E686=Локализация!$C$112,3,IF(E686=Локализация!$C$111,4,IF(E686=Локализация!$C$110,5,IF(OR(E686=1,E686=2,E686=3,E686=4,E686=5),E686,"")))))))</f>
        <v/>
      </c>
      <c r="V686" s="11" t="str">
        <f>(IF(F686=Локализация!$C$114,1,IF(F686=Локализация!$C$113,2,IF(F686=Локализация!$C$112,3,IF(F686=Локализация!$C$111,4,IF(F686=Локализация!$C$110,5,IF(OR(F686=1,F686=2,F686=3,F686=4,F686=5),F686,"")))))))</f>
        <v/>
      </c>
    </row>
    <row r="687" spans="13:22" x14ac:dyDescent="0.3">
      <c r="M687" s="11" t="str">
        <f>(IF(H687=Локализация!$C$114,1,IF(H687=Локализация!$C$113,2,IF(H687=Локализация!$C$112,3,IF(H687=Локализация!$C$111,4,IF(H687=Локализация!$C$110,5,IF(OR(H687=1,H687=2,H687=3,H687=4,H687=5),H687,"")))))))</f>
        <v/>
      </c>
      <c r="N687" s="11" t="str">
        <f>(IF(I687=Локализация!$C$114,1,IF(I687=Локализация!$C$113,2,IF(I687=Локализация!$C$112,3,IF(I687=Локализация!$C$111,4,IF(I687=Локализация!$C$110,5,IF(OR(I687=1,I687=2,I687=3,I687=4,I687=5),I687,"")))))))</f>
        <v/>
      </c>
      <c r="O687" s="11" t="str">
        <f>(IF(J687=Локализация!$C$114,1,IF(J687=Локализация!$C$113,2,IF(J687=Локализация!$C$112,3,IF(J687=Локализация!$C$111,4,IF(J687=Локализация!$C$110,5,IF(OR(J687=1,J687=2,J687=3,J687=4,J687=5),J687,"")))))))</f>
        <v/>
      </c>
      <c r="P687" s="11" t="str">
        <f>(IF(K687=Локализация!$C$114,1,IF(K687=Локализация!$C$113,2,IF(K687=Локализация!$C$112,3,IF(K687=Локализация!$C$111,4,IF(K687=Локализация!$C$110,5,IF(OR(K687=1,K687=2,K687=3,K687=4,K687=5),K687,"")))))))</f>
        <v/>
      </c>
      <c r="Q687" s="11" t="str">
        <f>(IF(L687=Локализация!$C$114,1,IF(L687=Локализация!$C$113,2,IF(L687=Локализация!$C$112,3,IF(L687=Локализация!$C$111,4,IF(L687=Локализация!$C$110,5,IF(OR(L687=1,L687=2,L687=3,L687=4,L687=5),L687,"")))))))</f>
        <v/>
      </c>
      <c r="R687" s="11" t="str">
        <f>(IF(B687=Локализация!$C$114,1,IF(B687=Локализация!$C$113,2,IF(B687=Локализация!$C$112,3,IF(B687=Локализация!$C$111,4,IF(B687=Локализация!$C$110,5,IF(OR(B687=1,B687=2,B687=3,B687=4,B687=5),B687,"")))))))</f>
        <v/>
      </c>
      <c r="S687" s="11" t="str">
        <f>(IF(C687=Локализация!$C$114,1,IF(C687=Локализация!$C$113,2,IF(C687=Локализация!$C$112,3,IF(C687=Локализация!$C$111,4,IF(C687=Локализация!$C$110,5,IF(OR(C687=1,C687=2,C687=3,C687=4,C687=5),C687,"")))))))</f>
        <v/>
      </c>
      <c r="T687" s="11" t="str">
        <f>(IF(D687=Локализация!$C$114,1,IF(D687=Локализация!$C$113,2,IF(D687=Локализация!$C$112,3,IF(D687=Локализация!$C$111,4,IF(D687=Локализация!$C$110,5,IF(OR(D687=1,D687=2,D687=3,D687=4,D687=5),D687,"")))))))</f>
        <v/>
      </c>
      <c r="U687" s="11" t="str">
        <f>(IF(E687=Локализация!$C$114,1,IF(E687=Локализация!$C$113,2,IF(E687=Локализация!$C$112,3,IF(E687=Локализация!$C$111,4,IF(E687=Локализация!$C$110,5,IF(OR(E687=1,E687=2,E687=3,E687=4,E687=5),E687,"")))))))</f>
        <v/>
      </c>
      <c r="V687" s="11" t="str">
        <f>(IF(F687=Локализация!$C$114,1,IF(F687=Локализация!$C$113,2,IF(F687=Локализация!$C$112,3,IF(F687=Локализация!$C$111,4,IF(F687=Локализация!$C$110,5,IF(OR(F687=1,F687=2,F687=3,F687=4,F687=5),F687,"")))))))</f>
        <v/>
      </c>
    </row>
    <row r="688" spans="13:22" x14ac:dyDescent="0.3">
      <c r="M688" s="11" t="str">
        <f>(IF(H688=Локализация!$C$114,1,IF(H688=Локализация!$C$113,2,IF(H688=Локализация!$C$112,3,IF(H688=Локализация!$C$111,4,IF(H688=Локализация!$C$110,5,IF(OR(H688=1,H688=2,H688=3,H688=4,H688=5),H688,"")))))))</f>
        <v/>
      </c>
      <c r="N688" s="11" t="str">
        <f>(IF(I688=Локализация!$C$114,1,IF(I688=Локализация!$C$113,2,IF(I688=Локализация!$C$112,3,IF(I688=Локализация!$C$111,4,IF(I688=Локализация!$C$110,5,IF(OR(I688=1,I688=2,I688=3,I688=4,I688=5),I688,"")))))))</f>
        <v/>
      </c>
      <c r="O688" s="11" t="str">
        <f>(IF(J688=Локализация!$C$114,1,IF(J688=Локализация!$C$113,2,IF(J688=Локализация!$C$112,3,IF(J688=Локализация!$C$111,4,IF(J688=Локализация!$C$110,5,IF(OR(J688=1,J688=2,J688=3,J688=4,J688=5),J688,"")))))))</f>
        <v/>
      </c>
      <c r="P688" s="11" t="str">
        <f>(IF(K688=Локализация!$C$114,1,IF(K688=Локализация!$C$113,2,IF(K688=Локализация!$C$112,3,IF(K688=Локализация!$C$111,4,IF(K688=Локализация!$C$110,5,IF(OR(K688=1,K688=2,K688=3,K688=4,K688=5),K688,"")))))))</f>
        <v/>
      </c>
      <c r="Q688" s="11" t="str">
        <f>(IF(L688=Локализация!$C$114,1,IF(L688=Локализация!$C$113,2,IF(L688=Локализация!$C$112,3,IF(L688=Локализация!$C$111,4,IF(L688=Локализация!$C$110,5,IF(OR(L688=1,L688=2,L688=3,L688=4,L688=5),L688,"")))))))</f>
        <v/>
      </c>
      <c r="R688" s="11" t="str">
        <f>(IF(B688=Локализация!$C$114,1,IF(B688=Локализация!$C$113,2,IF(B688=Локализация!$C$112,3,IF(B688=Локализация!$C$111,4,IF(B688=Локализация!$C$110,5,IF(OR(B688=1,B688=2,B688=3,B688=4,B688=5),B688,"")))))))</f>
        <v/>
      </c>
      <c r="S688" s="11" t="str">
        <f>(IF(C688=Локализация!$C$114,1,IF(C688=Локализация!$C$113,2,IF(C688=Локализация!$C$112,3,IF(C688=Локализация!$C$111,4,IF(C688=Локализация!$C$110,5,IF(OR(C688=1,C688=2,C688=3,C688=4,C688=5),C688,"")))))))</f>
        <v/>
      </c>
      <c r="T688" s="11" t="str">
        <f>(IF(D688=Локализация!$C$114,1,IF(D688=Локализация!$C$113,2,IF(D688=Локализация!$C$112,3,IF(D688=Локализация!$C$111,4,IF(D688=Локализация!$C$110,5,IF(OR(D688=1,D688=2,D688=3,D688=4,D688=5),D688,"")))))))</f>
        <v/>
      </c>
      <c r="U688" s="11" t="str">
        <f>(IF(E688=Локализация!$C$114,1,IF(E688=Локализация!$C$113,2,IF(E688=Локализация!$C$112,3,IF(E688=Локализация!$C$111,4,IF(E688=Локализация!$C$110,5,IF(OR(E688=1,E688=2,E688=3,E688=4,E688=5),E688,"")))))))</f>
        <v/>
      </c>
      <c r="V688" s="11" t="str">
        <f>(IF(F688=Локализация!$C$114,1,IF(F688=Локализация!$C$113,2,IF(F688=Локализация!$C$112,3,IF(F688=Локализация!$C$111,4,IF(F688=Локализация!$C$110,5,IF(OR(F688=1,F688=2,F688=3,F688=4,F688=5),F688,"")))))))</f>
        <v/>
      </c>
    </row>
    <row r="689" spans="13:22" x14ac:dyDescent="0.3">
      <c r="M689" s="11" t="str">
        <f>(IF(H689=Локализация!$C$114,1,IF(H689=Локализация!$C$113,2,IF(H689=Локализация!$C$112,3,IF(H689=Локализация!$C$111,4,IF(H689=Локализация!$C$110,5,IF(OR(H689=1,H689=2,H689=3,H689=4,H689=5),H689,"")))))))</f>
        <v/>
      </c>
      <c r="N689" s="11" t="str">
        <f>(IF(I689=Локализация!$C$114,1,IF(I689=Локализация!$C$113,2,IF(I689=Локализация!$C$112,3,IF(I689=Локализация!$C$111,4,IF(I689=Локализация!$C$110,5,IF(OR(I689=1,I689=2,I689=3,I689=4,I689=5),I689,"")))))))</f>
        <v/>
      </c>
      <c r="O689" s="11" t="str">
        <f>(IF(J689=Локализация!$C$114,1,IF(J689=Локализация!$C$113,2,IF(J689=Локализация!$C$112,3,IF(J689=Локализация!$C$111,4,IF(J689=Локализация!$C$110,5,IF(OR(J689=1,J689=2,J689=3,J689=4,J689=5),J689,"")))))))</f>
        <v/>
      </c>
      <c r="P689" s="11" t="str">
        <f>(IF(K689=Локализация!$C$114,1,IF(K689=Локализация!$C$113,2,IF(K689=Локализация!$C$112,3,IF(K689=Локализация!$C$111,4,IF(K689=Локализация!$C$110,5,IF(OR(K689=1,K689=2,K689=3,K689=4,K689=5),K689,"")))))))</f>
        <v/>
      </c>
      <c r="Q689" s="11" t="str">
        <f>(IF(L689=Локализация!$C$114,1,IF(L689=Локализация!$C$113,2,IF(L689=Локализация!$C$112,3,IF(L689=Локализация!$C$111,4,IF(L689=Локализация!$C$110,5,IF(OR(L689=1,L689=2,L689=3,L689=4,L689=5),L689,"")))))))</f>
        <v/>
      </c>
      <c r="R689" s="11" t="str">
        <f>(IF(B689=Локализация!$C$114,1,IF(B689=Локализация!$C$113,2,IF(B689=Локализация!$C$112,3,IF(B689=Локализация!$C$111,4,IF(B689=Локализация!$C$110,5,IF(OR(B689=1,B689=2,B689=3,B689=4,B689=5),B689,"")))))))</f>
        <v/>
      </c>
      <c r="S689" s="11" t="str">
        <f>(IF(C689=Локализация!$C$114,1,IF(C689=Локализация!$C$113,2,IF(C689=Локализация!$C$112,3,IF(C689=Локализация!$C$111,4,IF(C689=Локализация!$C$110,5,IF(OR(C689=1,C689=2,C689=3,C689=4,C689=5),C689,"")))))))</f>
        <v/>
      </c>
      <c r="T689" s="11" t="str">
        <f>(IF(D689=Локализация!$C$114,1,IF(D689=Локализация!$C$113,2,IF(D689=Локализация!$C$112,3,IF(D689=Локализация!$C$111,4,IF(D689=Локализация!$C$110,5,IF(OR(D689=1,D689=2,D689=3,D689=4,D689=5),D689,"")))))))</f>
        <v/>
      </c>
      <c r="U689" s="11" t="str">
        <f>(IF(E689=Локализация!$C$114,1,IF(E689=Локализация!$C$113,2,IF(E689=Локализация!$C$112,3,IF(E689=Локализация!$C$111,4,IF(E689=Локализация!$C$110,5,IF(OR(E689=1,E689=2,E689=3,E689=4,E689=5),E689,"")))))))</f>
        <v/>
      </c>
      <c r="V689" s="11" t="str">
        <f>(IF(F689=Локализация!$C$114,1,IF(F689=Локализация!$C$113,2,IF(F689=Локализация!$C$112,3,IF(F689=Локализация!$C$111,4,IF(F689=Локализация!$C$110,5,IF(OR(F689=1,F689=2,F689=3,F689=4,F689=5),F689,"")))))))</f>
        <v/>
      </c>
    </row>
    <row r="690" spans="13:22" x14ac:dyDescent="0.3">
      <c r="M690" s="11" t="str">
        <f>(IF(H690=Локализация!$C$114,1,IF(H690=Локализация!$C$113,2,IF(H690=Локализация!$C$112,3,IF(H690=Локализация!$C$111,4,IF(H690=Локализация!$C$110,5,IF(OR(H690=1,H690=2,H690=3,H690=4,H690=5),H690,"")))))))</f>
        <v/>
      </c>
      <c r="N690" s="11" t="str">
        <f>(IF(I690=Локализация!$C$114,1,IF(I690=Локализация!$C$113,2,IF(I690=Локализация!$C$112,3,IF(I690=Локализация!$C$111,4,IF(I690=Локализация!$C$110,5,IF(OR(I690=1,I690=2,I690=3,I690=4,I690=5),I690,"")))))))</f>
        <v/>
      </c>
      <c r="O690" s="11" t="str">
        <f>(IF(J690=Локализация!$C$114,1,IF(J690=Локализация!$C$113,2,IF(J690=Локализация!$C$112,3,IF(J690=Локализация!$C$111,4,IF(J690=Локализация!$C$110,5,IF(OR(J690=1,J690=2,J690=3,J690=4,J690=5),J690,"")))))))</f>
        <v/>
      </c>
      <c r="P690" s="11" t="str">
        <f>(IF(K690=Локализация!$C$114,1,IF(K690=Локализация!$C$113,2,IF(K690=Локализация!$C$112,3,IF(K690=Локализация!$C$111,4,IF(K690=Локализация!$C$110,5,IF(OR(K690=1,K690=2,K690=3,K690=4,K690=5),K690,"")))))))</f>
        <v/>
      </c>
      <c r="Q690" s="11" t="str">
        <f>(IF(L690=Локализация!$C$114,1,IF(L690=Локализация!$C$113,2,IF(L690=Локализация!$C$112,3,IF(L690=Локализация!$C$111,4,IF(L690=Локализация!$C$110,5,IF(OR(L690=1,L690=2,L690=3,L690=4,L690=5),L690,"")))))))</f>
        <v/>
      </c>
      <c r="R690" s="11" t="str">
        <f>(IF(B690=Локализация!$C$114,1,IF(B690=Локализация!$C$113,2,IF(B690=Локализация!$C$112,3,IF(B690=Локализация!$C$111,4,IF(B690=Локализация!$C$110,5,IF(OR(B690=1,B690=2,B690=3,B690=4,B690=5),B690,"")))))))</f>
        <v/>
      </c>
      <c r="S690" s="11" t="str">
        <f>(IF(C690=Локализация!$C$114,1,IF(C690=Локализация!$C$113,2,IF(C690=Локализация!$C$112,3,IF(C690=Локализация!$C$111,4,IF(C690=Локализация!$C$110,5,IF(OR(C690=1,C690=2,C690=3,C690=4,C690=5),C690,"")))))))</f>
        <v/>
      </c>
      <c r="T690" s="11" t="str">
        <f>(IF(D690=Локализация!$C$114,1,IF(D690=Локализация!$C$113,2,IF(D690=Локализация!$C$112,3,IF(D690=Локализация!$C$111,4,IF(D690=Локализация!$C$110,5,IF(OR(D690=1,D690=2,D690=3,D690=4,D690=5),D690,"")))))))</f>
        <v/>
      </c>
      <c r="U690" s="11" t="str">
        <f>(IF(E690=Локализация!$C$114,1,IF(E690=Локализация!$C$113,2,IF(E690=Локализация!$C$112,3,IF(E690=Локализация!$C$111,4,IF(E690=Локализация!$C$110,5,IF(OR(E690=1,E690=2,E690=3,E690=4,E690=5),E690,"")))))))</f>
        <v/>
      </c>
      <c r="V690" s="11" t="str">
        <f>(IF(F690=Локализация!$C$114,1,IF(F690=Локализация!$C$113,2,IF(F690=Локализация!$C$112,3,IF(F690=Локализация!$C$111,4,IF(F690=Локализация!$C$110,5,IF(OR(F690=1,F690=2,F690=3,F690=4,F690=5),F690,"")))))))</f>
        <v/>
      </c>
    </row>
    <row r="691" spans="13:22" x14ac:dyDescent="0.3">
      <c r="M691" s="11" t="str">
        <f>(IF(H691=Локализация!$C$114,1,IF(H691=Локализация!$C$113,2,IF(H691=Локализация!$C$112,3,IF(H691=Локализация!$C$111,4,IF(H691=Локализация!$C$110,5,IF(OR(H691=1,H691=2,H691=3,H691=4,H691=5),H691,"")))))))</f>
        <v/>
      </c>
      <c r="N691" s="11" t="str">
        <f>(IF(I691=Локализация!$C$114,1,IF(I691=Локализация!$C$113,2,IF(I691=Локализация!$C$112,3,IF(I691=Локализация!$C$111,4,IF(I691=Локализация!$C$110,5,IF(OR(I691=1,I691=2,I691=3,I691=4,I691=5),I691,"")))))))</f>
        <v/>
      </c>
      <c r="O691" s="11" t="str">
        <f>(IF(J691=Локализация!$C$114,1,IF(J691=Локализация!$C$113,2,IF(J691=Локализация!$C$112,3,IF(J691=Локализация!$C$111,4,IF(J691=Локализация!$C$110,5,IF(OR(J691=1,J691=2,J691=3,J691=4,J691=5),J691,"")))))))</f>
        <v/>
      </c>
      <c r="P691" s="11" t="str">
        <f>(IF(K691=Локализация!$C$114,1,IF(K691=Локализация!$C$113,2,IF(K691=Локализация!$C$112,3,IF(K691=Локализация!$C$111,4,IF(K691=Локализация!$C$110,5,IF(OR(K691=1,K691=2,K691=3,K691=4,K691=5),K691,"")))))))</f>
        <v/>
      </c>
      <c r="Q691" s="11" t="str">
        <f>(IF(L691=Локализация!$C$114,1,IF(L691=Локализация!$C$113,2,IF(L691=Локализация!$C$112,3,IF(L691=Локализация!$C$111,4,IF(L691=Локализация!$C$110,5,IF(OR(L691=1,L691=2,L691=3,L691=4,L691=5),L691,"")))))))</f>
        <v/>
      </c>
      <c r="R691" s="11" t="str">
        <f>(IF(B691=Локализация!$C$114,1,IF(B691=Локализация!$C$113,2,IF(B691=Локализация!$C$112,3,IF(B691=Локализация!$C$111,4,IF(B691=Локализация!$C$110,5,IF(OR(B691=1,B691=2,B691=3,B691=4,B691=5),B691,"")))))))</f>
        <v/>
      </c>
      <c r="S691" s="11" t="str">
        <f>(IF(C691=Локализация!$C$114,1,IF(C691=Локализация!$C$113,2,IF(C691=Локализация!$C$112,3,IF(C691=Локализация!$C$111,4,IF(C691=Локализация!$C$110,5,IF(OR(C691=1,C691=2,C691=3,C691=4,C691=5),C691,"")))))))</f>
        <v/>
      </c>
      <c r="T691" s="11" t="str">
        <f>(IF(D691=Локализация!$C$114,1,IF(D691=Локализация!$C$113,2,IF(D691=Локализация!$C$112,3,IF(D691=Локализация!$C$111,4,IF(D691=Локализация!$C$110,5,IF(OR(D691=1,D691=2,D691=3,D691=4,D691=5),D691,"")))))))</f>
        <v/>
      </c>
      <c r="U691" s="11" t="str">
        <f>(IF(E691=Локализация!$C$114,1,IF(E691=Локализация!$C$113,2,IF(E691=Локализация!$C$112,3,IF(E691=Локализация!$C$111,4,IF(E691=Локализация!$C$110,5,IF(OR(E691=1,E691=2,E691=3,E691=4,E691=5),E691,"")))))))</f>
        <v/>
      </c>
      <c r="V691" s="11" t="str">
        <f>(IF(F691=Локализация!$C$114,1,IF(F691=Локализация!$C$113,2,IF(F691=Локализация!$C$112,3,IF(F691=Локализация!$C$111,4,IF(F691=Локализация!$C$110,5,IF(OR(F691=1,F691=2,F691=3,F691=4,F691=5),F691,"")))))))</f>
        <v/>
      </c>
    </row>
    <row r="692" spans="13:22" x14ac:dyDescent="0.3">
      <c r="M692" s="11" t="str">
        <f>(IF(H692=Локализация!$C$114,1,IF(H692=Локализация!$C$113,2,IF(H692=Локализация!$C$112,3,IF(H692=Локализация!$C$111,4,IF(H692=Локализация!$C$110,5,IF(OR(H692=1,H692=2,H692=3,H692=4,H692=5),H692,"")))))))</f>
        <v/>
      </c>
      <c r="N692" s="11" t="str">
        <f>(IF(I692=Локализация!$C$114,1,IF(I692=Локализация!$C$113,2,IF(I692=Локализация!$C$112,3,IF(I692=Локализация!$C$111,4,IF(I692=Локализация!$C$110,5,IF(OR(I692=1,I692=2,I692=3,I692=4,I692=5),I692,"")))))))</f>
        <v/>
      </c>
      <c r="O692" s="11" t="str">
        <f>(IF(J692=Локализация!$C$114,1,IF(J692=Локализация!$C$113,2,IF(J692=Локализация!$C$112,3,IF(J692=Локализация!$C$111,4,IF(J692=Локализация!$C$110,5,IF(OR(J692=1,J692=2,J692=3,J692=4,J692=5),J692,"")))))))</f>
        <v/>
      </c>
      <c r="P692" s="11" t="str">
        <f>(IF(K692=Локализация!$C$114,1,IF(K692=Локализация!$C$113,2,IF(K692=Локализация!$C$112,3,IF(K692=Локализация!$C$111,4,IF(K692=Локализация!$C$110,5,IF(OR(K692=1,K692=2,K692=3,K692=4,K692=5),K692,"")))))))</f>
        <v/>
      </c>
      <c r="Q692" s="11" t="str">
        <f>(IF(L692=Локализация!$C$114,1,IF(L692=Локализация!$C$113,2,IF(L692=Локализация!$C$112,3,IF(L692=Локализация!$C$111,4,IF(L692=Локализация!$C$110,5,IF(OR(L692=1,L692=2,L692=3,L692=4,L692=5),L692,"")))))))</f>
        <v/>
      </c>
      <c r="R692" s="11" t="str">
        <f>(IF(B692=Локализация!$C$114,1,IF(B692=Локализация!$C$113,2,IF(B692=Локализация!$C$112,3,IF(B692=Локализация!$C$111,4,IF(B692=Локализация!$C$110,5,IF(OR(B692=1,B692=2,B692=3,B692=4,B692=5),B692,"")))))))</f>
        <v/>
      </c>
      <c r="S692" s="11" t="str">
        <f>(IF(C692=Локализация!$C$114,1,IF(C692=Локализация!$C$113,2,IF(C692=Локализация!$C$112,3,IF(C692=Локализация!$C$111,4,IF(C692=Локализация!$C$110,5,IF(OR(C692=1,C692=2,C692=3,C692=4,C692=5),C692,"")))))))</f>
        <v/>
      </c>
      <c r="T692" s="11" t="str">
        <f>(IF(D692=Локализация!$C$114,1,IF(D692=Локализация!$C$113,2,IF(D692=Локализация!$C$112,3,IF(D692=Локализация!$C$111,4,IF(D692=Локализация!$C$110,5,IF(OR(D692=1,D692=2,D692=3,D692=4,D692=5),D692,"")))))))</f>
        <v/>
      </c>
      <c r="U692" s="11" t="str">
        <f>(IF(E692=Локализация!$C$114,1,IF(E692=Локализация!$C$113,2,IF(E692=Локализация!$C$112,3,IF(E692=Локализация!$C$111,4,IF(E692=Локализация!$C$110,5,IF(OR(E692=1,E692=2,E692=3,E692=4,E692=5),E692,"")))))))</f>
        <v/>
      </c>
      <c r="V692" s="11" t="str">
        <f>(IF(F692=Локализация!$C$114,1,IF(F692=Локализация!$C$113,2,IF(F692=Локализация!$C$112,3,IF(F692=Локализация!$C$111,4,IF(F692=Локализация!$C$110,5,IF(OR(F692=1,F692=2,F692=3,F692=4,F692=5),F692,"")))))))</f>
        <v/>
      </c>
    </row>
    <row r="693" spans="13:22" x14ac:dyDescent="0.3">
      <c r="M693" s="11" t="str">
        <f>(IF(H693=Локализация!$C$114,1,IF(H693=Локализация!$C$113,2,IF(H693=Локализация!$C$112,3,IF(H693=Локализация!$C$111,4,IF(H693=Локализация!$C$110,5,IF(OR(H693=1,H693=2,H693=3,H693=4,H693=5),H693,"")))))))</f>
        <v/>
      </c>
      <c r="N693" s="11" t="str">
        <f>(IF(I693=Локализация!$C$114,1,IF(I693=Локализация!$C$113,2,IF(I693=Локализация!$C$112,3,IF(I693=Локализация!$C$111,4,IF(I693=Локализация!$C$110,5,IF(OR(I693=1,I693=2,I693=3,I693=4,I693=5),I693,"")))))))</f>
        <v/>
      </c>
      <c r="O693" s="11" t="str">
        <f>(IF(J693=Локализация!$C$114,1,IF(J693=Локализация!$C$113,2,IF(J693=Локализация!$C$112,3,IF(J693=Локализация!$C$111,4,IF(J693=Локализация!$C$110,5,IF(OR(J693=1,J693=2,J693=3,J693=4,J693=5),J693,"")))))))</f>
        <v/>
      </c>
      <c r="P693" s="11" t="str">
        <f>(IF(K693=Локализация!$C$114,1,IF(K693=Локализация!$C$113,2,IF(K693=Локализация!$C$112,3,IF(K693=Локализация!$C$111,4,IF(K693=Локализация!$C$110,5,IF(OR(K693=1,K693=2,K693=3,K693=4,K693=5),K693,"")))))))</f>
        <v/>
      </c>
      <c r="Q693" s="11" t="str">
        <f>(IF(L693=Локализация!$C$114,1,IF(L693=Локализация!$C$113,2,IF(L693=Локализация!$C$112,3,IF(L693=Локализация!$C$111,4,IF(L693=Локализация!$C$110,5,IF(OR(L693=1,L693=2,L693=3,L693=4,L693=5),L693,"")))))))</f>
        <v/>
      </c>
      <c r="R693" s="11" t="str">
        <f>(IF(B693=Локализация!$C$114,1,IF(B693=Локализация!$C$113,2,IF(B693=Локализация!$C$112,3,IF(B693=Локализация!$C$111,4,IF(B693=Локализация!$C$110,5,IF(OR(B693=1,B693=2,B693=3,B693=4,B693=5),B693,"")))))))</f>
        <v/>
      </c>
      <c r="S693" s="11" t="str">
        <f>(IF(C693=Локализация!$C$114,1,IF(C693=Локализация!$C$113,2,IF(C693=Локализация!$C$112,3,IF(C693=Локализация!$C$111,4,IF(C693=Локализация!$C$110,5,IF(OR(C693=1,C693=2,C693=3,C693=4,C693=5),C693,"")))))))</f>
        <v/>
      </c>
      <c r="T693" s="11" t="str">
        <f>(IF(D693=Локализация!$C$114,1,IF(D693=Локализация!$C$113,2,IF(D693=Локализация!$C$112,3,IF(D693=Локализация!$C$111,4,IF(D693=Локализация!$C$110,5,IF(OR(D693=1,D693=2,D693=3,D693=4,D693=5),D693,"")))))))</f>
        <v/>
      </c>
      <c r="U693" s="11" t="str">
        <f>(IF(E693=Локализация!$C$114,1,IF(E693=Локализация!$C$113,2,IF(E693=Локализация!$C$112,3,IF(E693=Локализация!$C$111,4,IF(E693=Локализация!$C$110,5,IF(OR(E693=1,E693=2,E693=3,E693=4,E693=5),E693,"")))))))</f>
        <v/>
      </c>
      <c r="V693" s="11" t="str">
        <f>(IF(F693=Локализация!$C$114,1,IF(F693=Локализация!$C$113,2,IF(F693=Локализация!$C$112,3,IF(F693=Локализация!$C$111,4,IF(F693=Локализация!$C$110,5,IF(OR(F693=1,F693=2,F693=3,F693=4,F693=5),F693,"")))))))</f>
        <v/>
      </c>
    </row>
    <row r="694" spans="13:22" x14ac:dyDescent="0.3">
      <c r="M694" s="11" t="str">
        <f>(IF(H694=Локализация!$C$114,1,IF(H694=Локализация!$C$113,2,IF(H694=Локализация!$C$112,3,IF(H694=Локализация!$C$111,4,IF(H694=Локализация!$C$110,5,IF(OR(H694=1,H694=2,H694=3,H694=4,H694=5),H694,"")))))))</f>
        <v/>
      </c>
      <c r="N694" s="11" t="str">
        <f>(IF(I694=Локализация!$C$114,1,IF(I694=Локализация!$C$113,2,IF(I694=Локализация!$C$112,3,IF(I694=Локализация!$C$111,4,IF(I694=Локализация!$C$110,5,IF(OR(I694=1,I694=2,I694=3,I694=4,I694=5),I694,"")))))))</f>
        <v/>
      </c>
      <c r="O694" s="11" t="str">
        <f>(IF(J694=Локализация!$C$114,1,IF(J694=Локализация!$C$113,2,IF(J694=Локализация!$C$112,3,IF(J694=Локализация!$C$111,4,IF(J694=Локализация!$C$110,5,IF(OR(J694=1,J694=2,J694=3,J694=4,J694=5),J694,"")))))))</f>
        <v/>
      </c>
      <c r="P694" s="11" t="str">
        <f>(IF(K694=Локализация!$C$114,1,IF(K694=Локализация!$C$113,2,IF(K694=Локализация!$C$112,3,IF(K694=Локализация!$C$111,4,IF(K694=Локализация!$C$110,5,IF(OR(K694=1,K694=2,K694=3,K694=4,K694=5),K694,"")))))))</f>
        <v/>
      </c>
      <c r="Q694" s="11" t="str">
        <f>(IF(L694=Локализация!$C$114,1,IF(L694=Локализация!$C$113,2,IF(L694=Локализация!$C$112,3,IF(L694=Локализация!$C$111,4,IF(L694=Локализация!$C$110,5,IF(OR(L694=1,L694=2,L694=3,L694=4,L694=5),L694,"")))))))</f>
        <v/>
      </c>
      <c r="R694" s="11" t="str">
        <f>(IF(B694=Локализация!$C$114,1,IF(B694=Локализация!$C$113,2,IF(B694=Локализация!$C$112,3,IF(B694=Локализация!$C$111,4,IF(B694=Локализация!$C$110,5,IF(OR(B694=1,B694=2,B694=3,B694=4,B694=5),B694,"")))))))</f>
        <v/>
      </c>
      <c r="S694" s="11" t="str">
        <f>(IF(C694=Локализация!$C$114,1,IF(C694=Локализация!$C$113,2,IF(C694=Локализация!$C$112,3,IF(C694=Локализация!$C$111,4,IF(C694=Локализация!$C$110,5,IF(OR(C694=1,C694=2,C694=3,C694=4,C694=5),C694,"")))))))</f>
        <v/>
      </c>
      <c r="T694" s="11" t="str">
        <f>(IF(D694=Локализация!$C$114,1,IF(D694=Локализация!$C$113,2,IF(D694=Локализация!$C$112,3,IF(D694=Локализация!$C$111,4,IF(D694=Локализация!$C$110,5,IF(OR(D694=1,D694=2,D694=3,D694=4,D694=5),D694,"")))))))</f>
        <v/>
      </c>
      <c r="U694" s="11" t="str">
        <f>(IF(E694=Локализация!$C$114,1,IF(E694=Локализация!$C$113,2,IF(E694=Локализация!$C$112,3,IF(E694=Локализация!$C$111,4,IF(E694=Локализация!$C$110,5,IF(OR(E694=1,E694=2,E694=3,E694=4,E694=5),E694,"")))))))</f>
        <v/>
      </c>
      <c r="V694" s="11" t="str">
        <f>(IF(F694=Локализация!$C$114,1,IF(F694=Локализация!$C$113,2,IF(F694=Локализация!$C$112,3,IF(F694=Локализация!$C$111,4,IF(F694=Локализация!$C$110,5,IF(OR(F694=1,F694=2,F694=3,F694=4,F694=5),F694,"")))))))</f>
        <v/>
      </c>
    </row>
    <row r="695" spans="13:22" x14ac:dyDescent="0.3">
      <c r="M695" s="11" t="str">
        <f>(IF(H695=Локализация!$C$114,1,IF(H695=Локализация!$C$113,2,IF(H695=Локализация!$C$112,3,IF(H695=Локализация!$C$111,4,IF(H695=Локализация!$C$110,5,IF(OR(H695=1,H695=2,H695=3,H695=4,H695=5),H695,"")))))))</f>
        <v/>
      </c>
      <c r="N695" s="11" t="str">
        <f>(IF(I695=Локализация!$C$114,1,IF(I695=Локализация!$C$113,2,IF(I695=Локализация!$C$112,3,IF(I695=Локализация!$C$111,4,IF(I695=Локализация!$C$110,5,IF(OR(I695=1,I695=2,I695=3,I695=4,I695=5),I695,"")))))))</f>
        <v/>
      </c>
      <c r="O695" s="11" t="str">
        <f>(IF(J695=Локализация!$C$114,1,IF(J695=Локализация!$C$113,2,IF(J695=Локализация!$C$112,3,IF(J695=Локализация!$C$111,4,IF(J695=Локализация!$C$110,5,IF(OR(J695=1,J695=2,J695=3,J695=4,J695=5),J695,"")))))))</f>
        <v/>
      </c>
      <c r="P695" s="11" t="str">
        <f>(IF(K695=Локализация!$C$114,1,IF(K695=Локализация!$C$113,2,IF(K695=Локализация!$C$112,3,IF(K695=Локализация!$C$111,4,IF(K695=Локализация!$C$110,5,IF(OR(K695=1,K695=2,K695=3,K695=4,K695=5),K695,"")))))))</f>
        <v/>
      </c>
      <c r="Q695" s="11" t="str">
        <f>(IF(L695=Локализация!$C$114,1,IF(L695=Локализация!$C$113,2,IF(L695=Локализация!$C$112,3,IF(L695=Локализация!$C$111,4,IF(L695=Локализация!$C$110,5,IF(OR(L695=1,L695=2,L695=3,L695=4,L695=5),L695,"")))))))</f>
        <v/>
      </c>
      <c r="R695" s="11" t="str">
        <f>(IF(B695=Локализация!$C$114,1,IF(B695=Локализация!$C$113,2,IF(B695=Локализация!$C$112,3,IF(B695=Локализация!$C$111,4,IF(B695=Локализация!$C$110,5,IF(OR(B695=1,B695=2,B695=3,B695=4,B695=5),B695,"")))))))</f>
        <v/>
      </c>
      <c r="S695" s="11" t="str">
        <f>(IF(C695=Локализация!$C$114,1,IF(C695=Локализация!$C$113,2,IF(C695=Локализация!$C$112,3,IF(C695=Локализация!$C$111,4,IF(C695=Локализация!$C$110,5,IF(OR(C695=1,C695=2,C695=3,C695=4,C695=5),C695,"")))))))</f>
        <v/>
      </c>
      <c r="T695" s="11" t="str">
        <f>(IF(D695=Локализация!$C$114,1,IF(D695=Локализация!$C$113,2,IF(D695=Локализация!$C$112,3,IF(D695=Локализация!$C$111,4,IF(D695=Локализация!$C$110,5,IF(OR(D695=1,D695=2,D695=3,D695=4,D695=5),D695,"")))))))</f>
        <v/>
      </c>
      <c r="U695" s="11" t="str">
        <f>(IF(E695=Локализация!$C$114,1,IF(E695=Локализация!$C$113,2,IF(E695=Локализация!$C$112,3,IF(E695=Локализация!$C$111,4,IF(E695=Локализация!$C$110,5,IF(OR(E695=1,E695=2,E695=3,E695=4,E695=5),E695,"")))))))</f>
        <v/>
      </c>
      <c r="V695" s="11" t="str">
        <f>(IF(F695=Локализация!$C$114,1,IF(F695=Локализация!$C$113,2,IF(F695=Локализация!$C$112,3,IF(F695=Локализация!$C$111,4,IF(F695=Локализация!$C$110,5,IF(OR(F695=1,F695=2,F695=3,F695=4,F695=5),F695,"")))))))</f>
        <v/>
      </c>
    </row>
    <row r="696" spans="13:22" x14ac:dyDescent="0.3">
      <c r="M696" s="11" t="str">
        <f>(IF(H696=Локализация!$C$114,1,IF(H696=Локализация!$C$113,2,IF(H696=Локализация!$C$112,3,IF(H696=Локализация!$C$111,4,IF(H696=Локализация!$C$110,5,IF(OR(H696=1,H696=2,H696=3,H696=4,H696=5),H696,"")))))))</f>
        <v/>
      </c>
      <c r="N696" s="11" t="str">
        <f>(IF(I696=Локализация!$C$114,1,IF(I696=Локализация!$C$113,2,IF(I696=Локализация!$C$112,3,IF(I696=Локализация!$C$111,4,IF(I696=Локализация!$C$110,5,IF(OR(I696=1,I696=2,I696=3,I696=4,I696=5),I696,"")))))))</f>
        <v/>
      </c>
      <c r="O696" s="11" t="str">
        <f>(IF(J696=Локализация!$C$114,1,IF(J696=Локализация!$C$113,2,IF(J696=Локализация!$C$112,3,IF(J696=Локализация!$C$111,4,IF(J696=Локализация!$C$110,5,IF(OR(J696=1,J696=2,J696=3,J696=4,J696=5),J696,"")))))))</f>
        <v/>
      </c>
      <c r="P696" s="11" t="str">
        <f>(IF(K696=Локализация!$C$114,1,IF(K696=Локализация!$C$113,2,IF(K696=Локализация!$C$112,3,IF(K696=Локализация!$C$111,4,IF(K696=Локализация!$C$110,5,IF(OR(K696=1,K696=2,K696=3,K696=4,K696=5),K696,"")))))))</f>
        <v/>
      </c>
      <c r="Q696" s="11" t="str">
        <f>(IF(L696=Локализация!$C$114,1,IF(L696=Локализация!$C$113,2,IF(L696=Локализация!$C$112,3,IF(L696=Локализация!$C$111,4,IF(L696=Локализация!$C$110,5,IF(OR(L696=1,L696=2,L696=3,L696=4,L696=5),L696,"")))))))</f>
        <v/>
      </c>
      <c r="R696" s="11" t="str">
        <f>(IF(B696=Локализация!$C$114,1,IF(B696=Локализация!$C$113,2,IF(B696=Локализация!$C$112,3,IF(B696=Локализация!$C$111,4,IF(B696=Локализация!$C$110,5,IF(OR(B696=1,B696=2,B696=3,B696=4,B696=5),B696,"")))))))</f>
        <v/>
      </c>
      <c r="S696" s="11" t="str">
        <f>(IF(C696=Локализация!$C$114,1,IF(C696=Локализация!$C$113,2,IF(C696=Локализация!$C$112,3,IF(C696=Локализация!$C$111,4,IF(C696=Локализация!$C$110,5,IF(OR(C696=1,C696=2,C696=3,C696=4,C696=5),C696,"")))))))</f>
        <v/>
      </c>
      <c r="T696" s="11" t="str">
        <f>(IF(D696=Локализация!$C$114,1,IF(D696=Локализация!$C$113,2,IF(D696=Локализация!$C$112,3,IF(D696=Локализация!$C$111,4,IF(D696=Локализация!$C$110,5,IF(OR(D696=1,D696=2,D696=3,D696=4,D696=5),D696,"")))))))</f>
        <v/>
      </c>
      <c r="U696" s="11" t="str">
        <f>(IF(E696=Локализация!$C$114,1,IF(E696=Локализация!$C$113,2,IF(E696=Локализация!$C$112,3,IF(E696=Локализация!$C$111,4,IF(E696=Локализация!$C$110,5,IF(OR(E696=1,E696=2,E696=3,E696=4,E696=5),E696,"")))))))</f>
        <v/>
      </c>
      <c r="V696" s="11" t="str">
        <f>(IF(F696=Локализация!$C$114,1,IF(F696=Локализация!$C$113,2,IF(F696=Локализация!$C$112,3,IF(F696=Локализация!$C$111,4,IF(F696=Локализация!$C$110,5,IF(OR(F696=1,F696=2,F696=3,F696=4,F696=5),F696,"")))))))</f>
        <v/>
      </c>
    </row>
    <row r="697" spans="13:22" x14ac:dyDescent="0.3">
      <c r="M697" s="11" t="str">
        <f>(IF(H697=Локализация!$C$114,1,IF(H697=Локализация!$C$113,2,IF(H697=Локализация!$C$112,3,IF(H697=Локализация!$C$111,4,IF(H697=Локализация!$C$110,5,IF(OR(H697=1,H697=2,H697=3,H697=4,H697=5),H697,"")))))))</f>
        <v/>
      </c>
      <c r="N697" s="11" t="str">
        <f>(IF(I697=Локализация!$C$114,1,IF(I697=Локализация!$C$113,2,IF(I697=Локализация!$C$112,3,IF(I697=Локализация!$C$111,4,IF(I697=Локализация!$C$110,5,IF(OR(I697=1,I697=2,I697=3,I697=4,I697=5),I697,"")))))))</f>
        <v/>
      </c>
      <c r="O697" s="11" t="str">
        <f>(IF(J697=Локализация!$C$114,1,IF(J697=Локализация!$C$113,2,IF(J697=Локализация!$C$112,3,IF(J697=Локализация!$C$111,4,IF(J697=Локализация!$C$110,5,IF(OR(J697=1,J697=2,J697=3,J697=4,J697=5),J697,"")))))))</f>
        <v/>
      </c>
      <c r="P697" s="11" t="str">
        <f>(IF(K697=Локализация!$C$114,1,IF(K697=Локализация!$C$113,2,IF(K697=Локализация!$C$112,3,IF(K697=Локализация!$C$111,4,IF(K697=Локализация!$C$110,5,IF(OR(K697=1,K697=2,K697=3,K697=4,K697=5),K697,"")))))))</f>
        <v/>
      </c>
      <c r="Q697" s="11" t="str">
        <f>(IF(L697=Локализация!$C$114,1,IF(L697=Локализация!$C$113,2,IF(L697=Локализация!$C$112,3,IF(L697=Локализация!$C$111,4,IF(L697=Локализация!$C$110,5,IF(OR(L697=1,L697=2,L697=3,L697=4,L697=5),L697,"")))))))</f>
        <v/>
      </c>
      <c r="R697" s="11" t="str">
        <f>(IF(B697=Локализация!$C$114,1,IF(B697=Локализация!$C$113,2,IF(B697=Локализация!$C$112,3,IF(B697=Локализация!$C$111,4,IF(B697=Локализация!$C$110,5,IF(OR(B697=1,B697=2,B697=3,B697=4,B697=5),B697,"")))))))</f>
        <v/>
      </c>
      <c r="S697" s="11" t="str">
        <f>(IF(C697=Локализация!$C$114,1,IF(C697=Локализация!$C$113,2,IF(C697=Локализация!$C$112,3,IF(C697=Локализация!$C$111,4,IF(C697=Локализация!$C$110,5,IF(OR(C697=1,C697=2,C697=3,C697=4,C697=5),C697,"")))))))</f>
        <v/>
      </c>
      <c r="T697" s="11" t="str">
        <f>(IF(D697=Локализация!$C$114,1,IF(D697=Локализация!$C$113,2,IF(D697=Локализация!$C$112,3,IF(D697=Локализация!$C$111,4,IF(D697=Локализация!$C$110,5,IF(OR(D697=1,D697=2,D697=3,D697=4,D697=5),D697,"")))))))</f>
        <v/>
      </c>
      <c r="U697" s="11" t="str">
        <f>(IF(E697=Локализация!$C$114,1,IF(E697=Локализация!$C$113,2,IF(E697=Локализация!$C$112,3,IF(E697=Локализация!$C$111,4,IF(E697=Локализация!$C$110,5,IF(OR(E697=1,E697=2,E697=3,E697=4,E697=5),E697,"")))))))</f>
        <v/>
      </c>
      <c r="V697" s="11" t="str">
        <f>(IF(F697=Локализация!$C$114,1,IF(F697=Локализация!$C$113,2,IF(F697=Локализация!$C$112,3,IF(F697=Локализация!$C$111,4,IF(F697=Локализация!$C$110,5,IF(OR(F697=1,F697=2,F697=3,F697=4,F697=5),F697,"")))))))</f>
        <v/>
      </c>
    </row>
    <row r="698" spans="13:22" x14ac:dyDescent="0.3">
      <c r="M698" s="11" t="str">
        <f>(IF(H698=Локализация!$C$114,1,IF(H698=Локализация!$C$113,2,IF(H698=Локализация!$C$112,3,IF(H698=Локализация!$C$111,4,IF(H698=Локализация!$C$110,5,IF(OR(H698=1,H698=2,H698=3,H698=4,H698=5),H698,"")))))))</f>
        <v/>
      </c>
      <c r="N698" s="11" t="str">
        <f>(IF(I698=Локализация!$C$114,1,IF(I698=Локализация!$C$113,2,IF(I698=Локализация!$C$112,3,IF(I698=Локализация!$C$111,4,IF(I698=Локализация!$C$110,5,IF(OR(I698=1,I698=2,I698=3,I698=4,I698=5),I698,"")))))))</f>
        <v/>
      </c>
      <c r="O698" s="11" t="str">
        <f>(IF(J698=Локализация!$C$114,1,IF(J698=Локализация!$C$113,2,IF(J698=Локализация!$C$112,3,IF(J698=Локализация!$C$111,4,IF(J698=Локализация!$C$110,5,IF(OR(J698=1,J698=2,J698=3,J698=4,J698=5),J698,"")))))))</f>
        <v/>
      </c>
      <c r="P698" s="11" t="str">
        <f>(IF(K698=Локализация!$C$114,1,IF(K698=Локализация!$C$113,2,IF(K698=Локализация!$C$112,3,IF(K698=Локализация!$C$111,4,IF(K698=Локализация!$C$110,5,IF(OR(K698=1,K698=2,K698=3,K698=4,K698=5),K698,"")))))))</f>
        <v/>
      </c>
      <c r="Q698" s="11" t="str">
        <f>(IF(L698=Локализация!$C$114,1,IF(L698=Локализация!$C$113,2,IF(L698=Локализация!$C$112,3,IF(L698=Локализация!$C$111,4,IF(L698=Локализация!$C$110,5,IF(OR(L698=1,L698=2,L698=3,L698=4,L698=5),L698,"")))))))</f>
        <v/>
      </c>
      <c r="R698" s="11" t="str">
        <f>(IF(B698=Локализация!$C$114,1,IF(B698=Локализация!$C$113,2,IF(B698=Локализация!$C$112,3,IF(B698=Локализация!$C$111,4,IF(B698=Локализация!$C$110,5,IF(OR(B698=1,B698=2,B698=3,B698=4,B698=5),B698,"")))))))</f>
        <v/>
      </c>
      <c r="S698" s="11" t="str">
        <f>(IF(C698=Локализация!$C$114,1,IF(C698=Локализация!$C$113,2,IF(C698=Локализация!$C$112,3,IF(C698=Локализация!$C$111,4,IF(C698=Локализация!$C$110,5,IF(OR(C698=1,C698=2,C698=3,C698=4,C698=5),C698,"")))))))</f>
        <v/>
      </c>
      <c r="T698" s="11" t="str">
        <f>(IF(D698=Локализация!$C$114,1,IF(D698=Локализация!$C$113,2,IF(D698=Локализация!$C$112,3,IF(D698=Локализация!$C$111,4,IF(D698=Локализация!$C$110,5,IF(OR(D698=1,D698=2,D698=3,D698=4,D698=5),D698,"")))))))</f>
        <v/>
      </c>
      <c r="U698" s="11" t="str">
        <f>(IF(E698=Локализация!$C$114,1,IF(E698=Локализация!$C$113,2,IF(E698=Локализация!$C$112,3,IF(E698=Локализация!$C$111,4,IF(E698=Локализация!$C$110,5,IF(OR(E698=1,E698=2,E698=3,E698=4,E698=5),E698,"")))))))</f>
        <v/>
      </c>
      <c r="V698" s="11" t="str">
        <f>(IF(F698=Локализация!$C$114,1,IF(F698=Локализация!$C$113,2,IF(F698=Локализация!$C$112,3,IF(F698=Локализация!$C$111,4,IF(F698=Локализация!$C$110,5,IF(OR(F698=1,F698=2,F698=3,F698=4,F698=5),F698,"")))))))</f>
        <v/>
      </c>
    </row>
    <row r="699" spans="13:22" x14ac:dyDescent="0.3">
      <c r="M699" s="11" t="str">
        <f>(IF(H699=Локализация!$C$114,1,IF(H699=Локализация!$C$113,2,IF(H699=Локализация!$C$112,3,IF(H699=Локализация!$C$111,4,IF(H699=Локализация!$C$110,5,IF(OR(H699=1,H699=2,H699=3,H699=4,H699=5),H699,"")))))))</f>
        <v/>
      </c>
      <c r="N699" s="11" t="str">
        <f>(IF(I699=Локализация!$C$114,1,IF(I699=Локализация!$C$113,2,IF(I699=Локализация!$C$112,3,IF(I699=Локализация!$C$111,4,IF(I699=Локализация!$C$110,5,IF(OR(I699=1,I699=2,I699=3,I699=4,I699=5),I699,"")))))))</f>
        <v/>
      </c>
      <c r="O699" s="11" t="str">
        <f>(IF(J699=Локализация!$C$114,1,IF(J699=Локализация!$C$113,2,IF(J699=Локализация!$C$112,3,IF(J699=Локализация!$C$111,4,IF(J699=Локализация!$C$110,5,IF(OR(J699=1,J699=2,J699=3,J699=4,J699=5),J699,"")))))))</f>
        <v/>
      </c>
      <c r="P699" s="11" t="str">
        <f>(IF(K699=Локализация!$C$114,1,IF(K699=Локализация!$C$113,2,IF(K699=Локализация!$C$112,3,IF(K699=Локализация!$C$111,4,IF(K699=Локализация!$C$110,5,IF(OR(K699=1,K699=2,K699=3,K699=4,K699=5),K699,"")))))))</f>
        <v/>
      </c>
      <c r="Q699" s="11" t="str">
        <f>(IF(L699=Локализация!$C$114,1,IF(L699=Локализация!$C$113,2,IF(L699=Локализация!$C$112,3,IF(L699=Локализация!$C$111,4,IF(L699=Локализация!$C$110,5,IF(OR(L699=1,L699=2,L699=3,L699=4,L699=5),L699,"")))))))</f>
        <v/>
      </c>
      <c r="R699" s="11" t="str">
        <f>(IF(B699=Локализация!$C$114,1,IF(B699=Локализация!$C$113,2,IF(B699=Локализация!$C$112,3,IF(B699=Локализация!$C$111,4,IF(B699=Локализация!$C$110,5,IF(OR(B699=1,B699=2,B699=3,B699=4,B699=5),B699,"")))))))</f>
        <v/>
      </c>
      <c r="S699" s="11" t="str">
        <f>(IF(C699=Локализация!$C$114,1,IF(C699=Локализация!$C$113,2,IF(C699=Локализация!$C$112,3,IF(C699=Локализация!$C$111,4,IF(C699=Локализация!$C$110,5,IF(OR(C699=1,C699=2,C699=3,C699=4,C699=5),C699,"")))))))</f>
        <v/>
      </c>
      <c r="T699" s="11" t="str">
        <f>(IF(D699=Локализация!$C$114,1,IF(D699=Локализация!$C$113,2,IF(D699=Локализация!$C$112,3,IF(D699=Локализация!$C$111,4,IF(D699=Локализация!$C$110,5,IF(OR(D699=1,D699=2,D699=3,D699=4,D699=5),D699,"")))))))</f>
        <v/>
      </c>
      <c r="U699" s="11" t="str">
        <f>(IF(E699=Локализация!$C$114,1,IF(E699=Локализация!$C$113,2,IF(E699=Локализация!$C$112,3,IF(E699=Локализация!$C$111,4,IF(E699=Локализация!$C$110,5,IF(OR(E699=1,E699=2,E699=3,E699=4,E699=5),E699,"")))))))</f>
        <v/>
      </c>
      <c r="V699" s="11" t="str">
        <f>(IF(F699=Локализация!$C$114,1,IF(F699=Локализация!$C$113,2,IF(F699=Локализация!$C$112,3,IF(F699=Локализация!$C$111,4,IF(F699=Локализация!$C$110,5,IF(OR(F699=1,F699=2,F699=3,F699=4,F699=5),F699,"")))))))</f>
        <v/>
      </c>
    </row>
    <row r="700" spans="13:22" x14ac:dyDescent="0.3">
      <c r="M700" s="11" t="str">
        <f>(IF(H700=Локализация!$C$114,1,IF(H700=Локализация!$C$113,2,IF(H700=Локализация!$C$112,3,IF(H700=Локализация!$C$111,4,IF(H700=Локализация!$C$110,5,IF(OR(H700=1,H700=2,H700=3,H700=4,H700=5),H700,"")))))))</f>
        <v/>
      </c>
      <c r="N700" s="11" t="str">
        <f>(IF(I700=Локализация!$C$114,1,IF(I700=Локализация!$C$113,2,IF(I700=Локализация!$C$112,3,IF(I700=Локализация!$C$111,4,IF(I700=Локализация!$C$110,5,IF(OR(I700=1,I700=2,I700=3,I700=4,I700=5),I700,"")))))))</f>
        <v/>
      </c>
      <c r="O700" s="11" t="str">
        <f>(IF(J700=Локализация!$C$114,1,IF(J700=Локализация!$C$113,2,IF(J700=Локализация!$C$112,3,IF(J700=Локализация!$C$111,4,IF(J700=Локализация!$C$110,5,IF(OR(J700=1,J700=2,J700=3,J700=4,J700=5),J700,"")))))))</f>
        <v/>
      </c>
      <c r="P700" s="11" t="str">
        <f>(IF(K700=Локализация!$C$114,1,IF(K700=Локализация!$C$113,2,IF(K700=Локализация!$C$112,3,IF(K700=Локализация!$C$111,4,IF(K700=Локализация!$C$110,5,IF(OR(K700=1,K700=2,K700=3,K700=4,K700=5),K700,"")))))))</f>
        <v/>
      </c>
      <c r="Q700" s="11" t="str">
        <f>(IF(L700=Локализация!$C$114,1,IF(L700=Локализация!$C$113,2,IF(L700=Локализация!$C$112,3,IF(L700=Локализация!$C$111,4,IF(L700=Локализация!$C$110,5,IF(OR(L700=1,L700=2,L700=3,L700=4,L700=5),L700,"")))))))</f>
        <v/>
      </c>
      <c r="R700" s="11" t="str">
        <f>(IF(B700=Локализация!$C$114,1,IF(B700=Локализация!$C$113,2,IF(B700=Локализация!$C$112,3,IF(B700=Локализация!$C$111,4,IF(B700=Локализация!$C$110,5,IF(OR(B700=1,B700=2,B700=3,B700=4,B700=5),B700,"")))))))</f>
        <v/>
      </c>
      <c r="S700" s="11" t="str">
        <f>(IF(C700=Локализация!$C$114,1,IF(C700=Локализация!$C$113,2,IF(C700=Локализация!$C$112,3,IF(C700=Локализация!$C$111,4,IF(C700=Локализация!$C$110,5,IF(OR(C700=1,C700=2,C700=3,C700=4,C700=5),C700,"")))))))</f>
        <v/>
      </c>
      <c r="T700" s="11" t="str">
        <f>(IF(D700=Локализация!$C$114,1,IF(D700=Локализация!$C$113,2,IF(D700=Локализация!$C$112,3,IF(D700=Локализация!$C$111,4,IF(D700=Локализация!$C$110,5,IF(OR(D700=1,D700=2,D700=3,D700=4,D700=5),D700,"")))))))</f>
        <v/>
      </c>
      <c r="U700" s="11" t="str">
        <f>(IF(E700=Локализация!$C$114,1,IF(E700=Локализация!$C$113,2,IF(E700=Локализация!$C$112,3,IF(E700=Локализация!$C$111,4,IF(E700=Локализация!$C$110,5,IF(OR(E700=1,E700=2,E700=3,E700=4,E700=5),E700,"")))))))</f>
        <v/>
      </c>
      <c r="V700" s="11" t="str">
        <f>(IF(F700=Локализация!$C$114,1,IF(F700=Локализация!$C$113,2,IF(F700=Локализация!$C$112,3,IF(F700=Локализация!$C$111,4,IF(F700=Локализация!$C$110,5,IF(OR(F700=1,F700=2,F700=3,F700=4,F700=5),F700,"")))))))</f>
        <v/>
      </c>
    </row>
    <row r="701" spans="13:22" x14ac:dyDescent="0.3">
      <c r="M701" s="11" t="str">
        <f>(IF(H701=Локализация!$C$114,1,IF(H701=Локализация!$C$113,2,IF(H701=Локализация!$C$112,3,IF(H701=Локализация!$C$111,4,IF(H701=Локализация!$C$110,5,IF(OR(H701=1,H701=2,H701=3,H701=4,H701=5),H701,"")))))))</f>
        <v/>
      </c>
      <c r="N701" s="11" t="str">
        <f>(IF(I701=Локализация!$C$114,1,IF(I701=Локализация!$C$113,2,IF(I701=Локализация!$C$112,3,IF(I701=Локализация!$C$111,4,IF(I701=Локализация!$C$110,5,IF(OR(I701=1,I701=2,I701=3,I701=4,I701=5),I701,"")))))))</f>
        <v/>
      </c>
      <c r="O701" s="11" t="str">
        <f>(IF(J701=Локализация!$C$114,1,IF(J701=Локализация!$C$113,2,IF(J701=Локализация!$C$112,3,IF(J701=Локализация!$C$111,4,IF(J701=Локализация!$C$110,5,IF(OR(J701=1,J701=2,J701=3,J701=4,J701=5),J701,"")))))))</f>
        <v/>
      </c>
      <c r="P701" s="11" t="str">
        <f>(IF(K701=Локализация!$C$114,1,IF(K701=Локализация!$C$113,2,IF(K701=Локализация!$C$112,3,IF(K701=Локализация!$C$111,4,IF(K701=Локализация!$C$110,5,IF(OR(K701=1,K701=2,K701=3,K701=4,K701=5),K701,"")))))))</f>
        <v/>
      </c>
      <c r="Q701" s="11" t="str">
        <f>(IF(L701=Локализация!$C$114,1,IF(L701=Локализация!$C$113,2,IF(L701=Локализация!$C$112,3,IF(L701=Локализация!$C$111,4,IF(L701=Локализация!$C$110,5,IF(OR(L701=1,L701=2,L701=3,L701=4,L701=5),L701,"")))))))</f>
        <v/>
      </c>
      <c r="R701" s="11" t="str">
        <f>(IF(B701=Локализация!$C$114,1,IF(B701=Локализация!$C$113,2,IF(B701=Локализация!$C$112,3,IF(B701=Локализация!$C$111,4,IF(B701=Локализация!$C$110,5,IF(OR(B701=1,B701=2,B701=3,B701=4,B701=5),B701,"")))))))</f>
        <v/>
      </c>
      <c r="S701" s="11" t="str">
        <f>(IF(C701=Локализация!$C$114,1,IF(C701=Локализация!$C$113,2,IF(C701=Локализация!$C$112,3,IF(C701=Локализация!$C$111,4,IF(C701=Локализация!$C$110,5,IF(OR(C701=1,C701=2,C701=3,C701=4,C701=5),C701,"")))))))</f>
        <v/>
      </c>
      <c r="T701" s="11" t="str">
        <f>(IF(D701=Локализация!$C$114,1,IF(D701=Локализация!$C$113,2,IF(D701=Локализация!$C$112,3,IF(D701=Локализация!$C$111,4,IF(D701=Локализация!$C$110,5,IF(OR(D701=1,D701=2,D701=3,D701=4,D701=5),D701,"")))))))</f>
        <v/>
      </c>
      <c r="U701" s="11" t="str">
        <f>(IF(E701=Локализация!$C$114,1,IF(E701=Локализация!$C$113,2,IF(E701=Локализация!$C$112,3,IF(E701=Локализация!$C$111,4,IF(E701=Локализация!$C$110,5,IF(OR(E701=1,E701=2,E701=3,E701=4,E701=5),E701,"")))))))</f>
        <v/>
      </c>
      <c r="V701" s="11" t="str">
        <f>(IF(F701=Локализация!$C$114,1,IF(F701=Локализация!$C$113,2,IF(F701=Локализация!$C$112,3,IF(F701=Локализация!$C$111,4,IF(F701=Локализация!$C$110,5,IF(OR(F701=1,F701=2,F701=3,F701=4,F701=5),F701,"")))))))</f>
        <v/>
      </c>
    </row>
    <row r="702" spans="13:22" x14ac:dyDescent="0.3">
      <c r="M702" s="11" t="str">
        <f>(IF(H702=Локализация!$C$114,1,IF(H702=Локализация!$C$113,2,IF(H702=Локализация!$C$112,3,IF(H702=Локализация!$C$111,4,IF(H702=Локализация!$C$110,5,IF(OR(H702=1,H702=2,H702=3,H702=4,H702=5),H702,"")))))))</f>
        <v/>
      </c>
      <c r="N702" s="11" t="str">
        <f>(IF(I702=Локализация!$C$114,1,IF(I702=Локализация!$C$113,2,IF(I702=Локализация!$C$112,3,IF(I702=Локализация!$C$111,4,IF(I702=Локализация!$C$110,5,IF(OR(I702=1,I702=2,I702=3,I702=4,I702=5),I702,"")))))))</f>
        <v/>
      </c>
      <c r="O702" s="11" t="str">
        <f>(IF(J702=Локализация!$C$114,1,IF(J702=Локализация!$C$113,2,IF(J702=Локализация!$C$112,3,IF(J702=Локализация!$C$111,4,IF(J702=Локализация!$C$110,5,IF(OR(J702=1,J702=2,J702=3,J702=4,J702=5),J702,"")))))))</f>
        <v/>
      </c>
      <c r="P702" s="11" t="str">
        <f>(IF(K702=Локализация!$C$114,1,IF(K702=Локализация!$C$113,2,IF(K702=Локализация!$C$112,3,IF(K702=Локализация!$C$111,4,IF(K702=Локализация!$C$110,5,IF(OR(K702=1,K702=2,K702=3,K702=4,K702=5),K702,"")))))))</f>
        <v/>
      </c>
      <c r="Q702" s="11" t="str">
        <f>(IF(L702=Локализация!$C$114,1,IF(L702=Локализация!$C$113,2,IF(L702=Локализация!$C$112,3,IF(L702=Локализация!$C$111,4,IF(L702=Локализация!$C$110,5,IF(OR(L702=1,L702=2,L702=3,L702=4,L702=5),L702,"")))))))</f>
        <v/>
      </c>
      <c r="R702" s="11" t="str">
        <f>(IF(B702=Локализация!$C$114,1,IF(B702=Локализация!$C$113,2,IF(B702=Локализация!$C$112,3,IF(B702=Локализация!$C$111,4,IF(B702=Локализация!$C$110,5,IF(OR(B702=1,B702=2,B702=3,B702=4,B702=5),B702,"")))))))</f>
        <v/>
      </c>
      <c r="S702" s="11" t="str">
        <f>(IF(C702=Локализация!$C$114,1,IF(C702=Локализация!$C$113,2,IF(C702=Локализация!$C$112,3,IF(C702=Локализация!$C$111,4,IF(C702=Локализация!$C$110,5,IF(OR(C702=1,C702=2,C702=3,C702=4,C702=5),C702,"")))))))</f>
        <v/>
      </c>
      <c r="T702" s="11" t="str">
        <f>(IF(D702=Локализация!$C$114,1,IF(D702=Локализация!$C$113,2,IF(D702=Локализация!$C$112,3,IF(D702=Локализация!$C$111,4,IF(D702=Локализация!$C$110,5,IF(OR(D702=1,D702=2,D702=3,D702=4,D702=5),D702,"")))))))</f>
        <v/>
      </c>
      <c r="U702" s="11" t="str">
        <f>(IF(E702=Локализация!$C$114,1,IF(E702=Локализация!$C$113,2,IF(E702=Локализация!$C$112,3,IF(E702=Локализация!$C$111,4,IF(E702=Локализация!$C$110,5,IF(OR(E702=1,E702=2,E702=3,E702=4,E702=5),E702,"")))))))</f>
        <v/>
      </c>
      <c r="V702" s="11" t="str">
        <f>(IF(F702=Локализация!$C$114,1,IF(F702=Локализация!$C$113,2,IF(F702=Локализация!$C$112,3,IF(F702=Локализация!$C$111,4,IF(F702=Локализация!$C$110,5,IF(OR(F702=1,F702=2,F702=3,F702=4,F702=5),F702,"")))))))</f>
        <v/>
      </c>
    </row>
    <row r="703" spans="13:22" x14ac:dyDescent="0.3">
      <c r="M703" s="11" t="str">
        <f>(IF(H703=Локализация!$C$114,1,IF(H703=Локализация!$C$113,2,IF(H703=Локализация!$C$112,3,IF(H703=Локализация!$C$111,4,IF(H703=Локализация!$C$110,5,IF(OR(H703=1,H703=2,H703=3,H703=4,H703=5),H703,"")))))))</f>
        <v/>
      </c>
      <c r="N703" s="11" t="str">
        <f>(IF(I703=Локализация!$C$114,1,IF(I703=Локализация!$C$113,2,IF(I703=Локализация!$C$112,3,IF(I703=Локализация!$C$111,4,IF(I703=Локализация!$C$110,5,IF(OR(I703=1,I703=2,I703=3,I703=4,I703=5),I703,"")))))))</f>
        <v/>
      </c>
      <c r="O703" s="11" t="str">
        <f>(IF(J703=Локализация!$C$114,1,IF(J703=Локализация!$C$113,2,IF(J703=Локализация!$C$112,3,IF(J703=Локализация!$C$111,4,IF(J703=Локализация!$C$110,5,IF(OR(J703=1,J703=2,J703=3,J703=4,J703=5),J703,"")))))))</f>
        <v/>
      </c>
      <c r="P703" s="11" t="str">
        <f>(IF(K703=Локализация!$C$114,1,IF(K703=Локализация!$C$113,2,IF(K703=Локализация!$C$112,3,IF(K703=Локализация!$C$111,4,IF(K703=Локализация!$C$110,5,IF(OR(K703=1,K703=2,K703=3,K703=4,K703=5),K703,"")))))))</f>
        <v/>
      </c>
      <c r="Q703" s="11" t="str">
        <f>(IF(L703=Локализация!$C$114,1,IF(L703=Локализация!$C$113,2,IF(L703=Локализация!$C$112,3,IF(L703=Локализация!$C$111,4,IF(L703=Локализация!$C$110,5,IF(OR(L703=1,L703=2,L703=3,L703=4,L703=5),L703,"")))))))</f>
        <v/>
      </c>
      <c r="R703" s="11" t="str">
        <f>(IF(B703=Локализация!$C$114,1,IF(B703=Локализация!$C$113,2,IF(B703=Локализация!$C$112,3,IF(B703=Локализация!$C$111,4,IF(B703=Локализация!$C$110,5,IF(OR(B703=1,B703=2,B703=3,B703=4,B703=5),B703,"")))))))</f>
        <v/>
      </c>
      <c r="S703" s="11" t="str">
        <f>(IF(C703=Локализация!$C$114,1,IF(C703=Локализация!$C$113,2,IF(C703=Локализация!$C$112,3,IF(C703=Локализация!$C$111,4,IF(C703=Локализация!$C$110,5,IF(OR(C703=1,C703=2,C703=3,C703=4,C703=5),C703,"")))))))</f>
        <v/>
      </c>
      <c r="T703" s="11" t="str">
        <f>(IF(D703=Локализация!$C$114,1,IF(D703=Локализация!$C$113,2,IF(D703=Локализация!$C$112,3,IF(D703=Локализация!$C$111,4,IF(D703=Локализация!$C$110,5,IF(OR(D703=1,D703=2,D703=3,D703=4,D703=5),D703,"")))))))</f>
        <v/>
      </c>
      <c r="U703" s="11" t="str">
        <f>(IF(E703=Локализация!$C$114,1,IF(E703=Локализация!$C$113,2,IF(E703=Локализация!$C$112,3,IF(E703=Локализация!$C$111,4,IF(E703=Локализация!$C$110,5,IF(OR(E703=1,E703=2,E703=3,E703=4,E703=5),E703,"")))))))</f>
        <v/>
      </c>
      <c r="V703" s="11" t="str">
        <f>(IF(F703=Локализация!$C$114,1,IF(F703=Локализация!$C$113,2,IF(F703=Локализация!$C$112,3,IF(F703=Локализация!$C$111,4,IF(F703=Локализация!$C$110,5,IF(OR(F703=1,F703=2,F703=3,F703=4,F703=5),F703,"")))))))</f>
        <v/>
      </c>
    </row>
    <row r="704" spans="13:22" x14ac:dyDescent="0.3">
      <c r="M704" s="11" t="str">
        <f>(IF(H704=Локализация!$C$114,1,IF(H704=Локализация!$C$113,2,IF(H704=Локализация!$C$112,3,IF(H704=Локализация!$C$111,4,IF(H704=Локализация!$C$110,5,IF(OR(H704=1,H704=2,H704=3,H704=4,H704=5),H704,"")))))))</f>
        <v/>
      </c>
      <c r="N704" s="11" t="str">
        <f>(IF(I704=Локализация!$C$114,1,IF(I704=Локализация!$C$113,2,IF(I704=Локализация!$C$112,3,IF(I704=Локализация!$C$111,4,IF(I704=Локализация!$C$110,5,IF(OR(I704=1,I704=2,I704=3,I704=4,I704=5),I704,"")))))))</f>
        <v/>
      </c>
      <c r="O704" s="11" t="str">
        <f>(IF(J704=Локализация!$C$114,1,IF(J704=Локализация!$C$113,2,IF(J704=Локализация!$C$112,3,IF(J704=Локализация!$C$111,4,IF(J704=Локализация!$C$110,5,IF(OR(J704=1,J704=2,J704=3,J704=4,J704=5),J704,"")))))))</f>
        <v/>
      </c>
      <c r="P704" s="11" t="str">
        <f>(IF(K704=Локализация!$C$114,1,IF(K704=Локализация!$C$113,2,IF(K704=Локализация!$C$112,3,IF(K704=Локализация!$C$111,4,IF(K704=Локализация!$C$110,5,IF(OR(K704=1,K704=2,K704=3,K704=4,K704=5),K704,"")))))))</f>
        <v/>
      </c>
      <c r="Q704" s="11" t="str">
        <f>(IF(L704=Локализация!$C$114,1,IF(L704=Локализация!$C$113,2,IF(L704=Локализация!$C$112,3,IF(L704=Локализация!$C$111,4,IF(L704=Локализация!$C$110,5,IF(OR(L704=1,L704=2,L704=3,L704=4,L704=5),L704,"")))))))</f>
        <v/>
      </c>
      <c r="R704" s="11" t="str">
        <f>(IF(B704=Локализация!$C$114,1,IF(B704=Локализация!$C$113,2,IF(B704=Локализация!$C$112,3,IF(B704=Локализация!$C$111,4,IF(B704=Локализация!$C$110,5,IF(OR(B704=1,B704=2,B704=3,B704=4,B704=5),B704,"")))))))</f>
        <v/>
      </c>
      <c r="S704" s="11" t="str">
        <f>(IF(C704=Локализация!$C$114,1,IF(C704=Локализация!$C$113,2,IF(C704=Локализация!$C$112,3,IF(C704=Локализация!$C$111,4,IF(C704=Локализация!$C$110,5,IF(OR(C704=1,C704=2,C704=3,C704=4,C704=5),C704,"")))))))</f>
        <v/>
      </c>
      <c r="T704" s="11" t="str">
        <f>(IF(D704=Локализация!$C$114,1,IF(D704=Локализация!$C$113,2,IF(D704=Локализация!$C$112,3,IF(D704=Локализация!$C$111,4,IF(D704=Локализация!$C$110,5,IF(OR(D704=1,D704=2,D704=3,D704=4,D704=5),D704,"")))))))</f>
        <v/>
      </c>
      <c r="U704" s="11" t="str">
        <f>(IF(E704=Локализация!$C$114,1,IF(E704=Локализация!$C$113,2,IF(E704=Локализация!$C$112,3,IF(E704=Локализация!$C$111,4,IF(E704=Локализация!$C$110,5,IF(OR(E704=1,E704=2,E704=3,E704=4,E704=5),E704,"")))))))</f>
        <v/>
      </c>
      <c r="V704" s="11" t="str">
        <f>(IF(F704=Локализация!$C$114,1,IF(F704=Локализация!$C$113,2,IF(F704=Локализация!$C$112,3,IF(F704=Локализация!$C$111,4,IF(F704=Локализация!$C$110,5,IF(OR(F704=1,F704=2,F704=3,F704=4,F704=5),F704,"")))))))</f>
        <v/>
      </c>
    </row>
    <row r="705" spans="13:22" x14ac:dyDescent="0.3">
      <c r="M705" s="11" t="str">
        <f>(IF(H705=Локализация!$C$114,1,IF(H705=Локализация!$C$113,2,IF(H705=Локализация!$C$112,3,IF(H705=Локализация!$C$111,4,IF(H705=Локализация!$C$110,5,IF(OR(H705=1,H705=2,H705=3,H705=4,H705=5),H705,"")))))))</f>
        <v/>
      </c>
      <c r="N705" s="11" t="str">
        <f>(IF(I705=Локализация!$C$114,1,IF(I705=Локализация!$C$113,2,IF(I705=Локализация!$C$112,3,IF(I705=Локализация!$C$111,4,IF(I705=Локализация!$C$110,5,IF(OR(I705=1,I705=2,I705=3,I705=4,I705=5),I705,"")))))))</f>
        <v/>
      </c>
      <c r="O705" s="11" t="str">
        <f>(IF(J705=Локализация!$C$114,1,IF(J705=Локализация!$C$113,2,IF(J705=Локализация!$C$112,3,IF(J705=Локализация!$C$111,4,IF(J705=Локализация!$C$110,5,IF(OR(J705=1,J705=2,J705=3,J705=4,J705=5),J705,"")))))))</f>
        <v/>
      </c>
      <c r="P705" s="11" t="str">
        <f>(IF(K705=Локализация!$C$114,1,IF(K705=Локализация!$C$113,2,IF(K705=Локализация!$C$112,3,IF(K705=Локализация!$C$111,4,IF(K705=Локализация!$C$110,5,IF(OR(K705=1,K705=2,K705=3,K705=4,K705=5),K705,"")))))))</f>
        <v/>
      </c>
      <c r="Q705" s="11" t="str">
        <f>(IF(L705=Локализация!$C$114,1,IF(L705=Локализация!$C$113,2,IF(L705=Локализация!$C$112,3,IF(L705=Локализация!$C$111,4,IF(L705=Локализация!$C$110,5,IF(OR(L705=1,L705=2,L705=3,L705=4,L705=5),L705,"")))))))</f>
        <v/>
      </c>
      <c r="R705" s="11" t="str">
        <f>(IF(B705=Локализация!$C$114,1,IF(B705=Локализация!$C$113,2,IF(B705=Локализация!$C$112,3,IF(B705=Локализация!$C$111,4,IF(B705=Локализация!$C$110,5,IF(OR(B705=1,B705=2,B705=3,B705=4,B705=5),B705,"")))))))</f>
        <v/>
      </c>
      <c r="S705" s="11" t="str">
        <f>(IF(C705=Локализация!$C$114,1,IF(C705=Локализация!$C$113,2,IF(C705=Локализация!$C$112,3,IF(C705=Локализация!$C$111,4,IF(C705=Локализация!$C$110,5,IF(OR(C705=1,C705=2,C705=3,C705=4,C705=5),C705,"")))))))</f>
        <v/>
      </c>
      <c r="T705" s="11" t="str">
        <f>(IF(D705=Локализация!$C$114,1,IF(D705=Локализация!$C$113,2,IF(D705=Локализация!$C$112,3,IF(D705=Локализация!$C$111,4,IF(D705=Локализация!$C$110,5,IF(OR(D705=1,D705=2,D705=3,D705=4,D705=5),D705,"")))))))</f>
        <v/>
      </c>
      <c r="U705" s="11" t="str">
        <f>(IF(E705=Локализация!$C$114,1,IF(E705=Локализация!$C$113,2,IF(E705=Локализация!$C$112,3,IF(E705=Локализация!$C$111,4,IF(E705=Локализация!$C$110,5,IF(OR(E705=1,E705=2,E705=3,E705=4,E705=5),E705,"")))))))</f>
        <v/>
      </c>
      <c r="V705" s="11" t="str">
        <f>(IF(F705=Локализация!$C$114,1,IF(F705=Локализация!$C$113,2,IF(F705=Локализация!$C$112,3,IF(F705=Локализация!$C$111,4,IF(F705=Локализация!$C$110,5,IF(OR(F705=1,F705=2,F705=3,F705=4,F705=5),F705,"")))))))</f>
        <v/>
      </c>
    </row>
    <row r="706" spans="13:22" x14ac:dyDescent="0.3">
      <c r="M706" s="11" t="str">
        <f>(IF(H706=Локализация!$C$114,1,IF(H706=Локализация!$C$113,2,IF(H706=Локализация!$C$112,3,IF(H706=Локализация!$C$111,4,IF(H706=Локализация!$C$110,5,IF(OR(H706=1,H706=2,H706=3,H706=4,H706=5),H706,"")))))))</f>
        <v/>
      </c>
      <c r="N706" s="11" t="str">
        <f>(IF(I706=Локализация!$C$114,1,IF(I706=Локализация!$C$113,2,IF(I706=Локализация!$C$112,3,IF(I706=Локализация!$C$111,4,IF(I706=Локализация!$C$110,5,IF(OR(I706=1,I706=2,I706=3,I706=4,I706=5),I706,"")))))))</f>
        <v/>
      </c>
      <c r="O706" s="11" t="str">
        <f>(IF(J706=Локализация!$C$114,1,IF(J706=Локализация!$C$113,2,IF(J706=Локализация!$C$112,3,IF(J706=Локализация!$C$111,4,IF(J706=Локализация!$C$110,5,IF(OR(J706=1,J706=2,J706=3,J706=4,J706=5),J706,"")))))))</f>
        <v/>
      </c>
      <c r="P706" s="11" t="str">
        <f>(IF(K706=Локализация!$C$114,1,IF(K706=Локализация!$C$113,2,IF(K706=Локализация!$C$112,3,IF(K706=Локализация!$C$111,4,IF(K706=Локализация!$C$110,5,IF(OR(K706=1,K706=2,K706=3,K706=4,K706=5),K706,"")))))))</f>
        <v/>
      </c>
      <c r="Q706" s="11" t="str">
        <f>(IF(L706=Локализация!$C$114,1,IF(L706=Локализация!$C$113,2,IF(L706=Локализация!$C$112,3,IF(L706=Локализация!$C$111,4,IF(L706=Локализация!$C$110,5,IF(OR(L706=1,L706=2,L706=3,L706=4,L706=5),L706,"")))))))</f>
        <v/>
      </c>
      <c r="R706" s="11" t="str">
        <f>(IF(B706=Локализация!$C$114,1,IF(B706=Локализация!$C$113,2,IF(B706=Локализация!$C$112,3,IF(B706=Локализация!$C$111,4,IF(B706=Локализация!$C$110,5,IF(OR(B706=1,B706=2,B706=3,B706=4,B706=5),B706,"")))))))</f>
        <v/>
      </c>
      <c r="S706" s="11" t="str">
        <f>(IF(C706=Локализация!$C$114,1,IF(C706=Локализация!$C$113,2,IF(C706=Локализация!$C$112,3,IF(C706=Локализация!$C$111,4,IF(C706=Локализация!$C$110,5,IF(OR(C706=1,C706=2,C706=3,C706=4,C706=5),C706,"")))))))</f>
        <v/>
      </c>
      <c r="T706" s="11" t="str">
        <f>(IF(D706=Локализация!$C$114,1,IF(D706=Локализация!$C$113,2,IF(D706=Локализация!$C$112,3,IF(D706=Локализация!$C$111,4,IF(D706=Локализация!$C$110,5,IF(OR(D706=1,D706=2,D706=3,D706=4,D706=5),D706,"")))))))</f>
        <v/>
      </c>
      <c r="U706" s="11" t="str">
        <f>(IF(E706=Локализация!$C$114,1,IF(E706=Локализация!$C$113,2,IF(E706=Локализация!$C$112,3,IF(E706=Локализация!$C$111,4,IF(E706=Локализация!$C$110,5,IF(OR(E706=1,E706=2,E706=3,E706=4,E706=5),E706,"")))))))</f>
        <v/>
      </c>
      <c r="V706" s="11" t="str">
        <f>(IF(F706=Локализация!$C$114,1,IF(F706=Локализация!$C$113,2,IF(F706=Локализация!$C$112,3,IF(F706=Локализация!$C$111,4,IF(F706=Локализация!$C$110,5,IF(OR(F706=1,F706=2,F706=3,F706=4,F706=5),F706,"")))))))</f>
        <v/>
      </c>
    </row>
    <row r="707" spans="13:22" x14ac:dyDescent="0.3">
      <c r="M707" s="11" t="str">
        <f>(IF(H707=Локализация!$C$114,1,IF(H707=Локализация!$C$113,2,IF(H707=Локализация!$C$112,3,IF(H707=Локализация!$C$111,4,IF(H707=Локализация!$C$110,5,IF(OR(H707=1,H707=2,H707=3,H707=4,H707=5),H707,"")))))))</f>
        <v/>
      </c>
      <c r="N707" s="11" t="str">
        <f>(IF(I707=Локализация!$C$114,1,IF(I707=Локализация!$C$113,2,IF(I707=Локализация!$C$112,3,IF(I707=Локализация!$C$111,4,IF(I707=Локализация!$C$110,5,IF(OR(I707=1,I707=2,I707=3,I707=4,I707=5),I707,"")))))))</f>
        <v/>
      </c>
      <c r="O707" s="11" t="str">
        <f>(IF(J707=Локализация!$C$114,1,IF(J707=Локализация!$C$113,2,IF(J707=Локализация!$C$112,3,IF(J707=Локализация!$C$111,4,IF(J707=Локализация!$C$110,5,IF(OR(J707=1,J707=2,J707=3,J707=4,J707=5),J707,"")))))))</f>
        <v/>
      </c>
      <c r="P707" s="11" t="str">
        <f>(IF(K707=Локализация!$C$114,1,IF(K707=Локализация!$C$113,2,IF(K707=Локализация!$C$112,3,IF(K707=Локализация!$C$111,4,IF(K707=Локализация!$C$110,5,IF(OR(K707=1,K707=2,K707=3,K707=4,K707=5),K707,"")))))))</f>
        <v/>
      </c>
      <c r="Q707" s="11" t="str">
        <f>(IF(L707=Локализация!$C$114,1,IF(L707=Локализация!$C$113,2,IF(L707=Локализация!$C$112,3,IF(L707=Локализация!$C$111,4,IF(L707=Локализация!$C$110,5,IF(OR(L707=1,L707=2,L707=3,L707=4,L707=5),L707,"")))))))</f>
        <v/>
      </c>
      <c r="R707" s="11" t="str">
        <f>(IF(B707=Локализация!$C$114,1,IF(B707=Локализация!$C$113,2,IF(B707=Локализация!$C$112,3,IF(B707=Локализация!$C$111,4,IF(B707=Локализация!$C$110,5,IF(OR(B707=1,B707=2,B707=3,B707=4,B707=5),B707,"")))))))</f>
        <v/>
      </c>
      <c r="S707" s="11" t="str">
        <f>(IF(C707=Локализация!$C$114,1,IF(C707=Локализация!$C$113,2,IF(C707=Локализация!$C$112,3,IF(C707=Локализация!$C$111,4,IF(C707=Локализация!$C$110,5,IF(OR(C707=1,C707=2,C707=3,C707=4,C707=5),C707,"")))))))</f>
        <v/>
      </c>
      <c r="T707" s="11" t="str">
        <f>(IF(D707=Локализация!$C$114,1,IF(D707=Локализация!$C$113,2,IF(D707=Локализация!$C$112,3,IF(D707=Локализация!$C$111,4,IF(D707=Локализация!$C$110,5,IF(OR(D707=1,D707=2,D707=3,D707=4,D707=5),D707,"")))))))</f>
        <v/>
      </c>
      <c r="U707" s="11" t="str">
        <f>(IF(E707=Локализация!$C$114,1,IF(E707=Локализация!$C$113,2,IF(E707=Локализация!$C$112,3,IF(E707=Локализация!$C$111,4,IF(E707=Локализация!$C$110,5,IF(OR(E707=1,E707=2,E707=3,E707=4,E707=5),E707,"")))))))</f>
        <v/>
      </c>
      <c r="V707" s="11" t="str">
        <f>(IF(F707=Локализация!$C$114,1,IF(F707=Локализация!$C$113,2,IF(F707=Локализация!$C$112,3,IF(F707=Локализация!$C$111,4,IF(F707=Локализация!$C$110,5,IF(OR(F707=1,F707=2,F707=3,F707=4,F707=5),F707,"")))))))</f>
        <v/>
      </c>
    </row>
    <row r="708" spans="13:22" x14ac:dyDescent="0.3">
      <c r="M708" s="11" t="str">
        <f>(IF(H708=Локализация!$C$114,1,IF(H708=Локализация!$C$113,2,IF(H708=Локализация!$C$112,3,IF(H708=Локализация!$C$111,4,IF(H708=Локализация!$C$110,5,IF(OR(H708=1,H708=2,H708=3,H708=4,H708=5),H708,"")))))))</f>
        <v/>
      </c>
      <c r="N708" s="11" t="str">
        <f>(IF(I708=Локализация!$C$114,1,IF(I708=Локализация!$C$113,2,IF(I708=Локализация!$C$112,3,IF(I708=Локализация!$C$111,4,IF(I708=Локализация!$C$110,5,IF(OR(I708=1,I708=2,I708=3,I708=4,I708=5),I708,"")))))))</f>
        <v/>
      </c>
      <c r="O708" s="11" t="str">
        <f>(IF(J708=Локализация!$C$114,1,IF(J708=Локализация!$C$113,2,IF(J708=Локализация!$C$112,3,IF(J708=Локализация!$C$111,4,IF(J708=Локализация!$C$110,5,IF(OR(J708=1,J708=2,J708=3,J708=4,J708=5),J708,"")))))))</f>
        <v/>
      </c>
      <c r="P708" s="11" t="str">
        <f>(IF(K708=Локализация!$C$114,1,IF(K708=Локализация!$C$113,2,IF(K708=Локализация!$C$112,3,IF(K708=Локализация!$C$111,4,IF(K708=Локализация!$C$110,5,IF(OR(K708=1,K708=2,K708=3,K708=4,K708=5),K708,"")))))))</f>
        <v/>
      </c>
      <c r="Q708" s="11" t="str">
        <f>(IF(L708=Локализация!$C$114,1,IF(L708=Локализация!$C$113,2,IF(L708=Локализация!$C$112,3,IF(L708=Локализация!$C$111,4,IF(L708=Локализация!$C$110,5,IF(OR(L708=1,L708=2,L708=3,L708=4,L708=5),L708,"")))))))</f>
        <v/>
      </c>
      <c r="R708" s="11" t="str">
        <f>(IF(B708=Локализация!$C$114,1,IF(B708=Локализация!$C$113,2,IF(B708=Локализация!$C$112,3,IF(B708=Локализация!$C$111,4,IF(B708=Локализация!$C$110,5,IF(OR(B708=1,B708=2,B708=3,B708=4,B708=5),B708,"")))))))</f>
        <v/>
      </c>
      <c r="S708" s="11" t="str">
        <f>(IF(C708=Локализация!$C$114,1,IF(C708=Локализация!$C$113,2,IF(C708=Локализация!$C$112,3,IF(C708=Локализация!$C$111,4,IF(C708=Локализация!$C$110,5,IF(OR(C708=1,C708=2,C708=3,C708=4,C708=5),C708,"")))))))</f>
        <v/>
      </c>
      <c r="T708" s="11" t="str">
        <f>(IF(D708=Локализация!$C$114,1,IF(D708=Локализация!$C$113,2,IF(D708=Локализация!$C$112,3,IF(D708=Локализация!$C$111,4,IF(D708=Локализация!$C$110,5,IF(OR(D708=1,D708=2,D708=3,D708=4,D708=5),D708,"")))))))</f>
        <v/>
      </c>
      <c r="U708" s="11" t="str">
        <f>(IF(E708=Локализация!$C$114,1,IF(E708=Локализация!$C$113,2,IF(E708=Локализация!$C$112,3,IF(E708=Локализация!$C$111,4,IF(E708=Локализация!$C$110,5,IF(OR(E708=1,E708=2,E708=3,E708=4,E708=5),E708,"")))))))</f>
        <v/>
      </c>
      <c r="V708" s="11" t="str">
        <f>(IF(F708=Локализация!$C$114,1,IF(F708=Локализация!$C$113,2,IF(F708=Локализация!$C$112,3,IF(F708=Локализация!$C$111,4,IF(F708=Локализация!$C$110,5,IF(OR(F708=1,F708=2,F708=3,F708=4,F708=5),F708,"")))))))</f>
        <v/>
      </c>
    </row>
    <row r="709" spans="13:22" x14ac:dyDescent="0.3">
      <c r="M709" s="11" t="str">
        <f>(IF(H709=Локализация!$C$114,1,IF(H709=Локализация!$C$113,2,IF(H709=Локализация!$C$112,3,IF(H709=Локализация!$C$111,4,IF(H709=Локализация!$C$110,5,IF(OR(H709=1,H709=2,H709=3,H709=4,H709=5),H709,"")))))))</f>
        <v/>
      </c>
      <c r="N709" s="11" t="str">
        <f>(IF(I709=Локализация!$C$114,1,IF(I709=Локализация!$C$113,2,IF(I709=Локализация!$C$112,3,IF(I709=Локализация!$C$111,4,IF(I709=Локализация!$C$110,5,IF(OR(I709=1,I709=2,I709=3,I709=4,I709=5),I709,"")))))))</f>
        <v/>
      </c>
      <c r="O709" s="11" t="str">
        <f>(IF(J709=Локализация!$C$114,1,IF(J709=Локализация!$C$113,2,IF(J709=Локализация!$C$112,3,IF(J709=Локализация!$C$111,4,IF(J709=Локализация!$C$110,5,IF(OR(J709=1,J709=2,J709=3,J709=4,J709=5),J709,"")))))))</f>
        <v/>
      </c>
      <c r="P709" s="11" t="str">
        <f>(IF(K709=Локализация!$C$114,1,IF(K709=Локализация!$C$113,2,IF(K709=Локализация!$C$112,3,IF(K709=Локализация!$C$111,4,IF(K709=Локализация!$C$110,5,IF(OR(K709=1,K709=2,K709=3,K709=4,K709=5),K709,"")))))))</f>
        <v/>
      </c>
      <c r="Q709" s="11" t="str">
        <f>(IF(L709=Локализация!$C$114,1,IF(L709=Локализация!$C$113,2,IF(L709=Локализация!$C$112,3,IF(L709=Локализация!$C$111,4,IF(L709=Локализация!$C$110,5,IF(OR(L709=1,L709=2,L709=3,L709=4,L709=5),L709,"")))))))</f>
        <v/>
      </c>
      <c r="R709" s="11" t="str">
        <f>(IF(B709=Локализация!$C$114,1,IF(B709=Локализация!$C$113,2,IF(B709=Локализация!$C$112,3,IF(B709=Локализация!$C$111,4,IF(B709=Локализация!$C$110,5,IF(OR(B709=1,B709=2,B709=3,B709=4,B709=5),B709,"")))))))</f>
        <v/>
      </c>
      <c r="S709" s="11" t="str">
        <f>(IF(C709=Локализация!$C$114,1,IF(C709=Локализация!$C$113,2,IF(C709=Локализация!$C$112,3,IF(C709=Локализация!$C$111,4,IF(C709=Локализация!$C$110,5,IF(OR(C709=1,C709=2,C709=3,C709=4,C709=5),C709,"")))))))</f>
        <v/>
      </c>
      <c r="T709" s="11" t="str">
        <f>(IF(D709=Локализация!$C$114,1,IF(D709=Локализация!$C$113,2,IF(D709=Локализация!$C$112,3,IF(D709=Локализация!$C$111,4,IF(D709=Локализация!$C$110,5,IF(OR(D709=1,D709=2,D709=3,D709=4,D709=5),D709,"")))))))</f>
        <v/>
      </c>
      <c r="U709" s="11" t="str">
        <f>(IF(E709=Локализация!$C$114,1,IF(E709=Локализация!$C$113,2,IF(E709=Локализация!$C$112,3,IF(E709=Локализация!$C$111,4,IF(E709=Локализация!$C$110,5,IF(OR(E709=1,E709=2,E709=3,E709=4,E709=5),E709,"")))))))</f>
        <v/>
      </c>
      <c r="V709" s="11" t="str">
        <f>(IF(F709=Локализация!$C$114,1,IF(F709=Локализация!$C$113,2,IF(F709=Локализация!$C$112,3,IF(F709=Локализация!$C$111,4,IF(F709=Локализация!$C$110,5,IF(OR(F709=1,F709=2,F709=3,F709=4,F709=5),F709,"")))))))</f>
        <v/>
      </c>
    </row>
    <row r="710" spans="13:22" x14ac:dyDescent="0.3">
      <c r="M710" s="11" t="str">
        <f>(IF(H710=Локализация!$C$114,1,IF(H710=Локализация!$C$113,2,IF(H710=Локализация!$C$112,3,IF(H710=Локализация!$C$111,4,IF(H710=Локализация!$C$110,5,IF(OR(H710=1,H710=2,H710=3,H710=4,H710=5),H710,"")))))))</f>
        <v/>
      </c>
      <c r="N710" s="11" t="str">
        <f>(IF(I710=Локализация!$C$114,1,IF(I710=Локализация!$C$113,2,IF(I710=Локализация!$C$112,3,IF(I710=Локализация!$C$111,4,IF(I710=Локализация!$C$110,5,IF(OR(I710=1,I710=2,I710=3,I710=4,I710=5),I710,"")))))))</f>
        <v/>
      </c>
      <c r="O710" s="11" t="str">
        <f>(IF(J710=Локализация!$C$114,1,IF(J710=Локализация!$C$113,2,IF(J710=Локализация!$C$112,3,IF(J710=Локализация!$C$111,4,IF(J710=Локализация!$C$110,5,IF(OR(J710=1,J710=2,J710=3,J710=4,J710=5),J710,"")))))))</f>
        <v/>
      </c>
      <c r="P710" s="11" t="str">
        <f>(IF(K710=Локализация!$C$114,1,IF(K710=Локализация!$C$113,2,IF(K710=Локализация!$C$112,3,IF(K710=Локализация!$C$111,4,IF(K710=Локализация!$C$110,5,IF(OR(K710=1,K710=2,K710=3,K710=4,K710=5),K710,"")))))))</f>
        <v/>
      </c>
      <c r="Q710" s="11" t="str">
        <f>(IF(L710=Локализация!$C$114,1,IF(L710=Локализация!$C$113,2,IF(L710=Локализация!$C$112,3,IF(L710=Локализация!$C$111,4,IF(L710=Локализация!$C$110,5,IF(OR(L710=1,L710=2,L710=3,L710=4,L710=5),L710,"")))))))</f>
        <v/>
      </c>
      <c r="R710" s="11" t="str">
        <f>(IF(B710=Локализация!$C$114,1,IF(B710=Локализация!$C$113,2,IF(B710=Локализация!$C$112,3,IF(B710=Локализация!$C$111,4,IF(B710=Локализация!$C$110,5,IF(OR(B710=1,B710=2,B710=3,B710=4,B710=5),B710,"")))))))</f>
        <v/>
      </c>
      <c r="S710" s="11" t="str">
        <f>(IF(C710=Локализация!$C$114,1,IF(C710=Локализация!$C$113,2,IF(C710=Локализация!$C$112,3,IF(C710=Локализация!$C$111,4,IF(C710=Локализация!$C$110,5,IF(OR(C710=1,C710=2,C710=3,C710=4,C710=5),C710,"")))))))</f>
        <v/>
      </c>
      <c r="T710" s="11" t="str">
        <f>(IF(D710=Локализация!$C$114,1,IF(D710=Локализация!$C$113,2,IF(D710=Локализация!$C$112,3,IF(D710=Локализация!$C$111,4,IF(D710=Локализация!$C$110,5,IF(OR(D710=1,D710=2,D710=3,D710=4,D710=5),D710,"")))))))</f>
        <v/>
      </c>
      <c r="U710" s="11" t="str">
        <f>(IF(E710=Локализация!$C$114,1,IF(E710=Локализация!$C$113,2,IF(E710=Локализация!$C$112,3,IF(E710=Локализация!$C$111,4,IF(E710=Локализация!$C$110,5,IF(OR(E710=1,E710=2,E710=3,E710=4,E710=5),E710,"")))))))</f>
        <v/>
      </c>
      <c r="V710" s="11" t="str">
        <f>(IF(F710=Локализация!$C$114,1,IF(F710=Локализация!$C$113,2,IF(F710=Локализация!$C$112,3,IF(F710=Локализация!$C$111,4,IF(F710=Локализация!$C$110,5,IF(OR(F710=1,F710=2,F710=3,F710=4,F710=5),F710,"")))))))</f>
        <v/>
      </c>
    </row>
    <row r="711" spans="13:22" x14ac:dyDescent="0.3">
      <c r="M711" s="11" t="str">
        <f>(IF(H711=Локализация!$C$114,1,IF(H711=Локализация!$C$113,2,IF(H711=Локализация!$C$112,3,IF(H711=Локализация!$C$111,4,IF(H711=Локализация!$C$110,5,IF(OR(H711=1,H711=2,H711=3,H711=4,H711=5),H711,"")))))))</f>
        <v/>
      </c>
      <c r="N711" s="11" t="str">
        <f>(IF(I711=Локализация!$C$114,1,IF(I711=Локализация!$C$113,2,IF(I711=Локализация!$C$112,3,IF(I711=Локализация!$C$111,4,IF(I711=Локализация!$C$110,5,IF(OR(I711=1,I711=2,I711=3,I711=4,I711=5),I711,"")))))))</f>
        <v/>
      </c>
      <c r="O711" s="11" t="str">
        <f>(IF(J711=Локализация!$C$114,1,IF(J711=Локализация!$C$113,2,IF(J711=Локализация!$C$112,3,IF(J711=Локализация!$C$111,4,IF(J711=Локализация!$C$110,5,IF(OR(J711=1,J711=2,J711=3,J711=4,J711=5),J711,"")))))))</f>
        <v/>
      </c>
      <c r="P711" s="11" t="str">
        <f>(IF(K711=Локализация!$C$114,1,IF(K711=Локализация!$C$113,2,IF(K711=Локализация!$C$112,3,IF(K711=Локализация!$C$111,4,IF(K711=Локализация!$C$110,5,IF(OR(K711=1,K711=2,K711=3,K711=4,K711=5),K711,"")))))))</f>
        <v/>
      </c>
      <c r="Q711" s="11" t="str">
        <f>(IF(L711=Локализация!$C$114,1,IF(L711=Локализация!$C$113,2,IF(L711=Локализация!$C$112,3,IF(L711=Локализация!$C$111,4,IF(L711=Локализация!$C$110,5,IF(OR(L711=1,L711=2,L711=3,L711=4,L711=5),L711,"")))))))</f>
        <v/>
      </c>
      <c r="R711" s="11" t="str">
        <f>(IF(B711=Локализация!$C$114,1,IF(B711=Локализация!$C$113,2,IF(B711=Локализация!$C$112,3,IF(B711=Локализация!$C$111,4,IF(B711=Локализация!$C$110,5,IF(OR(B711=1,B711=2,B711=3,B711=4,B711=5),B711,"")))))))</f>
        <v/>
      </c>
      <c r="S711" s="11" t="str">
        <f>(IF(C711=Локализация!$C$114,1,IF(C711=Локализация!$C$113,2,IF(C711=Локализация!$C$112,3,IF(C711=Локализация!$C$111,4,IF(C711=Локализация!$C$110,5,IF(OR(C711=1,C711=2,C711=3,C711=4,C711=5),C711,"")))))))</f>
        <v/>
      </c>
      <c r="T711" s="11" t="str">
        <f>(IF(D711=Локализация!$C$114,1,IF(D711=Локализация!$C$113,2,IF(D711=Локализация!$C$112,3,IF(D711=Локализация!$C$111,4,IF(D711=Локализация!$C$110,5,IF(OR(D711=1,D711=2,D711=3,D711=4,D711=5),D711,"")))))))</f>
        <v/>
      </c>
      <c r="U711" s="11" t="str">
        <f>(IF(E711=Локализация!$C$114,1,IF(E711=Локализация!$C$113,2,IF(E711=Локализация!$C$112,3,IF(E711=Локализация!$C$111,4,IF(E711=Локализация!$C$110,5,IF(OR(E711=1,E711=2,E711=3,E711=4,E711=5),E711,"")))))))</f>
        <v/>
      </c>
      <c r="V711" s="11" t="str">
        <f>(IF(F711=Локализация!$C$114,1,IF(F711=Локализация!$C$113,2,IF(F711=Локализация!$C$112,3,IF(F711=Локализация!$C$111,4,IF(F711=Локализация!$C$110,5,IF(OR(F711=1,F711=2,F711=3,F711=4,F711=5),F711,"")))))))</f>
        <v/>
      </c>
    </row>
    <row r="712" spans="13:22" x14ac:dyDescent="0.3">
      <c r="M712" s="11" t="str">
        <f>(IF(H712=Локализация!$C$114,1,IF(H712=Локализация!$C$113,2,IF(H712=Локализация!$C$112,3,IF(H712=Локализация!$C$111,4,IF(H712=Локализация!$C$110,5,IF(OR(H712=1,H712=2,H712=3,H712=4,H712=5),H712,"")))))))</f>
        <v/>
      </c>
      <c r="N712" s="11" t="str">
        <f>(IF(I712=Локализация!$C$114,1,IF(I712=Локализация!$C$113,2,IF(I712=Локализация!$C$112,3,IF(I712=Локализация!$C$111,4,IF(I712=Локализация!$C$110,5,IF(OR(I712=1,I712=2,I712=3,I712=4,I712=5),I712,"")))))))</f>
        <v/>
      </c>
      <c r="O712" s="11" t="str">
        <f>(IF(J712=Локализация!$C$114,1,IF(J712=Локализация!$C$113,2,IF(J712=Локализация!$C$112,3,IF(J712=Локализация!$C$111,4,IF(J712=Локализация!$C$110,5,IF(OR(J712=1,J712=2,J712=3,J712=4,J712=5),J712,"")))))))</f>
        <v/>
      </c>
      <c r="P712" s="11" t="str">
        <f>(IF(K712=Локализация!$C$114,1,IF(K712=Локализация!$C$113,2,IF(K712=Локализация!$C$112,3,IF(K712=Локализация!$C$111,4,IF(K712=Локализация!$C$110,5,IF(OR(K712=1,K712=2,K712=3,K712=4,K712=5),K712,"")))))))</f>
        <v/>
      </c>
      <c r="Q712" s="11" t="str">
        <f>(IF(L712=Локализация!$C$114,1,IF(L712=Локализация!$C$113,2,IF(L712=Локализация!$C$112,3,IF(L712=Локализация!$C$111,4,IF(L712=Локализация!$C$110,5,IF(OR(L712=1,L712=2,L712=3,L712=4,L712=5),L712,"")))))))</f>
        <v/>
      </c>
      <c r="R712" s="11" t="str">
        <f>(IF(B712=Локализация!$C$114,1,IF(B712=Локализация!$C$113,2,IF(B712=Локализация!$C$112,3,IF(B712=Локализация!$C$111,4,IF(B712=Локализация!$C$110,5,IF(OR(B712=1,B712=2,B712=3,B712=4,B712=5),B712,"")))))))</f>
        <v/>
      </c>
      <c r="S712" s="11" t="str">
        <f>(IF(C712=Локализация!$C$114,1,IF(C712=Локализация!$C$113,2,IF(C712=Локализация!$C$112,3,IF(C712=Локализация!$C$111,4,IF(C712=Локализация!$C$110,5,IF(OR(C712=1,C712=2,C712=3,C712=4,C712=5),C712,"")))))))</f>
        <v/>
      </c>
      <c r="T712" s="11" t="str">
        <f>(IF(D712=Локализация!$C$114,1,IF(D712=Локализация!$C$113,2,IF(D712=Локализация!$C$112,3,IF(D712=Локализация!$C$111,4,IF(D712=Локализация!$C$110,5,IF(OR(D712=1,D712=2,D712=3,D712=4,D712=5),D712,"")))))))</f>
        <v/>
      </c>
      <c r="U712" s="11" t="str">
        <f>(IF(E712=Локализация!$C$114,1,IF(E712=Локализация!$C$113,2,IF(E712=Локализация!$C$112,3,IF(E712=Локализация!$C$111,4,IF(E712=Локализация!$C$110,5,IF(OR(E712=1,E712=2,E712=3,E712=4,E712=5),E712,"")))))))</f>
        <v/>
      </c>
      <c r="V712" s="11" t="str">
        <f>(IF(F712=Локализация!$C$114,1,IF(F712=Локализация!$C$113,2,IF(F712=Локализация!$C$112,3,IF(F712=Локализация!$C$111,4,IF(F712=Локализация!$C$110,5,IF(OR(F712=1,F712=2,F712=3,F712=4,F712=5),F712,"")))))))</f>
        <v/>
      </c>
    </row>
    <row r="713" spans="13:22" x14ac:dyDescent="0.3">
      <c r="M713" s="11" t="str">
        <f>(IF(H713=Локализация!$C$114,1,IF(H713=Локализация!$C$113,2,IF(H713=Локализация!$C$112,3,IF(H713=Локализация!$C$111,4,IF(H713=Локализация!$C$110,5,IF(OR(H713=1,H713=2,H713=3,H713=4,H713=5),H713,"")))))))</f>
        <v/>
      </c>
      <c r="N713" s="11" t="str">
        <f>(IF(I713=Локализация!$C$114,1,IF(I713=Локализация!$C$113,2,IF(I713=Локализация!$C$112,3,IF(I713=Локализация!$C$111,4,IF(I713=Локализация!$C$110,5,IF(OR(I713=1,I713=2,I713=3,I713=4,I713=5),I713,"")))))))</f>
        <v/>
      </c>
      <c r="O713" s="11" t="str">
        <f>(IF(J713=Локализация!$C$114,1,IF(J713=Локализация!$C$113,2,IF(J713=Локализация!$C$112,3,IF(J713=Локализация!$C$111,4,IF(J713=Локализация!$C$110,5,IF(OR(J713=1,J713=2,J713=3,J713=4,J713=5),J713,"")))))))</f>
        <v/>
      </c>
      <c r="P713" s="11" t="str">
        <f>(IF(K713=Локализация!$C$114,1,IF(K713=Локализация!$C$113,2,IF(K713=Локализация!$C$112,3,IF(K713=Локализация!$C$111,4,IF(K713=Локализация!$C$110,5,IF(OR(K713=1,K713=2,K713=3,K713=4,K713=5),K713,"")))))))</f>
        <v/>
      </c>
      <c r="Q713" s="11" t="str">
        <f>(IF(L713=Локализация!$C$114,1,IF(L713=Локализация!$C$113,2,IF(L713=Локализация!$C$112,3,IF(L713=Локализация!$C$111,4,IF(L713=Локализация!$C$110,5,IF(OR(L713=1,L713=2,L713=3,L713=4,L713=5),L713,"")))))))</f>
        <v/>
      </c>
      <c r="R713" s="11" t="str">
        <f>(IF(B713=Локализация!$C$114,1,IF(B713=Локализация!$C$113,2,IF(B713=Локализация!$C$112,3,IF(B713=Локализация!$C$111,4,IF(B713=Локализация!$C$110,5,IF(OR(B713=1,B713=2,B713=3,B713=4,B713=5),B713,"")))))))</f>
        <v/>
      </c>
      <c r="S713" s="11" t="str">
        <f>(IF(C713=Локализация!$C$114,1,IF(C713=Локализация!$C$113,2,IF(C713=Локализация!$C$112,3,IF(C713=Локализация!$C$111,4,IF(C713=Локализация!$C$110,5,IF(OR(C713=1,C713=2,C713=3,C713=4,C713=5),C713,"")))))))</f>
        <v/>
      </c>
      <c r="T713" s="11" t="str">
        <f>(IF(D713=Локализация!$C$114,1,IF(D713=Локализация!$C$113,2,IF(D713=Локализация!$C$112,3,IF(D713=Локализация!$C$111,4,IF(D713=Локализация!$C$110,5,IF(OR(D713=1,D713=2,D713=3,D713=4,D713=5),D713,"")))))))</f>
        <v/>
      </c>
      <c r="U713" s="11" t="str">
        <f>(IF(E713=Локализация!$C$114,1,IF(E713=Локализация!$C$113,2,IF(E713=Локализация!$C$112,3,IF(E713=Локализация!$C$111,4,IF(E713=Локализация!$C$110,5,IF(OR(E713=1,E713=2,E713=3,E713=4,E713=5),E713,"")))))))</f>
        <v/>
      </c>
      <c r="V713" s="11" t="str">
        <f>(IF(F713=Локализация!$C$114,1,IF(F713=Локализация!$C$113,2,IF(F713=Локализация!$C$112,3,IF(F713=Локализация!$C$111,4,IF(F713=Локализация!$C$110,5,IF(OR(F713=1,F713=2,F713=3,F713=4,F713=5),F713,"")))))))</f>
        <v/>
      </c>
    </row>
    <row r="714" spans="13:22" x14ac:dyDescent="0.3">
      <c r="M714" s="11" t="str">
        <f>(IF(H714=Локализация!$C$114,1,IF(H714=Локализация!$C$113,2,IF(H714=Локализация!$C$112,3,IF(H714=Локализация!$C$111,4,IF(H714=Локализация!$C$110,5,IF(OR(H714=1,H714=2,H714=3,H714=4,H714=5),H714,"")))))))</f>
        <v/>
      </c>
      <c r="N714" s="11" t="str">
        <f>(IF(I714=Локализация!$C$114,1,IF(I714=Локализация!$C$113,2,IF(I714=Локализация!$C$112,3,IF(I714=Локализация!$C$111,4,IF(I714=Локализация!$C$110,5,IF(OR(I714=1,I714=2,I714=3,I714=4,I714=5),I714,"")))))))</f>
        <v/>
      </c>
      <c r="O714" s="11" t="str">
        <f>(IF(J714=Локализация!$C$114,1,IF(J714=Локализация!$C$113,2,IF(J714=Локализация!$C$112,3,IF(J714=Локализация!$C$111,4,IF(J714=Локализация!$C$110,5,IF(OR(J714=1,J714=2,J714=3,J714=4,J714=5),J714,"")))))))</f>
        <v/>
      </c>
      <c r="P714" s="11" t="str">
        <f>(IF(K714=Локализация!$C$114,1,IF(K714=Локализация!$C$113,2,IF(K714=Локализация!$C$112,3,IF(K714=Локализация!$C$111,4,IF(K714=Локализация!$C$110,5,IF(OR(K714=1,K714=2,K714=3,K714=4,K714=5),K714,"")))))))</f>
        <v/>
      </c>
      <c r="Q714" s="11" t="str">
        <f>(IF(L714=Локализация!$C$114,1,IF(L714=Локализация!$C$113,2,IF(L714=Локализация!$C$112,3,IF(L714=Локализация!$C$111,4,IF(L714=Локализация!$C$110,5,IF(OR(L714=1,L714=2,L714=3,L714=4,L714=5),L714,"")))))))</f>
        <v/>
      </c>
      <c r="R714" s="11" t="str">
        <f>(IF(B714=Локализация!$C$114,1,IF(B714=Локализация!$C$113,2,IF(B714=Локализация!$C$112,3,IF(B714=Локализация!$C$111,4,IF(B714=Локализация!$C$110,5,IF(OR(B714=1,B714=2,B714=3,B714=4,B714=5),B714,"")))))))</f>
        <v/>
      </c>
      <c r="S714" s="11" t="str">
        <f>(IF(C714=Локализация!$C$114,1,IF(C714=Локализация!$C$113,2,IF(C714=Локализация!$C$112,3,IF(C714=Локализация!$C$111,4,IF(C714=Локализация!$C$110,5,IF(OR(C714=1,C714=2,C714=3,C714=4,C714=5),C714,"")))))))</f>
        <v/>
      </c>
      <c r="T714" s="11" t="str">
        <f>(IF(D714=Локализация!$C$114,1,IF(D714=Локализация!$C$113,2,IF(D714=Локализация!$C$112,3,IF(D714=Локализация!$C$111,4,IF(D714=Локализация!$C$110,5,IF(OR(D714=1,D714=2,D714=3,D714=4,D714=5),D714,"")))))))</f>
        <v/>
      </c>
      <c r="U714" s="11" t="str">
        <f>(IF(E714=Локализация!$C$114,1,IF(E714=Локализация!$C$113,2,IF(E714=Локализация!$C$112,3,IF(E714=Локализация!$C$111,4,IF(E714=Локализация!$C$110,5,IF(OR(E714=1,E714=2,E714=3,E714=4,E714=5),E714,"")))))))</f>
        <v/>
      </c>
      <c r="V714" s="11" t="str">
        <f>(IF(F714=Локализация!$C$114,1,IF(F714=Локализация!$C$113,2,IF(F714=Локализация!$C$112,3,IF(F714=Локализация!$C$111,4,IF(F714=Локализация!$C$110,5,IF(OR(F714=1,F714=2,F714=3,F714=4,F714=5),F714,"")))))))</f>
        <v/>
      </c>
    </row>
    <row r="715" spans="13:22" x14ac:dyDescent="0.3">
      <c r="M715" s="11" t="str">
        <f>(IF(H715=Локализация!$C$114,1,IF(H715=Локализация!$C$113,2,IF(H715=Локализация!$C$112,3,IF(H715=Локализация!$C$111,4,IF(H715=Локализация!$C$110,5,IF(OR(H715=1,H715=2,H715=3,H715=4,H715=5),H715,"")))))))</f>
        <v/>
      </c>
      <c r="N715" s="11" t="str">
        <f>(IF(I715=Локализация!$C$114,1,IF(I715=Локализация!$C$113,2,IF(I715=Локализация!$C$112,3,IF(I715=Локализация!$C$111,4,IF(I715=Локализация!$C$110,5,IF(OR(I715=1,I715=2,I715=3,I715=4,I715=5),I715,"")))))))</f>
        <v/>
      </c>
      <c r="O715" s="11" t="str">
        <f>(IF(J715=Локализация!$C$114,1,IF(J715=Локализация!$C$113,2,IF(J715=Локализация!$C$112,3,IF(J715=Локализация!$C$111,4,IF(J715=Локализация!$C$110,5,IF(OR(J715=1,J715=2,J715=3,J715=4,J715=5),J715,"")))))))</f>
        <v/>
      </c>
      <c r="P715" s="11" t="str">
        <f>(IF(K715=Локализация!$C$114,1,IF(K715=Локализация!$C$113,2,IF(K715=Локализация!$C$112,3,IF(K715=Локализация!$C$111,4,IF(K715=Локализация!$C$110,5,IF(OR(K715=1,K715=2,K715=3,K715=4,K715=5),K715,"")))))))</f>
        <v/>
      </c>
      <c r="Q715" s="11" t="str">
        <f>(IF(L715=Локализация!$C$114,1,IF(L715=Локализация!$C$113,2,IF(L715=Локализация!$C$112,3,IF(L715=Локализация!$C$111,4,IF(L715=Локализация!$C$110,5,IF(OR(L715=1,L715=2,L715=3,L715=4,L715=5),L715,"")))))))</f>
        <v/>
      </c>
      <c r="R715" s="11" t="str">
        <f>(IF(B715=Локализация!$C$114,1,IF(B715=Локализация!$C$113,2,IF(B715=Локализация!$C$112,3,IF(B715=Локализация!$C$111,4,IF(B715=Локализация!$C$110,5,IF(OR(B715=1,B715=2,B715=3,B715=4,B715=5),B715,"")))))))</f>
        <v/>
      </c>
      <c r="S715" s="11" t="str">
        <f>(IF(C715=Локализация!$C$114,1,IF(C715=Локализация!$C$113,2,IF(C715=Локализация!$C$112,3,IF(C715=Локализация!$C$111,4,IF(C715=Локализация!$C$110,5,IF(OR(C715=1,C715=2,C715=3,C715=4,C715=5),C715,"")))))))</f>
        <v/>
      </c>
      <c r="T715" s="11" t="str">
        <f>(IF(D715=Локализация!$C$114,1,IF(D715=Локализация!$C$113,2,IF(D715=Локализация!$C$112,3,IF(D715=Локализация!$C$111,4,IF(D715=Локализация!$C$110,5,IF(OR(D715=1,D715=2,D715=3,D715=4,D715=5),D715,"")))))))</f>
        <v/>
      </c>
      <c r="U715" s="11" t="str">
        <f>(IF(E715=Локализация!$C$114,1,IF(E715=Локализация!$C$113,2,IF(E715=Локализация!$C$112,3,IF(E715=Локализация!$C$111,4,IF(E715=Локализация!$C$110,5,IF(OR(E715=1,E715=2,E715=3,E715=4,E715=5),E715,"")))))))</f>
        <v/>
      </c>
      <c r="V715" s="11" t="str">
        <f>(IF(F715=Локализация!$C$114,1,IF(F715=Локализация!$C$113,2,IF(F715=Локализация!$C$112,3,IF(F715=Локализация!$C$111,4,IF(F715=Локализация!$C$110,5,IF(OR(F715=1,F715=2,F715=3,F715=4,F715=5),F715,"")))))))</f>
        <v/>
      </c>
    </row>
    <row r="716" spans="13:22" x14ac:dyDescent="0.3">
      <c r="M716" s="11" t="str">
        <f>(IF(H716=Локализация!$C$114,1,IF(H716=Локализация!$C$113,2,IF(H716=Локализация!$C$112,3,IF(H716=Локализация!$C$111,4,IF(H716=Локализация!$C$110,5,IF(OR(H716=1,H716=2,H716=3,H716=4,H716=5),H716,"")))))))</f>
        <v/>
      </c>
      <c r="N716" s="11" t="str">
        <f>(IF(I716=Локализация!$C$114,1,IF(I716=Локализация!$C$113,2,IF(I716=Локализация!$C$112,3,IF(I716=Локализация!$C$111,4,IF(I716=Локализация!$C$110,5,IF(OR(I716=1,I716=2,I716=3,I716=4,I716=5),I716,"")))))))</f>
        <v/>
      </c>
      <c r="O716" s="11" t="str">
        <f>(IF(J716=Локализация!$C$114,1,IF(J716=Локализация!$C$113,2,IF(J716=Локализация!$C$112,3,IF(J716=Локализация!$C$111,4,IF(J716=Локализация!$C$110,5,IF(OR(J716=1,J716=2,J716=3,J716=4,J716=5),J716,"")))))))</f>
        <v/>
      </c>
      <c r="P716" s="11" t="str">
        <f>(IF(K716=Локализация!$C$114,1,IF(K716=Локализация!$C$113,2,IF(K716=Локализация!$C$112,3,IF(K716=Локализация!$C$111,4,IF(K716=Локализация!$C$110,5,IF(OR(K716=1,K716=2,K716=3,K716=4,K716=5),K716,"")))))))</f>
        <v/>
      </c>
      <c r="Q716" s="11" t="str">
        <f>(IF(L716=Локализация!$C$114,1,IF(L716=Локализация!$C$113,2,IF(L716=Локализация!$C$112,3,IF(L716=Локализация!$C$111,4,IF(L716=Локализация!$C$110,5,IF(OR(L716=1,L716=2,L716=3,L716=4,L716=5),L716,"")))))))</f>
        <v/>
      </c>
      <c r="R716" s="11" t="str">
        <f>(IF(B716=Локализация!$C$114,1,IF(B716=Локализация!$C$113,2,IF(B716=Локализация!$C$112,3,IF(B716=Локализация!$C$111,4,IF(B716=Локализация!$C$110,5,IF(OR(B716=1,B716=2,B716=3,B716=4,B716=5),B716,"")))))))</f>
        <v/>
      </c>
      <c r="S716" s="11" t="str">
        <f>(IF(C716=Локализация!$C$114,1,IF(C716=Локализация!$C$113,2,IF(C716=Локализация!$C$112,3,IF(C716=Локализация!$C$111,4,IF(C716=Локализация!$C$110,5,IF(OR(C716=1,C716=2,C716=3,C716=4,C716=5),C716,"")))))))</f>
        <v/>
      </c>
      <c r="T716" s="11" t="str">
        <f>(IF(D716=Локализация!$C$114,1,IF(D716=Локализация!$C$113,2,IF(D716=Локализация!$C$112,3,IF(D716=Локализация!$C$111,4,IF(D716=Локализация!$C$110,5,IF(OR(D716=1,D716=2,D716=3,D716=4,D716=5),D716,"")))))))</f>
        <v/>
      </c>
      <c r="U716" s="11" t="str">
        <f>(IF(E716=Локализация!$C$114,1,IF(E716=Локализация!$C$113,2,IF(E716=Локализация!$C$112,3,IF(E716=Локализация!$C$111,4,IF(E716=Локализация!$C$110,5,IF(OR(E716=1,E716=2,E716=3,E716=4,E716=5),E716,"")))))))</f>
        <v/>
      </c>
      <c r="V716" s="11" t="str">
        <f>(IF(F716=Локализация!$C$114,1,IF(F716=Локализация!$C$113,2,IF(F716=Локализация!$C$112,3,IF(F716=Локализация!$C$111,4,IF(F716=Локализация!$C$110,5,IF(OR(F716=1,F716=2,F716=3,F716=4,F716=5),F716,"")))))))</f>
        <v/>
      </c>
    </row>
    <row r="717" spans="13:22" x14ac:dyDescent="0.3">
      <c r="M717" s="11" t="str">
        <f>(IF(H717=Локализация!$C$114,1,IF(H717=Локализация!$C$113,2,IF(H717=Локализация!$C$112,3,IF(H717=Локализация!$C$111,4,IF(H717=Локализация!$C$110,5,IF(OR(H717=1,H717=2,H717=3,H717=4,H717=5),H717,"")))))))</f>
        <v/>
      </c>
      <c r="N717" s="11" t="str">
        <f>(IF(I717=Локализация!$C$114,1,IF(I717=Локализация!$C$113,2,IF(I717=Локализация!$C$112,3,IF(I717=Локализация!$C$111,4,IF(I717=Локализация!$C$110,5,IF(OR(I717=1,I717=2,I717=3,I717=4,I717=5),I717,"")))))))</f>
        <v/>
      </c>
      <c r="O717" s="11" t="str">
        <f>(IF(J717=Локализация!$C$114,1,IF(J717=Локализация!$C$113,2,IF(J717=Локализация!$C$112,3,IF(J717=Локализация!$C$111,4,IF(J717=Локализация!$C$110,5,IF(OR(J717=1,J717=2,J717=3,J717=4,J717=5),J717,"")))))))</f>
        <v/>
      </c>
      <c r="P717" s="11" t="str">
        <f>(IF(K717=Локализация!$C$114,1,IF(K717=Локализация!$C$113,2,IF(K717=Локализация!$C$112,3,IF(K717=Локализация!$C$111,4,IF(K717=Локализация!$C$110,5,IF(OR(K717=1,K717=2,K717=3,K717=4,K717=5),K717,"")))))))</f>
        <v/>
      </c>
      <c r="Q717" s="11" t="str">
        <f>(IF(L717=Локализация!$C$114,1,IF(L717=Локализация!$C$113,2,IF(L717=Локализация!$C$112,3,IF(L717=Локализация!$C$111,4,IF(L717=Локализация!$C$110,5,IF(OR(L717=1,L717=2,L717=3,L717=4,L717=5),L717,"")))))))</f>
        <v/>
      </c>
      <c r="R717" s="11" t="str">
        <f>(IF(B717=Локализация!$C$114,1,IF(B717=Локализация!$C$113,2,IF(B717=Локализация!$C$112,3,IF(B717=Локализация!$C$111,4,IF(B717=Локализация!$C$110,5,IF(OR(B717=1,B717=2,B717=3,B717=4,B717=5),B717,"")))))))</f>
        <v/>
      </c>
      <c r="S717" s="11" t="str">
        <f>(IF(C717=Локализация!$C$114,1,IF(C717=Локализация!$C$113,2,IF(C717=Локализация!$C$112,3,IF(C717=Локализация!$C$111,4,IF(C717=Локализация!$C$110,5,IF(OR(C717=1,C717=2,C717=3,C717=4,C717=5),C717,"")))))))</f>
        <v/>
      </c>
      <c r="T717" s="11" t="str">
        <f>(IF(D717=Локализация!$C$114,1,IF(D717=Локализация!$C$113,2,IF(D717=Локализация!$C$112,3,IF(D717=Локализация!$C$111,4,IF(D717=Локализация!$C$110,5,IF(OR(D717=1,D717=2,D717=3,D717=4,D717=5),D717,"")))))))</f>
        <v/>
      </c>
      <c r="U717" s="11" t="str">
        <f>(IF(E717=Локализация!$C$114,1,IF(E717=Локализация!$C$113,2,IF(E717=Локализация!$C$112,3,IF(E717=Локализация!$C$111,4,IF(E717=Локализация!$C$110,5,IF(OR(E717=1,E717=2,E717=3,E717=4,E717=5),E717,"")))))))</f>
        <v/>
      </c>
      <c r="V717" s="11" t="str">
        <f>(IF(F717=Локализация!$C$114,1,IF(F717=Локализация!$C$113,2,IF(F717=Локализация!$C$112,3,IF(F717=Локализация!$C$111,4,IF(F717=Локализация!$C$110,5,IF(OR(F717=1,F717=2,F717=3,F717=4,F717=5),F717,"")))))))</f>
        <v/>
      </c>
    </row>
    <row r="718" spans="13:22" x14ac:dyDescent="0.3">
      <c r="M718" s="11" t="str">
        <f>(IF(H718=Локализация!$C$114,1,IF(H718=Локализация!$C$113,2,IF(H718=Локализация!$C$112,3,IF(H718=Локализация!$C$111,4,IF(H718=Локализация!$C$110,5,IF(OR(H718=1,H718=2,H718=3,H718=4,H718=5),H718,"")))))))</f>
        <v/>
      </c>
      <c r="N718" s="11" t="str">
        <f>(IF(I718=Локализация!$C$114,1,IF(I718=Локализация!$C$113,2,IF(I718=Локализация!$C$112,3,IF(I718=Локализация!$C$111,4,IF(I718=Локализация!$C$110,5,IF(OR(I718=1,I718=2,I718=3,I718=4,I718=5),I718,"")))))))</f>
        <v/>
      </c>
      <c r="O718" s="11" t="str">
        <f>(IF(J718=Локализация!$C$114,1,IF(J718=Локализация!$C$113,2,IF(J718=Локализация!$C$112,3,IF(J718=Локализация!$C$111,4,IF(J718=Локализация!$C$110,5,IF(OR(J718=1,J718=2,J718=3,J718=4,J718=5),J718,"")))))))</f>
        <v/>
      </c>
      <c r="P718" s="11" t="str">
        <f>(IF(K718=Локализация!$C$114,1,IF(K718=Локализация!$C$113,2,IF(K718=Локализация!$C$112,3,IF(K718=Локализация!$C$111,4,IF(K718=Локализация!$C$110,5,IF(OR(K718=1,K718=2,K718=3,K718=4,K718=5),K718,"")))))))</f>
        <v/>
      </c>
      <c r="Q718" s="11" t="str">
        <f>(IF(L718=Локализация!$C$114,1,IF(L718=Локализация!$C$113,2,IF(L718=Локализация!$C$112,3,IF(L718=Локализация!$C$111,4,IF(L718=Локализация!$C$110,5,IF(OR(L718=1,L718=2,L718=3,L718=4,L718=5),L718,"")))))))</f>
        <v/>
      </c>
      <c r="R718" s="11" t="str">
        <f>(IF(B718=Локализация!$C$114,1,IF(B718=Локализация!$C$113,2,IF(B718=Локализация!$C$112,3,IF(B718=Локализация!$C$111,4,IF(B718=Локализация!$C$110,5,IF(OR(B718=1,B718=2,B718=3,B718=4,B718=5),B718,"")))))))</f>
        <v/>
      </c>
      <c r="S718" s="11" t="str">
        <f>(IF(C718=Локализация!$C$114,1,IF(C718=Локализация!$C$113,2,IF(C718=Локализация!$C$112,3,IF(C718=Локализация!$C$111,4,IF(C718=Локализация!$C$110,5,IF(OR(C718=1,C718=2,C718=3,C718=4,C718=5),C718,"")))))))</f>
        <v/>
      </c>
      <c r="T718" s="11" t="str">
        <f>(IF(D718=Локализация!$C$114,1,IF(D718=Локализация!$C$113,2,IF(D718=Локализация!$C$112,3,IF(D718=Локализация!$C$111,4,IF(D718=Локализация!$C$110,5,IF(OR(D718=1,D718=2,D718=3,D718=4,D718=5),D718,"")))))))</f>
        <v/>
      </c>
      <c r="U718" s="11" t="str">
        <f>(IF(E718=Локализация!$C$114,1,IF(E718=Локализация!$C$113,2,IF(E718=Локализация!$C$112,3,IF(E718=Локализация!$C$111,4,IF(E718=Локализация!$C$110,5,IF(OR(E718=1,E718=2,E718=3,E718=4,E718=5),E718,"")))))))</f>
        <v/>
      </c>
      <c r="V718" s="11" t="str">
        <f>(IF(F718=Локализация!$C$114,1,IF(F718=Локализация!$C$113,2,IF(F718=Локализация!$C$112,3,IF(F718=Локализация!$C$111,4,IF(F718=Локализация!$C$110,5,IF(OR(F718=1,F718=2,F718=3,F718=4,F718=5),F718,"")))))))</f>
        <v/>
      </c>
    </row>
    <row r="719" spans="13:22" x14ac:dyDescent="0.3">
      <c r="M719" s="11" t="str">
        <f>(IF(H719=Локализация!$C$114,1,IF(H719=Локализация!$C$113,2,IF(H719=Локализация!$C$112,3,IF(H719=Локализация!$C$111,4,IF(H719=Локализация!$C$110,5,IF(OR(H719=1,H719=2,H719=3,H719=4,H719=5),H719,"")))))))</f>
        <v/>
      </c>
      <c r="N719" s="11" t="str">
        <f>(IF(I719=Локализация!$C$114,1,IF(I719=Локализация!$C$113,2,IF(I719=Локализация!$C$112,3,IF(I719=Локализация!$C$111,4,IF(I719=Локализация!$C$110,5,IF(OR(I719=1,I719=2,I719=3,I719=4,I719=5),I719,"")))))))</f>
        <v/>
      </c>
      <c r="O719" s="11" t="str">
        <f>(IF(J719=Локализация!$C$114,1,IF(J719=Локализация!$C$113,2,IF(J719=Локализация!$C$112,3,IF(J719=Локализация!$C$111,4,IF(J719=Локализация!$C$110,5,IF(OR(J719=1,J719=2,J719=3,J719=4,J719=5),J719,"")))))))</f>
        <v/>
      </c>
      <c r="P719" s="11" t="str">
        <f>(IF(K719=Локализация!$C$114,1,IF(K719=Локализация!$C$113,2,IF(K719=Локализация!$C$112,3,IF(K719=Локализация!$C$111,4,IF(K719=Локализация!$C$110,5,IF(OR(K719=1,K719=2,K719=3,K719=4,K719=5),K719,"")))))))</f>
        <v/>
      </c>
      <c r="Q719" s="11" t="str">
        <f>(IF(L719=Локализация!$C$114,1,IF(L719=Локализация!$C$113,2,IF(L719=Локализация!$C$112,3,IF(L719=Локализация!$C$111,4,IF(L719=Локализация!$C$110,5,IF(OR(L719=1,L719=2,L719=3,L719=4,L719=5),L719,"")))))))</f>
        <v/>
      </c>
      <c r="R719" s="11" t="str">
        <f>(IF(B719=Локализация!$C$114,1,IF(B719=Локализация!$C$113,2,IF(B719=Локализация!$C$112,3,IF(B719=Локализация!$C$111,4,IF(B719=Локализация!$C$110,5,IF(OR(B719=1,B719=2,B719=3,B719=4,B719=5),B719,"")))))))</f>
        <v/>
      </c>
      <c r="S719" s="11" t="str">
        <f>(IF(C719=Локализация!$C$114,1,IF(C719=Локализация!$C$113,2,IF(C719=Локализация!$C$112,3,IF(C719=Локализация!$C$111,4,IF(C719=Локализация!$C$110,5,IF(OR(C719=1,C719=2,C719=3,C719=4,C719=5),C719,"")))))))</f>
        <v/>
      </c>
      <c r="T719" s="11" t="str">
        <f>(IF(D719=Локализация!$C$114,1,IF(D719=Локализация!$C$113,2,IF(D719=Локализация!$C$112,3,IF(D719=Локализация!$C$111,4,IF(D719=Локализация!$C$110,5,IF(OR(D719=1,D719=2,D719=3,D719=4,D719=5),D719,"")))))))</f>
        <v/>
      </c>
      <c r="U719" s="11" t="str">
        <f>(IF(E719=Локализация!$C$114,1,IF(E719=Локализация!$C$113,2,IF(E719=Локализация!$C$112,3,IF(E719=Локализация!$C$111,4,IF(E719=Локализация!$C$110,5,IF(OR(E719=1,E719=2,E719=3,E719=4,E719=5),E719,"")))))))</f>
        <v/>
      </c>
      <c r="V719" s="11" t="str">
        <f>(IF(F719=Локализация!$C$114,1,IF(F719=Локализация!$C$113,2,IF(F719=Локализация!$C$112,3,IF(F719=Локализация!$C$111,4,IF(F719=Локализация!$C$110,5,IF(OR(F719=1,F719=2,F719=3,F719=4,F719=5),F719,"")))))))</f>
        <v/>
      </c>
    </row>
    <row r="720" spans="13:22" x14ac:dyDescent="0.3">
      <c r="M720" s="11" t="str">
        <f>(IF(H720=Локализация!$C$114,1,IF(H720=Локализация!$C$113,2,IF(H720=Локализация!$C$112,3,IF(H720=Локализация!$C$111,4,IF(H720=Локализация!$C$110,5,IF(OR(H720=1,H720=2,H720=3,H720=4,H720=5),H720,"")))))))</f>
        <v/>
      </c>
      <c r="N720" s="11" t="str">
        <f>(IF(I720=Локализация!$C$114,1,IF(I720=Локализация!$C$113,2,IF(I720=Локализация!$C$112,3,IF(I720=Локализация!$C$111,4,IF(I720=Локализация!$C$110,5,IF(OR(I720=1,I720=2,I720=3,I720=4,I720=5),I720,"")))))))</f>
        <v/>
      </c>
      <c r="O720" s="11" t="str">
        <f>(IF(J720=Локализация!$C$114,1,IF(J720=Локализация!$C$113,2,IF(J720=Локализация!$C$112,3,IF(J720=Локализация!$C$111,4,IF(J720=Локализация!$C$110,5,IF(OR(J720=1,J720=2,J720=3,J720=4,J720=5),J720,"")))))))</f>
        <v/>
      </c>
      <c r="P720" s="11" t="str">
        <f>(IF(K720=Локализация!$C$114,1,IF(K720=Локализация!$C$113,2,IF(K720=Локализация!$C$112,3,IF(K720=Локализация!$C$111,4,IF(K720=Локализация!$C$110,5,IF(OR(K720=1,K720=2,K720=3,K720=4,K720=5),K720,"")))))))</f>
        <v/>
      </c>
      <c r="Q720" s="11" t="str">
        <f>(IF(L720=Локализация!$C$114,1,IF(L720=Локализация!$C$113,2,IF(L720=Локализация!$C$112,3,IF(L720=Локализация!$C$111,4,IF(L720=Локализация!$C$110,5,IF(OR(L720=1,L720=2,L720=3,L720=4,L720=5),L720,"")))))))</f>
        <v/>
      </c>
      <c r="R720" s="11" t="str">
        <f>(IF(B720=Локализация!$C$114,1,IF(B720=Локализация!$C$113,2,IF(B720=Локализация!$C$112,3,IF(B720=Локализация!$C$111,4,IF(B720=Локализация!$C$110,5,IF(OR(B720=1,B720=2,B720=3,B720=4,B720=5),B720,"")))))))</f>
        <v/>
      </c>
      <c r="S720" s="11" t="str">
        <f>(IF(C720=Локализация!$C$114,1,IF(C720=Локализация!$C$113,2,IF(C720=Локализация!$C$112,3,IF(C720=Локализация!$C$111,4,IF(C720=Локализация!$C$110,5,IF(OR(C720=1,C720=2,C720=3,C720=4,C720=5),C720,"")))))))</f>
        <v/>
      </c>
      <c r="T720" s="11" t="str">
        <f>(IF(D720=Локализация!$C$114,1,IF(D720=Локализация!$C$113,2,IF(D720=Локализация!$C$112,3,IF(D720=Локализация!$C$111,4,IF(D720=Локализация!$C$110,5,IF(OR(D720=1,D720=2,D720=3,D720=4,D720=5),D720,"")))))))</f>
        <v/>
      </c>
      <c r="U720" s="11" t="str">
        <f>(IF(E720=Локализация!$C$114,1,IF(E720=Локализация!$C$113,2,IF(E720=Локализация!$C$112,3,IF(E720=Локализация!$C$111,4,IF(E720=Локализация!$C$110,5,IF(OR(E720=1,E720=2,E720=3,E720=4,E720=5),E720,"")))))))</f>
        <v/>
      </c>
      <c r="V720" s="11" t="str">
        <f>(IF(F720=Локализация!$C$114,1,IF(F720=Локализация!$C$113,2,IF(F720=Локализация!$C$112,3,IF(F720=Локализация!$C$111,4,IF(F720=Локализация!$C$110,5,IF(OR(F720=1,F720=2,F720=3,F720=4,F720=5),F720,"")))))))</f>
        <v/>
      </c>
    </row>
    <row r="721" spans="13:22" x14ac:dyDescent="0.3">
      <c r="M721" s="11" t="str">
        <f>(IF(H721=Локализация!$C$114,1,IF(H721=Локализация!$C$113,2,IF(H721=Локализация!$C$112,3,IF(H721=Локализация!$C$111,4,IF(H721=Локализация!$C$110,5,IF(OR(H721=1,H721=2,H721=3,H721=4,H721=5),H721,"")))))))</f>
        <v/>
      </c>
      <c r="N721" s="11" t="str">
        <f>(IF(I721=Локализация!$C$114,1,IF(I721=Локализация!$C$113,2,IF(I721=Локализация!$C$112,3,IF(I721=Локализация!$C$111,4,IF(I721=Локализация!$C$110,5,IF(OR(I721=1,I721=2,I721=3,I721=4,I721=5),I721,"")))))))</f>
        <v/>
      </c>
      <c r="O721" s="11" t="str">
        <f>(IF(J721=Локализация!$C$114,1,IF(J721=Локализация!$C$113,2,IF(J721=Локализация!$C$112,3,IF(J721=Локализация!$C$111,4,IF(J721=Локализация!$C$110,5,IF(OR(J721=1,J721=2,J721=3,J721=4,J721=5),J721,"")))))))</f>
        <v/>
      </c>
      <c r="P721" s="11" t="str">
        <f>(IF(K721=Локализация!$C$114,1,IF(K721=Локализация!$C$113,2,IF(K721=Локализация!$C$112,3,IF(K721=Локализация!$C$111,4,IF(K721=Локализация!$C$110,5,IF(OR(K721=1,K721=2,K721=3,K721=4,K721=5),K721,"")))))))</f>
        <v/>
      </c>
      <c r="Q721" s="11" t="str">
        <f>(IF(L721=Локализация!$C$114,1,IF(L721=Локализация!$C$113,2,IF(L721=Локализация!$C$112,3,IF(L721=Локализация!$C$111,4,IF(L721=Локализация!$C$110,5,IF(OR(L721=1,L721=2,L721=3,L721=4,L721=5),L721,"")))))))</f>
        <v/>
      </c>
      <c r="R721" s="11" t="str">
        <f>(IF(B721=Локализация!$C$114,1,IF(B721=Локализация!$C$113,2,IF(B721=Локализация!$C$112,3,IF(B721=Локализация!$C$111,4,IF(B721=Локализация!$C$110,5,IF(OR(B721=1,B721=2,B721=3,B721=4,B721=5),B721,"")))))))</f>
        <v/>
      </c>
      <c r="S721" s="11" t="str">
        <f>(IF(C721=Локализация!$C$114,1,IF(C721=Локализация!$C$113,2,IF(C721=Локализация!$C$112,3,IF(C721=Локализация!$C$111,4,IF(C721=Локализация!$C$110,5,IF(OR(C721=1,C721=2,C721=3,C721=4,C721=5),C721,"")))))))</f>
        <v/>
      </c>
      <c r="T721" s="11" t="str">
        <f>(IF(D721=Локализация!$C$114,1,IF(D721=Локализация!$C$113,2,IF(D721=Локализация!$C$112,3,IF(D721=Локализация!$C$111,4,IF(D721=Локализация!$C$110,5,IF(OR(D721=1,D721=2,D721=3,D721=4,D721=5),D721,"")))))))</f>
        <v/>
      </c>
      <c r="U721" s="11" t="str">
        <f>(IF(E721=Локализация!$C$114,1,IF(E721=Локализация!$C$113,2,IF(E721=Локализация!$C$112,3,IF(E721=Локализация!$C$111,4,IF(E721=Локализация!$C$110,5,IF(OR(E721=1,E721=2,E721=3,E721=4,E721=5),E721,"")))))))</f>
        <v/>
      </c>
      <c r="V721" s="11" t="str">
        <f>(IF(F721=Локализация!$C$114,1,IF(F721=Локализация!$C$113,2,IF(F721=Локализация!$C$112,3,IF(F721=Локализация!$C$111,4,IF(F721=Локализация!$C$110,5,IF(OR(F721=1,F721=2,F721=3,F721=4,F721=5),F721,"")))))))</f>
        <v/>
      </c>
    </row>
    <row r="722" spans="13:22" x14ac:dyDescent="0.3">
      <c r="M722" s="11" t="str">
        <f>(IF(H722=Локализация!$C$114,1,IF(H722=Локализация!$C$113,2,IF(H722=Локализация!$C$112,3,IF(H722=Локализация!$C$111,4,IF(H722=Локализация!$C$110,5,IF(OR(H722=1,H722=2,H722=3,H722=4,H722=5),H722,"")))))))</f>
        <v/>
      </c>
      <c r="N722" s="11" t="str">
        <f>(IF(I722=Локализация!$C$114,1,IF(I722=Локализация!$C$113,2,IF(I722=Локализация!$C$112,3,IF(I722=Локализация!$C$111,4,IF(I722=Локализация!$C$110,5,IF(OR(I722=1,I722=2,I722=3,I722=4,I722=5),I722,"")))))))</f>
        <v/>
      </c>
      <c r="O722" s="11" t="str">
        <f>(IF(J722=Локализация!$C$114,1,IF(J722=Локализация!$C$113,2,IF(J722=Локализация!$C$112,3,IF(J722=Локализация!$C$111,4,IF(J722=Локализация!$C$110,5,IF(OR(J722=1,J722=2,J722=3,J722=4,J722=5),J722,"")))))))</f>
        <v/>
      </c>
      <c r="P722" s="11" t="str">
        <f>(IF(K722=Локализация!$C$114,1,IF(K722=Локализация!$C$113,2,IF(K722=Локализация!$C$112,3,IF(K722=Локализация!$C$111,4,IF(K722=Локализация!$C$110,5,IF(OR(K722=1,K722=2,K722=3,K722=4,K722=5),K722,"")))))))</f>
        <v/>
      </c>
      <c r="Q722" s="11" t="str">
        <f>(IF(L722=Локализация!$C$114,1,IF(L722=Локализация!$C$113,2,IF(L722=Локализация!$C$112,3,IF(L722=Локализация!$C$111,4,IF(L722=Локализация!$C$110,5,IF(OR(L722=1,L722=2,L722=3,L722=4,L722=5),L722,"")))))))</f>
        <v/>
      </c>
      <c r="R722" s="11" t="str">
        <f>(IF(B722=Локализация!$C$114,1,IF(B722=Локализация!$C$113,2,IF(B722=Локализация!$C$112,3,IF(B722=Локализация!$C$111,4,IF(B722=Локализация!$C$110,5,IF(OR(B722=1,B722=2,B722=3,B722=4,B722=5),B722,"")))))))</f>
        <v/>
      </c>
      <c r="S722" s="11" t="str">
        <f>(IF(C722=Локализация!$C$114,1,IF(C722=Локализация!$C$113,2,IF(C722=Локализация!$C$112,3,IF(C722=Локализация!$C$111,4,IF(C722=Локализация!$C$110,5,IF(OR(C722=1,C722=2,C722=3,C722=4,C722=5),C722,"")))))))</f>
        <v/>
      </c>
      <c r="T722" s="11" t="str">
        <f>(IF(D722=Локализация!$C$114,1,IF(D722=Локализация!$C$113,2,IF(D722=Локализация!$C$112,3,IF(D722=Локализация!$C$111,4,IF(D722=Локализация!$C$110,5,IF(OR(D722=1,D722=2,D722=3,D722=4,D722=5),D722,"")))))))</f>
        <v/>
      </c>
      <c r="U722" s="11" t="str">
        <f>(IF(E722=Локализация!$C$114,1,IF(E722=Локализация!$C$113,2,IF(E722=Локализация!$C$112,3,IF(E722=Локализация!$C$111,4,IF(E722=Локализация!$C$110,5,IF(OR(E722=1,E722=2,E722=3,E722=4,E722=5),E722,"")))))))</f>
        <v/>
      </c>
      <c r="V722" s="11" t="str">
        <f>(IF(F722=Локализация!$C$114,1,IF(F722=Локализация!$C$113,2,IF(F722=Локализация!$C$112,3,IF(F722=Локализация!$C$111,4,IF(F722=Локализация!$C$110,5,IF(OR(F722=1,F722=2,F722=3,F722=4,F722=5),F722,"")))))))</f>
        <v/>
      </c>
    </row>
    <row r="723" spans="13:22" x14ac:dyDescent="0.3">
      <c r="M723" s="11" t="str">
        <f>(IF(H723=Локализация!$C$114,1,IF(H723=Локализация!$C$113,2,IF(H723=Локализация!$C$112,3,IF(H723=Локализация!$C$111,4,IF(H723=Локализация!$C$110,5,IF(OR(H723=1,H723=2,H723=3,H723=4,H723=5),H723,"")))))))</f>
        <v/>
      </c>
      <c r="N723" s="11" t="str">
        <f>(IF(I723=Локализация!$C$114,1,IF(I723=Локализация!$C$113,2,IF(I723=Локализация!$C$112,3,IF(I723=Локализация!$C$111,4,IF(I723=Локализация!$C$110,5,IF(OR(I723=1,I723=2,I723=3,I723=4,I723=5),I723,"")))))))</f>
        <v/>
      </c>
      <c r="O723" s="11" t="str">
        <f>(IF(J723=Локализация!$C$114,1,IF(J723=Локализация!$C$113,2,IF(J723=Локализация!$C$112,3,IF(J723=Локализация!$C$111,4,IF(J723=Локализация!$C$110,5,IF(OR(J723=1,J723=2,J723=3,J723=4,J723=5),J723,"")))))))</f>
        <v/>
      </c>
      <c r="P723" s="11" t="str">
        <f>(IF(K723=Локализация!$C$114,1,IF(K723=Локализация!$C$113,2,IF(K723=Локализация!$C$112,3,IF(K723=Локализация!$C$111,4,IF(K723=Локализация!$C$110,5,IF(OR(K723=1,K723=2,K723=3,K723=4,K723=5),K723,"")))))))</f>
        <v/>
      </c>
      <c r="Q723" s="11" t="str">
        <f>(IF(L723=Локализация!$C$114,1,IF(L723=Локализация!$C$113,2,IF(L723=Локализация!$C$112,3,IF(L723=Локализация!$C$111,4,IF(L723=Локализация!$C$110,5,IF(OR(L723=1,L723=2,L723=3,L723=4,L723=5),L723,"")))))))</f>
        <v/>
      </c>
      <c r="R723" s="11" t="str">
        <f>(IF(B723=Локализация!$C$114,1,IF(B723=Локализация!$C$113,2,IF(B723=Локализация!$C$112,3,IF(B723=Локализация!$C$111,4,IF(B723=Локализация!$C$110,5,IF(OR(B723=1,B723=2,B723=3,B723=4,B723=5),B723,"")))))))</f>
        <v/>
      </c>
      <c r="S723" s="11" t="str">
        <f>(IF(C723=Локализация!$C$114,1,IF(C723=Локализация!$C$113,2,IF(C723=Локализация!$C$112,3,IF(C723=Локализация!$C$111,4,IF(C723=Локализация!$C$110,5,IF(OR(C723=1,C723=2,C723=3,C723=4,C723=5),C723,"")))))))</f>
        <v/>
      </c>
      <c r="T723" s="11" t="str">
        <f>(IF(D723=Локализация!$C$114,1,IF(D723=Локализация!$C$113,2,IF(D723=Локализация!$C$112,3,IF(D723=Локализация!$C$111,4,IF(D723=Локализация!$C$110,5,IF(OR(D723=1,D723=2,D723=3,D723=4,D723=5),D723,"")))))))</f>
        <v/>
      </c>
      <c r="U723" s="11" t="str">
        <f>(IF(E723=Локализация!$C$114,1,IF(E723=Локализация!$C$113,2,IF(E723=Локализация!$C$112,3,IF(E723=Локализация!$C$111,4,IF(E723=Локализация!$C$110,5,IF(OR(E723=1,E723=2,E723=3,E723=4,E723=5),E723,"")))))))</f>
        <v/>
      </c>
      <c r="V723" s="11" t="str">
        <f>(IF(F723=Локализация!$C$114,1,IF(F723=Локализация!$C$113,2,IF(F723=Локализация!$C$112,3,IF(F723=Локализация!$C$111,4,IF(F723=Локализация!$C$110,5,IF(OR(F723=1,F723=2,F723=3,F723=4,F723=5),F723,"")))))))</f>
        <v/>
      </c>
    </row>
    <row r="724" spans="13:22" x14ac:dyDescent="0.3">
      <c r="M724" s="11" t="str">
        <f>(IF(H724=Локализация!$C$114,1,IF(H724=Локализация!$C$113,2,IF(H724=Локализация!$C$112,3,IF(H724=Локализация!$C$111,4,IF(H724=Локализация!$C$110,5,IF(OR(H724=1,H724=2,H724=3,H724=4,H724=5),H724,"")))))))</f>
        <v/>
      </c>
      <c r="N724" s="11" t="str">
        <f>(IF(I724=Локализация!$C$114,1,IF(I724=Локализация!$C$113,2,IF(I724=Локализация!$C$112,3,IF(I724=Локализация!$C$111,4,IF(I724=Локализация!$C$110,5,IF(OR(I724=1,I724=2,I724=3,I724=4,I724=5),I724,"")))))))</f>
        <v/>
      </c>
      <c r="O724" s="11" t="str">
        <f>(IF(J724=Локализация!$C$114,1,IF(J724=Локализация!$C$113,2,IF(J724=Локализация!$C$112,3,IF(J724=Локализация!$C$111,4,IF(J724=Локализация!$C$110,5,IF(OR(J724=1,J724=2,J724=3,J724=4,J724=5),J724,"")))))))</f>
        <v/>
      </c>
      <c r="P724" s="11" t="str">
        <f>(IF(K724=Локализация!$C$114,1,IF(K724=Локализация!$C$113,2,IF(K724=Локализация!$C$112,3,IF(K724=Локализация!$C$111,4,IF(K724=Локализация!$C$110,5,IF(OR(K724=1,K724=2,K724=3,K724=4,K724=5),K724,"")))))))</f>
        <v/>
      </c>
      <c r="Q724" s="11" t="str">
        <f>(IF(L724=Локализация!$C$114,1,IF(L724=Локализация!$C$113,2,IF(L724=Локализация!$C$112,3,IF(L724=Локализация!$C$111,4,IF(L724=Локализация!$C$110,5,IF(OR(L724=1,L724=2,L724=3,L724=4,L724=5),L724,"")))))))</f>
        <v/>
      </c>
      <c r="R724" s="11" t="str">
        <f>(IF(B724=Локализация!$C$114,1,IF(B724=Локализация!$C$113,2,IF(B724=Локализация!$C$112,3,IF(B724=Локализация!$C$111,4,IF(B724=Локализация!$C$110,5,IF(OR(B724=1,B724=2,B724=3,B724=4,B724=5),B724,"")))))))</f>
        <v/>
      </c>
      <c r="S724" s="11" t="str">
        <f>(IF(C724=Локализация!$C$114,1,IF(C724=Локализация!$C$113,2,IF(C724=Локализация!$C$112,3,IF(C724=Локализация!$C$111,4,IF(C724=Локализация!$C$110,5,IF(OR(C724=1,C724=2,C724=3,C724=4,C724=5),C724,"")))))))</f>
        <v/>
      </c>
      <c r="T724" s="11" t="str">
        <f>(IF(D724=Локализация!$C$114,1,IF(D724=Локализация!$C$113,2,IF(D724=Локализация!$C$112,3,IF(D724=Локализация!$C$111,4,IF(D724=Локализация!$C$110,5,IF(OR(D724=1,D724=2,D724=3,D724=4,D724=5),D724,"")))))))</f>
        <v/>
      </c>
      <c r="U724" s="11" t="str">
        <f>(IF(E724=Локализация!$C$114,1,IF(E724=Локализация!$C$113,2,IF(E724=Локализация!$C$112,3,IF(E724=Локализация!$C$111,4,IF(E724=Локализация!$C$110,5,IF(OR(E724=1,E724=2,E724=3,E724=4,E724=5),E724,"")))))))</f>
        <v/>
      </c>
      <c r="V724" s="11" t="str">
        <f>(IF(F724=Локализация!$C$114,1,IF(F724=Локализация!$C$113,2,IF(F724=Локализация!$C$112,3,IF(F724=Локализация!$C$111,4,IF(F724=Локализация!$C$110,5,IF(OR(F724=1,F724=2,F724=3,F724=4,F724=5),F724,"")))))))</f>
        <v/>
      </c>
    </row>
    <row r="725" spans="13:22" x14ac:dyDescent="0.3">
      <c r="M725" s="11" t="str">
        <f>(IF(H725=Локализация!$C$114,1,IF(H725=Локализация!$C$113,2,IF(H725=Локализация!$C$112,3,IF(H725=Локализация!$C$111,4,IF(H725=Локализация!$C$110,5,IF(OR(H725=1,H725=2,H725=3,H725=4,H725=5),H725,"")))))))</f>
        <v/>
      </c>
      <c r="N725" s="11" t="str">
        <f>(IF(I725=Локализация!$C$114,1,IF(I725=Локализация!$C$113,2,IF(I725=Локализация!$C$112,3,IF(I725=Локализация!$C$111,4,IF(I725=Локализация!$C$110,5,IF(OR(I725=1,I725=2,I725=3,I725=4,I725=5),I725,"")))))))</f>
        <v/>
      </c>
      <c r="O725" s="11" t="str">
        <f>(IF(J725=Локализация!$C$114,1,IF(J725=Локализация!$C$113,2,IF(J725=Локализация!$C$112,3,IF(J725=Локализация!$C$111,4,IF(J725=Локализация!$C$110,5,IF(OR(J725=1,J725=2,J725=3,J725=4,J725=5),J725,"")))))))</f>
        <v/>
      </c>
      <c r="P725" s="11" t="str">
        <f>(IF(K725=Локализация!$C$114,1,IF(K725=Локализация!$C$113,2,IF(K725=Локализация!$C$112,3,IF(K725=Локализация!$C$111,4,IF(K725=Локализация!$C$110,5,IF(OR(K725=1,K725=2,K725=3,K725=4,K725=5),K725,"")))))))</f>
        <v/>
      </c>
      <c r="Q725" s="11" t="str">
        <f>(IF(L725=Локализация!$C$114,1,IF(L725=Локализация!$C$113,2,IF(L725=Локализация!$C$112,3,IF(L725=Локализация!$C$111,4,IF(L725=Локализация!$C$110,5,IF(OR(L725=1,L725=2,L725=3,L725=4,L725=5),L725,"")))))))</f>
        <v/>
      </c>
      <c r="R725" s="11" t="str">
        <f>(IF(B725=Локализация!$C$114,1,IF(B725=Локализация!$C$113,2,IF(B725=Локализация!$C$112,3,IF(B725=Локализация!$C$111,4,IF(B725=Локализация!$C$110,5,IF(OR(B725=1,B725=2,B725=3,B725=4,B725=5),B725,"")))))))</f>
        <v/>
      </c>
      <c r="S725" s="11" t="str">
        <f>(IF(C725=Локализация!$C$114,1,IF(C725=Локализация!$C$113,2,IF(C725=Локализация!$C$112,3,IF(C725=Локализация!$C$111,4,IF(C725=Локализация!$C$110,5,IF(OR(C725=1,C725=2,C725=3,C725=4,C725=5),C725,"")))))))</f>
        <v/>
      </c>
      <c r="T725" s="11" t="str">
        <f>(IF(D725=Локализация!$C$114,1,IF(D725=Локализация!$C$113,2,IF(D725=Локализация!$C$112,3,IF(D725=Локализация!$C$111,4,IF(D725=Локализация!$C$110,5,IF(OR(D725=1,D725=2,D725=3,D725=4,D725=5),D725,"")))))))</f>
        <v/>
      </c>
      <c r="U725" s="11" t="str">
        <f>(IF(E725=Локализация!$C$114,1,IF(E725=Локализация!$C$113,2,IF(E725=Локализация!$C$112,3,IF(E725=Локализация!$C$111,4,IF(E725=Локализация!$C$110,5,IF(OR(E725=1,E725=2,E725=3,E725=4,E725=5),E725,"")))))))</f>
        <v/>
      </c>
      <c r="V725" s="11" t="str">
        <f>(IF(F725=Локализация!$C$114,1,IF(F725=Локализация!$C$113,2,IF(F725=Локализация!$C$112,3,IF(F725=Локализация!$C$111,4,IF(F725=Локализация!$C$110,5,IF(OR(F725=1,F725=2,F725=3,F725=4,F725=5),F725,"")))))))</f>
        <v/>
      </c>
    </row>
    <row r="726" spans="13:22" x14ac:dyDescent="0.3">
      <c r="M726" s="11" t="str">
        <f>(IF(H726=Локализация!$C$114,1,IF(H726=Локализация!$C$113,2,IF(H726=Локализация!$C$112,3,IF(H726=Локализация!$C$111,4,IF(H726=Локализация!$C$110,5,IF(OR(H726=1,H726=2,H726=3,H726=4,H726=5),H726,"")))))))</f>
        <v/>
      </c>
      <c r="N726" s="11" t="str">
        <f>(IF(I726=Локализация!$C$114,1,IF(I726=Локализация!$C$113,2,IF(I726=Локализация!$C$112,3,IF(I726=Локализация!$C$111,4,IF(I726=Локализация!$C$110,5,IF(OR(I726=1,I726=2,I726=3,I726=4,I726=5),I726,"")))))))</f>
        <v/>
      </c>
      <c r="O726" s="11" t="str">
        <f>(IF(J726=Локализация!$C$114,1,IF(J726=Локализация!$C$113,2,IF(J726=Локализация!$C$112,3,IF(J726=Локализация!$C$111,4,IF(J726=Локализация!$C$110,5,IF(OR(J726=1,J726=2,J726=3,J726=4,J726=5),J726,"")))))))</f>
        <v/>
      </c>
      <c r="P726" s="11" t="str">
        <f>(IF(K726=Локализация!$C$114,1,IF(K726=Локализация!$C$113,2,IF(K726=Локализация!$C$112,3,IF(K726=Локализация!$C$111,4,IF(K726=Локализация!$C$110,5,IF(OR(K726=1,K726=2,K726=3,K726=4,K726=5),K726,"")))))))</f>
        <v/>
      </c>
      <c r="Q726" s="11" t="str">
        <f>(IF(L726=Локализация!$C$114,1,IF(L726=Локализация!$C$113,2,IF(L726=Локализация!$C$112,3,IF(L726=Локализация!$C$111,4,IF(L726=Локализация!$C$110,5,IF(OR(L726=1,L726=2,L726=3,L726=4,L726=5),L726,"")))))))</f>
        <v/>
      </c>
      <c r="R726" s="11" t="str">
        <f>(IF(B726=Локализация!$C$114,1,IF(B726=Локализация!$C$113,2,IF(B726=Локализация!$C$112,3,IF(B726=Локализация!$C$111,4,IF(B726=Локализация!$C$110,5,IF(OR(B726=1,B726=2,B726=3,B726=4,B726=5),B726,"")))))))</f>
        <v/>
      </c>
      <c r="S726" s="11" t="str">
        <f>(IF(C726=Локализация!$C$114,1,IF(C726=Локализация!$C$113,2,IF(C726=Локализация!$C$112,3,IF(C726=Локализация!$C$111,4,IF(C726=Локализация!$C$110,5,IF(OR(C726=1,C726=2,C726=3,C726=4,C726=5),C726,"")))))))</f>
        <v/>
      </c>
      <c r="T726" s="11" t="str">
        <f>(IF(D726=Локализация!$C$114,1,IF(D726=Локализация!$C$113,2,IF(D726=Локализация!$C$112,3,IF(D726=Локализация!$C$111,4,IF(D726=Локализация!$C$110,5,IF(OR(D726=1,D726=2,D726=3,D726=4,D726=5),D726,"")))))))</f>
        <v/>
      </c>
      <c r="U726" s="11" t="str">
        <f>(IF(E726=Локализация!$C$114,1,IF(E726=Локализация!$C$113,2,IF(E726=Локализация!$C$112,3,IF(E726=Локализация!$C$111,4,IF(E726=Локализация!$C$110,5,IF(OR(E726=1,E726=2,E726=3,E726=4,E726=5),E726,"")))))))</f>
        <v/>
      </c>
      <c r="V726" s="11" t="str">
        <f>(IF(F726=Локализация!$C$114,1,IF(F726=Локализация!$C$113,2,IF(F726=Локализация!$C$112,3,IF(F726=Локализация!$C$111,4,IF(F726=Локализация!$C$110,5,IF(OR(F726=1,F726=2,F726=3,F726=4,F726=5),F726,"")))))))</f>
        <v/>
      </c>
    </row>
    <row r="727" spans="13:22" x14ac:dyDescent="0.3">
      <c r="M727" s="11" t="str">
        <f>(IF(H727=Локализация!$C$114,1,IF(H727=Локализация!$C$113,2,IF(H727=Локализация!$C$112,3,IF(H727=Локализация!$C$111,4,IF(H727=Локализация!$C$110,5,IF(OR(H727=1,H727=2,H727=3,H727=4,H727=5),H727,"")))))))</f>
        <v/>
      </c>
      <c r="N727" s="11" t="str">
        <f>(IF(I727=Локализация!$C$114,1,IF(I727=Локализация!$C$113,2,IF(I727=Локализация!$C$112,3,IF(I727=Локализация!$C$111,4,IF(I727=Локализация!$C$110,5,IF(OR(I727=1,I727=2,I727=3,I727=4,I727=5),I727,"")))))))</f>
        <v/>
      </c>
      <c r="O727" s="11" t="str">
        <f>(IF(J727=Локализация!$C$114,1,IF(J727=Локализация!$C$113,2,IF(J727=Локализация!$C$112,3,IF(J727=Локализация!$C$111,4,IF(J727=Локализация!$C$110,5,IF(OR(J727=1,J727=2,J727=3,J727=4,J727=5),J727,"")))))))</f>
        <v/>
      </c>
      <c r="P727" s="11" t="str">
        <f>(IF(K727=Локализация!$C$114,1,IF(K727=Локализация!$C$113,2,IF(K727=Локализация!$C$112,3,IF(K727=Локализация!$C$111,4,IF(K727=Локализация!$C$110,5,IF(OR(K727=1,K727=2,K727=3,K727=4,K727=5),K727,"")))))))</f>
        <v/>
      </c>
      <c r="Q727" s="11" t="str">
        <f>(IF(L727=Локализация!$C$114,1,IF(L727=Локализация!$C$113,2,IF(L727=Локализация!$C$112,3,IF(L727=Локализация!$C$111,4,IF(L727=Локализация!$C$110,5,IF(OR(L727=1,L727=2,L727=3,L727=4,L727=5),L727,"")))))))</f>
        <v/>
      </c>
      <c r="R727" s="11" t="str">
        <f>(IF(B727=Локализация!$C$114,1,IF(B727=Локализация!$C$113,2,IF(B727=Локализация!$C$112,3,IF(B727=Локализация!$C$111,4,IF(B727=Локализация!$C$110,5,IF(OR(B727=1,B727=2,B727=3,B727=4,B727=5),B727,"")))))))</f>
        <v/>
      </c>
      <c r="S727" s="11" t="str">
        <f>(IF(C727=Локализация!$C$114,1,IF(C727=Локализация!$C$113,2,IF(C727=Локализация!$C$112,3,IF(C727=Локализация!$C$111,4,IF(C727=Локализация!$C$110,5,IF(OR(C727=1,C727=2,C727=3,C727=4,C727=5),C727,"")))))))</f>
        <v/>
      </c>
      <c r="T727" s="11" t="str">
        <f>(IF(D727=Локализация!$C$114,1,IF(D727=Локализация!$C$113,2,IF(D727=Локализация!$C$112,3,IF(D727=Локализация!$C$111,4,IF(D727=Локализация!$C$110,5,IF(OR(D727=1,D727=2,D727=3,D727=4,D727=5),D727,"")))))))</f>
        <v/>
      </c>
      <c r="U727" s="11" t="str">
        <f>(IF(E727=Локализация!$C$114,1,IF(E727=Локализация!$C$113,2,IF(E727=Локализация!$C$112,3,IF(E727=Локализация!$C$111,4,IF(E727=Локализация!$C$110,5,IF(OR(E727=1,E727=2,E727=3,E727=4,E727=5),E727,"")))))))</f>
        <v/>
      </c>
      <c r="V727" s="11" t="str">
        <f>(IF(F727=Локализация!$C$114,1,IF(F727=Локализация!$C$113,2,IF(F727=Локализация!$C$112,3,IF(F727=Локализация!$C$111,4,IF(F727=Локализация!$C$110,5,IF(OR(F727=1,F727=2,F727=3,F727=4,F727=5),F727,"")))))))</f>
        <v/>
      </c>
    </row>
    <row r="728" spans="13:22" x14ac:dyDescent="0.3">
      <c r="M728" s="11" t="str">
        <f>(IF(H728=Локализация!$C$114,1,IF(H728=Локализация!$C$113,2,IF(H728=Локализация!$C$112,3,IF(H728=Локализация!$C$111,4,IF(H728=Локализация!$C$110,5,IF(OR(H728=1,H728=2,H728=3,H728=4,H728=5),H728,"")))))))</f>
        <v/>
      </c>
      <c r="N728" s="11" t="str">
        <f>(IF(I728=Локализация!$C$114,1,IF(I728=Локализация!$C$113,2,IF(I728=Локализация!$C$112,3,IF(I728=Локализация!$C$111,4,IF(I728=Локализация!$C$110,5,IF(OR(I728=1,I728=2,I728=3,I728=4,I728=5),I728,"")))))))</f>
        <v/>
      </c>
      <c r="O728" s="11" t="str">
        <f>(IF(J728=Локализация!$C$114,1,IF(J728=Локализация!$C$113,2,IF(J728=Локализация!$C$112,3,IF(J728=Локализация!$C$111,4,IF(J728=Локализация!$C$110,5,IF(OR(J728=1,J728=2,J728=3,J728=4,J728=5),J728,"")))))))</f>
        <v/>
      </c>
      <c r="P728" s="11" t="str">
        <f>(IF(K728=Локализация!$C$114,1,IF(K728=Локализация!$C$113,2,IF(K728=Локализация!$C$112,3,IF(K728=Локализация!$C$111,4,IF(K728=Локализация!$C$110,5,IF(OR(K728=1,K728=2,K728=3,K728=4,K728=5),K728,"")))))))</f>
        <v/>
      </c>
      <c r="Q728" s="11" t="str">
        <f>(IF(L728=Локализация!$C$114,1,IF(L728=Локализация!$C$113,2,IF(L728=Локализация!$C$112,3,IF(L728=Локализация!$C$111,4,IF(L728=Локализация!$C$110,5,IF(OR(L728=1,L728=2,L728=3,L728=4,L728=5),L728,"")))))))</f>
        <v/>
      </c>
      <c r="R728" s="11" t="str">
        <f>(IF(B728=Локализация!$C$114,1,IF(B728=Локализация!$C$113,2,IF(B728=Локализация!$C$112,3,IF(B728=Локализация!$C$111,4,IF(B728=Локализация!$C$110,5,IF(OR(B728=1,B728=2,B728=3,B728=4,B728=5),B728,"")))))))</f>
        <v/>
      </c>
      <c r="S728" s="11" t="str">
        <f>(IF(C728=Локализация!$C$114,1,IF(C728=Локализация!$C$113,2,IF(C728=Локализация!$C$112,3,IF(C728=Локализация!$C$111,4,IF(C728=Локализация!$C$110,5,IF(OR(C728=1,C728=2,C728=3,C728=4,C728=5),C728,"")))))))</f>
        <v/>
      </c>
      <c r="T728" s="11" t="str">
        <f>(IF(D728=Локализация!$C$114,1,IF(D728=Локализация!$C$113,2,IF(D728=Локализация!$C$112,3,IF(D728=Локализация!$C$111,4,IF(D728=Локализация!$C$110,5,IF(OR(D728=1,D728=2,D728=3,D728=4,D728=5),D728,"")))))))</f>
        <v/>
      </c>
      <c r="U728" s="11" t="str">
        <f>(IF(E728=Локализация!$C$114,1,IF(E728=Локализация!$C$113,2,IF(E728=Локализация!$C$112,3,IF(E728=Локализация!$C$111,4,IF(E728=Локализация!$C$110,5,IF(OR(E728=1,E728=2,E728=3,E728=4,E728=5),E728,"")))))))</f>
        <v/>
      </c>
      <c r="V728" s="11" t="str">
        <f>(IF(F728=Локализация!$C$114,1,IF(F728=Локализация!$C$113,2,IF(F728=Локализация!$C$112,3,IF(F728=Локализация!$C$111,4,IF(F728=Локализация!$C$110,5,IF(OR(F728=1,F728=2,F728=3,F728=4,F728=5),F728,"")))))))</f>
        <v/>
      </c>
    </row>
    <row r="729" spans="13:22" x14ac:dyDescent="0.3">
      <c r="M729" s="11" t="str">
        <f>(IF(H729=Локализация!$C$114,1,IF(H729=Локализация!$C$113,2,IF(H729=Локализация!$C$112,3,IF(H729=Локализация!$C$111,4,IF(H729=Локализация!$C$110,5,IF(OR(H729=1,H729=2,H729=3,H729=4,H729=5),H729,"")))))))</f>
        <v/>
      </c>
      <c r="N729" s="11" t="str">
        <f>(IF(I729=Локализация!$C$114,1,IF(I729=Локализация!$C$113,2,IF(I729=Локализация!$C$112,3,IF(I729=Локализация!$C$111,4,IF(I729=Локализация!$C$110,5,IF(OR(I729=1,I729=2,I729=3,I729=4,I729=5),I729,"")))))))</f>
        <v/>
      </c>
      <c r="O729" s="11" t="str">
        <f>(IF(J729=Локализация!$C$114,1,IF(J729=Локализация!$C$113,2,IF(J729=Локализация!$C$112,3,IF(J729=Локализация!$C$111,4,IF(J729=Локализация!$C$110,5,IF(OR(J729=1,J729=2,J729=3,J729=4,J729=5),J729,"")))))))</f>
        <v/>
      </c>
      <c r="P729" s="11" t="str">
        <f>(IF(K729=Локализация!$C$114,1,IF(K729=Локализация!$C$113,2,IF(K729=Локализация!$C$112,3,IF(K729=Локализация!$C$111,4,IF(K729=Локализация!$C$110,5,IF(OR(K729=1,K729=2,K729=3,K729=4,K729=5),K729,"")))))))</f>
        <v/>
      </c>
      <c r="Q729" s="11" t="str">
        <f>(IF(L729=Локализация!$C$114,1,IF(L729=Локализация!$C$113,2,IF(L729=Локализация!$C$112,3,IF(L729=Локализация!$C$111,4,IF(L729=Локализация!$C$110,5,IF(OR(L729=1,L729=2,L729=3,L729=4,L729=5),L729,"")))))))</f>
        <v/>
      </c>
      <c r="R729" s="11" t="str">
        <f>(IF(B729=Локализация!$C$114,1,IF(B729=Локализация!$C$113,2,IF(B729=Локализация!$C$112,3,IF(B729=Локализация!$C$111,4,IF(B729=Локализация!$C$110,5,IF(OR(B729=1,B729=2,B729=3,B729=4,B729=5),B729,"")))))))</f>
        <v/>
      </c>
      <c r="S729" s="11" t="str">
        <f>(IF(C729=Локализация!$C$114,1,IF(C729=Локализация!$C$113,2,IF(C729=Локализация!$C$112,3,IF(C729=Локализация!$C$111,4,IF(C729=Локализация!$C$110,5,IF(OR(C729=1,C729=2,C729=3,C729=4,C729=5),C729,"")))))))</f>
        <v/>
      </c>
      <c r="T729" s="11" t="str">
        <f>(IF(D729=Локализация!$C$114,1,IF(D729=Локализация!$C$113,2,IF(D729=Локализация!$C$112,3,IF(D729=Локализация!$C$111,4,IF(D729=Локализация!$C$110,5,IF(OR(D729=1,D729=2,D729=3,D729=4,D729=5),D729,"")))))))</f>
        <v/>
      </c>
      <c r="U729" s="11" t="str">
        <f>(IF(E729=Локализация!$C$114,1,IF(E729=Локализация!$C$113,2,IF(E729=Локализация!$C$112,3,IF(E729=Локализация!$C$111,4,IF(E729=Локализация!$C$110,5,IF(OR(E729=1,E729=2,E729=3,E729=4,E729=5),E729,"")))))))</f>
        <v/>
      </c>
      <c r="V729" s="11" t="str">
        <f>(IF(F729=Локализация!$C$114,1,IF(F729=Локализация!$C$113,2,IF(F729=Локализация!$C$112,3,IF(F729=Локализация!$C$111,4,IF(F729=Локализация!$C$110,5,IF(OR(F729=1,F729=2,F729=3,F729=4,F729=5),F729,"")))))))</f>
        <v/>
      </c>
    </row>
    <row r="730" spans="13:22" x14ac:dyDescent="0.3">
      <c r="M730" s="11" t="str">
        <f>(IF(H730=Локализация!$C$114,1,IF(H730=Локализация!$C$113,2,IF(H730=Локализация!$C$112,3,IF(H730=Локализация!$C$111,4,IF(H730=Локализация!$C$110,5,IF(OR(H730=1,H730=2,H730=3,H730=4,H730=5),H730,"")))))))</f>
        <v/>
      </c>
      <c r="N730" s="11" t="str">
        <f>(IF(I730=Локализация!$C$114,1,IF(I730=Локализация!$C$113,2,IF(I730=Локализация!$C$112,3,IF(I730=Локализация!$C$111,4,IF(I730=Локализация!$C$110,5,IF(OR(I730=1,I730=2,I730=3,I730=4,I730=5),I730,"")))))))</f>
        <v/>
      </c>
      <c r="O730" s="11" t="str">
        <f>(IF(J730=Локализация!$C$114,1,IF(J730=Локализация!$C$113,2,IF(J730=Локализация!$C$112,3,IF(J730=Локализация!$C$111,4,IF(J730=Локализация!$C$110,5,IF(OR(J730=1,J730=2,J730=3,J730=4,J730=5),J730,"")))))))</f>
        <v/>
      </c>
      <c r="P730" s="11" t="str">
        <f>(IF(K730=Локализация!$C$114,1,IF(K730=Локализация!$C$113,2,IF(K730=Локализация!$C$112,3,IF(K730=Локализация!$C$111,4,IF(K730=Локализация!$C$110,5,IF(OR(K730=1,K730=2,K730=3,K730=4,K730=5),K730,"")))))))</f>
        <v/>
      </c>
      <c r="Q730" s="11" t="str">
        <f>(IF(L730=Локализация!$C$114,1,IF(L730=Локализация!$C$113,2,IF(L730=Локализация!$C$112,3,IF(L730=Локализация!$C$111,4,IF(L730=Локализация!$C$110,5,IF(OR(L730=1,L730=2,L730=3,L730=4,L730=5),L730,"")))))))</f>
        <v/>
      </c>
      <c r="R730" s="11" t="str">
        <f>(IF(B730=Локализация!$C$114,1,IF(B730=Локализация!$C$113,2,IF(B730=Локализация!$C$112,3,IF(B730=Локализация!$C$111,4,IF(B730=Локализация!$C$110,5,IF(OR(B730=1,B730=2,B730=3,B730=4,B730=5),B730,"")))))))</f>
        <v/>
      </c>
      <c r="S730" s="11" t="str">
        <f>(IF(C730=Локализация!$C$114,1,IF(C730=Локализация!$C$113,2,IF(C730=Локализация!$C$112,3,IF(C730=Локализация!$C$111,4,IF(C730=Локализация!$C$110,5,IF(OR(C730=1,C730=2,C730=3,C730=4,C730=5),C730,"")))))))</f>
        <v/>
      </c>
      <c r="T730" s="11" t="str">
        <f>(IF(D730=Локализация!$C$114,1,IF(D730=Локализация!$C$113,2,IF(D730=Локализация!$C$112,3,IF(D730=Локализация!$C$111,4,IF(D730=Локализация!$C$110,5,IF(OR(D730=1,D730=2,D730=3,D730=4,D730=5),D730,"")))))))</f>
        <v/>
      </c>
      <c r="U730" s="11" t="str">
        <f>(IF(E730=Локализация!$C$114,1,IF(E730=Локализация!$C$113,2,IF(E730=Локализация!$C$112,3,IF(E730=Локализация!$C$111,4,IF(E730=Локализация!$C$110,5,IF(OR(E730=1,E730=2,E730=3,E730=4,E730=5),E730,"")))))))</f>
        <v/>
      </c>
      <c r="V730" s="11" t="str">
        <f>(IF(F730=Локализация!$C$114,1,IF(F730=Локализация!$C$113,2,IF(F730=Локализация!$C$112,3,IF(F730=Локализация!$C$111,4,IF(F730=Локализация!$C$110,5,IF(OR(F730=1,F730=2,F730=3,F730=4,F730=5),F730,"")))))))</f>
        <v/>
      </c>
    </row>
    <row r="731" spans="13:22" x14ac:dyDescent="0.3">
      <c r="M731" s="11" t="str">
        <f>(IF(H731=Локализация!$C$114,1,IF(H731=Локализация!$C$113,2,IF(H731=Локализация!$C$112,3,IF(H731=Локализация!$C$111,4,IF(H731=Локализация!$C$110,5,IF(OR(H731=1,H731=2,H731=3,H731=4,H731=5),H731,"")))))))</f>
        <v/>
      </c>
      <c r="N731" s="11" t="str">
        <f>(IF(I731=Локализация!$C$114,1,IF(I731=Локализация!$C$113,2,IF(I731=Локализация!$C$112,3,IF(I731=Локализация!$C$111,4,IF(I731=Локализация!$C$110,5,IF(OR(I731=1,I731=2,I731=3,I731=4,I731=5),I731,"")))))))</f>
        <v/>
      </c>
      <c r="O731" s="11" t="str">
        <f>(IF(J731=Локализация!$C$114,1,IF(J731=Локализация!$C$113,2,IF(J731=Локализация!$C$112,3,IF(J731=Локализация!$C$111,4,IF(J731=Локализация!$C$110,5,IF(OR(J731=1,J731=2,J731=3,J731=4,J731=5),J731,"")))))))</f>
        <v/>
      </c>
      <c r="P731" s="11" t="str">
        <f>(IF(K731=Локализация!$C$114,1,IF(K731=Локализация!$C$113,2,IF(K731=Локализация!$C$112,3,IF(K731=Локализация!$C$111,4,IF(K731=Локализация!$C$110,5,IF(OR(K731=1,K731=2,K731=3,K731=4,K731=5),K731,"")))))))</f>
        <v/>
      </c>
      <c r="Q731" s="11" t="str">
        <f>(IF(L731=Локализация!$C$114,1,IF(L731=Локализация!$C$113,2,IF(L731=Локализация!$C$112,3,IF(L731=Локализация!$C$111,4,IF(L731=Локализация!$C$110,5,IF(OR(L731=1,L731=2,L731=3,L731=4,L731=5),L731,"")))))))</f>
        <v/>
      </c>
      <c r="R731" s="11" t="str">
        <f>(IF(B731=Локализация!$C$114,1,IF(B731=Локализация!$C$113,2,IF(B731=Локализация!$C$112,3,IF(B731=Локализация!$C$111,4,IF(B731=Локализация!$C$110,5,IF(OR(B731=1,B731=2,B731=3,B731=4,B731=5),B731,"")))))))</f>
        <v/>
      </c>
      <c r="S731" s="11" t="str">
        <f>(IF(C731=Локализация!$C$114,1,IF(C731=Локализация!$C$113,2,IF(C731=Локализация!$C$112,3,IF(C731=Локализация!$C$111,4,IF(C731=Локализация!$C$110,5,IF(OR(C731=1,C731=2,C731=3,C731=4,C731=5),C731,"")))))))</f>
        <v/>
      </c>
      <c r="T731" s="11" t="str">
        <f>(IF(D731=Локализация!$C$114,1,IF(D731=Локализация!$C$113,2,IF(D731=Локализация!$C$112,3,IF(D731=Локализация!$C$111,4,IF(D731=Локализация!$C$110,5,IF(OR(D731=1,D731=2,D731=3,D731=4,D731=5),D731,"")))))))</f>
        <v/>
      </c>
      <c r="U731" s="11" t="str">
        <f>(IF(E731=Локализация!$C$114,1,IF(E731=Локализация!$C$113,2,IF(E731=Локализация!$C$112,3,IF(E731=Локализация!$C$111,4,IF(E731=Локализация!$C$110,5,IF(OR(E731=1,E731=2,E731=3,E731=4,E731=5),E731,"")))))))</f>
        <v/>
      </c>
      <c r="V731" s="11" t="str">
        <f>(IF(F731=Локализация!$C$114,1,IF(F731=Локализация!$C$113,2,IF(F731=Локализация!$C$112,3,IF(F731=Локализация!$C$111,4,IF(F731=Локализация!$C$110,5,IF(OR(F731=1,F731=2,F731=3,F731=4,F731=5),F731,"")))))))</f>
        <v/>
      </c>
    </row>
    <row r="732" spans="13:22" x14ac:dyDescent="0.3">
      <c r="M732" s="11" t="str">
        <f>(IF(H732=Локализация!$C$114,1,IF(H732=Локализация!$C$113,2,IF(H732=Локализация!$C$112,3,IF(H732=Локализация!$C$111,4,IF(H732=Локализация!$C$110,5,IF(OR(H732=1,H732=2,H732=3,H732=4,H732=5),H732,"")))))))</f>
        <v/>
      </c>
      <c r="N732" s="11" t="str">
        <f>(IF(I732=Локализация!$C$114,1,IF(I732=Локализация!$C$113,2,IF(I732=Локализация!$C$112,3,IF(I732=Локализация!$C$111,4,IF(I732=Локализация!$C$110,5,IF(OR(I732=1,I732=2,I732=3,I732=4,I732=5),I732,"")))))))</f>
        <v/>
      </c>
      <c r="O732" s="11" t="str">
        <f>(IF(J732=Локализация!$C$114,1,IF(J732=Локализация!$C$113,2,IF(J732=Локализация!$C$112,3,IF(J732=Локализация!$C$111,4,IF(J732=Локализация!$C$110,5,IF(OR(J732=1,J732=2,J732=3,J732=4,J732=5),J732,"")))))))</f>
        <v/>
      </c>
      <c r="P732" s="11" t="str">
        <f>(IF(K732=Локализация!$C$114,1,IF(K732=Локализация!$C$113,2,IF(K732=Локализация!$C$112,3,IF(K732=Локализация!$C$111,4,IF(K732=Локализация!$C$110,5,IF(OR(K732=1,K732=2,K732=3,K732=4,K732=5),K732,"")))))))</f>
        <v/>
      </c>
      <c r="Q732" s="11" t="str">
        <f>(IF(L732=Локализация!$C$114,1,IF(L732=Локализация!$C$113,2,IF(L732=Локализация!$C$112,3,IF(L732=Локализация!$C$111,4,IF(L732=Локализация!$C$110,5,IF(OR(L732=1,L732=2,L732=3,L732=4,L732=5),L732,"")))))))</f>
        <v/>
      </c>
      <c r="R732" s="11" t="str">
        <f>(IF(B732=Локализация!$C$114,1,IF(B732=Локализация!$C$113,2,IF(B732=Локализация!$C$112,3,IF(B732=Локализация!$C$111,4,IF(B732=Локализация!$C$110,5,IF(OR(B732=1,B732=2,B732=3,B732=4,B732=5),B732,"")))))))</f>
        <v/>
      </c>
      <c r="S732" s="11" t="str">
        <f>(IF(C732=Локализация!$C$114,1,IF(C732=Локализация!$C$113,2,IF(C732=Локализация!$C$112,3,IF(C732=Локализация!$C$111,4,IF(C732=Локализация!$C$110,5,IF(OR(C732=1,C732=2,C732=3,C732=4,C732=5),C732,"")))))))</f>
        <v/>
      </c>
      <c r="T732" s="11" t="str">
        <f>(IF(D732=Локализация!$C$114,1,IF(D732=Локализация!$C$113,2,IF(D732=Локализация!$C$112,3,IF(D732=Локализация!$C$111,4,IF(D732=Локализация!$C$110,5,IF(OR(D732=1,D732=2,D732=3,D732=4,D732=5),D732,"")))))))</f>
        <v/>
      </c>
      <c r="U732" s="11" t="str">
        <f>(IF(E732=Локализация!$C$114,1,IF(E732=Локализация!$C$113,2,IF(E732=Локализация!$C$112,3,IF(E732=Локализация!$C$111,4,IF(E732=Локализация!$C$110,5,IF(OR(E732=1,E732=2,E732=3,E732=4,E732=5),E732,"")))))))</f>
        <v/>
      </c>
      <c r="V732" s="11" t="str">
        <f>(IF(F732=Локализация!$C$114,1,IF(F732=Локализация!$C$113,2,IF(F732=Локализация!$C$112,3,IF(F732=Локализация!$C$111,4,IF(F732=Локализация!$C$110,5,IF(OR(F732=1,F732=2,F732=3,F732=4,F732=5),F732,"")))))))</f>
        <v/>
      </c>
    </row>
    <row r="733" spans="13:22" x14ac:dyDescent="0.3">
      <c r="M733" s="11" t="str">
        <f>(IF(H733=Локализация!$C$114,1,IF(H733=Локализация!$C$113,2,IF(H733=Локализация!$C$112,3,IF(H733=Локализация!$C$111,4,IF(H733=Локализация!$C$110,5,IF(OR(H733=1,H733=2,H733=3,H733=4,H733=5),H733,"")))))))</f>
        <v/>
      </c>
      <c r="N733" s="11" t="str">
        <f>(IF(I733=Локализация!$C$114,1,IF(I733=Локализация!$C$113,2,IF(I733=Локализация!$C$112,3,IF(I733=Локализация!$C$111,4,IF(I733=Локализация!$C$110,5,IF(OR(I733=1,I733=2,I733=3,I733=4,I733=5),I733,"")))))))</f>
        <v/>
      </c>
      <c r="O733" s="11" t="str">
        <f>(IF(J733=Локализация!$C$114,1,IF(J733=Локализация!$C$113,2,IF(J733=Локализация!$C$112,3,IF(J733=Локализация!$C$111,4,IF(J733=Локализация!$C$110,5,IF(OR(J733=1,J733=2,J733=3,J733=4,J733=5),J733,"")))))))</f>
        <v/>
      </c>
      <c r="P733" s="11" t="str">
        <f>(IF(K733=Локализация!$C$114,1,IF(K733=Локализация!$C$113,2,IF(K733=Локализация!$C$112,3,IF(K733=Локализация!$C$111,4,IF(K733=Локализация!$C$110,5,IF(OR(K733=1,K733=2,K733=3,K733=4,K733=5),K733,"")))))))</f>
        <v/>
      </c>
      <c r="Q733" s="11" t="str">
        <f>(IF(L733=Локализация!$C$114,1,IF(L733=Локализация!$C$113,2,IF(L733=Локализация!$C$112,3,IF(L733=Локализация!$C$111,4,IF(L733=Локализация!$C$110,5,IF(OR(L733=1,L733=2,L733=3,L733=4,L733=5),L733,"")))))))</f>
        <v/>
      </c>
      <c r="R733" s="11" t="str">
        <f>(IF(B733=Локализация!$C$114,1,IF(B733=Локализация!$C$113,2,IF(B733=Локализация!$C$112,3,IF(B733=Локализация!$C$111,4,IF(B733=Локализация!$C$110,5,IF(OR(B733=1,B733=2,B733=3,B733=4,B733=5),B733,"")))))))</f>
        <v/>
      </c>
      <c r="S733" s="11" t="str">
        <f>(IF(C733=Локализация!$C$114,1,IF(C733=Локализация!$C$113,2,IF(C733=Локализация!$C$112,3,IF(C733=Локализация!$C$111,4,IF(C733=Локализация!$C$110,5,IF(OR(C733=1,C733=2,C733=3,C733=4,C733=5),C733,"")))))))</f>
        <v/>
      </c>
      <c r="T733" s="11" t="str">
        <f>(IF(D733=Локализация!$C$114,1,IF(D733=Локализация!$C$113,2,IF(D733=Локализация!$C$112,3,IF(D733=Локализация!$C$111,4,IF(D733=Локализация!$C$110,5,IF(OR(D733=1,D733=2,D733=3,D733=4,D733=5),D733,"")))))))</f>
        <v/>
      </c>
      <c r="U733" s="11" t="str">
        <f>(IF(E733=Локализация!$C$114,1,IF(E733=Локализация!$C$113,2,IF(E733=Локализация!$C$112,3,IF(E733=Локализация!$C$111,4,IF(E733=Локализация!$C$110,5,IF(OR(E733=1,E733=2,E733=3,E733=4,E733=5),E733,"")))))))</f>
        <v/>
      </c>
      <c r="V733" s="11" t="str">
        <f>(IF(F733=Локализация!$C$114,1,IF(F733=Локализация!$C$113,2,IF(F733=Локализация!$C$112,3,IF(F733=Локализация!$C$111,4,IF(F733=Локализация!$C$110,5,IF(OR(F733=1,F733=2,F733=3,F733=4,F733=5),F733,"")))))))</f>
        <v/>
      </c>
    </row>
    <row r="734" spans="13:22" x14ac:dyDescent="0.3">
      <c r="M734" s="11" t="str">
        <f>(IF(H734=Локализация!$C$114,1,IF(H734=Локализация!$C$113,2,IF(H734=Локализация!$C$112,3,IF(H734=Локализация!$C$111,4,IF(H734=Локализация!$C$110,5,IF(OR(H734=1,H734=2,H734=3,H734=4,H734=5),H734,"")))))))</f>
        <v/>
      </c>
      <c r="N734" s="11" t="str">
        <f>(IF(I734=Локализация!$C$114,1,IF(I734=Локализация!$C$113,2,IF(I734=Локализация!$C$112,3,IF(I734=Локализация!$C$111,4,IF(I734=Локализация!$C$110,5,IF(OR(I734=1,I734=2,I734=3,I734=4,I734=5),I734,"")))))))</f>
        <v/>
      </c>
      <c r="O734" s="11" t="str">
        <f>(IF(J734=Локализация!$C$114,1,IF(J734=Локализация!$C$113,2,IF(J734=Локализация!$C$112,3,IF(J734=Локализация!$C$111,4,IF(J734=Локализация!$C$110,5,IF(OR(J734=1,J734=2,J734=3,J734=4,J734=5),J734,"")))))))</f>
        <v/>
      </c>
      <c r="P734" s="11" t="str">
        <f>(IF(K734=Локализация!$C$114,1,IF(K734=Локализация!$C$113,2,IF(K734=Локализация!$C$112,3,IF(K734=Локализация!$C$111,4,IF(K734=Локализация!$C$110,5,IF(OR(K734=1,K734=2,K734=3,K734=4,K734=5),K734,"")))))))</f>
        <v/>
      </c>
      <c r="Q734" s="11" t="str">
        <f>(IF(L734=Локализация!$C$114,1,IF(L734=Локализация!$C$113,2,IF(L734=Локализация!$C$112,3,IF(L734=Локализация!$C$111,4,IF(L734=Локализация!$C$110,5,IF(OR(L734=1,L734=2,L734=3,L734=4,L734=5),L734,"")))))))</f>
        <v/>
      </c>
      <c r="R734" s="11" t="str">
        <f>(IF(B734=Локализация!$C$114,1,IF(B734=Локализация!$C$113,2,IF(B734=Локализация!$C$112,3,IF(B734=Локализация!$C$111,4,IF(B734=Локализация!$C$110,5,IF(OR(B734=1,B734=2,B734=3,B734=4,B734=5),B734,"")))))))</f>
        <v/>
      </c>
      <c r="S734" s="11" t="str">
        <f>(IF(C734=Локализация!$C$114,1,IF(C734=Локализация!$C$113,2,IF(C734=Локализация!$C$112,3,IF(C734=Локализация!$C$111,4,IF(C734=Локализация!$C$110,5,IF(OR(C734=1,C734=2,C734=3,C734=4,C734=5),C734,"")))))))</f>
        <v/>
      </c>
      <c r="T734" s="11" t="str">
        <f>(IF(D734=Локализация!$C$114,1,IF(D734=Локализация!$C$113,2,IF(D734=Локализация!$C$112,3,IF(D734=Локализация!$C$111,4,IF(D734=Локализация!$C$110,5,IF(OR(D734=1,D734=2,D734=3,D734=4,D734=5),D734,"")))))))</f>
        <v/>
      </c>
      <c r="U734" s="11" t="str">
        <f>(IF(E734=Локализация!$C$114,1,IF(E734=Локализация!$C$113,2,IF(E734=Локализация!$C$112,3,IF(E734=Локализация!$C$111,4,IF(E734=Локализация!$C$110,5,IF(OR(E734=1,E734=2,E734=3,E734=4,E734=5),E734,"")))))))</f>
        <v/>
      </c>
      <c r="V734" s="11" t="str">
        <f>(IF(F734=Локализация!$C$114,1,IF(F734=Локализация!$C$113,2,IF(F734=Локализация!$C$112,3,IF(F734=Локализация!$C$111,4,IF(F734=Локализация!$C$110,5,IF(OR(F734=1,F734=2,F734=3,F734=4,F734=5),F734,"")))))))</f>
        <v/>
      </c>
    </row>
    <row r="735" spans="13:22" x14ac:dyDescent="0.3">
      <c r="M735" s="11" t="str">
        <f>(IF(H735=Локализация!$C$114,1,IF(H735=Локализация!$C$113,2,IF(H735=Локализация!$C$112,3,IF(H735=Локализация!$C$111,4,IF(H735=Локализация!$C$110,5,IF(OR(H735=1,H735=2,H735=3,H735=4,H735=5),H735,"")))))))</f>
        <v/>
      </c>
      <c r="N735" s="11" t="str">
        <f>(IF(I735=Локализация!$C$114,1,IF(I735=Локализация!$C$113,2,IF(I735=Локализация!$C$112,3,IF(I735=Локализация!$C$111,4,IF(I735=Локализация!$C$110,5,IF(OR(I735=1,I735=2,I735=3,I735=4,I735=5),I735,"")))))))</f>
        <v/>
      </c>
      <c r="O735" s="11" t="str">
        <f>(IF(J735=Локализация!$C$114,1,IF(J735=Локализация!$C$113,2,IF(J735=Локализация!$C$112,3,IF(J735=Локализация!$C$111,4,IF(J735=Локализация!$C$110,5,IF(OR(J735=1,J735=2,J735=3,J735=4,J735=5),J735,"")))))))</f>
        <v/>
      </c>
      <c r="P735" s="11" t="str">
        <f>(IF(K735=Локализация!$C$114,1,IF(K735=Локализация!$C$113,2,IF(K735=Локализация!$C$112,3,IF(K735=Локализация!$C$111,4,IF(K735=Локализация!$C$110,5,IF(OR(K735=1,K735=2,K735=3,K735=4,K735=5),K735,"")))))))</f>
        <v/>
      </c>
      <c r="Q735" s="11" t="str">
        <f>(IF(L735=Локализация!$C$114,1,IF(L735=Локализация!$C$113,2,IF(L735=Локализация!$C$112,3,IF(L735=Локализация!$C$111,4,IF(L735=Локализация!$C$110,5,IF(OR(L735=1,L735=2,L735=3,L735=4,L735=5),L735,"")))))))</f>
        <v/>
      </c>
      <c r="R735" s="11" t="str">
        <f>(IF(B735=Локализация!$C$114,1,IF(B735=Локализация!$C$113,2,IF(B735=Локализация!$C$112,3,IF(B735=Локализация!$C$111,4,IF(B735=Локализация!$C$110,5,IF(OR(B735=1,B735=2,B735=3,B735=4,B735=5),B735,"")))))))</f>
        <v/>
      </c>
      <c r="S735" s="11" t="str">
        <f>(IF(C735=Локализация!$C$114,1,IF(C735=Локализация!$C$113,2,IF(C735=Локализация!$C$112,3,IF(C735=Локализация!$C$111,4,IF(C735=Локализация!$C$110,5,IF(OR(C735=1,C735=2,C735=3,C735=4,C735=5),C735,"")))))))</f>
        <v/>
      </c>
      <c r="T735" s="11" t="str">
        <f>(IF(D735=Локализация!$C$114,1,IF(D735=Локализация!$C$113,2,IF(D735=Локализация!$C$112,3,IF(D735=Локализация!$C$111,4,IF(D735=Локализация!$C$110,5,IF(OR(D735=1,D735=2,D735=3,D735=4,D735=5),D735,"")))))))</f>
        <v/>
      </c>
      <c r="U735" s="11" t="str">
        <f>(IF(E735=Локализация!$C$114,1,IF(E735=Локализация!$C$113,2,IF(E735=Локализация!$C$112,3,IF(E735=Локализация!$C$111,4,IF(E735=Локализация!$C$110,5,IF(OR(E735=1,E735=2,E735=3,E735=4,E735=5),E735,"")))))))</f>
        <v/>
      </c>
      <c r="V735" s="11" t="str">
        <f>(IF(F735=Локализация!$C$114,1,IF(F735=Локализация!$C$113,2,IF(F735=Локализация!$C$112,3,IF(F735=Локализация!$C$111,4,IF(F735=Локализация!$C$110,5,IF(OR(F735=1,F735=2,F735=3,F735=4,F735=5),F735,"")))))))</f>
        <v/>
      </c>
    </row>
    <row r="736" spans="13:22" x14ac:dyDescent="0.3">
      <c r="M736" s="11" t="str">
        <f>(IF(H736=Локализация!$C$114,1,IF(H736=Локализация!$C$113,2,IF(H736=Локализация!$C$112,3,IF(H736=Локализация!$C$111,4,IF(H736=Локализация!$C$110,5,IF(OR(H736=1,H736=2,H736=3,H736=4,H736=5),H736,"")))))))</f>
        <v/>
      </c>
      <c r="N736" s="11" t="str">
        <f>(IF(I736=Локализация!$C$114,1,IF(I736=Локализация!$C$113,2,IF(I736=Локализация!$C$112,3,IF(I736=Локализация!$C$111,4,IF(I736=Локализация!$C$110,5,IF(OR(I736=1,I736=2,I736=3,I736=4,I736=5),I736,"")))))))</f>
        <v/>
      </c>
      <c r="O736" s="11" t="str">
        <f>(IF(J736=Локализация!$C$114,1,IF(J736=Локализация!$C$113,2,IF(J736=Локализация!$C$112,3,IF(J736=Локализация!$C$111,4,IF(J736=Локализация!$C$110,5,IF(OR(J736=1,J736=2,J736=3,J736=4,J736=5),J736,"")))))))</f>
        <v/>
      </c>
      <c r="P736" s="11" t="str">
        <f>(IF(K736=Локализация!$C$114,1,IF(K736=Локализация!$C$113,2,IF(K736=Локализация!$C$112,3,IF(K736=Локализация!$C$111,4,IF(K736=Локализация!$C$110,5,IF(OR(K736=1,K736=2,K736=3,K736=4,K736=5),K736,"")))))))</f>
        <v/>
      </c>
      <c r="Q736" s="11" t="str">
        <f>(IF(L736=Локализация!$C$114,1,IF(L736=Локализация!$C$113,2,IF(L736=Локализация!$C$112,3,IF(L736=Локализация!$C$111,4,IF(L736=Локализация!$C$110,5,IF(OR(L736=1,L736=2,L736=3,L736=4,L736=5),L736,"")))))))</f>
        <v/>
      </c>
      <c r="R736" s="11" t="str">
        <f>(IF(B736=Локализация!$C$114,1,IF(B736=Локализация!$C$113,2,IF(B736=Локализация!$C$112,3,IF(B736=Локализация!$C$111,4,IF(B736=Локализация!$C$110,5,IF(OR(B736=1,B736=2,B736=3,B736=4,B736=5),B736,"")))))))</f>
        <v/>
      </c>
      <c r="S736" s="11" t="str">
        <f>(IF(C736=Локализация!$C$114,1,IF(C736=Локализация!$C$113,2,IF(C736=Локализация!$C$112,3,IF(C736=Локализация!$C$111,4,IF(C736=Локализация!$C$110,5,IF(OR(C736=1,C736=2,C736=3,C736=4,C736=5),C736,"")))))))</f>
        <v/>
      </c>
      <c r="T736" s="11" t="str">
        <f>(IF(D736=Локализация!$C$114,1,IF(D736=Локализация!$C$113,2,IF(D736=Локализация!$C$112,3,IF(D736=Локализация!$C$111,4,IF(D736=Локализация!$C$110,5,IF(OR(D736=1,D736=2,D736=3,D736=4,D736=5),D736,"")))))))</f>
        <v/>
      </c>
      <c r="U736" s="11" t="str">
        <f>(IF(E736=Локализация!$C$114,1,IF(E736=Локализация!$C$113,2,IF(E736=Локализация!$C$112,3,IF(E736=Локализация!$C$111,4,IF(E736=Локализация!$C$110,5,IF(OR(E736=1,E736=2,E736=3,E736=4,E736=5),E736,"")))))))</f>
        <v/>
      </c>
      <c r="V736" s="11" t="str">
        <f>(IF(F736=Локализация!$C$114,1,IF(F736=Локализация!$C$113,2,IF(F736=Локализация!$C$112,3,IF(F736=Локализация!$C$111,4,IF(F736=Локализация!$C$110,5,IF(OR(F736=1,F736=2,F736=3,F736=4,F736=5),F736,"")))))))</f>
        <v/>
      </c>
    </row>
    <row r="737" spans="13:22" x14ac:dyDescent="0.3">
      <c r="M737" s="11" t="str">
        <f>(IF(H737=Локализация!$C$114,1,IF(H737=Локализация!$C$113,2,IF(H737=Локализация!$C$112,3,IF(H737=Локализация!$C$111,4,IF(H737=Локализация!$C$110,5,IF(OR(H737=1,H737=2,H737=3,H737=4,H737=5),H737,"")))))))</f>
        <v/>
      </c>
      <c r="N737" s="11" t="str">
        <f>(IF(I737=Локализация!$C$114,1,IF(I737=Локализация!$C$113,2,IF(I737=Локализация!$C$112,3,IF(I737=Локализация!$C$111,4,IF(I737=Локализация!$C$110,5,IF(OR(I737=1,I737=2,I737=3,I737=4,I737=5),I737,"")))))))</f>
        <v/>
      </c>
      <c r="O737" s="11" t="str">
        <f>(IF(J737=Локализация!$C$114,1,IF(J737=Локализация!$C$113,2,IF(J737=Локализация!$C$112,3,IF(J737=Локализация!$C$111,4,IF(J737=Локализация!$C$110,5,IF(OR(J737=1,J737=2,J737=3,J737=4,J737=5),J737,"")))))))</f>
        <v/>
      </c>
      <c r="P737" s="11" t="str">
        <f>(IF(K737=Локализация!$C$114,1,IF(K737=Локализация!$C$113,2,IF(K737=Локализация!$C$112,3,IF(K737=Локализация!$C$111,4,IF(K737=Локализация!$C$110,5,IF(OR(K737=1,K737=2,K737=3,K737=4,K737=5),K737,"")))))))</f>
        <v/>
      </c>
      <c r="Q737" s="11" t="str">
        <f>(IF(L737=Локализация!$C$114,1,IF(L737=Локализация!$C$113,2,IF(L737=Локализация!$C$112,3,IF(L737=Локализация!$C$111,4,IF(L737=Локализация!$C$110,5,IF(OR(L737=1,L737=2,L737=3,L737=4,L737=5),L737,"")))))))</f>
        <v/>
      </c>
      <c r="R737" s="11" t="str">
        <f>(IF(B737=Локализация!$C$114,1,IF(B737=Локализация!$C$113,2,IF(B737=Локализация!$C$112,3,IF(B737=Локализация!$C$111,4,IF(B737=Локализация!$C$110,5,IF(OR(B737=1,B737=2,B737=3,B737=4,B737=5),B737,"")))))))</f>
        <v/>
      </c>
      <c r="S737" s="11" t="str">
        <f>(IF(C737=Локализация!$C$114,1,IF(C737=Локализация!$C$113,2,IF(C737=Локализация!$C$112,3,IF(C737=Локализация!$C$111,4,IF(C737=Локализация!$C$110,5,IF(OR(C737=1,C737=2,C737=3,C737=4,C737=5),C737,"")))))))</f>
        <v/>
      </c>
      <c r="T737" s="11" t="str">
        <f>(IF(D737=Локализация!$C$114,1,IF(D737=Локализация!$C$113,2,IF(D737=Локализация!$C$112,3,IF(D737=Локализация!$C$111,4,IF(D737=Локализация!$C$110,5,IF(OR(D737=1,D737=2,D737=3,D737=4,D737=5),D737,"")))))))</f>
        <v/>
      </c>
      <c r="U737" s="11" t="str">
        <f>(IF(E737=Локализация!$C$114,1,IF(E737=Локализация!$C$113,2,IF(E737=Локализация!$C$112,3,IF(E737=Локализация!$C$111,4,IF(E737=Локализация!$C$110,5,IF(OR(E737=1,E737=2,E737=3,E737=4,E737=5),E737,"")))))))</f>
        <v/>
      </c>
      <c r="V737" s="11" t="str">
        <f>(IF(F737=Локализация!$C$114,1,IF(F737=Локализация!$C$113,2,IF(F737=Локализация!$C$112,3,IF(F737=Локализация!$C$111,4,IF(F737=Локализация!$C$110,5,IF(OR(F737=1,F737=2,F737=3,F737=4,F737=5),F737,"")))))))</f>
        <v/>
      </c>
    </row>
    <row r="738" spans="13:22" x14ac:dyDescent="0.3">
      <c r="M738" s="11" t="str">
        <f>(IF(H738=Локализация!$C$114,1,IF(H738=Локализация!$C$113,2,IF(H738=Локализация!$C$112,3,IF(H738=Локализация!$C$111,4,IF(H738=Локализация!$C$110,5,IF(OR(H738=1,H738=2,H738=3,H738=4,H738=5),H738,"")))))))</f>
        <v/>
      </c>
      <c r="N738" s="11" t="str">
        <f>(IF(I738=Локализация!$C$114,1,IF(I738=Локализация!$C$113,2,IF(I738=Локализация!$C$112,3,IF(I738=Локализация!$C$111,4,IF(I738=Локализация!$C$110,5,IF(OR(I738=1,I738=2,I738=3,I738=4,I738=5),I738,"")))))))</f>
        <v/>
      </c>
      <c r="O738" s="11" t="str">
        <f>(IF(J738=Локализация!$C$114,1,IF(J738=Локализация!$C$113,2,IF(J738=Локализация!$C$112,3,IF(J738=Локализация!$C$111,4,IF(J738=Локализация!$C$110,5,IF(OR(J738=1,J738=2,J738=3,J738=4,J738=5),J738,"")))))))</f>
        <v/>
      </c>
      <c r="P738" s="11" t="str">
        <f>(IF(K738=Локализация!$C$114,1,IF(K738=Локализация!$C$113,2,IF(K738=Локализация!$C$112,3,IF(K738=Локализация!$C$111,4,IF(K738=Локализация!$C$110,5,IF(OR(K738=1,K738=2,K738=3,K738=4,K738=5),K738,"")))))))</f>
        <v/>
      </c>
      <c r="Q738" s="11" t="str">
        <f>(IF(L738=Локализация!$C$114,1,IF(L738=Локализация!$C$113,2,IF(L738=Локализация!$C$112,3,IF(L738=Локализация!$C$111,4,IF(L738=Локализация!$C$110,5,IF(OR(L738=1,L738=2,L738=3,L738=4,L738=5),L738,"")))))))</f>
        <v/>
      </c>
      <c r="R738" s="11" t="str">
        <f>(IF(B738=Локализация!$C$114,1,IF(B738=Локализация!$C$113,2,IF(B738=Локализация!$C$112,3,IF(B738=Локализация!$C$111,4,IF(B738=Локализация!$C$110,5,IF(OR(B738=1,B738=2,B738=3,B738=4,B738=5),B738,"")))))))</f>
        <v/>
      </c>
      <c r="S738" s="11" t="str">
        <f>(IF(C738=Локализация!$C$114,1,IF(C738=Локализация!$C$113,2,IF(C738=Локализация!$C$112,3,IF(C738=Локализация!$C$111,4,IF(C738=Локализация!$C$110,5,IF(OR(C738=1,C738=2,C738=3,C738=4,C738=5),C738,"")))))))</f>
        <v/>
      </c>
      <c r="T738" s="11" t="str">
        <f>(IF(D738=Локализация!$C$114,1,IF(D738=Локализация!$C$113,2,IF(D738=Локализация!$C$112,3,IF(D738=Локализация!$C$111,4,IF(D738=Локализация!$C$110,5,IF(OR(D738=1,D738=2,D738=3,D738=4,D738=5),D738,"")))))))</f>
        <v/>
      </c>
      <c r="U738" s="11" t="str">
        <f>(IF(E738=Локализация!$C$114,1,IF(E738=Локализация!$C$113,2,IF(E738=Локализация!$C$112,3,IF(E738=Локализация!$C$111,4,IF(E738=Локализация!$C$110,5,IF(OR(E738=1,E738=2,E738=3,E738=4,E738=5),E738,"")))))))</f>
        <v/>
      </c>
      <c r="V738" s="11" t="str">
        <f>(IF(F738=Локализация!$C$114,1,IF(F738=Локализация!$C$113,2,IF(F738=Локализация!$C$112,3,IF(F738=Локализация!$C$111,4,IF(F738=Локализация!$C$110,5,IF(OR(F738=1,F738=2,F738=3,F738=4,F738=5),F738,"")))))))</f>
        <v/>
      </c>
    </row>
    <row r="739" spans="13:22" x14ac:dyDescent="0.3">
      <c r="M739" s="11" t="str">
        <f>(IF(H739=Локализация!$C$114,1,IF(H739=Локализация!$C$113,2,IF(H739=Локализация!$C$112,3,IF(H739=Локализация!$C$111,4,IF(H739=Локализация!$C$110,5,IF(OR(H739=1,H739=2,H739=3,H739=4,H739=5),H739,"")))))))</f>
        <v/>
      </c>
      <c r="N739" s="11" t="str">
        <f>(IF(I739=Локализация!$C$114,1,IF(I739=Локализация!$C$113,2,IF(I739=Локализация!$C$112,3,IF(I739=Локализация!$C$111,4,IF(I739=Локализация!$C$110,5,IF(OR(I739=1,I739=2,I739=3,I739=4,I739=5),I739,"")))))))</f>
        <v/>
      </c>
      <c r="O739" s="11" t="str">
        <f>(IF(J739=Локализация!$C$114,1,IF(J739=Локализация!$C$113,2,IF(J739=Локализация!$C$112,3,IF(J739=Локализация!$C$111,4,IF(J739=Локализация!$C$110,5,IF(OR(J739=1,J739=2,J739=3,J739=4,J739=5),J739,"")))))))</f>
        <v/>
      </c>
      <c r="P739" s="11" t="str">
        <f>(IF(K739=Локализация!$C$114,1,IF(K739=Локализация!$C$113,2,IF(K739=Локализация!$C$112,3,IF(K739=Локализация!$C$111,4,IF(K739=Локализация!$C$110,5,IF(OR(K739=1,K739=2,K739=3,K739=4,K739=5),K739,"")))))))</f>
        <v/>
      </c>
      <c r="Q739" s="11" t="str">
        <f>(IF(L739=Локализация!$C$114,1,IF(L739=Локализация!$C$113,2,IF(L739=Локализация!$C$112,3,IF(L739=Локализация!$C$111,4,IF(L739=Локализация!$C$110,5,IF(OR(L739=1,L739=2,L739=3,L739=4,L739=5),L739,"")))))))</f>
        <v/>
      </c>
      <c r="R739" s="11" t="str">
        <f>(IF(B739=Локализация!$C$114,1,IF(B739=Локализация!$C$113,2,IF(B739=Локализация!$C$112,3,IF(B739=Локализация!$C$111,4,IF(B739=Локализация!$C$110,5,IF(OR(B739=1,B739=2,B739=3,B739=4,B739=5),B739,"")))))))</f>
        <v/>
      </c>
      <c r="S739" s="11" t="str">
        <f>(IF(C739=Локализация!$C$114,1,IF(C739=Локализация!$C$113,2,IF(C739=Локализация!$C$112,3,IF(C739=Локализация!$C$111,4,IF(C739=Локализация!$C$110,5,IF(OR(C739=1,C739=2,C739=3,C739=4,C739=5),C739,"")))))))</f>
        <v/>
      </c>
      <c r="T739" s="11" t="str">
        <f>(IF(D739=Локализация!$C$114,1,IF(D739=Локализация!$C$113,2,IF(D739=Локализация!$C$112,3,IF(D739=Локализация!$C$111,4,IF(D739=Локализация!$C$110,5,IF(OR(D739=1,D739=2,D739=3,D739=4,D739=5),D739,"")))))))</f>
        <v/>
      </c>
      <c r="U739" s="11" t="str">
        <f>(IF(E739=Локализация!$C$114,1,IF(E739=Локализация!$C$113,2,IF(E739=Локализация!$C$112,3,IF(E739=Локализация!$C$111,4,IF(E739=Локализация!$C$110,5,IF(OR(E739=1,E739=2,E739=3,E739=4,E739=5),E739,"")))))))</f>
        <v/>
      </c>
      <c r="V739" s="11" t="str">
        <f>(IF(F739=Локализация!$C$114,1,IF(F739=Локализация!$C$113,2,IF(F739=Локализация!$C$112,3,IF(F739=Локализация!$C$111,4,IF(F739=Локализация!$C$110,5,IF(OR(F739=1,F739=2,F739=3,F739=4,F739=5),F739,"")))))))</f>
        <v/>
      </c>
    </row>
    <row r="740" spans="13:22" x14ac:dyDescent="0.3">
      <c r="M740" s="11" t="str">
        <f>(IF(H740=Локализация!$C$114,1,IF(H740=Локализация!$C$113,2,IF(H740=Локализация!$C$112,3,IF(H740=Локализация!$C$111,4,IF(H740=Локализация!$C$110,5,IF(OR(H740=1,H740=2,H740=3,H740=4,H740=5),H740,"")))))))</f>
        <v/>
      </c>
      <c r="N740" s="11" t="str">
        <f>(IF(I740=Локализация!$C$114,1,IF(I740=Локализация!$C$113,2,IF(I740=Локализация!$C$112,3,IF(I740=Локализация!$C$111,4,IF(I740=Локализация!$C$110,5,IF(OR(I740=1,I740=2,I740=3,I740=4,I740=5),I740,"")))))))</f>
        <v/>
      </c>
      <c r="O740" s="11" t="str">
        <f>(IF(J740=Локализация!$C$114,1,IF(J740=Локализация!$C$113,2,IF(J740=Локализация!$C$112,3,IF(J740=Локализация!$C$111,4,IF(J740=Локализация!$C$110,5,IF(OR(J740=1,J740=2,J740=3,J740=4,J740=5),J740,"")))))))</f>
        <v/>
      </c>
      <c r="P740" s="11" t="str">
        <f>(IF(K740=Локализация!$C$114,1,IF(K740=Локализация!$C$113,2,IF(K740=Локализация!$C$112,3,IF(K740=Локализация!$C$111,4,IF(K740=Локализация!$C$110,5,IF(OR(K740=1,K740=2,K740=3,K740=4,K740=5),K740,"")))))))</f>
        <v/>
      </c>
      <c r="Q740" s="11" t="str">
        <f>(IF(L740=Локализация!$C$114,1,IF(L740=Локализация!$C$113,2,IF(L740=Локализация!$C$112,3,IF(L740=Локализация!$C$111,4,IF(L740=Локализация!$C$110,5,IF(OR(L740=1,L740=2,L740=3,L740=4,L740=5),L740,"")))))))</f>
        <v/>
      </c>
      <c r="R740" s="11" t="str">
        <f>(IF(B740=Локализация!$C$114,1,IF(B740=Локализация!$C$113,2,IF(B740=Локализация!$C$112,3,IF(B740=Локализация!$C$111,4,IF(B740=Локализация!$C$110,5,IF(OR(B740=1,B740=2,B740=3,B740=4,B740=5),B740,"")))))))</f>
        <v/>
      </c>
      <c r="S740" s="11" t="str">
        <f>(IF(C740=Локализация!$C$114,1,IF(C740=Локализация!$C$113,2,IF(C740=Локализация!$C$112,3,IF(C740=Локализация!$C$111,4,IF(C740=Локализация!$C$110,5,IF(OR(C740=1,C740=2,C740=3,C740=4,C740=5),C740,"")))))))</f>
        <v/>
      </c>
      <c r="T740" s="11" t="str">
        <f>(IF(D740=Локализация!$C$114,1,IF(D740=Локализация!$C$113,2,IF(D740=Локализация!$C$112,3,IF(D740=Локализация!$C$111,4,IF(D740=Локализация!$C$110,5,IF(OR(D740=1,D740=2,D740=3,D740=4,D740=5),D740,"")))))))</f>
        <v/>
      </c>
      <c r="U740" s="11" t="str">
        <f>(IF(E740=Локализация!$C$114,1,IF(E740=Локализация!$C$113,2,IF(E740=Локализация!$C$112,3,IF(E740=Локализация!$C$111,4,IF(E740=Локализация!$C$110,5,IF(OR(E740=1,E740=2,E740=3,E740=4,E740=5),E740,"")))))))</f>
        <v/>
      </c>
      <c r="V740" s="11" t="str">
        <f>(IF(F740=Локализация!$C$114,1,IF(F740=Локализация!$C$113,2,IF(F740=Локализация!$C$112,3,IF(F740=Локализация!$C$111,4,IF(F740=Локализация!$C$110,5,IF(OR(F740=1,F740=2,F740=3,F740=4,F740=5),F740,"")))))))</f>
        <v/>
      </c>
    </row>
    <row r="741" spans="13:22" x14ac:dyDescent="0.3">
      <c r="M741" s="11" t="str">
        <f>(IF(H741=Локализация!$C$114,1,IF(H741=Локализация!$C$113,2,IF(H741=Локализация!$C$112,3,IF(H741=Локализация!$C$111,4,IF(H741=Локализация!$C$110,5,IF(OR(H741=1,H741=2,H741=3,H741=4,H741=5),H741,"")))))))</f>
        <v/>
      </c>
      <c r="N741" s="11" t="str">
        <f>(IF(I741=Локализация!$C$114,1,IF(I741=Локализация!$C$113,2,IF(I741=Локализация!$C$112,3,IF(I741=Локализация!$C$111,4,IF(I741=Локализация!$C$110,5,IF(OR(I741=1,I741=2,I741=3,I741=4,I741=5),I741,"")))))))</f>
        <v/>
      </c>
      <c r="O741" s="11" t="str">
        <f>(IF(J741=Локализация!$C$114,1,IF(J741=Локализация!$C$113,2,IF(J741=Локализация!$C$112,3,IF(J741=Локализация!$C$111,4,IF(J741=Локализация!$C$110,5,IF(OR(J741=1,J741=2,J741=3,J741=4,J741=5),J741,"")))))))</f>
        <v/>
      </c>
      <c r="P741" s="11" t="str">
        <f>(IF(K741=Локализация!$C$114,1,IF(K741=Локализация!$C$113,2,IF(K741=Локализация!$C$112,3,IF(K741=Локализация!$C$111,4,IF(K741=Локализация!$C$110,5,IF(OR(K741=1,K741=2,K741=3,K741=4,K741=5),K741,"")))))))</f>
        <v/>
      </c>
      <c r="Q741" s="11" t="str">
        <f>(IF(L741=Локализация!$C$114,1,IF(L741=Локализация!$C$113,2,IF(L741=Локализация!$C$112,3,IF(L741=Локализация!$C$111,4,IF(L741=Локализация!$C$110,5,IF(OR(L741=1,L741=2,L741=3,L741=4,L741=5),L741,"")))))))</f>
        <v/>
      </c>
      <c r="R741" s="11" t="str">
        <f>(IF(B741=Локализация!$C$114,1,IF(B741=Локализация!$C$113,2,IF(B741=Локализация!$C$112,3,IF(B741=Локализация!$C$111,4,IF(B741=Локализация!$C$110,5,IF(OR(B741=1,B741=2,B741=3,B741=4,B741=5),B741,"")))))))</f>
        <v/>
      </c>
      <c r="S741" s="11" t="str">
        <f>(IF(C741=Локализация!$C$114,1,IF(C741=Локализация!$C$113,2,IF(C741=Локализация!$C$112,3,IF(C741=Локализация!$C$111,4,IF(C741=Локализация!$C$110,5,IF(OR(C741=1,C741=2,C741=3,C741=4,C741=5),C741,"")))))))</f>
        <v/>
      </c>
      <c r="T741" s="11" t="str">
        <f>(IF(D741=Локализация!$C$114,1,IF(D741=Локализация!$C$113,2,IF(D741=Локализация!$C$112,3,IF(D741=Локализация!$C$111,4,IF(D741=Локализация!$C$110,5,IF(OR(D741=1,D741=2,D741=3,D741=4,D741=5),D741,"")))))))</f>
        <v/>
      </c>
      <c r="U741" s="11" t="str">
        <f>(IF(E741=Локализация!$C$114,1,IF(E741=Локализация!$C$113,2,IF(E741=Локализация!$C$112,3,IF(E741=Локализация!$C$111,4,IF(E741=Локализация!$C$110,5,IF(OR(E741=1,E741=2,E741=3,E741=4,E741=5),E741,"")))))))</f>
        <v/>
      </c>
      <c r="V741" s="11" t="str">
        <f>(IF(F741=Локализация!$C$114,1,IF(F741=Локализация!$C$113,2,IF(F741=Локализация!$C$112,3,IF(F741=Локализация!$C$111,4,IF(F741=Локализация!$C$110,5,IF(OR(F741=1,F741=2,F741=3,F741=4,F741=5),F741,"")))))))</f>
        <v/>
      </c>
    </row>
    <row r="742" spans="13:22" x14ac:dyDescent="0.3">
      <c r="M742" s="11" t="str">
        <f>(IF(H742=Локализация!$C$114,1,IF(H742=Локализация!$C$113,2,IF(H742=Локализация!$C$112,3,IF(H742=Локализация!$C$111,4,IF(H742=Локализация!$C$110,5,IF(OR(H742=1,H742=2,H742=3,H742=4,H742=5),H742,"")))))))</f>
        <v/>
      </c>
      <c r="N742" s="11" t="str">
        <f>(IF(I742=Локализация!$C$114,1,IF(I742=Локализация!$C$113,2,IF(I742=Локализация!$C$112,3,IF(I742=Локализация!$C$111,4,IF(I742=Локализация!$C$110,5,IF(OR(I742=1,I742=2,I742=3,I742=4,I742=5),I742,"")))))))</f>
        <v/>
      </c>
      <c r="O742" s="11" t="str">
        <f>(IF(J742=Локализация!$C$114,1,IF(J742=Локализация!$C$113,2,IF(J742=Локализация!$C$112,3,IF(J742=Локализация!$C$111,4,IF(J742=Локализация!$C$110,5,IF(OR(J742=1,J742=2,J742=3,J742=4,J742=5),J742,"")))))))</f>
        <v/>
      </c>
      <c r="P742" s="11" t="str">
        <f>(IF(K742=Локализация!$C$114,1,IF(K742=Локализация!$C$113,2,IF(K742=Локализация!$C$112,3,IF(K742=Локализация!$C$111,4,IF(K742=Локализация!$C$110,5,IF(OR(K742=1,K742=2,K742=3,K742=4,K742=5),K742,"")))))))</f>
        <v/>
      </c>
      <c r="Q742" s="11" t="str">
        <f>(IF(L742=Локализация!$C$114,1,IF(L742=Локализация!$C$113,2,IF(L742=Локализация!$C$112,3,IF(L742=Локализация!$C$111,4,IF(L742=Локализация!$C$110,5,IF(OR(L742=1,L742=2,L742=3,L742=4,L742=5),L742,"")))))))</f>
        <v/>
      </c>
      <c r="R742" s="11" t="str">
        <f>(IF(B742=Локализация!$C$114,1,IF(B742=Локализация!$C$113,2,IF(B742=Локализация!$C$112,3,IF(B742=Локализация!$C$111,4,IF(B742=Локализация!$C$110,5,IF(OR(B742=1,B742=2,B742=3,B742=4,B742=5),B742,"")))))))</f>
        <v/>
      </c>
      <c r="S742" s="11" t="str">
        <f>(IF(C742=Локализация!$C$114,1,IF(C742=Локализация!$C$113,2,IF(C742=Локализация!$C$112,3,IF(C742=Локализация!$C$111,4,IF(C742=Локализация!$C$110,5,IF(OR(C742=1,C742=2,C742=3,C742=4,C742=5),C742,"")))))))</f>
        <v/>
      </c>
      <c r="T742" s="11" t="str">
        <f>(IF(D742=Локализация!$C$114,1,IF(D742=Локализация!$C$113,2,IF(D742=Локализация!$C$112,3,IF(D742=Локализация!$C$111,4,IF(D742=Локализация!$C$110,5,IF(OR(D742=1,D742=2,D742=3,D742=4,D742=5),D742,"")))))))</f>
        <v/>
      </c>
      <c r="U742" s="11" t="str">
        <f>(IF(E742=Локализация!$C$114,1,IF(E742=Локализация!$C$113,2,IF(E742=Локализация!$C$112,3,IF(E742=Локализация!$C$111,4,IF(E742=Локализация!$C$110,5,IF(OR(E742=1,E742=2,E742=3,E742=4,E742=5),E742,"")))))))</f>
        <v/>
      </c>
      <c r="V742" s="11" t="str">
        <f>(IF(F742=Локализация!$C$114,1,IF(F742=Локализация!$C$113,2,IF(F742=Локализация!$C$112,3,IF(F742=Локализация!$C$111,4,IF(F742=Локализация!$C$110,5,IF(OR(F742=1,F742=2,F742=3,F742=4,F742=5),F742,"")))))))</f>
        <v/>
      </c>
    </row>
    <row r="743" spans="13:22" x14ac:dyDescent="0.3">
      <c r="M743" s="11" t="str">
        <f>(IF(H743=Локализация!$C$114,1,IF(H743=Локализация!$C$113,2,IF(H743=Локализация!$C$112,3,IF(H743=Локализация!$C$111,4,IF(H743=Локализация!$C$110,5,IF(OR(H743=1,H743=2,H743=3,H743=4,H743=5),H743,"")))))))</f>
        <v/>
      </c>
      <c r="N743" s="11" t="str">
        <f>(IF(I743=Локализация!$C$114,1,IF(I743=Локализация!$C$113,2,IF(I743=Локализация!$C$112,3,IF(I743=Локализация!$C$111,4,IF(I743=Локализация!$C$110,5,IF(OR(I743=1,I743=2,I743=3,I743=4,I743=5),I743,"")))))))</f>
        <v/>
      </c>
      <c r="O743" s="11" t="str">
        <f>(IF(J743=Локализация!$C$114,1,IF(J743=Локализация!$C$113,2,IF(J743=Локализация!$C$112,3,IF(J743=Локализация!$C$111,4,IF(J743=Локализация!$C$110,5,IF(OR(J743=1,J743=2,J743=3,J743=4,J743=5),J743,"")))))))</f>
        <v/>
      </c>
      <c r="P743" s="11" t="str">
        <f>(IF(K743=Локализация!$C$114,1,IF(K743=Локализация!$C$113,2,IF(K743=Локализация!$C$112,3,IF(K743=Локализация!$C$111,4,IF(K743=Локализация!$C$110,5,IF(OR(K743=1,K743=2,K743=3,K743=4,K743=5),K743,"")))))))</f>
        <v/>
      </c>
      <c r="Q743" s="11" t="str">
        <f>(IF(L743=Локализация!$C$114,1,IF(L743=Локализация!$C$113,2,IF(L743=Локализация!$C$112,3,IF(L743=Локализация!$C$111,4,IF(L743=Локализация!$C$110,5,IF(OR(L743=1,L743=2,L743=3,L743=4,L743=5),L743,"")))))))</f>
        <v/>
      </c>
      <c r="R743" s="11" t="str">
        <f>(IF(B743=Локализация!$C$114,1,IF(B743=Локализация!$C$113,2,IF(B743=Локализация!$C$112,3,IF(B743=Локализация!$C$111,4,IF(B743=Локализация!$C$110,5,IF(OR(B743=1,B743=2,B743=3,B743=4,B743=5),B743,"")))))))</f>
        <v/>
      </c>
      <c r="S743" s="11" t="str">
        <f>(IF(C743=Локализация!$C$114,1,IF(C743=Локализация!$C$113,2,IF(C743=Локализация!$C$112,3,IF(C743=Локализация!$C$111,4,IF(C743=Локализация!$C$110,5,IF(OR(C743=1,C743=2,C743=3,C743=4,C743=5),C743,"")))))))</f>
        <v/>
      </c>
      <c r="T743" s="11" t="str">
        <f>(IF(D743=Локализация!$C$114,1,IF(D743=Локализация!$C$113,2,IF(D743=Локализация!$C$112,3,IF(D743=Локализация!$C$111,4,IF(D743=Локализация!$C$110,5,IF(OR(D743=1,D743=2,D743=3,D743=4,D743=5),D743,"")))))))</f>
        <v/>
      </c>
      <c r="U743" s="11" t="str">
        <f>(IF(E743=Локализация!$C$114,1,IF(E743=Локализация!$C$113,2,IF(E743=Локализация!$C$112,3,IF(E743=Локализация!$C$111,4,IF(E743=Локализация!$C$110,5,IF(OR(E743=1,E743=2,E743=3,E743=4,E743=5),E743,"")))))))</f>
        <v/>
      </c>
      <c r="V743" s="11" t="str">
        <f>(IF(F743=Локализация!$C$114,1,IF(F743=Локализация!$C$113,2,IF(F743=Локализация!$C$112,3,IF(F743=Локализация!$C$111,4,IF(F743=Локализация!$C$110,5,IF(OR(F743=1,F743=2,F743=3,F743=4,F743=5),F743,"")))))))</f>
        <v/>
      </c>
    </row>
    <row r="744" spans="13:22" x14ac:dyDescent="0.3">
      <c r="M744" s="11" t="str">
        <f>(IF(H744=Локализация!$C$114,1,IF(H744=Локализация!$C$113,2,IF(H744=Локализация!$C$112,3,IF(H744=Локализация!$C$111,4,IF(H744=Локализация!$C$110,5,IF(OR(H744=1,H744=2,H744=3,H744=4,H744=5),H744,"")))))))</f>
        <v/>
      </c>
      <c r="N744" s="11" t="str">
        <f>(IF(I744=Локализация!$C$114,1,IF(I744=Локализация!$C$113,2,IF(I744=Локализация!$C$112,3,IF(I744=Локализация!$C$111,4,IF(I744=Локализация!$C$110,5,IF(OR(I744=1,I744=2,I744=3,I744=4,I744=5),I744,"")))))))</f>
        <v/>
      </c>
      <c r="O744" s="11" t="str">
        <f>(IF(J744=Локализация!$C$114,1,IF(J744=Локализация!$C$113,2,IF(J744=Локализация!$C$112,3,IF(J744=Локализация!$C$111,4,IF(J744=Локализация!$C$110,5,IF(OR(J744=1,J744=2,J744=3,J744=4,J744=5),J744,"")))))))</f>
        <v/>
      </c>
      <c r="P744" s="11" t="str">
        <f>(IF(K744=Локализация!$C$114,1,IF(K744=Локализация!$C$113,2,IF(K744=Локализация!$C$112,3,IF(K744=Локализация!$C$111,4,IF(K744=Локализация!$C$110,5,IF(OR(K744=1,K744=2,K744=3,K744=4,K744=5),K744,"")))))))</f>
        <v/>
      </c>
      <c r="Q744" s="11" t="str">
        <f>(IF(L744=Локализация!$C$114,1,IF(L744=Локализация!$C$113,2,IF(L744=Локализация!$C$112,3,IF(L744=Локализация!$C$111,4,IF(L744=Локализация!$C$110,5,IF(OR(L744=1,L744=2,L744=3,L744=4,L744=5),L744,"")))))))</f>
        <v/>
      </c>
      <c r="R744" s="11" t="str">
        <f>(IF(B744=Локализация!$C$114,1,IF(B744=Локализация!$C$113,2,IF(B744=Локализация!$C$112,3,IF(B744=Локализация!$C$111,4,IF(B744=Локализация!$C$110,5,IF(OR(B744=1,B744=2,B744=3,B744=4,B744=5),B744,"")))))))</f>
        <v/>
      </c>
      <c r="S744" s="11" t="str">
        <f>(IF(C744=Локализация!$C$114,1,IF(C744=Локализация!$C$113,2,IF(C744=Локализация!$C$112,3,IF(C744=Локализация!$C$111,4,IF(C744=Локализация!$C$110,5,IF(OR(C744=1,C744=2,C744=3,C744=4,C744=5),C744,"")))))))</f>
        <v/>
      </c>
      <c r="T744" s="11" t="str">
        <f>(IF(D744=Локализация!$C$114,1,IF(D744=Локализация!$C$113,2,IF(D744=Локализация!$C$112,3,IF(D744=Локализация!$C$111,4,IF(D744=Локализация!$C$110,5,IF(OR(D744=1,D744=2,D744=3,D744=4,D744=5),D744,"")))))))</f>
        <v/>
      </c>
      <c r="U744" s="11" t="str">
        <f>(IF(E744=Локализация!$C$114,1,IF(E744=Локализация!$C$113,2,IF(E744=Локализация!$C$112,3,IF(E744=Локализация!$C$111,4,IF(E744=Локализация!$C$110,5,IF(OR(E744=1,E744=2,E744=3,E744=4,E744=5),E744,"")))))))</f>
        <v/>
      </c>
      <c r="V744" s="11" t="str">
        <f>(IF(F744=Локализация!$C$114,1,IF(F744=Локализация!$C$113,2,IF(F744=Локализация!$C$112,3,IF(F744=Локализация!$C$111,4,IF(F744=Локализация!$C$110,5,IF(OR(F744=1,F744=2,F744=3,F744=4,F744=5),F744,"")))))))</f>
        <v/>
      </c>
    </row>
    <row r="745" spans="13:22" x14ac:dyDescent="0.3">
      <c r="M745" s="11" t="str">
        <f>(IF(H745=Локализация!$C$114,1,IF(H745=Локализация!$C$113,2,IF(H745=Локализация!$C$112,3,IF(H745=Локализация!$C$111,4,IF(H745=Локализация!$C$110,5,IF(OR(H745=1,H745=2,H745=3,H745=4,H745=5),H745,"")))))))</f>
        <v/>
      </c>
      <c r="N745" s="11" t="str">
        <f>(IF(I745=Локализация!$C$114,1,IF(I745=Локализация!$C$113,2,IF(I745=Локализация!$C$112,3,IF(I745=Локализация!$C$111,4,IF(I745=Локализация!$C$110,5,IF(OR(I745=1,I745=2,I745=3,I745=4,I745=5),I745,"")))))))</f>
        <v/>
      </c>
      <c r="O745" s="11" t="str">
        <f>(IF(J745=Локализация!$C$114,1,IF(J745=Локализация!$C$113,2,IF(J745=Локализация!$C$112,3,IF(J745=Локализация!$C$111,4,IF(J745=Локализация!$C$110,5,IF(OR(J745=1,J745=2,J745=3,J745=4,J745=5),J745,"")))))))</f>
        <v/>
      </c>
      <c r="P745" s="11" t="str">
        <f>(IF(K745=Локализация!$C$114,1,IF(K745=Локализация!$C$113,2,IF(K745=Локализация!$C$112,3,IF(K745=Локализация!$C$111,4,IF(K745=Локализация!$C$110,5,IF(OR(K745=1,K745=2,K745=3,K745=4,K745=5),K745,"")))))))</f>
        <v/>
      </c>
      <c r="Q745" s="11" t="str">
        <f>(IF(L745=Локализация!$C$114,1,IF(L745=Локализация!$C$113,2,IF(L745=Локализация!$C$112,3,IF(L745=Локализация!$C$111,4,IF(L745=Локализация!$C$110,5,IF(OR(L745=1,L745=2,L745=3,L745=4,L745=5),L745,"")))))))</f>
        <v/>
      </c>
      <c r="R745" s="11" t="str">
        <f>(IF(B745=Локализация!$C$114,1,IF(B745=Локализация!$C$113,2,IF(B745=Локализация!$C$112,3,IF(B745=Локализация!$C$111,4,IF(B745=Локализация!$C$110,5,IF(OR(B745=1,B745=2,B745=3,B745=4,B745=5),B745,"")))))))</f>
        <v/>
      </c>
      <c r="S745" s="11" t="str">
        <f>(IF(C745=Локализация!$C$114,1,IF(C745=Локализация!$C$113,2,IF(C745=Локализация!$C$112,3,IF(C745=Локализация!$C$111,4,IF(C745=Локализация!$C$110,5,IF(OR(C745=1,C745=2,C745=3,C745=4,C745=5),C745,"")))))))</f>
        <v/>
      </c>
      <c r="T745" s="11" t="str">
        <f>(IF(D745=Локализация!$C$114,1,IF(D745=Локализация!$C$113,2,IF(D745=Локализация!$C$112,3,IF(D745=Локализация!$C$111,4,IF(D745=Локализация!$C$110,5,IF(OR(D745=1,D745=2,D745=3,D745=4,D745=5),D745,"")))))))</f>
        <v/>
      </c>
      <c r="U745" s="11" t="str">
        <f>(IF(E745=Локализация!$C$114,1,IF(E745=Локализация!$C$113,2,IF(E745=Локализация!$C$112,3,IF(E745=Локализация!$C$111,4,IF(E745=Локализация!$C$110,5,IF(OR(E745=1,E745=2,E745=3,E745=4,E745=5),E745,"")))))))</f>
        <v/>
      </c>
      <c r="V745" s="11" t="str">
        <f>(IF(F745=Локализация!$C$114,1,IF(F745=Локализация!$C$113,2,IF(F745=Локализация!$C$112,3,IF(F745=Локализация!$C$111,4,IF(F745=Локализация!$C$110,5,IF(OR(F745=1,F745=2,F745=3,F745=4,F745=5),F745,"")))))))</f>
        <v/>
      </c>
    </row>
    <row r="746" spans="13:22" x14ac:dyDescent="0.3">
      <c r="M746" s="11" t="str">
        <f>(IF(H746=Локализация!$C$114,1,IF(H746=Локализация!$C$113,2,IF(H746=Локализация!$C$112,3,IF(H746=Локализация!$C$111,4,IF(H746=Локализация!$C$110,5,IF(OR(H746=1,H746=2,H746=3,H746=4,H746=5),H746,"")))))))</f>
        <v/>
      </c>
      <c r="N746" s="11" t="str">
        <f>(IF(I746=Локализация!$C$114,1,IF(I746=Локализация!$C$113,2,IF(I746=Локализация!$C$112,3,IF(I746=Локализация!$C$111,4,IF(I746=Локализация!$C$110,5,IF(OR(I746=1,I746=2,I746=3,I746=4,I746=5),I746,"")))))))</f>
        <v/>
      </c>
      <c r="O746" s="11" t="str">
        <f>(IF(J746=Локализация!$C$114,1,IF(J746=Локализация!$C$113,2,IF(J746=Локализация!$C$112,3,IF(J746=Локализация!$C$111,4,IF(J746=Локализация!$C$110,5,IF(OR(J746=1,J746=2,J746=3,J746=4,J746=5),J746,"")))))))</f>
        <v/>
      </c>
      <c r="P746" s="11" t="str">
        <f>(IF(K746=Локализация!$C$114,1,IF(K746=Локализация!$C$113,2,IF(K746=Локализация!$C$112,3,IF(K746=Локализация!$C$111,4,IF(K746=Локализация!$C$110,5,IF(OR(K746=1,K746=2,K746=3,K746=4,K746=5),K746,"")))))))</f>
        <v/>
      </c>
      <c r="Q746" s="11" t="str">
        <f>(IF(L746=Локализация!$C$114,1,IF(L746=Локализация!$C$113,2,IF(L746=Локализация!$C$112,3,IF(L746=Локализация!$C$111,4,IF(L746=Локализация!$C$110,5,IF(OR(L746=1,L746=2,L746=3,L746=4,L746=5),L746,"")))))))</f>
        <v/>
      </c>
      <c r="R746" s="11" t="str">
        <f>(IF(B746=Локализация!$C$114,1,IF(B746=Локализация!$C$113,2,IF(B746=Локализация!$C$112,3,IF(B746=Локализация!$C$111,4,IF(B746=Локализация!$C$110,5,IF(OR(B746=1,B746=2,B746=3,B746=4,B746=5),B746,"")))))))</f>
        <v/>
      </c>
      <c r="S746" s="11" t="str">
        <f>(IF(C746=Локализация!$C$114,1,IF(C746=Локализация!$C$113,2,IF(C746=Локализация!$C$112,3,IF(C746=Локализация!$C$111,4,IF(C746=Локализация!$C$110,5,IF(OR(C746=1,C746=2,C746=3,C746=4,C746=5),C746,"")))))))</f>
        <v/>
      </c>
      <c r="T746" s="11" t="str">
        <f>(IF(D746=Локализация!$C$114,1,IF(D746=Локализация!$C$113,2,IF(D746=Локализация!$C$112,3,IF(D746=Локализация!$C$111,4,IF(D746=Локализация!$C$110,5,IF(OR(D746=1,D746=2,D746=3,D746=4,D746=5),D746,"")))))))</f>
        <v/>
      </c>
      <c r="U746" s="11" t="str">
        <f>(IF(E746=Локализация!$C$114,1,IF(E746=Локализация!$C$113,2,IF(E746=Локализация!$C$112,3,IF(E746=Локализация!$C$111,4,IF(E746=Локализация!$C$110,5,IF(OR(E746=1,E746=2,E746=3,E746=4,E746=5),E746,"")))))))</f>
        <v/>
      </c>
      <c r="V746" s="11" t="str">
        <f>(IF(F746=Локализация!$C$114,1,IF(F746=Локализация!$C$113,2,IF(F746=Локализация!$C$112,3,IF(F746=Локализация!$C$111,4,IF(F746=Локализация!$C$110,5,IF(OR(F746=1,F746=2,F746=3,F746=4,F746=5),F746,"")))))))</f>
        <v/>
      </c>
    </row>
    <row r="747" spans="13:22" x14ac:dyDescent="0.3">
      <c r="M747" s="11" t="str">
        <f>(IF(H747=Локализация!$C$114,1,IF(H747=Локализация!$C$113,2,IF(H747=Локализация!$C$112,3,IF(H747=Локализация!$C$111,4,IF(H747=Локализация!$C$110,5,IF(OR(H747=1,H747=2,H747=3,H747=4,H747=5),H747,"")))))))</f>
        <v/>
      </c>
      <c r="N747" s="11" t="str">
        <f>(IF(I747=Локализация!$C$114,1,IF(I747=Локализация!$C$113,2,IF(I747=Локализация!$C$112,3,IF(I747=Локализация!$C$111,4,IF(I747=Локализация!$C$110,5,IF(OR(I747=1,I747=2,I747=3,I747=4,I747=5),I747,"")))))))</f>
        <v/>
      </c>
      <c r="O747" s="11" t="str">
        <f>(IF(J747=Локализация!$C$114,1,IF(J747=Локализация!$C$113,2,IF(J747=Локализация!$C$112,3,IF(J747=Локализация!$C$111,4,IF(J747=Локализация!$C$110,5,IF(OR(J747=1,J747=2,J747=3,J747=4,J747=5),J747,"")))))))</f>
        <v/>
      </c>
      <c r="P747" s="11" t="str">
        <f>(IF(K747=Локализация!$C$114,1,IF(K747=Локализация!$C$113,2,IF(K747=Локализация!$C$112,3,IF(K747=Локализация!$C$111,4,IF(K747=Локализация!$C$110,5,IF(OR(K747=1,K747=2,K747=3,K747=4,K747=5),K747,"")))))))</f>
        <v/>
      </c>
      <c r="Q747" s="11" t="str">
        <f>(IF(L747=Локализация!$C$114,1,IF(L747=Локализация!$C$113,2,IF(L747=Локализация!$C$112,3,IF(L747=Локализация!$C$111,4,IF(L747=Локализация!$C$110,5,IF(OR(L747=1,L747=2,L747=3,L747=4,L747=5),L747,"")))))))</f>
        <v/>
      </c>
      <c r="R747" s="11" t="str">
        <f>(IF(B747=Локализация!$C$114,1,IF(B747=Локализация!$C$113,2,IF(B747=Локализация!$C$112,3,IF(B747=Локализация!$C$111,4,IF(B747=Локализация!$C$110,5,IF(OR(B747=1,B747=2,B747=3,B747=4,B747=5),B747,"")))))))</f>
        <v/>
      </c>
      <c r="S747" s="11" t="str">
        <f>(IF(C747=Локализация!$C$114,1,IF(C747=Локализация!$C$113,2,IF(C747=Локализация!$C$112,3,IF(C747=Локализация!$C$111,4,IF(C747=Локализация!$C$110,5,IF(OR(C747=1,C747=2,C747=3,C747=4,C747=5),C747,"")))))))</f>
        <v/>
      </c>
      <c r="T747" s="11" t="str">
        <f>(IF(D747=Локализация!$C$114,1,IF(D747=Локализация!$C$113,2,IF(D747=Локализация!$C$112,3,IF(D747=Локализация!$C$111,4,IF(D747=Локализация!$C$110,5,IF(OR(D747=1,D747=2,D747=3,D747=4,D747=5),D747,"")))))))</f>
        <v/>
      </c>
      <c r="U747" s="11" t="str">
        <f>(IF(E747=Локализация!$C$114,1,IF(E747=Локализация!$C$113,2,IF(E747=Локализация!$C$112,3,IF(E747=Локализация!$C$111,4,IF(E747=Локализация!$C$110,5,IF(OR(E747=1,E747=2,E747=3,E747=4,E747=5),E747,"")))))))</f>
        <v/>
      </c>
      <c r="V747" s="11" t="str">
        <f>(IF(F747=Локализация!$C$114,1,IF(F747=Локализация!$C$113,2,IF(F747=Локализация!$C$112,3,IF(F747=Локализация!$C$111,4,IF(F747=Локализация!$C$110,5,IF(OR(F747=1,F747=2,F747=3,F747=4,F747=5),F747,"")))))))</f>
        <v/>
      </c>
    </row>
    <row r="748" spans="13:22" x14ac:dyDescent="0.3">
      <c r="M748" s="11" t="str">
        <f>(IF(H748=Локализация!$C$114,1,IF(H748=Локализация!$C$113,2,IF(H748=Локализация!$C$112,3,IF(H748=Локализация!$C$111,4,IF(H748=Локализация!$C$110,5,IF(OR(H748=1,H748=2,H748=3,H748=4,H748=5),H748,"")))))))</f>
        <v/>
      </c>
      <c r="N748" s="11" t="str">
        <f>(IF(I748=Локализация!$C$114,1,IF(I748=Локализация!$C$113,2,IF(I748=Локализация!$C$112,3,IF(I748=Локализация!$C$111,4,IF(I748=Локализация!$C$110,5,IF(OR(I748=1,I748=2,I748=3,I748=4,I748=5),I748,"")))))))</f>
        <v/>
      </c>
      <c r="O748" s="11" t="str">
        <f>(IF(J748=Локализация!$C$114,1,IF(J748=Локализация!$C$113,2,IF(J748=Локализация!$C$112,3,IF(J748=Локализация!$C$111,4,IF(J748=Локализация!$C$110,5,IF(OR(J748=1,J748=2,J748=3,J748=4,J748=5),J748,"")))))))</f>
        <v/>
      </c>
      <c r="P748" s="11" t="str">
        <f>(IF(K748=Локализация!$C$114,1,IF(K748=Локализация!$C$113,2,IF(K748=Локализация!$C$112,3,IF(K748=Локализация!$C$111,4,IF(K748=Локализация!$C$110,5,IF(OR(K748=1,K748=2,K748=3,K748=4,K748=5),K748,"")))))))</f>
        <v/>
      </c>
      <c r="Q748" s="11" t="str">
        <f>(IF(L748=Локализация!$C$114,1,IF(L748=Локализация!$C$113,2,IF(L748=Локализация!$C$112,3,IF(L748=Локализация!$C$111,4,IF(L748=Локализация!$C$110,5,IF(OR(L748=1,L748=2,L748=3,L748=4,L748=5),L748,"")))))))</f>
        <v/>
      </c>
      <c r="R748" s="11" t="str">
        <f>(IF(B748=Локализация!$C$114,1,IF(B748=Локализация!$C$113,2,IF(B748=Локализация!$C$112,3,IF(B748=Локализация!$C$111,4,IF(B748=Локализация!$C$110,5,IF(OR(B748=1,B748=2,B748=3,B748=4,B748=5),B748,"")))))))</f>
        <v/>
      </c>
      <c r="S748" s="11" t="str">
        <f>(IF(C748=Локализация!$C$114,1,IF(C748=Локализация!$C$113,2,IF(C748=Локализация!$C$112,3,IF(C748=Локализация!$C$111,4,IF(C748=Локализация!$C$110,5,IF(OR(C748=1,C748=2,C748=3,C748=4,C748=5),C748,"")))))))</f>
        <v/>
      </c>
      <c r="T748" s="11" t="str">
        <f>(IF(D748=Локализация!$C$114,1,IF(D748=Локализация!$C$113,2,IF(D748=Локализация!$C$112,3,IF(D748=Локализация!$C$111,4,IF(D748=Локализация!$C$110,5,IF(OR(D748=1,D748=2,D748=3,D748=4,D748=5),D748,"")))))))</f>
        <v/>
      </c>
      <c r="U748" s="11" t="str">
        <f>(IF(E748=Локализация!$C$114,1,IF(E748=Локализация!$C$113,2,IF(E748=Локализация!$C$112,3,IF(E748=Локализация!$C$111,4,IF(E748=Локализация!$C$110,5,IF(OR(E748=1,E748=2,E748=3,E748=4,E748=5),E748,"")))))))</f>
        <v/>
      </c>
      <c r="V748" s="11" t="str">
        <f>(IF(F748=Локализация!$C$114,1,IF(F748=Локализация!$C$113,2,IF(F748=Локализация!$C$112,3,IF(F748=Локализация!$C$111,4,IF(F748=Локализация!$C$110,5,IF(OR(F748=1,F748=2,F748=3,F748=4,F748=5),F748,"")))))))</f>
        <v/>
      </c>
    </row>
    <row r="749" spans="13:22" x14ac:dyDescent="0.3">
      <c r="M749" s="11" t="str">
        <f>(IF(H749=Локализация!$C$114,1,IF(H749=Локализация!$C$113,2,IF(H749=Локализация!$C$112,3,IF(H749=Локализация!$C$111,4,IF(H749=Локализация!$C$110,5,IF(OR(H749=1,H749=2,H749=3,H749=4,H749=5),H749,"")))))))</f>
        <v/>
      </c>
      <c r="N749" s="11" t="str">
        <f>(IF(I749=Локализация!$C$114,1,IF(I749=Локализация!$C$113,2,IF(I749=Локализация!$C$112,3,IF(I749=Локализация!$C$111,4,IF(I749=Локализация!$C$110,5,IF(OR(I749=1,I749=2,I749=3,I749=4,I749=5),I749,"")))))))</f>
        <v/>
      </c>
      <c r="O749" s="11" t="str">
        <f>(IF(J749=Локализация!$C$114,1,IF(J749=Локализация!$C$113,2,IF(J749=Локализация!$C$112,3,IF(J749=Локализация!$C$111,4,IF(J749=Локализация!$C$110,5,IF(OR(J749=1,J749=2,J749=3,J749=4,J749=5),J749,"")))))))</f>
        <v/>
      </c>
      <c r="P749" s="11" t="str">
        <f>(IF(K749=Локализация!$C$114,1,IF(K749=Локализация!$C$113,2,IF(K749=Локализация!$C$112,3,IF(K749=Локализация!$C$111,4,IF(K749=Локализация!$C$110,5,IF(OR(K749=1,K749=2,K749=3,K749=4,K749=5),K749,"")))))))</f>
        <v/>
      </c>
      <c r="Q749" s="11" t="str">
        <f>(IF(L749=Локализация!$C$114,1,IF(L749=Локализация!$C$113,2,IF(L749=Локализация!$C$112,3,IF(L749=Локализация!$C$111,4,IF(L749=Локализация!$C$110,5,IF(OR(L749=1,L749=2,L749=3,L749=4,L749=5),L749,"")))))))</f>
        <v/>
      </c>
      <c r="R749" s="11" t="str">
        <f>(IF(B749=Локализация!$C$114,1,IF(B749=Локализация!$C$113,2,IF(B749=Локализация!$C$112,3,IF(B749=Локализация!$C$111,4,IF(B749=Локализация!$C$110,5,IF(OR(B749=1,B749=2,B749=3,B749=4,B749=5),B749,"")))))))</f>
        <v/>
      </c>
      <c r="S749" s="11" t="str">
        <f>(IF(C749=Локализация!$C$114,1,IF(C749=Локализация!$C$113,2,IF(C749=Локализация!$C$112,3,IF(C749=Локализация!$C$111,4,IF(C749=Локализация!$C$110,5,IF(OR(C749=1,C749=2,C749=3,C749=4,C749=5),C749,"")))))))</f>
        <v/>
      </c>
      <c r="T749" s="11" t="str">
        <f>(IF(D749=Локализация!$C$114,1,IF(D749=Локализация!$C$113,2,IF(D749=Локализация!$C$112,3,IF(D749=Локализация!$C$111,4,IF(D749=Локализация!$C$110,5,IF(OR(D749=1,D749=2,D749=3,D749=4,D749=5),D749,"")))))))</f>
        <v/>
      </c>
      <c r="U749" s="11" t="str">
        <f>(IF(E749=Локализация!$C$114,1,IF(E749=Локализация!$C$113,2,IF(E749=Локализация!$C$112,3,IF(E749=Локализация!$C$111,4,IF(E749=Локализация!$C$110,5,IF(OR(E749=1,E749=2,E749=3,E749=4,E749=5),E749,"")))))))</f>
        <v/>
      </c>
      <c r="V749" s="11" t="str">
        <f>(IF(F749=Локализация!$C$114,1,IF(F749=Локализация!$C$113,2,IF(F749=Локализация!$C$112,3,IF(F749=Локализация!$C$111,4,IF(F749=Локализация!$C$110,5,IF(OR(F749=1,F749=2,F749=3,F749=4,F749=5),F749,"")))))))</f>
        <v/>
      </c>
    </row>
    <row r="750" spans="13:22" x14ac:dyDescent="0.3">
      <c r="M750" s="11" t="str">
        <f>(IF(H750=Локализация!$C$114,1,IF(H750=Локализация!$C$113,2,IF(H750=Локализация!$C$112,3,IF(H750=Локализация!$C$111,4,IF(H750=Локализация!$C$110,5,IF(OR(H750=1,H750=2,H750=3,H750=4,H750=5),H750,"")))))))</f>
        <v/>
      </c>
      <c r="N750" s="11" t="str">
        <f>(IF(I750=Локализация!$C$114,1,IF(I750=Локализация!$C$113,2,IF(I750=Локализация!$C$112,3,IF(I750=Локализация!$C$111,4,IF(I750=Локализация!$C$110,5,IF(OR(I750=1,I750=2,I750=3,I750=4,I750=5),I750,"")))))))</f>
        <v/>
      </c>
      <c r="O750" s="11" t="str">
        <f>(IF(J750=Локализация!$C$114,1,IF(J750=Локализация!$C$113,2,IF(J750=Локализация!$C$112,3,IF(J750=Локализация!$C$111,4,IF(J750=Локализация!$C$110,5,IF(OR(J750=1,J750=2,J750=3,J750=4,J750=5),J750,"")))))))</f>
        <v/>
      </c>
      <c r="P750" s="11" t="str">
        <f>(IF(K750=Локализация!$C$114,1,IF(K750=Локализация!$C$113,2,IF(K750=Локализация!$C$112,3,IF(K750=Локализация!$C$111,4,IF(K750=Локализация!$C$110,5,IF(OR(K750=1,K750=2,K750=3,K750=4,K750=5),K750,"")))))))</f>
        <v/>
      </c>
      <c r="Q750" s="11" t="str">
        <f>(IF(L750=Локализация!$C$114,1,IF(L750=Локализация!$C$113,2,IF(L750=Локализация!$C$112,3,IF(L750=Локализация!$C$111,4,IF(L750=Локализация!$C$110,5,IF(OR(L750=1,L750=2,L750=3,L750=4,L750=5),L750,"")))))))</f>
        <v/>
      </c>
      <c r="R750" s="11" t="str">
        <f>(IF(B750=Локализация!$C$114,1,IF(B750=Локализация!$C$113,2,IF(B750=Локализация!$C$112,3,IF(B750=Локализация!$C$111,4,IF(B750=Локализация!$C$110,5,IF(OR(B750=1,B750=2,B750=3,B750=4,B750=5),B750,"")))))))</f>
        <v/>
      </c>
      <c r="S750" s="11" t="str">
        <f>(IF(C750=Локализация!$C$114,1,IF(C750=Локализация!$C$113,2,IF(C750=Локализация!$C$112,3,IF(C750=Локализация!$C$111,4,IF(C750=Локализация!$C$110,5,IF(OR(C750=1,C750=2,C750=3,C750=4,C750=5),C750,"")))))))</f>
        <v/>
      </c>
      <c r="T750" s="11" t="str">
        <f>(IF(D750=Локализация!$C$114,1,IF(D750=Локализация!$C$113,2,IF(D750=Локализация!$C$112,3,IF(D750=Локализация!$C$111,4,IF(D750=Локализация!$C$110,5,IF(OR(D750=1,D750=2,D750=3,D750=4,D750=5),D750,"")))))))</f>
        <v/>
      </c>
      <c r="U750" s="11" t="str">
        <f>(IF(E750=Локализация!$C$114,1,IF(E750=Локализация!$C$113,2,IF(E750=Локализация!$C$112,3,IF(E750=Локализация!$C$111,4,IF(E750=Локализация!$C$110,5,IF(OR(E750=1,E750=2,E750=3,E750=4,E750=5),E750,"")))))))</f>
        <v/>
      </c>
      <c r="V750" s="11" t="str">
        <f>(IF(F750=Локализация!$C$114,1,IF(F750=Локализация!$C$113,2,IF(F750=Локализация!$C$112,3,IF(F750=Локализация!$C$111,4,IF(F750=Локализация!$C$110,5,IF(OR(F750=1,F750=2,F750=3,F750=4,F750=5),F750,"")))))))</f>
        <v/>
      </c>
    </row>
    <row r="751" spans="13:22" x14ac:dyDescent="0.3">
      <c r="M751" s="11" t="str">
        <f>(IF(H751=Локализация!$C$114,1,IF(H751=Локализация!$C$113,2,IF(H751=Локализация!$C$112,3,IF(H751=Локализация!$C$111,4,IF(H751=Локализация!$C$110,5,IF(OR(H751=1,H751=2,H751=3,H751=4,H751=5),H751,"")))))))</f>
        <v/>
      </c>
      <c r="N751" s="11" t="str">
        <f>(IF(I751=Локализация!$C$114,1,IF(I751=Локализация!$C$113,2,IF(I751=Локализация!$C$112,3,IF(I751=Локализация!$C$111,4,IF(I751=Локализация!$C$110,5,IF(OR(I751=1,I751=2,I751=3,I751=4,I751=5),I751,"")))))))</f>
        <v/>
      </c>
      <c r="O751" s="11" t="str">
        <f>(IF(J751=Локализация!$C$114,1,IF(J751=Локализация!$C$113,2,IF(J751=Локализация!$C$112,3,IF(J751=Локализация!$C$111,4,IF(J751=Локализация!$C$110,5,IF(OR(J751=1,J751=2,J751=3,J751=4,J751=5),J751,"")))))))</f>
        <v/>
      </c>
      <c r="P751" s="11" t="str">
        <f>(IF(K751=Локализация!$C$114,1,IF(K751=Локализация!$C$113,2,IF(K751=Локализация!$C$112,3,IF(K751=Локализация!$C$111,4,IF(K751=Локализация!$C$110,5,IF(OR(K751=1,K751=2,K751=3,K751=4,K751=5),K751,"")))))))</f>
        <v/>
      </c>
      <c r="Q751" s="11" t="str">
        <f>(IF(L751=Локализация!$C$114,1,IF(L751=Локализация!$C$113,2,IF(L751=Локализация!$C$112,3,IF(L751=Локализация!$C$111,4,IF(L751=Локализация!$C$110,5,IF(OR(L751=1,L751=2,L751=3,L751=4,L751=5),L751,"")))))))</f>
        <v/>
      </c>
      <c r="R751" s="11" t="str">
        <f>(IF(B751=Локализация!$C$114,1,IF(B751=Локализация!$C$113,2,IF(B751=Локализация!$C$112,3,IF(B751=Локализация!$C$111,4,IF(B751=Локализация!$C$110,5,IF(OR(B751=1,B751=2,B751=3,B751=4,B751=5),B751,"")))))))</f>
        <v/>
      </c>
      <c r="S751" s="11" t="str">
        <f>(IF(C751=Локализация!$C$114,1,IF(C751=Локализация!$C$113,2,IF(C751=Локализация!$C$112,3,IF(C751=Локализация!$C$111,4,IF(C751=Локализация!$C$110,5,IF(OR(C751=1,C751=2,C751=3,C751=4,C751=5),C751,"")))))))</f>
        <v/>
      </c>
      <c r="T751" s="11" t="str">
        <f>(IF(D751=Локализация!$C$114,1,IF(D751=Локализация!$C$113,2,IF(D751=Локализация!$C$112,3,IF(D751=Локализация!$C$111,4,IF(D751=Локализация!$C$110,5,IF(OR(D751=1,D751=2,D751=3,D751=4,D751=5),D751,"")))))))</f>
        <v/>
      </c>
      <c r="U751" s="11" t="str">
        <f>(IF(E751=Локализация!$C$114,1,IF(E751=Локализация!$C$113,2,IF(E751=Локализация!$C$112,3,IF(E751=Локализация!$C$111,4,IF(E751=Локализация!$C$110,5,IF(OR(E751=1,E751=2,E751=3,E751=4,E751=5),E751,"")))))))</f>
        <v/>
      </c>
      <c r="V751" s="11" t="str">
        <f>(IF(F751=Локализация!$C$114,1,IF(F751=Локализация!$C$113,2,IF(F751=Локализация!$C$112,3,IF(F751=Локализация!$C$111,4,IF(F751=Локализация!$C$110,5,IF(OR(F751=1,F751=2,F751=3,F751=4,F751=5),F751,"")))))))</f>
        <v/>
      </c>
    </row>
    <row r="752" spans="13:22" x14ac:dyDescent="0.3">
      <c r="M752" s="11" t="str">
        <f>(IF(H752=Локализация!$C$114,1,IF(H752=Локализация!$C$113,2,IF(H752=Локализация!$C$112,3,IF(H752=Локализация!$C$111,4,IF(H752=Локализация!$C$110,5,IF(OR(H752=1,H752=2,H752=3,H752=4,H752=5),H752,"")))))))</f>
        <v/>
      </c>
      <c r="N752" s="11" t="str">
        <f>(IF(I752=Локализация!$C$114,1,IF(I752=Локализация!$C$113,2,IF(I752=Локализация!$C$112,3,IF(I752=Локализация!$C$111,4,IF(I752=Локализация!$C$110,5,IF(OR(I752=1,I752=2,I752=3,I752=4,I752=5),I752,"")))))))</f>
        <v/>
      </c>
      <c r="O752" s="11" t="str">
        <f>(IF(J752=Локализация!$C$114,1,IF(J752=Локализация!$C$113,2,IF(J752=Локализация!$C$112,3,IF(J752=Локализация!$C$111,4,IF(J752=Локализация!$C$110,5,IF(OR(J752=1,J752=2,J752=3,J752=4,J752=5),J752,"")))))))</f>
        <v/>
      </c>
      <c r="P752" s="11" t="str">
        <f>(IF(K752=Локализация!$C$114,1,IF(K752=Локализация!$C$113,2,IF(K752=Локализация!$C$112,3,IF(K752=Локализация!$C$111,4,IF(K752=Локализация!$C$110,5,IF(OR(K752=1,K752=2,K752=3,K752=4,K752=5),K752,"")))))))</f>
        <v/>
      </c>
      <c r="Q752" s="11" t="str">
        <f>(IF(L752=Локализация!$C$114,1,IF(L752=Локализация!$C$113,2,IF(L752=Локализация!$C$112,3,IF(L752=Локализация!$C$111,4,IF(L752=Локализация!$C$110,5,IF(OR(L752=1,L752=2,L752=3,L752=4,L752=5),L752,"")))))))</f>
        <v/>
      </c>
      <c r="R752" s="11" t="str">
        <f>(IF(B752=Локализация!$C$114,1,IF(B752=Локализация!$C$113,2,IF(B752=Локализация!$C$112,3,IF(B752=Локализация!$C$111,4,IF(B752=Локализация!$C$110,5,IF(OR(B752=1,B752=2,B752=3,B752=4,B752=5),B752,"")))))))</f>
        <v/>
      </c>
      <c r="S752" s="11" t="str">
        <f>(IF(C752=Локализация!$C$114,1,IF(C752=Локализация!$C$113,2,IF(C752=Локализация!$C$112,3,IF(C752=Локализация!$C$111,4,IF(C752=Локализация!$C$110,5,IF(OR(C752=1,C752=2,C752=3,C752=4,C752=5),C752,"")))))))</f>
        <v/>
      </c>
      <c r="T752" s="11" t="str">
        <f>(IF(D752=Локализация!$C$114,1,IF(D752=Локализация!$C$113,2,IF(D752=Локализация!$C$112,3,IF(D752=Локализация!$C$111,4,IF(D752=Локализация!$C$110,5,IF(OR(D752=1,D752=2,D752=3,D752=4,D752=5),D752,"")))))))</f>
        <v/>
      </c>
      <c r="U752" s="11" t="str">
        <f>(IF(E752=Локализация!$C$114,1,IF(E752=Локализация!$C$113,2,IF(E752=Локализация!$C$112,3,IF(E752=Локализация!$C$111,4,IF(E752=Локализация!$C$110,5,IF(OR(E752=1,E752=2,E752=3,E752=4,E752=5),E752,"")))))))</f>
        <v/>
      </c>
      <c r="V752" s="11" t="str">
        <f>(IF(F752=Локализация!$C$114,1,IF(F752=Локализация!$C$113,2,IF(F752=Локализация!$C$112,3,IF(F752=Локализация!$C$111,4,IF(F752=Локализация!$C$110,5,IF(OR(F752=1,F752=2,F752=3,F752=4,F752=5),F752,"")))))))</f>
        <v/>
      </c>
    </row>
    <row r="753" spans="13:22" x14ac:dyDescent="0.3">
      <c r="M753" s="11" t="str">
        <f>(IF(H753=Локализация!$C$114,1,IF(H753=Локализация!$C$113,2,IF(H753=Локализация!$C$112,3,IF(H753=Локализация!$C$111,4,IF(H753=Локализация!$C$110,5,IF(OR(H753=1,H753=2,H753=3,H753=4,H753=5),H753,"")))))))</f>
        <v/>
      </c>
      <c r="N753" s="11" t="str">
        <f>(IF(I753=Локализация!$C$114,1,IF(I753=Локализация!$C$113,2,IF(I753=Локализация!$C$112,3,IF(I753=Локализация!$C$111,4,IF(I753=Локализация!$C$110,5,IF(OR(I753=1,I753=2,I753=3,I753=4,I753=5),I753,"")))))))</f>
        <v/>
      </c>
      <c r="O753" s="11" t="str">
        <f>(IF(J753=Локализация!$C$114,1,IF(J753=Локализация!$C$113,2,IF(J753=Локализация!$C$112,3,IF(J753=Локализация!$C$111,4,IF(J753=Локализация!$C$110,5,IF(OR(J753=1,J753=2,J753=3,J753=4,J753=5),J753,"")))))))</f>
        <v/>
      </c>
      <c r="P753" s="11" t="str">
        <f>(IF(K753=Локализация!$C$114,1,IF(K753=Локализация!$C$113,2,IF(K753=Локализация!$C$112,3,IF(K753=Локализация!$C$111,4,IF(K753=Локализация!$C$110,5,IF(OR(K753=1,K753=2,K753=3,K753=4,K753=5),K753,"")))))))</f>
        <v/>
      </c>
      <c r="Q753" s="11" t="str">
        <f>(IF(L753=Локализация!$C$114,1,IF(L753=Локализация!$C$113,2,IF(L753=Локализация!$C$112,3,IF(L753=Локализация!$C$111,4,IF(L753=Локализация!$C$110,5,IF(OR(L753=1,L753=2,L753=3,L753=4,L753=5),L753,"")))))))</f>
        <v/>
      </c>
      <c r="R753" s="11" t="str">
        <f>(IF(B753=Локализация!$C$114,1,IF(B753=Локализация!$C$113,2,IF(B753=Локализация!$C$112,3,IF(B753=Локализация!$C$111,4,IF(B753=Локализация!$C$110,5,IF(OR(B753=1,B753=2,B753=3,B753=4,B753=5),B753,"")))))))</f>
        <v/>
      </c>
      <c r="S753" s="11" t="str">
        <f>(IF(C753=Локализация!$C$114,1,IF(C753=Локализация!$C$113,2,IF(C753=Локализация!$C$112,3,IF(C753=Локализация!$C$111,4,IF(C753=Локализация!$C$110,5,IF(OR(C753=1,C753=2,C753=3,C753=4,C753=5),C753,"")))))))</f>
        <v/>
      </c>
      <c r="T753" s="11" t="str">
        <f>(IF(D753=Локализация!$C$114,1,IF(D753=Локализация!$C$113,2,IF(D753=Локализация!$C$112,3,IF(D753=Локализация!$C$111,4,IF(D753=Локализация!$C$110,5,IF(OR(D753=1,D753=2,D753=3,D753=4,D753=5),D753,"")))))))</f>
        <v/>
      </c>
      <c r="U753" s="11" t="str">
        <f>(IF(E753=Локализация!$C$114,1,IF(E753=Локализация!$C$113,2,IF(E753=Локализация!$C$112,3,IF(E753=Локализация!$C$111,4,IF(E753=Локализация!$C$110,5,IF(OR(E753=1,E753=2,E753=3,E753=4,E753=5),E753,"")))))))</f>
        <v/>
      </c>
      <c r="V753" s="11" t="str">
        <f>(IF(F753=Локализация!$C$114,1,IF(F753=Локализация!$C$113,2,IF(F753=Локализация!$C$112,3,IF(F753=Локализация!$C$111,4,IF(F753=Локализация!$C$110,5,IF(OR(F753=1,F753=2,F753=3,F753=4,F753=5),F753,"")))))))</f>
        <v/>
      </c>
    </row>
    <row r="754" spans="13:22" x14ac:dyDescent="0.3">
      <c r="M754" s="11" t="str">
        <f>(IF(H754=Локализация!$C$114,1,IF(H754=Локализация!$C$113,2,IF(H754=Локализация!$C$112,3,IF(H754=Локализация!$C$111,4,IF(H754=Локализация!$C$110,5,IF(OR(H754=1,H754=2,H754=3,H754=4,H754=5),H754,"")))))))</f>
        <v/>
      </c>
      <c r="N754" s="11" t="str">
        <f>(IF(I754=Локализация!$C$114,1,IF(I754=Локализация!$C$113,2,IF(I754=Локализация!$C$112,3,IF(I754=Локализация!$C$111,4,IF(I754=Локализация!$C$110,5,IF(OR(I754=1,I754=2,I754=3,I754=4,I754=5),I754,"")))))))</f>
        <v/>
      </c>
      <c r="O754" s="11" t="str">
        <f>(IF(J754=Локализация!$C$114,1,IF(J754=Локализация!$C$113,2,IF(J754=Локализация!$C$112,3,IF(J754=Локализация!$C$111,4,IF(J754=Локализация!$C$110,5,IF(OR(J754=1,J754=2,J754=3,J754=4,J754=5),J754,"")))))))</f>
        <v/>
      </c>
      <c r="P754" s="11" t="str">
        <f>(IF(K754=Локализация!$C$114,1,IF(K754=Локализация!$C$113,2,IF(K754=Локализация!$C$112,3,IF(K754=Локализация!$C$111,4,IF(K754=Локализация!$C$110,5,IF(OR(K754=1,K754=2,K754=3,K754=4,K754=5),K754,"")))))))</f>
        <v/>
      </c>
      <c r="Q754" s="11" t="str">
        <f>(IF(L754=Локализация!$C$114,1,IF(L754=Локализация!$C$113,2,IF(L754=Локализация!$C$112,3,IF(L754=Локализация!$C$111,4,IF(L754=Локализация!$C$110,5,IF(OR(L754=1,L754=2,L754=3,L754=4,L754=5),L754,"")))))))</f>
        <v/>
      </c>
      <c r="R754" s="11" t="str">
        <f>(IF(B754=Локализация!$C$114,1,IF(B754=Локализация!$C$113,2,IF(B754=Локализация!$C$112,3,IF(B754=Локализация!$C$111,4,IF(B754=Локализация!$C$110,5,IF(OR(B754=1,B754=2,B754=3,B754=4,B754=5),B754,"")))))))</f>
        <v/>
      </c>
      <c r="S754" s="11" t="str">
        <f>(IF(C754=Локализация!$C$114,1,IF(C754=Локализация!$C$113,2,IF(C754=Локализация!$C$112,3,IF(C754=Локализация!$C$111,4,IF(C754=Локализация!$C$110,5,IF(OR(C754=1,C754=2,C754=3,C754=4,C754=5),C754,"")))))))</f>
        <v/>
      </c>
      <c r="T754" s="11" t="str">
        <f>(IF(D754=Локализация!$C$114,1,IF(D754=Локализация!$C$113,2,IF(D754=Локализация!$C$112,3,IF(D754=Локализация!$C$111,4,IF(D754=Локализация!$C$110,5,IF(OR(D754=1,D754=2,D754=3,D754=4,D754=5),D754,"")))))))</f>
        <v/>
      </c>
      <c r="U754" s="11" t="str">
        <f>(IF(E754=Локализация!$C$114,1,IF(E754=Локализация!$C$113,2,IF(E754=Локализация!$C$112,3,IF(E754=Локализация!$C$111,4,IF(E754=Локализация!$C$110,5,IF(OR(E754=1,E754=2,E754=3,E754=4,E754=5),E754,"")))))))</f>
        <v/>
      </c>
      <c r="V754" s="11" t="str">
        <f>(IF(F754=Локализация!$C$114,1,IF(F754=Локализация!$C$113,2,IF(F754=Локализация!$C$112,3,IF(F754=Локализация!$C$111,4,IF(F754=Локализация!$C$110,5,IF(OR(F754=1,F754=2,F754=3,F754=4,F754=5),F754,"")))))))</f>
        <v/>
      </c>
    </row>
    <row r="755" spans="13:22" x14ac:dyDescent="0.3">
      <c r="M755" s="11" t="str">
        <f>(IF(H755=Локализация!$C$114,1,IF(H755=Локализация!$C$113,2,IF(H755=Локализация!$C$112,3,IF(H755=Локализация!$C$111,4,IF(H755=Локализация!$C$110,5,IF(OR(H755=1,H755=2,H755=3,H755=4,H755=5),H755,"")))))))</f>
        <v/>
      </c>
      <c r="N755" s="11" t="str">
        <f>(IF(I755=Локализация!$C$114,1,IF(I755=Локализация!$C$113,2,IF(I755=Локализация!$C$112,3,IF(I755=Локализация!$C$111,4,IF(I755=Локализация!$C$110,5,IF(OR(I755=1,I755=2,I755=3,I755=4,I755=5),I755,"")))))))</f>
        <v/>
      </c>
      <c r="O755" s="11" t="str">
        <f>(IF(J755=Локализация!$C$114,1,IF(J755=Локализация!$C$113,2,IF(J755=Локализация!$C$112,3,IF(J755=Локализация!$C$111,4,IF(J755=Локализация!$C$110,5,IF(OR(J755=1,J755=2,J755=3,J755=4,J755=5),J755,"")))))))</f>
        <v/>
      </c>
      <c r="P755" s="11" t="str">
        <f>(IF(K755=Локализация!$C$114,1,IF(K755=Локализация!$C$113,2,IF(K755=Локализация!$C$112,3,IF(K755=Локализация!$C$111,4,IF(K755=Локализация!$C$110,5,IF(OR(K755=1,K755=2,K755=3,K755=4,K755=5),K755,"")))))))</f>
        <v/>
      </c>
      <c r="Q755" s="11" t="str">
        <f>(IF(L755=Локализация!$C$114,1,IF(L755=Локализация!$C$113,2,IF(L755=Локализация!$C$112,3,IF(L755=Локализация!$C$111,4,IF(L755=Локализация!$C$110,5,IF(OR(L755=1,L755=2,L755=3,L755=4,L755=5),L755,"")))))))</f>
        <v/>
      </c>
      <c r="R755" s="11" t="str">
        <f>(IF(B755=Локализация!$C$114,1,IF(B755=Локализация!$C$113,2,IF(B755=Локализация!$C$112,3,IF(B755=Локализация!$C$111,4,IF(B755=Локализация!$C$110,5,IF(OR(B755=1,B755=2,B755=3,B755=4,B755=5),B755,"")))))))</f>
        <v/>
      </c>
      <c r="S755" s="11" t="str">
        <f>(IF(C755=Локализация!$C$114,1,IF(C755=Локализация!$C$113,2,IF(C755=Локализация!$C$112,3,IF(C755=Локализация!$C$111,4,IF(C755=Локализация!$C$110,5,IF(OR(C755=1,C755=2,C755=3,C755=4,C755=5),C755,"")))))))</f>
        <v/>
      </c>
      <c r="T755" s="11" t="str">
        <f>(IF(D755=Локализация!$C$114,1,IF(D755=Локализация!$C$113,2,IF(D755=Локализация!$C$112,3,IF(D755=Локализация!$C$111,4,IF(D755=Локализация!$C$110,5,IF(OR(D755=1,D755=2,D755=3,D755=4,D755=5),D755,"")))))))</f>
        <v/>
      </c>
      <c r="U755" s="11" t="str">
        <f>(IF(E755=Локализация!$C$114,1,IF(E755=Локализация!$C$113,2,IF(E755=Локализация!$C$112,3,IF(E755=Локализация!$C$111,4,IF(E755=Локализация!$C$110,5,IF(OR(E755=1,E755=2,E755=3,E755=4,E755=5),E755,"")))))))</f>
        <v/>
      </c>
      <c r="V755" s="11" t="str">
        <f>(IF(F755=Локализация!$C$114,1,IF(F755=Локализация!$C$113,2,IF(F755=Локализация!$C$112,3,IF(F755=Локализация!$C$111,4,IF(F755=Локализация!$C$110,5,IF(OR(F755=1,F755=2,F755=3,F755=4,F755=5),F755,"")))))))</f>
        <v/>
      </c>
    </row>
    <row r="756" spans="13:22" x14ac:dyDescent="0.3">
      <c r="M756" s="11" t="str">
        <f>(IF(H756=Локализация!$C$114,1,IF(H756=Локализация!$C$113,2,IF(H756=Локализация!$C$112,3,IF(H756=Локализация!$C$111,4,IF(H756=Локализация!$C$110,5,IF(OR(H756=1,H756=2,H756=3,H756=4,H756=5),H756,"")))))))</f>
        <v/>
      </c>
      <c r="N756" s="11" t="str">
        <f>(IF(I756=Локализация!$C$114,1,IF(I756=Локализация!$C$113,2,IF(I756=Локализация!$C$112,3,IF(I756=Локализация!$C$111,4,IF(I756=Локализация!$C$110,5,IF(OR(I756=1,I756=2,I756=3,I756=4,I756=5),I756,"")))))))</f>
        <v/>
      </c>
      <c r="O756" s="11" t="str">
        <f>(IF(J756=Локализация!$C$114,1,IF(J756=Локализация!$C$113,2,IF(J756=Локализация!$C$112,3,IF(J756=Локализация!$C$111,4,IF(J756=Локализация!$C$110,5,IF(OR(J756=1,J756=2,J756=3,J756=4,J756=5),J756,"")))))))</f>
        <v/>
      </c>
      <c r="P756" s="11" t="str">
        <f>(IF(K756=Локализация!$C$114,1,IF(K756=Локализация!$C$113,2,IF(K756=Локализация!$C$112,3,IF(K756=Локализация!$C$111,4,IF(K756=Локализация!$C$110,5,IF(OR(K756=1,K756=2,K756=3,K756=4,K756=5),K756,"")))))))</f>
        <v/>
      </c>
      <c r="Q756" s="11" t="str">
        <f>(IF(L756=Локализация!$C$114,1,IF(L756=Локализация!$C$113,2,IF(L756=Локализация!$C$112,3,IF(L756=Локализация!$C$111,4,IF(L756=Локализация!$C$110,5,IF(OR(L756=1,L756=2,L756=3,L756=4,L756=5),L756,"")))))))</f>
        <v/>
      </c>
      <c r="R756" s="11" t="str">
        <f>(IF(B756=Локализация!$C$114,1,IF(B756=Локализация!$C$113,2,IF(B756=Локализация!$C$112,3,IF(B756=Локализация!$C$111,4,IF(B756=Локализация!$C$110,5,IF(OR(B756=1,B756=2,B756=3,B756=4,B756=5),B756,"")))))))</f>
        <v/>
      </c>
      <c r="S756" s="11" t="str">
        <f>(IF(C756=Локализация!$C$114,1,IF(C756=Локализация!$C$113,2,IF(C756=Локализация!$C$112,3,IF(C756=Локализация!$C$111,4,IF(C756=Локализация!$C$110,5,IF(OR(C756=1,C756=2,C756=3,C756=4,C756=5),C756,"")))))))</f>
        <v/>
      </c>
      <c r="T756" s="11" t="str">
        <f>(IF(D756=Локализация!$C$114,1,IF(D756=Локализация!$C$113,2,IF(D756=Локализация!$C$112,3,IF(D756=Локализация!$C$111,4,IF(D756=Локализация!$C$110,5,IF(OR(D756=1,D756=2,D756=3,D756=4,D756=5),D756,"")))))))</f>
        <v/>
      </c>
      <c r="U756" s="11" t="str">
        <f>(IF(E756=Локализация!$C$114,1,IF(E756=Локализация!$C$113,2,IF(E756=Локализация!$C$112,3,IF(E756=Локализация!$C$111,4,IF(E756=Локализация!$C$110,5,IF(OR(E756=1,E756=2,E756=3,E756=4,E756=5),E756,"")))))))</f>
        <v/>
      </c>
      <c r="V756" s="11" t="str">
        <f>(IF(F756=Локализация!$C$114,1,IF(F756=Локализация!$C$113,2,IF(F756=Локализация!$C$112,3,IF(F756=Локализация!$C$111,4,IF(F756=Локализация!$C$110,5,IF(OR(F756=1,F756=2,F756=3,F756=4,F756=5),F756,"")))))))</f>
        <v/>
      </c>
    </row>
    <row r="757" spans="13:22" x14ac:dyDescent="0.3">
      <c r="M757" s="11" t="str">
        <f>(IF(H757=Локализация!$C$114,1,IF(H757=Локализация!$C$113,2,IF(H757=Локализация!$C$112,3,IF(H757=Локализация!$C$111,4,IF(H757=Локализация!$C$110,5,IF(OR(H757=1,H757=2,H757=3,H757=4,H757=5),H757,"")))))))</f>
        <v/>
      </c>
      <c r="N757" s="11" t="str">
        <f>(IF(I757=Локализация!$C$114,1,IF(I757=Локализация!$C$113,2,IF(I757=Локализация!$C$112,3,IF(I757=Локализация!$C$111,4,IF(I757=Локализация!$C$110,5,IF(OR(I757=1,I757=2,I757=3,I757=4,I757=5),I757,"")))))))</f>
        <v/>
      </c>
      <c r="O757" s="11" t="str">
        <f>(IF(J757=Локализация!$C$114,1,IF(J757=Локализация!$C$113,2,IF(J757=Локализация!$C$112,3,IF(J757=Локализация!$C$111,4,IF(J757=Локализация!$C$110,5,IF(OR(J757=1,J757=2,J757=3,J757=4,J757=5),J757,"")))))))</f>
        <v/>
      </c>
      <c r="P757" s="11" t="str">
        <f>(IF(K757=Локализация!$C$114,1,IF(K757=Локализация!$C$113,2,IF(K757=Локализация!$C$112,3,IF(K757=Локализация!$C$111,4,IF(K757=Локализация!$C$110,5,IF(OR(K757=1,K757=2,K757=3,K757=4,K757=5),K757,"")))))))</f>
        <v/>
      </c>
      <c r="Q757" s="11" t="str">
        <f>(IF(L757=Локализация!$C$114,1,IF(L757=Локализация!$C$113,2,IF(L757=Локализация!$C$112,3,IF(L757=Локализация!$C$111,4,IF(L757=Локализация!$C$110,5,IF(OR(L757=1,L757=2,L757=3,L757=4,L757=5),L757,"")))))))</f>
        <v/>
      </c>
      <c r="R757" s="11" t="str">
        <f>(IF(B757=Локализация!$C$114,1,IF(B757=Локализация!$C$113,2,IF(B757=Локализация!$C$112,3,IF(B757=Локализация!$C$111,4,IF(B757=Локализация!$C$110,5,IF(OR(B757=1,B757=2,B757=3,B757=4,B757=5),B757,"")))))))</f>
        <v/>
      </c>
      <c r="S757" s="11" t="str">
        <f>(IF(C757=Локализация!$C$114,1,IF(C757=Локализация!$C$113,2,IF(C757=Локализация!$C$112,3,IF(C757=Локализация!$C$111,4,IF(C757=Локализация!$C$110,5,IF(OR(C757=1,C757=2,C757=3,C757=4,C757=5),C757,"")))))))</f>
        <v/>
      </c>
      <c r="T757" s="11" t="str">
        <f>(IF(D757=Локализация!$C$114,1,IF(D757=Локализация!$C$113,2,IF(D757=Локализация!$C$112,3,IF(D757=Локализация!$C$111,4,IF(D757=Локализация!$C$110,5,IF(OR(D757=1,D757=2,D757=3,D757=4,D757=5),D757,"")))))))</f>
        <v/>
      </c>
      <c r="U757" s="11" t="str">
        <f>(IF(E757=Локализация!$C$114,1,IF(E757=Локализация!$C$113,2,IF(E757=Локализация!$C$112,3,IF(E757=Локализация!$C$111,4,IF(E757=Локализация!$C$110,5,IF(OR(E757=1,E757=2,E757=3,E757=4,E757=5),E757,"")))))))</f>
        <v/>
      </c>
      <c r="V757" s="11" t="str">
        <f>(IF(F757=Локализация!$C$114,1,IF(F757=Локализация!$C$113,2,IF(F757=Локализация!$C$112,3,IF(F757=Локализация!$C$111,4,IF(F757=Локализация!$C$110,5,IF(OR(F757=1,F757=2,F757=3,F757=4,F757=5),F757,"")))))))</f>
        <v/>
      </c>
    </row>
    <row r="758" spans="13:22" x14ac:dyDescent="0.3">
      <c r="M758" s="11" t="str">
        <f>(IF(H758=Локализация!$C$114,1,IF(H758=Локализация!$C$113,2,IF(H758=Локализация!$C$112,3,IF(H758=Локализация!$C$111,4,IF(H758=Локализация!$C$110,5,IF(OR(H758=1,H758=2,H758=3,H758=4,H758=5),H758,"")))))))</f>
        <v/>
      </c>
      <c r="N758" s="11" t="str">
        <f>(IF(I758=Локализация!$C$114,1,IF(I758=Локализация!$C$113,2,IF(I758=Локализация!$C$112,3,IF(I758=Локализация!$C$111,4,IF(I758=Локализация!$C$110,5,IF(OR(I758=1,I758=2,I758=3,I758=4,I758=5),I758,"")))))))</f>
        <v/>
      </c>
      <c r="O758" s="11" t="str">
        <f>(IF(J758=Локализация!$C$114,1,IF(J758=Локализация!$C$113,2,IF(J758=Локализация!$C$112,3,IF(J758=Локализация!$C$111,4,IF(J758=Локализация!$C$110,5,IF(OR(J758=1,J758=2,J758=3,J758=4,J758=5),J758,"")))))))</f>
        <v/>
      </c>
      <c r="P758" s="11" t="str">
        <f>(IF(K758=Локализация!$C$114,1,IF(K758=Локализация!$C$113,2,IF(K758=Локализация!$C$112,3,IF(K758=Локализация!$C$111,4,IF(K758=Локализация!$C$110,5,IF(OR(K758=1,K758=2,K758=3,K758=4,K758=5),K758,"")))))))</f>
        <v/>
      </c>
      <c r="Q758" s="11" t="str">
        <f>(IF(L758=Локализация!$C$114,1,IF(L758=Локализация!$C$113,2,IF(L758=Локализация!$C$112,3,IF(L758=Локализация!$C$111,4,IF(L758=Локализация!$C$110,5,IF(OR(L758=1,L758=2,L758=3,L758=4,L758=5),L758,"")))))))</f>
        <v/>
      </c>
      <c r="R758" s="11" t="str">
        <f>(IF(B758=Локализация!$C$114,1,IF(B758=Локализация!$C$113,2,IF(B758=Локализация!$C$112,3,IF(B758=Локализация!$C$111,4,IF(B758=Локализация!$C$110,5,IF(OR(B758=1,B758=2,B758=3,B758=4,B758=5),B758,"")))))))</f>
        <v/>
      </c>
      <c r="S758" s="11" t="str">
        <f>(IF(C758=Локализация!$C$114,1,IF(C758=Локализация!$C$113,2,IF(C758=Локализация!$C$112,3,IF(C758=Локализация!$C$111,4,IF(C758=Локализация!$C$110,5,IF(OR(C758=1,C758=2,C758=3,C758=4,C758=5),C758,"")))))))</f>
        <v/>
      </c>
      <c r="T758" s="11" t="str">
        <f>(IF(D758=Локализация!$C$114,1,IF(D758=Локализация!$C$113,2,IF(D758=Локализация!$C$112,3,IF(D758=Локализация!$C$111,4,IF(D758=Локализация!$C$110,5,IF(OR(D758=1,D758=2,D758=3,D758=4,D758=5),D758,"")))))))</f>
        <v/>
      </c>
      <c r="U758" s="11" t="str">
        <f>(IF(E758=Локализация!$C$114,1,IF(E758=Локализация!$C$113,2,IF(E758=Локализация!$C$112,3,IF(E758=Локализация!$C$111,4,IF(E758=Локализация!$C$110,5,IF(OR(E758=1,E758=2,E758=3,E758=4,E758=5),E758,"")))))))</f>
        <v/>
      </c>
      <c r="V758" s="11" t="str">
        <f>(IF(F758=Локализация!$C$114,1,IF(F758=Локализация!$C$113,2,IF(F758=Локализация!$C$112,3,IF(F758=Локализация!$C$111,4,IF(F758=Локализация!$C$110,5,IF(OR(F758=1,F758=2,F758=3,F758=4,F758=5),F758,"")))))))</f>
        <v/>
      </c>
    </row>
    <row r="759" spans="13:22" x14ac:dyDescent="0.3">
      <c r="M759" s="11" t="str">
        <f>(IF(H759=Локализация!$C$114,1,IF(H759=Локализация!$C$113,2,IF(H759=Локализация!$C$112,3,IF(H759=Локализация!$C$111,4,IF(H759=Локализация!$C$110,5,IF(OR(H759=1,H759=2,H759=3,H759=4,H759=5),H759,"")))))))</f>
        <v/>
      </c>
      <c r="N759" s="11" t="str">
        <f>(IF(I759=Локализация!$C$114,1,IF(I759=Локализация!$C$113,2,IF(I759=Локализация!$C$112,3,IF(I759=Локализация!$C$111,4,IF(I759=Локализация!$C$110,5,IF(OR(I759=1,I759=2,I759=3,I759=4,I759=5),I759,"")))))))</f>
        <v/>
      </c>
      <c r="O759" s="11" t="str">
        <f>(IF(J759=Локализация!$C$114,1,IF(J759=Локализация!$C$113,2,IF(J759=Локализация!$C$112,3,IF(J759=Локализация!$C$111,4,IF(J759=Локализация!$C$110,5,IF(OR(J759=1,J759=2,J759=3,J759=4,J759=5),J759,"")))))))</f>
        <v/>
      </c>
      <c r="P759" s="11" t="str">
        <f>(IF(K759=Локализация!$C$114,1,IF(K759=Локализация!$C$113,2,IF(K759=Локализация!$C$112,3,IF(K759=Локализация!$C$111,4,IF(K759=Локализация!$C$110,5,IF(OR(K759=1,K759=2,K759=3,K759=4,K759=5),K759,"")))))))</f>
        <v/>
      </c>
      <c r="Q759" s="11" t="str">
        <f>(IF(L759=Локализация!$C$114,1,IF(L759=Локализация!$C$113,2,IF(L759=Локализация!$C$112,3,IF(L759=Локализация!$C$111,4,IF(L759=Локализация!$C$110,5,IF(OR(L759=1,L759=2,L759=3,L759=4,L759=5),L759,"")))))))</f>
        <v/>
      </c>
      <c r="R759" s="11" t="str">
        <f>(IF(B759=Локализация!$C$114,1,IF(B759=Локализация!$C$113,2,IF(B759=Локализация!$C$112,3,IF(B759=Локализация!$C$111,4,IF(B759=Локализация!$C$110,5,IF(OR(B759=1,B759=2,B759=3,B759=4,B759=5),B759,"")))))))</f>
        <v/>
      </c>
      <c r="S759" s="11" t="str">
        <f>(IF(C759=Локализация!$C$114,1,IF(C759=Локализация!$C$113,2,IF(C759=Локализация!$C$112,3,IF(C759=Локализация!$C$111,4,IF(C759=Локализация!$C$110,5,IF(OR(C759=1,C759=2,C759=3,C759=4,C759=5),C759,"")))))))</f>
        <v/>
      </c>
      <c r="T759" s="11" t="str">
        <f>(IF(D759=Локализация!$C$114,1,IF(D759=Локализация!$C$113,2,IF(D759=Локализация!$C$112,3,IF(D759=Локализация!$C$111,4,IF(D759=Локализация!$C$110,5,IF(OR(D759=1,D759=2,D759=3,D759=4,D759=5),D759,"")))))))</f>
        <v/>
      </c>
      <c r="U759" s="11" t="str">
        <f>(IF(E759=Локализация!$C$114,1,IF(E759=Локализация!$C$113,2,IF(E759=Локализация!$C$112,3,IF(E759=Локализация!$C$111,4,IF(E759=Локализация!$C$110,5,IF(OR(E759=1,E759=2,E759=3,E759=4,E759=5),E759,"")))))))</f>
        <v/>
      </c>
      <c r="V759" s="11" t="str">
        <f>(IF(F759=Локализация!$C$114,1,IF(F759=Локализация!$C$113,2,IF(F759=Локализация!$C$112,3,IF(F759=Локализация!$C$111,4,IF(F759=Локализация!$C$110,5,IF(OR(F759=1,F759=2,F759=3,F759=4,F759=5),F759,"")))))))</f>
        <v/>
      </c>
    </row>
    <row r="760" spans="13:22" x14ac:dyDescent="0.3">
      <c r="M760" s="11" t="str">
        <f>(IF(H760=Локализация!$C$114,1,IF(H760=Локализация!$C$113,2,IF(H760=Локализация!$C$112,3,IF(H760=Локализация!$C$111,4,IF(H760=Локализация!$C$110,5,IF(OR(H760=1,H760=2,H760=3,H760=4,H760=5),H760,"")))))))</f>
        <v/>
      </c>
      <c r="N760" s="11" t="str">
        <f>(IF(I760=Локализация!$C$114,1,IF(I760=Локализация!$C$113,2,IF(I760=Локализация!$C$112,3,IF(I760=Локализация!$C$111,4,IF(I760=Локализация!$C$110,5,IF(OR(I760=1,I760=2,I760=3,I760=4,I760=5),I760,"")))))))</f>
        <v/>
      </c>
      <c r="O760" s="11" t="str">
        <f>(IF(J760=Локализация!$C$114,1,IF(J760=Локализация!$C$113,2,IF(J760=Локализация!$C$112,3,IF(J760=Локализация!$C$111,4,IF(J760=Локализация!$C$110,5,IF(OR(J760=1,J760=2,J760=3,J760=4,J760=5),J760,"")))))))</f>
        <v/>
      </c>
      <c r="P760" s="11" t="str">
        <f>(IF(K760=Локализация!$C$114,1,IF(K760=Локализация!$C$113,2,IF(K760=Локализация!$C$112,3,IF(K760=Локализация!$C$111,4,IF(K760=Локализация!$C$110,5,IF(OR(K760=1,K760=2,K760=3,K760=4,K760=5),K760,"")))))))</f>
        <v/>
      </c>
      <c r="Q760" s="11" t="str">
        <f>(IF(L760=Локализация!$C$114,1,IF(L760=Локализация!$C$113,2,IF(L760=Локализация!$C$112,3,IF(L760=Локализация!$C$111,4,IF(L760=Локализация!$C$110,5,IF(OR(L760=1,L760=2,L760=3,L760=4,L760=5),L760,"")))))))</f>
        <v/>
      </c>
      <c r="R760" s="11" t="str">
        <f>(IF(B760=Локализация!$C$114,1,IF(B760=Локализация!$C$113,2,IF(B760=Локализация!$C$112,3,IF(B760=Локализация!$C$111,4,IF(B760=Локализация!$C$110,5,IF(OR(B760=1,B760=2,B760=3,B760=4,B760=5),B760,"")))))))</f>
        <v/>
      </c>
      <c r="S760" s="11" t="str">
        <f>(IF(C760=Локализация!$C$114,1,IF(C760=Локализация!$C$113,2,IF(C760=Локализация!$C$112,3,IF(C760=Локализация!$C$111,4,IF(C760=Локализация!$C$110,5,IF(OR(C760=1,C760=2,C760=3,C760=4,C760=5),C760,"")))))))</f>
        <v/>
      </c>
      <c r="T760" s="11" t="str">
        <f>(IF(D760=Локализация!$C$114,1,IF(D760=Локализация!$C$113,2,IF(D760=Локализация!$C$112,3,IF(D760=Локализация!$C$111,4,IF(D760=Локализация!$C$110,5,IF(OR(D760=1,D760=2,D760=3,D760=4,D760=5),D760,"")))))))</f>
        <v/>
      </c>
      <c r="U760" s="11" t="str">
        <f>(IF(E760=Локализация!$C$114,1,IF(E760=Локализация!$C$113,2,IF(E760=Локализация!$C$112,3,IF(E760=Локализация!$C$111,4,IF(E760=Локализация!$C$110,5,IF(OR(E760=1,E760=2,E760=3,E760=4,E760=5),E760,"")))))))</f>
        <v/>
      </c>
      <c r="V760" s="11" t="str">
        <f>(IF(F760=Локализация!$C$114,1,IF(F760=Локализация!$C$113,2,IF(F760=Локализация!$C$112,3,IF(F760=Локализация!$C$111,4,IF(F760=Локализация!$C$110,5,IF(OR(F760=1,F760=2,F760=3,F760=4,F760=5),F760,"")))))))</f>
        <v/>
      </c>
    </row>
    <row r="761" spans="13:22" x14ac:dyDescent="0.3">
      <c r="M761" s="11" t="str">
        <f>(IF(H761=Локализация!$C$114,1,IF(H761=Локализация!$C$113,2,IF(H761=Локализация!$C$112,3,IF(H761=Локализация!$C$111,4,IF(H761=Локализация!$C$110,5,IF(OR(H761=1,H761=2,H761=3,H761=4,H761=5),H761,"")))))))</f>
        <v/>
      </c>
      <c r="N761" s="11" t="str">
        <f>(IF(I761=Локализация!$C$114,1,IF(I761=Локализация!$C$113,2,IF(I761=Локализация!$C$112,3,IF(I761=Локализация!$C$111,4,IF(I761=Локализация!$C$110,5,IF(OR(I761=1,I761=2,I761=3,I761=4,I761=5),I761,"")))))))</f>
        <v/>
      </c>
      <c r="O761" s="11" t="str">
        <f>(IF(J761=Локализация!$C$114,1,IF(J761=Локализация!$C$113,2,IF(J761=Локализация!$C$112,3,IF(J761=Локализация!$C$111,4,IF(J761=Локализация!$C$110,5,IF(OR(J761=1,J761=2,J761=3,J761=4,J761=5),J761,"")))))))</f>
        <v/>
      </c>
      <c r="P761" s="11" t="str">
        <f>(IF(K761=Локализация!$C$114,1,IF(K761=Локализация!$C$113,2,IF(K761=Локализация!$C$112,3,IF(K761=Локализация!$C$111,4,IF(K761=Локализация!$C$110,5,IF(OR(K761=1,K761=2,K761=3,K761=4,K761=5),K761,"")))))))</f>
        <v/>
      </c>
      <c r="Q761" s="11" t="str">
        <f>(IF(L761=Локализация!$C$114,1,IF(L761=Локализация!$C$113,2,IF(L761=Локализация!$C$112,3,IF(L761=Локализация!$C$111,4,IF(L761=Локализация!$C$110,5,IF(OR(L761=1,L761=2,L761=3,L761=4,L761=5),L761,"")))))))</f>
        <v/>
      </c>
      <c r="R761" s="11" t="str">
        <f>(IF(B761=Локализация!$C$114,1,IF(B761=Локализация!$C$113,2,IF(B761=Локализация!$C$112,3,IF(B761=Локализация!$C$111,4,IF(B761=Локализация!$C$110,5,IF(OR(B761=1,B761=2,B761=3,B761=4,B761=5),B761,"")))))))</f>
        <v/>
      </c>
      <c r="S761" s="11" t="str">
        <f>(IF(C761=Локализация!$C$114,1,IF(C761=Локализация!$C$113,2,IF(C761=Локализация!$C$112,3,IF(C761=Локализация!$C$111,4,IF(C761=Локализация!$C$110,5,IF(OR(C761=1,C761=2,C761=3,C761=4,C761=5),C761,"")))))))</f>
        <v/>
      </c>
      <c r="T761" s="11" t="str">
        <f>(IF(D761=Локализация!$C$114,1,IF(D761=Локализация!$C$113,2,IF(D761=Локализация!$C$112,3,IF(D761=Локализация!$C$111,4,IF(D761=Локализация!$C$110,5,IF(OR(D761=1,D761=2,D761=3,D761=4,D761=5),D761,"")))))))</f>
        <v/>
      </c>
      <c r="U761" s="11" t="str">
        <f>(IF(E761=Локализация!$C$114,1,IF(E761=Локализация!$C$113,2,IF(E761=Локализация!$C$112,3,IF(E761=Локализация!$C$111,4,IF(E761=Локализация!$C$110,5,IF(OR(E761=1,E761=2,E761=3,E761=4,E761=5),E761,"")))))))</f>
        <v/>
      </c>
      <c r="V761" s="11" t="str">
        <f>(IF(F761=Локализация!$C$114,1,IF(F761=Локализация!$C$113,2,IF(F761=Локализация!$C$112,3,IF(F761=Локализация!$C$111,4,IF(F761=Локализация!$C$110,5,IF(OR(F761=1,F761=2,F761=3,F761=4,F761=5),F761,"")))))))</f>
        <v/>
      </c>
    </row>
    <row r="762" spans="13:22" x14ac:dyDescent="0.3">
      <c r="M762" s="11" t="str">
        <f>(IF(H762=Локализация!$C$114,1,IF(H762=Локализация!$C$113,2,IF(H762=Локализация!$C$112,3,IF(H762=Локализация!$C$111,4,IF(H762=Локализация!$C$110,5,IF(OR(H762=1,H762=2,H762=3,H762=4,H762=5),H762,"")))))))</f>
        <v/>
      </c>
      <c r="N762" s="11" t="str">
        <f>(IF(I762=Локализация!$C$114,1,IF(I762=Локализация!$C$113,2,IF(I762=Локализация!$C$112,3,IF(I762=Локализация!$C$111,4,IF(I762=Локализация!$C$110,5,IF(OR(I762=1,I762=2,I762=3,I762=4,I762=5),I762,"")))))))</f>
        <v/>
      </c>
      <c r="O762" s="11" t="str">
        <f>(IF(J762=Локализация!$C$114,1,IF(J762=Локализация!$C$113,2,IF(J762=Локализация!$C$112,3,IF(J762=Локализация!$C$111,4,IF(J762=Локализация!$C$110,5,IF(OR(J762=1,J762=2,J762=3,J762=4,J762=5),J762,"")))))))</f>
        <v/>
      </c>
      <c r="P762" s="11" t="str">
        <f>(IF(K762=Локализация!$C$114,1,IF(K762=Локализация!$C$113,2,IF(K762=Локализация!$C$112,3,IF(K762=Локализация!$C$111,4,IF(K762=Локализация!$C$110,5,IF(OR(K762=1,K762=2,K762=3,K762=4,K762=5),K762,"")))))))</f>
        <v/>
      </c>
      <c r="Q762" s="11" t="str">
        <f>(IF(L762=Локализация!$C$114,1,IF(L762=Локализация!$C$113,2,IF(L762=Локализация!$C$112,3,IF(L762=Локализация!$C$111,4,IF(L762=Локализация!$C$110,5,IF(OR(L762=1,L762=2,L762=3,L762=4,L762=5),L762,"")))))))</f>
        <v/>
      </c>
      <c r="R762" s="11" t="str">
        <f>(IF(B762=Локализация!$C$114,1,IF(B762=Локализация!$C$113,2,IF(B762=Локализация!$C$112,3,IF(B762=Локализация!$C$111,4,IF(B762=Локализация!$C$110,5,IF(OR(B762=1,B762=2,B762=3,B762=4,B762=5),B762,"")))))))</f>
        <v/>
      </c>
      <c r="S762" s="11" t="str">
        <f>(IF(C762=Локализация!$C$114,1,IF(C762=Локализация!$C$113,2,IF(C762=Локализация!$C$112,3,IF(C762=Локализация!$C$111,4,IF(C762=Локализация!$C$110,5,IF(OR(C762=1,C762=2,C762=3,C762=4,C762=5),C762,"")))))))</f>
        <v/>
      </c>
      <c r="T762" s="11" t="str">
        <f>(IF(D762=Локализация!$C$114,1,IF(D762=Локализация!$C$113,2,IF(D762=Локализация!$C$112,3,IF(D762=Локализация!$C$111,4,IF(D762=Локализация!$C$110,5,IF(OR(D762=1,D762=2,D762=3,D762=4,D762=5),D762,"")))))))</f>
        <v/>
      </c>
      <c r="U762" s="11" t="str">
        <f>(IF(E762=Локализация!$C$114,1,IF(E762=Локализация!$C$113,2,IF(E762=Локализация!$C$112,3,IF(E762=Локализация!$C$111,4,IF(E762=Локализация!$C$110,5,IF(OR(E762=1,E762=2,E762=3,E762=4,E762=5),E762,"")))))))</f>
        <v/>
      </c>
      <c r="V762" s="11" t="str">
        <f>(IF(F762=Локализация!$C$114,1,IF(F762=Локализация!$C$113,2,IF(F762=Локализация!$C$112,3,IF(F762=Локализация!$C$111,4,IF(F762=Локализация!$C$110,5,IF(OR(F762=1,F762=2,F762=3,F762=4,F762=5),F762,"")))))))</f>
        <v/>
      </c>
    </row>
    <row r="763" spans="13:22" x14ac:dyDescent="0.3">
      <c r="M763" s="11" t="str">
        <f>(IF(H763=Локализация!$C$114,1,IF(H763=Локализация!$C$113,2,IF(H763=Локализация!$C$112,3,IF(H763=Локализация!$C$111,4,IF(H763=Локализация!$C$110,5,IF(OR(H763=1,H763=2,H763=3,H763=4,H763=5),H763,"")))))))</f>
        <v/>
      </c>
      <c r="N763" s="11" t="str">
        <f>(IF(I763=Локализация!$C$114,1,IF(I763=Локализация!$C$113,2,IF(I763=Локализация!$C$112,3,IF(I763=Локализация!$C$111,4,IF(I763=Локализация!$C$110,5,IF(OR(I763=1,I763=2,I763=3,I763=4,I763=5),I763,"")))))))</f>
        <v/>
      </c>
      <c r="O763" s="11" t="str">
        <f>(IF(J763=Локализация!$C$114,1,IF(J763=Локализация!$C$113,2,IF(J763=Локализация!$C$112,3,IF(J763=Локализация!$C$111,4,IF(J763=Локализация!$C$110,5,IF(OR(J763=1,J763=2,J763=3,J763=4,J763=5),J763,"")))))))</f>
        <v/>
      </c>
      <c r="P763" s="11" t="str">
        <f>(IF(K763=Локализация!$C$114,1,IF(K763=Локализация!$C$113,2,IF(K763=Локализация!$C$112,3,IF(K763=Локализация!$C$111,4,IF(K763=Локализация!$C$110,5,IF(OR(K763=1,K763=2,K763=3,K763=4,K763=5),K763,"")))))))</f>
        <v/>
      </c>
      <c r="Q763" s="11" t="str">
        <f>(IF(L763=Локализация!$C$114,1,IF(L763=Локализация!$C$113,2,IF(L763=Локализация!$C$112,3,IF(L763=Локализация!$C$111,4,IF(L763=Локализация!$C$110,5,IF(OR(L763=1,L763=2,L763=3,L763=4,L763=5),L763,"")))))))</f>
        <v/>
      </c>
      <c r="R763" s="11" t="str">
        <f>(IF(B763=Локализация!$C$114,1,IF(B763=Локализация!$C$113,2,IF(B763=Локализация!$C$112,3,IF(B763=Локализация!$C$111,4,IF(B763=Локализация!$C$110,5,IF(OR(B763=1,B763=2,B763=3,B763=4,B763=5),B763,"")))))))</f>
        <v/>
      </c>
      <c r="S763" s="11" t="str">
        <f>(IF(C763=Локализация!$C$114,1,IF(C763=Локализация!$C$113,2,IF(C763=Локализация!$C$112,3,IF(C763=Локализация!$C$111,4,IF(C763=Локализация!$C$110,5,IF(OR(C763=1,C763=2,C763=3,C763=4,C763=5),C763,"")))))))</f>
        <v/>
      </c>
      <c r="T763" s="11" t="str">
        <f>(IF(D763=Локализация!$C$114,1,IF(D763=Локализация!$C$113,2,IF(D763=Локализация!$C$112,3,IF(D763=Локализация!$C$111,4,IF(D763=Локализация!$C$110,5,IF(OR(D763=1,D763=2,D763=3,D763=4,D763=5),D763,"")))))))</f>
        <v/>
      </c>
      <c r="U763" s="11" t="str">
        <f>(IF(E763=Локализация!$C$114,1,IF(E763=Локализация!$C$113,2,IF(E763=Локализация!$C$112,3,IF(E763=Локализация!$C$111,4,IF(E763=Локализация!$C$110,5,IF(OR(E763=1,E763=2,E763=3,E763=4,E763=5),E763,"")))))))</f>
        <v/>
      </c>
      <c r="V763" s="11" t="str">
        <f>(IF(F763=Локализация!$C$114,1,IF(F763=Локализация!$C$113,2,IF(F763=Локализация!$C$112,3,IF(F763=Локализация!$C$111,4,IF(F763=Локализация!$C$110,5,IF(OR(F763=1,F763=2,F763=3,F763=4,F763=5),F763,"")))))))</f>
        <v/>
      </c>
    </row>
    <row r="764" spans="13:22" x14ac:dyDescent="0.3">
      <c r="M764" s="11" t="str">
        <f>(IF(H764=Локализация!$C$114,1,IF(H764=Локализация!$C$113,2,IF(H764=Локализация!$C$112,3,IF(H764=Локализация!$C$111,4,IF(H764=Локализация!$C$110,5,IF(OR(H764=1,H764=2,H764=3,H764=4,H764=5),H764,"")))))))</f>
        <v/>
      </c>
      <c r="N764" s="11" t="str">
        <f>(IF(I764=Локализация!$C$114,1,IF(I764=Локализация!$C$113,2,IF(I764=Локализация!$C$112,3,IF(I764=Локализация!$C$111,4,IF(I764=Локализация!$C$110,5,IF(OR(I764=1,I764=2,I764=3,I764=4,I764=5),I764,"")))))))</f>
        <v/>
      </c>
      <c r="O764" s="11" t="str">
        <f>(IF(J764=Локализация!$C$114,1,IF(J764=Локализация!$C$113,2,IF(J764=Локализация!$C$112,3,IF(J764=Локализация!$C$111,4,IF(J764=Локализация!$C$110,5,IF(OR(J764=1,J764=2,J764=3,J764=4,J764=5),J764,"")))))))</f>
        <v/>
      </c>
      <c r="P764" s="11" t="str">
        <f>(IF(K764=Локализация!$C$114,1,IF(K764=Локализация!$C$113,2,IF(K764=Локализация!$C$112,3,IF(K764=Локализация!$C$111,4,IF(K764=Локализация!$C$110,5,IF(OR(K764=1,K764=2,K764=3,K764=4,K764=5),K764,"")))))))</f>
        <v/>
      </c>
      <c r="Q764" s="11" t="str">
        <f>(IF(L764=Локализация!$C$114,1,IF(L764=Локализация!$C$113,2,IF(L764=Локализация!$C$112,3,IF(L764=Локализация!$C$111,4,IF(L764=Локализация!$C$110,5,IF(OR(L764=1,L764=2,L764=3,L764=4,L764=5),L764,"")))))))</f>
        <v/>
      </c>
      <c r="R764" s="11" t="str">
        <f>(IF(B764=Локализация!$C$114,1,IF(B764=Локализация!$C$113,2,IF(B764=Локализация!$C$112,3,IF(B764=Локализация!$C$111,4,IF(B764=Локализация!$C$110,5,IF(OR(B764=1,B764=2,B764=3,B764=4,B764=5),B764,"")))))))</f>
        <v/>
      </c>
      <c r="S764" s="11" t="str">
        <f>(IF(C764=Локализация!$C$114,1,IF(C764=Локализация!$C$113,2,IF(C764=Локализация!$C$112,3,IF(C764=Локализация!$C$111,4,IF(C764=Локализация!$C$110,5,IF(OR(C764=1,C764=2,C764=3,C764=4,C764=5),C764,"")))))))</f>
        <v/>
      </c>
      <c r="T764" s="11" t="str">
        <f>(IF(D764=Локализация!$C$114,1,IF(D764=Локализация!$C$113,2,IF(D764=Локализация!$C$112,3,IF(D764=Локализация!$C$111,4,IF(D764=Локализация!$C$110,5,IF(OR(D764=1,D764=2,D764=3,D764=4,D764=5),D764,"")))))))</f>
        <v/>
      </c>
      <c r="U764" s="11" t="str">
        <f>(IF(E764=Локализация!$C$114,1,IF(E764=Локализация!$C$113,2,IF(E764=Локализация!$C$112,3,IF(E764=Локализация!$C$111,4,IF(E764=Локализация!$C$110,5,IF(OR(E764=1,E764=2,E764=3,E764=4,E764=5),E764,"")))))))</f>
        <v/>
      </c>
      <c r="V764" s="11" t="str">
        <f>(IF(F764=Локализация!$C$114,1,IF(F764=Локализация!$C$113,2,IF(F764=Локализация!$C$112,3,IF(F764=Локализация!$C$111,4,IF(F764=Локализация!$C$110,5,IF(OR(F764=1,F764=2,F764=3,F764=4,F764=5),F764,"")))))))</f>
        <v/>
      </c>
    </row>
    <row r="765" spans="13:22" x14ac:dyDescent="0.3">
      <c r="M765" s="11" t="str">
        <f>(IF(H765=Локализация!$C$114,1,IF(H765=Локализация!$C$113,2,IF(H765=Локализация!$C$112,3,IF(H765=Локализация!$C$111,4,IF(H765=Локализация!$C$110,5,IF(OR(H765=1,H765=2,H765=3,H765=4,H765=5),H765,"")))))))</f>
        <v/>
      </c>
      <c r="N765" s="11" t="str">
        <f>(IF(I765=Локализация!$C$114,1,IF(I765=Локализация!$C$113,2,IF(I765=Локализация!$C$112,3,IF(I765=Локализация!$C$111,4,IF(I765=Локализация!$C$110,5,IF(OR(I765=1,I765=2,I765=3,I765=4,I765=5),I765,"")))))))</f>
        <v/>
      </c>
      <c r="O765" s="11" t="str">
        <f>(IF(J765=Локализация!$C$114,1,IF(J765=Локализация!$C$113,2,IF(J765=Локализация!$C$112,3,IF(J765=Локализация!$C$111,4,IF(J765=Локализация!$C$110,5,IF(OR(J765=1,J765=2,J765=3,J765=4,J765=5),J765,"")))))))</f>
        <v/>
      </c>
      <c r="P765" s="11" t="str">
        <f>(IF(K765=Локализация!$C$114,1,IF(K765=Локализация!$C$113,2,IF(K765=Локализация!$C$112,3,IF(K765=Локализация!$C$111,4,IF(K765=Локализация!$C$110,5,IF(OR(K765=1,K765=2,K765=3,K765=4,K765=5),K765,"")))))))</f>
        <v/>
      </c>
      <c r="Q765" s="11" t="str">
        <f>(IF(L765=Локализация!$C$114,1,IF(L765=Локализация!$C$113,2,IF(L765=Локализация!$C$112,3,IF(L765=Локализация!$C$111,4,IF(L765=Локализация!$C$110,5,IF(OR(L765=1,L765=2,L765=3,L765=4,L765=5),L765,"")))))))</f>
        <v/>
      </c>
      <c r="R765" s="11" t="str">
        <f>(IF(B765=Локализация!$C$114,1,IF(B765=Локализация!$C$113,2,IF(B765=Локализация!$C$112,3,IF(B765=Локализация!$C$111,4,IF(B765=Локализация!$C$110,5,IF(OR(B765=1,B765=2,B765=3,B765=4,B765=5),B765,"")))))))</f>
        <v/>
      </c>
      <c r="S765" s="11" t="str">
        <f>(IF(C765=Локализация!$C$114,1,IF(C765=Локализация!$C$113,2,IF(C765=Локализация!$C$112,3,IF(C765=Локализация!$C$111,4,IF(C765=Локализация!$C$110,5,IF(OR(C765=1,C765=2,C765=3,C765=4,C765=5),C765,"")))))))</f>
        <v/>
      </c>
      <c r="T765" s="11" t="str">
        <f>(IF(D765=Локализация!$C$114,1,IF(D765=Локализация!$C$113,2,IF(D765=Локализация!$C$112,3,IF(D765=Локализация!$C$111,4,IF(D765=Локализация!$C$110,5,IF(OR(D765=1,D765=2,D765=3,D765=4,D765=5),D765,"")))))))</f>
        <v/>
      </c>
      <c r="U765" s="11" t="str">
        <f>(IF(E765=Локализация!$C$114,1,IF(E765=Локализация!$C$113,2,IF(E765=Локализация!$C$112,3,IF(E765=Локализация!$C$111,4,IF(E765=Локализация!$C$110,5,IF(OR(E765=1,E765=2,E765=3,E765=4,E765=5),E765,"")))))))</f>
        <v/>
      </c>
      <c r="V765" s="11" t="str">
        <f>(IF(F765=Локализация!$C$114,1,IF(F765=Локализация!$C$113,2,IF(F765=Локализация!$C$112,3,IF(F765=Локализация!$C$111,4,IF(F765=Локализация!$C$110,5,IF(OR(F765=1,F765=2,F765=3,F765=4,F765=5),F765,"")))))))</f>
        <v/>
      </c>
    </row>
    <row r="766" spans="13:22" x14ac:dyDescent="0.3">
      <c r="M766" s="11" t="str">
        <f>(IF(H766=Локализация!$C$114,1,IF(H766=Локализация!$C$113,2,IF(H766=Локализация!$C$112,3,IF(H766=Локализация!$C$111,4,IF(H766=Локализация!$C$110,5,IF(OR(H766=1,H766=2,H766=3,H766=4,H766=5),H766,"")))))))</f>
        <v/>
      </c>
      <c r="N766" s="11" t="str">
        <f>(IF(I766=Локализация!$C$114,1,IF(I766=Локализация!$C$113,2,IF(I766=Локализация!$C$112,3,IF(I766=Локализация!$C$111,4,IF(I766=Локализация!$C$110,5,IF(OR(I766=1,I766=2,I766=3,I766=4,I766=5),I766,"")))))))</f>
        <v/>
      </c>
      <c r="O766" s="11" t="str">
        <f>(IF(J766=Локализация!$C$114,1,IF(J766=Локализация!$C$113,2,IF(J766=Локализация!$C$112,3,IF(J766=Локализация!$C$111,4,IF(J766=Локализация!$C$110,5,IF(OR(J766=1,J766=2,J766=3,J766=4,J766=5),J766,"")))))))</f>
        <v/>
      </c>
      <c r="P766" s="11" t="str">
        <f>(IF(K766=Локализация!$C$114,1,IF(K766=Локализация!$C$113,2,IF(K766=Локализация!$C$112,3,IF(K766=Локализация!$C$111,4,IF(K766=Локализация!$C$110,5,IF(OR(K766=1,K766=2,K766=3,K766=4,K766=5),K766,"")))))))</f>
        <v/>
      </c>
      <c r="Q766" s="11" t="str">
        <f>(IF(L766=Локализация!$C$114,1,IF(L766=Локализация!$C$113,2,IF(L766=Локализация!$C$112,3,IF(L766=Локализация!$C$111,4,IF(L766=Локализация!$C$110,5,IF(OR(L766=1,L766=2,L766=3,L766=4,L766=5),L766,"")))))))</f>
        <v/>
      </c>
      <c r="R766" s="11" t="str">
        <f>(IF(B766=Локализация!$C$114,1,IF(B766=Локализация!$C$113,2,IF(B766=Локализация!$C$112,3,IF(B766=Локализация!$C$111,4,IF(B766=Локализация!$C$110,5,IF(OR(B766=1,B766=2,B766=3,B766=4,B766=5),B766,"")))))))</f>
        <v/>
      </c>
      <c r="S766" s="11" t="str">
        <f>(IF(C766=Локализация!$C$114,1,IF(C766=Локализация!$C$113,2,IF(C766=Локализация!$C$112,3,IF(C766=Локализация!$C$111,4,IF(C766=Локализация!$C$110,5,IF(OR(C766=1,C766=2,C766=3,C766=4,C766=5),C766,"")))))))</f>
        <v/>
      </c>
      <c r="T766" s="11" t="str">
        <f>(IF(D766=Локализация!$C$114,1,IF(D766=Локализация!$C$113,2,IF(D766=Локализация!$C$112,3,IF(D766=Локализация!$C$111,4,IF(D766=Локализация!$C$110,5,IF(OR(D766=1,D766=2,D766=3,D766=4,D766=5),D766,"")))))))</f>
        <v/>
      </c>
      <c r="U766" s="11" t="str">
        <f>(IF(E766=Локализация!$C$114,1,IF(E766=Локализация!$C$113,2,IF(E766=Локализация!$C$112,3,IF(E766=Локализация!$C$111,4,IF(E766=Локализация!$C$110,5,IF(OR(E766=1,E766=2,E766=3,E766=4,E766=5),E766,"")))))))</f>
        <v/>
      </c>
      <c r="V766" s="11" t="str">
        <f>(IF(F766=Локализация!$C$114,1,IF(F766=Локализация!$C$113,2,IF(F766=Локализация!$C$112,3,IF(F766=Локализация!$C$111,4,IF(F766=Локализация!$C$110,5,IF(OR(F766=1,F766=2,F766=3,F766=4,F766=5),F766,"")))))))</f>
        <v/>
      </c>
    </row>
    <row r="767" spans="13:22" x14ac:dyDescent="0.3">
      <c r="M767" s="11" t="str">
        <f>(IF(H767=Локализация!$C$114,1,IF(H767=Локализация!$C$113,2,IF(H767=Локализация!$C$112,3,IF(H767=Локализация!$C$111,4,IF(H767=Локализация!$C$110,5,IF(OR(H767=1,H767=2,H767=3,H767=4,H767=5),H767,"")))))))</f>
        <v/>
      </c>
      <c r="N767" s="11" t="str">
        <f>(IF(I767=Локализация!$C$114,1,IF(I767=Локализация!$C$113,2,IF(I767=Локализация!$C$112,3,IF(I767=Локализация!$C$111,4,IF(I767=Локализация!$C$110,5,IF(OR(I767=1,I767=2,I767=3,I767=4,I767=5),I767,"")))))))</f>
        <v/>
      </c>
      <c r="O767" s="11" t="str">
        <f>(IF(J767=Локализация!$C$114,1,IF(J767=Локализация!$C$113,2,IF(J767=Локализация!$C$112,3,IF(J767=Локализация!$C$111,4,IF(J767=Локализация!$C$110,5,IF(OR(J767=1,J767=2,J767=3,J767=4,J767=5),J767,"")))))))</f>
        <v/>
      </c>
      <c r="P767" s="11" t="str">
        <f>(IF(K767=Локализация!$C$114,1,IF(K767=Локализация!$C$113,2,IF(K767=Локализация!$C$112,3,IF(K767=Локализация!$C$111,4,IF(K767=Локализация!$C$110,5,IF(OR(K767=1,K767=2,K767=3,K767=4,K767=5),K767,"")))))))</f>
        <v/>
      </c>
      <c r="Q767" s="11" t="str">
        <f>(IF(L767=Локализация!$C$114,1,IF(L767=Локализация!$C$113,2,IF(L767=Локализация!$C$112,3,IF(L767=Локализация!$C$111,4,IF(L767=Локализация!$C$110,5,IF(OR(L767=1,L767=2,L767=3,L767=4,L767=5),L767,"")))))))</f>
        <v/>
      </c>
      <c r="R767" s="11" t="str">
        <f>(IF(B767=Локализация!$C$114,1,IF(B767=Локализация!$C$113,2,IF(B767=Локализация!$C$112,3,IF(B767=Локализация!$C$111,4,IF(B767=Локализация!$C$110,5,IF(OR(B767=1,B767=2,B767=3,B767=4,B767=5),B767,"")))))))</f>
        <v/>
      </c>
      <c r="S767" s="11" t="str">
        <f>(IF(C767=Локализация!$C$114,1,IF(C767=Локализация!$C$113,2,IF(C767=Локализация!$C$112,3,IF(C767=Локализация!$C$111,4,IF(C767=Локализация!$C$110,5,IF(OR(C767=1,C767=2,C767=3,C767=4,C767=5),C767,"")))))))</f>
        <v/>
      </c>
      <c r="T767" s="11" t="str">
        <f>(IF(D767=Локализация!$C$114,1,IF(D767=Локализация!$C$113,2,IF(D767=Локализация!$C$112,3,IF(D767=Локализация!$C$111,4,IF(D767=Локализация!$C$110,5,IF(OR(D767=1,D767=2,D767=3,D767=4,D767=5),D767,"")))))))</f>
        <v/>
      </c>
      <c r="U767" s="11" t="str">
        <f>(IF(E767=Локализация!$C$114,1,IF(E767=Локализация!$C$113,2,IF(E767=Локализация!$C$112,3,IF(E767=Локализация!$C$111,4,IF(E767=Локализация!$C$110,5,IF(OR(E767=1,E767=2,E767=3,E767=4,E767=5),E767,"")))))))</f>
        <v/>
      </c>
      <c r="V767" s="11" t="str">
        <f>(IF(F767=Локализация!$C$114,1,IF(F767=Локализация!$C$113,2,IF(F767=Локализация!$C$112,3,IF(F767=Локализация!$C$111,4,IF(F767=Локализация!$C$110,5,IF(OR(F767=1,F767=2,F767=3,F767=4,F767=5),F767,"")))))))</f>
        <v/>
      </c>
    </row>
    <row r="768" spans="13:22" x14ac:dyDescent="0.3">
      <c r="M768" s="11" t="str">
        <f>(IF(H768=Локализация!$C$114,1,IF(H768=Локализация!$C$113,2,IF(H768=Локализация!$C$112,3,IF(H768=Локализация!$C$111,4,IF(H768=Локализация!$C$110,5,IF(OR(H768=1,H768=2,H768=3,H768=4,H768=5),H768,"")))))))</f>
        <v/>
      </c>
      <c r="N768" s="11" t="str">
        <f>(IF(I768=Локализация!$C$114,1,IF(I768=Локализация!$C$113,2,IF(I768=Локализация!$C$112,3,IF(I768=Локализация!$C$111,4,IF(I768=Локализация!$C$110,5,IF(OR(I768=1,I768=2,I768=3,I768=4,I768=5),I768,"")))))))</f>
        <v/>
      </c>
      <c r="O768" s="11" t="str">
        <f>(IF(J768=Локализация!$C$114,1,IF(J768=Локализация!$C$113,2,IF(J768=Локализация!$C$112,3,IF(J768=Локализация!$C$111,4,IF(J768=Локализация!$C$110,5,IF(OR(J768=1,J768=2,J768=3,J768=4,J768=5),J768,"")))))))</f>
        <v/>
      </c>
      <c r="P768" s="11" t="str">
        <f>(IF(K768=Локализация!$C$114,1,IF(K768=Локализация!$C$113,2,IF(K768=Локализация!$C$112,3,IF(K768=Локализация!$C$111,4,IF(K768=Локализация!$C$110,5,IF(OR(K768=1,K768=2,K768=3,K768=4,K768=5),K768,"")))))))</f>
        <v/>
      </c>
      <c r="Q768" s="11" t="str">
        <f>(IF(L768=Локализация!$C$114,1,IF(L768=Локализация!$C$113,2,IF(L768=Локализация!$C$112,3,IF(L768=Локализация!$C$111,4,IF(L768=Локализация!$C$110,5,IF(OR(L768=1,L768=2,L768=3,L768=4,L768=5),L768,"")))))))</f>
        <v/>
      </c>
      <c r="R768" s="11" t="str">
        <f>(IF(B768=Локализация!$C$114,1,IF(B768=Локализация!$C$113,2,IF(B768=Локализация!$C$112,3,IF(B768=Локализация!$C$111,4,IF(B768=Локализация!$C$110,5,IF(OR(B768=1,B768=2,B768=3,B768=4,B768=5),B768,"")))))))</f>
        <v/>
      </c>
      <c r="S768" s="11" t="str">
        <f>(IF(C768=Локализация!$C$114,1,IF(C768=Локализация!$C$113,2,IF(C768=Локализация!$C$112,3,IF(C768=Локализация!$C$111,4,IF(C768=Локализация!$C$110,5,IF(OR(C768=1,C768=2,C768=3,C768=4,C768=5),C768,"")))))))</f>
        <v/>
      </c>
      <c r="T768" s="11" t="str">
        <f>(IF(D768=Локализация!$C$114,1,IF(D768=Локализация!$C$113,2,IF(D768=Локализация!$C$112,3,IF(D768=Локализация!$C$111,4,IF(D768=Локализация!$C$110,5,IF(OR(D768=1,D768=2,D768=3,D768=4,D768=5),D768,"")))))))</f>
        <v/>
      </c>
      <c r="U768" s="11" t="str">
        <f>(IF(E768=Локализация!$C$114,1,IF(E768=Локализация!$C$113,2,IF(E768=Локализация!$C$112,3,IF(E768=Локализация!$C$111,4,IF(E768=Локализация!$C$110,5,IF(OR(E768=1,E768=2,E768=3,E768=4,E768=5),E768,"")))))))</f>
        <v/>
      </c>
      <c r="V768" s="11" t="str">
        <f>(IF(F768=Локализация!$C$114,1,IF(F768=Локализация!$C$113,2,IF(F768=Локализация!$C$112,3,IF(F768=Локализация!$C$111,4,IF(F768=Локализация!$C$110,5,IF(OR(F768=1,F768=2,F768=3,F768=4,F768=5),F768,"")))))))</f>
        <v/>
      </c>
    </row>
    <row r="769" spans="13:22" x14ac:dyDescent="0.3">
      <c r="M769" s="11" t="str">
        <f>(IF(H769=Локализация!$C$114,1,IF(H769=Локализация!$C$113,2,IF(H769=Локализация!$C$112,3,IF(H769=Локализация!$C$111,4,IF(H769=Локализация!$C$110,5,IF(OR(H769=1,H769=2,H769=3,H769=4,H769=5),H769,"")))))))</f>
        <v/>
      </c>
      <c r="N769" s="11" t="str">
        <f>(IF(I769=Локализация!$C$114,1,IF(I769=Локализация!$C$113,2,IF(I769=Локализация!$C$112,3,IF(I769=Локализация!$C$111,4,IF(I769=Локализация!$C$110,5,IF(OR(I769=1,I769=2,I769=3,I769=4,I769=5),I769,"")))))))</f>
        <v/>
      </c>
      <c r="O769" s="11" t="str">
        <f>(IF(J769=Локализация!$C$114,1,IF(J769=Локализация!$C$113,2,IF(J769=Локализация!$C$112,3,IF(J769=Локализация!$C$111,4,IF(J769=Локализация!$C$110,5,IF(OR(J769=1,J769=2,J769=3,J769=4,J769=5),J769,"")))))))</f>
        <v/>
      </c>
      <c r="P769" s="11" t="str">
        <f>(IF(K769=Локализация!$C$114,1,IF(K769=Локализация!$C$113,2,IF(K769=Локализация!$C$112,3,IF(K769=Локализация!$C$111,4,IF(K769=Локализация!$C$110,5,IF(OR(K769=1,K769=2,K769=3,K769=4,K769=5),K769,"")))))))</f>
        <v/>
      </c>
      <c r="Q769" s="11" t="str">
        <f>(IF(L769=Локализация!$C$114,1,IF(L769=Локализация!$C$113,2,IF(L769=Локализация!$C$112,3,IF(L769=Локализация!$C$111,4,IF(L769=Локализация!$C$110,5,IF(OR(L769=1,L769=2,L769=3,L769=4,L769=5),L769,"")))))))</f>
        <v/>
      </c>
      <c r="R769" s="11" t="str">
        <f>(IF(B769=Локализация!$C$114,1,IF(B769=Локализация!$C$113,2,IF(B769=Локализация!$C$112,3,IF(B769=Локализация!$C$111,4,IF(B769=Локализация!$C$110,5,IF(OR(B769=1,B769=2,B769=3,B769=4,B769=5),B769,"")))))))</f>
        <v/>
      </c>
      <c r="S769" s="11" t="str">
        <f>(IF(C769=Локализация!$C$114,1,IF(C769=Локализация!$C$113,2,IF(C769=Локализация!$C$112,3,IF(C769=Локализация!$C$111,4,IF(C769=Локализация!$C$110,5,IF(OR(C769=1,C769=2,C769=3,C769=4,C769=5),C769,"")))))))</f>
        <v/>
      </c>
      <c r="T769" s="11" t="str">
        <f>(IF(D769=Локализация!$C$114,1,IF(D769=Локализация!$C$113,2,IF(D769=Локализация!$C$112,3,IF(D769=Локализация!$C$111,4,IF(D769=Локализация!$C$110,5,IF(OR(D769=1,D769=2,D769=3,D769=4,D769=5),D769,"")))))))</f>
        <v/>
      </c>
      <c r="U769" s="11" t="str">
        <f>(IF(E769=Локализация!$C$114,1,IF(E769=Локализация!$C$113,2,IF(E769=Локализация!$C$112,3,IF(E769=Локализация!$C$111,4,IF(E769=Локализация!$C$110,5,IF(OR(E769=1,E769=2,E769=3,E769=4,E769=5),E769,"")))))))</f>
        <v/>
      </c>
      <c r="V769" s="11" t="str">
        <f>(IF(F769=Локализация!$C$114,1,IF(F769=Локализация!$C$113,2,IF(F769=Локализация!$C$112,3,IF(F769=Локализация!$C$111,4,IF(F769=Локализация!$C$110,5,IF(OR(F769=1,F769=2,F769=3,F769=4,F769=5),F769,"")))))))</f>
        <v/>
      </c>
    </row>
    <row r="770" spans="13:22" x14ac:dyDescent="0.3">
      <c r="M770" s="11" t="str">
        <f>(IF(H770=Локализация!$C$114,1,IF(H770=Локализация!$C$113,2,IF(H770=Локализация!$C$112,3,IF(H770=Локализация!$C$111,4,IF(H770=Локализация!$C$110,5,IF(OR(H770=1,H770=2,H770=3,H770=4,H770=5),H770,"")))))))</f>
        <v/>
      </c>
      <c r="N770" s="11" t="str">
        <f>(IF(I770=Локализация!$C$114,1,IF(I770=Локализация!$C$113,2,IF(I770=Локализация!$C$112,3,IF(I770=Локализация!$C$111,4,IF(I770=Локализация!$C$110,5,IF(OR(I770=1,I770=2,I770=3,I770=4,I770=5),I770,"")))))))</f>
        <v/>
      </c>
      <c r="O770" s="11" t="str">
        <f>(IF(J770=Локализация!$C$114,1,IF(J770=Локализация!$C$113,2,IF(J770=Локализация!$C$112,3,IF(J770=Локализация!$C$111,4,IF(J770=Локализация!$C$110,5,IF(OR(J770=1,J770=2,J770=3,J770=4,J770=5),J770,"")))))))</f>
        <v/>
      </c>
      <c r="P770" s="11" t="str">
        <f>(IF(K770=Локализация!$C$114,1,IF(K770=Локализация!$C$113,2,IF(K770=Локализация!$C$112,3,IF(K770=Локализация!$C$111,4,IF(K770=Локализация!$C$110,5,IF(OR(K770=1,K770=2,K770=3,K770=4,K770=5),K770,"")))))))</f>
        <v/>
      </c>
      <c r="Q770" s="11" t="str">
        <f>(IF(L770=Локализация!$C$114,1,IF(L770=Локализация!$C$113,2,IF(L770=Локализация!$C$112,3,IF(L770=Локализация!$C$111,4,IF(L770=Локализация!$C$110,5,IF(OR(L770=1,L770=2,L770=3,L770=4,L770=5),L770,"")))))))</f>
        <v/>
      </c>
      <c r="R770" s="11" t="str">
        <f>(IF(B770=Локализация!$C$114,1,IF(B770=Локализация!$C$113,2,IF(B770=Локализация!$C$112,3,IF(B770=Локализация!$C$111,4,IF(B770=Локализация!$C$110,5,IF(OR(B770=1,B770=2,B770=3,B770=4,B770=5),B770,"")))))))</f>
        <v/>
      </c>
      <c r="S770" s="11" t="str">
        <f>(IF(C770=Локализация!$C$114,1,IF(C770=Локализация!$C$113,2,IF(C770=Локализация!$C$112,3,IF(C770=Локализация!$C$111,4,IF(C770=Локализация!$C$110,5,IF(OR(C770=1,C770=2,C770=3,C770=4,C770=5),C770,"")))))))</f>
        <v/>
      </c>
      <c r="T770" s="11" t="str">
        <f>(IF(D770=Локализация!$C$114,1,IF(D770=Локализация!$C$113,2,IF(D770=Локализация!$C$112,3,IF(D770=Локализация!$C$111,4,IF(D770=Локализация!$C$110,5,IF(OR(D770=1,D770=2,D770=3,D770=4,D770=5),D770,"")))))))</f>
        <v/>
      </c>
      <c r="U770" s="11" t="str">
        <f>(IF(E770=Локализация!$C$114,1,IF(E770=Локализация!$C$113,2,IF(E770=Локализация!$C$112,3,IF(E770=Локализация!$C$111,4,IF(E770=Локализация!$C$110,5,IF(OR(E770=1,E770=2,E770=3,E770=4,E770=5),E770,"")))))))</f>
        <v/>
      </c>
      <c r="V770" s="11" t="str">
        <f>(IF(F770=Локализация!$C$114,1,IF(F770=Локализация!$C$113,2,IF(F770=Локализация!$C$112,3,IF(F770=Локализация!$C$111,4,IF(F770=Локализация!$C$110,5,IF(OR(F770=1,F770=2,F770=3,F770=4,F770=5),F770,"")))))))</f>
        <v/>
      </c>
    </row>
    <row r="771" spans="13:22" x14ac:dyDescent="0.3">
      <c r="M771" s="11" t="str">
        <f>(IF(H771=Локализация!$C$114,1,IF(H771=Локализация!$C$113,2,IF(H771=Локализация!$C$112,3,IF(H771=Локализация!$C$111,4,IF(H771=Локализация!$C$110,5,IF(OR(H771=1,H771=2,H771=3,H771=4,H771=5),H771,"")))))))</f>
        <v/>
      </c>
      <c r="N771" s="11" t="str">
        <f>(IF(I771=Локализация!$C$114,1,IF(I771=Локализация!$C$113,2,IF(I771=Локализация!$C$112,3,IF(I771=Локализация!$C$111,4,IF(I771=Локализация!$C$110,5,IF(OR(I771=1,I771=2,I771=3,I771=4,I771=5),I771,"")))))))</f>
        <v/>
      </c>
      <c r="O771" s="11" t="str">
        <f>(IF(J771=Локализация!$C$114,1,IF(J771=Локализация!$C$113,2,IF(J771=Локализация!$C$112,3,IF(J771=Локализация!$C$111,4,IF(J771=Локализация!$C$110,5,IF(OR(J771=1,J771=2,J771=3,J771=4,J771=5),J771,"")))))))</f>
        <v/>
      </c>
      <c r="P771" s="11" t="str">
        <f>(IF(K771=Локализация!$C$114,1,IF(K771=Локализация!$C$113,2,IF(K771=Локализация!$C$112,3,IF(K771=Локализация!$C$111,4,IF(K771=Локализация!$C$110,5,IF(OR(K771=1,K771=2,K771=3,K771=4,K771=5),K771,"")))))))</f>
        <v/>
      </c>
      <c r="Q771" s="11" t="str">
        <f>(IF(L771=Локализация!$C$114,1,IF(L771=Локализация!$C$113,2,IF(L771=Локализация!$C$112,3,IF(L771=Локализация!$C$111,4,IF(L771=Локализация!$C$110,5,IF(OR(L771=1,L771=2,L771=3,L771=4,L771=5),L771,"")))))))</f>
        <v/>
      </c>
      <c r="R771" s="11" t="str">
        <f>(IF(B771=Локализация!$C$114,1,IF(B771=Локализация!$C$113,2,IF(B771=Локализация!$C$112,3,IF(B771=Локализация!$C$111,4,IF(B771=Локализация!$C$110,5,IF(OR(B771=1,B771=2,B771=3,B771=4,B771=5),B771,"")))))))</f>
        <v/>
      </c>
      <c r="S771" s="11" t="str">
        <f>(IF(C771=Локализация!$C$114,1,IF(C771=Локализация!$C$113,2,IF(C771=Локализация!$C$112,3,IF(C771=Локализация!$C$111,4,IF(C771=Локализация!$C$110,5,IF(OR(C771=1,C771=2,C771=3,C771=4,C771=5),C771,"")))))))</f>
        <v/>
      </c>
      <c r="T771" s="11" t="str">
        <f>(IF(D771=Локализация!$C$114,1,IF(D771=Локализация!$C$113,2,IF(D771=Локализация!$C$112,3,IF(D771=Локализация!$C$111,4,IF(D771=Локализация!$C$110,5,IF(OR(D771=1,D771=2,D771=3,D771=4,D771=5),D771,"")))))))</f>
        <v/>
      </c>
      <c r="U771" s="11" t="str">
        <f>(IF(E771=Локализация!$C$114,1,IF(E771=Локализация!$C$113,2,IF(E771=Локализация!$C$112,3,IF(E771=Локализация!$C$111,4,IF(E771=Локализация!$C$110,5,IF(OR(E771=1,E771=2,E771=3,E771=4,E771=5),E771,"")))))))</f>
        <v/>
      </c>
      <c r="V771" s="11" t="str">
        <f>(IF(F771=Локализация!$C$114,1,IF(F771=Локализация!$C$113,2,IF(F771=Локализация!$C$112,3,IF(F771=Локализация!$C$111,4,IF(F771=Локализация!$C$110,5,IF(OR(F771=1,F771=2,F771=3,F771=4,F771=5),F771,"")))))))</f>
        <v/>
      </c>
    </row>
    <row r="772" spans="13:22" x14ac:dyDescent="0.3">
      <c r="M772" s="11" t="str">
        <f>(IF(H772=Локализация!$C$114,1,IF(H772=Локализация!$C$113,2,IF(H772=Локализация!$C$112,3,IF(H772=Локализация!$C$111,4,IF(H772=Локализация!$C$110,5,IF(OR(H772=1,H772=2,H772=3,H772=4,H772=5),H772,"")))))))</f>
        <v/>
      </c>
      <c r="N772" s="11" t="str">
        <f>(IF(I772=Локализация!$C$114,1,IF(I772=Локализация!$C$113,2,IF(I772=Локализация!$C$112,3,IF(I772=Локализация!$C$111,4,IF(I772=Локализация!$C$110,5,IF(OR(I772=1,I772=2,I772=3,I772=4,I772=5),I772,"")))))))</f>
        <v/>
      </c>
      <c r="O772" s="11" t="str">
        <f>(IF(J772=Локализация!$C$114,1,IF(J772=Локализация!$C$113,2,IF(J772=Локализация!$C$112,3,IF(J772=Локализация!$C$111,4,IF(J772=Локализация!$C$110,5,IF(OR(J772=1,J772=2,J772=3,J772=4,J772=5),J772,"")))))))</f>
        <v/>
      </c>
      <c r="P772" s="11" t="str">
        <f>(IF(K772=Локализация!$C$114,1,IF(K772=Локализация!$C$113,2,IF(K772=Локализация!$C$112,3,IF(K772=Локализация!$C$111,4,IF(K772=Локализация!$C$110,5,IF(OR(K772=1,K772=2,K772=3,K772=4,K772=5),K772,"")))))))</f>
        <v/>
      </c>
      <c r="Q772" s="11" t="str">
        <f>(IF(L772=Локализация!$C$114,1,IF(L772=Локализация!$C$113,2,IF(L772=Локализация!$C$112,3,IF(L772=Локализация!$C$111,4,IF(L772=Локализация!$C$110,5,IF(OR(L772=1,L772=2,L772=3,L772=4,L772=5),L772,"")))))))</f>
        <v/>
      </c>
      <c r="R772" s="11" t="str">
        <f>(IF(B772=Локализация!$C$114,1,IF(B772=Локализация!$C$113,2,IF(B772=Локализация!$C$112,3,IF(B772=Локализация!$C$111,4,IF(B772=Локализация!$C$110,5,IF(OR(B772=1,B772=2,B772=3,B772=4,B772=5),B772,"")))))))</f>
        <v/>
      </c>
      <c r="S772" s="11" t="str">
        <f>(IF(C772=Локализация!$C$114,1,IF(C772=Локализация!$C$113,2,IF(C772=Локализация!$C$112,3,IF(C772=Локализация!$C$111,4,IF(C772=Локализация!$C$110,5,IF(OR(C772=1,C772=2,C772=3,C772=4,C772=5),C772,"")))))))</f>
        <v/>
      </c>
      <c r="T772" s="11" t="str">
        <f>(IF(D772=Локализация!$C$114,1,IF(D772=Локализация!$C$113,2,IF(D772=Локализация!$C$112,3,IF(D772=Локализация!$C$111,4,IF(D772=Локализация!$C$110,5,IF(OR(D772=1,D772=2,D772=3,D772=4,D772=5),D772,"")))))))</f>
        <v/>
      </c>
      <c r="U772" s="11" t="str">
        <f>(IF(E772=Локализация!$C$114,1,IF(E772=Локализация!$C$113,2,IF(E772=Локализация!$C$112,3,IF(E772=Локализация!$C$111,4,IF(E772=Локализация!$C$110,5,IF(OR(E772=1,E772=2,E772=3,E772=4,E772=5),E772,"")))))))</f>
        <v/>
      </c>
      <c r="V772" s="11" t="str">
        <f>(IF(F772=Локализация!$C$114,1,IF(F772=Локализация!$C$113,2,IF(F772=Локализация!$C$112,3,IF(F772=Локализация!$C$111,4,IF(F772=Локализация!$C$110,5,IF(OR(F772=1,F772=2,F772=3,F772=4,F772=5),F772,"")))))))</f>
        <v/>
      </c>
    </row>
    <row r="773" spans="13:22" x14ac:dyDescent="0.3">
      <c r="M773" s="11" t="str">
        <f>(IF(H773=Локализация!$C$114,1,IF(H773=Локализация!$C$113,2,IF(H773=Локализация!$C$112,3,IF(H773=Локализация!$C$111,4,IF(H773=Локализация!$C$110,5,IF(OR(H773=1,H773=2,H773=3,H773=4,H773=5),H773,"")))))))</f>
        <v/>
      </c>
      <c r="N773" s="11" t="str">
        <f>(IF(I773=Локализация!$C$114,1,IF(I773=Локализация!$C$113,2,IF(I773=Локализация!$C$112,3,IF(I773=Локализация!$C$111,4,IF(I773=Локализация!$C$110,5,IF(OR(I773=1,I773=2,I773=3,I773=4,I773=5),I773,"")))))))</f>
        <v/>
      </c>
      <c r="O773" s="11" t="str">
        <f>(IF(J773=Локализация!$C$114,1,IF(J773=Локализация!$C$113,2,IF(J773=Локализация!$C$112,3,IF(J773=Локализация!$C$111,4,IF(J773=Локализация!$C$110,5,IF(OR(J773=1,J773=2,J773=3,J773=4,J773=5),J773,"")))))))</f>
        <v/>
      </c>
      <c r="P773" s="11" t="str">
        <f>(IF(K773=Локализация!$C$114,1,IF(K773=Локализация!$C$113,2,IF(K773=Локализация!$C$112,3,IF(K773=Локализация!$C$111,4,IF(K773=Локализация!$C$110,5,IF(OR(K773=1,K773=2,K773=3,K773=4,K773=5),K773,"")))))))</f>
        <v/>
      </c>
      <c r="Q773" s="11" t="str">
        <f>(IF(L773=Локализация!$C$114,1,IF(L773=Локализация!$C$113,2,IF(L773=Локализация!$C$112,3,IF(L773=Локализация!$C$111,4,IF(L773=Локализация!$C$110,5,IF(OR(L773=1,L773=2,L773=3,L773=4,L773=5),L773,"")))))))</f>
        <v/>
      </c>
      <c r="R773" s="11" t="str">
        <f>(IF(B773=Локализация!$C$114,1,IF(B773=Локализация!$C$113,2,IF(B773=Локализация!$C$112,3,IF(B773=Локализация!$C$111,4,IF(B773=Локализация!$C$110,5,IF(OR(B773=1,B773=2,B773=3,B773=4,B773=5),B773,"")))))))</f>
        <v/>
      </c>
      <c r="S773" s="11" t="str">
        <f>(IF(C773=Локализация!$C$114,1,IF(C773=Локализация!$C$113,2,IF(C773=Локализация!$C$112,3,IF(C773=Локализация!$C$111,4,IF(C773=Локализация!$C$110,5,IF(OR(C773=1,C773=2,C773=3,C773=4,C773=5),C773,"")))))))</f>
        <v/>
      </c>
      <c r="T773" s="11" t="str">
        <f>(IF(D773=Локализация!$C$114,1,IF(D773=Локализация!$C$113,2,IF(D773=Локализация!$C$112,3,IF(D773=Локализация!$C$111,4,IF(D773=Локализация!$C$110,5,IF(OR(D773=1,D773=2,D773=3,D773=4,D773=5),D773,"")))))))</f>
        <v/>
      </c>
      <c r="U773" s="11" t="str">
        <f>(IF(E773=Локализация!$C$114,1,IF(E773=Локализация!$C$113,2,IF(E773=Локализация!$C$112,3,IF(E773=Локализация!$C$111,4,IF(E773=Локализация!$C$110,5,IF(OR(E773=1,E773=2,E773=3,E773=4,E773=5),E773,"")))))))</f>
        <v/>
      </c>
      <c r="V773" s="11" t="str">
        <f>(IF(F773=Локализация!$C$114,1,IF(F773=Локализация!$C$113,2,IF(F773=Локализация!$C$112,3,IF(F773=Локализация!$C$111,4,IF(F773=Локализация!$C$110,5,IF(OR(F773=1,F773=2,F773=3,F773=4,F773=5),F773,"")))))))</f>
        <v/>
      </c>
    </row>
    <row r="774" spans="13:22" x14ac:dyDescent="0.3">
      <c r="M774" s="11" t="str">
        <f>(IF(H774=Локализация!$C$114,1,IF(H774=Локализация!$C$113,2,IF(H774=Локализация!$C$112,3,IF(H774=Локализация!$C$111,4,IF(H774=Локализация!$C$110,5,IF(OR(H774=1,H774=2,H774=3,H774=4,H774=5),H774,"")))))))</f>
        <v/>
      </c>
      <c r="N774" s="11" t="str">
        <f>(IF(I774=Локализация!$C$114,1,IF(I774=Локализация!$C$113,2,IF(I774=Локализация!$C$112,3,IF(I774=Локализация!$C$111,4,IF(I774=Локализация!$C$110,5,IF(OR(I774=1,I774=2,I774=3,I774=4,I774=5),I774,"")))))))</f>
        <v/>
      </c>
      <c r="O774" s="11" t="str">
        <f>(IF(J774=Локализация!$C$114,1,IF(J774=Локализация!$C$113,2,IF(J774=Локализация!$C$112,3,IF(J774=Локализация!$C$111,4,IF(J774=Локализация!$C$110,5,IF(OR(J774=1,J774=2,J774=3,J774=4,J774=5),J774,"")))))))</f>
        <v/>
      </c>
      <c r="P774" s="11" t="str">
        <f>(IF(K774=Локализация!$C$114,1,IF(K774=Локализация!$C$113,2,IF(K774=Локализация!$C$112,3,IF(K774=Локализация!$C$111,4,IF(K774=Локализация!$C$110,5,IF(OR(K774=1,K774=2,K774=3,K774=4,K774=5),K774,"")))))))</f>
        <v/>
      </c>
      <c r="Q774" s="11" t="str">
        <f>(IF(L774=Локализация!$C$114,1,IF(L774=Локализация!$C$113,2,IF(L774=Локализация!$C$112,3,IF(L774=Локализация!$C$111,4,IF(L774=Локализация!$C$110,5,IF(OR(L774=1,L774=2,L774=3,L774=4,L774=5),L774,"")))))))</f>
        <v/>
      </c>
      <c r="R774" s="11" t="str">
        <f>(IF(B774=Локализация!$C$114,1,IF(B774=Локализация!$C$113,2,IF(B774=Локализация!$C$112,3,IF(B774=Локализация!$C$111,4,IF(B774=Локализация!$C$110,5,IF(OR(B774=1,B774=2,B774=3,B774=4,B774=5),B774,"")))))))</f>
        <v/>
      </c>
      <c r="S774" s="11" t="str">
        <f>(IF(C774=Локализация!$C$114,1,IF(C774=Локализация!$C$113,2,IF(C774=Локализация!$C$112,3,IF(C774=Локализация!$C$111,4,IF(C774=Локализация!$C$110,5,IF(OR(C774=1,C774=2,C774=3,C774=4,C774=5),C774,"")))))))</f>
        <v/>
      </c>
      <c r="T774" s="11" t="str">
        <f>(IF(D774=Локализация!$C$114,1,IF(D774=Локализация!$C$113,2,IF(D774=Локализация!$C$112,3,IF(D774=Локализация!$C$111,4,IF(D774=Локализация!$C$110,5,IF(OR(D774=1,D774=2,D774=3,D774=4,D774=5),D774,"")))))))</f>
        <v/>
      </c>
      <c r="U774" s="11" t="str">
        <f>(IF(E774=Локализация!$C$114,1,IF(E774=Локализация!$C$113,2,IF(E774=Локализация!$C$112,3,IF(E774=Локализация!$C$111,4,IF(E774=Локализация!$C$110,5,IF(OR(E774=1,E774=2,E774=3,E774=4,E774=5),E774,"")))))))</f>
        <v/>
      </c>
      <c r="V774" s="11" t="str">
        <f>(IF(F774=Локализация!$C$114,1,IF(F774=Локализация!$C$113,2,IF(F774=Локализация!$C$112,3,IF(F774=Локализация!$C$111,4,IF(F774=Локализация!$C$110,5,IF(OR(F774=1,F774=2,F774=3,F774=4,F774=5),F774,"")))))))</f>
        <v/>
      </c>
    </row>
    <row r="775" spans="13:22" x14ac:dyDescent="0.3">
      <c r="M775" s="11" t="str">
        <f>(IF(H775=Локализация!$C$114,1,IF(H775=Локализация!$C$113,2,IF(H775=Локализация!$C$112,3,IF(H775=Локализация!$C$111,4,IF(H775=Локализация!$C$110,5,IF(OR(H775=1,H775=2,H775=3,H775=4,H775=5),H775,"")))))))</f>
        <v/>
      </c>
      <c r="N775" s="11" t="str">
        <f>(IF(I775=Локализация!$C$114,1,IF(I775=Локализация!$C$113,2,IF(I775=Локализация!$C$112,3,IF(I775=Локализация!$C$111,4,IF(I775=Локализация!$C$110,5,IF(OR(I775=1,I775=2,I775=3,I775=4,I775=5),I775,"")))))))</f>
        <v/>
      </c>
      <c r="O775" s="11" t="str">
        <f>(IF(J775=Локализация!$C$114,1,IF(J775=Локализация!$C$113,2,IF(J775=Локализация!$C$112,3,IF(J775=Локализация!$C$111,4,IF(J775=Локализация!$C$110,5,IF(OR(J775=1,J775=2,J775=3,J775=4,J775=5),J775,"")))))))</f>
        <v/>
      </c>
      <c r="P775" s="11" t="str">
        <f>(IF(K775=Локализация!$C$114,1,IF(K775=Локализация!$C$113,2,IF(K775=Локализация!$C$112,3,IF(K775=Локализация!$C$111,4,IF(K775=Локализация!$C$110,5,IF(OR(K775=1,K775=2,K775=3,K775=4,K775=5),K775,"")))))))</f>
        <v/>
      </c>
      <c r="Q775" s="11" t="str">
        <f>(IF(L775=Локализация!$C$114,1,IF(L775=Локализация!$C$113,2,IF(L775=Локализация!$C$112,3,IF(L775=Локализация!$C$111,4,IF(L775=Локализация!$C$110,5,IF(OR(L775=1,L775=2,L775=3,L775=4,L775=5),L775,"")))))))</f>
        <v/>
      </c>
      <c r="R775" s="11" t="str">
        <f>(IF(B775=Локализация!$C$114,1,IF(B775=Локализация!$C$113,2,IF(B775=Локализация!$C$112,3,IF(B775=Локализация!$C$111,4,IF(B775=Локализация!$C$110,5,IF(OR(B775=1,B775=2,B775=3,B775=4,B775=5),B775,"")))))))</f>
        <v/>
      </c>
      <c r="S775" s="11" t="str">
        <f>(IF(C775=Локализация!$C$114,1,IF(C775=Локализация!$C$113,2,IF(C775=Локализация!$C$112,3,IF(C775=Локализация!$C$111,4,IF(C775=Локализация!$C$110,5,IF(OR(C775=1,C775=2,C775=3,C775=4,C775=5),C775,"")))))))</f>
        <v/>
      </c>
      <c r="T775" s="11" t="str">
        <f>(IF(D775=Локализация!$C$114,1,IF(D775=Локализация!$C$113,2,IF(D775=Локализация!$C$112,3,IF(D775=Локализация!$C$111,4,IF(D775=Локализация!$C$110,5,IF(OR(D775=1,D775=2,D775=3,D775=4,D775=5),D775,"")))))))</f>
        <v/>
      </c>
      <c r="U775" s="11" t="str">
        <f>(IF(E775=Локализация!$C$114,1,IF(E775=Локализация!$C$113,2,IF(E775=Локализация!$C$112,3,IF(E775=Локализация!$C$111,4,IF(E775=Локализация!$C$110,5,IF(OR(E775=1,E775=2,E775=3,E775=4,E775=5),E775,"")))))))</f>
        <v/>
      </c>
      <c r="V775" s="11" t="str">
        <f>(IF(F775=Локализация!$C$114,1,IF(F775=Локализация!$C$113,2,IF(F775=Локализация!$C$112,3,IF(F775=Локализация!$C$111,4,IF(F775=Локализация!$C$110,5,IF(OR(F775=1,F775=2,F775=3,F775=4,F775=5),F775,"")))))))</f>
        <v/>
      </c>
    </row>
    <row r="776" spans="13:22" x14ac:dyDescent="0.3">
      <c r="M776" s="11" t="str">
        <f>(IF(H776=Локализация!$C$114,1,IF(H776=Локализация!$C$113,2,IF(H776=Локализация!$C$112,3,IF(H776=Локализация!$C$111,4,IF(H776=Локализация!$C$110,5,IF(OR(H776=1,H776=2,H776=3,H776=4,H776=5),H776,"")))))))</f>
        <v/>
      </c>
      <c r="N776" s="11" t="str">
        <f>(IF(I776=Локализация!$C$114,1,IF(I776=Локализация!$C$113,2,IF(I776=Локализация!$C$112,3,IF(I776=Локализация!$C$111,4,IF(I776=Локализация!$C$110,5,IF(OR(I776=1,I776=2,I776=3,I776=4,I776=5),I776,"")))))))</f>
        <v/>
      </c>
      <c r="O776" s="11" t="str">
        <f>(IF(J776=Локализация!$C$114,1,IF(J776=Локализация!$C$113,2,IF(J776=Локализация!$C$112,3,IF(J776=Локализация!$C$111,4,IF(J776=Локализация!$C$110,5,IF(OR(J776=1,J776=2,J776=3,J776=4,J776=5),J776,"")))))))</f>
        <v/>
      </c>
      <c r="P776" s="11" t="str">
        <f>(IF(K776=Локализация!$C$114,1,IF(K776=Локализация!$C$113,2,IF(K776=Локализация!$C$112,3,IF(K776=Локализация!$C$111,4,IF(K776=Локализация!$C$110,5,IF(OR(K776=1,K776=2,K776=3,K776=4,K776=5),K776,"")))))))</f>
        <v/>
      </c>
      <c r="Q776" s="11" t="str">
        <f>(IF(L776=Локализация!$C$114,1,IF(L776=Локализация!$C$113,2,IF(L776=Локализация!$C$112,3,IF(L776=Локализация!$C$111,4,IF(L776=Локализация!$C$110,5,IF(OR(L776=1,L776=2,L776=3,L776=4,L776=5),L776,"")))))))</f>
        <v/>
      </c>
      <c r="R776" s="11" t="str">
        <f>(IF(B776=Локализация!$C$114,1,IF(B776=Локализация!$C$113,2,IF(B776=Локализация!$C$112,3,IF(B776=Локализация!$C$111,4,IF(B776=Локализация!$C$110,5,IF(OR(B776=1,B776=2,B776=3,B776=4,B776=5),B776,"")))))))</f>
        <v/>
      </c>
      <c r="S776" s="11" t="str">
        <f>(IF(C776=Локализация!$C$114,1,IF(C776=Локализация!$C$113,2,IF(C776=Локализация!$C$112,3,IF(C776=Локализация!$C$111,4,IF(C776=Локализация!$C$110,5,IF(OR(C776=1,C776=2,C776=3,C776=4,C776=5),C776,"")))))))</f>
        <v/>
      </c>
      <c r="T776" s="11" t="str">
        <f>(IF(D776=Локализация!$C$114,1,IF(D776=Локализация!$C$113,2,IF(D776=Локализация!$C$112,3,IF(D776=Локализация!$C$111,4,IF(D776=Локализация!$C$110,5,IF(OR(D776=1,D776=2,D776=3,D776=4,D776=5),D776,"")))))))</f>
        <v/>
      </c>
      <c r="U776" s="11" t="str">
        <f>(IF(E776=Локализация!$C$114,1,IF(E776=Локализация!$C$113,2,IF(E776=Локализация!$C$112,3,IF(E776=Локализация!$C$111,4,IF(E776=Локализация!$C$110,5,IF(OR(E776=1,E776=2,E776=3,E776=4,E776=5),E776,"")))))))</f>
        <v/>
      </c>
      <c r="V776" s="11" t="str">
        <f>(IF(F776=Локализация!$C$114,1,IF(F776=Локализация!$C$113,2,IF(F776=Локализация!$C$112,3,IF(F776=Локализация!$C$111,4,IF(F776=Локализация!$C$110,5,IF(OR(F776=1,F776=2,F776=3,F776=4,F776=5),F776,"")))))))</f>
        <v/>
      </c>
    </row>
    <row r="777" spans="13:22" x14ac:dyDescent="0.3">
      <c r="M777" s="11" t="str">
        <f>(IF(H777=Локализация!$C$114,1,IF(H777=Локализация!$C$113,2,IF(H777=Локализация!$C$112,3,IF(H777=Локализация!$C$111,4,IF(H777=Локализация!$C$110,5,IF(OR(H777=1,H777=2,H777=3,H777=4,H777=5),H777,"")))))))</f>
        <v/>
      </c>
      <c r="N777" s="11" t="str">
        <f>(IF(I777=Локализация!$C$114,1,IF(I777=Локализация!$C$113,2,IF(I777=Локализация!$C$112,3,IF(I777=Локализация!$C$111,4,IF(I777=Локализация!$C$110,5,IF(OR(I777=1,I777=2,I777=3,I777=4,I777=5),I777,"")))))))</f>
        <v/>
      </c>
      <c r="O777" s="11" t="str">
        <f>(IF(J777=Локализация!$C$114,1,IF(J777=Локализация!$C$113,2,IF(J777=Локализация!$C$112,3,IF(J777=Локализация!$C$111,4,IF(J777=Локализация!$C$110,5,IF(OR(J777=1,J777=2,J777=3,J777=4,J777=5),J777,"")))))))</f>
        <v/>
      </c>
      <c r="P777" s="11" t="str">
        <f>(IF(K777=Локализация!$C$114,1,IF(K777=Локализация!$C$113,2,IF(K777=Локализация!$C$112,3,IF(K777=Локализация!$C$111,4,IF(K777=Локализация!$C$110,5,IF(OR(K777=1,K777=2,K777=3,K777=4,K777=5),K777,"")))))))</f>
        <v/>
      </c>
      <c r="Q777" s="11" t="str">
        <f>(IF(L777=Локализация!$C$114,1,IF(L777=Локализация!$C$113,2,IF(L777=Локализация!$C$112,3,IF(L777=Локализация!$C$111,4,IF(L777=Локализация!$C$110,5,IF(OR(L777=1,L777=2,L777=3,L777=4,L777=5),L777,"")))))))</f>
        <v/>
      </c>
      <c r="R777" s="11" t="str">
        <f>(IF(B777=Локализация!$C$114,1,IF(B777=Локализация!$C$113,2,IF(B777=Локализация!$C$112,3,IF(B777=Локализация!$C$111,4,IF(B777=Локализация!$C$110,5,IF(OR(B777=1,B777=2,B777=3,B777=4,B777=5),B777,"")))))))</f>
        <v/>
      </c>
      <c r="S777" s="11" t="str">
        <f>(IF(C777=Локализация!$C$114,1,IF(C777=Локализация!$C$113,2,IF(C777=Локализация!$C$112,3,IF(C777=Локализация!$C$111,4,IF(C777=Локализация!$C$110,5,IF(OR(C777=1,C777=2,C777=3,C777=4,C777=5),C777,"")))))))</f>
        <v/>
      </c>
      <c r="T777" s="11" t="str">
        <f>(IF(D777=Локализация!$C$114,1,IF(D777=Локализация!$C$113,2,IF(D777=Локализация!$C$112,3,IF(D777=Локализация!$C$111,4,IF(D777=Локализация!$C$110,5,IF(OR(D777=1,D777=2,D777=3,D777=4,D777=5),D777,"")))))))</f>
        <v/>
      </c>
      <c r="U777" s="11" t="str">
        <f>(IF(E777=Локализация!$C$114,1,IF(E777=Локализация!$C$113,2,IF(E777=Локализация!$C$112,3,IF(E777=Локализация!$C$111,4,IF(E777=Локализация!$C$110,5,IF(OR(E777=1,E777=2,E777=3,E777=4,E777=5),E777,"")))))))</f>
        <v/>
      </c>
      <c r="V777" s="11" t="str">
        <f>(IF(F777=Локализация!$C$114,1,IF(F777=Локализация!$C$113,2,IF(F777=Локализация!$C$112,3,IF(F777=Локализация!$C$111,4,IF(F777=Локализация!$C$110,5,IF(OR(F777=1,F777=2,F777=3,F777=4,F777=5),F777,"")))))))</f>
        <v/>
      </c>
    </row>
    <row r="778" spans="13:22" x14ac:dyDescent="0.3">
      <c r="M778" s="11" t="str">
        <f>(IF(H778=Локализация!$C$114,1,IF(H778=Локализация!$C$113,2,IF(H778=Локализация!$C$112,3,IF(H778=Локализация!$C$111,4,IF(H778=Локализация!$C$110,5,IF(OR(H778=1,H778=2,H778=3,H778=4,H778=5),H778,"")))))))</f>
        <v/>
      </c>
      <c r="N778" s="11" t="str">
        <f>(IF(I778=Локализация!$C$114,1,IF(I778=Локализация!$C$113,2,IF(I778=Локализация!$C$112,3,IF(I778=Локализация!$C$111,4,IF(I778=Локализация!$C$110,5,IF(OR(I778=1,I778=2,I778=3,I778=4,I778=5),I778,"")))))))</f>
        <v/>
      </c>
      <c r="O778" s="11" t="str">
        <f>(IF(J778=Локализация!$C$114,1,IF(J778=Локализация!$C$113,2,IF(J778=Локализация!$C$112,3,IF(J778=Локализация!$C$111,4,IF(J778=Локализация!$C$110,5,IF(OR(J778=1,J778=2,J778=3,J778=4,J778=5),J778,"")))))))</f>
        <v/>
      </c>
      <c r="P778" s="11" t="str">
        <f>(IF(K778=Локализация!$C$114,1,IF(K778=Локализация!$C$113,2,IF(K778=Локализация!$C$112,3,IF(K778=Локализация!$C$111,4,IF(K778=Локализация!$C$110,5,IF(OR(K778=1,K778=2,K778=3,K778=4,K778=5),K778,"")))))))</f>
        <v/>
      </c>
      <c r="Q778" s="11" t="str">
        <f>(IF(L778=Локализация!$C$114,1,IF(L778=Локализация!$C$113,2,IF(L778=Локализация!$C$112,3,IF(L778=Локализация!$C$111,4,IF(L778=Локализация!$C$110,5,IF(OR(L778=1,L778=2,L778=3,L778=4,L778=5),L778,"")))))))</f>
        <v/>
      </c>
      <c r="R778" s="11" t="str">
        <f>(IF(B778=Локализация!$C$114,1,IF(B778=Локализация!$C$113,2,IF(B778=Локализация!$C$112,3,IF(B778=Локализация!$C$111,4,IF(B778=Локализация!$C$110,5,IF(OR(B778=1,B778=2,B778=3,B778=4,B778=5),B778,"")))))))</f>
        <v/>
      </c>
      <c r="S778" s="11" t="str">
        <f>(IF(C778=Локализация!$C$114,1,IF(C778=Локализация!$C$113,2,IF(C778=Локализация!$C$112,3,IF(C778=Локализация!$C$111,4,IF(C778=Локализация!$C$110,5,IF(OR(C778=1,C778=2,C778=3,C778=4,C778=5),C778,"")))))))</f>
        <v/>
      </c>
      <c r="T778" s="11" t="str">
        <f>(IF(D778=Локализация!$C$114,1,IF(D778=Локализация!$C$113,2,IF(D778=Локализация!$C$112,3,IF(D778=Локализация!$C$111,4,IF(D778=Локализация!$C$110,5,IF(OR(D778=1,D778=2,D778=3,D778=4,D778=5),D778,"")))))))</f>
        <v/>
      </c>
      <c r="U778" s="11" t="str">
        <f>(IF(E778=Локализация!$C$114,1,IF(E778=Локализация!$C$113,2,IF(E778=Локализация!$C$112,3,IF(E778=Локализация!$C$111,4,IF(E778=Локализация!$C$110,5,IF(OR(E778=1,E778=2,E778=3,E778=4,E778=5),E778,"")))))))</f>
        <v/>
      </c>
      <c r="V778" s="11" t="str">
        <f>(IF(F778=Локализация!$C$114,1,IF(F778=Локализация!$C$113,2,IF(F778=Локализация!$C$112,3,IF(F778=Локализация!$C$111,4,IF(F778=Локализация!$C$110,5,IF(OR(F778=1,F778=2,F778=3,F778=4,F778=5),F778,"")))))))</f>
        <v/>
      </c>
    </row>
    <row r="779" spans="13:22" x14ac:dyDescent="0.3">
      <c r="M779" s="11" t="str">
        <f>(IF(H779=Локализация!$C$114,1,IF(H779=Локализация!$C$113,2,IF(H779=Локализация!$C$112,3,IF(H779=Локализация!$C$111,4,IF(H779=Локализация!$C$110,5,IF(OR(H779=1,H779=2,H779=3,H779=4,H779=5),H779,"")))))))</f>
        <v/>
      </c>
      <c r="N779" s="11" t="str">
        <f>(IF(I779=Локализация!$C$114,1,IF(I779=Локализация!$C$113,2,IF(I779=Локализация!$C$112,3,IF(I779=Локализация!$C$111,4,IF(I779=Локализация!$C$110,5,IF(OR(I779=1,I779=2,I779=3,I779=4,I779=5),I779,"")))))))</f>
        <v/>
      </c>
      <c r="O779" s="11" t="str">
        <f>(IF(J779=Локализация!$C$114,1,IF(J779=Локализация!$C$113,2,IF(J779=Локализация!$C$112,3,IF(J779=Локализация!$C$111,4,IF(J779=Локализация!$C$110,5,IF(OR(J779=1,J779=2,J779=3,J779=4,J779=5),J779,"")))))))</f>
        <v/>
      </c>
      <c r="P779" s="11" t="str">
        <f>(IF(K779=Локализация!$C$114,1,IF(K779=Локализация!$C$113,2,IF(K779=Локализация!$C$112,3,IF(K779=Локализация!$C$111,4,IF(K779=Локализация!$C$110,5,IF(OR(K779=1,K779=2,K779=3,K779=4,K779=5),K779,"")))))))</f>
        <v/>
      </c>
      <c r="Q779" s="11" t="str">
        <f>(IF(L779=Локализация!$C$114,1,IF(L779=Локализация!$C$113,2,IF(L779=Локализация!$C$112,3,IF(L779=Локализация!$C$111,4,IF(L779=Локализация!$C$110,5,IF(OR(L779=1,L779=2,L779=3,L779=4,L779=5),L779,"")))))))</f>
        <v/>
      </c>
      <c r="R779" s="11" t="str">
        <f>(IF(B779=Локализация!$C$114,1,IF(B779=Локализация!$C$113,2,IF(B779=Локализация!$C$112,3,IF(B779=Локализация!$C$111,4,IF(B779=Локализация!$C$110,5,IF(OR(B779=1,B779=2,B779=3,B779=4,B779=5),B779,"")))))))</f>
        <v/>
      </c>
      <c r="S779" s="11" t="str">
        <f>(IF(C779=Локализация!$C$114,1,IF(C779=Локализация!$C$113,2,IF(C779=Локализация!$C$112,3,IF(C779=Локализация!$C$111,4,IF(C779=Локализация!$C$110,5,IF(OR(C779=1,C779=2,C779=3,C779=4,C779=5),C779,"")))))))</f>
        <v/>
      </c>
      <c r="T779" s="11" t="str">
        <f>(IF(D779=Локализация!$C$114,1,IF(D779=Локализация!$C$113,2,IF(D779=Локализация!$C$112,3,IF(D779=Локализация!$C$111,4,IF(D779=Локализация!$C$110,5,IF(OR(D779=1,D779=2,D779=3,D779=4,D779=5),D779,"")))))))</f>
        <v/>
      </c>
      <c r="U779" s="11" t="str">
        <f>(IF(E779=Локализация!$C$114,1,IF(E779=Локализация!$C$113,2,IF(E779=Локализация!$C$112,3,IF(E779=Локализация!$C$111,4,IF(E779=Локализация!$C$110,5,IF(OR(E779=1,E779=2,E779=3,E779=4,E779=5),E779,"")))))))</f>
        <v/>
      </c>
      <c r="V779" s="11" t="str">
        <f>(IF(F779=Локализация!$C$114,1,IF(F779=Локализация!$C$113,2,IF(F779=Локализация!$C$112,3,IF(F779=Локализация!$C$111,4,IF(F779=Локализация!$C$110,5,IF(OR(F779=1,F779=2,F779=3,F779=4,F779=5),F779,"")))))))</f>
        <v/>
      </c>
    </row>
    <row r="780" spans="13:22" x14ac:dyDescent="0.3">
      <c r="M780" s="11" t="str">
        <f>(IF(H780=Локализация!$C$114,1,IF(H780=Локализация!$C$113,2,IF(H780=Локализация!$C$112,3,IF(H780=Локализация!$C$111,4,IF(H780=Локализация!$C$110,5,IF(OR(H780=1,H780=2,H780=3,H780=4,H780=5),H780,"")))))))</f>
        <v/>
      </c>
      <c r="N780" s="11" t="str">
        <f>(IF(I780=Локализация!$C$114,1,IF(I780=Локализация!$C$113,2,IF(I780=Локализация!$C$112,3,IF(I780=Локализация!$C$111,4,IF(I780=Локализация!$C$110,5,IF(OR(I780=1,I780=2,I780=3,I780=4,I780=5),I780,"")))))))</f>
        <v/>
      </c>
      <c r="O780" s="11" t="str">
        <f>(IF(J780=Локализация!$C$114,1,IF(J780=Локализация!$C$113,2,IF(J780=Локализация!$C$112,3,IF(J780=Локализация!$C$111,4,IF(J780=Локализация!$C$110,5,IF(OR(J780=1,J780=2,J780=3,J780=4,J780=5),J780,"")))))))</f>
        <v/>
      </c>
      <c r="P780" s="11" t="str">
        <f>(IF(K780=Локализация!$C$114,1,IF(K780=Локализация!$C$113,2,IF(K780=Локализация!$C$112,3,IF(K780=Локализация!$C$111,4,IF(K780=Локализация!$C$110,5,IF(OR(K780=1,K780=2,K780=3,K780=4,K780=5),K780,"")))))))</f>
        <v/>
      </c>
      <c r="Q780" s="11" t="str">
        <f>(IF(L780=Локализация!$C$114,1,IF(L780=Локализация!$C$113,2,IF(L780=Локализация!$C$112,3,IF(L780=Локализация!$C$111,4,IF(L780=Локализация!$C$110,5,IF(OR(L780=1,L780=2,L780=3,L780=4,L780=5),L780,"")))))))</f>
        <v/>
      </c>
      <c r="R780" s="11" t="str">
        <f>(IF(B780=Локализация!$C$114,1,IF(B780=Локализация!$C$113,2,IF(B780=Локализация!$C$112,3,IF(B780=Локализация!$C$111,4,IF(B780=Локализация!$C$110,5,IF(OR(B780=1,B780=2,B780=3,B780=4,B780=5),B780,"")))))))</f>
        <v/>
      </c>
      <c r="S780" s="11" t="str">
        <f>(IF(C780=Локализация!$C$114,1,IF(C780=Локализация!$C$113,2,IF(C780=Локализация!$C$112,3,IF(C780=Локализация!$C$111,4,IF(C780=Локализация!$C$110,5,IF(OR(C780=1,C780=2,C780=3,C780=4,C780=5),C780,"")))))))</f>
        <v/>
      </c>
      <c r="T780" s="11" t="str">
        <f>(IF(D780=Локализация!$C$114,1,IF(D780=Локализация!$C$113,2,IF(D780=Локализация!$C$112,3,IF(D780=Локализация!$C$111,4,IF(D780=Локализация!$C$110,5,IF(OR(D780=1,D780=2,D780=3,D780=4,D780=5),D780,"")))))))</f>
        <v/>
      </c>
      <c r="U780" s="11" t="str">
        <f>(IF(E780=Локализация!$C$114,1,IF(E780=Локализация!$C$113,2,IF(E780=Локализация!$C$112,3,IF(E780=Локализация!$C$111,4,IF(E780=Локализация!$C$110,5,IF(OR(E780=1,E780=2,E780=3,E780=4,E780=5),E780,"")))))))</f>
        <v/>
      </c>
      <c r="V780" s="11" t="str">
        <f>(IF(F780=Локализация!$C$114,1,IF(F780=Локализация!$C$113,2,IF(F780=Локализация!$C$112,3,IF(F780=Локализация!$C$111,4,IF(F780=Локализация!$C$110,5,IF(OR(F780=1,F780=2,F780=3,F780=4,F780=5),F780,"")))))))</f>
        <v/>
      </c>
    </row>
    <row r="781" spans="13:22" x14ac:dyDescent="0.3">
      <c r="M781" s="11" t="str">
        <f>(IF(H781=Локализация!$C$114,1,IF(H781=Локализация!$C$113,2,IF(H781=Локализация!$C$112,3,IF(H781=Локализация!$C$111,4,IF(H781=Локализация!$C$110,5,IF(OR(H781=1,H781=2,H781=3,H781=4,H781=5),H781,"")))))))</f>
        <v/>
      </c>
      <c r="N781" s="11" t="str">
        <f>(IF(I781=Локализация!$C$114,1,IF(I781=Локализация!$C$113,2,IF(I781=Локализация!$C$112,3,IF(I781=Локализация!$C$111,4,IF(I781=Локализация!$C$110,5,IF(OR(I781=1,I781=2,I781=3,I781=4,I781=5),I781,"")))))))</f>
        <v/>
      </c>
      <c r="O781" s="11" t="str">
        <f>(IF(J781=Локализация!$C$114,1,IF(J781=Локализация!$C$113,2,IF(J781=Локализация!$C$112,3,IF(J781=Локализация!$C$111,4,IF(J781=Локализация!$C$110,5,IF(OR(J781=1,J781=2,J781=3,J781=4,J781=5),J781,"")))))))</f>
        <v/>
      </c>
      <c r="P781" s="11" t="str">
        <f>(IF(K781=Локализация!$C$114,1,IF(K781=Локализация!$C$113,2,IF(K781=Локализация!$C$112,3,IF(K781=Локализация!$C$111,4,IF(K781=Локализация!$C$110,5,IF(OR(K781=1,K781=2,K781=3,K781=4,K781=5),K781,"")))))))</f>
        <v/>
      </c>
      <c r="Q781" s="11" t="str">
        <f>(IF(L781=Локализация!$C$114,1,IF(L781=Локализация!$C$113,2,IF(L781=Локализация!$C$112,3,IF(L781=Локализация!$C$111,4,IF(L781=Локализация!$C$110,5,IF(OR(L781=1,L781=2,L781=3,L781=4,L781=5),L781,"")))))))</f>
        <v/>
      </c>
      <c r="R781" s="11" t="str">
        <f>(IF(B781=Локализация!$C$114,1,IF(B781=Локализация!$C$113,2,IF(B781=Локализация!$C$112,3,IF(B781=Локализация!$C$111,4,IF(B781=Локализация!$C$110,5,IF(OR(B781=1,B781=2,B781=3,B781=4,B781=5),B781,"")))))))</f>
        <v/>
      </c>
      <c r="S781" s="11" t="str">
        <f>(IF(C781=Локализация!$C$114,1,IF(C781=Локализация!$C$113,2,IF(C781=Локализация!$C$112,3,IF(C781=Локализация!$C$111,4,IF(C781=Локализация!$C$110,5,IF(OR(C781=1,C781=2,C781=3,C781=4,C781=5),C781,"")))))))</f>
        <v/>
      </c>
      <c r="T781" s="11" t="str">
        <f>(IF(D781=Локализация!$C$114,1,IF(D781=Локализация!$C$113,2,IF(D781=Локализация!$C$112,3,IF(D781=Локализация!$C$111,4,IF(D781=Локализация!$C$110,5,IF(OR(D781=1,D781=2,D781=3,D781=4,D781=5),D781,"")))))))</f>
        <v/>
      </c>
      <c r="U781" s="11" t="str">
        <f>(IF(E781=Локализация!$C$114,1,IF(E781=Локализация!$C$113,2,IF(E781=Локализация!$C$112,3,IF(E781=Локализация!$C$111,4,IF(E781=Локализация!$C$110,5,IF(OR(E781=1,E781=2,E781=3,E781=4,E781=5),E781,"")))))))</f>
        <v/>
      </c>
      <c r="V781" s="11" t="str">
        <f>(IF(F781=Локализация!$C$114,1,IF(F781=Локализация!$C$113,2,IF(F781=Локализация!$C$112,3,IF(F781=Локализация!$C$111,4,IF(F781=Локализация!$C$110,5,IF(OR(F781=1,F781=2,F781=3,F781=4,F781=5),F781,"")))))))</f>
        <v/>
      </c>
    </row>
    <row r="782" spans="13:22" x14ac:dyDescent="0.3">
      <c r="M782" s="11" t="str">
        <f>(IF(H782=Локализация!$C$114,1,IF(H782=Локализация!$C$113,2,IF(H782=Локализация!$C$112,3,IF(H782=Локализация!$C$111,4,IF(H782=Локализация!$C$110,5,IF(OR(H782=1,H782=2,H782=3,H782=4,H782=5),H782,"")))))))</f>
        <v/>
      </c>
      <c r="N782" s="11" t="str">
        <f>(IF(I782=Локализация!$C$114,1,IF(I782=Локализация!$C$113,2,IF(I782=Локализация!$C$112,3,IF(I782=Локализация!$C$111,4,IF(I782=Локализация!$C$110,5,IF(OR(I782=1,I782=2,I782=3,I782=4,I782=5),I782,"")))))))</f>
        <v/>
      </c>
      <c r="O782" s="11" t="str">
        <f>(IF(J782=Локализация!$C$114,1,IF(J782=Локализация!$C$113,2,IF(J782=Локализация!$C$112,3,IF(J782=Локализация!$C$111,4,IF(J782=Локализация!$C$110,5,IF(OR(J782=1,J782=2,J782=3,J782=4,J782=5),J782,"")))))))</f>
        <v/>
      </c>
      <c r="P782" s="11" t="str">
        <f>(IF(K782=Локализация!$C$114,1,IF(K782=Локализация!$C$113,2,IF(K782=Локализация!$C$112,3,IF(K782=Локализация!$C$111,4,IF(K782=Локализация!$C$110,5,IF(OR(K782=1,K782=2,K782=3,K782=4,K782=5),K782,"")))))))</f>
        <v/>
      </c>
      <c r="Q782" s="11" t="str">
        <f>(IF(L782=Локализация!$C$114,1,IF(L782=Локализация!$C$113,2,IF(L782=Локализация!$C$112,3,IF(L782=Локализация!$C$111,4,IF(L782=Локализация!$C$110,5,IF(OR(L782=1,L782=2,L782=3,L782=4,L782=5),L782,"")))))))</f>
        <v/>
      </c>
      <c r="R782" s="11" t="str">
        <f>(IF(B782=Локализация!$C$114,1,IF(B782=Локализация!$C$113,2,IF(B782=Локализация!$C$112,3,IF(B782=Локализация!$C$111,4,IF(B782=Локализация!$C$110,5,IF(OR(B782=1,B782=2,B782=3,B782=4,B782=5),B782,"")))))))</f>
        <v/>
      </c>
      <c r="S782" s="11" t="str">
        <f>(IF(C782=Локализация!$C$114,1,IF(C782=Локализация!$C$113,2,IF(C782=Локализация!$C$112,3,IF(C782=Локализация!$C$111,4,IF(C782=Локализация!$C$110,5,IF(OR(C782=1,C782=2,C782=3,C782=4,C782=5),C782,"")))))))</f>
        <v/>
      </c>
      <c r="T782" s="11" t="str">
        <f>(IF(D782=Локализация!$C$114,1,IF(D782=Локализация!$C$113,2,IF(D782=Локализация!$C$112,3,IF(D782=Локализация!$C$111,4,IF(D782=Локализация!$C$110,5,IF(OR(D782=1,D782=2,D782=3,D782=4,D782=5),D782,"")))))))</f>
        <v/>
      </c>
      <c r="U782" s="11" t="str">
        <f>(IF(E782=Локализация!$C$114,1,IF(E782=Локализация!$C$113,2,IF(E782=Локализация!$C$112,3,IF(E782=Локализация!$C$111,4,IF(E782=Локализация!$C$110,5,IF(OR(E782=1,E782=2,E782=3,E782=4,E782=5),E782,"")))))))</f>
        <v/>
      </c>
      <c r="V782" s="11" t="str">
        <f>(IF(F782=Локализация!$C$114,1,IF(F782=Локализация!$C$113,2,IF(F782=Локализация!$C$112,3,IF(F782=Локализация!$C$111,4,IF(F782=Локализация!$C$110,5,IF(OR(F782=1,F782=2,F782=3,F782=4,F782=5),F782,"")))))))</f>
        <v/>
      </c>
    </row>
    <row r="783" spans="13:22" x14ac:dyDescent="0.3">
      <c r="M783" s="11" t="str">
        <f>(IF(H783=Локализация!$C$114,1,IF(H783=Локализация!$C$113,2,IF(H783=Локализация!$C$112,3,IF(H783=Локализация!$C$111,4,IF(H783=Локализация!$C$110,5,IF(OR(H783=1,H783=2,H783=3,H783=4,H783=5),H783,"")))))))</f>
        <v/>
      </c>
      <c r="N783" s="11" t="str">
        <f>(IF(I783=Локализация!$C$114,1,IF(I783=Локализация!$C$113,2,IF(I783=Локализация!$C$112,3,IF(I783=Локализация!$C$111,4,IF(I783=Локализация!$C$110,5,IF(OR(I783=1,I783=2,I783=3,I783=4,I783=5),I783,"")))))))</f>
        <v/>
      </c>
      <c r="O783" s="11" t="str">
        <f>(IF(J783=Локализация!$C$114,1,IF(J783=Локализация!$C$113,2,IF(J783=Локализация!$C$112,3,IF(J783=Локализация!$C$111,4,IF(J783=Локализация!$C$110,5,IF(OR(J783=1,J783=2,J783=3,J783=4,J783=5),J783,"")))))))</f>
        <v/>
      </c>
      <c r="P783" s="11" t="str">
        <f>(IF(K783=Локализация!$C$114,1,IF(K783=Локализация!$C$113,2,IF(K783=Локализация!$C$112,3,IF(K783=Локализация!$C$111,4,IF(K783=Локализация!$C$110,5,IF(OR(K783=1,K783=2,K783=3,K783=4,K783=5),K783,"")))))))</f>
        <v/>
      </c>
      <c r="Q783" s="11" t="str">
        <f>(IF(L783=Локализация!$C$114,1,IF(L783=Локализация!$C$113,2,IF(L783=Локализация!$C$112,3,IF(L783=Локализация!$C$111,4,IF(L783=Локализация!$C$110,5,IF(OR(L783=1,L783=2,L783=3,L783=4,L783=5),L783,"")))))))</f>
        <v/>
      </c>
      <c r="R783" s="11" t="str">
        <f>(IF(B783=Локализация!$C$114,1,IF(B783=Локализация!$C$113,2,IF(B783=Локализация!$C$112,3,IF(B783=Локализация!$C$111,4,IF(B783=Локализация!$C$110,5,IF(OR(B783=1,B783=2,B783=3,B783=4,B783=5),B783,"")))))))</f>
        <v/>
      </c>
      <c r="S783" s="11" t="str">
        <f>(IF(C783=Локализация!$C$114,1,IF(C783=Локализация!$C$113,2,IF(C783=Локализация!$C$112,3,IF(C783=Локализация!$C$111,4,IF(C783=Локализация!$C$110,5,IF(OR(C783=1,C783=2,C783=3,C783=4,C783=5),C783,"")))))))</f>
        <v/>
      </c>
      <c r="T783" s="11" t="str">
        <f>(IF(D783=Локализация!$C$114,1,IF(D783=Локализация!$C$113,2,IF(D783=Локализация!$C$112,3,IF(D783=Локализация!$C$111,4,IF(D783=Локализация!$C$110,5,IF(OR(D783=1,D783=2,D783=3,D783=4,D783=5),D783,"")))))))</f>
        <v/>
      </c>
      <c r="U783" s="11" t="str">
        <f>(IF(E783=Локализация!$C$114,1,IF(E783=Локализация!$C$113,2,IF(E783=Локализация!$C$112,3,IF(E783=Локализация!$C$111,4,IF(E783=Локализация!$C$110,5,IF(OR(E783=1,E783=2,E783=3,E783=4,E783=5),E783,"")))))))</f>
        <v/>
      </c>
      <c r="V783" s="11" t="str">
        <f>(IF(F783=Локализация!$C$114,1,IF(F783=Локализация!$C$113,2,IF(F783=Локализация!$C$112,3,IF(F783=Локализация!$C$111,4,IF(F783=Локализация!$C$110,5,IF(OR(F783=1,F783=2,F783=3,F783=4,F783=5),F783,"")))))))</f>
        <v/>
      </c>
    </row>
    <row r="784" spans="13:22" x14ac:dyDescent="0.3">
      <c r="M784" s="11" t="str">
        <f>(IF(H784=Локализация!$C$114,1,IF(H784=Локализация!$C$113,2,IF(H784=Локализация!$C$112,3,IF(H784=Локализация!$C$111,4,IF(H784=Локализация!$C$110,5,IF(OR(H784=1,H784=2,H784=3,H784=4,H784=5),H784,"")))))))</f>
        <v/>
      </c>
      <c r="N784" s="11" t="str">
        <f>(IF(I784=Локализация!$C$114,1,IF(I784=Локализация!$C$113,2,IF(I784=Локализация!$C$112,3,IF(I784=Локализация!$C$111,4,IF(I784=Локализация!$C$110,5,IF(OR(I784=1,I784=2,I784=3,I784=4,I784=5),I784,"")))))))</f>
        <v/>
      </c>
      <c r="O784" s="11" t="str">
        <f>(IF(J784=Локализация!$C$114,1,IF(J784=Локализация!$C$113,2,IF(J784=Локализация!$C$112,3,IF(J784=Локализация!$C$111,4,IF(J784=Локализация!$C$110,5,IF(OR(J784=1,J784=2,J784=3,J784=4,J784=5),J784,"")))))))</f>
        <v/>
      </c>
      <c r="P784" s="11" t="str">
        <f>(IF(K784=Локализация!$C$114,1,IF(K784=Локализация!$C$113,2,IF(K784=Локализация!$C$112,3,IF(K784=Локализация!$C$111,4,IF(K784=Локализация!$C$110,5,IF(OR(K784=1,K784=2,K784=3,K784=4,K784=5),K784,"")))))))</f>
        <v/>
      </c>
      <c r="Q784" s="11" t="str">
        <f>(IF(L784=Локализация!$C$114,1,IF(L784=Локализация!$C$113,2,IF(L784=Локализация!$C$112,3,IF(L784=Локализация!$C$111,4,IF(L784=Локализация!$C$110,5,IF(OR(L784=1,L784=2,L784=3,L784=4,L784=5),L784,"")))))))</f>
        <v/>
      </c>
      <c r="R784" s="11" t="str">
        <f>(IF(B784=Локализация!$C$114,1,IF(B784=Локализация!$C$113,2,IF(B784=Локализация!$C$112,3,IF(B784=Локализация!$C$111,4,IF(B784=Локализация!$C$110,5,IF(OR(B784=1,B784=2,B784=3,B784=4,B784=5),B784,"")))))))</f>
        <v/>
      </c>
      <c r="S784" s="11" t="str">
        <f>(IF(C784=Локализация!$C$114,1,IF(C784=Локализация!$C$113,2,IF(C784=Локализация!$C$112,3,IF(C784=Локализация!$C$111,4,IF(C784=Локализация!$C$110,5,IF(OR(C784=1,C784=2,C784=3,C784=4,C784=5),C784,"")))))))</f>
        <v/>
      </c>
      <c r="T784" s="11" t="str">
        <f>(IF(D784=Локализация!$C$114,1,IF(D784=Локализация!$C$113,2,IF(D784=Локализация!$C$112,3,IF(D784=Локализация!$C$111,4,IF(D784=Локализация!$C$110,5,IF(OR(D784=1,D784=2,D784=3,D784=4,D784=5),D784,"")))))))</f>
        <v/>
      </c>
      <c r="U784" s="11" t="str">
        <f>(IF(E784=Локализация!$C$114,1,IF(E784=Локализация!$C$113,2,IF(E784=Локализация!$C$112,3,IF(E784=Локализация!$C$111,4,IF(E784=Локализация!$C$110,5,IF(OR(E784=1,E784=2,E784=3,E784=4,E784=5),E784,"")))))))</f>
        <v/>
      </c>
      <c r="V784" s="11" t="str">
        <f>(IF(F784=Локализация!$C$114,1,IF(F784=Локализация!$C$113,2,IF(F784=Локализация!$C$112,3,IF(F784=Локализация!$C$111,4,IF(F784=Локализация!$C$110,5,IF(OR(F784=1,F784=2,F784=3,F784=4,F784=5),F784,"")))))))</f>
        <v/>
      </c>
    </row>
    <row r="785" spans="13:22" x14ac:dyDescent="0.3">
      <c r="M785" s="11" t="str">
        <f>(IF(H785=Локализация!$C$114,1,IF(H785=Локализация!$C$113,2,IF(H785=Локализация!$C$112,3,IF(H785=Локализация!$C$111,4,IF(H785=Локализация!$C$110,5,IF(OR(H785=1,H785=2,H785=3,H785=4,H785=5),H785,"")))))))</f>
        <v/>
      </c>
      <c r="N785" s="11" t="str">
        <f>(IF(I785=Локализация!$C$114,1,IF(I785=Локализация!$C$113,2,IF(I785=Локализация!$C$112,3,IF(I785=Локализация!$C$111,4,IF(I785=Локализация!$C$110,5,IF(OR(I785=1,I785=2,I785=3,I785=4,I785=5),I785,"")))))))</f>
        <v/>
      </c>
      <c r="O785" s="11" t="str">
        <f>(IF(J785=Локализация!$C$114,1,IF(J785=Локализация!$C$113,2,IF(J785=Локализация!$C$112,3,IF(J785=Локализация!$C$111,4,IF(J785=Локализация!$C$110,5,IF(OR(J785=1,J785=2,J785=3,J785=4,J785=5),J785,"")))))))</f>
        <v/>
      </c>
      <c r="P785" s="11" t="str">
        <f>(IF(K785=Локализация!$C$114,1,IF(K785=Локализация!$C$113,2,IF(K785=Локализация!$C$112,3,IF(K785=Локализация!$C$111,4,IF(K785=Локализация!$C$110,5,IF(OR(K785=1,K785=2,K785=3,K785=4,K785=5),K785,"")))))))</f>
        <v/>
      </c>
      <c r="Q785" s="11" t="str">
        <f>(IF(L785=Локализация!$C$114,1,IF(L785=Локализация!$C$113,2,IF(L785=Локализация!$C$112,3,IF(L785=Локализация!$C$111,4,IF(L785=Локализация!$C$110,5,IF(OR(L785=1,L785=2,L785=3,L785=4,L785=5),L785,"")))))))</f>
        <v/>
      </c>
      <c r="R785" s="11" t="str">
        <f>(IF(B785=Локализация!$C$114,1,IF(B785=Локализация!$C$113,2,IF(B785=Локализация!$C$112,3,IF(B785=Локализация!$C$111,4,IF(B785=Локализация!$C$110,5,IF(OR(B785=1,B785=2,B785=3,B785=4,B785=5),B785,"")))))))</f>
        <v/>
      </c>
      <c r="S785" s="11" t="str">
        <f>(IF(C785=Локализация!$C$114,1,IF(C785=Локализация!$C$113,2,IF(C785=Локализация!$C$112,3,IF(C785=Локализация!$C$111,4,IF(C785=Локализация!$C$110,5,IF(OR(C785=1,C785=2,C785=3,C785=4,C785=5),C785,"")))))))</f>
        <v/>
      </c>
      <c r="T785" s="11" t="str">
        <f>(IF(D785=Локализация!$C$114,1,IF(D785=Локализация!$C$113,2,IF(D785=Локализация!$C$112,3,IF(D785=Локализация!$C$111,4,IF(D785=Локализация!$C$110,5,IF(OR(D785=1,D785=2,D785=3,D785=4,D785=5),D785,"")))))))</f>
        <v/>
      </c>
      <c r="U785" s="11" t="str">
        <f>(IF(E785=Локализация!$C$114,1,IF(E785=Локализация!$C$113,2,IF(E785=Локализация!$C$112,3,IF(E785=Локализация!$C$111,4,IF(E785=Локализация!$C$110,5,IF(OR(E785=1,E785=2,E785=3,E785=4,E785=5),E785,"")))))))</f>
        <v/>
      </c>
      <c r="V785" s="11" t="str">
        <f>(IF(F785=Локализация!$C$114,1,IF(F785=Локализация!$C$113,2,IF(F785=Локализация!$C$112,3,IF(F785=Локализация!$C$111,4,IF(F785=Локализация!$C$110,5,IF(OR(F785=1,F785=2,F785=3,F785=4,F785=5),F785,"")))))))</f>
        <v/>
      </c>
    </row>
    <row r="786" spans="13:22" x14ac:dyDescent="0.3">
      <c r="M786" s="11" t="str">
        <f>(IF(H786=Локализация!$C$114,1,IF(H786=Локализация!$C$113,2,IF(H786=Локализация!$C$112,3,IF(H786=Локализация!$C$111,4,IF(H786=Локализация!$C$110,5,IF(OR(H786=1,H786=2,H786=3,H786=4,H786=5),H786,"")))))))</f>
        <v/>
      </c>
      <c r="N786" s="11" t="str">
        <f>(IF(I786=Локализация!$C$114,1,IF(I786=Локализация!$C$113,2,IF(I786=Локализация!$C$112,3,IF(I786=Локализация!$C$111,4,IF(I786=Локализация!$C$110,5,IF(OR(I786=1,I786=2,I786=3,I786=4,I786=5),I786,"")))))))</f>
        <v/>
      </c>
      <c r="O786" s="11" t="str">
        <f>(IF(J786=Локализация!$C$114,1,IF(J786=Локализация!$C$113,2,IF(J786=Локализация!$C$112,3,IF(J786=Локализация!$C$111,4,IF(J786=Локализация!$C$110,5,IF(OR(J786=1,J786=2,J786=3,J786=4,J786=5),J786,"")))))))</f>
        <v/>
      </c>
      <c r="P786" s="11" t="str">
        <f>(IF(K786=Локализация!$C$114,1,IF(K786=Локализация!$C$113,2,IF(K786=Локализация!$C$112,3,IF(K786=Локализация!$C$111,4,IF(K786=Локализация!$C$110,5,IF(OR(K786=1,K786=2,K786=3,K786=4,K786=5),K786,"")))))))</f>
        <v/>
      </c>
      <c r="Q786" s="11" t="str">
        <f>(IF(L786=Локализация!$C$114,1,IF(L786=Локализация!$C$113,2,IF(L786=Локализация!$C$112,3,IF(L786=Локализация!$C$111,4,IF(L786=Локализация!$C$110,5,IF(OR(L786=1,L786=2,L786=3,L786=4,L786=5),L786,"")))))))</f>
        <v/>
      </c>
      <c r="R786" s="11" t="str">
        <f>(IF(B786=Локализация!$C$114,1,IF(B786=Локализация!$C$113,2,IF(B786=Локализация!$C$112,3,IF(B786=Локализация!$C$111,4,IF(B786=Локализация!$C$110,5,IF(OR(B786=1,B786=2,B786=3,B786=4,B786=5),B786,"")))))))</f>
        <v/>
      </c>
      <c r="S786" s="11" t="str">
        <f>(IF(C786=Локализация!$C$114,1,IF(C786=Локализация!$C$113,2,IF(C786=Локализация!$C$112,3,IF(C786=Локализация!$C$111,4,IF(C786=Локализация!$C$110,5,IF(OR(C786=1,C786=2,C786=3,C786=4,C786=5),C786,"")))))))</f>
        <v/>
      </c>
      <c r="T786" s="11" t="str">
        <f>(IF(D786=Локализация!$C$114,1,IF(D786=Локализация!$C$113,2,IF(D786=Локализация!$C$112,3,IF(D786=Локализация!$C$111,4,IF(D786=Локализация!$C$110,5,IF(OR(D786=1,D786=2,D786=3,D786=4,D786=5),D786,"")))))))</f>
        <v/>
      </c>
      <c r="U786" s="11" t="str">
        <f>(IF(E786=Локализация!$C$114,1,IF(E786=Локализация!$C$113,2,IF(E786=Локализация!$C$112,3,IF(E786=Локализация!$C$111,4,IF(E786=Локализация!$C$110,5,IF(OR(E786=1,E786=2,E786=3,E786=4,E786=5),E786,"")))))))</f>
        <v/>
      </c>
      <c r="V786" s="11" t="str">
        <f>(IF(F786=Локализация!$C$114,1,IF(F786=Локализация!$C$113,2,IF(F786=Локализация!$C$112,3,IF(F786=Локализация!$C$111,4,IF(F786=Локализация!$C$110,5,IF(OR(F786=1,F786=2,F786=3,F786=4,F786=5),F786,"")))))))</f>
        <v/>
      </c>
    </row>
    <row r="787" spans="13:22" x14ac:dyDescent="0.3">
      <c r="M787" s="11" t="str">
        <f>(IF(H787=Локализация!$C$114,1,IF(H787=Локализация!$C$113,2,IF(H787=Локализация!$C$112,3,IF(H787=Локализация!$C$111,4,IF(H787=Локализация!$C$110,5,IF(OR(H787=1,H787=2,H787=3,H787=4,H787=5),H787,"")))))))</f>
        <v/>
      </c>
      <c r="N787" s="11" t="str">
        <f>(IF(I787=Локализация!$C$114,1,IF(I787=Локализация!$C$113,2,IF(I787=Локализация!$C$112,3,IF(I787=Локализация!$C$111,4,IF(I787=Локализация!$C$110,5,IF(OR(I787=1,I787=2,I787=3,I787=4,I787=5),I787,"")))))))</f>
        <v/>
      </c>
      <c r="O787" s="11" t="str">
        <f>(IF(J787=Локализация!$C$114,1,IF(J787=Локализация!$C$113,2,IF(J787=Локализация!$C$112,3,IF(J787=Локализация!$C$111,4,IF(J787=Локализация!$C$110,5,IF(OR(J787=1,J787=2,J787=3,J787=4,J787=5),J787,"")))))))</f>
        <v/>
      </c>
      <c r="P787" s="11" t="str">
        <f>(IF(K787=Локализация!$C$114,1,IF(K787=Локализация!$C$113,2,IF(K787=Локализация!$C$112,3,IF(K787=Локализация!$C$111,4,IF(K787=Локализация!$C$110,5,IF(OR(K787=1,K787=2,K787=3,K787=4,K787=5),K787,"")))))))</f>
        <v/>
      </c>
      <c r="Q787" s="11" t="str">
        <f>(IF(L787=Локализация!$C$114,1,IF(L787=Локализация!$C$113,2,IF(L787=Локализация!$C$112,3,IF(L787=Локализация!$C$111,4,IF(L787=Локализация!$C$110,5,IF(OR(L787=1,L787=2,L787=3,L787=4,L787=5),L787,"")))))))</f>
        <v/>
      </c>
      <c r="R787" s="11" t="str">
        <f>(IF(B787=Локализация!$C$114,1,IF(B787=Локализация!$C$113,2,IF(B787=Локализация!$C$112,3,IF(B787=Локализация!$C$111,4,IF(B787=Локализация!$C$110,5,IF(OR(B787=1,B787=2,B787=3,B787=4,B787=5),B787,"")))))))</f>
        <v/>
      </c>
      <c r="S787" s="11" t="str">
        <f>(IF(C787=Локализация!$C$114,1,IF(C787=Локализация!$C$113,2,IF(C787=Локализация!$C$112,3,IF(C787=Локализация!$C$111,4,IF(C787=Локализация!$C$110,5,IF(OR(C787=1,C787=2,C787=3,C787=4,C787=5),C787,"")))))))</f>
        <v/>
      </c>
      <c r="T787" s="11" t="str">
        <f>(IF(D787=Локализация!$C$114,1,IF(D787=Локализация!$C$113,2,IF(D787=Локализация!$C$112,3,IF(D787=Локализация!$C$111,4,IF(D787=Локализация!$C$110,5,IF(OR(D787=1,D787=2,D787=3,D787=4,D787=5),D787,"")))))))</f>
        <v/>
      </c>
      <c r="U787" s="11" t="str">
        <f>(IF(E787=Локализация!$C$114,1,IF(E787=Локализация!$C$113,2,IF(E787=Локализация!$C$112,3,IF(E787=Локализация!$C$111,4,IF(E787=Локализация!$C$110,5,IF(OR(E787=1,E787=2,E787=3,E787=4,E787=5),E787,"")))))))</f>
        <v/>
      </c>
      <c r="V787" s="11" t="str">
        <f>(IF(F787=Локализация!$C$114,1,IF(F787=Локализация!$C$113,2,IF(F787=Локализация!$C$112,3,IF(F787=Локализация!$C$111,4,IF(F787=Локализация!$C$110,5,IF(OR(F787=1,F787=2,F787=3,F787=4,F787=5),F787,"")))))))</f>
        <v/>
      </c>
    </row>
    <row r="788" spans="13:22" x14ac:dyDescent="0.3">
      <c r="M788" s="11" t="str">
        <f>(IF(H788=Локализация!$C$114,1,IF(H788=Локализация!$C$113,2,IF(H788=Локализация!$C$112,3,IF(H788=Локализация!$C$111,4,IF(H788=Локализация!$C$110,5,IF(OR(H788=1,H788=2,H788=3,H788=4,H788=5),H788,"")))))))</f>
        <v/>
      </c>
      <c r="N788" s="11" t="str">
        <f>(IF(I788=Локализация!$C$114,1,IF(I788=Локализация!$C$113,2,IF(I788=Локализация!$C$112,3,IF(I788=Локализация!$C$111,4,IF(I788=Локализация!$C$110,5,IF(OR(I788=1,I788=2,I788=3,I788=4,I788=5),I788,"")))))))</f>
        <v/>
      </c>
      <c r="O788" s="11" t="str">
        <f>(IF(J788=Локализация!$C$114,1,IF(J788=Локализация!$C$113,2,IF(J788=Локализация!$C$112,3,IF(J788=Локализация!$C$111,4,IF(J788=Локализация!$C$110,5,IF(OR(J788=1,J788=2,J788=3,J788=4,J788=5),J788,"")))))))</f>
        <v/>
      </c>
      <c r="P788" s="11" t="str">
        <f>(IF(K788=Локализация!$C$114,1,IF(K788=Локализация!$C$113,2,IF(K788=Локализация!$C$112,3,IF(K788=Локализация!$C$111,4,IF(K788=Локализация!$C$110,5,IF(OR(K788=1,K788=2,K788=3,K788=4,K788=5),K788,"")))))))</f>
        <v/>
      </c>
      <c r="Q788" s="11" t="str">
        <f>(IF(L788=Локализация!$C$114,1,IF(L788=Локализация!$C$113,2,IF(L788=Локализация!$C$112,3,IF(L788=Локализация!$C$111,4,IF(L788=Локализация!$C$110,5,IF(OR(L788=1,L788=2,L788=3,L788=4,L788=5),L788,"")))))))</f>
        <v/>
      </c>
      <c r="R788" s="11" t="str">
        <f>(IF(B788=Локализация!$C$114,1,IF(B788=Локализация!$C$113,2,IF(B788=Локализация!$C$112,3,IF(B788=Локализация!$C$111,4,IF(B788=Локализация!$C$110,5,IF(OR(B788=1,B788=2,B788=3,B788=4,B788=5),B788,"")))))))</f>
        <v/>
      </c>
      <c r="S788" s="11" t="str">
        <f>(IF(C788=Локализация!$C$114,1,IF(C788=Локализация!$C$113,2,IF(C788=Локализация!$C$112,3,IF(C788=Локализация!$C$111,4,IF(C788=Локализация!$C$110,5,IF(OR(C788=1,C788=2,C788=3,C788=4,C788=5),C788,"")))))))</f>
        <v/>
      </c>
      <c r="T788" s="11" t="str">
        <f>(IF(D788=Локализация!$C$114,1,IF(D788=Локализация!$C$113,2,IF(D788=Локализация!$C$112,3,IF(D788=Локализация!$C$111,4,IF(D788=Локализация!$C$110,5,IF(OR(D788=1,D788=2,D788=3,D788=4,D788=5),D788,"")))))))</f>
        <v/>
      </c>
      <c r="U788" s="11" t="str">
        <f>(IF(E788=Локализация!$C$114,1,IF(E788=Локализация!$C$113,2,IF(E788=Локализация!$C$112,3,IF(E788=Локализация!$C$111,4,IF(E788=Локализация!$C$110,5,IF(OR(E788=1,E788=2,E788=3,E788=4,E788=5),E788,"")))))))</f>
        <v/>
      </c>
      <c r="V788" s="11" t="str">
        <f>(IF(F788=Локализация!$C$114,1,IF(F788=Локализация!$C$113,2,IF(F788=Локализация!$C$112,3,IF(F788=Локализация!$C$111,4,IF(F788=Локализация!$C$110,5,IF(OR(F788=1,F788=2,F788=3,F788=4,F788=5),F788,"")))))))</f>
        <v/>
      </c>
    </row>
    <row r="789" spans="13:22" x14ac:dyDescent="0.3">
      <c r="M789" s="11" t="str">
        <f>(IF(H789=Локализация!$C$114,1,IF(H789=Локализация!$C$113,2,IF(H789=Локализация!$C$112,3,IF(H789=Локализация!$C$111,4,IF(H789=Локализация!$C$110,5,IF(OR(H789=1,H789=2,H789=3,H789=4,H789=5),H789,"")))))))</f>
        <v/>
      </c>
      <c r="N789" s="11" t="str">
        <f>(IF(I789=Локализация!$C$114,1,IF(I789=Локализация!$C$113,2,IF(I789=Локализация!$C$112,3,IF(I789=Локализация!$C$111,4,IF(I789=Локализация!$C$110,5,IF(OR(I789=1,I789=2,I789=3,I789=4,I789=5),I789,"")))))))</f>
        <v/>
      </c>
      <c r="O789" s="11" t="str">
        <f>(IF(J789=Локализация!$C$114,1,IF(J789=Локализация!$C$113,2,IF(J789=Локализация!$C$112,3,IF(J789=Локализация!$C$111,4,IF(J789=Локализация!$C$110,5,IF(OR(J789=1,J789=2,J789=3,J789=4,J789=5),J789,"")))))))</f>
        <v/>
      </c>
      <c r="P789" s="11" t="str">
        <f>(IF(K789=Локализация!$C$114,1,IF(K789=Локализация!$C$113,2,IF(K789=Локализация!$C$112,3,IF(K789=Локализация!$C$111,4,IF(K789=Локализация!$C$110,5,IF(OR(K789=1,K789=2,K789=3,K789=4,K789=5),K789,"")))))))</f>
        <v/>
      </c>
      <c r="Q789" s="11" t="str">
        <f>(IF(L789=Локализация!$C$114,1,IF(L789=Локализация!$C$113,2,IF(L789=Локализация!$C$112,3,IF(L789=Локализация!$C$111,4,IF(L789=Локализация!$C$110,5,IF(OR(L789=1,L789=2,L789=3,L789=4,L789=5),L789,"")))))))</f>
        <v/>
      </c>
      <c r="R789" s="11" t="str">
        <f>(IF(B789=Локализация!$C$114,1,IF(B789=Локализация!$C$113,2,IF(B789=Локализация!$C$112,3,IF(B789=Локализация!$C$111,4,IF(B789=Локализация!$C$110,5,IF(OR(B789=1,B789=2,B789=3,B789=4,B789=5),B789,"")))))))</f>
        <v/>
      </c>
      <c r="S789" s="11" t="str">
        <f>(IF(C789=Локализация!$C$114,1,IF(C789=Локализация!$C$113,2,IF(C789=Локализация!$C$112,3,IF(C789=Локализация!$C$111,4,IF(C789=Локализация!$C$110,5,IF(OR(C789=1,C789=2,C789=3,C789=4,C789=5),C789,"")))))))</f>
        <v/>
      </c>
      <c r="T789" s="11" t="str">
        <f>(IF(D789=Локализация!$C$114,1,IF(D789=Локализация!$C$113,2,IF(D789=Локализация!$C$112,3,IF(D789=Локализация!$C$111,4,IF(D789=Локализация!$C$110,5,IF(OR(D789=1,D789=2,D789=3,D789=4,D789=5),D789,"")))))))</f>
        <v/>
      </c>
      <c r="U789" s="11" t="str">
        <f>(IF(E789=Локализация!$C$114,1,IF(E789=Локализация!$C$113,2,IF(E789=Локализация!$C$112,3,IF(E789=Локализация!$C$111,4,IF(E789=Локализация!$C$110,5,IF(OR(E789=1,E789=2,E789=3,E789=4,E789=5),E789,"")))))))</f>
        <v/>
      </c>
      <c r="V789" s="11" t="str">
        <f>(IF(F789=Локализация!$C$114,1,IF(F789=Локализация!$C$113,2,IF(F789=Локализация!$C$112,3,IF(F789=Локализация!$C$111,4,IF(F789=Локализация!$C$110,5,IF(OR(F789=1,F789=2,F789=3,F789=4,F789=5),F789,"")))))))</f>
        <v/>
      </c>
    </row>
    <row r="790" spans="13:22" x14ac:dyDescent="0.3">
      <c r="M790" s="11" t="str">
        <f>(IF(H790=Локализация!$C$114,1,IF(H790=Локализация!$C$113,2,IF(H790=Локализация!$C$112,3,IF(H790=Локализация!$C$111,4,IF(H790=Локализация!$C$110,5,IF(OR(H790=1,H790=2,H790=3,H790=4,H790=5),H790,"")))))))</f>
        <v/>
      </c>
      <c r="N790" s="11" t="str">
        <f>(IF(I790=Локализация!$C$114,1,IF(I790=Локализация!$C$113,2,IF(I790=Локализация!$C$112,3,IF(I790=Локализация!$C$111,4,IF(I790=Локализация!$C$110,5,IF(OR(I790=1,I790=2,I790=3,I790=4,I790=5),I790,"")))))))</f>
        <v/>
      </c>
      <c r="O790" s="11" t="str">
        <f>(IF(J790=Локализация!$C$114,1,IF(J790=Локализация!$C$113,2,IF(J790=Локализация!$C$112,3,IF(J790=Локализация!$C$111,4,IF(J790=Локализация!$C$110,5,IF(OR(J790=1,J790=2,J790=3,J790=4,J790=5),J790,"")))))))</f>
        <v/>
      </c>
      <c r="P790" s="11" t="str">
        <f>(IF(K790=Локализация!$C$114,1,IF(K790=Локализация!$C$113,2,IF(K790=Локализация!$C$112,3,IF(K790=Локализация!$C$111,4,IF(K790=Локализация!$C$110,5,IF(OR(K790=1,K790=2,K790=3,K790=4,K790=5),K790,"")))))))</f>
        <v/>
      </c>
      <c r="Q790" s="11" t="str">
        <f>(IF(L790=Локализация!$C$114,1,IF(L790=Локализация!$C$113,2,IF(L790=Локализация!$C$112,3,IF(L790=Локализация!$C$111,4,IF(L790=Локализация!$C$110,5,IF(OR(L790=1,L790=2,L790=3,L790=4,L790=5),L790,"")))))))</f>
        <v/>
      </c>
      <c r="R790" s="11" t="str">
        <f>(IF(B790=Локализация!$C$114,1,IF(B790=Локализация!$C$113,2,IF(B790=Локализация!$C$112,3,IF(B790=Локализация!$C$111,4,IF(B790=Локализация!$C$110,5,IF(OR(B790=1,B790=2,B790=3,B790=4,B790=5),B790,"")))))))</f>
        <v/>
      </c>
      <c r="S790" s="11" t="str">
        <f>(IF(C790=Локализация!$C$114,1,IF(C790=Локализация!$C$113,2,IF(C790=Локализация!$C$112,3,IF(C790=Локализация!$C$111,4,IF(C790=Локализация!$C$110,5,IF(OR(C790=1,C790=2,C790=3,C790=4,C790=5),C790,"")))))))</f>
        <v/>
      </c>
      <c r="T790" s="11" t="str">
        <f>(IF(D790=Локализация!$C$114,1,IF(D790=Локализация!$C$113,2,IF(D790=Локализация!$C$112,3,IF(D790=Локализация!$C$111,4,IF(D790=Локализация!$C$110,5,IF(OR(D790=1,D790=2,D790=3,D790=4,D790=5),D790,"")))))))</f>
        <v/>
      </c>
      <c r="U790" s="11" t="str">
        <f>(IF(E790=Локализация!$C$114,1,IF(E790=Локализация!$C$113,2,IF(E790=Локализация!$C$112,3,IF(E790=Локализация!$C$111,4,IF(E790=Локализация!$C$110,5,IF(OR(E790=1,E790=2,E790=3,E790=4,E790=5),E790,"")))))))</f>
        <v/>
      </c>
      <c r="V790" s="11" t="str">
        <f>(IF(F790=Локализация!$C$114,1,IF(F790=Локализация!$C$113,2,IF(F790=Локализация!$C$112,3,IF(F790=Локализация!$C$111,4,IF(F790=Локализация!$C$110,5,IF(OR(F790=1,F790=2,F790=3,F790=4,F790=5),F790,"")))))))</f>
        <v/>
      </c>
    </row>
    <row r="791" spans="13:22" x14ac:dyDescent="0.3">
      <c r="M791" s="11" t="str">
        <f>(IF(H791=Локализация!$C$114,1,IF(H791=Локализация!$C$113,2,IF(H791=Локализация!$C$112,3,IF(H791=Локализация!$C$111,4,IF(H791=Локализация!$C$110,5,IF(OR(H791=1,H791=2,H791=3,H791=4,H791=5),H791,"")))))))</f>
        <v/>
      </c>
      <c r="N791" s="11" t="str">
        <f>(IF(I791=Локализация!$C$114,1,IF(I791=Локализация!$C$113,2,IF(I791=Локализация!$C$112,3,IF(I791=Локализация!$C$111,4,IF(I791=Локализация!$C$110,5,IF(OR(I791=1,I791=2,I791=3,I791=4,I791=5),I791,"")))))))</f>
        <v/>
      </c>
      <c r="O791" s="11" t="str">
        <f>(IF(J791=Локализация!$C$114,1,IF(J791=Локализация!$C$113,2,IF(J791=Локализация!$C$112,3,IF(J791=Локализация!$C$111,4,IF(J791=Локализация!$C$110,5,IF(OR(J791=1,J791=2,J791=3,J791=4,J791=5),J791,"")))))))</f>
        <v/>
      </c>
      <c r="P791" s="11" t="str">
        <f>(IF(K791=Локализация!$C$114,1,IF(K791=Локализация!$C$113,2,IF(K791=Локализация!$C$112,3,IF(K791=Локализация!$C$111,4,IF(K791=Локализация!$C$110,5,IF(OR(K791=1,K791=2,K791=3,K791=4,K791=5),K791,"")))))))</f>
        <v/>
      </c>
      <c r="Q791" s="11" t="str">
        <f>(IF(L791=Локализация!$C$114,1,IF(L791=Локализация!$C$113,2,IF(L791=Локализация!$C$112,3,IF(L791=Локализация!$C$111,4,IF(L791=Локализация!$C$110,5,IF(OR(L791=1,L791=2,L791=3,L791=4,L791=5),L791,"")))))))</f>
        <v/>
      </c>
      <c r="R791" s="11" t="str">
        <f>(IF(B791=Локализация!$C$114,1,IF(B791=Локализация!$C$113,2,IF(B791=Локализация!$C$112,3,IF(B791=Локализация!$C$111,4,IF(B791=Локализация!$C$110,5,IF(OR(B791=1,B791=2,B791=3,B791=4,B791=5),B791,"")))))))</f>
        <v/>
      </c>
      <c r="S791" s="11" t="str">
        <f>(IF(C791=Локализация!$C$114,1,IF(C791=Локализация!$C$113,2,IF(C791=Локализация!$C$112,3,IF(C791=Локализация!$C$111,4,IF(C791=Локализация!$C$110,5,IF(OR(C791=1,C791=2,C791=3,C791=4,C791=5),C791,"")))))))</f>
        <v/>
      </c>
      <c r="T791" s="11" t="str">
        <f>(IF(D791=Локализация!$C$114,1,IF(D791=Локализация!$C$113,2,IF(D791=Локализация!$C$112,3,IF(D791=Локализация!$C$111,4,IF(D791=Локализация!$C$110,5,IF(OR(D791=1,D791=2,D791=3,D791=4,D791=5),D791,"")))))))</f>
        <v/>
      </c>
      <c r="U791" s="11" t="str">
        <f>(IF(E791=Локализация!$C$114,1,IF(E791=Локализация!$C$113,2,IF(E791=Локализация!$C$112,3,IF(E791=Локализация!$C$111,4,IF(E791=Локализация!$C$110,5,IF(OR(E791=1,E791=2,E791=3,E791=4,E791=5),E791,"")))))))</f>
        <v/>
      </c>
      <c r="V791" s="11" t="str">
        <f>(IF(F791=Локализация!$C$114,1,IF(F791=Локализация!$C$113,2,IF(F791=Локализация!$C$112,3,IF(F791=Локализация!$C$111,4,IF(F791=Локализация!$C$110,5,IF(OR(F791=1,F791=2,F791=3,F791=4,F791=5),F791,"")))))))</f>
        <v/>
      </c>
    </row>
    <row r="792" spans="13:22" x14ac:dyDescent="0.3">
      <c r="M792" s="11" t="str">
        <f>(IF(H792=Локализация!$C$114,1,IF(H792=Локализация!$C$113,2,IF(H792=Локализация!$C$112,3,IF(H792=Локализация!$C$111,4,IF(H792=Локализация!$C$110,5,IF(OR(H792=1,H792=2,H792=3,H792=4,H792=5),H792,"")))))))</f>
        <v/>
      </c>
      <c r="N792" s="11" t="str">
        <f>(IF(I792=Локализация!$C$114,1,IF(I792=Локализация!$C$113,2,IF(I792=Локализация!$C$112,3,IF(I792=Локализация!$C$111,4,IF(I792=Локализация!$C$110,5,IF(OR(I792=1,I792=2,I792=3,I792=4,I792=5),I792,"")))))))</f>
        <v/>
      </c>
      <c r="O792" s="11" t="str">
        <f>(IF(J792=Локализация!$C$114,1,IF(J792=Локализация!$C$113,2,IF(J792=Локализация!$C$112,3,IF(J792=Локализация!$C$111,4,IF(J792=Локализация!$C$110,5,IF(OR(J792=1,J792=2,J792=3,J792=4,J792=5),J792,"")))))))</f>
        <v/>
      </c>
      <c r="P792" s="11" t="str">
        <f>(IF(K792=Локализация!$C$114,1,IF(K792=Локализация!$C$113,2,IF(K792=Локализация!$C$112,3,IF(K792=Локализация!$C$111,4,IF(K792=Локализация!$C$110,5,IF(OR(K792=1,K792=2,K792=3,K792=4,K792=5),K792,"")))))))</f>
        <v/>
      </c>
      <c r="Q792" s="11" t="str">
        <f>(IF(L792=Локализация!$C$114,1,IF(L792=Локализация!$C$113,2,IF(L792=Локализация!$C$112,3,IF(L792=Локализация!$C$111,4,IF(L792=Локализация!$C$110,5,IF(OR(L792=1,L792=2,L792=3,L792=4,L792=5),L792,"")))))))</f>
        <v/>
      </c>
      <c r="R792" s="11" t="str">
        <f>(IF(B792=Локализация!$C$114,1,IF(B792=Локализация!$C$113,2,IF(B792=Локализация!$C$112,3,IF(B792=Локализация!$C$111,4,IF(B792=Локализация!$C$110,5,IF(OR(B792=1,B792=2,B792=3,B792=4,B792=5),B792,"")))))))</f>
        <v/>
      </c>
      <c r="S792" s="11" t="str">
        <f>(IF(C792=Локализация!$C$114,1,IF(C792=Локализация!$C$113,2,IF(C792=Локализация!$C$112,3,IF(C792=Локализация!$C$111,4,IF(C792=Локализация!$C$110,5,IF(OR(C792=1,C792=2,C792=3,C792=4,C792=5),C792,"")))))))</f>
        <v/>
      </c>
      <c r="T792" s="11" t="str">
        <f>(IF(D792=Локализация!$C$114,1,IF(D792=Локализация!$C$113,2,IF(D792=Локализация!$C$112,3,IF(D792=Локализация!$C$111,4,IF(D792=Локализация!$C$110,5,IF(OR(D792=1,D792=2,D792=3,D792=4,D792=5),D792,"")))))))</f>
        <v/>
      </c>
      <c r="U792" s="11" t="str">
        <f>(IF(E792=Локализация!$C$114,1,IF(E792=Локализация!$C$113,2,IF(E792=Локализация!$C$112,3,IF(E792=Локализация!$C$111,4,IF(E792=Локализация!$C$110,5,IF(OR(E792=1,E792=2,E792=3,E792=4,E792=5),E792,"")))))))</f>
        <v/>
      </c>
      <c r="V792" s="11" t="str">
        <f>(IF(F792=Локализация!$C$114,1,IF(F792=Локализация!$C$113,2,IF(F792=Локализация!$C$112,3,IF(F792=Локализация!$C$111,4,IF(F792=Локализация!$C$110,5,IF(OR(F792=1,F792=2,F792=3,F792=4,F792=5),F792,"")))))))</f>
        <v/>
      </c>
    </row>
    <row r="793" spans="13:22" x14ac:dyDescent="0.3">
      <c r="M793" s="11" t="str">
        <f>(IF(H793=Локализация!$C$114,1,IF(H793=Локализация!$C$113,2,IF(H793=Локализация!$C$112,3,IF(H793=Локализация!$C$111,4,IF(H793=Локализация!$C$110,5,IF(OR(H793=1,H793=2,H793=3,H793=4,H793=5),H793,"")))))))</f>
        <v/>
      </c>
      <c r="N793" s="11" t="str">
        <f>(IF(I793=Локализация!$C$114,1,IF(I793=Локализация!$C$113,2,IF(I793=Локализация!$C$112,3,IF(I793=Локализация!$C$111,4,IF(I793=Локализация!$C$110,5,IF(OR(I793=1,I793=2,I793=3,I793=4,I793=5),I793,"")))))))</f>
        <v/>
      </c>
      <c r="O793" s="11" t="str">
        <f>(IF(J793=Локализация!$C$114,1,IF(J793=Локализация!$C$113,2,IF(J793=Локализация!$C$112,3,IF(J793=Локализация!$C$111,4,IF(J793=Локализация!$C$110,5,IF(OR(J793=1,J793=2,J793=3,J793=4,J793=5),J793,"")))))))</f>
        <v/>
      </c>
      <c r="P793" s="11" t="str">
        <f>(IF(K793=Локализация!$C$114,1,IF(K793=Локализация!$C$113,2,IF(K793=Локализация!$C$112,3,IF(K793=Локализация!$C$111,4,IF(K793=Локализация!$C$110,5,IF(OR(K793=1,K793=2,K793=3,K793=4,K793=5),K793,"")))))))</f>
        <v/>
      </c>
      <c r="Q793" s="11" t="str">
        <f>(IF(L793=Локализация!$C$114,1,IF(L793=Локализация!$C$113,2,IF(L793=Локализация!$C$112,3,IF(L793=Локализация!$C$111,4,IF(L793=Локализация!$C$110,5,IF(OR(L793=1,L793=2,L793=3,L793=4,L793=5),L793,"")))))))</f>
        <v/>
      </c>
      <c r="R793" s="11" t="str">
        <f>(IF(B793=Локализация!$C$114,1,IF(B793=Локализация!$C$113,2,IF(B793=Локализация!$C$112,3,IF(B793=Локализация!$C$111,4,IF(B793=Локализация!$C$110,5,IF(OR(B793=1,B793=2,B793=3,B793=4,B793=5),B793,"")))))))</f>
        <v/>
      </c>
      <c r="S793" s="11" t="str">
        <f>(IF(C793=Локализация!$C$114,1,IF(C793=Локализация!$C$113,2,IF(C793=Локализация!$C$112,3,IF(C793=Локализация!$C$111,4,IF(C793=Локализация!$C$110,5,IF(OR(C793=1,C793=2,C793=3,C793=4,C793=5),C793,"")))))))</f>
        <v/>
      </c>
      <c r="T793" s="11" t="str">
        <f>(IF(D793=Локализация!$C$114,1,IF(D793=Локализация!$C$113,2,IF(D793=Локализация!$C$112,3,IF(D793=Локализация!$C$111,4,IF(D793=Локализация!$C$110,5,IF(OR(D793=1,D793=2,D793=3,D793=4,D793=5),D793,"")))))))</f>
        <v/>
      </c>
      <c r="U793" s="11" t="str">
        <f>(IF(E793=Локализация!$C$114,1,IF(E793=Локализация!$C$113,2,IF(E793=Локализация!$C$112,3,IF(E793=Локализация!$C$111,4,IF(E793=Локализация!$C$110,5,IF(OR(E793=1,E793=2,E793=3,E793=4,E793=5),E793,"")))))))</f>
        <v/>
      </c>
      <c r="V793" s="11" t="str">
        <f>(IF(F793=Локализация!$C$114,1,IF(F793=Локализация!$C$113,2,IF(F793=Локализация!$C$112,3,IF(F793=Локализация!$C$111,4,IF(F793=Локализация!$C$110,5,IF(OR(F793=1,F793=2,F793=3,F793=4,F793=5),F793,"")))))))</f>
        <v/>
      </c>
    </row>
    <row r="794" spans="13:22" x14ac:dyDescent="0.3">
      <c r="M794" s="11" t="str">
        <f>(IF(H794=Локализация!$C$114,1,IF(H794=Локализация!$C$113,2,IF(H794=Локализация!$C$112,3,IF(H794=Локализация!$C$111,4,IF(H794=Локализация!$C$110,5,IF(OR(H794=1,H794=2,H794=3,H794=4,H794=5),H794,"")))))))</f>
        <v/>
      </c>
      <c r="N794" s="11" t="str">
        <f>(IF(I794=Локализация!$C$114,1,IF(I794=Локализация!$C$113,2,IF(I794=Локализация!$C$112,3,IF(I794=Локализация!$C$111,4,IF(I794=Локализация!$C$110,5,IF(OR(I794=1,I794=2,I794=3,I794=4,I794=5),I794,"")))))))</f>
        <v/>
      </c>
      <c r="O794" s="11" t="str">
        <f>(IF(J794=Локализация!$C$114,1,IF(J794=Локализация!$C$113,2,IF(J794=Локализация!$C$112,3,IF(J794=Локализация!$C$111,4,IF(J794=Локализация!$C$110,5,IF(OR(J794=1,J794=2,J794=3,J794=4,J794=5),J794,"")))))))</f>
        <v/>
      </c>
      <c r="P794" s="11" t="str">
        <f>(IF(K794=Локализация!$C$114,1,IF(K794=Локализация!$C$113,2,IF(K794=Локализация!$C$112,3,IF(K794=Локализация!$C$111,4,IF(K794=Локализация!$C$110,5,IF(OR(K794=1,K794=2,K794=3,K794=4,K794=5),K794,"")))))))</f>
        <v/>
      </c>
      <c r="Q794" s="11" t="str">
        <f>(IF(L794=Локализация!$C$114,1,IF(L794=Локализация!$C$113,2,IF(L794=Локализация!$C$112,3,IF(L794=Локализация!$C$111,4,IF(L794=Локализация!$C$110,5,IF(OR(L794=1,L794=2,L794=3,L794=4,L794=5),L794,"")))))))</f>
        <v/>
      </c>
      <c r="R794" s="11" t="str">
        <f>(IF(B794=Локализация!$C$114,1,IF(B794=Локализация!$C$113,2,IF(B794=Локализация!$C$112,3,IF(B794=Локализация!$C$111,4,IF(B794=Локализация!$C$110,5,IF(OR(B794=1,B794=2,B794=3,B794=4,B794=5),B794,"")))))))</f>
        <v/>
      </c>
      <c r="S794" s="11" t="str">
        <f>(IF(C794=Локализация!$C$114,1,IF(C794=Локализация!$C$113,2,IF(C794=Локализация!$C$112,3,IF(C794=Локализация!$C$111,4,IF(C794=Локализация!$C$110,5,IF(OR(C794=1,C794=2,C794=3,C794=4,C794=5),C794,"")))))))</f>
        <v/>
      </c>
      <c r="T794" s="11" t="str">
        <f>(IF(D794=Локализация!$C$114,1,IF(D794=Локализация!$C$113,2,IF(D794=Локализация!$C$112,3,IF(D794=Локализация!$C$111,4,IF(D794=Локализация!$C$110,5,IF(OR(D794=1,D794=2,D794=3,D794=4,D794=5),D794,"")))))))</f>
        <v/>
      </c>
      <c r="U794" s="11" t="str">
        <f>(IF(E794=Локализация!$C$114,1,IF(E794=Локализация!$C$113,2,IF(E794=Локализация!$C$112,3,IF(E794=Локализация!$C$111,4,IF(E794=Локализация!$C$110,5,IF(OR(E794=1,E794=2,E794=3,E794=4,E794=5),E794,"")))))))</f>
        <v/>
      </c>
      <c r="V794" s="11" t="str">
        <f>(IF(F794=Локализация!$C$114,1,IF(F794=Локализация!$C$113,2,IF(F794=Локализация!$C$112,3,IF(F794=Локализация!$C$111,4,IF(F794=Локализация!$C$110,5,IF(OR(F794=1,F794=2,F794=3,F794=4,F794=5),F794,"")))))))</f>
        <v/>
      </c>
    </row>
    <row r="795" spans="13:22" x14ac:dyDescent="0.3">
      <c r="M795" s="11" t="str">
        <f>(IF(H795=Локализация!$C$114,1,IF(H795=Локализация!$C$113,2,IF(H795=Локализация!$C$112,3,IF(H795=Локализация!$C$111,4,IF(H795=Локализация!$C$110,5,IF(OR(H795=1,H795=2,H795=3,H795=4,H795=5),H795,"")))))))</f>
        <v/>
      </c>
      <c r="N795" s="11" t="str">
        <f>(IF(I795=Локализация!$C$114,1,IF(I795=Локализация!$C$113,2,IF(I795=Локализация!$C$112,3,IF(I795=Локализация!$C$111,4,IF(I795=Локализация!$C$110,5,IF(OR(I795=1,I795=2,I795=3,I795=4,I795=5),I795,"")))))))</f>
        <v/>
      </c>
      <c r="O795" s="11" t="str">
        <f>(IF(J795=Локализация!$C$114,1,IF(J795=Локализация!$C$113,2,IF(J795=Локализация!$C$112,3,IF(J795=Локализация!$C$111,4,IF(J795=Локализация!$C$110,5,IF(OR(J795=1,J795=2,J795=3,J795=4,J795=5),J795,"")))))))</f>
        <v/>
      </c>
      <c r="P795" s="11" t="str">
        <f>(IF(K795=Локализация!$C$114,1,IF(K795=Локализация!$C$113,2,IF(K795=Локализация!$C$112,3,IF(K795=Локализация!$C$111,4,IF(K795=Локализация!$C$110,5,IF(OR(K795=1,K795=2,K795=3,K795=4,K795=5),K795,"")))))))</f>
        <v/>
      </c>
      <c r="Q795" s="11" t="str">
        <f>(IF(L795=Локализация!$C$114,1,IF(L795=Локализация!$C$113,2,IF(L795=Локализация!$C$112,3,IF(L795=Локализация!$C$111,4,IF(L795=Локализация!$C$110,5,IF(OR(L795=1,L795=2,L795=3,L795=4,L795=5),L795,"")))))))</f>
        <v/>
      </c>
      <c r="R795" s="11" t="str">
        <f>(IF(B795=Локализация!$C$114,1,IF(B795=Локализация!$C$113,2,IF(B795=Локализация!$C$112,3,IF(B795=Локализация!$C$111,4,IF(B795=Локализация!$C$110,5,IF(OR(B795=1,B795=2,B795=3,B795=4,B795=5),B795,"")))))))</f>
        <v/>
      </c>
      <c r="S795" s="11" t="str">
        <f>(IF(C795=Локализация!$C$114,1,IF(C795=Локализация!$C$113,2,IF(C795=Локализация!$C$112,3,IF(C795=Локализация!$C$111,4,IF(C795=Локализация!$C$110,5,IF(OR(C795=1,C795=2,C795=3,C795=4,C795=5),C795,"")))))))</f>
        <v/>
      </c>
      <c r="T795" s="11" t="str">
        <f>(IF(D795=Локализация!$C$114,1,IF(D795=Локализация!$C$113,2,IF(D795=Локализация!$C$112,3,IF(D795=Локализация!$C$111,4,IF(D795=Локализация!$C$110,5,IF(OR(D795=1,D795=2,D795=3,D795=4,D795=5),D795,"")))))))</f>
        <v/>
      </c>
      <c r="U795" s="11" t="str">
        <f>(IF(E795=Локализация!$C$114,1,IF(E795=Локализация!$C$113,2,IF(E795=Локализация!$C$112,3,IF(E795=Локализация!$C$111,4,IF(E795=Локализация!$C$110,5,IF(OR(E795=1,E795=2,E795=3,E795=4,E795=5),E795,"")))))))</f>
        <v/>
      </c>
      <c r="V795" s="11" t="str">
        <f>(IF(F795=Локализация!$C$114,1,IF(F795=Локализация!$C$113,2,IF(F795=Локализация!$C$112,3,IF(F795=Локализация!$C$111,4,IF(F795=Локализация!$C$110,5,IF(OR(F795=1,F795=2,F795=3,F795=4,F795=5),F795,"")))))))</f>
        <v/>
      </c>
    </row>
    <row r="796" spans="13:22" x14ac:dyDescent="0.3">
      <c r="M796" s="11" t="str">
        <f>(IF(H796=Локализация!$C$114,1,IF(H796=Локализация!$C$113,2,IF(H796=Локализация!$C$112,3,IF(H796=Локализация!$C$111,4,IF(H796=Локализация!$C$110,5,IF(OR(H796=1,H796=2,H796=3,H796=4,H796=5),H796,"")))))))</f>
        <v/>
      </c>
      <c r="N796" s="11" t="str">
        <f>(IF(I796=Локализация!$C$114,1,IF(I796=Локализация!$C$113,2,IF(I796=Локализация!$C$112,3,IF(I796=Локализация!$C$111,4,IF(I796=Локализация!$C$110,5,IF(OR(I796=1,I796=2,I796=3,I796=4,I796=5),I796,"")))))))</f>
        <v/>
      </c>
      <c r="O796" s="11" t="str">
        <f>(IF(J796=Локализация!$C$114,1,IF(J796=Локализация!$C$113,2,IF(J796=Локализация!$C$112,3,IF(J796=Локализация!$C$111,4,IF(J796=Локализация!$C$110,5,IF(OR(J796=1,J796=2,J796=3,J796=4,J796=5),J796,"")))))))</f>
        <v/>
      </c>
      <c r="P796" s="11" t="str">
        <f>(IF(K796=Локализация!$C$114,1,IF(K796=Локализация!$C$113,2,IF(K796=Локализация!$C$112,3,IF(K796=Локализация!$C$111,4,IF(K796=Локализация!$C$110,5,IF(OR(K796=1,K796=2,K796=3,K796=4,K796=5),K796,"")))))))</f>
        <v/>
      </c>
      <c r="Q796" s="11" t="str">
        <f>(IF(L796=Локализация!$C$114,1,IF(L796=Локализация!$C$113,2,IF(L796=Локализация!$C$112,3,IF(L796=Локализация!$C$111,4,IF(L796=Локализация!$C$110,5,IF(OR(L796=1,L796=2,L796=3,L796=4,L796=5),L796,"")))))))</f>
        <v/>
      </c>
      <c r="R796" s="11" t="str">
        <f>(IF(B796=Локализация!$C$114,1,IF(B796=Локализация!$C$113,2,IF(B796=Локализация!$C$112,3,IF(B796=Локализация!$C$111,4,IF(B796=Локализация!$C$110,5,IF(OR(B796=1,B796=2,B796=3,B796=4,B796=5),B796,"")))))))</f>
        <v/>
      </c>
      <c r="S796" s="11" t="str">
        <f>(IF(C796=Локализация!$C$114,1,IF(C796=Локализация!$C$113,2,IF(C796=Локализация!$C$112,3,IF(C796=Локализация!$C$111,4,IF(C796=Локализация!$C$110,5,IF(OR(C796=1,C796=2,C796=3,C796=4,C796=5),C796,"")))))))</f>
        <v/>
      </c>
      <c r="T796" s="11" t="str">
        <f>(IF(D796=Локализация!$C$114,1,IF(D796=Локализация!$C$113,2,IF(D796=Локализация!$C$112,3,IF(D796=Локализация!$C$111,4,IF(D796=Локализация!$C$110,5,IF(OR(D796=1,D796=2,D796=3,D796=4,D796=5),D796,"")))))))</f>
        <v/>
      </c>
      <c r="U796" s="11" t="str">
        <f>(IF(E796=Локализация!$C$114,1,IF(E796=Локализация!$C$113,2,IF(E796=Локализация!$C$112,3,IF(E796=Локализация!$C$111,4,IF(E796=Локализация!$C$110,5,IF(OR(E796=1,E796=2,E796=3,E796=4,E796=5),E796,"")))))))</f>
        <v/>
      </c>
      <c r="V796" s="11" t="str">
        <f>(IF(F796=Локализация!$C$114,1,IF(F796=Локализация!$C$113,2,IF(F796=Локализация!$C$112,3,IF(F796=Локализация!$C$111,4,IF(F796=Локализация!$C$110,5,IF(OR(F796=1,F796=2,F796=3,F796=4,F796=5),F796,"")))))))</f>
        <v/>
      </c>
    </row>
    <row r="797" spans="13:22" x14ac:dyDescent="0.3">
      <c r="M797" s="11" t="str">
        <f>(IF(H797=Локализация!$C$114,1,IF(H797=Локализация!$C$113,2,IF(H797=Локализация!$C$112,3,IF(H797=Локализация!$C$111,4,IF(H797=Локализация!$C$110,5,IF(OR(H797=1,H797=2,H797=3,H797=4,H797=5),H797,"")))))))</f>
        <v/>
      </c>
      <c r="N797" s="11" t="str">
        <f>(IF(I797=Локализация!$C$114,1,IF(I797=Локализация!$C$113,2,IF(I797=Локализация!$C$112,3,IF(I797=Локализация!$C$111,4,IF(I797=Локализация!$C$110,5,IF(OR(I797=1,I797=2,I797=3,I797=4,I797=5),I797,"")))))))</f>
        <v/>
      </c>
      <c r="O797" s="11" t="str">
        <f>(IF(J797=Локализация!$C$114,1,IF(J797=Локализация!$C$113,2,IF(J797=Локализация!$C$112,3,IF(J797=Локализация!$C$111,4,IF(J797=Локализация!$C$110,5,IF(OR(J797=1,J797=2,J797=3,J797=4,J797=5),J797,"")))))))</f>
        <v/>
      </c>
      <c r="P797" s="11" t="str">
        <f>(IF(K797=Локализация!$C$114,1,IF(K797=Локализация!$C$113,2,IF(K797=Локализация!$C$112,3,IF(K797=Локализация!$C$111,4,IF(K797=Локализация!$C$110,5,IF(OR(K797=1,K797=2,K797=3,K797=4,K797=5),K797,"")))))))</f>
        <v/>
      </c>
      <c r="Q797" s="11" t="str">
        <f>(IF(L797=Локализация!$C$114,1,IF(L797=Локализация!$C$113,2,IF(L797=Локализация!$C$112,3,IF(L797=Локализация!$C$111,4,IF(L797=Локализация!$C$110,5,IF(OR(L797=1,L797=2,L797=3,L797=4,L797=5),L797,"")))))))</f>
        <v/>
      </c>
      <c r="R797" s="11" t="str">
        <f>(IF(B797=Локализация!$C$114,1,IF(B797=Локализация!$C$113,2,IF(B797=Локализация!$C$112,3,IF(B797=Локализация!$C$111,4,IF(B797=Локализация!$C$110,5,IF(OR(B797=1,B797=2,B797=3,B797=4,B797=5),B797,"")))))))</f>
        <v/>
      </c>
      <c r="S797" s="11" t="str">
        <f>(IF(C797=Локализация!$C$114,1,IF(C797=Локализация!$C$113,2,IF(C797=Локализация!$C$112,3,IF(C797=Локализация!$C$111,4,IF(C797=Локализация!$C$110,5,IF(OR(C797=1,C797=2,C797=3,C797=4,C797=5),C797,"")))))))</f>
        <v/>
      </c>
      <c r="T797" s="11" t="str">
        <f>(IF(D797=Локализация!$C$114,1,IF(D797=Локализация!$C$113,2,IF(D797=Локализация!$C$112,3,IF(D797=Локализация!$C$111,4,IF(D797=Локализация!$C$110,5,IF(OR(D797=1,D797=2,D797=3,D797=4,D797=5),D797,"")))))))</f>
        <v/>
      </c>
      <c r="U797" s="11" t="str">
        <f>(IF(E797=Локализация!$C$114,1,IF(E797=Локализация!$C$113,2,IF(E797=Локализация!$C$112,3,IF(E797=Локализация!$C$111,4,IF(E797=Локализация!$C$110,5,IF(OR(E797=1,E797=2,E797=3,E797=4,E797=5),E797,"")))))))</f>
        <v/>
      </c>
      <c r="V797" s="11" t="str">
        <f>(IF(F797=Локализация!$C$114,1,IF(F797=Локализация!$C$113,2,IF(F797=Локализация!$C$112,3,IF(F797=Локализация!$C$111,4,IF(F797=Локализация!$C$110,5,IF(OR(F797=1,F797=2,F797=3,F797=4,F797=5),F797,"")))))))</f>
        <v/>
      </c>
    </row>
    <row r="798" spans="13:22" x14ac:dyDescent="0.3">
      <c r="M798" s="11" t="str">
        <f>(IF(H798=Локализация!$C$114,1,IF(H798=Локализация!$C$113,2,IF(H798=Локализация!$C$112,3,IF(H798=Локализация!$C$111,4,IF(H798=Локализация!$C$110,5,IF(OR(H798=1,H798=2,H798=3,H798=4,H798=5),H798,"")))))))</f>
        <v/>
      </c>
      <c r="N798" s="11" t="str">
        <f>(IF(I798=Локализация!$C$114,1,IF(I798=Локализация!$C$113,2,IF(I798=Локализация!$C$112,3,IF(I798=Локализация!$C$111,4,IF(I798=Локализация!$C$110,5,IF(OR(I798=1,I798=2,I798=3,I798=4,I798=5),I798,"")))))))</f>
        <v/>
      </c>
      <c r="O798" s="11" t="str">
        <f>(IF(J798=Локализация!$C$114,1,IF(J798=Локализация!$C$113,2,IF(J798=Локализация!$C$112,3,IF(J798=Локализация!$C$111,4,IF(J798=Локализация!$C$110,5,IF(OR(J798=1,J798=2,J798=3,J798=4,J798=5),J798,"")))))))</f>
        <v/>
      </c>
      <c r="P798" s="11" t="str">
        <f>(IF(K798=Локализация!$C$114,1,IF(K798=Локализация!$C$113,2,IF(K798=Локализация!$C$112,3,IF(K798=Локализация!$C$111,4,IF(K798=Локализация!$C$110,5,IF(OR(K798=1,K798=2,K798=3,K798=4,K798=5),K798,"")))))))</f>
        <v/>
      </c>
      <c r="Q798" s="11" t="str">
        <f>(IF(L798=Локализация!$C$114,1,IF(L798=Локализация!$C$113,2,IF(L798=Локализация!$C$112,3,IF(L798=Локализация!$C$111,4,IF(L798=Локализация!$C$110,5,IF(OR(L798=1,L798=2,L798=3,L798=4,L798=5),L798,"")))))))</f>
        <v/>
      </c>
      <c r="R798" s="11" t="str">
        <f>(IF(B798=Локализация!$C$114,1,IF(B798=Локализация!$C$113,2,IF(B798=Локализация!$C$112,3,IF(B798=Локализация!$C$111,4,IF(B798=Локализация!$C$110,5,IF(OR(B798=1,B798=2,B798=3,B798=4,B798=5),B798,"")))))))</f>
        <v/>
      </c>
      <c r="S798" s="11" t="str">
        <f>(IF(C798=Локализация!$C$114,1,IF(C798=Локализация!$C$113,2,IF(C798=Локализация!$C$112,3,IF(C798=Локализация!$C$111,4,IF(C798=Локализация!$C$110,5,IF(OR(C798=1,C798=2,C798=3,C798=4,C798=5),C798,"")))))))</f>
        <v/>
      </c>
      <c r="T798" s="11" t="str">
        <f>(IF(D798=Локализация!$C$114,1,IF(D798=Локализация!$C$113,2,IF(D798=Локализация!$C$112,3,IF(D798=Локализация!$C$111,4,IF(D798=Локализация!$C$110,5,IF(OR(D798=1,D798=2,D798=3,D798=4,D798=5),D798,"")))))))</f>
        <v/>
      </c>
      <c r="U798" s="11" t="str">
        <f>(IF(E798=Локализация!$C$114,1,IF(E798=Локализация!$C$113,2,IF(E798=Локализация!$C$112,3,IF(E798=Локализация!$C$111,4,IF(E798=Локализация!$C$110,5,IF(OR(E798=1,E798=2,E798=3,E798=4,E798=5),E798,"")))))))</f>
        <v/>
      </c>
      <c r="V798" s="11" t="str">
        <f>(IF(F798=Локализация!$C$114,1,IF(F798=Локализация!$C$113,2,IF(F798=Локализация!$C$112,3,IF(F798=Локализация!$C$111,4,IF(F798=Локализация!$C$110,5,IF(OR(F798=1,F798=2,F798=3,F798=4,F798=5),F798,"")))))))</f>
        <v/>
      </c>
    </row>
    <row r="799" spans="13:22" x14ac:dyDescent="0.3">
      <c r="M799" s="11" t="str">
        <f>(IF(H799=Локализация!$C$114,1,IF(H799=Локализация!$C$113,2,IF(H799=Локализация!$C$112,3,IF(H799=Локализация!$C$111,4,IF(H799=Локализация!$C$110,5,IF(OR(H799=1,H799=2,H799=3,H799=4,H799=5),H799,"")))))))</f>
        <v/>
      </c>
      <c r="N799" s="11" t="str">
        <f>(IF(I799=Локализация!$C$114,1,IF(I799=Локализация!$C$113,2,IF(I799=Локализация!$C$112,3,IF(I799=Локализация!$C$111,4,IF(I799=Локализация!$C$110,5,IF(OR(I799=1,I799=2,I799=3,I799=4,I799=5),I799,"")))))))</f>
        <v/>
      </c>
      <c r="O799" s="11" t="str">
        <f>(IF(J799=Локализация!$C$114,1,IF(J799=Локализация!$C$113,2,IF(J799=Локализация!$C$112,3,IF(J799=Локализация!$C$111,4,IF(J799=Локализация!$C$110,5,IF(OR(J799=1,J799=2,J799=3,J799=4,J799=5),J799,"")))))))</f>
        <v/>
      </c>
      <c r="P799" s="11" t="str">
        <f>(IF(K799=Локализация!$C$114,1,IF(K799=Локализация!$C$113,2,IF(K799=Локализация!$C$112,3,IF(K799=Локализация!$C$111,4,IF(K799=Локализация!$C$110,5,IF(OR(K799=1,K799=2,K799=3,K799=4,K799=5),K799,"")))))))</f>
        <v/>
      </c>
      <c r="Q799" s="11" t="str">
        <f>(IF(L799=Локализация!$C$114,1,IF(L799=Локализация!$C$113,2,IF(L799=Локализация!$C$112,3,IF(L799=Локализация!$C$111,4,IF(L799=Локализация!$C$110,5,IF(OR(L799=1,L799=2,L799=3,L799=4,L799=5),L799,"")))))))</f>
        <v/>
      </c>
      <c r="R799" s="11" t="str">
        <f>(IF(B799=Локализация!$C$114,1,IF(B799=Локализация!$C$113,2,IF(B799=Локализация!$C$112,3,IF(B799=Локализация!$C$111,4,IF(B799=Локализация!$C$110,5,IF(OR(B799=1,B799=2,B799=3,B799=4,B799=5),B799,"")))))))</f>
        <v/>
      </c>
      <c r="S799" s="11" t="str">
        <f>(IF(C799=Локализация!$C$114,1,IF(C799=Локализация!$C$113,2,IF(C799=Локализация!$C$112,3,IF(C799=Локализация!$C$111,4,IF(C799=Локализация!$C$110,5,IF(OR(C799=1,C799=2,C799=3,C799=4,C799=5),C799,"")))))))</f>
        <v/>
      </c>
      <c r="T799" s="11" t="str">
        <f>(IF(D799=Локализация!$C$114,1,IF(D799=Локализация!$C$113,2,IF(D799=Локализация!$C$112,3,IF(D799=Локализация!$C$111,4,IF(D799=Локализация!$C$110,5,IF(OR(D799=1,D799=2,D799=3,D799=4,D799=5),D799,"")))))))</f>
        <v/>
      </c>
      <c r="U799" s="11" t="str">
        <f>(IF(E799=Локализация!$C$114,1,IF(E799=Локализация!$C$113,2,IF(E799=Локализация!$C$112,3,IF(E799=Локализация!$C$111,4,IF(E799=Локализация!$C$110,5,IF(OR(E799=1,E799=2,E799=3,E799=4,E799=5),E799,"")))))))</f>
        <v/>
      </c>
      <c r="V799" s="11" t="str">
        <f>(IF(F799=Локализация!$C$114,1,IF(F799=Локализация!$C$113,2,IF(F799=Локализация!$C$112,3,IF(F799=Локализация!$C$111,4,IF(F799=Локализация!$C$110,5,IF(OR(F799=1,F799=2,F799=3,F799=4,F799=5),F799,"")))))))</f>
        <v/>
      </c>
    </row>
    <row r="800" spans="13:22" x14ac:dyDescent="0.3">
      <c r="M800" s="11" t="str">
        <f>(IF(H800=Локализация!$C$114,1,IF(H800=Локализация!$C$113,2,IF(H800=Локализация!$C$112,3,IF(H800=Локализация!$C$111,4,IF(H800=Локализация!$C$110,5,IF(OR(H800=1,H800=2,H800=3,H800=4,H800=5),H800,"")))))))</f>
        <v/>
      </c>
      <c r="N800" s="11" t="str">
        <f>(IF(I800=Локализация!$C$114,1,IF(I800=Локализация!$C$113,2,IF(I800=Локализация!$C$112,3,IF(I800=Локализация!$C$111,4,IF(I800=Локализация!$C$110,5,IF(OR(I800=1,I800=2,I800=3,I800=4,I800=5),I800,"")))))))</f>
        <v/>
      </c>
      <c r="O800" s="11" t="str">
        <f>(IF(J800=Локализация!$C$114,1,IF(J800=Локализация!$C$113,2,IF(J800=Локализация!$C$112,3,IF(J800=Локализация!$C$111,4,IF(J800=Локализация!$C$110,5,IF(OR(J800=1,J800=2,J800=3,J800=4,J800=5),J800,"")))))))</f>
        <v/>
      </c>
      <c r="P800" s="11" t="str">
        <f>(IF(K800=Локализация!$C$114,1,IF(K800=Локализация!$C$113,2,IF(K800=Локализация!$C$112,3,IF(K800=Локализация!$C$111,4,IF(K800=Локализация!$C$110,5,IF(OR(K800=1,K800=2,K800=3,K800=4,K800=5),K800,"")))))))</f>
        <v/>
      </c>
      <c r="Q800" s="11" t="str">
        <f>(IF(L800=Локализация!$C$114,1,IF(L800=Локализация!$C$113,2,IF(L800=Локализация!$C$112,3,IF(L800=Локализация!$C$111,4,IF(L800=Локализация!$C$110,5,IF(OR(L800=1,L800=2,L800=3,L800=4,L800=5),L800,"")))))))</f>
        <v/>
      </c>
      <c r="R800" s="11" t="str">
        <f>(IF(B800=Локализация!$C$114,1,IF(B800=Локализация!$C$113,2,IF(B800=Локализация!$C$112,3,IF(B800=Локализация!$C$111,4,IF(B800=Локализация!$C$110,5,IF(OR(B800=1,B800=2,B800=3,B800=4,B800=5),B800,"")))))))</f>
        <v/>
      </c>
      <c r="S800" s="11" t="str">
        <f>(IF(C800=Локализация!$C$114,1,IF(C800=Локализация!$C$113,2,IF(C800=Локализация!$C$112,3,IF(C800=Локализация!$C$111,4,IF(C800=Локализация!$C$110,5,IF(OR(C800=1,C800=2,C800=3,C800=4,C800=5),C800,"")))))))</f>
        <v/>
      </c>
      <c r="T800" s="11" t="str">
        <f>(IF(D800=Локализация!$C$114,1,IF(D800=Локализация!$C$113,2,IF(D800=Локализация!$C$112,3,IF(D800=Локализация!$C$111,4,IF(D800=Локализация!$C$110,5,IF(OR(D800=1,D800=2,D800=3,D800=4,D800=5),D800,"")))))))</f>
        <v/>
      </c>
      <c r="U800" s="11" t="str">
        <f>(IF(E800=Локализация!$C$114,1,IF(E800=Локализация!$C$113,2,IF(E800=Локализация!$C$112,3,IF(E800=Локализация!$C$111,4,IF(E800=Локализация!$C$110,5,IF(OR(E800=1,E800=2,E800=3,E800=4,E800=5),E800,"")))))))</f>
        <v/>
      </c>
      <c r="V800" s="11" t="str">
        <f>(IF(F800=Локализация!$C$114,1,IF(F800=Локализация!$C$113,2,IF(F800=Локализация!$C$112,3,IF(F800=Локализация!$C$111,4,IF(F800=Локализация!$C$110,5,IF(OR(F800=1,F800=2,F800=3,F800=4,F800=5),F800,"")))))))</f>
        <v/>
      </c>
    </row>
    <row r="801" spans="13:22" x14ac:dyDescent="0.3">
      <c r="M801" s="11" t="str">
        <f>(IF(H801=Локализация!$C$114,1,IF(H801=Локализация!$C$113,2,IF(H801=Локализация!$C$112,3,IF(H801=Локализация!$C$111,4,IF(H801=Локализация!$C$110,5,IF(OR(H801=1,H801=2,H801=3,H801=4,H801=5),H801,"")))))))</f>
        <v/>
      </c>
      <c r="N801" s="11" t="str">
        <f>(IF(I801=Локализация!$C$114,1,IF(I801=Локализация!$C$113,2,IF(I801=Локализация!$C$112,3,IF(I801=Локализация!$C$111,4,IF(I801=Локализация!$C$110,5,IF(OR(I801=1,I801=2,I801=3,I801=4,I801=5),I801,"")))))))</f>
        <v/>
      </c>
      <c r="O801" s="11" t="str">
        <f>(IF(J801=Локализация!$C$114,1,IF(J801=Локализация!$C$113,2,IF(J801=Локализация!$C$112,3,IF(J801=Локализация!$C$111,4,IF(J801=Локализация!$C$110,5,IF(OR(J801=1,J801=2,J801=3,J801=4,J801=5),J801,"")))))))</f>
        <v/>
      </c>
      <c r="P801" s="11" t="str">
        <f>(IF(K801=Локализация!$C$114,1,IF(K801=Локализация!$C$113,2,IF(K801=Локализация!$C$112,3,IF(K801=Локализация!$C$111,4,IF(K801=Локализация!$C$110,5,IF(OR(K801=1,K801=2,K801=3,K801=4,K801=5),K801,"")))))))</f>
        <v/>
      </c>
      <c r="Q801" s="11" t="str">
        <f>(IF(L801=Локализация!$C$114,1,IF(L801=Локализация!$C$113,2,IF(L801=Локализация!$C$112,3,IF(L801=Локализация!$C$111,4,IF(L801=Локализация!$C$110,5,IF(OR(L801=1,L801=2,L801=3,L801=4,L801=5),L801,"")))))))</f>
        <v/>
      </c>
      <c r="R801" s="11" t="str">
        <f>(IF(B801=Локализация!$C$114,1,IF(B801=Локализация!$C$113,2,IF(B801=Локализация!$C$112,3,IF(B801=Локализация!$C$111,4,IF(B801=Локализация!$C$110,5,IF(OR(B801=1,B801=2,B801=3,B801=4,B801=5),B801,"")))))))</f>
        <v/>
      </c>
      <c r="S801" s="11" t="str">
        <f>(IF(C801=Локализация!$C$114,1,IF(C801=Локализация!$C$113,2,IF(C801=Локализация!$C$112,3,IF(C801=Локализация!$C$111,4,IF(C801=Локализация!$C$110,5,IF(OR(C801=1,C801=2,C801=3,C801=4,C801=5),C801,"")))))))</f>
        <v/>
      </c>
      <c r="T801" s="11" t="str">
        <f>(IF(D801=Локализация!$C$114,1,IF(D801=Локализация!$C$113,2,IF(D801=Локализация!$C$112,3,IF(D801=Локализация!$C$111,4,IF(D801=Локализация!$C$110,5,IF(OR(D801=1,D801=2,D801=3,D801=4,D801=5),D801,"")))))))</f>
        <v/>
      </c>
      <c r="U801" s="11" t="str">
        <f>(IF(E801=Локализация!$C$114,1,IF(E801=Локализация!$C$113,2,IF(E801=Локализация!$C$112,3,IF(E801=Локализация!$C$111,4,IF(E801=Локализация!$C$110,5,IF(OR(E801=1,E801=2,E801=3,E801=4,E801=5),E801,"")))))))</f>
        <v/>
      </c>
      <c r="V801" s="11" t="str">
        <f>(IF(F801=Локализация!$C$114,1,IF(F801=Локализация!$C$113,2,IF(F801=Локализация!$C$112,3,IF(F801=Локализация!$C$111,4,IF(F801=Локализация!$C$110,5,IF(OR(F801=1,F801=2,F801=3,F801=4,F801=5),F801,"")))))))</f>
        <v/>
      </c>
    </row>
  </sheetData>
  <mergeCells count="10">
    <mergeCell ref="H3:L3"/>
    <mergeCell ref="B3:F3"/>
    <mergeCell ref="M3:Q3"/>
    <mergeCell ref="R3:V3"/>
    <mergeCell ref="Y1:AD1"/>
    <mergeCell ref="H2:L2"/>
    <mergeCell ref="B2:F2"/>
    <mergeCell ref="M2:Q2"/>
    <mergeCell ref="R2:V2"/>
    <mergeCell ref="B1:L1"/>
  </mergeCells>
  <phoneticPr fontId="10" type="noConversion"/>
  <conditionalFormatting sqref="B5:F801">
    <cfRule type="notContainsBlanks" dxfId="20" priority="1">
      <formula>LEN(TRIM(B5))&gt;0</formula>
    </cfRule>
    <cfRule type="containsBlanks" dxfId="19" priority="2">
      <formula>LEN(TRIM(B5))=0</formula>
    </cfRule>
  </conditionalFormatting>
  <conditionalFormatting sqref="H5:L801">
    <cfRule type="notContainsBlanks" dxfId="18" priority="3">
      <formula>LEN(TRIM(H5))&gt;0</formula>
    </cfRule>
    <cfRule type="containsBlanks" dxfId="17" priority="4">
      <formula>LEN(TRIM(H5))=0</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J801"/>
  <sheetViews>
    <sheetView zoomScaleNormal="100" workbookViewId="0">
      <selection activeCell="B5" sqref="B5"/>
    </sheetView>
  </sheetViews>
  <sheetFormatPr defaultRowHeight="15.6" x14ac:dyDescent="0.3"/>
  <cols>
    <col min="1" max="1" width="8.69921875" style="11"/>
    <col min="2" max="21" width="8.296875" style="11" customWidth="1"/>
    <col min="22" max="22" width="11.09765625" style="11" customWidth="1"/>
    <col min="23" max="64" width="11.09765625" style="11" hidden="1" customWidth="1"/>
    <col min="65" max="65" width="11.09765625" style="11" customWidth="1"/>
    <col min="66" max="66" width="47.59765625" style="11" customWidth="1"/>
    <col min="67" max="67" width="15.5" style="11" customWidth="1"/>
    <col min="68" max="68" width="11.296875" style="11" customWidth="1"/>
    <col min="69" max="69" width="13.09765625" style="11" customWidth="1"/>
    <col min="70" max="70" width="15" style="11" customWidth="1"/>
    <col min="71" max="71" width="16.09765625" style="11" customWidth="1"/>
    <col min="72" max="72" width="17.69921875" style="11" customWidth="1"/>
    <col min="73" max="73" width="32.19921875" style="11" customWidth="1"/>
    <col min="74" max="114" width="8.69921875" style="11"/>
  </cols>
  <sheetData>
    <row r="1" spans="1:114" ht="16.2" thickBot="1" x14ac:dyDescent="0.35">
      <c r="B1" s="186" t="str">
        <f>Локализация!C6</f>
        <v>ДАННЫЕ ДЛЯ ВВОДА</v>
      </c>
      <c r="C1" s="186"/>
      <c r="D1" s="186"/>
      <c r="E1" s="186"/>
      <c r="F1" s="186"/>
      <c r="G1" s="186"/>
      <c r="H1" s="186"/>
      <c r="I1" s="186"/>
      <c r="J1" s="186"/>
      <c r="K1" s="186"/>
      <c r="L1" s="186"/>
      <c r="M1" s="186"/>
      <c r="N1" s="186"/>
      <c r="O1" s="186"/>
      <c r="P1" s="186"/>
      <c r="Q1" s="186"/>
      <c r="R1" s="186"/>
      <c r="S1" s="186"/>
      <c r="T1" s="186"/>
      <c r="U1" s="186"/>
      <c r="BN1" s="186" t="str">
        <f>Локализация!C7</f>
        <v>РЕЗУЛЬТАТЫ (НИЧЕГО НЕ РЕДАКТИРОВАТЬ)</v>
      </c>
      <c r="BO1" s="186"/>
      <c r="BP1" s="186"/>
      <c r="BQ1" s="186"/>
      <c r="BR1" s="186"/>
      <c r="BS1" s="186"/>
      <c r="BT1" s="186"/>
      <c r="BU1" s="186"/>
    </row>
    <row r="2" spans="1:114" ht="16.2" thickBot="1" x14ac:dyDescent="0.35">
      <c r="B2" s="49"/>
      <c r="C2" s="49"/>
      <c r="D2" s="49"/>
      <c r="E2" s="49"/>
      <c r="F2" s="49"/>
      <c r="G2" s="49"/>
      <c r="H2" s="49"/>
      <c r="I2" s="49"/>
      <c r="J2" s="49"/>
      <c r="K2" s="49"/>
      <c r="L2" s="49"/>
      <c r="M2" s="49"/>
      <c r="N2" s="49"/>
      <c r="O2" s="49"/>
      <c r="P2" s="49"/>
      <c r="Q2" s="49"/>
      <c r="R2" s="49"/>
      <c r="S2" s="49"/>
      <c r="T2" s="49"/>
      <c r="U2" s="49"/>
      <c r="BN2" s="199" t="str">
        <f>Локализация!C198</f>
        <v>Количественная оценка</v>
      </c>
      <c r="BO2" s="200"/>
      <c r="BP2" s="200"/>
      <c r="BQ2" s="200"/>
      <c r="BR2" s="200"/>
      <c r="BS2" s="200"/>
      <c r="BT2" s="200"/>
      <c r="BU2" s="201"/>
    </row>
    <row r="3" spans="1:114" s="1" customFormat="1" ht="47.4" thickBot="1" x14ac:dyDescent="0.35">
      <c r="A3" s="70"/>
      <c r="B3" s="205" t="str">
        <f>CONCATENATE(Локализация!$C$185," 1")</f>
        <v>Свойство 1</v>
      </c>
      <c r="C3" s="205"/>
      <c r="D3" s="205" t="str">
        <f>CONCATENATE(Локализация!$C$185," 2")</f>
        <v>Свойство 2</v>
      </c>
      <c r="E3" s="205"/>
      <c r="F3" s="205" t="str">
        <f>CONCATENATE(Локализация!$C$185," 3")</f>
        <v>Свойство 3</v>
      </c>
      <c r="G3" s="205"/>
      <c r="H3" s="205" t="str">
        <f>CONCATENATE(Локализация!$C$185," 4")</f>
        <v>Свойство 4</v>
      </c>
      <c r="I3" s="205"/>
      <c r="J3" s="205" t="str">
        <f>CONCATENATE(Локализация!$C$185," 5")</f>
        <v>Свойство 5</v>
      </c>
      <c r="K3" s="205"/>
      <c r="L3" s="205" t="str">
        <f>CONCATENATE(Локализация!$C$185," 6")</f>
        <v>Свойство 6</v>
      </c>
      <c r="M3" s="205"/>
      <c r="N3" s="205" t="str">
        <f>CONCATENATE(Локализация!$C$185," 7")</f>
        <v>Свойство 7</v>
      </c>
      <c r="O3" s="205"/>
      <c r="P3" s="205" t="str">
        <f>CONCATENATE(Локализация!$C$185," 8")</f>
        <v>Свойство 8</v>
      </c>
      <c r="Q3" s="205"/>
      <c r="R3" s="205" t="str">
        <f>CONCATENATE(Локализация!$C$185," 9")</f>
        <v>Свойство 9</v>
      </c>
      <c r="S3" s="205"/>
      <c r="T3" s="205" t="str">
        <f>CONCATENATE(Локализация!$C$185," 10")</f>
        <v>Свойство 10</v>
      </c>
      <c r="U3" s="205"/>
      <c r="V3" s="72"/>
      <c r="W3" s="204" t="str">
        <f>B3</f>
        <v>Свойство 1</v>
      </c>
      <c r="X3" s="204"/>
      <c r="Y3" s="204" t="str">
        <f>D3</f>
        <v>Свойство 2</v>
      </c>
      <c r="Z3" s="204"/>
      <c r="AA3" s="204" t="str">
        <f>F3</f>
        <v>Свойство 3</v>
      </c>
      <c r="AB3" s="204"/>
      <c r="AC3" s="204" t="str">
        <f>H3</f>
        <v>Свойство 4</v>
      </c>
      <c r="AD3" s="204"/>
      <c r="AE3" s="204" t="str">
        <f>J3</f>
        <v>Свойство 5</v>
      </c>
      <c r="AF3" s="204"/>
      <c r="AG3" s="204" t="str">
        <f>L3</f>
        <v>Свойство 6</v>
      </c>
      <c r="AH3" s="204"/>
      <c r="AI3" s="204" t="str">
        <f>N3</f>
        <v>Свойство 7</v>
      </c>
      <c r="AJ3" s="204"/>
      <c r="AK3" s="204" t="str">
        <f>P3</f>
        <v>Свойство 8</v>
      </c>
      <c r="AL3" s="204"/>
      <c r="AM3" s="204" t="str">
        <f>R3</f>
        <v>Свойство 9</v>
      </c>
      <c r="AN3" s="204"/>
      <c r="AO3" s="204" t="str">
        <f>T3</f>
        <v>Свойство 10</v>
      </c>
      <c r="AP3" s="204"/>
      <c r="AQ3" s="72"/>
      <c r="AR3" s="70"/>
      <c r="AS3" s="70"/>
      <c r="AT3" s="70"/>
      <c r="AU3" s="70"/>
      <c r="AV3" s="70"/>
      <c r="AW3" s="70"/>
      <c r="AX3" s="70"/>
      <c r="AY3" s="70"/>
      <c r="AZ3" s="70"/>
      <c r="BA3" s="70"/>
      <c r="BB3" s="70"/>
      <c r="BC3" s="70"/>
      <c r="BD3" s="70"/>
      <c r="BE3" s="70"/>
      <c r="BF3" s="70"/>
      <c r="BG3" s="70"/>
      <c r="BH3" s="70"/>
      <c r="BI3" s="70"/>
      <c r="BJ3" s="70"/>
      <c r="BK3" s="70"/>
      <c r="BL3" s="70"/>
      <c r="BM3" s="72"/>
      <c r="BN3" s="50"/>
      <c r="BO3" s="50" t="str">
        <f>Локализация!C188</f>
        <v>Must-be (Обязательные)</v>
      </c>
      <c r="BP3" s="51" t="str">
        <f>Локализация!C189</f>
        <v>Performance (Важные)</v>
      </c>
      <c r="BQ3" s="51" t="str">
        <f>Локализация!C190</f>
        <v>Attractive (Интересные)</v>
      </c>
      <c r="BR3" s="51" t="str">
        <f>Локализация!C191</f>
        <v>Indifferent (Безразличные)</v>
      </c>
      <c r="BS3" s="51" t="str">
        <f>Локализация!C192</f>
        <v>Questionable (Сомнительные)</v>
      </c>
      <c r="BT3" s="51" t="str">
        <f>Локализация!C193</f>
        <v>Reverse (Противоречивые)</v>
      </c>
      <c r="BU3" s="52" t="str">
        <f>Локализация!C194</f>
        <v>Категория</v>
      </c>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c r="CX3" s="70"/>
      <c r="CY3" s="70"/>
      <c r="CZ3" s="70"/>
      <c r="DA3" s="70"/>
      <c r="DB3" s="70"/>
      <c r="DC3" s="70"/>
      <c r="DD3" s="70"/>
      <c r="DE3" s="70"/>
      <c r="DF3" s="70"/>
      <c r="DG3" s="70"/>
      <c r="DH3" s="70"/>
      <c r="DI3" s="70"/>
      <c r="DJ3" s="70"/>
    </row>
    <row r="4" spans="1:114" x14ac:dyDescent="0.3">
      <c r="B4" s="71" t="str">
        <f>Локализация!$C$186</f>
        <v>Есть</v>
      </c>
      <c r="C4" s="71" t="str">
        <f>Локализация!$C$187</f>
        <v>Нет</v>
      </c>
      <c r="D4" s="71" t="str">
        <f>Локализация!$C$186</f>
        <v>Есть</v>
      </c>
      <c r="E4" s="71" t="str">
        <f>Локализация!$C$187</f>
        <v>Нет</v>
      </c>
      <c r="F4" s="71" t="str">
        <f>Локализация!$C$186</f>
        <v>Есть</v>
      </c>
      <c r="G4" s="71" t="str">
        <f>Локализация!$C$187</f>
        <v>Нет</v>
      </c>
      <c r="H4" s="71" t="str">
        <f>Локализация!$C$186</f>
        <v>Есть</v>
      </c>
      <c r="I4" s="71" t="str">
        <f>Локализация!$C$187</f>
        <v>Нет</v>
      </c>
      <c r="J4" s="71" t="str">
        <f>Локализация!$C$186</f>
        <v>Есть</v>
      </c>
      <c r="K4" s="71" t="str">
        <f>Локализация!$C$187</f>
        <v>Нет</v>
      </c>
      <c r="L4" s="71" t="str">
        <f>Локализация!$C$186</f>
        <v>Есть</v>
      </c>
      <c r="M4" s="71" t="str">
        <f>Локализация!$C$187</f>
        <v>Нет</v>
      </c>
      <c r="N4" s="71" t="str">
        <f>Локализация!$C$186</f>
        <v>Есть</v>
      </c>
      <c r="O4" s="71" t="str">
        <f>Локализация!$C$187</f>
        <v>Нет</v>
      </c>
      <c r="P4" s="71" t="str">
        <f>Локализация!$C$186</f>
        <v>Есть</v>
      </c>
      <c r="Q4" s="71" t="str">
        <f>Локализация!$C$187</f>
        <v>Нет</v>
      </c>
      <c r="R4" s="71" t="str">
        <f>Локализация!$C$186</f>
        <v>Есть</v>
      </c>
      <c r="S4" s="71" t="str">
        <f>Локализация!$C$187</f>
        <v>Нет</v>
      </c>
      <c r="T4" s="71" t="str">
        <f>Локализация!$C$186</f>
        <v>Есть</v>
      </c>
      <c r="U4" s="71" t="str">
        <f>Локализация!$C$187</f>
        <v>Нет</v>
      </c>
      <c r="W4" s="11" t="str">
        <f>Локализация!$C$186</f>
        <v>Есть</v>
      </c>
      <c r="X4" s="11" t="str">
        <f>Локализация!$C$187</f>
        <v>Нет</v>
      </c>
      <c r="Y4" s="11" t="str">
        <f>Локализация!$C$186</f>
        <v>Есть</v>
      </c>
      <c r="Z4" s="11" t="str">
        <f>Локализация!$C$187</f>
        <v>Нет</v>
      </c>
      <c r="AA4" s="11" t="str">
        <f>Локализация!$C$186</f>
        <v>Есть</v>
      </c>
      <c r="AB4" s="11" t="str">
        <f>Локализация!$C$187</f>
        <v>Нет</v>
      </c>
      <c r="AC4" s="11" t="str">
        <f>Локализация!$C$186</f>
        <v>Есть</v>
      </c>
      <c r="AD4" s="11" t="str">
        <f>Локализация!$C$187</f>
        <v>Нет</v>
      </c>
      <c r="AE4" s="11" t="str">
        <f>Локализация!$C$186</f>
        <v>Есть</v>
      </c>
      <c r="AF4" s="11" t="str">
        <f>Локализация!$C$187</f>
        <v>Нет</v>
      </c>
      <c r="AG4" s="11" t="str">
        <f>Локализация!$C$186</f>
        <v>Есть</v>
      </c>
      <c r="AH4" s="11" t="str">
        <f>Локализация!$C$187</f>
        <v>Нет</v>
      </c>
      <c r="AI4" s="11" t="str">
        <f>Локализация!$C$186</f>
        <v>Есть</v>
      </c>
      <c r="AJ4" s="11" t="str">
        <f>Локализация!$C$187</f>
        <v>Нет</v>
      </c>
      <c r="AK4" s="11" t="str">
        <f>Локализация!$C$186</f>
        <v>Есть</v>
      </c>
      <c r="AL4" s="11" t="str">
        <f>Локализация!$C$187</f>
        <v>Нет</v>
      </c>
      <c r="AM4" s="11" t="str">
        <f>Локализация!$C$186</f>
        <v>Есть</v>
      </c>
      <c r="AN4" s="11" t="str">
        <f>Локализация!$C$187</f>
        <v>Нет</v>
      </c>
      <c r="AO4" s="11" t="str">
        <f>Локализация!$C$186</f>
        <v>Есть</v>
      </c>
      <c r="AP4" s="11" t="str">
        <f>Локализация!$C$187</f>
        <v>Нет</v>
      </c>
      <c r="AR4" s="73" t="str">
        <f>B3</f>
        <v>Свойство 1</v>
      </c>
      <c r="AS4" s="73" t="str">
        <f>D3</f>
        <v>Свойство 2</v>
      </c>
      <c r="AT4" s="73" t="str">
        <f>F3</f>
        <v>Свойство 3</v>
      </c>
      <c r="AU4" s="73" t="str">
        <f>H3</f>
        <v>Свойство 4</v>
      </c>
      <c r="AV4" s="73" t="str">
        <f>J3</f>
        <v>Свойство 5</v>
      </c>
      <c r="AW4" s="73" t="str">
        <f>L3</f>
        <v>Свойство 6</v>
      </c>
      <c r="AX4" s="73" t="str">
        <f>N3</f>
        <v>Свойство 7</v>
      </c>
      <c r="AY4" s="73" t="str">
        <f>P3</f>
        <v>Свойство 8</v>
      </c>
      <c r="AZ4" s="73" t="str">
        <f>R3</f>
        <v>Свойство 9</v>
      </c>
      <c r="BA4" s="73" t="str">
        <f>T3</f>
        <v>Свойство 10</v>
      </c>
      <c r="BB4" s="73"/>
      <c r="BC4" s="73" t="str">
        <f t="shared" ref="BC4:BL4" si="0">AR4</f>
        <v>Свойство 1</v>
      </c>
      <c r="BD4" s="73" t="str">
        <f t="shared" si="0"/>
        <v>Свойство 2</v>
      </c>
      <c r="BE4" s="73" t="str">
        <f t="shared" si="0"/>
        <v>Свойство 3</v>
      </c>
      <c r="BF4" s="73" t="str">
        <f t="shared" si="0"/>
        <v>Свойство 4</v>
      </c>
      <c r="BG4" s="73" t="str">
        <f t="shared" si="0"/>
        <v>Свойство 5</v>
      </c>
      <c r="BH4" s="73" t="str">
        <f t="shared" si="0"/>
        <v>Свойство 6</v>
      </c>
      <c r="BI4" s="73" t="str">
        <f t="shared" si="0"/>
        <v>Свойство 7</v>
      </c>
      <c r="BJ4" s="73" t="str">
        <f t="shared" si="0"/>
        <v>Свойство 8</v>
      </c>
      <c r="BK4" s="73" t="str">
        <f t="shared" si="0"/>
        <v>Свойство 9</v>
      </c>
      <c r="BL4" s="73" t="str">
        <f t="shared" si="0"/>
        <v>Свойство 10</v>
      </c>
      <c r="BN4" s="53" t="str">
        <f>IF(B3=0,"",B3)</f>
        <v>Свойство 1</v>
      </c>
      <c r="BO4" s="54">
        <f>IFERROR(COUNTIF(BC:BC,"M")/(COUNTIF(BC:BC,"Q")+COUNTIF(BC:BC,"A")+COUNTIF(BC:BC,"P")+COUNTIF(BC:BC,"R")+COUNTIF(BC:BC,"M")+COUNTIF(BC:BC,"I")),)</f>
        <v>0</v>
      </c>
      <c r="BP4" s="55">
        <f>IFERROR(COUNTIF(BC:BC,"P")/(COUNTIF(BC:BC,"Q")+COUNTIF(BC:BC,"A")+COUNTIF(BC:BC,"P")+COUNTIF(BC:BC,"R")+COUNTIF(BC:BC,"M")+COUNTIF(BC:BC,"I")),)</f>
        <v>0</v>
      </c>
      <c r="BQ4" s="55">
        <f>IFERROR(COUNTIF(BC:BC,"A")/(COUNTIF(BC:BC,"Q")+COUNTIF(BC:BC,"A")+COUNTIF(BC:BC,"P")+COUNTIF(BC:BC,"R")+COUNTIF(BC:BC,"M")+COUNTIF(BC:BC,"I")),)</f>
        <v>0</v>
      </c>
      <c r="BR4" s="55">
        <f>IFERROR(COUNTIF(BC:BC,"I")/(COUNTIF(BC:BC,"Q")+COUNTIF(BC:BC,"A")+COUNTIF(BC:BC,"P")+COUNTIF(BC:BC,"R")+COUNTIF(BC:BC,"M")+COUNTIF(BC:BC,"I")),)</f>
        <v>0</v>
      </c>
      <c r="BS4" s="55">
        <f>IFERROR(COUNTIF(BC:BC,"q")/(COUNTIF(BC:BC,"Q")+COUNTIF(BC:BC,"A")+COUNTIF(BC:BC,"P")+COUNTIF(BC:BC,"R")+COUNTIF(BC:BC,"M")+COUNTIF(BC:BC,"I")),)</f>
        <v>0</v>
      </c>
      <c r="BT4" s="55">
        <f>IFERROR(COUNTIF(BC:BC,"R")/(COUNTIF(BC:BC,"Q")+COUNTIF(BC:BC,"A")+COUNTIF(BC:BC,"P")+COUNTIF(BC:BC,"R")+COUNTIF(BC:BC,"M")+COUNTIF(BC:BC,"I")),)</f>
        <v>0</v>
      </c>
      <c r="BU4" s="56" t="str">
        <f t="shared" ref="BU4:BU13" si="1">IFERROR(INDEX($BO$3:$BT$3,1,MATCH(MAX(BO4:BT4),BO4:BT4,0)),"")</f>
        <v>Must-be (Обязательные)</v>
      </c>
    </row>
    <row r="5" spans="1:114" x14ac:dyDescent="0.3">
      <c r="B5"/>
      <c r="C5"/>
      <c r="D5"/>
      <c r="E5"/>
      <c r="F5"/>
      <c r="G5"/>
      <c r="H5"/>
      <c r="I5"/>
      <c r="J5"/>
      <c r="K5"/>
      <c r="L5"/>
      <c r="M5"/>
      <c r="N5"/>
      <c r="O5"/>
      <c r="P5"/>
      <c r="Q5"/>
      <c r="R5"/>
      <c r="S5"/>
      <c r="T5"/>
      <c r="U5"/>
      <c r="W5" s="11" t="b">
        <f>IF(OR(B5=Локализация!$C$118,B5=5),4,IF(OR(B5=Локализация!$C$119,B5=4),2,IF(OR(B5=Локализация!$C$120,B5=3),0,IF(OR(B5=Локализация!$C$121,B5=2),-1,IF(OR(B5=Локализация!$C$122,B5=1),-2)))))</f>
        <v>0</v>
      </c>
      <c r="X5" s="11" t="b">
        <f>IF(OR(C5=Локализация!$C$124,C5=5),-2,IF(OR(C5=Локализация!$C$125,C5=4),-1,IF(OR(C5=Локализация!$C$126,C5=3),0,IF(OR(C5=Локализация!$C$127,C5=2),2,IF(OR(C5=Локализация!$C$128,C5=1),4)))))</f>
        <v>0</v>
      </c>
      <c r="Y5" s="11" t="b">
        <f>IF(OR(D5=Локализация!$C$118,D5=5),4,IF(OR(D5=Локализация!$C$119,D5=4),2,IF(OR(D5=Локализация!$C$120,D5=3),0,IF(OR(D5=Локализация!$C$121,D5=2),-1,IF(OR(D5=Локализация!$C$122,D5=1),-2)))))</f>
        <v>0</v>
      </c>
      <c r="Z5" s="11" t="b">
        <f>IF(OR(E5=Локализация!$C$124,E5=5),-2,IF(OR(E5=Локализация!$C$125,E5=4),-1,IF(OR(E5=Локализация!$C$126,E5=3),0,IF(OR(E5=Локализация!$C$127,E5=2),2,IF(OR(E5=Локализация!$C$128,E5=1),4)))))</f>
        <v>0</v>
      </c>
      <c r="AA5" s="11" t="b">
        <f>IF(OR(F5=Локализация!$C$118,F5=5),4,IF(OR(F5=Локализация!$C$119,F5=4),2,IF(OR(F5=Локализация!$C$120,F5=3),0,IF(OR(F5=Локализация!$C$121,F5=2),-1,IF(OR(F5=Локализация!$C$122,F5=1),-2)))))</f>
        <v>0</v>
      </c>
      <c r="AB5" s="11" t="b">
        <f>IF(OR(G5=Локализация!$C$124,G5=5),-2,IF(OR(G5=Локализация!$C$125,G5=4),-1,IF(OR(G5=Локализация!$C$126,G5=3),0,IF(OR(G5=Локализация!$C$127,G5=2),2,IF(OR(G5=Локализация!$C$128,G5=1),4)))))</f>
        <v>0</v>
      </c>
      <c r="AC5" s="11" t="b">
        <f>IF(OR(H5=Локализация!$C$118,H5=5),4,IF(OR(H5=Локализация!$C$119,H5=4),2,IF(OR(H5=Локализация!$C$120,H5=3),0,IF(OR(H5=Локализация!$C$121,H5=2),-1,IF(OR(H5=Локализация!$C$122,H5=1),-2)))))</f>
        <v>0</v>
      </c>
      <c r="AD5" s="11" t="b">
        <f>IF(OR(I5=Локализация!$C$124,I5=5),-2,IF(OR(I5=Локализация!$C$125,I5=4),-1,IF(OR(I5=Локализация!$C$126,I5=3),0,IF(OR(I5=Локализация!$C$127,I5=2),2,IF(OR(I5=Локализация!$C$128,I5=1),4)))))</f>
        <v>0</v>
      </c>
      <c r="AE5" s="11" t="b">
        <f>IF(OR(J5=Локализация!$C$118,J5=5),4,IF(OR(J5=Локализация!$C$119,J5=4),2,IF(OR(J5=Локализация!$C$120,J5=3),0,IF(OR(J5=Локализация!$C$121,J5=2),-1,IF(OR(J5=Локализация!$C$122,J5=1),-2)))))</f>
        <v>0</v>
      </c>
      <c r="AF5" s="11" t="b">
        <f>IF(OR(K5=Локализация!$C$124,K5=5),-2,IF(OR(K5=Локализация!$C$125,K5=4),-1,IF(OR(K5=Локализация!$C$126,K5=3),0,IF(OR(K5=Локализация!$C$127,K5=2),2,IF(OR(K5=Локализация!$C$128,K5=1),4)))))</f>
        <v>0</v>
      </c>
      <c r="AG5" s="11" t="b">
        <f>IF(OR(L5=Локализация!$C$118,L5=5),4,IF(OR(L5=Локализация!$C$119,L5=4),2,IF(OR(L5=Локализация!$C$120,L5=3),0,IF(OR(L5=Локализация!$C$121,L5=2),-1,IF(OR(L5=Локализация!$C$122,L5=1),-2)))))</f>
        <v>0</v>
      </c>
      <c r="AH5" s="11" t="b">
        <f>IF(OR(M5=Локализация!$C$124,M5=5),-2,IF(OR(M5=Локализация!$C$125,M5=4),-1,IF(OR(M5=Локализация!$C$126,M5=3),0,IF(OR(M5=Локализация!$C$127,M5=2),2,IF(OR(M5=Локализация!$C$128,M5=1),4)))))</f>
        <v>0</v>
      </c>
      <c r="AI5" s="11" t="b">
        <f>IF(OR(N5=Локализация!$C$118,N5=5),4,IF(OR(N5=Локализация!$C$119,N5=4),2,IF(OR(N5=Локализация!$C$120,N5=3),0,IF(OR(N5=Локализация!$C$121,N5=2),-1,IF(OR(N5=Локализация!$C$122,N5=1),-2)))))</f>
        <v>0</v>
      </c>
      <c r="AJ5" s="11" t="b">
        <f>IF(OR(O5=Локализация!$C$124,O5=5),-2,IF(OR(O5=Локализация!$C$125,O5=4),-1,IF(OR(O5=Локализация!$C$126,O5=3),0,IF(OR(O5=Локализация!$C$127,O5=2),2,IF(OR(O5=Локализация!$C$128,O5=1),4)))))</f>
        <v>0</v>
      </c>
      <c r="AK5" s="11" t="b">
        <f>IF(OR(P5=Локализация!$C$118,P5=5),4,IF(OR(P5=Локализация!$C$119,P5=4),2,IF(OR(P5=Локализация!$C$120,P5=3),0,IF(OR(P5=Локализация!$C$121,P5=2),-1,IF(OR(P5=Локализация!$C$122,P5=1),-2)))))</f>
        <v>0</v>
      </c>
      <c r="AL5" s="11" t="b">
        <f>IF(OR(Q5=Локализация!$C$124,Q5=5),-2,IF(OR(Q5=Локализация!$C$125,Q5=4),-1,IF(OR(Q5=Локализация!$C$126,Q5=3),0,IF(OR(Q5=Локализация!$C$127,Q5=2),2,IF(OR(Q5=Локализация!$C$128,Q5=1),4)))))</f>
        <v>0</v>
      </c>
      <c r="AM5" s="11" t="b">
        <f>IF(OR(R5=Локализация!$C$118,R5=5),4,IF(OR(R5=Локализация!$C$119,R5=4),2,IF(OR(R5=Локализация!$C$120,R5=3),0,IF(OR(R5=Локализация!$C$121,R5=2),-1,IF(OR(R5=Локализация!$C$122,R5=1),-2)))))</f>
        <v>0</v>
      </c>
      <c r="AN5" s="11" t="b">
        <f>IF(OR(S5=Локализация!$C$124,S5=5),-2,IF(OR(S5=Локализация!$C$125,S5=4),-1,IF(OR(S5=Локализация!$C$126,S5=3),0,IF(OR(S5=Локализация!$C$127,S5=2),2,IF(OR(S5=Локализация!$C$128,S5=1),4)))))</f>
        <v>0</v>
      </c>
      <c r="AO5" s="11" t="b">
        <f>IF(OR(T5=Локализация!$C$118,T5=5),4,IF(OR(T5=Локализация!$C$119,T5=4),2,IF(OR(T5=Локализация!$C$120,T5=3),0,IF(OR(T5=Локализация!$C$121,T5=2),-1,IF(OR(T5=Локализация!$C$122,T5=1),-2)))))</f>
        <v>0</v>
      </c>
      <c r="AP5" s="11" t="b">
        <f>IF(OR(U5=Локализация!$C$124,U5=5),-2,IF(OR(U5=Локализация!$C$125,U5=4),-1,IF(OR(U5=Локализация!$C$126,U5=3),0,IF(OR(U5=Локализация!$C$127,U5=2),2,IF(OR(U5=Локализация!$C$128,U5=1),4)))))</f>
        <v>0</v>
      </c>
      <c r="AR5" s="11" t="str">
        <f t="shared" ref="AR5:AR68" si="2">CONCATENATE(W5,X5)</f>
        <v>ЛОЖЬЛОЖЬ</v>
      </c>
      <c r="AS5" s="11" t="str">
        <f t="shared" ref="AS5:AS68" si="3">CONCATENATE(Y5,Z5)</f>
        <v>ЛОЖЬЛОЖЬ</v>
      </c>
      <c r="AT5" s="11" t="str">
        <f t="shared" ref="AT5:AT68" si="4">CONCATENATE(AA5,AB5)</f>
        <v>ЛОЖЬЛОЖЬ</v>
      </c>
      <c r="AU5" s="11" t="str">
        <f t="shared" ref="AU5:AU68" si="5">CONCATENATE(AC5,AD5)</f>
        <v>ЛОЖЬЛОЖЬ</v>
      </c>
      <c r="AV5" s="11" t="str">
        <f t="shared" ref="AV5:AV68" si="6">CONCATENATE(AE5,AF5)</f>
        <v>ЛОЖЬЛОЖЬ</v>
      </c>
      <c r="AW5" s="11" t="str">
        <f t="shared" ref="AW5:AW68" si="7">CONCATENATE(AG5,AH5)</f>
        <v>ЛОЖЬЛОЖЬ</v>
      </c>
      <c r="AX5" s="11" t="str">
        <f t="shared" ref="AX5:AX68" si="8">CONCATENATE(AI5,AJ5)</f>
        <v>ЛОЖЬЛОЖЬ</v>
      </c>
      <c r="AY5" s="11" t="str">
        <f t="shared" ref="AY5:AY68" si="9">CONCATENATE(AK5,AL5)</f>
        <v>ЛОЖЬЛОЖЬ</v>
      </c>
      <c r="AZ5" s="11" t="str">
        <f t="shared" ref="AZ5:AZ68" si="10">CONCATENATE(AM5,AN5)</f>
        <v>ЛОЖЬЛОЖЬ</v>
      </c>
      <c r="BA5" s="11" t="str">
        <f t="shared" ref="BA5:BA68" si="11">CONCATENATE(AO5,AP5)</f>
        <v>ЛОЖЬЛОЖЬ</v>
      </c>
      <c r="BC5" s="11" t="str">
        <f t="shared" ref="BC5:BC68" si="12" xml:space="preserve"> IF(OR(AR5= "4-2", AR5= "2-1", AR5= "-12", AR5= "-24"),"Q",
  IF(
    OR(AR5= "4-1", AR5= "40", AR5= "42"),"A",
    IF(
      AR5= "44","P",
      IF(OR(AR5= "2-2",AR5="0-2",AR5="-1-2",AR5="-2-2",AR5="-2-1",AR5="-20",AR5="-22" ),"R",
              IF(
                OR(AR5= "24",AR5="04",AR5="-14"),"M",
                IF(
                  OR(AR5= "20",AR5="22",AR5="0-1",AR5="00",AR5="02",AR5="-1-1",AR5="-10"),"I",""
                )
              )
      )
    )
  )
)</f>
        <v/>
      </c>
      <c r="BD5" s="11" t="str">
        <f t="shared" ref="BD5:BD68" si="13" xml:space="preserve"> IF(OR(AS5= "4-2", AS5= "2-1", AS5= "-12", AS5= "-24"),"Q",
  IF(
    OR(AS5= "4-1", AS5= "40", AS5= "42"),"A",
    IF(
      AS5= "44","P",
      IF(OR(AS5= "2-2",AS5="0-2",AS5="-1-2",AS5="-2-2",AS5="-2-1",AS5="-20",AS5="-22" ),"R",
              IF(
                OR(AS5= "24",AS5="04",AS5="-14"),"M",
                IF(
                  OR(AS5= "20",AS5="22",AS5="0-1",AS5="00",AS5="02",AS5="-1-1",AS5="-10"),"I",""
                )
              )
      )
    )
  )
)</f>
        <v/>
      </c>
      <c r="BE5" s="11" t="str">
        <f t="shared" ref="BE5:BE68" si="14" xml:space="preserve"> IF(OR(AT5= "4-2", AT5= "2-1", AT5= "-12", AT5= "-24"),"Q",
  IF(
    OR(AT5= "4-1", AT5= "40", AT5= "42"),"A",
    IF(
      AT5= "44","P",
      IF(OR(AT5= "2-2",AT5="0-2",AT5="-1-2",AT5="-2-2",AT5="-2-1",AT5="-20",AT5="-22" ),"R",
              IF(
                OR(AT5= "24",AT5="04",AT5="-14"),"M",
                IF(
                  OR(AT5= "20",AT5="22",AT5="0-1",AT5="00",AT5="02",AT5="-1-1",AT5="-10"),"I",""
                )
              )
      )
    )
  )
)</f>
        <v/>
      </c>
      <c r="BF5" s="11" t="str">
        <f t="shared" ref="BF5:BF68" si="15" xml:space="preserve"> IF(OR(AU5= "4-2", AU5= "2-1", AU5= "-12", AU5= "-24"),"Q",
  IF(
    OR(AU5= "4-1", AU5= "40", AU5= "42"),"A",
    IF(
      AU5= "44","P",
      IF(OR(AU5= "2-2",AU5="0-2",AU5="-1-2",AU5="-2-2",AU5="-2-1",AU5="-20",AU5="-22" ),"R",
              IF(
                OR(AU5= "24",AU5="04",AU5="-14"),"M",
                IF(
                  OR(AU5= "20",AU5="22",AU5="0-1",AU5="00",AU5="02",AU5="-1-1",AU5="-10"),"I",""
                )
              )
      )
    )
  )
)</f>
        <v/>
      </c>
      <c r="BG5" s="11" t="str">
        <f t="shared" ref="BG5:BG68" si="16" xml:space="preserve"> IF(OR(AV5= "4-2", AV5= "2-1", AV5= "-12", AV5= "-24"),"Q",
  IF(
    OR(AV5= "4-1", AV5= "40", AV5= "42"),"A",
    IF(
      AV5= "44","P",
      IF(OR(AV5= "2-2",AV5="0-2",AV5="-1-2",AV5="-2-2",AV5="-2-1",AV5="-20",AV5="-22" ),"R",
              IF(
                OR(AV5= "24",AV5="04",AV5="-14"),"M",
                IF(
                  OR(AV5= "20",AV5="22",AV5="0-1",AV5="00",AV5="02",AV5="-1-1",AV5="-10"),"I",""
                )
              )
      )
    )
  )
)</f>
        <v/>
      </c>
      <c r="BH5" s="11" t="str">
        <f t="shared" ref="BH5:BH68" si="17" xml:space="preserve"> IF(OR(AW5= "4-2", AW5= "2-1", AW5= "-12", AW5= "-24"),"Q",
  IF(
    OR(AW5= "4-1", AW5= "40", AW5= "42"),"A",
    IF(
      AW5= "44","P",
      IF(OR(AW5= "2-2",AW5="0-2",AW5="-1-2",AW5="-2-2",AW5="-2-1",AW5="-20",AW5="-22" ),"R",
              IF(
                OR(AW5= "24",AW5="04",AW5="-14"),"M",
                IF(
                  OR(AW5= "20",AW5="22",AW5="0-1",AW5="00",AW5="02",AW5="-1-1",AW5="-10"),"I",""
                )
              )
      )
    )
  )
)</f>
        <v/>
      </c>
      <c r="BI5" s="11" t="str">
        <f t="shared" ref="BI5:BI68" si="18" xml:space="preserve"> IF(OR(AX5= "4-2", AX5= "2-1", AX5= "-12", AX5= "-24"),"Q",
  IF(
    OR(AX5= "4-1", AX5= "40", AX5= "42"),"A",
    IF(
      AX5= "44","P",
      IF(OR(AX5= "2-2",AX5="0-2",AX5="-1-2",AX5="-2-2",AX5="-2-1",AX5="-20",AX5="-22" ),"R",
              IF(
                OR(AX5= "24",AX5="04",AX5="-14"),"M",
                IF(
                  OR(AX5= "20",AX5="22",AX5="0-1",AX5="00",AX5="02",AX5="-1-1",AX5="-10"),"I",""
                )
              )
      )
    )
  )
)</f>
        <v/>
      </c>
      <c r="BJ5" s="11" t="str">
        <f t="shared" ref="BJ5:BJ68" si="19" xml:space="preserve"> IF(OR(AY5= "4-2", AY5= "2-1", AY5= "-12", AY5= "-24"),"Q",
  IF(
    OR(AY5= "4-1", AY5= "40", AY5= "42"),"A",
    IF(
      AY5= "44","P",
      IF(OR(AY5= "2-2",AY5="0-2",AY5="-1-2",AY5="-2-2",AY5="-2-1",AY5="-20",AY5="-22" ),"R",
              IF(
                OR(AY5= "24",AY5="04",AY5="-14"),"M",
                IF(
                  OR(AY5= "20",AY5="22",AY5="0-1",AY5="00",AY5="02",AY5="-1-1",AY5="-10"),"I",""
                )
              )
      )
    )
  )
)</f>
        <v/>
      </c>
      <c r="BK5" s="11" t="str">
        <f t="shared" ref="BK5:BK68" si="20" xml:space="preserve"> IF(OR(AZ5= "4-2", AZ5= "2-1", AZ5= "-12", AZ5= "-24"),"Q",
  IF(
    OR(AZ5= "4-1", AZ5= "40", AZ5= "42"),"A",
    IF(
      AZ5= "44","P",
      IF(OR(AZ5= "2-2",AZ5="0-2",AZ5="-1-2",AZ5="-2-2",AZ5="-2-1",AZ5="-20",AZ5="-22" ),"R",
              IF(
                OR(AZ5= "24",AZ5="04",AZ5="-14"),"M",
                IF(
                  OR(AZ5= "20",AZ5="22",AZ5="0-1",AZ5="00",AZ5="02",AZ5="-1-1",AZ5="-10"),"I",""
                )
              )
      )
    )
  )
)</f>
        <v/>
      </c>
      <c r="BL5" s="11" t="str">
        <f t="shared" ref="BL5:BL68" si="21" xml:space="preserve"> IF(OR(BA5= "4-2", BA5= "2-1", BA5= "-12", BA5= "-24"),"Q",
  IF(
    OR(BA5= "4-1", BA5= "40", BA5= "42"),"A",
    IF(
      BA5= "44","P",
      IF(OR(BA5= "2-2",BA5="0-2",BA5="-1-2",BA5="-2-2",BA5="-2-1",BA5="-20",BA5="-22" ),"R",
              IF(
                OR(BA5= "24",BA5="04",BA5="-14"),"M",
                IF(
                  OR(BA5= "20",BA5="22",BA5="0-1",BA5="00",BA5="02",BA5="-1-1",BA5="-10"),"I",""
                )
              )
      )
    )
  )
)</f>
        <v/>
      </c>
      <c r="BN5" s="53" t="str">
        <f>IF(D3=0,"",D3)</f>
        <v>Свойство 2</v>
      </c>
      <c r="BO5" s="54">
        <f>IFERROR(COUNTIF(BD:BD,"M")/(COUNTIF(BD:BD,"Q")+COUNTIF(BD:BD,"A")+COUNTIF(BD:BD,"P")+COUNTIF(BD:BD,"R")+COUNTIF(BD:BD,"M")+COUNTIF(BD:BD,"I")),)</f>
        <v>0</v>
      </c>
      <c r="BP5" s="55">
        <f>IFERROR(COUNTIF(BD:BD,"P")/(COUNTIF(BD:BD,"Q")+COUNTIF(BD:BD,"A")+COUNTIF(BD:BD,"P")+COUNTIF(BD:BD,"R")+COUNTIF(BD:BD,"M")+COUNTIF(BD:BD,"I")),)</f>
        <v>0</v>
      </c>
      <c r="BQ5" s="55">
        <f>IFERROR(COUNTIF(BD:BD,"A")/(COUNTIF(BD:BD,"Q")+COUNTIF(BD:BD,"A")+COUNTIF(BD:BD,"P")+COUNTIF(BD:BD,"R")+COUNTIF(BD:BD,"M")+COUNTIF(BD:BD,"I")),)</f>
        <v>0</v>
      </c>
      <c r="BR5" s="55">
        <f>IFERROR(COUNTIF(BD:BD,"I")/(COUNTIF(BD:BD,"Q")+COUNTIF(BD:BD,"A")+COUNTIF(BD:BD,"P")+COUNTIF(BD:BD,"R")+COUNTIF(BD:BD,"M")+COUNTIF(BD:BD,"I")),)</f>
        <v>0</v>
      </c>
      <c r="BS5" s="55">
        <f>IFERROR(COUNTIF(BD:BD,"q")/(COUNTIF(BD:BD,"Q")+COUNTIF(BD:BD,"A")+COUNTIF(BD:BD,"P")+COUNTIF(BD:BD,"R")+COUNTIF(BD:BD,"M")+COUNTIF(BD:BD,"I")),)</f>
        <v>0</v>
      </c>
      <c r="BT5" s="55">
        <f>IFERROR(COUNTIF(BD:BD,"R")/(COUNTIF(BD:BD,"Q")+COUNTIF(BD:BD,"A")+COUNTIF(BD:BD,"P")+COUNTIF(BD:BD,"R")+COUNTIF(BD:BD,"M")+COUNTIF(BD:BD,"I")),)</f>
        <v>0</v>
      </c>
      <c r="BU5" s="56" t="str">
        <f t="shared" si="1"/>
        <v>Must-be (Обязательные)</v>
      </c>
    </row>
    <row r="6" spans="1:114" x14ac:dyDescent="0.3">
      <c r="B6"/>
      <c r="C6"/>
      <c r="D6"/>
      <c r="E6"/>
      <c r="F6"/>
      <c r="G6"/>
      <c r="H6"/>
      <c r="I6"/>
      <c r="J6"/>
      <c r="K6"/>
      <c r="L6"/>
      <c r="M6"/>
      <c r="N6"/>
      <c r="O6"/>
      <c r="P6"/>
      <c r="Q6"/>
      <c r="R6"/>
      <c r="S6"/>
      <c r="T6"/>
      <c r="U6"/>
      <c r="W6" s="11" t="b">
        <f>IF(OR(B6=Локализация!$C$118,B6=5),4,IF(OR(B6=Локализация!$C$119,B6=4),2,IF(OR(B6=Локализация!$C$120,B6=3),0,IF(OR(B6=Локализация!$C$121,B6=2),-1,IF(OR(B6=Локализация!$C$122,B6=1),-2)))))</f>
        <v>0</v>
      </c>
      <c r="X6" s="11" t="b">
        <f>IF(OR(C6=Локализация!$C$124,C6=5),-2,IF(OR(C6=Локализация!$C$125,C6=4),-1,IF(OR(C6=Локализация!$C$126,C6=3),0,IF(OR(C6=Локализация!$C$127,C6=2),2,IF(OR(C6=Локализация!$C$128,C6=1),4)))))</f>
        <v>0</v>
      </c>
      <c r="Y6" s="11" t="b">
        <f>IF(OR(D6=Локализация!$C$118,D6=5),4,IF(OR(D6=Локализация!$C$119,D6=4),2,IF(OR(D6=Локализация!$C$120,D6=3),0,IF(OR(D6=Локализация!$C$121,D6=2),-1,IF(OR(D6=Локализация!$C$122,D6=1),-2)))))</f>
        <v>0</v>
      </c>
      <c r="Z6" s="11" t="b">
        <f>IF(OR(E6=Локализация!$C$124,E6=5),-2,IF(OR(E6=Локализация!$C$125,E6=4),-1,IF(OR(E6=Локализация!$C$126,E6=3),0,IF(OR(E6=Локализация!$C$127,E6=2),2,IF(OR(E6=Локализация!$C$128,E6=1),4)))))</f>
        <v>0</v>
      </c>
      <c r="AA6" s="11" t="b">
        <f>IF(OR(F6=Локализация!$C$118,F6=5),4,IF(OR(F6=Локализация!$C$119,F6=4),2,IF(OR(F6=Локализация!$C$120,F6=3),0,IF(OR(F6=Локализация!$C$121,F6=2),-1,IF(OR(F6=Локализация!$C$122,F6=1),-2)))))</f>
        <v>0</v>
      </c>
      <c r="AB6" s="11" t="b">
        <f>IF(OR(G6=Локализация!$C$124,G6=5),-2,IF(OR(G6=Локализация!$C$125,G6=4),-1,IF(OR(G6=Локализация!$C$126,G6=3),0,IF(OR(G6=Локализация!$C$127,G6=2),2,IF(OR(G6=Локализация!$C$128,G6=1),4)))))</f>
        <v>0</v>
      </c>
      <c r="AC6" s="11" t="b">
        <f>IF(OR(H6=Локализация!$C$118,H6=5),4,IF(OR(H6=Локализация!$C$119,H6=4),2,IF(OR(H6=Локализация!$C$120,H6=3),0,IF(OR(H6=Локализация!$C$121,H6=2),-1,IF(OR(H6=Локализация!$C$122,H6=1),-2)))))</f>
        <v>0</v>
      </c>
      <c r="AD6" s="11" t="b">
        <f>IF(OR(I6=Локализация!$C$124,I6=5),-2,IF(OR(I6=Локализация!$C$125,I6=4),-1,IF(OR(I6=Локализация!$C$126,I6=3),0,IF(OR(I6=Локализация!$C$127,I6=2),2,IF(OR(I6=Локализация!$C$128,I6=1),4)))))</f>
        <v>0</v>
      </c>
      <c r="AE6" s="11" t="b">
        <f>IF(OR(J6=Локализация!$C$118,J6=5),4,IF(OR(J6=Локализация!$C$119,J6=4),2,IF(OR(J6=Локализация!$C$120,J6=3),0,IF(OR(J6=Локализация!$C$121,J6=2),-1,IF(OR(J6=Локализация!$C$122,J6=1),-2)))))</f>
        <v>0</v>
      </c>
      <c r="AF6" s="11" t="b">
        <f>IF(OR(K6=Локализация!$C$124,K6=5),-2,IF(OR(K6=Локализация!$C$125,K6=4),-1,IF(OR(K6=Локализация!$C$126,K6=3),0,IF(OR(K6=Локализация!$C$127,K6=2),2,IF(OR(K6=Локализация!$C$128,K6=1),4)))))</f>
        <v>0</v>
      </c>
      <c r="AG6" s="11" t="b">
        <f>IF(OR(L6=Локализация!$C$118,L6=5),4,IF(OR(L6=Локализация!$C$119,L6=4),2,IF(OR(L6=Локализация!$C$120,L6=3),0,IF(OR(L6=Локализация!$C$121,L6=2),-1,IF(OR(L6=Локализация!$C$122,L6=1),-2)))))</f>
        <v>0</v>
      </c>
      <c r="AH6" s="11" t="b">
        <f>IF(OR(M6=Локализация!$C$124,M6=5),-2,IF(OR(M6=Локализация!$C$125,M6=4),-1,IF(OR(M6=Локализация!$C$126,M6=3),0,IF(OR(M6=Локализация!$C$127,M6=2),2,IF(OR(M6=Локализация!$C$128,M6=1),4)))))</f>
        <v>0</v>
      </c>
      <c r="AI6" s="11" t="b">
        <f>IF(OR(N6=Локализация!$C$118,N6=5),4,IF(OR(N6=Локализация!$C$119,N6=4),2,IF(OR(N6=Локализация!$C$120,N6=3),0,IF(OR(N6=Локализация!$C$121,N6=2),-1,IF(OR(N6=Локализация!$C$122,N6=1),-2)))))</f>
        <v>0</v>
      </c>
      <c r="AJ6" s="11" t="b">
        <f>IF(OR(O6=Локализация!$C$124,O6=5),-2,IF(OR(O6=Локализация!$C$125,O6=4),-1,IF(OR(O6=Локализация!$C$126,O6=3),0,IF(OR(O6=Локализация!$C$127,O6=2),2,IF(OR(O6=Локализация!$C$128,O6=1),4)))))</f>
        <v>0</v>
      </c>
      <c r="AK6" s="11" t="b">
        <f>IF(OR(P6=Локализация!$C$118,P6=5),4,IF(OR(P6=Локализация!$C$119,P6=4),2,IF(OR(P6=Локализация!$C$120,P6=3),0,IF(OR(P6=Локализация!$C$121,P6=2),-1,IF(OR(P6=Локализация!$C$122,P6=1),-2)))))</f>
        <v>0</v>
      </c>
      <c r="AL6" s="11" t="b">
        <f>IF(OR(Q6=Локализация!$C$124,Q6=5),-2,IF(OR(Q6=Локализация!$C$125,Q6=4),-1,IF(OR(Q6=Локализация!$C$126,Q6=3),0,IF(OR(Q6=Локализация!$C$127,Q6=2),2,IF(OR(Q6=Локализация!$C$128,Q6=1),4)))))</f>
        <v>0</v>
      </c>
      <c r="AM6" s="11" t="b">
        <f>IF(OR(R6=Локализация!$C$118,R6=5),4,IF(OR(R6=Локализация!$C$119,R6=4),2,IF(OR(R6=Локализация!$C$120,R6=3),0,IF(OR(R6=Локализация!$C$121,R6=2),-1,IF(OR(R6=Локализация!$C$122,R6=1),-2)))))</f>
        <v>0</v>
      </c>
      <c r="AN6" s="11" t="b">
        <f>IF(OR(S6=Локализация!$C$124,S6=5),-2,IF(OR(S6=Локализация!$C$125,S6=4),-1,IF(OR(S6=Локализация!$C$126,S6=3),0,IF(OR(S6=Локализация!$C$127,S6=2),2,IF(OR(S6=Локализация!$C$128,S6=1),4)))))</f>
        <v>0</v>
      </c>
      <c r="AO6" s="11" t="b">
        <f>IF(OR(T6=Локализация!$C$118,T6=5),4,IF(OR(T6=Локализация!$C$119,T6=4),2,IF(OR(T6=Локализация!$C$120,T6=3),0,IF(OR(T6=Локализация!$C$121,T6=2),-1,IF(OR(T6=Локализация!$C$122,T6=1),-2)))))</f>
        <v>0</v>
      </c>
      <c r="AP6" s="11" t="b">
        <f>IF(OR(U6=Локализация!$C$124,U6=5),-2,IF(OR(U6=Локализация!$C$125,U6=4),-1,IF(OR(U6=Локализация!$C$126,U6=3),0,IF(OR(U6=Локализация!$C$127,U6=2),2,IF(OR(U6=Локализация!$C$128,U6=1),4)))))</f>
        <v>0</v>
      </c>
      <c r="AR6" s="11" t="str">
        <f t="shared" si="2"/>
        <v>ЛОЖЬЛОЖЬ</v>
      </c>
      <c r="AS6" s="11" t="str">
        <f t="shared" si="3"/>
        <v>ЛОЖЬЛОЖЬ</v>
      </c>
      <c r="AT6" s="11" t="str">
        <f t="shared" si="4"/>
        <v>ЛОЖЬЛОЖЬ</v>
      </c>
      <c r="AU6" s="11" t="str">
        <f t="shared" si="5"/>
        <v>ЛОЖЬЛОЖЬ</v>
      </c>
      <c r="AV6" s="11" t="str">
        <f t="shared" si="6"/>
        <v>ЛОЖЬЛОЖЬ</v>
      </c>
      <c r="AW6" s="11" t="str">
        <f t="shared" si="7"/>
        <v>ЛОЖЬЛОЖЬ</v>
      </c>
      <c r="AX6" s="11" t="str">
        <f t="shared" si="8"/>
        <v>ЛОЖЬЛОЖЬ</v>
      </c>
      <c r="AY6" s="11" t="str">
        <f t="shared" si="9"/>
        <v>ЛОЖЬЛОЖЬ</v>
      </c>
      <c r="AZ6" s="11" t="str">
        <f t="shared" si="10"/>
        <v>ЛОЖЬЛОЖЬ</v>
      </c>
      <c r="BA6" s="11" t="str">
        <f t="shared" si="11"/>
        <v>ЛОЖЬЛОЖЬ</v>
      </c>
      <c r="BC6" s="11" t="str">
        <f t="shared" si="12"/>
        <v/>
      </c>
      <c r="BD6" s="11" t="str">
        <f t="shared" si="13"/>
        <v/>
      </c>
      <c r="BE6" s="11" t="str">
        <f t="shared" si="14"/>
        <v/>
      </c>
      <c r="BF6" s="11" t="str">
        <f t="shared" si="15"/>
        <v/>
      </c>
      <c r="BG6" s="11" t="str">
        <f t="shared" si="16"/>
        <v/>
      </c>
      <c r="BH6" s="11" t="str">
        <f t="shared" si="17"/>
        <v/>
      </c>
      <c r="BI6" s="11" t="str">
        <f t="shared" si="18"/>
        <v/>
      </c>
      <c r="BJ6" s="11" t="str">
        <f t="shared" si="19"/>
        <v/>
      </c>
      <c r="BK6" s="11" t="str">
        <f t="shared" si="20"/>
        <v/>
      </c>
      <c r="BL6" s="11" t="str">
        <f t="shared" si="21"/>
        <v/>
      </c>
      <c r="BN6" s="53" t="str">
        <f>IF(F3=0,"",F3)</f>
        <v>Свойство 3</v>
      </c>
      <c r="BO6" s="54">
        <f>IFERROR(COUNTIF(BE:BE,"M")/(COUNTIF(BE:BE,"Q")+COUNTIF(BE:BE,"A")+COUNTIF(BE:BE,"P")+COUNTIF(BE:BE,"R")+COUNTIF(BE:BE,"M")+COUNTIF(BE:BE,"I")),)</f>
        <v>0</v>
      </c>
      <c r="BP6" s="55">
        <f>IFERROR(COUNTIF(BE:BE,"P")/(COUNTIF(BE:BE,"Q")+COUNTIF(BE:BE,"A")+COUNTIF(BE:BE,"P")+COUNTIF(BE:BE,"R")+COUNTIF(BE:BE,"M")+COUNTIF(BE:BE,"I")),)</f>
        <v>0</v>
      </c>
      <c r="BQ6" s="55">
        <f>IFERROR(COUNTIF(BE:BE,"A")/(COUNTIF(BE:BE,"Q")+COUNTIF(BE:BE,"A")+COUNTIF(BE:BE,"P")+COUNTIF(BE:BE,"R")+COUNTIF(BE:BE,"M")+COUNTIF(BE:BE,"I")),)</f>
        <v>0</v>
      </c>
      <c r="BR6" s="55">
        <f>IFERROR(COUNTIF(BE:BE,"I")/(COUNTIF(BE:BE,"Q")+COUNTIF(BE:BE,"A")+COUNTIF(BE:BE,"P")+COUNTIF(BE:BE,"R")+COUNTIF(BE:BE,"M")+COUNTIF(BE:BE,"I")),)</f>
        <v>0</v>
      </c>
      <c r="BS6" s="55">
        <f>IFERROR(COUNTIF(BE:BE,"q")/(COUNTIF(BE:BE,"Q")+COUNTIF(BE:BE,"A")+COUNTIF(BE:BE,"P")+COUNTIF(BE:BE,"R")+COUNTIF(BE:BE,"M")+COUNTIF(BE:BE,"I")),)</f>
        <v>0</v>
      </c>
      <c r="BT6" s="55">
        <f>IFERROR(COUNTIF(BE:BE,"R")/(COUNTIF(BE:BE,"Q")+COUNTIF(BE:BE,"A")+COUNTIF(BE:BE,"P")+COUNTIF(BE:BE,"R")+COUNTIF(BE:BE,"M")+COUNTIF(BE:BE,"I")),)</f>
        <v>0</v>
      </c>
      <c r="BU6" s="56" t="str">
        <f t="shared" si="1"/>
        <v>Must-be (Обязательные)</v>
      </c>
    </row>
    <row r="7" spans="1:114" x14ac:dyDescent="0.3">
      <c r="B7"/>
      <c r="C7"/>
      <c r="D7"/>
      <c r="E7"/>
      <c r="F7"/>
      <c r="G7"/>
      <c r="H7"/>
      <c r="I7"/>
      <c r="J7"/>
      <c r="K7"/>
      <c r="L7"/>
      <c r="M7"/>
      <c r="N7"/>
      <c r="O7"/>
      <c r="P7"/>
      <c r="Q7"/>
      <c r="R7"/>
      <c r="S7"/>
      <c r="T7"/>
      <c r="U7"/>
      <c r="W7" s="11" t="b">
        <f>IF(OR(B7=Локализация!$C$118,B7=5),4,IF(OR(B7=Локализация!$C$119,B7=4),2,IF(OR(B7=Локализация!$C$120,B7=3),0,IF(OR(B7=Локализация!$C$121,B7=2),-1,IF(OR(B7=Локализация!$C$122,B7=1),-2)))))</f>
        <v>0</v>
      </c>
      <c r="X7" s="11" t="b">
        <f>IF(OR(C7=Локализация!$C$124,C7=5),-2,IF(OR(C7=Локализация!$C$125,C7=4),-1,IF(OR(C7=Локализация!$C$126,C7=3),0,IF(OR(C7=Локализация!$C$127,C7=2),2,IF(OR(C7=Локализация!$C$128,C7=1),4)))))</f>
        <v>0</v>
      </c>
      <c r="Y7" s="11" t="b">
        <f>IF(OR(D7=Локализация!$C$118,D7=5),4,IF(OR(D7=Локализация!$C$119,D7=4),2,IF(OR(D7=Локализация!$C$120,D7=3),0,IF(OR(D7=Локализация!$C$121,D7=2),-1,IF(OR(D7=Локализация!$C$122,D7=1),-2)))))</f>
        <v>0</v>
      </c>
      <c r="Z7" s="11" t="b">
        <f>IF(OR(E7=Локализация!$C$124,E7=5),-2,IF(OR(E7=Локализация!$C$125,E7=4),-1,IF(OR(E7=Локализация!$C$126,E7=3),0,IF(OR(E7=Локализация!$C$127,E7=2),2,IF(OR(E7=Локализация!$C$128,E7=1),4)))))</f>
        <v>0</v>
      </c>
      <c r="AA7" s="11" t="b">
        <f>IF(OR(F7=Локализация!$C$118,F7=5),4,IF(OR(F7=Локализация!$C$119,F7=4),2,IF(OR(F7=Локализация!$C$120,F7=3),0,IF(OR(F7=Локализация!$C$121,F7=2),-1,IF(OR(F7=Локализация!$C$122,F7=1),-2)))))</f>
        <v>0</v>
      </c>
      <c r="AB7" s="11" t="b">
        <f>IF(OR(G7=Локализация!$C$124,G7=5),-2,IF(OR(G7=Локализация!$C$125,G7=4),-1,IF(OR(G7=Локализация!$C$126,G7=3),0,IF(OR(G7=Локализация!$C$127,G7=2),2,IF(OR(G7=Локализация!$C$128,G7=1),4)))))</f>
        <v>0</v>
      </c>
      <c r="AC7" s="11" t="b">
        <f>IF(OR(H7=Локализация!$C$118,H7=5),4,IF(OR(H7=Локализация!$C$119,H7=4),2,IF(OR(H7=Локализация!$C$120,H7=3),0,IF(OR(H7=Локализация!$C$121,H7=2),-1,IF(OR(H7=Локализация!$C$122,H7=1),-2)))))</f>
        <v>0</v>
      </c>
      <c r="AD7" s="11" t="b">
        <f>IF(OR(I7=Локализация!$C$124,I7=5),-2,IF(OR(I7=Локализация!$C$125,I7=4),-1,IF(OR(I7=Локализация!$C$126,I7=3),0,IF(OR(I7=Локализация!$C$127,I7=2),2,IF(OR(I7=Локализация!$C$128,I7=1),4)))))</f>
        <v>0</v>
      </c>
      <c r="AE7" s="11" t="b">
        <f>IF(OR(J7=Локализация!$C$118,J7=5),4,IF(OR(J7=Локализация!$C$119,J7=4),2,IF(OR(J7=Локализация!$C$120,J7=3),0,IF(OR(J7=Локализация!$C$121,J7=2),-1,IF(OR(J7=Локализация!$C$122,J7=1),-2)))))</f>
        <v>0</v>
      </c>
      <c r="AF7" s="11" t="b">
        <f>IF(OR(K7=Локализация!$C$124,K7=5),-2,IF(OR(K7=Локализация!$C$125,K7=4),-1,IF(OR(K7=Локализация!$C$126,K7=3),0,IF(OR(K7=Локализация!$C$127,K7=2),2,IF(OR(K7=Локализация!$C$128,K7=1),4)))))</f>
        <v>0</v>
      </c>
      <c r="AG7" s="11" t="b">
        <f>IF(OR(L7=Локализация!$C$118,L7=5),4,IF(OR(L7=Локализация!$C$119,L7=4),2,IF(OR(L7=Локализация!$C$120,L7=3),0,IF(OR(L7=Локализация!$C$121,L7=2),-1,IF(OR(L7=Локализация!$C$122,L7=1),-2)))))</f>
        <v>0</v>
      </c>
      <c r="AH7" s="11" t="b">
        <f>IF(OR(M7=Локализация!$C$124,M7=5),-2,IF(OR(M7=Локализация!$C$125,M7=4),-1,IF(OR(M7=Локализация!$C$126,M7=3),0,IF(OR(M7=Локализация!$C$127,M7=2),2,IF(OR(M7=Локализация!$C$128,M7=1),4)))))</f>
        <v>0</v>
      </c>
      <c r="AI7" s="11" t="b">
        <f>IF(OR(N7=Локализация!$C$118,N7=5),4,IF(OR(N7=Локализация!$C$119,N7=4),2,IF(OR(N7=Локализация!$C$120,N7=3),0,IF(OR(N7=Локализация!$C$121,N7=2),-1,IF(OR(N7=Локализация!$C$122,N7=1),-2)))))</f>
        <v>0</v>
      </c>
      <c r="AJ7" s="11" t="b">
        <f>IF(OR(O7=Локализация!$C$124,O7=5),-2,IF(OR(O7=Локализация!$C$125,O7=4),-1,IF(OR(O7=Локализация!$C$126,O7=3),0,IF(OR(O7=Локализация!$C$127,O7=2),2,IF(OR(O7=Локализация!$C$128,O7=1),4)))))</f>
        <v>0</v>
      </c>
      <c r="AK7" s="11" t="b">
        <f>IF(OR(P7=Локализация!$C$118,P7=5),4,IF(OR(P7=Локализация!$C$119,P7=4),2,IF(OR(P7=Локализация!$C$120,P7=3),0,IF(OR(P7=Локализация!$C$121,P7=2),-1,IF(OR(P7=Локализация!$C$122,P7=1),-2)))))</f>
        <v>0</v>
      </c>
      <c r="AL7" s="11" t="b">
        <f>IF(OR(Q7=Локализация!$C$124,Q7=5),-2,IF(OR(Q7=Локализация!$C$125,Q7=4),-1,IF(OR(Q7=Локализация!$C$126,Q7=3),0,IF(OR(Q7=Локализация!$C$127,Q7=2),2,IF(OR(Q7=Локализация!$C$128,Q7=1),4)))))</f>
        <v>0</v>
      </c>
      <c r="AM7" s="11" t="b">
        <f>IF(OR(R7=Локализация!$C$118,R7=5),4,IF(OR(R7=Локализация!$C$119,R7=4),2,IF(OR(R7=Локализация!$C$120,R7=3),0,IF(OR(R7=Локализация!$C$121,R7=2),-1,IF(OR(R7=Локализация!$C$122,R7=1),-2)))))</f>
        <v>0</v>
      </c>
      <c r="AN7" s="11" t="b">
        <f>IF(OR(S7=Локализация!$C$124,S7=5),-2,IF(OR(S7=Локализация!$C$125,S7=4),-1,IF(OR(S7=Локализация!$C$126,S7=3),0,IF(OR(S7=Локализация!$C$127,S7=2),2,IF(OR(S7=Локализация!$C$128,S7=1),4)))))</f>
        <v>0</v>
      </c>
      <c r="AO7" s="11" t="b">
        <f>IF(OR(T7=Локализация!$C$118,T7=5),4,IF(OR(T7=Локализация!$C$119,T7=4),2,IF(OR(T7=Локализация!$C$120,T7=3),0,IF(OR(T7=Локализация!$C$121,T7=2),-1,IF(OR(T7=Локализация!$C$122,T7=1),-2)))))</f>
        <v>0</v>
      </c>
      <c r="AP7" s="11" t="b">
        <f>IF(OR(U7=Локализация!$C$124,U7=5),-2,IF(OR(U7=Локализация!$C$125,U7=4),-1,IF(OR(U7=Локализация!$C$126,U7=3),0,IF(OR(U7=Локализация!$C$127,U7=2),2,IF(OR(U7=Локализация!$C$128,U7=1),4)))))</f>
        <v>0</v>
      </c>
      <c r="AR7" s="11" t="str">
        <f t="shared" si="2"/>
        <v>ЛОЖЬЛОЖЬ</v>
      </c>
      <c r="AS7" s="11" t="str">
        <f t="shared" si="3"/>
        <v>ЛОЖЬЛОЖЬ</v>
      </c>
      <c r="AT7" s="11" t="str">
        <f t="shared" si="4"/>
        <v>ЛОЖЬЛОЖЬ</v>
      </c>
      <c r="AU7" s="11" t="str">
        <f t="shared" si="5"/>
        <v>ЛОЖЬЛОЖЬ</v>
      </c>
      <c r="AV7" s="11" t="str">
        <f t="shared" si="6"/>
        <v>ЛОЖЬЛОЖЬ</v>
      </c>
      <c r="AW7" s="11" t="str">
        <f t="shared" si="7"/>
        <v>ЛОЖЬЛОЖЬ</v>
      </c>
      <c r="AX7" s="11" t="str">
        <f t="shared" si="8"/>
        <v>ЛОЖЬЛОЖЬ</v>
      </c>
      <c r="AY7" s="11" t="str">
        <f t="shared" si="9"/>
        <v>ЛОЖЬЛОЖЬ</v>
      </c>
      <c r="AZ7" s="11" t="str">
        <f t="shared" si="10"/>
        <v>ЛОЖЬЛОЖЬ</v>
      </c>
      <c r="BA7" s="11" t="str">
        <f t="shared" si="11"/>
        <v>ЛОЖЬЛОЖЬ</v>
      </c>
      <c r="BC7" s="11" t="str">
        <f t="shared" si="12"/>
        <v/>
      </c>
      <c r="BD7" s="11" t="str">
        <f t="shared" si="13"/>
        <v/>
      </c>
      <c r="BE7" s="11" t="str">
        <f t="shared" si="14"/>
        <v/>
      </c>
      <c r="BF7" s="11" t="str">
        <f t="shared" si="15"/>
        <v/>
      </c>
      <c r="BG7" s="11" t="str">
        <f t="shared" si="16"/>
        <v/>
      </c>
      <c r="BH7" s="11" t="str">
        <f t="shared" si="17"/>
        <v/>
      </c>
      <c r="BI7" s="11" t="str">
        <f t="shared" si="18"/>
        <v/>
      </c>
      <c r="BJ7" s="11" t="str">
        <f t="shared" si="19"/>
        <v/>
      </c>
      <c r="BK7" s="11" t="str">
        <f t="shared" si="20"/>
        <v/>
      </c>
      <c r="BL7" s="11" t="str">
        <f t="shared" si="21"/>
        <v/>
      </c>
      <c r="BN7" s="53" t="str">
        <f>IF(H3=0,"",H3)</f>
        <v>Свойство 4</v>
      </c>
      <c r="BO7" s="54">
        <f>IFERROR(COUNTIF(BF:BF,"M")/(COUNTIF(BF:BF,"Q")+COUNTIF(BF:BF,"A")+COUNTIF(BF:BF,"P")+COUNTIF(BF:BF,"R")+COUNTIF(BF:BF,"M")+COUNTIF(BF:BF,"I")),)</f>
        <v>0</v>
      </c>
      <c r="BP7" s="55">
        <f>IFERROR(COUNTIF(BF:BF,"P")/(COUNTIF(BF:BF,"Q")+COUNTIF(BF:BF,"A")+COUNTIF(BF:BF,"P")+COUNTIF(BF:BF,"R")+COUNTIF(BF:BF,"M")+COUNTIF(BF:BF,"I")),)</f>
        <v>0</v>
      </c>
      <c r="BQ7" s="55">
        <f>IFERROR(COUNTIF(BF:BF,"A")/(COUNTIF(BF:BF,"Q")+COUNTIF(BF:BF,"A")+COUNTIF(BF:BF,"P")+COUNTIF(BF:BF,"R")+COUNTIF(BF:BF,"M")+COUNTIF(BF:BF,"I")),)</f>
        <v>0</v>
      </c>
      <c r="BR7" s="55">
        <f>IFERROR(COUNTIF(BF:BF,"I")/(COUNTIF(BF:BF,"Q")+COUNTIF(BF:BF,"A")+COUNTIF(BF:BF,"P")+COUNTIF(BF:BF,"R")+COUNTIF(BF:BF,"M")+COUNTIF(BF:BF,"I")),)</f>
        <v>0</v>
      </c>
      <c r="BS7" s="55">
        <f>IFERROR(COUNTIF(BF:BF,"q")/(COUNTIF(BF:BF,"Q")+COUNTIF(BF:BF,"A")+COUNTIF(BF:BF,"P")+COUNTIF(BF:BF,"R")+COUNTIF(BF:BF,"M")+COUNTIF(BF:BF,"I")),)</f>
        <v>0</v>
      </c>
      <c r="BT7" s="55">
        <f>IFERROR(COUNTIF(BF:BF,"R")/(COUNTIF(BF:BF,"Q")+COUNTIF(BF:BF,"A")+COUNTIF(BF:BF,"P")+COUNTIF(BF:BF,"R")+COUNTIF(BF:BF,"M")+COUNTIF(BF:BF,"I")),)</f>
        <v>0</v>
      </c>
      <c r="BU7" s="56" t="str">
        <f t="shared" si="1"/>
        <v>Must-be (Обязательные)</v>
      </c>
      <c r="BX7" s="55"/>
    </row>
    <row r="8" spans="1:114" x14ac:dyDescent="0.3">
      <c r="B8"/>
      <c r="C8"/>
      <c r="D8"/>
      <c r="E8"/>
      <c r="F8"/>
      <c r="G8"/>
      <c r="H8"/>
      <c r="I8"/>
      <c r="J8"/>
      <c r="K8"/>
      <c r="L8"/>
      <c r="M8"/>
      <c r="N8"/>
      <c r="O8"/>
      <c r="P8"/>
      <c r="Q8"/>
      <c r="R8"/>
      <c r="S8"/>
      <c r="T8"/>
      <c r="U8"/>
      <c r="W8" s="11" t="b">
        <f>IF(OR(B8=Локализация!$C$118,B8=5),4,IF(OR(B8=Локализация!$C$119,B8=4),2,IF(OR(B8=Локализация!$C$120,B8=3),0,IF(OR(B8=Локализация!$C$121,B8=2),-1,IF(OR(B8=Локализация!$C$122,B8=1),-2)))))</f>
        <v>0</v>
      </c>
      <c r="X8" s="11" t="b">
        <f>IF(OR(C8=Локализация!$C$124,C8=5),-2,IF(OR(C8=Локализация!$C$125,C8=4),-1,IF(OR(C8=Локализация!$C$126,C8=3),0,IF(OR(C8=Локализация!$C$127,C8=2),2,IF(OR(C8=Локализация!$C$128,C8=1),4)))))</f>
        <v>0</v>
      </c>
      <c r="Y8" s="11" t="b">
        <f>IF(OR(D8=Локализация!$C$118,D8=5),4,IF(OR(D8=Локализация!$C$119,D8=4),2,IF(OR(D8=Локализация!$C$120,D8=3),0,IF(OR(D8=Локализация!$C$121,D8=2),-1,IF(OR(D8=Локализация!$C$122,D8=1),-2)))))</f>
        <v>0</v>
      </c>
      <c r="Z8" s="11" t="b">
        <f>IF(OR(E8=Локализация!$C$124,E8=5),-2,IF(OR(E8=Локализация!$C$125,E8=4),-1,IF(OR(E8=Локализация!$C$126,E8=3),0,IF(OR(E8=Локализация!$C$127,E8=2),2,IF(OR(E8=Локализация!$C$128,E8=1),4)))))</f>
        <v>0</v>
      </c>
      <c r="AA8" s="11" t="b">
        <f>IF(OR(F8=Локализация!$C$118,F8=5),4,IF(OR(F8=Локализация!$C$119,F8=4),2,IF(OR(F8=Локализация!$C$120,F8=3),0,IF(OR(F8=Локализация!$C$121,F8=2),-1,IF(OR(F8=Локализация!$C$122,F8=1),-2)))))</f>
        <v>0</v>
      </c>
      <c r="AB8" s="11" t="b">
        <f>IF(OR(G8=Локализация!$C$124,G8=5),-2,IF(OR(G8=Локализация!$C$125,G8=4),-1,IF(OR(G8=Локализация!$C$126,G8=3),0,IF(OR(G8=Локализация!$C$127,G8=2),2,IF(OR(G8=Локализация!$C$128,G8=1),4)))))</f>
        <v>0</v>
      </c>
      <c r="AC8" s="11" t="b">
        <f>IF(OR(H8=Локализация!$C$118,H8=5),4,IF(OR(H8=Локализация!$C$119,H8=4),2,IF(OR(H8=Локализация!$C$120,H8=3),0,IF(OR(H8=Локализация!$C$121,H8=2),-1,IF(OR(H8=Локализация!$C$122,H8=1),-2)))))</f>
        <v>0</v>
      </c>
      <c r="AD8" s="11" t="b">
        <f>IF(OR(I8=Локализация!$C$124,I8=5),-2,IF(OR(I8=Локализация!$C$125,I8=4),-1,IF(OR(I8=Локализация!$C$126,I8=3),0,IF(OR(I8=Локализация!$C$127,I8=2),2,IF(OR(I8=Локализация!$C$128,I8=1),4)))))</f>
        <v>0</v>
      </c>
      <c r="AE8" s="11" t="b">
        <f>IF(OR(J8=Локализация!$C$118,J8=5),4,IF(OR(J8=Локализация!$C$119,J8=4),2,IF(OR(J8=Локализация!$C$120,J8=3),0,IF(OR(J8=Локализация!$C$121,J8=2),-1,IF(OR(J8=Локализация!$C$122,J8=1),-2)))))</f>
        <v>0</v>
      </c>
      <c r="AF8" s="11" t="b">
        <f>IF(OR(K8=Локализация!$C$124,K8=5),-2,IF(OR(K8=Локализация!$C$125,K8=4),-1,IF(OR(K8=Локализация!$C$126,K8=3),0,IF(OR(K8=Локализация!$C$127,K8=2),2,IF(OR(K8=Локализация!$C$128,K8=1),4)))))</f>
        <v>0</v>
      </c>
      <c r="AG8" s="11" t="b">
        <f>IF(OR(L8=Локализация!$C$118,L8=5),4,IF(OR(L8=Локализация!$C$119,L8=4),2,IF(OR(L8=Локализация!$C$120,L8=3),0,IF(OR(L8=Локализация!$C$121,L8=2),-1,IF(OR(L8=Локализация!$C$122,L8=1),-2)))))</f>
        <v>0</v>
      </c>
      <c r="AH8" s="11" t="b">
        <f>IF(OR(M8=Локализация!$C$124,M8=5),-2,IF(OR(M8=Локализация!$C$125,M8=4),-1,IF(OR(M8=Локализация!$C$126,M8=3),0,IF(OR(M8=Локализация!$C$127,M8=2),2,IF(OR(M8=Локализация!$C$128,M8=1),4)))))</f>
        <v>0</v>
      </c>
      <c r="AI8" s="11" t="b">
        <f>IF(OR(N8=Локализация!$C$118,N8=5),4,IF(OR(N8=Локализация!$C$119,N8=4),2,IF(OR(N8=Локализация!$C$120,N8=3),0,IF(OR(N8=Локализация!$C$121,N8=2),-1,IF(OR(N8=Локализация!$C$122,N8=1),-2)))))</f>
        <v>0</v>
      </c>
      <c r="AJ8" s="11" t="b">
        <f>IF(OR(O8=Локализация!$C$124,O8=5),-2,IF(OR(O8=Локализация!$C$125,O8=4),-1,IF(OR(O8=Локализация!$C$126,O8=3),0,IF(OR(O8=Локализация!$C$127,O8=2),2,IF(OR(O8=Локализация!$C$128,O8=1),4)))))</f>
        <v>0</v>
      </c>
      <c r="AK8" s="11" t="b">
        <f>IF(OR(P8=Локализация!$C$118,P8=5),4,IF(OR(P8=Локализация!$C$119,P8=4),2,IF(OR(P8=Локализация!$C$120,P8=3),0,IF(OR(P8=Локализация!$C$121,P8=2),-1,IF(OR(P8=Локализация!$C$122,P8=1),-2)))))</f>
        <v>0</v>
      </c>
      <c r="AL8" s="11" t="b">
        <f>IF(OR(Q8=Локализация!$C$124,Q8=5),-2,IF(OR(Q8=Локализация!$C$125,Q8=4),-1,IF(OR(Q8=Локализация!$C$126,Q8=3),0,IF(OR(Q8=Локализация!$C$127,Q8=2),2,IF(OR(Q8=Локализация!$C$128,Q8=1),4)))))</f>
        <v>0</v>
      </c>
      <c r="AM8" s="11" t="b">
        <f>IF(OR(R8=Локализация!$C$118,R8=5),4,IF(OR(R8=Локализация!$C$119,R8=4),2,IF(OR(R8=Локализация!$C$120,R8=3),0,IF(OR(R8=Локализация!$C$121,R8=2),-1,IF(OR(R8=Локализация!$C$122,R8=1),-2)))))</f>
        <v>0</v>
      </c>
      <c r="AN8" s="11" t="b">
        <f>IF(OR(S8=Локализация!$C$124,S8=5),-2,IF(OR(S8=Локализация!$C$125,S8=4),-1,IF(OR(S8=Локализация!$C$126,S8=3),0,IF(OR(S8=Локализация!$C$127,S8=2),2,IF(OR(S8=Локализация!$C$128,S8=1),4)))))</f>
        <v>0</v>
      </c>
      <c r="AO8" s="11" t="b">
        <f>IF(OR(T8=Локализация!$C$118,T8=5),4,IF(OR(T8=Локализация!$C$119,T8=4),2,IF(OR(T8=Локализация!$C$120,T8=3),0,IF(OR(T8=Локализация!$C$121,T8=2),-1,IF(OR(T8=Локализация!$C$122,T8=1),-2)))))</f>
        <v>0</v>
      </c>
      <c r="AP8" s="11" t="b">
        <f>IF(OR(U8=Локализация!$C$124,U8=5),-2,IF(OR(U8=Локализация!$C$125,U8=4),-1,IF(OR(U8=Локализация!$C$126,U8=3),0,IF(OR(U8=Локализация!$C$127,U8=2),2,IF(OR(U8=Локализация!$C$128,U8=1),4)))))</f>
        <v>0</v>
      </c>
      <c r="AR8" s="11" t="str">
        <f t="shared" si="2"/>
        <v>ЛОЖЬЛОЖЬ</v>
      </c>
      <c r="AS8" s="11" t="str">
        <f t="shared" si="3"/>
        <v>ЛОЖЬЛОЖЬ</v>
      </c>
      <c r="AT8" s="11" t="str">
        <f t="shared" si="4"/>
        <v>ЛОЖЬЛОЖЬ</v>
      </c>
      <c r="AU8" s="11" t="str">
        <f t="shared" si="5"/>
        <v>ЛОЖЬЛОЖЬ</v>
      </c>
      <c r="AV8" s="11" t="str">
        <f t="shared" si="6"/>
        <v>ЛОЖЬЛОЖЬ</v>
      </c>
      <c r="AW8" s="11" t="str">
        <f t="shared" si="7"/>
        <v>ЛОЖЬЛОЖЬ</v>
      </c>
      <c r="AX8" s="11" t="str">
        <f t="shared" si="8"/>
        <v>ЛОЖЬЛОЖЬ</v>
      </c>
      <c r="AY8" s="11" t="str">
        <f t="shared" si="9"/>
        <v>ЛОЖЬЛОЖЬ</v>
      </c>
      <c r="AZ8" s="11" t="str">
        <f t="shared" si="10"/>
        <v>ЛОЖЬЛОЖЬ</v>
      </c>
      <c r="BA8" s="11" t="str">
        <f t="shared" si="11"/>
        <v>ЛОЖЬЛОЖЬ</v>
      </c>
      <c r="BC8" s="11" t="str">
        <f t="shared" si="12"/>
        <v/>
      </c>
      <c r="BD8" s="11" t="str">
        <f t="shared" si="13"/>
        <v/>
      </c>
      <c r="BE8" s="11" t="str">
        <f t="shared" si="14"/>
        <v/>
      </c>
      <c r="BF8" s="11" t="str">
        <f t="shared" si="15"/>
        <v/>
      </c>
      <c r="BG8" s="11" t="str">
        <f t="shared" si="16"/>
        <v/>
      </c>
      <c r="BH8" s="11" t="str">
        <f t="shared" si="17"/>
        <v/>
      </c>
      <c r="BI8" s="11" t="str">
        <f t="shared" si="18"/>
        <v/>
      </c>
      <c r="BJ8" s="11" t="str">
        <f t="shared" si="19"/>
        <v/>
      </c>
      <c r="BK8" s="11" t="str">
        <f t="shared" si="20"/>
        <v/>
      </c>
      <c r="BL8" s="11" t="str">
        <f t="shared" si="21"/>
        <v/>
      </c>
      <c r="BN8" s="53" t="str">
        <f>IF(J3=0,"",J3)</f>
        <v>Свойство 5</v>
      </c>
      <c r="BO8" s="54">
        <f>IFERROR(COUNTIF(BG:BG,"M")/(COUNTIF(BG:BG,"Q")+COUNTIF(BG:BG,"A")+COUNTIF(BG:BG,"P")+COUNTIF(BG:BG,"R")+COUNTIF(BG:BG,"M")+COUNTIF(BG:BG,"I")),)</f>
        <v>0</v>
      </c>
      <c r="BP8" s="55">
        <f>IFERROR(COUNTIF(BG:BG,"P")/(COUNTIF(BG:BG,"Q")+COUNTIF(BG:BG,"A")+COUNTIF(BG:BG,"P")+COUNTIF(BG:BG,"R")+COUNTIF(BG:BG,"M")+COUNTIF(BG:BG,"I")),)</f>
        <v>0</v>
      </c>
      <c r="BQ8" s="55">
        <f>IFERROR(COUNTIF(BG:BG,"A")/(COUNTIF(BG:BG,"Q")+COUNTIF(BG:BG,"A")+COUNTIF(BG:BG,"P")+COUNTIF(BG:BG,"R")+COUNTIF(BG:BG,"M")+COUNTIF(BG:BG,"I")),)</f>
        <v>0</v>
      </c>
      <c r="BR8" s="55">
        <f>IFERROR(COUNTIF(BG:BG,"I")/(COUNTIF(BG:BG,"Q")+COUNTIF(BG:BG,"A")+COUNTIF(BG:BG,"P")+COUNTIF(BG:BG,"R")+COUNTIF(BG:BG,"M")+COUNTIF(BG:BG,"I")),)</f>
        <v>0</v>
      </c>
      <c r="BS8" s="55">
        <f>IFERROR(COUNTIF(BG:BG,"q")/(COUNTIF(BG:BG,"Q")+COUNTIF(BG:BG,"A")+COUNTIF(BG:BG,"P")+COUNTIF(BG:BG,"R")+COUNTIF(BG:BG,"M")+COUNTIF(BG:BG,"I")),)</f>
        <v>0</v>
      </c>
      <c r="BT8" s="55">
        <f>IFERROR(COUNTIF(BG:BG,"R")/(COUNTIF(BG:BG,"Q")+COUNTIF(BG:BG,"A")+COUNTIF(BG:BG,"P")+COUNTIF(BG:BG,"R")+COUNTIF(BG:BG,"M")+COUNTIF(BG:BG,"I")),)</f>
        <v>0</v>
      </c>
      <c r="BU8" s="56" t="str">
        <f t="shared" si="1"/>
        <v>Must-be (Обязательные)</v>
      </c>
    </row>
    <row r="9" spans="1:114" x14ac:dyDescent="0.3">
      <c r="B9"/>
      <c r="C9"/>
      <c r="D9"/>
      <c r="E9"/>
      <c r="F9"/>
      <c r="G9"/>
      <c r="H9"/>
      <c r="I9"/>
      <c r="J9"/>
      <c r="K9"/>
      <c r="L9"/>
      <c r="M9"/>
      <c r="N9"/>
      <c r="O9"/>
      <c r="P9"/>
      <c r="Q9"/>
      <c r="R9"/>
      <c r="S9"/>
      <c r="T9"/>
      <c r="U9"/>
      <c r="W9" s="11" t="b">
        <f>IF(OR(B9=Локализация!$C$118,B9=5),4,IF(OR(B9=Локализация!$C$119,B9=4),2,IF(OR(B9=Локализация!$C$120,B9=3),0,IF(OR(B9=Локализация!$C$121,B9=2),-1,IF(OR(B9=Локализация!$C$122,B9=1),-2)))))</f>
        <v>0</v>
      </c>
      <c r="X9" s="11" t="b">
        <f>IF(OR(C9=Локализация!$C$124,C9=5),-2,IF(OR(C9=Локализация!$C$125,C9=4),-1,IF(OR(C9=Локализация!$C$126,C9=3),0,IF(OR(C9=Локализация!$C$127,C9=2),2,IF(OR(C9=Локализация!$C$128,C9=1),4)))))</f>
        <v>0</v>
      </c>
      <c r="Y9" s="11" t="b">
        <f>IF(OR(D9=Локализация!$C$118,D9=5),4,IF(OR(D9=Локализация!$C$119,D9=4),2,IF(OR(D9=Локализация!$C$120,D9=3),0,IF(OR(D9=Локализация!$C$121,D9=2),-1,IF(OR(D9=Локализация!$C$122,D9=1),-2)))))</f>
        <v>0</v>
      </c>
      <c r="Z9" s="11" t="b">
        <f>IF(OR(E9=Локализация!$C$124,E9=5),-2,IF(OR(E9=Локализация!$C$125,E9=4),-1,IF(OR(E9=Локализация!$C$126,E9=3),0,IF(OR(E9=Локализация!$C$127,E9=2),2,IF(OR(E9=Локализация!$C$128,E9=1),4)))))</f>
        <v>0</v>
      </c>
      <c r="AA9" s="11" t="b">
        <f>IF(OR(F9=Локализация!$C$118,F9=5),4,IF(OR(F9=Локализация!$C$119,F9=4),2,IF(OR(F9=Локализация!$C$120,F9=3),0,IF(OR(F9=Локализация!$C$121,F9=2),-1,IF(OR(F9=Локализация!$C$122,F9=1),-2)))))</f>
        <v>0</v>
      </c>
      <c r="AB9" s="11" t="b">
        <f>IF(OR(G9=Локализация!$C$124,G9=5),-2,IF(OR(G9=Локализация!$C$125,G9=4),-1,IF(OR(G9=Локализация!$C$126,G9=3),0,IF(OR(G9=Локализация!$C$127,G9=2),2,IF(OR(G9=Локализация!$C$128,G9=1),4)))))</f>
        <v>0</v>
      </c>
      <c r="AC9" s="11" t="b">
        <f>IF(OR(H9=Локализация!$C$118,H9=5),4,IF(OR(H9=Локализация!$C$119,H9=4),2,IF(OR(H9=Локализация!$C$120,H9=3),0,IF(OR(H9=Локализация!$C$121,H9=2),-1,IF(OR(H9=Локализация!$C$122,H9=1),-2)))))</f>
        <v>0</v>
      </c>
      <c r="AD9" s="11" t="b">
        <f>IF(OR(I9=Локализация!$C$124,I9=5),-2,IF(OR(I9=Локализация!$C$125,I9=4),-1,IF(OR(I9=Локализация!$C$126,I9=3),0,IF(OR(I9=Локализация!$C$127,I9=2),2,IF(OR(I9=Локализация!$C$128,I9=1),4)))))</f>
        <v>0</v>
      </c>
      <c r="AE9" s="11" t="b">
        <f>IF(OR(J9=Локализация!$C$118,J9=5),4,IF(OR(J9=Локализация!$C$119,J9=4),2,IF(OR(J9=Локализация!$C$120,J9=3),0,IF(OR(J9=Локализация!$C$121,J9=2),-1,IF(OR(J9=Локализация!$C$122,J9=1),-2)))))</f>
        <v>0</v>
      </c>
      <c r="AF9" s="11" t="b">
        <f>IF(OR(K9=Локализация!$C$124,K9=5),-2,IF(OR(K9=Локализация!$C$125,K9=4),-1,IF(OR(K9=Локализация!$C$126,K9=3),0,IF(OR(K9=Локализация!$C$127,K9=2),2,IF(OR(K9=Локализация!$C$128,K9=1),4)))))</f>
        <v>0</v>
      </c>
      <c r="AG9" s="11" t="b">
        <f>IF(OR(L9=Локализация!$C$118,L9=5),4,IF(OR(L9=Локализация!$C$119,L9=4),2,IF(OR(L9=Локализация!$C$120,L9=3),0,IF(OR(L9=Локализация!$C$121,L9=2),-1,IF(OR(L9=Локализация!$C$122,L9=1),-2)))))</f>
        <v>0</v>
      </c>
      <c r="AH9" s="11" t="b">
        <f>IF(OR(M9=Локализация!$C$124,M9=5),-2,IF(OR(M9=Локализация!$C$125,M9=4),-1,IF(OR(M9=Локализация!$C$126,M9=3),0,IF(OR(M9=Локализация!$C$127,M9=2),2,IF(OR(M9=Локализация!$C$128,M9=1),4)))))</f>
        <v>0</v>
      </c>
      <c r="AI9" s="11" t="b">
        <f>IF(OR(N9=Локализация!$C$118,N9=5),4,IF(OR(N9=Локализация!$C$119,N9=4),2,IF(OR(N9=Локализация!$C$120,N9=3),0,IF(OR(N9=Локализация!$C$121,N9=2),-1,IF(OR(N9=Локализация!$C$122,N9=1),-2)))))</f>
        <v>0</v>
      </c>
      <c r="AJ9" s="11" t="b">
        <f>IF(OR(O9=Локализация!$C$124,O9=5),-2,IF(OR(O9=Локализация!$C$125,O9=4),-1,IF(OR(O9=Локализация!$C$126,O9=3),0,IF(OR(O9=Локализация!$C$127,O9=2),2,IF(OR(O9=Локализация!$C$128,O9=1),4)))))</f>
        <v>0</v>
      </c>
      <c r="AK9" s="11" t="b">
        <f>IF(OR(P9=Локализация!$C$118,P9=5),4,IF(OR(P9=Локализация!$C$119,P9=4),2,IF(OR(P9=Локализация!$C$120,P9=3),0,IF(OR(P9=Локализация!$C$121,P9=2),-1,IF(OR(P9=Локализация!$C$122,P9=1),-2)))))</f>
        <v>0</v>
      </c>
      <c r="AL9" s="11" t="b">
        <f>IF(OR(Q9=Локализация!$C$124,Q9=5),-2,IF(OR(Q9=Локализация!$C$125,Q9=4),-1,IF(OR(Q9=Локализация!$C$126,Q9=3),0,IF(OR(Q9=Локализация!$C$127,Q9=2),2,IF(OR(Q9=Локализация!$C$128,Q9=1),4)))))</f>
        <v>0</v>
      </c>
      <c r="AM9" s="11" t="b">
        <f>IF(OR(R9=Локализация!$C$118,R9=5),4,IF(OR(R9=Локализация!$C$119,R9=4),2,IF(OR(R9=Локализация!$C$120,R9=3),0,IF(OR(R9=Локализация!$C$121,R9=2),-1,IF(OR(R9=Локализация!$C$122,R9=1),-2)))))</f>
        <v>0</v>
      </c>
      <c r="AN9" s="11" t="b">
        <f>IF(OR(S9=Локализация!$C$124,S9=5),-2,IF(OR(S9=Локализация!$C$125,S9=4),-1,IF(OR(S9=Локализация!$C$126,S9=3),0,IF(OR(S9=Локализация!$C$127,S9=2),2,IF(OR(S9=Локализация!$C$128,S9=1),4)))))</f>
        <v>0</v>
      </c>
      <c r="AO9" s="11" t="b">
        <f>IF(OR(T9=Локализация!$C$118,T9=5),4,IF(OR(T9=Локализация!$C$119,T9=4),2,IF(OR(T9=Локализация!$C$120,T9=3),0,IF(OR(T9=Локализация!$C$121,T9=2),-1,IF(OR(T9=Локализация!$C$122,T9=1),-2)))))</f>
        <v>0</v>
      </c>
      <c r="AP9" s="11" t="b">
        <f>IF(OR(U9=Локализация!$C$124,U9=5),-2,IF(OR(U9=Локализация!$C$125,U9=4),-1,IF(OR(U9=Локализация!$C$126,U9=3),0,IF(OR(U9=Локализация!$C$127,U9=2),2,IF(OR(U9=Локализация!$C$128,U9=1),4)))))</f>
        <v>0</v>
      </c>
      <c r="AR9" s="11" t="str">
        <f t="shared" si="2"/>
        <v>ЛОЖЬЛОЖЬ</v>
      </c>
      <c r="AS9" s="11" t="str">
        <f t="shared" si="3"/>
        <v>ЛОЖЬЛОЖЬ</v>
      </c>
      <c r="AT9" s="11" t="str">
        <f t="shared" si="4"/>
        <v>ЛОЖЬЛОЖЬ</v>
      </c>
      <c r="AU9" s="11" t="str">
        <f t="shared" si="5"/>
        <v>ЛОЖЬЛОЖЬ</v>
      </c>
      <c r="AV9" s="11" t="str">
        <f t="shared" si="6"/>
        <v>ЛОЖЬЛОЖЬ</v>
      </c>
      <c r="AW9" s="11" t="str">
        <f t="shared" si="7"/>
        <v>ЛОЖЬЛОЖЬ</v>
      </c>
      <c r="AX9" s="11" t="str">
        <f t="shared" si="8"/>
        <v>ЛОЖЬЛОЖЬ</v>
      </c>
      <c r="AY9" s="11" t="str">
        <f t="shared" si="9"/>
        <v>ЛОЖЬЛОЖЬ</v>
      </c>
      <c r="AZ9" s="11" t="str">
        <f t="shared" si="10"/>
        <v>ЛОЖЬЛОЖЬ</v>
      </c>
      <c r="BA9" s="11" t="str">
        <f t="shared" si="11"/>
        <v>ЛОЖЬЛОЖЬ</v>
      </c>
      <c r="BC9" s="11" t="str">
        <f t="shared" si="12"/>
        <v/>
      </c>
      <c r="BD9" s="11" t="str">
        <f t="shared" si="13"/>
        <v/>
      </c>
      <c r="BE9" s="11" t="str">
        <f t="shared" si="14"/>
        <v/>
      </c>
      <c r="BF9" s="11" t="str">
        <f t="shared" si="15"/>
        <v/>
      </c>
      <c r="BG9" s="11" t="str">
        <f t="shared" si="16"/>
        <v/>
      </c>
      <c r="BH9" s="11" t="str">
        <f t="shared" si="17"/>
        <v/>
      </c>
      <c r="BI9" s="11" t="str">
        <f t="shared" si="18"/>
        <v/>
      </c>
      <c r="BJ9" s="11" t="str">
        <f t="shared" si="19"/>
        <v/>
      </c>
      <c r="BK9" s="11" t="str">
        <f t="shared" si="20"/>
        <v/>
      </c>
      <c r="BL9" s="11" t="str">
        <f t="shared" si="21"/>
        <v/>
      </c>
      <c r="BN9" s="53" t="str">
        <f>IF(L3=0,"",L3)</f>
        <v>Свойство 6</v>
      </c>
      <c r="BO9" s="54">
        <f>IFERROR(COUNTIF(BH:BH,"M")/(COUNTIF(BH:BH,"Q")+COUNTIF(BH:BH,"A")+COUNTIF(BH:BH,"P")+COUNTIF(BH:BH,"R")+COUNTIF(BH:BH,"M")+COUNTIF(BH:BH,"I")),)</f>
        <v>0</v>
      </c>
      <c r="BP9" s="55">
        <f>IFERROR(COUNTIF(BH:BH,"P")/(COUNTIF(BH:BH,"Q")+COUNTIF(BH:BH,"A")+COUNTIF(BH:BH,"P")+COUNTIF(BH:BH,"R")+COUNTIF(BH:BH,"M")+COUNTIF(BH:BH,"I")),)</f>
        <v>0</v>
      </c>
      <c r="BQ9" s="55">
        <f>IFERROR(COUNTIF(BH:BH,"A")/(COUNTIF(BH:BH,"Q")+COUNTIF(BH:BH,"A")+COUNTIF(BH:BH,"P")+COUNTIF(BH:BH,"R")+COUNTIF(BH:BH,"M")+COUNTIF(BH:BH,"I")),)</f>
        <v>0</v>
      </c>
      <c r="BR9" s="55">
        <f>IFERROR(COUNTIF(BH:BH,"I")/(COUNTIF(BH:BH,"Q")+COUNTIF(BH:BH,"A")+COUNTIF(BH:BH,"P")+COUNTIF(BH:BH,"R")+COUNTIF(BH:BH,"M")+COUNTIF(BH:BH,"I")),)</f>
        <v>0</v>
      </c>
      <c r="BS9" s="55">
        <f>IFERROR(COUNTIF(BH:BH,"q")/(COUNTIF(BH:BH,"Q")+COUNTIF(BH:BH,"A")+COUNTIF(BH:BH,"P")+COUNTIF(BH:BH,"R")+COUNTIF(BH:BH,"M")+COUNTIF(BH:BH,"I")),)</f>
        <v>0</v>
      </c>
      <c r="BT9" s="55">
        <f>IFERROR(COUNTIF(BH:BH,"R")/(COUNTIF(BH:BH,"Q")+COUNTIF(BH:BH,"A")+COUNTIF(BH:BH,"P")+COUNTIF(BH:BH,"R")+COUNTIF(BH:BH,"M")+COUNTIF(BH:BH,"I")),)</f>
        <v>0</v>
      </c>
      <c r="BU9" s="56" t="str">
        <f t="shared" si="1"/>
        <v>Must-be (Обязательные)</v>
      </c>
    </row>
    <row r="10" spans="1:114" x14ac:dyDescent="0.3">
      <c r="B10"/>
      <c r="C10"/>
      <c r="D10"/>
      <c r="E10"/>
      <c r="F10"/>
      <c r="G10"/>
      <c r="H10"/>
      <c r="I10"/>
      <c r="J10"/>
      <c r="K10"/>
      <c r="L10"/>
      <c r="M10"/>
      <c r="N10"/>
      <c r="O10"/>
      <c r="P10"/>
      <c r="Q10"/>
      <c r="R10"/>
      <c r="S10"/>
      <c r="T10"/>
      <c r="U10"/>
      <c r="W10" s="11" t="b">
        <f>IF(OR(B10=Локализация!$C$118,B10=5),4,IF(OR(B10=Локализация!$C$119,B10=4),2,IF(OR(B10=Локализация!$C$120,B10=3),0,IF(OR(B10=Локализация!$C$121,B10=2),-1,IF(OR(B10=Локализация!$C$122,B10=1),-2)))))</f>
        <v>0</v>
      </c>
      <c r="X10" s="11" t="b">
        <f>IF(OR(C10=Локализация!$C$124,C10=5),-2,IF(OR(C10=Локализация!$C$125,C10=4),-1,IF(OR(C10=Локализация!$C$126,C10=3),0,IF(OR(C10=Локализация!$C$127,C10=2),2,IF(OR(C10=Локализация!$C$128,C10=1),4)))))</f>
        <v>0</v>
      </c>
      <c r="Y10" s="11" t="b">
        <f>IF(OR(D10=Локализация!$C$118,D10=5),4,IF(OR(D10=Локализация!$C$119,D10=4),2,IF(OR(D10=Локализация!$C$120,D10=3),0,IF(OR(D10=Локализация!$C$121,D10=2),-1,IF(OR(D10=Локализация!$C$122,D10=1),-2)))))</f>
        <v>0</v>
      </c>
      <c r="Z10" s="11" t="b">
        <f>IF(OR(E10=Локализация!$C$124,E10=5),-2,IF(OR(E10=Локализация!$C$125,E10=4),-1,IF(OR(E10=Локализация!$C$126,E10=3),0,IF(OR(E10=Локализация!$C$127,E10=2),2,IF(OR(E10=Локализация!$C$128,E10=1),4)))))</f>
        <v>0</v>
      </c>
      <c r="AA10" s="11" t="b">
        <f>IF(OR(F10=Локализация!$C$118,F10=5),4,IF(OR(F10=Локализация!$C$119,F10=4),2,IF(OR(F10=Локализация!$C$120,F10=3),0,IF(OR(F10=Локализация!$C$121,F10=2),-1,IF(OR(F10=Локализация!$C$122,F10=1),-2)))))</f>
        <v>0</v>
      </c>
      <c r="AB10" s="11" t="b">
        <f>IF(OR(G10=Локализация!$C$124,G10=5),-2,IF(OR(G10=Локализация!$C$125,G10=4),-1,IF(OR(G10=Локализация!$C$126,G10=3),0,IF(OR(G10=Локализация!$C$127,G10=2),2,IF(OR(G10=Локализация!$C$128,G10=1),4)))))</f>
        <v>0</v>
      </c>
      <c r="AC10" s="11" t="b">
        <f>IF(OR(H10=Локализация!$C$118,H10=5),4,IF(OR(H10=Локализация!$C$119,H10=4),2,IF(OR(H10=Локализация!$C$120,H10=3),0,IF(OR(H10=Локализация!$C$121,H10=2),-1,IF(OR(H10=Локализация!$C$122,H10=1),-2)))))</f>
        <v>0</v>
      </c>
      <c r="AD10" s="11" t="b">
        <f>IF(OR(I10=Локализация!$C$124,I10=5),-2,IF(OR(I10=Локализация!$C$125,I10=4),-1,IF(OR(I10=Локализация!$C$126,I10=3),0,IF(OR(I10=Локализация!$C$127,I10=2),2,IF(OR(I10=Локализация!$C$128,I10=1),4)))))</f>
        <v>0</v>
      </c>
      <c r="AE10" s="11" t="b">
        <f>IF(OR(J10=Локализация!$C$118,J10=5),4,IF(OR(J10=Локализация!$C$119,J10=4),2,IF(OR(J10=Локализация!$C$120,J10=3),0,IF(OR(J10=Локализация!$C$121,J10=2),-1,IF(OR(J10=Локализация!$C$122,J10=1),-2)))))</f>
        <v>0</v>
      </c>
      <c r="AF10" s="11" t="b">
        <f>IF(OR(K10=Локализация!$C$124,K10=5),-2,IF(OR(K10=Локализация!$C$125,K10=4),-1,IF(OR(K10=Локализация!$C$126,K10=3),0,IF(OR(K10=Локализация!$C$127,K10=2),2,IF(OR(K10=Локализация!$C$128,K10=1),4)))))</f>
        <v>0</v>
      </c>
      <c r="AG10" s="11" t="b">
        <f>IF(OR(L10=Локализация!$C$118,L10=5),4,IF(OR(L10=Локализация!$C$119,L10=4),2,IF(OR(L10=Локализация!$C$120,L10=3),0,IF(OR(L10=Локализация!$C$121,L10=2),-1,IF(OR(L10=Локализация!$C$122,L10=1),-2)))))</f>
        <v>0</v>
      </c>
      <c r="AH10" s="11" t="b">
        <f>IF(OR(M10=Локализация!$C$124,M10=5),-2,IF(OR(M10=Локализация!$C$125,M10=4),-1,IF(OR(M10=Локализация!$C$126,M10=3),0,IF(OR(M10=Локализация!$C$127,M10=2),2,IF(OR(M10=Локализация!$C$128,M10=1),4)))))</f>
        <v>0</v>
      </c>
      <c r="AI10" s="11" t="b">
        <f>IF(OR(N10=Локализация!$C$118,N10=5),4,IF(OR(N10=Локализация!$C$119,N10=4),2,IF(OR(N10=Локализация!$C$120,N10=3),0,IF(OR(N10=Локализация!$C$121,N10=2),-1,IF(OR(N10=Локализация!$C$122,N10=1),-2)))))</f>
        <v>0</v>
      </c>
      <c r="AJ10" s="11" t="b">
        <f>IF(OR(O10=Локализация!$C$124,O10=5),-2,IF(OR(O10=Локализация!$C$125,O10=4),-1,IF(OR(O10=Локализация!$C$126,O10=3),0,IF(OR(O10=Локализация!$C$127,O10=2),2,IF(OR(O10=Локализация!$C$128,O10=1),4)))))</f>
        <v>0</v>
      </c>
      <c r="AK10" s="11" t="b">
        <f>IF(OR(P10=Локализация!$C$118,P10=5),4,IF(OR(P10=Локализация!$C$119,P10=4),2,IF(OR(P10=Локализация!$C$120,P10=3),0,IF(OR(P10=Локализация!$C$121,P10=2),-1,IF(OR(P10=Локализация!$C$122,P10=1),-2)))))</f>
        <v>0</v>
      </c>
      <c r="AL10" s="11" t="b">
        <f>IF(OR(Q10=Локализация!$C$124,Q10=5),-2,IF(OR(Q10=Локализация!$C$125,Q10=4),-1,IF(OR(Q10=Локализация!$C$126,Q10=3),0,IF(OR(Q10=Локализация!$C$127,Q10=2),2,IF(OR(Q10=Локализация!$C$128,Q10=1),4)))))</f>
        <v>0</v>
      </c>
      <c r="AM10" s="11" t="b">
        <f>IF(OR(R10=Локализация!$C$118,R10=5),4,IF(OR(R10=Локализация!$C$119,R10=4),2,IF(OR(R10=Локализация!$C$120,R10=3),0,IF(OR(R10=Локализация!$C$121,R10=2),-1,IF(OR(R10=Локализация!$C$122,R10=1),-2)))))</f>
        <v>0</v>
      </c>
      <c r="AN10" s="11" t="b">
        <f>IF(OR(S10=Локализация!$C$124,S10=5),-2,IF(OR(S10=Локализация!$C$125,S10=4),-1,IF(OR(S10=Локализация!$C$126,S10=3),0,IF(OR(S10=Локализация!$C$127,S10=2),2,IF(OR(S10=Локализация!$C$128,S10=1),4)))))</f>
        <v>0</v>
      </c>
      <c r="AO10" s="11" t="b">
        <f>IF(OR(T10=Локализация!$C$118,T10=5),4,IF(OR(T10=Локализация!$C$119,T10=4),2,IF(OR(T10=Локализация!$C$120,T10=3),0,IF(OR(T10=Локализация!$C$121,T10=2),-1,IF(OR(T10=Локализация!$C$122,T10=1),-2)))))</f>
        <v>0</v>
      </c>
      <c r="AP10" s="11" t="b">
        <f>IF(OR(U10=Локализация!$C$124,U10=5),-2,IF(OR(U10=Локализация!$C$125,U10=4),-1,IF(OR(U10=Локализация!$C$126,U10=3),0,IF(OR(U10=Локализация!$C$127,U10=2),2,IF(OR(U10=Локализация!$C$128,U10=1),4)))))</f>
        <v>0</v>
      </c>
      <c r="AR10" s="11" t="str">
        <f t="shared" si="2"/>
        <v>ЛОЖЬЛОЖЬ</v>
      </c>
      <c r="AS10" s="11" t="str">
        <f t="shared" si="3"/>
        <v>ЛОЖЬЛОЖЬ</v>
      </c>
      <c r="AT10" s="11" t="str">
        <f t="shared" si="4"/>
        <v>ЛОЖЬЛОЖЬ</v>
      </c>
      <c r="AU10" s="11" t="str">
        <f t="shared" si="5"/>
        <v>ЛОЖЬЛОЖЬ</v>
      </c>
      <c r="AV10" s="11" t="str">
        <f t="shared" si="6"/>
        <v>ЛОЖЬЛОЖЬ</v>
      </c>
      <c r="AW10" s="11" t="str">
        <f t="shared" si="7"/>
        <v>ЛОЖЬЛОЖЬ</v>
      </c>
      <c r="AX10" s="11" t="str">
        <f t="shared" si="8"/>
        <v>ЛОЖЬЛОЖЬ</v>
      </c>
      <c r="AY10" s="11" t="str">
        <f t="shared" si="9"/>
        <v>ЛОЖЬЛОЖЬ</v>
      </c>
      <c r="AZ10" s="11" t="str">
        <f t="shared" si="10"/>
        <v>ЛОЖЬЛОЖЬ</v>
      </c>
      <c r="BA10" s="11" t="str">
        <f t="shared" si="11"/>
        <v>ЛОЖЬЛОЖЬ</v>
      </c>
      <c r="BC10" s="11" t="str">
        <f t="shared" si="12"/>
        <v/>
      </c>
      <c r="BD10" s="11" t="str">
        <f t="shared" si="13"/>
        <v/>
      </c>
      <c r="BE10" s="11" t="str">
        <f t="shared" si="14"/>
        <v/>
      </c>
      <c r="BF10" s="11" t="str">
        <f t="shared" si="15"/>
        <v/>
      </c>
      <c r="BG10" s="11" t="str">
        <f t="shared" si="16"/>
        <v/>
      </c>
      <c r="BH10" s="11" t="str">
        <f t="shared" si="17"/>
        <v/>
      </c>
      <c r="BI10" s="11" t="str">
        <f t="shared" si="18"/>
        <v/>
      </c>
      <c r="BJ10" s="11" t="str">
        <f t="shared" si="19"/>
        <v/>
      </c>
      <c r="BK10" s="11" t="str">
        <f t="shared" si="20"/>
        <v/>
      </c>
      <c r="BL10" s="11" t="str">
        <f t="shared" si="21"/>
        <v/>
      </c>
      <c r="BN10" s="53" t="str">
        <f>IF(N3=0,"",N3)</f>
        <v>Свойство 7</v>
      </c>
      <c r="BO10" s="54">
        <f>IFERROR(COUNTIF(BI:BI,"M")/(COUNTIF(BI:BI,"Q")+COUNTIF(BI:BI,"A")+COUNTIF(BI:BI,"P")+COUNTIF(BI:BI,"R")+COUNTIF(BI:BI,"M")+COUNTIF(BI:BI,"I")),)</f>
        <v>0</v>
      </c>
      <c r="BP10" s="55">
        <f>IFERROR(COUNTIF(BI:BI,"P")/(COUNTIF(BI:BI,"Q")+COUNTIF(BI:BI,"A")+COUNTIF(BI:BI,"P")+COUNTIF(BI:BI,"R")+COUNTIF(BI:BI,"M")+COUNTIF(BI:BI,"I")),)</f>
        <v>0</v>
      </c>
      <c r="BQ10" s="55">
        <f>IFERROR(COUNTIF(BI:BI,"A")/(COUNTIF(BI:BI,"Q")+COUNTIF(BI:BI,"A")+COUNTIF(BI:BI,"P")+COUNTIF(BI:BI,"R")+COUNTIF(BI:BI,"M")+COUNTIF(BI:BI,"I")),)</f>
        <v>0</v>
      </c>
      <c r="BR10" s="55">
        <f>IFERROR(COUNTIF(BI:BI,"I")/(COUNTIF(BI:BI,"Q")+COUNTIF(BI:BI,"A")+COUNTIF(BI:BI,"P")+COUNTIF(BI:BI,"R")+COUNTIF(BI:BI,"M")+COUNTIF(BI:BI,"I")),)</f>
        <v>0</v>
      </c>
      <c r="BS10" s="55">
        <f>IFERROR(COUNTIF(BI:BI,"q")/(COUNTIF(BI:BI,"Q")+COUNTIF(BI:BI,"A")+COUNTIF(BI:BI,"P")+COUNTIF(BI:BI,"R")+COUNTIF(BI:BI,"M")+COUNTIF(BI:BI,"I")),)</f>
        <v>0</v>
      </c>
      <c r="BT10" s="55">
        <f>IFERROR(COUNTIF(BI:BI,"R")/(COUNTIF(BI:BI,"Q")+COUNTIF(BI:BI,"A")+COUNTIF(BI:BI,"P")+COUNTIF(BI:BI,"R")+COUNTIF(BI:BI,"M")+COUNTIF(BI:BI,"I")),)</f>
        <v>0</v>
      </c>
      <c r="BU10" s="56" t="str">
        <f t="shared" si="1"/>
        <v>Must-be (Обязательные)</v>
      </c>
    </row>
    <row r="11" spans="1:114" x14ac:dyDescent="0.3">
      <c r="B11"/>
      <c r="C11"/>
      <c r="D11"/>
      <c r="E11"/>
      <c r="F11"/>
      <c r="G11"/>
      <c r="H11"/>
      <c r="I11"/>
      <c r="J11"/>
      <c r="K11"/>
      <c r="L11"/>
      <c r="M11"/>
      <c r="N11"/>
      <c r="O11"/>
      <c r="P11"/>
      <c r="Q11"/>
      <c r="R11"/>
      <c r="S11"/>
      <c r="T11"/>
      <c r="U11"/>
      <c r="W11" s="11" t="b">
        <f>IF(OR(B11=Локализация!$C$118,B11=5),4,IF(OR(B11=Локализация!$C$119,B11=4),2,IF(OR(B11=Локализация!$C$120,B11=3),0,IF(OR(B11=Локализация!$C$121,B11=2),-1,IF(OR(B11=Локализация!$C$122,B11=1),-2)))))</f>
        <v>0</v>
      </c>
      <c r="X11" s="11" t="b">
        <f>IF(OR(C11=Локализация!$C$124,C11=5),-2,IF(OR(C11=Локализация!$C$125,C11=4),-1,IF(OR(C11=Локализация!$C$126,C11=3),0,IF(OR(C11=Локализация!$C$127,C11=2),2,IF(OR(C11=Локализация!$C$128,C11=1),4)))))</f>
        <v>0</v>
      </c>
      <c r="Y11" s="11" t="b">
        <f>IF(OR(D11=Локализация!$C$118,D11=5),4,IF(OR(D11=Локализация!$C$119,D11=4),2,IF(OR(D11=Локализация!$C$120,D11=3),0,IF(OR(D11=Локализация!$C$121,D11=2),-1,IF(OR(D11=Локализация!$C$122,D11=1),-2)))))</f>
        <v>0</v>
      </c>
      <c r="Z11" s="11" t="b">
        <f>IF(OR(E11=Локализация!$C$124,E11=5),-2,IF(OR(E11=Локализация!$C$125,E11=4),-1,IF(OR(E11=Локализация!$C$126,E11=3),0,IF(OR(E11=Локализация!$C$127,E11=2),2,IF(OR(E11=Локализация!$C$128,E11=1),4)))))</f>
        <v>0</v>
      </c>
      <c r="AA11" s="11" t="b">
        <f>IF(OR(F11=Локализация!$C$118,F11=5),4,IF(OR(F11=Локализация!$C$119,F11=4),2,IF(OR(F11=Локализация!$C$120,F11=3),0,IF(OR(F11=Локализация!$C$121,F11=2),-1,IF(OR(F11=Локализация!$C$122,F11=1),-2)))))</f>
        <v>0</v>
      </c>
      <c r="AB11" s="11" t="b">
        <f>IF(OR(G11=Локализация!$C$124,G11=5),-2,IF(OR(G11=Локализация!$C$125,G11=4),-1,IF(OR(G11=Локализация!$C$126,G11=3),0,IF(OR(G11=Локализация!$C$127,G11=2),2,IF(OR(G11=Локализация!$C$128,G11=1),4)))))</f>
        <v>0</v>
      </c>
      <c r="AC11" s="11" t="b">
        <f>IF(OR(H11=Локализация!$C$118,H11=5),4,IF(OR(H11=Локализация!$C$119,H11=4),2,IF(OR(H11=Локализация!$C$120,H11=3),0,IF(OR(H11=Локализация!$C$121,H11=2),-1,IF(OR(H11=Локализация!$C$122,H11=1),-2)))))</f>
        <v>0</v>
      </c>
      <c r="AD11" s="11" t="b">
        <f>IF(OR(I11=Локализация!$C$124,I11=5),-2,IF(OR(I11=Локализация!$C$125,I11=4),-1,IF(OR(I11=Локализация!$C$126,I11=3),0,IF(OR(I11=Локализация!$C$127,I11=2),2,IF(OR(I11=Локализация!$C$128,I11=1),4)))))</f>
        <v>0</v>
      </c>
      <c r="AE11" s="11" t="b">
        <f>IF(OR(J11=Локализация!$C$118,J11=5),4,IF(OR(J11=Локализация!$C$119,J11=4),2,IF(OR(J11=Локализация!$C$120,J11=3),0,IF(OR(J11=Локализация!$C$121,J11=2),-1,IF(OR(J11=Локализация!$C$122,J11=1),-2)))))</f>
        <v>0</v>
      </c>
      <c r="AF11" s="11" t="b">
        <f>IF(OR(K11=Локализация!$C$124,K11=5),-2,IF(OR(K11=Локализация!$C$125,K11=4),-1,IF(OR(K11=Локализация!$C$126,K11=3),0,IF(OR(K11=Локализация!$C$127,K11=2),2,IF(OR(K11=Локализация!$C$128,K11=1),4)))))</f>
        <v>0</v>
      </c>
      <c r="AG11" s="11" t="b">
        <f>IF(OR(L11=Локализация!$C$118,L11=5),4,IF(OR(L11=Локализация!$C$119,L11=4),2,IF(OR(L11=Локализация!$C$120,L11=3),0,IF(OR(L11=Локализация!$C$121,L11=2),-1,IF(OR(L11=Локализация!$C$122,L11=1),-2)))))</f>
        <v>0</v>
      </c>
      <c r="AH11" s="11" t="b">
        <f>IF(OR(M11=Локализация!$C$124,M11=5),-2,IF(OR(M11=Локализация!$C$125,M11=4),-1,IF(OR(M11=Локализация!$C$126,M11=3),0,IF(OR(M11=Локализация!$C$127,M11=2),2,IF(OR(M11=Локализация!$C$128,M11=1),4)))))</f>
        <v>0</v>
      </c>
      <c r="AI11" s="11" t="b">
        <f>IF(OR(N11=Локализация!$C$118,N11=5),4,IF(OR(N11=Локализация!$C$119,N11=4),2,IF(OR(N11=Локализация!$C$120,N11=3),0,IF(OR(N11=Локализация!$C$121,N11=2),-1,IF(OR(N11=Локализация!$C$122,N11=1),-2)))))</f>
        <v>0</v>
      </c>
      <c r="AJ11" s="11" t="b">
        <f>IF(OR(O11=Локализация!$C$124,O11=5),-2,IF(OR(O11=Локализация!$C$125,O11=4),-1,IF(OR(O11=Локализация!$C$126,O11=3),0,IF(OR(O11=Локализация!$C$127,O11=2),2,IF(OR(O11=Локализация!$C$128,O11=1),4)))))</f>
        <v>0</v>
      </c>
      <c r="AK11" s="11" t="b">
        <f>IF(OR(P11=Локализация!$C$118,P11=5),4,IF(OR(P11=Локализация!$C$119,P11=4),2,IF(OR(P11=Локализация!$C$120,P11=3),0,IF(OR(P11=Локализация!$C$121,P11=2),-1,IF(OR(P11=Локализация!$C$122,P11=1),-2)))))</f>
        <v>0</v>
      </c>
      <c r="AL11" s="11" t="b">
        <f>IF(OR(Q11=Локализация!$C$124,Q11=5),-2,IF(OR(Q11=Локализация!$C$125,Q11=4),-1,IF(OR(Q11=Локализация!$C$126,Q11=3),0,IF(OR(Q11=Локализация!$C$127,Q11=2),2,IF(OR(Q11=Локализация!$C$128,Q11=1),4)))))</f>
        <v>0</v>
      </c>
      <c r="AM11" s="11" t="b">
        <f>IF(OR(R11=Локализация!$C$118,R11=5),4,IF(OR(R11=Локализация!$C$119,R11=4),2,IF(OR(R11=Локализация!$C$120,R11=3),0,IF(OR(R11=Локализация!$C$121,R11=2),-1,IF(OR(R11=Локализация!$C$122,R11=1),-2)))))</f>
        <v>0</v>
      </c>
      <c r="AN11" s="11" t="b">
        <f>IF(OR(S11=Локализация!$C$124,S11=5),-2,IF(OR(S11=Локализация!$C$125,S11=4),-1,IF(OR(S11=Локализация!$C$126,S11=3),0,IF(OR(S11=Локализация!$C$127,S11=2),2,IF(OR(S11=Локализация!$C$128,S11=1),4)))))</f>
        <v>0</v>
      </c>
      <c r="AO11" s="11" t="b">
        <f>IF(OR(T11=Локализация!$C$118,T11=5),4,IF(OR(T11=Локализация!$C$119,T11=4),2,IF(OR(T11=Локализация!$C$120,T11=3),0,IF(OR(T11=Локализация!$C$121,T11=2),-1,IF(OR(T11=Локализация!$C$122,T11=1),-2)))))</f>
        <v>0</v>
      </c>
      <c r="AP11" s="11" t="b">
        <f>IF(OR(U11=Локализация!$C$124,U11=5),-2,IF(OR(U11=Локализация!$C$125,U11=4),-1,IF(OR(U11=Локализация!$C$126,U11=3),0,IF(OR(U11=Локализация!$C$127,U11=2),2,IF(OR(U11=Локализация!$C$128,U11=1),4)))))</f>
        <v>0</v>
      </c>
      <c r="AR11" s="11" t="str">
        <f t="shared" si="2"/>
        <v>ЛОЖЬЛОЖЬ</v>
      </c>
      <c r="AS11" s="11" t="str">
        <f t="shared" si="3"/>
        <v>ЛОЖЬЛОЖЬ</v>
      </c>
      <c r="AT11" s="11" t="str">
        <f t="shared" si="4"/>
        <v>ЛОЖЬЛОЖЬ</v>
      </c>
      <c r="AU11" s="11" t="str">
        <f t="shared" si="5"/>
        <v>ЛОЖЬЛОЖЬ</v>
      </c>
      <c r="AV11" s="11" t="str">
        <f t="shared" si="6"/>
        <v>ЛОЖЬЛОЖЬ</v>
      </c>
      <c r="AW11" s="11" t="str">
        <f t="shared" si="7"/>
        <v>ЛОЖЬЛОЖЬ</v>
      </c>
      <c r="AX11" s="11" t="str">
        <f t="shared" si="8"/>
        <v>ЛОЖЬЛОЖЬ</v>
      </c>
      <c r="AY11" s="11" t="str">
        <f t="shared" si="9"/>
        <v>ЛОЖЬЛОЖЬ</v>
      </c>
      <c r="AZ11" s="11" t="str">
        <f t="shared" si="10"/>
        <v>ЛОЖЬЛОЖЬ</v>
      </c>
      <c r="BA11" s="11" t="str">
        <f t="shared" si="11"/>
        <v>ЛОЖЬЛОЖЬ</v>
      </c>
      <c r="BC11" s="11" t="str">
        <f t="shared" si="12"/>
        <v/>
      </c>
      <c r="BD11" s="11" t="str">
        <f t="shared" si="13"/>
        <v/>
      </c>
      <c r="BE11" s="11" t="str">
        <f t="shared" si="14"/>
        <v/>
      </c>
      <c r="BF11" s="11" t="str">
        <f t="shared" si="15"/>
        <v/>
      </c>
      <c r="BG11" s="11" t="str">
        <f t="shared" si="16"/>
        <v/>
      </c>
      <c r="BH11" s="11" t="str">
        <f t="shared" si="17"/>
        <v/>
      </c>
      <c r="BI11" s="11" t="str">
        <f t="shared" si="18"/>
        <v/>
      </c>
      <c r="BJ11" s="11" t="str">
        <f t="shared" si="19"/>
        <v/>
      </c>
      <c r="BK11" s="11" t="str">
        <f t="shared" si="20"/>
        <v/>
      </c>
      <c r="BL11" s="11" t="str">
        <f t="shared" si="21"/>
        <v/>
      </c>
      <c r="BN11" s="53" t="str">
        <f>IF(P3=0,"",P3)</f>
        <v>Свойство 8</v>
      </c>
      <c r="BO11" s="54">
        <f>IFERROR(COUNTIF(BJ:BJ,"M")/(COUNTIF(BJ:BJ,"Q")+COUNTIF(BJ:BJ,"A")+COUNTIF(BJ:BJ,"P")+COUNTIF(BJ:BJ,"R")+COUNTIF(BJ:BJ,"M")+COUNTIF(BJ:BJ,"I")),)</f>
        <v>0</v>
      </c>
      <c r="BP11" s="55">
        <f>IFERROR(COUNTIF(BJ:BJ,"P")/(COUNTIF(BJ:BJ,"Q")+COUNTIF(BJ:BJ,"A")+COUNTIF(BJ:BJ,"P")+COUNTIF(BJ:BJ,"R")+COUNTIF(BJ:BJ,"M")+COUNTIF(BJ:BJ,"I")),)</f>
        <v>0</v>
      </c>
      <c r="BQ11" s="55">
        <f>IFERROR(COUNTIF(BJ:BJ,"A")/(COUNTIF(BJ:BJ,"Q")+COUNTIF(BJ:BJ,"A")+COUNTIF(BJ:BJ,"P")+COUNTIF(BJ:BJ,"R")+COUNTIF(BJ:BJ,"M")+COUNTIF(BJ:BJ,"I")),)</f>
        <v>0</v>
      </c>
      <c r="BR11" s="55">
        <f>IFERROR(COUNTIF(BJ:BJ,"I")/(COUNTIF(BJ:BJ,"Q")+COUNTIF(BJ:BJ,"A")+COUNTIF(BJ:BJ,"P")+COUNTIF(BJ:BJ,"R")+COUNTIF(BJ:BJ,"M")+COUNTIF(BJ:BJ,"I")),)</f>
        <v>0</v>
      </c>
      <c r="BS11" s="55">
        <f>IFERROR(COUNTIF(BJ:BJ,"q")/(COUNTIF(BJ:BJ,"Q")+COUNTIF(BJ:BJ,"A")+COUNTIF(BJ:BJ,"P")+COUNTIF(BJ:BJ,"R")+COUNTIF(BJ:BJ,"M")+COUNTIF(BJ:BJ,"I")),)</f>
        <v>0</v>
      </c>
      <c r="BT11" s="55">
        <f>IFERROR(COUNTIF(BJ:BJ,"R")/(COUNTIF(BJ:BJ,"Q")+COUNTIF(BJ:BJ,"A")+COUNTIF(BJ:BJ,"P")+COUNTIF(BJ:BJ,"R")+COUNTIF(BJ:BJ,"M")+COUNTIF(BJ:BJ,"I")),)</f>
        <v>0</v>
      </c>
      <c r="BU11" s="56" t="str">
        <f t="shared" si="1"/>
        <v>Must-be (Обязательные)</v>
      </c>
    </row>
    <row r="12" spans="1:114" x14ac:dyDescent="0.3">
      <c r="B12"/>
      <c r="C12"/>
      <c r="D12"/>
      <c r="E12"/>
      <c r="F12"/>
      <c r="G12"/>
      <c r="H12"/>
      <c r="I12"/>
      <c r="J12"/>
      <c r="K12"/>
      <c r="L12"/>
      <c r="M12"/>
      <c r="N12"/>
      <c r="O12"/>
      <c r="P12"/>
      <c r="Q12"/>
      <c r="R12"/>
      <c r="S12"/>
      <c r="T12"/>
      <c r="U12"/>
      <c r="W12" s="11" t="b">
        <f>IF(OR(B12=Локализация!$C$118,B12=5),4,IF(OR(B12=Локализация!$C$119,B12=4),2,IF(OR(B12=Локализация!$C$120,B12=3),0,IF(OR(B12=Локализация!$C$121,B12=2),-1,IF(OR(B12=Локализация!$C$122,B12=1),-2)))))</f>
        <v>0</v>
      </c>
      <c r="X12" s="11" t="b">
        <f>IF(OR(C12=Локализация!$C$124,C12=5),-2,IF(OR(C12=Локализация!$C$125,C12=4),-1,IF(OR(C12=Локализация!$C$126,C12=3),0,IF(OR(C12=Локализация!$C$127,C12=2),2,IF(OR(C12=Локализация!$C$128,C12=1),4)))))</f>
        <v>0</v>
      </c>
      <c r="Y12" s="11" t="b">
        <f>IF(OR(D12=Локализация!$C$118,D12=5),4,IF(OR(D12=Локализация!$C$119,D12=4),2,IF(OR(D12=Локализация!$C$120,D12=3),0,IF(OR(D12=Локализация!$C$121,D12=2),-1,IF(OR(D12=Локализация!$C$122,D12=1),-2)))))</f>
        <v>0</v>
      </c>
      <c r="Z12" s="11" t="b">
        <f>IF(OR(E12=Локализация!$C$124,E12=5),-2,IF(OR(E12=Локализация!$C$125,E12=4),-1,IF(OR(E12=Локализация!$C$126,E12=3),0,IF(OR(E12=Локализация!$C$127,E12=2),2,IF(OR(E12=Локализация!$C$128,E12=1),4)))))</f>
        <v>0</v>
      </c>
      <c r="AA12" s="11" t="b">
        <f>IF(OR(F12=Локализация!$C$118,F12=5),4,IF(OR(F12=Локализация!$C$119,F12=4),2,IF(OR(F12=Локализация!$C$120,F12=3),0,IF(OR(F12=Локализация!$C$121,F12=2),-1,IF(OR(F12=Локализация!$C$122,F12=1),-2)))))</f>
        <v>0</v>
      </c>
      <c r="AB12" s="11" t="b">
        <f>IF(OR(G12=Локализация!$C$124,G12=5),-2,IF(OR(G12=Локализация!$C$125,G12=4),-1,IF(OR(G12=Локализация!$C$126,G12=3),0,IF(OR(G12=Локализация!$C$127,G12=2),2,IF(OR(G12=Локализация!$C$128,G12=1),4)))))</f>
        <v>0</v>
      </c>
      <c r="AC12" s="11" t="b">
        <f>IF(OR(H12=Локализация!$C$118,H12=5),4,IF(OR(H12=Локализация!$C$119,H12=4),2,IF(OR(H12=Локализация!$C$120,H12=3),0,IF(OR(H12=Локализация!$C$121,H12=2),-1,IF(OR(H12=Локализация!$C$122,H12=1),-2)))))</f>
        <v>0</v>
      </c>
      <c r="AD12" s="11" t="b">
        <f>IF(OR(I12=Локализация!$C$124,I12=5),-2,IF(OR(I12=Локализация!$C$125,I12=4),-1,IF(OR(I12=Локализация!$C$126,I12=3),0,IF(OR(I12=Локализация!$C$127,I12=2),2,IF(OR(I12=Локализация!$C$128,I12=1),4)))))</f>
        <v>0</v>
      </c>
      <c r="AE12" s="11" t="b">
        <f>IF(OR(J12=Локализация!$C$118,J12=5),4,IF(OR(J12=Локализация!$C$119,J12=4),2,IF(OR(J12=Локализация!$C$120,J12=3),0,IF(OR(J12=Локализация!$C$121,J12=2),-1,IF(OR(J12=Локализация!$C$122,J12=1),-2)))))</f>
        <v>0</v>
      </c>
      <c r="AF12" s="11" t="b">
        <f>IF(OR(K12=Локализация!$C$124,K12=5),-2,IF(OR(K12=Локализация!$C$125,K12=4),-1,IF(OR(K12=Локализация!$C$126,K12=3),0,IF(OR(K12=Локализация!$C$127,K12=2),2,IF(OR(K12=Локализация!$C$128,K12=1),4)))))</f>
        <v>0</v>
      </c>
      <c r="AG12" s="11" t="b">
        <f>IF(OR(L12=Локализация!$C$118,L12=5),4,IF(OR(L12=Локализация!$C$119,L12=4),2,IF(OR(L12=Локализация!$C$120,L12=3),0,IF(OR(L12=Локализация!$C$121,L12=2),-1,IF(OR(L12=Локализация!$C$122,L12=1),-2)))))</f>
        <v>0</v>
      </c>
      <c r="AH12" s="11" t="b">
        <f>IF(OR(M12=Локализация!$C$124,M12=5),-2,IF(OR(M12=Локализация!$C$125,M12=4),-1,IF(OR(M12=Локализация!$C$126,M12=3),0,IF(OR(M12=Локализация!$C$127,M12=2),2,IF(OR(M12=Локализация!$C$128,M12=1),4)))))</f>
        <v>0</v>
      </c>
      <c r="AI12" s="11" t="b">
        <f>IF(OR(N12=Локализация!$C$118,N12=5),4,IF(OR(N12=Локализация!$C$119,N12=4),2,IF(OR(N12=Локализация!$C$120,N12=3),0,IF(OR(N12=Локализация!$C$121,N12=2),-1,IF(OR(N12=Локализация!$C$122,N12=1),-2)))))</f>
        <v>0</v>
      </c>
      <c r="AJ12" s="11" t="b">
        <f>IF(OR(O12=Локализация!$C$124,O12=5),-2,IF(OR(O12=Локализация!$C$125,O12=4),-1,IF(OR(O12=Локализация!$C$126,O12=3),0,IF(OR(O12=Локализация!$C$127,O12=2),2,IF(OR(O12=Локализация!$C$128,O12=1),4)))))</f>
        <v>0</v>
      </c>
      <c r="AK12" s="11" t="b">
        <f>IF(OR(P12=Локализация!$C$118,P12=5),4,IF(OR(P12=Локализация!$C$119,P12=4),2,IF(OR(P12=Локализация!$C$120,P12=3),0,IF(OR(P12=Локализация!$C$121,P12=2),-1,IF(OR(P12=Локализация!$C$122,P12=1),-2)))))</f>
        <v>0</v>
      </c>
      <c r="AL12" s="11" t="b">
        <f>IF(OR(Q12=Локализация!$C$124,Q12=5),-2,IF(OR(Q12=Локализация!$C$125,Q12=4),-1,IF(OR(Q12=Локализация!$C$126,Q12=3),0,IF(OR(Q12=Локализация!$C$127,Q12=2),2,IF(OR(Q12=Локализация!$C$128,Q12=1),4)))))</f>
        <v>0</v>
      </c>
      <c r="AM12" s="11" t="b">
        <f>IF(OR(R12=Локализация!$C$118,R12=5),4,IF(OR(R12=Локализация!$C$119,R12=4),2,IF(OR(R12=Локализация!$C$120,R12=3),0,IF(OR(R12=Локализация!$C$121,R12=2),-1,IF(OR(R12=Локализация!$C$122,R12=1),-2)))))</f>
        <v>0</v>
      </c>
      <c r="AN12" s="11" t="b">
        <f>IF(OR(S12=Локализация!$C$124,S12=5),-2,IF(OR(S12=Локализация!$C$125,S12=4),-1,IF(OR(S12=Локализация!$C$126,S12=3),0,IF(OR(S12=Локализация!$C$127,S12=2),2,IF(OR(S12=Локализация!$C$128,S12=1),4)))))</f>
        <v>0</v>
      </c>
      <c r="AO12" s="11" t="b">
        <f>IF(OR(T12=Локализация!$C$118,T12=5),4,IF(OR(T12=Локализация!$C$119,T12=4),2,IF(OR(T12=Локализация!$C$120,T12=3),0,IF(OR(T12=Локализация!$C$121,T12=2),-1,IF(OR(T12=Локализация!$C$122,T12=1),-2)))))</f>
        <v>0</v>
      </c>
      <c r="AP12" s="11" t="b">
        <f>IF(OR(U12=Локализация!$C$124,U12=5),-2,IF(OR(U12=Локализация!$C$125,U12=4),-1,IF(OR(U12=Локализация!$C$126,U12=3),0,IF(OR(U12=Локализация!$C$127,U12=2),2,IF(OR(U12=Локализация!$C$128,U12=1),4)))))</f>
        <v>0</v>
      </c>
      <c r="AR12" s="11" t="str">
        <f t="shared" si="2"/>
        <v>ЛОЖЬЛОЖЬ</v>
      </c>
      <c r="AS12" s="11" t="str">
        <f t="shared" si="3"/>
        <v>ЛОЖЬЛОЖЬ</v>
      </c>
      <c r="AT12" s="11" t="str">
        <f t="shared" si="4"/>
        <v>ЛОЖЬЛОЖЬ</v>
      </c>
      <c r="AU12" s="11" t="str">
        <f t="shared" si="5"/>
        <v>ЛОЖЬЛОЖЬ</v>
      </c>
      <c r="AV12" s="11" t="str">
        <f t="shared" si="6"/>
        <v>ЛОЖЬЛОЖЬ</v>
      </c>
      <c r="AW12" s="11" t="str">
        <f t="shared" si="7"/>
        <v>ЛОЖЬЛОЖЬ</v>
      </c>
      <c r="AX12" s="11" t="str">
        <f t="shared" si="8"/>
        <v>ЛОЖЬЛОЖЬ</v>
      </c>
      <c r="AY12" s="11" t="str">
        <f t="shared" si="9"/>
        <v>ЛОЖЬЛОЖЬ</v>
      </c>
      <c r="AZ12" s="11" t="str">
        <f t="shared" si="10"/>
        <v>ЛОЖЬЛОЖЬ</v>
      </c>
      <c r="BA12" s="11" t="str">
        <f t="shared" si="11"/>
        <v>ЛОЖЬЛОЖЬ</v>
      </c>
      <c r="BC12" s="11" t="str">
        <f t="shared" si="12"/>
        <v/>
      </c>
      <c r="BD12" s="11" t="str">
        <f t="shared" si="13"/>
        <v/>
      </c>
      <c r="BE12" s="11" t="str">
        <f t="shared" si="14"/>
        <v/>
      </c>
      <c r="BF12" s="11" t="str">
        <f t="shared" si="15"/>
        <v/>
      </c>
      <c r="BG12" s="11" t="str">
        <f t="shared" si="16"/>
        <v/>
      </c>
      <c r="BH12" s="11" t="str">
        <f t="shared" si="17"/>
        <v/>
      </c>
      <c r="BI12" s="11" t="str">
        <f t="shared" si="18"/>
        <v/>
      </c>
      <c r="BJ12" s="11" t="str">
        <f t="shared" si="19"/>
        <v/>
      </c>
      <c r="BK12" s="11" t="str">
        <f t="shared" si="20"/>
        <v/>
      </c>
      <c r="BL12" s="11" t="str">
        <f t="shared" si="21"/>
        <v/>
      </c>
      <c r="BN12" s="53" t="str">
        <f>IF(R3=0,"",R3)</f>
        <v>Свойство 9</v>
      </c>
      <c r="BO12" s="54">
        <f>IFERROR(COUNTIF(BK:BK,"M")/(COUNTIF(BK:BK,"Q")+COUNTIF(BK:BK,"A")+COUNTIF(BK:BK,"P")+COUNTIF(BK:BK,"R")+COUNTIF(BK:BK,"M")+COUNTIF(BK:BK,"I")),)</f>
        <v>0</v>
      </c>
      <c r="BP12" s="55">
        <f>IFERROR(COUNTIF(BK:BK,"P")/(COUNTIF(BK:BK,"Q")+COUNTIF(BK:BK,"A")+COUNTIF(BK:BK,"P")+COUNTIF(BK:BK,"R")+COUNTIF(BK:BK,"M")+COUNTIF(BK:BK,"I")),)</f>
        <v>0</v>
      </c>
      <c r="BQ12" s="55">
        <f>IFERROR(COUNTIF(BK:BK,"A")/(COUNTIF(BK:BK,"Q")+COUNTIF(BK:BK,"A")+COUNTIF(BK:BK,"P")+COUNTIF(BK:BK,"R")+COUNTIF(BK:BK,"M")+COUNTIF(BK:BK,"I")),)</f>
        <v>0</v>
      </c>
      <c r="BR12" s="55">
        <f>IFERROR(COUNTIF(BK:BK,"I")/(COUNTIF(BK:BK,"Q")+COUNTIF(BK:BK,"A")+COUNTIF(BK:BK,"P")+COUNTIF(BK:BK,"R")+COUNTIF(BK:BK,"M")+COUNTIF(BK:BK,"I")),)</f>
        <v>0</v>
      </c>
      <c r="BS12" s="55">
        <f>IFERROR(COUNTIF(BK:BK,"q")/(COUNTIF(BK:BK,"Q")+COUNTIF(BK:BK,"A")+COUNTIF(BK:BK,"P")+COUNTIF(BK:BK,"R")+COUNTIF(BK:BK,"M")+COUNTIF(BK:BK,"I")),)</f>
        <v>0</v>
      </c>
      <c r="BT12" s="55">
        <f>IFERROR(COUNTIF(BK:BK,"R")/(COUNTIF(BK:BK,"Q")+COUNTIF(BK:BK,"A")+COUNTIF(BK:BK,"P")+COUNTIF(BK:BK,"R")+COUNTIF(BK:BK,"M")+COUNTIF(BK:BK,"I")),)</f>
        <v>0</v>
      </c>
      <c r="BU12" s="56" t="str">
        <f t="shared" si="1"/>
        <v>Must-be (Обязательные)</v>
      </c>
    </row>
    <row r="13" spans="1:114" ht="16.2" thickBot="1" x14ac:dyDescent="0.35">
      <c r="B13"/>
      <c r="C13"/>
      <c r="D13"/>
      <c r="E13"/>
      <c r="F13"/>
      <c r="G13"/>
      <c r="H13"/>
      <c r="I13"/>
      <c r="J13"/>
      <c r="K13"/>
      <c r="L13"/>
      <c r="M13"/>
      <c r="N13"/>
      <c r="O13"/>
      <c r="P13"/>
      <c r="Q13"/>
      <c r="R13"/>
      <c r="S13"/>
      <c r="T13"/>
      <c r="U13"/>
      <c r="W13" s="11" t="b">
        <f>IF(OR(B13=Локализация!$C$118,B13=5),4,IF(OR(B13=Локализация!$C$119,B13=4),2,IF(OR(B13=Локализация!$C$120,B13=3),0,IF(OR(B13=Локализация!$C$121,B13=2),-1,IF(OR(B13=Локализация!$C$122,B13=1),-2)))))</f>
        <v>0</v>
      </c>
      <c r="X13" s="11" t="b">
        <f>IF(OR(C13=Локализация!$C$124,C13=5),-2,IF(OR(C13=Локализация!$C$125,C13=4),-1,IF(OR(C13=Локализация!$C$126,C13=3),0,IF(OR(C13=Локализация!$C$127,C13=2),2,IF(OR(C13=Локализация!$C$128,C13=1),4)))))</f>
        <v>0</v>
      </c>
      <c r="Y13" s="11" t="b">
        <f>IF(OR(D13=Локализация!$C$118,D13=5),4,IF(OR(D13=Локализация!$C$119,D13=4),2,IF(OR(D13=Локализация!$C$120,D13=3),0,IF(OR(D13=Локализация!$C$121,D13=2),-1,IF(OR(D13=Локализация!$C$122,D13=1),-2)))))</f>
        <v>0</v>
      </c>
      <c r="Z13" s="11" t="b">
        <f>IF(OR(E13=Локализация!$C$124,E13=5),-2,IF(OR(E13=Локализация!$C$125,E13=4),-1,IF(OR(E13=Локализация!$C$126,E13=3),0,IF(OR(E13=Локализация!$C$127,E13=2),2,IF(OR(E13=Локализация!$C$128,E13=1),4)))))</f>
        <v>0</v>
      </c>
      <c r="AA13" s="11" t="b">
        <f>IF(OR(F13=Локализация!$C$118,F13=5),4,IF(OR(F13=Локализация!$C$119,F13=4),2,IF(OR(F13=Локализация!$C$120,F13=3),0,IF(OR(F13=Локализация!$C$121,F13=2),-1,IF(OR(F13=Локализация!$C$122,F13=1),-2)))))</f>
        <v>0</v>
      </c>
      <c r="AB13" s="11" t="b">
        <f>IF(OR(G13=Локализация!$C$124,G13=5),-2,IF(OR(G13=Локализация!$C$125,G13=4),-1,IF(OR(G13=Локализация!$C$126,G13=3),0,IF(OR(G13=Локализация!$C$127,G13=2),2,IF(OR(G13=Локализация!$C$128,G13=1),4)))))</f>
        <v>0</v>
      </c>
      <c r="AC13" s="11" t="b">
        <f>IF(OR(H13=Локализация!$C$118,H13=5),4,IF(OR(H13=Локализация!$C$119,H13=4),2,IF(OR(H13=Локализация!$C$120,H13=3),0,IF(OR(H13=Локализация!$C$121,H13=2),-1,IF(OR(H13=Локализация!$C$122,H13=1),-2)))))</f>
        <v>0</v>
      </c>
      <c r="AD13" s="11" t="b">
        <f>IF(OR(I13=Локализация!$C$124,I13=5),-2,IF(OR(I13=Локализация!$C$125,I13=4),-1,IF(OR(I13=Локализация!$C$126,I13=3),0,IF(OR(I13=Локализация!$C$127,I13=2),2,IF(OR(I13=Локализация!$C$128,I13=1),4)))))</f>
        <v>0</v>
      </c>
      <c r="AE13" s="11" t="b">
        <f>IF(OR(J13=Локализация!$C$118,J13=5),4,IF(OR(J13=Локализация!$C$119,J13=4),2,IF(OR(J13=Локализация!$C$120,J13=3),0,IF(OR(J13=Локализация!$C$121,J13=2),-1,IF(OR(J13=Локализация!$C$122,J13=1),-2)))))</f>
        <v>0</v>
      </c>
      <c r="AF13" s="11" t="b">
        <f>IF(OR(K13=Локализация!$C$124,K13=5),-2,IF(OR(K13=Локализация!$C$125,K13=4),-1,IF(OR(K13=Локализация!$C$126,K13=3),0,IF(OR(K13=Локализация!$C$127,K13=2),2,IF(OR(K13=Локализация!$C$128,K13=1),4)))))</f>
        <v>0</v>
      </c>
      <c r="AG13" s="11" t="b">
        <f>IF(OR(L13=Локализация!$C$118,L13=5),4,IF(OR(L13=Локализация!$C$119,L13=4),2,IF(OR(L13=Локализация!$C$120,L13=3),0,IF(OR(L13=Локализация!$C$121,L13=2),-1,IF(OR(L13=Локализация!$C$122,L13=1),-2)))))</f>
        <v>0</v>
      </c>
      <c r="AH13" s="11" t="b">
        <f>IF(OR(M13=Локализация!$C$124,M13=5),-2,IF(OR(M13=Локализация!$C$125,M13=4),-1,IF(OR(M13=Локализация!$C$126,M13=3),0,IF(OR(M13=Локализация!$C$127,M13=2),2,IF(OR(M13=Локализация!$C$128,M13=1),4)))))</f>
        <v>0</v>
      </c>
      <c r="AI13" s="11" t="b">
        <f>IF(OR(N13=Локализация!$C$118,N13=5),4,IF(OR(N13=Локализация!$C$119,N13=4),2,IF(OR(N13=Локализация!$C$120,N13=3),0,IF(OR(N13=Локализация!$C$121,N13=2),-1,IF(OR(N13=Локализация!$C$122,N13=1),-2)))))</f>
        <v>0</v>
      </c>
      <c r="AJ13" s="11" t="b">
        <f>IF(OR(O13=Локализация!$C$124,O13=5),-2,IF(OR(O13=Локализация!$C$125,O13=4),-1,IF(OR(O13=Локализация!$C$126,O13=3),0,IF(OR(O13=Локализация!$C$127,O13=2),2,IF(OR(O13=Локализация!$C$128,O13=1),4)))))</f>
        <v>0</v>
      </c>
      <c r="AK13" s="11" t="b">
        <f>IF(OR(P13=Локализация!$C$118,P13=5),4,IF(OR(P13=Локализация!$C$119,P13=4),2,IF(OR(P13=Локализация!$C$120,P13=3),0,IF(OR(P13=Локализация!$C$121,P13=2),-1,IF(OR(P13=Локализация!$C$122,P13=1),-2)))))</f>
        <v>0</v>
      </c>
      <c r="AL13" s="11" t="b">
        <f>IF(OR(Q13=Локализация!$C$124,Q13=5),-2,IF(OR(Q13=Локализация!$C$125,Q13=4),-1,IF(OR(Q13=Локализация!$C$126,Q13=3),0,IF(OR(Q13=Локализация!$C$127,Q13=2),2,IF(OR(Q13=Локализация!$C$128,Q13=1),4)))))</f>
        <v>0</v>
      </c>
      <c r="AM13" s="11" t="b">
        <f>IF(OR(R13=Локализация!$C$118,R13=5),4,IF(OR(R13=Локализация!$C$119,R13=4),2,IF(OR(R13=Локализация!$C$120,R13=3),0,IF(OR(R13=Локализация!$C$121,R13=2),-1,IF(OR(R13=Локализация!$C$122,R13=1),-2)))))</f>
        <v>0</v>
      </c>
      <c r="AN13" s="11" t="b">
        <f>IF(OR(S13=Локализация!$C$124,S13=5),-2,IF(OR(S13=Локализация!$C$125,S13=4),-1,IF(OR(S13=Локализация!$C$126,S13=3),0,IF(OR(S13=Локализация!$C$127,S13=2),2,IF(OR(S13=Локализация!$C$128,S13=1),4)))))</f>
        <v>0</v>
      </c>
      <c r="AO13" s="11" t="b">
        <f>IF(OR(T13=Локализация!$C$118,T13=5),4,IF(OR(T13=Локализация!$C$119,T13=4),2,IF(OR(T13=Локализация!$C$120,T13=3),0,IF(OR(T13=Локализация!$C$121,T13=2),-1,IF(OR(T13=Локализация!$C$122,T13=1),-2)))))</f>
        <v>0</v>
      </c>
      <c r="AP13" s="11" t="b">
        <f>IF(OR(U13=Локализация!$C$124,U13=5),-2,IF(OR(U13=Локализация!$C$125,U13=4),-1,IF(OR(U13=Локализация!$C$126,U13=3),0,IF(OR(U13=Локализация!$C$127,U13=2),2,IF(OR(U13=Локализация!$C$128,U13=1),4)))))</f>
        <v>0</v>
      </c>
      <c r="AR13" s="11" t="str">
        <f t="shared" si="2"/>
        <v>ЛОЖЬЛОЖЬ</v>
      </c>
      <c r="AS13" s="11" t="str">
        <f t="shared" si="3"/>
        <v>ЛОЖЬЛОЖЬ</v>
      </c>
      <c r="AT13" s="11" t="str">
        <f t="shared" si="4"/>
        <v>ЛОЖЬЛОЖЬ</v>
      </c>
      <c r="AU13" s="11" t="str">
        <f t="shared" si="5"/>
        <v>ЛОЖЬЛОЖЬ</v>
      </c>
      <c r="AV13" s="11" t="str">
        <f t="shared" si="6"/>
        <v>ЛОЖЬЛОЖЬ</v>
      </c>
      <c r="AW13" s="11" t="str">
        <f t="shared" si="7"/>
        <v>ЛОЖЬЛОЖЬ</v>
      </c>
      <c r="AX13" s="11" t="str">
        <f t="shared" si="8"/>
        <v>ЛОЖЬЛОЖЬ</v>
      </c>
      <c r="AY13" s="11" t="str">
        <f t="shared" si="9"/>
        <v>ЛОЖЬЛОЖЬ</v>
      </c>
      <c r="AZ13" s="11" t="str">
        <f t="shared" si="10"/>
        <v>ЛОЖЬЛОЖЬ</v>
      </c>
      <c r="BA13" s="11" t="str">
        <f t="shared" si="11"/>
        <v>ЛОЖЬЛОЖЬ</v>
      </c>
      <c r="BC13" s="11" t="str">
        <f t="shared" si="12"/>
        <v/>
      </c>
      <c r="BD13" s="11" t="str">
        <f t="shared" si="13"/>
        <v/>
      </c>
      <c r="BE13" s="11" t="str">
        <f t="shared" si="14"/>
        <v/>
      </c>
      <c r="BF13" s="11" t="str">
        <f t="shared" si="15"/>
        <v/>
      </c>
      <c r="BG13" s="11" t="str">
        <f t="shared" si="16"/>
        <v/>
      </c>
      <c r="BH13" s="11" t="str">
        <f t="shared" si="17"/>
        <v/>
      </c>
      <c r="BI13" s="11" t="str">
        <f t="shared" si="18"/>
        <v/>
      </c>
      <c r="BJ13" s="11" t="str">
        <f t="shared" si="19"/>
        <v/>
      </c>
      <c r="BK13" s="11" t="str">
        <f t="shared" si="20"/>
        <v/>
      </c>
      <c r="BL13" s="11" t="str">
        <f t="shared" si="21"/>
        <v/>
      </c>
      <c r="BN13" s="57" t="str">
        <f>IF(T3=0,"",T3)</f>
        <v>Свойство 10</v>
      </c>
      <c r="BO13" s="58">
        <f>IFERROR(COUNTIF(BL:BL,"M")/(COUNTIF(BL:BL,"Q")+COUNTIF(BL:BL,"A")+COUNTIF(BL:BL,"P")+COUNTIF(BL:BL,"R")+COUNTIF(BL:BL,"M")+COUNTIF(BL:BL,"I")),)</f>
        <v>0</v>
      </c>
      <c r="BP13" s="59">
        <f>IFERROR(COUNTIF(BL:BL,"P")/(COUNTIF(BL:BL,"Q")+COUNTIF(BL:BL,"A")+COUNTIF(BL:BL,"P")+COUNTIF(BL:BL,"R")+COUNTIF(BL:BL,"M")+COUNTIF(BL:BL,"I")),)</f>
        <v>0</v>
      </c>
      <c r="BQ13" s="59">
        <f>IFERROR(COUNTIF(BL:BL,"A")/(COUNTIF(BL:BL,"Q")+COUNTIF(BL:BL,"A")+COUNTIF(BL:BL,"P")+COUNTIF(BL:BL,"R")+COUNTIF(BL:BL,"M")+COUNTIF(BL:BL,"I")),)</f>
        <v>0</v>
      </c>
      <c r="BR13" s="59">
        <f>IFERROR(COUNTIF(BL:BL,"I")/(COUNTIF(BL:BL,"Q")+COUNTIF(BL:BL,"A")+COUNTIF(BL:BL,"P")+COUNTIF(BL:BL,"R")+COUNTIF(BL:BL,"M")+COUNTIF(BL:BL,"I")),)</f>
        <v>0</v>
      </c>
      <c r="BS13" s="59">
        <f>IFERROR(COUNTIF(BL:BL,"q")/(COUNTIF(BL:BL,"Q")+COUNTIF(BL:BL,"A")+COUNTIF(BL:BL,"P")+COUNTIF(BL:BL,"R")+COUNTIF(BL:BL,"M")+COUNTIF(BL:BL,"I")),)</f>
        <v>0</v>
      </c>
      <c r="BT13" s="59">
        <f>IFERROR(COUNTIF(BL:BL,"R")/(COUNTIF(BL:BL,"Q")+COUNTIF(BL:BL,"A")+COUNTIF(BL:BL,"P")+COUNTIF(BL:BL,"R")+COUNTIF(BL:BL,"M")+COUNTIF(BL:BL,"I")),)</f>
        <v>0</v>
      </c>
      <c r="BU13" s="60" t="str">
        <f t="shared" si="1"/>
        <v>Must-be (Обязательные)</v>
      </c>
    </row>
    <row r="14" spans="1:114" x14ac:dyDescent="0.3">
      <c r="B14"/>
      <c r="C14"/>
      <c r="D14"/>
      <c r="E14"/>
      <c r="F14"/>
      <c r="G14"/>
      <c r="H14"/>
      <c r="I14"/>
      <c r="J14"/>
      <c r="K14"/>
      <c r="L14"/>
      <c r="M14"/>
      <c r="N14"/>
      <c r="O14"/>
      <c r="P14"/>
      <c r="Q14"/>
      <c r="R14"/>
      <c r="S14"/>
      <c r="T14"/>
      <c r="U14"/>
      <c r="W14" s="11" t="b">
        <f>IF(OR(B14=Локализация!$C$118,B14=5),4,IF(OR(B14=Локализация!$C$119,B14=4),2,IF(OR(B14=Локализация!$C$120,B14=3),0,IF(OR(B14=Локализация!$C$121,B14=2),-1,IF(OR(B14=Локализация!$C$122,B14=1),-2)))))</f>
        <v>0</v>
      </c>
      <c r="X14" s="11" t="b">
        <f>IF(OR(C14=Локализация!$C$124,C14=5),-2,IF(OR(C14=Локализация!$C$125,C14=4),-1,IF(OR(C14=Локализация!$C$126,C14=3),0,IF(OR(C14=Локализация!$C$127,C14=2),2,IF(OR(C14=Локализация!$C$128,C14=1),4)))))</f>
        <v>0</v>
      </c>
      <c r="Y14" s="11" t="b">
        <f>IF(OR(D14=Локализация!$C$118,D14=5),4,IF(OR(D14=Локализация!$C$119,D14=4),2,IF(OR(D14=Локализация!$C$120,D14=3),0,IF(OR(D14=Локализация!$C$121,D14=2),-1,IF(OR(D14=Локализация!$C$122,D14=1),-2)))))</f>
        <v>0</v>
      </c>
      <c r="Z14" s="11" t="b">
        <f>IF(OR(E14=Локализация!$C$124,E14=5),-2,IF(OR(E14=Локализация!$C$125,E14=4),-1,IF(OR(E14=Локализация!$C$126,E14=3),0,IF(OR(E14=Локализация!$C$127,E14=2),2,IF(OR(E14=Локализация!$C$128,E14=1),4)))))</f>
        <v>0</v>
      </c>
      <c r="AA14" s="11" t="b">
        <f>IF(OR(F14=Локализация!$C$118,F14=5),4,IF(OR(F14=Локализация!$C$119,F14=4),2,IF(OR(F14=Локализация!$C$120,F14=3),0,IF(OR(F14=Локализация!$C$121,F14=2),-1,IF(OR(F14=Локализация!$C$122,F14=1),-2)))))</f>
        <v>0</v>
      </c>
      <c r="AB14" s="11" t="b">
        <f>IF(OR(G14=Локализация!$C$124,G14=5),-2,IF(OR(G14=Локализация!$C$125,G14=4),-1,IF(OR(G14=Локализация!$C$126,G14=3),0,IF(OR(G14=Локализация!$C$127,G14=2),2,IF(OR(G14=Локализация!$C$128,G14=1),4)))))</f>
        <v>0</v>
      </c>
      <c r="AC14" s="11" t="b">
        <f>IF(OR(H14=Локализация!$C$118,H14=5),4,IF(OR(H14=Локализация!$C$119,H14=4),2,IF(OR(H14=Локализация!$C$120,H14=3),0,IF(OR(H14=Локализация!$C$121,H14=2),-1,IF(OR(H14=Локализация!$C$122,H14=1),-2)))))</f>
        <v>0</v>
      </c>
      <c r="AD14" s="11" t="b">
        <f>IF(OR(I14=Локализация!$C$124,I14=5),-2,IF(OR(I14=Локализация!$C$125,I14=4),-1,IF(OR(I14=Локализация!$C$126,I14=3),0,IF(OR(I14=Локализация!$C$127,I14=2),2,IF(OR(I14=Локализация!$C$128,I14=1),4)))))</f>
        <v>0</v>
      </c>
      <c r="AE14" s="11" t="b">
        <f>IF(OR(J14=Локализация!$C$118,J14=5),4,IF(OR(J14=Локализация!$C$119,J14=4),2,IF(OR(J14=Локализация!$C$120,J14=3),0,IF(OR(J14=Локализация!$C$121,J14=2),-1,IF(OR(J14=Локализация!$C$122,J14=1),-2)))))</f>
        <v>0</v>
      </c>
      <c r="AF14" s="11" t="b">
        <f>IF(OR(K14=Локализация!$C$124,K14=5),-2,IF(OR(K14=Локализация!$C$125,K14=4),-1,IF(OR(K14=Локализация!$C$126,K14=3),0,IF(OR(K14=Локализация!$C$127,K14=2),2,IF(OR(K14=Локализация!$C$128,K14=1),4)))))</f>
        <v>0</v>
      </c>
      <c r="AG14" s="11" t="b">
        <f>IF(OR(L14=Локализация!$C$118,L14=5),4,IF(OR(L14=Локализация!$C$119,L14=4),2,IF(OR(L14=Локализация!$C$120,L14=3),0,IF(OR(L14=Локализация!$C$121,L14=2),-1,IF(OR(L14=Локализация!$C$122,L14=1),-2)))))</f>
        <v>0</v>
      </c>
      <c r="AH14" s="11" t="b">
        <f>IF(OR(M14=Локализация!$C$124,M14=5),-2,IF(OR(M14=Локализация!$C$125,M14=4),-1,IF(OR(M14=Локализация!$C$126,M14=3),0,IF(OR(M14=Локализация!$C$127,M14=2),2,IF(OR(M14=Локализация!$C$128,M14=1),4)))))</f>
        <v>0</v>
      </c>
      <c r="AI14" s="11" t="b">
        <f>IF(OR(N14=Локализация!$C$118,N14=5),4,IF(OR(N14=Локализация!$C$119,N14=4),2,IF(OR(N14=Локализация!$C$120,N14=3),0,IF(OR(N14=Локализация!$C$121,N14=2),-1,IF(OR(N14=Локализация!$C$122,N14=1),-2)))))</f>
        <v>0</v>
      </c>
      <c r="AJ14" s="11" t="b">
        <f>IF(OR(O14=Локализация!$C$124,O14=5),-2,IF(OR(O14=Локализация!$C$125,O14=4),-1,IF(OR(O14=Локализация!$C$126,O14=3),0,IF(OR(O14=Локализация!$C$127,O14=2),2,IF(OR(O14=Локализация!$C$128,O14=1),4)))))</f>
        <v>0</v>
      </c>
      <c r="AK14" s="11" t="b">
        <f>IF(OR(P14=Локализация!$C$118,P14=5),4,IF(OR(P14=Локализация!$C$119,P14=4),2,IF(OR(P14=Локализация!$C$120,P14=3),0,IF(OR(P14=Локализация!$C$121,P14=2),-1,IF(OR(P14=Локализация!$C$122,P14=1),-2)))))</f>
        <v>0</v>
      </c>
      <c r="AL14" s="11" t="b">
        <f>IF(OR(Q14=Локализация!$C$124,Q14=5),-2,IF(OR(Q14=Локализация!$C$125,Q14=4),-1,IF(OR(Q14=Локализация!$C$126,Q14=3),0,IF(OR(Q14=Локализация!$C$127,Q14=2),2,IF(OR(Q14=Локализация!$C$128,Q14=1),4)))))</f>
        <v>0</v>
      </c>
      <c r="AM14" s="11" t="b">
        <f>IF(OR(R14=Локализация!$C$118,R14=5),4,IF(OR(R14=Локализация!$C$119,R14=4),2,IF(OR(R14=Локализация!$C$120,R14=3),0,IF(OR(R14=Локализация!$C$121,R14=2),-1,IF(OR(R14=Локализация!$C$122,R14=1),-2)))))</f>
        <v>0</v>
      </c>
      <c r="AN14" s="11" t="b">
        <f>IF(OR(S14=Локализация!$C$124,S14=5),-2,IF(OR(S14=Локализация!$C$125,S14=4),-1,IF(OR(S14=Локализация!$C$126,S14=3),0,IF(OR(S14=Локализация!$C$127,S14=2),2,IF(OR(S14=Локализация!$C$128,S14=1),4)))))</f>
        <v>0</v>
      </c>
      <c r="AO14" s="11" t="b">
        <f>IF(OR(T14=Локализация!$C$118,T14=5),4,IF(OR(T14=Локализация!$C$119,T14=4),2,IF(OR(T14=Локализация!$C$120,T14=3),0,IF(OR(T14=Локализация!$C$121,T14=2),-1,IF(OR(T14=Локализация!$C$122,T14=1),-2)))))</f>
        <v>0</v>
      </c>
      <c r="AP14" s="11" t="b">
        <f>IF(OR(U14=Локализация!$C$124,U14=5),-2,IF(OR(U14=Локализация!$C$125,U14=4),-1,IF(OR(U14=Локализация!$C$126,U14=3),0,IF(OR(U14=Локализация!$C$127,U14=2),2,IF(OR(U14=Локализация!$C$128,U14=1),4)))))</f>
        <v>0</v>
      </c>
      <c r="AR14" s="11" t="str">
        <f t="shared" si="2"/>
        <v>ЛОЖЬЛОЖЬ</v>
      </c>
      <c r="AS14" s="11" t="str">
        <f t="shared" si="3"/>
        <v>ЛОЖЬЛОЖЬ</v>
      </c>
      <c r="AT14" s="11" t="str">
        <f t="shared" si="4"/>
        <v>ЛОЖЬЛОЖЬ</v>
      </c>
      <c r="AU14" s="11" t="str">
        <f t="shared" si="5"/>
        <v>ЛОЖЬЛОЖЬ</v>
      </c>
      <c r="AV14" s="11" t="str">
        <f t="shared" si="6"/>
        <v>ЛОЖЬЛОЖЬ</v>
      </c>
      <c r="AW14" s="11" t="str">
        <f t="shared" si="7"/>
        <v>ЛОЖЬЛОЖЬ</v>
      </c>
      <c r="AX14" s="11" t="str">
        <f t="shared" si="8"/>
        <v>ЛОЖЬЛОЖЬ</v>
      </c>
      <c r="AY14" s="11" t="str">
        <f t="shared" si="9"/>
        <v>ЛОЖЬЛОЖЬ</v>
      </c>
      <c r="AZ14" s="11" t="str">
        <f t="shared" si="10"/>
        <v>ЛОЖЬЛОЖЬ</v>
      </c>
      <c r="BA14" s="11" t="str">
        <f t="shared" si="11"/>
        <v>ЛОЖЬЛОЖЬ</v>
      </c>
      <c r="BC14" s="11" t="str">
        <f t="shared" si="12"/>
        <v/>
      </c>
      <c r="BD14" s="11" t="str">
        <f t="shared" si="13"/>
        <v/>
      </c>
      <c r="BE14" s="11" t="str">
        <f t="shared" si="14"/>
        <v/>
      </c>
      <c r="BF14" s="11" t="str">
        <f t="shared" si="15"/>
        <v/>
      </c>
      <c r="BG14" s="11" t="str">
        <f t="shared" si="16"/>
        <v/>
      </c>
      <c r="BH14" s="11" t="str">
        <f t="shared" si="17"/>
        <v/>
      </c>
      <c r="BI14" s="11" t="str">
        <f t="shared" si="18"/>
        <v/>
      </c>
      <c r="BJ14" s="11" t="str">
        <f t="shared" si="19"/>
        <v/>
      </c>
      <c r="BK14" s="11" t="str">
        <f t="shared" si="20"/>
        <v/>
      </c>
      <c r="BL14" s="11" t="str">
        <f t="shared" si="21"/>
        <v/>
      </c>
    </row>
    <row r="15" spans="1:114" x14ac:dyDescent="0.3">
      <c r="B15"/>
      <c r="C15"/>
      <c r="D15"/>
      <c r="E15"/>
      <c r="F15"/>
      <c r="G15"/>
      <c r="H15"/>
      <c r="I15"/>
      <c r="J15"/>
      <c r="K15"/>
      <c r="L15"/>
      <c r="M15"/>
      <c r="N15"/>
      <c r="O15"/>
      <c r="P15"/>
      <c r="Q15"/>
      <c r="R15"/>
      <c r="S15"/>
      <c r="T15"/>
      <c r="U15"/>
      <c r="W15" s="11" t="b">
        <f>IF(OR(B15=Локализация!$C$118,B15=5),4,IF(OR(B15=Локализация!$C$119,B15=4),2,IF(OR(B15=Локализация!$C$120,B15=3),0,IF(OR(B15=Локализация!$C$121,B15=2),-1,IF(OR(B15=Локализация!$C$122,B15=1),-2)))))</f>
        <v>0</v>
      </c>
      <c r="X15" s="11" t="b">
        <f>IF(OR(C15=Локализация!$C$124,C15=5),-2,IF(OR(C15=Локализация!$C$125,C15=4),-1,IF(OR(C15=Локализация!$C$126,C15=3),0,IF(OR(C15=Локализация!$C$127,C15=2),2,IF(OR(C15=Локализация!$C$128,C15=1),4)))))</f>
        <v>0</v>
      </c>
      <c r="Y15" s="11" t="b">
        <f>IF(OR(D15=Локализация!$C$118,D15=5),4,IF(OR(D15=Локализация!$C$119,D15=4),2,IF(OR(D15=Локализация!$C$120,D15=3),0,IF(OR(D15=Локализация!$C$121,D15=2),-1,IF(OR(D15=Локализация!$C$122,D15=1),-2)))))</f>
        <v>0</v>
      </c>
      <c r="Z15" s="11" t="b">
        <f>IF(OR(E15=Локализация!$C$124,E15=5),-2,IF(OR(E15=Локализация!$C$125,E15=4),-1,IF(OR(E15=Локализация!$C$126,E15=3),0,IF(OR(E15=Локализация!$C$127,E15=2),2,IF(OR(E15=Локализация!$C$128,E15=1),4)))))</f>
        <v>0</v>
      </c>
      <c r="AA15" s="11" t="b">
        <f>IF(OR(F15=Локализация!$C$118,F15=5),4,IF(OR(F15=Локализация!$C$119,F15=4),2,IF(OR(F15=Локализация!$C$120,F15=3),0,IF(OR(F15=Локализация!$C$121,F15=2),-1,IF(OR(F15=Локализация!$C$122,F15=1),-2)))))</f>
        <v>0</v>
      </c>
      <c r="AB15" s="11" t="b">
        <f>IF(OR(G15=Локализация!$C$124,G15=5),-2,IF(OR(G15=Локализация!$C$125,G15=4),-1,IF(OR(G15=Локализация!$C$126,G15=3),0,IF(OR(G15=Локализация!$C$127,G15=2),2,IF(OR(G15=Локализация!$C$128,G15=1),4)))))</f>
        <v>0</v>
      </c>
      <c r="AC15" s="11" t="b">
        <f>IF(OR(H15=Локализация!$C$118,H15=5),4,IF(OR(H15=Локализация!$C$119,H15=4),2,IF(OR(H15=Локализация!$C$120,H15=3),0,IF(OR(H15=Локализация!$C$121,H15=2),-1,IF(OR(H15=Локализация!$C$122,H15=1),-2)))))</f>
        <v>0</v>
      </c>
      <c r="AD15" s="11" t="b">
        <f>IF(OR(I15=Локализация!$C$124,I15=5),-2,IF(OR(I15=Локализация!$C$125,I15=4),-1,IF(OR(I15=Локализация!$C$126,I15=3),0,IF(OR(I15=Локализация!$C$127,I15=2),2,IF(OR(I15=Локализация!$C$128,I15=1),4)))))</f>
        <v>0</v>
      </c>
      <c r="AE15" s="11" t="b">
        <f>IF(OR(J15=Локализация!$C$118,J15=5),4,IF(OR(J15=Локализация!$C$119,J15=4),2,IF(OR(J15=Локализация!$C$120,J15=3),0,IF(OR(J15=Локализация!$C$121,J15=2),-1,IF(OR(J15=Локализация!$C$122,J15=1),-2)))))</f>
        <v>0</v>
      </c>
      <c r="AF15" s="11" t="b">
        <f>IF(OR(K15=Локализация!$C$124,K15=5),-2,IF(OR(K15=Локализация!$C$125,K15=4),-1,IF(OR(K15=Локализация!$C$126,K15=3),0,IF(OR(K15=Локализация!$C$127,K15=2),2,IF(OR(K15=Локализация!$C$128,K15=1),4)))))</f>
        <v>0</v>
      </c>
      <c r="AG15" s="11" t="b">
        <f>IF(OR(L15=Локализация!$C$118,L15=5),4,IF(OR(L15=Локализация!$C$119,L15=4),2,IF(OR(L15=Локализация!$C$120,L15=3),0,IF(OR(L15=Локализация!$C$121,L15=2),-1,IF(OR(L15=Локализация!$C$122,L15=1),-2)))))</f>
        <v>0</v>
      </c>
      <c r="AH15" s="11" t="b">
        <f>IF(OR(M15=Локализация!$C$124,M15=5),-2,IF(OR(M15=Локализация!$C$125,M15=4),-1,IF(OR(M15=Локализация!$C$126,M15=3),0,IF(OR(M15=Локализация!$C$127,M15=2),2,IF(OR(M15=Локализация!$C$128,M15=1),4)))))</f>
        <v>0</v>
      </c>
      <c r="AI15" s="11" t="b">
        <f>IF(OR(N15=Локализация!$C$118,N15=5),4,IF(OR(N15=Локализация!$C$119,N15=4),2,IF(OR(N15=Локализация!$C$120,N15=3),0,IF(OR(N15=Локализация!$C$121,N15=2),-1,IF(OR(N15=Локализация!$C$122,N15=1),-2)))))</f>
        <v>0</v>
      </c>
      <c r="AJ15" s="11" t="b">
        <f>IF(OR(O15=Локализация!$C$124,O15=5),-2,IF(OR(O15=Локализация!$C$125,O15=4),-1,IF(OR(O15=Локализация!$C$126,O15=3),0,IF(OR(O15=Локализация!$C$127,O15=2),2,IF(OR(O15=Локализация!$C$128,O15=1),4)))))</f>
        <v>0</v>
      </c>
      <c r="AK15" s="11" t="b">
        <f>IF(OR(P15=Локализация!$C$118,P15=5),4,IF(OR(P15=Локализация!$C$119,P15=4),2,IF(OR(P15=Локализация!$C$120,P15=3),0,IF(OR(P15=Локализация!$C$121,P15=2),-1,IF(OR(P15=Локализация!$C$122,P15=1),-2)))))</f>
        <v>0</v>
      </c>
      <c r="AL15" s="11" t="b">
        <f>IF(OR(Q15=Локализация!$C$124,Q15=5),-2,IF(OR(Q15=Локализация!$C$125,Q15=4),-1,IF(OR(Q15=Локализация!$C$126,Q15=3),0,IF(OR(Q15=Локализация!$C$127,Q15=2),2,IF(OR(Q15=Локализация!$C$128,Q15=1),4)))))</f>
        <v>0</v>
      </c>
      <c r="AM15" s="11" t="b">
        <f>IF(OR(R15=Локализация!$C$118,R15=5),4,IF(OR(R15=Локализация!$C$119,R15=4),2,IF(OR(R15=Локализация!$C$120,R15=3),0,IF(OR(R15=Локализация!$C$121,R15=2),-1,IF(OR(R15=Локализация!$C$122,R15=1),-2)))))</f>
        <v>0</v>
      </c>
      <c r="AN15" s="11" t="b">
        <f>IF(OR(S15=Локализация!$C$124,S15=5),-2,IF(OR(S15=Локализация!$C$125,S15=4),-1,IF(OR(S15=Локализация!$C$126,S15=3),0,IF(OR(S15=Локализация!$C$127,S15=2),2,IF(OR(S15=Локализация!$C$128,S15=1),4)))))</f>
        <v>0</v>
      </c>
      <c r="AO15" s="11" t="b">
        <f>IF(OR(T15=Локализация!$C$118,T15=5),4,IF(OR(T15=Локализация!$C$119,T15=4),2,IF(OR(T15=Локализация!$C$120,T15=3),0,IF(OR(T15=Локализация!$C$121,T15=2),-1,IF(OR(T15=Локализация!$C$122,T15=1),-2)))))</f>
        <v>0</v>
      </c>
      <c r="AP15" s="11" t="b">
        <f>IF(OR(U15=Локализация!$C$124,U15=5),-2,IF(OR(U15=Локализация!$C$125,U15=4),-1,IF(OR(U15=Локализация!$C$126,U15=3),0,IF(OR(U15=Локализация!$C$127,U15=2),2,IF(OR(U15=Локализация!$C$128,U15=1),4)))))</f>
        <v>0</v>
      </c>
      <c r="AR15" s="11" t="str">
        <f t="shared" si="2"/>
        <v>ЛОЖЬЛОЖЬ</v>
      </c>
      <c r="AS15" s="11" t="str">
        <f t="shared" si="3"/>
        <v>ЛОЖЬЛОЖЬ</v>
      </c>
      <c r="AT15" s="11" t="str">
        <f t="shared" si="4"/>
        <v>ЛОЖЬЛОЖЬ</v>
      </c>
      <c r="AU15" s="11" t="str">
        <f t="shared" si="5"/>
        <v>ЛОЖЬЛОЖЬ</v>
      </c>
      <c r="AV15" s="11" t="str">
        <f t="shared" si="6"/>
        <v>ЛОЖЬЛОЖЬ</v>
      </c>
      <c r="AW15" s="11" t="str">
        <f t="shared" si="7"/>
        <v>ЛОЖЬЛОЖЬ</v>
      </c>
      <c r="AX15" s="11" t="str">
        <f t="shared" si="8"/>
        <v>ЛОЖЬЛОЖЬ</v>
      </c>
      <c r="AY15" s="11" t="str">
        <f t="shared" si="9"/>
        <v>ЛОЖЬЛОЖЬ</v>
      </c>
      <c r="AZ15" s="11" t="str">
        <f t="shared" si="10"/>
        <v>ЛОЖЬЛОЖЬ</v>
      </c>
      <c r="BA15" s="11" t="str">
        <f t="shared" si="11"/>
        <v>ЛОЖЬЛОЖЬ</v>
      </c>
      <c r="BC15" s="11" t="str">
        <f t="shared" si="12"/>
        <v/>
      </c>
      <c r="BD15" s="11" t="str">
        <f t="shared" si="13"/>
        <v/>
      </c>
      <c r="BE15" s="11" t="str">
        <f t="shared" si="14"/>
        <v/>
      </c>
      <c r="BF15" s="11" t="str">
        <f t="shared" si="15"/>
        <v/>
      </c>
      <c r="BG15" s="11" t="str">
        <f t="shared" si="16"/>
        <v/>
      </c>
      <c r="BH15" s="11" t="str">
        <f t="shared" si="17"/>
        <v/>
      </c>
      <c r="BI15" s="11" t="str">
        <f t="shared" si="18"/>
        <v/>
      </c>
      <c r="BJ15" s="11" t="str">
        <f t="shared" si="19"/>
        <v/>
      </c>
      <c r="BK15" s="11" t="str">
        <f t="shared" si="20"/>
        <v/>
      </c>
      <c r="BL15" s="11" t="str">
        <f t="shared" si="21"/>
        <v/>
      </c>
    </row>
    <row r="16" spans="1:114" x14ac:dyDescent="0.3">
      <c r="B16"/>
      <c r="C16"/>
      <c r="D16"/>
      <c r="E16"/>
      <c r="F16"/>
      <c r="G16"/>
      <c r="H16"/>
      <c r="I16"/>
      <c r="J16"/>
      <c r="K16"/>
      <c r="L16"/>
      <c r="M16"/>
      <c r="N16"/>
      <c r="O16"/>
      <c r="P16"/>
      <c r="Q16"/>
      <c r="R16"/>
      <c r="S16"/>
      <c r="T16"/>
      <c r="U16"/>
      <c r="W16" s="11" t="b">
        <f>IF(OR(B16=Локализация!$C$118,B16=5),4,IF(OR(B16=Локализация!$C$119,B16=4),2,IF(OR(B16=Локализация!$C$120,B16=3),0,IF(OR(B16=Локализация!$C$121,B16=2),-1,IF(OR(B16=Локализация!$C$122,B16=1),-2)))))</f>
        <v>0</v>
      </c>
      <c r="X16" s="11" t="b">
        <f>IF(OR(C16=Локализация!$C$124,C16=5),-2,IF(OR(C16=Локализация!$C$125,C16=4),-1,IF(OR(C16=Локализация!$C$126,C16=3),0,IF(OR(C16=Локализация!$C$127,C16=2),2,IF(OR(C16=Локализация!$C$128,C16=1),4)))))</f>
        <v>0</v>
      </c>
      <c r="Y16" s="11" t="b">
        <f>IF(OR(D16=Локализация!$C$118,D16=5),4,IF(OR(D16=Локализация!$C$119,D16=4),2,IF(OR(D16=Локализация!$C$120,D16=3),0,IF(OR(D16=Локализация!$C$121,D16=2),-1,IF(OR(D16=Локализация!$C$122,D16=1),-2)))))</f>
        <v>0</v>
      </c>
      <c r="Z16" s="11" t="b">
        <f>IF(OR(E16=Локализация!$C$124,E16=5),-2,IF(OR(E16=Локализация!$C$125,E16=4),-1,IF(OR(E16=Локализация!$C$126,E16=3),0,IF(OR(E16=Локализация!$C$127,E16=2),2,IF(OR(E16=Локализация!$C$128,E16=1),4)))))</f>
        <v>0</v>
      </c>
      <c r="AA16" s="11" t="b">
        <f>IF(OR(F16=Локализация!$C$118,F16=5),4,IF(OR(F16=Локализация!$C$119,F16=4),2,IF(OR(F16=Локализация!$C$120,F16=3),0,IF(OR(F16=Локализация!$C$121,F16=2),-1,IF(OR(F16=Локализация!$C$122,F16=1),-2)))))</f>
        <v>0</v>
      </c>
      <c r="AB16" s="11" t="b">
        <f>IF(OR(G16=Локализация!$C$124,G16=5),-2,IF(OR(G16=Локализация!$C$125,G16=4),-1,IF(OR(G16=Локализация!$C$126,G16=3),0,IF(OR(G16=Локализация!$C$127,G16=2),2,IF(OR(G16=Локализация!$C$128,G16=1),4)))))</f>
        <v>0</v>
      </c>
      <c r="AC16" s="11" t="b">
        <f>IF(OR(H16=Локализация!$C$118,H16=5),4,IF(OR(H16=Локализация!$C$119,H16=4),2,IF(OR(H16=Локализация!$C$120,H16=3),0,IF(OR(H16=Локализация!$C$121,H16=2),-1,IF(OR(H16=Локализация!$C$122,H16=1),-2)))))</f>
        <v>0</v>
      </c>
      <c r="AD16" s="11" t="b">
        <f>IF(OR(I16=Локализация!$C$124,I16=5),-2,IF(OR(I16=Локализация!$C$125,I16=4),-1,IF(OR(I16=Локализация!$C$126,I16=3),0,IF(OR(I16=Локализация!$C$127,I16=2),2,IF(OR(I16=Локализация!$C$128,I16=1),4)))))</f>
        <v>0</v>
      </c>
      <c r="AE16" s="11" t="b">
        <f>IF(OR(J16=Локализация!$C$118,J16=5),4,IF(OR(J16=Локализация!$C$119,J16=4),2,IF(OR(J16=Локализация!$C$120,J16=3),0,IF(OR(J16=Локализация!$C$121,J16=2),-1,IF(OR(J16=Локализация!$C$122,J16=1),-2)))))</f>
        <v>0</v>
      </c>
      <c r="AF16" s="11" t="b">
        <f>IF(OR(K16=Локализация!$C$124,K16=5),-2,IF(OR(K16=Локализация!$C$125,K16=4),-1,IF(OR(K16=Локализация!$C$126,K16=3),0,IF(OR(K16=Локализация!$C$127,K16=2),2,IF(OR(K16=Локализация!$C$128,K16=1),4)))))</f>
        <v>0</v>
      </c>
      <c r="AG16" s="11" t="b">
        <f>IF(OR(L16=Локализация!$C$118,L16=5),4,IF(OR(L16=Локализация!$C$119,L16=4),2,IF(OR(L16=Локализация!$C$120,L16=3),0,IF(OR(L16=Локализация!$C$121,L16=2),-1,IF(OR(L16=Локализация!$C$122,L16=1),-2)))))</f>
        <v>0</v>
      </c>
      <c r="AH16" s="11" t="b">
        <f>IF(OR(M16=Локализация!$C$124,M16=5),-2,IF(OR(M16=Локализация!$C$125,M16=4),-1,IF(OR(M16=Локализация!$C$126,M16=3),0,IF(OR(M16=Локализация!$C$127,M16=2),2,IF(OR(M16=Локализация!$C$128,M16=1),4)))))</f>
        <v>0</v>
      </c>
      <c r="AI16" s="11" t="b">
        <f>IF(OR(N16=Локализация!$C$118,N16=5),4,IF(OR(N16=Локализация!$C$119,N16=4),2,IF(OR(N16=Локализация!$C$120,N16=3),0,IF(OR(N16=Локализация!$C$121,N16=2),-1,IF(OR(N16=Локализация!$C$122,N16=1),-2)))))</f>
        <v>0</v>
      </c>
      <c r="AJ16" s="11" t="b">
        <f>IF(OR(O16=Локализация!$C$124,O16=5),-2,IF(OR(O16=Локализация!$C$125,O16=4),-1,IF(OR(O16=Локализация!$C$126,O16=3),0,IF(OR(O16=Локализация!$C$127,O16=2),2,IF(OR(O16=Локализация!$C$128,O16=1),4)))))</f>
        <v>0</v>
      </c>
      <c r="AK16" s="11" t="b">
        <f>IF(OR(P16=Локализация!$C$118,P16=5),4,IF(OR(P16=Локализация!$C$119,P16=4),2,IF(OR(P16=Локализация!$C$120,P16=3),0,IF(OR(P16=Локализация!$C$121,P16=2),-1,IF(OR(P16=Локализация!$C$122,P16=1),-2)))))</f>
        <v>0</v>
      </c>
      <c r="AL16" s="11" t="b">
        <f>IF(OR(Q16=Локализация!$C$124,Q16=5),-2,IF(OR(Q16=Локализация!$C$125,Q16=4),-1,IF(OR(Q16=Локализация!$C$126,Q16=3),0,IF(OR(Q16=Локализация!$C$127,Q16=2),2,IF(OR(Q16=Локализация!$C$128,Q16=1),4)))))</f>
        <v>0</v>
      </c>
      <c r="AM16" s="11" t="b">
        <f>IF(OR(R16=Локализация!$C$118,R16=5),4,IF(OR(R16=Локализация!$C$119,R16=4),2,IF(OR(R16=Локализация!$C$120,R16=3),0,IF(OR(R16=Локализация!$C$121,R16=2),-1,IF(OR(R16=Локализация!$C$122,R16=1),-2)))))</f>
        <v>0</v>
      </c>
      <c r="AN16" s="11" t="b">
        <f>IF(OR(S16=Локализация!$C$124,S16=5),-2,IF(OR(S16=Локализация!$C$125,S16=4),-1,IF(OR(S16=Локализация!$C$126,S16=3),0,IF(OR(S16=Локализация!$C$127,S16=2),2,IF(OR(S16=Локализация!$C$128,S16=1),4)))))</f>
        <v>0</v>
      </c>
      <c r="AO16" s="11" t="b">
        <f>IF(OR(T16=Локализация!$C$118,T16=5),4,IF(OR(T16=Локализация!$C$119,T16=4),2,IF(OR(T16=Локализация!$C$120,T16=3),0,IF(OR(T16=Локализация!$C$121,T16=2),-1,IF(OR(T16=Локализация!$C$122,T16=1),-2)))))</f>
        <v>0</v>
      </c>
      <c r="AP16" s="11" t="b">
        <f>IF(OR(U16=Локализация!$C$124,U16=5),-2,IF(OR(U16=Локализация!$C$125,U16=4),-1,IF(OR(U16=Локализация!$C$126,U16=3),0,IF(OR(U16=Локализация!$C$127,U16=2),2,IF(OR(U16=Локализация!$C$128,U16=1),4)))))</f>
        <v>0</v>
      </c>
      <c r="AR16" s="11" t="str">
        <f t="shared" si="2"/>
        <v>ЛОЖЬЛОЖЬ</v>
      </c>
      <c r="AS16" s="11" t="str">
        <f t="shared" si="3"/>
        <v>ЛОЖЬЛОЖЬ</v>
      </c>
      <c r="AT16" s="11" t="str">
        <f t="shared" si="4"/>
        <v>ЛОЖЬЛОЖЬ</v>
      </c>
      <c r="AU16" s="11" t="str">
        <f t="shared" si="5"/>
        <v>ЛОЖЬЛОЖЬ</v>
      </c>
      <c r="AV16" s="11" t="str">
        <f t="shared" si="6"/>
        <v>ЛОЖЬЛОЖЬ</v>
      </c>
      <c r="AW16" s="11" t="str">
        <f t="shared" si="7"/>
        <v>ЛОЖЬЛОЖЬ</v>
      </c>
      <c r="AX16" s="11" t="str">
        <f t="shared" si="8"/>
        <v>ЛОЖЬЛОЖЬ</v>
      </c>
      <c r="AY16" s="11" t="str">
        <f t="shared" si="9"/>
        <v>ЛОЖЬЛОЖЬ</v>
      </c>
      <c r="AZ16" s="11" t="str">
        <f t="shared" si="10"/>
        <v>ЛОЖЬЛОЖЬ</v>
      </c>
      <c r="BA16" s="11" t="str">
        <f t="shared" si="11"/>
        <v>ЛОЖЬЛОЖЬ</v>
      </c>
      <c r="BC16" s="11" t="str">
        <f t="shared" si="12"/>
        <v/>
      </c>
      <c r="BD16" s="11" t="str">
        <f t="shared" si="13"/>
        <v/>
      </c>
      <c r="BE16" s="11" t="str">
        <f t="shared" si="14"/>
        <v/>
      </c>
      <c r="BF16" s="11" t="str">
        <f t="shared" si="15"/>
        <v/>
      </c>
      <c r="BG16" s="11" t="str">
        <f t="shared" si="16"/>
        <v/>
      </c>
      <c r="BH16" s="11" t="str">
        <f t="shared" si="17"/>
        <v/>
      </c>
      <c r="BI16" s="11" t="str">
        <f t="shared" si="18"/>
        <v/>
      </c>
      <c r="BJ16" s="11" t="str">
        <f t="shared" si="19"/>
        <v/>
      </c>
      <c r="BK16" s="11" t="str">
        <f t="shared" si="20"/>
        <v/>
      </c>
      <c r="BL16" s="11" t="str">
        <f t="shared" si="21"/>
        <v/>
      </c>
    </row>
    <row r="17" spans="2:64" x14ac:dyDescent="0.3">
      <c r="B17"/>
      <c r="C17"/>
      <c r="D17"/>
      <c r="E17"/>
      <c r="F17"/>
      <c r="G17"/>
      <c r="H17"/>
      <c r="I17"/>
      <c r="J17"/>
      <c r="K17"/>
      <c r="L17"/>
      <c r="M17"/>
      <c r="N17"/>
      <c r="O17"/>
      <c r="P17"/>
      <c r="Q17"/>
      <c r="R17"/>
      <c r="S17"/>
      <c r="T17"/>
      <c r="U17"/>
      <c r="W17" s="11" t="b">
        <f>IF(OR(B17=Локализация!$C$118,B17=5),4,IF(OR(B17=Локализация!$C$119,B17=4),2,IF(OR(B17=Локализация!$C$120,B17=3),0,IF(OR(B17=Локализация!$C$121,B17=2),-1,IF(OR(B17=Локализация!$C$122,B17=1),-2)))))</f>
        <v>0</v>
      </c>
      <c r="X17" s="11" t="b">
        <f>IF(OR(C17=Локализация!$C$124,C17=5),-2,IF(OR(C17=Локализация!$C$125,C17=4),-1,IF(OR(C17=Локализация!$C$126,C17=3),0,IF(OR(C17=Локализация!$C$127,C17=2),2,IF(OR(C17=Локализация!$C$128,C17=1),4)))))</f>
        <v>0</v>
      </c>
      <c r="Y17" s="11" t="b">
        <f>IF(OR(D17=Локализация!$C$118,D17=5),4,IF(OR(D17=Локализация!$C$119,D17=4),2,IF(OR(D17=Локализация!$C$120,D17=3),0,IF(OR(D17=Локализация!$C$121,D17=2),-1,IF(OR(D17=Локализация!$C$122,D17=1),-2)))))</f>
        <v>0</v>
      </c>
      <c r="Z17" s="11" t="b">
        <f>IF(OR(E17=Локализация!$C$124,E17=5),-2,IF(OR(E17=Локализация!$C$125,E17=4),-1,IF(OR(E17=Локализация!$C$126,E17=3),0,IF(OR(E17=Локализация!$C$127,E17=2),2,IF(OR(E17=Локализация!$C$128,E17=1),4)))))</f>
        <v>0</v>
      </c>
      <c r="AA17" s="11" t="b">
        <f>IF(OR(F17=Локализация!$C$118,F17=5),4,IF(OR(F17=Локализация!$C$119,F17=4),2,IF(OR(F17=Локализация!$C$120,F17=3),0,IF(OR(F17=Локализация!$C$121,F17=2),-1,IF(OR(F17=Локализация!$C$122,F17=1),-2)))))</f>
        <v>0</v>
      </c>
      <c r="AB17" s="11" t="b">
        <f>IF(OR(G17=Локализация!$C$124,G17=5),-2,IF(OR(G17=Локализация!$C$125,G17=4),-1,IF(OR(G17=Локализация!$C$126,G17=3),0,IF(OR(G17=Локализация!$C$127,G17=2),2,IF(OR(G17=Локализация!$C$128,G17=1),4)))))</f>
        <v>0</v>
      </c>
      <c r="AC17" s="11" t="b">
        <f>IF(OR(H17=Локализация!$C$118,H17=5),4,IF(OR(H17=Локализация!$C$119,H17=4),2,IF(OR(H17=Локализация!$C$120,H17=3),0,IF(OR(H17=Локализация!$C$121,H17=2),-1,IF(OR(H17=Локализация!$C$122,H17=1),-2)))))</f>
        <v>0</v>
      </c>
      <c r="AD17" s="11" t="b">
        <f>IF(OR(I17=Локализация!$C$124,I17=5),-2,IF(OR(I17=Локализация!$C$125,I17=4),-1,IF(OR(I17=Локализация!$C$126,I17=3),0,IF(OR(I17=Локализация!$C$127,I17=2),2,IF(OR(I17=Локализация!$C$128,I17=1),4)))))</f>
        <v>0</v>
      </c>
      <c r="AE17" s="11" t="b">
        <f>IF(OR(J17=Локализация!$C$118,J17=5),4,IF(OR(J17=Локализация!$C$119,J17=4),2,IF(OR(J17=Локализация!$C$120,J17=3),0,IF(OR(J17=Локализация!$C$121,J17=2),-1,IF(OR(J17=Локализация!$C$122,J17=1),-2)))))</f>
        <v>0</v>
      </c>
      <c r="AF17" s="11" t="b">
        <f>IF(OR(K17=Локализация!$C$124,K17=5),-2,IF(OR(K17=Локализация!$C$125,K17=4),-1,IF(OR(K17=Локализация!$C$126,K17=3),0,IF(OR(K17=Локализация!$C$127,K17=2),2,IF(OR(K17=Локализация!$C$128,K17=1),4)))))</f>
        <v>0</v>
      </c>
      <c r="AG17" s="11" t="b">
        <f>IF(OR(L17=Локализация!$C$118,L17=5),4,IF(OR(L17=Локализация!$C$119,L17=4),2,IF(OR(L17=Локализация!$C$120,L17=3),0,IF(OR(L17=Локализация!$C$121,L17=2),-1,IF(OR(L17=Локализация!$C$122,L17=1),-2)))))</f>
        <v>0</v>
      </c>
      <c r="AH17" s="11" t="b">
        <f>IF(OR(M17=Локализация!$C$124,M17=5),-2,IF(OR(M17=Локализация!$C$125,M17=4),-1,IF(OR(M17=Локализация!$C$126,M17=3),0,IF(OR(M17=Локализация!$C$127,M17=2),2,IF(OR(M17=Локализация!$C$128,M17=1),4)))))</f>
        <v>0</v>
      </c>
      <c r="AI17" s="11" t="b">
        <f>IF(OR(N17=Локализация!$C$118,N17=5),4,IF(OR(N17=Локализация!$C$119,N17=4),2,IF(OR(N17=Локализация!$C$120,N17=3),0,IF(OR(N17=Локализация!$C$121,N17=2),-1,IF(OR(N17=Локализация!$C$122,N17=1),-2)))))</f>
        <v>0</v>
      </c>
      <c r="AJ17" s="11" t="b">
        <f>IF(OR(O17=Локализация!$C$124,O17=5),-2,IF(OR(O17=Локализация!$C$125,O17=4),-1,IF(OR(O17=Локализация!$C$126,O17=3),0,IF(OR(O17=Локализация!$C$127,O17=2),2,IF(OR(O17=Локализация!$C$128,O17=1),4)))))</f>
        <v>0</v>
      </c>
      <c r="AK17" s="11" t="b">
        <f>IF(OR(P17=Локализация!$C$118,P17=5),4,IF(OR(P17=Локализация!$C$119,P17=4),2,IF(OR(P17=Локализация!$C$120,P17=3),0,IF(OR(P17=Локализация!$C$121,P17=2),-1,IF(OR(P17=Локализация!$C$122,P17=1),-2)))))</f>
        <v>0</v>
      </c>
      <c r="AL17" s="11" t="b">
        <f>IF(OR(Q17=Локализация!$C$124,Q17=5),-2,IF(OR(Q17=Локализация!$C$125,Q17=4),-1,IF(OR(Q17=Локализация!$C$126,Q17=3),0,IF(OR(Q17=Локализация!$C$127,Q17=2),2,IF(OR(Q17=Локализация!$C$128,Q17=1),4)))))</f>
        <v>0</v>
      </c>
      <c r="AM17" s="11" t="b">
        <f>IF(OR(R17=Локализация!$C$118,R17=5),4,IF(OR(R17=Локализация!$C$119,R17=4),2,IF(OR(R17=Локализация!$C$120,R17=3),0,IF(OR(R17=Локализация!$C$121,R17=2),-1,IF(OR(R17=Локализация!$C$122,R17=1),-2)))))</f>
        <v>0</v>
      </c>
      <c r="AN17" s="11" t="b">
        <f>IF(OR(S17=Локализация!$C$124,S17=5),-2,IF(OR(S17=Локализация!$C$125,S17=4),-1,IF(OR(S17=Локализация!$C$126,S17=3),0,IF(OR(S17=Локализация!$C$127,S17=2),2,IF(OR(S17=Локализация!$C$128,S17=1),4)))))</f>
        <v>0</v>
      </c>
      <c r="AO17" s="11" t="b">
        <f>IF(OR(T17=Локализация!$C$118,T17=5),4,IF(OR(T17=Локализация!$C$119,T17=4),2,IF(OR(T17=Локализация!$C$120,T17=3),0,IF(OR(T17=Локализация!$C$121,T17=2),-1,IF(OR(T17=Локализация!$C$122,T17=1),-2)))))</f>
        <v>0</v>
      </c>
      <c r="AP17" s="11" t="b">
        <f>IF(OR(U17=Локализация!$C$124,U17=5),-2,IF(OR(U17=Локализация!$C$125,U17=4),-1,IF(OR(U17=Локализация!$C$126,U17=3),0,IF(OR(U17=Локализация!$C$127,U17=2),2,IF(OR(U17=Локализация!$C$128,U17=1),4)))))</f>
        <v>0</v>
      </c>
      <c r="AR17" s="11" t="str">
        <f t="shared" si="2"/>
        <v>ЛОЖЬЛОЖЬ</v>
      </c>
      <c r="AS17" s="11" t="str">
        <f t="shared" si="3"/>
        <v>ЛОЖЬЛОЖЬ</v>
      </c>
      <c r="AT17" s="11" t="str">
        <f t="shared" si="4"/>
        <v>ЛОЖЬЛОЖЬ</v>
      </c>
      <c r="AU17" s="11" t="str">
        <f t="shared" si="5"/>
        <v>ЛОЖЬЛОЖЬ</v>
      </c>
      <c r="AV17" s="11" t="str">
        <f t="shared" si="6"/>
        <v>ЛОЖЬЛОЖЬ</v>
      </c>
      <c r="AW17" s="11" t="str">
        <f t="shared" si="7"/>
        <v>ЛОЖЬЛОЖЬ</v>
      </c>
      <c r="AX17" s="11" t="str">
        <f t="shared" si="8"/>
        <v>ЛОЖЬЛОЖЬ</v>
      </c>
      <c r="AY17" s="11" t="str">
        <f t="shared" si="9"/>
        <v>ЛОЖЬЛОЖЬ</v>
      </c>
      <c r="AZ17" s="11" t="str">
        <f t="shared" si="10"/>
        <v>ЛОЖЬЛОЖЬ</v>
      </c>
      <c r="BA17" s="11" t="str">
        <f t="shared" si="11"/>
        <v>ЛОЖЬЛОЖЬ</v>
      </c>
      <c r="BC17" s="11" t="str">
        <f t="shared" si="12"/>
        <v/>
      </c>
      <c r="BD17" s="11" t="str">
        <f t="shared" si="13"/>
        <v/>
      </c>
      <c r="BE17" s="11" t="str">
        <f t="shared" si="14"/>
        <v/>
      </c>
      <c r="BF17" s="11" t="str">
        <f t="shared" si="15"/>
        <v/>
      </c>
      <c r="BG17" s="11" t="str">
        <f t="shared" si="16"/>
        <v/>
      </c>
      <c r="BH17" s="11" t="str">
        <f t="shared" si="17"/>
        <v/>
      </c>
      <c r="BI17" s="11" t="str">
        <f t="shared" si="18"/>
        <v/>
      </c>
      <c r="BJ17" s="11" t="str">
        <f t="shared" si="19"/>
        <v/>
      </c>
      <c r="BK17" s="11" t="str">
        <f t="shared" si="20"/>
        <v/>
      </c>
      <c r="BL17" s="11" t="str">
        <f t="shared" si="21"/>
        <v/>
      </c>
    </row>
    <row r="18" spans="2:64" x14ac:dyDescent="0.3">
      <c r="B18"/>
      <c r="C18"/>
      <c r="D18"/>
      <c r="E18"/>
      <c r="F18"/>
      <c r="G18"/>
      <c r="H18"/>
      <c r="I18"/>
      <c r="J18"/>
      <c r="K18"/>
      <c r="L18"/>
      <c r="M18"/>
      <c r="N18"/>
      <c r="O18"/>
      <c r="P18"/>
      <c r="Q18"/>
      <c r="R18"/>
      <c r="S18"/>
      <c r="T18"/>
      <c r="U18"/>
      <c r="W18" s="11" t="b">
        <f>IF(OR(B18=Локализация!$C$118,B18=5),4,IF(OR(B18=Локализация!$C$119,B18=4),2,IF(OR(B18=Локализация!$C$120,B18=3),0,IF(OR(B18=Локализация!$C$121,B18=2),-1,IF(OR(B18=Локализация!$C$122,B18=1),-2)))))</f>
        <v>0</v>
      </c>
      <c r="X18" s="11" t="b">
        <f>IF(OR(C18=Локализация!$C$124,C18=5),-2,IF(OR(C18=Локализация!$C$125,C18=4),-1,IF(OR(C18=Локализация!$C$126,C18=3),0,IF(OR(C18=Локализация!$C$127,C18=2),2,IF(OR(C18=Локализация!$C$128,C18=1),4)))))</f>
        <v>0</v>
      </c>
      <c r="Y18" s="11" t="b">
        <f>IF(OR(D18=Локализация!$C$118,D18=5),4,IF(OR(D18=Локализация!$C$119,D18=4),2,IF(OR(D18=Локализация!$C$120,D18=3),0,IF(OR(D18=Локализация!$C$121,D18=2),-1,IF(OR(D18=Локализация!$C$122,D18=1),-2)))))</f>
        <v>0</v>
      </c>
      <c r="Z18" s="11" t="b">
        <f>IF(OR(E18=Локализация!$C$124,E18=5),-2,IF(OR(E18=Локализация!$C$125,E18=4),-1,IF(OR(E18=Локализация!$C$126,E18=3),0,IF(OR(E18=Локализация!$C$127,E18=2),2,IF(OR(E18=Локализация!$C$128,E18=1),4)))))</f>
        <v>0</v>
      </c>
      <c r="AA18" s="11" t="b">
        <f>IF(OR(F18=Локализация!$C$118,F18=5),4,IF(OR(F18=Локализация!$C$119,F18=4),2,IF(OR(F18=Локализация!$C$120,F18=3),0,IF(OR(F18=Локализация!$C$121,F18=2),-1,IF(OR(F18=Локализация!$C$122,F18=1),-2)))))</f>
        <v>0</v>
      </c>
      <c r="AB18" s="11" t="b">
        <f>IF(OR(G18=Локализация!$C$124,G18=5),-2,IF(OR(G18=Локализация!$C$125,G18=4),-1,IF(OR(G18=Локализация!$C$126,G18=3),0,IF(OR(G18=Локализация!$C$127,G18=2),2,IF(OR(G18=Локализация!$C$128,G18=1),4)))))</f>
        <v>0</v>
      </c>
      <c r="AC18" s="11" t="b">
        <f>IF(OR(H18=Локализация!$C$118,H18=5),4,IF(OR(H18=Локализация!$C$119,H18=4),2,IF(OR(H18=Локализация!$C$120,H18=3),0,IF(OR(H18=Локализация!$C$121,H18=2),-1,IF(OR(H18=Локализация!$C$122,H18=1),-2)))))</f>
        <v>0</v>
      </c>
      <c r="AD18" s="11" t="b">
        <f>IF(OR(I18=Локализация!$C$124,I18=5),-2,IF(OR(I18=Локализация!$C$125,I18=4),-1,IF(OR(I18=Локализация!$C$126,I18=3),0,IF(OR(I18=Локализация!$C$127,I18=2),2,IF(OR(I18=Локализация!$C$128,I18=1),4)))))</f>
        <v>0</v>
      </c>
      <c r="AE18" s="11" t="b">
        <f>IF(OR(J18=Локализация!$C$118,J18=5),4,IF(OR(J18=Локализация!$C$119,J18=4),2,IF(OR(J18=Локализация!$C$120,J18=3),0,IF(OR(J18=Локализация!$C$121,J18=2),-1,IF(OR(J18=Локализация!$C$122,J18=1),-2)))))</f>
        <v>0</v>
      </c>
      <c r="AF18" s="11" t="b">
        <f>IF(OR(K18=Локализация!$C$124,K18=5),-2,IF(OR(K18=Локализация!$C$125,K18=4),-1,IF(OR(K18=Локализация!$C$126,K18=3),0,IF(OR(K18=Локализация!$C$127,K18=2),2,IF(OR(K18=Локализация!$C$128,K18=1),4)))))</f>
        <v>0</v>
      </c>
      <c r="AG18" s="11" t="b">
        <f>IF(OR(L18=Локализация!$C$118,L18=5),4,IF(OR(L18=Локализация!$C$119,L18=4),2,IF(OR(L18=Локализация!$C$120,L18=3),0,IF(OR(L18=Локализация!$C$121,L18=2),-1,IF(OR(L18=Локализация!$C$122,L18=1),-2)))))</f>
        <v>0</v>
      </c>
      <c r="AH18" s="11" t="b">
        <f>IF(OR(M18=Локализация!$C$124,M18=5),-2,IF(OR(M18=Локализация!$C$125,M18=4),-1,IF(OR(M18=Локализация!$C$126,M18=3),0,IF(OR(M18=Локализация!$C$127,M18=2),2,IF(OR(M18=Локализация!$C$128,M18=1),4)))))</f>
        <v>0</v>
      </c>
      <c r="AI18" s="11" t="b">
        <f>IF(OR(N18=Локализация!$C$118,N18=5),4,IF(OR(N18=Локализация!$C$119,N18=4),2,IF(OR(N18=Локализация!$C$120,N18=3),0,IF(OR(N18=Локализация!$C$121,N18=2),-1,IF(OR(N18=Локализация!$C$122,N18=1),-2)))))</f>
        <v>0</v>
      </c>
      <c r="AJ18" s="11" t="b">
        <f>IF(OR(O18=Локализация!$C$124,O18=5),-2,IF(OR(O18=Локализация!$C$125,O18=4),-1,IF(OR(O18=Локализация!$C$126,O18=3),0,IF(OR(O18=Локализация!$C$127,O18=2),2,IF(OR(O18=Локализация!$C$128,O18=1),4)))))</f>
        <v>0</v>
      </c>
      <c r="AK18" s="11" t="b">
        <f>IF(OR(P18=Локализация!$C$118,P18=5),4,IF(OR(P18=Локализация!$C$119,P18=4),2,IF(OR(P18=Локализация!$C$120,P18=3),0,IF(OR(P18=Локализация!$C$121,P18=2),-1,IF(OR(P18=Локализация!$C$122,P18=1),-2)))))</f>
        <v>0</v>
      </c>
      <c r="AL18" s="11" t="b">
        <f>IF(OR(Q18=Локализация!$C$124,Q18=5),-2,IF(OR(Q18=Локализация!$C$125,Q18=4),-1,IF(OR(Q18=Локализация!$C$126,Q18=3),0,IF(OR(Q18=Локализация!$C$127,Q18=2),2,IF(OR(Q18=Локализация!$C$128,Q18=1),4)))))</f>
        <v>0</v>
      </c>
      <c r="AM18" s="11" t="b">
        <f>IF(OR(R18=Локализация!$C$118,R18=5),4,IF(OR(R18=Локализация!$C$119,R18=4),2,IF(OR(R18=Локализация!$C$120,R18=3),0,IF(OR(R18=Локализация!$C$121,R18=2),-1,IF(OR(R18=Локализация!$C$122,R18=1),-2)))))</f>
        <v>0</v>
      </c>
      <c r="AN18" s="11" t="b">
        <f>IF(OR(S18=Локализация!$C$124,S18=5),-2,IF(OR(S18=Локализация!$C$125,S18=4),-1,IF(OR(S18=Локализация!$C$126,S18=3),0,IF(OR(S18=Локализация!$C$127,S18=2),2,IF(OR(S18=Локализация!$C$128,S18=1),4)))))</f>
        <v>0</v>
      </c>
      <c r="AO18" s="11" t="b">
        <f>IF(OR(T18=Локализация!$C$118,T18=5),4,IF(OR(T18=Локализация!$C$119,T18=4),2,IF(OR(T18=Локализация!$C$120,T18=3),0,IF(OR(T18=Локализация!$C$121,T18=2),-1,IF(OR(T18=Локализация!$C$122,T18=1),-2)))))</f>
        <v>0</v>
      </c>
      <c r="AP18" s="11" t="b">
        <f>IF(OR(U18=Локализация!$C$124,U18=5),-2,IF(OR(U18=Локализация!$C$125,U18=4),-1,IF(OR(U18=Локализация!$C$126,U18=3),0,IF(OR(U18=Локализация!$C$127,U18=2),2,IF(OR(U18=Локализация!$C$128,U18=1),4)))))</f>
        <v>0</v>
      </c>
      <c r="AR18" s="11" t="str">
        <f t="shared" si="2"/>
        <v>ЛОЖЬЛОЖЬ</v>
      </c>
      <c r="AS18" s="11" t="str">
        <f t="shared" si="3"/>
        <v>ЛОЖЬЛОЖЬ</v>
      </c>
      <c r="AT18" s="11" t="str">
        <f t="shared" si="4"/>
        <v>ЛОЖЬЛОЖЬ</v>
      </c>
      <c r="AU18" s="11" t="str">
        <f t="shared" si="5"/>
        <v>ЛОЖЬЛОЖЬ</v>
      </c>
      <c r="AV18" s="11" t="str">
        <f t="shared" si="6"/>
        <v>ЛОЖЬЛОЖЬ</v>
      </c>
      <c r="AW18" s="11" t="str">
        <f t="shared" si="7"/>
        <v>ЛОЖЬЛОЖЬ</v>
      </c>
      <c r="AX18" s="11" t="str">
        <f t="shared" si="8"/>
        <v>ЛОЖЬЛОЖЬ</v>
      </c>
      <c r="AY18" s="11" t="str">
        <f t="shared" si="9"/>
        <v>ЛОЖЬЛОЖЬ</v>
      </c>
      <c r="AZ18" s="11" t="str">
        <f t="shared" si="10"/>
        <v>ЛОЖЬЛОЖЬ</v>
      </c>
      <c r="BA18" s="11" t="str">
        <f t="shared" si="11"/>
        <v>ЛОЖЬЛОЖЬ</v>
      </c>
      <c r="BC18" s="11" t="str">
        <f t="shared" si="12"/>
        <v/>
      </c>
      <c r="BD18" s="11" t="str">
        <f t="shared" si="13"/>
        <v/>
      </c>
      <c r="BE18" s="11" t="str">
        <f t="shared" si="14"/>
        <v/>
      </c>
      <c r="BF18" s="11" t="str">
        <f t="shared" si="15"/>
        <v/>
      </c>
      <c r="BG18" s="11" t="str">
        <f t="shared" si="16"/>
        <v/>
      </c>
      <c r="BH18" s="11" t="str">
        <f t="shared" si="17"/>
        <v/>
      </c>
      <c r="BI18" s="11" t="str">
        <f t="shared" si="18"/>
        <v/>
      </c>
      <c r="BJ18" s="11" t="str">
        <f t="shared" si="19"/>
        <v/>
      </c>
      <c r="BK18" s="11" t="str">
        <f t="shared" si="20"/>
        <v/>
      </c>
      <c r="BL18" s="11" t="str">
        <f t="shared" si="21"/>
        <v/>
      </c>
    </row>
    <row r="19" spans="2:64" x14ac:dyDescent="0.3">
      <c r="B19"/>
      <c r="C19"/>
      <c r="D19"/>
      <c r="E19"/>
      <c r="F19"/>
      <c r="G19"/>
      <c r="H19"/>
      <c r="I19"/>
      <c r="J19"/>
      <c r="K19"/>
      <c r="L19"/>
      <c r="M19"/>
      <c r="N19"/>
      <c r="O19"/>
      <c r="P19"/>
      <c r="Q19"/>
      <c r="R19"/>
      <c r="S19"/>
      <c r="T19"/>
      <c r="U19"/>
      <c r="W19" s="11" t="b">
        <f>IF(OR(B19=Локализация!$C$118,B19=5),4,IF(OR(B19=Локализация!$C$119,B19=4),2,IF(OR(B19=Локализация!$C$120,B19=3),0,IF(OR(B19=Локализация!$C$121,B19=2),-1,IF(OR(B19=Локализация!$C$122,B19=1),-2)))))</f>
        <v>0</v>
      </c>
      <c r="X19" s="11" t="b">
        <f>IF(OR(C19=Локализация!$C$124,C19=5),-2,IF(OR(C19=Локализация!$C$125,C19=4),-1,IF(OR(C19=Локализация!$C$126,C19=3),0,IF(OR(C19=Локализация!$C$127,C19=2),2,IF(OR(C19=Локализация!$C$128,C19=1),4)))))</f>
        <v>0</v>
      </c>
      <c r="Y19" s="11" t="b">
        <f>IF(OR(D19=Локализация!$C$118,D19=5),4,IF(OR(D19=Локализация!$C$119,D19=4),2,IF(OR(D19=Локализация!$C$120,D19=3),0,IF(OR(D19=Локализация!$C$121,D19=2),-1,IF(OR(D19=Локализация!$C$122,D19=1),-2)))))</f>
        <v>0</v>
      </c>
      <c r="Z19" s="11" t="b">
        <f>IF(OR(E19=Локализация!$C$124,E19=5),-2,IF(OR(E19=Локализация!$C$125,E19=4),-1,IF(OR(E19=Локализация!$C$126,E19=3),0,IF(OR(E19=Локализация!$C$127,E19=2),2,IF(OR(E19=Локализация!$C$128,E19=1),4)))))</f>
        <v>0</v>
      </c>
      <c r="AA19" s="11" t="b">
        <f>IF(OR(F19=Локализация!$C$118,F19=5),4,IF(OR(F19=Локализация!$C$119,F19=4),2,IF(OR(F19=Локализация!$C$120,F19=3),0,IF(OR(F19=Локализация!$C$121,F19=2),-1,IF(OR(F19=Локализация!$C$122,F19=1),-2)))))</f>
        <v>0</v>
      </c>
      <c r="AB19" s="11" t="b">
        <f>IF(OR(G19=Локализация!$C$124,G19=5),-2,IF(OR(G19=Локализация!$C$125,G19=4),-1,IF(OR(G19=Локализация!$C$126,G19=3),0,IF(OR(G19=Локализация!$C$127,G19=2),2,IF(OR(G19=Локализация!$C$128,G19=1),4)))))</f>
        <v>0</v>
      </c>
      <c r="AC19" s="11" t="b">
        <f>IF(OR(H19=Локализация!$C$118,H19=5),4,IF(OR(H19=Локализация!$C$119,H19=4),2,IF(OR(H19=Локализация!$C$120,H19=3),0,IF(OR(H19=Локализация!$C$121,H19=2),-1,IF(OR(H19=Локализация!$C$122,H19=1),-2)))))</f>
        <v>0</v>
      </c>
      <c r="AD19" s="11" t="b">
        <f>IF(OR(I19=Локализация!$C$124,I19=5),-2,IF(OR(I19=Локализация!$C$125,I19=4),-1,IF(OR(I19=Локализация!$C$126,I19=3),0,IF(OR(I19=Локализация!$C$127,I19=2),2,IF(OR(I19=Локализация!$C$128,I19=1),4)))))</f>
        <v>0</v>
      </c>
      <c r="AE19" s="11" t="b">
        <f>IF(OR(J19=Локализация!$C$118,J19=5),4,IF(OR(J19=Локализация!$C$119,J19=4),2,IF(OR(J19=Локализация!$C$120,J19=3),0,IF(OR(J19=Локализация!$C$121,J19=2),-1,IF(OR(J19=Локализация!$C$122,J19=1),-2)))))</f>
        <v>0</v>
      </c>
      <c r="AF19" s="11" t="b">
        <f>IF(OR(K19=Локализация!$C$124,K19=5),-2,IF(OR(K19=Локализация!$C$125,K19=4),-1,IF(OR(K19=Локализация!$C$126,K19=3),0,IF(OR(K19=Локализация!$C$127,K19=2),2,IF(OR(K19=Локализация!$C$128,K19=1),4)))))</f>
        <v>0</v>
      </c>
      <c r="AG19" s="11" t="b">
        <f>IF(OR(L19=Локализация!$C$118,L19=5),4,IF(OR(L19=Локализация!$C$119,L19=4),2,IF(OR(L19=Локализация!$C$120,L19=3),0,IF(OR(L19=Локализация!$C$121,L19=2),-1,IF(OR(L19=Локализация!$C$122,L19=1),-2)))))</f>
        <v>0</v>
      </c>
      <c r="AH19" s="11" t="b">
        <f>IF(OR(M19=Локализация!$C$124,M19=5),-2,IF(OR(M19=Локализация!$C$125,M19=4),-1,IF(OR(M19=Локализация!$C$126,M19=3),0,IF(OR(M19=Локализация!$C$127,M19=2),2,IF(OR(M19=Локализация!$C$128,M19=1),4)))))</f>
        <v>0</v>
      </c>
      <c r="AI19" s="11" t="b">
        <f>IF(OR(N19=Локализация!$C$118,N19=5),4,IF(OR(N19=Локализация!$C$119,N19=4),2,IF(OR(N19=Локализация!$C$120,N19=3),0,IF(OR(N19=Локализация!$C$121,N19=2),-1,IF(OR(N19=Локализация!$C$122,N19=1),-2)))))</f>
        <v>0</v>
      </c>
      <c r="AJ19" s="11" t="b">
        <f>IF(OR(O19=Локализация!$C$124,O19=5),-2,IF(OR(O19=Локализация!$C$125,O19=4),-1,IF(OR(O19=Локализация!$C$126,O19=3),0,IF(OR(O19=Локализация!$C$127,O19=2),2,IF(OR(O19=Локализация!$C$128,O19=1),4)))))</f>
        <v>0</v>
      </c>
      <c r="AK19" s="11" t="b">
        <f>IF(OR(P19=Локализация!$C$118,P19=5),4,IF(OR(P19=Локализация!$C$119,P19=4),2,IF(OR(P19=Локализация!$C$120,P19=3),0,IF(OR(P19=Локализация!$C$121,P19=2),-1,IF(OR(P19=Локализация!$C$122,P19=1),-2)))))</f>
        <v>0</v>
      </c>
      <c r="AL19" s="11" t="b">
        <f>IF(OR(Q19=Локализация!$C$124,Q19=5),-2,IF(OR(Q19=Локализация!$C$125,Q19=4),-1,IF(OR(Q19=Локализация!$C$126,Q19=3),0,IF(OR(Q19=Локализация!$C$127,Q19=2),2,IF(OR(Q19=Локализация!$C$128,Q19=1),4)))))</f>
        <v>0</v>
      </c>
      <c r="AM19" s="11" t="b">
        <f>IF(OR(R19=Локализация!$C$118,R19=5),4,IF(OR(R19=Локализация!$C$119,R19=4),2,IF(OR(R19=Локализация!$C$120,R19=3),0,IF(OR(R19=Локализация!$C$121,R19=2),-1,IF(OR(R19=Локализация!$C$122,R19=1),-2)))))</f>
        <v>0</v>
      </c>
      <c r="AN19" s="11" t="b">
        <f>IF(OR(S19=Локализация!$C$124,S19=5),-2,IF(OR(S19=Локализация!$C$125,S19=4),-1,IF(OR(S19=Локализация!$C$126,S19=3),0,IF(OR(S19=Локализация!$C$127,S19=2),2,IF(OR(S19=Локализация!$C$128,S19=1),4)))))</f>
        <v>0</v>
      </c>
      <c r="AO19" s="11" t="b">
        <f>IF(OR(T19=Локализация!$C$118,T19=5),4,IF(OR(T19=Локализация!$C$119,T19=4),2,IF(OR(T19=Локализация!$C$120,T19=3),0,IF(OR(T19=Локализация!$C$121,T19=2),-1,IF(OR(T19=Локализация!$C$122,T19=1),-2)))))</f>
        <v>0</v>
      </c>
      <c r="AP19" s="11" t="b">
        <f>IF(OR(U19=Локализация!$C$124,U19=5),-2,IF(OR(U19=Локализация!$C$125,U19=4),-1,IF(OR(U19=Локализация!$C$126,U19=3),0,IF(OR(U19=Локализация!$C$127,U19=2),2,IF(OR(U19=Локализация!$C$128,U19=1),4)))))</f>
        <v>0</v>
      </c>
      <c r="AR19" s="11" t="str">
        <f t="shared" si="2"/>
        <v>ЛОЖЬЛОЖЬ</v>
      </c>
      <c r="AS19" s="11" t="str">
        <f t="shared" si="3"/>
        <v>ЛОЖЬЛОЖЬ</v>
      </c>
      <c r="AT19" s="11" t="str">
        <f t="shared" si="4"/>
        <v>ЛОЖЬЛОЖЬ</v>
      </c>
      <c r="AU19" s="11" t="str">
        <f t="shared" si="5"/>
        <v>ЛОЖЬЛОЖЬ</v>
      </c>
      <c r="AV19" s="11" t="str">
        <f t="shared" si="6"/>
        <v>ЛОЖЬЛОЖЬ</v>
      </c>
      <c r="AW19" s="11" t="str">
        <f t="shared" si="7"/>
        <v>ЛОЖЬЛОЖЬ</v>
      </c>
      <c r="AX19" s="11" t="str">
        <f t="shared" si="8"/>
        <v>ЛОЖЬЛОЖЬ</v>
      </c>
      <c r="AY19" s="11" t="str">
        <f t="shared" si="9"/>
        <v>ЛОЖЬЛОЖЬ</v>
      </c>
      <c r="AZ19" s="11" t="str">
        <f t="shared" si="10"/>
        <v>ЛОЖЬЛОЖЬ</v>
      </c>
      <c r="BA19" s="11" t="str">
        <f t="shared" si="11"/>
        <v>ЛОЖЬЛОЖЬ</v>
      </c>
      <c r="BC19" s="11" t="str">
        <f t="shared" si="12"/>
        <v/>
      </c>
      <c r="BD19" s="11" t="str">
        <f t="shared" si="13"/>
        <v/>
      </c>
      <c r="BE19" s="11" t="str">
        <f t="shared" si="14"/>
        <v/>
      </c>
      <c r="BF19" s="11" t="str">
        <f t="shared" si="15"/>
        <v/>
      </c>
      <c r="BG19" s="11" t="str">
        <f t="shared" si="16"/>
        <v/>
      </c>
      <c r="BH19" s="11" t="str">
        <f t="shared" si="17"/>
        <v/>
      </c>
      <c r="BI19" s="11" t="str">
        <f t="shared" si="18"/>
        <v/>
      </c>
      <c r="BJ19" s="11" t="str">
        <f t="shared" si="19"/>
        <v/>
      </c>
      <c r="BK19" s="11" t="str">
        <f t="shared" si="20"/>
        <v/>
      </c>
      <c r="BL19" s="11" t="str">
        <f t="shared" si="21"/>
        <v/>
      </c>
    </row>
    <row r="20" spans="2:64" x14ac:dyDescent="0.3">
      <c r="B20"/>
      <c r="C20"/>
      <c r="D20"/>
      <c r="E20"/>
      <c r="F20"/>
      <c r="G20"/>
      <c r="H20"/>
      <c r="I20"/>
      <c r="J20"/>
      <c r="K20"/>
      <c r="L20"/>
      <c r="M20"/>
      <c r="N20"/>
      <c r="O20"/>
      <c r="P20"/>
      <c r="Q20"/>
      <c r="R20"/>
      <c r="S20"/>
      <c r="T20"/>
      <c r="U20"/>
      <c r="W20" s="11" t="b">
        <f>IF(OR(B20=Локализация!$C$118,B20=5),4,IF(OR(B20=Локализация!$C$119,B20=4),2,IF(OR(B20=Локализация!$C$120,B20=3),0,IF(OR(B20=Локализация!$C$121,B20=2),-1,IF(OR(B20=Локализация!$C$122,B20=1),-2)))))</f>
        <v>0</v>
      </c>
      <c r="X20" s="11" t="b">
        <f>IF(OR(C20=Локализация!$C$124,C20=5),-2,IF(OR(C20=Локализация!$C$125,C20=4),-1,IF(OR(C20=Локализация!$C$126,C20=3),0,IF(OR(C20=Локализация!$C$127,C20=2),2,IF(OR(C20=Локализация!$C$128,C20=1),4)))))</f>
        <v>0</v>
      </c>
      <c r="Y20" s="11" t="b">
        <f>IF(OR(D20=Локализация!$C$118,D20=5),4,IF(OR(D20=Локализация!$C$119,D20=4),2,IF(OR(D20=Локализация!$C$120,D20=3),0,IF(OR(D20=Локализация!$C$121,D20=2),-1,IF(OR(D20=Локализация!$C$122,D20=1),-2)))))</f>
        <v>0</v>
      </c>
      <c r="Z20" s="11" t="b">
        <f>IF(OR(E20=Локализация!$C$124,E20=5),-2,IF(OR(E20=Локализация!$C$125,E20=4),-1,IF(OR(E20=Локализация!$C$126,E20=3),0,IF(OR(E20=Локализация!$C$127,E20=2),2,IF(OR(E20=Локализация!$C$128,E20=1),4)))))</f>
        <v>0</v>
      </c>
      <c r="AA20" s="11" t="b">
        <f>IF(OR(F20=Локализация!$C$118,F20=5),4,IF(OR(F20=Локализация!$C$119,F20=4),2,IF(OR(F20=Локализация!$C$120,F20=3),0,IF(OR(F20=Локализация!$C$121,F20=2),-1,IF(OR(F20=Локализация!$C$122,F20=1),-2)))))</f>
        <v>0</v>
      </c>
      <c r="AB20" s="11" t="b">
        <f>IF(OR(G20=Локализация!$C$124,G20=5),-2,IF(OR(G20=Локализация!$C$125,G20=4),-1,IF(OR(G20=Локализация!$C$126,G20=3),0,IF(OR(G20=Локализация!$C$127,G20=2),2,IF(OR(G20=Локализация!$C$128,G20=1),4)))))</f>
        <v>0</v>
      </c>
      <c r="AC20" s="11" t="b">
        <f>IF(OR(H20=Локализация!$C$118,H20=5),4,IF(OR(H20=Локализация!$C$119,H20=4),2,IF(OR(H20=Локализация!$C$120,H20=3),0,IF(OR(H20=Локализация!$C$121,H20=2),-1,IF(OR(H20=Локализация!$C$122,H20=1),-2)))))</f>
        <v>0</v>
      </c>
      <c r="AD20" s="11" t="b">
        <f>IF(OR(I20=Локализация!$C$124,I20=5),-2,IF(OR(I20=Локализация!$C$125,I20=4),-1,IF(OR(I20=Локализация!$C$126,I20=3),0,IF(OR(I20=Локализация!$C$127,I20=2),2,IF(OR(I20=Локализация!$C$128,I20=1),4)))))</f>
        <v>0</v>
      </c>
      <c r="AE20" s="11" t="b">
        <f>IF(OR(J20=Локализация!$C$118,J20=5),4,IF(OR(J20=Локализация!$C$119,J20=4),2,IF(OR(J20=Локализация!$C$120,J20=3),0,IF(OR(J20=Локализация!$C$121,J20=2),-1,IF(OR(J20=Локализация!$C$122,J20=1),-2)))))</f>
        <v>0</v>
      </c>
      <c r="AF20" s="11" t="b">
        <f>IF(OR(K20=Локализация!$C$124,K20=5),-2,IF(OR(K20=Локализация!$C$125,K20=4),-1,IF(OR(K20=Локализация!$C$126,K20=3),0,IF(OR(K20=Локализация!$C$127,K20=2),2,IF(OR(K20=Локализация!$C$128,K20=1),4)))))</f>
        <v>0</v>
      </c>
      <c r="AG20" s="11" t="b">
        <f>IF(OR(L20=Локализация!$C$118,L20=5),4,IF(OR(L20=Локализация!$C$119,L20=4),2,IF(OR(L20=Локализация!$C$120,L20=3),0,IF(OR(L20=Локализация!$C$121,L20=2),-1,IF(OR(L20=Локализация!$C$122,L20=1),-2)))))</f>
        <v>0</v>
      </c>
      <c r="AH20" s="11" t="b">
        <f>IF(OR(M20=Локализация!$C$124,M20=5),-2,IF(OR(M20=Локализация!$C$125,M20=4),-1,IF(OR(M20=Локализация!$C$126,M20=3),0,IF(OR(M20=Локализация!$C$127,M20=2),2,IF(OR(M20=Локализация!$C$128,M20=1),4)))))</f>
        <v>0</v>
      </c>
      <c r="AI20" s="11" t="b">
        <f>IF(OR(N20=Локализация!$C$118,N20=5),4,IF(OR(N20=Локализация!$C$119,N20=4),2,IF(OR(N20=Локализация!$C$120,N20=3),0,IF(OR(N20=Локализация!$C$121,N20=2),-1,IF(OR(N20=Локализация!$C$122,N20=1),-2)))))</f>
        <v>0</v>
      </c>
      <c r="AJ20" s="11" t="b">
        <f>IF(OR(O20=Локализация!$C$124,O20=5),-2,IF(OR(O20=Локализация!$C$125,O20=4),-1,IF(OR(O20=Локализация!$C$126,O20=3),0,IF(OR(O20=Локализация!$C$127,O20=2),2,IF(OR(O20=Локализация!$C$128,O20=1),4)))))</f>
        <v>0</v>
      </c>
      <c r="AK20" s="11" t="b">
        <f>IF(OR(P20=Локализация!$C$118,P20=5),4,IF(OR(P20=Локализация!$C$119,P20=4),2,IF(OR(P20=Локализация!$C$120,P20=3),0,IF(OR(P20=Локализация!$C$121,P20=2),-1,IF(OR(P20=Локализация!$C$122,P20=1),-2)))))</f>
        <v>0</v>
      </c>
      <c r="AL20" s="11" t="b">
        <f>IF(OR(Q20=Локализация!$C$124,Q20=5),-2,IF(OR(Q20=Локализация!$C$125,Q20=4),-1,IF(OR(Q20=Локализация!$C$126,Q20=3),0,IF(OR(Q20=Локализация!$C$127,Q20=2),2,IF(OR(Q20=Локализация!$C$128,Q20=1),4)))))</f>
        <v>0</v>
      </c>
      <c r="AM20" s="11" t="b">
        <f>IF(OR(R20=Локализация!$C$118,R20=5),4,IF(OR(R20=Локализация!$C$119,R20=4),2,IF(OR(R20=Локализация!$C$120,R20=3),0,IF(OR(R20=Локализация!$C$121,R20=2),-1,IF(OR(R20=Локализация!$C$122,R20=1),-2)))))</f>
        <v>0</v>
      </c>
      <c r="AN20" s="11" t="b">
        <f>IF(OR(S20=Локализация!$C$124,S20=5),-2,IF(OR(S20=Локализация!$C$125,S20=4),-1,IF(OR(S20=Локализация!$C$126,S20=3),0,IF(OR(S20=Локализация!$C$127,S20=2),2,IF(OR(S20=Локализация!$C$128,S20=1),4)))))</f>
        <v>0</v>
      </c>
      <c r="AO20" s="11" t="b">
        <f>IF(OR(T20=Локализация!$C$118,T20=5),4,IF(OR(T20=Локализация!$C$119,T20=4),2,IF(OR(T20=Локализация!$C$120,T20=3),0,IF(OR(T20=Локализация!$C$121,T20=2),-1,IF(OR(T20=Локализация!$C$122,T20=1),-2)))))</f>
        <v>0</v>
      </c>
      <c r="AP20" s="11" t="b">
        <f>IF(OR(U20=Локализация!$C$124,U20=5),-2,IF(OR(U20=Локализация!$C$125,U20=4),-1,IF(OR(U20=Локализация!$C$126,U20=3),0,IF(OR(U20=Локализация!$C$127,U20=2),2,IF(OR(U20=Локализация!$C$128,U20=1),4)))))</f>
        <v>0</v>
      </c>
      <c r="AR20" s="11" t="str">
        <f t="shared" si="2"/>
        <v>ЛОЖЬЛОЖЬ</v>
      </c>
      <c r="AS20" s="11" t="str">
        <f t="shared" si="3"/>
        <v>ЛОЖЬЛОЖЬ</v>
      </c>
      <c r="AT20" s="11" t="str">
        <f t="shared" si="4"/>
        <v>ЛОЖЬЛОЖЬ</v>
      </c>
      <c r="AU20" s="11" t="str">
        <f t="shared" si="5"/>
        <v>ЛОЖЬЛОЖЬ</v>
      </c>
      <c r="AV20" s="11" t="str">
        <f t="shared" si="6"/>
        <v>ЛОЖЬЛОЖЬ</v>
      </c>
      <c r="AW20" s="11" t="str">
        <f t="shared" si="7"/>
        <v>ЛОЖЬЛОЖЬ</v>
      </c>
      <c r="AX20" s="11" t="str">
        <f t="shared" si="8"/>
        <v>ЛОЖЬЛОЖЬ</v>
      </c>
      <c r="AY20" s="11" t="str">
        <f t="shared" si="9"/>
        <v>ЛОЖЬЛОЖЬ</v>
      </c>
      <c r="AZ20" s="11" t="str">
        <f t="shared" si="10"/>
        <v>ЛОЖЬЛОЖЬ</v>
      </c>
      <c r="BA20" s="11" t="str">
        <f t="shared" si="11"/>
        <v>ЛОЖЬЛОЖЬ</v>
      </c>
      <c r="BC20" s="11" t="str">
        <f t="shared" si="12"/>
        <v/>
      </c>
      <c r="BD20" s="11" t="str">
        <f t="shared" si="13"/>
        <v/>
      </c>
      <c r="BE20" s="11" t="str">
        <f t="shared" si="14"/>
        <v/>
      </c>
      <c r="BF20" s="11" t="str">
        <f t="shared" si="15"/>
        <v/>
      </c>
      <c r="BG20" s="11" t="str">
        <f t="shared" si="16"/>
        <v/>
      </c>
      <c r="BH20" s="11" t="str">
        <f t="shared" si="17"/>
        <v/>
      </c>
      <c r="BI20" s="11" t="str">
        <f t="shared" si="18"/>
        <v/>
      </c>
      <c r="BJ20" s="11" t="str">
        <f t="shared" si="19"/>
        <v/>
      </c>
      <c r="BK20" s="11" t="str">
        <f t="shared" si="20"/>
        <v/>
      </c>
      <c r="BL20" s="11" t="str">
        <f t="shared" si="21"/>
        <v/>
      </c>
    </row>
    <row r="21" spans="2:64" x14ac:dyDescent="0.3">
      <c r="B21"/>
      <c r="C21"/>
      <c r="D21"/>
      <c r="E21"/>
      <c r="F21"/>
      <c r="G21"/>
      <c r="H21"/>
      <c r="I21"/>
      <c r="J21"/>
      <c r="K21"/>
      <c r="L21"/>
      <c r="M21"/>
      <c r="N21"/>
      <c r="O21"/>
      <c r="P21"/>
      <c r="Q21"/>
      <c r="R21"/>
      <c r="S21"/>
      <c r="T21"/>
      <c r="U21"/>
      <c r="W21" s="11" t="b">
        <f>IF(OR(B21=Локализация!$C$118,B21=5),4,IF(OR(B21=Локализация!$C$119,B21=4),2,IF(OR(B21=Локализация!$C$120,B21=3),0,IF(OR(B21=Локализация!$C$121,B21=2),-1,IF(OR(B21=Локализация!$C$122,B21=1),-2)))))</f>
        <v>0</v>
      </c>
      <c r="X21" s="11" t="b">
        <f>IF(OR(C21=Локализация!$C$124,C21=5),-2,IF(OR(C21=Локализация!$C$125,C21=4),-1,IF(OR(C21=Локализация!$C$126,C21=3),0,IF(OR(C21=Локализация!$C$127,C21=2),2,IF(OR(C21=Локализация!$C$128,C21=1),4)))))</f>
        <v>0</v>
      </c>
      <c r="Y21" s="11" t="b">
        <f>IF(OR(D21=Локализация!$C$118,D21=5),4,IF(OR(D21=Локализация!$C$119,D21=4),2,IF(OR(D21=Локализация!$C$120,D21=3),0,IF(OR(D21=Локализация!$C$121,D21=2),-1,IF(OR(D21=Локализация!$C$122,D21=1),-2)))))</f>
        <v>0</v>
      </c>
      <c r="Z21" s="11" t="b">
        <f>IF(OR(E21=Локализация!$C$124,E21=5),-2,IF(OR(E21=Локализация!$C$125,E21=4),-1,IF(OR(E21=Локализация!$C$126,E21=3),0,IF(OR(E21=Локализация!$C$127,E21=2),2,IF(OR(E21=Локализация!$C$128,E21=1),4)))))</f>
        <v>0</v>
      </c>
      <c r="AA21" s="11" t="b">
        <f>IF(OR(F21=Локализация!$C$118,F21=5),4,IF(OR(F21=Локализация!$C$119,F21=4),2,IF(OR(F21=Локализация!$C$120,F21=3),0,IF(OR(F21=Локализация!$C$121,F21=2),-1,IF(OR(F21=Локализация!$C$122,F21=1),-2)))))</f>
        <v>0</v>
      </c>
      <c r="AB21" s="11" t="b">
        <f>IF(OR(G21=Локализация!$C$124,G21=5),-2,IF(OR(G21=Локализация!$C$125,G21=4),-1,IF(OR(G21=Локализация!$C$126,G21=3),0,IF(OR(G21=Локализация!$C$127,G21=2),2,IF(OR(G21=Локализация!$C$128,G21=1),4)))))</f>
        <v>0</v>
      </c>
      <c r="AC21" s="11" t="b">
        <f>IF(OR(H21=Локализация!$C$118,H21=5),4,IF(OR(H21=Локализация!$C$119,H21=4),2,IF(OR(H21=Локализация!$C$120,H21=3),0,IF(OR(H21=Локализация!$C$121,H21=2),-1,IF(OR(H21=Локализация!$C$122,H21=1),-2)))))</f>
        <v>0</v>
      </c>
      <c r="AD21" s="11" t="b">
        <f>IF(OR(I21=Локализация!$C$124,I21=5),-2,IF(OR(I21=Локализация!$C$125,I21=4),-1,IF(OR(I21=Локализация!$C$126,I21=3),0,IF(OR(I21=Локализация!$C$127,I21=2),2,IF(OR(I21=Локализация!$C$128,I21=1),4)))))</f>
        <v>0</v>
      </c>
      <c r="AE21" s="11" t="b">
        <f>IF(OR(J21=Локализация!$C$118,J21=5),4,IF(OR(J21=Локализация!$C$119,J21=4),2,IF(OR(J21=Локализация!$C$120,J21=3),0,IF(OR(J21=Локализация!$C$121,J21=2),-1,IF(OR(J21=Локализация!$C$122,J21=1),-2)))))</f>
        <v>0</v>
      </c>
      <c r="AF21" s="11" t="b">
        <f>IF(OR(K21=Локализация!$C$124,K21=5),-2,IF(OR(K21=Локализация!$C$125,K21=4),-1,IF(OR(K21=Локализация!$C$126,K21=3),0,IF(OR(K21=Локализация!$C$127,K21=2),2,IF(OR(K21=Локализация!$C$128,K21=1),4)))))</f>
        <v>0</v>
      </c>
      <c r="AG21" s="11" t="b">
        <f>IF(OR(L21=Локализация!$C$118,L21=5),4,IF(OR(L21=Локализация!$C$119,L21=4),2,IF(OR(L21=Локализация!$C$120,L21=3),0,IF(OR(L21=Локализация!$C$121,L21=2),-1,IF(OR(L21=Локализация!$C$122,L21=1),-2)))))</f>
        <v>0</v>
      </c>
      <c r="AH21" s="11" t="b">
        <f>IF(OR(M21=Локализация!$C$124,M21=5),-2,IF(OR(M21=Локализация!$C$125,M21=4),-1,IF(OR(M21=Локализация!$C$126,M21=3),0,IF(OR(M21=Локализация!$C$127,M21=2),2,IF(OR(M21=Локализация!$C$128,M21=1),4)))))</f>
        <v>0</v>
      </c>
      <c r="AI21" s="11" t="b">
        <f>IF(OR(N21=Локализация!$C$118,N21=5),4,IF(OR(N21=Локализация!$C$119,N21=4),2,IF(OR(N21=Локализация!$C$120,N21=3),0,IF(OR(N21=Локализация!$C$121,N21=2),-1,IF(OR(N21=Локализация!$C$122,N21=1),-2)))))</f>
        <v>0</v>
      </c>
      <c r="AJ21" s="11" t="b">
        <f>IF(OR(O21=Локализация!$C$124,O21=5),-2,IF(OR(O21=Локализация!$C$125,O21=4),-1,IF(OR(O21=Локализация!$C$126,O21=3),0,IF(OR(O21=Локализация!$C$127,O21=2),2,IF(OR(O21=Локализация!$C$128,O21=1),4)))))</f>
        <v>0</v>
      </c>
      <c r="AK21" s="11" t="b">
        <f>IF(OR(P21=Локализация!$C$118,P21=5),4,IF(OR(P21=Локализация!$C$119,P21=4),2,IF(OR(P21=Локализация!$C$120,P21=3),0,IF(OR(P21=Локализация!$C$121,P21=2),-1,IF(OR(P21=Локализация!$C$122,P21=1),-2)))))</f>
        <v>0</v>
      </c>
      <c r="AL21" s="11" t="b">
        <f>IF(OR(Q21=Локализация!$C$124,Q21=5),-2,IF(OR(Q21=Локализация!$C$125,Q21=4),-1,IF(OR(Q21=Локализация!$C$126,Q21=3),0,IF(OR(Q21=Локализация!$C$127,Q21=2),2,IF(OR(Q21=Локализация!$C$128,Q21=1),4)))))</f>
        <v>0</v>
      </c>
      <c r="AM21" s="11" t="b">
        <f>IF(OR(R21=Локализация!$C$118,R21=5),4,IF(OR(R21=Локализация!$C$119,R21=4),2,IF(OR(R21=Локализация!$C$120,R21=3),0,IF(OR(R21=Локализация!$C$121,R21=2),-1,IF(OR(R21=Локализация!$C$122,R21=1),-2)))))</f>
        <v>0</v>
      </c>
      <c r="AN21" s="11" t="b">
        <f>IF(OR(S21=Локализация!$C$124,S21=5),-2,IF(OR(S21=Локализация!$C$125,S21=4),-1,IF(OR(S21=Локализация!$C$126,S21=3),0,IF(OR(S21=Локализация!$C$127,S21=2),2,IF(OR(S21=Локализация!$C$128,S21=1),4)))))</f>
        <v>0</v>
      </c>
      <c r="AO21" s="11" t="b">
        <f>IF(OR(T21=Локализация!$C$118,T21=5),4,IF(OR(T21=Локализация!$C$119,T21=4),2,IF(OR(T21=Локализация!$C$120,T21=3),0,IF(OR(T21=Локализация!$C$121,T21=2),-1,IF(OR(T21=Локализация!$C$122,T21=1),-2)))))</f>
        <v>0</v>
      </c>
      <c r="AP21" s="11" t="b">
        <f>IF(OR(U21=Локализация!$C$124,U21=5),-2,IF(OR(U21=Локализация!$C$125,U21=4),-1,IF(OR(U21=Локализация!$C$126,U21=3),0,IF(OR(U21=Локализация!$C$127,U21=2),2,IF(OR(U21=Локализация!$C$128,U21=1),4)))))</f>
        <v>0</v>
      </c>
      <c r="AR21" s="11" t="str">
        <f t="shared" si="2"/>
        <v>ЛОЖЬЛОЖЬ</v>
      </c>
      <c r="AS21" s="11" t="str">
        <f t="shared" si="3"/>
        <v>ЛОЖЬЛОЖЬ</v>
      </c>
      <c r="AT21" s="11" t="str">
        <f t="shared" si="4"/>
        <v>ЛОЖЬЛОЖЬ</v>
      </c>
      <c r="AU21" s="11" t="str">
        <f t="shared" si="5"/>
        <v>ЛОЖЬЛОЖЬ</v>
      </c>
      <c r="AV21" s="11" t="str">
        <f t="shared" si="6"/>
        <v>ЛОЖЬЛОЖЬ</v>
      </c>
      <c r="AW21" s="11" t="str">
        <f t="shared" si="7"/>
        <v>ЛОЖЬЛОЖЬ</v>
      </c>
      <c r="AX21" s="11" t="str">
        <f t="shared" si="8"/>
        <v>ЛОЖЬЛОЖЬ</v>
      </c>
      <c r="AY21" s="11" t="str">
        <f t="shared" si="9"/>
        <v>ЛОЖЬЛОЖЬ</v>
      </c>
      <c r="AZ21" s="11" t="str">
        <f t="shared" si="10"/>
        <v>ЛОЖЬЛОЖЬ</v>
      </c>
      <c r="BA21" s="11" t="str">
        <f t="shared" si="11"/>
        <v>ЛОЖЬЛОЖЬ</v>
      </c>
      <c r="BC21" s="11" t="str">
        <f t="shared" si="12"/>
        <v/>
      </c>
      <c r="BD21" s="11" t="str">
        <f t="shared" si="13"/>
        <v/>
      </c>
      <c r="BE21" s="11" t="str">
        <f t="shared" si="14"/>
        <v/>
      </c>
      <c r="BF21" s="11" t="str">
        <f t="shared" si="15"/>
        <v/>
      </c>
      <c r="BG21" s="11" t="str">
        <f t="shared" si="16"/>
        <v/>
      </c>
      <c r="BH21" s="11" t="str">
        <f t="shared" si="17"/>
        <v/>
      </c>
      <c r="BI21" s="11" t="str">
        <f t="shared" si="18"/>
        <v/>
      </c>
      <c r="BJ21" s="11" t="str">
        <f t="shared" si="19"/>
        <v/>
      </c>
      <c r="BK21" s="11" t="str">
        <f t="shared" si="20"/>
        <v/>
      </c>
      <c r="BL21" s="11" t="str">
        <f t="shared" si="21"/>
        <v/>
      </c>
    </row>
    <row r="22" spans="2:64" x14ac:dyDescent="0.3">
      <c r="B22"/>
      <c r="C22"/>
      <c r="D22"/>
      <c r="E22"/>
      <c r="F22"/>
      <c r="G22"/>
      <c r="H22"/>
      <c r="I22"/>
      <c r="J22"/>
      <c r="K22"/>
      <c r="L22"/>
      <c r="M22"/>
      <c r="N22"/>
      <c r="O22"/>
      <c r="P22"/>
      <c r="Q22"/>
      <c r="R22"/>
      <c r="S22"/>
      <c r="T22"/>
      <c r="U22"/>
      <c r="W22" s="11" t="b">
        <f>IF(OR(B22=Локализация!$C$118,B22=5),4,IF(OR(B22=Локализация!$C$119,B22=4),2,IF(OR(B22=Локализация!$C$120,B22=3),0,IF(OR(B22=Локализация!$C$121,B22=2),-1,IF(OR(B22=Локализация!$C$122,B22=1),-2)))))</f>
        <v>0</v>
      </c>
      <c r="X22" s="11" t="b">
        <f>IF(OR(C22=Локализация!$C$124,C22=5),-2,IF(OR(C22=Локализация!$C$125,C22=4),-1,IF(OR(C22=Локализация!$C$126,C22=3),0,IF(OR(C22=Локализация!$C$127,C22=2),2,IF(OR(C22=Локализация!$C$128,C22=1),4)))))</f>
        <v>0</v>
      </c>
      <c r="Y22" s="11" t="b">
        <f>IF(OR(D22=Локализация!$C$118,D22=5),4,IF(OR(D22=Локализация!$C$119,D22=4),2,IF(OR(D22=Локализация!$C$120,D22=3),0,IF(OR(D22=Локализация!$C$121,D22=2),-1,IF(OR(D22=Локализация!$C$122,D22=1),-2)))))</f>
        <v>0</v>
      </c>
      <c r="Z22" s="11" t="b">
        <f>IF(OR(E22=Локализация!$C$124,E22=5),-2,IF(OR(E22=Локализация!$C$125,E22=4),-1,IF(OR(E22=Локализация!$C$126,E22=3),0,IF(OR(E22=Локализация!$C$127,E22=2),2,IF(OR(E22=Локализация!$C$128,E22=1),4)))))</f>
        <v>0</v>
      </c>
      <c r="AA22" s="11" t="b">
        <f>IF(OR(F22=Локализация!$C$118,F22=5),4,IF(OR(F22=Локализация!$C$119,F22=4),2,IF(OR(F22=Локализация!$C$120,F22=3),0,IF(OR(F22=Локализация!$C$121,F22=2),-1,IF(OR(F22=Локализация!$C$122,F22=1),-2)))))</f>
        <v>0</v>
      </c>
      <c r="AB22" s="11" t="b">
        <f>IF(OR(G22=Локализация!$C$124,G22=5),-2,IF(OR(G22=Локализация!$C$125,G22=4),-1,IF(OR(G22=Локализация!$C$126,G22=3),0,IF(OR(G22=Локализация!$C$127,G22=2),2,IF(OR(G22=Локализация!$C$128,G22=1),4)))))</f>
        <v>0</v>
      </c>
      <c r="AC22" s="11" t="b">
        <f>IF(OR(H22=Локализация!$C$118,H22=5),4,IF(OR(H22=Локализация!$C$119,H22=4),2,IF(OR(H22=Локализация!$C$120,H22=3),0,IF(OR(H22=Локализация!$C$121,H22=2),-1,IF(OR(H22=Локализация!$C$122,H22=1),-2)))))</f>
        <v>0</v>
      </c>
      <c r="AD22" s="11" t="b">
        <f>IF(OR(I22=Локализация!$C$124,I22=5),-2,IF(OR(I22=Локализация!$C$125,I22=4),-1,IF(OR(I22=Локализация!$C$126,I22=3),0,IF(OR(I22=Локализация!$C$127,I22=2),2,IF(OR(I22=Локализация!$C$128,I22=1),4)))))</f>
        <v>0</v>
      </c>
      <c r="AE22" s="11" t="b">
        <f>IF(OR(J22=Локализация!$C$118,J22=5),4,IF(OR(J22=Локализация!$C$119,J22=4),2,IF(OR(J22=Локализация!$C$120,J22=3),0,IF(OR(J22=Локализация!$C$121,J22=2),-1,IF(OR(J22=Локализация!$C$122,J22=1),-2)))))</f>
        <v>0</v>
      </c>
      <c r="AF22" s="11" t="b">
        <f>IF(OR(K22=Локализация!$C$124,K22=5),-2,IF(OR(K22=Локализация!$C$125,K22=4),-1,IF(OR(K22=Локализация!$C$126,K22=3),0,IF(OR(K22=Локализация!$C$127,K22=2),2,IF(OR(K22=Локализация!$C$128,K22=1),4)))))</f>
        <v>0</v>
      </c>
      <c r="AG22" s="11" t="b">
        <f>IF(OR(L22=Локализация!$C$118,L22=5),4,IF(OR(L22=Локализация!$C$119,L22=4),2,IF(OR(L22=Локализация!$C$120,L22=3),0,IF(OR(L22=Локализация!$C$121,L22=2),-1,IF(OR(L22=Локализация!$C$122,L22=1),-2)))))</f>
        <v>0</v>
      </c>
      <c r="AH22" s="11" t="b">
        <f>IF(OR(M22=Локализация!$C$124,M22=5),-2,IF(OR(M22=Локализация!$C$125,M22=4),-1,IF(OR(M22=Локализация!$C$126,M22=3),0,IF(OR(M22=Локализация!$C$127,M22=2),2,IF(OR(M22=Локализация!$C$128,M22=1),4)))))</f>
        <v>0</v>
      </c>
      <c r="AI22" s="11" t="b">
        <f>IF(OR(N22=Локализация!$C$118,N22=5),4,IF(OR(N22=Локализация!$C$119,N22=4),2,IF(OR(N22=Локализация!$C$120,N22=3),0,IF(OR(N22=Локализация!$C$121,N22=2),-1,IF(OR(N22=Локализация!$C$122,N22=1),-2)))))</f>
        <v>0</v>
      </c>
      <c r="AJ22" s="11" t="b">
        <f>IF(OR(O22=Локализация!$C$124,O22=5),-2,IF(OR(O22=Локализация!$C$125,O22=4),-1,IF(OR(O22=Локализация!$C$126,O22=3),0,IF(OR(O22=Локализация!$C$127,O22=2),2,IF(OR(O22=Локализация!$C$128,O22=1),4)))))</f>
        <v>0</v>
      </c>
      <c r="AK22" s="11" t="b">
        <f>IF(OR(P22=Локализация!$C$118,P22=5),4,IF(OR(P22=Локализация!$C$119,P22=4),2,IF(OR(P22=Локализация!$C$120,P22=3),0,IF(OR(P22=Локализация!$C$121,P22=2),-1,IF(OR(P22=Локализация!$C$122,P22=1),-2)))))</f>
        <v>0</v>
      </c>
      <c r="AL22" s="11" t="b">
        <f>IF(OR(Q22=Локализация!$C$124,Q22=5),-2,IF(OR(Q22=Локализация!$C$125,Q22=4),-1,IF(OR(Q22=Локализация!$C$126,Q22=3),0,IF(OR(Q22=Локализация!$C$127,Q22=2),2,IF(OR(Q22=Локализация!$C$128,Q22=1),4)))))</f>
        <v>0</v>
      </c>
      <c r="AM22" s="11" t="b">
        <f>IF(OR(R22=Локализация!$C$118,R22=5),4,IF(OR(R22=Локализация!$C$119,R22=4),2,IF(OR(R22=Локализация!$C$120,R22=3),0,IF(OR(R22=Локализация!$C$121,R22=2),-1,IF(OR(R22=Локализация!$C$122,R22=1),-2)))))</f>
        <v>0</v>
      </c>
      <c r="AN22" s="11" t="b">
        <f>IF(OR(S22=Локализация!$C$124,S22=5),-2,IF(OR(S22=Локализация!$C$125,S22=4),-1,IF(OR(S22=Локализация!$C$126,S22=3),0,IF(OR(S22=Локализация!$C$127,S22=2),2,IF(OR(S22=Локализация!$C$128,S22=1),4)))))</f>
        <v>0</v>
      </c>
      <c r="AO22" s="11" t="b">
        <f>IF(OR(T22=Локализация!$C$118,T22=5),4,IF(OR(T22=Локализация!$C$119,T22=4),2,IF(OR(T22=Локализация!$C$120,T22=3),0,IF(OR(T22=Локализация!$C$121,T22=2),-1,IF(OR(T22=Локализация!$C$122,T22=1),-2)))))</f>
        <v>0</v>
      </c>
      <c r="AP22" s="11" t="b">
        <f>IF(OR(U22=Локализация!$C$124,U22=5),-2,IF(OR(U22=Локализация!$C$125,U22=4),-1,IF(OR(U22=Локализация!$C$126,U22=3),0,IF(OR(U22=Локализация!$C$127,U22=2),2,IF(OR(U22=Локализация!$C$128,U22=1),4)))))</f>
        <v>0</v>
      </c>
      <c r="AR22" s="11" t="str">
        <f t="shared" si="2"/>
        <v>ЛОЖЬЛОЖЬ</v>
      </c>
      <c r="AS22" s="11" t="str">
        <f t="shared" si="3"/>
        <v>ЛОЖЬЛОЖЬ</v>
      </c>
      <c r="AT22" s="11" t="str">
        <f t="shared" si="4"/>
        <v>ЛОЖЬЛОЖЬ</v>
      </c>
      <c r="AU22" s="11" t="str">
        <f t="shared" si="5"/>
        <v>ЛОЖЬЛОЖЬ</v>
      </c>
      <c r="AV22" s="11" t="str">
        <f t="shared" si="6"/>
        <v>ЛОЖЬЛОЖЬ</v>
      </c>
      <c r="AW22" s="11" t="str">
        <f t="shared" si="7"/>
        <v>ЛОЖЬЛОЖЬ</v>
      </c>
      <c r="AX22" s="11" t="str">
        <f t="shared" si="8"/>
        <v>ЛОЖЬЛОЖЬ</v>
      </c>
      <c r="AY22" s="11" t="str">
        <f t="shared" si="9"/>
        <v>ЛОЖЬЛОЖЬ</v>
      </c>
      <c r="AZ22" s="11" t="str">
        <f t="shared" si="10"/>
        <v>ЛОЖЬЛОЖЬ</v>
      </c>
      <c r="BA22" s="11" t="str">
        <f t="shared" si="11"/>
        <v>ЛОЖЬЛОЖЬ</v>
      </c>
      <c r="BC22" s="11" t="str">
        <f t="shared" si="12"/>
        <v/>
      </c>
      <c r="BD22" s="11" t="str">
        <f t="shared" si="13"/>
        <v/>
      </c>
      <c r="BE22" s="11" t="str">
        <f t="shared" si="14"/>
        <v/>
      </c>
      <c r="BF22" s="11" t="str">
        <f t="shared" si="15"/>
        <v/>
      </c>
      <c r="BG22" s="11" t="str">
        <f t="shared" si="16"/>
        <v/>
      </c>
      <c r="BH22" s="11" t="str">
        <f t="shared" si="17"/>
        <v/>
      </c>
      <c r="BI22" s="11" t="str">
        <f t="shared" si="18"/>
        <v/>
      </c>
      <c r="BJ22" s="11" t="str">
        <f t="shared" si="19"/>
        <v/>
      </c>
      <c r="BK22" s="11" t="str">
        <f t="shared" si="20"/>
        <v/>
      </c>
      <c r="BL22" s="11" t="str">
        <f t="shared" si="21"/>
        <v/>
      </c>
    </row>
    <row r="23" spans="2:64" x14ac:dyDescent="0.3">
      <c r="B23"/>
      <c r="C23"/>
      <c r="D23"/>
      <c r="E23"/>
      <c r="F23"/>
      <c r="G23"/>
      <c r="H23"/>
      <c r="I23"/>
      <c r="J23"/>
      <c r="K23"/>
      <c r="L23"/>
      <c r="M23"/>
      <c r="N23"/>
      <c r="O23"/>
      <c r="P23"/>
      <c r="Q23"/>
      <c r="R23"/>
      <c r="S23"/>
      <c r="T23"/>
      <c r="U23"/>
      <c r="W23" s="11" t="b">
        <f>IF(OR(B23=Локализация!$C$118,B23=5),4,IF(OR(B23=Локализация!$C$119,B23=4),2,IF(OR(B23=Локализация!$C$120,B23=3),0,IF(OR(B23=Локализация!$C$121,B23=2),-1,IF(OR(B23=Локализация!$C$122,B23=1),-2)))))</f>
        <v>0</v>
      </c>
      <c r="X23" s="11" t="b">
        <f>IF(OR(C23=Локализация!$C$124,C23=5),-2,IF(OR(C23=Локализация!$C$125,C23=4),-1,IF(OR(C23=Локализация!$C$126,C23=3),0,IF(OR(C23=Локализация!$C$127,C23=2),2,IF(OR(C23=Локализация!$C$128,C23=1),4)))))</f>
        <v>0</v>
      </c>
      <c r="Y23" s="11" t="b">
        <f>IF(OR(D23=Локализация!$C$118,D23=5),4,IF(OR(D23=Локализация!$C$119,D23=4),2,IF(OR(D23=Локализация!$C$120,D23=3),0,IF(OR(D23=Локализация!$C$121,D23=2),-1,IF(OR(D23=Локализация!$C$122,D23=1),-2)))))</f>
        <v>0</v>
      </c>
      <c r="Z23" s="11" t="b">
        <f>IF(OR(E23=Локализация!$C$124,E23=5),-2,IF(OR(E23=Локализация!$C$125,E23=4),-1,IF(OR(E23=Локализация!$C$126,E23=3),0,IF(OR(E23=Локализация!$C$127,E23=2),2,IF(OR(E23=Локализация!$C$128,E23=1),4)))))</f>
        <v>0</v>
      </c>
      <c r="AA23" s="11" t="b">
        <f>IF(OR(F23=Локализация!$C$118,F23=5),4,IF(OR(F23=Локализация!$C$119,F23=4),2,IF(OR(F23=Локализация!$C$120,F23=3),0,IF(OR(F23=Локализация!$C$121,F23=2),-1,IF(OR(F23=Локализация!$C$122,F23=1),-2)))))</f>
        <v>0</v>
      </c>
      <c r="AB23" s="11" t="b">
        <f>IF(OR(G23=Локализация!$C$124,G23=5),-2,IF(OR(G23=Локализация!$C$125,G23=4),-1,IF(OR(G23=Локализация!$C$126,G23=3),0,IF(OR(G23=Локализация!$C$127,G23=2),2,IF(OR(G23=Локализация!$C$128,G23=1),4)))))</f>
        <v>0</v>
      </c>
      <c r="AC23" s="11" t="b">
        <f>IF(OR(H23=Локализация!$C$118,H23=5),4,IF(OR(H23=Локализация!$C$119,H23=4),2,IF(OR(H23=Локализация!$C$120,H23=3),0,IF(OR(H23=Локализация!$C$121,H23=2),-1,IF(OR(H23=Локализация!$C$122,H23=1),-2)))))</f>
        <v>0</v>
      </c>
      <c r="AD23" s="11" t="b">
        <f>IF(OR(I23=Локализация!$C$124,I23=5),-2,IF(OR(I23=Локализация!$C$125,I23=4),-1,IF(OR(I23=Локализация!$C$126,I23=3),0,IF(OR(I23=Локализация!$C$127,I23=2),2,IF(OR(I23=Локализация!$C$128,I23=1),4)))))</f>
        <v>0</v>
      </c>
      <c r="AE23" s="11" t="b">
        <f>IF(OR(J23=Локализация!$C$118,J23=5),4,IF(OR(J23=Локализация!$C$119,J23=4),2,IF(OR(J23=Локализация!$C$120,J23=3),0,IF(OR(J23=Локализация!$C$121,J23=2),-1,IF(OR(J23=Локализация!$C$122,J23=1),-2)))))</f>
        <v>0</v>
      </c>
      <c r="AF23" s="11" t="b">
        <f>IF(OR(K23=Локализация!$C$124,K23=5),-2,IF(OR(K23=Локализация!$C$125,K23=4),-1,IF(OR(K23=Локализация!$C$126,K23=3),0,IF(OR(K23=Локализация!$C$127,K23=2),2,IF(OR(K23=Локализация!$C$128,K23=1),4)))))</f>
        <v>0</v>
      </c>
      <c r="AG23" s="11" t="b">
        <f>IF(OR(L23=Локализация!$C$118,L23=5),4,IF(OR(L23=Локализация!$C$119,L23=4),2,IF(OR(L23=Локализация!$C$120,L23=3),0,IF(OR(L23=Локализация!$C$121,L23=2),-1,IF(OR(L23=Локализация!$C$122,L23=1),-2)))))</f>
        <v>0</v>
      </c>
      <c r="AH23" s="11" t="b">
        <f>IF(OR(M23=Локализация!$C$124,M23=5),-2,IF(OR(M23=Локализация!$C$125,M23=4),-1,IF(OR(M23=Локализация!$C$126,M23=3),0,IF(OR(M23=Локализация!$C$127,M23=2),2,IF(OR(M23=Локализация!$C$128,M23=1),4)))))</f>
        <v>0</v>
      </c>
      <c r="AI23" s="11" t="b">
        <f>IF(OR(N23=Локализация!$C$118,N23=5),4,IF(OR(N23=Локализация!$C$119,N23=4),2,IF(OR(N23=Локализация!$C$120,N23=3),0,IF(OR(N23=Локализация!$C$121,N23=2),-1,IF(OR(N23=Локализация!$C$122,N23=1),-2)))))</f>
        <v>0</v>
      </c>
      <c r="AJ23" s="11" t="b">
        <f>IF(OR(O23=Локализация!$C$124,O23=5),-2,IF(OR(O23=Локализация!$C$125,O23=4),-1,IF(OR(O23=Локализация!$C$126,O23=3),0,IF(OR(O23=Локализация!$C$127,O23=2),2,IF(OR(O23=Локализация!$C$128,O23=1),4)))))</f>
        <v>0</v>
      </c>
      <c r="AK23" s="11" t="b">
        <f>IF(OR(P23=Локализация!$C$118,P23=5),4,IF(OR(P23=Локализация!$C$119,P23=4),2,IF(OR(P23=Локализация!$C$120,P23=3),0,IF(OR(P23=Локализация!$C$121,P23=2),-1,IF(OR(P23=Локализация!$C$122,P23=1),-2)))))</f>
        <v>0</v>
      </c>
      <c r="AL23" s="11" t="b">
        <f>IF(OR(Q23=Локализация!$C$124,Q23=5),-2,IF(OR(Q23=Локализация!$C$125,Q23=4),-1,IF(OR(Q23=Локализация!$C$126,Q23=3),0,IF(OR(Q23=Локализация!$C$127,Q23=2),2,IF(OR(Q23=Локализация!$C$128,Q23=1),4)))))</f>
        <v>0</v>
      </c>
      <c r="AM23" s="11" t="b">
        <f>IF(OR(R23=Локализация!$C$118,R23=5),4,IF(OR(R23=Локализация!$C$119,R23=4),2,IF(OR(R23=Локализация!$C$120,R23=3),0,IF(OR(R23=Локализация!$C$121,R23=2),-1,IF(OR(R23=Локализация!$C$122,R23=1),-2)))))</f>
        <v>0</v>
      </c>
      <c r="AN23" s="11" t="b">
        <f>IF(OR(S23=Локализация!$C$124,S23=5),-2,IF(OR(S23=Локализация!$C$125,S23=4),-1,IF(OR(S23=Локализация!$C$126,S23=3),0,IF(OR(S23=Локализация!$C$127,S23=2),2,IF(OR(S23=Локализация!$C$128,S23=1),4)))))</f>
        <v>0</v>
      </c>
      <c r="AO23" s="11" t="b">
        <f>IF(OR(T23=Локализация!$C$118,T23=5),4,IF(OR(T23=Локализация!$C$119,T23=4),2,IF(OR(T23=Локализация!$C$120,T23=3),0,IF(OR(T23=Локализация!$C$121,T23=2),-1,IF(OR(T23=Локализация!$C$122,T23=1),-2)))))</f>
        <v>0</v>
      </c>
      <c r="AP23" s="11" t="b">
        <f>IF(OR(U23=Локализация!$C$124,U23=5),-2,IF(OR(U23=Локализация!$C$125,U23=4),-1,IF(OR(U23=Локализация!$C$126,U23=3),0,IF(OR(U23=Локализация!$C$127,U23=2),2,IF(OR(U23=Локализация!$C$128,U23=1),4)))))</f>
        <v>0</v>
      </c>
      <c r="AR23" s="11" t="str">
        <f t="shared" si="2"/>
        <v>ЛОЖЬЛОЖЬ</v>
      </c>
      <c r="AS23" s="11" t="str">
        <f t="shared" si="3"/>
        <v>ЛОЖЬЛОЖЬ</v>
      </c>
      <c r="AT23" s="11" t="str">
        <f t="shared" si="4"/>
        <v>ЛОЖЬЛОЖЬ</v>
      </c>
      <c r="AU23" s="11" t="str">
        <f t="shared" si="5"/>
        <v>ЛОЖЬЛОЖЬ</v>
      </c>
      <c r="AV23" s="11" t="str">
        <f t="shared" si="6"/>
        <v>ЛОЖЬЛОЖЬ</v>
      </c>
      <c r="AW23" s="11" t="str">
        <f t="shared" si="7"/>
        <v>ЛОЖЬЛОЖЬ</v>
      </c>
      <c r="AX23" s="11" t="str">
        <f t="shared" si="8"/>
        <v>ЛОЖЬЛОЖЬ</v>
      </c>
      <c r="AY23" s="11" t="str">
        <f t="shared" si="9"/>
        <v>ЛОЖЬЛОЖЬ</v>
      </c>
      <c r="AZ23" s="11" t="str">
        <f t="shared" si="10"/>
        <v>ЛОЖЬЛОЖЬ</v>
      </c>
      <c r="BA23" s="11" t="str">
        <f t="shared" si="11"/>
        <v>ЛОЖЬЛОЖЬ</v>
      </c>
      <c r="BC23" s="11" t="str">
        <f t="shared" si="12"/>
        <v/>
      </c>
      <c r="BD23" s="11" t="str">
        <f t="shared" si="13"/>
        <v/>
      </c>
      <c r="BE23" s="11" t="str">
        <f t="shared" si="14"/>
        <v/>
      </c>
      <c r="BF23" s="11" t="str">
        <f t="shared" si="15"/>
        <v/>
      </c>
      <c r="BG23" s="11" t="str">
        <f t="shared" si="16"/>
        <v/>
      </c>
      <c r="BH23" s="11" t="str">
        <f t="shared" si="17"/>
        <v/>
      </c>
      <c r="BI23" s="11" t="str">
        <f t="shared" si="18"/>
        <v/>
      </c>
      <c r="BJ23" s="11" t="str">
        <f t="shared" si="19"/>
        <v/>
      </c>
      <c r="BK23" s="11" t="str">
        <f t="shared" si="20"/>
        <v/>
      </c>
      <c r="BL23" s="11" t="str">
        <f t="shared" si="21"/>
        <v/>
      </c>
    </row>
    <row r="24" spans="2:64" x14ac:dyDescent="0.3">
      <c r="B24"/>
      <c r="C24"/>
      <c r="D24"/>
      <c r="E24"/>
      <c r="F24"/>
      <c r="G24"/>
      <c r="H24"/>
      <c r="I24"/>
      <c r="J24"/>
      <c r="K24"/>
      <c r="L24"/>
      <c r="M24"/>
      <c r="N24"/>
      <c r="O24"/>
      <c r="P24"/>
      <c r="Q24"/>
      <c r="R24"/>
      <c r="S24"/>
      <c r="T24"/>
      <c r="U24"/>
      <c r="W24" s="11" t="b">
        <f>IF(OR(B24=Локализация!$C$118,B24=5),4,IF(OR(B24=Локализация!$C$119,B24=4),2,IF(OR(B24=Локализация!$C$120,B24=3),0,IF(OR(B24=Локализация!$C$121,B24=2),-1,IF(OR(B24=Локализация!$C$122,B24=1),-2)))))</f>
        <v>0</v>
      </c>
      <c r="X24" s="11" t="b">
        <f>IF(OR(C24=Локализация!$C$124,C24=5),-2,IF(OR(C24=Локализация!$C$125,C24=4),-1,IF(OR(C24=Локализация!$C$126,C24=3),0,IF(OR(C24=Локализация!$C$127,C24=2),2,IF(OR(C24=Локализация!$C$128,C24=1),4)))))</f>
        <v>0</v>
      </c>
      <c r="Y24" s="11" t="b">
        <f>IF(OR(D24=Локализация!$C$118,D24=5),4,IF(OR(D24=Локализация!$C$119,D24=4),2,IF(OR(D24=Локализация!$C$120,D24=3),0,IF(OR(D24=Локализация!$C$121,D24=2),-1,IF(OR(D24=Локализация!$C$122,D24=1),-2)))))</f>
        <v>0</v>
      </c>
      <c r="Z24" s="11" t="b">
        <f>IF(OR(E24=Локализация!$C$124,E24=5),-2,IF(OR(E24=Локализация!$C$125,E24=4),-1,IF(OR(E24=Локализация!$C$126,E24=3),0,IF(OR(E24=Локализация!$C$127,E24=2),2,IF(OR(E24=Локализация!$C$128,E24=1),4)))))</f>
        <v>0</v>
      </c>
      <c r="AA24" s="11" t="b">
        <f>IF(OR(F24=Локализация!$C$118,F24=5),4,IF(OR(F24=Локализация!$C$119,F24=4),2,IF(OR(F24=Локализация!$C$120,F24=3),0,IF(OR(F24=Локализация!$C$121,F24=2),-1,IF(OR(F24=Локализация!$C$122,F24=1),-2)))))</f>
        <v>0</v>
      </c>
      <c r="AB24" s="11" t="b">
        <f>IF(OR(G24=Локализация!$C$124,G24=5),-2,IF(OR(G24=Локализация!$C$125,G24=4),-1,IF(OR(G24=Локализация!$C$126,G24=3),0,IF(OR(G24=Локализация!$C$127,G24=2),2,IF(OR(G24=Локализация!$C$128,G24=1),4)))))</f>
        <v>0</v>
      </c>
      <c r="AC24" s="11" t="b">
        <f>IF(OR(H24=Локализация!$C$118,H24=5),4,IF(OR(H24=Локализация!$C$119,H24=4),2,IF(OR(H24=Локализация!$C$120,H24=3),0,IF(OR(H24=Локализация!$C$121,H24=2),-1,IF(OR(H24=Локализация!$C$122,H24=1),-2)))))</f>
        <v>0</v>
      </c>
      <c r="AD24" s="11" t="b">
        <f>IF(OR(I24=Локализация!$C$124,I24=5),-2,IF(OR(I24=Локализация!$C$125,I24=4),-1,IF(OR(I24=Локализация!$C$126,I24=3),0,IF(OR(I24=Локализация!$C$127,I24=2),2,IF(OR(I24=Локализация!$C$128,I24=1),4)))))</f>
        <v>0</v>
      </c>
      <c r="AE24" s="11" t="b">
        <f>IF(OR(J24=Локализация!$C$118,J24=5),4,IF(OR(J24=Локализация!$C$119,J24=4),2,IF(OR(J24=Локализация!$C$120,J24=3),0,IF(OR(J24=Локализация!$C$121,J24=2),-1,IF(OR(J24=Локализация!$C$122,J24=1),-2)))))</f>
        <v>0</v>
      </c>
      <c r="AF24" s="11" t="b">
        <f>IF(OR(K24=Локализация!$C$124,K24=5),-2,IF(OR(K24=Локализация!$C$125,K24=4),-1,IF(OR(K24=Локализация!$C$126,K24=3),0,IF(OR(K24=Локализация!$C$127,K24=2),2,IF(OR(K24=Локализация!$C$128,K24=1),4)))))</f>
        <v>0</v>
      </c>
      <c r="AG24" s="11" t="b">
        <f>IF(OR(L24=Локализация!$C$118,L24=5),4,IF(OR(L24=Локализация!$C$119,L24=4),2,IF(OR(L24=Локализация!$C$120,L24=3),0,IF(OR(L24=Локализация!$C$121,L24=2),-1,IF(OR(L24=Локализация!$C$122,L24=1),-2)))))</f>
        <v>0</v>
      </c>
      <c r="AH24" s="11" t="b">
        <f>IF(OR(M24=Локализация!$C$124,M24=5),-2,IF(OR(M24=Локализация!$C$125,M24=4),-1,IF(OR(M24=Локализация!$C$126,M24=3),0,IF(OR(M24=Локализация!$C$127,M24=2),2,IF(OR(M24=Локализация!$C$128,M24=1),4)))))</f>
        <v>0</v>
      </c>
      <c r="AI24" s="11" t="b">
        <f>IF(OR(N24=Локализация!$C$118,N24=5),4,IF(OR(N24=Локализация!$C$119,N24=4),2,IF(OR(N24=Локализация!$C$120,N24=3),0,IF(OR(N24=Локализация!$C$121,N24=2),-1,IF(OR(N24=Локализация!$C$122,N24=1),-2)))))</f>
        <v>0</v>
      </c>
      <c r="AJ24" s="11" t="b">
        <f>IF(OR(O24=Локализация!$C$124,O24=5),-2,IF(OR(O24=Локализация!$C$125,O24=4),-1,IF(OR(O24=Локализация!$C$126,O24=3),0,IF(OR(O24=Локализация!$C$127,O24=2),2,IF(OR(O24=Локализация!$C$128,O24=1),4)))))</f>
        <v>0</v>
      </c>
      <c r="AK24" s="11" t="b">
        <f>IF(OR(P24=Локализация!$C$118,P24=5),4,IF(OR(P24=Локализация!$C$119,P24=4),2,IF(OR(P24=Локализация!$C$120,P24=3),0,IF(OR(P24=Локализация!$C$121,P24=2),-1,IF(OR(P24=Локализация!$C$122,P24=1),-2)))))</f>
        <v>0</v>
      </c>
      <c r="AL24" s="11" t="b">
        <f>IF(OR(Q24=Локализация!$C$124,Q24=5),-2,IF(OR(Q24=Локализация!$C$125,Q24=4),-1,IF(OR(Q24=Локализация!$C$126,Q24=3),0,IF(OR(Q24=Локализация!$C$127,Q24=2),2,IF(OR(Q24=Локализация!$C$128,Q24=1),4)))))</f>
        <v>0</v>
      </c>
      <c r="AM24" s="11" t="b">
        <f>IF(OR(R24=Локализация!$C$118,R24=5),4,IF(OR(R24=Локализация!$C$119,R24=4),2,IF(OR(R24=Локализация!$C$120,R24=3),0,IF(OR(R24=Локализация!$C$121,R24=2),-1,IF(OR(R24=Локализация!$C$122,R24=1),-2)))))</f>
        <v>0</v>
      </c>
      <c r="AN24" s="11" t="b">
        <f>IF(OR(S24=Локализация!$C$124,S24=5),-2,IF(OR(S24=Локализация!$C$125,S24=4),-1,IF(OR(S24=Локализация!$C$126,S24=3),0,IF(OR(S24=Локализация!$C$127,S24=2),2,IF(OR(S24=Локализация!$C$128,S24=1),4)))))</f>
        <v>0</v>
      </c>
      <c r="AO24" s="11" t="b">
        <f>IF(OR(T24=Локализация!$C$118,T24=5),4,IF(OR(T24=Локализация!$C$119,T24=4),2,IF(OR(T24=Локализация!$C$120,T24=3),0,IF(OR(T24=Локализация!$C$121,T24=2),-1,IF(OR(T24=Локализация!$C$122,T24=1),-2)))))</f>
        <v>0</v>
      </c>
      <c r="AP24" s="11" t="b">
        <f>IF(OR(U24=Локализация!$C$124,U24=5),-2,IF(OR(U24=Локализация!$C$125,U24=4),-1,IF(OR(U24=Локализация!$C$126,U24=3),0,IF(OR(U24=Локализация!$C$127,U24=2),2,IF(OR(U24=Локализация!$C$128,U24=1),4)))))</f>
        <v>0</v>
      </c>
      <c r="AR24" s="11" t="str">
        <f t="shared" si="2"/>
        <v>ЛОЖЬЛОЖЬ</v>
      </c>
      <c r="AS24" s="11" t="str">
        <f t="shared" si="3"/>
        <v>ЛОЖЬЛОЖЬ</v>
      </c>
      <c r="AT24" s="11" t="str">
        <f t="shared" si="4"/>
        <v>ЛОЖЬЛОЖЬ</v>
      </c>
      <c r="AU24" s="11" t="str">
        <f t="shared" si="5"/>
        <v>ЛОЖЬЛОЖЬ</v>
      </c>
      <c r="AV24" s="11" t="str">
        <f t="shared" si="6"/>
        <v>ЛОЖЬЛОЖЬ</v>
      </c>
      <c r="AW24" s="11" t="str">
        <f t="shared" si="7"/>
        <v>ЛОЖЬЛОЖЬ</v>
      </c>
      <c r="AX24" s="11" t="str">
        <f t="shared" si="8"/>
        <v>ЛОЖЬЛОЖЬ</v>
      </c>
      <c r="AY24" s="11" t="str">
        <f t="shared" si="9"/>
        <v>ЛОЖЬЛОЖЬ</v>
      </c>
      <c r="AZ24" s="11" t="str">
        <f t="shared" si="10"/>
        <v>ЛОЖЬЛОЖЬ</v>
      </c>
      <c r="BA24" s="11" t="str">
        <f t="shared" si="11"/>
        <v>ЛОЖЬЛОЖЬ</v>
      </c>
      <c r="BC24" s="11" t="str">
        <f t="shared" si="12"/>
        <v/>
      </c>
      <c r="BD24" s="11" t="str">
        <f t="shared" si="13"/>
        <v/>
      </c>
      <c r="BE24" s="11" t="str">
        <f t="shared" si="14"/>
        <v/>
      </c>
      <c r="BF24" s="11" t="str">
        <f t="shared" si="15"/>
        <v/>
      </c>
      <c r="BG24" s="11" t="str">
        <f t="shared" si="16"/>
        <v/>
      </c>
      <c r="BH24" s="11" t="str">
        <f t="shared" si="17"/>
        <v/>
      </c>
      <c r="BI24" s="11" t="str">
        <f t="shared" si="18"/>
        <v/>
      </c>
      <c r="BJ24" s="11" t="str">
        <f t="shared" si="19"/>
        <v/>
      </c>
      <c r="BK24" s="11" t="str">
        <f t="shared" si="20"/>
        <v/>
      </c>
      <c r="BL24" s="11" t="str">
        <f t="shared" si="21"/>
        <v/>
      </c>
    </row>
    <row r="25" spans="2:64" x14ac:dyDescent="0.3">
      <c r="B25"/>
      <c r="C25"/>
      <c r="D25"/>
      <c r="E25"/>
      <c r="F25"/>
      <c r="G25"/>
      <c r="H25"/>
      <c r="I25"/>
      <c r="J25"/>
      <c r="K25"/>
      <c r="L25"/>
      <c r="M25"/>
      <c r="N25"/>
      <c r="O25"/>
      <c r="P25"/>
      <c r="Q25"/>
      <c r="R25"/>
      <c r="S25"/>
      <c r="T25"/>
      <c r="U25"/>
      <c r="W25" s="11" t="b">
        <f>IF(OR(B25=Локализация!$C$118,B25=5),4,IF(OR(B25=Локализация!$C$119,B25=4),2,IF(OR(B25=Локализация!$C$120,B25=3),0,IF(OR(B25=Локализация!$C$121,B25=2),-1,IF(OR(B25=Локализация!$C$122,B25=1),-2)))))</f>
        <v>0</v>
      </c>
      <c r="X25" s="11" t="b">
        <f>IF(OR(C25=Локализация!$C$124,C25=5),-2,IF(OR(C25=Локализация!$C$125,C25=4),-1,IF(OR(C25=Локализация!$C$126,C25=3),0,IF(OR(C25=Локализация!$C$127,C25=2),2,IF(OR(C25=Локализация!$C$128,C25=1),4)))))</f>
        <v>0</v>
      </c>
      <c r="Y25" s="11" t="b">
        <f>IF(OR(D25=Локализация!$C$118,D25=5),4,IF(OR(D25=Локализация!$C$119,D25=4),2,IF(OR(D25=Локализация!$C$120,D25=3),0,IF(OR(D25=Локализация!$C$121,D25=2),-1,IF(OR(D25=Локализация!$C$122,D25=1),-2)))))</f>
        <v>0</v>
      </c>
      <c r="Z25" s="11" t="b">
        <f>IF(OR(E25=Локализация!$C$124,E25=5),-2,IF(OR(E25=Локализация!$C$125,E25=4),-1,IF(OR(E25=Локализация!$C$126,E25=3),0,IF(OR(E25=Локализация!$C$127,E25=2),2,IF(OR(E25=Локализация!$C$128,E25=1),4)))))</f>
        <v>0</v>
      </c>
      <c r="AA25" s="11" t="b">
        <f>IF(OR(F25=Локализация!$C$118,F25=5),4,IF(OR(F25=Локализация!$C$119,F25=4),2,IF(OR(F25=Локализация!$C$120,F25=3),0,IF(OR(F25=Локализация!$C$121,F25=2),-1,IF(OR(F25=Локализация!$C$122,F25=1),-2)))))</f>
        <v>0</v>
      </c>
      <c r="AB25" s="11" t="b">
        <f>IF(OR(G25=Локализация!$C$124,G25=5),-2,IF(OR(G25=Локализация!$C$125,G25=4),-1,IF(OR(G25=Локализация!$C$126,G25=3),0,IF(OR(G25=Локализация!$C$127,G25=2),2,IF(OR(G25=Локализация!$C$128,G25=1),4)))))</f>
        <v>0</v>
      </c>
      <c r="AC25" s="11" t="b">
        <f>IF(OR(H25=Локализация!$C$118,H25=5),4,IF(OR(H25=Локализация!$C$119,H25=4),2,IF(OR(H25=Локализация!$C$120,H25=3),0,IF(OR(H25=Локализация!$C$121,H25=2),-1,IF(OR(H25=Локализация!$C$122,H25=1),-2)))))</f>
        <v>0</v>
      </c>
      <c r="AD25" s="11" t="b">
        <f>IF(OR(I25=Локализация!$C$124,I25=5),-2,IF(OR(I25=Локализация!$C$125,I25=4),-1,IF(OR(I25=Локализация!$C$126,I25=3),0,IF(OR(I25=Локализация!$C$127,I25=2),2,IF(OR(I25=Локализация!$C$128,I25=1),4)))))</f>
        <v>0</v>
      </c>
      <c r="AE25" s="11" t="b">
        <f>IF(OR(J25=Локализация!$C$118,J25=5),4,IF(OR(J25=Локализация!$C$119,J25=4),2,IF(OR(J25=Локализация!$C$120,J25=3),0,IF(OR(J25=Локализация!$C$121,J25=2),-1,IF(OR(J25=Локализация!$C$122,J25=1),-2)))))</f>
        <v>0</v>
      </c>
      <c r="AF25" s="11" t="b">
        <f>IF(OR(K25=Локализация!$C$124,K25=5),-2,IF(OR(K25=Локализация!$C$125,K25=4),-1,IF(OR(K25=Локализация!$C$126,K25=3),0,IF(OR(K25=Локализация!$C$127,K25=2),2,IF(OR(K25=Локализация!$C$128,K25=1),4)))))</f>
        <v>0</v>
      </c>
      <c r="AG25" s="11" t="b">
        <f>IF(OR(L25=Локализация!$C$118,L25=5),4,IF(OR(L25=Локализация!$C$119,L25=4),2,IF(OR(L25=Локализация!$C$120,L25=3),0,IF(OR(L25=Локализация!$C$121,L25=2),-1,IF(OR(L25=Локализация!$C$122,L25=1),-2)))))</f>
        <v>0</v>
      </c>
      <c r="AH25" s="11" t="b">
        <f>IF(OR(M25=Локализация!$C$124,M25=5),-2,IF(OR(M25=Локализация!$C$125,M25=4),-1,IF(OR(M25=Локализация!$C$126,M25=3),0,IF(OR(M25=Локализация!$C$127,M25=2),2,IF(OR(M25=Локализация!$C$128,M25=1),4)))))</f>
        <v>0</v>
      </c>
      <c r="AI25" s="11" t="b">
        <f>IF(OR(N25=Локализация!$C$118,N25=5),4,IF(OR(N25=Локализация!$C$119,N25=4),2,IF(OR(N25=Локализация!$C$120,N25=3),0,IF(OR(N25=Локализация!$C$121,N25=2),-1,IF(OR(N25=Локализация!$C$122,N25=1),-2)))))</f>
        <v>0</v>
      </c>
      <c r="AJ25" s="11" t="b">
        <f>IF(OR(O25=Локализация!$C$124,O25=5),-2,IF(OR(O25=Локализация!$C$125,O25=4),-1,IF(OR(O25=Локализация!$C$126,O25=3),0,IF(OR(O25=Локализация!$C$127,O25=2),2,IF(OR(O25=Локализация!$C$128,O25=1),4)))))</f>
        <v>0</v>
      </c>
      <c r="AK25" s="11" t="b">
        <f>IF(OR(P25=Локализация!$C$118,P25=5),4,IF(OR(P25=Локализация!$C$119,P25=4),2,IF(OR(P25=Локализация!$C$120,P25=3),0,IF(OR(P25=Локализация!$C$121,P25=2),-1,IF(OR(P25=Локализация!$C$122,P25=1),-2)))))</f>
        <v>0</v>
      </c>
      <c r="AL25" s="11" t="b">
        <f>IF(OR(Q25=Локализация!$C$124,Q25=5),-2,IF(OR(Q25=Локализация!$C$125,Q25=4),-1,IF(OR(Q25=Локализация!$C$126,Q25=3),0,IF(OR(Q25=Локализация!$C$127,Q25=2),2,IF(OR(Q25=Локализация!$C$128,Q25=1),4)))))</f>
        <v>0</v>
      </c>
      <c r="AM25" s="11" t="b">
        <f>IF(OR(R25=Локализация!$C$118,R25=5),4,IF(OR(R25=Локализация!$C$119,R25=4),2,IF(OR(R25=Локализация!$C$120,R25=3),0,IF(OR(R25=Локализация!$C$121,R25=2),-1,IF(OR(R25=Локализация!$C$122,R25=1),-2)))))</f>
        <v>0</v>
      </c>
      <c r="AN25" s="11" t="b">
        <f>IF(OR(S25=Локализация!$C$124,S25=5),-2,IF(OR(S25=Локализация!$C$125,S25=4),-1,IF(OR(S25=Локализация!$C$126,S25=3),0,IF(OR(S25=Локализация!$C$127,S25=2),2,IF(OR(S25=Локализация!$C$128,S25=1),4)))))</f>
        <v>0</v>
      </c>
      <c r="AO25" s="11" t="b">
        <f>IF(OR(T25=Локализация!$C$118,T25=5),4,IF(OR(T25=Локализация!$C$119,T25=4),2,IF(OR(T25=Локализация!$C$120,T25=3),0,IF(OR(T25=Локализация!$C$121,T25=2),-1,IF(OR(T25=Локализация!$C$122,T25=1),-2)))))</f>
        <v>0</v>
      </c>
      <c r="AP25" s="11" t="b">
        <f>IF(OR(U25=Локализация!$C$124,U25=5),-2,IF(OR(U25=Локализация!$C$125,U25=4),-1,IF(OR(U25=Локализация!$C$126,U25=3),0,IF(OR(U25=Локализация!$C$127,U25=2),2,IF(OR(U25=Локализация!$C$128,U25=1),4)))))</f>
        <v>0</v>
      </c>
      <c r="AR25" s="11" t="str">
        <f t="shared" si="2"/>
        <v>ЛОЖЬЛОЖЬ</v>
      </c>
      <c r="AS25" s="11" t="str">
        <f t="shared" si="3"/>
        <v>ЛОЖЬЛОЖЬ</v>
      </c>
      <c r="AT25" s="11" t="str">
        <f t="shared" si="4"/>
        <v>ЛОЖЬЛОЖЬ</v>
      </c>
      <c r="AU25" s="11" t="str">
        <f t="shared" si="5"/>
        <v>ЛОЖЬЛОЖЬ</v>
      </c>
      <c r="AV25" s="11" t="str">
        <f t="shared" si="6"/>
        <v>ЛОЖЬЛОЖЬ</v>
      </c>
      <c r="AW25" s="11" t="str">
        <f t="shared" si="7"/>
        <v>ЛОЖЬЛОЖЬ</v>
      </c>
      <c r="AX25" s="11" t="str">
        <f t="shared" si="8"/>
        <v>ЛОЖЬЛОЖЬ</v>
      </c>
      <c r="AY25" s="11" t="str">
        <f t="shared" si="9"/>
        <v>ЛОЖЬЛОЖЬ</v>
      </c>
      <c r="AZ25" s="11" t="str">
        <f t="shared" si="10"/>
        <v>ЛОЖЬЛОЖЬ</v>
      </c>
      <c r="BA25" s="11" t="str">
        <f t="shared" si="11"/>
        <v>ЛОЖЬЛОЖЬ</v>
      </c>
      <c r="BC25" s="11" t="str">
        <f t="shared" si="12"/>
        <v/>
      </c>
      <c r="BD25" s="11" t="str">
        <f t="shared" si="13"/>
        <v/>
      </c>
      <c r="BE25" s="11" t="str">
        <f t="shared" si="14"/>
        <v/>
      </c>
      <c r="BF25" s="11" t="str">
        <f t="shared" si="15"/>
        <v/>
      </c>
      <c r="BG25" s="11" t="str">
        <f t="shared" si="16"/>
        <v/>
      </c>
      <c r="BH25" s="11" t="str">
        <f t="shared" si="17"/>
        <v/>
      </c>
      <c r="BI25" s="11" t="str">
        <f t="shared" si="18"/>
        <v/>
      </c>
      <c r="BJ25" s="11" t="str">
        <f t="shared" si="19"/>
        <v/>
      </c>
      <c r="BK25" s="11" t="str">
        <f t="shared" si="20"/>
        <v/>
      </c>
      <c r="BL25" s="11" t="str">
        <f t="shared" si="21"/>
        <v/>
      </c>
    </row>
    <row r="26" spans="2:64" x14ac:dyDescent="0.3">
      <c r="B26"/>
      <c r="C26"/>
      <c r="D26"/>
      <c r="E26"/>
      <c r="F26"/>
      <c r="G26"/>
      <c r="H26"/>
      <c r="I26"/>
      <c r="J26"/>
      <c r="K26"/>
      <c r="L26"/>
      <c r="M26"/>
      <c r="N26"/>
      <c r="O26"/>
      <c r="P26"/>
      <c r="Q26"/>
      <c r="R26"/>
      <c r="S26"/>
      <c r="T26"/>
      <c r="U26"/>
      <c r="W26" s="11" t="b">
        <f>IF(OR(B26=Локализация!$C$118,B26=5),4,IF(OR(B26=Локализация!$C$119,B26=4),2,IF(OR(B26=Локализация!$C$120,B26=3),0,IF(OR(B26=Локализация!$C$121,B26=2),-1,IF(OR(B26=Локализация!$C$122,B26=1),-2)))))</f>
        <v>0</v>
      </c>
      <c r="X26" s="11" t="b">
        <f>IF(OR(C26=Локализация!$C$124,C26=5),-2,IF(OR(C26=Локализация!$C$125,C26=4),-1,IF(OR(C26=Локализация!$C$126,C26=3),0,IF(OR(C26=Локализация!$C$127,C26=2),2,IF(OR(C26=Локализация!$C$128,C26=1),4)))))</f>
        <v>0</v>
      </c>
      <c r="Y26" s="11" t="b">
        <f>IF(OR(D26=Локализация!$C$118,D26=5),4,IF(OR(D26=Локализация!$C$119,D26=4),2,IF(OR(D26=Локализация!$C$120,D26=3),0,IF(OR(D26=Локализация!$C$121,D26=2),-1,IF(OR(D26=Локализация!$C$122,D26=1),-2)))))</f>
        <v>0</v>
      </c>
      <c r="Z26" s="11" t="b">
        <f>IF(OR(E26=Локализация!$C$124,E26=5),-2,IF(OR(E26=Локализация!$C$125,E26=4),-1,IF(OR(E26=Локализация!$C$126,E26=3),0,IF(OR(E26=Локализация!$C$127,E26=2),2,IF(OR(E26=Локализация!$C$128,E26=1),4)))))</f>
        <v>0</v>
      </c>
      <c r="AA26" s="11" t="b">
        <f>IF(OR(F26=Локализация!$C$118,F26=5),4,IF(OR(F26=Локализация!$C$119,F26=4),2,IF(OR(F26=Локализация!$C$120,F26=3),0,IF(OR(F26=Локализация!$C$121,F26=2),-1,IF(OR(F26=Локализация!$C$122,F26=1),-2)))))</f>
        <v>0</v>
      </c>
      <c r="AB26" s="11" t="b">
        <f>IF(OR(G26=Локализация!$C$124,G26=5),-2,IF(OR(G26=Локализация!$C$125,G26=4),-1,IF(OR(G26=Локализация!$C$126,G26=3),0,IF(OR(G26=Локализация!$C$127,G26=2),2,IF(OR(G26=Локализация!$C$128,G26=1),4)))))</f>
        <v>0</v>
      </c>
      <c r="AC26" s="11" t="b">
        <f>IF(OR(H26=Локализация!$C$118,H26=5),4,IF(OR(H26=Локализация!$C$119,H26=4),2,IF(OR(H26=Локализация!$C$120,H26=3),0,IF(OR(H26=Локализация!$C$121,H26=2),-1,IF(OR(H26=Локализация!$C$122,H26=1),-2)))))</f>
        <v>0</v>
      </c>
      <c r="AD26" s="11" t="b">
        <f>IF(OR(I26=Локализация!$C$124,I26=5),-2,IF(OR(I26=Локализация!$C$125,I26=4),-1,IF(OR(I26=Локализация!$C$126,I26=3),0,IF(OR(I26=Локализация!$C$127,I26=2),2,IF(OR(I26=Локализация!$C$128,I26=1),4)))))</f>
        <v>0</v>
      </c>
      <c r="AE26" s="11" t="b">
        <f>IF(OR(J26=Локализация!$C$118,J26=5),4,IF(OR(J26=Локализация!$C$119,J26=4),2,IF(OR(J26=Локализация!$C$120,J26=3),0,IF(OR(J26=Локализация!$C$121,J26=2),-1,IF(OR(J26=Локализация!$C$122,J26=1),-2)))))</f>
        <v>0</v>
      </c>
      <c r="AF26" s="11" t="b">
        <f>IF(OR(K26=Локализация!$C$124,K26=5),-2,IF(OR(K26=Локализация!$C$125,K26=4),-1,IF(OR(K26=Локализация!$C$126,K26=3),0,IF(OR(K26=Локализация!$C$127,K26=2),2,IF(OR(K26=Локализация!$C$128,K26=1),4)))))</f>
        <v>0</v>
      </c>
      <c r="AG26" s="11" t="b">
        <f>IF(OR(L26=Локализация!$C$118,L26=5),4,IF(OR(L26=Локализация!$C$119,L26=4),2,IF(OR(L26=Локализация!$C$120,L26=3),0,IF(OR(L26=Локализация!$C$121,L26=2),-1,IF(OR(L26=Локализация!$C$122,L26=1),-2)))))</f>
        <v>0</v>
      </c>
      <c r="AH26" s="11" t="b">
        <f>IF(OR(M26=Локализация!$C$124,M26=5),-2,IF(OR(M26=Локализация!$C$125,M26=4),-1,IF(OR(M26=Локализация!$C$126,M26=3),0,IF(OR(M26=Локализация!$C$127,M26=2),2,IF(OR(M26=Локализация!$C$128,M26=1),4)))))</f>
        <v>0</v>
      </c>
      <c r="AI26" s="11" t="b">
        <f>IF(OR(N26=Локализация!$C$118,N26=5),4,IF(OR(N26=Локализация!$C$119,N26=4),2,IF(OR(N26=Локализация!$C$120,N26=3),0,IF(OR(N26=Локализация!$C$121,N26=2),-1,IF(OR(N26=Локализация!$C$122,N26=1),-2)))))</f>
        <v>0</v>
      </c>
      <c r="AJ26" s="11" t="b">
        <f>IF(OR(O26=Локализация!$C$124,O26=5),-2,IF(OR(O26=Локализация!$C$125,O26=4),-1,IF(OR(O26=Локализация!$C$126,O26=3),0,IF(OR(O26=Локализация!$C$127,O26=2),2,IF(OR(O26=Локализация!$C$128,O26=1),4)))))</f>
        <v>0</v>
      </c>
      <c r="AK26" s="11" t="b">
        <f>IF(OR(P26=Локализация!$C$118,P26=5),4,IF(OR(P26=Локализация!$C$119,P26=4),2,IF(OR(P26=Локализация!$C$120,P26=3),0,IF(OR(P26=Локализация!$C$121,P26=2),-1,IF(OR(P26=Локализация!$C$122,P26=1),-2)))))</f>
        <v>0</v>
      </c>
      <c r="AL26" s="11" t="b">
        <f>IF(OR(Q26=Локализация!$C$124,Q26=5),-2,IF(OR(Q26=Локализация!$C$125,Q26=4),-1,IF(OR(Q26=Локализация!$C$126,Q26=3),0,IF(OR(Q26=Локализация!$C$127,Q26=2),2,IF(OR(Q26=Локализация!$C$128,Q26=1),4)))))</f>
        <v>0</v>
      </c>
      <c r="AM26" s="11" t="b">
        <f>IF(OR(R26=Локализация!$C$118,R26=5),4,IF(OR(R26=Локализация!$C$119,R26=4),2,IF(OR(R26=Локализация!$C$120,R26=3),0,IF(OR(R26=Локализация!$C$121,R26=2),-1,IF(OR(R26=Локализация!$C$122,R26=1),-2)))))</f>
        <v>0</v>
      </c>
      <c r="AN26" s="11" t="b">
        <f>IF(OR(S26=Локализация!$C$124,S26=5),-2,IF(OR(S26=Локализация!$C$125,S26=4),-1,IF(OR(S26=Локализация!$C$126,S26=3),0,IF(OR(S26=Локализация!$C$127,S26=2),2,IF(OR(S26=Локализация!$C$128,S26=1),4)))))</f>
        <v>0</v>
      </c>
      <c r="AO26" s="11" t="b">
        <f>IF(OR(T26=Локализация!$C$118,T26=5),4,IF(OR(T26=Локализация!$C$119,T26=4),2,IF(OR(T26=Локализация!$C$120,T26=3),0,IF(OR(T26=Локализация!$C$121,T26=2),-1,IF(OR(T26=Локализация!$C$122,T26=1),-2)))))</f>
        <v>0</v>
      </c>
      <c r="AP26" s="11" t="b">
        <f>IF(OR(U26=Локализация!$C$124,U26=5),-2,IF(OR(U26=Локализация!$C$125,U26=4),-1,IF(OR(U26=Локализация!$C$126,U26=3),0,IF(OR(U26=Локализация!$C$127,U26=2),2,IF(OR(U26=Локализация!$C$128,U26=1),4)))))</f>
        <v>0</v>
      </c>
      <c r="AR26" s="11" t="str">
        <f t="shared" si="2"/>
        <v>ЛОЖЬЛОЖЬ</v>
      </c>
      <c r="AS26" s="11" t="str">
        <f t="shared" si="3"/>
        <v>ЛОЖЬЛОЖЬ</v>
      </c>
      <c r="AT26" s="11" t="str">
        <f t="shared" si="4"/>
        <v>ЛОЖЬЛОЖЬ</v>
      </c>
      <c r="AU26" s="11" t="str">
        <f t="shared" si="5"/>
        <v>ЛОЖЬЛОЖЬ</v>
      </c>
      <c r="AV26" s="11" t="str">
        <f t="shared" si="6"/>
        <v>ЛОЖЬЛОЖЬ</v>
      </c>
      <c r="AW26" s="11" t="str">
        <f t="shared" si="7"/>
        <v>ЛОЖЬЛОЖЬ</v>
      </c>
      <c r="AX26" s="11" t="str">
        <f t="shared" si="8"/>
        <v>ЛОЖЬЛОЖЬ</v>
      </c>
      <c r="AY26" s="11" t="str">
        <f t="shared" si="9"/>
        <v>ЛОЖЬЛОЖЬ</v>
      </c>
      <c r="AZ26" s="11" t="str">
        <f t="shared" si="10"/>
        <v>ЛОЖЬЛОЖЬ</v>
      </c>
      <c r="BA26" s="11" t="str">
        <f t="shared" si="11"/>
        <v>ЛОЖЬЛОЖЬ</v>
      </c>
      <c r="BC26" s="11" t="str">
        <f t="shared" si="12"/>
        <v/>
      </c>
      <c r="BD26" s="11" t="str">
        <f t="shared" si="13"/>
        <v/>
      </c>
      <c r="BE26" s="11" t="str">
        <f t="shared" si="14"/>
        <v/>
      </c>
      <c r="BF26" s="11" t="str">
        <f t="shared" si="15"/>
        <v/>
      </c>
      <c r="BG26" s="11" t="str">
        <f t="shared" si="16"/>
        <v/>
      </c>
      <c r="BH26" s="11" t="str">
        <f t="shared" si="17"/>
        <v/>
      </c>
      <c r="BI26" s="11" t="str">
        <f t="shared" si="18"/>
        <v/>
      </c>
      <c r="BJ26" s="11" t="str">
        <f t="shared" si="19"/>
        <v/>
      </c>
      <c r="BK26" s="11" t="str">
        <f t="shared" si="20"/>
        <v/>
      </c>
      <c r="BL26" s="11" t="str">
        <f t="shared" si="21"/>
        <v/>
      </c>
    </row>
    <row r="27" spans="2:64" x14ac:dyDescent="0.3">
      <c r="B27"/>
      <c r="C27"/>
      <c r="D27"/>
      <c r="E27"/>
      <c r="F27"/>
      <c r="G27"/>
      <c r="H27"/>
      <c r="I27"/>
      <c r="J27"/>
      <c r="K27"/>
      <c r="L27"/>
      <c r="M27"/>
      <c r="N27"/>
      <c r="O27"/>
      <c r="P27"/>
      <c r="Q27"/>
      <c r="R27"/>
      <c r="S27"/>
      <c r="T27"/>
      <c r="U27"/>
      <c r="W27" s="11" t="b">
        <f>IF(OR(B27=Локализация!$C$118,B27=5),4,IF(OR(B27=Локализация!$C$119,B27=4),2,IF(OR(B27=Локализация!$C$120,B27=3),0,IF(OR(B27=Локализация!$C$121,B27=2),-1,IF(OR(B27=Локализация!$C$122,B27=1),-2)))))</f>
        <v>0</v>
      </c>
      <c r="X27" s="11" t="b">
        <f>IF(OR(C27=Локализация!$C$124,C27=5),-2,IF(OR(C27=Локализация!$C$125,C27=4),-1,IF(OR(C27=Локализация!$C$126,C27=3),0,IF(OR(C27=Локализация!$C$127,C27=2),2,IF(OR(C27=Локализация!$C$128,C27=1),4)))))</f>
        <v>0</v>
      </c>
      <c r="Y27" s="11" t="b">
        <f>IF(OR(D27=Локализация!$C$118,D27=5),4,IF(OR(D27=Локализация!$C$119,D27=4),2,IF(OR(D27=Локализация!$C$120,D27=3),0,IF(OR(D27=Локализация!$C$121,D27=2),-1,IF(OR(D27=Локализация!$C$122,D27=1),-2)))))</f>
        <v>0</v>
      </c>
      <c r="Z27" s="11" t="b">
        <f>IF(OR(E27=Локализация!$C$124,E27=5),-2,IF(OR(E27=Локализация!$C$125,E27=4),-1,IF(OR(E27=Локализация!$C$126,E27=3),0,IF(OR(E27=Локализация!$C$127,E27=2),2,IF(OR(E27=Локализация!$C$128,E27=1),4)))))</f>
        <v>0</v>
      </c>
      <c r="AA27" s="11" t="b">
        <f>IF(OR(F27=Локализация!$C$118,F27=5),4,IF(OR(F27=Локализация!$C$119,F27=4),2,IF(OR(F27=Локализация!$C$120,F27=3),0,IF(OR(F27=Локализация!$C$121,F27=2),-1,IF(OR(F27=Локализация!$C$122,F27=1),-2)))))</f>
        <v>0</v>
      </c>
      <c r="AB27" s="11" t="b">
        <f>IF(OR(G27=Локализация!$C$124,G27=5),-2,IF(OR(G27=Локализация!$C$125,G27=4),-1,IF(OR(G27=Локализация!$C$126,G27=3),0,IF(OR(G27=Локализация!$C$127,G27=2),2,IF(OR(G27=Локализация!$C$128,G27=1),4)))))</f>
        <v>0</v>
      </c>
      <c r="AC27" s="11" t="b">
        <f>IF(OR(H27=Локализация!$C$118,H27=5),4,IF(OR(H27=Локализация!$C$119,H27=4),2,IF(OR(H27=Локализация!$C$120,H27=3),0,IF(OR(H27=Локализация!$C$121,H27=2),-1,IF(OR(H27=Локализация!$C$122,H27=1),-2)))))</f>
        <v>0</v>
      </c>
      <c r="AD27" s="11" t="b">
        <f>IF(OR(I27=Локализация!$C$124,I27=5),-2,IF(OR(I27=Локализация!$C$125,I27=4),-1,IF(OR(I27=Локализация!$C$126,I27=3),0,IF(OR(I27=Локализация!$C$127,I27=2),2,IF(OR(I27=Локализация!$C$128,I27=1),4)))))</f>
        <v>0</v>
      </c>
      <c r="AE27" s="11" t="b">
        <f>IF(OR(J27=Локализация!$C$118,J27=5),4,IF(OR(J27=Локализация!$C$119,J27=4),2,IF(OR(J27=Локализация!$C$120,J27=3),0,IF(OR(J27=Локализация!$C$121,J27=2),-1,IF(OR(J27=Локализация!$C$122,J27=1),-2)))))</f>
        <v>0</v>
      </c>
      <c r="AF27" s="11" t="b">
        <f>IF(OR(K27=Локализация!$C$124,K27=5),-2,IF(OR(K27=Локализация!$C$125,K27=4),-1,IF(OR(K27=Локализация!$C$126,K27=3),0,IF(OR(K27=Локализация!$C$127,K27=2),2,IF(OR(K27=Локализация!$C$128,K27=1),4)))))</f>
        <v>0</v>
      </c>
      <c r="AG27" s="11" t="b">
        <f>IF(OR(L27=Локализация!$C$118,L27=5),4,IF(OR(L27=Локализация!$C$119,L27=4),2,IF(OR(L27=Локализация!$C$120,L27=3),0,IF(OR(L27=Локализация!$C$121,L27=2),-1,IF(OR(L27=Локализация!$C$122,L27=1),-2)))))</f>
        <v>0</v>
      </c>
      <c r="AH27" s="11" t="b">
        <f>IF(OR(M27=Локализация!$C$124,M27=5),-2,IF(OR(M27=Локализация!$C$125,M27=4),-1,IF(OR(M27=Локализация!$C$126,M27=3),0,IF(OR(M27=Локализация!$C$127,M27=2),2,IF(OR(M27=Локализация!$C$128,M27=1),4)))))</f>
        <v>0</v>
      </c>
      <c r="AI27" s="11" t="b">
        <f>IF(OR(N27=Локализация!$C$118,N27=5),4,IF(OR(N27=Локализация!$C$119,N27=4),2,IF(OR(N27=Локализация!$C$120,N27=3),0,IF(OR(N27=Локализация!$C$121,N27=2),-1,IF(OR(N27=Локализация!$C$122,N27=1),-2)))))</f>
        <v>0</v>
      </c>
      <c r="AJ27" s="11" t="b">
        <f>IF(OR(O27=Локализация!$C$124,O27=5),-2,IF(OR(O27=Локализация!$C$125,O27=4),-1,IF(OR(O27=Локализация!$C$126,O27=3),0,IF(OR(O27=Локализация!$C$127,O27=2),2,IF(OR(O27=Локализация!$C$128,O27=1),4)))))</f>
        <v>0</v>
      </c>
      <c r="AK27" s="11" t="b">
        <f>IF(OR(P27=Локализация!$C$118,P27=5),4,IF(OR(P27=Локализация!$C$119,P27=4),2,IF(OR(P27=Локализация!$C$120,P27=3),0,IF(OR(P27=Локализация!$C$121,P27=2),-1,IF(OR(P27=Локализация!$C$122,P27=1),-2)))))</f>
        <v>0</v>
      </c>
      <c r="AL27" s="11" t="b">
        <f>IF(OR(Q27=Локализация!$C$124,Q27=5),-2,IF(OR(Q27=Локализация!$C$125,Q27=4),-1,IF(OR(Q27=Локализация!$C$126,Q27=3),0,IF(OR(Q27=Локализация!$C$127,Q27=2),2,IF(OR(Q27=Локализация!$C$128,Q27=1),4)))))</f>
        <v>0</v>
      </c>
      <c r="AM27" s="11" t="b">
        <f>IF(OR(R27=Локализация!$C$118,R27=5),4,IF(OR(R27=Локализация!$C$119,R27=4),2,IF(OR(R27=Локализация!$C$120,R27=3),0,IF(OR(R27=Локализация!$C$121,R27=2),-1,IF(OR(R27=Локализация!$C$122,R27=1),-2)))))</f>
        <v>0</v>
      </c>
      <c r="AN27" s="11" t="b">
        <f>IF(OR(S27=Локализация!$C$124,S27=5),-2,IF(OR(S27=Локализация!$C$125,S27=4),-1,IF(OR(S27=Локализация!$C$126,S27=3),0,IF(OR(S27=Локализация!$C$127,S27=2),2,IF(OR(S27=Локализация!$C$128,S27=1),4)))))</f>
        <v>0</v>
      </c>
      <c r="AO27" s="11" t="b">
        <f>IF(OR(T27=Локализация!$C$118,T27=5),4,IF(OR(T27=Локализация!$C$119,T27=4),2,IF(OR(T27=Локализация!$C$120,T27=3),0,IF(OR(T27=Локализация!$C$121,T27=2),-1,IF(OR(T27=Локализация!$C$122,T27=1),-2)))))</f>
        <v>0</v>
      </c>
      <c r="AP27" s="11" t="b">
        <f>IF(OR(U27=Локализация!$C$124,U27=5),-2,IF(OR(U27=Локализация!$C$125,U27=4),-1,IF(OR(U27=Локализация!$C$126,U27=3),0,IF(OR(U27=Локализация!$C$127,U27=2),2,IF(OR(U27=Локализация!$C$128,U27=1),4)))))</f>
        <v>0</v>
      </c>
      <c r="AR27" s="11" t="str">
        <f t="shared" si="2"/>
        <v>ЛОЖЬЛОЖЬ</v>
      </c>
      <c r="AS27" s="11" t="str">
        <f t="shared" si="3"/>
        <v>ЛОЖЬЛОЖЬ</v>
      </c>
      <c r="AT27" s="11" t="str">
        <f t="shared" si="4"/>
        <v>ЛОЖЬЛОЖЬ</v>
      </c>
      <c r="AU27" s="11" t="str">
        <f t="shared" si="5"/>
        <v>ЛОЖЬЛОЖЬ</v>
      </c>
      <c r="AV27" s="11" t="str">
        <f t="shared" si="6"/>
        <v>ЛОЖЬЛОЖЬ</v>
      </c>
      <c r="AW27" s="11" t="str">
        <f t="shared" si="7"/>
        <v>ЛОЖЬЛОЖЬ</v>
      </c>
      <c r="AX27" s="11" t="str">
        <f t="shared" si="8"/>
        <v>ЛОЖЬЛОЖЬ</v>
      </c>
      <c r="AY27" s="11" t="str">
        <f t="shared" si="9"/>
        <v>ЛОЖЬЛОЖЬ</v>
      </c>
      <c r="AZ27" s="11" t="str">
        <f t="shared" si="10"/>
        <v>ЛОЖЬЛОЖЬ</v>
      </c>
      <c r="BA27" s="11" t="str">
        <f t="shared" si="11"/>
        <v>ЛОЖЬЛОЖЬ</v>
      </c>
      <c r="BC27" s="11" t="str">
        <f t="shared" si="12"/>
        <v/>
      </c>
      <c r="BD27" s="11" t="str">
        <f t="shared" si="13"/>
        <v/>
      </c>
      <c r="BE27" s="11" t="str">
        <f t="shared" si="14"/>
        <v/>
      </c>
      <c r="BF27" s="11" t="str">
        <f t="shared" si="15"/>
        <v/>
      </c>
      <c r="BG27" s="11" t="str">
        <f t="shared" si="16"/>
        <v/>
      </c>
      <c r="BH27" s="11" t="str">
        <f t="shared" si="17"/>
        <v/>
      </c>
      <c r="BI27" s="11" t="str">
        <f t="shared" si="18"/>
        <v/>
      </c>
      <c r="BJ27" s="11" t="str">
        <f t="shared" si="19"/>
        <v/>
      </c>
      <c r="BK27" s="11" t="str">
        <f t="shared" si="20"/>
        <v/>
      </c>
      <c r="BL27" s="11" t="str">
        <f t="shared" si="21"/>
        <v/>
      </c>
    </row>
    <row r="28" spans="2:64" x14ac:dyDescent="0.3">
      <c r="B28"/>
      <c r="C28"/>
      <c r="D28"/>
      <c r="E28"/>
      <c r="F28"/>
      <c r="G28"/>
      <c r="H28"/>
      <c r="I28"/>
      <c r="J28"/>
      <c r="K28"/>
      <c r="L28"/>
      <c r="M28"/>
      <c r="N28"/>
      <c r="O28"/>
      <c r="P28"/>
      <c r="Q28"/>
      <c r="R28"/>
      <c r="S28"/>
      <c r="T28"/>
      <c r="U28"/>
      <c r="W28" s="11" t="b">
        <f>IF(OR(B28=Локализация!$C$118,B28=5),4,IF(OR(B28=Локализация!$C$119,B28=4),2,IF(OR(B28=Локализация!$C$120,B28=3),0,IF(OR(B28=Локализация!$C$121,B28=2),-1,IF(OR(B28=Локализация!$C$122,B28=1),-2)))))</f>
        <v>0</v>
      </c>
      <c r="X28" s="11" t="b">
        <f>IF(OR(C28=Локализация!$C$124,C28=5),-2,IF(OR(C28=Локализация!$C$125,C28=4),-1,IF(OR(C28=Локализация!$C$126,C28=3),0,IF(OR(C28=Локализация!$C$127,C28=2),2,IF(OR(C28=Локализация!$C$128,C28=1),4)))))</f>
        <v>0</v>
      </c>
      <c r="Y28" s="11" t="b">
        <f>IF(OR(D28=Локализация!$C$118,D28=5),4,IF(OR(D28=Локализация!$C$119,D28=4),2,IF(OR(D28=Локализация!$C$120,D28=3),0,IF(OR(D28=Локализация!$C$121,D28=2),-1,IF(OR(D28=Локализация!$C$122,D28=1),-2)))))</f>
        <v>0</v>
      </c>
      <c r="Z28" s="11" t="b">
        <f>IF(OR(E28=Локализация!$C$124,E28=5),-2,IF(OR(E28=Локализация!$C$125,E28=4),-1,IF(OR(E28=Локализация!$C$126,E28=3),0,IF(OR(E28=Локализация!$C$127,E28=2),2,IF(OR(E28=Локализация!$C$128,E28=1),4)))))</f>
        <v>0</v>
      </c>
      <c r="AA28" s="11" t="b">
        <f>IF(OR(F28=Локализация!$C$118,F28=5),4,IF(OR(F28=Локализация!$C$119,F28=4),2,IF(OR(F28=Локализация!$C$120,F28=3),0,IF(OR(F28=Локализация!$C$121,F28=2),-1,IF(OR(F28=Локализация!$C$122,F28=1),-2)))))</f>
        <v>0</v>
      </c>
      <c r="AB28" s="11" t="b">
        <f>IF(OR(G28=Локализация!$C$124,G28=5),-2,IF(OR(G28=Локализация!$C$125,G28=4),-1,IF(OR(G28=Локализация!$C$126,G28=3),0,IF(OR(G28=Локализация!$C$127,G28=2),2,IF(OR(G28=Локализация!$C$128,G28=1),4)))))</f>
        <v>0</v>
      </c>
      <c r="AC28" s="11" t="b">
        <f>IF(OR(H28=Локализация!$C$118,H28=5),4,IF(OR(H28=Локализация!$C$119,H28=4),2,IF(OR(H28=Локализация!$C$120,H28=3),0,IF(OR(H28=Локализация!$C$121,H28=2),-1,IF(OR(H28=Локализация!$C$122,H28=1),-2)))))</f>
        <v>0</v>
      </c>
      <c r="AD28" s="11" t="b">
        <f>IF(OR(I28=Локализация!$C$124,I28=5),-2,IF(OR(I28=Локализация!$C$125,I28=4),-1,IF(OR(I28=Локализация!$C$126,I28=3),0,IF(OR(I28=Локализация!$C$127,I28=2),2,IF(OR(I28=Локализация!$C$128,I28=1),4)))))</f>
        <v>0</v>
      </c>
      <c r="AE28" s="11" t="b">
        <f>IF(OR(J28=Локализация!$C$118,J28=5),4,IF(OR(J28=Локализация!$C$119,J28=4),2,IF(OR(J28=Локализация!$C$120,J28=3),0,IF(OR(J28=Локализация!$C$121,J28=2),-1,IF(OR(J28=Локализация!$C$122,J28=1),-2)))))</f>
        <v>0</v>
      </c>
      <c r="AF28" s="11" t="b">
        <f>IF(OR(K28=Локализация!$C$124,K28=5),-2,IF(OR(K28=Локализация!$C$125,K28=4),-1,IF(OR(K28=Локализация!$C$126,K28=3),0,IF(OR(K28=Локализация!$C$127,K28=2),2,IF(OR(K28=Локализация!$C$128,K28=1),4)))))</f>
        <v>0</v>
      </c>
      <c r="AG28" s="11" t="b">
        <f>IF(OR(L28=Локализация!$C$118,L28=5),4,IF(OR(L28=Локализация!$C$119,L28=4),2,IF(OR(L28=Локализация!$C$120,L28=3),0,IF(OR(L28=Локализация!$C$121,L28=2),-1,IF(OR(L28=Локализация!$C$122,L28=1),-2)))))</f>
        <v>0</v>
      </c>
      <c r="AH28" s="11" t="b">
        <f>IF(OR(M28=Локализация!$C$124,M28=5),-2,IF(OR(M28=Локализация!$C$125,M28=4),-1,IF(OR(M28=Локализация!$C$126,M28=3),0,IF(OR(M28=Локализация!$C$127,M28=2),2,IF(OR(M28=Локализация!$C$128,M28=1),4)))))</f>
        <v>0</v>
      </c>
      <c r="AI28" s="11" t="b">
        <f>IF(OR(N28=Локализация!$C$118,N28=5),4,IF(OR(N28=Локализация!$C$119,N28=4),2,IF(OR(N28=Локализация!$C$120,N28=3),0,IF(OR(N28=Локализация!$C$121,N28=2),-1,IF(OR(N28=Локализация!$C$122,N28=1),-2)))))</f>
        <v>0</v>
      </c>
      <c r="AJ28" s="11" t="b">
        <f>IF(OR(O28=Локализация!$C$124,O28=5),-2,IF(OR(O28=Локализация!$C$125,O28=4),-1,IF(OR(O28=Локализация!$C$126,O28=3),0,IF(OR(O28=Локализация!$C$127,O28=2),2,IF(OR(O28=Локализация!$C$128,O28=1),4)))))</f>
        <v>0</v>
      </c>
      <c r="AK28" s="11" t="b">
        <f>IF(OR(P28=Локализация!$C$118,P28=5),4,IF(OR(P28=Локализация!$C$119,P28=4),2,IF(OR(P28=Локализация!$C$120,P28=3),0,IF(OR(P28=Локализация!$C$121,P28=2),-1,IF(OR(P28=Локализация!$C$122,P28=1),-2)))))</f>
        <v>0</v>
      </c>
      <c r="AL28" s="11" t="b">
        <f>IF(OR(Q28=Локализация!$C$124,Q28=5),-2,IF(OR(Q28=Локализация!$C$125,Q28=4),-1,IF(OR(Q28=Локализация!$C$126,Q28=3),0,IF(OR(Q28=Локализация!$C$127,Q28=2),2,IF(OR(Q28=Локализация!$C$128,Q28=1),4)))))</f>
        <v>0</v>
      </c>
      <c r="AM28" s="11" t="b">
        <f>IF(OR(R28=Локализация!$C$118,R28=5),4,IF(OR(R28=Локализация!$C$119,R28=4),2,IF(OR(R28=Локализация!$C$120,R28=3),0,IF(OR(R28=Локализация!$C$121,R28=2),-1,IF(OR(R28=Локализация!$C$122,R28=1),-2)))))</f>
        <v>0</v>
      </c>
      <c r="AN28" s="11" t="b">
        <f>IF(OR(S28=Локализация!$C$124,S28=5),-2,IF(OR(S28=Локализация!$C$125,S28=4),-1,IF(OR(S28=Локализация!$C$126,S28=3),0,IF(OR(S28=Локализация!$C$127,S28=2),2,IF(OR(S28=Локализация!$C$128,S28=1),4)))))</f>
        <v>0</v>
      </c>
      <c r="AO28" s="11" t="b">
        <f>IF(OR(T28=Локализация!$C$118,T28=5),4,IF(OR(T28=Локализация!$C$119,T28=4),2,IF(OR(T28=Локализация!$C$120,T28=3),0,IF(OR(T28=Локализация!$C$121,T28=2),-1,IF(OR(T28=Локализация!$C$122,T28=1),-2)))))</f>
        <v>0</v>
      </c>
      <c r="AP28" s="11" t="b">
        <f>IF(OR(U28=Локализация!$C$124,U28=5),-2,IF(OR(U28=Локализация!$C$125,U28=4),-1,IF(OR(U28=Локализация!$C$126,U28=3),0,IF(OR(U28=Локализация!$C$127,U28=2),2,IF(OR(U28=Локализация!$C$128,U28=1),4)))))</f>
        <v>0</v>
      </c>
      <c r="AR28" s="11" t="str">
        <f t="shared" si="2"/>
        <v>ЛОЖЬЛОЖЬ</v>
      </c>
      <c r="AS28" s="11" t="str">
        <f t="shared" si="3"/>
        <v>ЛОЖЬЛОЖЬ</v>
      </c>
      <c r="AT28" s="11" t="str">
        <f t="shared" si="4"/>
        <v>ЛОЖЬЛОЖЬ</v>
      </c>
      <c r="AU28" s="11" t="str">
        <f t="shared" si="5"/>
        <v>ЛОЖЬЛОЖЬ</v>
      </c>
      <c r="AV28" s="11" t="str">
        <f t="shared" si="6"/>
        <v>ЛОЖЬЛОЖЬ</v>
      </c>
      <c r="AW28" s="11" t="str">
        <f t="shared" si="7"/>
        <v>ЛОЖЬЛОЖЬ</v>
      </c>
      <c r="AX28" s="11" t="str">
        <f t="shared" si="8"/>
        <v>ЛОЖЬЛОЖЬ</v>
      </c>
      <c r="AY28" s="11" t="str">
        <f t="shared" si="9"/>
        <v>ЛОЖЬЛОЖЬ</v>
      </c>
      <c r="AZ28" s="11" t="str">
        <f t="shared" si="10"/>
        <v>ЛОЖЬЛОЖЬ</v>
      </c>
      <c r="BA28" s="11" t="str">
        <f t="shared" si="11"/>
        <v>ЛОЖЬЛОЖЬ</v>
      </c>
      <c r="BC28" s="11" t="str">
        <f t="shared" si="12"/>
        <v/>
      </c>
      <c r="BD28" s="11" t="str">
        <f t="shared" si="13"/>
        <v/>
      </c>
      <c r="BE28" s="11" t="str">
        <f t="shared" si="14"/>
        <v/>
      </c>
      <c r="BF28" s="11" t="str">
        <f t="shared" si="15"/>
        <v/>
      </c>
      <c r="BG28" s="11" t="str">
        <f t="shared" si="16"/>
        <v/>
      </c>
      <c r="BH28" s="11" t="str">
        <f t="shared" si="17"/>
        <v/>
      </c>
      <c r="BI28" s="11" t="str">
        <f t="shared" si="18"/>
        <v/>
      </c>
      <c r="BJ28" s="11" t="str">
        <f t="shared" si="19"/>
        <v/>
      </c>
      <c r="BK28" s="11" t="str">
        <f t="shared" si="20"/>
        <v/>
      </c>
      <c r="BL28" s="11" t="str">
        <f t="shared" si="21"/>
        <v/>
      </c>
    </row>
    <row r="29" spans="2:64" x14ac:dyDescent="0.3">
      <c r="B29"/>
      <c r="C29"/>
      <c r="D29"/>
      <c r="E29"/>
      <c r="F29"/>
      <c r="G29"/>
      <c r="H29"/>
      <c r="I29"/>
      <c r="J29"/>
      <c r="K29"/>
      <c r="L29"/>
      <c r="M29"/>
      <c r="N29"/>
      <c r="O29"/>
      <c r="P29"/>
      <c r="Q29"/>
      <c r="R29"/>
      <c r="S29"/>
      <c r="T29"/>
      <c r="U29"/>
      <c r="W29" s="11" t="b">
        <f>IF(OR(B29=Локализация!$C$118,B29=5),4,IF(OR(B29=Локализация!$C$119,B29=4),2,IF(OR(B29=Локализация!$C$120,B29=3),0,IF(OR(B29=Локализация!$C$121,B29=2),-1,IF(OR(B29=Локализация!$C$122,B29=1),-2)))))</f>
        <v>0</v>
      </c>
      <c r="X29" s="11" t="b">
        <f>IF(OR(C29=Локализация!$C$124,C29=5),-2,IF(OR(C29=Локализация!$C$125,C29=4),-1,IF(OR(C29=Локализация!$C$126,C29=3),0,IF(OR(C29=Локализация!$C$127,C29=2),2,IF(OR(C29=Локализация!$C$128,C29=1),4)))))</f>
        <v>0</v>
      </c>
      <c r="Y29" s="11" t="b">
        <f>IF(OR(D29=Локализация!$C$118,D29=5),4,IF(OR(D29=Локализация!$C$119,D29=4),2,IF(OR(D29=Локализация!$C$120,D29=3),0,IF(OR(D29=Локализация!$C$121,D29=2),-1,IF(OR(D29=Локализация!$C$122,D29=1),-2)))))</f>
        <v>0</v>
      </c>
      <c r="Z29" s="11" t="b">
        <f>IF(OR(E29=Локализация!$C$124,E29=5),-2,IF(OR(E29=Локализация!$C$125,E29=4),-1,IF(OR(E29=Локализация!$C$126,E29=3),0,IF(OR(E29=Локализация!$C$127,E29=2),2,IF(OR(E29=Локализация!$C$128,E29=1),4)))))</f>
        <v>0</v>
      </c>
      <c r="AA29" s="11" t="b">
        <f>IF(OR(F29=Локализация!$C$118,F29=5),4,IF(OR(F29=Локализация!$C$119,F29=4),2,IF(OR(F29=Локализация!$C$120,F29=3),0,IF(OR(F29=Локализация!$C$121,F29=2),-1,IF(OR(F29=Локализация!$C$122,F29=1),-2)))))</f>
        <v>0</v>
      </c>
      <c r="AB29" s="11" t="b">
        <f>IF(OR(G29=Локализация!$C$124,G29=5),-2,IF(OR(G29=Локализация!$C$125,G29=4),-1,IF(OR(G29=Локализация!$C$126,G29=3),0,IF(OR(G29=Локализация!$C$127,G29=2),2,IF(OR(G29=Локализация!$C$128,G29=1),4)))))</f>
        <v>0</v>
      </c>
      <c r="AC29" s="11" t="b">
        <f>IF(OR(H29=Локализация!$C$118,H29=5),4,IF(OR(H29=Локализация!$C$119,H29=4),2,IF(OR(H29=Локализация!$C$120,H29=3),0,IF(OR(H29=Локализация!$C$121,H29=2),-1,IF(OR(H29=Локализация!$C$122,H29=1),-2)))))</f>
        <v>0</v>
      </c>
      <c r="AD29" s="11" t="b">
        <f>IF(OR(I29=Локализация!$C$124,I29=5),-2,IF(OR(I29=Локализация!$C$125,I29=4),-1,IF(OR(I29=Локализация!$C$126,I29=3),0,IF(OR(I29=Локализация!$C$127,I29=2),2,IF(OR(I29=Локализация!$C$128,I29=1),4)))))</f>
        <v>0</v>
      </c>
      <c r="AE29" s="11" t="b">
        <f>IF(OR(J29=Локализация!$C$118,J29=5),4,IF(OR(J29=Локализация!$C$119,J29=4),2,IF(OR(J29=Локализация!$C$120,J29=3),0,IF(OR(J29=Локализация!$C$121,J29=2),-1,IF(OR(J29=Локализация!$C$122,J29=1),-2)))))</f>
        <v>0</v>
      </c>
      <c r="AF29" s="11" t="b">
        <f>IF(OR(K29=Локализация!$C$124,K29=5),-2,IF(OR(K29=Локализация!$C$125,K29=4),-1,IF(OR(K29=Локализация!$C$126,K29=3),0,IF(OR(K29=Локализация!$C$127,K29=2),2,IF(OR(K29=Локализация!$C$128,K29=1),4)))))</f>
        <v>0</v>
      </c>
      <c r="AG29" s="11" t="b">
        <f>IF(OR(L29=Локализация!$C$118,L29=5),4,IF(OR(L29=Локализация!$C$119,L29=4),2,IF(OR(L29=Локализация!$C$120,L29=3),0,IF(OR(L29=Локализация!$C$121,L29=2),-1,IF(OR(L29=Локализация!$C$122,L29=1),-2)))))</f>
        <v>0</v>
      </c>
      <c r="AH29" s="11" t="b">
        <f>IF(OR(M29=Локализация!$C$124,M29=5),-2,IF(OR(M29=Локализация!$C$125,M29=4),-1,IF(OR(M29=Локализация!$C$126,M29=3),0,IF(OR(M29=Локализация!$C$127,M29=2),2,IF(OR(M29=Локализация!$C$128,M29=1),4)))))</f>
        <v>0</v>
      </c>
      <c r="AI29" s="11" t="b">
        <f>IF(OR(N29=Локализация!$C$118,N29=5),4,IF(OR(N29=Локализация!$C$119,N29=4),2,IF(OR(N29=Локализация!$C$120,N29=3),0,IF(OR(N29=Локализация!$C$121,N29=2),-1,IF(OR(N29=Локализация!$C$122,N29=1),-2)))))</f>
        <v>0</v>
      </c>
      <c r="AJ29" s="11" t="b">
        <f>IF(OR(O29=Локализация!$C$124,O29=5),-2,IF(OR(O29=Локализация!$C$125,O29=4),-1,IF(OR(O29=Локализация!$C$126,O29=3),0,IF(OR(O29=Локализация!$C$127,O29=2),2,IF(OR(O29=Локализация!$C$128,O29=1),4)))))</f>
        <v>0</v>
      </c>
      <c r="AK29" s="11" t="b">
        <f>IF(OR(P29=Локализация!$C$118,P29=5),4,IF(OR(P29=Локализация!$C$119,P29=4),2,IF(OR(P29=Локализация!$C$120,P29=3),0,IF(OR(P29=Локализация!$C$121,P29=2),-1,IF(OR(P29=Локализация!$C$122,P29=1),-2)))))</f>
        <v>0</v>
      </c>
      <c r="AL29" s="11" t="b">
        <f>IF(OR(Q29=Локализация!$C$124,Q29=5),-2,IF(OR(Q29=Локализация!$C$125,Q29=4),-1,IF(OR(Q29=Локализация!$C$126,Q29=3),0,IF(OR(Q29=Локализация!$C$127,Q29=2),2,IF(OR(Q29=Локализация!$C$128,Q29=1),4)))))</f>
        <v>0</v>
      </c>
      <c r="AM29" s="11" t="b">
        <f>IF(OR(R29=Локализация!$C$118,R29=5),4,IF(OR(R29=Локализация!$C$119,R29=4),2,IF(OR(R29=Локализация!$C$120,R29=3),0,IF(OR(R29=Локализация!$C$121,R29=2),-1,IF(OR(R29=Локализация!$C$122,R29=1),-2)))))</f>
        <v>0</v>
      </c>
      <c r="AN29" s="11" t="b">
        <f>IF(OR(S29=Локализация!$C$124,S29=5),-2,IF(OR(S29=Локализация!$C$125,S29=4),-1,IF(OR(S29=Локализация!$C$126,S29=3),0,IF(OR(S29=Локализация!$C$127,S29=2),2,IF(OR(S29=Локализация!$C$128,S29=1),4)))))</f>
        <v>0</v>
      </c>
      <c r="AO29" s="11" t="b">
        <f>IF(OR(T29=Локализация!$C$118,T29=5),4,IF(OR(T29=Локализация!$C$119,T29=4),2,IF(OR(T29=Локализация!$C$120,T29=3),0,IF(OR(T29=Локализация!$C$121,T29=2),-1,IF(OR(T29=Локализация!$C$122,T29=1),-2)))))</f>
        <v>0</v>
      </c>
      <c r="AP29" s="11" t="b">
        <f>IF(OR(U29=Локализация!$C$124,U29=5),-2,IF(OR(U29=Локализация!$C$125,U29=4),-1,IF(OR(U29=Локализация!$C$126,U29=3),0,IF(OR(U29=Локализация!$C$127,U29=2),2,IF(OR(U29=Локализация!$C$128,U29=1),4)))))</f>
        <v>0</v>
      </c>
      <c r="AR29" s="11" t="str">
        <f t="shared" si="2"/>
        <v>ЛОЖЬЛОЖЬ</v>
      </c>
      <c r="AS29" s="11" t="str">
        <f t="shared" si="3"/>
        <v>ЛОЖЬЛОЖЬ</v>
      </c>
      <c r="AT29" s="11" t="str">
        <f t="shared" si="4"/>
        <v>ЛОЖЬЛОЖЬ</v>
      </c>
      <c r="AU29" s="11" t="str">
        <f t="shared" si="5"/>
        <v>ЛОЖЬЛОЖЬ</v>
      </c>
      <c r="AV29" s="11" t="str">
        <f t="shared" si="6"/>
        <v>ЛОЖЬЛОЖЬ</v>
      </c>
      <c r="AW29" s="11" t="str">
        <f t="shared" si="7"/>
        <v>ЛОЖЬЛОЖЬ</v>
      </c>
      <c r="AX29" s="11" t="str">
        <f t="shared" si="8"/>
        <v>ЛОЖЬЛОЖЬ</v>
      </c>
      <c r="AY29" s="11" t="str">
        <f t="shared" si="9"/>
        <v>ЛОЖЬЛОЖЬ</v>
      </c>
      <c r="AZ29" s="11" t="str">
        <f t="shared" si="10"/>
        <v>ЛОЖЬЛОЖЬ</v>
      </c>
      <c r="BA29" s="11" t="str">
        <f t="shared" si="11"/>
        <v>ЛОЖЬЛОЖЬ</v>
      </c>
      <c r="BC29" s="11" t="str">
        <f t="shared" si="12"/>
        <v/>
      </c>
      <c r="BD29" s="11" t="str">
        <f t="shared" si="13"/>
        <v/>
      </c>
      <c r="BE29" s="11" t="str">
        <f t="shared" si="14"/>
        <v/>
      </c>
      <c r="BF29" s="11" t="str">
        <f t="shared" si="15"/>
        <v/>
      </c>
      <c r="BG29" s="11" t="str">
        <f t="shared" si="16"/>
        <v/>
      </c>
      <c r="BH29" s="11" t="str">
        <f t="shared" si="17"/>
        <v/>
      </c>
      <c r="BI29" s="11" t="str">
        <f t="shared" si="18"/>
        <v/>
      </c>
      <c r="BJ29" s="11" t="str">
        <f t="shared" si="19"/>
        <v/>
      </c>
      <c r="BK29" s="11" t="str">
        <f t="shared" si="20"/>
        <v/>
      </c>
      <c r="BL29" s="11" t="str">
        <f t="shared" si="21"/>
        <v/>
      </c>
    </row>
    <row r="30" spans="2:64" x14ac:dyDescent="0.3">
      <c r="B30"/>
      <c r="C30"/>
      <c r="D30"/>
      <c r="E30"/>
      <c r="F30"/>
      <c r="G30"/>
      <c r="H30"/>
      <c r="I30"/>
      <c r="J30"/>
      <c r="K30"/>
      <c r="L30"/>
      <c r="M30"/>
      <c r="N30"/>
      <c r="O30"/>
      <c r="P30"/>
      <c r="Q30"/>
      <c r="R30"/>
      <c r="S30"/>
      <c r="T30"/>
      <c r="U30"/>
      <c r="W30" s="11" t="b">
        <f>IF(OR(B30=Локализация!$C$118,B30=5),4,IF(OR(B30=Локализация!$C$119,B30=4),2,IF(OR(B30=Локализация!$C$120,B30=3),0,IF(OR(B30=Локализация!$C$121,B30=2),-1,IF(OR(B30=Локализация!$C$122,B30=1),-2)))))</f>
        <v>0</v>
      </c>
      <c r="X30" s="11" t="b">
        <f>IF(OR(C30=Локализация!$C$124,C30=5),-2,IF(OR(C30=Локализация!$C$125,C30=4),-1,IF(OR(C30=Локализация!$C$126,C30=3),0,IF(OR(C30=Локализация!$C$127,C30=2),2,IF(OR(C30=Локализация!$C$128,C30=1),4)))))</f>
        <v>0</v>
      </c>
      <c r="Y30" s="11" t="b">
        <f>IF(OR(D30=Локализация!$C$118,D30=5),4,IF(OR(D30=Локализация!$C$119,D30=4),2,IF(OR(D30=Локализация!$C$120,D30=3),0,IF(OR(D30=Локализация!$C$121,D30=2),-1,IF(OR(D30=Локализация!$C$122,D30=1),-2)))))</f>
        <v>0</v>
      </c>
      <c r="Z30" s="11" t="b">
        <f>IF(OR(E30=Локализация!$C$124,E30=5),-2,IF(OR(E30=Локализация!$C$125,E30=4),-1,IF(OR(E30=Локализация!$C$126,E30=3),0,IF(OR(E30=Локализация!$C$127,E30=2),2,IF(OR(E30=Локализация!$C$128,E30=1),4)))))</f>
        <v>0</v>
      </c>
      <c r="AA30" s="11" t="b">
        <f>IF(OR(F30=Локализация!$C$118,F30=5),4,IF(OR(F30=Локализация!$C$119,F30=4),2,IF(OR(F30=Локализация!$C$120,F30=3),0,IF(OR(F30=Локализация!$C$121,F30=2),-1,IF(OR(F30=Локализация!$C$122,F30=1),-2)))))</f>
        <v>0</v>
      </c>
      <c r="AB30" s="11" t="b">
        <f>IF(OR(G30=Локализация!$C$124,G30=5),-2,IF(OR(G30=Локализация!$C$125,G30=4),-1,IF(OR(G30=Локализация!$C$126,G30=3),0,IF(OR(G30=Локализация!$C$127,G30=2),2,IF(OR(G30=Локализация!$C$128,G30=1),4)))))</f>
        <v>0</v>
      </c>
      <c r="AC30" s="11" t="b">
        <f>IF(OR(H30=Локализация!$C$118,H30=5),4,IF(OR(H30=Локализация!$C$119,H30=4),2,IF(OR(H30=Локализация!$C$120,H30=3),0,IF(OR(H30=Локализация!$C$121,H30=2),-1,IF(OR(H30=Локализация!$C$122,H30=1),-2)))))</f>
        <v>0</v>
      </c>
      <c r="AD30" s="11" t="b">
        <f>IF(OR(I30=Локализация!$C$124,I30=5),-2,IF(OR(I30=Локализация!$C$125,I30=4),-1,IF(OR(I30=Локализация!$C$126,I30=3),0,IF(OR(I30=Локализация!$C$127,I30=2),2,IF(OR(I30=Локализация!$C$128,I30=1),4)))))</f>
        <v>0</v>
      </c>
      <c r="AE30" s="11" t="b">
        <f>IF(OR(J30=Локализация!$C$118,J30=5),4,IF(OR(J30=Локализация!$C$119,J30=4),2,IF(OR(J30=Локализация!$C$120,J30=3),0,IF(OR(J30=Локализация!$C$121,J30=2),-1,IF(OR(J30=Локализация!$C$122,J30=1),-2)))))</f>
        <v>0</v>
      </c>
      <c r="AF30" s="11" t="b">
        <f>IF(OR(K30=Локализация!$C$124,K30=5),-2,IF(OR(K30=Локализация!$C$125,K30=4),-1,IF(OR(K30=Локализация!$C$126,K30=3),0,IF(OR(K30=Локализация!$C$127,K30=2),2,IF(OR(K30=Локализация!$C$128,K30=1),4)))))</f>
        <v>0</v>
      </c>
      <c r="AG30" s="11" t="b">
        <f>IF(OR(L30=Локализация!$C$118,L30=5),4,IF(OR(L30=Локализация!$C$119,L30=4),2,IF(OR(L30=Локализация!$C$120,L30=3),0,IF(OR(L30=Локализация!$C$121,L30=2),-1,IF(OR(L30=Локализация!$C$122,L30=1),-2)))))</f>
        <v>0</v>
      </c>
      <c r="AH30" s="11" t="b">
        <f>IF(OR(M30=Локализация!$C$124,M30=5),-2,IF(OR(M30=Локализация!$C$125,M30=4),-1,IF(OR(M30=Локализация!$C$126,M30=3),0,IF(OR(M30=Локализация!$C$127,M30=2),2,IF(OR(M30=Локализация!$C$128,M30=1),4)))))</f>
        <v>0</v>
      </c>
      <c r="AI30" s="11" t="b">
        <f>IF(OR(N30=Локализация!$C$118,N30=5),4,IF(OR(N30=Локализация!$C$119,N30=4),2,IF(OR(N30=Локализация!$C$120,N30=3),0,IF(OR(N30=Локализация!$C$121,N30=2),-1,IF(OR(N30=Локализация!$C$122,N30=1),-2)))))</f>
        <v>0</v>
      </c>
      <c r="AJ30" s="11" t="b">
        <f>IF(OR(O30=Локализация!$C$124,O30=5),-2,IF(OR(O30=Локализация!$C$125,O30=4),-1,IF(OR(O30=Локализация!$C$126,O30=3),0,IF(OR(O30=Локализация!$C$127,O30=2),2,IF(OR(O30=Локализация!$C$128,O30=1),4)))))</f>
        <v>0</v>
      </c>
      <c r="AK30" s="11" t="b">
        <f>IF(OR(P30=Локализация!$C$118,P30=5),4,IF(OR(P30=Локализация!$C$119,P30=4),2,IF(OR(P30=Локализация!$C$120,P30=3),0,IF(OR(P30=Локализация!$C$121,P30=2),-1,IF(OR(P30=Локализация!$C$122,P30=1),-2)))))</f>
        <v>0</v>
      </c>
      <c r="AL30" s="11" t="b">
        <f>IF(OR(Q30=Локализация!$C$124,Q30=5),-2,IF(OR(Q30=Локализация!$C$125,Q30=4),-1,IF(OR(Q30=Локализация!$C$126,Q30=3),0,IF(OR(Q30=Локализация!$C$127,Q30=2),2,IF(OR(Q30=Локализация!$C$128,Q30=1),4)))))</f>
        <v>0</v>
      </c>
      <c r="AM30" s="11" t="b">
        <f>IF(OR(R30=Локализация!$C$118,R30=5),4,IF(OR(R30=Локализация!$C$119,R30=4),2,IF(OR(R30=Локализация!$C$120,R30=3),0,IF(OR(R30=Локализация!$C$121,R30=2),-1,IF(OR(R30=Локализация!$C$122,R30=1),-2)))))</f>
        <v>0</v>
      </c>
      <c r="AN30" s="11" t="b">
        <f>IF(OR(S30=Локализация!$C$124,S30=5),-2,IF(OR(S30=Локализация!$C$125,S30=4),-1,IF(OR(S30=Локализация!$C$126,S30=3),0,IF(OR(S30=Локализация!$C$127,S30=2),2,IF(OR(S30=Локализация!$C$128,S30=1),4)))))</f>
        <v>0</v>
      </c>
      <c r="AO30" s="11" t="b">
        <f>IF(OR(T30=Локализация!$C$118,T30=5),4,IF(OR(T30=Локализация!$C$119,T30=4),2,IF(OR(T30=Локализация!$C$120,T30=3),0,IF(OR(T30=Локализация!$C$121,T30=2),-1,IF(OR(T30=Локализация!$C$122,T30=1),-2)))))</f>
        <v>0</v>
      </c>
      <c r="AP30" s="11" t="b">
        <f>IF(OR(U30=Локализация!$C$124,U30=5),-2,IF(OR(U30=Локализация!$C$125,U30=4),-1,IF(OR(U30=Локализация!$C$126,U30=3),0,IF(OR(U30=Локализация!$C$127,U30=2),2,IF(OR(U30=Локализация!$C$128,U30=1),4)))))</f>
        <v>0</v>
      </c>
      <c r="AR30" s="11" t="str">
        <f t="shared" si="2"/>
        <v>ЛОЖЬЛОЖЬ</v>
      </c>
      <c r="AS30" s="11" t="str">
        <f t="shared" si="3"/>
        <v>ЛОЖЬЛОЖЬ</v>
      </c>
      <c r="AT30" s="11" t="str">
        <f t="shared" si="4"/>
        <v>ЛОЖЬЛОЖЬ</v>
      </c>
      <c r="AU30" s="11" t="str">
        <f t="shared" si="5"/>
        <v>ЛОЖЬЛОЖЬ</v>
      </c>
      <c r="AV30" s="11" t="str">
        <f t="shared" si="6"/>
        <v>ЛОЖЬЛОЖЬ</v>
      </c>
      <c r="AW30" s="11" t="str">
        <f t="shared" si="7"/>
        <v>ЛОЖЬЛОЖЬ</v>
      </c>
      <c r="AX30" s="11" t="str">
        <f t="shared" si="8"/>
        <v>ЛОЖЬЛОЖЬ</v>
      </c>
      <c r="AY30" s="11" t="str">
        <f t="shared" si="9"/>
        <v>ЛОЖЬЛОЖЬ</v>
      </c>
      <c r="AZ30" s="11" t="str">
        <f t="shared" si="10"/>
        <v>ЛОЖЬЛОЖЬ</v>
      </c>
      <c r="BA30" s="11" t="str">
        <f t="shared" si="11"/>
        <v>ЛОЖЬЛОЖЬ</v>
      </c>
      <c r="BC30" s="11" t="str">
        <f t="shared" si="12"/>
        <v/>
      </c>
      <c r="BD30" s="11" t="str">
        <f t="shared" si="13"/>
        <v/>
      </c>
      <c r="BE30" s="11" t="str">
        <f t="shared" si="14"/>
        <v/>
      </c>
      <c r="BF30" s="11" t="str">
        <f t="shared" si="15"/>
        <v/>
      </c>
      <c r="BG30" s="11" t="str">
        <f t="shared" si="16"/>
        <v/>
      </c>
      <c r="BH30" s="11" t="str">
        <f t="shared" si="17"/>
        <v/>
      </c>
      <c r="BI30" s="11" t="str">
        <f t="shared" si="18"/>
        <v/>
      </c>
      <c r="BJ30" s="11" t="str">
        <f t="shared" si="19"/>
        <v/>
      </c>
      <c r="BK30" s="11" t="str">
        <f t="shared" si="20"/>
        <v/>
      </c>
      <c r="BL30" s="11" t="str">
        <f t="shared" si="21"/>
        <v/>
      </c>
    </row>
    <row r="31" spans="2:64" x14ac:dyDescent="0.3">
      <c r="B31"/>
      <c r="C31"/>
      <c r="D31"/>
      <c r="E31"/>
      <c r="F31"/>
      <c r="G31"/>
      <c r="H31"/>
      <c r="I31"/>
      <c r="J31"/>
      <c r="K31"/>
      <c r="L31"/>
      <c r="M31"/>
      <c r="N31"/>
      <c r="O31"/>
      <c r="P31"/>
      <c r="Q31"/>
      <c r="R31"/>
      <c r="S31"/>
      <c r="T31"/>
      <c r="U31"/>
      <c r="W31" s="11" t="b">
        <f>IF(OR(B31=Локализация!$C$118,B31=5),4,IF(OR(B31=Локализация!$C$119,B31=4),2,IF(OR(B31=Локализация!$C$120,B31=3),0,IF(OR(B31=Локализация!$C$121,B31=2),-1,IF(OR(B31=Локализация!$C$122,B31=1),-2)))))</f>
        <v>0</v>
      </c>
      <c r="X31" s="11" t="b">
        <f>IF(OR(C31=Локализация!$C$124,C31=5),-2,IF(OR(C31=Локализация!$C$125,C31=4),-1,IF(OR(C31=Локализация!$C$126,C31=3),0,IF(OR(C31=Локализация!$C$127,C31=2),2,IF(OR(C31=Локализация!$C$128,C31=1),4)))))</f>
        <v>0</v>
      </c>
      <c r="Y31" s="11" t="b">
        <f>IF(OR(D31=Локализация!$C$118,D31=5),4,IF(OR(D31=Локализация!$C$119,D31=4),2,IF(OR(D31=Локализация!$C$120,D31=3),0,IF(OR(D31=Локализация!$C$121,D31=2),-1,IF(OR(D31=Локализация!$C$122,D31=1),-2)))))</f>
        <v>0</v>
      </c>
      <c r="Z31" s="11" t="b">
        <f>IF(OR(E31=Локализация!$C$124,E31=5),-2,IF(OR(E31=Локализация!$C$125,E31=4),-1,IF(OR(E31=Локализация!$C$126,E31=3),0,IF(OR(E31=Локализация!$C$127,E31=2),2,IF(OR(E31=Локализация!$C$128,E31=1),4)))))</f>
        <v>0</v>
      </c>
      <c r="AA31" s="11" t="b">
        <f>IF(OR(F31=Локализация!$C$118,F31=5),4,IF(OR(F31=Локализация!$C$119,F31=4),2,IF(OR(F31=Локализация!$C$120,F31=3),0,IF(OR(F31=Локализация!$C$121,F31=2),-1,IF(OR(F31=Локализация!$C$122,F31=1),-2)))))</f>
        <v>0</v>
      </c>
      <c r="AB31" s="11" t="b">
        <f>IF(OR(G31=Локализация!$C$124,G31=5),-2,IF(OR(G31=Локализация!$C$125,G31=4),-1,IF(OR(G31=Локализация!$C$126,G31=3),0,IF(OR(G31=Локализация!$C$127,G31=2),2,IF(OR(G31=Локализация!$C$128,G31=1),4)))))</f>
        <v>0</v>
      </c>
      <c r="AC31" s="11" t="b">
        <f>IF(OR(H31=Локализация!$C$118,H31=5),4,IF(OR(H31=Локализация!$C$119,H31=4),2,IF(OR(H31=Локализация!$C$120,H31=3),0,IF(OR(H31=Локализация!$C$121,H31=2),-1,IF(OR(H31=Локализация!$C$122,H31=1),-2)))))</f>
        <v>0</v>
      </c>
      <c r="AD31" s="11" t="b">
        <f>IF(OR(I31=Локализация!$C$124,I31=5),-2,IF(OR(I31=Локализация!$C$125,I31=4),-1,IF(OR(I31=Локализация!$C$126,I31=3),0,IF(OR(I31=Локализация!$C$127,I31=2),2,IF(OR(I31=Локализация!$C$128,I31=1),4)))))</f>
        <v>0</v>
      </c>
      <c r="AE31" s="11" t="b">
        <f>IF(OR(J31=Локализация!$C$118,J31=5),4,IF(OR(J31=Локализация!$C$119,J31=4),2,IF(OR(J31=Локализация!$C$120,J31=3),0,IF(OR(J31=Локализация!$C$121,J31=2),-1,IF(OR(J31=Локализация!$C$122,J31=1),-2)))))</f>
        <v>0</v>
      </c>
      <c r="AF31" s="11" t="b">
        <f>IF(OR(K31=Локализация!$C$124,K31=5),-2,IF(OR(K31=Локализация!$C$125,K31=4),-1,IF(OR(K31=Локализация!$C$126,K31=3),0,IF(OR(K31=Локализация!$C$127,K31=2),2,IF(OR(K31=Локализация!$C$128,K31=1),4)))))</f>
        <v>0</v>
      </c>
      <c r="AG31" s="11" t="b">
        <f>IF(OR(L31=Локализация!$C$118,L31=5),4,IF(OR(L31=Локализация!$C$119,L31=4),2,IF(OR(L31=Локализация!$C$120,L31=3),0,IF(OR(L31=Локализация!$C$121,L31=2),-1,IF(OR(L31=Локализация!$C$122,L31=1),-2)))))</f>
        <v>0</v>
      </c>
      <c r="AH31" s="11" t="b">
        <f>IF(OR(M31=Локализация!$C$124,M31=5),-2,IF(OR(M31=Локализация!$C$125,M31=4),-1,IF(OR(M31=Локализация!$C$126,M31=3),0,IF(OR(M31=Локализация!$C$127,M31=2),2,IF(OR(M31=Локализация!$C$128,M31=1),4)))))</f>
        <v>0</v>
      </c>
      <c r="AI31" s="11" t="b">
        <f>IF(OR(N31=Локализация!$C$118,N31=5),4,IF(OR(N31=Локализация!$C$119,N31=4),2,IF(OR(N31=Локализация!$C$120,N31=3),0,IF(OR(N31=Локализация!$C$121,N31=2),-1,IF(OR(N31=Локализация!$C$122,N31=1),-2)))))</f>
        <v>0</v>
      </c>
      <c r="AJ31" s="11" t="b">
        <f>IF(OR(O31=Локализация!$C$124,O31=5),-2,IF(OR(O31=Локализация!$C$125,O31=4),-1,IF(OR(O31=Локализация!$C$126,O31=3),0,IF(OR(O31=Локализация!$C$127,O31=2),2,IF(OR(O31=Локализация!$C$128,O31=1),4)))))</f>
        <v>0</v>
      </c>
      <c r="AK31" s="11" t="b">
        <f>IF(OR(P31=Локализация!$C$118,P31=5),4,IF(OR(P31=Локализация!$C$119,P31=4),2,IF(OR(P31=Локализация!$C$120,P31=3),0,IF(OR(P31=Локализация!$C$121,P31=2),-1,IF(OR(P31=Локализация!$C$122,P31=1),-2)))))</f>
        <v>0</v>
      </c>
      <c r="AL31" s="11" t="b">
        <f>IF(OR(Q31=Локализация!$C$124,Q31=5),-2,IF(OR(Q31=Локализация!$C$125,Q31=4),-1,IF(OR(Q31=Локализация!$C$126,Q31=3),0,IF(OR(Q31=Локализация!$C$127,Q31=2),2,IF(OR(Q31=Локализация!$C$128,Q31=1),4)))))</f>
        <v>0</v>
      </c>
      <c r="AM31" s="11" t="b">
        <f>IF(OR(R31=Локализация!$C$118,R31=5),4,IF(OR(R31=Локализация!$C$119,R31=4),2,IF(OR(R31=Локализация!$C$120,R31=3),0,IF(OR(R31=Локализация!$C$121,R31=2),-1,IF(OR(R31=Локализация!$C$122,R31=1),-2)))))</f>
        <v>0</v>
      </c>
      <c r="AN31" s="11" t="b">
        <f>IF(OR(S31=Локализация!$C$124,S31=5),-2,IF(OR(S31=Локализация!$C$125,S31=4),-1,IF(OR(S31=Локализация!$C$126,S31=3),0,IF(OR(S31=Локализация!$C$127,S31=2),2,IF(OR(S31=Локализация!$C$128,S31=1),4)))))</f>
        <v>0</v>
      </c>
      <c r="AO31" s="11" t="b">
        <f>IF(OR(T31=Локализация!$C$118,T31=5),4,IF(OR(T31=Локализация!$C$119,T31=4),2,IF(OR(T31=Локализация!$C$120,T31=3),0,IF(OR(T31=Локализация!$C$121,T31=2),-1,IF(OR(T31=Локализация!$C$122,T31=1),-2)))))</f>
        <v>0</v>
      </c>
      <c r="AP31" s="11" t="b">
        <f>IF(OR(U31=Локализация!$C$124,U31=5),-2,IF(OR(U31=Локализация!$C$125,U31=4),-1,IF(OR(U31=Локализация!$C$126,U31=3),0,IF(OR(U31=Локализация!$C$127,U31=2),2,IF(OR(U31=Локализация!$C$128,U31=1),4)))))</f>
        <v>0</v>
      </c>
      <c r="AR31" s="11" t="str">
        <f t="shared" si="2"/>
        <v>ЛОЖЬЛОЖЬ</v>
      </c>
      <c r="AS31" s="11" t="str">
        <f t="shared" si="3"/>
        <v>ЛОЖЬЛОЖЬ</v>
      </c>
      <c r="AT31" s="11" t="str">
        <f t="shared" si="4"/>
        <v>ЛОЖЬЛОЖЬ</v>
      </c>
      <c r="AU31" s="11" t="str">
        <f t="shared" si="5"/>
        <v>ЛОЖЬЛОЖЬ</v>
      </c>
      <c r="AV31" s="11" t="str">
        <f t="shared" si="6"/>
        <v>ЛОЖЬЛОЖЬ</v>
      </c>
      <c r="AW31" s="11" t="str">
        <f t="shared" si="7"/>
        <v>ЛОЖЬЛОЖЬ</v>
      </c>
      <c r="AX31" s="11" t="str">
        <f t="shared" si="8"/>
        <v>ЛОЖЬЛОЖЬ</v>
      </c>
      <c r="AY31" s="11" t="str">
        <f t="shared" si="9"/>
        <v>ЛОЖЬЛОЖЬ</v>
      </c>
      <c r="AZ31" s="11" t="str">
        <f t="shared" si="10"/>
        <v>ЛОЖЬЛОЖЬ</v>
      </c>
      <c r="BA31" s="11" t="str">
        <f t="shared" si="11"/>
        <v>ЛОЖЬЛОЖЬ</v>
      </c>
      <c r="BC31" s="11" t="str">
        <f t="shared" si="12"/>
        <v/>
      </c>
      <c r="BD31" s="11" t="str">
        <f t="shared" si="13"/>
        <v/>
      </c>
      <c r="BE31" s="11" t="str">
        <f t="shared" si="14"/>
        <v/>
      </c>
      <c r="BF31" s="11" t="str">
        <f t="shared" si="15"/>
        <v/>
      </c>
      <c r="BG31" s="11" t="str">
        <f t="shared" si="16"/>
        <v/>
      </c>
      <c r="BH31" s="11" t="str">
        <f t="shared" si="17"/>
        <v/>
      </c>
      <c r="BI31" s="11" t="str">
        <f t="shared" si="18"/>
        <v/>
      </c>
      <c r="BJ31" s="11" t="str">
        <f t="shared" si="19"/>
        <v/>
      </c>
      <c r="BK31" s="11" t="str">
        <f t="shared" si="20"/>
        <v/>
      </c>
      <c r="BL31" s="11" t="str">
        <f t="shared" si="21"/>
        <v/>
      </c>
    </row>
    <row r="32" spans="2:64" x14ac:dyDescent="0.3">
      <c r="B32"/>
      <c r="C32"/>
      <c r="D32"/>
      <c r="E32"/>
      <c r="F32"/>
      <c r="G32"/>
      <c r="H32"/>
      <c r="I32"/>
      <c r="J32"/>
      <c r="K32"/>
      <c r="L32"/>
      <c r="M32"/>
      <c r="N32"/>
      <c r="O32"/>
      <c r="P32"/>
      <c r="Q32"/>
      <c r="R32"/>
      <c r="S32"/>
      <c r="T32"/>
      <c r="U32"/>
      <c r="W32" s="11" t="b">
        <f>IF(OR(B32=Локализация!$C$118,B32=5),4,IF(OR(B32=Локализация!$C$119,B32=4),2,IF(OR(B32=Локализация!$C$120,B32=3),0,IF(OR(B32=Локализация!$C$121,B32=2),-1,IF(OR(B32=Локализация!$C$122,B32=1),-2)))))</f>
        <v>0</v>
      </c>
      <c r="X32" s="11" t="b">
        <f>IF(OR(C32=Локализация!$C$124,C32=5),-2,IF(OR(C32=Локализация!$C$125,C32=4),-1,IF(OR(C32=Локализация!$C$126,C32=3),0,IF(OR(C32=Локализация!$C$127,C32=2),2,IF(OR(C32=Локализация!$C$128,C32=1),4)))))</f>
        <v>0</v>
      </c>
      <c r="Y32" s="11" t="b">
        <f>IF(OR(D32=Локализация!$C$118,D32=5),4,IF(OR(D32=Локализация!$C$119,D32=4),2,IF(OR(D32=Локализация!$C$120,D32=3),0,IF(OR(D32=Локализация!$C$121,D32=2),-1,IF(OR(D32=Локализация!$C$122,D32=1),-2)))))</f>
        <v>0</v>
      </c>
      <c r="Z32" s="11" t="b">
        <f>IF(OR(E32=Локализация!$C$124,E32=5),-2,IF(OR(E32=Локализация!$C$125,E32=4),-1,IF(OR(E32=Локализация!$C$126,E32=3),0,IF(OR(E32=Локализация!$C$127,E32=2),2,IF(OR(E32=Локализация!$C$128,E32=1),4)))))</f>
        <v>0</v>
      </c>
      <c r="AA32" s="11" t="b">
        <f>IF(OR(F32=Локализация!$C$118,F32=5),4,IF(OR(F32=Локализация!$C$119,F32=4),2,IF(OR(F32=Локализация!$C$120,F32=3),0,IF(OR(F32=Локализация!$C$121,F32=2),-1,IF(OR(F32=Локализация!$C$122,F32=1),-2)))))</f>
        <v>0</v>
      </c>
      <c r="AB32" s="11" t="b">
        <f>IF(OR(G32=Локализация!$C$124,G32=5),-2,IF(OR(G32=Локализация!$C$125,G32=4),-1,IF(OR(G32=Локализация!$C$126,G32=3),0,IF(OR(G32=Локализация!$C$127,G32=2),2,IF(OR(G32=Локализация!$C$128,G32=1),4)))))</f>
        <v>0</v>
      </c>
      <c r="AC32" s="11" t="b">
        <f>IF(OR(H32=Локализация!$C$118,H32=5),4,IF(OR(H32=Локализация!$C$119,H32=4),2,IF(OR(H32=Локализация!$C$120,H32=3),0,IF(OR(H32=Локализация!$C$121,H32=2),-1,IF(OR(H32=Локализация!$C$122,H32=1),-2)))))</f>
        <v>0</v>
      </c>
      <c r="AD32" s="11" t="b">
        <f>IF(OR(I32=Локализация!$C$124,I32=5),-2,IF(OR(I32=Локализация!$C$125,I32=4),-1,IF(OR(I32=Локализация!$C$126,I32=3),0,IF(OR(I32=Локализация!$C$127,I32=2),2,IF(OR(I32=Локализация!$C$128,I32=1),4)))))</f>
        <v>0</v>
      </c>
      <c r="AE32" s="11" t="b">
        <f>IF(OR(J32=Локализация!$C$118,J32=5),4,IF(OR(J32=Локализация!$C$119,J32=4),2,IF(OR(J32=Локализация!$C$120,J32=3),0,IF(OR(J32=Локализация!$C$121,J32=2),-1,IF(OR(J32=Локализация!$C$122,J32=1),-2)))))</f>
        <v>0</v>
      </c>
      <c r="AF32" s="11" t="b">
        <f>IF(OR(K32=Локализация!$C$124,K32=5),-2,IF(OR(K32=Локализация!$C$125,K32=4),-1,IF(OR(K32=Локализация!$C$126,K32=3),0,IF(OR(K32=Локализация!$C$127,K32=2),2,IF(OR(K32=Локализация!$C$128,K32=1),4)))))</f>
        <v>0</v>
      </c>
      <c r="AG32" s="11" t="b">
        <f>IF(OR(L32=Локализация!$C$118,L32=5),4,IF(OR(L32=Локализация!$C$119,L32=4),2,IF(OR(L32=Локализация!$C$120,L32=3),0,IF(OR(L32=Локализация!$C$121,L32=2),-1,IF(OR(L32=Локализация!$C$122,L32=1),-2)))))</f>
        <v>0</v>
      </c>
      <c r="AH32" s="11" t="b">
        <f>IF(OR(M32=Локализация!$C$124,M32=5),-2,IF(OR(M32=Локализация!$C$125,M32=4),-1,IF(OR(M32=Локализация!$C$126,M32=3),0,IF(OR(M32=Локализация!$C$127,M32=2),2,IF(OR(M32=Локализация!$C$128,M32=1),4)))))</f>
        <v>0</v>
      </c>
      <c r="AI32" s="11" t="b">
        <f>IF(OR(N32=Локализация!$C$118,N32=5),4,IF(OR(N32=Локализация!$C$119,N32=4),2,IF(OR(N32=Локализация!$C$120,N32=3),0,IF(OR(N32=Локализация!$C$121,N32=2),-1,IF(OR(N32=Локализация!$C$122,N32=1),-2)))))</f>
        <v>0</v>
      </c>
      <c r="AJ32" s="11" t="b">
        <f>IF(OR(O32=Локализация!$C$124,O32=5),-2,IF(OR(O32=Локализация!$C$125,O32=4),-1,IF(OR(O32=Локализация!$C$126,O32=3),0,IF(OR(O32=Локализация!$C$127,O32=2),2,IF(OR(O32=Локализация!$C$128,O32=1),4)))))</f>
        <v>0</v>
      </c>
      <c r="AK32" s="11" t="b">
        <f>IF(OR(P32=Локализация!$C$118,P32=5),4,IF(OR(P32=Локализация!$C$119,P32=4),2,IF(OR(P32=Локализация!$C$120,P32=3),0,IF(OR(P32=Локализация!$C$121,P32=2),-1,IF(OR(P32=Локализация!$C$122,P32=1),-2)))))</f>
        <v>0</v>
      </c>
      <c r="AL32" s="11" t="b">
        <f>IF(OR(Q32=Локализация!$C$124,Q32=5),-2,IF(OR(Q32=Локализация!$C$125,Q32=4),-1,IF(OR(Q32=Локализация!$C$126,Q32=3),0,IF(OR(Q32=Локализация!$C$127,Q32=2),2,IF(OR(Q32=Локализация!$C$128,Q32=1),4)))))</f>
        <v>0</v>
      </c>
      <c r="AM32" s="11" t="b">
        <f>IF(OR(R32=Локализация!$C$118,R32=5),4,IF(OR(R32=Локализация!$C$119,R32=4),2,IF(OR(R32=Локализация!$C$120,R32=3),0,IF(OR(R32=Локализация!$C$121,R32=2),-1,IF(OR(R32=Локализация!$C$122,R32=1),-2)))))</f>
        <v>0</v>
      </c>
      <c r="AN32" s="11" t="b">
        <f>IF(OR(S32=Локализация!$C$124,S32=5),-2,IF(OR(S32=Локализация!$C$125,S32=4),-1,IF(OR(S32=Локализация!$C$126,S32=3),0,IF(OR(S32=Локализация!$C$127,S32=2),2,IF(OR(S32=Локализация!$C$128,S32=1),4)))))</f>
        <v>0</v>
      </c>
      <c r="AO32" s="11" t="b">
        <f>IF(OR(T32=Локализация!$C$118,T32=5),4,IF(OR(T32=Локализация!$C$119,T32=4),2,IF(OR(T32=Локализация!$C$120,T32=3),0,IF(OR(T32=Локализация!$C$121,T32=2),-1,IF(OR(T32=Локализация!$C$122,T32=1),-2)))))</f>
        <v>0</v>
      </c>
      <c r="AP32" s="11" t="b">
        <f>IF(OR(U32=Локализация!$C$124,U32=5),-2,IF(OR(U32=Локализация!$C$125,U32=4),-1,IF(OR(U32=Локализация!$C$126,U32=3),0,IF(OR(U32=Локализация!$C$127,U32=2),2,IF(OR(U32=Локализация!$C$128,U32=1),4)))))</f>
        <v>0</v>
      </c>
      <c r="AR32" s="11" t="str">
        <f t="shared" si="2"/>
        <v>ЛОЖЬЛОЖЬ</v>
      </c>
      <c r="AS32" s="11" t="str">
        <f t="shared" si="3"/>
        <v>ЛОЖЬЛОЖЬ</v>
      </c>
      <c r="AT32" s="11" t="str">
        <f t="shared" si="4"/>
        <v>ЛОЖЬЛОЖЬ</v>
      </c>
      <c r="AU32" s="11" t="str">
        <f t="shared" si="5"/>
        <v>ЛОЖЬЛОЖЬ</v>
      </c>
      <c r="AV32" s="11" t="str">
        <f t="shared" si="6"/>
        <v>ЛОЖЬЛОЖЬ</v>
      </c>
      <c r="AW32" s="11" t="str">
        <f t="shared" si="7"/>
        <v>ЛОЖЬЛОЖЬ</v>
      </c>
      <c r="AX32" s="11" t="str">
        <f t="shared" si="8"/>
        <v>ЛОЖЬЛОЖЬ</v>
      </c>
      <c r="AY32" s="11" t="str">
        <f t="shared" si="9"/>
        <v>ЛОЖЬЛОЖЬ</v>
      </c>
      <c r="AZ32" s="11" t="str">
        <f t="shared" si="10"/>
        <v>ЛОЖЬЛОЖЬ</v>
      </c>
      <c r="BA32" s="11" t="str">
        <f t="shared" si="11"/>
        <v>ЛОЖЬЛОЖЬ</v>
      </c>
      <c r="BC32" s="11" t="str">
        <f t="shared" si="12"/>
        <v/>
      </c>
      <c r="BD32" s="11" t="str">
        <f t="shared" si="13"/>
        <v/>
      </c>
      <c r="BE32" s="11" t="str">
        <f t="shared" si="14"/>
        <v/>
      </c>
      <c r="BF32" s="11" t="str">
        <f t="shared" si="15"/>
        <v/>
      </c>
      <c r="BG32" s="11" t="str">
        <f t="shared" si="16"/>
        <v/>
      </c>
      <c r="BH32" s="11" t="str">
        <f t="shared" si="17"/>
        <v/>
      </c>
      <c r="BI32" s="11" t="str">
        <f t="shared" si="18"/>
        <v/>
      </c>
      <c r="BJ32" s="11" t="str">
        <f t="shared" si="19"/>
        <v/>
      </c>
      <c r="BK32" s="11" t="str">
        <f t="shared" si="20"/>
        <v/>
      </c>
      <c r="BL32" s="11" t="str">
        <f t="shared" si="21"/>
        <v/>
      </c>
    </row>
    <row r="33" spans="2:64" x14ac:dyDescent="0.3">
      <c r="B33"/>
      <c r="C33"/>
      <c r="D33"/>
      <c r="E33"/>
      <c r="F33"/>
      <c r="G33"/>
      <c r="H33"/>
      <c r="I33"/>
      <c r="J33"/>
      <c r="K33"/>
      <c r="L33"/>
      <c r="M33"/>
      <c r="N33"/>
      <c r="O33"/>
      <c r="P33"/>
      <c r="Q33"/>
      <c r="R33"/>
      <c r="S33"/>
      <c r="T33"/>
      <c r="U33"/>
      <c r="W33" s="11" t="b">
        <f>IF(OR(B33=Локализация!$C$118,B33=5),4,IF(OR(B33=Локализация!$C$119,B33=4),2,IF(OR(B33=Локализация!$C$120,B33=3),0,IF(OR(B33=Локализация!$C$121,B33=2),-1,IF(OR(B33=Локализация!$C$122,B33=1),-2)))))</f>
        <v>0</v>
      </c>
      <c r="X33" s="11" t="b">
        <f>IF(OR(C33=Локализация!$C$124,C33=5),-2,IF(OR(C33=Локализация!$C$125,C33=4),-1,IF(OR(C33=Локализация!$C$126,C33=3),0,IF(OR(C33=Локализация!$C$127,C33=2),2,IF(OR(C33=Локализация!$C$128,C33=1),4)))))</f>
        <v>0</v>
      </c>
      <c r="Y33" s="11" t="b">
        <f>IF(OR(D33=Локализация!$C$118,D33=5),4,IF(OR(D33=Локализация!$C$119,D33=4),2,IF(OR(D33=Локализация!$C$120,D33=3),0,IF(OR(D33=Локализация!$C$121,D33=2),-1,IF(OR(D33=Локализация!$C$122,D33=1),-2)))))</f>
        <v>0</v>
      </c>
      <c r="Z33" s="11" t="b">
        <f>IF(OR(E33=Локализация!$C$124,E33=5),-2,IF(OR(E33=Локализация!$C$125,E33=4),-1,IF(OR(E33=Локализация!$C$126,E33=3),0,IF(OR(E33=Локализация!$C$127,E33=2),2,IF(OR(E33=Локализация!$C$128,E33=1),4)))))</f>
        <v>0</v>
      </c>
      <c r="AA33" s="11" t="b">
        <f>IF(OR(F33=Локализация!$C$118,F33=5),4,IF(OR(F33=Локализация!$C$119,F33=4),2,IF(OR(F33=Локализация!$C$120,F33=3),0,IF(OR(F33=Локализация!$C$121,F33=2),-1,IF(OR(F33=Локализация!$C$122,F33=1),-2)))))</f>
        <v>0</v>
      </c>
      <c r="AB33" s="11" t="b">
        <f>IF(OR(G33=Локализация!$C$124,G33=5),-2,IF(OR(G33=Локализация!$C$125,G33=4),-1,IF(OR(G33=Локализация!$C$126,G33=3),0,IF(OR(G33=Локализация!$C$127,G33=2),2,IF(OR(G33=Локализация!$C$128,G33=1),4)))))</f>
        <v>0</v>
      </c>
      <c r="AC33" s="11" t="b">
        <f>IF(OR(H33=Локализация!$C$118,H33=5),4,IF(OR(H33=Локализация!$C$119,H33=4),2,IF(OR(H33=Локализация!$C$120,H33=3),0,IF(OR(H33=Локализация!$C$121,H33=2),-1,IF(OR(H33=Локализация!$C$122,H33=1),-2)))))</f>
        <v>0</v>
      </c>
      <c r="AD33" s="11" t="b">
        <f>IF(OR(I33=Локализация!$C$124,I33=5),-2,IF(OR(I33=Локализация!$C$125,I33=4),-1,IF(OR(I33=Локализация!$C$126,I33=3),0,IF(OR(I33=Локализация!$C$127,I33=2),2,IF(OR(I33=Локализация!$C$128,I33=1),4)))))</f>
        <v>0</v>
      </c>
      <c r="AE33" s="11" t="b">
        <f>IF(OR(J33=Локализация!$C$118,J33=5),4,IF(OR(J33=Локализация!$C$119,J33=4),2,IF(OR(J33=Локализация!$C$120,J33=3),0,IF(OR(J33=Локализация!$C$121,J33=2),-1,IF(OR(J33=Локализация!$C$122,J33=1),-2)))))</f>
        <v>0</v>
      </c>
      <c r="AF33" s="11" t="b">
        <f>IF(OR(K33=Локализация!$C$124,K33=5),-2,IF(OR(K33=Локализация!$C$125,K33=4),-1,IF(OR(K33=Локализация!$C$126,K33=3),0,IF(OR(K33=Локализация!$C$127,K33=2),2,IF(OR(K33=Локализация!$C$128,K33=1),4)))))</f>
        <v>0</v>
      </c>
      <c r="AG33" s="11" t="b">
        <f>IF(OR(L33=Локализация!$C$118,L33=5),4,IF(OR(L33=Локализация!$C$119,L33=4),2,IF(OR(L33=Локализация!$C$120,L33=3),0,IF(OR(L33=Локализация!$C$121,L33=2),-1,IF(OR(L33=Локализация!$C$122,L33=1),-2)))))</f>
        <v>0</v>
      </c>
      <c r="AH33" s="11" t="b">
        <f>IF(OR(M33=Локализация!$C$124,M33=5),-2,IF(OR(M33=Локализация!$C$125,M33=4),-1,IF(OR(M33=Локализация!$C$126,M33=3),0,IF(OR(M33=Локализация!$C$127,M33=2),2,IF(OR(M33=Локализация!$C$128,M33=1),4)))))</f>
        <v>0</v>
      </c>
      <c r="AI33" s="11" t="b">
        <f>IF(OR(N33=Локализация!$C$118,N33=5),4,IF(OR(N33=Локализация!$C$119,N33=4),2,IF(OR(N33=Локализация!$C$120,N33=3),0,IF(OR(N33=Локализация!$C$121,N33=2),-1,IF(OR(N33=Локализация!$C$122,N33=1),-2)))))</f>
        <v>0</v>
      </c>
      <c r="AJ33" s="11" t="b">
        <f>IF(OR(O33=Локализация!$C$124,O33=5),-2,IF(OR(O33=Локализация!$C$125,O33=4),-1,IF(OR(O33=Локализация!$C$126,O33=3),0,IF(OR(O33=Локализация!$C$127,O33=2),2,IF(OR(O33=Локализация!$C$128,O33=1),4)))))</f>
        <v>0</v>
      </c>
      <c r="AK33" s="11" t="b">
        <f>IF(OR(P33=Локализация!$C$118,P33=5),4,IF(OR(P33=Локализация!$C$119,P33=4),2,IF(OR(P33=Локализация!$C$120,P33=3),0,IF(OR(P33=Локализация!$C$121,P33=2),-1,IF(OR(P33=Локализация!$C$122,P33=1),-2)))))</f>
        <v>0</v>
      </c>
      <c r="AL33" s="11" t="b">
        <f>IF(OR(Q33=Локализация!$C$124,Q33=5),-2,IF(OR(Q33=Локализация!$C$125,Q33=4),-1,IF(OR(Q33=Локализация!$C$126,Q33=3),0,IF(OR(Q33=Локализация!$C$127,Q33=2),2,IF(OR(Q33=Локализация!$C$128,Q33=1),4)))))</f>
        <v>0</v>
      </c>
      <c r="AM33" s="11" t="b">
        <f>IF(OR(R33=Локализация!$C$118,R33=5),4,IF(OR(R33=Локализация!$C$119,R33=4),2,IF(OR(R33=Локализация!$C$120,R33=3),0,IF(OR(R33=Локализация!$C$121,R33=2),-1,IF(OR(R33=Локализация!$C$122,R33=1),-2)))))</f>
        <v>0</v>
      </c>
      <c r="AN33" s="11" t="b">
        <f>IF(OR(S33=Локализация!$C$124,S33=5),-2,IF(OR(S33=Локализация!$C$125,S33=4),-1,IF(OR(S33=Локализация!$C$126,S33=3),0,IF(OR(S33=Локализация!$C$127,S33=2),2,IF(OR(S33=Локализация!$C$128,S33=1),4)))))</f>
        <v>0</v>
      </c>
      <c r="AO33" s="11" t="b">
        <f>IF(OR(T33=Локализация!$C$118,T33=5),4,IF(OR(T33=Локализация!$C$119,T33=4),2,IF(OR(T33=Локализация!$C$120,T33=3),0,IF(OR(T33=Локализация!$C$121,T33=2),-1,IF(OR(T33=Локализация!$C$122,T33=1),-2)))))</f>
        <v>0</v>
      </c>
      <c r="AP33" s="11" t="b">
        <f>IF(OR(U33=Локализация!$C$124,U33=5),-2,IF(OR(U33=Локализация!$C$125,U33=4),-1,IF(OR(U33=Локализация!$C$126,U33=3),0,IF(OR(U33=Локализация!$C$127,U33=2),2,IF(OR(U33=Локализация!$C$128,U33=1),4)))))</f>
        <v>0</v>
      </c>
      <c r="AR33" s="11" t="str">
        <f t="shared" si="2"/>
        <v>ЛОЖЬЛОЖЬ</v>
      </c>
      <c r="AS33" s="11" t="str">
        <f t="shared" si="3"/>
        <v>ЛОЖЬЛОЖЬ</v>
      </c>
      <c r="AT33" s="11" t="str">
        <f t="shared" si="4"/>
        <v>ЛОЖЬЛОЖЬ</v>
      </c>
      <c r="AU33" s="11" t="str">
        <f t="shared" si="5"/>
        <v>ЛОЖЬЛОЖЬ</v>
      </c>
      <c r="AV33" s="11" t="str">
        <f t="shared" si="6"/>
        <v>ЛОЖЬЛОЖЬ</v>
      </c>
      <c r="AW33" s="11" t="str">
        <f t="shared" si="7"/>
        <v>ЛОЖЬЛОЖЬ</v>
      </c>
      <c r="AX33" s="11" t="str">
        <f t="shared" si="8"/>
        <v>ЛОЖЬЛОЖЬ</v>
      </c>
      <c r="AY33" s="11" t="str">
        <f t="shared" si="9"/>
        <v>ЛОЖЬЛОЖЬ</v>
      </c>
      <c r="AZ33" s="11" t="str">
        <f t="shared" si="10"/>
        <v>ЛОЖЬЛОЖЬ</v>
      </c>
      <c r="BA33" s="11" t="str">
        <f t="shared" si="11"/>
        <v>ЛОЖЬЛОЖЬ</v>
      </c>
      <c r="BC33" s="11" t="str">
        <f t="shared" si="12"/>
        <v/>
      </c>
      <c r="BD33" s="11" t="str">
        <f t="shared" si="13"/>
        <v/>
      </c>
      <c r="BE33" s="11" t="str">
        <f t="shared" si="14"/>
        <v/>
      </c>
      <c r="BF33" s="11" t="str">
        <f t="shared" si="15"/>
        <v/>
      </c>
      <c r="BG33" s="11" t="str">
        <f t="shared" si="16"/>
        <v/>
      </c>
      <c r="BH33" s="11" t="str">
        <f t="shared" si="17"/>
        <v/>
      </c>
      <c r="BI33" s="11" t="str">
        <f t="shared" si="18"/>
        <v/>
      </c>
      <c r="BJ33" s="11" t="str">
        <f t="shared" si="19"/>
        <v/>
      </c>
      <c r="BK33" s="11" t="str">
        <f t="shared" si="20"/>
        <v/>
      </c>
      <c r="BL33" s="11" t="str">
        <f t="shared" si="21"/>
        <v/>
      </c>
    </row>
    <row r="34" spans="2:64" x14ac:dyDescent="0.3">
      <c r="B34"/>
      <c r="C34"/>
      <c r="D34"/>
      <c r="E34"/>
      <c r="F34"/>
      <c r="G34"/>
      <c r="H34"/>
      <c r="I34"/>
      <c r="J34"/>
      <c r="K34"/>
      <c r="L34"/>
      <c r="M34"/>
      <c r="N34"/>
      <c r="O34"/>
      <c r="P34"/>
      <c r="Q34"/>
      <c r="R34"/>
      <c r="S34"/>
      <c r="T34"/>
      <c r="U34"/>
      <c r="W34" s="11" t="b">
        <f>IF(OR(B34=Локализация!$C$118,B34=5),4,IF(OR(B34=Локализация!$C$119,B34=4),2,IF(OR(B34=Локализация!$C$120,B34=3),0,IF(OR(B34=Локализация!$C$121,B34=2),-1,IF(OR(B34=Локализация!$C$122,B34=1),-2)))))</f>
        <v>0</v>
      </c>
      <c r="X34" s="11" t="b">
        <f>IF(OR(C34=Локализация!$C$124,C34=5),-2,IF(OR(C34=Локализация!$C$125,C34=4),-1,IF(OR(C34=Локализация!$C$126,C34=3),0,IF(OR(C34=Локализация!$C$127,C34=2),2,IF(OR(C34=Локализация!$C$128,C34=1),4)))))</f>
        <v>0</v>
      </c>
      <c r="Y34" s="11" t="b">
        <f>IF(OR(D34=Локализация!$C$118,D34=5),4,IF(OR(D34=Локализация!$C$119,D34=4),2,IF(OR(D34=Локализация!$C$120,D34=3),0,IF(OR(D34=Локализация!$C$121,D34=2),-1,IF(OR(D34=Локализация!$C$122,D34=1),-2)))))</f>
        <v>0</v>
      </c>
      <c r="Z34" s="11" t="b">
        <f>IF(OR(E34=Локализация!$C$124,E34=5),-2,IF(OR(E34=Локализация!$C$125,E34=4),-1,IF(OR(E34=Локализация!$C$126,E34=3),0,IF(OR(E34=Локализация!$C$127,E34=2),2,IF(OR(E34=Локализация!$C$128,E34=1),4)))))</f>
        <v>0</v>
      </c>
      <c r="AA34" s="11" t="b">
        <f>IF(OR(F34=Локализация!$C$118,F34=5),4,IF(OR(F34=Локализация!$C$119,F34=4),2,IF(OR(F34=Локализация!$C$120,F34=3),0,IF(OR(F34=Локализация!$C$121,F34=2),-1,IF(OR(F34=Локализация!$C$122,F34=1),-2)))))</f>
        <v>0</v>
      </c>
      <c r="AB34" s="11" t="b">
        <f>IF(OR(G34=Локализация!$C$124,G34=5),-2,IF(OR(G34=Локализация!$C$125,G34=4),-1,IF(OR(G34=Локализация!$C$126,G34=3),0,IF(OR(G34=Локализация!$C$127,G34=2),2,IF(OR(G34=Локализация!$C$128,G34=1),4)))))</f>
        <v>0</v>
      </c>
      <c r="AC34" s="11" t="b">
        <f>IF(OR(H34=Локализация!$C$118,H34=5),4,IF(OR(H34=Локализация!$C$119,H34=4),2,IF(OR(H34=Локализация!$C$120,H34=3),0,IF(OR(H34=Локализация!$C$121,H34=2),-1,IF(OR(H34=Локализация!$C$122,H34=1),-2)))))</f>
        <v>0</v>
      </c>
      <c r="AD34" s="11" t="b">
        <f>IF(OR(I34=Локализация!$C$124,I34=5),-2,IF(OR(I34=Локализация!$C$125,I34=4),-1,IF(OR(I34=Локализация!$C$126,I34=3),0,IF(OR(I34=Локализация!$C$127,I34=2),2,IF(OR(I34=Локализация!$C$128,I34=1),4)))))</f>
        <v>0</v>
      </c>
      <c r="AE34" s="11" t="b">
        <f>IF(OR(J34=Локализация!$C$118,J34=5),4,IF(OR(J34=Локализация!$C$119,J34=4),2,IF(OR(J34=Локализация!$C$120,J34=3),0,IF(OR(J34=Локализация!$C$121,J34=2),-1,IF(OR(J34=Локализация!$C$122,J34=1),-2)))))</f>
        <v>0</v>
      </c>
      <c r="AF34" s="11" t="b">
        <f>IF(OR(K34=Локализация!$C$124,K34=5),-2,IF(OR(K34=Локализация!$C$125,K34=4),-1,IF(OR(K34=Локализация!$C$126,K34=3),0,IF(OR(K34=Локализация!$C$127,K34=2),2,IF(OR(K34=Локализация!$C$128,K34=1),4)))))</f>
        <v>0</v>
      </c>
      <c r="AG34" s="11" t="b">
        <f>IF(OR(L34=Локализация!$C$118,L34=5),4,IF(OR(L34=Локализация!$C$119,L34=4),2,IF(OR(L34=Локализация!$C$120,L34=3),0,IF(OR(L34=Локализация!$C$121,L34=2),-1,IF(OR(L34=Локализация!$C$122,L34=1),-2)))))</f>
        <v>0</v>
      </c>
      <c r="AH34" s="11" t="b">
        <f>IF(OR(M34=Локализация!$C$124,M34=5),-2,IF(OR(M34=Локализация!$C$125,M34=4),-1,IF(OR(M34=Локализация!$C$126,M34=3),0,IF(OR(M34=Локализация!$C$127,M34=2),2,IF(OR(M34=Локализация!$C$128,M34=1),4)))))</f>
        <v>0</v>
      </c>
      <c r="AI34" s="11" t="b">
        <f>IF(OR(N34=Локализация!$C$118,N34=5),4,IF(OR(N34=Локализация!$C$119,N34=4),2,IF(OR(N34=Локализация!$C$120,N34=3),0,IF(OR(N34=Локализация!$C$121,N34=2),-1,IF(OR(N34=Локализация!$C$122,N34=1),-2)))))</f>
        <v>0</v>
      </c>
      <c r="AJ34" s="11" t="b">
        <f>IF(OR(O34=Локализация!$C$124,O34=5),-2,IF(OR(O34=Локализация!$C$125,O34=4),-1,IF(OR(O34=Локализация!$C$126,O34=3),0,IF(OR(O34=Локализация!$C$127,O34=2),2,IF(OR(O34=Локализация!$C$128,O34=1),4)))))</f>
        <v>0</v>
      </c>
      <c r="AK34" s="11" t="b">
        <f>IF(OR(P34=Локализация!$C$118,P34=5),4,IF(OR(P34=Локализация!$C$119,P34=4),2,IF(OR(P34=Локализация!$C$120,P34=3),0,IF(OR(P34=Локализация!$C$121,P34=2),-1,IF(OR(P34=Локализация!$C$122,P34=1),-2)))))</f>
        <v>0</v>
      </c>
      <c r="AL34" s="11" t="b">
        <f>IF(OR(Q34=Локализация!$C$124,Q34=5),-2,IF(OR(Q34=Локализация!$C$125,Q34=4),-1,IF(OR(Q34=Локализация!$C$126,Q34=3),0,IF(OR(Q34=Локализация!$C$127,Q34=2),2,IF(OR(Q34=Локализация!$C$128,Q34=1),4)))))</f>
        <v>0</v>
      </c>
      <c r="AM34" s="11" t="b">
        <f>IF(OR(R34=Локализация!$C$118,R34=5),4,IF(OR(R34=Локализация!$C$119,R34=4),2,IF(OR(R34=Локализация!$C$120,R34=3),0,IF(OR(R34=Локализация!$C$121,R34=2),-1,IF(OR(R34=Локализация!$C$122,R34=1),-2)))))</f>
        <v>0</v>
      </c>
      <c r="AN34" s="11" t="b">
        <f>IF(OR(S34=Локализация!$C$124,S34=5),-2,IF(OR(S34=Локализация!$C$125,S34=4),-1,IF(OR(S34=Локализация!$C$126,S34=3),0,IF(OR(S34=Локализация!$C$127,S34=2),2,IF(OR(S34=Локализация!$C$128,S34=1),4)))))</f>
        <v>0</v>
      </c>
      <c r="AO34" s="11" t="b">
        <f>IF(OR(T34=Локализация!$C$118,T34=5),4,IF(OR(T34=Локализация!$C$119,T34=4),2,IF(OR(T34=Локализация!$C$120,T34=3),0,IF(OR(T34=Локализация!$C$121,T34=2),-1,IF(OR(T34=Локализация!$C$122,T34=1),-2)))))</f>
        <v>0</v>
      </c>
      <c r="AP34" s="11" t="b">
        <f>IF(OR(U34=Локализация!$C$124,U34=5),-2,IF(OR(U34=Локализация!$C$125,U34=4),-1,IF(OR(U34=Локализация!$C$126,U34=3),0,IF(OR(U34=Локализация!$C$127,U34=2),2,IF(OR(U34=Локализация!$C$128,U34=1),4)))))</f>
        <v>0</v>
      </c>
      <c r="AR34" s="11" t="str">
        <f t="shared" si="2"/>
        <v>ЛОЖЬЛОЖЬ</v>
      </c>
      <c r="AS34" s="11" t="str">
        <f t="shared" si="3"/>
        <v>ЛОЖЬЛОЖЬ</v>
      </c>
      <c r="AT34" s="11" t="str">
        <f t="shared" si="4"/>
        <v>ЛОЖЬЛОЖЬ</v>
      </c>
      <c r="AU34" s="11" t="str">
        <f t="shared" si="5"/>
        <v>ЛОЖЬЛОЖЬ</v>
      </c>
      <c r="AV34" s="11" t="str">
        <f t="shared" si="6"/>
        <v>ЛОЖЬЛОЖЬ</v>
      </c>
      <c r="AW34" s="11" t="str">
        <f t="shared" si="7"/>
        <v>ЛОЖЬЛОЖЬ</v>
      </c>
      <c r="AX34" s="11" t="str">
        <f t="shared" si="8"/>
        <v>ЛОЖЬЛОЖЬ</v>
      </c>
      <c r="AY34" s="11" t="str">
        <f t="shared" si="9"/>
        <v>ЛОЖЬЛОЖЬ</v>
      </c>
      <c r="AZ34" s="11" t="str">
        <f t="shared" si="10"/>
        <v>ЛОЖЬЛОЖЬ</v>
      </c>
      <c r="BA34" s="11" t="str">
        <f t="shared" si="11"/>
        <v>ЛОЖЬЛОЖЬ</v>
      </c>
      <c r="BC34" s="11" t="str">
        <f t="shared" si="12"/>
        <v/>
      </c>
      <c r="BD34" s="11" t="str">
        <f t="shared" si="13"/>
        <v/>
      </c>
      <c r="BE34" s="11" t="str">
        <f t="shared" si="14"/>
        <v/>
      </c>
      <c r="BF34" s="11" t="str">
        <f t="shared" si="15"/>
        <v/>
      </c>
      <c r="BG34" s="11" t="str">
        <f t="shared" si="16"/>
        <v/>
      </c>
      <c r="BH34" s="11" t="str">
        <f t="shared" si="17"/>
        <v/>
      </c>
      <c r="BI34" s="11" t="str">
        <f t="shared" si="18"/>
        <v/>
      </c>
      <c r="BJ34" s="11" t="str">
        <f t="shared" si="19"/>
        <v/>
      </c>
      <c r="BK34" s="11" t="str">
        <f t="shared" si="20"/>
        <v/>
      </c>
      <c r="BL34" s="11" t="str">
        <f t="shared" si="21"/>
        <v/>
      </c>
    </row>
    <row r="35" spans="2:64" x14ac:dyDescent="0.3">
      <c r="B35"/>
      <c r="C35"/>
      <c r="D35"/>
      <c r="E35"/>
      <c r="F35"/>
      <c r="G35"/>
      <c r="H35"/>
      <c r="I35"/>
      <c r="J35"/>
      <c r="K35"/>
      <c r="L35"/>
      <c r="M35"/>
      <c r="N35"/>
      <c r="O35"/>
      <c r="P35"/>
      <c r="Q35"/>
      <c r="R35"/>
      <c r="S35"/>
      <c r="T35"/>
      <c r="U35"/>
      <c r="W35" s="11" t="b">
        <f>IF(OR(B35=Локализация!$C$118,B35=5),4,IF(OR(B35=Локализация!$C$119,B35=4),2,IF(OR(B35=Локализация!$C$120,B35=3),0,IF(OR(B35=Локализация!$C$121,B35=2),-1,IF(OR(B35=Локализация!$C$122,B35=1),-2)))))</f>
        <v>0</v>
      </c>
      <c r="X35" s="11" t="b">
        <f>IF(OR(C35=Локализация!$C$124,C35=5),-2,IF(OR(C35=Локализация!$C$125,C35=4),-1,IF(OR(C35=Локализация!$C$126,C35=3),0,IF(OR(C35=Локализация!$C$127,C35=2),2,IF(OR(C35=Локализация!$C$128,C35=1),4)))))</f>
        <v>0</v>
      </c>
      <c r="Y35" s="11" t="b">
        <f>IF(OR(D35=Локализация!$C$118,D35=5),4,IF(OR(D35=Локализация!$C$119,D35=4),2,IF(OR(D35=Локализация!$C$120,D35=3),0,IF(OR(D35=Локализация!$C$121,D35=2),-1,IF(OR(D35=Локализация!$C$122,D35=1),-2)))))</f>
        <v>0</v>
      </c>
      <c r="Z35" s="11" t="b">
        <f>IF(OR(E35=Локализация!$C$124,E35=5),-2,IF(OR(E35=Локализация!$C$125,E35=4),-1,IF(OR(E35=Локализация!$C$126,E35=3),0,IF(OR(E35=Локализация!$C$127,E35=2),2,IF(OR(E35=Локализация!$C$128,E35=1),4)))))</f>
        <v>0</v>
      </c>
      <c r="AA35" s="11" t="b">
        <f>IF(OR(F35=Локализация!$C$118,F35=5),4,IF(OR(F35=Локализация!$C$119,F35=4),2,IF(OR(F35=Локализация!$C$120,F35=3),0,IF(OR(F35=Локализация!$C$121,F35=2),-1,IF(OR(F35=Локализация!$C$122,F35=1),-2)))))</f>
        <v>0</v>
      </c>
      <c r="AB35" s="11" t="b">
        <f>IF(OR(G35=Локализация!$C$124,G35=5),-2,IF(OR(G35=Локализация!$C$125,G35=4),-1,IF(OR(G35=Локализация!$C$126,G35=3),0,IF(OR(G35=Локализация!$C$127,G35=2),2,IF(OR(G35=Локализация!$C$128,G35=1),4)))))</f>
        <v>0</v>
      </c>
      <c r="AC35" s="11" t="b">
        <f>IF(OR(H35=Локализация!$C$118,H35=5),4,IF(OR(H35=Локализация!$C$119,H35=4),2,IF(OR(H35=Локализация!$C$120,H35=3),0,IF(OR(H35=Локализация!$C$121,H35=2),-1,IF(OR(H35=Локализация!$C$122,H35=1),-2)))))</f>
        <v>0</v>
      </c>
      <c r="AD35" s="11" t="b">
        <f>IF(OR(I35=Локализация!$C$124,I35=5),-2,IF(OR(I35=Локализация!$C$125,I35=4),-1,IF(OR(I35=Локализация!$C$126,I35=3),0,IF(OR(I35=Локализация!$C$127,I35=2),2,IF(OR(I35=Локализация!$C$128,I35=1),4)))))</f>
        <v>0</v>
      </c>
      <c r="AE35" s="11" t="b">
        <f>IF(OR(J35=Локализация!$C$118,J35=5),4,IF(OR(J35=Локализация!$C$119,J35=4),2,IF(OR(J35=Локализация!$C$120,J35=3),0,IF(OR(J35=Локализация!$C$121,J35=2),-1,IF(OR(J35=Локализация!$C$122,J35=1),-2)))))</f>
        <v>0</v>
      </c>
      <c r="AF35" s="11" t="b">
        <f>IF(OR(K35=Локализация!$C$124,K35=5),-2,IF(OR(K35=Локализация!$C$125,K35=4),-1,IF(OR(K35=Локализация!$C$126,K35=3),0,IF(OR(K35=Локализация!$C$127,K35=2),2,IF(OR(K35=Локализация!$C$128,K35=1),4)))))</f>
        <v>0</v>
      </c>
      <c r="AG35" s="11" t="b">
        <f>IF(OR(L35=Локализация!$C$118,L35=5),4,IF(OR(L35=Локализация!$C$119,L35=4),2,IF(OR(L35=Локализация!$C$120,L35=3),0,IF(OR(L35=Локализация!$C$121,L35=2),-1,IF(OR(L35=Локализация!$C$122,L35=1),-2)))))</f>
        <v>0</v>
      </c>
      <c r="AH35" s="11" t="b">
        <f>IF(OR(M35=Локализация!$C$124,M35=5),-2,IF(OR(M35=Локализация!$C$125,M35=4),-1,IF(OR(M35=Локализация!$C$126,M35=3),0,IF(OR(M35=Локализация!$C$127,M35=2),2,IF(OR(M35=Локализация!$C$128,M35=1),4)))))</f>
        <v>0</v>
      </c>
      <c r="AI35" s="11" t="b">
        <f>IF(OR(N35=Локализация!$C$118,N35=5),4,IF(OR(N35=Локализация!$C$119,N35=4),2,IF(OR(N35=Локализация!$C$120,N35=3),0,IF(OR(N35=Локализация!$C$121,N35=2),-1,IF(OR(N35=Локализация!$C$122,N35=1),-2)))))</f>
        <v>0</v>
      </c>
      <c r="AJ35" s="11" t="b">
        <f>IF(OR(O35=Локализация!$C$124,O35=5),-2,IF(OR(O35=Локализация!$C$125,O35=4),-1,IF(OR(O35=Локализация!$C$126,O35=3),0,IF(OR(O35=Локализация!$C$127,O35=2),2,IF(OR(O35=Локализация!$C$128,O35=1),4)))))</f>
        <v>0</v>
      </c>
      <c r="AK35" s="11" t="b">
        <f>IF(OR(P35=Локализация!$C$118,P35=5),4,IF(OR(P35=Локализация!$C$119,P35=4),2,IF(OR(P35=Локализация!$C$120,P35=3),0,IF(OR(P35=Локализация!$C$121,P35=2),-1,IF(OR(P35=Локализация!$C$122,P35=1),-2)))))</f>
        <v>0</v>
      </c>
      <c r="AL35" s="11" t="b">
        <f>IF(OR(Q35=Локализация!$C$124,Q35=5),-2,IF(OR(Q35=Локализация!$C$125,Q35=4),-1,IF(OR(Q35=Локализация!$C$126,Q35=3),0,IF(OR(Q35=Локализация!$C$127,Q35=2),2,IF(OR(Q35=Локализация!$C$128,Q35=1),4)))))</f>
        <v>0</v>
      </c>
      <c r="AM35" s="11" t="b">
        <f>IF(OR(R35=Локализация!$C$118,R35=5),4,IF(OR(R35=Локализация!$C$119,R35=4),2,IF(OR(R35=Локализация!$C$120,R35=3),0,IF(OR(R35=Локализация!$C$121,R35=2),-1,IF(OR(R35=Локализация!$C$122,R35=1),-2)))))</f>
        <v>0</v>
      </c>
      <c r="AN35" s="11" t="b">
        <f>IF(OR(S35=Локализация!$C$124,S35=5),-2,IF(OR(S35=Локализация!$C$125,S35=4),-1,IF(OR(S35=Локализация!$C$126,S35=3),0,IF(OR(S35=Локализация!$C$127,S35=2),2,IF(OR(S35=Локализация!$C$128,S35=1),4)))))</f>
        <v>0</v>
      </c>
      <c r="AO35" s="11" t="b">
        <f>IF(OR(T35=Локализация!$C$118,T35=5),4,IF(OR(T35=Локализация!$C$119,T35=4),2,IF(OR(T35=Локализация!$C$120,T35=3),0,IF(OR(T35=Локализация!$C$121,T35=2),-1,IF(OR(T35=Локализация!$C$122,T35=1),-2)))))</f>
        <v>0</v>
      </c>
      <c r="AP35" s="11" t="b">
        <f>IF(OR(U35=Локализация!$C$124,U35=5),-2,IF(OR(U35=Локализация!$C$125,U35=4),-1,IF(OR(U35=Локализация!$C$126,U35=3),0,IF(OR(U35=Локализация!$C$127,U35=2),2,IF(OR(U35=Локализация!$C$128,U35=1),4)))))</f>
        <v>0</v>
      </c>
      <c r="AR35" s="11" t="str">
        <f t="shared" si="2"/>
        <v>ЛОЖЬЛОЖЬ</v>
      </c>
      <c r="AS35" s="11" t="str">
        <f t="shared" si="3"/>
        <v>ЛОЖЬЛОЖЬ</v>
      </c>
      <c r="AT35" s="11" t="str">
        <f t="shared" si="4"/>
        <v>ЛОЖЬЛОЖЬ</v>
      </c>
      <c r="AU35" s="11" t="str">
        <f t="shared" si="5"/>
        <v>ЛОЖЬЛОЖЬ</v>
      </c>
      <c r="AV35" s="11" t="str">
        <f t="shared" si="6"/>
        <v>ЛОЖЬЛОЖЬ</v>
      </c>
      <c r="AW35" s="11" t="str">
        <f t="shared" si="7"/>
        <v>ЛОЖЬЛОЖЬ</v>
      </c>
      <c r="AX35" s="11" t="str">
        <f t="shared" si="8"/>
        <v>ЛОЖЬЛОЖЬ</v>
      </c>
      <c r="AY35" s="11" t="str">
        <f t="shared" si="9"/>
        <v>ЛОЖЬЛОЖЬ</v>
      </c>
      <c r="AZ35" s="11" t="str">
        <f t="shared" si="10"/>
        <v>ЛОЖЬЛОЖЬ</v>
      </c>
      <c r="BA35" s="11" t="str">
        <f t="shared" si="11"/>
        <v>ЛОЖЬЛОЖЬ</v>
      </c>
      <c r="BC35" s="11" t="str">
        <f t="shared" si="12"/>
        <v/>
      </c>
      <c r="BD35" s="11" t="str">
        <f t="shared" si="13"/>
        <v/>
      </c>
      <c r="BE35" s="11" t="str">
        <f t="shared" si="14"/>
        <v/>
      </c>
      <c r="BF35" s="11" t="str">
        <f t="shared" si="15"/>
        <v/>
      </c>
      <c r="BG35" s="11" t="str">
        <f t="shared" si="16"/>
        <v/>
      </c>
      <c r="BH35" s="11" t="str">
        <f t="shared" si="17"/>
        <v/>
      </c>
      <c r="BI35" s="11" t="str">
        <f t="shared" si="18"/>
        <v/>
      </c>
      <c r="BJ35" s="11" t="str">
        <f t="shared" si="19"/>
        <v/>
      </c>
      <c r="BK35" s="11" t="str">
        <f t="shared" si="20"/>
        <v/>
      </c>
      <c r="BL35" s="11" t="str">
        <f t="shared" si="21"/>
        <v/>
      </c>
    </row>
    <row r="36" spans="2:64" x14ac:dyDescent="0.3">
      <c r="B36"/>
      <c r="C36"/>
      <c r="D36"/>
      <c r="E36"/>
      <c r="F36"/>
      <c r="G36"/>
      <c r="H36"/>
      <c r="I36"/>
      <c r="J36"/>
      <c r="K36"/>
      <c r="L36"/>
      <c r="M36"/>
      <c r="N36"/>
      <c r="O36"/>
      <c r="P36"/>
      <c r="Q36"/>
      <c r="R36"/>
      <c r="S36"/>
      <c r="T36"/>
      <c r="U36"/>
      <c r="W36" s="11" t="b">
        <f>IF(OR(B36=Локализация!$C$118,B36=5),4,IF(OR(B36=Локализация!$C$119,B36=4),2,IF(OR(B36=Локализация!$C$120,B36=3),0,IF(OR(B36=Локализация!$C$121,B36=2),-1,IF(OR(B36=Локализация!$C$122,B36=1),-2)))))</f>
        <v>0</v>
      </c>
      <c r="X36" s="11" t="b">
        <f>IF(OR(C36=Локализация!$C$124,C36=5),-2,IF(OR(C36=Локализация!$C$125,C36=4),-1,IF(OR(C36=Локализация!$C$126,C36=3),0,IF(OR(C36=Локализация!$C$127,C36=2),2,IF(OR(C36=Локализация!$C$128,C36=1),4)))))</f>
        <v>0</v>
      </c>
      <c r="Y36" s="11" t="b">
        <f>IF(OR(D36=Локализация!$C$118,D36=5),4,IF(OR(D36=Локализация!$C$119,D36=4),2,IF(OR(D36=Локализация!$C$120,D36=3),0,IF(OR(D36=Локализация!$C$121,D36=2),-1,IF(OR(D36=Локализация!$C$122,D36=1),-2)))))</f>
        <v>0</v>
      </c>
      <c r="Z36" s="11" t="b">
        <f>IF(OR(E36=Локализация!$C$124,E36=5),-2,IF(OR(E36=Локализация!$C$125,E36=4),-1,IF(OR(E36=Локализация!$C$126,E36=3),0,IF(OR(E36=Локализация!$C$127,E36=2),2,IF(OR(E36=Локализация!$C$128,E36=1),4)))))</f>
        <v>0</v>
      </c>
      <c r="AA36" s="11" t="b">
        <f>IF(OR(F36=Локализация!$C$118,F36=5),4,IF(OR(F36=Локализация!$C$119,F36=4),2,IF(OR(F36=Локализация!$C$120,F36=3),0,IF(OR(F36=Локализация!$C$121,F36=2),-1,IF(OR(F36=Локализация!$C$122,F36=1),-2)))))</f>
        <v>0</v>
      </c>
      <c r="AB36" s="11" t="b">
        <f>IF(OR(G36=Локализация!$C$124,G36=5),-2,IF(OR(G36=Локализация!$C$125,G36=4),-1,IF(OR(G36=Локализация!$C$126,G36=3),0,IF(OR(G36=Локализация!$C$127,G36=2),2,IF(OR(G36=Локализация!$C$128,G36=1),4)))))</f>
        <v>0</v>
      </c>
      <c r="AC36" s="11" t="b">
        <f>IF(OR(H36=Локализация!$C$118,H36=5),4,IF(OR(H36=Локализация!$C$119,H36=4),2,IF(OR(H36=Локализация!$C$120,H36=3),0,IF(OR(H36=Локализация!$C$121,H36=2),-1,IF(OR(H36=Локализация!$C$122,H36=1),-2)))))</f>
        <v>0</v>
      </c>
      <c r="AD36" s="11" t="b">
        <f>IF(OR(I36=Локализация!$C$124,I36=5),-2,IF(OR(I36=Локализация!$C$125,I36=4),-1,IF(OR(I36=Локализация!$C$126,I36=3),0,IF(OR(I36=Локализация!$C$127,I36=2),2,IF(OR(I36=Локализация!$C$128,I36=1),4)))))</f>
        <v>0</v>
      </c>
      <c r="AE36" s="11" t="b">
        <f>IF(OR(J36=Локализация!$C$118,J36=5),4,IF(OR(J36=Локализация!$C$119,J36=4),2,IF(OR(J36=Локализация!$C$120,J36=3),0,IF(OR(J36=Локализация!$C$121,J36=2),-1,IF(OR(J36=Локализация!$C$122,J36=1),-2)))))</f>
        <v>0</v>
      </c>
      <c r="AF36" s="11" t="b">
        <f>IF(OR(K36=Локализация!$C$124,K36=5),-2,IF(OR(K36=Локализация!$C$125,K36=4),-1,IF(OR(K36=Локализация!$C$126,K36=3),0,IF(OR(K36=Локализация!$C$127,K36=2),2,IF(OR(K36=Локализация!$C$128,K36=1),4)))))</f>
        <v>0</v>
      </c>
      <c r="AG36" s="11" t="b">
        <f>IF(OR(L36=Локализация!$C$118,L36=5),4,IF(OR(L36=Локализация!$C$119,L36=4),2,IF(OR(L36=Локализация!$C$120,L36=3),0,IF(OR(L36=Локализация!$C$121,L36=2),-1,IF(OR(L36=Локализация!$C$122,L36=1),-2)))))</f>
        <v>0</v>
      </c>
      <c r="AH36" s="11" t="b">
        <f>IF(OR(M36=Локализация!$C$124,M36=5),-2,IF(OR(M36=Локализация!$C$125,M36=4),-1,IF(OR(M36=Локализация!$C$126,M36=3),0,IF(OR(M36=Локализация!$C$127,M36=2),2,IF(OR(M36=Локализация!$C$128,M36=1),4)))))</f>
        <v>0</v>
      </c>
      <c r="AI36" s="11" t="b">
        <f>IF(OR(N36=Локализация!$C$118,N36=5),4,IF(OR(N36=Локализация!$C$119,N36=4),2,IF(OR(N36=Локализация!$C$120,N36=3),0,IF(OR(N36=Локализация!$C$121,N36=2),-1,IF(OR(N36=Локализация!$C$122,N36=1),-2)))))</f>
        <v>0</v>
      </c>
      <c r="AJ36" s="11" t="b">
        <f>IF(OR(O36=Локализация!$C$124,O36=5),-2,IF(OR(O36=Локализация!$C$125,O36=4),-1,IF(OR(O36=Локализация!$C$126,O36=3),0,IF(OR(O36=Локализация!$C$127,O36=2),2,IF(OR(O36=Локализация!$C$128,O36=1),4)))))</f>
        <v>0</v>
      </c>
      <c r="AK36" s="11" t="b">
        <f>IF(OR(P36=Локализация!$C$118,P36=5),4,IF(OR(P36=Локализация!$C$119,P36=4),2,IF(OR(P36=Локализация!$C$120,P36=3),0,IF(OR(P36=Локализация!$C$121,P36=2),-1,IF(OR(P36=Локализация!$C$122,P36=1),-2)))))</f>
        <v>0</v>
      </c>
      <c r="AL36" s="11" t="b">
        <f>IF(OR(Q36=Локализация!$C$124,Q36=5),-2,IF(OR(Q36=Локализация!$C$125,Q36=4),-1,IF(OR(Q36=Локализация!$C$126,Q36=3),0,IF(OR(Q36=Локализация!$C$127,Q36=2),2,IF(OR(Q36=Локализация!$C$128,Q36=1),4)))))</f>
        <v>0</v>
      </c>
      <c r="AM36" s="11" t="b">
        <f>IF(OR(R36=Локализация!$C$118,R36=5),4,IF(OR(R36=Локализация!$C$119,R36=4),2,IF(OR(R36=Локализация!$C$120,R36=3),0,IF(OR(R36=Локализация!$C$121,R36=2),-1,IF(OR(R36=Локализация!$C$122,R36=1),-2)))))</f>
        <v>0</v>
      </c>
      <c r="AN36" s="11" t="b">
        <f>IF(OR(S36=Локализация!$C$124,S36=5),-2,IF(OR(S36=Локализация!$C$125,S36=4),-1,IF(OR(S36=Локализация!$C$126,S36=3),0,IF(OR(S36=Локализация!$C$127,S36=2),2,IF(OR(S36=Локализация!$C$128,S36=1),4)))))</f>
        <v>0</v>
      </c>
      <c r="AO36" s="11" t="b">
        <f>IF(OR(T36=Локализация!$C$118,T36=5),4,IF(OR(T36=Локализация!$C$119,T36=4),2,IF(OR(T36=Локализация!$C$120,T36=3),0,IF(OR(T36=Локализация!$C$121,T36=2),-1,IF(OR(T36=Локализация!$C$122,T36=1),-2)))))</f>
        <v>0</v>
      </c>
      <c r="AP36" s="11" t="b">
        <f>IF(OR(U36=Локализация!$C$124,U36=5),-2,IF(OR(U36=Локализация!$C$125,U36=4),-1,IF(OR(U36=Локализация!$C$126,U36=3),0,IF(OR(U36=Локализация!$C$127,U36=2),2,IF(OR(U36=Локализация!$C$128,U36=1),4)))))</f>
        <v>0</v>
      </c>
      <c r="AR36" s="11" t="str">
        <f t="shared" si="2"/>
        <v>ЛОЖЬЛОЖЬ</v>
      </c>
      <c r="AS36" s="11" t="str">
        <f t="shared" si="3"/>
        <v>ЛОЖЬЛОЖЬ</v>
      </c>
      <c r="AT36" s="11" t="str">
        <f t="shared" si="4"/>
        <v>ЛОЖЬЛОЖЬ</v>
      </c>
      <c r="AU36" s="11" t="str">
        <f t="shared" si="5"/>
        <v>ЛОЖЬЛОЖЬ</v>
      </c>
      <c r="AV36" s="11" t="str">
        <f t="shared" si="6"/>
        <v>ЛОЖЬЛОЖЬ</v>
      </c>
      <c r="AW36" s="11" t="str">
        <f t="shared" si="7"/>
        <v>ЛОЖЬЛОЖЬ</v>
      </c>
      <c r="AX36" s="11" t="str">
        <f t="shared" si="8"/>
        <v>ЛОЖЬЛОЖЬ</v>
      </c>
      <c r="AY36" s="11" t="str">
        <f t="shared" si="9"/>
        <v>ЛОЖЬЛОЖЬ</v>
      </c>
      <c r="AZ36" s="11" t="str">
        <f t="shared" si="10"/>
        <v>ЛОЖЬЛОЖЬ</v>
      </c>
      <c r="BA36" s="11" t="str">
        <f t="shared" si="11"/>
        <v>ЛОЖЬЛОЖЬ</v>
      </c>
      <c r="BC36" s="11" t="str">
        <f t="shared" si="12"/>
        <v/>
      </c>
      <c r="BD36" s="11" t="str">
        <f t="shared" si="13"/>
        <v/>
      </c>
      <c r="BE36" s="11" t="str">
        <f t="shared" si="14"/>
        <v/>
      </c>
      <c r="BF36" s="11" t="str">
        <f t="shared" si="15"/>
        <v/>
      </c>
      <c r="BG36" s="11" t="str">
        <f t="shared" si="16"/>
        <v/>
      </c>
      <c r="BH36" s="11" t="str">
        <f t="shared" si="17"/>
        <v/>
      </c>
      <c r="BI36" s="11" t="str">
        <f t="shared" si="18"/>
        <v/>
      </c>
      <c r="BJ36" s="11" t="str">
        <f t="shared" si="19"/>
        <v/>
      </c>
      <c r="BK36" s="11" t="str">
        <f t="shared" si="20"/>
        <v/>
      </c>
      <c r="BL36" s="11" t="str">
        <f t="shared" si="21"/>
        <v/>
      </c>
    </row>
    <row r="37" spans="2:64" x14ac:dyDescent="0.3">
      <c r="B37"/>
      <c r="C37"/>
      <c r="D37"/>
      <c r="E37"/>
      <c r="F37"/>
      <c r="G37"/>
      <c r="H37"/>
      <c r="I37"/>
      <c r="J37"/>
      <c r="K37"/>
      <c r="L37"/>
      <c r="M37"/>
      <c r="N37"/>
      <c r="O37"/>
      <c r="P37"/>
      <c r="Q37"/>
      <c r="R37"/>
      <c r="S37"/>
      <c r="T37"/>
      <c r="U37"/>
      <c r="W37" s="11" t="b">
        <f>IF(OR(B37=Локализация!$C$118,B37=5),4,IF(OR(B37=Локализация!$C$119,B37=4),2,IF(OR(B37=Локализация!$C$120,B37=3),0,IF(OR(B37=Локализация!$C$121,B37=2),-1,IF(OR(B37=Локализация!$C$122,B37=1),-2)))))</f>
        <v>0</v>
      </c>
      <c r="X37" s="11" t="b">
        <f>IF(OR(C37=Локализация!$C$124,C37=5),-2,IF(OR(C37=Локализация!$C$125,C37=4),-1,IF(OR(C37=Локализация!$C$126,C37=3),0,IF(OR(C37=Локализация!$C$127,C37=2),2,IF(OR(C37=Локализация!$C$128,C37=1),4)))))</f>
        <v>0</v>
      </c>
      <c r="Y37" s="11" t="b">
        <f>IF(OR(D37=Локализация!$C$118,D37=5),4,IF(OR(D37=Локализация!$C$119,D37=4),2,IF(OR(D37=Локализация!$C$120,D37=3),0,IF(OR(D37=Локализация!$C$121,D37=2),-1,IF(OR(D37=Локализация!$C$122,D37=1),-2)))))</f>
        <v>0</v>
      </c>
      <c r="Z37" s="11" t="b">
        <f>IF(OR(E37=Локализация!$C$124,E37=5),-2,IF(OR(E37=Локализация!$C$125,E37=4),-1,IF(OR(E37=Локализация!$C$126,E37=3),0,IF(OR(E37=Локализация!$C$127,E37=2),2,IF(OR(E37=Локализация!$C$128,E37=1),4)))))</f>
        <v>0</v>
      </c>
      <c r="AA37" s="11" t="b">
        <f>IF(OR(F37=Локализация!$C$118,F37=5),4,IF(OR(F37=Локализация!$C$119,F37=4),2,IF(OR(F37=Локализация!$C$120,F37=3),0,IF(OR(F37=Локализация!$C$121,F37=2),-1,IF(OR(F37=Локализация!$C$122,F37=1),-2)))))</f>
        <v>0</v>
      </c>
      <c r="AB37" s="11" t="b">
        <f>IF(OR(G37=Локализация!$C$124,G37=5),-2,IF(OR(G37=Локализация!$C$125,G37=4),-1,IF(OR(G37=Локализация!$C$126,G37=3),0,IF(OR(G37=Локализация!$C$127,G37=2),2,IF(OR(G37=Локализация!$C$128,G37=1),4)))))</f>
        <v>0</v>
      </c>
      <c r="AC37" s="11" t="b">
        <f>IF(OR(H37=Локализация!$C$118,H37=5),4,IF(OR(H37=Локализация!$C$119,H37=4),2,IF(OR(H37=Локализация!$C$120,H37=3),0,IF(OR(H37=Локализация!$C$121,H37=2),-1,IF(OR(H37=Локализация!$C$122,H37=1),-2)))))</f>
        <v>0</v>
      </c>
      <c r="AD37" s="11" t="b">
        <f>IF(OR(I37=Локализация!$C$124,I37=5),-2,IF(OR(I37=Локализация!$C$125,I37=4),-1,IF(OR(I37=Локализация!$C$126,I37=3),0,IF(OR(I37=Локализация!$C$127,I37=2),2,IF(OR(I37=Локализация!$C$128,I37=1),4)))))</f>
        <v>0</v>
      </c>
      <c r="AE37" s="11" t="b">
        <f>IF(OR(J37=Локализация!$C$118,J37=5),4,IF(OR(J37=Локализация!$C$119,J37=4),2,IF(OR(J37=Локализация!$C$120,J37=3),0,IF(OR(J37=Локализация!$C$121,J37=2),-1,IF(OR(J37=Локализация!$C$122,J37=1),-2)))))</f>
        <v>0</v>
      </c>
      <c r="AF37" s="11" t="b">
        <f>IF(OR(K37=Локализация!$C$124,K37=5),-2,IF(OR(K37=Локализация!$C$125,K37=4),-1,IF(OR(K37=Локализация!$C$126,K37=3),0,IF(OR(K37=Локализация!$C$127,K37=2),2,IF(OR(K37=Локализация!$C$128,K37=1),4)))))</f>
        <v>0</v>
      </c>
      <c r="AG37" s="11" t="b">
        <f>IF(OR(L37=Локализация!$C$118,L37=5),4,IF(OR(L37=Локализация!$C$119,L37=4),2,IF(OR(L37=Локализация!$C$120,L37=3),0,IF(OR(L37=Локализация!$C$121,L37=2),-1,IF(OR(L37=Локализация!$C$122,L37=1),-2)))))</f>
        <v>0</v>
      </c>
      <c r="AH37" s="11" t="b">
        <f>IF(OR(M37=Локализация!$C$124,M37=5),-2,IF(OR(M37=Локализация!$C$125,M37=4),-1,IF(OR(M37=Локализация!$C$126,M37=3),0,IF(OR(M37=Локализация!$C$127,M37=2),2,IF(OR(M37=Локализация!$C$128,M37=1),4)))))</f>
        <v>0</v>
      </c>
      <c r="AI37" s="11" t="b">
        <f>IF(OR(N37=Локализация!$C$118,N37=5),4,IF(OR(N37=Локализация!$C$119,N37=4),2,IF(OR(N37=Локализация!$C$120,N37=3),0,IF(OR(N37=Локализация!$C$121,N37=2),-1,IF(OR(N37=Локализация!$C$122,N37=1),-2)))))</f>
        <v>0</v>
      </c>
      <c r="AJ37" s="11" t="b">
        <f>IF(OR(O37=Локализация!$C$124,O37=5),-2,IF(OR(O37=Локализация!$C$125,O37=4),-1,IF(OR(O37=Локализация!$C$126,O37=3),0,IF(OR(O37=Локализация!$C$127,O37=2),2,IF(OR(O37=Локализация!$C$128,O37=1),4)))))</f>
        <v>0</v>
      </c>
      <c r="AK37" s="11" t="b">
        <f>IF(OR(P37=Локализация!$C$118,P37=5),4,IF(OR(P37=Локализация!$C$119,P37=4),2,IF(OR(P37=Локализация!$C$120,P37=3),0,IF(OR(P37=Локализация!$C$121,P37=2),-1,IF(OR(P37=Локализация!$C$122,P37=1),-2)))))</f>
        <v>0</v>
      </c>
      <c r="AL37" s="11" t="b">
        <f>IF(OR(Q37=Локализация!$C$124,Q37=5),-2,IF(OR(Q37=Локализация!$C$125,Q37=4),-1,IF(OR(Q37=Локализация!$C$126,Q37=3),0,IF(OR(Q37=Локализация!$C$127,Q37=2),2,IF(OR(Q37=Локализация!$C$128,Q37=1),4)))))</f>
        <v>0</v>
      </c>
      <c r="AM37" s="11" t="b">
        <f>IF(OR(R37=Локализация!$C$118,R37=5),4,IF(OR(R37=Локализация!$C$119,R37=4),2,IF(OR(R37=Локализация!$C$120,R37=3),0,IF(OR(R37=Локализация!$C$121,R37=2),-1,IF(OR(R37=Локализация!$C$122,R37=1),-2)))))</f>
        <v>0</v>
      </c>
      <c r="AN37" s="11" t="b">
        <f>IF(OR(S37=Локализация!$C$124,S37=5),-2,IF(OR(S37=Локализация!$C$125,S37=4),-1,IF(OR(S37=Локализация!$C$126,S37=3),0,IF(OR(S37=Локализация!$C$127,S37=2),2,IF(OR(S37=Локализация!$C$128,S37=1),4)))))</f>
        <v>0</v>
      </c>
      <c r="AO37" s="11" t="b">
        <f>IF(OR(T37=Локализация!$C$118,T37=5),4,IF(OR(T37=Локализация!$C$119,T37=4),2,IF(OR(T37=Локализация!$C$120,T37=3),0,IF(OR(T37=Локализация!$C$121,T37=2),-1,IF(OR(T37=Локализация!$C$122,T37=1),-2)))))</f>
        <v>0</v>
      </c>
      <c r="AP37" s="11" t="b">
        <f>IF(OR(U37=Локализация!$C$124,U37=5),-2,IF(OR(U37=Локализация!$C$125,U37=4),-1,IF(OR(U37=Локализация!$C$126,U37=3),0,IF(OR(U37=Локализация!$C$127,U37=2),2,IF(OR(U37=Локализация!$C$128,U37=1),4)))))</f>
        <v>0</v>
      </c>
      <c r="AR37" s="11" t="str">
        <f t="shared" si="2"/>
        <v>ЛОЖЬЛОЖЬ</v>
      </c>
      <c r="AS37" s="11" t="str">
        <f t="shared" si="3"/>
        <v>ЛОЖЬЛОЖЬ</v>
      </c>
      <c r="AT37" s="11" t="str">
        <f t="shared" si="4"/>
        <v>ЛОЖЬЛОЖЬ</v>
      </c>
      <c r="AU37" s="11" t="str">
        <f t="shared" si="5"/>
        <v>ЛОЖЬЛОЖЬ</v>
      </c>
      <c r="AV37" s="11" t="str">
        <f t="shared" si="6"/>
        <v>ЛОЖЬЛОЖЬ</v>
      </c>
      <c r="AW37" s="11" t="str">
        <f t="shared" si="7"/>
        <v>ЛОЖЬЛОЖЬ</v>
      </c>
      <c r="AX37" s="11" t="str">
        <f t="shared" si="8"/>
        <v>ЛОЖЬЛОЖЬ</v>
      </c>
      <c r="AY37" s="11" t="str">
        <f t="shared" si="9"/>
        <v>ЛОЖЬЛОЖЬ</v>
      </c>
      <c r="AZ37" s="11" t="str">
        <f t="shared" si="10"/>
        <v>ЛОЖЬЛОЖЬ</v>
      </c>
      <c r="BA37" s="11" t="str">
        <f t="shared" si="11"/>
        <v>ЛОЖЬЛОЖЬ</v>
      </c>
      <c r="BC37" s="11" t="str">
        <f t="shared" si="12"/>
        <v/>
      </c>
      <c r="BD37" s="11" t="str">
        <f t="shared" si="13"/>
        <v/>
      </c>
      <c r="BE37" s="11" t="str">
        <f t="shared" si="14"/>
        <v/>
      </c>
      <c r="BF37" s="11" t="str">
        <f t="shared" si="15"/>
        <v/>
      </c>
      <c r="BG37" s="11" t="str">
        <f t="shared" si="16"/>
        <v/>
      </c>
      <c r="BH37" s="11" t="str">
        <f t="shared" si="17"/>
        <v/>
      </c>
      <c r="BI37" s="11" t="str">
        <f t="shared" si="18"/>
        <v/>
      </c>
      <c r="BJ37" s="11" t="str">
        <f t="shared" si="19"/>
        <v/>
      </c>
      <c r="BK37" s="11" t="str">
        <f t="shared" si="20"/>
        <v/>
      </c>
      <c r="BL37" s="11" t="str">
        <f t="shared" si="21"/>
        <v/>
      </c>
    </row>
    <row r="38" spans="2:64" x14ac:dyDescent="0.3">
      <c r="B38"/>
      <c r="C38"/>
      <c r="D38"/>
      <c r="E38"/>
      <c r="F38"/>
      <c r="G38"/>
      <c r="H38"/>
      <c r="I38"/>
      <c r="J38"/>
      <c r="K38"/>
      <c r="L38"/>
      <c r="M38"/>
      <c r="N38"/>
      <c r="O38"/>
      <c r="P38"/>
      <c r="Q38"/>
      <c r="R38"/>
      <c r="S38"/>
      <c r="T38"/>
      <c r="U38"/>
      <c r="W38" s="11" t="b">
        <f>IF(OR(B38=Локализация!$C$118,B38=5),4,IF(OR(B38=Локализация!$C$119,B38=4),2,IF(OR(B38=Локализация!$C$120,B38=3),0,IF(OR(B38=Локализация!$C$121,B38=2),-1,IF(OR(B38=Локализация!$C$122,B38=1),-2)))))</f>
        <v>0</v>
      </c>
      <c r="X38" s="11" t="b">
        <f>IF(OR(C38=Локализация!$C$124,C38=5),-2,IF(OR(C38=Локализация!$C$125,C38=4),-1,IF(OR(C38=Локализация!$C$126,C38=3),0,IF(OR(C38=Локализация!$C$127,C38=2),2,IF(OR(C38=Локализация!$C$128,C38=1),4)))))</f>
        <v>0</v>
      </c>
      <c r="Y38" s="11" t="b">
        <f>IF(OR(D38=Локализация!$C$118,D38=5),4,IF(OR(D38=Локализация!$C$119,D38=4),2,IF(OR(D38=Локализация!$C$120,D38=3),0,IF(OR(D38=Локализация!$C$121,D38=2),-1,IF(OR(D38=Локализация!$C$122,D38=1),-2)))))</f>
        <v>0</v>
      </c>
      <c r="Z38" s="11" t="b">
        <f>IF(OR(E38=Локализация!$C$124,E38=5),-2,IF(OR(E38=Локализация!$C$125,E38=4),-1,IF(OR(E38=Локализация!$C$126,E38=3),0,IF(OR(E38=Локализация!$C$127,E38=2),2,IF(OR(E38=Локализация!$C$128,E38=1),4)))))</f>
        <v>0</v>
      </c>
      <c r="AA38" s="11" t="b">
        <f>IF(OR(F38=Локализация!$C$118,F38=5),4,IF(OR(F38=Локализация!$C$119,F38=4),2,IF(OR(F38=Локализация!$C$120,F38=3),0,IF(OR(F38=Локализация!$C$121,F38=2),-1,IF(OR(F38=Локализация!$C$122,F38=1),-2)))))</f>
        <v>0</v>
      </c>
      <c r="AB38" s="11" t="b">
        <f>IF(OR(G38=Локализация!$C$124,G38=5),-2,IF(OR(G38=Локализация!$C$125,G38=4),-1,IF(OR(G38=Локализация!$C$126,G38=3),0,IF(OR(G38=Локализация!$C$127,G38=2),2,IF(OR(G38=Локализация!$C$128,G38=1),4)))))</f>
        <v>0</v>
      </c>
      <c r="AC38" s="11" t="b">
        <f>IF(OR(H38=Локализация!$C$118,H38=5),4,IF(OR(H38=Локализация!$C$119,H38=4),2,IF(OR(H38=Локализация!$C$120,H38=3),0,IF(OR(H38=Локализация!$C$121,H38=2),-1,IF(OR(H38=Локализация!$C$122,H38=1),-2)))))</f>
        <v>0</v>
      </c>
      <c r="AD38" s="11" t="b">
        <f>IF(OR(I38=Локализация!$C$124,I38=5),-2,IF(OR(I38=Локализация!$C$125,I38=4),-1,IF(OR(I38=Локализация!$C$126,I38=3),0,IF(OR(I38=Локализация!$C$127,I38=2),2,IF(OR(I38=Локализация!$C$128,I38=1),4)))))</f>
        <v>0</v>
      </c>
      <c r="AE38" s="11" t="b">
        <f>IF(OR(J38=Локализация!$C$118,J38=5),4,IF(OR(J38=Локализация!$C$119,J38=4),2,IF(OR(J38=Локализация!$C$120,J38=3),0,IF(OR(J38=Локализация!$C$121,J38=2),-1,IF(OR(J38=Локализация!$C$122,J38=1),-2)))))</f>
        <v>0</v>
      </c>
      <c r="AF38" s="11" t="b">
        <f>IF(OR(K38=Локализация!$C$124,K38=5),-2,IF(OR(K38=Локализация!$C$125,K38=4),-1,IF(OR(K38=Локализация!$C$126,K38=3),0,IF(OR(K38=Локализация!$C$127,K38=2),2,IF(OR(K38=Локализация!$C$128,K38=1),4)))))</f>
        <v>0</v>
      </c>
      <c r="AG38" s="11" t="b">
        <f>IF(OR(L38=Локализация!$C$118,L38=5),4,IF(OR(L38=Локализация!$C$119,L38=4),2,IF(OR(L38=Локализация!$C$120,L38=3),0,IF(OR(L38=Локализация!$C$121,L38=2),-1,IF(OR(L38=Локализация!$C$122,L38=1),-2)))))</f>
        <v>0</v>
      </c>
      <c r="AH38" s="11" t="b">
        <f>IF(OR(M38=Локализация!$C$124,M38=5),-2,IF(OR(M38=Локализация!$C$125,M38=4),-1,IF(OR(M38=Локализация!$C$126,M38=3),0,IF(OR(M38=Локализация!$C$127,M38=2),2,IF(OR(M38=Локализация!$C$128,M38=1),4)))))</f>
        <v>0</v>
      </c>
      <c r="AI38" s="11" t="b">
        <f>IF(OR(N38=Локализация!$C$118,N38=5),4,IF(OR(N38=Локализация!$C$119,N38=4),2,IF(OR(N38=Локализация!$C$120,N38=3),0,IF(OR(N38=Локализация!$C$121,N38=2),-1,IF(OR(N38=Локализация!$C$122,N38=1),-2)))))</f>
        <v>0</v>
      </c>
      <c r="AJ38" s="11" t="b">
        <f>IF(OR(O38=Локализация!$C$124,O38=5),-2,IF(OR(O38=Локализация!$C$125,O38=4),-1,IF(OR(O38=Локализация!$C$126,O38=3),0,IF(OR(O38=Локализация!$C$127,O38=2),2,IF(OR(O38=Локализация!$C$128,O38=1),4)))))</f>
        <v>0</v>
      </c>
      <c r="AK38" s="11" t="b">
        <f>IF(OR(P38=Локализация!$C$118,P38=5),4,IF(OR(P38=Локализация!$C$119,P38=4),2,IF(OR(P38=Локализация!$C$120,P38=3),0,IF(OR(P38=Локализация!$C$121,P38=2),-1,IF(OR(P38=Локализация!$C$122,P38=1),-2)))))</f>
        <v>0</v>
      </c>
      <c r="AL38" s="11" t="b">
        <f>IF(OR(Q38=Локализация!$C$124,Q38=5),-2,IF(OR(Q38=Локализация!$C$125,Q38=4),-1,IF(OR(Q38=Локализация!$C$126,Q38=3),0,IF(OR(Q38=Локализация!$C$127,Q38=2),2,IF(OR(Q38=Локализация!$C$128,Q38=1),4)))))</f>
        <v>0</v>
      </c>
      <c r="AM38" s="11" t="b">
        <f>IF(OR(R38=Локализация!$C$118,R38=5),4,IF(OR(R38=Локализация!$C$119,R38=4),2,IF(OR(R38=Локализация!$C$120,R38=3),0,IF(OR(R38=Локализация!$C$121,R38=2),-1,IF(OR(R38=Локализация!$C$122,R38=1),-2)))))</f>
        <v>0</v>
      </c>
      <c r="AN38" s="11" t="b">
        <f>IF(OR(S38=Локализация!$C$124,S38=5),-2,IF(OR(S38=Локализация!$C$125,S38=4),-1,IF(OR(S38=Локализация!$C$126,S38=3),0,IF(OR(S38=Локализация!$C$127,S38=2),2,IF(OR(S38=Локализация!$C$128,S38=1),4)))))</f>
        <v>0</v>
      </c>
      <c r="AO38" s="11" t="b">
        <f>IF(OR(T38=Локализация!$C$118,T38=5),4,IF(OR(T38=Локализация!$C$119,T38=4),2,IF(OR(T38=Локализация!$C$120,T38=3),0,IF(OR(T38=Локализация!$C$121,T38=2),-1,IF(OR(T38=Локализация!$C$122,T38=1),-2)))))</f>
        <v>0</v>
      </c>
      <c r="AP38" s="11" t="b">
        <f>IF(OR(U38=Локализация!$C$124,U38=5),-2,IF(OR(U38=Локализация!$C$125,U38=4),-1,IF(OR(U38=Локализация!$C$126,U38=3),0,IF(OR(U38=Локализация!$C$127,U38=2),2,IF(OR(U38=Локализация!$C$128,U38=1),4)))))</f>
        <v>0</v>
      </c>
      <c r="AR38" s="11" t="str">
        <f t="shared" si="2"/>
        <v>ЛОЖЬЛОЖЬ</v>
      </c>
      <c r="AS38" s="11" t="str">
        <f t="shared" si="3"/>
        <v>ЛОЖЬЛОЖЬ</v>
      </c>
      <c r="AT38" s="11" t="str">
        <f t="shared" si="4"/>
        <v>ЛОЖЬЛОЖЬ</v>
      </c>
      <c r="AU38" s="11" t="str">
        <f t="shared" si="5"/>
        <v>ЛОЖЬЛОЖЬ</v>
      </c>
      <c r="AV38" s="11" t="str">
        <f t="shared" si="6"/>
        <v>ЛОЖЬЛОЖЬ</v>
      </c>
      <c r="AW38" s="11" t="str">
        <f t="shared" si="7"/>
        <v>ЛОЖЬЛОЖЬ</v>
      </c>
      <c r="AX38" s="11" t="str">
        <f t="shared" si="8"/>
        <v>ЛОЖЬЛОЖЬ</v>
      </c>
      <c r="AY38" s="11" t="str">
        <f t="shared" si="9"/>
        <v>ЛОЖЬЛОЖЬ</v>
      </c>
      <c r="AZ38" s="11" t="str">
        <f t="shared" si="10"/>
        <v>ЛОЖЬЛОЖЬ</v>
      </c>
      <c r="BA38" s="11" t="str">
        <f t="shared" si="11"/>
        <v>ЛОЖЬЛОЖЬ</v>
      </c>
      <c r="BC38" s="11" t="str">
        <f t="shared" si="12"/>
        <v/>
      </c>
      <c r="BD38" s="11" t="str">
        <f t="shared" si="13"/>
        <v/>
      </c>
      <c r="BE38" s="11" t="str">
        <f t="shared" si="14"/>
        <v/>
      </c>
      <c r="BF38" s="11" t="str">
        <f t="shared" si="15"/>
        <v/>
      </c>
      <c r="BG38" s="11" t="str">
        <f t="shared" si="16"/>
        <v/>
      </c>
      <c r="BH38" s="11" t="str">
        <f t="shared" si="17"/>
        <v/>
      </c>
      <c r="BI38" s="11" t="str">
        <f t="shared" si="18"/>
        <v/>
      </c>
      <c r="BJ38" s="11" t="str">
        <f t="shared" si="19"/>
        <v/>
      </c>
      <c r="BK38" s="11" t="str">
        <f t="shared" si="20"/>
        <v/>
      </c>
      <c r="BL38" s="11" t="str">
        <f t="shared" si="21"/>
        <v/>
      </c>
    </row>
    <row r="39" spans="2:64" x14ac:dyDescent="0.3">
      <c r="B39"/>
      <c r="C39"/>
      <c r="D39"/>
      <c r="E39"/>
      <c r="F39"/>
      <c r="G39"/>
      <c r="H39"/>
      <c r="I39"/>
      <c r="J39"/>
      <c r="K39"/>
      <c r="L39"/>
      <c r="M39"/>
      <c r="N39"/>
      <c r="O39"/>
      <c r="P39"/>
      <c r="Q39"/>
      <c r="R39"/>
      <c r="S39"/>
      <c r="T39"/>
      <c r="U39"/>
      <c r="W39" s="11" t="b">
        <f>IF(OR(B39=Локализация!$C$118,B39=5),4,IF(OR(B39=Локализация!$C$119,B39=4),2,IF(OR(B39=Локализация!$C$120,B39=3),0,IF(OR(B39=Локализация!$C$121,B39=2),-1,IF(OR(B39=Локализация!$C$122,B39=1),-2)))))</f>
        <v>0</v>
      </c>
      <c r="X39" s="11" t="b">
        <f>IF(OR(C39=Локализация!$C$124,C39=5),-2,IF(OR(C39=Локализация!$C$125,C39=4),-1,IF(OR(C39=Локализация!$C$126,C39=3),0,IF(OR(C39=Локализация!$C$127,C39=2),2,IF(OR(C39=Локализация!$C$128,C39=1),4)))))</f>
        <v>0</v>
      </c>
      <c r="Y39" s="11" t="b">
        <f>IF(OR(D39=Локализация!$C$118,D39=5),4,IF(OR(D39=Локализация!$C$119,D39=4),2,IF(OR(D39=Локализация!$C$120,D39=3),0,IF(OR(D39=Локализация!$C$121,D39=2),-1,IF(OR(D39=Локализация!$C$122,D39=1),-2)))))</f>
        <v>0</v>
      </c>
      <c r="Z39" s="11" t="b">
        <f>IF(OR(E39=Локализация!$C$124,E39=5),-2,IF(OR(E39=Локализация!$C$125,E39=4),-1,IF(OR(E39=Локализация!$C$126,E39=3),0,IF(OR(E39=Локализация!$C$127,E39=2),2,IF(OR(E39=Локализация!$C$128,E39=1),4)))))</f>
        <v>0</v>
      </c>
      <c r="AA39" s="11" t="b">
        <f>IF(OR(F39=Локализация!$C$118,F39=5),4,IF(OR(F39=Локализация!$C$119,F39=4),2,IF(OR(F39=Локализация!$C$120,F39=3),0,IF(OR(F39=Локализация!$C$121,F39=2),-1,IF(OR(F39=Локализация!$C$122,F39=1),-2)))))</f>
        <v>0</v>
      </c>
      <c r="AB39" s="11" t="b">
        <f>IF(OR(G39=Локализация!$C$124,G39=5),-2,IF(OR(G39=Локализация!$C$125,G39=4),-1,IF(OR(G39=Локализация!$C$126,G39=3),0,IF(OR(G39=Локализация!$C$127,G39=2),2,IF(OR(G39=Локализация!$C$128,G39=1),4)))))</f>
        <v>0</v>
      </c>
      <c r="AC39" s="11" t="b">
        <f>IF(OR(H39=Локализация!$C$118,H39=5),4,IF(OR(H39=Локализация!$C$119,H39=4),2,IF(OR(H39=Локализация!$C$120,H39=3),0,IF(OR(H39=Локализация!$C$121,H39=2),-1,IF(OR(H39=Локализация!$C$122,H39=1),-2)))))</f>
        <v>0</v>
      </c>
      <c r="AD39" s="11" t="b">
        <f>IF(OR(I39=Локализация!$C$124,I39=5),-2,IF(OR(I39=Локализация!$C$125,I39=4),-1,IF(OR(I39=Локализация!$C$126,I39=3),0,IF(OR(I39=Локализация!$C$127,I39=2),2,IF(OR(I39=Локализация!$C$128,I39=1),4)))))</f>
        <v>0</v>
      </c>
      <c r="AE39" s="11" t="b">
        <f>IF(OR(J39=Локализация!$C$118,J39=5),4,IF(OR(J39=Локализация!$C$119,J39=4),2,IF(OR(J39=Локализация!$C$120,J39=3),0,IF(OR(J39=Локализация!$C$121,J39=2),-1,IF(OR(J39=Локализация!$C$122,J39=1),-2)))))</f>
        <v>0</v>
      </c>
      <c r="AF39" s="11" t="b">
        <f>IF(OR(K39=Локализация!$C$124,K39=5),-2,IF(OR(K39=Локализация!$C$125,K39=4),-1,IF(OR(K39=Локализация!$C$126,K39=3),0,IF(OR(K39=Локализация!$C$127,K39=2),2,IF(OR(K39=Локализация!$C$128,K39=1),4)))))</f>
        <v>0</v>
      </c>
      <c r="AG39" s="11" t="b">
        <f>IF(OR(L39=Локализация!$C$118,L39=5),4,IF(OR(L39=Локализация!$C$119,L39=4),2,IF(OR(L39=Локализация!$C$120,L39=3),0,IF(OR(L39=Локализация!$C$121,L39=2),-1,IF(OR(L39=Локализация!$C$122,L39=1),-2)))))</f>
        <v>0</v>
      </c>
      <c r="AH39" s="11" t="b">
        <f>IF(OR(M39=Локализация!$C$124,M39=5),-2,IF(OR(M39=Локализация!$C$125,M39=4),-1,IF(OR(M39=Локализация!$C$126,M39=3),0,IF(OR(M39=Локализация!$C$127,M39=2),2,IF(OR(M39=Локализация!$C$128,M39=1),4)))))</f>
        <v>0</v>
      </c>
      <c r="AI39" s="11" t="b">
        <f>IF(OR(N39=Локализация!$C$118,N39=5),4,IF(OR(N39=Локализация!$C$119,N39=4),2,IF(OR(N39=Локализация!$C$120,N39=3),0,IF(OR(N39=Локализация!$C$121,N39=2),-1,IF(OR(N39=Локализация!$C$122,N39=1),-2)))))</f>
        <v>0</v>
      </c>
      <c r="AJ39" s="11" t="b">
        <f>IF(OR(O39=Локализация!$C$124,O39=5),-2,IF(OR(O39=Локализация!$C$125,O39=4),-1,IF(OR(O39=Локализация!$C$126,O39=3),0,IF(OR(O39=Локализация!$C$127,O39=2),2,IF(OR(O39=Локализация!$C$128,O39=1),4)))))</f>
        <v>0</v>
      </c>
      <c r="AK39" s="11" t="b">
        <f>IF(OR(P39=Локализация!$C$118,P39=5),4,IF(OR(P39=Локализация!$C$119,P39=4),2,IF(OR(P39=Локализация!$C$120,P39=3),0,IF(OR(P39=Локализация!$C$121,P39=2),-1,IF(OR(P39=Локализация!$C$122,P39=1),-2)))))</f>
        <v>0</v>
      </c>
      <c r="AL39" s="11" t="b">
        <f>IF(OR(Q39=Локализация!$C$124,Q39=5),-2,IF(OR(Q39=Локализация!$C$125,Q39=4),-1,IF(OR(Q39=Локализация!$C$126,Q39=3),0,IF(OR(Q39=Локализация!$C$127,Q39=2),2,IF(OR(Q39=Локализация!$C$128,Q39=1),4)))))</f>
        <v>0</v>
      </c>
      <c r="AM39" s="11" t="b">
        <f>IF(OR(R39=Локализация!$C$118,R39=5),4,IF(OR(R39=Локализация!$C$119,R39=4),2,IF(OR(R39=Локализация!$C$120,R39=3),0,IF(OR(R39=Локализация!$C$121,R39=2),-1,IF(OR(R39=Локализация!$C$122,R39=1),-2)))))</f>
        <v>0</v>
      </c>
      <c r="AN39" s="11" t="b">
        <f>IF(OR(S39=Локализация!$C$124,S39=5),-2,IF(OR(S39=Локализация!$C$125,S39=4),-1,IF(OR(S39=Локализация!$C$126,S39=3),0,IF(OR(S39=Локализация!$C$127,S39=2),2,IF(OR(S39=Локализация!$C$128,S39=1),4)))))</f>
        <v>0</v>
      </c>
      <c r="AO39" s="11" t="b">
        <f>IF(OR(T39=Локализация!$C$118,T39=5),4,IF(OR(T39=Локализация!$C$119,T39=4),2,IF(OR(T39=Локализация!$C$120,T39=3),0,IF(OR(T39=Локализация!$C$121,T39=2),-1,IF(OR(T39=Локализация!$C$122,T39=1),-2)))))</f>
        <v>0</v>
      </c>
      <c r="AP39" s="11" t="b">
        <f>IF(OR(U39=Локализация!$C$124,U39=5),-2,IF(OR(U39=Локализация!$C$125,U39=4),-1,IF(OR(U39=Локализация!$C$126,U39=3),0,IF(OR(U39=Локализация!$C$127,U39=2),2,IF(OR(U39=Локализация!$C$128,U39=1),4)))))</f>
        <v>0</v>
      </c>
      <c r="AR39" s="11" t="str">
        <f t="shared" si="2"/>
        <v>ЛОЖЬЛОЖЬ</v>
      </c>
      <c r="AS39" s="11" t="str">
        <f t="shared" si="3"/>
        <v>ЛОЖЬЛОЖЬ</v>
      </c>
      <c r="AT39" s="11" t="str">
        <f t="shared" si="4"/>
        <v>ЛОЖЬЛОЖЬ</v>
      </c>
      <c r="AU39" s="11" t="str">
        <f t="shared" si="5"/>
        <v>ЛОЖЬЛОЖЬ</v>
      </c>
      <c r="AV39" s="11" t="str">
        <f t="shared" si="6"/>
        <v>ЛОЖЬЛОЖЬ</v>
      </c>
      <c r="AW39" s="11" t="str">
        <f t="shared" si="7"/>
        <v>ЛОЖЬЛОЖЬ</v>
      </c>
      <c r="AX39" s="11" t="str">
        <f t="shared" si="8"/>
        <v>ЛОЖЬЛОЖЬ</v>
      </c>
      <c r="AY39" s="11" t="str">
        <f t="shared" si="9"/>
        <v>ЛОЖЬЛОЖЬ</v>
      </c>
      <c r="AZ39" s="11" t="str">
        <f t="shared" si="10"/>
        <v>ЛОЖЬЛОЖЬ</v>
      </c>
      <c r="BA39" s="11" t="str">
        <f t="shared" si="11"/>
        <v>ЛОЖЬЛОЖЬ</v>
      </c>
      <c r="BC39" s="11" t="str">
        <f t="shared" si="12"/>
        <v/>
      </c>
      <c r="BD39" s="11" t="str">
        <f t="shared" si="13"/>
        <v/>
      </c>
      <c r="BE39" s="11" t="str">
        <f t="shared" si="14"/>
        <v/>
      </c>
      <c r="BF39" s="11" t="str">
        <f t="shared" si="15"/>
        <v/>
      </c>
      <c r="BG39" s="11" t="str">
        <f t="shared" si="16"/>
        <v/>
      </c>
      <c r="BH39" s="11" t="str">
        <f t="shared" si="17"/>
        <v/>
      </c>
      <c r="BI39" s="11" t="str">
        <f t="shared" si="18"/>
        <v/>
      </c>
      <c r="BJ39" s="11" t="str">
        <f t="shared" si="19"/>
        <v/>
      </c>
      <c r="BK39" s="11" t="str">
        <f t="shared" si="20"/>
        <v/>
      </c>
      <c r="BL39" s="11" t="str">
        <f t="shared" si="21"/>
        <v/>
      </c>
    </row>
    <row r="40" spans="2:64" x14ac:dyDescent="0.3">
      <c r="B40"/>
      <c r="C40"/>
      <c r="D40"/>
      <c r="E40"/>
      <c r="F40"/>
      <c r="G40"/>
      <c r="H40"/>
      <c r="I40"/>
      <c r="J40"/>
      <c r="K40"/>
      <c r="L40"/>
      <c r="M40"/>
      <c r="N40"/>
      <c r="O40"/>
      <c r="P40"/>
      <c r="Q40"/>
      <c r="R40"/>
      <c r="S40"/>
      <c r="T40"/>
      <c r="U40"/>
      <c r="W40" s="11" t="b">
        <f>IF(OR(B40=Локализация!$C$118,B40=5),4,IF(OR(B40=Локализация!$C$119,B40=4),2,IF(OR(B40=Локализация!$C$120,B40=3),0,IF(OR(B40=Локализация!$C$121,B40=2),-1,IF(OR(B40=Локализация!$C$122,B40=1),-2)))))</f>
        <v>0</v>
      </c>
      <c r="X40" s="11" t="b">
        <f>IF(OR(C40=Локализация!$C$124,C40=5),-2,IF(OR(C40=Локализация!$C$125,C40=4),-1,IF(OR(C40=Локализация!$C$126,C40=3),0,IF(OR(C40=Локализация!$C$127,C40=2),2,IF(OR(C40=Локализация!$C$128,C40=1),4)))))</f>
        <v>0</v>
      </c>
      <c r="Y40" s="11" t="b">
        <f>IF(OR(D40=Локализация!$C$118,D40=5),4,IF(OR(D40=Локализация!$C$119,D40=4),2,IF(OR(D40=Локализация!$C$120,D40=3),0,IF(OR(D40=Локализация!$C$121,D40=2),-1,IF(OR(D40=Локализация!$C$122,D40=1),-2)))))</f>
        <v>0</v>
      </c>
      <c r="Z40" s="11" t="b">
        <f>IF(OR(E40=Локализация!$C$124,E40=5),-2,IF(OR(E40=Локализация!$C$125,E40=4),-1,IF(OR(E40=Локализация!$C$126,E40=3),0,IF(OR(E40=Локализация!$C$127,E40=2),2,IF(OR(E40=Локализация!$C$128,E40=1),4)))))</f>
        <v>0</v>
      </c>
      <c r="AA40" s="11" t="b">
        <f>IF(OR(F40=Локализация!$C$118,F40=5),4,IF(OR(F40=Локализация!$C$119,F40=4),2,IF(OR(F40=Локализация!$C$120,F40=3),0,IF(OR(F40=Локализация!$C$121,F40=2),-1,IF(OR(F40=Локализация!$C$122,F40=1),-2)))))</f>
        <v>0</v>
      </c>
      <c r="AB40" s="11" t="b">
        <f>IF(OR(G40=Локализация!$C$124,G40=5),-2,IF(OR(G40=Локализация!$C$125,G40=4),-1,IF(OR(G40=Локализация!$C$126,G40=3),0,IF(OR(G40=Локализация!$C$127,G40=2),2,IF(OR(G40=Локализация!$C$128,G40=1),4)))))</f>
        <v>0</v>
      </c>
      <c r="AC40" s="11" t="b">
        <f>IF(OR(H40=Локализация!$C$118,H40=5),4,IF(OR(H40=Локализация!$C$119,H40=4),2,IF(OR(H40=Локализация!$C$120,H40=3),0,IF(OR(H40=Локализация!$C$121,H40=2),-1,IF(OR(H40=Локализация!$C$122,H40=1),-2)))))</f>
        <v>0</v>
      </c>
      <c r="AD40" s="11" t="b">
        <f>IF(OR(I40=Локализация!$C$124,I40=5),-2,IF(OR(I40=Локализация!$C$125,I40=4),-1,IF(OR(I40=Локализация!$C$126,I40=3),0,IF(OR(I40=Локализация!$C$127,I40=2),2,IF(OR(I40=Локализация!$C$128,I40=1),4)))))</f>
        <v>0</v>
      </c>
      <c r="AE40" s="11" t="b">
        <f>IF(OR(J40=Локализация!$C$118,J40=5),4,IF(OR(J40=Локализация!$C$119,J40=4),2,IF(OR(J40=Локализация!$C$120,J40=3),0,IF(OR(J40=Локализация!$C$121,J40=2),-1,IF(OR(J40=Локализация!$C$122,J40=1),-2)))))</f>
        <v>0</v>
      </c>
      <c r="AF40" s="11" t="b">
        <f>IF(OR(K40=Локализация!$C$124,K40=5),-2,IF(OR(K40=Локализация!$C$125,K40=4),-1,IF(OR(K40=Локализация!$C$126,K40=3),0,IF(OR(K40=Локализация!$C$127,K40=2),2,IF(OR(K40=Локализация!$C$128,K40=1),4)))))</f>
        <v>0</v>
      </c>
      <c r="AG40" s="11" t="b">
        <f>IF(OR(L40=Локализация!$C$118,L40=5),4,IF(OR(L40=Локализация!$C$119,L40=4),2,IF(OR(L40=Локализация!$C$120,L40=3),0,IF(OR(L40=Локализация!$C$121,L40=2),-1,IF(OR(L40=Локализация!$C$122,L40=1),-2)))))</f>
        <v>0</v>
      </c>
      <c r="AH40" s="11" t="b">
        <f>IF(OR(M40=Локализация!$C$124,M40=5),-2,IF(OR(M40=Локализация!$C$125,M40=4),-1,IF(OR(M40=Локализация!$C$126,M40=3),0,IF(OR(M40=Локализация!$C$127,M40=2),2,IF(OR(M40=Локализация!$C$128,M40=1),4)))))</f>
        <v>0</v>
      </c>
      <c r="AI40" s="11" t="b">
        <f>IF(OR(N40=Локализация!$C$118,N40=5),4,IF(OR(N40=Локализация!$C$119,N40=4),2,IF(OR(N40=Локализация!$C$120,N40=3),0,IF(OR(N40=Локализация!$C$121,N40=2),-1,IF(OR(N40=Локализация!$C$122,N40=1),-2)))))</f>
        <v>0</v>
      </c>
      <c r="AJ40" s="11" t="b">
        <f>IF(OR(O40=Локализация!$C$124,O40=5),-2,IF(OR(O40=Локализация!$C$125,O40=4),-1,IF(OR(O40=Локализация!$C$126,O40=3),0,IF(OR(O40=Локализация!$C$127,O40=2),2,IF(OR(O40=Локализация!$C$128,O40=1),4)))))</f>
        <v>0</v>
      </c>
      <c r="AK40" s="11" t="b">
        <f>IF(OR(P40=Локализация!$C$118,P40=5),4,IF(OR(P40=Локализация!$C$119,P40=4),2,IF(OR(P40=Локализация!$C$120,P40=3),0,IF(OR(P40=Локализация!$C$121,P40=2),-1,IF(OR(P40=Локализация!$C$122,P40=1),-2)))))</f>
        <v>0</v>
      </c>
      <c r="AL40" s="11" t="b">
        <f>IF(OR(Q40=Локализация!$C$124,Q40=5),-2,IF(OR(Q40=Локализация!$C$125,Q40=4),-1,IF(OR(Q40=Локализация!$C$126,Q40=3),0,IF(OR(Q40=Локализация!$C$127,Q40=2),2,IF(OR(Q40=Локализация!$C$128,Q40=1),4)))))</f>
        <v>0</v>
      </c>
      <c r="AM40" s="11" t="b">
        <f>IF(OR(R40=Локализация!$C$118,R40=5),4,IF(OR(R40=Локализация!$C$119,R40=4),2,IF(OR(R40=Локализация!$C$120,R40=3),0,IF(OR(R40=Локализация!$C$121,R40=2),-1,IF(OR(R40=Локализация!$C$122,R40=1),-2)))))</f>
        <v>0</v>
      </c>
      <c r="AN40" s="11" t="b">
        <f>IF(OR(S40=Локализация!$C$124,S40=5),-2,IF(OR(S40=Локализация!$C$125,S40=4),-1,IF(OR(S40=Локализация!$C$126,S40=3),0,IF(OR(S40=Локализация!$C$127,S40=2),2,IF(OR(S40=Локализация!$C$128,S40=1),4)))))</f>
        <v>0</v>
      </c>
      <c r="AO40" s="11" t="b">
        <f>IF(OR(T40=Локализация!$C$118,T40=5),4,IF(OR(T40=Локализация!$C$119,T40=4),2,IF(OR(T40=Локализация!$C$120,T40=3),0,IF(OR(T40=Локализация!$C$121,T40=2),-1,IF(OR(T40=Локализация!$C$122,T40=1),-2)))))</f>
        <v>0</v>
      </c>
      <c r="AP40" s="11" t="b">
        <f>IF(OR(U40=Локализация!$C$124,U40=5),-2,IF(OR(U40=Локализация!$C$125,U40=4),-1,IF(OR(U40=Локализация!$C$126,U40=3),0,IF(OR(U40=Локализация!$C$127,U40=2),2,IF(OR(U40=Локализация!$C$128,U40=1),4)))))</f>
        <v>0</v>
      </c>
      <c r="AR40" s="11" t="str">
        <f t="shared" si="2"/>
        <v>ЛОЖЬЛОЖЬ</v>
      </c>
      <c r="AS40" s="11" t="str">
        <f t="shared" si="3"/>
        <v>ЛОЖЬЛОЖЬ</v>
      </c>
      <c r="AT40" s="11" t="str">
        <f t="shared" si="4"/>
        <v>ЛОЖЬЛОЖЬ</v>
      </c>
      <c r="AU40" s="11" t="str">
        <f t="shared" si="5"/>
        <v>ЛОЖЬЛОЖЬ</v>
      </c>
      <c r="AV40" s="11" t="str">
        <f t="shared" si="6"/>
        <v>ЛОЖЬЛОЖЬ</v>
      </c>
      <c r="AW40" s="11" t="str">
        <f t="shared" si="7"/>
        <v>ЛОЖЬЛОЖЬ</v>
      </c>
      <c r="AX40" s="11" t="str">
        <f t="shared" si="8"/>
        <v>ЛОЖЬЛОЖЬ</v>
      </c>
      <c r="AY40" s="11" t="str">
        <f t="shared" si="9"/>
        <v>ЛОЖЬЛОЖЬ</v>
      </c>
      <c r="AZ40" s="11" t="str">
        <f t="shared" si="10"/>
        <v>ЛОЖЬЛОЖЬ</v>
      </c>
      <c r="BA40" s="11" t="str">
        <f t="shared" si="11"/>
        <v>ЛОЖЬЛОЖЬ</v>
      </c>
      <c r="BC40" s="11" t="str">
        <f t="shared" si="12"/>
        <v/>
      </c>
      <c r="BD40" s="11" t="str">
        <f t="shared" si="13"/>
        <v/>
      </c>
      <c r="BE40" s="11" t="str">
        <f t="shared" si="14"/>
        <v/>
      </c>
      <c r="BF40" s="11" t="str">
        <f t="shared" si="15"/>
        <v/>
      </c>
      <c r="BG40" s="11" t="str">
        <f t="shared" si="16"/>
        <v/>
      </c>
      <c r="BH40" s="11" t="str">
        <f t="shared" si="17"/>
        <v/>
      </c>
      <c r="BI40" s="11" t="str">
        <f t="shared" si="18"/>
        <v/>
      </c>
      <c r="BJ40" s="11" t="str">
        <f t="shared" si="19"/>
        <v/>
      </c>
      <c r="BK40" s="11" t="str">
        <f t="shared" si="20"/>
        <v/>
      </c>
      <c r="BL40" s="11" t="str">
        <f t="shared" si="21"/>
        <v/>
      </c>
    </row>
    <row r="41" spans="2:64" x14ac:dyDescent="0.3">
      <c r="B41"/>
      <c r="C41"/>
      <c r="D41"/>
      <c r="E41"/>
      <c r="F41"/>
      <c r="G41"/>
      <c r="H41"/>
      <c r="I41"/>
      <c r="J41"/>
      <c r="K41"/>
      <c r="L41"/>
      <c r="M41"/>
      <c r="N41"/>
      <c r="O41"/>
      <c r="P41"/>
      <c r="Q41"/>
      <c r="R41"/>
      <c r="S41"/>
      <c r="T41"/>
      <c r="U41"/>
      <c r="W41" s="11" t="b">
        <f>IF(OR(B41=Локализация!$C$118,B41=5),4,IF(OR(B41=Локализация!$C$119,B41=4),2,IF(OR(B41=Локализация!$C$120,B41=3),0,IF(OR(B41=Локализация!$C$121,B41=2),-1,IF(OR(B41=Локализация!$C$122,B41=1),-2)))))</f>
        <v>0</v>
      </c>
      <c r="X41" s="11" t="b">
        <f>IF(OR(C41=Локализация!$C$124,C41=5),-2,IF(OR(C41=Локализация!$C$125,C41=4),-1,IF(OR(C41=Локализация!$C$126,C41=3),0,IF(OR(C41=Локализация!$C$127,C41=2),2,IF(OR(C41=Локализация!$C$128,C41=1),4)))))</f>
        <v>0</v>
      </c>
      <c r="Y41" s="11" t="b">
        <f>IF(OR(D41=Локализация!$C$118,D41=5),4,IF(OR(D41=Локализация!$C$119,D41=4),2,IF(OR(D41=Локализация!$C$120,D41=3),0,IF(OR(D41=Локализация!$C$121,D41=2),-1,IF(OR(D41=Локализация!$C$122,D41=1),-2)))))</f>
        <v>0</v>
      </c>
      <c r="Z41" s="11" t="b">
        <f>IF(OR(E41=Локализация!$C$124,E41=5),-2,IF(OR(E41=Локализация!$C$125,E41=4),-1,IF(OR(E41=Локализация!$C$126,E41=3),0,IF(OR(E41=Локализация!$C$127,E41=2),2,IF(OR(E41=Локализация!$C$128,E41=1),4)))))</f>
        <v>0</v>
      </c>
      <c r="AA41" s="11" t="b">
        <f>IF(OR(F41=Локализация!$C$118,F41=5),4,IF(OR(F41=Локализация!$C$119,F41=4),2,IF(OR(F41=Локализация!$C$120,F41=3),0,IF(OR(F41=Локализация!$C$121,F41=2),-1,IF(OR(F41=Локализация!$C$122,F41=1),-2)))))</f>
        <v>0</v>
      </c>
      <c r="AB41" s="11" t="b">
        <f>IF(OR(G41=Локализация!$C$124,G41=5),-2,IF(OR(G41=Локализация!$C$125,G41=4),-1,IF(OR(G41=Локализация!$C$126,G41=3),0,IF(OR(G41=Локализация!$C$127,G41=2),2,IF(OR(G41=Локализация!$C$128,G41=1),4)))))</f>
        <v>0</v>
      </c>
      <c r="AC41" s="11" t="b">
        <f>IF(OR(H41=Локализация!$C$118,H41=5),4,IF(OR(H41=Локализация!$C$119,H41=4),2,IF(OR(H41=Локализация!$C$120,H41=3),0,IF(OR(H41=Локализация!$C$121,H41=2),-1,IF(OR(H41=Локализация!$C$122,H41=1),-2)))))</f>
        <v>0</v>
      </c>
      <c r="AD41" s="11" t="b">
        <f>IF(OR(I41=Локализация!$C$124,I41=5),-2,IF(OR(I41=Локализация!$C$125,I41=4),-1,IF(OR(I41=Локализация!$C$126,I41=3),0,IF(OR(I41=Локализация!$C$127,I41=2),2,IF(OR(I41=Локализация!$C$128,I41=1),4)))))</f>
        <v>0</v>
      </c>
      <c r="AE41" s="11" t="b">
        <f>IF(OR(J41=Локализация!$C$118,J41=5),4,IF(OR(J41=Локализация!$C$119,J41=4),2,IF(OR(J41=Локализация!$C$120,J41=3),0,IF(OR(J41=Локализация!$C$121,J41=2),-1,IF(OR(J41=Локализация!$C$122,J41=1),-2)))))</f>
        <v>0</v>
      </c>
      <c r="AF41" s="11" t="b">
        <f>IF(OR(K41=Локализация!$C$124,K41=5),-2,IF(OR(K41=Локализация!$C$125,K41=4),-1,IF(OR(K41=Локализация!$C$126,K41=3),0,IF(OR(K41=Локализация!$C$127,K41=2),2,IF(OR(K41=Локализация!$C$128,K41=1),4)))))</f>
        <v>0</v>
      </c>
      <c r="AG41" s="11" t="b">
        <f>IF(OR(L41=Локализация!$C$118,L41=5),4,IF(OR(L41=Локализация!$C$119,L41=4),2,IF(OR(L41=Локализация!$C$120,L41=3),0,IF(OR(L41=Локализация!$C$121,L41=2),-1,IF(OR(L41=Локализация!$C$122,L41=1),-2)))))</f>
        <v>0</v>
      </c>
      <c r="AH41" s="11" t="b">
        <f>IF(OR(M41=Локализация!$C$124,M41=5),-2,IF(OR(M41=Локализация!$C$125,M41=4),-1,IF(OR(M41=Локализация!$C$126,M41=3),0,IF(OR(M41=Локализация!$C$127,M41=2),2,IF(OR(M41=Локализация!$C$128,M41=1),4)))))</f>
        <v>0</v>
      </c>
      <c r="AI41" s="11" t="b">
        <f>IF(OR(N41=Локализация!$C$118,N41=5),4,IF(OR(N41=Локализация!$C$119,N41=4),2,IF(OR(N41=Локализация!$C$120,N41=3),0,IF(OR(N41=Локализация!$C$121,N41=2),-1,IF(OR(N41=Локализация!$C$122,N41=1),-2)))))</f>
        <v>0</v>
      </c>
      <c r="AJ41" s="11" t="b">
        <f>IF(OR(O41=Локализация!$C$124,O41=5),-2,IF(OR(O41=Локализация!$C$125,O41=4),-1,IF(OR(O41=Локализация!$C$126,O41=3),0,IF(OR(O41=Локализация!$C$127,O41=2),2,IF(OR(O41=Локализация!$C$128,O41=1),4)))))</f>
        <v>0</v>
      </c>
      <c r="AK41" s="11" t="b">
        <f>IF(OR(P41=Локализация!$C$118,P41=5),4,IF(OR(P41=Локализация!$C$119,P41=4),2,IF(OR(P41=Локализация!$C$120,P41=3),0,IF(OR(P41=Локализация!$C$121,P41=2),-1,IF(OR(P41=Локализация!$C$122,P41=1),-2)))))</f>
        <v>0</v>
      </c>
      <c r="AL41" s="11" t="b">
        <f>IF(OR(Q41=Локализация!$C$124,Q41=5),-2,IF(OR(Q41=Локализация!$C$125,Q41=4),-1,IF(OR(Q41=Локализация!$C$126,Q41=3),0,IF(OR(Q41=Локализация!$C$127,Q41=2),2,IF(OR(Q41=Локализация!$C$128,Q41=1),4)))))</f>
        <v>0</v>
      </c>
      <c r="AM41" s="11" t="b">
        <f>IF(OR(R41=Локализация!$C$118,R41=5),4,IF(OR(R41=Локализация!$C$119,R41=4),2,IF(OR(R41=Локализация!$C$120,R41=3),0,IF(OR(R41=Локализация!$C$121,R41=2),-1,IF(OR(R41=Локализация!$C$122,R41=1),-2)))))</f>
        <v>0</v>
      </c>
      <c r="AN41" s="11" t="b">
        <f>IF(OR(S41=Локализация!$C$124,S41=5),-2,IF(OR(S41=Локализация!$C$125,S41=4),-1,IF(OR(S41=Локализация!$C$126,S41=3),0,IF(OR(S41=Локализация!$C$127,S41=2),2,IF(OR(S41=Локализация!$C$128,S41=1),4)))))</f>
        <v>0</v>
      </c>
      <c r="AO41" s="11" t="b">
        <f>IF(OR(T41=Локализация!$C$118,T41=5),4,IF(OR(T41=Локализация!$C$119,T41=4),2,IF(OR(T41=Локализация!$C$120,T41=3),0,IF(OR(T41=Локализация!$C$121,T41=2),-1,IF(OR(T41=Локализация!$C$122,T41=1),-2)))))</f>
        <v>0</v>
      </c>
      <c r="AP41" s="11" t="b">
        <f>IF(OR(U41=Локализация!$C$124,U41=5),-2,IF(OR(U41=Локализация!$C$125,U41=4),-1,IF(OR(U41=Локализация!$C$126,U41=3),0,IF(OR(U41=Локализация!$C$127,U41=2),2,IF(OR(U41=Локализация!$C$128,U41=1),4)))))</f>
        <v>0</v>
      </c>
      <c r="AR41" s="11" t="str">
        <f t="shared" si="2"/>
        <v>ЛОЖЬЛОЖЬ</v>
      </c>
      <c r="AS41" s="11" t="str">
        <f t="shared" si="3"/>
        <v>ЛОЖЬЛОЖЬ</v>
      </c>
      <c r="AT41" s="11" t="str">
        <f t="shared" si="4"/>
        <v>ЛОЖЬЛОЖЬ</v>
      </c>
      <c r="AU41" s="11" t="str">
        <f t="shared" si="5"/>
        <v>ЛОЖЬЛОЖЬ</v>
      </c>
      <c r="AV41" s="11" t="str">
        <f t="shared" si="6"/>
        <v>ЛОЖЬЛОЖЬ</v>
      </c>
      <c r="AW41" s="11" t="str">
        <f t="shared" si="7"/>
        <v>ЛОЖЬЛОЖЬ</v>
      </c>
      <c r="AX41" s="11" t="str">
        <f t="shared" si="8"/>
        <v>ЛОЖЬЛОЖЬ</v>
      </c>
      <c r="AY41" s="11" t="str">
        <f t="shared" si="9"/>
        <v>ЛОЖЬЛОЖЬ</v>
      </c>
      <c r="AZ41" s="11" t="str">
        <f t="shared" si="10"/>
        <v>ЛОЖЬЛОЖЬ</v>
      </c>
      <c r="BA41" s="11" t="str">
        <f t="shared" si="11"/>
        <v>ЛОЖЬЛОЖЬ</v>
      </c>
      <c r="BC41" s="11" t="str">
        <f t="shared" si="12"/>
        <v/>
      </c>
      <c r="BD41" s="11" t="str">
        <f t="shared" si="13"/>
        <v/>
      </c>
      <c r="BE41" s="11" t="str">
        <f t="shared" si="14"/>
        <v/>
      </c>
      <c r="BF41" s="11" t="str">
        <f t="shared" si="15"/>
        <v/>
      </c>
      <c r="BG41" s="11" t="str">
        <f t="shared" si="16"/>
        <v/>
      </c>
      <c r="BH41" s="11" t="str">
        <f t="shared" si="17"/>
        <v/>
      </c>
      <c r="BI41" s="11" t="str">
        <f t="shared" si="18"/>
        <v/>
      </c>
      <c r="BJ41" s="11" t="str">
        <f t="shared" si="19"/>
        <v/>
      </c>
      <c r="BK41" s="11" t="str">
        <f t="shared" si="20"/>
        <v/>
      </c>
      <c r="BL41" s="11" t="str">
        <f t="shared" si="21"/>
        <v/>
      </c>
    </row>
    <row r="42" spans="2:64" x14ac:dyDescent="0.3">
      <c r="B42"/>
      <c r="C42"/>
      <c r="D42"/>
      <c r="E42"/>
      <c r="F42"/>
      <c r="G42"/>
      <c r="H42"/>
      <c r="I42"/>
      <c r="J42"/>
      <c r="K42"/>
      <c r="L42"/>
      <c r="M42"/>
      <c r="N42"/>
      <c r="O42"/>
      <c r="P42"/>
      <c r="Q42"/>
      <c r="R42"/>
      <c r="S42"/>
      <c r="T42"/>
      <c r="U42"/>
      <c r="W42" s="11" t="b">
        <f>IF(OR(B42=Локализация!$C$118,B42=5),4,IF(OR(B42=Локализация!$C$119,B42=4),2,IF(OR(B42=Локализация!$C$120,B42=3),0,IF(OR(B42=Локализация!$C$121,B42=2),-1,IF(OR(B42=Локализация!$C$122,B42=1),-2)))))</f>
        <v>0</v>
      </c>
      <c r="X42" s="11" t="b">
        <f>IF(OR(C42=Локализация!$C$124,C42=5),-2,IF(OR(C42=Локализация!$C$125,C42=4),-1,IF(OR(C42=Локализация!$C$126,C42=3),0,IF(OR(C42=Локализация!$C$127,C42=2),2,IF(OR(C42=Локализация!$C$128,C42=1),4)))))</f>
        <v>0</v>
      </c>
      <c r="Y42" s="11" t="b">
        <f>IF(OR(D42=Локализация!$C$118,D42=5),4,IF(OR(D42=Локализация!$C$119,D42=4),2,IF(OR(D42=Локализация!$C$120,D42=3),0,IF(OR(D42=Локализация!$C$121,D42=2),-1,IF(OR(D42=Локализация!$C$122,D42=1),-2)))))</f>
        <v>0</v>
      </c>
      <c r="Z42" s="11" t="b">
        <f>IF(OR(E42=Локализация!$C$124,E42=5),-2,IF(OR(E42=Локализация!$C$125,E42=4),-1,IF(OR(E42=Локализация!$C$126,E42=3),0,IF(OR(E42=Локализация!$C$127,E42=2),2,IF(OR(E42=Локализация!$C$128,E42=1),4)))))</f>
        <v>0</v>
      </c>
      <c r="AA42" s="11" t="b">
        <f>IF(OR(F42=Локализация!$C$118,F42=5),4,IF(OR(F42=Локализация!$C$119,F42=4),2,IF(OR(F42=Локализация!$C$120,F42=3),0,IF(OR(F42=Локализация!$C$121,F42=2),-1,IF(OR(F42=Локализация!$C$122,F42=1),-2)))))</f>
        <v>0</v>
      </c>
      <c r="AB42" s="11" t="b">
        <f>IF(OR(G42=Локализация!$C$124,G42=5),-2,IF(OR(G42=Локализация!$C$125,G42=4),-1,IF(OR(G42=Локализация!$C$126,G42=3),0,IF(OR(G42=Локализация!$C$127,G42=2),2,IF(OR(G42=Локализация!$C$128,G42=1),4)))))</f>
        <v>0</v>
      </c>
      <c r="AC42" s="11" t="b">
        <f>IF(OR(H42=Локализация!$C$118,H42=5),4,IF(OR(H42=Локализация!$C$119,H42=4),2,IF(OR(H42=Локализация!$C$120,H42=3),0,IF(OR(H42=Локализация!$C$121,H42=2),-1,IF(OR(H42=Локализация!$C$122,H42=1),-2)))))</f>
        <v>0</v>
      </c>
      <c r="AD42" s="11" t="b">
        <f>IF(OR(I42=Локализация!$C$124,I42=5),-2,IF(OR(I42=Локализация!$C$125,I42=4),-1,IF(OR(I42=Локализация!$C$126,I42=3),0,IF(OR(I42=Локализация!$C$127,I42=2),2,IF(OR(I42=Локализация!$C$128,I42=1),4)))))</f>
        <v>0</v>
      </c>
      <c r="AE42" s="11" t="b">
        <f>IF(OR(J42=Локализация!$C$118,J42=5),4,IF(OR(J42=Локализация!$C$119,J42=4),2,IF(OR(J42=Локализация!$C$120,J42=3),0,IF(OR(J42=Локализация!$C$121,J42=2),-1,IF(OR(J42=Локализация!$C$122,J42=1),-2)))))</f>
        <v>0</v>
      </c>
      <c r="AF42" s="11" t="b">
        <f>IF(OR(K42=Локализация!$C$124,K42=5),-2,IF(OR(K42=Локализация!$C$125,K42=4),-1,IF(OR(K42=Локализация!$C$126,K42=3),0,IF(OR(K42=Локализация!$C$127,K42=2),2,IF(OR(K42=Локализация!$C$128,K42=1),4)))))</f>
        <v>0</v>
      </c>
      <c r="AG42" s="11" t="b">
        <f>IF(OR(L42=Локализация!$C$118,L42=5),4,IF(OR(L42=Локализация!$C$119,L42=4),2,IF(OR(L42=Локализация!$C$120,L42=3),0,IF(OR(L42=Локализация!$C$121,L42=2),-1,IF(OR(L42=Локализация!$C$122,L42=1),-2)))))</f>
        <v>0</v>
      </c>
      <c r="AH42" s="11" t="b">
        <f>IF(OR(M42=Локализация!$C$124,M42=5),-2,IF(OR(M42=Локализация!$C$125,M42=4),-1,IF(OR(M42=Локализация!$C$126,M42=3),0,IF(OR(M42=Локализация!$C$127,M42=2),2,IF(OR(M42=Локализация!$C$128,M42=1),4)))))</f>
        <v>0</v>
      </c>
      <c r="AI42" s="11" t="b">
        <f>IF(OR(N42=Локализация!$C$118,N42=5),4,IF(OR(N42=Локализация!$C$119,N42=4),2,IF(OR(N42=Локализация!$C$120,N42=3),0,IF(OR(N42=Локализация!$C$121,N42=2),-1,IF(OR(N42=Локализация!$C$122,N42=1),-2)))))</f>
        <v>0</v>
      </c>
      <c r="AJ42" s="11" t="b">
        <f>IF(OR(O42=Локализация!$C$124,O42=5),-2,IF(OR(O42=Локализация!$C$125,O42=4),-1,IF(OR(O42=Локализация!$C$126,O42=3),0,IF(OR(O42=Локализация!$C$127,O42=2),2,IF(OR(O42=Локализация!$C$128,O42=1),4)))))</f>
        <v>0</v>
      </c>
      <c r="AK42" s="11" t="b">
        <f>IF(OR(P42=Локализация!$C$118,P42=5),4,IF(OR(P42=Локализация!$C$119,P42=4),2,IF(OR(P42=Локализация!$C$120,P42=3),0,IF(OR(P42=Локализация!$C$121,P42=2),-1,IF(OR(P42=Локализация!$C$122,P42=1),-2)))))</f>
        <v>0</v>
      </c>
      <c r="AL42" s="11" t="b">
        <f>IF(OR(Q42=Локализация!$C$124,Q42=5),-2,IF(OR(Q42=Локализация!$C$125,Q42=4),-1,IF(OR(Q42=Локализация!$C$126,Q42=3),0,IF(OR(Q42=Локализация!$C$127,Q42=2),2,IF(OR(Q42=Локализация!$C$128,Q42=1),4)))))</f>
        <v>0</v>
      </c>
      <c r="AM42" s="11" t="b">
        <f>IF(OR(R42=Локализация!$C$118,R42=5),4,IF(OR(R42=Локализация!$C$119,R42=4),2,IF(OR(R42=Локализация!$C$120,R42=3),0,IF(OR(R42=Локализация!$C$121,R42=2),-1,IF(OR(R42=Локализация!$C$122,R42=1),-2)))))</f>
        <v>0</v>
      </c>
      <c r="AN42" s="11" t="b">
        <f>IF(OR(S42=Локализация!$C$124,S42=5),-2,IF(OR(S42=Локализация!$C$125,S42=4),-1,IF(OR(S42=Локализация!$C$126,S42=3),0,IF(OR(S42=Локализация!$C$127,S42=2),2,IF(OR(S42=Локализация!$C$128,S42=1),4)))))</f>
        <v>0</v>
      </c>
      <c r="AO42" s="11" t="b">
        <f>IF(OR(T42=Локализация!$C$118,T42=5),4,IF(OR(T42=Локализация!$C$119,T42=4),2,IF(OR(T42=Локализация!$C$120,T42=3),0,IF(OR(T42=Локализация!$C$121,T42=2),-1,IF(OR(T42=Локализация!$C$122,T42=1),-2)))))</f>
        <v>0</v>
      </c>
      <c r="AP42" s="11" t="b">
        <f>IF(OR(U42=Локализация!$C$124,U42=5),-2,IF(OR(U42=Локализация!$C$125,U42=4),-1,IF(OR(U42=Локализация!$C$126,U42=3),0,IF(OR(U42=Локализация!$C$127,U42=2),2,IF(OR(U42=Локализация!$C$128,U42=1),4)))))</f>
        <v>0</v>
      </c>
      <c r="AR42" s="11" t="str">
        <f t="shared" si="2"/>
        <v>ЛОЖЬЛОЖЬ</v>
      </c>
      <c r="AS42" s="11" t="str">
        <f t="shared" si="3"/>
        <v>ЛОЖЬЛОЖЬ</v>
      </c>
      <c r="AT42" s="11" t="str">
        <f t="shared" si="4"/>
        <v>ЛОЖЬЛОЖЬ</v>
      </c>
      <c r="AU42" s="11" t="str">
        <f t="shared" si="5"/>
        <v>ЛОЖЬЛОЖЬ</v>
      </c>
      <c r="AV42" s="11" t="str">
        <f t="shared" si="6"/>
        <v>ЛОЖЬЛОЖЬ</v>
      </c>
      <c r="AW42" s="11" t="str">
        <f t="shared" si="7"/>
        <v>ЛОЖЬЛОЖЬ</v>
      </c>
      <c r="AX42" s="11" t="str">
        <f t="shared" si="8"/>
        <v>ЛОЖЬЛОЖЬ</v>
      </c>
      <c r="AY42" s="11" t="str">
        <f t="shared" si="9"/>
        <v>ЛОЖЬЛОЖЬ</v>
      </c>
      <c r="AZ42" s="11" t="str">
        <f t="shared" si="10"/>
        <v>ЛОЖЬЛОЖЬ</v>
      </c>
      <c r="BA42" s="11" t="str">
        <f t="shared" si="11"/>
        <v>ЛОЖЬЛОЖЬ</v>
      </c>
      <c r="BC42" s="11" t="str">
        <f t="shared" si="12"/>
        <v/>
      </c>
      <c r="BD42" s="11" t="str">
        <f t="shared" si="13"/>
        <v/>
      </c>
      <c r="BE42" s="11" t="str">
        <f t="shared" si="14"/>
        <v/>
      </c>
      <c r="BF42" s="11" t="str">
        <f t="shared" si="15"/>
        <v/>
      </c>
      <c r="BG42" s="11" t="str">
        <f t="shared" si="16"/>
        <v/>
      </c>
      <c r="BH42" s="11" t="str">
        <f t="shared" si="17"/>
        <v/>
      </c>
      <c r="BI42" s="11" t="str">
        <f t="shared" si="18"/>
        <v/>
      </c>
      <c r="BJ42" s="11" t="str">
        <f t="shared" si="19"/>
        <v/>
      </c>
      <c r="BK42" s="11" t="str">
        <f t="shared" si="20"/>
        <v/>
      </c>
      <c r="BL42" s="11" t="str">
        <f t="shared" si="21"/>
        <v/>
      </c>
    </row>
    <row r="43" spans="2:64" x14ac:dyDescent="0.3">
      <c r="B43"/>
      <c r="C43"/>
      <c r="D43"/>
      <c r="E43"/>
      <c r="F43"/>
      <c r="G43"/>
      <c r="H43"/>
      <c r="I43"/>
      <c r="J43"/>
      <c r="K43"/>
      <c r="L43"/>
      <c r="M43"/>
      <c r="N43"/>
      <c r="O43"/>
      <c r="P43"/>
      <c r="Q43"/>
      <c r="R43"/>
      <c r="S43"/>
      <c r="T43"/>
      <c r="U43"/>
      <c r="W43" s="11" t="b">
        <f>IF(OR(B43=Локализация!$C$118,B43=5),4,IF(OR(B43=Локализация!$C$119,B43=4),2,IF(OR(B43=Локализация!$C$120,B43=3),0,IF(OR(B43=Локализация!$C$121,B43=2),-1,IF(OR(B43=Локализация!$C$122,B43=1),-2)))))</f>
        <v>0</v>
      </c>
      <c r="X43" s="11" t="b">
        <f>IF(OR(C43=Локализация!$C$124,C43=5),-2,IF(OR(C43=Локализация!$C$125,C43=4),-1,IF(OR(C43=Локализация!$C$126,C43=3),0,IF(OR(C43=Локализация!$C$127,C43=2),2,IF(OR(C43=Локализация!$C$128,C43=1),4)))))</f>
        <v>0</v>
      </c>
      <c r="Y43" s="11" t="b">
        <f>IF(OR(D43=Локализация!$C$118,D43=5),4,IF(OR(D43=Локализация!$C$119,D43=4),2,IF(OR(D43=Локализация!$C$120,D43=3),0,IF(OR(D43=Локализация!$C$121,D43=2),-1,IF(OR(D43=Локализация!$C$122,D43=1),-2)))))</f>
        <v>0</v>
      </c>
      <c r="Z43" s="11" t="b">
        <f>IF(OR(E43=Локализация!$C$124,E43=5),-2,IF(OR(E43=Локализация!$C$125,E43=4),-1,IF(OR(E43=Локализация!$C$126,E43=3),0,IF(OR(E43=Локализация!$C$127,E43=2),2,IF(OR(E43=Локализация!$C$128,E43=1),4)))))</f>
        <v>0</v>
      </c>
      <c r="AA43" s="11" t="b">
        <f>IF(OR(F43=Локализация!$C$118,F43=5),4,IF(OR(F43=Локализация!$C$119,F43=4),2,IF(OR(F43=Локализация!$C$120,F43=3),0,IF(OR(F43=Локализация!$C$121,F43=2),-1,IF(OR(F43=Локализация!$C$122,F43=1),-2)))))</f>
        <v>0</v>
      </c>
      <c r="AB43" s="11" t="b">
        <f>IF(OR(G43=Локализация!$C$124,G43=5),-2,IF(OR(G43=Локализация!$C$125,G43=4),-1,IF(OR(G43=Локализация!$C$126,G43=3),0,IF(OR(G43=Локализация!$C$127,G43=2),2,IF(OR(G43=Локализация!$C$128,G43=1),4)))))</f>
        <v>0</v>
      </c>
      <c r="AC43" s="11" t="b">
        <f>IF(OR(H43=Локализация!$C$118,H43=5),4,IF(OR(H43=Локализация!$C$119,H43=4),2,IF(OR(H43=Локализация!$C$120,H43=3),0,IF(OR(H43=Локализация!$C$121,H43=2),-1,IF(OR(H43=Локализация!$C$122,H43=1),-2)))))</f>
        <v>0</v>
      </c>
      <c r="AD43" s="11" t="b">
        <f>IF(OR(I43=Локализация!$C$124,I43=5),-2,IF(OR(I43=Локализация!$C$125,I43=4),-1,IF(OR(I43=Локализация!$C$126,I43=3),0,IF(OR(I43=Локализация!$C$127,I43=2),2,IF(OR(I43=Локализация!$C$128,I43=1),4)))))</f>
        <v>0</v>
      </c>
      <c r="AE43" s="11" t="b">
        <f>IF(OR(J43=Локализация!$C$118,J43=5),4,IF(OR(J43=Локализация!$C$119,J43=4),2,IF(OR(J43=Локализация!$C$120,J43=3),0,IF(OR(J43=Локализация!$C$121,J43=2),-1,IF(OR(J43=Локализация!$C$122,J43=1),-2)))))</f>
        <v>0</v>
      </c>
      <c r="AF43" s="11" t="b">
        <f>IF(OR(K43=Локализация!$C$124,K43=5),-2,IF(OR(K43=Локализация!$C$125,K43=4),-1,IF(OR(K43=Локализация!$C$126,K43=3),0,IF(OR(K43=Локализация!$C$127,K43=2),2,IF(OR(K43=Локализация!$C$128,K43=1),4)))))</f>
        <v>0</v>
      </c>
      <c r="AG43" s="11" t="b">
        <f>IF(OR(L43=Локализация!$C$118,L43=5),4,IF(OR(L43=Локализация!$C$119,L43=4),2,IF(OR(L43=Локализация!$C$120,L43=3),0,IF(OR(L43=Локализация!$C$121,L43=2),-1,IF(OR(L43=Локализация!$C$122,L43=1),-2)))))</f>
        <v>0</v>
      </c>
      <c r="AH43" s="11" t="b">
        <f>IF(OR(M43=Локализация!$C$124,M43=5),-2,IF(OR(M43=Локализация!$C$125,M43=4),-1,IF(OR(M43=Локализация!$C$126,M43=3),0,IF(OR(M43=Локализация!$C$127,M43=2),2,IF(OR(M43=Локализация!$C$128,M43=1),4)))))</f>
        <v>0</v>
      </c>
      <c r="AI43" s="11" t="b">
        <f>IF(OR(N43=Локализация!$C$118,N43=5),4,IF(OR(N43=Локализация!$C$119,N43=4),2,IF(OR(N43=Локализация!$C$120,N43=3),0,IF(OR(N43=Локализация!$C$121,N43=2),-1,IF(OR(N43=Локализация!$C$122,N43=1),-2)))))</f>
        <v>0</v>
      </c>
      <c r="AJ43" s="11" t="b">
        <f>IF(OR(O43=Локализация!$C$124,O43=5),-2,IF(OR(O43=Локализация!$C$125,O43=4),-1,IF(OR(O43=Локализация!$C$126,O43=3),0,IF(OR(O43=Локализация!$C$127,O43=2),2,IF(OR(O43=Локализация!$C$128,O43=1),4)))))</f>
        <v>0</v>
      </c>
      <c r="AK43" s="11" t="b">
        <f>IF(OR(P43=Локализация!$C$118,P43=5),4,IF(OR(P43=Локализация!$C$119,P43=4),2,IF(OR(P43=Локализация!$C$120,P43=3),0,IF(OR(P43=Локализация!$C$121,P43=2),-1,IF(OR(P43=Локализация!$C$122,P43=1),-2)))))</f>
        <v>0</v>
      </c>
      <c r="AL43" s="11" t="b">
        <f>IF(OR(Q43=Локализация!$C$124,Q43=5),-2,IF(OR(Q43=Локализация!$C$125,Q43=4),-1,IF(OR(Q43=Локализация!$C$126,Q43=3),0,IF(OR(Q43=Локализация!$C$127,Q43=2),2,IF(OR(Q43=Локализация!$C$128,Q43=1),4)))))</f>
        <v>0</v>
      </c>
      <c r="AM43" s="11" t="b">
        <f>IF(OR(R43=Локализация!$C$118,R43=5),4,IF(OR(R43=Локализация!$C$119,R43=4),2,IF(OR(R43=Локализация!$C$120,R43=3),0,IF(OR(R43=Локализация!$C$121,R43=2),-1,IF(OR(R43=Локализация!$C$122,R43=1),-2)))))</f>
        <v>0</v>
      </c>
      <c r="AN43" s="11" t="b">
        <f>IF(OR(S43=Локализация!$C$124,S43=5),-2,IF(OR(S43=Локализация!$C$125,S43=4),-1,IF(OR(S43=Локализация!$C$126,S43=3),0,IF(OR(S43=Локализация!$C$127,S43=2),2,IF(OR(S43=Локализация!$C$128,S43=1),4)))))</f>
        <v>0</v>
      </c>
      <c r="AO43" s="11" t="b">
        <f>IF(OR(T43=Локализация!$C$118,T43=5),4,IF(OR(T43=Локализация!$C$119,T43=4),2,IF(OR(T43=Локализация!$C$120,T43=3),0,IF(OR(T43=Локализация!$C$121,T43=2),-1,IF(OR(T43=Локализация!$C$122,T43=1),-2)))))</f>
        <v>0</v>
      </c>
      <c r="AP43" s="11" t="b">
        <f>IF(OR(U43=Локализация!$C$124,U43=5),-2,IF(OR(U43=Локализация!$C$125,U43=4),-1,IF(OR(U43=Локализация!$C$126,U43=3),0,IF(OR(U43=Локализация!$C$127,U43=2),2,IF(OR(U43=Локализация!$C$128,U43=1),4)))))</f>
        <v>0</v>
      </c>
      <c r="AR43" s="11" t="str">
        <f t="shared" si="2"/>
        <v>ЛОЖЬЛОЖЬ</v>
      </c>
      <c r="AS43" s="11" t="str">
        <f t="shared" si="3"/>
        <v>ЛОЖЬЛОЖЬ</v>
      </c>
      <c r="AT43" s="11" t="str">
        <f t="shared" si="4"/>
        <v>ЛОЖЬЛОЖЬ</v>
      </c>
      <c r="AU43" s="11" t="str">
        <f t="shared" si="5"/>
        <v>ЛОЖЬЛОЖЬ</v>
      </c>
      <c r="AV43" s="11" t="str">
        <f t="shared" si="6"/>
        <v>ЛОЖЬЛОЖЬ</v>
      </c>
      <c r="AW43" s="11" t="str">
        <f t="shared" si="7"/>
        <v>ЛОЖЬЛОЖЬ</v>
      </c>
      <c r="AX43" s="11" t="str">
        <f t="shared" si="8"/>
        <v>ЛОЖЬЛОЖЬ</v>
      </c>
      <c r="AY43" s="11" t="str">
        <f t="shared" si="9"/>
        <v>ЛОЖЬЛОЖЬ</v>
      </c>
      <c r="AZ43" s="11" t="str">
        <f t="shared" si="10"/>
        <v>ЛОЖЬЛОЖЬ</v>
      </c>
      <c r="BA43" s="11" t="str">
        <f t="shared" si="11"/>
        <v>ЛОЖЬЛОЖЬ</v>
      </c>
      <c r="BC43" s="11" t="str">
        <f t="shared" si="12"/>
        <v/>
      </c>
      <c r="BD43" s="11" t="str">
        <f t="shared" si="13"/>
        <v/>
      </c>
      <c r="BE43" s="11" t="str">
        <f t="shared" si="14"/>
        <v/>
      </c>
      <c r="BF43" s="11" t="str">
        <f t="shared" si="15"/>
        <v/>
      </c>
      <c r="BG43" s="11" t="str">
        <f t="shared" si="16"/>
        <v/>
      </c>
      <c r="BH43" s="11" t="str">
        <f t="shared" si="17"/>
        <v/>
      </c>
      <c r="BI43" s="11" t="str">
        <f t="shared" si="18"/>
        <v/>
      </c>
      <c r="BJ43" s="11" t="str">
        <f t="shared" si="19"/>
        <v/>
      </c>
      <c r="BK43" s="11" t="str">
        <f t="shared" si="20"/>
        <v/>
      </c>
      <c r="BL43" s="11" t="str">
        <f t="shared" si="21"/>
        <v/>
      </c>
    </row>
    <row r="44" spans="2:64" x14ac:dyDescent="0.3">
      <c r="B44"/>
      <c r="C44"/>
      <c r="D44"/>
      <c r="E44"/>
      <c r="F44"/>
      <c r="G44"/>
      <c r="H44"/>
      <c r="I44"/>
      <c r="J44"/>
      <c r="K44"/>
      <c r="L44"/>
      <c r="M44"/>
      <c r="N44"/>
      <c r="O44"/>
      <c r="P44"/>
      <c r="Q44"/>
      <c r="R44"/>
      <c r="S44"/>
      <c r="T44"/>
      <c r="U44"/>
      <c r="W44" s="11" t="b">
        <f>IF(OR(B44=Локализация!$C$118,B44=5),4,IF(OR(B44=Локализация!$C$119,B44=4),2,IF(OR(B44=Локализация!$C$120,B44=3),0,IF(OR(B44=Локализация!$C$121,B44=2),-1,IF(OR(B44=Локализация!$C$122,B44=1),-2)))))</f>
        <v>0</v>
      </c>
      <c r="X44" s="11" t="b">
        <f>IF(OR(C44=Локализация!$C$124,C44=5),-2,IF(OR(C44=Локализация!$C$125,C44=4),-1,IF(OR(C44=Локализация!$C$126,C44=3),0,IF(OR(C44=Локализация!$C$127,C44=2),2,IF(OR(C44=Локализация!$C$128,C44=1),4)))))</f>
        <v>0</v>
      </c>
      <c r="Y44" s="11" t="b">
        <f>IF(OR(D44=Локализация!$C$118,D44=5),4,IF(OR(D44=Локализация!$C$119,D44=4),2,IF(OR(D44=Локализация!$C$120,D44=3),0,IF(OR(D44=Локализация!$C$121,D44=2),-1,IF(OR(D44=Локализация!$C$122,D44=1),-2)))))</f>
        <v>0</v>
      </c>
      <c r="Z44" s="11" t="b">
        <f>IF(OR(E44=Локализация!$C$124,E44=5),-2,IF(OR(E44=Локализация!$C$125,E44=4),-1,IF(OR(E44=Локализация!$C$126,E44=3),0,IF(OR(E44=Локализация!$C$127,E44=2),2,IF(OR(E44=Локализация!$C$128,E44=1),4)))))</f>
        <v>0</v>
      </c>
      <c r="AA44" s="11" t="b">
        <f>IF(OR(F44=Локализация!$C$118,F44=5),4,IF(OR(F44=Локализация!$C$119,F44=4),2,IF(OR(F44=Локализация!$C$120,F44=3),0,IF(OR(F44=Локализация!$C$121,F44=2),-1,IF(OR(F44=Локализация!$C$122,F44=1),-2)))))</f>
        <v>0</v>
      </c>
      <c r="AB44" s="11" t="b">
        <f>IF(OR(G44=Локализация!$C$124,G44=5),-2,IF(OR(G44=Локализация!$C$125,G44=4),-1,IF(OR(G44=Локализация!$C$126,G44=3),0,IF(OR(G44=Локализация!$C$127,G44=2),2,IF(OR(G44=Локализация!$C$128,G44=1),4)))))</f>
        <v>0</v>
      </c>
      <c r="AC44" s="11" t="b">
        <f>IF(OR(H44=Локализация!$C$118,H44=5),4,IF(OR(H44=Локализация!$C$119,H44=4),2,IF(OR(H44=Локализация!$C$120,H44=3),0,IF(OR(H44=Локализация!$C$121,H44=2),-1,IF(OR(H44=Локализация!$C$122,H44=1),-2)))))</f>
        <v>0</v>
      </c>
      <c r="AD44" s="11" t="b">
        <f>IF(OR(I44=Локализация!$C$124,I44=5),-2,IF(OR(I44=Локализация!$C$125,I44=4),-1,IF(OR(I44=Локализация!$C$126,I44=3),0,IF(OR(I44=Локализация!$C$127,I44=2),2,IF(OR(I44=Локализация!$C$128,I44=1),4)))))</f>
        <v>0</v>
      </c>
      <c r="AE44" s="11" t="b">
        <f>IF(OR(J44=Локализация!$C$118,J44=5),4,IF(OR(J44=Локализация!$C$119,J44=4),2,IF(OR(J44=Локализация!$C$120,J44=3),0,IF(OR(J44=Локализация!$C$121,J44=2),-1,IF(OR(J44=Локализация!$C$122,J44=1),-2)))))</f>
        <v>0</v>
      </c>
      <c r="AF44" s="11" t="b">
        <f>IF(OR(K44=Локализация!$C$124,K44=5),-2,IF(OR(K44=Локализация!$C$125,K44=4),-1,IF(OR(K44=Локализация!$C$126,K44=3),0,IF(OR(K44=Локализация!$C$127,K44=2),2,IF(OR(K44=Локализация!$C$128,K44=1),4)))))</f>
        <v>0</v>
      </c>
      <c r="AG44" s="11" t="b">
        <f>IF(OR(L44=Локализация!$C$118,L44=5),4,IF(OR(L44=Локализация!$C$119,L44=4),2,IF(OR(L44=Локализация!$C$120,L44=3),0,IF(OR(L44=Локализация!$C$121,L44=2),-1,IF(OR(L44=Локализация!$C$122,L44=1),-2)))))</f>
        <v>0</v>
      </c>
      <c r="AH44" s="11" t="b">
        <f>IF(OR(M44=Локализация!$C$124,M44=5),-2,IF(OR(M44=Локализация!$C$125,M44=4),-1,IF(OR(M44=Локализация!$C$126,M44=3),0,IF(OR(M44=Локализация!$C$127,M44=2),2,IF(OR(M44=Локализация!$C$128,M44=1),4)))))</f>
        <v>0</v>
      </c>
      <c r="AI44" s="11" t="b">
        <f>IF(OR(N44=Локализация!$C$118,N44=5),4,IF(OR(N44=Локализация!$C$119,N44=4),2,IF(OR(N44=Локализация!$C$120,N44=3),0,IF(OR(N44=Локализация!$C$121,N44=2),-1,IF(OR(N44=Локализация!$C$122,N44=1),-2)))))</f>
        <v>0</v>
      </c>
      <c r="AJ44" s="11" t="b">
        <f>IF(OR(O44=Локализация!$C$124,O44=5),-2,IF(OR(O44=Локализация!$C$125,O44=4),-1,IF(OR(O44=Локализация!$C$126,O44=3),0,IF(OR(O44=Локализация!$C$127,O44=2),2,IF(OR(O44=Локализация!$C$128,O44=1),4)))))</f>
        <v>0</v>
      </c>
      <c r="AK44" s="11" t="b">
        <f>IF(OR(P44=Локализация!$C$118,P44=5),4,IF(OR(P44=Локализация!$C$119,P44=4),2,IF(OR(P44=Локализация!$C$120,P44=3),0,IF(OR(P44=Локализация!$C$121,P44=2),-1,IF(OR(P44=Локализация!$C$122,P44=1),-2)))))</f>
        <v>0</v>
      </c>
      <c r="AL44" s="11" t="b">
        <f>IF(OR(Q44=Локализация!$C$124,Q44=5),-2,IF(OR(Q44=Локализация!$C$125,Q44=4),-1,IF(OR(Q44=Локализация!$C$126,Q44=3),0,IF(OR(Q44=Локализация!$C$127,Q44=2),2,IF(OR(Q44=Локализация!$C$128,Q44=1),4)))))</f>
        <v>0</v>
      </c>
      <c r="AM44" s="11" t="b">
        <f>IF(OR(R44=Локализация!$C$118,R44=5),4,IF(OR(R44=Локализация!$C$119,R44=4),2,IF(OR(R44=Локализация!$C$120,R44=3),0,IF(OR(R44=Локализация!$C$121,R44=2),-1,IF(OR(R44=Локализация!$C$122,R44=1),-2)))))</f>
        <v>0</v>
      </c>
      <c r="AN44" s="11" t="b">
        <f>IF(OR(S44=Локализация!$C$124,S44=5),-2,IF(OR(S44=Локализация!$C$125,S44=4),-1,IF(OR(S44=Локализация!$C$126,S44=3),0,IF(OR(S44=Локализация!$C$127,S44=2),2,IF(OR(S44=Локализация!$C$128,S44=1),4)))))</f>
        <v>0</v>
      </c>
      <c r="AO44" s="11" t="b">
        <f>IF(OR(T44=Локализация!$C$118,T44=5),4,IF(OR(T44=Локализация!$C$119,T44=4),2,IF(OR(T44=Локализация!$C$120,T44=3),0,IF(OR(T44=Локализация!$C$121,T44=2),-1,IF(OR(T44=Локализация!$C$122,T44=1),-2)))))</f>
        <v>0</v>
      </c>
      <c r="AP44" s="11" t="b">
        <f>IF(OR(U44=Локализация!$C$124,U44=5),-2,IF(OR(U44=Локализация!$C$125,U44=4),-1,IF(OR(U44=Локализация!$C$126,U44=3),0,IF(OR(U44=Локализация!$C$127,U44=2),2,IF(OR(U44=Локализация!$C$128,U44=1),4)))))</f>
        <v>0</v>
      </c>
      <c r="AR44" s="11" t="str">
        <f t="shared" si="2"/>
        <v>ЛОЖЬЛОЖЬ</v>
      </c>
      <c r="AS44" s="11" t="str">
        <f t="shared" si="3"/>
        <v>ЛОЖЬЛОЖЬ</v>
      </c>
      <c r="AT44" s="11" t="str">
        <f t="shared" si="4"/>
        <v>ЛОЖЬЛОЖЬ</v>
      </c>
      <c r="AU44" s="11" t="str">
        <f t="shared" si="5"/>
        <v>ЛОЖЬЛОЖЬ</v>
      </c>
      <c r="AV44" s="11" t="str">
        <f t="shared" si="6"/>
        <v>ЛОЖЬЛОЖЬ</v>
      </c>
      <c r="AW44" s="11" t="str">
        <f t="shared" si="7"/>
        <v>ЛОЖЬЛОЖЬ</v>
      </c>
      <c r="AX44" s="11" t="str">
        <f t="shared" si="8"/>
        <v>ЛОЖЬЛОЖЬ</v>
      </c>
      <c r="AY44" s="11" t="str">
        <f t="shared" si="9"/>
        <v>ЛОЖЬЛОЖЬ</v>
      </c>
      <c r="AZ44" s="11" t="str">
        <f t="shared" si="10"/>
        <v>ЛОЖЬЛОЖЬ</v>
      </c>
      <c r="BA44" s="11" t="str">
        <f t="shared" si="11"/>
        <v>ЛОЖЬЛОЖЬ</v>
      </c>
      <c r="BC44" s="11" t="str">
        <f t="shared" si="12"/>
        <v/>
      </c>
      <c r="BD44" s="11" t="str">
        <f t="shared" si="13"/>
        <v/>
      </c>
      <c r="BE44" s="11" t="str">
        <f t="shared" si="14"/>
        <v/>
      </c>
      <c r="BF44" s="11" t="str">
        <f t="shared" si="15"/>
        <v/>
      </c>
      <c r="BG44" s="11" t="str">
        <f t="shared" si="16"/>
        <v/>
      </c>
      <c r="BH44" s="11" t="str">
        <f t="shared" si="17"/>
        <v/>
      </c>
      <c r="BI44" s="11" t="str">
        <f t="shared" si="18"/>
        <v/>
      </c>
      <c r="BJ44" s="11" t="str">
        <f t="shared" si="19"/>
        <v/>
      </c>
      <c r="BK44" s="11" t="str">
        <f t="shared" si="20"/>
        <v/>
      </c>
      <c r="BL44" s="11" t="str">
        <f t="shared" si="21"/>
        <v/>
      </c>
    </row>
    <row r="45" spans="2:64" x14ac:dyDescent="0.3">
      <c r="B45"/>
      <c r="C45"/>
      <c r="D45"/>
      <c r="E45"/>
      <c r="F45"/>
      <c r="G45"/>
      <c r="H45"/>
      <c r="I45"/>
      <c r="J45"/>
      <c r="K45"/>
      <c r="L45"/>
      <c r="M45"/>
      <c r="N45"/>
      <c r="O45"/>
      <c r="P45"/>
      <c r="Q45"/>
      <c r="R45"/>
      <c r="S45"/>
      <c r="T45"/>
      <c r="U45"/>
      <c r="W45" s="11" t="b">
        <f>IF(OR(B45=Локализация!$C$118,B45=5),4,IF(OR(B45=Локализация!$C$119,B45=4),2,IF(OR(B45=Локализация!$C$120,B45=3),0,IF(OR(B45=Локализация!$C$121,B45=2),-1,IF(OR(B45=Локализация!$C$122,B45=1),-2)))))</f>
        <v>0</v>
      </c>
      <c r="X45" s="11" t="b">
        <f>IF(OR(C45=Локализация!$C$124,C45=5),-2,IF(OR(C45=Локализация!$C$125,C45=4),-1,IF(OR(C45=Локализация!$C$126,C45=3),0,IF(OR(C45=Локализация!$C$127,C45=2),2,IF(OR(C45=Локализация!$C$128,C45=1),4)))))</f>
        <v>0</v>
      </c>
      <c r="Y45" s="11" t="b">
        <f>IF(OR(D45=Локализация!$C$118,D45=5),4,IF(OR(D45=Локализация!$C$119,D45=4),2,IF(OR(D45=Локализация!$C$120,D45=3),0,IF(OR(D45=Локализация!$C$121,D45=2),-1,IF(OR(D45=Локализация!$C$122,D45=1),-2)))))</f>
        <v>0</v>
      </c>
      <c r="Z45" s="11" t="b">
        <f>IF(OR(E45=Локализация!$C$124,E45=5),-2,IF(OR(E45=Локализация!$C$125,E45=4),-1,IF(OR(E45=Локализация!$C$126,E45=3),0,IF(OR(E45=Локализация!$C$127,E45=2),2,IF(OR(E45=Локализация!$C$128,E45=1),4)))))</f>
        <v>0</v>
      </c>
      <c r="AA45" s="11" t="b">
        <f>IF(OR(F45=Локализация!$C$118,F45=5),4,IF(OR(F45=Локализация!$C$119,F45=4),2,IF(OR(F45=Локализация!$C$120,F45=3),0,IF(OR(F45=Локализация!$C$121,F45=2),-1,IF(OR(F45=Локализация!$C$122,F45=1),-2)))))</f>
        <v>0</v>
      </c>
      <c r="AB45" s="11" t="b">
        <f>IF(OR(G45=Локализация!$C$124,G45=5),-2,IF(OR(G45=Локализация!$C$125,G45=4),-1,IF(OR(G45=Локализация!$C$126,G45=3),0,IF(OR(G45=Локализация!$C$127,G45=2),2,IF(OR(G45=Локализация!$C$128,G45=1),4)))))</f>
        <v>0</v>
      </c>
      <c r="AC45" s="11" t="b">
        <f>IF(OR(H45=Локализация!$C$118,H45=5),4,IF(OR(H45=Локализация!$C$119,H45=4),2,IF(OR(H45=Локализация!$C$120,H45=3),0,IF(OR(H45=Локализация!$C$121,H45=2),-1,IF(OR(H45=Локализация!$C$122,H45=1),-2)))))</f>
        <v>0</v>
      </c>
      <c r="AD45" s="11" t="b">
        <f>IF(OR(I45=Локализация!$C$124,I45=5),-2,IF(OR(I45=Локализация!$C$125,I45=4),-1,IF(OR(I45=Локализация!$C$126,I45=3),0,IF(OR(I45=Локализация!$C$127,I45=2),2,IF(OR(I45=Локализация!$C$128,I45=1),4)))))</f>
        <v>0</v>
      </c>
      <c r="AE45" s="11" t="b">
        <f>IF(OR(J45=Локализация!$C$118,J45=5),4,IF(OR(J45=Локализация!$C$119,J45=4),2,IF(OR(J45=Локализация!$C$120,J45=3),0,IF(OR(J45=Локализация!$C$121,J45=2),-1,IF(OR(J45=Локализация!$C$122,J45=1),-2)))))</f>
        <v>0</v>
      </c>
      <c r="AF45" s="11" t="b">
        <f>IF(OR(K45=Локализация!$C$124,K45=5),-2,IF(OR(K45=Локализация!$C$125,K45=4),-1,IF(OR(K45=Локализация!$C$126,K45=3),0,IF(OR(K45=Локализация!$C$127,K45=2),2,IF(OR(K45=Локализация!$C$128,K45=1),4)))))</f>
        <v>0</v>
      </c>
      <c r="AG45" s="11" t="b">
        <f>IF(OR(L45=Локализация!$C$118,L45=5),4,IF(OR(L45=Локализация!$C$119,L45=4),2,IF(OR(L45=Локализация!$C$120,L45=3),0,IF(OR(L45=Локализация!$C$121,L45=2),-1,IF(OR(L45=Локализация!$C$122,L45=1),-2)))))</f>
        <v>0</v>
      </c>
      <c r="AH45" s="11" t="b">
        <f>IF(OR(M45=Локализация!$C$124,M45=5),-2,IF(OR(M45=Локализация!$C$125,M45=4),-1,IF(OR(M45=Локализация!$C$126,M45=3),0,IF(OR(M45=Локализация!$C$127,M45=2),2,IF(OR(M45=Локализация!$C$128,M45=1),4)))))</f>
        <v>0</v>
      </c>
      <c r="AI45" s="11" t="b">
        <f>IF(OR(N45=Локализация!$C$118,N45=5),4,IF(OR(N45=Локализация!$C$119,N45=4),2,IF(OR(N45=Локализация!$C$120,N45=3),0,IF(OR(N45=Локализация!$C$121,N45=2),-1,IF(OR(N45=Локализация!$C$122,N45=1),-2)))))</f>
        <v>0</v>
      </c>
      <c r="AJ45" s="11" t="b">
        <f>IF(OR(O45=Локализация!$C$124,O45=5),-2,IF(OR(O45=Локализация!$C$125,O45=4),-1,IF(OR(O45=Локализация!$C$126,O45=3),0,IF(OR(O45=Локализация!$C$127,O45=2),2,IF(OR(O45=Локализация!$C$128,O45=1),4)))))</f>
        <v>0</v>
      </c>
      <c r="AK45" s="11" t="b">
        <f>IF(OR(P45=Локализация!$C$118,P45=5),4,IF(OR(P45=Локализация!$C$119,P45=4),2,IF(OR(P45=Локализация!$C$120,P45=3),0,IF(OR(P45=Локализация!$C$121,P45=2),-1,IF(OR(P45=Локализация!$C$122,P45=1),-2)))))</f>
        <v>0</v>
      </c>
      <c r="AL45" s="11" t="b">
        <f>IF(OR(Q45=Локализация!$C$124,Q45=5),-2,IF(OR(Q45=Локализация!$C$125,Q45=4),-1,IF(OR(Q45=Локализация!$C$126,Q45=3),0,IF(OR(Q45=Локализация!$C$127,Q45=2),2,IF(OR(Q45=Локализация!$C$128,Q45=1),4)))))</f>
        <v>0</v>
      </c>
      <c r="AM45" s="11" t="b">
        <f>IF(OR(R45=Локализация!$C$118,R45=5),4,IF(OR(R45=Локализация!$C$119,R45=4),2,IF(OR(R45=Локализация!$C$120,R45=3),0,IF(OR(R45=Локализация!$C$121,R45=2),-1,IF(OR(R45=Локализация!$C$122,R45=1),-2)))))</f>
        <v>0</v>
      </c>
      <c r="AN45" s="11" t="b">
        <f>IF(OR(S45=Локализация!$C$124,S45=5),-2,IF(OR(S45=Локализация!$C$125,S45=4),-1,IF(OR(S45=Локализация!$C$126,S45=3),0,IF(OR(S45=Локализация!$C$127,S45=2),2,IF(OR(S45=Локализация!$C$128,S45=1),4)))))</f>
        <v>0</v>
      </c>
      <c r="AO45" s="11" t="b">
        <f>IF(OR(T45=Локализация!$C$118,T45=5),4,IF(OR(T45=Локализация!$C$119,T45=4),2,IF(OR(T45=Локализация!$C$120,T45=3),0,IF(OR(T45=Локализация!$C$121,T45=2),-1,IF(OR(T45=Локализация!$C$122,T45=1),-2)))))</f>
        <v>0</v>
      </c>
      <c r="AP45" s="11" t="b">
        <f>IF(OR(U45=Локализация!$C$124,U45=5),-2,IF(OR(U45=Локализация!$C$125,U45=4),-1,IF(OR(U45=Локализация!$C$126,U45=3),0,IF(OR(U45=Локализация!$C$127,U45=2),2,IF(OR(U45=Локализация!$C$128,U45=1),4)))))</f>
        <v>0</v>
      </c>
      <c r="AR45" s="11" t="str">
        <f t="shared" si="2"/>
        <v>ЛОЖЬЛОЖЬ</v>
      </c>
      <c r="AS45" s="11" t="str">
        <f t="shared" si="3"/>
        <v>ЛОЖЬЛОЖЬ</v>
      </c>
      <c r="AT45" s="11" t="str">
        <f t="shared" si="4"/>
        <v>ЛОЖЬЛОЖЬ</v>
      </c>
      <c r="AU45" s="11" t="str">
        <f t="shared" si="5"/>
        <v>ЛОЖЬЛОЖЬ</v>
      </c>
      <c r="AV45" s="11" t="str">
        <f t="shared" si="6"/>
        <v>ЛОЖЬЛОЖЬ</v>
      </c>
      <c r="AW45" s="11" t="str">
        <f t="shared" si="7"/>
        <v>ЛОЖЬЛОЖЬ</v>
      </c>
      <c r="AX45" s="11" t="str">
        <f t="shared" si="8"/>
        <v>ЛОЖЬЛОЖЬ</v>
      </c>
      <c r="AY45" s="11" t="str">
        <f t="shared" si="9"/>
        <v>ЛОЖЬЛОЖЬ</v>
      </c>
      <c r="AZ45" s="11" t="str">
        <f t="shared" si="10"/>
        <v>ЛОЖЬЛОЖЬ</v>
      </c>
      <c r="BA45" s="11" t="str">
        <f t="shared" si="11"/>
        <v>ЛОЖЬЛОЖЬ</v>
      </c>
      <c r="BC45" s="11" t="str">
        <f t="shared" si="12"/>
        <v/>
      </c>
      <c r="BD45" s="11" t="str">
        <f t="shared" si="13"/>
        <v/>
      </c>
      <c r="BE45" s="11" t="str">
        <f t="shared" si="14"/>
        <v/>
      </c>
      <c r="BF45" s="11" t="str">
        <f t="shared" si="15"/>
        <v/>
      </c>
      <c r="BG45" s="11" t="str">
        <f t="shared" si="16"/>
        <v/>
      </c>
      <c r="BH45" s="11" t="str">
        <f t="shared" si="17"/>
        <v/>
      </c>
      <c r="BI45" s="11" t="str">
        <f t="shared" si="18"/>
        <v/>
      </c>
      <c r="BJ45" s="11" t="str">
        <f t="shared" si="19"/>
        <v/>
      </c>
      <c r="BK45" s="11" t="str">
        <f t="shared" si="20"/>
        <v/>
      </c>
      <c r="BL45" s="11" t="str">
        <f t="shared" si="21"/>
        <v/>
      </c>
    </row>
    <row r="46" spans="2:64" x14ac:dyDescent="0.3">
      <c r="B46"/>
      <c r="C46"/>
      <c r="D46"/>
      <c r="E46"/>
      <c r="F46"/>
      <c r="G46"/>
      <c r="H46"/>
      <c r="I46"/>
      <c r="J46"/>
      <c r="K46"/>
      <c r="L46"/>
      <c r="M46"/>
      <c r="N46"/>
      <c r="O46"/>
      <c r="P46"/>
      <c r="Q46"/>
      <c r="R46"/>
      <c r="S46"/>
      <c r="T46"/>
      <c r="U46"/>
      <c r="W46" s="11" t="b">
        <f>IF(OR(B46=Локализация!$C$118,B46=5),4,IF(OR(B46=Локализация!$C$119,B46=4),2,IF(OR(B46=Локализация!$C$120,B46=3),0,IF(OR(B46=Локализация!$C$121,B46=2),-1,IF(OR(B46=Локализация!$C$122,B46=1),-2)))))</f>
        <v>0</v>
      </c>
      <c r="X46" s="11" t="b">
        <f>IF(OR(C46=Локализация!$C$124,C46=5),-2,IF(OR(C46=Локализация!$C$125,C46=4),-1,IF(OR(C46=Локализация!$C$126,C46=3),0,IF(OR(C46=Локализация!$C$127,C46=2),2,IF(OR(C46=Локализация!$C$128,C46=1),4)))))</f>
        <v>0</v>
      </c>
      <c r="Y46" s="11" t="b">
        <f>IF(OR(D46=Локализация!$C$118,D46=5),4,IF(OR(D46=Локализация!$C$119,D46=4),2,IF(OR(D46=Локализация!$C$120,D46=3),0,IF(OR(D46=Локализация!$C$121,D46=2),-1,IF(OR(D46=Локализация!$C$122,D46=1),-2)))))</f>
        <v>0</v>
      </c>
      <c r="Z46" s="11" t="b">
        <f>IF(OR(E46=Локализация!$C$124,E46=5),-2,IF(OR(E46=Локализация!$C$125,E46=4),-1,IF(OR(E46=Локализация!$C$126,E46=3),0,IF(OR(E46=Локализация!$C$127,E46=2),2,IF(OR(E46=Локализация!$C$128,E46=1),4)))))</f>
        <v>0</v>
      </c>
      <c r="AA46" s="11" t="b">
        <f>IF(OR(F46=Локализация!$C$118,F46=5),4,IF(OR(F46=Локализация!$C$119,F46=4),2,IF(OR(F46=Локализация!$C$120,F46=3),0,IF(OR(F46=Локализация!$C$121,F46=2),-1,IF(OR(F46=Локализация!$C$122,F46=1),-2)))))</f>
        <v>0</v>
      </c>
      <c r="AB46" s="11" t="b">
        <f>IF(OR(G46=Локализация!$C$124,G46=5),-2,IF(OR(G46=Локализация!$C$125,G46=4),-1,IF(OR(G46=Локализация!$C$126,G46=3),0,IF(OR(G46=Локализация!$C$127,G46=2),2,IF(OR(G46=Локализация!$C$128,G46=1),4)))))</f>
        <v>0</v>
      </c>
      <c r="AC46" s="11" t="b">
        <f>IF(OR(H46=Локализация!$C$118,H46=5),4,IF(OR(H46=Локализация!$C$119,H46=4),2,IF(OR(H46=Локализация!$C$120,H46=3),0,IF(OR(H46=Локализация!$C$121,H46=2),-1,IF(OR(H46=Локализация!$C$122,H46=1),-2)))))</f>
        <v>0</v>
      </c>
      <c r="AD46" s="11" t="b">
        <f>IF(OR(I46=Локализация!$C$124,I46=5),-2,IF(OR(I46=Локализация!$C$125,I46=4),-1,IF(OR(I46=Локализация!$C$126,I46=3),0,IF(OR(I46=Локализация!$C$127,I46=2),2,IF(OR(I46=Локализация!$C$128,I46=1),4)))))</f>
        <v>0</v>
      </c>
      <c r="AE46" s="11" t="b">
        <f>IF(OR(J46=Локализация!$C$118,J46=5),4,IF(OR(J46=Локализация!$C$119,J46=4),2,IF(OR(J46=Локализация!$C$120,J46=3),0,IF(OR(J46=Локализация!$C$121,J46=2),-1,IF(OR(J46=Локализация!$C$122,J46=1),-2)))))</f>
        <v>0</v>
      </c>
      <c r="AF46" s="11" t="b">
        <f>IF(OR(K46=Локализация!$C$124,K46=5),-2,IF(OR(K46=Локализация!$C$125,K46=4),-1,IF(OR(K46=Локализация!$C$126,K46=3),0,IF(OR(K46=Локализация!$C$127,K46=2),2,IF(OR(K46=Локализация!$C$128,K46=1),4)))))</f>
        <v>0</v>
      </c>
      <c r="AG46" s="11" t="b">
        <f>IF(OR(L46=Локализация!$C$118,L46=5),4,IF(OR(L46=Локализация!$C$119,L46=4),2,IF(OR(L46=Локализация!$C$120,L46=3),0,IF(OR(L46=Локализация!$C$121,L46=2),-1,IF(OR(L46=Локализация!$C$122,L46=1),-2)))))</f>
        <v>0</v>
      </c>
      <c r="AH46" s="11" t="b">
        <f>IF(OR(M46=Локализация!$C$124,M46=5),-2,IF(OR(M46=Локализация!$C$125,M46=4),-1,IF(OR(M46=Локализация!$C$126,M46=3),0,IF(OR(M46=Локализация!$C$127,M46=2),2,IF(OR(M46=Локализация!$C$128,M46=1),4)))))</f>
        <v>0</v>
      </c>
      <c r="AI46" s="11" t="b">
        <f>IF(OR(N46=Локализация!$C$118,N46=5),4,IF(OR(N46=Локализация!$C$119,N46=4),2,IF(OR(N46=Локализация!$C$120,N46=3),0,IF(OR(N46=Локализация!$C$121,N46=2),-1,IF(OR(N46=Локализация!$C$122,N46=1),-2)))))</f>
        <v>0</v>
      </c>
      <c r="AJ46" s="11" t="b">
        <f>IF(OR(O46=Локализация!$C$124,O46=5),-2,IF(OR(O46=Локализация!$C$125,O46=4),-1,IF(OR(O46=Локализация!$C$126,O46=3),0,IF(OR(O46=Локализация!$C$127,O46=2),2,IF(OR(O46=Локализация!$C$128,O46=1),4)))))</f>
        <v>0</v>
      </c>
      <c r="AK46" s="11" t="b">
        <f>IF(OR(P46=Локализация!$C$118,P46=5),4,IF(OR(P46=Локализация!$C$119,P46=4),2,IF(OR(P46=Локализация!$C$120,P46=3),0,IF(OR(P46=Локализация!$C$121,P46=2),-1,IF(OR(P46=Локализация!$C$122,P46=1),-2)))))</f>
        <v>0</v>
      </c>
      <c r="AL46" s="11" t="b">
        <f>IF(OR(Q46=Локализация!$C$124,Q46=5),-2,IF(OR(Q46=Локализация!$C$125,Q46=4),-1,IF(OR(Q46=Локализация!$C$126,Q46=3),0,IF(OR(Q46=Локализация!$C$127,Q46=2),2,IF(OR(Q46=Локализация!$C$128,Q46=1),4)))))</f>
        <v>0</v>
      </c>
      <c r="AM46" s="11" t="b">
        <f>IF(OR(R46=Локализация!$C$118,R46=5),4,IF(OR(R46=Локализация!$C$119,R46=4),2,IF(OR(R46=Локализация!$C$120,R46=3),0,IF(OR(R46=Локализация!$C$121,R46=2),-1,IF(OR(R46=Локализация!$C$122,R46=1),-2)))))</f>
        <v>0</v>
      </c>
      <c r="AN46" s="11" t="b">
        <f>IF(OR(S46=Локализация!$C$124,S46=5),-2,IF(OR(S46=Локализация!$C$125,S46=4),-1,IF(OR(S46=Локализация!$C$126,S46=3),0,IF(OR(S46=Локализация!$C$127,S46=2),2,IF(OR(S46=Локализация!$C$128,S46=1),4)))))</f>
        <v>0</v>
      </c>
      <c r="AO46" s="11" t="b">
        <f>IF(OR(T46=Локализация!$C$118,T46=5),4,IF(OR(T46=Локализация!$C$119,T46=4),2,IF(OR(T46=Локализация!$C$120,T46=3),0,IF(OR(T46=Локализация!$C$121,T46=2),-1,IF(OR(T46=Локализация!$C$122,T46=1),-2)))))</f>
        <v>0</v>
      </c>
      <c r="AP46" s="11" t="b">
        <f>IF(OR(U46=Локализация!$C$124,U46=5),-2,IF(OR(U46=Локализация!$C$125,U46=4),-1,IF(OR(U46=Локализация!$C$126,U46=3),0,IF(OR(U46=Локализация!$C$127,U46=2),2,IF(OR(U46=Локализация!$C$128,U46=1),4)))))</f>
        <v>0</v>
      </c>
      <c r="AR46" s="11" t="str">
        <f t="shared" si="2"/>
        <v>ЛОЖЬЛОЖЬ</v>
      </c>
      <c r="AS46" s="11" t="str">
        <f t="shared" si="3"/>
        <v>ЛОЖЬЛОЖЬ</v>
      </c>
      <c r="AT46" s="11" t="str">
        <f t="shared" si="4"/>
        <v>ЛОЖЬЛОЖЬ</v>
      </c>
      <c r="AU46" s="11" t="str">
        <f t="shared" si="5"/>
        <v>ЛОЖЬЛОЖЬ</v>
      </c>
      <c r="AV46" s="11" t="str">
        <f t="shared" si="6"/>
        <v>ЛОЖЬЛОЖЬ</v>
      </c>
      <c r="AW46" s="11" t="str">
        <f t="shared" si="7"/>
        <v>ЛОЖЬЛОЖЬ</v>
      </c>
      <c r="AX46" s="11" t="str">
        <f t="shared" si="8"/>
        <v>ЛОЖЬЛОЖЬ</v>
      </c>
      <c r="AY46" s="11" t="str">
        <f t="shared" si="9"/>
        <v>ЛОЖЬЛОЖЬ</v>
      </c>
      <c r="AZ46" s="11" t="str">
        <f t="shared" si="10"/>
        <v>ЛОЖЬЛОЖЬ</v>
      </c>
      <c r="BA46" s="11" t="str">
        <f t="shared" si="11"/>
        <v>ЛОЖЬЛОЖЬ</v>
      </c>
      <c r="BC46" s="11" t="str">
        <f t="shared" si="12"/>
        <v/>
      </c>
      <c r="BD46" s="11" t="str">
        <f t="shared" si="13"/>
        <v/>
      </c>
      <c r="BE46" s="11" t="str">
        <f t="shared" si="14"/>
        <v/>
      </c>
      <c r="BF46" s="11" t="str">
        <f t="shared" si="15"/>
        <v/>
      </c>
      <c r="BG46" s="11" t="str">
        <f t="shared" si="16"/>
        <v/>
      </c>
      <c r="BH46" s="11" t="str">
        <f t="shared" si="17"/>
        <v/>
      </c>
      <c r="BI46" s="11" t="str">
        <f t="shared" si="18"/>
        <v/>
      </c>
      <c r="BJ46" s="11" t="str">
        <f t="shared" si="19"/>
        <v/>
      </c>
      <c r="BK46" s="11" t="str">
        <f t="shared" si="20"/>
        <v/>
      </c>
      <c r="BL46" s="11" t="str">
        <f t="shared" si="21"/>
        <v/>
      </c>
    </row>
    <row r="47" spans="2:64" x14ac:dyDescent="0.3">
      <c r="B47"/>
      <c r="C47"/>
      <c r="D47"/>
      <c r="E47"/>
      <c r="F47"/>
      <c r="G47"/>
      <c r="H47"/>
      <c r="I47"/>
      <c r="J47"/>
      <c r="K47"/>
      <c r="L47"/>
      <c r="M47"/>
      <c r="N47"/>
      <c r="O47"/>
      <c r="P47"/>
      <c r="Q47"/>
      <c r="R47"/>
      <c r="S47"/>
      <c r="T47"/>
      <c r="U47"/>
      <c r="W47" s="11" t="b">
        <f>IF(OR(B47=Локализация!$C$118,B47=5),4,IF(OR(B47=Локализация!$C$119,B47=4),2,IF(OR(B47=Локализация!$C$120,B47=3),0,IF(OR(B47=Локализация!$C$121,B47=2),-1,IF(OR(B47=Локализация!$C$122,B47=1),-2)))))</f>
        <v>0</v>
      </c>
      <c r="X47" s="11" t="b">
        <f>IF(OR(C47=Локализация!$C$124,C47=5),-2,IF(OR(C47=Локализация!$C$125,C47=4),-1,IF(OR(C47=Локализация!$C$126,C47=3),0,IF(OR(C47=Локализация!$C$127,C47=2),2,IF(OR(C47=Локализация!$C$128,C47=1),4)))))</f>
        <v>0</v>
      </c>
      <c r="Y47" s="11" t="b">
        <f>IF(OR(D47=Локализация!$C$118,D47=5),4,IF(OR(D47=Локализация!$C$119,D47=4),2,IF(OR(D47=Локализация!$C$120,D47=3),0,IF(OR(D47=Локализация!$C$121,D47=2),-1,IF(OR(D47=Локализация!$C$122,D47=1),-2)))))</f>
        <v>0</v>
      </c>
      <c r="Z47" s="11" t="b">
        <f>IF(OR(E47=Локализация!$C$124,E47=5),-2,IF(OR(E47=Локализация!$C$125,E47=4),-1,IF(OR(E47=Локализация!$C$126,E47=3),0,IF(OR(E47=Локализация!$C$127,E47=2),2,IF(OR(E47=Локализация!$C$128,E47=1),4)))))</f>
        <v>0</v>
      </c>
      <c r="AA47" s="11" t="b">
        <f>IF(OR(F47=Локализация!$C$118,F47=5),4,IF(OR(F47=Локализация!$C$119,F47=4),2,IF(OR(F47=Локализация!$C$120,F47=3),0,IF(OR(F47=Локализация!$C$121,F47=2),-1,IF(OR(F47=Локализация!$C$122,F47=1),-2)))))</f>
        <v>0</v>
      </c>
      <c r="AB47" s="11" t="b">
        <f>IF(OR(G47=Локализация!$C$124,G47=5),-2,IF(OR(G47=Локализация!$C$125,G47=4),-1,IF(OR(G47=Локализация!$C$126,G47=3),0,IF(OR(G47=Локализация!$C$127,G47=2),2,IF(OR(G47=Локализация!$C$128,G47=1),4)))))</f>
        <v>0</v>
      </c>
      <c r="AC47" s="11" t="b">
        <f>IF(OR(H47=Локализация!$C$118,H47=5),4,IF(OR(H47=Локализация!$C$119,H47=4),2,IF(OR(H47=Локализация!$C$120,H47=3),0,IF(OR(H47=Локализация!$C$121,H47=2),-1,IF(OR(H47=Локализация!$C$122,H47=1),-2)))))</f>
        <v>0</v>
      </c>
      <c r="AD47" s="11" t="b">
        <f>IF(OR(I47=Локализация!$C$124,I47=5),-2,IF(OR(I47=Локализация!$C$125,I47=4),-1,IF(OR(I47=Локализация!$C$126,I47=3),0,IF(OR(I47=Локализация!$C$127,I47=2),2,IF(OR(I47=Локализация!$C$128,I47=1),4)))))</f>
        <v>0</v>
      </c>
      <c r="AE47" s="11" t="b">
        <f>IF(OR(J47=Локализация!$C$118,J47=5),4,IF(OR(J47=Локализация!$C$119,J47=4),2,IF(OR(J47=Локализация!$C$120,J47=3),0,IF(OR(J47=Локализация!$C$121,J47=2),-1,IF(OR(J47=Локализация!$C$122,J47=1),-2)))))</f>
        <v>0</v>
      </c>
      <c r="AF47" s="11" t="b">
        <f>IF(OR(K47=Локализация!$C$124,K47=5),-2,IF(OR(K47=Локализация!$C$125,K47=4),-1,IF(OR(K47=Локализация!$C$126,K47=3),0,IF(OR(K47=Локализация!$C$127,K47=2),2,IF(OR(K47=Локализация!$C$128,K47=1),4)))))</f>
        <v>0</v>
      </c>
      <c r="AG47" s="11" t="b">
        <f>IF(OR(L47=Локализация!$C$118,L47=5),4,IF(OR(L47=Локализация!$C$119,L47=4),2,IF(OR(L47=Локализация!$C$120,L47=3),0,IF(OR(L47=Локализация!$C$121,L47=2),-1,IF(OR(L47=Локализация!$C$122,L47=1),-2)))))</f>
        <v>0</v>
      </c>
      <c r="AH47" s="11" t="b">
        <f>IF(OR(M47=Локализация!$C$124,M47=5),-2,IF(OR(M47=Локализация!$C$125,M47=4),-1,IF(OR(M47=Локализация!$C$126,M47=3),0,IF(OR(M47=Локализация!$C$127,M47=2),2,IF(OR(M47=Локализация!$C$128,M47=1),4)))))</f>
        <v>0</v>
      </c>
      <c r="AI47" s="11" t="b">
        <f>IF(OR(N47=Локализация!$C$118,N47=5),4,IF(OR(N47=Локализация!$C$119,N47=4),2,IF(OR(N47=Локализация!$C$120,N47=3),0,IF(OR(N47=Локализация!$C$121,N47=2),-1,IF(OR(N47=Локализация!$C$122,N47=1),-2)))))</f>
        <v>0</v>
      </c>
      <c r="AJ47" s="11" t="b">
        <f>IF(OR(O47=Локализация!$C$124,O47=5),-2,IF(OR(O47=Локализация!$C$125,O47=4),-1,IF(OR(O47=Локализация!$C$126,O47=3),0,IF(OR(O47=Локализация!$C$127,O47=2),2,IF(OR(O47=Локализация!$C$128,O47=1),4)))))</f>
        <v>0</v>
      </c>
      <c r="AK47" s="11" t="b">
        <f>IF(OR(P47=Локализация!$C$118,P47=5),4,IF(OR(P47=Локализация!$C$119,P47=4),2,IF(OR(P47=Локализация!$C$120,P47=3),0,IF(OR(P47=Локализация!$C$121,P47=2),-1,IF(OR(P47=Локализация!$C$122,P47=1),-2)))))</f>
        <v>0</v>
      </c>
      <c r="AL47" s="11" t="b">
        <f>IF(OR(Q47=Локализация!$C$124,Q47=5),-2,IF(OR(Q47=Локализация!$C$125,Q47=4),-1,IF(OR(Q47=Локализация!$C$126,Q47=3),0,IF(OR(Q47=Локализация!$C$127,Q47=2),2,IF(OR(Q47=Локализация!$C$128,Q47=1),4)))))</f>
        <v>0</v>
      </c>
      <c r="AM47" s="11" t="b">
        <f>IF(OR(R47=Локализация!$C$118,R47=5),4,IF(OR(R47=Локализация!$C$119,R47=4),2,IF(OR(R47=Локализация!$C$120,R47=3),0,IF(OR(R47=Локализация!$C$121,R47=2),-1,IF(OR(R47=Локализация!$C$122,R47=1),-2)))))</f>
        <v>0</v>
      </c>
      <c r="AN47" s="11" t="b">
        <f>IF(OR(S47=Локализация!$C$124,S47=5),-2,IF(OR(S47=Локализация!$C$125,S47=4),-1,IF(OR(S47=Локализация!$C$126,S47=3),0,IF(OR(S47=Локализация!$C$127,S47=2),2,IF(OR(S47=Локализация!$C$128,S47=1),4)))))</f>
        <v>0</v>
      </c>
      <c r="AO47" s="11" t="b">
        <f>IF(OR(T47=Локализация!$C$118,T47=5),4,IF(OR(T47=Локализация!$C$119,T47=4),2,IF(OR(T47=Локализация!$C$120,T47=3),0,IF(OR(T47=Локализация!$C$121,T47=2),-1,IF(OR(T47=Локализация!$C$122,T47=1),-2)))))</f>
        <v>0</v>
      </c>
      <c r="AP47" s="11" t="b">
        <f>IF(OR(U47=Локализация!$C$124,U47=5),-2,IF(OR(U47=Локализация!$C$125,U47=4),-1,IF(OR(U47=Локализация!$C$126,U47=3),0,IF(OR(U47=Локализация!$C$127,U47=2),2,IF(OR(U47=Локализация!$C$128,U47=1),4)))))</f>
        <v>0</v>
      </c>
      <c r="AR47" s="11" t="str">
        <f t="shared" si="2"/>
        <v>ЛОЖЬЛОЖЬ</v>
      </c>
      <c r="AS47" s="11" t="str">
        <f t="shared" si="3"/>
        <v>ЛОЖЬЛОЖЬ</v>
      </c>
      <c r="AT47" s="11" t="str">
        <f t="shared" si="4"/>
        <v>ЛОЖЬЛОЖЬ</v>
      </c>
      <c r="AU47" s="11" t="str">
        <f t="shared" si="5"/>
        <v>ЛОЖЬЛОЖЬ</v>
      </c>
      <c r="AV47" s="11" t="str">
        <f t="shared" si="6"/>
        <v>ЛОЖЬЛОЖЬ</v>
      </c>
      <c r="AW47" s="11" t="str">
        <f t="shared" si="7"/>
        <v>ЛОЖЬЛОЖЬ</v>
      </c>
      <c r="AX47" s="11" t="str">
        <f t="shared" si="8"/>
        <v>ЛОЖЬЛОЖЬ</v>
      </c>
      <c r="AY47" s="11" t="str">
        <f t="shared" si="9"/>
        <v>ЛОЖЬЛОЖЬ</v>
      </c>
      <c r="AZ47" s="11" t="str">
        <f t="shared" si="10"/>
        <v>ЛОЖЬЛОЖЬ</v>
      </c>
      <c r="BA47" s="11" t="str">
        <f t="shared" si="11"/>
        <v>ЛОЖЬЛОЖЬ</v>
      </c>
      <c r="BC47" s="11" t="str">
        <f t="shared" si="12"/>
        <v/>
      </c>
      <c r="BD47" s="11" t="str">
        <f t="shared" si="13"/>
        <v/>
      </c>
      <c r="BE47" s="11" t="str">
        <f t="shared" si="14"/>
        <v/>
      </c>
      <c r="BF47" s="11" t="str">
        <f t="shared" si="15"/>
        <v/>
      </c>
      <c r="BG47" s="11" t="str">
        <f t="shared" si="16"/>
        <v/>
      </c>
      <c r="BH47" s="11" t="str">
        <f t="shared" si="17"/>
        <v/>
      </c>
      <c r="BI47" s="11" t="str">
        <f t="shared" si="18"/>
        <v/>
      </c>
      <c r="BJ47" s="11" t="str">
        <f t="shared" si="19"/>
        <v/>
      </c>
      <c r="BK47" s="11" t="str">
        <f t="shared" si="20"/>
        <v/>
      </c>
      <c r="BL47" s="11" t="str">
        <f t="shared" si="21"/>
        <v/>
      </c>
    </row>
    <row r="48" spans="2:64" x14ac:dyDescent="0.3">
      <c r="B48"/>
      <c r="C48"/>
      <c r="D48"/>
      <c r="E48"/>
      <c r="F48"/>
      <c r="G48"/>
      <c r="H48"/>
      <c r="I48"/>
      <c r="J48"/>
      <c r="K48"/>
      <c r="L48"/>
      <c r="M48"/>
      <c r="N48"/>
      <c r="O48"/>
      <c r="P48"/>
      <c r="Q48"/>
      <c r="R48"/>
      <c r="S48"/>
      <c r="T48"/>
      <c r="U48"/>
      <c r="W48" s="11" t="b">
        <f>IF(OR(B48=Локализация!$C$118,B48=5),4,IF(OR(B48=Локализация!$C$119,B48=4),2,IF(OR(B48=Локализация!$C$120,B48=3),0,IF(OR(B48=Локализация!$C$121,B48=2),-1,IF(OR(B48=Локализация!$C$122,B48=1),-2)))))</f>
        <v>0</v>
      </c>
      <c r="X48" s="11" t="b">
        <f>IF(OR(C48=Локализация!$C$124,C48=5),-2,IF(OR(C48=Локализация!$C$125,C48=4),-1,IF(OR(C48=Локализация!$C$126,C48=3),0,IF(OR(C48=Локализация!$C$127,C48=2),2,IF(OR(C48=Локализация!$C$128,C48=1),4)))))</f>
        <v>0</v>
      </c>
      <c r="Y48" s="11" t="b">
        <f>IF(OR(D48=Локализация!$C$118,D48=5),4,IF(OR(D48=Локализация!$C$119,D48=4),2,IF(OR(D48=Локализация!$C$120,D48=3),0,IF(OR(D48=Локализация!$C$121,D48=2),-1,IF(OR(D48=Локализация!$C$122,D48=1),-2)))))</f>
        <v>0</v>
      </c>
      <c r="Z48" s="11" t="b">
        <f>IF(OR(E48=Локализация!$C$124,E48=5),-2,IF(OR(E48=Локализация!$C$125,E48=4),-1,IF(OR(E48=Локализация!$C$126,E48=3),0,IF(OR(E48=Локализация!$C$127,E48=2),2,IF(OR(E48=Локализация!$C$128,E48=1),4)))))</f>
        <v>0</v>
      </c>
      <c r="AA48" s="11" t="b">
        <f>IF(OR(F48=Локализация!$C$118,F48=5),4,IF(OR(F48=Локализация!$C$119,F48=4),2,IF(OR(F48=Локализация!$C$120,F48=3),0,IF(OR(F48=Локализация!$C$121,F48=2),-1,IF(OR(F48=Локализация!$C$122,F48=1),-2)))))</f>
        <v>0</v>
      </c>
      <c r="AB48" s="11" t="b">
        <f>IF(OR(G48=Локализация!$C$124,G48=5),-2,IF(OR(G48=Локализация!$C$125,G48=4),-1,IF(OR(G48=Локализация!$C$126,G48=3),0,IF(OR(G48=Локализация!$C$127,G48=2),2,IF(OR(G48=Локализация!$C$128,G48=1),4)))))</f>
        <v>0</v>
      </c>
      <c r="AC48" s="11" t="b">
        <f>IF(OR(H48=Локализация!$C$118,H48=5),4,IF(OR(H48=Локализация!$C$119,H48=4),2,IF(OR(H48=Локализация!$C$120,H48=3),0,IF(OR(H48=Локализация!$C$121,H48=2),-1,IF(OR(H48=Локализация!$C$122,H48=1),-2)))))</f>
        <v>0</v>
      </c>
      <c r="AD48" s="11" t="b">
        <f>IF(OR(I48=Локализация!$C$124,I48=5),-2,IF(OR(I48=Локализация!$C$125,I48=4),-1,IF(OR(I48=Локализация!$C$126,I48=3),0,IF(OR(I48=Локализация!$C$127,I48=2),2,IF(OR(I48=Локализация!$C$128,I48=1),4)))))</f>
        <v>0</v>
      </c>
      <c r="AE48" s="11" t="b">
        <f>IF(OR(J48=Локализация!$C$118,J48=5),4,IF(OR(J48=Локализация!$C$119,J48=4),2,IF(OR(J48=Локализация!$C$120,J48=3),0,IF(OR(J48=Локализация!$C$121,J48=2),-1,IF(OR(J48=Локализация!$C$122,J48=1),-2)))))</f>
        <v>0</v>
      </c>
      <c r="AF48" s="11" t="b">
        <f>IF(OR(K48=Локализация!$C$124,K48=5),-2,IF(OR(K48=Локализация!$C$125,K48=4),-1,IF(OR(K48=Локализация!$C$126,K48=3),0,IF(OR(K48=Локализация!$C$127,K48=2),2,IF(OR(K48=Локализация!$C$128,K48=1),4)))))</f>
        <v>0</v>
      </c>
      <c r="AG48" s="11" t="b">
        <f>IF(OR(L48=Локализация!$C$118,L48=5),4,IF(OR(L48=Локализация!$C$119,L48=4),2,IF(OR(L48=Локализация!$C$120,L48=3),0,IF(OR(L48=Локализация!$C$121,L48=2),-1,IF(OR(L48=Локализация!$C$122,L48=1),-2)))))</f>
        <v>0</v>
      </c>
      <c r="AH48" s="11" t="b">
        <f>IF(OR(M48=Локализация!$C$124,M48=5),-2,IF(OR(M48=Локализация!$C$125,M48=4),-1,IF(OR(M48=Локализация!$C$126,M48=3),0,IF(OR(M48=Локализация!$C$127,M48=2),2,IF(OR(M48=Локализация!$C$128,M48=1),4)))))</f>
        <v>0</v>
      </c>
      <c r="AI48" s="11" t="b">
        <f>IF(OR(N48=Локализация!$C$118,N48=5),4,IF(OR(N48=Локализация!$C$119,N48=4),2,IF(OR(N48=Локализация!$C$120,N48=3),0,IF(OR(N48=Локализация!$C$121,N48=2),-1,IF(OR(N48=Локализация!$C$122,N48=1),-2)))))</f>
        <v>0</v>
      </c>
      <c r="AJ48" s="11" t="b">
        <f>IF(OR(O48=Локализация!$C$124,O48=5),-2,IF(OR(O48=Локализация!$C$125,O48=4),-1,IF(OR(O48=Локализация!$C$126,O48=3),0,IF(OR(O48=Локализация!$C$127,O48=2),2,IF(OR(O48=Локализация!$C$128,O48=1),4)))))</f>
        <v>0</v>
      </c>
      <c r="AK48" s="11" t="b">
        <f>IF(OR(P48=Локализация!$C$118,P48=5),4,IF(OR(P48=Локализация!$C$119,P48=4),2,IF(OR(P48=Локализация!$C$120,P48=3),0,IF(OR(P48=Локализация!$C$121,P48=2),-1,IF(OR(P48=Локализация!$C$122,P48=1),-2)))))</f>
        <v>0</v>
      </c>
      <c r="AL48" s="11" t="b">
        <f>IF(OR(Q48=Локализация!$C$124,Q48=5),-2,IF(OR(Q48=Локализация!$C$125,Q48=4),-1,IF(OR(Q48=Локализация!$C$126,Q48=3),0,IF(OR(Q48=Локализация!$C$127,Q48=2),2,IF(OR(Q48=Локализация!$C$128,Q48=1),4)))))</f>
        <v>0</v>
      </c>
      <c r="AM48" s="11" t="b">
        <f>IF(OR(R48=Локализация!$C$118,R48=5),4,IF(OR(R48=Локализация!$C$119,R48=4),2,IF(OR(R48=Локализация!$C$120,R48=3),0,IF(OR(R48=Локализация!$C$121,R48=2),-1,IF(OR(R48=Локализация!$C$122,R48=1),-2)))))</f>
        <v>0</v>
      </c>
      <c r="AN48" s="11" t="b">
        <f>IF(OR(S48=Локализация!$C$124,S48=5),-2,IF(OR(S48=Локализация!$C$125,S48=4),-1,IF(OR(S48=Локализация!$C$126,S48=3),0,IF(OR(S48=Локализация!$C$127,S48=2),2,IF(OR(S48=Локализация!$C$128,S48=1),4)))))</f>
        <v>0</v>
      </c>
      <c r="AO48" s="11" t="b">
        <f>IF(OR(T48=Локализация!$C$118,T48=5),4,IF(OR(T48=Локализация!$C$119,T48=4),2,IF(OR(T48=Локализация!$C$120,T48=3),0,IF(OR(T48=Локализация!$C$121,T48=2),-1,IF(OR(T48=Локализация!$C$122,T48=1),-2)))))</f>
        <v>0</v>
      </c>
      <c r="AP48" s="11" t="b">
        <f>IF(OR(U48=Локализация!$C$124,U48=5),-2,IF(OR(U48=Локализация!$C$125,U48=4),-1,IF(OR(U48=Локализация!$C$126,U48=3),0,IF(OR(U48=Локализация!$C$127,U48=2),2,IF(OR(U48=Локализация!$C$128,U48=1),4)))))</f>
        <v>0</v>
      </c>
      <c r="AR48" s="11" t="str">
        <f t="shared" si="2"/>
        <v>ЛОЖЬЛОЖЬ</v>
      </c>
      <c r="AS48" s="11" t="str">
        <f t="shared" si="3"/>
        <v>ЛОЖЬЛОЖЬ</v>
      </c>
      <c r="AT48" s="11" t="str">
        <f t="shared" si="4"/>
        <v>ЛОЖЬЛОЖЬ</v>
      </c>
      <c r="AU48" s="11" t="str">
        <f t="shared" si="5"/>
        <v>ЛОЖЬЛОЖЬ</v>
      </c>
      <c r="AV48" s="11" t="str">
        <f t="shared" si="6"/>
        <v>ЛОЖЬЛОЖЬ</v>
      </c>
      <c r="AW48" s="11" t="str">
        <f t="shared" si="7"/>
        <v>ЛОЖЬЛОЖЬ</v>
      </c>
      <c r="AX48" s="11" t="str">
        <f t="shared" si="8"/>
        <v>ЛОЖЬЛОЖЬ</v>
      </c>
      <c r="AY48" s="11" t="str">
        <f t="shared" si="9"/>
        <v>ЛОЖЬЛОЖЬ</v>
      </c>
      <c r="AZ48" s="11" t="str">
        <f t="shared" si="10"/>
        <v>ЛОЖЬЛОЖЬ</v>
      </c>
      <c r="BA48" s="11" t="str">
        <f t="shared" si="11"/>
        <v>ЛОЖЬЛОЖЬ</v>
      </c>
      <c r="BC48" s="11" t="str">
        <f t="shared" si="12"/>
        <v/>
      </c>
      <c r="BD48" s="11" t="str">
        <f t="shared" si="13"/>
        <v/>
      </c>
      <c r="BE48" s="11" t="str">
        <f t="shared" si="14"/>
        <v/>
      </c>
      <c r="BF48" s="11" t="str">
        <f t="shared" si="15"/>
        <v/>
      </c>
      <c r="BG48" s="11" t="str">
        <f t="shared" si="16"/>
        <v/>
      </c>
      <c r="BH48" s="11" t="str">
        <f t="shared" si="17"/>
        <v/>
      </c>
      <c r="BI48" s="11" t="str">
        <f t="shared" si="18"/>
        <v/>
      </c>
      <c r="BJ48" s="11" t="str">
        <f t="shared" si="19"/>
        <v/>
      </c>
      <c r="BK48" s="11" t="str">
        <f t="shared" si="20"/>
        <v/>
      </c>
      <c r="BL48" s="11" t="str">
        <f t="shared" si="21"/>
        <v/>
      </c>
    </row>
    <row r="49" spans="2:68" x14ac:dyDescent="0.3">
      <c r="B49"/>
      <c r="C49"/>
      <c r="D49"/>
      <c r="E49"/>
      <c r="F49"/>
      <c r="G49"/>
      <c r="H49"/>
      <c r="I49"/>
      <c r="J49"/>
      <c r="K49"/>
      <c r="L49"/>
      <c r="M49"/>
      <c r="N49"/>
      <c r="O49"/>
      <c r="P49"/>
      <c r="Q49"/>
      <c r="R49"/>
      <c r="S49"/>
      <c r="T49"/>
      <c r="U49"/>
      <c r="W49" s="11" t="b">
        <f>IF(OR(B49=Локализация!$C$118,B49=5),4,IF(OR(B49=Локализация!$C$119,B49=4),2,IF(OR(B49=Локализация!$C$120,B49=3),0,IF(OR(B49=Локализация!$C$121,B49=2),-1,IF(OR(B49=Локализация!$C$122,B49=1),-2)))))</f>
        <v>0</v>
      </c>
      <c r="X49" s="11" t="b">
        <f>IF(OR(C49=Локализация!$C$124,C49=5),-2,IF(OR(C49=Локализация!$C$125,C49=4),-1,IF(OR(C49=Локализация!$C$126,C49=3),0,IF(OR(C49=Локализация!$C$127,C49=2),2,IF(OR(C49=Локализация!$C$128,C49=1),4)))))</f>
        <v>0</v>
      </c>
      <c r="Y49" s="11" t="b">
        <f>IF(OR(D49=Локализация!$C$118,D49=5),4,IF(OR(D49=Локализация!$C$119,D49=4),2,IF(OR(D49=Локализация!$C$120,D49=3),0,IF(OR(D49=Локализация!$C$121,D49=2),-1,IF(OR(D49=Локализация!$C$122,D49=1),-2)))))</f>
        <v>0</v>
      </c>
      <c r="Z49" s="11" t="b">
        <f>IF(OR(E49=Локализация!$C$124,E49=5),-2,IF(OR(E49=Локализация!$C$125,E49=4),-1,IF(OR(E49=Локализация!$C$126,E49=3),0,IF(OR(E49=Локализация!$C$127,E49=2),2,IF(OR(E49=Локализация!$C$128,E49=1),4)))))</f>
        <v>0</v>
      </c>
      <c r="AA49" s="11" t="b">
        <f>IF(OR(F49=Локализация!$C$118,F49=5),4,IF(OR(F49=Локализация!$C$119,F49=4),2,IF(OR(F49=Локализация!$C$120,F49=3),0,IF(OR(F49=Локализация!$C$121,F49=2),-1,IF(OR(F49=Локализация!$C$122,F49=1),-2)))))</f>
        <v>0</v>
      </c>
      <c r="AB49" s="11" t="b">
        <f>IF(OR(G49=Локализация!$C$124,G49=5),-2,IF(OR(G49=Локализация!$C$125,G49=4),-1,IF(OR(G49=Локализация!$C$126,G49=3),0,IF(OR(G49=Локализация!$C$127,G49=2),2,IF(OR(G49=Локализация!$C$128,G49=1),4)))))</f>
        <v>0</v>
      </c>
      <c r="AC49" s="11" t="b">
        <f>IF(OR(H49=Локализация!$C$118,H49=5),4,IF(OR(H49=Локализация!$C$119,H49=4),2,IF(OR(H49=Локализация!$C$120,H49=3),0,IF(OR(H49=Локализация!$C$121,H49=2),-1,IF(OR(H49=Локализация!$C$122,H49=1),-2)))))</f>
        <v>0</v>
      </c>
      <c r="AD49" s="11" t="b">
        <f>IF(OR(I49=Локализация!$C$124,I49=5),-2,IF(OR(I49=Локализация!$C$125,I49=4),-1,IF(OR(I49=Локализация!$C$126,I49=3),0,IF(OR(I49=Локализация!$C$127,I49=2),2,IF(OR(I49=Локализация!$C$128,I49=1),4)))))</f>
        <v>0</v>
      </c>
      <c r="AE49" s="11" t="b">
        <f>IF(OR(J49=Локализация!$C$118,J49=5),4,IF(OR(J49=Локализация!$C$119,J49=4),2,IF(OR(J49=Локализация!$C$120,J49=3),0,IF(OR(J49=Локализация!$C$121,J49=2),-1,IF(OR(J49=Локализация!$C$122,J49=1),-2)))))</f>
        <v>0</v>
      </c>
      <c r="AF49" s="11" t="b">
        <f>IF(OR(K49=Локализация!$C$124,K49=5),-2,IF(OR(K49=Локализация!$C$125,K49=4),-1,IF(OR(K49=Локализация!$C$126,K49=3),0,IF(OR(K49=Локализация!$C$127,K49=2),2,IF(OR(K49=Локализация!$C$128,K49=1),4)))))</f>
        <v>0</v>
      </c>
      <c r="AG49" s="11" t="b">
        <f>IF(OR(L49=Локализация!$C$118,L49=5),4,IF(OR(L49=Локализация!$C$119,L49=4),2,IF(OR(L49=Локализация!$C$120,L49=3),0,IF(OR(L49=Локализация!$C$121,L49=2),-1,IF(OR(L49=Локализация!$C$122,L49=1),-2)))))</f>
        <v>0</v>
      </c>
      <c r="AH49" s="11" t="b">
        <f>IF(OR(M49=Локализация!$C$124,M49=5),-2,IF(OR(M49=Локализация!$C$125,M49=4),-1,IF(OR(M49=Локализация!$C$126,M49=3),0,IF(OR(M49=Локализация!$C$127,M49=2),2,IF(OR(M49=Локализация!$C$128,M49=1),4)))))</f>
        <v>0</v>
      </c>
      <c r="AI49" s="11" t="b">
        <f>IF(OR(N49=Локализация!$C$118,N49=5),4,IF(OR(N49=Локализация!$C$119,N49=4),2,IF(OR(N49=Локализация!$C$120,N49=3),0,IF(OR(N49=Локализация!$C$121,N49=2),-1,IF(OR(N49=Локализация!$C$122,N49=1),-2)))))</f>
        <v>0</v>
      </c>
      <c r="AJ49" s="11" t="b">
        <f>IF(OR(O49=Локализация!$C$124,O49=5),-2,IF(OR(O49=Локализация!$C$125,O49=4),-1,IF(OR(O49=Локализация!$C$126,O49=3),0,IF(OR(O49=Локализация!$C$127,O49=2),2,IF(OR(O49=Локализация!$C$128,O49=1),4)))))</f>
        <v>0</v>
      </c>
      <c r="AK49" s="11" t="b">
        <f>IF(OR(P49=Локализация!$C$118,P49=5),4,IF(OR(P49=Локализация!$C$119,P49=4),2,IF(OR(P49=Локализация!$C$120,P49=3),0,IF(OR(P49=Локализация!$C$121,P49=2),-1,IF(OR(P49=Локализация!$C$122,P49=1),-2)))))</f>
        <v>0</v>
      </c>
      <c r="AL49" s="11" t="b">
        <f>IF(OR(Q49=Локализация!$C$124,Q49=5),-2,IF(OR(Q49=Локализация!$C$125,Q49=4),-1,IF(OR(Q49=Локализация!$C$126,Q49=3),0,IF(OR(Q49=Локализация!$C$127,Q49=2),2,IF(OR(Q49=Локализация!$C$128,Q49=1),4)))))</f>
        <v>0</v>
      </c>
      <c r="AM49" s="11" t="b">
        <f>IF(OR(R49=Локализация!$C$118,R49=5),4,IF(OR(R49=Локализация!$C$119,R49=4),2,IF(OR(R49=Локализация!$C$120,R49=3),0,IF(OR(R49=Локализация!$C$121,R49=2),-1,IF(OR(R49=Локализация!$C$122,R49=1),-2)))))</f>
        <v>0</v>
      </c>
      <c r="AN49" s="11" t="b">
        <f>IF(OR(S49=Локализация!$C$124,S49=5),-2,IF(OR(S49=Локализация!$C$125,S49=4),-1,IF(OR(S49=Локализация!$C$126,S49=3),0,IF(OR(S49=Локализация!$C$127,S49=2),2,IF(OR(S49=Локализация!$C$128,S49=1),4)))))</f>
        <v>0</v>
      </c>
      <c r="AO49" s="11" t="b">
        <f>IF(OR(T49=Локализация!$C$118,T49=5),4,IF(OR(T49=Локализация!$C$119,T49=4),2,IF(OR(T49=Локализация!$C$120,T49=3),0,IF(OR(T49=Локализация!$C$121,T49=2),-1,IF(OR(T49=Локализация!$C$122,T49=1),-2)))))</f>
        <v>0</v>
      </c>
      <c r="AP49" s="11" t="b">
        <f>IF(OR(U49=Локализация!$C$124,U49=5),-2,IF(OR(U49=Локализация!$C$125,U49=4),-1,IF(OR(U49=Локализация!$C$126,U49=3),0,IF(OR(U49=Локализация!$C$127,U49=2),2,IF(OR(U49=Локализация!$C$128,U49=1),4)))))</f>
        <v>0</v>
      </c>
      <c r="AR49" s="11" t="str">
        <f t="shared" si="2"/>
        <v>ЛОЖЬЛОЖЬ</v>
      </c>
      <c r="AS49" s="11" t="str">
        <f t="shared" si="3"/>
        <v>ЛОЖЬЛОЖЬ</v>
      </c>
      <c r="AT49" s="11" t="str">
        <f t="shared" si="4"/>
        <v>ЛОЖЬЛОЖЬ</v>
      </c>
      <c r="AU49" s="11" t="str">
        <f t="shared" si="5"/>
        <v>ЛОЖЬЛОЖЬ</v>
      </c>
      <c r="AV49" s="11" t="str">
        <f t="shared" si="6"/>
        <v>ЛОЖЬЛОЖЬ</v>
      </c>
      <c r="AW49" s="11" t="str">
        <f t="shared" si="7"/>
        <v>ЛОЖЬЛОЖЬ</v>
      </c>
      <c r="AX49" s="11" t="str">
        <f t="shared" si="8"/>
        <v>ЛОЖЬЛОЖЬ</v>
      </c>
      <c r="AY49" s="11" t="str">
        <f t="shared" si="9"/>
        <v>ЛОЖЬЛОЖЬ</v>
      </c>
      <c r="AZ49" s="11" t="str">
        <f t="shared" si="10"/>
        <v>ЛОЖЬЛОЖЬ</v>
      </c>
      <c r="BA49" s="11" t="str">
        <f t="shared" si="11"/>
        <v>ЛОЖЬЛОЖЬ</v>
      </c>
      <c r="BC49" s="11" t="str">
        <f t="shared" si="12"/>
        <v/>
      </c>
      <c r="BD49" s="11" t="str">
        <f t="shared" si="13"/>
        <v/>
      </c>
      <c r="BE49" s="11" t="str">
        <f t="shared" si="14"/>
        <v/>
      </c>
      <c r="BF49" s="11" t="str">
        <f t="shared" si="15"/>
        <v/>
      </c>
      <c r="BG49" s="11" t="str">
        <f t="shared" si="16"/>
        <v/>
      </c>
      <c r="BH49" s="11" t="str">
        <f t="shared" si="17"/>
        <v/>
      </c>
      <c r="BI49" s="11" t="str">
        <f t="shared" si="18"/>
        <v/>
      </c>
      <c r="BJ49" s="11" t="str">
        <f t="shared" si="19"/>
        <v/>
      </c>
      <c r="BK49" s="11" t="str">
        <f t="shared" si="20"/>
        <v/>
      </c>
      <c r="BL49" s="11" t="str">
        <f t="shared" si="21"/>
        <v/>
      </c>
    </row>
    <row r="50" spans="2:68" x14ac:dyDescent="0.3">
      <c r="B50"/>
      <c r="C50"/>
      <c r="D50"/>
      <c r="E50"/>
      <c r="F50"/>
      <c r="G50"/>
      <c r="H50"/>
      <c r="I50"/>
      <c r="J50"/>
      <c r="K50"/>
      <c r="L50"/>
      <c r="M50"/>
      <c r="N50"/>
      <c r="O50"/>
      <c r="P50"/>
      <c r="Q50"/>
      <c r="R50"/>
      <c r="S50"/>
      <c r="T50"/>
      <c r="U50"/>
      <c r="W50" s="11" t="b">
        <f>IF(OR(B50=Локализация!$C$118,B50=5),4,IF(OR(B50=Локализация!$C$119,B50=4),2,IF(OR(B50=Локализация!$C$120,B50=3),0,IF(OR(B50=Локализация!$C$121,B50=2),-1,IF(OR(B50=Локализация!$C$122,B50=1),-2)))))</f>
        <v>0</v>
      </c>
      <c r="X50" s="11" t="b">
        <f>IF(OR(C50=Локализация!$C$124,C50=5),-2,IF(OR(C50=Локализация!$C$125,C50=4),-1,IF(OR(C50=Локализация!$C$126,C50=3),0,IF(OR(C50=Локализация!$C$127,C50=2),2,IF(OR(C50=Локализация!$C$128,C50=1),4)))))</f>
        <v>0</v>
      </c>
      <c r="Y50" s="11" t="b">
        <f>IF(OR(D50=Локализация!$C$118,D50=5),4,IF(OR(D50=Локализация!$C$119,D50=4),2,IF(OR(D50=Локализация!$C$120,D50=3),0,IF(OR(D50=Локализация!$C$121,D50=2),-1,IF(OR(D50=Локализация!$C$122,D50=1),-2)))))</f>
        <v>0</v>
      </c>
      <c r="Z50" s="11" t="b">
        <f>IF(OR(E50=Локализация!$C$124,E50=5),-2,IF(OR(E50=Локализация!$C$125,E50=4),-1,IF(OR(E50=Локализация!$C$126,E50=3),0,IF(OR(E50=Локализация!$C$127,E50=2),2,IF(OR(E50=Локализация!$C$128,E50=1),4)))))</f>
        <v>0</v>
      </c>
      <c r="AA50" s="11" t="b">
        <f>IF(OR(F50=Локализация!$C$118,F50=5),4,IF(OR(F50=Локализация!$C$119,F50=4),2,IF(OR(F50=Локализация!$C$120,F50=3),0,IF(OR(F50=Локализация!$C$121,F50=2),-1,IF(OR(F50=Локализация!$C$122,F50=1),-2)))))</f>
        <v>0</v>
      </c>
      <c r="AB50" s="11" t="b">
        <f>IF(OR(G50=Локализация!$C$124,G50=5),-2,IF(OR(G50=Локализация!$C$125,G50=4),-1,IF(OR(G50=Локализация!$C$126,G50=3),0,IF(OR(G50=Локализация!$C$127,G50=2),2,IF(OR(G50=Локализация!$C$128,G50=1),4)))))</f>
        <v>0</v>
      </c>
      <c r="AC50" s="11" t="b">
        <f>IF(OR(H50=Локализация!$C$118,H50=5),4,IF(OR(H50=Локализация!$C$119,H50=4),2,IF(OR(H50=Локализация!$C$120,H50=3),0,IF(OR(H50=Локализация!$C$121,H50=2),-1,IF(OR(H50=Локализация!$C$122,H50=1),-2)))))</f>
        <v>0</v>
      </c>
      <c r="AD50" s="11" t="b">
        <f>IF(OR(I50=Локализация!$C$124,I50=5),-2,IF(OR(I50=Локализация!$C$125,I50=4),-1,IF(OR(I50=Локализация!$C$126,I50=3),0,IF(OR(I50=Локализация!$C$127,I50=2),2,IF(OR(I50=Локализация!$C$128,I50=1),4)))))</f>
        <v>0</v>
      </c>
      <c r="AE50" s="11" t="b">
        <f>IF(OR(J50=Локализация!$C$118,J50=5),4,IF(OR(J50=Локализация!$C$119,J50=4),2,IF(OR(J50=Локализация!$C$120,J50=3),0,IF(OR(J50=Локализация!$C$121,J50=2),-1,IF(OR(J50=Локализация!$C$122,J50=1),-2)))))</f>
        <v>0</v>
      </c>
      <c r="AF50" s="11" t="b">
        <f>IF(OR(K50=Локализация!$C$124,K50=5),-2,IF(OR(K50=Локализация!$C$125,K50=4),-1,IF(OR(K50=Локализация!$C$126,K50=3),0,IF(OR(K50=Локализация!$C$127,K50=2),2,IF(OR(K50=Локализация!$C$128,K50=1),4)))))</f>
        <v>0</v>
      </c>
      <c r="AG50" s="11" t="b">
        <f>IF(OR(L50=Локализация!$C$118,L50=5),4,IF(OR(L50=Локализация!$C$119,L50=4),2,IF(OR(L50=Локализация!$C$120,L50=3),0,IF(OR(L50=Локализация!$C$121,L50=2),-1,IF(OR(L50=Локализация!$C$122,L50=1),-2)))))</f>
        <v>0</v>
      </c>
      <c r="AH50" s="11" t="b">
        <f>IF(OR(M50=Локализация!$C$124,M50=5),-2,IF(OR(M50=Локализация!$C$125,M50=4),-1,IF(OR(M50=Локализация!$C$126,M50=3),0,IF(OR(M50=Локализация!$C$127,M50=2),2,IF(OR(M50=Локализация!$C$128,M50=1),4)))))</f>
        <v>0</v>
      </c>
      <c r="AI50" s="11" t="b">
        <f>IF(OR(N50=Локализация!$C$118,N50=5),4,IF(OR(N50=Локализация!$C$119,N50=4),2,IF(OR(N50=Локализация!$C$120,N50=3),0,IF(OR(N50=Локализация!$C$121,N50=2),-1,IF(OR(N50=Локализация!$C$122,N50=1),-2)))))</f>
        <v>0</v>
      </c>
      <c r="AJ50" s="11" t="b">
        <f>IF(OR(O50=Локализация!$C$124,O50=5),-2,IF(OR(O50=Локализация!$C$125,O50=4),-1,IF(OR(O50=Локализация!$C$126,O50=3),0,IF(OR(O50=Локализация!$C$127,O50=2),2,IF(OR(O50=Локализация!$C$128,O50=1),4)))))</f>
        <v>0</v>
      </c>
      <c r="AK50" s="11" t="b">
        <f>IF(OR(P50=Локализация!$C$118,P50=5),4,IF(OR(P50=Локализация!$C$119,P50=4),2,IF(OR(P50=Локализация!$C$120,P50=3),0,IF(OR(P50=Локализация!$C$121,P50=2),-1,IF(OR(P50=Локализация!$C$122,P50=1),-2)))))</f>
        <v>0</v>
      </c>
      <c r="AL50" s="11" t="b">
        <f>IF(OR(Q50=Локализация!$C$124,Q50=5),-2,IF(OR(Q50=Локализация!$C$125,Q50=4),-1,IF(OR(Q50=Локализация!$C$126,Q50=3),0,IF(OR(Q50=Локализация!$C$127,Q50=2),2,IF(OR(Q50=Локализация!$C$128,Q50=1),4)))))</f>
        <v>0</v>
      </c>
      <c r="AM50" s="11" t="b">
        <f>IF(OR(R50=Локализация!$C$118,R50=5),4,IF(OR(R50=Локализация!$C$119,R50=4),2,IF(OR(R50=Локализация!$C$120,R50=3),0,IF(OR(R50=Локализация!$C$121,R50=2),-1,IF(OR(R50=Локализация!$C$122,R50=1),-2)))))</f>
        <v>0</v>
      </c>
      <c r="AN50" s="11" t="b">
        <f>IF(OR(S50=Локализация!$C$124,S50=5),-2,IF(OR(S50=Локализация!$C$125,S50=4),-1,IF(OR(S50=Локализация!$C$126,S50=3),0,IF(OR(S50=Локализация!$C$127,S50=2),2,IF(OR(S50=Локализация!$C$128,S50=1),4)))))</f>
        <v>0</v>
      </c>
      <c r="AO50" s="11" t="b">
        <f>IF(OR(T50=Локализация!$C$118,T50=5),4,IF(OR(T50=Локализация!$C$119,T50=4),2,IF(OR(T50=Локализация!$C$120,T50=3),0,IF(OR(T50=Локализация!$C$121,T50=2),-1,IF(OR(T50=Локализация!$C$122,T50=1),-2)))))</f>
        <v>0</v>
      </c>
      <c r="AP50" s="11" t="b">
        <f>IF(OR(U50=Локализация!$C$124,U50=5),-2,IF(OR(U50=Локализация!$C$125,U50=4),-1,IF(OR(U50=Локализация!$C$126,U50=3),0,IF(OR(U50=Локализация!$C$127,U50=2),2,IF(OR(U50=Локализация!$C$128,U50=1),4)))))</f>
        <v>0</v>
      </c>
      <c r="AR50" s="11" t="str">
        <f t="shared" si="2"/>
        <v>ЛОЖЬЛОЖЬ</v>
      </c>
      <c r="AS50" s="11" t="str">
        <f t="shared" si="3"/>
        <v>ЛОЖЬЛОЖЬ</v>
      </c>
      <c r="AT50" s="11" t="str">
        <f t="shared" si="4"/>
        <v>ЛОЖЬЛОЖЬ</v>
      </c>
      <c r="AU50" s="11" t="str">
        <f t="shared" si="5"/>
        <v>ЛОЖЬЛОЖЬ</v>
      </c>
      <c r="AV50" s="11" t="str">
        <f t="shared" si="6"/>
        <v>ЛОЖЬЛОЖЬ</v>
      </c>
      <c r="AW50" s="11" t="str">
        <f t="shared" si="7"/>
        <v>ЛОЖЬЛОЖЬ</v>
      </c>
      <c r="AX50" s="11" t="str">
        <f t="shared" si="8"/>
        <v>ЛОЖЬЛОЖЬ</v>
      </c>
      <c r="AY50" s="11" t="str">
        <f t="shared" si="9"/>
        <v>ЛОЖЬЛОЖЬ</v>
      </c>
      <c r="AZ50" s="11" t="str">
        <f t="shared" si="10"/>
        <v>ЛОЖЬЛОЖЬ</v>
      </c>
      <c r="BA50" s="11" t="str">
        <f t="shared" si="11"/>
        <v>ЛОЖЬЛОЖЬ</v>
      </c>
      <c r="BC50" s="11" t="str">
        <f t="shared" si="12"/>
        <v/>
      </c>
      <c r="BD50" s="11" t="str">
        <f t="shared" si="13"/>
        <v/>
      </c>
      <c r="BE50" s="11" t="str">
        <f t="shared" si="14"/>
        <v/>
      </c>
      <c r="BF50" s="11" t="str">
        <f t="shared" si="15"/>
        <v/>
      </c>
      <c r="BG50" s="11" t="str">
        <f t="shared" si="16"/>
        <v/>
      </c>
      <c r="BH50" s="11" t="str">
        <f t="shared" si="17"/>
        <v/>
      </c>
      <c r="BI50" s="11" t="str">
        <f t="shared" si="18"/>
        <v/>
      </c>
      <c r="BJ50" s="11" t="str">
        <f t="shared" si="19"/>
        <v/>
      </c>
      <c r="BK50" s="11" t="str">
        <f t="shared" si="20"/>
        <v/>
      </c>
      <c r="BL50" s="11" t="str">
        <f t="shared" si="21"/>
        <v/>
      </c>
    </row>
    <row r="51" spans="2:68" x14ac:dyDescent="0.3">
      <c r="B51"/>
      <c r="C51"/>
      <c r="D51"/>
      <c r="E51"/>
      <c r="F51"/>
      <c r="G51"/>
      <c r="H51"/>
      <c r="I51"/>
      <c r="J51"/>
      <c r="K51"/>
      <c r="L51"/>
      <c r="M51"/>
      <c r="N51"/>
      <c r="O51"/>
      <c r="P51"/>
      <c r="Q51"/>
      <c r="R51"/>
      <c r="S51"/>
      <c r="T51"/>
      <c r="U51"/>
      <c r="W51" s="11" t="b">
        <f>IF(OR(B51=Локализация!$C$118,B51=5),4,IF(OR(B51=Локализация!$C$119,B51=4),2,IF(OR(B51=Локализация!$C$120,B51=3),0,IF(OR(B51=Локализация!$C$121,B51=2),-1,IF(OR(B51=Локализация!$C$122,B51=1),-2)))))</f>
        <v>0</v>
      </c>
      <c r="X51" s="11" t="b">
        <f>IF(OR(C51=Локализация!$C$124,C51=5),-2,IF(OR(C51=Локализация!$C$125,C51=4),-1,IF(OR(C51=Локализация!$C$126,C51=3),0,IF(OR(C51=Локализация!$C$127,C51=2),2,IF(OR(C51=Локализация!$C$128,C51=1),4)))))</f>
        <v>0</v>
      </c>
      <c r="Y51" s="11" t="b">
        <f>IF(OR(D51=Локализация!$C$118,D51=5),4,IF(OR(D51=Локализация!$C$119,D51=4),2,IF(OR(D51=Локализация!$C$120,D51=3),0,IF(OR(D51=Локализация!$C$121,D51=2),-1,IF(OR(D51=Локализация!$C$122,D51=1),-2)))))</f>
        <v>0</v>
      </c>
      <c r="Z51" s="11" t="b">
        <f>IF(OR(E51=Локализация!$C$124,E51=5),-2,IF(OR(E51=Локализация!$C$125,E51=4),-1,IF(OR(E51=Локализация!$C$126,E51=3),0,IF(OR(E51=Локализация!$C$127,E51=2),2,IF(OR(E51=Локализация!$C$128,E51=1),4)))))</f>
        <v>0</v>
      </c>
      <c r="AA51" s="11" t="b">
        <f>IF(OR(F51=Локализация!$C$118,F51=5),4,IF(OR(F51=Локализация!$C$119,F51=4),2,IF(OR(F51=Локализация!$C$120,F51=3),0,IF(OR(F51=Локализация!$C$121,F51=2),-1,IF(OR(F51=Локализация!$C$122,F51=1),-2)))))</f>
        <v>0</v>
      </c>
      <c r="AB51" s="11" t="b">
        <f>IF(OR(G51=Локализация!$C$124,G51=5),-2,IF(OR(G51=Локализация!$C$125,G51=4),-1,IF(OR(G51=Локализация!$C$126,G51=3),0,IF(OR(G51=Локализация!$C$127,G51=2),2,IF(OR(G51=Локализация!$C$128,G51=1),4)))))</f>
        <v>0</v>
      </c>
      <c r="AC51" s="11" t="b">
        <f>IF(OR(H51=Локализация!$C$118,H51=5),4,IF(OR(H51=Локализация!$C$119,H51=4),2,IF(OR(H51=Локализация!$C$120,H51=3),0,IF(OR(H51=Локализация!$C$121,H51=2),-1,IF(OR(H51=Локализация!$C$122,H51=1),-2)))))</f>
        <v>0</v>
      </c>
      <c r="AD51" s="11" t="b">
        <f>IF(OR(I51=Локализация!$C$124,I51=5),-2,IF(OR(I51=Локализация!$C$125,I51=4),-1,IF(OR(I51=Локализация!$C$126,I51=3),0,IF(OR(I51=Локализация!$C$127,I51=2),2,IF(OR(I51=Локализация!$C$128,I51=1),4)))))</f>
        <v>0</v>
      </c>
      <c r="AE51" s="11" t="b">
        <f>IF(OR(J51=Локализация!$C$118,J51=5),4,IF(OR(J51=Локализация!$C$119,J51=4),2,IF(OR(J51=Локализация!$C$120,J51=3),0,IF(OR(J51=Локализация!$C$121,J51=2),-1,IF(OR(J51=Локализация!$C$122,J51=1),-2)))))</f>
        <v>0</v>
      </c>
      <c r="AF51" s="11" t="b">
        <f>IF(OR(K51=Локализация!$C$124,K51=5),-2,IF(OR(K51=Локализация!$C$125,K51=4),-1,IF(OR(K51=Локализация!$C$126,K51=3),0,IF(OR(K51=Локализация!$C$127,K51=2),2,IF(OR(K51=Локализация!$C$128,K51=1),4)))))</f>
        <v>0</v>
      </c>
      <c r="AG51" s="11" t="b">
        <f>IF(OR(L51=Локализация!$C$118,L51=5),4,IF(OR(L51=Локализация!$C$119,L51=4),2,IF(OR(L51=Локализация!$C$120,L51=3),0,IF(OR(L51=Локализация!$C$121,L51=2),-1,IF(OR(L51=Локализация!$C$122,L51=1),-2)))))</f>
        <v>0</v>
      </c>
      <c r="AH51" s="11" t="b">
        <f>IF(OR(M51=Локализация!$C$124,M51=5),-2,IF(OR(M51=Локализация!$C$125,M51=4),-1,IF(OR(M51=Локализация!$C$126,M51=3),0,IF(OR(M51=Локализация!$C$127,M51=2),2,IF(OR(M51=Локализация!$C$128,M51=1),4)))))</f>
        <v>0</v>
      </c>
      <c r="AI51" s="11" t="b">
        <f>IF(OR(N51=Локализация!$C$118,N51=5),4,IF(OR(N51=Локализация!$C$119,N51=4),2,IF(OR(N51=Локализация!$C$120,N51=3),0,IF(OR(N51=Локализация!$C$121,N51=2),-1,IF(OR(N51=Локализация!$C$122,N51=1),-2)))))</f>
        <v>0</v>
      </c>
      <c r="AJ51" s="11" t="b">
        <f>IF(OR(O51=Локализация!$C$124,O51=5),-2,IF(OR(O51=Локализация!$C$125,O51=4),-1,IF(OR(O51=Локализация!$C$126,O51=3),0,IF(OR(O51=Локализация!$C$127,O51=2),2,IF(OR(O51=Локализация!$C$128,O51=1),4)))))</f>
        <v>0</v>
      </c>
      <c r="AK51" s="11" t="b">
        <f>IF(OR(P51=Локализация!$C$118,P51=5),4,IF(OR(P51=Локализация!$C$119,P51=4),2,IF(OR(P51=Локализация!$C$120,P51=3),0,IF(OR(P51=Локализация!$C$121,P51=2),-1,IF(OR(P51=Локализация!$C$122,P51=1),-2)))))</f>
        <v>0</v>
      </c>
      <c r="AL51" s="11" t="b">
        <f>IF(OR(Q51=Локализация!$C$124,Q51=5),-2,IF(OR(Q51=Локализация!$C$125,Q51=4),-1,IF(OR(Q51=Локализация!$C$126,Q51=3),0,IF(OR(Q51=Локализация!$C$127,Q51=2),2,IF(OR(Q51=Локализация!$C$128,Q51=1),4)))))</f>
        <v>0</v>
      </c>
      <c r="AM51" s="11" t="b">
        <f>IF(OR(R51=Локализация!$C$118,R51=5),4,IF(OR(R51=Локализация!$C$119,R51=4),2,IF(OR(R51=Локализация!$C$120,R51=3),0,IF(OR(R51=Локализация!$C$121,R51=2),-1,IF(OR(R51=Локализация!$C$122,R51=1),-2)))))</f>
        <v>0</v>
      </c>
      <c r="AN51" s="11" t="b">
        <f>IF(OR(S51=Локализация!$C$124,S51=5),-2,IF(OR(S51=Локализация!$C$125,S51=4),-1,IF(OR(S51=Локализация!$C$126,S51=3),0,IF(OR(S51=Локализация!$C$127,S51=2),2,IF(OR(S51=Локализация!$C$128,S51=1),4)))))</f>
        <v>0</v>
      </c>
      <c r="AO51" s="11" t="b">
        <f>IF(OR(T51=Локализация!$C$118,T51=5),4,IF(OR(T51=Локализация!$C$119,T51=4),2,IF(OR(T51=Локализация!$C$120,T51=3),0,IF(OR(T51=Локализация!$C$121,T51=2),-1,IF(OR(T51=Локализация!$C$122,T51=1),-2)))))</f>
        <v>0</v>
      </c>
      <c r="AP51" s="11" t="b">
        <f>IF(OR(U51=Локализация!$C$124,U51=5),-2,IF(OR(U51=Локализация!$C$125,U51=4),-1,IF(OR(U51=Локализация!$C$126,U51=3),0,IF(OR(U51=Локализация!$C$127,U51=2),2,IF(OR(U51=Локализация!$C$128,U51=1),4)))))</f>
        <v>0</v>
      </c>
      <c r="AR51" s="11" t="str">
        <f t="shared" si="2"/>
        <v>ЛОЖЬЛОЖЬ</v>
      </c>
      <c r="AS51" s="11" t="str">
        <f t="shared" si="3"/>
        <v>ЛОЖЬЛОЖЬ</v>
      </c>
      <c r="AT51" s="11" t="str">
        <f t="shared" si="4"/>
        <v>ЛОЖЬЛОЖЬ</v>
      </c>
      <c r="AU51" s="11" t="str">
        <f t="shared" si="5"/>
        <v>ЛОЖЬЛОЖЬ</v>
      </c>
      <c r="AV51" s="11" t="str">
        <f t="shared" si="6"/>
        <v>ЛОЖЬЛОЖЬ</v>
      </c>
      <c r="AW51" s="11" t="str">
        <f t="shared" si="7"/>
        <v>ЛОЖЬЛОЖЬ</v>
      </c>
      <c r="AX51" s="11" t="str">
        <f t="shared" si="8"/>
        <v>ЛОЖЬЛОЖЬ</v>
      </c>
      <c r="AY51" s="11" t="str">
        <f t="shared" si="9"/>
        <v>ЛОЖЬЛОЖЬ</v>
      </c>
      <c r="AZ51" s="11" t="str">
        <f t="shared" si="10"/>
        <v>ЛОЖЬЛОЖЬ</v>
      </c>
      <c r="BA51" s="11" t="str">
        <f t="shared" si="11"/>
        <v>ЛОЖЬЛОЖЬ</v>
      </c>
      <c r="BC51" s="11" t="str">
        <f t="shared" si="12"/>
        <v/>
      </c>
      <c r="BD51" s="11" t="str">
        <f t="shared" si="13"/>
        <v/>
      </c>
      <c r="BE51" s="11" t="str">
        <f t="shared" si="14"/>
        <v/>
      </c>
      <c r="BF51" s="11" t="str">
        <f t="shared" si="15"/>
        <v/>
      </c>
      <c r="BG51" s="11" t="str">
        <f t="shared" si="16"/>
        <v/>
      </c>
      <c r="BH51" s="11" t="str">
        <f t="shared" si="17"/>
        <v/>
      </c>
      <c r="BI51" s="11" t="str">
        <f t="shared" si="18"/>
        <v/>
      </c>
      <c r="BJ51" s="11" t="str">
        <f t="shared" si="19"/>
        <v/>
      </c>
      <c r="BK51" s="11" t="str">
        <f t="shared" si="20"/>
        <v/>
      </c>
      <c r="BL51" s="11" t="str">
        <f t="shared" si="21"/>
        <v/>
      </c>
    </row>
    <row r="52" spans="2:68" ht="16.2" thickBot="1" x14ac:dyDescent="0.35">
      <c r="B52"/>
      <c r="C52"/>
      <c r="D52"/>
      <c r="E52"/>
      <c r="F52"/>
      <c r="G52"/>
      <c r="H52"/>
      <c r="I52"/>
      <c r="J52"/>
      <c r="K52"/>
      <c r="L52"/>
      <c r="M52"/>
      <c r="N52"/>
      <c r="O52"/>
      <c r="P52"/>
      <c r="Q52"/>
      <c r="R52"/>
      <c r="S52"/>
      <c r="T52"/>
      <c r="U52"/>
      <c r="W52" s="11" t="b">
        <f>IF(OR(B52=Локализация!$C$118,B52=5),4,IF(OR(B52=Локализация!$C$119,B52=4),2,IF(OR(B52=Локализация!$C$120,B52=3),0,IF(OR(B52=Локализация!$C$121,B52=2),-1,IF(OR(B52=Локализация!$C$122,B52=1),-2)))))</f>
        <v>0</v>
      </c>
      <c r="X52" s="11" t="b">
        <f>IF(OR(C52=Локализация!$C$124,C52=5),-2,IF(OR(C52=Локализация!$C$125,C52=4),-1,IF(OR(C52=Локализация!$C$126,C52=3),0,IF(OR(C52=Локализация!$C$127,C52=2),2,IF(OR(C52=Локализация!$C$128,C52=1),4)))))</f>
        <v>0</v>
      </c>
      <c r="Y52" s="11" t="b">
        <f>IF(OR(D52=Локализация!$C$118,D52=5),4,IF(OR(D52=Локализация!$C$119,D52=4),2,IF(OR(D52=Локализация!$C$120,D52=3),0,IF(OR(D52=Локализация!$C$121,D52=2),-1,IF(OR(D52=Локализация!$C$122,D52=1),-2)))))</f>
        <v>0</v>
      </c>
      <c r="Z52" s="11" t="b">
        <f>IF(OR(E52=Локализация!$C$124,E52=5),-2,IF(OR(E52=Локализация!$C$125,E52=4),-1,IF(OR(E52=Локализация!$C$126,E52=3),0,IF(OR(E52=Локализация!$C$127,E52=2),2,IF(OR(E52=Локализация!$C$128,E52=1),4)))))</f>
        <v>0</v>
      </c>
      <c r="AA52" s="11" t="b">
        <f>IF(OR(F52=Локализация!$C$118,F52=5),4,IF(OR(F52=Локализация!$C$119,F52=4),2,IF(OR(F52=Локализация!$C$120,F52=3),0,IF(OR(F52=Локализация!$C$121,F52=2),-1,IF(OR(F52=Локализация!$C$122,F52=1),-2)))))</f>
        <v>0</v>
      </c>
      <c r="AB52" s="11" t="b">
        <f>IF(OR(G52=Локализация!$C$124,G52=5),-2,IF(OR(G52=Локализация!$C$125,G52=4),-1,IF(OR(G52=Локализация!$C$126,G52=3),0,IF(OR(G52=Локализация!$C$127,G52=2),2,IF(OR(G52=Локализация!$C$128,G52=1),4)))))</f>
        <v>0</v>
      </c>
      <c r="AC52" s="11" t="b">
        <f>IF(OR(H52=Локализация!$C$118,H52=5),4,IF(OR(H52=Локализация!$C$119,H52=4),2,IF(OR(H52=Локализация!$C$120,H52=3),0,IF(OR(H52=Локализация!$C$121,H52=2),-1,IF(OR(H52=Локализация!$C$122,H52=1),-2)))))</f>
        <v>0</v>
      </c>
      <c r="AD52" s="11" t="b">
        <f>IF(OR(I52=Локализация!$C$124,I52=5),-2,IF(OR(I52=Локализация!$C$125,I52=4),-1,IF(OR(I52=Локализация!$C$126,I52=3),0,IF(OR(I52=Локализация!$C$127,I52=2),2,IF(OR(I52=Локализация!$C$128,I52=1),4)))))</f>
        <v>0</v>
      </c>
      <c r="AE52" s="11" t="b">
        <f>IF(OR(J52=Локализация!$C$118,J52=5),4,IF(OR(J52=Локализация!$C$119,J52=4),2,IF(OR(J52=Локализация!$C$120,J52=3),0,IF(OR(J52=Локализация!$C$121,J52=2),-1,IF(OR(J52=Локализация!$C$122,J52=1),-2)))))</f>
        <v>0</v>
      </c>
      <c r="AF52" s="11" t="b">
        <f>IF(OR(K52=Локализация!$C$124,K52=5),-2,IF(OR(K52=Локализация!$C$125,K52=4),-1,IF(OR(K52=Локализация!$C$126,K52=3),0,IF(OR(K52=Локализация!$C$127,K52=2),2,IF(OR(K52=Локализация!$C$128,K52=1),4)))))</f>
        <v>0</v>
      </c>
      <c r="AG52" s="11" t="b">
        <f>IF(OR(L52=Локализация!$C$118,L52=5),4,IF(OR(L52=Локализация!$C$119,L52=4),2,IF(OR(L52=Локализация!$C$120,L52=3),0,IF(OR(L52=Локализация!$C$121,L52=2),-1,IF(OR(L52=Локализация!$C$122,L52=1),-2)))))</f>
        <v>0</v>
      </c>
      <c r="AH52" s="11" t="b">
        <f>IF(OR(M52=Локализация!$C$124,M52=5),-2,IF(OR(M52=Локализация!$C$125,M52=4),-1,IF(OR(M52=Локализация!$C$126,M52=3),0,IF(OR(M52=Локализация!$C$127,M52=2),2,IF(OR(M52=Локализация!$C$128,M52=1),4)))))</f>
        <v>0</v>
      </c>
      <c r="AI52" s="11" t="b">
        <f>IF(OR(N52=Локализация!$C$118,N52=5),4,IF(OR(N52=Локализация!$C$119,N52=4),2,IF(OR(N52=Локализация!$C$120,N52=3),0,IF(OR(N52=Локализация!$C$121,N52=2),-1,IF(OR(N52=Локализация!$C$122,N52=1),-2)))))</f>
        <v>0</v>
      </c>
      <c r="AJ52" s="11" t="b">
        <f>IF(OR(O52=Локализация!$C$124,O52=5),-2,IF(OR(O52=Локализация!$C$125,O52=4),-1,IF(OR(O52=Локализация!$C$126,O52=3),0,IF(OR(O52=Локализация!$C$127,O52=2),2,IF(OR(O52=Локализация!$C$128,O52=1),4)))))</f>
        <v>0</v>
      </c>
      <c r="AK52" s="11" t="b">
        <f>IF(OR(P52=Локализация!$C$118,P52=5),4,IF(OR(P52=Локализация!$C$119,P52=4),2,IF(OR(P52=Локализация!$C$120,P52=3),0,IF(OR(P52=Локализация!$C$121,P52=2),-1,IF(OR(P52=Локализация!$C$122,P52=1),-2)))))</f>
        <v>0</v>
      </c>
      <c r="AL52" s="11" t="b">
        <f>IF(OR(Q52=Локализация!$C$124,Q52=5),-2,IF(OR(Q52=Локализация!$C$125,Q52=4),-1,IF(OR(Q52=Локализация!$C$126,Q52=3),0,IF(OR(Q52=Локализация!$C$127,Q52=2),2,IF(OR(Q52=Локализация!$C$128,Q52=1),4)))))</f>
        <v>0</v>
      </c>
      <c r="AM52" s="11" t="b">
        <f>IF(OR(R52=Локализация!$C$118,R52=5),4,IF(OR(R52=Локализация!$C$119,R52=4),2,IF(OR(R52=Локализация!$C$120,R52=3),0,IF(OR(R52=Локализация!$C$121,R52=2),-1,IF(OR(R52=Локализация!$C$122,R52=1),-2)))))</f>
        <v>0</v>
      </c>
      <c r="AN52" s="11" t="b">
        <f>IF(OR(S52=Локализация!$C$124,S52=5),-2,IF(OR(S52=Локализация!$C$125,S52=4),-1,IF(OR(S52=Локализация!$C$126,S52=3),0,IF(OR(S52=Локализация!$C$127,S52=2),2,IF(OR(S52=Локализация!$C$128,S52=1),4)))))</f>
        <v>0</v>
      </c>
      <c r="AO52" s="11" t="b">
        <f>IF(OR(T52=Локализация!$C$118,T52=5),4,IF(OR(T52=Локализация!$C$119,T52=4),2,IF(OR(T52=Локализация!$C$120,T52=3),0,IF(OR(T52=Локализация!$C$121,T52=2),-1,IF(OR(T52=Локализация!$C$122,T52=1),-2)))))</f>
        <v>0</v>
      </c>
      <c r="AP52" s="11" t="b">
        <f>IF(OR(U52=Локализация!$C$124,U52=5),-2,IF(OR(U52=Локализация!$C$125,U52=4),-1,IF(OR(U52=Локализация!$C$126,U52=3),0,IF(OR(U52=Локализация!$C$127,U52=2),2,IF(OR(U52=Локализация!$C$128,U52=1),4)))))</f>
        <v>0</v>
      </c>
      <c r="AR52" s="11" t="str">
        <f t="shared" si="2"/>
        <v>ЛОЖЬЛОЖЬ</v>
      </c>
      <c r="AS52" s="11" t="str">
        <f t="shared" si="3"/>
        <v>ЛОЖЬЛОЖЬ</v>
      </c>
      <c r="AT52" s="11" t="str">
        <f t="shared" si="4"/>
        <v>ЛОЖЬЛОЖЬ</v>
      </c>
      <c r="AU52" s="11" t="str">
        <f t="shared" si="5"/>
        <v>ЛОЖЬЛОЖЬ</v>
      </c>
      <c r="AV52" s="11" t="str">
        <f t="shared" si="6"/>
        <v>ЛОЖЬЛОЖЬ</v>
      </c>
      <c r="AW52" s="11" t="str">
        <f t="shared" si="7"/>
        <v>ЛОЖЬЛОЖЬ</v>
      </c>
      <c r="AX52" s="11" t="str">
        <f t="shared" si="8"/>
        <v>ЛОЖЬЛОЖЬ</v>
      </c>
      <c r="AY52" s="11" t="str">
        <f t="shared" si="9"/>
        <v>ЛОЖЬЛОЖЬ</v>
      </c>
      <c r="AZ52" s="11" t="str">
        <f t="shared" si="10"/>
        <v>ЛОЖЬЛОЖЬ</v>
      </c>
      <c r="BA52" s="11" t="str">
        <f t="shared" si="11"/>
        <v>ЛОЖЬЛОЖЬ</v>
      </c>
      <c r="BC52" s="11" t="str">
        <f t="shared" si="12"/>
        <v/>
      </c>
      <c r="BD52" s="11" t="str">
        <f t="shared" si="13"/>
        <v/>
      </c>
      <c r="BE52" s="11" t="str">
        <f t="shared" si="14"/>
        <v/>
      </c>
      <c r="BF52" s="11" t="str">
        <f t="shared" si="15"/>
        <v/>
      </c>
      <c r="BG52" s="11" t="str">
        <f t="shared" si="16"/>
        <v/>
      </c>
      <c r="BH52" s="11" t="str">
        <f t="shared" si="17"/>
        <v/>
      </c>
      <c r="BI52" s="11" t="str">
        <f t="shared" si="18"/>
        <v/>
      </c>
      <c r="BJ52" s="11" t="str">
        <f t="shared" si="19"/>
        <v/>
      </c>
      <c r="BK52" s="11" t="str">
        <f t="shared" si="20"/>
        <v/>
      </c>
      <c r="BL52" s="11" t="str">
        <f t="shared" si="21"/>
        <v/>
      </c>
    </row>
    <row r="53" spans="2:68" ht="16.2" thickBot="1" x14ac:dyDescent="0.35">
      <c r="B53"/>
      <c r="C53"/>
      <c r="D53"/>
      <c r="E53"/>
      <c r="F53"/>
      <c r="G53"/>
      <c r="H53"/>
      <c r="I53"/>
      <c r="J53"/>
      <c r="K53"/>
      <c r="L53"/>
      <c r="M53"/>
      <c r="N53"/>
      <c r="O53"/>
      <c r="P53"/>
      <c r="Q53"/>
      <c r="R53"/>
      <c r="S53"/>
      <c r="T53"/>
      <c r="U53"/>
      <c r="W53" s="11" t="b">
        <f>IF(OR(B53=Локализация!$C$118,B53=5),4,IF(OR(B53=Локализация!$C$119,B53=4),2,IF(OR(B53=Локализация!$C$120,B53=3),0,IF(OR(B53=Локализация!$C$121,B53=2),-1,IF(OR(B53=Локализация!$C$122,B53=1),-2)))))</f>
        <v>0</v>
      </c>
      <c r="X53" s="11" t="b">
        <f>IF(OR(C53=Локализация!$C$124,C53=5),-2,IF(OR(C53=Локализация!$C$125,C53=4),-1,IF(OR(C53=Локализация!$C$126,C53=3),0,IF(OR(C53=Локализация!$C$127,C53=2),2,IF(OR(C53=Локализация!$C$128,C53=1),4)))))</f>
        <v>0</v>
      </c>
      <c r="Y53" s="11" t="b">
        <f>IF(OR(D53=Локализация!$C$118,D53=5),4,IF(OR(D53=Локализация!$C$119,D53=4),2,IF(OR(D53=Локализация!$C$120,D53=3),0,IF(OR(D53=Локализация!$C$121,D53=2),-1,IF(OR(D53=Локализация!$C$122,D53=1),-2)))))</f>
        <v>0</v>
      </c>
      <c r="Z53" s="11" t="b">
        <f>IF(OR(E53=Локализация!$C$124,E53=5),-2,IF(OR(E53=Локализация!$C$125,E53=4),-1,IF(OR(E53=Локализация!$C$126,E53=3),0,IF(OR(E53=Локализация!$C$127,E53=2),2,IF(OR(E53=Локализация!$C$128,E53=1),4)))))</f>
        <v>0</v>
      </c>
      <c r="AA53" s="11" t="b">
        <f>IF(OR(F53=Локализация!$C$118,F53=5),4,IF(OR(F53=Локализация!$C$119,F53=4),2,IF(OR(F53=Локализация!$C$120,F53=3),0,IF(OR(F53=Локализация!$C$121,F53=2),-1,IF(OR(F53=Локализация!$C$122,F53=1),-2)))))</f>
        <v>0</v>
      </c>
      <c r="AB53" s="11" t="b">
        <f>IF(OR(G53=Локализация!$C$124,G53=5),-2,IF(OR(G53=Локализация!$C$125,G53=4),-1,IF(OR(G53=Локализация!$C$126,G53=3),0,IF(OR(G53=Локализация!$C$127,G53=2),2,IF(OR(G53=Локализация!$C$128,G53=1),4)))))</f>
        <v>0</v>
      </c>
      <c r="AC53" s="11" t="b">
        <f>IF(OR(H53=Локализация!$C$118,H53=5),4,IF(OR(H53=Локализация!$C$119,H53=4),2,IF(OR(H53=Локализация!$C$120,H53=3),0,IF(OR(H53=Локализация!$C$121,H53=2),-1,IF(OR(H53=Локализация!$C$122,H53=1),-2)))))</f>
        <v>0</v>
      </c>
      <c r="AD53" s="11" t="b">
        <f>IF(OR(I53=Локализация!$C$124,I53=5),-2,IF(OR(I53=Локализация!$C$125,I53=4),-1,IF(OR(I53=Локализация!$C$126,I53=3),0,IF(OR(I53=Локализация!$C$127,I53=2),2,IF(OR(I53=Локализация!$C$128,I53=1),4)))))</f>
        <v>0</v>
      </c>
      <c r="AE53" s="11" t="b">
        <f>IF(OR(J53=Локализация!$C$118,J53=5),4,IF(OR(J53=Локализация!$C$119,J53=4),2,IF(OR(J53=Локализация!$C$120,J53=3),0,IF(OR(J53=Локализация!$C$121,J53=2),-1,IF(OR(J53=Локализация!$C$122,J53=1),-2)))))</f>
        <v>0</v>
      </c>
      <c r="AF53" s="11" t="b">
        <f>IF(OR(K53=Локализация!$C$124,K53=5),-2,IF(OR(K53=Локализация!$C$125,K53=4),-1,IF(OR(K53=Локализация!$C$126,K53=3),0,IF(OR(K53=Локализация!$C$127,K53=2),2,IF(OR(K53=Локализация!$C$128,K53=1),4)))))</f>
        <v>0</v>
      </c>
      <c r="AG53" s="11" t="b">
        <f>IF(OR(L53=Локализация!$C$118,L53=5),4,IF(OR(L53=Локализация!$C$119,L53=4),2,IF(OR(L53=Локализация!$C$120,L53=3),0,IF(OR(L53=Локализация!$C$121,L53=2),-1,IF(OR(L53=Локализация!$C$122,L53=1),-2)))))</f>
        <v>0</v>
      </c>
      <c r="AH53" s="11" t="b">
        <f>IF(OR(M53=Локализация!$C$124,M53=5),-2,IF(OR(M53=Локализация!$C$125,M53=4),-1,IF(OR(M53=Локализация!$C$126,M53=3),0,IF(OR(M53=Локализация!$C$127,M53=2),2,IF(OR(M53=Локализация!$C$128,M53=1),4)))))</f>
        <v>0</v>
      </c>
      <c r="AI53" s="11" t="b">
        <f>IF(OR(N53=Локализация!$C$118,N53=5),4,IF(OR(N53=Локализация!$C$119,N53=4),2,IF(OR(N53=Локализация!$C$120,N53=3),0,IF(OR(N53=Локализация!$C$121,N53=2),-1,IF(OR(N53=Локализация!$C$122,N53=1),-2)))))</f>
        <v>0</v>
      </c>
      <c r="AJ53" s="11" t="b">
        <f>IF(OR(O53=Локализация!$C$124,O53=5),-2,IF(OR(O53=Локализация!$C$125,O53=4),-1,IF(OR(O53=Локализация!$C$126,O53=3),0,IF(OR(O53=Локализация!$C$127,O53=2),2,IF(OR(O53=Локализация!$C$128,O53=1),4)))))</f>
        <v>0</v>
      </c>
      <c r="AK53" s="11" t="b">
        <f>IF(OR(P53=Локализация!$C$118,P53=5),4,IF(OR(P53=Локализация!$C$119,P53=4),2,IF(OR(P53=Локализация!$C$120,P53=3),0,IF(OR(P53=Локализация!$C$121,P53=2),-1,IF(OR(P53=Локализация!$C$122,P53=1),-2)))))</f>
        <v>0</v>
      </c>
      <c r="AL53" s="11" t="b">
        <f>IF(OR(Q53=Локализация!$C$124,Q53=5),-2,IF(OR(Q53=Локализация!$C$125,Q53=4),-1,IF(OR(Q53=Локализация!$C$126,Q53=3),0,IF(OR(Q53=Локализация!$C$127,Q53=2),2,IF(OR(Q53=Локализация!$C$128,Q53=1),4)))))</f>
        <v>0</v>
      </c>
      <c r="AM53" s="11" t="b">
        <f>IF(OR(R53=Локализация!$C$118,R53=5),4,IF(OR(R53=Локализация!$C$119,R53=4),2,IF(OR(R53=Локализация!$C$120,R53=3),0,IF(OR(R53=Локализация!$C$121,R53=2),-1,IF(OR(R53=Локализация!$C$122,R53=1),-2)))))</f>
        <v>0</v>
      </c>
      <c r="AN53" s="11" t="b">
        <f>IF(OR(S53=Локализация!$C$124,S53=5),-2,IF(OR(S53=Локализация!$C$125,S53=4),-1,IF(OR(S53=Локализация!$C$126,S53=3),0,IF(OR(S53=Локализация!$C$127,S53=2),2,IF(OR(S53=Локализация!$C$128,S53=1),4)))))</f>
        <v>0</v>
      </c>
      <c r="AO53" s="11" t="b">
        <f>IF(OR(T53=Локализация!$C$118,T53=5),4,IF(OR(T53=Локализация!$C$119,T53=4),2,IF(OR(T53=Локализация!$C$120,T53=3),0,IF(OR(T53=Локализация!$C$121,T53=2),-1,IF(OR(T53=Локализация!$C$122,T53=1),-2)))))</f>
        <v>0</v>
      </c>
      <c r="AP53" s="11" t="b">
        <f>IF(OR(U53=Локализация!$C$124,U53=5),-2,IF(OR(U53=Локализация!$C$125,U53=4),-1,IF(OR(U53=Локализация!$C$126,U53=3),0,IF(OR(U53=Локализация!$C$127,U53=2),2,IF(OR(U53=Локализация!$C$128,U53=1),4)))))</f>
        <v>0</v>
      </c>
      <c r="AR53" s="11" t="str">
        <f t="shared" si="2"/>
        <v>ЛОЖЬЛОЖЬ</v>
      </c>
      <c r="AS53" s="11" t="str">
        <f t="shared" si="3"/>
        <v>ЛОЖЬЛОЖЬ</v>
      </c>
      <c r="AT53" s="11" t="str">
        <f t="shared" si="4"/>
        <v>ЛОЖЬЛОЖЬ</v>
      </c>
      <c r="AU53" s="11" t="str">
        <f t="shared" si="5"/>
        <v>ЛОЖЬЛОЖЬ</v>
      </c>
      <c r="AV53" s="11" t="str">
        <f t="shared" si="6"/>
        <v>ЛОЖЬЛОЖЬ</v>
      </c>
      <c r="AW53" s="11" t="str">
        <f t="shared" si="7"/>
        <v>ЛОЖЬЛОЖЬ</v>
      </c>
      <c r="AX53" s="11" t="str">
        <f t="shared" si="8"/>
        <v>ЛОЖЬЛОЖЬ</v>
      </c>
      <c r="AY53" s="11" t="str">
        <f t="shared" si="9"/>
        <v>ЛОЖЬЛОЖЬ</v>
      </c>
      <c r="AZ53" s="11" t="str">
        <f t="shared" si="10"/>
        <v>ЛОЖЬЛОЖЬ</v>
      </c>
      <c r="BA53" s="11" t="str">
        <f t="shared" si="11"/>
        <v>ЛОЖЬЛОЖЬ</v>
      </c>
      <c r="BC53" s="11" t="str">
        <f t="shared" si="12"/>
        <v/>
      </c>
      <c r="BD53" s="11" t="str">
        <f t="shared" si="13"/>
        <v/>
      </c>
      <c r="BE53" s="11" t="str">
        <f t="shared" si="14"/>
        <v/>
      </c>
      <c r="BF53" s="11" t="str">
        <f t="shared" si="15"/>
        <v/>
      </c>
      <c r="BG53" s="11" t="str">
        <f t="shared" si="16"/>
        <v/>
      </c>
      <c r="BH53" s="11" t="str">
        <f t="shared" si="17"/>
        <v/>
      </c>
      <c r="BI53" s="11" t="str">
        <f t="shared" si="18"/>
        <v/>
      </c>
      <c r="BJ53" s="11" t="str">
        <f t="shared" si="19"/>
        <v/>
      </c>
      <c r="BK53" s="11" t="str">
        <f t="shared" si="20"/>
        <v/>
      </c>
      <c r="BL53" s="11" t="str">
        <f t="shared" si="21"/>
        <v/>
      </c>
      <c r="BN53" s="199" t="str">
        <f>Локализация!C199</f>
        <v>Взвешенная оценка</v>
      </c>
      <c r="BO53" s="200"/>
      <c r="BP53" s="201"/>
    </row>
    <row r="54" spans="2:68" ht="16.2" thickBot="1" x14ac:dyDescent="0.35">
      <c r="B54"/>
      <c r="C54"/>
      <c r="D54"/>
      <c r="E54"/>
      <c r="F54"/>
      <c r="G54"/>
      <c r="H54"/>
      <c r="I54"/>
      <c r="J54"/>
      <c r="K54"/>
      <c r="L54"/>
      <c r="M54"/>
      <c r="N54"/>
      <c r="O54"/>
      <c r="P54"/>
      <c r="Q54"/>
      <c r="R54"/>
      <c r="S54"/>
      <c r="T54"/>
      <c r="U54"/>
      <c r="W54" s="11" t="b">
        <f>IF(OR(B54=Локализация!$C$118,B54=5),4,IF(OR(B54=Локализация!$C$119,B54=4),2,IF(OR(B54=Локализация!$C$120,B54=3),0,IF(OR(B54=Локализация!$C$121,B54=2),-1,IF(OR(B54=Локализация!$C$122,B54=1),-2)))))</f>
        <v>0</v>
      </c>
      <c r="X54" s="11" t="b">
        <f>IF(OR(C54=Локализация!$C$124,C54=5),-2,IF(OR(C54=Локализация!$C$125,C54=4),-1,IF(OR(C54=Локализация!$C$126,C54=3),0,IF(OR(C54=Локализация!$C$127,C54=2),2,IF(OR(C54=Локализация!$C$128,C54=1),4)))))</f>
        <v>0</v>
      </c>
      <c r="Y54" s="11" t="b">
        <f>IF(OR(D54=Локализация!$C$118,D54=5),4,IF(OR(D54=Локализация!$C$119,D54=4),2,IF(OR(D54=Локализация!$C$120,D54=3),0,IF(OR(D54=Локализация!$C$121,D54=2),-1,IF(OR(D54=Локализация!$C$122,D54=1),-2)))))</f>
        <v>0</v>
      </c>
      <c r="Z54" s="11" t="b">
        <f>IF(OR(E54=Локализация!$C$124,E54=5),-2,IF(OR(E54=Локализация!$C$125,E54=4),-1,IF(OR(E54=Локализация!$C$126,E54=3),0,IF(OR(E54=Локализация!$C$127,E54=2),2,IF(OR(E54=Локализация!$C$128,E54=1),4)))))</f>
        <v>0</v>
      </c>
      <c r="AA54" s="11" t="b">
        <f>IF(OR(F54=Локализация!$C$118,F54=5),4,IF(OR(F54=Локализация!$C$119,F54=4),2,IF(OR(F54=Локализация!$C$120,F54=3),0,IF(OR(F54=Локализация!$C$121,F54=2),-1,IF(OR(F54=Локализация!$C$122,F54=1),-2)))))</f>
        <v>0</v>
      </c>
      <c r="AB54" s="11" t="b">
        <f>IF(OR(G54=Локализация!$C$124,G54=5),-2,IF(OR(G54=Локализация!$C$125,G54=4),-1,IF(OR(G54=Локализация!$C$126,G54=3),0,IF(OR(G54=Локализация!$C$127,G54=2),2,IF(OR(G54=Локализация!$C$128,G54=1),4)))))</f>
        <v>0</v>
      </c>
      <c r="AC54" s="11" t="b">
        <f>IF(OR(H54=Локализация!$C$118,H54=5),4,IF(OR(H54=Локализация!$C$119,H54=4),2,IF(OR(H54=Локализация!$C$120,H54=3),0,IF(OR(H54=Локализация!$C$121,H54=2),-1,IF(OR(H54=Локализация!$C$122,H54=1),-2)))))</f>
        <v>0</v>
      </c>
      <c r="AD54" s="11" t="b">
        <f>IF(OR(I54=Локализация!$C$124,I54=5),-2,IF(OR(I54=Локализация!$C$125,I54=4),-1,IF(OR(I54=Локализация!$C$126,I54=3),0,IF(OR(I54=Локализация!$C$127,I54=2),2,IF(OR(I54=Локализация!$C$128,I54=1),4)))))</f>
        <v>0</v>
      </c>
      <c r="AE54" s="11" t="b">
        <f>IF(OR(J54=Локализация!$C$118,J54=5),4,IF(OR(J54=Локализация!$C$119,J54=4),2,IF(OR(J54=Локализация!$C$120,J54=3),0,IF(OR(J54=Локализация!$C$121,J54=2),-1,IF(OR(J54=Локализация!$C$122,J54=1),-2)))))</f>
        <v>0</v>
      </c>
      <c r="AF54" s="11" t="b">
        <f>IF(OR(K54=Локализация!$C$124,K54=5),-2,IF(OR(K54=Локализация!$C$125,K54=4),-1,IF(OR(K54=Локализация!$C$126,K54=3),0,IF(OR(K54=Локализация!$C$127,K54=2),2,IF(OR(K54=Локализация!$C$128,K54=1),4)))))</f>
        <v>0</v>
      </c>
      <c r="AG54" s="11" t="b">
        <f>IF(OR(L54=Локализация!$C$118,L54=5),4,IF(OR(L54=Локализация!$C$119,L54=4),2,IF(OR(L54=Локализация!$C$120,L54=3),0,IF(OR(L54=Локализация!$C$121,L54=2),-1,IF(OR(L54=Локализация!$C$122,L54=1),-2)))))</f>
        <v>0</v>
      </c>
      <c r="AH54" s="11" t="b">
        <f>IF(OR(M54=Локализация!$C$124,M54=5),-2,IF(OR(M54=Локализация!$C$125,M54=4),-1,IF(OR(M54=Локализация!$C$126,M54=3),0,IF(OR(M54=Локализация!$C$127,M54=2),2,IF(OR(M54=Локализация!$C$128,M54=1),4)))))</f>
        <v>0</v>
      </c>
      <c r="AI54" s="11" t="b">
        <f>IF(OR(N54=Локализация!$C$118,N54=5),4,IF(OR(N54=Локализация!$C$119,N54=4),2,IF(OR(N54=Локализация!$C$120,N54=3),0,IF(OR(N54=Локализация!$C$121,N54=2),-1,IF(OR(N54=Локализация!$C$122,N54=1),-2)))))</f>
        <v>0</v>
      </c>
      <c r="AJ54" s="11" t="b">
        <f>IF(OR(O54=Локализация!$C$124,O54=5),-2,IF(OR(O54=Локализация!$C$125,O54=4),-1,IF(OR(O54=Локализация!$C$126,O54=3),0,IF(OR(O54=Локализация!$C$127,O54=2),2,IF(OR(O54=Локализация!$C$128,O54=1),4)))))</f>
        <v>0</v>
      </c>
      <c r="AK54" s="11" t="b">
        <f>IF(OR(P54=Локализация!$C$118,P54=5),4,IF(OR(P54=Локализация!$C$119,P54=4),2,IF(OR(P54=Локализация!$C$120,P54=3),0,IF(OR(P54=Локализация!$C$121,P54=2),-1,IF(OR(P54=Локализация!$C$122,P54=1),-2)))))</f>
        <v>0</v>
      </c>
      <c r="AL54" s="11" t="b">
        <f>IF(OR(Q54=Локализация!$C$124,Q54=5),-2,IF(OR(Q54=Локализация!$C$125,Q54=4),-1,IF(OR(Q54=Локализация!$C$126,Q54=3),0,IF(OR(Q54=Локализация!$C$127,Q54=2),2,IF(OR(Q54=Локализация!$C$128,Q54=1),4)))))</f>
        <v>0</v>
      </c>
      <c r="AM54" s="11" t="b">
        <f>IF(OR(R54=Локализация!$C$118,R54=5),4,IF(OR(R54=Локализация!$C$119,R54=4),2,IF(OR(R54=Локализация!$C$120,R54=3),0,IF(OR(R54=Локализация!$C$121,R54=2),-1,IF(OR(R54=Локализация!$C$122,R54=1),-2)))))</f>
        <v>0</v>
      </c>
      <c r="AN54" s="11" t="b">
        <f>IF(OR(S54=Локализация!$C$124,S54=5),-2,IF(OR(S54=Локализация!$C$125,S54=4),-1,IF(OR(S54=Локализация!$C$126,S54=3),0,IF(OR(S54=Локализация!$C$127,S54=2),2,IF(OR(S54=Локализация!$C$128,S54=1),4)))))</f>
        <v>0</v>
      </c>
      <c r="AO54" s="11" t="b">
        <f>IF(OR(T54=Локализация!$C$118,T54=5),4,IF(OR(T54=Локализация!$C$119,T54=4),2,IF(OR(T54=Локализация!$C$120,T54=3),0,IF(OR(T54=Локализация!$C$121,T54=2),-1,IF(OR(T54=Локализация!$C$122,T54=1),-2)))))</f>
        <v>0</v>
      </c>
      <c r="AP54" s="11" t="b">
        <f>IF(OR(U54=Локализация!$C$124,U54=5),-2,IF(OR(U54=Локализация!$C$125,U54=4),-1,IF(OR(U54=Локализация!$C$126,U54=3),0,IF(OR(U54=Локализация!$C$127,U54=2),2,IF(OR(U54=Локализация!$C$128,U54=1),4)))))</f>
        <v>0</v>
      </c>
      <c r="AR54" s="11" t="str">
        <f t="shared" si="2"/>
        <v>ЛОЖЬЛОЖЬ</v>
      </c>
      <c r="AS54" s="11" t="str">
        <f t="shared" si="3"/>
        <v>ЛОЖЬЛОЖЬ</v>
      </c>
      <c r="AT54" s="11" t="str">
        <f t="shared" si="4"/>
        <v>ЛОЖЬЛОЖЬ</v>
      </c>
      <c r="AU54" s="11" t="str">
        <f t="shared" si="5"/>
        <v>ЛОЖЬЛОЖЬ</v>
      </c>
      <c r="AV54" s="11" t="str">
        <f t="shared" si="6"/>
        <v>ЛОЖЬЛОЖЬ</v>
      </c>
      <c r="AW54" s="11" t="str">
        <f t="shared" si="7"/>
        <v>ЛОЖЬЛОЖЬ</v>
      </c>
      <c r="AX54" s="11" t="str">
        <f t="shared" si="8"/>
        <v>ЛОЖЬЛОЖЬ</v>
      </c>
      <c r="AY54" s="11" t="str">
        <f t="shared" si="9"/>
        <v>ЛОЖЬЛОЖЬ</v>
      </c>
      <c r="AZ54" s="11" t="str">
        <f t="shared" si="10"/>
        <v>ЛОЖЬЛОЖЬ</v>
      </c>
      <c r="BA54" s="11" t="str">
        <f t="shared" si="11"/>
        <v>ЛОЖЬЛОЖЬ</v>
      </c>
      <c r="BC54" s="11" t="str">
        <f t="shared" si="12"/>
        <v/>
      </c>
      <c r="BD54" s="11" t="str">
        <f t="shared" si="13"/>
        <v/>
      </c>
      <c r="BE54" s="11" t="str">
        <f t="shared" si="14"/>
        <v/>
      </c>
      <c r="BF54" s="11" t="str">
        <f t="shared" si="15"/>
        <v/>
      </c>
      <c r="BG54" s="11" t="str">
        <f t="shared" si="16"/>
        <v/>
      </c>
      <c r="BH54" s="11" t="str">
        <f t="shared" si="17"/>
        <v/>
      </c>
      <c r="BI54" s="11" t="str">
        <f t="shared" si="18"/>
        <v/>
      </c>
      <c r="BJ54" s="11" t="str">
        <f t="shared" si="19"/>
        <v/>
      </c>
      <c r="BK54" s="11" t="str">
        <f t="shared" si="20"/>
        <v/>
      </c>
      <c r="BL54" s="11" t="str">
        <f t="shared" si="21"/>
        <v/>
      </c>
      <c r="BN54" s="61"/>
      <c r="BO54" s="62" t="str">
        <f>C4</f>
        <v>Нет</v>
      </c>
      <c r="BP54" s="63" t="str">
        <f>B4</f>
        <v>Есть</v>
      </c>
    </row>
    <row r="55" spans="2:68" x14ac:dyDescent="0.3">
      <c r="B55"/>
      <c r="C55"/>
      <c r="D55"/>
      <c r="E55"/>
      <c r="F55"/>
      <c r="G55"/>
      <c r="H55"/>
      <c r="I55"/>
      <c r="J55"/>
      <c r="K55"/>
      <c r="L55"/>
      <c r="M55"/>
      <c r="N55"/>
      <c r="O55"/>
      <c r="P55"/>
      <c r="Q55"/>
      <c r="R55"/>
      <c r="S55"/>
      <c r="T55"/>
      <c r="U55"/>
      <c r="W55" s="11" t="b">
        <f>IF(OR(B55=Локализация!$C$118,B55=5),4,IF(OR(B55=Локализация!$C$119,B55=4),2,IF(OR(B55=Локализация!$C$120,B55=3),0,IF(OR(B55=Локализация!$C$121,B55=2),-1,IF(OR(B55=Локализация!$C$122,B55=1),-2)))))</f>
        <v>0</v>
      </c>
      <c r="X55" s="11" t="b">
        <f>IF(OR(C55=Локализация!$C$124,C55=5),-2,IF(OR(C55=Локализация!$C$125,C55=4),-1,IF(OR(C55=Локализация!$C$126,C55=3),0,IF(OR(C55=Локализация!$C$127,C55=2),2,IF(OR(C55=Локализация!$C$128,C55=1),4)))))</f>
        <v>0</v>
      </c>
      <c r="Y55" s="11" t="b">
        <f>IF(OR(D55=Локализация!$C$118,D55=5),4,IF(OR(D55=Локализация!$C$119,D55=4),2,IF(OR(D55=Локализация!$C$120,D55=3),0,IF(OR(D55=Локализация!$C$121,D55=2),-1,IF(OR(D55=Локализация!$C$122,D55=1),-2)))))</f>
        <v>0</v>
      </c>
      <c r="Z55" s="11" t="b">
        <f>IF(OR(E55=Локализация!$C$124,E55=5),-2,IF(OR(E55=Локализация!$C$125,E55=4),-1,IF(OR(E55=Локализация!$C$126,E55=3),0,IF(OR(E55=Локализация!$C$127,E55=2),2,IF(OR(E55=Локализация!$C$128,E55=1),4)))))</f>
        <v>0</v>
      </c>
      <c r="AA55" s="11" t="b">
        <f>IF(OR(F55=Локализация!$C$118,F55=5),4,IF(OR(F55=Локализация!$C$119,F55=4),2,IF(OR(F55=Локализация!$C$120,F55=3),0,IF(OR(F55=Локализация!$C$121,F55=2),-1,IF(OR(F55=Локализация!$C$122,F55=1),-2)))))</f>
        <v>0</v>
      </c>
      <c r="AB55" s="11" t="b">
        <f>IF(OR(G55=Локализация!$C$124,G55=5),-2,IF(OR(G55=Локализация!$C$125,G55=4),-1,IF(OR(G55=Локализация!$C$126,G55=3),0,IF(OR(G55=Локализация!$C$127,G55=2),2,IF(OR(G55=Локализация!$C$128,G55=1),4)))))</f>
        <v>0</v>
      </c>
      <c r="AC55" s="11" t="b">
        <f>IF(OR(H55=Локализация!$C$118,H55=5),4,IF(OR(H55=Локализация!$C$119,H55=4),2,IF(OR(H55=Локализация!$C$120,H55=3),0,IF(OR(H55=Локализация!$C$121,H55=2),-1,IF(OR(H55=Локализация!$C$122,H55=1),-2)))))</f>
        <v>0</v>
      </c>
      <c r="AD55" s="11" t="b">
        <f>IF(OR(I55=Локализация!$C$124,I55=5),-2,IF(OR(I55=Локализация!$C$125,I55=4),-1,IF(OR(I55=Локализация!$C$126,I55=3),0,IF(OR(I55=Локализация!$C$127,I55=2),2,IF(OR(I55=Локализация!$C$128,I55=1),4)))))</f>
        <v>0</v>
      </c>
      <c r="AE55" s="11" t="b">
        <f>IF(OR(J55=Локализация!$C$118,J55=5),4,IF(OR(J55=Локализация!$C$119,J55=4),2,IF(OR(J55=Локализация!$C$120,J55=3),0,IF(OR(J55=Локализация!$C$121,J55=2),-1,IF(OR(J55=Локализация!$C$122,J55=1),-2)))))</f>
        <v>0</v>
      </c>
      <c r="AF55" s="11" t="b">
        <f>IF(OR(K55=Локализация!$C$124,K55=5),-2,IF(OR(K55=Локализация!$C$125,K55=4),-1,IF(OR(K55=Локализация!$C$126,K55=3),0,IF(OR(K55=Локализация!$C$127,K55=2),2,IF(OR(K55=Локализация!$C$128,K55=1),4)))))</f>
        <v>0</v>
      </c>
      <c r="AG55" s="11" t="b">
        <f>IF(OR(L55=Локализация!$C$118,L55=5),4,IF(OR(L55=Локализация!$C$119,L55=4),2,IF(OR(L55=Локализация!$C$120,L55=3),0,IF(OR(L55=Локализация!$C$121,L55=2),-1,IF(OR(L55=Локализация!$C$122,L55=1),-2)))))</f>
        <v>0</v>
      </c>
      <c r="AH55" s="11" t="b">
        <f>IF(OR(M55=Локализация!$C$124,M55=5),-2,IF(OR(M55=Локализация!$C$125,M55=4),-1,IF(OR(M55=Локализация!$C$126,M55=3),0,IF(OR(M55=Локализация!$C$127,M55=2),2,IF(OR(M55=Локализация!$C$128,M55=1),4)))))</f>
        <v>0</v>
      </c>
      <c r="AI55" s="11" t="b">
        <f>IF(OR(N55=Локализация!$C$118,N55=5),4,IF(OR(N55=Локализация!$C$119,N55=4),2,IF(OR(N55=Локализация!$C$120,N55=3),0,IF(OR(N55=Локализация!$C$121,N55=2),-1,IF(OR(N55=Локализация!$C$122,N55=1),-2)))))</f>
        <v>0</v>
      </c>
      <c r="AJ55" s="11" t="b">
        <f>IF(OR(O55=Локализация!$C$124,O55=5),-2,IF(OR(O55=Локализация!$C$125,O55=4),-1,IF(OR(O55=Локализация!$C$126,O55=3),0,IF(OR(O55=Локализация!$C$127,O55=2),2,IF(OR(O55=Локализация!$C$128,O55=1),4)))))</f>
        <v>0</v>
      </c>
      <c r="AK55" s="11" t="b">
        <f>IF(OR(P55=Локализация!$C$118,P55=5),4,IF(OR(P55=Локализация!$C$119,P55=4),2,IF(OR(P55=Локализация!$C$120,P55=3),0,IF(OR(P55=Локализация!$C$121,P55=2),-1,IF(OR(P55=Локализация!$C$122,P55=1),-2)))))</f>
        <v>0</v>
      </c>
      <c r="AL55" s="11" t="b">
        <f>IF(OR(Q55=Локализация!$C$124,Q55=5),-2,IF(OR(Q55=Локализация!$C$125,Q55=4),-1,IF(OR(Q55=Локализация!$C$126,Q55=3),0,IF(OR(Q55=Локализация!$C$127,Q55=2),2,IF(OR(Q55=Локализация!$C$128,Q55=1),4)))))</f>
        <v>0</v>
      </c>
      <c r="AM55" s="11" t="b">
        <f>IF(OR(R55=Локализация!$C$118,R55=5),4,IF(OR(R55=Локализация!$C$119,R55=4),2,IF(OR(R55=Локализация!$C$120,R55=3),0,IF(OR(R55=Локализация!$C$121,R55=2),-1,IF(OR(R55=Локализация!$C$122,R55=1),-2)))))</f>
        <v>0</v>
      </c>
      <c r="AN55" s="11" t="b">
        <f>IF(OR(S55=Локализация!$C$124,S55=5),-2,IF(OR(S55=Локализация!$C$125,S55=4),-1,IF(OR(S55=Локализация!$C$126,S55=3),0,IF(OR(S55=Локализация!$C$127,S55=2),2,IF(OR(S55=Локализация!$C$128,S55=1),4)))))</f>
        <v>0</v>
      </c>
      <c r="AO55" s="11" t="b">
        <f>IF(OR(T55=Локализация!$C$118,T55=5),4,IF(OR(T55=Локализация!$C$119,T55=4),2,IF(OR(T55=Локализация!$C$120,T55=3),0,IF(OR(T55=Локализация!$C$121,T55=2),-1,IF(OR(T55=Локализация!$C$122,T55=1),-2)))))</f>
        <v>0</v>
      </c>
      <c r="AP55" s="11" t="b">
        <f>IF(OR(U55=Локализация!$C$124,U55=5),-2,IF(OR(U55=Локализация!$C$125,U55=4),-1,IF(OR(U55=Локализация!$C$126,U55=3),0,IF(OR(U55=Локализация!$C$127,U55=2),2,IF(OR(U55=Локализация!$C$128,U55=1),4)))))</f>
        <v>0</v>
      </c>
      <c r="AR55" s="11" t="str">
        <f t="shared" si="2"/>
        <v>ЛОЖЬЛОЖЬ</v>
      </c>
      <c r="AS55" s="11" t="str">
        <f t="shared" si="3"/>
        <v>ЛОЖЬЛОЖЬ</v>
      </c>
      <c r="AT55" s="11" t="str">
        <f t="shared" si="4"/>
        <v>ЛОЖЬЛОЖЬ</v>
      </c>
      <c r="AU55" s="11" t="str">
        <f t="shared" si="5"/>
        <v>ЛОЖЬЛОЖЬ</v>
      </c>
      <c r="AV55" s="11" t="str">
        <f t="shared" si="6"/>
        <v>ЛОЖЬЛОЖЬ</v>
      </c>
      <c r="AW55" s="11" t="str">
        <f t="shared" si="7"/>
        <v>ЛОЖЬЛОЖЬ</v>
      </c>
      <c r="AX55" s="11" t="str">
        <f t="shared" si="8"/>
        <v>ЛОЖЬЛОЖЬ</v>
      </c>
      <c r="AY55" s="11" t="str">
        <f t="shared" si="9"/>
        <v>ЛОЖЬЛОЖЬ</v>
      </c>
      <c r="AZ55" s="11" t="str">
        <f t="shared" si="10"/>
        <v>ЛОЖЬЛОЖЬ</v>
      </c>
      <c r="BA55" s="11" t="str">
        <f t="shared" si="11"/>
        <v>ЛОЖЬЛОЖЬ</v>
      </c>
      <c r="BC55" s="11" t="str">
        <f t="shared" si="12"/>
        <v/>
      </c>
      <c r="BD55" s="11" t="str">
        <f t="shared" si="13"/>
        <v/>
      </c>
      <c r="BE55" s="11" t="str">
        <f t="shared" si="14"/>
        <v/>
      </c>
      <c r="BF55" s="11" t="str">
        <f t="shared" si="15"/>
        <v/>
      </c>
      <c r="BG55" s="11" t="str">
        <f t="shared" si="16"/>
        <v/>
      </c>
      <c r="BH55" s="11" t="str">
        <f t="shared" si="17"/>
        <v/>
      </c>
      <c r="BI55" s="11" t="str">
        <f t="shared" si="18"/>
        <v/>
      </c>
      <c r="BJ55" s="11" t="str">
        <f t="shared" si="19"/>
        <v/>
      </c>
      <c r="BK55" s="11" t="str">
        <f t="shared" si="20"/>
        <v/>
      </c>
      <c r="BL55" s="11" t="str">
        <f t="shared" si="21"/>
        <v/>
      </c>
      <c r="BN55" s="53" t="str">
        <f t="shared" ref="BN55:BN64" si="22">BN4</f>
        <v>Свойство 1</v>
      </c>
      <c r="BO55" s="74" t="str">
        <f>IFERROR(AVERAGE(X:X),"")</f>
        <v/>
      </c>
      <c r="BP55" s="75" t="str">
        <f>IFERROR(AVERAGE(W:W),"")</f>
        <v/>
      </c>
    </row>
    <row r="56" spans="2:68" x14ac:dyDescent="0.3">
      <c r="B56"/>
      <c r="C56"/>
      <c r="D56"/>
      <c r="E56"/>
      <c r="F56"/>
      <c r="G56"/>
      <c r="H56"/>
      <c r="I56"/>
      <c r="J56"/>
      <c r="K56"/>
      <c r="L56"/>
      <c r="M56"/>
      <c r="N56"/>
      <c r="O56"/>
      <c r="P56"/>
      <c r="Q56"/>
      <c r="R56"/>
      <c r="S56"/>
      <c r="T56"/>
      <c r="U56"/>
      <c r="W56" s="11" t="b">
        <f>IF(OR(B56=Локализация!$C$118,B56=5),4,IF(OR(B56=Локализация!$C$119,B56=4),2,IF(OR(B56=Локализация!$C$120,B56=3),0,IF(OR(B56=Локализация!$C$121,B56=2),-1,IF(OR(B56=Локализация!$C$122,B56=1),-2)))))</f>
        <v>0</v>
      </c>
      <c r="X56" s="11" t="b">
        <f>IF(OR(C56=Локализация!$C$124,C56=5),-2,IF(OR(C56=Локализация!$C$125,C56=4),-1,IF(OR(C56=Локализация!$C$126,C56=3),0,IF(OR(C56=Локализация!$C$127,C56=2),2,IF(OR(C56=Локализация!$C$128,C56=1),4)))))</f>
        <v>0</v>
      </c>
      <c r="Y56" s="11" t="b">
        <f>IF(OR(D56=Локализация!$C$118,D56=5),4,IF(OR(D56=Локализация!$C$119,D56=4),2,IF(OR(D56=Локализация!$C$120,D56=3),0,IF(OR(D56=Локализация!$C$121,D56=2),-1,IF(OR(D56=Локализация!$C$122,D56=1),-2)))))</f>
        <v>0</v>
      </c>
      <c r="Z56" s="11" t="b">
        <f>IF(OR(E56=Локализация!$C$124,E56=5),-2,IF(OR(E56=Локализация!$C$125,E56=4),-1,IF(OR(E56=Локализация!$C$126,E56=3),0,IF(OR(E56=Локализация!$C$127,E56=2),2,IF(OR(E56=Локализация!$C$128,E56=1),4)))))</f>
        <v>0</v>
      </c>
      <c r="AA56" s="11" t="b">
        <f>IF(OR(F56=Локализация!$C$118,F56=5),4,IF(OR(F56=Локализация!$C$119,F56=4),2,IF(OR(F56=Локализация!$C$120,F56=3),0,IF(OR(F56=Локализация!$C$121,F56=2),-1,IF(OR(F56=Локализация!$C$122,F56=1),-2)))))</f>
        <v>0</v>
      </c>
      <c r="AB56" s="11" t="b">
        <f>IF(OR(G56=Локализация!$C$124,G56=5),-2,IF(OR(G56=Локализация!$C$125,G56=4),-1,IF(OR(G56=Локализация!$C$126,G56=3),0,IF(OR(G56=Локализация!$C$127,G56=2),2,IF(OR(G56=Локализация!$C$128,G56=1),4)))))</f>
        <v>0</v>
      </c>
      <c r="AC56" s="11" t="b">
        <f>IF(OR(H56=Локализация!$C$118,H56=5),4,IF(OR(H56=Локализация!$C$119,H56=4),2,IF(OR(H56=Локализация!$C$120,H56=3),0,IF(OR(H56=Локализация!$C$121,H56=2),-1,IF(OR(H56=Локализация!$C$122,H56=1),-2)))))</f>
        <v>0</v>
      </c>
      <c r="AD56" s="11" t="b">
        <f>IF(OR(I56=Локализация!$C$124,I56=5),-2,IF(OR(I56=Локализация!$C$125,I56=4),-1,IF(OR(I56=Локализация!$C$126,I56=3),0,IF(OR(I56=Локализация!$C$127,I56=2),2,IF(OR(I56=Локализация!$C$128,I56=1),4)))))</f>
        <v>0</v>
      </c>
      <c r="AE56" s="11" t="b">
        <f>IF(OR(J56=Локализация!$C$118,J56=5),4,IF(OR(J56=Локализация!$C$119,J56=4),2,IF(OR(J56=Локализация!$C$120,J56=3),0,IF(OR(J56=Локализация!$C$121,J56=2),-1,IF(OR(J56=Локализация!$C$122,J56=1),-2)))))</f>
        <v>0</v>
      </c>
      <c r="AF56" s="11" t="b">
        <f>IF(OR(K56=Локализация!$C$124,K56=5),-2,IF(OR(K56=Локализация!$C$125,K56=4),-1,IF(OR(K56=Локализация!$C$126,K56=3),0,IF(OR(K56=Локализация!$C$127,K56=2),2,IF(OR(K56=Локализация!$C$128,K56=1),4)))))</f>
        <v>0</v>
      </c>
      <c r="AG56" s="11" t="b">
        <f>IF(OR(L56=Локализация!$C$118,L56=5),4,IF(OR(L56=Локализация!$C$119,L56=4),2,IF(OR(L56=Локализация!$C$120,L56=3),0,IF(OR(L56=Локализация!$C$121,L56=2),-1,IF(OR(L56=Локализация!$C$122,L56=1),-2)))))</f>
        <v>0</v>
      </c>
      <c r="AH56" s="11" t="b">
        <f>IF(OR(M56=Локализация!$C$124,M56=5),-2,IF(OR(M56=Локализация!$C$125,M56=4),-1,IF(OR(M56=Локализация!$C$126,M56=3),0,IF(OR(M56=Локализация!$C$127,M56=2),2,IF(OR(M56=Локализация!$C$128,M56=1),4)))))</f>
        <v>0</v>
      </c>
      <c r="AI56" s="11" t="b">
        <f>IF(OR(N56=Локализация!$C$118,N56=5),4,IF(OR(N56=Локализация!$C$119,N56=4),2,IF(OR(N56=Локализация!$C$120,N56=3),0,IF(OR(N56=Локализация!$C$121,N56=2),-1,IF(OR(N56=Локализация!$C$122,N56=1),-2)))))</f>
        <v>0</v>
      </c>
      <c r="AJ56" s="11" t="b">
        <f>IF(OR(O56=Локализация!$C$124,O56=5),-2,IF(OR(O56=Локализация!$C$125,O56=4),-1,IF(OR(O56=Локализация!$C$126,O56=3),0,IF(OR(O56=Локализация!$C$127,O56=2),2,IF(OR(O56=Локализация!$C$128,O56=1),4)))))</f>
        <v>0</v>
      </c>
      <c r="AK56" s="11" t="b">
        <f>IF(OR(P56=Локализация!$C$118,P56=5),4,IF(OR(P56=Локализация!$C$119,P56=4),2,IF(OR(P56=Локализация!$C$120,P56=3),0,IF(OR(P56=Локализация!$C$121,P56=2),-1,IF(OR(P56=Локализация!$C$122,P56=1),-2)))))</f>
        <v>0</v>
      </c>
      <c r="AL56" s="11" t="b">
        <f>IF(OR(Q56=Локализация!$C$124,Q56=5),-2,IF(OR(Q56=Локализация!$C$125,Q56=4),-1,IF(OR(Q56=Локализация!$C$126,Q56=3),0,IF(OR(Q56=Локализация!$C$127,Q56=2),2,IF(OR(Q56=Локализация!$C$128,Q56=1),4)))))</f>
        <v>0</v>
      </c>
      <c r="AM56" s="11" t="b">
        <f>IF(OR(R56=Локализация!$C$118,R56=5),4,IF(OR(R56=Локализация!$C$119,R56=4),2,IF(OR(R56=Локализация!$C$120,R56=3),0,IF(OR(R56=Локализация!$C$121,R56=2),-1,IF(OR(R56=Локализация!$C$122,R56=1),-2)))))</f>
        <v>0</v>
      </c>
      <c r="AN56" s="11" t="b">
        <f>IF(OR(S56=Локализация!$C$124,S56=5),-2,IF(OR(S56=Локализация!$C$125,S56=4),-1,IF(OR(S56=Локализация!$C$126,S56=3),0,IF(OR(S56=Локализация!$C$127,S56=2),2,IF(OR(S56=Локализация!$C$128,S56=1),4)))))</f>
        <v>0</v>
      </c>
      <c r="AO56" s="11" t="b">
        <f>IF(OR(T56=Локализация!$C$118,T56=5),4,IF(OR(T56=Локализация!$C$119,T56=4),2,IF(OR(T56=Локализация!$C$120,T56=3),0,IF(OR(T56=Локализация!$C$121,T56=2),-1,IF(OR(T56=Локализация!$C$122,T56=1),-2)))))</f>
        <v>0</v>
      </c>
      <c r="AP56" s="11" t="b">
        <f>IF(OR(U56=Локализация!$C$124,U56=5),-2,IF(OR(U56=Локализация!$C$125,U56=4),-1,IF(OR(U56=Локализация!$C$126,U56=3),0,IF(OR(U56=Локализация!$C$127,U56=2),2,IF(OR(U56=Локализация!$C$128,U56=1),4)))))</f>
        <v>0</v>
      </c>
      <c r="AR56" s="11" t="str">
        <f t="shared" si="2"/>
        <v>ЛОЖЬЛОЖЬ</v>
      </c>
      <c r="AS56" s="11" t="str">
        <f t="shared" si="3"/>
        <v>ЛОЖЬЛОЖЬ</v>
      </c>
      <c r="AT56" s="11" t="str">
        <f t="shared" si="4"/>
        <v>ЛОЖЬЛОЖЬ</v>
      </c>
      <c r="AU56" s="11" t="str">
        <f t="shared" si="5"/>
        <v>ЛОЖЬЛОЖЬ</v>
      </c>
      <c r="AV56" s="11" t="str">
        <f t="shared" si="6"/>
        <v>ЛОЖЬЛОЖЬ</v>
      </c>
      <c r="AW56" s="11" t="str">
        <f t="shared" si="7"/>
        <v>ЛОЖЬЛОЖЬ</v>
      </c>
      <c r="AX56" s="11" t="str">
        <f t="shared" si="8"/>
        <v>ЛОЖЬЛОЖЬ</v>
      </c>
      <c r="AY56" s="11" t="str">
        <f t="shared" si="9"/>
        <v>ЛОЖЬЛОЖЬ</v>
      </c>
      <c r="AZ56" s="11" t="str">
        <f t="shared" si="10"/>
        <v>ЛОЖЬЛОЖЬ</v>
      </c>
      <c r="BA56" s="11" t="str">
        <f t="shared" si="11"/>
        <v>ЛОЖЬЛОЖЬ</v>
      </c>
      <c r="BC56" s="11" t="str">
        <f t="shared" si="12"/>
        <v/>
      </c>
      <c r="BD56" s="11" t="str">
        <f t="shared" si="13"/>
        <v/>
      </c>
      <c r="BE56" s="11" t="str">
        <f t="shared" si="14"/>
        <v/>
      </c>
      <c r="BF56" s="11" t="str">
        <f t="shared" si="15"/>
        <v/>
      </c>
      <c r="BG56" s="11" t="str">
        <f t="shared" si="16"/>
        <v/>
      </c>
      <c r="BH56" s="11" t="str">
        <f t="shared" si="17"/>
        <v/>
      </c>
      <c r="BI56" s="11" t="str">
        <f t="shared" si="18"/>
        <v/>
      </c>
      <c r="BJ56" s="11" t="str">
        <f t="shared" si="19"/>
        <v/>
      </c>
      <c r="BK56" s="11" t="str">
        <f t="shared" si="20"/>
        <v/>
      </c>
      <c r="BL56" s="11" t="str">
        <f t="shared" si="21"/>
        <v/>
      </c>
      <c r="BN56" s="53" t="str">
        <f t="shared" si="22"/>
        <v>Свойство 2</v>
      </c>
      <c r="BO56" s="74" t="str">
        <f>IFERROR(AVERAGE(Z:Z),"")</f>
        <v/>
      </c>
      <c r="BP56" s="75" t="str">
        <f>IFERROR(AVERAGE(Y:Y),"")</f>
        <v/>
      </c>
    </row>
    <row r="57" spans="2:68" x14ac:dyDescent="0.3">
      <c r="B57"/>
      <c r="C57"/>
      <c r="D57"/>
      <c r="E57"/>
      <c r="F57"/>
      <c r="G57"/>
      <c r="H57"/>
      <c r="I57"/>
      <c r="J57"/>
      <c r="K57"/>
      <c r="L57"/>
      <c r="M57"/>
      <c r="N57"/>
      <c r="O57"/>
      <c r="P57"/>
      <c r="Q57"/>
      <c r="R57"/>
      <c r="S57"/>
      <c r="T57"/>
      <c r="U57"/>
      <c r="W57" s="11" t="b">
        <f>IF(OR(B57=Локализация!$C$118,B57=5),4,IF(OR(B57=Локализация!$C$119,B57=4),2,IF(OR(B57=Локализация!$C$120,B57=3),0,IF(OR(B57=Локализация!$C$121,B57=2),-1,IF(OR(B57=Локализация!$C$122,B57=1),-2)))))</f>
        <v>0</v>
      </c>
      <c r="X57" s="11" t="b">
        <f>IF(OR(C57=Локализация!$C$124,C57=5),-2,IF(OR(C57=Локализация!$C$125,C57=4),-1,IF(OR(C57=Локализация!$C$126,C57=3),0,IF(OR(C57=Локализация!$C$127,C57=2),2,IF(OR(C57=Локализация!$C$128,C57=1),4)))))</f>
        <v>0</v>
      </c>
      <c r="Y57" s="11" t="b">
        <f>IF(OR(D57=Локализация!$C$118,D57=5),4,IF(OR(D57=Локализация!$C$119,D57=4),2,IF(OR(D57=Локализация!$C$120,D57=3),0,IF(OR(D57=Локализация!$C$121,D57=2),-1,IF(OR(D57=Локализация!$C$122,D57=1),-2)))))</f>
        <v>0</v>
      </c>
      <c r="Z57" s="11" t="b">
        <f>IF(OR(E57=Локализация!$C$124,E57=5),-2,IF(OR(E57=Локализация!$C$125,E57=4),-1,IF(OR(E57=Локализация!$C$126,E57=3),0,IF(OR(E57=Локализация!$C$127,E57=2),2,IF(OR(E57=Локализация!$C$128,E57=1),4)))))</f>
        <v>0</v>
      </c>
      <c r="AA57" s="11" t="b">
        <f>IF(OR(F57=Локализация!$C$118,F57=5),4,IF(OR(F57=Локализация!$C$119,F57=4),2,IF(OR(F57=Локализация!$C$120,F57=3),0,IF(OR(F57=Локализация!$C$121,F57=2),-1,IF(OR(F57=Локализация!$C$122,F57=1),-2)))))</f>
        <v>0</v>
      </c>
      <c r="AB57" s="11" t="b">
        <f>IF(OR(G57=Локализация!$C$124,G57=5),-2,IF(OR(G57=Локализация!$C$125,G57=4),-1,IF(OR(G57=Локализация!$C$126,G57=3),0,IF(OR(G57=Локализация!$C$127,G57=2),2,IF(OR(G57=Локализация!$C$128,G57=1),4)))))</f>
        <v>0</v>
      </c>
      <c r="AC57" s="11" t="b">
        <f>IF(OR(H57=Локализация!$C$118,H57=5),4,IF(OR(H57=Локализация!$C$119,H57=4),2,IF(OR(H57=Локализация!$C$120,H57=3),0,IF(OR(H57=Локализация!$C$121,H57=2),-1,IF(OR(H57=Локализация!$C$122,H57=1),-2)))))</f>
        <v>0</v>
      </c>
      <c r="AD57" s="11" t="b">
        <f>IF(OR(I57=Локализация!$C$124,I57=5),-2,IF(OR(I57=Локализация!$C$125,I57=4),-1,IF(OR(I57=Локализация!$C$126,I57=3),0,IF(OR(I57=Локализация!$C$127,I57=2),2,IF(OR(I57=Локализация!$C$128,I57=1),4)))))</f>
        <v>0</v>
      </c>
      <c r="AE57" s="11" t="b">
        <f>IF(OR(J57=Локализация!$C$118,J57=5),4,IF(OR(J57=Локализация!$C$119,J57=4),2,IF(OR(J57=Локализация!$C$120,J57=3),0,IF(OR(J57=Локализация!$C$121,J57=2),-1,IF(OR(J57=Локализация!$C$122,J57=1),-2)))))</f>
        <v>0</v>
      </c>
      <c r="AF57" s="11" t="b">
        <f>IF(OR(K57=Локализация!$C$124,K57=5),-2,IF(OR(K57=Локализация!$C$125,K57=4),-1,IF(OR(K57=Локализация!$C$126,K57=3),0,IF(OR(K57=Локализация!$C$127,K57=2),2,IF(OR(K57=Локализация!$C$128,K57=1),4)))))</f>
        <v>0</v>
      </c>
      <c r="AG57" s="11" t="b">
        <f>IF(OR(L57=Локализация!$C$118,L57=5),4,IF(OR(L57=Локализация!$C$119,L57=4),2,IF(OR(L57=Локализация!$C$120,L57=3),0,IF(OR(L57=Локализация!$C$121,L57=2),-1,IF(OR(L57=Локализация!$C$122,L57=1),-2)))))</f>
        <v>0</v>
      </c>
      <c r="AH57" s="11" t="b">
        <f>IF(OR(M57=Локализация!$C$124,M57=5),-2,IF(OR(M57=Локализация!$C$125,M57=4),-1,IF(OR(M57=Локализация!$C$126,M57=3),0,IF(OR(M57=Локализация!$C$127,M57=2),2,IF(OR(M57=Локализация!$C$128,M57=1),4)))))</f>
        <v>0</v>
      </c>
      <c r="AI57" s="11" t="b">
        <f>IF(OR(N57=Локализация!$C$118,N57=5),4,IF(OR(N57=Локализация!$C$119,N57=4),2,IF(OR(N57=Локализация!$C$120,N57=3),0,IF(OR(N57=Локализация!$C$121,N57=2),-1,IF(OR(N57=Локализация!$C$122,N57=1),-2)))))</f>
        <v>0</v>
      </c>
      <c r="AJ57" s="11" t="b">
        <f>IF(OR(O57=Локализация!$C$124,O57=5),-2,IF(OR(O57=Локализация!$C$125,O57=4),-1,IF(OR(O57=Локализация!$C$126,O57=3),0,IF(OR(O57=Локализация!$C$127,O57=2),2,IF(OR(O57=Локализация!$C$128,O57=1),4)))))</f>
        <v>0</v>
      </c>
      <c r="AK57" s="11" t="b">
        <f>IF(OR(P57=Локализация!$C$118,P57=5),4,IF(OR(P57=Локализация!$C$119,P57=4),2,IF(OR(P57=Локализация!$C$120,P57=3),0,IF(OR(P57=Локализация!$C$121,P57=2),-1,IF(OR(P57=Локализация!$C$122,P57=1),-2)))))</f>
        <v>0</v>
      </c>
      <c r="AL57" s="11" t="b">
        <f>IF(OR(Q57=Локализация!$C$124,Q57=5),-2,IF(OR(Q57=Локализация!$C$125,Q57=4),-1,IF(OR(Q57=Локализация!$C$126,Q57=3),0,IF(OR(Q57=Локализация!$C$127,Q57=2),2,IF(OR(Q57=Локализация!$C$128,Q57=1),4)))))</f>
        <v>0</v>
      </c>
      <c r="AM57" s="11" t="b">
        <f>IF(OR(R57=Локализация!$C$118,R57=5),4,IF(OR(R57=Локализация!$C$119,R57=4),2,IF(OR(R57=Локализация!$C$120,R57=3),0,IF(OR(R57=Локализация!$C$121,R57=2),-1,IF(OR(R57=Локализация!$C$122,R57=1),-2)))))</f>
        <v>0</v>
      </c>
      <c r="AN57" s="11" t="b">
        <f>IF(OR(S57=Локализация!$C$124,S57=5),-2,IF(OR(S57=Локализация!$C$125,S57=4),-1,IF(OR(S57=Локализация!$C$126,S57=3),0,IF(OR(S57=Локализация!$C$127,S57=2),2,IF(OR(S57=Локализация!$C$128,S57=1),4)))))</f>
        <v>0</v>
      </c>
      <c r="AO57" s="11" t="b">
        <f>IF(OR(T57=Локализация!$C$118,T57=5),4,IF(OR(T57=Локализация!$C$119,T57=4),2,IF(OR(T57=Локализация!$C$120,T57=3),0,IF(OR(T57=Локализация!$C$121,T57=2),-1,IF(OR(T57=Локализация!$C$122,T57=1),-2)))))</f>
        <v>0</v>
      </c>
      <c r="AP57" s="11" t="b">
        <f>IF(OR(U57=Локализация!$C$124,U57=5),-2,IF(OR(U57=Локализация!$C$125,U57=4),-1,IF(OR(U57=Локализация!$C$126,U57=3),0,IF(OR(U57=Локализация!$C$127,U57=2),2,IF(OR(U57=Локализация!$C$128,U57=1),4)))))</f>
        <v>0</v>
      </c>
      <c r="AR57" s="11" t="str">
        <f t="shared" si="2"/>
        <v>ЛОЖЬЛОЖЬ</v>
      </c>
      <c r="AS57" s="11" t="str">
        <f t="shared" si="3"/>
        <v>ЛОЖЬЛОЖЬ</v>
      </c>
      <c r="AT57" s="11" t="str">
        <f t="shared" si="4"/>
        <v>ЛОЖЬЛОЖЬ</v>
      </c>
      <c r="AU57" s="11" t="str">
        <f t="shared" si="5"/>
        <v>ЛОЖЬЛОЖЬ</v>
      </c>
      <c r="AV57" s="11" t="str">
        <f t="shared" si="6"/>
        <v>ЛОЖЬЛОЖЬ</v>
      </c>
      <c r="AW57" s="11" t="str">
        <f t="shared" si="7"/>
        <v>ЛОЖЬЛОЖЬ</v>
      </c>
      <c r="AX57" s="11" t="str">
        <f t="shared" si="8"/>
        <v>ЛОЖЬЛОЖЬ</v>
      </c>
      <c r="AY57" s="11" t="str">
        <f t="shared" si="9"/>
        <v>ЛОЖЬЛОЖЬ</v>
      </c>
      <c r="AZ57" s="11" t="str">
        <f t="shared" si="10"/>
        <v>ЛОЖЬЛОЖЬ</v>
      </c>
      <c r="BA57" s="11" t="str">
        <f t="shared" si="11"/>
        <v>ЛОЖЬЛОЖЬ</v>
      </c>
      <c r="BC57" s="11" t="str">
        <f t="shared" si="12"/>
        <v/>
      </c>
      <c r="BD57" s="11" t="str">
        <f t="shared" si="13"/>
        <v/>
      </c>
      <c r="BE57" s="11" t="str">
        <f t="shared" si="14"/>
        <v/>
      </c>
      <c r="BF57" s="11" t="str">
        <f t="shared" si="15"/>
        <v/>
      </c>
      <c r="BG57" s="11" t="str">
        <f t="shared" si="16"/>
        <v/>
      </c>
      <c r="BH57" s="11" t="str">
        <f t="shared" si="17"/>
        <v/>
      </c>
      <c r="BI57" s="11" t="str">
        <f t="shared" si="18"/>
        <v/>
      </c>
      <c r="BJ57" s="11" t="str">
        <f t="shared" si="19"/>
        <v/>
      </c>
      <c r="BK57" s="11" t="str">
        <f t="shared" si="20"/>
        <v/>
      </c>
      <c r="BL57" s="11" t="str">
        <f t="shared" si="21"/>
        <v/>
      </c>
      <c r="BN57" s="53" t="str">
        <f t="shared" si="22"/>
        <v>Свойство 3</v>
      </c>
      <c r="BO57" s="74" t="str">
        <f>IFERROR(AVERAGE(AB:AB),"")</f>
        <v/>
      </c>
      <c r="BP57" s="75" t="str">
        <f>IFERROR(AVERAGE(AA:AA),"")</f>
        <v/>
      </c>
    </row>
    <row r="58" spans="2:68" x14ac:dyDescent="0.3">
      <c r="B58"/>
      <c r="C58"/>
      <c r="D58"/>
      <c r="E58"/>
      <c r="F58"/>
      <c r="G58"/>
      <c r="H58"/>
      <c r="I58"/>
      <c r="J58"/>
      <c r="K58"/>
      <c r="L58"/>
      <c r="M58"/>
      <c r="N58"/>
      <c r="O58"/>
      <c r="P58"/>
      <c r="Q58"/>
      <c r="R58"/>
      <c r="S58"/>
      <c r="T58"/>
      <c r="U58"/>
      <c r="W58" s="11" t="b">
        <f>IF(OR(B58=Локализация!$C$118,B58=5),4,IF(OR(B58=Локализация!$C$119,B58=4),2,IF(OR(B58=Локализация!$C$120,B58=3),0,IF(OR(B58=Локализация!$C$121,B58=2),-1,IF(OR(B58=Локализация!$C$122,B58=1),-2)))))</f>
        <v>0</v>
      </c>
      <c r="X58" s="11" t="b">
        <f>IF(OR(C58=Локализация!$C$124,C58=5),-2,IF(OR(C58=Локализация!$C$125,C58=4),-1,IF(OR(C58=Локализация!$C$126,C58=3),0,IF(OR(C58=Локализация!$C$127,C58=2),2,IF(OR(C58=Локализация!$C$128,C58=1),4)))))</f>
        <v>0</v>
      </c>
      <c r="Y58" s="11" t="b">
        <f>IF(OR(D58=Локализация!$C$118,D58=5),4,IF(OR(D58=Локализация!$C$119,D58=4),2,IF(OR(D58=Локализация!$C$120,D58=3),0,IF(OR(D58=Локализация!$C$121,D58=2),-1,IF(OR(D58=Локализация!$C$122,D58=1),-2)))))</f>
        <v>0</v>
      </c>
      <c r="Z58" s="11" t="b">
        <f>IF(OR(E58=Локализация!$C$124,E58=5),-2,IF(OR(E58=Локализация!$C$125,E58=4),-1,IF(OR(E58=Локализация!$C$126,E58=3),0,IF(OR(E58=Локализация!$C$127,E58=2),2,IF(OR(E58=Локализация!$C$128,E58=1),4)))))</f>
        <v>0</v>
      </c>
      <c r="AA58" s="11" t="b">
        <f>IF(OR(F58=Локализация!$C$118,F58=5),4,IF(OR(F58=Локализация!$C$119,F58=4),2,IF(OR(F58=Локализация!$C$120,F58=3),0,IF(OR(F58=Локализация!$C$121,F58=2),-1,IF(OR(F58=Локализация!$C$122,F58=1),-2)))))</f>
        <v>0</v>
      </c>
      <c r="AB58" s="11" t="b">
        <f>IF(OR(G58=Локализация!$C$124,G58=5),-2,IF(OR(G58=Локализация!$C$125,G58=4),-1,IF(OR(G58=Локализация!$C$126,G58=3),0,IF(OR(G58=Локализация!$C$127,G58=2),2,IF(OR(G58=Локализация!$C$128,G58=1),4)))))</f>
        <v>0</v>
      </c>
      <c r="AC58" s="11" t="b">
        <f>IF(OR(H58=Локализация!$C$118,H58=5),4,IF(OR(H58=Локализация!$C$119,H58=4),2,IF(OR(H58=Локализация!$C$120,H58=3),0,IF(OR(H58=Локализация!$C$121,H58=2),-1,IF(OR(H58=Локализация!$C$122,H58=1),-2)))))</f>
        <v>0</v>
      </c>
      <c r="AD58" s="11" t="b">
        <f>IF(OR(I58=Локализация!$C$124,I58=5),-2,IF(OR(I58=Локализация!$C$125,I58=4),-1,IF(OR(I58=Локализация!$C$126,I58=3),0,IF(OR(I58=Локализация!$C$127,I58=2),2,IF(OR(I58=Локализация!$C$128,I58=1),4)))))</f>
        <v>0</v>
      </c>
      <c r="AE58" s="11" t="b">
        <f>IF(OR(J58=Локализация!$C$118,J58=5),4,IF(OR(J58=Локализация!$C$119,J58=4),2,IF(OR(J58=Локализация!$C$120,J58=3),0,IF(OR(J58=Локализация!$C$121,J58=2),-1,IF(OR(J58=Локализация!$C$122,J58=1),-2)))))</f>
        <v>0</v>
      </c>
      <c r="AF58" s="11" t="b">
        <f>IF(OR(K58=Локализация!$C$124,K58=5),-2,IF(OR(K58=Локализация!$C$125,K58=4),-1,IF(OR(K58=Локализация!$C$126,K58=3),0,IF(OR(K58=Локализация!$C$127,K58=2),2,IF(OR(K58=Локализация!$C$128,K58=1),4)))))</f>
        <v>0</v>
      </c>
      <c r="AG58" s="11" t="b">
        <f>IF(OR(L58=Локализация!$C$118,L58=5),4,IF(OR(L58=Локализация!$C$119,L58=4),2,IF(OR(L58=Локализация!$C$120,L58=3),0,IF(OR(L58=Локализация!$C$121,L58=2),-1,IF(OR(L58=Локализация!$C$122,L58=1),-2)))))</f>
        <v>0</v>
      </c>
      <c r="AH58" s="11" t="b">
        <f>IF(OR(M58=Локализация!$C$124,M58=5),-2,IF(OR(M58=Локализация!$C$125,M58=4),-1,IF(OR(M58=Локализация!$C$126,M58=3),0,IF(OR(M58=Локализация!$C$127,M58=2),2,IF(OR(M58=Локализация!$C$128,M58=1),4)))))</f>
        <v>0</v>
      </c>
      <c r="AI58" s="11" t="b">
        <f>IF(OR(N58=Локализация!$C$118,N58=5),4,IF(OR(N58=Локализация!$C$119,N58=4),2,IF(OR(N58=Локализация!$C$120,N58=3),0,IF(OR(N58=Локализация!$C$121,N58=2),-1,IF(OR(N58=Локализация!$C$122,N58=1),-2)))))</f>
        <v>0</v>
      </c>
      <c r="AJ58" s="11" t="b">
        <f>IF(OR(O58=Локализация!$C$124,O58=5),-2,IF(OR(O58=Локализация!$C$125,O58=4),-1,IF(OR(O58=Локализация!$C$126,O58=3),0,IF(OR(O58=Локализация!$C$127,O58=2),2,IF(OR(O58=Локализация!$C$128,O58=1),4)))))</f>
        <v>0</v>
      </c>
      <c r="AK58" s="11" t="b">
        <f>IF(OR(P58=Локализация!$C$118,P58=5),4,IF(OR(P58=Локализация!$C$119,P58=4),2,IF(OR(P58=Локализация!$C$120,P58=3),0,IF(OR(P58=Локализация!$C$121,P58=2),-1,IF(OR(P58=Локализация!$C$122,P58=1),-2)))))</f>
        <v>0</v>
      </c>
      <c r="AL58" s="11" t="b">
        <f>IF(OR(Q58=Локализация!$C$124,Q58=5),-2,IF(OR(Q58=Локализация!$C$125,Q58=4),-1,IF(OR(Q58=Локализация!$C$126,Q58=3),0,IF(OR(Q58=Локализация!$C$127,Q58=2),2,IF(OR(Q58=Локализация!$C$128,Q58=1),4)))))</f>
        <v>0</v>
      </c>
      <c r="AM58" s="11" t="b">
        <f>IF(OR(R58=Локализация!$C$118,R58=5),4,IF(OR(R58=Локализация!$C$119,R58=4),2,IF(OR(R58=Локализация!$C$120,R58=3),0,IF(OR(R58=Локализация!$C$121,R58=2),-1,IF(OR(R58=Локализация!$C$122,R58=1),-2)))))</f>
        <v>0</v>
      </c>
      <c r="AN58" s="11" t="b">
        <f>IF(OR(S58=Локализация!$C$124,S58=5),-2,IF(OR(S58=Локализация!$C$125,S58=4),-1,IF(OR(S58=Локализация!$C$126,S58=3),0,IF(OR(S58=Локализация!$C$127,S58=2),2,IF(OR(S58=Локализация!$C$128,S58=1),4)))))</f>
        <v>0</v>
      </c>
      <c r="AO58" s="11" t="b">
        <f>IF(OR(T58=Локализация!$C$118,T58=5),4,IF(OR(T58=Локализация!$C$119,T58=4),2,IF(OR(T58=Локализация!$C$120,T58=3),0,IF(OR(T58=Локализация!$C$121,T58=2),-1,IF(OR(T58=Локализация!$C$122,T58=1),-2)))))</f>
        <v>0</v>
      </c>
      <c r="AP58" s="11" t="b">
        <f>IF(OR(U58=Локализация!$C$124,U58=5),-2,IF(OR(U58=Локализация!$C$125,U58=4),-1,IF(OR(U58=Локализация!$C$126,U58=3),0,IF(OR(U58=Локализация!$C$127,U58=2),2,IF(OR(U58=Локализация!$C$128,U58=1),4)))))</f>
        <v>0</v>
      </c>
      <c r="AR58" s="11" t="str">
        <f t="shared" si="2"/>
        <v>ЛОЖЬЛОЖЬ</v>
      </c>
      <c r="AS58" s="11" t="str">
        <f t="shared" si="3"/>
        <v>ЛОЖЬЛОЖЬ</v>
      </c>
      <c r="AT58" s="11" t="str">
        <f t="shared" si="4"/>
        <v>ЛОЖЬЛОЖЬ</v>
      </c>
      <c r="AU58" s="11" t="str">
        <f t="shared" si="5"/>
        <v>ЛОЖЬЛОЖЬ</v>
      </c>
      <c r="AV58" s="11" t="str">
        <f t="shared" si="6"/>
        <v>ЛОЖЬЛОЖЬ</v>
      </c>
      <c r="AW58" s="11" t="str">
        <f t="shared" si="7"/>
        <v>ЛОЖЬЛОЖЬ</v>
      </c>
      <c r="AX58" s="11" t="str">
        <f t="shared" si="8"/>
        <v>ЛОЖЬЛОЖЬ</v>
      </c>
      <c r="AY58" s="11" t="str">
        <f t="shared" si="9"/>
        <v>ЛОЖЬЛОЖЬ</v>
      </c>
      <c r="AZ58" s="11" t="str">
        <f t="shared" si="10"/>
        <v>ЛОЖЬЛОЖЬ</v>
      </c>
      <c r="BA58" s="11" t="str">
        <f t="shared" si="11"/>
        <v>ЛОЖЬЛОЖЬ</v>
      </c>
      <c r="BC58" s="11" t="str">
        <f t="shared" si="12"/>
        <v/>
      </c>
      <c r="BD58" s="11" t="str">
        <f t="shared" si="13"/>
        <v/>
      </c>
      <c r="BE58" s="11" t="str">
        <f t="shared" si="14"/>
        <v/>
      </c>
      <c r="BF58" s="11" t="str">
        <f t="shared" si="15"/>
        <v/>
      </c>
      <c r="BG58" s="11" t="str">
        <f t="shared" si="16"/>
        <v/>
      </c>
      <c r="BH58" s="11" t="str">
        <f t="shared" si="17"/>
        <v/>
      </c>
      <c r="BI58" s="11" t="str">
        <f t="shared" si="18"/>
        <v/>
      </c>
      <c r="BJ58" s="11" t="str">
        <f t="shared" si="19"/>
        <v/>
      </c>
      <c r="BK58" s="11" t="str">
        <f t="shared" si="20"/>
        <v/>
      </c>
      <c r="BL58" s="11" t="str">
        <f t="shared" si="21"/>
        <v/>
      </c>
      <c r="BN58" s="53" t="str">
        <f t="shared" si="22"/>
        <v>Свойство 4</v>
      </c>
      <c r="BO58" s="74" t="str">
        <f>IFERROR(AVERAGE(AD:AD),"")</f>
        <v/>
      </c>
      <c r="BP58" s="75" t="str">
        <f>IFERROR(AVERAGE(AC:AC),"")</f>
        <v/>
      </c>
    </row>
    <row r="59" spans="2:68" x14ac:dyDescent="0.3">
      <c r="B59"/>
      <c r="C59"/>
      <c r="D59"/>
      <c r="E59"/>
      <c r="F59"/>
      <c r="G59"/>
      <c r="H59"/>
      <c r="I59"/>
      <c r="J59"/>
      <c r="K59"/>
      <c r="L59"/>
      <c r="M59"/>
      <c r="N59"/>
      <c r="O59"/>
      <c r="P59"/>
      <c r="Q59"/>
      <c r="R59"/>
      <c r="S59"/>
      <c r="T59"/>
      <c r="U59"/>
      <c r="W59" s="11" t="b">
        <f>IF(OR(B59=Локализация!$C$118,B59=5),4,IF(OR(B59=Локализация!$C$119,B59=4),2,IF(OR(B59=Локализация!$C$120,B59=3),0,IF(OR(B59=Локализация!$C$121,B59=2),-1,IF(OR(B59=Локализация!$C$122,B59=1),-2)))))</f>
        <v>0</v>
      </c>
      <c r="X59" s="11" t="b">
        <f>IF(OR(C59=Локализация!$C$124,C59=5),-2,IF(OR(C59=Локализация!$C$125,C59=4),-1,IF(OR(C59=Локализация!$C$126,C59=3),0,IF(OR(C59=Локализация!$C$127,C59=2),2,IF(OR(C59=Локализация!$C$128,C59=1),4)))))</f>
        <v>0</v>
      </c>
      <c r="Y59" s="11" t="b">
        <f>IF(OR(D59=Локализация!$C$118,D59=5),4,IF(OR(D59=Локализация!$C$119,D59=4),2,IF(OR(D59=Локализация!$C$120,D59=3),0,IF(OR(D59=Локализация!$C$121,D59=2),-1,IF(OR(D59=Локализация!$C$122,D59=1),-2)))))</f>
        <v>0</v>
      </c>
      <c r="Z59" s="11" t="b">
        <f>IF(OR(E59=Локализация!$C$124,E59=5),-2,IF(OR(E59=Локализация!$C$125,E59=4),-1,IF(OR(E59=Локализация!$C$126,E59=3),0,IF(OR(E59=Локализация!$C$127,E59=2),2,IF(OR(E59=Локализация!$C$128,E59=1),4)))))</f>
        <v>0</v>
      </c>
      <c r="AA59" s="11" t="b">
        <f>IF(OR(F59=Локализация!$C$118,F59=5),4,IF(OR(F59=Локализация!$C$119,F59=4),2,IF(OR(F59=Локализация!$C$120,F59=3),0,IF(OR(F59=Локализация!$C$121,F59=2),-1,IF(OR(F59=Локализация!$C$122,F59=1),-2)))))</f>
        <v>0</v>
      </c>
      <c r="AB59" s="11" t="b">
        <f>IF(OR(G59=Локализация!$C$124,G59=5),-2,IF(OR(G59=Локализация!$C$125,G59=4),-1,IF(OR(G59=Локализация!$C$126,G59=3),0,IF(OR(G59=Локализация!$C$127,G59=2),2,IF(OR(G59=Локализация!$C$128,G59=1),4)))))</f>
        <v>0</v>
      </c>
      <c r="AC59" s="11" t="b">
        <f>IF(OR(H59=Локализация!$C$118,H59=5),4,IF(OR(H59=Локализация!$C$119,H59=4),2,IF(OR(H59=Локализация!$C$120,H59=3),0,IF(OR(H59=Локализация!$C$121,H59=2),-1,IF(OR(H59=Локализация!$C$122,H59=1),-2)))))</f>
        <v>0</v>
      </c>
      <c r="AD59" s="11" t="b">
        <f>IF(OR(I59=Локализация!$C$124,I59=5),-2,IF(OR(I59=Локализация!$C$125,I59=4),-1,IF(OR(I59=Локализация!$C$126,I59=3),0,IF(OR(I59=Локализация!$C$127,I59=2),2,IF(OR(I59=Локализация!$C$128,I59=1),4)))))</f>
        <v>0</v>
      </c>
      <c r="AE59" s="11" t="b">
        <f>IF(OR(J59=Локализация!$C$118,J59=5),4,IF(OR(J59=Локализация!$C$119,J59=4),2,IF(OR(J59=Локализация!$C$120,J59=3),0,IF(OR(J59=Локализация!$C$121,J59=2),-1,IF(OR(J59=Локализация!$C$122,J59=1),-2)))))</f>
        <v>0</v>
      </c>
      <c r="AF59" s="11" t="b">
        <f>IF(OR(K59=Локализация!$C$124,K59=5),-2,IF(OR(K59=Локализация!$C$125,K59=4),-1,IF(OR(K59=Локализация!$C$126,K59=3),0,IF(OR(K59=Локализация!$C$127,K59=2),2,IF(OR(K59=Локализация!$C$128,K59=1),4)))))</f>
        <v>0</v>
      </c>
      <c r="AG59" s="11" t="b">
        <f>IF(OR(L59=Локализация!$C$118,L59=5),4,IF(OR(L59=Локализация!$C$119,L59=4),2,IF(OR(L59=Локализация!$C$120,L59=3),0,IF(OR(L59=Локализация!$C$121,L59=2),-1,IF(OR(L59=Локализация!$C$122,L59=1),-2)))))</f>
        <v>0</v>
      </c>
      <c r="AH59" s="11" t="b">
        <f>IF(OR(M59=Локализация!$C$124,M59=5),-2,IF(OR(M59=Локализация!$C$125,M59=4),-1,IF(OR(M59=Локализация!$C$126,M59=3),0,IF(OR(M59=Локализация!$C$127,M59=2),2,IF(OR(M59=Локализация!$C$128,M59=1),4)))))</f>
        <v>0</v>
      </c>
      <c r="AI59" s="11" t="b">
        <f>IF(OR(N59=Локализация!$C$118,N59=5),4,IF(OR(N59=Локализация!$C$119,N59=4),2,IF(OR(N59=Локализация!$C$120,N59=3),0,IF(OR(N59=Локализация!$C$121,N59=2),-1,IF(OR(N59=Локализация!$C$122,N59=1),-2)))))</f>
        <v>0</v>
      </c>
      <c r="AJ59" s="11" t="b">
        <f>IF(OR(O59=Локализация!$C$124,O59=5),-2,IF(OR(O59=Локализация!$C$125,O59=4),-1,IF(OR(O59=Локализация!$C$126,O59=3),0,IF(OR(O59=Локализация!$C$127,O59=2),2,IF(OR(O59=Локализация!$C$128,O59=1),4)))))</f>
        <v>0</v>
      </c>
      <c r="AK59" s="11" t="b">
        <f>IF(OR(P59=Локализация!$C$118,P59=5),4,IF(OR(P59=Локализация!$C$119,P59=4),2,IF(OR(P59=Локализация!$C$120,P59=3),0,IF(OR(P59=Локализация!$C$121,P59=2),-1,IF(OR(P59=Локализация!$C$122,P59=1),-2)))))</f>
        <v>0</v>
      </c>
      <c r="AL59" s="11" t="b">
        <f>IF(OR(Q59=Локализация!$C$124,Q59=5),-2,IF(OR(Q59=Локализация!$C$125,Q59=4),-1,IF(OR(Q59=Локализация!$C$126,Q59=3),0,IF(OR(Q59=Локализация!$C$127,Q59=2),2,IF(OR(Q59=Локализация!$C$128,Q59=1),4)))))</f>
        <v>0</v>
      </c>
      <c r="AM59" s="11" t="b">
        <f>IF(OR(R59=Локализация!$C$118,R59=5),4,IF(OR(R59=Локализация!$C$119,R59=4),2,IF(OR(R59=Локализация!$C$120,R59=3),0,IF(OR(R59=Локализация!$C$121,R59=2),-1,IF(OR(R59=Локализация!$C$122,R59=1),-2)))))</f>
        <v>0</v>
      </c>
      <c r="AN59" s="11" t="b">
        <f>IF(OR(S59=Локализация!$C$124,S59=5),-2,IF(OR(S59=Локализация!$C$125,S59=4),-1,IF(OR(S59=Локализация!$C$126,S59=3),0,IF(OR(S59=Локализация!$C$127,S59=2),2,IF(OR(S59=Локализация!$C$128,S59=1),4)))))</f>
        <v>0</v>
      </c>
      <c r="AO59" s="11" t="b">
        <f>IF(OR(T59=Локализация!$C$118,T59=5),4,IF(OR(T59=Локализация!$C$119,T59=4),2,IF(OR(T59=Локализация!$C$120,T59=3),0,IF(OR(T59=Локализация!$C$121,T59=2),-1,IF(OR(T59=Локализация!$C$122,T59=1),-2)))))</f>
        <v>0</v>
      </c>
      <c r="AP59" s="11" t="b">
        <f>IF(OR(U59=Локализация!$C$124,U59=5),-2,IF(OR(U59=Локализация!$C$125,U59=4),-1,IF(OR(U59=Локализация!$C$126,U59=3),0,IF(OR(U59=Локализация!$C$127,U59=2),2,IF(OR(U59=Локализация!$C$128,U59=1),4)))))</f>
        <v>0</v>
      </c>
      <c r="AR59" s="11" t="str">
        <f t="shared" si="2"/>
        <v>ЛОЖЬЛОЖЬ</v>
      </c>
      <c r="AS59" s="11" t="str">
        <f t="shared" si="3"/>
        <v>ЛОЖЬЛОЖЬ</v>
      </c>
      <c r="AT59" s="11" t="str">
        <f t="shared" si="4"/>
        <v>ЛОЖЬЛОЖЬ</v>
      </c>
      <c r="AU59" s="11" t="str">
        <f t="shared" si="5"/>
        <v>ЛОЖЬЛОЖЬ</v>
      </c>
      <c r="AV59" s="11" t="str">
        <f t="shared" si="6"/>
        <v>ЛОЖЬЛОЖЬ</v>
      </c>
      <c r="AW59" s="11" t="str">
        <f t="shared" si="7"/>
        <v>ЛОЖЬЛОЖЬ</v>
      </c>
      <c r="AX59" s="11" t="str">
        <f t="shared" si="8"/>
        <v>ЛОЖЬЛОЖЬ</v>
      </c>
      <c r="AY59" s="11" t="str">
        <f t="shared" si="9"/>
        <v>ЛОЖЬЛОЖЬ</v>
      </c>
      <c r="AZ59" s="11" t="str">
        <f t="shared" si="10"/>
        <v>ЛОЖЬЛОЖЬ</v>
      </c>
      <c r="BA59" s="11" t="str">
        <f t="shared" si="11"/>
        <v>ЛОЖЬЛОЖЬ</v>
      </c>
      <c r="BC59" s="11" t="str">
        <f t="shared" si="12"/>
        <v/>
      </c>
      <c r="BD59" s="11" t="str">
        <f t="shared" si="13"/>
        <v/>
      </c>
      <c r="BE59" s="11" t="str">
        <f t="shared" si="14"/>
        <v/>
      </c>
      <c r="BF59" s="11" t="str">
        <f t="shared" si="15"/>
        <v/>
      </c>
      <c r="BG59" s="11" t="str">
        <f t="shared" si="16"/>
        <v/>
      </c>
      <c r="BH59" s="11" t="str">
        <f t="shared" si="17"/>
        <v/>
      </c>
      <c r="BI59" s="11" t="str">
        <f t="shared" si="18"/>
        <v/>
      </c>
      <c r="BJ59" s="11" t="str">
        <f t="shared" si="19"/>
        <v/>
      </c>
      <c r="BK59" s="11" t="str">
        <f t="shared" si="20"/>
        <v/>
      </c>
      <c r="BL59" s="11" t="str">
        <f t="shared" si="21"/>
        <v/>
      </c>
      <c r="BN59" s="53" t="str">
        <f t="shared" si="22"/>
        <v>Свойство 5</v>
      </c>
      <c r="BO59" s="74" t="str">
        <f>IFERROR(AVERAGE(AF:AF),"")</f>
        <v/>
      </c>
      <c r="BP59" s="75" t="str">
        <f>IFERROR(AVERAGE(AE:AE),"")</f>
        <v/>
      </c>
    </row>
    <row r="60" spans="2:68" x14ac:dyDescent="0.3">
      <c r="B60"/>
      <c r="C60"/>
      <c r="D60"/>
      <c r="E60"/>
      <c r="F60"/>
      <c r="G60"/>
      <c r="H60"/>
      <c r="I60"/>
      <c r="J60"/>
      <c r="K60"/>
      <c r="L60"/>
      <c r="M60"/>
      <c r="N60"/>
      <c r="O60"/>
      <c r="P60"/>
      <c r="Q60"/>
      <c r="R60"/>
      <c r="S60"/>
      <c r="T60"/>
      <c r="U60"/>
      <c r="W60" s="11" t="b">
        <f>IF(OR(B60=Локализация!$C$118,B60=5),4,IF(OR(B60=Локализация!$C$119,B60=4),2,IF(OR(B60=Локализация!$C$120,B60=3),0,IF(OR(B60=Локализация!$C$121,B60=2),-1,IF(OR(B60=Локализация!$C$122,B60=1),-2)))))</f>
        <v>0</v>
      </c>
      <c r="X60" s="11" t="b">
        <f>IF(OR(C60=Локализация!$C$124,C60=5),-2,IF(OR(C60=Локализация!$C$125,C60=4),-1,IF(OR(C60=Локализация!$C$126,C60=3),0,IF(OR(C60=Локализация!$C$127,C60=2),2,IF(OR(C60=Локализация!$C$128,C60=1),4)))))</f>
        <v>0</v>
      </c>
      <c r="Y60" s="11" t="b">
        <f>IF(OR(D60=Локализация!$C$118,D60=5),4,IF(OR(D60=Локализация!$C$119,D60=4),2,IF(OR(D60=Локализация!$C$120,D60=3),0,IF(OR(D60=Локализация!$C$121,D60=2),-1,IF(OR(D60=Локализация!$C$122,D60=1),-2)))))</f>
        <v>0</v>
      </c>
      <c r="Z60" s="11" t="b">
        <f>IF(OR(E60=Локализация!$C$124,E60=5),-2,IF(OR(E60=Локализация!$C$125,E60=4),-1,IF(OR(E60=Локализация!$C$126,E60=3),0,IF(OR(E60=Локализация!$C$127,E60=2),2,IF(OR(E60=Локализация!$C$128,E60=1),4)))))</f>
        <v>0</v>
      </c>
      <c r="AA60" s="11" t="b">
        <f>IF(OR(F60=Локализация!$C$118,F60=5),4,IF(OR(F60=Локализация!$C$119,F60=4),2,IF(OR(F60=Локализация!$C$120,F60=3),0,IF(OR(F60=Локализация!$C$121,F60=2),-1,IF(OR(F60=Локализация!$C$122,F60=1),-2)))))</f>
        <v>0</v>
      </c>
      <c r="AB60" s="11" t="b">
        <f>IF(OR(G60=Локализация!$C$124,G60=5),-2,IF(OR(G60=Локализация!$C$125,G60=4),-1,IF(OR(G60=Локализация!$C$126,G60=3),0,IF(OR(G60=Локализация!$C$127,G60=2),2,IF(OR(G60=Локализация!$C$128,G60=1),4)))))</f>
        <v>0</v>
      </c>
      <c r="AC60" s="11" t="b">
        <f>IF(OR(H60=Локализация!$C$118,H60=5),4,IF(OR(H60=Локализация!$C$119,H60=4),2,IF(OR(H60=Локализация!$C$120,H60=3),0,IF(OR(H60=Локализация!$C$121,H60=2),-1,IF(OR(H60=Локализация!$C$122,H60=1),-2)))))</f>
        <v>0</v>
      </c>
      <c r="AD60" s="11" t="b">
        <f>IF(OR(I60=Локализация!$C$124,I60=5),-2,IF(OR(I60=Локализация!$C$125,I60=4),-1,IF(OR(I60=Локализация!$C$126,I60=3),0,IF(OR(I60=Локализация!$C$127,I60=2),2,IF(OR(I60=Локализация!$C$128,I60=1),4)))))</f>
        <v>0</v>
      </c>
      <c r="AE60" s="11" t="b">
        <f>IF(OR(J60=Локализация!$C$118,J60=5),4,IF(OR(J60=Локализация!$C$119,J60=4),2,IF(OR(J60=Локализация!$C$120,J60=3),0,IF(OR(J60=Локализация!$C$121,J60=2),-1,IF(OR(J60=Локализация!$C$122,J60=1),-2)))))</f>
        <v>0</v>
      </c>
      <c r="AF60" s="11" t="b">
        <f>IF(OR(K60=Локализация!$C$124,K60=5),-2,IF(OR(K60=Локализация!$C$125,K60=4),-1,IF(OR(K60=Локализация!$C$126,K60=3),0,IF(OR(K60=Локализация!$C$127,K60=2),2,IF(OR(K60=Локализация!$C$128,K60=1),4)))))</f>
        <v>0</v>
      </c>
      <c r="AG60" s="11" t="b">
        <f>IF(OR(L60=Локализация!$C$118,L60=5),4,IF(OR(L60=Локализация!$C$119,L60=4),2,IF(OR(L60=Локализация!$C$120,L60=3),0,IF(OR(L60=Локализация!$C$121,L60=2),-1,IF(OR(L60=Локализация!$C$122,L60=1),-2)))))</f>
        <v>0</v>
      </c>
      <c r="AH60" s="11" t="b">
        <f>IF(OR(M60=Локализация!$C$124,M60=5),-2,IF(OR(M60=Локализация!$C$125,M60=4),-1,IF(OR(M60=Локализация!$C$126,M60=3),0,IF(OR(M60=Локализация!$C$127,M60=2),2,IF(OR(M60=Локализация!$C$128,M60=1),4)))))</f>
        <v>0</v>
      </c>
      <c r="AI60" s="11" t="b">
        <f>IF(OR(N60=Локализация!$C$118,N60=5),4,IF(OR(N60=Локализация!$C$119,N60=4),2,IF(OR(N60=Локализация!$C$120,N60=3),0,IF(OR(N60=Локализация!$C$121,N60=2),-1,IF(OR(N60=Локализация!$C$122,N60=1),-2)))))</f>
        <v>0</v>
      </c>
      <c r="AJ60" s="11" t="b">
        <f>IF(OR(O60=Локализация!$C$124,O60=5),-2,IF(OR(O60=Локализация!$C$125,O60=4),-1,IF(OR(O60=Локализация!$C$126,O60=3),0,IF(OR(O60=Локализация!$C$127,O60=2),2,IF(OR(O60=Локализация!$C$128,O60=1),4)))))</f>
        <v>0</v>
      </c>
      <c r="AK60" s="11" t="b">
        <f>IF(OR(P60=Локализация!$C$118,P60=5),4,IF(OR(P60=Локализация!$C$119,P60=4),2,IF(OR(P60=Локализация!$C$120,P60=3),0,IF(OR(P60=Локализация!$C$121,P60=2),-1,IF(OR(P60=Локализация!$C$122,P60=1),-2)))))</f>
        <v>0</v>
      </c>
      <c r="AL60" s="11" t="b">
        <f>IF(OR(Q60=Локализация!$C$124,Q60=5),-2,IF(OR(Q60=Локализация!$C$125,Q60=4),-1,IF(OR(Q60=Локализация!$C$126,Q60=3),0,IF(OR(Q60=Локализация!$C$127,Q60=2),2,IF(OR(Q60=Локализация!$C$128,Q60=1),4)))))</f>
        <v>0</v>
      </c>
      <c r="AM60" s="11" t="b">
        <f>IF(OR(R60=Локализация!$C$118,R60=5),4,IF(OR(R60=Локализация!$C$119,R60=4),2,IF(OR(R60=Локализация!$C$120,R60=3),0,IF(OR(R60=Локализация!$C$121,R60=2),-1,IF(OR(R60=Локализация!$C$122,R60=1),-2)))))</f>
        <v>0</v>
      </c>
      <c r="AN60" s="11" t="b">
        <f>IF(OR(S60=Локализация!$C$124,S60=5),-2,IF(OR(S60=Локализация!$C$125,S60=4),-1,IF(OR(S60=Локализация!$C$126,S60=3),0,IF(OR(S60=Локализация!$C$127,S60=2),2,IF(OR(S60=Локализация!$C$128,S60=1),4)))))</f>
        <v>0</v>
      </c>
      <c r="AO60" s="11" t="b">
        <f>IF(OR(T60=Локализация!$C$118,T60=5),4,IF(OR(T60=Локализация!$C$119,T60=4),2,IF(OR(T60=Локализация!$C$120,T60=3),0,IF(OR(T60=Локализация!$C$121,T60=2),-1,IF(OR(T60=Локализация!$C$122,T60=1),-2)))))</f>
        <v>0</v>
      </c>
      <c r="AP60" s="11" t="b">
        <f>IF(OR(U60=Локализация!$C$124,U60=5),-2,IF(OR(U60=Локализация!$C$125,U60=4),-1,IF(OR(U60=Локализация!$C$126,U60=3),0,IF(OR(U60=Локализация!$C$127,U60=2),2,IF(OR(U60=Локализация!$C$128,U60=1),4)))))</f>
        <v>0</v>
      </c>
      <c r="AR60" s="11" t="str">
        <f t="shared" si="2"/>
        <v>ЛОЖЬЛОЖЬ</v>
      </c>
      <c r="AS60" s="11" t="str">
        <f t="shared" si="3"/>
        <v>ЛОЖЬЛОЖЬ</v>
      </c>
      <c r="AT60" s="11" t="str">
        <f t="shared" si="4"/>
        <v>ЛОЖЬЛОЖЬ</v>
      </c>
      <c r="AU60" s="11" t="str">
        <f t="shared" si="5"/>
        <v>ЛОЖЬЛОЖЬ</v>
      </c>
      <c r="AV60" s="11" t="str">
        <f t="shared" si="6"/>
        <v>ЛОЖЬЛОЖЬ</v>
      </c>
      <c r="AW60" s="11" t="str">
        <f t="shared" si="7"/>
        <v>ЛОЖЬЛОЖЬ</v>
      </c>
      <c r="AX60" s="11" t="str">
        <f t="shared" si="8"/>
        <v>ЛОЖЬЛОЖЬ</v>
      </c>
      <c r="AY60" s="11" t="str">
        <f t="shared" si="9"/>
        <v>ЛОЖЬЛОЖЬ</v>
      </c>
      <c r="AZ60" s="11" t="str">
        <f t="shared" si="10"/>
        <v>ЛОЖЬЛОЖЬ</v>
      </c>
      <c r="BA60" s="11" t="str">
        <f t="shared" si="11"/>
        <v>ЛОЖЬЛОЖЬ</v>
      </c>
      <c r="BC60" s="11" t="str">
        <f t="shared" si="12"/>
        <v/>
      </c>
      <c r="BD60" s="11" t="str">
        <f t="shared" si="13"/>
        <v/>
      </c>
      <c r="BE60" s="11" t="str">
        <f t="shared" si="14"/>
        <v/>
      </c>
      <c r="BF60" s="11" t="str">
        <f t="shared" si="15"/>
        <v/>
      </c>
      <c r="BG60" s="11" t="str">
        <f t="shared" si="16"/>
        <v/>
      </c>
      <c r="BH60" s="11" t="str">
        <f t="shared" si="17"/>
        <v/>
      </c>
      <c r="BI60" s="11" t="str">
        <f t="shared" si="18"/>
        <v/>
      </c>
      <c r="BJ60" s="11" t="str">
        <f t="shared" si="19"/>
        <v/>
      </c>
      <c r="BK60" s="11" t="str">
        <f t="shared" si="20"/>
        <v/>
      </c>
      <c r="BL60" s="11" t="str">
        <f t="shared" si="21"/>
        <v/>
      </c>
      <c r="BN60" s="53" t="str">
        <f t="shared" si="22"/>
        <v>Свойство 6</v>
      </c>
      <c r="BO60" s="74" t="str">
        <f>IFERROR(AVERAGE(AH:AH),"")</f>
        <v/>
      </c>
      <c r="BP60" s="75" t="str">
        <f>IFERROR(AVERAGE(AG:AG),"")</f>
        <v/>
      </c>
    </row>
    <row r="61" spans="2:68" x14ac:dyDescent="0.3">
      <c r="B61"/>
      <c r="C61"/>
      <c r="D61"/>
      <c r="E61"/>
      <c r="F61"/>
      <c r="G61"/>
      <c r="H61"/>
      <c r="I61"/>
      <c r="J61"/>
      <c r="K61"/>
      <c r="L61"/>
      <c r="M61"/>
      <c r="N61"/>
      <c r="O61"/>
      <c r="P61"/>
      <c r="Q61"/>
      <c r="R61"/>
      <c r="S61"/>
      <c r="T61"/>
      <c r="U61"/>
      <c r="W61" s="11" t="b">
        <f>IF(OR(B61=Локализация!$C$118,B61=5),4,IF(OR(B61=Локализация!$C$119,B61=4),2,IF(OR(B61=Локализация!$C$120,B61=3),0,IF(OR(B61=Локализация!$C$121,B61=2),-1,IF(OR(B61=Локализация!$C$122,B61=1),-2)))))</f>
        <v>0</v>
      </c>
      <c r="X61" s="11" t="b">
        <f>IF(OR(C61=Локализация!$C$124,C61=5),-2,IF(OR(C61=Локализация!$C$125,C61=4),-1,IF(OR(C61=Локализация!$C$126,C61=3),0,IF(OR(C61=Локализация!$C$127,C61=2),2,IF(OR(C61=Локализация!$C$128,C61=1),4)))))</f>
        <v>0</v>
      </c>
      <c r="Y61" s="11" t="b">
        <f>IF(OR(D61=Локализация!$C$118,D61=5),4,IF(OR(D61=Локализация!$C$119,D61=4),2,IF(OR(D61=Локализация!$C$120,D61=3),0,IF(OR(D61=Локализация!$C$121,D61=2),-1,IF(OR(D61=Локализация!$C$122,D61=1),-2)))))</f>
        <v>0</v>
      </c>
      <c r="Z61" s="11" t="b">
        <f>IF(OR(E61=Локализация!$C$124,E61=5),-2,IF(OR(E61=Локализация!$C$125,E61=4),-1,IF(OR(E61=Локализация!$C$126,E61=3),0,IF(OR(E61=Локализация!$C$127,E61=2),2,IF(OR(E61=Локализация!$C$128,E61=1),4)))))</f>
        <v>0</v>
      </c>
      <c r="AA61" s="11" t="b">
        <f>IF(OR(F61=Локализация!$C$118,F61=5),4,IF(OR(F61=Локализация!$C$119,F61=4),2,IF(OR(F61=Локализация!$C$120,F61=3),0,IF(OR(F61=Локализация!$C$121,F61=2),-1,IF(OR(F61=Локализация!$C$122,F61=1),-2)))))</f>
        <v>0</v>
      </c>
      <c r="AB61" s="11" t="b">
        <f>IF(OR(G61=Локализация!$C$124,G61=5),-2,IF(OR(G61=Локализация!$C$125,G61=4),-1,IF(OR(G61=Локализация!$C$126,G61=3),0,IF(OR(G61=Локализация!$C$127,G61=2),2,IF(OR(G61=Локализация!$C$128,G61=1),4)))))</f>
        <v>0</v>
      </c>
      <c r="AC61" s="11" t="b">
        <f>IF(OR(H61=Локализация!$C$118,H61=5),4,IF(OR(H61=Локализация!$C$119,H61=4),2,IF(OR(H61=Локализация!$C$120,H61=3),0,IF(OR(H61=Локализация!$C$121,H61=2),-1,IF(OR(H61=Локализация!$C$122,H61=1),-2)))))</f>
        <v>0</v>
      </c>
      <c r="AD61" s="11" t="b">
        <f>IF(OR(I61=Локализация!$C$124,I61=5),-2,IF(OR(I61=Локализация!$C$125,I61=4),-1,IF(OR(I61=Локализация!$C$126,I61=3),0,IF(OR(I61=Локализация!$C$127,I61=2),2,IF(OR(I61=Локализация!$C$128,I61=1),4)))))</f>
        <v>0</v>
      </c>
      <c r="AE61" s="11" t="b">
        <f>IF(OR(J61=Локализация!$C$118,J61=5),4,IF(OR(J61=Локализация!$C$119,J61=4),2,IF(OR(J61=Локализация!$C$120,J61=3),0,IF(OR(J61=Локализация!$C$121,J61=2),-1,IF(OR(J61=Локализация!$C$122,J61=1),-2)))))</f>
        <v>0</v>
      </c>
      <c r="AF61" s="11" t="b">
        <f>IF(OR(K61=Локализация!$C$124,K61=5),-2,IF(OR(K61=Локализация!$C$125,K61=4),-1,IF(OR(K61=Локализация!$C$126,K61=3),0,IF(OR(K61=Локализация!$C$127,K61=2),2,IF(OR(K61=Локализация!$C$128,K61=1),4)))))</f>
        <v>0</v>
      </c>
      <c r="AG61" s="11" t="b">
        <f>IF(OR(L61=Локализация!$C$118,L61=5),4,IF(OR(L61=Локализация!$C$119,L61=4),2,IF(OR(L61=Локализация!$C$120,L61=3),0,IF(OR(L61=Локализация!$C$121,L61=2),-1,IF(OR(L61=Локализация!$C$122,L61=1),-2)))))</f>
        <v>0</v>
      </c>
      <c r="AH61" s="11" t="b">
        <f>IF(OR(M61=Локализация!$C$124,M61=5),-2,IF(OR(M61=Локализация!$C$125,M61=4),-1,IF(OR(M61=Локализация!$C$126,M61=3),0,IF(OR(M61=Локализация!$C$127,M61=2),2,IF(OR(M61=Локализация!$C$128,M61=1),4)))))</f>
        <v>0</v>
      </c>
      <c r="AI61" s="11" t="b">
        <f>IF(OR(N61=Локализация!$C$118,N61=5),4,IF(OR(N61=Локализация!$C$119,N61=4),2,IF(OR(N61=Локализация!$C$120,N61=3),0,IF(OR(N61=Локализация!$C$121,N61=2),-1,IF(OR(N61=Локализация!$C$122,N61=1),-2)))))</f>
        <v>0</v>
      </c>
      <c r="AJ61" s="11" t="b">
        <f>IF(OR(O61=Локализация!$C$124,O61=5),-2,IF(OR(O61=Локализация!$C$125,O61=4),-1,IF(OR(O61=Локализация!$C$126,O61=3),0,IF(OR(O61=Локализация!$C$127,O61=2),2,IF(OR(O61=Локализация!$C$128,O61=1),4)))))</f>
        <v>0</v>
      </c>
      <c r="AK61" s="11" t="b">
        <f>IF(OR(P61=Локализация!$C$118,P61=5),4,IF(OR(P61=Локализация!$C$119,P61=4),2,IF(OR(P61=Локализация!$C$120,P61=3),0,IF(OR(P61=Локализация!$C$121,P61=2),-1,IF(OR(P61=Локализация!$C$122,P61=1),-2)))))</f>
        <v>0</v>
      </c>
      <c r="AL61" s="11" t="b">
        <f>IF(OR(Q61=Локализация!$C$124,Q61=5),-2,IF(OR(Q61=Локализация!$C$125,Q61=4),-1,IF(OR(Q61=Локализация!$C$126,Q61=3),0,IF(OR(Q61=Локализация!$C$127,Q61=2),2,IF(OR(Q61=Локализация!$C$128,Q61=1),4)))))</f>
        <v>0</v>
      </c>
      <c r="AM61" s="11" t="b">
        <f>IF(OR(R61=Локализация!$C$118,R61=5),4,IF(OR(R61=Локализация!$C$119,R61=4),2,IF(OR(R61=Локализация!$C$120,R61=3),0,IF(OR(R61=Локализация!$C$121,R61=2),-1,IF(OR(R61=Локализация!$C$122,R61=1),-2)))))</f>
        <v>0</v>
      </c>
      <c r="AN61" s="11" t="b">
        <f>IF(OR(S61=Локализация!$C$124,S61=5),-2,IF(OR(S61=Локализация!$C$125,S61=4),-1,IF(OR(S61=Локализация!$C$126,S61=3),0,IF(OR(S61=Локализация!$C$127,S61=2),2,IF(OR(S61=Локализация!$C$128,S61=1),4)))))</f>
        <v>0</v>
      </c>
      <c r="AO61" s="11" t="b">
        <f>IF(OR(T61=Локализация!$C$118,T61=5),4,IF(OR(T61=Локализация!$C$119,T61=4),2,IF(OR(T61=Локализация!$C$120,T61=3),0,IF(OR(T61=Локализация!$C$121,T61=2),-1,IF(OR(T61=Локализация!$C$122,T61=1),-2)))))</f>
        <v>0</v>
      </c>
      <c r="AP61" s="11" t="b">
        <f>IF(OR(U61=Локализация!$C$124,U61=5),-2,IF(OR(U61=Локализация!$C$125,U61=4),-1,IF(OR(U61=Локализация!$C$126,U61=3),0,IF(OR(U61=Локализация!$C$127,U61=2),2,IF(OR(U61=Локализация!$C$128,U61=1),4)))))</f>
        <v>0</v>
      </c>
      <c r="AR61" s="11" t="str">
        <f t="shared" si="2"/>
        <v>ЛОЖЬЛОЖЬ</v>
      </c>
      <c r="AS61" s="11" t="str">
        <f t="shared" si="3"/>
        <v>ЛОЖЬЛОЖЬ</v>
      </c>
      <c r="AT61" s="11" t="str">
        <f t="shared" si="4"/>
        <v>ЛОЖЬЛОЖЬ</v>
      </c>
      <c r="AU61" s="11" t="str">
        <f t="shared" si="5"/>
        <v>ЛОЖЬЛОЖЬ</v>
      </c>
      <c r="AV61" s="11" t="str">
        <f t="shared" si="6"/>
        <v>ЛОЖЬЛОЖЬ</v>
      </c>
      <c r="AW61" s="11" t="str">
        <f t="shared" si="7"/>
        <v>ЛОЖЬЛОЖЬ</v>
      </c>
      <c r="AX61" s="11" t="str">
        <f t="shared" si="8"/>
        <v>ЛОЖЬЛОЖЬ</v>
      </c>
      <c r="AY61" s="11" t="str">
        <f t="shared" si="9"/>
        <v>ЛОЖЬЛОЖЬ</v>
      </c>
      <c r="AZ61" s="11" t="str">
        <f t="shared" si="10"/>
        <v>ЛОЖЬЛОЖЬ</v>
      </c>
      <c r="BA61" s="11" t="str">
        <f t="shared" si="11"/>
        <v>ЛОЖЬЛОЖЬ</v>
      </c>
      <c r="BC61" s="11" t="str">
        <f t="shared" si="12"/>
        <v/>
      </c>
      <c r="BD61" s="11" t="str">
        <f t="shared" si="13"/>
        <v/>
      </c>
      <c r="BE61" s="11" t="str">
        <f t="shared" si="14"/>
        <v/>
      </c>
      <c r="BF61" s="11" t="str">
        <f t="shared" si="15"/>
        <v/>
      </c>
      <c r="BG61" s="11" t="str">
        <f t="shared" si="16"/>
        <v/>
      </c>
      <c r="BH61" s="11" t="str">
        <f t="shared" si="17"/>
        <v/>
      </c>
      <c r="BI61" s="11" t="str">
        <f t="shared" si="18"/>
        <v/>
      </c>
      <c r="BJ61" s="11" t="str">
        <f t="shared" si="19"/>
        <v/>
      </c>
      <c r="BK61" s="11" t="str">
        <f t="shared" si="20"/>
        <v/>
      </c>
      <c r="BL61" s="11" t="str">
        <f t="shared" si="21"/>
        <v/>
      </c>
      <c r="BN61" s="53" t="str">
        <f t="shared" si="22"/>
        <v>Свойство 7</v>
      </c>
      <c r="BO61" s="74" t="str">
        <f>IFERROR(AVERAGE(AJ:AJ),"")</f>
        <v/>
      </c>
      <c r="BP61" s="75" t="str">
        <f>IFERROR(AVERAGE(AI:AI),"")</f>
        <v/>
      </c>
    </row>
    <row r="62" spans="2:68" x14ac:dyDescent="0.3">
      <c r="B62"/>
      <c r="C62"/>
      <c r="D62"/>
      <c r="E62"/>
      <c r="F62"/>
      <c r="G62"/>
      <c r="H62"/>
      <c r="I62"/>
      <c r="J62"/>
      <c r="K62"/>
      <c r="L62"/>
      <c r="M62"/>
      <c r="N62"/>
      <c r="O62"/>
      <c r="P62"/>
      <c r="Q62"/>
      <c r="R62"/>
      <c r="S62"/>
      <c r="T62"/>
      <c r="U62"/>
      <c r="W62" s="11" t="b">
        <f>IF(OR(B62=Локализация!$C$118,B62=5),4,IF(OR(B62=Локализация!$C$119,B62=4),2,IF(OR(B62=Локализация!$C$120,B62=3),0,IF(OR(B62=Локализация!$C$121,B62=2),-1,IF(OR(B62=Локализация!$C$122,B62=1),-2)))))</f>
        <v>0</v>
      </c>
      <c r="X62" s="11" t="b">
        <f>IF(OR(C62=Локализация!$C$124,C62=5),-2,IF(OR(C62=Локализация!$C$125,C62=4),-1,IF(OR(C62=Локализация!$C$126,C62=3),0,IF(OR(C62=Локализация!$C$127,C62=2),2,IF(OR(C62=Локализация!$C$128,C62=1),4)))))</f>
        <v>0</v>
      </c>
      <c r="Y62" s="11" t="b">
        <f>IF(OR(D62=Локализация!$C$118,D62=5),4,IF(OR(D62=Локализация!$C$119,D62=4),2,IF(OR(D62=Локализация!$C$120,D62=3),0,IF(OR(D62=Локализация!$C$121,D62=2),-1,IF(OR(D62=Локализация!$C$122,D62=1),-2)))))</f>
        <v>0</v>
      </c>
      <c r="Z62" s="11" t="b">
        <f>IF(OR(E62=Локализация!$C$124,E62=5),-2,IF(OR(E62=Локализация!$C$125,E62=4),-1,IF(OR(E62=Локализация!$C$126,E62=3),0,IF(OR(E62=Локализация!$C$127,E62=2),2,IF(OR(E62=Локализация!$C$128,E62=1),4)))))</f>
        <v>0</v>
      </c>
      <c r="AA62" s="11" t="b">
        <f>IF(OR(F62=Локализация!$C$118,F62=5),4,IF(OR(F62=Локализация!$C$119,F62=4),2,IF(OR(F62=Локализация!$C$120,F62=3),0,IF(OR(F62=Локализация!$C$121,F62=2),-1,IF(OR(F62=Локализация!$C$122,F62=1),-2)))))</f>
        <v>0</v>
      </c>
      <c r="AB62" s="11" t="b">
        <f>IF(OR(G62=Локализация!$C$124,G62=5),-2,IF(OR(G62=Локализация!$C$125,G62=4),-1,IF(OR(G62=Локализация!$C$126,G62=3),0,IF(OR(G62=Локализация!$C$127,G62=2),2,IF(OR(G62=Локализация!$C$128,G62=1),4)))))</f>
        <v>0</v>
      </c>
      <c r="AC62" s="11" t="b">
        <f>IF(OR(H62=Локализация!$C$118,H62=5),4,IF(OR(H62=Локализация!$C$119,H62=4),2,IF(OR(H62=Локализация!$C$120,H62=3),0,IF(OR(H62=Локализация!$C$121,H62=2),-1,IF(OR(H62=Локализация!$C$122,H62=1),-2)))))</f>
        <v>0</v>
      </c>
      <c r="AD62" s="11" t="b">
        <f>IF(OR(I62=Локализация!$C$124,I62=5),-2,IF(OR(I62=Локализация!$C$125,I62=4),-1,IF(OR(I62=Локализация!$C$126,I62=3),0,IF(OR(I62=Локализация!$C$127,I62=2),2,IF(OR(I62=Локализация!$C$128,I62=1),4)))))</f>
        <v>0</v>
      </c>
      <c r="AE62" s="11" t="b">
        <f>IF(OR(J62=Локализация!$C$118,J62=5),4,IF(OR(J62=Локализация!$C$119,J62=4),2,IF(OR(J62=Локализация!$C$120,J62=3),0,IF(OR(J62=Локализация!$C$121,J62=2),-1,IF(OR(J62=Локализация!$C$122,J62=1),-2)))))</f>
        <v>0</v>
      </c>
      <c r="AF62" s="11" t="b">
        <f>IF(OR(K62=Локализация!$C$124,K62=5),-2,IF(OR(K62=Локализация!$C$125,K62=4),-1,IF(OR(K62=Локализация!$C$126,K62=3),0,IF(OR(K62=Локализация!$C$127,K62=2),2,IF(OR(K62=Локализация!$C$128,K62=1),4)))))</f>
        <v>0</v>
      </c>
      <c r="AG62" s="11" t="b">
        <f>IF(OR(L62=Локализация!$C$118,L62=5),4,IF(OR(L62=Локализация!$C$119,L62=4),2,IF(OR(L62=Локализация!$C$120,L62=3),0,IF(OR(L62=Локализация!$C$121,L62=2),-1,IF(OR(L62=Локализация!$C$122,L62=1),-2)))))</f>
        <v>0</v>
      </c>
      <c r="AH62" s="11" t="b">
        <f>IF(OR(M62=Локализация!$C$124,M62=5),-2,IF(OR(M62=Локализация!$C$125,M62=4),-1,IF(OR(M62=Локализация!$C$126,M62=3),0,IF(OR(M62=Локализация!$C$127,M62=2),2,IF(OR(M62=Локализация!$C$128,M62=1),4)))))</f>
        <v>0</v>
      </c>
      <c r="AI62" s="11" t="b">
        <f>IF(OR(N62=Локализация!$C$118,N62=5),4,IF(OR(N62=Локализация!$C$119,N62=4),2,IF(OR(N62=Локализация!$C$120,N62=3),0,IF(OR(N62=Локализация!$C$121,N62=2),-1,IF(OR(N62=Локализация!$C$122,N62=1),-2)))))</f>
        <v>0</v>
      </c>
      <c r="AJ62" s="11" t="b">
        <f>IF(OR(O62=Локализация!$C$124,O62=5),-2,IF(OR(O62=Локализация!$C$125,O62=4),-1,IF(OR(O62=Локализация!$C$126,O62=3),0,IF(OR(O62=Локализация!$C$127,O62=2),2,IF(OR(O62=Локализация!$C$128,O62=1),4)))))</f>
        <v>0</v>
      </c>
      <c r="AK62" s="11" t="b">
        <f>IF(OR(P62=Локализация!$C$118,P62=5),4,IF(OR(P62=Локализация!$C$119,P62=4),2,IF(OR(P62=Локализация!$C$120,P62=3),0,IF(OR(P62=Локализация!$C$121,P62=2),-1,IF(OR(P62=Локализация!$C$122,P62=1),-2)))))</f>
        <v>0</v>
      </c>
      <c r="AL62" s="11" t="b">
        <f>IF(OR(Q62=Локализация!$C$124,Q62=5),-2,IF(OR(Q62=Локализация!$C$125,Q62=4),-1,IF(OR(Q62=Локализация!$C$126,Q62=3),0,IF(OR(Q62=Локализация!$C$127,Q62=2),2,IF(OR(Q62=Локализация!$C$128,Q62=1),4)))))</f>
        <v>0</v>
      </c>
      <c r="AM62" s="11" t="b">
        <f>IF(OR(R62=Локализация!$C$118,R62=5),4,IF(OR(R62=Локализация!$C$119,R62=4),2,IF(OR(R62=Локализация!$C$120,R62=3),0,IF(OR(R62=Локализация!$C$121,R62=2),-1,IF(OR(R62=Локализация!$C$122,R62=1),-2)))))</f>
        <v>0</v>
      </c>
      <c r="AN62" s="11" t="b">
        <f>IF(OR(S62=Локализация!$C$124,S62=5),-2,IF(OR(S62=Локализация!$C$125,S62=4),-1,IF(OR(S62=Локализация!$C$126,S62=3),0,IF(OR(S62=Локализация!$C$127,S62=2),2,IF(OR(S62=Локализация!$C$128,S62=1),4)))))</f>
        <v>0</v>
      </c>
      <c r="AO62" s="11" t="b">
        <f>IF(OR(T62=Локализация!$C$118,T62=5),4,IF(OR(T62=Локализация!$C$119,T62=4),2,IF(OR(T62=Локализация!$C$120,T62=3),0,IF(OR(T62=Локализация!$C$121,T62=2),-1,IF(OR(T62=Локализация!$C$122,T62=1),-2)))))</f>
        <v>0</v>
      </c>
      <c r="AP62" s="11" t="b">
        <f>IF(OR(U62=Локализация!$C$124,U62=5),-2,IF(OR(U62=Локализация!$C$125,U62=4),-1,IF(OR(U62=Локализация!$C$126,U62=3),0,IF(OR(U62=Локализация!$C$127,U62=2),2,IF(OR(U62=Локализация!$C$128,U62=1),4)))))</f>
        <v>0</v>
      </c>
      <c r="AR62" s="11" t="str">
        <f t="shared" si="2"/>
        <v>ЛОЖЬЛОЖЬ</v>
      </c>
      <c r="AS62" s="11" t="str">
        <f t="shared" si="3"/>
        <v>ЛОЖЬЛОЖЬ</v>
      </c>
      <c r="AT62" s="11" t="str">
        <f t="shared" si="4"/>
        <v>ЛОЖЬЛОЖЬ</v>
      </c>
      <c r="AU62" s="11" t="str">
        <f t="shared" si="5"/>
        <v>ЛОЖЬЛОЖЬ</v>
      </c>
      <c r="AV62" s="11" t="str">
        <f t="shared" si="6"/>
        <v>ЛОЖЬЛОЖЬ</v>
      </c>
      <c r="AW62" s="11" t="str">
        <f t="shared" si="7"/>
        <v>ЛОЖЬЛОЖЬ</v>
      </c>
      <c r="AX62" s="11" t="str">
        <f t="shared" si="8"/>
        <v>ЛОЖЬЛОЖЬ</v>
      </c>
      <c r="AY62" s="11" t="str">
        <f t="shared" si="9"/>
        <v>ЛОЖЬЛОЖЬ</v>
      </c>
      <c r="AZ62" s="11" t="str">
        <f t="shared" si="10"/>
        <v>ЛОЖЬЛОЖЬ</v>
      </c>
      <c r="BA62" s="11" t="str">
        <f t="shared" si="11"/>
        <v>ЛОЖЬЛОЖЬ</v>
      </c>
      <c r="BC62" s="11" t="str">
        <f t="shared" si="12"/>
        <v/>
      </c>
      <c r="BD62" s="11" t="str">
        <f t="shared" si="13"/>
        <v/>
      </c>
      <c r="BE62" s="11" t="str">
        <f t="shared" si="14"/>
        <v/>
      </c>
      <c r="BF62" s="11" t="str">
        <f t="shared" si="15"/>
        <v/>
      </c>
      <c r="BG62" s="11" t="str">
        <f t="shared" si="16"/>
        <v/>
      </c>
      <c r="BH62" s="11" t="str">
        <f t="shared" si="17"/>
        <v/>
      </c>
      <c r="BI62" s="11" t="str">
        <f t="shared" si="18"/>
        <v/>
      </c>
      <c r="BJ62" s="11" t="str">
        <f t="shared" si="19"/>
        <v/>
      </c>
      <c r="BK62" s="11" t="str">
        <f t="shared" si="20"/>
        <v/>
      </c>
      <c r="BL62" s="11" t="str">
        <f t="shared" si="21"/>
        <v/>
      </c>
      <c r="BN62" s="53" t="str">
        <f t="shared" si="22"/>
        <v>Свойство 8</v>
      </c>
      <c r="BO62" s="74" t="str">
        <f>IFERROR(AVERAGE(AL:AL),"")</f>
        <v/>
      </c>
      <c r="BP62" s="75" t="str">
        <f>IFERROR(AVERAGE(AK:AK),"")</f>
        <v/>
      </c>
    </row>
    <row r="63" spans="2:68" x14ac:dyDescent="0.3">
      <c r="B63"/>
      <c r="C63"/>
      <c r="D63"/>
      <c r="E63"/>
      <c r="F63"/>
      <c r="G63"/>
      <c r="H63"/>
      <c r="I63"/>
      <c r="J63"/>
      <c r="K63"/>
      <c r="L63"/>
      <c r="M63"/>
      <c r="N63"/>
      <c r="O63"/>
      <c r="P63"/>
      <c r="Q63"/>
      <c r="R63"/>
      <c r="S63"/>
      <c r="T63"/>
      <c r="U63"/>
      <c r="W63" s="11" t="b">
        <f>IF(OR(B63=Локализация!$C$118,B63=5),4,IF(OR(B63=Локализация!$C$119,B63=4),2,IF(OR(B63=Локализация!$C$120,B63=3),0,IF(OR(B63=Локализация!$C$121,B63=2),-1,IF(OR(B63=Локализация!$C$122,B63=1),-2)))))</f>
        <v>0</v>
      </c>
      <c r="X63" s="11" t="b">
        <f>IF(OR(C63=Локализация!$C$124,C63=5),-2,IF(OR(C63=Локализация!$C$125,C63=4),-1,IF(OR(C63=Локализация!$C$126,C63=3),0,IF(OR(C63=Локализация!$C$127,C63=2),2,IF(OR(C63=Локализация!$C$128,C63=1),4)))))</f>
        <v>0</v>
      </c>
      <c r="Y63" s="11" t="b">
        <f>IF(OR(D63=Локализация!$C$118,D63=5),4,IF(OR(D63=Локализация!$C$119,D63=4),2,IF(OR(D63=Локализация!$C$120,D63=3),0,IF(OR(D63=Локализация!$C$121,D63=2),-1,IF(OR(D63=Локализация!$C$122,D63=1),-2)))))</f>
        <v>0</v>
      </c>
      <c r="Z63" s="11" t="b">
        <f>IF(OR(E63=Локализация!$C$124,E63=5),-2,IF(OR(E63=Локализация!$C$125,E63=4),-1,IF(OR(E63=Локализация!$C$126,E63=3),0,IF(OR(E63=Локализация!$C$127,E63=2),2,IF(OR(E63=Локализация!$C$128,E63=1),4)))))</f>
        <v>0</v>
      </c>
      <c r="AA63" s="11" t="b">
        <f>IF(OR(F63=Локализация!$C$118,F63=5),4,IF(OR(F63=Локализация!$C$119,F63=4),2,IF(OR(F63=Локализация!$C$120,F63=3),0,IF(OR(F63=Локализация!$C$121,F63=2),-1,IF(OR(F63=Локализация!$C$122,F63=1),-2)))))</f>
        <v>0</v>
      </c>
      <c r="AB63" s="11" t="b">
        <f>IF(OR(G63=Локализация!$C$124,G63=5),-2,IF(OR(G63=Локализация!$C$125,G63=4),-1,IF(OR(G63=Локализация!$C$126,G63=3),0,IF(OR(G63=Локализация!$C$127,G63=2),2,IF(OR(G63=Локализация!$C$128,G63=1),4)))))</f>
        <v>0</v>
      </c>
      <c r="AC63" s="11" t="b">
        <f>IF(OR(H63=Локализация!$C$118,H63=5),4,IF(OR(H63=Локализация!$C$119,H63=4),2,IF(OR(H63=Локализация!$C$120,H63=3),0,IF(OR(H63=Локализация!$C$121,H63=2),-1,IF(OR(H63=Локализация!$C$122,H63=1),-2)))))</f>
        <v>0</v>
      </c>
      <c r="AD63" s="11" t="b">
        <f>IF(OR(I63=Локализация!$C$124,I63=5),-2,IF(OR(I63=Локализация!$C$125,I63=4),-1,IF(OR(I63=Локализация!$C$126,I63=3),0,IF(OR(I63=Локализация!$C$127,I63=2),2,IF(OR(I63=Локализация!$C$128,I63=1),4)))))</f>
        <v>0</v>
      </c>
      <c r="AE63" s="11" t="b">
        <f>IF(OR(J63=Локализация!$C$118,J63=5),4,IF(OR(J63=Локализация!$C$119,J63=4),2,IF(OR(J63=Локализация!$C$120,J63=3),0,IF(OR(J63=Локализация!$C$121,J63=2),-1,IF(OR(J63=Локализация!$C$122,J63=1),-2)))))</f>
        <v>0</v>
      </c>
      <c r="AF63" s="11" t="b">
        <f>IF(OR(K63=Локализация!$C$124,K63=5),-2,IF(OR(K63=Локализация!$C$125,K63=4),-1,IF(OR(K63=Локализация!$C$126,K63=3),0,IF(OR(K63=Локализация!$C$127,K63=2),2,IF(OR(K63=Локализация!$C$128,K63=1),4)))))</f>
        <v>0</v>
      </c>
      <c r="AG63" s="11" t="b">
        <f>IF(OR(L63=Локализация!$C$118,L63=5),4,IF(OR(L63=Локализация!$C$119,L63=4),2,IF(OR(L63=Локализация!$C$120,L63=3),0,IF(OR(L63=Локализация!$C$121,L63=2),-1,IF(OR(L63=Локализация!$C$122,L63=1),-2)))))</f>
        <v>0</v>
      </c>
      <c r="AH63" s="11" t="b">
        <f>IF(OR(M63=Локализация!$C$124,M63=5),-2,IF(OR(M63=Локализация!$C$125,M63=4),-1,IF(OR(M63=Локализация!$C$126,M63=3),0,IF(OR(M63=Локализация!$C$127,M63=2),2,IF(OR(M63=Локализация!$C$128,M63=1),4)))))</f>
        <v>0</v>
      </c>
      <c r="AI63" s="11" t="b">
        <f>IF(OR(N63=Локализация!$C$118,N63=5),4,IF(OR(N63=Локализация!$C$119,N63=4),2,IF(OR(N63=Локализация!$C$120,N63=3),0,IF(OR(N63=Локализация!$C$121,N63=2),-1,IF(OR(N63=Локализация!$C$122,N63=1),-2)))))</f>
        <v>0</v>
      </c>
      <c r="AJ63" s="11" t="b">
        <f>IF(OR(O63=Локализация!$C$124,O63=5),-2,IF(OR(O63=Локализация!$C$125,O63=4),-1,IF(OR(O63=Локализация!$C$126,O63=3),0,IF(OR(O63=Локализация!$C$127,O63=2),2,IF(OR(O63=Локализация!$C$128,O63=1),4)))))</f>
        <v>0</v>
      </c>
      <c r="AK63" s="11" t="b">
        <f>IF(OR(P63=Локализация!$C$118,P63=5),4,IF(OR(P63=Локализация!$C$119,P63=4),2,IF(OR(P63=Локализация!$C$120,P63=3),0,IF(OR(P63=Локализация!$C$121,P63=2),-1,IF(OR(P63=Локализация!$C$122,P63=1),-2)))))</f>
        <v>0</v>
      </c>
      <c r="AL63" s="11" t="b">
        <f>IF(OR(Q63=Локализация!$C$124,Q63=5),-2,IF(OR(Q63=Локализация!$C$125,Q63=4),-1,IF(OR(Q63=Локализация!$C$126,Q63=3),0,IF(OR(Q63=Локализация!$C$127,Q63=2),2,IF(OR(Q63=Локализация!$C$128,Q63=1),4)))))</f>
        <v>0</v>
      </c>
      <c r="AM63" s="11" t="b">
        <f>IF(OR(R63=Локализация!$C$118,R63=5),4,IF(OR(R63=Локализация!$C$119,R63=4),2,IF(OR(R63=Локализация!$C$120,R63=3),0,IF(OR(R63=Локализация!$C$121,R63=2),-1,IF(OR(R63=Локализация!$C$122,R63=1),-2)))))</f>
        <v>0</v>
      </c>
      <c r="AN63" s="11" t="b">
        <f>IF(OR(S63=Локализация!$C$124,S63=5),-2,IF(OR(S63=Локализация!$C$125,S63=4),-1,IF(OR(S63=Локализация!$C$126,S63=3),0,IF(OR(S63=Локализация!$C$127,S63=2),2,IF(OR(S63=Локализация!$C$128,S63=1),4)))))</f>
        <v>0</v>
      </c>
      <c r="AO63" s="11" t="b">
        <f>IF(OR(T63=Локализация!$C$118,T63=5),4,IF(OR(T63=Локализация!$C$119,T63=4),2,IF(OR(T63=Локализация!$C$120,T63=3),0,IF(OR(T63=Локализация!$C$121,T63=2),-1,IF(OR(T63=Локализация!$C$122,T63=1),-2)))))</f>
        <v>0</v>
      </c>
      <c r="AP63" s="11" t="b">
        <f>IF(OR(U63=Локализация!$C$124,U63=5),-2,IF(OR(U63=Локализация!$C$125,U63=4),-1,IF(OR(U63=Локализация!$C$126,U63=3),0,IF(OR(U63=Локализация!$C$127,U63=2),2,IF(OR(U63=Локализация!$C$128,U63=1),4)))))</f>
        <v>0</v>
      </c>
      <c r="AR63" s="11" t="str">
        <f t="shared" si="2"/>
        <v>ЛОЖЬЛОЖЬ</v>
      </c>
      <c r="AS63" s="11" t="str">
        <f t="shared" si="3"/>
        <v>ЛОЖЬЛОЖЬ</v>
      </c>
      <c r="AT63" s="11" t="str">
        <f t="shared" si="4"/>
        <v>ЛОЖЬЛОЖЬ</v>
      </c>
      <c r="AU63" s="11" t="str">
        <f t="shared" si="5"/>
        <v>ЛОЖЬЛОЖЬ</v>
      </c>
      <c r="AV63" s="11" t="str">
        <f t="shared" si="6"/>
        <v>ЛОЖЬЛОЖЬ</v>
      </c>
      <c r="AW63" s="11" t="str">
        <f t="shared" si="7"/>
        <v>ЛОЖЬЛОЖЬ</v>
      </c>
      <c r="AX63" s="11" t="str">
        <f t="shared" si="8"/>
        <v>ЛОЖЬЛОЖЬ</v>
      </c>
      <c r="AY63" s="11" t="str">
        <f t="shared" si="9"/>
        <v>ЛОЖЬЛОЖЬ</v>
      </c>
      <c r="AZ63" s="11" t="str">
        <f t="shared" si="10"/>
        <v>ЛОЖЬЛОЖЬ</v>
      </c>
      <c r="BA63" s="11" t="str">
        <f t="shared" si="11"/>
        <v>ЛОЖЬЛОЖЬ</v>
      </c>
      <c r="BC63" s="11" t="str">
        <f t="shared" si="12"/>
        <v/>
      </c>
      <c r="BD63" s="11" t="str">
        <f t="shared" si="13"/>
        <v/>
      </c>
      <c r="BE63" s="11" t="str">
        <f t="shared" si="14"/>
        <v/>
      </c>
      <c r="BF63" s="11" t="str">
        <f t="shared" si="15"/>
        <v/>
      </c>
      <c r="BG63" s="11" t="str">
        <f t="shared" si="16"/>
        <v/>
      </c>
      <c r="BH63" s="11" t="str">
        <f t="shared" si="17"/>
        <v/>
      </c>
      <c r="BI63" s="11" t="str">
        <f t="shared" si="18"/>
        <v/>
      </c>
      <c r="BJ63" s="11" t="str">
        <f t="shared" si="19"/>
        <v/>
      </c>
      <c r="BK63" s="11" t="str">
        <f t="shared" si="20"/>
        <v/>
      </c>
      <c r="BL63" s="11" t="str">
        <f t="shared" si="21"/>
        <v/>
      </c>
      <c r="BN63" s="53" t="str">
        <f t="shared" si="22"/>
        <v>Свойство 9</v>
      </c>
      <c r="BO63" s="74" t="str">
        <f>IFERROR(AVERAGE(AN:AN),"")</f>
        <v/>
      </c>
      <c r="BP63" s="75" t="str">
        <f>IFERROR(AVERAGE(AM:AM),"")</f>
        <v/>
      </c>
    </row>
    <row r="64" spans="2:68" ht="16.2" thickBot="1" x14ac:dyDescent="0.35">
      <c r="B64"/>
      <c r="C64"/>
      <c r="D64"/>
      <c r="E64"/>
      <c r="F64"/>
      <c r="G64"/>
      <c r="H64"/>
      <c r="I64"/>
      <c r="J64"/>
      <c r="K64"/>
      <c r="L64"/>
      <c r="M64"/>
      <c r="N64"/>
      <c r="O64"/>
      <c r="P64"/>
      <c r="Q64"/>
      <c r="R64"/>
      <c r="S64"/>
      <c r="T64"/>
      <c r="U64"/>
      <c r="W64" s="11" t="b">
        <f>IF(OR(B64=Локализация!$C$118,B64=5),4,IF(OR(B64=Локализация!$C$119,B64=4),2,IF(OR(B64=Локализация!$C$120,B64=3),0,IF(OR(B64=Локализация!$C$121,B64=2),-1,IF(OR(B64=Локализация!$C$122,B64=1),-2)))))</f>
        <v>0</v>
      </c>
      <c r="X64" s="11" t="b">
        <f>IF(OR(C64=Локализация!$C$124,C64=5),-2,IF(OR(C64=Локализация!$C$125,C64=4),-1,IF(OR(C64=Локализация!$C$126,C64=3),0,IF(OR(C64=Локализация!$C$127,C64=2),2,IF(OR(C64=Локализация!$C$128,C64=1),4)))))</f>
        <v>0</v>
      </c>
      <c r="Y64" s="11" t="b">
        <f>IF(OR(D64=Локализация!$C$118,D64=5),4,IF(OR(D64=Локализация!$C$119,D64=4),2,IF(OR(D64=Локализация!$C$120,D64=3),0,IF(OR(D64=Локализация!$C$121,D64=2),-1,IF(OR(D64=Локализация!$C$122,D64=1),-2)))))</f>
        <v>0</v>
      </c>
      <c r="Z64" s="11" t="b">
        <f>IF(OR(E64=Локализация!$C$124,E64=5),-2,IF(OR(E64=Локализация!$C$125,E64=4),-1,IF(OR(E64=Локализация!$C$126,E64=3),0,IF(OR(E64=Локализация!$C$127,E64=2),2,IF(OR(E64=Локализация!$C$128,E64=1),4)))))</f>
        <v>0</v>
      </c>
      <c r="AA64" s="11" t="b">
        <f>IF(OR(F64=Локализация!$C$118,F64=5),4,IF(OR(F64=Локализация!$C$119,F64=4),2,IF(OR(F64=Локализация!$C$120,F64=3),0,IF(OR(F64=Локализация!$C$121,F64=2),-1,IF(OR(F64=Локализация!$C$122,F64=1),-2)))))</f>
        <v>0</v>
      </c>
      <c r="AB64" s="11" t="b">
        <f>IF(OR(G64=Локализация!$C$124,G64=5),-2,IF(OR(G64=Локализация!$C$125,G64=4),-1,IF(OR(G64=Локализация!$C$126,G64=3),0,IF(OR(G64=Локализация!$C$127,G64=2),2,IF(OR(G64=Локализация!$C$128,G64=1),4)))))</f>
        <v>0</v>
      </c>
      <c r="AC64" s="11" t="b">
        <f>IF(OR(H64=Локализация!$C$118,H64=5),4,IF(OR(H64=Локализация!$C$119,H64=4),2,IF(OR(H64=Локализация!$C$120,H64=3),0,IF(OR(H64=Локализация!$C$121,H64=2),-1,IF(OR(H64=Локализация!$C$122,H64=1),-2)))))</f>
        <v>0</v>
      </c>
      <c r="AD64" s="11" t="b">
        <f>IF(OR(I64=Локализация!$C$124,I64=5),-2,IF(OR(I64=Локализация!$C$125,I64=4),-1,IF(OR(I64=Локализация!$C$126,I64=3),0,IF(OR(I64=Локализация!$C$127,I64=2),2,IF(OR(I64=Локализация!$C$128,I64=1),4)))))</f>
        <v>0</v>
      </c>
      <c r="AE64" s="11" t="b">
        <f>IF(OR(J64=Локализация!$C$118,J64=5),4,IF(OR(J64=Локализация!$C$119,J64=4),2,IF(OR(J64=Локализация!$C$120,J64=3),0,IF(OR(J64=Локализация!$C$121,J64=2),-1,IF(OR(J64=Локализация!$C$122,J64=1),-2)))))</f>
        <v>0</v>
      </c>
      <c r="AF64" s="11" t="b">
        <f>IF(OR(K64=Локализация!$C$124,K64=5),-2,IF(OR(K64=Локализация!$C$125,K64=4),-1,IF(OR(K64=Локализация!$C$126,K64=3),0,IF(OR(K64=Локализация!$C$127,K64=2),2,IF(OR(K64=Локализация!$C$128,K64=1),4)))))</f>
        <v>0</v>
      </c>
      <c r="AG64" s="11" t="b">
        <f>IF(OR(L64=Локализация!$C$118,L64=5),4,IF(OR(L64=Локализация!$C$119,L64=4),2,IF(OR(L64=Локализация!$C$120,L64=3),0,IF(OR(L64=Локализация!$C$121,L64=2),-1,IF(OR(L64=Локализация!$C$122,L64=1),-2)))))</f>
        <v>0</v>
      </c>
      <c r="AH64" s="11" t="b">
        <f>IF(OR(M64=Локализация!$C$124,M64=5),-2,IF(OR(M64=Локализация!$C$125,M64=4),-1,IF(OR(M64=Локализация!$C$126,M64=3),0,IF(OR(M64=Локализация!$C$127,M64=2),2,IF(OR(M64=Локализация!$C$128,M64=1),4)))))</f>
        <v>0</v>
      </c>
      <c r="AI64" s="11" t="b">
        <f>IF(OR(N64=Локализация!$C$118,N64=5),4,IF(OR(N64=Локализация!$C$119,N64=4),2,IF(OR(N64=Локализация!$C$120,N64=3),0,IF(OR(N64=Локализация!$C$121,N64=2),-1,IF(OR(N64=Локализация!$C$122,N64=1),-2)))))</f>
        <v>0</v>
      </c>
      <c r="AJ64" s="11" t="b">
        <f>IF(OR(O64=Локализация!$C$124,O64=5),-2,IF(OR(O64=Локализация!$C$125,O64=4),-1,IF(OR(O64=Локализация!$C$126,O64=3),0,IF(OR(O64=Локализация!$C$127,O64=2),2,IF(OR(O64=Локализация!$C$128,O64=1),4)))))</f>
        <v>0</v>
      </c>
      <c r="AK64" s="11" t="b">
        <f>IF(OR(P64=Локализация!$C$118,P64=5),4,IF(OR(P64=Локализация!$C$119,P64=4),2,IF(OR(P64=Локализация!$C$120,P64=3),0,IF(OR(P64=Локализация!$C$121,P64=2),-1,IF(OR(P64=Локализация!$C$122,P64=1),-2)))))</f>
        <v>0</v>
      </c>
      <c r="AL64" s="11" t="b">
        <f>IF(OR(Q64=Локализация!$C$124,Q64=5),-2,IF(OR(Q64=Локализация!$C$125,Q64=4),-1,IF(OR(Q64=Локализация!$C$126,Q64=3),0,IF(OR(Q64=Локализация!$C$127,Q64=2),2,IF(OR(Q64=Локализация!$C$128,Q64=1),4)))))</f>
        <v>0</v>
      </c>
      <c r="AM64" s="11" t="b">
        <f>IF(OR(R64=Локализация!$C$118,R64=5),4,IF(OR(R64=Локализация!$C$119,R64=4),2,IF(OR(R64=Локализация!$C$120,R64=3),0,IF(OR(R64=Локализация!$C$121,R64=2),-1,IF(OR(R64=Локализация!$C$122,R64=1),-2)))))</f>
        <v>0</v>
      </c>
      <c r="AN64" s="11" t="b">
        <f>IF(OR(S64=Локализация!$C$124,S64=5),-2,IF(OR(S64=Локализация!$C$125,S64=4),-1,IF(OR(S64=Локализация!$C$126,S64=3),0,IF(OR(S64=Локализация!$C$127,S64=2),2,IF(OR(S64=Локализация!$C$128,S64=1),4)))))</f>
        <v>0</v>
      </c>
      <c r="AO64" s="11" t="b">
        <f>IF(OR(T64=Локализация!$C$118,T64=5),4,IF(OR(T64=Локализация!$C$119,T64=4),2,IF(OR(T64=Локализация!$C$120,T64=3),0,IF(OR(T64=Локализация!$C$121,T64=2),-1,IF(OR(T64=Локализация!$C$122,T64=1),-2)))))</f>
        <v>0</v>
      </c>
      <c r="AP64" s="11" t="b">
        <f>IF(OR(U64=Локализация!$C$124,U64=5),-2,IF(OR(U64=Локализация!$C$125,U64=4),-1,IF(OR(U64=Локализация!$C$126,U64=3),0,IF(OR(U64=Локализация!$C$127,U64=2),2,IF(OR(U64=Локализация!$C$128,U64=1),4)))))</f>
        <v>0</v>
      </c>
      <c r="AR64" s="11" t="str">
        <f t="shared" si="2"/>
        <v>ЛОЖЬЛОЖЬ</v>
      </c>
      <c r="AS64" s="11" t="str">
        <f t="shared" si="3"/>
        <v>ЛОЖЬЛОЖЬ</v>
      </c>
      <c r="AT64" s="11" t="str">
        <f t="shared" si="4"/>
        <v>ЛОЖЬЛОЖЬ</v>
      </c>
      <c r="AU64" s="11" t="str">
        <f t="shared" si="5"/>
        <v>ЛОЖЬЛОЖЬ</v>
      </c>
      <c r="AV64" s="11" t="str">
        <f t="shared" si="6"/>
        <v>ЛОЖЬЛОЖЬ</v>
      </c>
      <c r="AW64" s="11" t="str">
        <f t="shared" si="7"/>
        <v>ЛОЖЬЛОЖЬ</v>
      </c>
      <c r="AX64" s="11" t="str">
        <f t="shared" si="8"/>
        <v>ЛОЖЬЛОЖЬ</v>
      </c>
      <c r="AY64" s="11" t="str">
        <f t="shared" si="9"/>
        <v>ЛОЖЬЛОЖЬ</v>
      </c>
      <c r="AZ64" s="11" t="str">
        <f t="shared" si="10"/>
        <v>ЛОЖЬЛОЖЬ</v>
      </c>
      <c r="BA64" s="11" t="str">
        <f t="shared" si="11"/>
        <v>ЛОЖЬЛОЖЬ</v>
      </c>
      <c r="BC64" s="11" t="str">
        <f t="shared" si="12"/>
        <v/>
      </c>
      <c r="BD64" s="11" t="str">
        <f t="shared" si="13"/>
        <v/>
      </c>
      <c r="BE64" s="11" t="str">
        <f t="shared" si="14"/>
        <v/>
      </c>
      <c r="BF64" s="11" t="str">
        <f t="shared" si="15"/>
        <v/>
      </c>
      <c r="BG64" s="11" t="str">
        <f t="shared" si="16"/>
        <v/>
      </c>
      <c r="BH64" s="11" t="str">
        <f t="shared" si="17"/>
        <v/>
      </c>
      <c r="BI64" s="11" t="str">
        <f t="shared" si="18"/>
        <v/>
      </c>
      <c r="BJ64" s="11" t="str">
        <f t="shared" si="19"/>
        <v/>
      </c>
      <c r="BK64" s="11" t="str">
        <f t="shared" si="20"/>
        <v/>
      </c>
      <c r="BL64" s="11" t="str">
        <f t="shared" si="21"/>
        <v/>
      </c>
      <c r="BN64" s="57" t="str">
        <f t="shared" si="22"/>
        <v>Свойство 10</v>
      </c>
      <c r="BO64" s="76" t="str">
        <f>IFERROR(AVERAGE(AP:AP),"")</f>
        <v/>
      </c>
      <c r="BP64" s="77" t="str">
        <f>IFERROR(AVERAGE(AO:AO),"")</f>
        <v/>
      </c>
    </row>
    <row r="65" spans="2:67" x14ac:dyDescent="0.3">
      <c r="B65"/>
      <c r="C65"/>
      <c r="D65"/>
      <c r="E65"/>
      <c r="F65"/>
      <c r="G65"/>
      <c r="H65"/>
      <c r="I65"/>
      <c r="J65"/>
      <c r="K65"/>
      <c r="L65"/>
      <c r="M65"/>
      <c r="N65"/>
      <c r="O65"/>
      <c r="P65"/>
      <c r="Q65"/>
      <c r="R65"/>
      <c r="S65"/>
      <c r="T65"/>
      <c r="U65"/>
      <c r="W65" s="11" t="b">
        <f>IF(OR(B65=Локализация!$C$118,B65=5),4,IF(OR(B65=Локализация!$C$119,B65=4),2,IF(OR(B65=Локализация!$C$120,B65=3),0,IF(OR(B65=Локализация!$C$121,B65=2),-1,IF(OR(B65=Локализация!$C$122,B65=1),-2)))))</f>
        <v>0</v>
      </c>
      <c r="X65" s="11" t="b">
        <f>IF(OR(C65=Локализация!$C$124,C65=5),-2,IF(OR(C65=Локализация!$C$125,C65=4),-1,IF(OR(C65=Локализация!$C$126,C65=3),0,IF(OR(C65=Локализация!$C$127,C65=2),2,IF(OR(C65=Локализация!$C$128,C65=1),4)))))</f>
        <v>0</v>
      </c>
      <c r="Y65" s="11" t="b">
        <f>IF(OR(D65=Локализация!$C$118,D65=5),4,IF(OR(D65=Локализация!$C$119,D65=4),2,IF(OR(D65=Локализация!$C$120,D65=3),0,IF(OR(D65=Локализация!$C$121,D65=2),-1,IF(OR(D65=Локализация!$C$122,D65=1),-2)))))</f>
        <v>0</v>
      </c>
      <c r="Z65" s="11" t="b">
        <f>IF(OR(E65=Локализация!$C$124,E65=5),-2,IF(OR(E65=Локализация!$C$125,E65=4),-1,IF(OR(E65=Локализация!$C$126,E65=3),0,IF(OR(E65=Локализация!$C$127,E65=2),2,IF(OR(E65=Локализация!$C$128,E65=1),4)))))</f>
        <v>0</v>
      </c>
      <c r="AA65" s="11" t="b">
        <f>IF(OR(F65=Локализация!$C$118,F65=5),4,IF(OR(F65=Локализация!$C$119,F65=4),2,IF(OR(F65=Локализация!$C$120,F65=3),0,IF(OR(F65=Локализация!$C$121,F65=2),-1,IF(OR(F65=Локализация!$C$122,F65=1),-2)))))</f>
        <v>0</v>
      </c>
      <c r="AB65" s="11" t="b">
        <f>IF(OR(G65=Локализация!$C$124,G65=5),-2,IF(OR(G65=Локализация!$C$125,G65=4),-1,IF(OR(G65=Локализация!$C$126,G65=3),0,IF(OR(G65=Локализация!$C$127,G65=2),2,IF(OR(G65=Локализация!$C$128,G65=1),4)))))</f>
        <v>0</v>
      </c>
      <c r="AC65" s="11" t="b">
        <f>IF(OR(H65=Локализация!$C$118,H65=5),4,IF(OR(H65=Локализация!$C$119,H65=4),2,IF(OR(H65=Локализация!$C$120,H65=3),0,IF(OR(H65=Локализация!$C$121,H65=2),-1,IF(OR(H65=Локализация!$C$122,H65=1),-2)))))</f>
        <v>0</v>
      </c>
      <c r="AD65" s="11" t="b">
        <f>IF(OR(I65=Локализация!$C$124,I65=5),-2,IF(OR(I65=Локализация!$C$125,I65=4),-1,IF(OR(I65=Локализация!$C$126,I65=3),0,IF(OR(I65=Локализация!$C$127,I65=2),2,IF(OR(I65=Локализация!$C$128,I65=1),4)))))</f>
        <v>0</v>
      </c>
      <c r="AE65" s="11" t="b">
        <f>IF(OR(J65=Локализация!$C$118,J65=5),4,IF(OR(J65=Локализация!$C$119,J65=4),2,IF(OR(J65=Локализация!$C$120,J65=3),0,IF(OR(J65=Локализация!$C$121,J65=2),-1,IF(OR(J65=Локализация!$C$122,J65=1),-2)))))</f>
        <v>0</v>
      </c>
      <c r="AF65" s="11" t="b">
        <f>IF(OR(K65=Локализация!$C$124,K65=5),-2,IF(OR(K65=Локализация!$C$125,K65=4),-1,IF(OR(K65=Локализация!$C$126,K65=3),0,IF(OR(K65=Локализация!$C$127,K65=2),2,IF(OR(K65=Локализация!$C$128,K65=1),4)))))</f>
        <v>0</v>
      </c>
      <c r="AG65" s="11" t="b">
        <f>IF(OR(L65=Локализация!$C$118,L65=5),4,IF(OR(L65=Локализация!$C$119,L65=4),2,IF(OR(L65=Локализация!$C$120,L65=3),0,IF(OR(L65=Локализация!$C$121,L65=2),-1,IF(OR(L65=Локализация!$C$122,L65=1),-2)))))</f>
        <v>0</v>
      </c>
      <c r="AH65" s="11" t="b">
        <f>IF(OR(M65=Локализация!$C$124,M65=5),-2,IF(OR(M65=Локализация!$C$125,M65=4),-1,IF(OR(M65=Локализация!$C$126,M65=3),0,IF(OR(M65=Локализация!$C$127,M65=2),2,IF(OR(M65=Локализация!$C$128,M65=1),4)))))</f>
        <v>0</v>
      </c>
      <c r="AI65" s="11" t="b">
        <f>IF(OR(N65=Локализация!$C$118,N65=5),4,IF(OR(N65=Локализация!$C$119,N65=4),2,IF(OR(N65=Локализация!$C$120,N65=3),0,IF(OR(N65=Локализация!$C$121,N65=2),-1,IF(OR(N65=Локализация!$C$122,N65=1),-2)))))</f>
        <v>0</v>
      </c>
      <c r="AJ65" s="11" t="b">
        <f>IF(OR(O65=Локализация!$C$124,O65=5),-2,IF(OR(O65=Локализация!$C$125,O65=4),-1,IF(OR(O65=Локализация!$C$126,O65=3),0,IF(OR(O65=Локализация!$C$127,O65=2),2,IF(OR(O65=Локализация!$C$128,O65=1),4)))))</f>
        <v>0</v>
      </c>
      <c r="AK65" s="11" t="b">
        <f>IF(OR(P65=Локализация!$C$118,P65=5),4,IF(OR(P65=Локализация!$C$119,P65=4),2,IF(OR(P65=Локализация!$C$120,P65=3),0,IF(OR(P65=Локализация!$C$121,P65=2),-1,IF(OR(P65=Локализация!$C$122,P65=1),-2)))))</f>
        <v>0</v>
      </c>
      <c r="AL65" s="11" t="b">
        <f>IF(OR(Q65=Локализация!$C$124,Q65=5),-2,IF(OR(Q65=Локализация!$C$125,Q65=4),-1,IF(OR(Q65=Локализация!$C$126,Q65=3),0,IF(OR(Q65=Локализация!$C$127,Q65=2),2,IF(OR(Q65=Локализация!$C$128,Q65=1),4)))))</f>
        <v>0</v>
      </c>
      <c r="AM65" s="11" t="b">
        <f>IF(OR(R65=Локализация!$C$118,R65=5),4,IF(OR(R65=Локализация!$C$119,R65=4),2,IF(OR(R65=Локализация!$C$120,R65=3),0,IF(OR(R65=Локализация!$C$121,R65=2),-1,IF(OR(R65=Локализация!$C$122,R65=1),-2)))))</f>
        <v>0</v>
      </c>
      <c r="AN65" s="11" t="b">
        <f>IF(OR(S65=Локализация!$C$124,S65=5),-2,IF(OR(S65=Локализация!$C$125,S65=4),-1,IF(OR(S65=Локализация!$C$126,S65=3),0,IF(OR(S65=Локализация!$C$127,S65=2),2,IF(OR(S65=Локализация!$C$128,S65=1),4)))))</f>
        <v>0</v>
      </c>
      <c r="AO65" s="11" t="b">
        <f>IF(OR(T65=Локализация!$C$118,T65=5),4,IF(OR(T65=Локализация!$C$119,T65=4),2,IF(OR(T65=Локализация!$C$120,T65=3),0,IF(OR(T65=Локализация!$C$121,T65=2),-1,IF(OR(T65=Локализация!$C$122,T65=1),-2)))))</f>
        <v>0</v>
      </c>
      <c r="AP65" s="11" t="b">
        <f>IF(OR(U65=Локализация!$C$124,U65=5),-2,IF(OR(U65=Локализация!$C$125,U65=4),-1,IF(OR(U65=Локализация!$C$126,U65=3),0,IF(OR(U65=Локализация!$C$127,U65=2),2,IF(OR(U65=Локализация!$C$128,U65=1),4)))))</f>
        <v>0</v>
      </c>
      <c r="AR65" s="11" t="str">
        <f t="shared" si="2"/>
        <v>ЛОЖЬЛОЖЬ</v>
      </c>
      <c r="AS65" s="11" t="str">
        <f t="shared" si="3"/>
        <v>ЛОЖЬЛОЖЬ</v>
      </c>
      <c r="AT65" s="11" t="str">
        <f t="shared" si="4"/>
        <v>ЛОЖЬЛОЖЬ</v>
      </c>
      <c r="AU65" s="11" t="str">
        <f t="shared" si="5"/>
        <v>ЛОЖЬЛОЖЬ</v>
      </c>
      <c r="AV65" s="11" t="str">
        <f t="shared" si="6"/>
        <v>ЛОЖЬЛОЖЬ</v>
      </c>
      <c r="AW65" s="11" t="str">
        <f t="shared" si="7"/>
        <v>ЛОЖЬЛОЖЬ</v>
      </c>
      <c r="AX65" s="11" t="str">
        <f t="shared" si="8"/>
        <v>ЛОЖЬЛОЖЬ</v>
      </c>
      <c r="AY65" s="11" t="str">
        <f t="shared" si="9"/>
        <v>ЛОЖЬЛОЖЬ</v>
      </c>
      <c r="AZ65" s="11" t="str">
        <f t="shared" si="10"/>
        <v>ЛОЖЬЛОЖЬ</v>
      </c>
      <c r="BA65" s="11" t="str">
        <f t="shared" si="11"/>
        <v>ЛОЖЬЛОЖЬ</v>
      </c>
      <c r="BC65" s="11" t="str">
        <f t="shared" si="12"/>
        <v/>
      </c>
      <c r="BD65" s="11" t="str">
        <f t="shared" si="13"/>
        <v/>
      </c>
      <c r="BE65" s="11" t="str">
        <f t="shared" si="14"/>
        <v/>
      </c>
      <c r="BF65" s="11" t="str">
        <f t="shared" si="15"/>
        <v/>
      </c>
      <c r="BG65" s="11" t="str">
        <f t="shared" si="16"/>
        <v/>
      </c>
      <c r="BH65" s="11" t="str">
        <f t="shared" si="17"/>
        <v/>
      </c>
      <c r="BI65" s="11" t="str">
        <f t="shared" si="18"/>
        <v/>
      </c>
      <c r="BJ65" s="11" t="str">
        <f t="shared" si="19"/>
        <v/>
      </c>
      <c r="BK65" s="11" t="str">
        <f t="shared" si="20"/>
        <v/>
      </c>
      <c r="BL65" s="11" t="str">
        <f t="shared" si="21"/>
        <v/>
      </c>
    </row>
    <row r="66" spans="2:67" x14ac:dyDescent="0.3">
      <c r="B66"/>
      <c r="C66"/>
      <c r="D66"/>
      <c r="E66"/>
      <c r="F66"/>
      <c r="G66"/>
      <c r="H66"/>
      <c r="I66"/>
      <c r="J66"/>
      <c r="K66"/>
      <c r="L66"/>
      <c r="M66"/>
      <c r="N66"/>
      <c r="O66"/>
      <c r="P66"/>
      <c r="Q66"/>
      <c r="R66"/>
      <c r="S66"/>
      <c r="T66"/>
      <c r="U66"/>
      <c r="W66" s="11" t="b">
        <f>IF(OR(B66=Локализация!$C$118,B66=5),4,IF(OR(B66=Локализация!$C$119,B66=4),2,IF(OR(B66=Локализация!$C$120,B66=3),0,IF(OR(B66=Локализация!$C$121,B66=2),-1,IF(OR(B66=Локализация!$C$122,B66=1),-2)))))</f>
        <v>0</v>
      </c>
      <c r="X66" s="11" t="b">
        <f>IF(OR(C66=Локализация!$C$124,C66=5),-2,IF(OR(C66=Локализация!$C$125,C66=4),-1,IF(OR(C66=Локализация!$C$126,C66=3),0,IF(OR(C66=Локализация!$C$127,C66=2),2,IF(OR(C66=Локализация!$C$128,C66=1),4)))))</f>
        <v>0</v>
      </c>
      <c r="Y66" s="11" t="b">
        <f>IF(OR(D66=Локализация!$C$118,D66=5),4,IF(OR(D66=Локализация!$C$119,D66=4),2,IF(OR(D66=Локализация!$C$120,D66=3),0,IF(OR(D66=Локализация!$C$121,D66=2),-1,IF(OR(D66=Локализация!$C$122,D66=1),-2)))))</f>
        <v>0</v>
      </c>
      <c r="Z66" s="11" t="b">
        <f>IF(OR(E66=Локализация!$C$124,E66=5),-2,IF(OR(E66=Локализация!$C$125,E66=4),-1,IF(OR(E66=Локализация!$C$126,E66=3),0,IF(OR(E66=Локализация!$C$127,E66=2),2,IF(OR(E66=Локализация!$C$128,E66=1),4)))))</f>
        <v>0</v>
      </c>
      <c r="AA66" s="11" t="b">
        <f>IF(OR(F66=Локализация!$C$118,F66=5),4,IF(OR(F66=Локализация!$C$119,F66=4),2,IF(OR(F66=Локализация!$C$120,F66=3),0,IF(OR(F66=Локализация!$C$121,F66=2),-1,IF(OR(F66=Локализация!$C$122,F66=1),-2)))))</f>
        <v>0</v>
      </c>
      <c r="AB66" s="11" t="b">
        <f>IF(OR(G66=Локализация!$C$124,G66=5),-2,IF(OR(G66=Локализация!$C$125,G66=4),-1,IF(OR(G66=Локализация!$C$126,G66=3),0,IF(OR(G66=Локализация!$C$127,G66=2),2,IF(OR(G66=Локализация!$C$128,G66=1),4)))))</f>
        <v>0</v>
      </c>
      <c r="AC66" s="11" t="b">
        <f>IF(OR(H66=Локализация!$C$118,H66=5),4,IF(OR(H66=Локализация!$C$119,H66=4),2,IF(OR(H66=Локализация!$C$120,H66=3),0,IF(OR(H66=Локализация!$C$121,H66=2),-1,IF(OR(H66=Локализация!$C$122,H66=1),-2)))))</f>
        <v>0</v>
      </c>
      <c r="AD66" s="11" t="b">
        <f>IF(OR(I66=Локализация!$C$124,I66=5),-2,IF(OR(I66=Локализация!$C$125,I66=4),-1,IF(OR(I66=Локализация!$C$126,I66=3),0,IF(OR(I66=Локализация!$C$127,I66=2),2,IF(OR(I66=Локализация!$C$128,I66=1),4)))))</f>
        <v>0</v>
      </c>
      <c r="AE66" s="11" t="b">
        <f>IF(OR(J66=Локализация!$C$118,J66=5),4,IF(OR(J66=Локализация!$C$119,J66=4),2,IF(OR(J66=Локализация!$C$120,J66=3),0,IF(OR(J66=Локализация!$C$121,J66=2),-1,IF(OR(J66=Локализация!$C$122,J66=1),-2)))))</f>
        <v>0</v>
      </c>
      <c r="AF66" s="11" t="b">
        <f>IF(OR(K66=Локализация!$C$124,K66=5),-2,IF(OR(K66=Локализация!$C$125,K66=4),-1,IF(OR(K66=Локализация!$C$126,K66=3),0,IF(OR(K66=Локализация!$C$127,K66=2),2,IF(OR(K66=Локализация!$C$128,K66=1),4)))))</f>
        <v>0</v>
      </c>
      <c r="AG66" s="11" t="b">
        <f>IF(OR(L66=Локализация!$C$118,L66=5),4,IF(OR(L66=Локализация!$C$119,L66=4),2,IF(OR(L66=Локализация!$C$120,L66=3),0,IF(OR(L66=Локализация!$C$121,L66=2),-1,IF(OR(L66=Локализация!$C$122,L66=1),-2)))))</f>
        <v>0</v>
      </c>
      <c r="AH66" s="11" t="b">
        <f>IF(OR(M66=Локализация!$C$124,M66=5),-2,IF(OR(M66=Локализация!$C$125,M66=4),-1,IF(OR(M66=Локализация!$C$126,M66=3),0,IF(OR(M66=Локализация!$C$127,M66=2),2,IF(OR(M66=Локализация!$C$128,M66=1),4)))))</f>
        <v>0</v>
      </c>
      <c r="AI66" s="11" t="b">
        <f>IF(OR(N66=Локализация!$C$118,N66=5),4,IF(OR(N66=Локализация!$C$119,N66=4),2,IF(OR(N66=Локализация!$C$120,N66=3),0,IF(OR(N66=Локализация!$C$121,N66=2),-1,IF(OR(N66=Локализация!$C$122,N66=1),-2)))))</f>
        <v>0</v>
      </c>
      <c r="AJ66" s="11" t="b">
        <f>IF(OR(O66=Локализация!$C$124,O66=5),-2,IF(OR(O66=Локализация!$C$125,O66=4),-1,IF(OR(O66=Локализация!$C$126,O66=3),0,IF(OR(O66=Локализация!$C$127,O66=2),2,IF(OR(O66=Локализация!$C$128,O66=1),4)))))</f>
        <v>0</v>
      </c>
      <c r="AK66" s="11" t="b">
        <f>IF(OR(P66=Локализация!$C$118,P66=5),4,IF(OR(P66=Локализация!$C$119,P66=4),2,IF(OR(P66=Локализация!$C$120,P66=3),0,IF(OR(P66=Локализация!$C$121,P66=2),-1,IF(OR(P66=Локализация!$C$122,P66=1),-2)))))</f>
        <v>0</v>
      </c>
      <c r="AL66" s="11" t="b">
        <f>IF(OR(Q66=Локализация!$C$124,Q66=5),-2,IF(OR(Q66=Локализация!$C$125,Q66=4),-1,IF(OR(Q66=Локализация!$C$126,Q66=3),0,IF(OR(Q66=Локализация!$C$127,Q66=2),2,IF(OR(Q66=Локализация!$C$128,Q66=1),4)))))</f>
        <v>0</v>
      </c>
      <c r="AM66" s="11" t="b">
        <f>IF(OR(R66=Локализация!$C$118,R66=5),4,IF(OR(R66=Локализация!$C$119,R66=4),2,IF(OR(R66=Локализация!$C$120,R66=3),0,IF(OR(R66=Локализация!$C$121,R66=2),-1,IF(OR(R66=Локализация!$C$122,R66=1),-2)))))</f>
        <v>0</v>
      </c>
      <c r="AN66" s="11" t="b">
        <f>IF(OR(S66=Локализация!$C$124,S66=5),-2,IF(OR(S66=Локализация!$C$125,S66=4),-1,IF(OR(S66=Локализация!$C$126,S66=3),0,IF(OR(S66=Локализация!$C$127,S66=2),2,IF(OR(S66=Локализация!$C$128,S66=1),4)))))</f>
        <v>0</v>
      </c>
      <c r="AO66" s="11" t="b">
        <f>IF(OR(T66=Локализация!$C$118,T66=5),4,IF(OR(T66=Локализация!$C$119,T66=4),2,IF(OR(T66=Локализация!$C$120,T66=3),0,IF(OR(T66=Локализация!$C$121,T66=2),-1,IF(OR(T66=Локализация!$C$122,T66=1),-2)))))</f>
        <v>0</v>
      </c>
      <c r="AP66" s="11" t="b">
        <f>IF(OR(U66=Локализация!$C$124,U66=5),-2,IF(OR(U66=Локализация!$C$125,U66=4),-1,IF(OR(U66=Локализация!$C$126,U66=3),0,IF(OR(U66=Локализация!$C$127,U66=2),2,IF(OR(U66=Локализация!$C$128,U66=1),4)))))</f>
        <v>0</v>
      </c>
      <c r="AR66" s="11" t="str">
        <f t="shared" si="2"/>
        <v>ЛОЖЬЛОЖЬ</v>
      </c>
      <c r="AS66" s="11" t="str">
        <f t="shared" si="3"/>
        <v>ЛОЖЬЛОЖЬ</v>
      </c>
      <c r="AT66" s="11" t="str">
        <f t="shared" si="4"/>
        <v>ЛОЖЬЛОЖЬ</v>
      </c>
      <c r="AU66" s="11" t="str">
        <f t="shared" si="5"/>
        <v>ЛОЖЬЛОЖЬ</v>
      </c>
      <c r="AV66" s="11" t="str">
        <f t="shared" si="6"/>
        <v>ЛОЖЬЛОЖЬ</v>
      </c>
      <c r="AW66" s="11" t="str">
        <f t="shared" si="7"/>
        <v>ЛОЖЬЛОЖЬ</v>
      </c>
      <c r="AX66" s="11" t="str">
        <f t="shared" si="8"/>
        <v>ЛОЖЬЛОЖЬ</v>
      </c>
      <c r="AY66" s="11" t="str">
        <f t="shared" si="9"/>
        <v>ЛОЖЬЛОЖЬ</v>
      </c>
      <c r="AZ66" s="11" t="str">
        <f t="shared" si="10"/>
        <v>ЛОЖЬЛОЖЬ</v>
      </c>
      <c r="BA66" s="11" t="str">
        <f t="shared" si="11"/>
        <v>ЛОЖЬЛОЖЬ</v>
      </c>
      <c r="BC66" s="11" t="str">
        <f t="shared" si="12"/>
        <v/>
      </c>
      <c r="BD66" s="11" t="str">
        <f t="shared" si="13"/>
        <v/>
      </c>
      <c r="BE66" s="11" t="str">
        <f t="shared" si="14"/>
        <v/>
      </c>
      <c r="BF66" s="11" t="str">
        <f t="shared" si="15"/>
        <v/>
      </c>
      <c r="BG66" s="11" t="str">
        <f t="shared" si="16"/>
        <v/>
      </c>
      <c r="BH66" s="11" t="str">
        <f t="shared" si="17"/>
        <v/>
      </c>
      <c r="BI66" s="11" t="str">
        <f t="shared" si="18"/>
        <v/>
      </c>
      <c r="BJ66" s="11" t="str">
        <f t="shared" si="19"/>
        <v/>
      </c>
      <c r="BK66" s="11" t="str">
        <f t="shared" si="20"/>
        <v/>
      </c>
      <c r="BL66" s="11" t="str">
        <f t="shared" si="21"/>
        <v/>
      </c>
    </row>
    <row r="67" spans="2:67" x14ac:dyDescent="0.3">
      <c r="B67"/>
      <c r="C67"/>
      <c r="D67"/>
      <c r="E67"/>
      <c r="F67"/>
      <c r="G67"/>
      <c r="H67"/>
      <c r="I67"/>
      <c r="J67"/>
      <c r="K67"/>
      <c r="L67"/>
      <c r="M67"/>
      <c r="N67"/>
      <c r="O67"/>
      <c r="P67"/>
      <c r="Q67"/>
      <c r="R67"/>
      <c r="S67"/>
      <c r="T67"/>
      <c r="U67"/>
      <c r="W67" s="11" t="b">
        <f>IF(OR(B67=Локализация!$C$118,B67=5),4,IF(OR(B67=Локализация!$C$119,B67=4),2,IF(OR(B67=Локализация!$C$120,B67=3),0,IF(OR(B67=Локализация!$C$121,B67=2),-1,IF(OR(B67=Локализация!$C$122,B67=1),-2)))))</f>
        <v>0</v>
      </c>
      <c r="X67" s="11" t="b">
        <f>IF(OR(C67=Локализация!$C$124,C67=5),-2,IF(OR(C67=Локализация!$C$125,C67=4),-1,IF(OR(C67=Локализация!$C$126,C67=3),0,IF(OR(C67=Локализация!$C$127,C67=2),2,IF(OR(C67=Локализация!$C$128,C67=1),4)))))</f>
        <v>0</v>
      </c>
      <c r="Y67" s="11" t="b">
        <f>IF(OR(D67=Локализация!$C$118,D67=5),4,IF(OR(D67=Локализация!$C$119,D67=4),2,IF(OR(D67=Локализация!$C$120,D67=3),0,IF(OR(D67=Локализация!$C$121,D67=2),-1,IF(OR(D67=Локализация!$C$122,D67=1),-2)))))</f>
        <v>0</v>
      </c>
      <c r="Z67" s="11" t="b">
        <f>IF(OR(E67=Локализация!$C$124,E67=5),-2,IF(OR(E67=Локализация!$C$125,E67=4),-1,IF(OR(E67=Локализация!$C$126,E67=3),0,IF(OR(E67=Локализация!$C$127,E67=2),2,IF(OR(E67=Локализация!$C$128,E67=1),4)))))</f>
        <v>0</v>
      </c>
      <c r="AA67" s="11" t="b">
        <f>IF(OR(F67=Локализация!$C$118,F67=5),4,IF(OR(F67=Локализация!$C$119,F67=4),2,IF(OR(F67=Локализация!$C$120,F67=3),0,IF(OR(F67=Локализация!$C$121,F67=2),-1,IF(OR(F67=Локализация!$C$122,F67=1),-2)))))</f>
        <v>0</v>
      </c>
      <c r="AB67" s="11" t="b">
        <f>IF(OR(G67=Локализация!$C$124,G67=5),-2,IF(OR(G67=Локализация!$C$125,G67=4),-1,IF(OR(G67=Локализация!$C$126,G67=3),0,IF(OR(G67=Локализация!$C$127,G67=2),2,IF(OR(G67=Локализация!$C$128,G67=1),4)))))</f>
        <v>0</v>
      </c>
      <c r="AC67" s="11" t="b">
        <f>IF(OR(H67=Локализация!$C$118,H67=5),4,IF(OR(H67=Локализация!$C$119,H67=4),2,IF(OR(H67=Локализация!$C$120,H67=3),0,IF(OR(H67=Локализация!$C$121,H67=2),-1,IF(OR(H67=Локализация!$C$122,H67=1),-2)))))</f>
        <v>0</v>
      </c>
      <c r="AD67" s="11" t="b">
        <f>IF(OR(I67=Локализация!$C$124,I67=5),-2,IF(OR(I67=Локализация!$C$125,I67=4),-1,IF(OR(I67=Локализация!$C$126,I67=3),0,IF(OR(I67=Локализация!$C$127,I67=2),2,IF(OR(I67=Локализация!$C$128,I67=1),4)))))</f>
        <v>0</v>
      </c>
      <c r="AE67" s="11" t="b">
        <f>IF(OR(J67=Локализация!$C$118,J67=5),4,IF(OR(J67=Локализация!$C$119,J67=4),2,IF(OR(J67=Локализация!$C$120,J67=3),0,IF(OR(J67=Локализация!$C$121,J67=2),-1,IF(OR(J67=Локализация!$C$122,J67=1),-2)))))</f>
        <v>0</v>
      </c>
      <c r="AF67" s="11" t="b">
        <f>IF(OR(K67=Локализация!$C$124,K67=5),-2,IF(OR(K67=Локализация!$C$125,K67=4),-1,IF(OR(K67=Локализация!$C$126,K67=3),0,IF(OR(K67=Локализация!$C$127,K67=2),2,IF(OR(K67=Локализация!$C$128,K67=1),4)))))</f>
        <v>0</v>
      </c>
      <c r="AG67" s="11" t="b">
        <f>IF(OR(L67=Локализация!$C$118,L67=5),4,IF(OR(L67=Локализация!$C$119,L67=4),2,IF(OR(L67=Локализация!$C$120,L67=3),0,IF(OR(L67=Локализация!$C$121,L67=2),-1,IF(OR(L67=Локализация!$C$122,L67=1),-2)))))</f>
        <v>0</v>
      </c>
      <c r="AH67" s="11" t="b">
        <f>IF(OR(M67=Локализация!$C$124,M67=5),-2,IF(OR(M67=Локализация!$C$125,M67=4),-1,IF(OR(M67=Локализация!$C$126,M67=3),0,IF(OR(M67=Локализация!$C$127,M67=2),2,IF(OR(M67=Локализация!$C$128,M67=1),4)))))</f>
        <v>0</v>
      </c>
      <c r="AI67" s="11" t="b">
        <f>IF(OR(N67=Локализация!$C$118,N67=5),4,IF(OR(N67=Локализация!$C$119,N67=4),2,IF(OR(N67=Локализация!$C$120,N67=3),0,IF(OR(N67=Локализация!$C$121,N67=2),-1,IF(OR(N67=Локализация!$C$122,N67=1),-2)))))</f>
        <v>0</v>
      </c>
      <c r="AJ67" s="11" t="b">
        <f>IF(OR(O67=Локализация!$C$124,O67=5),-2,IF(OR(O67=Локализация!$C$125,O67=4),-1,IF(OR(O67=Локализация!$C$126,O67=3),0,IF(OR(O67=Локализация!$C$127,O67=2),2,IF(OR(O67=Локализация!$C$128,O67=1),4)))))</f>
        <v>0</v>
      </c>
      <c r="AK67" s="11" t="b">
        <f>IF(OR(P67=Локализация!$C$118,P67=5),4,IF(OR(P67=Локализация!$C$119,P67=4),2,IF(OR(P67=Локализация!$C$120,P67=3),0,IF(OR(P67=Локализация!$C$121,P67=2),-1,IF(OR(P67=Локализация!$C$122,P67=1),-2)))))</f>
        <v>0</v>
      </c>
      <c r="AL67" s="11" t="b">
        <f>IF(OR(Q67=Локализация!$C$124,Q67=5),-2,IF(OR(Q67=Локализация!$C$125,Q67=4),-1,IF(OR(Q67=Локализация!$C$126,Q67=3),0,IF(OR(Q67=Локализация!$C$127,Q67=2),2,IF(OR(Q67=Локализация!$C$128,Q67=1),4)))))</f>
        <v>0</v>
      </c>
      <c r="AM67" s="11" t="b">
        <f>IF(OR(R67=Локализация!$C$118,R67=5),4,IF(OR(R67=Локализация!$C$119,R67=4),2,IF(OR(R67=Локализация!$C$120,R67=3),0,IF(OR(R67=Локализация!$C$121,R67=2),-1,IF(OR(R67=Локализация!$C$122,R67=1),-2)))))</f>
        <v>0</v>
      </c>
      <c r="AN67" s="11" t="b">
        <f>IF(OR(S67=Локализация!$C$124,S67=5),-2,IF(OR(S67=Локализация!$C$125,S67=4),-1,IF(OR(S67=Локализация!$C$126,S67=3),0,IF(OR(S67=Локализация!$C$127,S67=2),2,IF(OR(S67=Локализация!$C$128,S67=1),4)))))</f>
        <v>0</v>
      </c>
      <c r="AO67" s="11" t="b">
        <f>IF(OR(T67=Локализация!$C$118,T67=5),4,IF(OR(T67=Локализация!$C$119,T67=4),2,IF(OR(T67=Локализация!$C$120,T67=3),0,IF(OR(T67=Локализация!$C$121,T67=2),-1,IF(OR(T67=Локализация!$C$122,T67=1),-2)))))</f>
        <v>0</v>
      </c>
      <c r="AP67" s="11" t="b">
        <f>IF(OR(U67=Локализация!$C$124,U67=5),-2,IF(OR(U67=Локализация!$C$125,U67=4),-1,IF(OR(U67=Локализация!$C$126,U67=3),0,IF(OR(U67=Локализация!$C$127,U67=2),2,IF(OR(U67=Локализация!$C$128,U67=1),4)))))</f>
        <v>0</v>
      </c>
      <c r="AR67" s="11" t="str">
        <f t="shared" si="2"/>
        <v>ЛОЖЬЛОЖЬ</v>
      </c>
      <c r="AS67" s="11" t="str">
        <f t="shared" si="3"/>
        <v>ЛОЖЬЛОЖЬ</v>
      </c>
      <c r="AT67" s="11" t="str">
        <f t="shared" si="4"/>
        <v>ЛОЖЬЛОЖЬ</v>
      </c>
      <c r="AU67" s="11" t="str">
        <f t="shared" si="5"/>
        <v>ЛОЖЬЛОЖЬ</v>
      </c>
      <c r="AV67" s="11" t="str">
        <f t="shared" si="6"/>
        <v>ЛОЖЬЛОЖЬ</v>
      </c>
      <c r="AW67" s="11" t="str">
        <f t="shared" si="7"/>
        <v>ЛОЖЬЛОЖЬ</v>
      </c>
      <c r="AX67" s="11" t="str">
        <f t="shared" si="8"/>
        <v>ЛОЖЬЛОЖЬ</v>
      </c>
      <c r="AY67" s="11" t="str">
        <f t="shared" si="9"/>
        <v>ЛОЖЬЛОЖЬ</v>
      </c>
      <c r="AZ67" s="11" t="str">
        <f t="shared" si="10"/>
        <v>ЛОЖЬЛОЖЬ</v>
      </c>
      <c r="BA67" s="11" t="str">
        <f t="shared" si="11"/>
        <v>ЛОЖЬЛОЖЬ</v>
      </c>
      <c r="BC67" s="11" t="str">
        <f t="shared" si="12"/>
        <v/>
      </c>
      <c r="BD67" s="11" t="str">
        <f t="shared" si="13"/>
        <v/>
      </c>
      <c r="BE67" s="11" t="str">
        <f t="shared" si="14"/>
        <v/>
      </c>
      <c r="BF67" s="11" t="str">
        <f t="shared" si="15"/>
        <v/>
      </c>
      <c r="BG67" s="11" t="str">
        <f t="shared" si="16"/>
        <v/>
      </c>
      <c r="BH67" s="11" t="str">
        <f t="shared" si="17"/>
        <v/>
      </c>
      <c r="BI67" s="11" t="str">
        <f t="shared" si="18"/>
        <v/>
      </c>
      <c r="BJ67" s="11" t="str">
        <f t="shared" si="19"/>
        <v/>
      </c>
      <c r="BK67" s="11" t="str">
        <f t="shared" si="20"/>
        <v/>
      </c>
      <c r="BL67" s="11" t="str">
        <f t="shared" si="21"/>
        <v/>
      </c>
      <c r="BN67" s="202" t="str">
        <f>Локализация!C200</f>
        <v>Веса (для взвешенной оценки)</v>
      </c>
      <c r="BO67" s="202"/>
    </row>
    <row r="68" spans="2:67" ht="16.2" thickBot="1" x14ac:dyDescent="0.35">
      <c r="B68"/>
      <c r="C68"/>
      <c r="D68"/>
      <c r="E68"/>
      <c r="F68"/>
      <c r="G68"/>
      <c r="H68"/>
      <c r="I68"/>
      <c r="J68"/>
      <c r="K68"/>
      <c r="L68"/>
      <c r="M68"/>
      <c r="N68"/>
      <c r="O68"/>
      <c r="P68"/>
      <c r="Q68"/>
      <c r="R68"/>
      <c r="S68"/>
      <c r="T68"/>
      <c r="U68"/>
      <c r="W68" s="11" t="b">
        <f>IF(OR(B68=Локализация!$C$118,B68=5),4,IF(OR(B68=Локализация!$C$119,B68=4),2,IF(OR(B68=Локализация!$C$120,B68=3),0,IF(OR(B68=Локализация!$C$121,B68=2),-1,IF(OR(B68=Локализация!$C$122,B68=1),-2)))))</f>
        <v>0</v>
      </c>
      <c r="X68" s="11" t="b">
        <f>IF(OR(C68=Локализация!$C$124,C68=5),-2,IF(OR(C68=Локализация!$C$125,C68=4),-1,IF(OR(C68=Локализация!$C$126,C68=3),0,IF(OR(C68=Локализация!$C$127,C68=2),2,IF(OR(C68=Локализация!$C$128,C68=1),4)))))</f>
        <v>0</v>
      </c>
      <c r="Y68" s="11" t="b">
        <f>IF(OR(D68=Локализация!$C$118,D68=5),4,IF(OR(D68=Локализация!$C$119,D68=4),2,IF(OR(D68=Локализация!$C$120,D68=3),0,IF(OR(D68=Локализация!$C$121,D68=2),-1,IF(OR(D68=Локализация!$C$122,D68=1),-2)))))</f>
        <v>0</v>
      </c>
      <c r="Z68" s="11" t="b">
        <f>IF(OR(E68=Локализация!$C$124,E68=5),-2,IF(OR(E68=Локализация!$C$125,E68=4),-1,IF(OR(E68=Локализация!$C$126,E68=3),0,IF(OR(E68=Локализация!$C$127,E68=2),2,IF(OR(E68=Локализация!$C$128,E68=1),4)))))</f>
        <v>0</v>
      </c>
      <c r="AA68" s="11" t="b">
        <f>IF(OR(F68=Локализация!$C$118,F68=5),4,IF(OR(F68=Локализация!$C$119,F68=4),2,IF(OR(F68=Локализация!$C$120,F68=3),0,IF(OR(F68=Локализация!$C$121,F68=2),-1,IF(OR(F68=Локализация!$C$122,F68=1),-2)))))</f>
        <v>0</v>
      </c>
      <c r="AB68" s="11" t="b">
        <f>IF(OR(G68=Локализация!$C$124,G68=5),-2,IF(OR(G68=Локализация!$C$125,G68=4),-1,IF(OR(G68=Локализация!$C$126,G68=3),0,IF(OR(G68=Локализация!$C$127,G68=2),2,IF(OR(G68=Локализация!$C$128,G68=1),4)))))</f>
        <v>0</v>
      </c>
      <c r="AC68" s="11" t="b">
        <f>IF(OR(H68=Локализация!$C$118,H68=5),4,IF(OR(H68=Локализация!$C$119,H68=4),2,IF(OR(H68=Локализация!$C$120,H68=3),0,IF(OR(H68=Локализация!$C$121,H68=2),-1,IF(OR(H68=Локализация!$C$122,H68=1),-2)))))</f>
        <v>0</v>
      </c>
      <c r="AD68" s="11" t="b">
        <f>IF(OR(I68=Локализация!$C$124,I68=5),-2,IF(OR(I68=Локализация!$C$125,I68=4),-1,IF(OR(I68=Локализация!$C$126,I68=3),0,IF(OR(I68=Локализация!$C$127,I68=2),2,IF(OR(I68=Локализация!$C$128,I68=1),4)))))</f>
        <v>0</v>
      </c>
      <c r="AE68" s="11" t="b">
        <f>IF(OR(J68=Локализация!$C$118,J68=5),4,IF(OR(J68=Локализация!$C$119,J68=4),2,IF(OR(J68=Локализация!$C$120,J68=3),0,IF(OR(J68=Локализация!$C$121,J68=2),-1,IF(OR(J68=Локализация!$C$122,J68=1),-2)))))</f>
        <v>0</v>
      </c>
      <c r="AF68" s="11" t="b">
        <f>IF(OR(K68=Локализация!$C$124,K68=5),-2,IF(OR(K68=Локализация!$C$125,K68=4),-1,IF(OR(K68=Локализация!$C$126,K68=3),0,IF(OR(K68=Локализация!$C$127,K68=2),2,IF(OR(K68=Локализация!$C$128,K68=1),4)))))</f>
        <v>0</v>
      </c>
      <c r="AG68" s="11" t="b">
        <f>IF(OR(L68=Локализация!$C$118,L68=5),4,IF(OR(L68=Локализация!$C$119,L68=4),2,IF(OR(L68=Локализация!$C$120,L68=3),0,IF(OR(L68=Локализация!$C$121,L68=2),-1,IF(OR(L68=Локализация!$C$122,L68=1),-2)))))</f>
        <v>0</v>
      </c>
      <c r="AH68" s="11" t="b">
        <f>IF(OR(M68=Локализация!$C$124,M68=5),-2,IF(OR(M68=Локализация!$C$125,M68=4),-1,IF(OR(M68=Локализация!$C$126,M68=3),0,IF(OR(M68=Локализация!$C$127,M68=2),2,IF(OR(M68=Локализация!$C$128,M68=1),4)))))</f>
        <v>0</v>
      </c>
      <c r="AI68" s="11" t="b">
        <f>IF(OR(N68=Локализация!$C$118,N68=5),4,IF(OR(N68=Локализация!$C$119,N68=4),2,IF(OR(N68=Локализация!$C$120,N68=3),0,IF(OR(N68=Локализация!$C$121,N68=2),-1,IF(OR(N68=Локализация!$C$122,N68=1),-2)))))</f>
        <v>0</v>
      </c>
      <c r="AJ68" s="11" t="b">
        <f>IF(OR(O68=Локализация!$C$124,O68=5),-2,IF(OR(O68=Локализация!$C$125,O68=4),-1,IF(OR(O68=Локализация!$C$126,O68=3),0,IF(OR(O68=Локализация!$C$127,O68=2),2,IF(OR(O68=Локализация!$C$128,O68=1),4)))))</f>
        <v>0</v>
      </c>
      <c r="AK68" s="11" t="b">
        <f>IF(OR(P68=Локализация!$C$118,P68=5),4,IF(OR(P68=Локализация!$C$119,P68=4),2,IF(OR(P68=Локализация!$C$120,P68=3),0,IF(OR(P68=Локализация!$C$121,P68=2),-1,IF(OR(P68=Локализация!$C$122,P68=1),-2)))))</f>
        <v>0</v>
      </c>
      <c r="AL68" s="11" t="b">
        <f>IF(OR(Q68=Локализация!$C$124,Q68=5),-2,IF(OR(Q68=Локализация!$C$125,Q68=4),-1,IF(OR(Q68=Локализация!$C$126,Q68=3),0,IF(OR(Q68=Локализация!$C$127,Q68=2),2,IF(OR(Q68=Локализация!$C$128,Q68=1),4)))))</f>
        <v>0</v>
      </c>
      <c r="AM68" s="11" t="b">
        <f>IF(OR(R68=Локализация!$C$118,R68=5),4,IF(OR(R68=Локализация!$C$119,R68=4),2,IF(OR(R68=Локализация!$C$120,R68=3),0,IF(OR(R68=Локализация!$C$121,R68=2),-1,IF(OR(R68=Локализация!$C$122,R68=1),-2)))))</f>
        <v>0</v>
      </c>
      <c r="AN68" s="11" t="b">
        <f>IF(OR(S68=Локализация!$C$124,S68=5),-2,IF(OR(S68=Локализация!$C$125,S68=4),-1,IF(OR(S68=Локализация!$C$126,S68=3),0,IF(OR(S68=Локализация!$C$127,S68=2),2,IF(OR(S68=Локализация!$C$128,S68=1),4)))))</f>
        <v>0</v>
      </c>
      <c r="AO68" s="11" t="b">
        <f>IF(OR(T68=Локализация!$C$118,T68=5),4,IF(OR(T68=Локализация!$C$119,T68=4),2,IF(OR(T68=Локализация!$C$120,T68=3),0,IF(OR(T68=Локализация!$C$121,T68=2),-1,IF(OR(T68=Локализация!$C$122,T68=1),-2)))))</f>
        <v>0</v>
      </c>
      <c r="AP68" s="11" t="b">
        <f>IF(OR(U68=Локализация!$C$124,U68=5),-2,IF(OR(U68=Локализация!$C$125,U68=4),-1,IF(OR(U68=Локализация!$C$126,U68=3),0,IF(OR(U68=Локализация!$C$127,U68=2),2,IF(OR(U68=Локализация!$C$128,U68=1),4)))))</f>
        <v>0</v>
      </c>
      <c r="AR68" s="11" t="str">
        <f t="shared" si="2"/>
        <v>ЛОЖЬЛОЖЬ</v>
      </c>
      <c r="AS68" s="11" t="str">
        <f t="shared" si="3"/>
        <v>ЛОЖЬЛОЖЬ</v>
      </c>
      <c r="AT68" s="11" t="str">
        <f t="shared" si="4"/>
        <v>ЛОЖЬЛОЖЬ</v>
      </c>
      <c r="AU68" s="11" t="str">
        <f t="shared" si="5"/>
        <v>ЛОЖЬЛОЖЬ</v>
      </c>
      <c r="AV68" s="11" t="str">
        <f t="shared" si="6"/>
        <v>ЛОЖЬЛОЖЬ</v>
      </c>
      <c r="AW68" s="11" t="str">
        <f t="shared" si="7"/>
        <v>ЛОЖЬЛОЖЬ</v>
      </c>
      <c r="AX68" s="11" t="str">
        <f t="shared" si="8"/>
        <v>ЛОЖЬЛОЖЬ</v>
      </c>
      <c r="AY68" s="11" t="str">
        <f t="shared" si="9"/>
        <v>ЛОЖЬЛОЖЬ</v>
      </c>
      <c r="AZ68" s="11" t="str">
        <f t="shared" si="10"/>
        <v>ЛОЖЬЛОЖЬ</v>
      </c>
      <c r="BA68" s="11" t="str">
        <f t="shared" si="11"/>
        <v>ЛОЖЬЛОЖЬ</v>
      </c>
      <c r="BC68" s="11" t="str">
        <f t="shared" si="12"/>
        <v/>
      </c>
      <c r="BD68" s="11" t="str">
        <f t="shared" si="13"/>
        <v/>
      </c>
      <c r="BE68" s="11" t="str">
        <f t="shared" si="14"/>
        <v/>
      </c>
      <c r="BF68" s="11" t="str">
        <f t="shared" si="15"/>
        <v/>
      </c>
      <c r="BG68" s="11" t="str">
        <f t="shared" si="16"/>
        <v/>
      </c>
      <c r="BH68" s="11" t="str">
        <f t="shared" si="17"/>
        <v/>
      </c>
      <c r="BI68" s="11" t="str">
        <f t="shared" si="18"/>
        <v/>
      </c>
      <c r="BJ68" s="11" t="str">
        <f t="shared" si="19"/>
        <v/>
      </c>
      <c r="BK68" s="11" t="str">
        <f t="shared" si="20"/>
        <v/>
      </c>
      <c r="BL68" s="11" t="str">
        <f t="shared" si="21"/>
        <v/>
      </c>
      <c r="BN68" s="203"/>
      <c r="BO68" s="203"/>
    </row>
    <row r="69" spans="2:67" x14ac:dyDescent="0.3">
      <c r="B69"/>
      <c r="C69"/>
      <c r="D69"/>
      <c r="E69"/>
      <c r="F69"/>
      <c r="G69"/>
      <c r="H69"/>
      <c r="I69"/>
      <c r="J69"/>
      <c r="K69"/>
      <c r="L69"/>
      <c r="M69"/>
      <c r="N69"/>
      <c r="O69"/>
      <c r="P69"/>
      <c r="Q69"/>
      <c r="R69"/>
      <c r="S69"/>
      <c r="T69"/>
      <c r="U69"/>
      <c r="W69" s="11" t="b">
        <f>IF(OR(B69=Локализация!$C$118,B69=5),4,IF(OR(B69=Локализация!$C$119,B69=4),2,IF(OR(B69=Локализация!$C$120,B69=3),0,IF(OR(B69=Локализация!$C$121,B69=2),-1,IF(OR(B69=Локализация!$C$122,B69=1),-2)))))</f>
        <v>0</v>
      </c>
      <c r="X69" s="11" t="b">
        <f>IF(OR(C69=Локализация!$C$124,C69=5),-2,IF(OR(C69=Локализация!$C$125,C69=4),-1,IF(OR(C69=Локализация!$C$126,C69=3),0,IF(OR(C69=Локализация!$C$127,C69=2),2,IF(OR(C69=Локализация!$C$128,C69=1),4)))))</f>
        <v>0</v>
      </c>
      <c r="Y69" s="11" t="b">
        <f>IF(OR(D69=Локализация!$C$118,D69=5),4,IF(OR(D69=Локализация!$C$119,D69=4),2,IF(OR(D69=Локализация!$C$120,D69=3),0,IF(OR(D69=Локализация!$C$121,D69=2),-1,IF(OR(D69=Локализация!$C$122,D69=1),-2)))))</f>
        <v>0</v>
      </c>
      <c r="Z69" s="11" t="b">
        <f>IF(OR(E69=Локализация!$C$124,E69=5),-2,IF(OR(E69=Локализация!$C$125,E69=4),-1,IF(OR(E69=Локализация!$C$126,E69=3),0,IF(OR(E69=Локализация!$C$127,E69=2),2,IF(OR(E69=Локализация!$C$128,E69=1),4)))))</f>
        <v>0</v>
      </c>
      <c r="AA69" s="11" t="b">
        <f>IF(OR(F69=Локализация!$C$118,F69=5),4,IF(OR(F69=Локализация!$C$119,F69=4),2,IF(OR(F69=Локализация!$C$120,F69=3),0,IF(OR(F69=Локализация!$C$121,F69=2),-1,IF(OR(F69=Локализация!$C$122,F69=1),-2)))))</f>
        <v>0</v>
      </c>
      <c r="AB69" s="11" t="b">
        <f>IF(OR(G69=Локализация!$C$124,G69=5),-2,IF(OR(G69=Локализация!$C$125,G69=4),-1,IF(OR(G69=Локализация!$C$126,G69=3),0,IF(OR(G69=Локализация!$C$127,G69=2),2,IF(OR(G69=Локализация!$C$128,G69=1),4)))))</f>
        <v>0</v>
      </c>
      <c r="AC69" s="11" t="b">
        <f>IF(OR(H69=Локализация!$C$118,H69=5),4,IF(OR(H69=Локализация!$C$119,H69=4),2,IF(OR(H69=Локализация!$C$120,H69=3),0,IF(OR(H69=Локализация!$C$121,H69=2),-1,IF(OR(H69=Локализация!$C$122,H69=1),-2)))))</f>
        <v>0</v>
      </c>
      <c r="AD69" s="11" t="b">
        <f>IF(OR(I69=Локализация!$C$124,I69=5),-2,IF(OR(I69=Локализация!$C$125,I69=4),-1,IF(OR(I69=Локализация!$C$126,I69=3),0,IF(OR(I69=Локализация!$C$127,I69=2),2,IF(OR(I69=Локализация!$C$128,I69=1),4)))))</f>
        <v>0</v>
      </c>
      <c r="AE69" s="11" t="b">
        <f>IF(OR(J69=Локализация!$C$118,J69=5),4,IF(OR(J69=Локализация!$C$119,J69=4),2,IF(OR(J69=Локализация!$C$120,J69=3),0,IF(OR(J69=Локализация!$C$121,J69=2),-1,IF(OR(J69=Локализация!$C$122,J69=1),-2)))))</f>
        <v>0</v>
      </c>
      <c r="AF69" s="11" t="b">
        <f>IF(OR(K69=Локализация!$C$124,K69=5),-2,IF(OR(K69=Локализация!$C$125,K69=4),-1,IF(OR(K69=Локализация!$C$126,K69=3),0,IF(OR(K69=Локализация!$C$127,K69=2),2,IF(OR(K69=Локализация!$C$128,K69=1),4)))))</f>
        <v>0</v>
      </c>
      <c r="AG69" s="11" t="b">
        <f>IF(OR(L69=Локализация!$C$118,L69=5),4,IF(OR(L69=Локализация!$C$119,L69=4),2,IF(OR(L69=Локализация!$C$120,L69=3),0,IF(OR(L69=Локализация!$C$121,L69=2),-1,IF(OR(L69=Локализация!$C$122,L69=1),-2)))))</f>
        <v>0</v>
      </c>
      <c r="AH69" s="11" t="b">
        <f>IF(OR(M69=Локализация!$C$124,M69=5),-2,IF(OR(M69=Локализация!$C$125,M69=4),-1,IF(OR(M69=Локализация!$C$126,M69=3),0,IF(OR(M69=Локализация!$C$127,M69=2),2,IF(OR(M69=Локализация!$C$128,M69=1),4)))))</f>
        <v>0</v>
      </c>
      <c r="AI69" s="11" t="b">
        <f>IF(OR(N69=Локализация!$C$118,N69=5),4,IF(OR(N69=Локализация!$C$119,N69=4),2,IF(OR(N69=Локализация!$C$120,N69=3),0,IF(OR(N69=Локализация!$C$121,N69=2),-1,IF(OR(N69=Локализация!$C$122,N69=1),-2)))))</f>
        <v>0</v>
      </c>
      <c r="AJ69" s="11" t="b">
        <f>IF(OR(O69=Локализация!$C$124,O69=5),-2,IF(OR(O69=Локализация!$C$125,O69=4),-1,IF(OR(O69=Локализация!$C$126,O69=3),0,IF(OR(O69=Локализация!$C$127,O69=2),2,IF(OR(O69=Локализация!$C$128,O69=1),4)))))</f>
        <v>0</v>
      </c>
      <c r="AK69" s="11" t="b">
        <f>IF(OR(P69=Локализация!$C$118,P69=5),4,IF(OR(P69=Локализация!$C$119,P69=4),2,IF(OR(P69=Локализация!$C$120,P69=3),0,IF(OR(P69=Локализация!$C$121,P69=2),-1,IF(OR(P69=Локализация!$C$122,P69=1),-2)))))</f>
        <v>0</v>
      </c>
      <c r="AL69" s="11" t="b">
        <f>IF(OR(Q69=Локализация!$C$124,Q69=5),-2,IF(OR(Q69=Локализация!$C$125,Q69=4),-1,IF(OR(Q69=Локализация!$C$126,Q69=3),0,IF(OR(Q69=Локализация!$C$127,Q69=2),2,IF(OR(Q69=Локализация!$C$128,Q69=1),4)))))</f>
        <v>0</v>
      </c>
      <c r="AM69" s="11" t="b">
        <f>IF(OR(R69=Локализация!$C$118,R69=5),4,IF(OR(R69=Локализация!$C$119,R69=4),2,IF(OR(R69=Локализация!$C$120,R69=3),0,IF(OR(R69=Локализация!$C$121,R69=2),-1,IF(OR(R69=Локализация!$C$122,R69=1),-2)))))</f>
        <v>0</v>
      </c>
      <c r="AN69" s="11" t="b">
        <f>IF(OR(S69=Локализация!$C$124,S69=5),-2,IF(OR(S69=Локализация!$C$125,S69=4),-1,IF(OR(S69=Локализация!$C$126,S69=3),0,IF(OR(S69=Локализация!$C$127,S69=2),2,IF(OR(S69=Локализация!$C$128,S69=1),4)))))</f>
        <v>0</v>
      </c>
      <c r="AO69" s="11" t="b">
        <f>IF(OR(T69=Локализация!$C$118,T69=5),4,IF(OR(T69=Локализация!$C$119,T69=4),2,IF(OR(T69=Локализация!$C$120,T69=3),0,IF(OR(T69=Локализация!$C$121,T69=2),-1,IF(OR(T69=Локализация!$C$122,T69=1),-2)))))</f>
        <v>0</v>
      </c>
      <c r="AP69" s="11" t="b">
        <f>IF(OR(U69=Локализация!$C$124,U69=5),-2,IF(OR(U69=Локализация!$C$125,U69=4),-1,IF(OR(U69=Локализация!$C$126,U69=3),0,IF(OR(U69=Локализация!$C$127,U69=2),2,IF(OR(U69=Локализация!$C$128,U69=1),4)))))</f>
        <v>0</v>
      </c>
      <c r="AR69" s="11" t="str">
        <f t="shared" ref="AR69:AR132" si="23">CONCATENATE(W69,X69)</f>
        <v>ЛОЖЬЛОЖЬ</v>
      </c>
      <c r="AS69" s="11" t="str">
        <f t="shared" ref="AS69:AS132" si="24">CONCATENATE(Y69,Z69)</f>
        <v>ЛОЖЬЛОЖЬ</v>
      </c>
      <c r="AT69" s="11" t="str">
        <f t="shared" ref="AT69:AT132" si="25">CONCATENATE(AA69,AB69)</f>
        <v>ЛОЖЬЛОЖЬ</v>
      </c>
      <c r="AU69" s="11" t="str">
        <f t="shared" ref="AU69:AU132" si="26">CONCATENATE(AC69,AD69)</f>
        <v>ЛОЖЬЛОЖЬ</v>
      </c>
      <c r="AV69" s="11" t="str">
        <f t="shared" ref="AV69:AV132" si="27">CONCATENATE(AE69,AF69)</f>
        <v>ЛОЖЬЛОЖЬ</v>
      </c>
      <c r="AW69" s="11" t="str">
        <f t="shared" ref="AW69:AW132" si="28">CONCATENATE(AG69,AH69)</f>
        <v>ЛОЖЬЛОЖЬ</v>
      </c>
      <c r="AX69" s="11" t="str">
        <f t="shared" ref="AX69:AX132" si="29">CONCATENATE(AI69,AJ69)</f>
        <v>ЛОЖЬЛОЖЬ</v>
      </c>
      <c r="AY69" s="11" t="str">
        <f t="shared" ref="AY69:AY132" si="30">CONCATENATE(AK69,AL69)</f>
        <v>ЛОЖЬЛОЖЬ</v>
      </c>
      <c r="AZ69" s="11" t="str">
        <f t="shared" ref="AZ69:AZ132" si="31">CONCATENATE(AM69,AN69)</f>
        <v>ЛОЖЬЛОЖЬ</v>
      </c>
      <c r="BA69" s="11" t="str">
        <f t="shared" ref="BA69:BA132" si="32">CONCATENATE(AO69,AP69)</f>
        <v>ЛОЖЬЛОЖЬ</v>
      </c>
      <c r="BC69" s="11" t="str">
        <f t="shared" ref="BC69:BC132" si="33" xml:space="preserve"> IF(OR(AR69= "4-2", AR69= "2-1", AR69= "-12", AR69= "-24"),"Q",
  IF(
    OR(AR69= "4-1", AR69= "40", AR69= "42"),"A",
    IF(
      AR69= "44","P",
      IF(OR(AR69= "2-2",AR69="0-2",AR69="-1-2",AR69="-2-2",AR69="-2-1",AR69="-20",AR69="-22" ),"R",
              IF(
                OR(AR69= "24",AR69="04",AR69="-14"),"M",
                IF(
                  OR(AR69= "20",AR69="22",AR69="0-1",AR69="00",AR69="02",AR69="-1-1",AR69="-10"),"I",""
                )
              )
      )
    )
  )
)</f>
        <v/>
      </c>
      <c r="BD69" s="11" t="str">
        <f t="shared" ref="BD69:BD132" si="34" xml:space="preserve"> IF(OR(AS69= "4-2", AS69= "2-1", AS69= "-12", AS69= "-24"),"Q",
  IF(
    OR(AS69= "4-1", AS69= "40", AS69= "42"),"A",
    IF(
      AS69= "44","P",
      IF(OR(AS69= "2-2",AS69="0-2",AS69="-1-2",AS69="-2-2",AS69="-2-1",AS69="-20",AS69="-22" ),"R",
              IF(
                OR(AS69= "24",AS69="04",AS69="-14"),"M",
                IF(
                  OR(AS69= "20",AS69="22",AS69="0-1",AS69="00",AS69="02",AS69="-1-1",AS69="-10"),"I",""
                )
              )
      )
    )
  )
)</f>
        <v/>
      </c>
      <c r="BE69" s="11" t="str">
        <f t="shared" ref="BE69:BE132" si="35" xml:space="preserve"> IF(OR(AT69= "4-2", AT69= "2-1", AT69= "-12", AT69= "-24"),"Q",
  IF(
    OR(AT69= "4-1", AT69= "40", AT69= "42"),"A",
    IF(
      AT69= "44","P",
      IF(OR(AT69= "2-2",AT69="0-2",AT69="-1-2",AT69="-2-2",AT69="-2-1",AT69="-20",AT69="-22" ),"R",
              IF(
                OR(AT69= "24",AT69="04",AT69="-14"),"M",
                IF(
                  OR(AT69= "20",AT69="22",AT69="0-1",AT69="00",AT69="02",AT69="-1-1",AT69="-10"),"I",""
                )
              )
      )
    )
  )
)</f>
        <v/>
      </c>
      <c r="BF69" s="11" t="str">
        <f t="shared" ref="BF69:BF132" si="36" xml:space="preserve"> IF(OR(AU69= "4-2", AU69= "2-1", AU69= "-12", AU69= "-24"),"Q",
  IF(
    OR(AU69= "4-1", AU69= "40", AU69= "42"),"A",
    IF(
      AU69= "44","P",
      IF(OR(AU69= "2-2",AU69="0-2",AU69="-1-2",AU69="-2-2",AU69="-2-1",AU69="-20",AU69="-22" ),"R",
              IF(
                OR(AU69= "24",AU69="04",AU69="-14"),"M",
                IF(
                  OR(AU69= "20",AU69="22",AU69="0-1",AU69="00",AU69="02",AU69="-1-1",AU69="-10"),"I",""
                )
              )
      )
    )
  )
)</f>
        <v/>
      </c>
      <c r="BG69" s="11" t="str">
        <f t="shared" ref="BG69:BG132" si="37" xml:space="preserve"> IF(OR(AV69= "4-2", AV69= "2-1", AV69= "-12", AV69= "-24"),"Q",
  IF(
    OR(AV69= "4-1", AV69= "40", AV69= "42"),"A",
    IF(
      AV69= "44","P",
      IF(OR(AV69= "2-2",AV69="0-2",AV69="-1-2",AV69="-2-2",AV69="-2-1",AV69="-20",AV69="-22" ),"R",
              IF(
                OR(AV69= "24",AV69="04",AV69="-14"),"M",
                IF(
                  OR(AV69= "20",AV69="22",AV69="0-1",AV69="00",AV69="02",AV69="-1-1",AV69="-10"),"I",""
                )
              )
      )
    )
  )
)</f>
        <v/>
      </c>
      <c r="BH69" s="11" t="str">
        <f t="shared" ref="BH69:BH132" si="38" xml:space="preserve"> IF(OR(AW69= "4-2", AW69= "2-1", AW69= "-12", AW69= "-24"),"Q",
  IF(
    OR(AW69= "4-1", AW69= "40", AW69= "42"),"A",
    IF(
      AW69= "44","P",
      IF(OR(AW69= "2-2",AW69="0-2",AW69="-1-2",AW69="-2-2",AW69="-2-1",AW69="-20",AW69="-22" ),"R",
              IF(
                OR(AW69= "24",AW69="04",AW69="-14"),"M",
                IF(
                  OR(AW69= "20",AW69="22",AW69="0-1",AW69="00",AW69="02",AW69="-1-1",AW69="-10"),"I",""
                )
              )
      )
    )
  )
)</f>
        <v/>
      </c>
      <c r="BI69" s="11" t="str">
        <f t="shared" ref="BI69:BI132" si="39" xml:space="preserve"> IF(OR(AX69= "4-2", AX69= "2-1", AX69= "-12", AX69= "-24"),"Q",
  IF(
    OR(AX69= "4-1", AX69= "40", AX69= "42"),"A",
    IF(
      AX69= "44","P",
      IF(OR(AX69= "2-2",AX69="0-2",AX69="-1-2",AX69="-2-2",AX69="-2-1",AX69="-20",AX69="-22" ),"R",
              IF(
                OR(AX69= "24",AX69="04",AX69="-14"),"M",
                IF(
                  OR(AX69= "20",AX69="22",AX69="0-1",AX69="00",AX69="02",AX69="-1-1",AX69="-10"),"I",""
                )
              )
      )
    )
  )
)</f>
        <v/>
      </c>
      <c r="BJ69" s="11" t="str">
        <f t="shared" ref="BJ69:BJ132" si="40" xml:space="preserve"> IF(OR(AY69= "4-2", AY69= "2-1", AY69= "-12", AY69= "-24"),"Q",
  IF(
    OR(AY69= "4-1", AY69= "40", AY69= "42"),"A",
    IF(
      AY69= "44","P",
      IF(OR(AY69= "2-2",AY69="0-2",AY69="-1-2",AY69="-2-2",AY69="-2-1",AY69="-20",AY69="-22" ),"R",
              IF(
                OR(AY69= "24",AY69="04",AY69="-14"),"M",
                IF(
                  OR(AY69= "20",AY69="22",AY69="0-1",AY69="00",AY69="02",AY69="-1-1",AY69="-10"),"I",""
                )
              )
      )
    )
  )
)</f>
        <v/>
      </c>
      <c r="BK69" s="11" t="str">
        <f t="shared" ref="BK69:BK132" si="41" xml:space="preserve"> IF(OR(AZ69= "4-2", AZ69= "2-1", AZ69= "-12", AZ69= "-24"),"Q",
  IF(
    OR(AZ69= "4-1", AZ69= "40", AZ69= "42"),"A",
    IF(
      AZ69= "44","P",
      IF(OR(AZ69= "2-2",AZ69="0-2",AZ69="-1-2",AZ69="-2-2",AZ69="-2-1",AZ69="-20",AZ69="-22" ),"R",
              IF(
                OR(AZ69= "24",AZ69="04",AZ69="-14"),"M",
                IF(
                  OR(AZ69= "20",AZ69="22",AZ69="0-1",AZ69="00",AZ69="02",AZ69="-1-1",AZ69="-10"),"I",""
                )
              )
      )
    )
  )
)</f>
        <v/>
      </c>
      <c r="BL69" s="11" t="str">
        <f t="shared" ref="BL69:BL132" si="42" xml:space="preserve"> IF(OR(BA69= "4-2", BA69= "2-1", BA69= "-12", BA69= "-24"),"Q",
  IF(
    OR(BA69= "4-1", BA69= "40", BA69= "42"),"A",
    IF(
      BA69= "44","P",
      IF(OR(BA69= "2-2",BA69="0-2",BA69="-1-2",BA69="-2-2",BA69="-2-1",BA69="-20",BA69="-22" ),"R",
              IF(
                OR(BA69= "24",BA69="04",BA69="-14"),"M",
                IF(
                  OR(BA69= "20",BA69="22",BA69="0-1",BA69="00",BA69="02",BA69="-1-1",BA69="-10"),"I",""
                )
              )
      )
    )
  )
)</f>
        <v/>
      </c>
      <c r="BN69" s="64" t="str">
        <f>Локализация!C118</f>
        <v>Мне это очень понравится!</v>
      </c>
      <c r="BO69" s="65">
        <v>4</v>
      </c>
    </row>
    <row r="70" spans="2:67" x14ac:dyDescent="0.3">
      <c r="B70"/>
      <c r="C70"/>
      <c r="D70"/>
      <c r="E70"/>
      <c r="F70"/>
      <c r="G70"/>
      <c r="H70"/>
      <c r="I70"/>
      <c r="J70"/>
      <c r="K70"/>
      <c r="L70"/>
      <c r="M70"/>
      <c r="N70"/>
      <c r="O70"/>
      <c r="P70"/>
      <c r="Q70"/>
      <c r="R70"/>
      <c r="S70"/>
      <c r="T70"/>
      <c r="U70"/>
      <c r="W70" s="11" t="b">
        <f>IF(OR(B70=Локализация!$C$118,B70=5),4,IF(OR(B70=Локализация!$C$119,B70=4),2,IF(OR(B70=Локализация!$C$120,B70=3),0,IF(OR(B70=Локализация!$C$121,B70=2),-1,IF(OR(B70=Локализация!$C$122,B70=1),-2)))))</f>
        <v>0</v>
      </c>
      <c r="X70" s="11" t="b">
        <f>IF(OR(C70=Локализация!$C$124,C70=5),-2,IF(OR(C70=Локализация!$C$125,C70=4),-1,IF(OR(C70=Локализация!$C$126,C70=3),0,IF(OR(C70=Локализация!$C$127,C70=2),2,IF(OR(C70=Локализация!$C$128,C70=1),4)))))</f>
        <v>0</v>
      </c>
      <c r="Y70" s="11" t="b">
        <f>IF(OR(D70=Локализация!$C$118,D70=5),4,IF(OR(D70=Локализация!$C$119,D70=4),2,IF(OR(D70=Локализация!$C$120,D70=3),0,IF(OR(D70=Локализация!$C$121,D70=2),-1,IF(OR(D70=Локализация!$C$122,D70=1),-2)))))</f>
        <v>0</v>
      </c>
      <c r="Z70" s="11" t="b">
        <f>IF(OR(E70=Локализация!$C$124,E70=5),-2,IF(OR(E70=Локализация!$C$125,E70=4),-1,IF(OR(E70=Локализация!$C$126,E70=3),0,IF(OR(E70=Локализация!$C$127,E70=2),2,IF(OR(E70=Локализация!$C$128,E70=1),4)))))</f>
        <v>0</v>
      </c>
      <c r="AA70" s="11" t="b">
        <f>IF(OR(F70=Локализация!$C$118,F70=5),4,IF(OR(F70=Локализация!$C$119,F70=4),2,IF(OR(F70=Локализация!$C$120,F70=3),0,IF(OR(F70=Локализация!$C$121,F70=2),-1,IF(OR(F70=Локализация!$C$122,F70=1),-2)))))</f>
        <v>0</v>
      </c>
      <c r="AB70" s="11" t="b">
        <f>IF(OR(G70=Локализация!$C$124,G70=5),-2,IF(OR(G70=Локализация!$C$125,G70=4),-1,IF(OR(G70=Локализация!$C$126,G70=3),0,IF(OR(G70=Локализация!$C$127,G70=2),2,IF(OR(G70=Локализация!$C$128,G70=1),4)))))</f>
        <v>0</v>
      </c>
      <c r="AC70" s="11" t="b">
        <f>IF(OR(H70=Локализация!$C$118,H70=5),4,IF(OR(H70=Локализация!$C$119,H70=4),2,IF(OR(H70=Локализация!$C$120,H70=3),0,IF(OR(H70=Локализация!$C$121,H70=2),-1,IF(OR(H70=Локализация!$C$122,H70=1),-2)))))</f>
        <v>0</v>
      </c>
      <c r="AD70" s="11" t="b">
        <f>IF(OR(I70=Локализация!$C$124,I70=5),-2,IF(OR(I70=Локализация!$C$125,I70=4),-1,IF(OR(I70=Локализация!$C$126,I70=3),0,IF(OR(I70=Локализация!$C$127,I70=2),2,IF(OR(I70=Локализация!$C$128,I70=1),4)))))</f>
        <v>0</v>
      </c>
      <c r="AE70" s="11" t="b">
        <f>IF(OR(J70=Локализация!$C$118,J70=5),4,IF(OR(J70=Локализация!$C$119,J70=4),2,IF(OR(J70=Локализация!$C$120,J70=3),0,IF(OR(J70=Локализация!$C$121,J70=2),-1,IF(OR(J70=Локализация!$C$122,J70=1),-2)))))</f>
        <v>0</v>
      </c>
      <c r="AF70" s="11" t="b">
        <f>IF(OR(K70=Локализация!$C$124,K70=5),-2,IF(OR(K70=Локализация!$C$125,K70=4),-1,IF(OR(K70=Локализация!$C$126,K70=3),0,IF(OR(K70=Локализация!$C$127,K70=2),2,IF(OR(K70=Локализация!$C$128,K70=1),4)))))</f>
        <v>0</v>
      </c>
      <c r="AG70" s="11" t="b">
        <f>IF(OR(L70=Локализация!$C$118,L70=5),4,IF(OR(L70=Локализация!$C$119,L70=4),2,IF(OR(L70=Локализация!$C$120,L70=3),0,IF(OR(L70=Локализация!$C$121,L70=2),-1,IF(OR(L70=Локализация!$C$122,L70=1),-2)))))</f>
        <v>0</v>
      </c>
      <c r="AH70" s="11" t="b">
        <f>IF(OR(M70=Локализация!$C$124,M70=5),-2,IF(OR(M70=Локализация!$C$125,M70=4),-1,IF(OR(M70=Локализация!$C$126,M70=3),0,IF(OR(M70=Локализация!$C$127,M70=2),2,IF(OR(M70=Локализация!$C$128,M70=1),4)))))</f>
        <v>0</v>
      </c>
      <c r="AI70" s="11" t="b">
        <f>IF(OR(N70=Локализация!$C$118,N70=5),4,IF(OR(N70=Локализация!$C$119,N70=4),2,IF(OR(N70=Локализация!$C$120,N70=3),0,IF(OR(N70=Локализация!$C$121,N70=2),-1,IF(OR(N70=Локализация!$C$122,N70=1),-2)))))</f>
        <v>0</v>
      </c>
      <c r="AJ70" s="11" t="b">
        <f>IF(OR(O70=Локализация!$C$124,O70=5),-2,IF(OR(O70=Локализация!$C$125,O70=4),-1,IF(OR(O70=Локализация!$C$126,O70=3),0,IF(OR(O70=Локализация!$C$127,O70=2),2,IF(OR(O70=Локализация!$C$128,O70=1),4)))))</f>
        <v>0</v>
      </c>
      <c r="AK70" s="11" t="b">
        <f>IF(OR(P70=Локализация!$C$118,P70=5),4,IF(OR(P70=Локализация!$C$119,P70=4),2,IF(OR(P70=Локализация!$C$120,P70=3),0,IF(OR(P70=Локализация!$C$121,P70=2),-1,IF(OR(P70=Локализация!$C$122,P70=1),-2)))))</f>
        <v>0</v>
      </c>
      <c r="AL70" s="11" t="b">
        <f>IF(OR(Q70=Локализация!$C$124,Q70=5),-2,IF(OR(Q70=Локализация!$C$125,Q70=4),-1,IF(OR(Q70=Локализация!$C$126,Q70=3),0,IF(OR(Q70=Локализация!$C$127,Q70=2),2,IF(OR(Q70=Локализация!$C$128,Q70=1),4)))))</f>
        <v>0</v>
      </c>
      <c r="AM70" s="11" t="b">
        <f>IF(OR(R70=Локализация!$C$118,R70=5),4,IF(OR(R70=Локализация!$C$119,R70=4),2,IF(OR(R70=Локализация!$C$120,R70=3),0,IF(OR(R70=Локализация!$C$121,R70=2),-1,IF(OR(R70=Локализация!$C$122,R70=1),-2)))))</f>
        <v>0</v>
      </c>
      <c r="AN70" s="11" t="b">
        <f>IF(OR(S70=Локализация!$C$124,S70=5),-2,IF(OR(S70=Локализация!$C$125,S70=4),-1,IF(OR(S70=Локализация!$C$126,S70=3),0,IF(OR(S70=Локализация!$C$127,S70=2),2,IF(OR(S70=Локализация!$C$128,S70=1),4)))))</f>
        <v>0</v>
      </c>
      <c r="AO70" s="11" t="b">
        <f>IF(OR(T70=Локализация!$C$118,T70=5),4,IF(OR(T70=Локализация!$C$119,T70=4),2,IF(OR(T70=Локализация!$C$120,T70=3),0,IF(OR(T70=Локализация!$C$121,T70=2),-1,IF(OR(T70=Локализация!$C$122,T70=1),-2)))))</f>
        <v>0</v>
      </c>
      <c r="AP70" s="11" t="b">
        <f>IF(OR(U70=Локализация!$C$124,U70=5),-2,IF(OR(U70=Локализация!$C$125,U70=4),-1,IF(OR(U70=Локализация!$C$126,U70=3),0,IF(OR(U70=Локализация!$C$127,U70=2),2,IF(OR(U70=Локализация!$C$128,U70=1),4)))))</f>
        <v>0</v>
      </c>
      <c r="AR70" s="11" t="str">
        <f t="shared" si="23"/>
        <v>ЛОЖЬЛОЖЬ</v>
      </c>
      <c r="AS70" s="11" t="str">
        <f t="shared" si="24"/>
        <v>ЛОЖЬЛОЖЬ</v>
      </c>
      <c r="AT70" s="11" t="str">
        <f t="shared" si="25"/>
        <v>ЛОЖЬЛОЖЬ</v>
      </c>
      <c r="AU70" s="11" t="str">
        <f t="shared" si="26"/>
        <v>ЛОЖЬЛОЖЬ</v>
      </c>
      <c r="AV70" s="11" t="str">
        <f t="shared" si="27"/>
        <v>ЛОЖЬЛОЖЬ</v>
      </c>
      <c r="AW70" s="11" t="str">
        <f t="shared" si="28"/>
        <v>ЛОЖЬЛОЖЬ</v>
      </c>
      <c r="AX70" s="11" t="str">
        <f t="shared" si="29"/>
        <v>ЛОЖЬЛОЖЬ</v>
      </c>
      <c r="AY70" s="11" t="str">
        <f t="shared" si="30"/>
        <v>ЛОЖЬЛОЖЬ</v>
      </c>
      <c r="AZ70" s="11" t="str">
        <f t="shared" si="31"/>
        <v>ЛОЖЬЛОЖЬ</v>
      </c>
      <c r="BA70" s="11" t="str">
        <f t="shared" si="32"/>
        <v>ЛОЖЬЛОЖЬ</v>
      </c>
      <c r="BC70" s="11" t="str">
        <f t="shared" si="33"/>
        <v/>
      </c>
      <c r="BD70" s="11" t="str">
        <f t="shared" si="34"/>
        <v/>
      </c>
      <c r="BE70" s="11" t="str">
        <f t="shared" si="35"/>
        <v/>
      </c>
      <c r="BF70" s="11" t="str">
        <f t="shared" si="36"/>
        <v/>
      </c>
      <c r="BG70" s="11" t="str">
        <f t="shared" si="37"/>
        <v/>
      </c>
      <c r="BH70" s="11" t="str">
        <f t="shared" si="38"/>
        <v/>
      </c>
      <c r="BI70" s="11" t="str">
        <f t="shared" si="39"/>
        <v/>
      </c>
      <c r="BJ70" s="11" t="str">
        <f t="shared" si="40"/>
        <v/>
      </c>
      <c r="BK70" s="11" t="str">
        <f t="shared" si="41"/>
        <v/>
      </c>
      <c r="BL70" s="11" t="str">
        <f t="shared" si="42"/>
        <v/>
      </c>
      <c r="BN70" s="66" t="str">
        <f>Локализация!C119</f>
        <v>Это нормально, так и должно быть</v>
      </c>
      <c r="BO70" s="67">
        <v>2</v>
      </c>
    </row>
    <row r="71" spans="2:67" x14ac:dyDescent="0.3">
      <c r="B71"/>
      <c r="C71"/>
      <c r="D71"/>
      <c r="E71"/>
      <c r="F71"/>
      <c r="G71"/>
      <c r="H71"/>
      <c r="I71"/>
      <c r="J71"/>
      <c r="K71"/>
      <c r="L71"/>
      <c r="M71"/>
      <c r="N71"/>
      <c r="O71"/>
      <c r="P71"/>
      <c r="Q71"/>
      <c r="R71"/>
      <c r="S71"/>
      <c r="T71"/>
      <c r="U71"/>
      <c r="W71" s="11" t="b">
        <f>IF(OR(B71=Локализация!$C$118,B71=5),4,IF(OR(B71=Локализация!$C$119,B71=4),2,IF(OR(B71=Локализация!$C$120,B71=3),0,IF(OR(B71=Локализация!$C$121,B71=2),-1,IF(OR(B71=Локализация!$C$122,B71=1),-2)))))</f>
        <v>0</v>
      </c>
      <c r="X71" s="11" t="b">
        <f>IF(OR(C71=Локализация!$C$124,C71=5),-2,IF(OR(C71=Локализация!$C$125,C71=4),-1,IF(OR(C71=Локализация!$C$126,C71=3),0,IF(OR(C71=Локализация!$C$127,C71=2),2,IF(OR(C71=Локализация!$C$128,C71=1),4)))))</f>
        <v>0</v>
      </c>
      <c r="Y71" s="11" t="b">
        <f>IF(OR(D71=Локализация!$C$118,D71=5),4,IF(OR(D71=Локализация!$C$119,D71=4),2,IF(OR(D71=Локализация!$C$120,D71=3),0,IF(OR(D71=Локализация!$C$121,D71=2),-1,IF(OR(D71=Локализация!$C$122,D71=1),-2)))))</f>
        <v>0</v>
      </c>
      <c r="Z71" s="11" t="b">
        <f>IF(OR(E71=Локализация!$C$124,E71=5),-2,IF(OR(E71=Локализация!$C$125,E71=4),-1,IF(OR(E71=Локализация!$C$126,E71=3),0,IF(OR(E71=Локализация!$C$127,E71=2),2,IF(OR(E71=Локализация!$C$128,E71=1),4)))))</f>
        <v>0</v>
      </c>
      <c r="AA71" s="11" t="b">
        <f>IF(OR(F71=Локализация!$C$118,F71=5),4,IF(OR(F71=Локализация!$C$119,F71=4),2,IF(OR(F71=Локализация!$C$120,F71=3),0,IF(OR(F71=Локализация!$C$121,F71=2),-1,IF(OR(F71=Локализация!$C$122,F71=1),-2)))))</f>
        <v>0</v>
      </c>
      <c r="AB71" s="11" t="b">
        <f>IF(OR(G71=Локализация!$C$124,G71=5),-2,IF(OR(G71=Локализация!$C$125,G71=4),-1,IF(OR(G71=Локализация!$C$126,G71=3),0,IF(OR(G71=Локализация!$C$127,G71=2),2,IF(OR(G71=Локализация!$C$128,G71=1),4)))))</f>
        <v>0</v>
      </c>
      <c r="AC71" s="11" t="b">
        <f>IF(OR(H71=Локализация!$C$118,H71=5),4,IF(OR(H71=Локализация!$C$119,H71=4),2,IF(OR(H71=Локализация!$C$120,H71=3),0,IF(OR(H71=Локализация!$C$121,H71=2),-1,IF(OR(H71=Локализация!$C$122,H71=1),-2)))))</f>
        <v>0</v>
      </c>
      <c r="AD71" s="11" t="b">
        <f>IF(OR(I71=Локализация!$C$124,I71=5),-2,IF(OR(I71=Локализация!$C$125,I71=4),-1,IF(OR(I71=Локализация!$C$126,I71=3),0,IF(OR(I71=Локализация!$C$127,I71=2),2,IF(OR(I71=Локализация!$C$128,I71=1),4)))))</f>
        <v>0</v>
      </c>
      <c r="AE71" s="11" t="b">
        <f>IF(OR(J71=Локализация!$C$118,J71=5),4,IF(OR(J71=Локализация!$C$119,J71=4),2,IF(OR(J71=Локализация!$C$120,J71=3),0,IF(OR(J71=Локализация!$C$121,J71=2),-1,IF(OR(J71=Локализация!$C$122,J71=1),-2)))))</f>
        <v>0</v>
      </c>
      <c r="AF71" s="11" t="b">
        <f>IF(OR(K71=Локализация!$C$124,K71=5),-2,IF(OR(K71=Локализация!$C$125,K71=4),-1,IF(OR(K71=Локализация!$C$126,K71=3),0,IF(OR(K71=Локализация!$C$127,K71=2),2,IF(OR(K71=Локализация!$C$128,K71=1),4)))))</f>
        <v>0</v>
      </c>
      <c r="AG71" s="11" t="b">
        <f>IF(OR(L71=Локализация!$C$118,L71=5),4,IF(OR(L71=Локализация!$C$119,L71=4),2,IF(OR(L71=Локализация!$C$120,L71=3),0,IF(OR(L71=Локализация!$C$121,L71=2),-1,IF(OR(L71=Локализация!$C$122,L71=1),-2)))))</f>
        <v>0</v>
      </c>
      <c r="AH71" s="11" t="b">
        <f>IF(OR(M71=Локализация!$C$124,M71=5),-2,IF(OR(M71=Локализация!$C$125,M71=4),-1,IF(OR(M71=Локализация!$C$126,M71=3),0,IF(OR(M71=Локализация!$C$127,M71=2),2,IF(OR(M71=Локализация!$C$128,M71=1),4)))))</f>
        <v>0</v>
      </c>
      <c r="AI71" s="11" t="b">
        <f>IF(OR(N71=Локализация!$C$118,N71=5),4,IF(OR(N71=Локализация!$C$119,N71=4),2,IF(OR(N71=Локализация!$C$120,N71=3),0,IF(OR(N71=Локализация!$C$121,N71=2),-1,IF(OR(N71=Локализация!$C$122,N71=1),-2)))))</f>
        <v>0</v>
      </c>
      <c r="AJ71" s="11" t="b">
        <f>IF(OR(O71=Локализация!$C$124,O71=5),-2,IF(OR(O71=Локализация!$C$125,O71=4),-1,IF(OR(O71=Локализация!$C$126,O71=3),0,IF(OR(O71=Локализация!$C$127,O71=2),2,IF(OR(O71=Локализация!$C$128,O71=1),4)))))</f>
        <v>0</v>
      </c>
      <c r="AK71" s="11" t="b">
        <f>IF(OR(P71=Локализация!$C$118,P71=5),4,IF(OR(P71=Локализация!$C$119,P71=4),2,IF(OR(P71=Локализация!$C$120,P71=3),0,IF(OR(P71=Локализация!$C$121,P71=2),-1,IF(OR(P71=Локализация!$C$122,P71=1),-2)))))</f>
        <v>0</v>
      </c>
      <c r="AL71" s="11" t="b">
        <f>IF(OR(Q71=Локализация!$C$124,Q71=5),-2,IF(OR(Q71=Локализация!$C$125,Q71=4),-1,IF(OR(Q71=Локализация!$C$126,Q71=3),0,IF(OR(Q71=Локализация!$C$127,Q71=2),2,IF(OR(Q71=Локализация!$C$128,Q71=1),4)))))</f>
        <v>0</v>
      </c>
      <c r="AM71" s="11" t="b">
        <f>IF(OR(R71=Локализация!$C$118,R71=5),4,IF(OR(R71=Локализация!$C$119,R71=4),2,IF(OR(R71=Локализация!$C$120,R71=3),0,IF(OR(R71=Локализация!$C$121,R71=2),-1,IF(OR(R71=Локализация!$C$122,R71=1),-2)))))</f>
        <v>0</v>
      </c>
      <c r="AN71" s="11" t="b">
        <f>IF(OR(S71=Локализация!$C$124,S71=5),-2,IF(OR(S71=Локализация!$C$125,S71=4),-1,IF(OR(S71=Локализация!$C$126,S71=3),0,IF(OR(S71=Локализация!$C$127,S71=2),2,IF(OR(S71=Локализация!$C$128,S71=1),4)))))</f>
        <v>0</v>
      </c>
      <c r="AO71" s="11" t="b">
        <f>IF(OR(T71=Локализация!$C$118,T71=5),4,IF(OR(T71=Локализация!$C$119,T71=4),2,IF(OR(T71=Локализация!$C$120,T71=3),0,IF(OR(T71=Локализация!$C$121,T71=2),-1,IF(OR(T71=Локализация!$C$122,T71=1),-2)))))</f>
        <v>0</v>
      </c>
      <c r="AP71" s="11" t="b">
        <f>IF(OR(U71=Локализация!$C$124,U71=5),-2,IF(OR(U71=Локализация!$C$125,U71=4),-1,IF(OR(U71=Локализация!$C$126,U71=3),0,IF(OR(U71=Локализация!$C$127,U71=2),2,IF(OR(U71=Локализация!$C$128,U71=1),4)))))</f>
        <v>0</v>
      </c>
      <c r="AR71" s="11" t="str">
        <f t="shared" si="23"/>
        <v>ЛОЖЬЛОЖЬ</v>
      </c>
      <c r="AS71" s="11" t="str">
        <f t="shared" si="24"/>
        <v>ЛОЖЬЛОЖЬ</v>
      </c>
      <c r="AT71" s="11" t="str">
        <f t="shared" si="25"/>
        <v>ЛОЖЬЛОЖЬ</v>
      </c>
      <c r="AU71" s="11" t="str">
        <f t="shared" si="26"/>
        <v>ЛОЖЬЛОЖЬ</v>
      </c>
      <c r="AV71" s="11" t="str">
        <f t="shared" si="27"/>
        <v>ЛОЖЬЛОЖЬ</v>
      </c>
      <c r="AW71" s="11" t="str">
        <f t="shared" si="28"/>
        <v>ЛОЖЬЛОЖЬ</v>
      </c>
      <c r="AX71" s="11" t="str">
        <f t="shared" si="29"/>
        <v>ЛОЖЬЛОЖЬ</v>
      </c>
      <c r="AY71" s="11" t="str">
        <f t="shared" si="30"/>
        <v>ЛОЖЬЛОЖЬ</v>
      </c>
      <c r="AZ71" s="11" t="str">
        <f t="shared" si="31"/>
        <v>ЛОЖЬЛОЖЬ</v>
      </c>
      <c r="BA71" s="11" t="str">
        <f t="shared" si="32"/>
        <v>ЛОЖЬЛОЖЬ</v>
      </c>
      <c r="BC71" s="11" t="str">
        <f t="shared" si="33"/>
        <v/>
      </c>
      <c r="BD71" s="11" t="str">
        <f t="shared" si="34"/>
        <v/>
      </c>
      <c r="BE71" s="11" t="str">
        <f t="shared" si="35"/>
        <v/>
      </c>
      <c r="BF71" s="11" t="str">
        <f t="shared" si="36"/>
        <v/>
      </c>
      <c r="BG71" s="11" t="str">
        <f t="shared" si="37"/>
        <v/>
      </c>
      <c r="BH71" s="11" t="str">
        <f t="shared" si="38"/>
        <v/>
      </c>
      <c r="BI71" s="11" t="str">
        <f t="shared" si="39"/>
        <v/>
      </c>
      <c r="BJ71" s="11" t="str">
        <f t="shared" si="40"/>
        <v/>
      </c>
      <c r="BK71" s="11" t="str">
        <f t="shared" si="41"/>
        <v/>
      </c>
      <c r="BL71" s="11" t="str">
        <f t="shared" si="42"/>
        <v/>
      </c>
      <c r="BN71" s="66" t="str">
        <f>Локализация!C120</f>
        <v>Мне все равно</v>
      </c>
      <c r="BO71" s="67">
        <v>0</v>
      </c>
    </row>
    <row r="72" spans="2:67" x14ac:dyDescent="0.3">
      <c r="B72"/>
      <c r="C72"/>
      <c r="D72"/>
      <c r="E72"/>
      <c r="F72"/>
      <c r="G72"/>
      <c r="H72"/>
      <c r="I72"/>
      <c r="J72"/>
      <c r="K72"/>
      <c r="L72"/>
      <c r="M72"/>
      <c r="N72"/>
      <c r="O72"/>
      <c r="P72"/>
      <c r="Q72"/>
      <c r="R72"/>
      <c r="S72"/>
      <c r="T72"/>
      <c r="U72"/>
      <c r="W72" s="11" t="b">
        <f>IF(OR(B72=Локализация!$C$118,B72=5),4,IF(OR(B72=Локализация!$C$119,B72=4),2,IF(OR(B72=Локализация!$C$120,B72=3),0,IF(OR(B72=Локализация!$C$121,B72=2),-1,IF(OR(B72=Локализация!$C$122,B72=1),-2)))))</f>
        <v>0</v>
      </c>
      <c r="X72" s="11" t="b">
        <f>IF(OR(C72=Локализация!$C$124,C72=5),-2,IF(OR(C72=Локализация!$C$125,C72=4),-1,IF(OR(C72=Локализация!$C$126,C72=3),0,IF(OR(C72=Локализация!$C$127,C72=2),2,IF(OR(C72=Локализация!$C$128,C72=1),4)))))</f>
        <v>0</v>
      </c>
      <c r="Y72" s="11" t="b">
        <f>IF(OR(D72=Локализация!$C$118,D72=5),4,IF(OR(D72=Локализация!$C$119,D72=4),2,IF(OR(D72=Локализация!$C$120,D72=3),0,IF(OR(D72=Локализация!$C$121,D72=2),-1,IF(OR(D72=Локализация!$C$122,D72=1),-2)))))</f>
        <v>0</v>
      </c>
      <c r="Z72" s="11" t="b">
        <f>IF(OR(E72=Локализация!$C$124,E72=5),-2,IF(OR(E72=Локализация!$C$125,E72=4),-1,IF(OR(E72=Локализация!$C$126,E72=3),0,IF(OR(E72=Локализация!$C$127,E72=2),2,IF(OR(E72=Локализация!$C$128,E72=1),4)))))</f>
        <v>0</v>
      </c>
      <c r="AA72" s="11" t="b">
        <f>IF(OR(F72=Локализация!$C$118,F72=5),4,IF(OR(F72=Локализация!$C$119,F72=4),2,IF(OR(F72=Локализация!$C$120,F72=3),0,IF(OR(F72=Локализация!$C$121,F72=2),-1,IF(OR(F72=Локализация!$C$122,F72=1),-2)))))</f>
        <v>0</v>
      </c>
      <c r="AB72" s="11" t="b">
        <f>IF(OR(G72=Локализация!$C$124,G72=5),-2,IF(OR(G72=Локализация!$C$125,G72=4),-1,IF(OR(G72=Локализация!$C$126,G72=3),0,IF(OR(G72=Локализация!$C$127,G72=2),2,IF(OR(G72=Локализация!$C$128,G72=1),4)))))</f>
        <v>0</v>
      </c>
      <c r="AC72" s="11" t="b">
        <f>IF(OR(H72=Локализация!$C$118,H72=5),4,IF(OR(H72=Локализация!$C$119,H72=4),2,IF(OR(H72=Локализация!$C$120,H72=3),0,IF(OR(H72=Локализация!$C$121,H72=2),-1,IF(OR(H72=Локализация!$C$122,H72=1),-2)))))</f>
        <v>0</v>
      </c>
      <c r="AD72" s="11" t="b">
        <f>IF(OR(I72=Локализация!$C$124,I72=5),-2,IF(OR(I72=Локализация!$C$125,I72=4),-1,IF(OR(I72=Локализация!$C$126,I72=3),0,IF(OR(I72=Локализация!$C$127,I72=2),2,IF(OR(I72=Локализация!$C$128,I72=1),4)))))</f>
        <v>0</v>
      </c>
      <c r="AE72" s="11" t="b">
        <f>IF(OR(J72=Локализация!$C$118,J72=5),4,IF(OR(J72=Локализация!$C$119,J72=4),2,IF(OR(J72=Локализация!$C$120,J72=3),0,IF(OR(J72=Локализация!$C$121,J72=2),-1,IF(OR(J72=Локализация!$C$122,J72=1),-2)))))</f>
        <v>0</v>
      </c>
      <c r="AF72" s="11" t="b">
        <f>IF(OR(K72=Локализация!$C$124,K72=5),-2,IF(OR(K72=Локализация!$C$125,K72=4),-1,IF(OR(K72=Локализация!$C$126,K72=3),0,IF(OR(K72=Локализация!$C$127,K72=2),2,IF(OR(K72=Локализация!$C$128,K72=1),4)))))</f>
        <v>0</v>
      </c>
      <c r="AG72" s="11" t="b">
        <f>IF(OR(L72=Локализация!$C$118,L72=5),4,IF(OR(L72=Локализация!$C$119,L72=4),2,IF(OR(L72=Локализация!$C$120,L72=3),0,IF(OR(L72=Локализация!$C$121,L72=2),-1,IF(OR(L72=Локализация!$C$122,L72=1),-2)))))</f>
        <v>0</v>
      </c>
      <c r="AH72" s="11" t="b">
        <f>IF(OR(M72=Локализация!$C$124,M72=5),-2,IF(OR(M72=Локализация!$C$125,M72=4),-1,IF(OR(M72=Локализация!$C$126,M72=3),0,IF(OR(M72=Локализация!$C$127,M72=2),2,IF(OR(M72=Локализация!$C$128,M72=1),4)))))</f>
        <v>0</v>
      </c>
      <c r="AI72" s="11" t="b">
        <f>IF(OR(N72=Локализация!$C$118,N72=5),4,IF(OR(N72=Локализация!$C$119,N72=4),2,IF(OR(N72=Локализация!$C$120,N72=3),0,IF(OR(N72=Локализация!$C$121,N72=2),-1,IF(OR(N72=Локализация!$C$122,N72=1),-2)))))</f>
        <v>0</v>
      </c>
      <c r="AJ72" s="11" t="b">
        <f>IF(OR(O72=Локализация!$C$124,O72=5),-2,IF(OR(O72=Локализация!$C$125,O72=4),-1,IF(OR(O72=Локализация!$C$126,O72=3),0,IF(OR(O72=Локализация!$C$127,O72=2),2,IF(OR(O72=Локализация!$C$128,O72=1),4)))))</f>
        <v>0</v>
      </c>
      <c r="AK72" s="11" t="b">
        <f>IF(OR(P72=Локализация!$C$118,P72=5),4,IF(OR(P72=Локализация!$C$119,P72=4),2,IF(OR(P72=Локализация!$C$120,P72=3),0,IF(OR(P72=Локализация!$C$121,P72=2),-1,IF(OR(P72=Локализация!$C$122,P72=1),-2)))))</f>
        <v>0</v>
      </c>
      <c r="AL72" s="11" t="b">
        <f>IF(OR(Q72=Локализация!$C$124,Q72=5),-2,IF(OR(Q72=Локализация!$C$125,Q72=4),-1,IF(OR(Q72=Локализация!$C$126,Q72=3),0,IF(OR(Q72=Локализация!$C$127,Q72=2),2,IF(OR(Q72=Локализация!$C$128,Q72=1),4)))))</f>
        <v>0</v>
      </c>
      <c r="AM72" s="11" t="b">
        <f>IF(OR(R72=Локализация!$C$118,R72=5),4,IF(OR(R72=Локализация!$C$119,R72=4),2,IF(OR(R72=Локализация!$C$120,R72=3),0,IF(OR(R72=Локализация!$C$121,R72=2),-1,IF(OR(R72=Локализация!$C$122,R72=1),-2)))))</f>
        <v>0</v>
      </c>
      <c r="AN72" s="11" t="b">
        <f>IF(OR(S72=Локализация!$C$124,S72=5),-2,IF(OR(S72=Локализация!$C$125,S72=4),-1,IF(OR(S72=Локализация!$C$126,S72=3),0,IF(OR(S72=Локализация!$C$127,S72=2),2,IF(OR(S72=Локализация!$C$128,S72=1),4)))))</f>
        <v>0</v>
      </c>
      <c r="AO72" s="11" t="b">
        <f>IF(OR(T72=Локализация!$C$118,T72=5),4,IF(OR(T72=Локализация!$C$119,T72=4),2,IF(OR(T72=Локализация!$C$120,T72=3),0,IF(OR(T72=Локализация!$C$121,T72=2),-1,IF(OR(T72=Локализация!$C$122,T72=1),-2)))))</f>
        <v>0</v>
      </c>
      <c r="AP72" s="11" t="b">
        <f>IF(OR(U72=Локализация!$C$124,U72=5),-2,IF(OR(U72=Локализация!$C$125,U72=4),-1,IF(OR(U72=Локализация!$C$126,U72=3),0,IF(OR(U72=Локализация!$C$127,U72=2),2,IF(OR(U72=Локализация!$C$128,U72=1),4)))))</f>
        <v>0</v>
      </c>
      <c r="AR72" s="11" t="str">
        <f t="shared" si="23"/>
        <v>ЛОЖЬЛОЖЬ</v>
      </c>
      <c r="AS72" s="11" t="str">
        <f t="shared" si="24"/>
        <v>ЛОЖЬЛОЖЬ</v>
      </c>
      <c r="AT72" s="11" t="str">
        <f t="shared" si="25"/>
        <v>ЛОЖЬЛОЖЬ</v>
      </c>
      <c r="AU72" s="11" t="str">
        <f t="shared" si="26"/>
        <v>ЛОЖЬЛОЖЬ</v>
      </c>
      <c r="AV72" s="11" t="str">
        <f t="shared" si="27"/>
        <v>ЛОЖЬЛОЖЬ</v>
      </c>
      <c r="AW72" s="11" t="str">
        <f t="shared" si="28"/>
        <v>ЛОЖЬЛОЖЬ</v>
      </c>
      <c r="AX72" s="11" t="str">
        <f t="shared" si="29"/>
        <v>ЛОЖЬЛОЖЬ</v>
      </c>
      <c r="AY72" s="11" t="str">
        <f t="shared" si="30"/>
        <v>ЛОЖЬЛОЖЬ</v>
      </c>
      <c r="AZ72" s="11" t="str">
        <f t="shared" si="31"/>
        <v>ЛОЖЬЛОЖЬ</v>
      </c>
      <c r="BA72" s="11" t="str">
        <f t="shared" si="32"/>
        <v>ЛОЖЬЛОЖЬ</v>
      </c>
      <c r="BC72" s="11" t="str">
        <f t="shared" si="33"/>
        <v/>
      </c>
      <c r="BD72" s="11" t="str">
        <f t="shared" si="34"/>
        <v/>
      </c>
      <c r="BE72" s="11" t="str">
        <f t="shared" si="35"/>
        <v/>
      </c>
      <c r="BF72" s="11" t="str">
        <f t="shared" si="36"/>
        <v/>
      </c>
      <c r="BG72" s="11" t="str">
        <f t="shared" si="37"/>
        <v/>
      </c>
      <c r="BH72" s="11" t="str">
        <f t="shared" si="38"/>
        <v/>
      </c>
      <c r="BI72" s="11" t="str">
        <f t="shared" si="39"/>
        <v/>
      </c>
      <c r="BJ72" s="11" t="str">
        <f t="shared" si="40"/>
        <v/>
      </c>
      <c r="BK72" s="11" t="str">
        <f t="shared" si="41"/>
        <v/>
      </c>
      <c r="BL72" s="11" t="str">
        <f t="shared" si="42"/>
        <v/>
      </c>
      <c r="BN72" s="66" t="str">
        <f>Локализация!C121</f>
        <v>Мне это НЕ нужно, но и мешать не будет</v>
      </c>
      <c r="BO72" s="67">
        <v>-1</v>
      </c>
    </row>
    <row r="73" spans="2:67" ht="16.2" thickBot="1" x14ac:dyDescent="0.35">
      <c r="B73"/>
      <c r="C73"/>
      <c r="D73"/>
      <c r="E73"/>
      <c r="F73"/>
      <c r="G73"/>
      <c r="H73"/>
      <c r="I73"/>
      <c r="J73"/>
      <c r="K73"/>
      <c r="L73"/>
      <c r="M73"/>
      <c r="N73"/>
      <c r="O73"/>
      <c r="P73"/>
      <c r="Q73"/>
      <c r="R73"/>
      <c r="S73"/>
      <c r="T73"/>
      <c r="U73"/>
      <c r="W73" s="11" t="b">
        <f>IF(OR(B73=Локализация!$C$118,B73=5),4,IF(OR(B73=Локализация!$C$119,B73=4),2,IF(OR(B73=Локализация!$C$120,B73=3),0,IF(OR(B73=Локализация!$C$121,B73=2),-1,IF(OR(B73=Локализация!$C$122,B73=1),-2)))))</f>
        <v>0</v>
      </c>
      <c r="X73" s="11" t="b">
        <f>IF(OR(C73=Локализация!$C$124,C73=5),-2,IF(OR(C73=Локализация!$C$125,C73=4),-1,IF(OR(C73=Локализация!$C$126,C73=3),0,IF(OR(C73=Локализация!$C$127,C73=2),2,IF(OR(C73=Локализация!$C$128,C73=1),4)))))</f>
        <v>0</v>
      </c>
      <c r="Y73" s="11" t="b">
        <f>IF(OR(D73=Локализация!$C$118,D73=5),4,IF(OR(D73=Локализация!$C$119,D73=4),2,IF(OR(D73=Локализация!$C$120,D73=3),0,IF(OR(D73=Локализация!$C$121,D73=2),-1,IF(OR(D73=Локализация!$C$122,D73=1),-2)))))</f>
        <v>0</v>
      </c>
      <c r="Z73" s="11" t="b">
        <f>IF(OR(E73=Локализация!$C$124,E73=5),-2,IF(OR(E73=Локализация!$C$125,E73=4),-1,IF(OR(E73=Локализация!$C$126,E73=3),0,IF(OR(E73=Локализация!$C$127,E73=2),2,IF(OR(E73=Локализация!$C$128,E73=1),4)))))</f>
        <v>0</v>
      </c>
      <c r="AA73" s="11" t="b">
        <f>IF(OR(F73=Локализация!$C$118,F73=5),4,IF(OR(F73=Локализация!$C$119,F73=4),2,IF(OR(F73=Локализация!$C$120,F73=3),0,IF(OR(F73=Локализация!$C$121,F73=2),-1,IF(OR(F73=Локализация!$C$122,F73=1),-2)))))</f>
        <v>0</v>
      </c>
      <c r="AB73" s="11" t="b">
        <f>IF(OR(G73=Локализация!$C$124,G73=5),-2,IF(OR(G73=Локализация!$C$125,G73=4),-1,IF(OR(G73=Локализация!$C$126,G73=3),0,IF(OR(G73=Локализация!$C$127,G73=2),2,IF(OR(G73=Локализация!$C$128,G73=1),4)))))</f>
        <v>0</v>
      </c>
      <c r="AC73" s="11" t="b">
        <f>IF(OR(H73=Локализация!$C$118,H73=5),4,IF(OR(H73=Локализация!$C$119,H73=4),2,IF(OR(H73=Локализация!$C$120,H73=3),0,IF(OR(H73=Локализация!$C$121,H73=2),-1,IF(OR(H73=Локализация!$C$122,H73=1),-2)))))</f>
        <v>0</v>
      </c>
      <c r="AD73" s="11" t="b">
        <f>IF(OR(I73=Локализация!$C$124,I73=5),-2,IF(OR(I73=Локализация!$C$125,I73=4),-1,IF(OR(I73=Локализация!$C$126,I73=3),0,IF(OR(I73=Локализация!$C$127,I73=2),2,IF(OR(I73=Локализация!$C$128,I73=1),4)))))</f>
        <v>0</v>
      </c>
      <c r="AE73" s="11" t="b">
        <f>IF(OR(J73=Локализация!$C$118,J73=5),4,IF(OR(J73=Локализация!$C$119,J73=4),2,IF(OR(J73=Локализация!$C$120,J73=3),0,IF(OR(J73=Локализация!$C$121,J73=2),-1,IF(OR(J73=Локализация!$C$122,J73=1),-2)))))</f>
        <v>0</v>
      </c>
      <c r="AF73" s="11" t="b">
        <f>IF(OR(K73=Локализация!$C$124,K73=5),-2,IF(OR(K73=Локализация!$C$125,K73=4),-1,IF(OR(K73=Локализация!$C$126,K73=3),0,IF(OR(K73=Локализация!$C$127,K73=2),2,IF(OR(K73=Локализация!$C$128,K73=1),4)))))</f>
        <v>0</v>
      </c>
      <c r="AG73" s="11" t="b">
        <f>IF(OR(L73=Локализация!$C$118,L73=5),4,IF(OR(L73=Локализация!$C$119,L73=4),2,IF(OR(L73=Локализация!$C$120,L73=3),0,IF(OR(L73=Локализация!$C$121,L73=2),-1,IF(OR(L73=Локализация!$C$122,L73=1),-2)))))</f>
        <v>0</v>
      </c>
      <c r="AH73" s="11" t="b">
        <f>IF(OR(M73=Локализация!$C$124,M73=5),-2,IF(OR(M73=Локализация!$C$125,M73=4),-1,IF(OR(M73=Локализация!$C$126,M73=3),0,IF(OR(M73=Локализация!$C$127,M73=2),2,IF(OR(M73=Локализация!$C$128,M73=1),4)))))</f>
        <v>0</v>
      </c>
      <c r="AI73" s="11" t="b">
        <f>IF(OR(N73=Локализация!$C$118,N73=5),4,IF(OR(N73=Локализация!$C$119,N73=4),2,IF(OR(N73=Локализация!$C$120,N73=3),0,IF(OR(N73=Локализация!$C$121,N73=2),-1,IF(OR(N73=Локализация!$C$122,N73=1),-2)))))</f>
        <v>0</v>
      </c>
      <c r="AJ73" s="11" t="b">
        <f>IF(OR(O73=Локализация!$C$124,O73=5),-2,IF(OR(O73=Локализация!$C$125,O73=4),-1,IF(OR(O73=Локализация!$C$126,O73=3),0,IF(OR(O73=Локализация!$C$127,O73=2),2,IF(OR(O73=Локализация!$C$128,O73=1),4)))))</f>
        <v>0</v>
      </c>
      <c r="AK73" s="11" t="b">
        <f>IF(OR(P73=Локализация!$C$118,P73=5),4,IF(OR(P73=Локализация!$C$119,P73=4),2,IF(OR(P73=Локализация!$C$120,P73=3),0,IF(OR(P73=Локализация!$C$121,P73=2),-1,IF(OR(P73=Локализация!$C$122,P73=1),-2)))))</f>
        <v>0</v>
      </c>
      <c r="AL73" s="11" t="b">
        <f>IF(OR(Q73=Локализация!$C$124,Q73=5),-2,IF(OR(Q73=Локализация!$C$125,Q73=4),-1,IF(OR(Q73=Локализация!$C$126,Q73=3),0,IF(OR(Q73=Локализация!$C$127,Q73=2),2,IF(OR(Q73=Локализация!$C$128,Q73=1),4)))))</f>
        <v>0</v>
      </c>
      <c r="AM73" s="11" t="b">
        <f>IF(OR(R73=Локализация!$C$118,R73=5),4,IF(OR(R73=Локализация!$C$119,R73=4),2,IF(OR(R73=Локализация!$C$120,R73=3),0,IF(OR(R73=Локализация!$C$121,R73=2),-1,IF(OR(R73=Локализация!$C$122,R73=1),-2)))))</f>
        <v>0</v>
      </c>
      <c r="AN73" s="11" t="b">
        <f>IF(OR(S73=Локализация!$C$124,S73=5),-2,IF(OR(S73=Локализация!$C$125,S73=4),-1,IF(OR(S73=Локализация!$C$126,S73=3),0,IF(OR(S73=Локализация!$C$127,S73=2),2,IF(OR(S73=Локализация!$C$128,S73=1),4)))))</f>
        <v>0</v>
      </c>
      <c r="AO73" s="11" t="b">
        <f>IF(OR(T73=Локализация!$C$118,T73=5),4,IF(OR(T73=Локализация!$C$119,T73=4),2,IF(OR(T73=Локализация!$C$120,T73=3),0,IF(OR(T73=Локализация!$C$121,T73=2),-1,IF(OR(T73=Локализация!$C$122,T73=1),-2)))))</f>
        <v>0</v>
      </c>
      <c r="AP73" s="11" t="b">
        <f>IF(OR(U73=Локализация!$C$124,U73=5),-2,IF(OR(U73=Локализация!$C$125,U73=4),-1,IF(OR(U73=Локализация!$C$126,U73=3),0,IF(OR(U73=Локализация!$C$127,U73=2),2,IF(OR(U73=Локализация!$C$128,U73=1),4)))))</f>
        <v>0</v>
      </c>
      <c r="AR73" s="11" t="str">
        <f t="shared" si="23"/>
        <v>ЛОЖЬЛОЖЬ</v>
      </c>
      <c r="AS73" s="11" t="str">
        <f t="shared" si="24"/>
        <v>ЛОЖЬЛОЖЬ</v>
      </c>
      <c r="AT73" s="11" t="str">
        <f t="shared" si="25"/>
        <v>ЛОЖЬЛОЖЬ</v>
      </c>
      <c r="AU73" s="11" t="str">
        <f t="shared" si="26"/>
        <v>ЛОЖЬЛОЖЬ</v>
      </c>
      <c r="AV73" s="11" t="str">
        <f t="shared" si="27"/>
        <v>ЛОЖЬЛОЖЬ</v>
      </c>
      <c r="AW73" s="11" t="str">
        <f t="shared" si="28"/>
        <v>ЛОЖЬЛОЖЬ</v>
      </c>
      <c r="AX73" s="11" t="str">
        <f t="shared" si="29"/>
        <v>ЛОЖЬЛОЖЬ</v>
      </c>
      <c r="AY73" s="11" t="str">
        <f t="shared" si="30"/>
        <v>ЛОЖЬЛОЖЬ</v>
      </c>
      <c r="AZ73" s="11" t="str">
        <f t="shared" si="31"/>
        <v>ЛОЖЬЛОЖЬ</v>
      </c>
      <c r="BA73" s="11" t="str">
        <f t="shared" si="32"/>
        <v>ЛОЖЬЛОЖЬ</v>
      </c>
      <c r="BC73" s="11" t="str">
        <f t="shared" si="33"/>
        <v/>
      </c>
      <c r="BD73" s="11" t="str">
        <f t="shared" si="34"/>
        <v/>
      </c>
      <c r="BE73" s="11" t="str">
        <f t="shared" si="35"/>
        <v/>
      </c>
      <c r="BF73" s="11" t="str">
        <f t="shared" si="36"/>
        <v/>
      </c>
      <c r="BG73" s="11" t="str">
        <f t="shared" si="37"/>
        <v/>
      </c>
      <c r="BH73" s="11" t="str">
        <f t="shared" si="38"/>
        <v/>
      </c>
      <c r="BI73" s="11" t="str">
        <f t="shared" si="39"/>
        <v/>
      </c>
      <c r="BJ73" s="11" t="str">
        <f t="shared" si="40"/>
        <v/>
      </c>
      <c r="BK73" s="11" t="str">
        <f t="shared" si="41"/>
        <v/>
      </c>
      <c r="BL73" s="11" t="str">
        <f t="shared" si="42"/>
        <v/>
      </c>
      <c r="BN73" s="68" t="str">
        <f>Локализация!C122</f>
        <v>Мне это НЕ нужно, будет мне мешать</v>
      </c>
      <c r="BO73" s="69">
        <v>-2</v>
      </c>
    </row>
    <row r="74" spans="2:67" ht="16.2" thickBot="1" x14ac:dyDescent="0.35">
      <c r="B74"/>
      <c r="C74"/>
      <c r="D74"/>
      <c r="E74"/>
      <c r="F74"/>
      <c r="G74"/>
      <c r="H74"/>
      <c r="I74"/>
      <c r="J74"/>
      <c r="K74"/>
      <c r="L74"/>
      <c r="M74"/>
      <c r="N74"/>
      <c r="O74"/>
      <c r="P74"/>
      <c r="Q74"/>
      <c r="R74"/>
      <c r="S74"/>
      <c r="T74"/>
      <c r="U74"/>
      <c r="W74" s="11" t="b">
        <f>IF(OR(B74=Локализация!$C$118,B74=5),4,IF(OR(B74=Локализация!$C$119,B74=4),2,IF(OR(B74=Локализация!$C$120,B74=3),0,IF(OR(B74=Локализация!$C$121,B74=2),-1,IF(OR(B74=Локализация!$C$122,B74=1),-2)))))</f>
        <v>0</v>
      </c>
      <c r="X74" s="11" t="b">
        <f>IF(OR(C74=Локализация!$C$124,C74=5),-2,IF(OR(C74=Локализация!$C$125,C74=4),-1,IF(OR(C74=Локализация!$C$126,C74=3),0,IF(OR(C74=Локализация!$C$127,C74=2),2,IF(OR(C74=Локализация!$C$128,C74=1),4)))))</f>
        <v>0</v>
      </c>
      <c r="Y74" s="11" t="b">
        <f>IF(OR(D74=Локализация!$C$118,D74=5),4,IF(OR(D74=Локализация!$C$119,D74=4),2,IF(OR(D74=Локализация!$C$120,D74=3),0,IF(OR(D74=Локализация!$C$121,D74=2),-1,IF(OR(D74=Локализация!$C$122,D74=1),-2)))))</f>
        <v>0</v>
      </c>
      <c r="Z74" s="11" t="b">
        <f>IF(OR(E74=Локализация!$C$124,E74=5),-2,IF(OR(E74=Локализация!$C$125,E74=4),-1,IF(OR(E74=Локализация!$C$126,E74=3),0,IF(OR(E74=Локализация!$C$127,E74=2),2,IF(OR(E74=Локализация!$C$128,E74=1),4)))))</f>
        <v>0</v>
      </c>
      <c r="AA74" s="11" t="b">
        <f>IF(OR(F74=Локализация!$C$118,F74=5),4,IF(OR(F74=Локализация!$C$119,F74=4),2,IF(OR(F74=Локализация!$C$120,F74=3),0,IF(OR(F74=Локализация!$C$121,F74=2),-1,IF(OR(F74=Локализация!$C$122,F74=1),-2)))))</f>
        <v>0</v>
      </c>
      <c r="AB74" s="11" t="b">
        <f>IF(OR(G74=Локализация!$C$124,G74=5),-2,IF(OR(G74=Локализация!$C$125,G74=4),-1,IF(OR(G74=Локализация!$C$126,G74=3),0,IF(OR(G74=Локализация!$C$127,G74=2),2,IF(OR(G74=Локализация!$C$128,G74=1),4)))))</f>
        <v>0</v>
      </c>
      <c r="AC74" s="11" t="b">
        <f>IF(OR(H74=Локализация!$C$118,H74=5),4,IF(OR(H74=Локализация!$C$119,H74=4),2,IF(OR(H74=Локализация!$C$120,H74=3),0,IF(OR(H74=Локализация!$C$121,H74=2),-1,IF(OR(H74=Локализация!$C$122,H74=1),-2)))))</f>
        <v>0</v>
      </c>
      <c r="AD74" s="11" t="b">
        <f>IF(OR(I74=Локализация!$C$124,I74=5),-2,IF(OR(I74=Локализация!$C$125,I74=4),-1,IF(OR(I74=Локализация!$C$126,I74=3),0,IF(OR(I74=Локализация!$C$127,I74=2),2,IF(OR(I74=Локализация!$C$128,I74=1),4)))))</f>
        <v>0</v>
      </c>
      <c r="AE74" s="11" t="b">
        <f>IF(OR(J74=Локализация!$C$118,J74=5),4,IF(OR(J74=Локализация!$C$119,J74=4),2,IF(OR(J74=Локализация!$C$120,J74=3),0,IF(OR(J74=Локализация!$C$121,J74=2),-1,IF(OR(J74=Локализация!$C$122,J74=1),-2)))))</f>
        <v>0</v>
      </c>
      <c r="AF74" s="11" t="b">
        <f>IF(OR(K74=Локализация!$C$124,K74=5),-2,IF(OR(K74=Локализация!$C$125,K74=4),-1,IF(OR(K74=Локализация!$C$126,K74=3),0,IF(OR(K74=Локализация!$C$127,K74=2),2,IF(OR(K74=Локализация!$C$128,K74=1),4)))))</f>
        <v>0</v>
      </c>
      <c r="AG74" s="11" t="b">
        <f>IF(OR(L74=Локализация!$C$118,L74=5),4,IF(OR(L74=Локализация!$C$119,L74=4),2,IF(OR(L74=Локализация!$C$120,L74=3),0,IF(OR(L74=Локализация!$C$121,L74=2),-1,IF(OR(L74=Локализация!$C$122,L74=1),-2)))))</f>
        <v>0</v>
      </c>
      <c r="AH74" s="11" t="b">
        <f>IF(OR(M74=Локализация!$C$124,M74=5),-2,IF(OR(M74=Локализация!$C$125,M74=4),-1,IF(OR(M74=Локализация!$C$126,M74=3),0,IF(OR(M74=Локализация!$C$127,M74=2),2,IF(OR(M74=Локализация!$C$128,M74=1),4)))))</f>
        <v>0</v>
      </c>
      <c r="AI74" s="11" t="b">
        <f>IF(OR(N74=Локализация!$C$118,N74=5),4,IF(OR(N74=Локализация!$C$119,N74=4),2,IF(OR(N74=Локализация!$C$120,N74=3),0,IF(OR(N74=Локализация!$C$121,N74=2),-1,IF(OR(N74=Локализация!$C$122,N74=1),-2)))))</f>
        <v>0</v>
      </c>
      <c r="AJ74" s="11" t="b">
        <f>IF(OR(O74=Локализация!$C$124,O74=5),-2,IF(OR(O74=Локализация!$C$125,O74=4),-1,IF(OR(O74=Локализация!$C$126,O74=3),0,IF(OR(O74=Локализация!$C$127,O74=2),2,IF(OR(O74=Локализация!$C$128,O74=1),4)))))</f>
        <v>0</v>
      </c>
      <c r="AK74" s="11" t="b">
        <f>IF(OR(P74=Локализация!$C$118,P74=5),4,IF(OR(P74=Локализация!$C$119,P74=4),2,IF(OR(P74=Локализация!$C$120,P74=3),0,IF(OR(P74=Локализация!$C$121,P74=2),-1,IF(OR(P74=Локализация!$C$122,P74=1),-2)))))</f>
        <v>0</v>
      </c>
      <c r="AL74" s="11" t="b">
        <f>IF(OR(Q74=Локализация!$C$124,Q74=5),-2,IF(OR(Q74=Локализация!$C$125,Q74=4),-1,IF(OR(Q74=Локализация!$C$126,Q74=3),0,IF(OR(Q74=Локализация!$C$127,Q74=2),2,IF(OR(Q74=Локализация!$C$128,Q74=1),4)))))</f>
        <v>0</v>
      </c>
      <c r="AM74" s="11" t="b">
        <f>IF(OR(R74=Локализация!$C$118,R74=5),4,IF(OR(R74=Локализация!$C$119,R74=4),2,IF(OR(R74=Локализация!$C$120,R74=3),0,IF(OR(R74=Локализация!$C$121,R74=2),-1,IF(OR(R74=Локализация!$C$122,R74=1),-2)))))</f>
        <v>0</v>
      </c>
      <c r="AN74" s="11" t="b">
        <f>IF(OR(S74=Локализация!$C$124,S74=5),-2,IF(OR(S74=Локализация!$C$125,S74=4),-1,IF(OR(S74=Локализация!$C$126,S74=3),0,IF(OR(S74=Локализация!$C$127,S74=2),2,IF(OR(S74=Локализация!$C$128,S74=1),4)))))</f>
        <v>0</v>
      </c>
      <c r="AO74" s="11" t="b">
        <f>IF(OR(T74=Локализация!$C$118,T74=5),4,IF(OR(T74=Локализация!$C$119,T74=4),2,IF(OR(T74=Локализация!$C$120,T74=3),0,IF(OR(T74=Локализация!$C$121,T74=2),-1,IF(OR(T74=Локализация!$C$122,T74=1),-2)))))</f>
        <v>0</v>
      </c>
      <c r="AP74" s="11" t="b">
        <f>IF(OR(U74=Локализация!$C$124,U74=5),-2,IF(OR(U74=Локализация!$C$125,U74=4),-1,IF(OR(U74=Локализация!$C$126,U74=3),0,IF(OR(U74=Локализация!$C$127,U74=2),2,IF(OR(U74=Локализация!$C$128,U74=1),4)))))</f>
        <v>0</v>
      </c>
      <c r="AR74" s="11" t="str">
        <f t="shared" si="23"/>
        <v>ЛОЖЬЛОЖЬ</v>
      </c>
      <c r="AS74" s="11" t="str">
        <f t="shared" si="24"/>
        <v>ЛОЖЬЛОЖЬ</v>
      </c>
      <c r="AT74" s="11" t="str">
        <f t="shared" si="25"/>
        <v>ЛОЖЬЛОЖЬ</v>
      </c>
      <c r="AU74" s="11" t="str">
        <f t="shared" si="26"/>
        <v>ЛОЖЬЛОЖЬ</v>
      </c>
      <c r="AV74" s="11" t="str">
        <f t="shared" si="27"/>
        <v>ЛОЖЬЛОЖЬ</v>
      </c>
      <c r="AW74" s="11" t="str">
        <f t="shared" si="28"/>
        <v>ЛОЖЬЛОЖЬ</v>
      </c>
      <c r="AX74" s="11" t="str">
        <f t="shared" si="29"/>
        <v>ЛОЖЬЛОЖЬ</v>
      </c>
      <c r="AY74" s="11" t="str">
        <f t="shared" si="30"/>
        <v>ЛОЖЬЛОЖЬ</v>
      </c>
      <c r="AZ74" s="11" t="str">
        <f t="shared" si="31"/>
        <v>ЛОЖЬЛОЖЬ</v>
      </c>
      <c r="BA74" s="11" t="str">
        <f t="shared" si="32"/>
        <v>ЛОЖЬЛОЖЬ</v>
      </c>
      <c r="BC74" s="11" t="str">
        <f t="shared" si="33"/>
        <v/>
      </c>
      <c r="BD74" s="11" t="str">
        <f t="shared" si="34"/>
        <v/>
      </c>
      <c r="BE74" s="11" t="str">
        <f t="shared" si="35"/>
        <v/>
      </c>
      <c r="BF74" s="11" t="str">
        <f t="shared" si="36"/>
        <v/>
      </c>
      <c r="BG74" s="11" t="str">
        <f t="shared" si="37"/>
        <v/>
      </c>
      <c r="BH74" s="11" t="str">
        <f t="shared" si="38"/>
        <v/>
      </c>
      <c r="BI74" s="11" t="str">
        <f t="shared" si="39"/>
        <v/>
      </c>
      <c r="BJ74" s="11" t="str">
        <f t="shared" si="40"/>
        <v/>
      </c>
      <c r="BK74" s="11" t="str">
        <f t="shared" si="41"/>
        <v/>
      </c>
      <c r="BL74" s="11" t="str">
        <f t="shared" si="42"/>
        <v/>
      </c>
    </row>
    <row r="75" spans="2:67" x14ac:dyDescent="0.3">
      <c r="B75"/>
      <c r="C75"/>
      <c r="D75"/>
      <c r="E75"/>
      <c r="F75"/>
      <c r="G75"/>
      <c r="H75"/>
      <c r="I75"/>
      <c r="J75"/>
      <c r="K75"/>
      <c r="L75"/>
      <c r="M75"/>
      <c r="N75"/>
      <c r="O75"/>
      <c r="P75"/>
      <c r="Q75"/>
      <c r="R75"/>
      <c r="S75"/>
      <c r="T75"/>
      <c r="U75"/>
      <c r="W75" s="11" t="b">
        <f>IF(OR(B75=Локализация!$C$118,B75=5),4,IF(OR(B75=Локализация!$C$119,B75=4),2,IF(OR(B75=Локализация!$C$120,B75=3),0,IF(OR(B75=Локализация!$C$121,B75=2),-1,IF(OR(B75=Локализация!$C$122,B75=1),-2)))))</f>
        <v>0</v>
      </c>
      <c r="X75" s="11" t="b">
        <f>IF(OR(C75=Локализация!$C$124,C75=5),-2,IF(OR(C75=Локализация!$C$125,C75=4),-1,IF(OR(C75=Локализация!$C$126,C75=3),0,IF(OR(C75=Локализация!$C$127,C75=2),2,IF(OR(C75=Локализация!$C$128,C75=1),4)))))</f>
        <v>0</v>
      </c>
      <c r="Y75" s="11" t="b">
        <f>IF(OR(D75=Локализация!$C$118,D75=5),4,IF(OR(D75=Локализация!$C$119,D75=4),2,IF(OR(D75=Локализация!$C$120,D75=3),0,IF(OR(D75=Локализация!$C$121,D75=2),-1,IF(OR(D75=Локализация!$C$122,D75=1),-2)))))</f>
        <v>0</v>
      </c>
      <c r="Z75" s="11" t="b">
        <f>IF(OR(E75=Локализация!$C$124,E75=5),-2,IF(OR(E75=Локализация!$C$125,E75=4),-1,IF(OR(E75=Локализация!$C$126,E75=3),0,IF(OR(E75=Локализация!$C$127,E75=2),2,IF(OR(E75=Локализация!$C$128,E75=1),4)))))</f>
        <v>0</v>
      </c>
      <c r="AA75" s="11" t="b">
        <f>IF(OR(F75=Локализация!$C$118,F75=5),4,IF(OR(F75=Локализация!$C$119,F75=4),2,IF(OR(F75=Локализация!$C$120,F75=3),0,IF(OR(F75=Локализация!$C$121,F75=2),-1,IF(OR(F75=Локализация!$C$122,F75=1),-2)))))</f>
        <v>0</v>
      </c>
      <c r="AB75" s="11" t="b">
        <f>IF(OR(G75=Локализация!$C$124,G75=5),-2,IF(OR(G75=Локализация!$C$125,G75=4),-1,IF(OR(G75=Локализация!$C$126,G75=3),0,IF(OR(G75=Локализация!$C$127,G75=2),2,IF(OR(G75=Локализация!$C$128,G75=1),4)))))</f>
        <v>0</v>
      </c>
      <c r="AC75" s="11" t="b">
        <f>IF(OR(H75=Локализация!$C$118,H75=5),4,IF(OR(H75=Локализация!$C$119,H75=4),2,IF(OR(H75=Локализация!$C$120,H75=3),0,IF(OR(H75=Локализация!$C$121,H75=2),-1,IF(OR(H75=Локализация!$C$122,H75=1),-2)))))</f>
        <v>0</v>
      </c>
      <c r="AD75" s="11" t="b">
        <f>IF(OR(I75=Локализация!$C$124,I75=5),-2,IF(OR(I75=Локализация!$C$125,I75=4),-1,IF(OR(I75=Локализация!$C$126,I75=3),0,IF(OR(I75=Локализация!$C$127,I75=2),2,IF(OR(I75=Локализация!$C$128,I75=1),4)))))</f>
        <v>0</v>
      </c>
      <c r="AE75" s="11" t="b">
        <f>IF(OR(J75=Локализация!$C$118,J75=5),4,IF(OR(J75=Локализация!$C$119,J75=4),2,IF(OR(J75=Локализация!$C$120,J75=3),0,IF(OR(J75=Локализация!$C$121,J75=2),-1,IF(OR(J75=Локализация!$C$122,J75=1),-2)))))</f>
        <v>0</v>
      </c>
      <c r="AF75" s="11" t="b">
        <f>IF(OR(K75=Локализация!$C$124,K75=5),-2,IF(OR(K75=Локализация!$C$125,K75=4),-1,IF(OR(K75=Локализация!$C$126,K75=3),0,IF(OR(K75=Локализация!$C$127,K75=2),2,IF(OR(K75=Локализация!$C$128,K75=1),4)))))</f>
        <v>0</v>
      </c>
      <c r="AG75" s="11" t="b">
        <f>IF(OR(L75=Локализация!$C$118,L75=5),4,IF(OR(L75=Локализация!$C$119,L75=4),2,IF(OR(L75=Локализация!$C$120,L75=3),0,IF(OR(L75=Локализация!$C$121,L75=2),-1,IF(OR(L75=Локализация!$C$122,L75=1),-2)))))</f>
        <v>0</v>
      </c>
      <c r="AH75" s="11" t="b">
        <f>IF(OR(M75=Локализация!$C$124,M75=5),-2,IF(OR(M75=Локализация!$C$125,M75=4),-1,IF(OR(M75=Локализация!$C$126,M75=3),0,IF(OR(M75=Локализация!$C$127,M75=2),2,IF(OR(M75=Локализация!$C$128,M75=1),4)))))</f>
        <v>0</v>
      </c>
      <c r="AI75" s="11" t="b">
        <f>IF(OR(N75=Локализация!$C$118,N75=5),4,IF(OR(N75=Локализация!$C$119,N75=4),2,IF(OR(N75=Локализация!$C$120,N75=3),0,IF(OR(N75=Локализация!$C$121,N75=2),-1,IF(OR(N75=Локализация!$C$122,N75=1),-2)))))</f>
        <v>0</v>
      </c>
      <c r="AJ75" s="11" t="b">
        <f>IF(OR(O75=Локализация!$C$124,O75=5),-2,IF(OR(O75=Локализация!$C$125,O75=4),-1,IF(OR(O75=Локализация!$C$126,O75=3),0,IF(OR(O75=Локализация!$C$127,O75=2),2,IF(OR(O75=Локализация!$C$128,O75=1),4)))))</f>
        <v>0</v>
      </c>
      <c r="AK75" s="11" t="b">
        <f>IF(OR(P75=Локализация!$C$118,P75=5),4,IF(OR(P75=Локализация!$C$119,P75=4),2,IF(OR(P75=Локализация!$C$120,P75=3),0,IF(OR(P75=Локализация!$C$121,P75=2),-1,IF(OR(P75=Локализация!$C$122,P75=1),-2)))))</f>
        <v>0</v>
      </c>
      <c r="AL75" s="11" t="b">
        <f>IF(OR(Q75=Локализация!$C$124,Q75=5),-2,IF(OR(Q75=Локализация!$C$125,Q75=4),-1,IF(OR(Q75=Локализация!$C$126,Q75=3),0,IF(OR(Q75=Локализация!$C$127,Q75=2),2,IF(OR(Q75=Локализация!$C$128,Q75=1),4)))))</f>
        <v>0</v>
      </c>
      <c r="AM75" s="11" t="b">
        <f>IF(OR(R75=Локализация!$C$118,R75=5),4,IF(OR(R75=Локализация!$C$119,R75=4),2,IF(OR(R75=Локализация!$C$120,R75=3),0,IF(OR(R75=Локализация!$C$121,R75=2),-1,IF(OR(R75=Локализация!$C$122,R75=1),-2)))))</f>
        <v>0</v>
      </c>
      <c r="AN75" s="11" t="b">
        <f>IF(OR(S75=Локализация!$C$124,S75=5),-2,IF(OR(S75=Локализация!$C$125,S75=4),-1,IF(OR(S75=Локализация!$C$126,S75=3),0,IF(OR(S75=Локализация!$C$127,S75=2),2,IF(OR(S75=Локализация!$C$128,S75=1),4)))))</f>
        <v>0</v>
      </c>
      <c r="AO75" s="11" t="b">
        <f>IF(OR(T75=Локализация!$C$118,T75=5),4,IF(OR(T75=Локализация!$C$119,T75=4),2,IF(OR(T75=Локализация!$C$120,T75=3),0,IF(OR(T75=Локализация!$C$121,T75=2),-1,IF(OR(T75=Локализация!$C$122,T75=1),-2)))))</f>
        <v>0</v>
      </c>
      <c r="AP75" s="11" t="b">
        <f>IF(OR(U75=Локализация!$C$124,U75=5),-2,IF(OR(U75=Локализация!$C$125,U75=4),-1,IF(OR(U75=Локализация!$C$126,U75=3),0,IF(OR(U75=Локализация!$C$127,U75=2),2,IF(OR(U75=Локализация!$C$128,U75=1),4)))))</f>
        <v>0</v>
      </c>
      <c r="AR75" s="11" t="str">
        <f t="shared" si="23"/>
        <v>ЛОЖЬЛОЖЬ</v>
      </c>
      <c r="AS75" s="11" t="str">
        <f t="shared" si="24"/>
        <v>ЛОЖЬЛОЖЬ</v>
      </c>
      <c r="AT75" s="11" t="str">
        <f t="shared" si="25"/>
        <v>ЛОЖЬЛОЖЬ</v>
      </c>
      <c r="AU75" s="11" t="str">
        <f t="shared" si="26"/>
        <v>ЛОЖЬЛОЖЬ</v>
      </c>
      <c r="AV75" s="11" t="str">
        <f t="shared" si="27"/>
        <v>ЛОЖЬЛОЖЬ</v>
      </c>
      <c r="AW75" s="11" t="str">
        <f t="shared" si="28"/>
        <v>ЛОЖЬЛОЖЬ</v>
      </c>
      <c r="AX75" s="11" t="str">
        <f t="shared" si="29"/>
        <v>ЛОЖЬЛОЖЬ</v>
      </c>
      <c r="AY75" s="11" t="str">
        <f t="shared" si="30"/>
        <v>ЛОЖЬЛОЖЬ</v>
      </c>
      <c r="AZ75" s="11" t="str">
        <f t="shared" si="31"/>
        <v>ЛОЖЬЛОЖЬ</v>
      </c>
      <c r="BA75" s="11" t="str">
        <f t="shared" si="32"/>
        <v>ЛОЖЬЛОЖЬ</v>
      </c>
      <c r="BC75" s="11" t="str">
        <f t="shared" si="33"/>
        <v/>
      </c>
      <c r="BD75" s="11" t="str">
        <f t="shared" si="34"/>
        <v/>
      </c>
      <c r="BE75" s="11" t="str">
        <f t="shared" si="35"/>
        <v/>
      </c>
      <c r="BF75" s="11" t="str">
        <f t="shared" si="36"/>
        <v/>
      </c>
      <c r="BG75" s="11" t="str">
        <f t="shared" si="37"/>
        <v/>
      </c>
      <c r="BH75" s="11" t="str">
        <f t="shared" si="38"/>
        <v/>
      </c>
      <c r="BI75" s="11" t="str">
        <f t="shared" si="39"/>
        <v/>
      </c>
      <c r="BJ75" s="11" t="str">
        <f t="shared" si="40"/>
        <v/>
      </c>
      <c r="BK75" s="11" t="str">
        <f t="shared" si="41"/>
        <v/>
      </c>
      <c r="BL75" s="11" t="str">
        <f t="shared" si="42"/>
        <v/>
      </c>
      <c r="BN75" s="64" t="str">
        <f>Локализация!C124</f>
        <v>Очень хорошо, что этого нет!</v>
      </c>
      <c r="BO75" s="65">
        <v>-2</v>
      </c>
    </row>
    <row r="76" spans="2:67" x14ac:dyDescent="0.3">
      <c r="B76"/>
      <c r="C76"/>
      <c r="D76"/>
      <c r="E76"/>
      <c r="F76"/>
      <c r="G76"/>
      <c r="H76"/>
      <c r="I76"/>
      <c r="J76"/>
      <c r="K76"/>
      <c r="L76"/>
      <c r="M76"/>
      <c r="N76"/>
      <c r="O76"/>
      <c r="P76"/>
      <c r="Q76"/>
      <c r="R76"/>
      <c r="S76"/>
      <c r="T76"/>
      <c r="U76"/>
      <c r="W76" s="11" t="b">
        <f>IF(OR(B76=Локализация!$C$118,B76=5),4,IF(OR(B76=Локализация!$C$119,B76=4),2,IF(OR(B76=Локализация!$C$120,B76=3),0,IF(OR(B76=Локализация!$C$121,B76=2),-1,IF(OR(B76=Локализация!$C$122,B76=1),-2)))))</f>
        <v>0</v>
      </c>
      <c r="X76" s="11" t="b">
        <f>IF(OR(C76=Локализация!$C$124,C76=5),-2,IF(OR(C76=Локализация!$C$125,C76=4),-1,IF(OR(C76=Локализация!$C$126,C76=3),0,IF(OR(C76=Локализация!$C$127,C76=2),2,IF(OR(C76=Локализация!$C$128,C76=1),4)))))</f>
        <v>0</v>
      </c>
      <c r="Y76" s="11" t="b">
        <f>IF(OR(D76=Локализация!$C$118,D76=5),4,IF(OR(D76=Локализация!$C$119,D76=4),2,IF(OR(D76=Локализация!$C$120,D76=3),0,IF(OR(D76=Локализация!$C$121,D76=2),-1,IF(OR(D76=Локализация!$C$122,D76=1),-2)))))</f>
        <v>0</v>
      </c>
      <c r="Z76" s="11" t="b">
        <f>IF(OR(E76=Локализация!$C$124,E76=5),-2,IF(OR(E76=Локализация!$C$125,E76=4),-1,IF(OR(E76=Локализация!$C$126,E76=3),0,IF(OR(E76=Локализация!$C$127,E76=2),2,IF(OR(E76=Локализация!$C$128,E76=1),4)))))</f>
        <v>0</v>
      </c>
      <c r="AA76" s="11" t="b">
        <f>IF(OR(F76=Локализация!$C$118,F76=5),4,IF(OR(F76=Локализация!$C$119,F76=4),2,IF(OR(F76=Локализация!$C$120,F76=3),0,IF(OR(F76=Локализация!$C$121,F76=2),-1,IF(OR(F76=Локализация!$C$122,F76=1),-2)))))</f>
        <v>0</v>
      </c>
      <c r="AB76" s="11" t="b">
        <f>IF(OR(G76=Локализация!$C$124,G76=5),-2,IF(OR(G76=Локализация!$C$125,G76=4),-1,IF(OR(G76=Локализация!$C$126,G76=3),0,IF(OR(G76=Локализация!$C$127,G76=2),2,IF(OR(G76=Локализация!$C$128,G76=1),4)))))</f>
        <v>0</v>
      </c>
      <c r="AC76" s="11" t="b">
        <f>IF(OR(H76=Локализация!$C$118,H76=5),4,IF(OR(H76=Локализация!$C$119,H76=4),2,IF(OR(H76=Локализация!$C$120,H76=3),0,IF(OR(H76=Локализация!$C$121,H76=2),-1,IF(OR(H76=Локализация!$C$122,H76=1),-2)))))</f>
        <v>0</v>
      </c>
      <c r="AD76" s="11" t="b">
        <f>IF(OR(I76=Локализация!$C$124,I76=5),-2,IF(OR(I76=Локализация!$C$125,I76=4),-1,IF(OR(I76=Локализация!$C$126,I76=3),0,IF(OR(I76=Локализация!$C$127,I76=2),2,IF(OR(I76=Локализация!$C$128,I76=1),4)))))</f>
        <v>0</v>
      </c>
      <c r="AE76" s="11" t="b">
        <f>IF(OR(J76=Локализация!$C$118,J76=5),4,IF(OR(J76=Локализация!$C$119,J76=4),2,IF(OR(J76=Локализация!$C$120,J76=3),0,IF(OR(J76=Локализация!$C$121,J76=2),-1,IF(OR(J76=Локализация!$C$122,J76=1),-2)))))</f>
        <v>0</v>
      </c>
      <c r="AF76" s="11" t="b">
        <f>IF(OR(K76=Локализация!$C$124,K76=5),-2,IF(OR(K76=Локализация!$C$125,K76=4),-1,IF(OR(K76=Локализация!$C$126,K76=3),0,IF(OR(K76=Локализация!$C$127,K76=2),2,IF(OR(K76=Локализация!$C$128,K76=1),4)))))</f>
        <v>0</v>
      </c>
      <c r="AG76" s="11" t="b">
        <f>IF(OR(L76=Локализация!$C$118,L76=5),4,IF(OR(L76=Локализация!$C$119,L76=4),2,IF(OR(L76=Локализация!$C$120,L76=3),0,IF(OR(L76=Локализация!$C$121,L76=2),-1,IF(OR(L76=Локализация!$C$122,L76=1),-2)))))</f>
        <v>0</v>
      </c>
      <c r="AH76" s="11" t="b">
        <f>IF(OR(M76=Локализация!$C$124,M76=5),-2,IF(OR(M76=Локализация!$C$125,M76=4),-1,IF(OR(M76=Локализация!$C$126,M76=3),0,IF(OR(M76=Локализация!$C$127,M76=2),2,IF(OR(M76=Локализация!$C$128,M76=1),4)))))</f>
        <v>0</v>
      </c>
      <c r="AI76" s="11" t="b">
        <f>IF(OR(N76=Локализация!$C$118,N76=5),4,IF(OR(N76=Локализация!$C$119,N76=4),2,IF(OR(N76=Локализация!$C$120,N76=3),0,IF(OR(N76=Локализация!$C$121,N76=2),-1,IF(OR(N76=Локализация!$C$122,N76=1),-2)))))</f>
        <v>0</v>
      </c>
      <c r="AJ76" s="11" t="b">
        <f>IF(OR(O76=Локализация!$C$124,O76=5),-2,IF(OR(O76=Локализация!$C$125,O76=4),-1,IF(OR(O76=Локализация!$C$126,O76=3),0,IF(OR(O76=Локализация!$C$127,O76=2),2,IF(OR(O76=Локализация!$C$128,O76=1),4)))))</f>
        <v>0</v>
      </c>
      <c r="AK76" s="11" t="b">
        <f>IF(OR(P76=Локализация!$C$118,P76=5),4,IF(OR(P76=Локализация!$C$119,P76=4),2,IF(OR(P76=Локализация!$C$120,P76=3),0,IF(OR(P76=Локализация!$C$121,P76=2),-1,IF(OR(P76=Локализация!$C$122,P76=1),-2)))))</f>
        <v>0</v>
      </c>
      <c r="AL76" s="11" t="b">
        <f>IF(OR(Q76=Локализация!$C$124,Q76=5),-2,IF(OR(Q76=Локализация!$C$125,Q76=4),-1,IF(OR(Q76=Локализация!$C$126,Q76=3),0,IF(OR(Q76=Локализация!$C$127,Q76=2),2,IF(OR(Q76=Локализация!$C$128,Q76=1),4)))))</f>
        <v>0</v>
      </c>
      <c r="AM76" s="11" t="b">
        <f>IF(OR(R76=Локализация!$C$118,R76=5),4,IF(OR(R76=Локализация!$C$119,R76=4),2,IF(OR(R76=Локализация!$C$120,R76=3),0,IF(OR(R76=Локализация!$C$121,R76=2),-1,IF(OR(R76=Локализация!$C$122,R76=1),-2)))))</f>
        <v>0</v>
      </c>
      <c r="AN76" s="11" t="b">
        <f>IF(OR(S76=Локализация!$C$124,S76=5),-2,IF(OR(S76=Локализация!$C$125,S76=4),-1,IF(OR(S76=Локализация!$C$126,S76=3),0,IF(OR(S76=Локализация!$C$127,S76=2),2,IF(OR(S76=Локализация!$C$128,S76=1),4)))))</f>
        <v>0</v>
      </c>
      <c r="AO76" s="11" t="b">
        <f>IF(OR(T76=Локализация!$C$118,T76=5),4,IF(OR(T76=Локализация!$C$119,T76=4),2,IF(OR(T76=Локализация!$C$120,T76=3),0,IF(OR(T76=Локализация!$C$121,T76=2),-1,IF(OR(T76=Локализация!$C$122,T76=1),-2)))))</f>
        <v>0</v>
      </c>
      <c r="AP76" s="11" t="b">
        <f>IF(OR(U76=Локализация!$C$124,U76=5),-2,IF(OR(U76=Локализация!$C$125,U76=4),-1,IF(OR(U76=Локализация!$C$126,U76=3),0,IF(OR(U76=Локализация!$C$127,U76=2),2,IF(OR(U76=Локализация!$C$128,U76=1),4)))))</f>
        <v>0</v>
      </c>
      <c r="AR76" s="11" t="str">
        <f t="shared" si="23"/>
        <v>ЛОЖЬЛОЖЬ</v>
      </c>
      <c r="AS76" s="11" t="str">
        <f t="shared" si="24"/>
        <v>ЛОЖЬЛОЖЬ</v>
      </c>
      <c r="AT76" s="11" t="str">
        <f t="shared" si="25"/>
        <v>ЛОЖЬЛОЖЬ</v>
      </c>
      <c r="AU76" s="11" t="str">
        <f t="shared" si="26"/>
        <v>ЛОЖЬЛОЖЬ</v>
      </c>
      <c r="AV76" s="11" t="str">
        <f t="shared" si="27"/>
        <v>ЛОЖЬЛОЖЬ</v>
      </c>
      <c r="AW76" s="11" t="str">
        <f t="shared" si="28"/>
        <v>ЛОЖЬЛОЖЬ</v>
      </c>
      <c r="AX76" s="11" t="str">
        <f t="shared" si="29"/>
        <v>ЛОЖЬЛОЖЬ</v>
      </c>
      <c r="AY76" s="11" t="str">
        <f t="shared" si="30"/>
        <v>ЛОЖЬЛОЖЬ</v>
      </c>
      <c r="AZ76" s="11" t="str">
        <f t="shared" si="31"/>
        <v>ЛОЖЬЛОЖЬ</v>
      </c>
      <c r="BA76" s="11" t="str">
        <f t="shared" si="32"/>
        <v>ЛОЖЬЛОЖЬ</v>
      </c>
      <c r="BC76" s="11" t="str">
        <f t="shared" si="33"/>
        <v/>
      </c>
      <c r="BD76" s="11" t="str">
        <f t="shared" si="34"/>
        <v/>
      </c>
      <c r="BE76" s="11" t="str">
        <f t="shared" si="35"/>
        <v/>
      </c>
      <c r="BF76" s="11" t="str">
        <f t="shared" si="36"/>
        <v/>
      </c>
      <c r="BG76" s="11" t="str">
        <f t="shared" si="37"/>
        <v/>
      </c>
      <c r="BH76" s="11" t="str">
        <f t="shared" si="38"/>
        <v/>
      </c>
      <c r="BI76" s="11" t="str">
        <f t="shared" si="39"/>
        <v/>
      </c>
      <c r="BJ76" s="11" t="str">
        <f t="shared" si="40"/>
        <v/>
      </c>
      <c r="BK76" s="11" t="str">
        <f t="shared" si="41"/>
        <v/>
      </c>
      <c r="BL76" s="11" t="str">
        <f t="shared" si="42"/>
        <v/>
      </c>
      <c r="BN76" s="66" t="str">
        <f>Локализация!C125</f>
        <v>Это нормально, этого и не должно быть</v>
      </c>
      <c r="BO76" s="67">
        <v>-1</v>
      </c>
    </row>
    <row r="77" spans="2:67" x14ac:dyDescent="0.3">
      <c r="B77"/>
      <c r="C77"/>
      <c r="D77"/>
      <c r="E77"/>
      <c r="F77"/>
      <c r="G77"/>
      <c r="H77"/>
      <c r="I77"/>
      <c r="J77"/>
      <c r="K77"/>
      <c r="L77"/>
      <c r="M77"/>
      <c r="N77"/>
      <c r="O77"/>
      <c r="P77"/>
      <c r="Q77"/>
      <c r="R77"/>
      <c r="S77"/>
      <c r="T77"/>
      <c r="U77"/>
      <c r="W77" s="11" t="b">
        <f>IF(OR(B77=Локализация!$C$118,B77=5),4,IF(OR(B77=Локализация!$C$119,B77=4),2,IF(OR(B77=Локализация!$C$120,B77=3),0,IF(OR(B77=Локализация!$C$121,B77=2),-1,IF(OR(B77=Локализация!$C$122,B77=1),-2)))))</f>
        <v>0</v>
      </c>
      <c r="X77" s="11" t="b">
        <f>IF(OR(C77=Локализация!$C$124,C77=5),-2,IF(OR(C77=Локализация!$C$125,C77=4),-1,IF(OR(C77=Локализация!$C$126,C77=3),0,IF(OR(C77=Локализация!$C$127,C77=2),2,IF(OR(C77=Локализация!$C$128,C77=1),4)))))</f>
        <v>0</v>
      </c>
      <c r="Y77" s="11" t="b">
        <f>IF(OR(D77=Локализация!$C$118,D77=5),4,IF(OR(D77=Локализация!$C$119,D77=4),2,IF(OR(D77=Локализация!$C$120,D77=3),0,IF(OR(D77=Локализация!$C$121,D77=2),-1,IF(OR(D77=Локализация!$C$122,D77=1),-2)))))</f>
        <v>0</v>
      </c>
      <c r="Z77" s="11" t="b">
        <f>IF(OR(E77=Локализация!$C$124,E77=5),-2,IF(OR(E77=Локализация!$C$125,E77=4),-1,IF(OR(E77=Локализация!$C$126,E77=3),0,IF(OR(E77=Локализация!$C$127,E77=2),2,IF(OR(E77=Локализация!$C$128,E77=1),4)))))</f>
        <v>0</v>
      </c>
      <c r="AA77" s="11" t="b">
        <f>IF(OR(F77=Локализация!$C$118,F77=5),4,IF(OR(F77=Локализация!$C$119,F77=4),2,IF(OR(F77=Локализация!$C$120,F77=3),0,IF(OR(F77=Локализация!$C$121,F77=2),-1,IF(OR(F77=Локализация!$C$122,F77=1),-2)))))</f>
        <v>0</v>
      </c>
      <c r="AB77" s="11" t="b">
        <f>IF(OR(G77=Локализация!$C$124,G77=5),-2,IF(OR(G77=Локализация!$C$125,G77=4),-1,IF(OR(G77=Локализация!$C$126,G77=3),0,IF(OR(G77=Локализация!$C$127,G77=2),2,IF(OR(G77=Локализация!$C$128,G77=1),4)))))</f>
        <v>0</v>
      </c>
      <c r="AC77" s="11" t="b">
        <f>IF(OR(H77=Локализация!$C$118,H77=5),4,IF(OR(H77=Локализация!$C$119,H77=4),2,IF(OR(H77=Локализация!$C$120,H77=3),0,IF(OR(H77=Локализация!$C$121,H77=2),-1,IF(OR(H77=Локализация!$C$122,H77=1),-2)))))</f>
        <v>0</v>
      </c>
      <c r="AD77" s="11" t="b">
        <f>IF(OR(I77=Локализация!$C$124,I77=5),-2,IF(OR(I77=Локализация!$C$125,I77=4),-1,IF(OR(I77=Локализация!$C$126,I77=3),0,IF(OR(I77=Локализация!$C$127,I77=2),2,IF(OR(I77=Локализация!$C$128,I77=1),4)))))</f>
        <v>0</v>
      </c>
      <c r="AE77" s="11" t="b">
        <f>IF(OR(J77=Локализация!$C$118,J77=5),4,IF(OR(J77=Локализация!$C$119,J77=4),2,IF(OR(J77=Локализация!$C$120,J77=3),0,IF(OR(J77=Локализация!$C$121,J77=2),-1,IF(OR(J77=Локализация!$C$122,J77=1),-2)))))</f>
        <v>0</v>
      </c>
      <c r="AF77" s="11" t="b">
        <f>IF(OR(K77=Локализация!$C$124,K77=5),-2,IF(OR(K77=Локализация!$C$125,K77=4),-1,IF(OR(K77=Локализация!$C$126,K77=3),0,IF(OR(K77=Локализация!$C$127,K77=2),2,IF(OR(K77=Локализация!$C$128,K77=1),4)))))</f>
        <v>0</v>
      </c>
      <c r="AG77" s="11" t="b">
        <f>IF(OR(L77=Локализация!$C$118,L77=5),4,IF(OR(L77=Локализация!$C$119,L77=4),2,IF(OR(L77=Локализация!$C$120,L77=3),0,IF(OR(L77=Локализация!$C$121,L77=2),-1,IF(OR(L77=Локализация!$C$122,L77=1),-2)))))</f>
        <v>0</v>
      </c>
      <c r="AH77" s="11" t="b">
        <f>IF(OR(M77=Локализация!$C$124,M77=5),-2,IF(OR(M77=Локализация!$C$125,M77=4),-1,IF(OR(M77=Локализация!$C$126,M77=3),0,IF(OR(M77=Локализация!$C$127,M77=2),2,IF(OR(M77=Локализация!$C$128,M77=1),4)))))</f>
        <v>0</v>
      </c>
      <c r="AI77" s="11" t="b">
        <f>IF(OR(N77=Локализация!$C$118,N77=5),4,IF(OR(N77=Локализация!$C$119,N77=4),2,IF(OR(N77=Локализация!$C$120,N77=3),0,IF(OR(N77=Локализация!$C$121,N77=2),-1,IF(OR(N77=Локализация!$C$122,N77=1),-2)))))</f>
        <v>0</v>
      </c>
      <c r="AJ77" s="11" t="b">
        <f>IF(OR(O77=Локализация!$C$124,O77=5),-2,IF(OR(O77=Локализация!$C$125,O77=4),-1,IF(OR(O77=Локализация!$C$126,O77=3),0,IF(OR(O77=Локализация!$C$127,O77=2),2,IF(OR(O77=Локализация!$C$128,O77=1),4)))))</f>
        <v>0</v>
      </c>
      <c r="AK77" s="11" t="b">
        <f>IF(OR(P77=Локализация!$C$118,P77=5),4,IF(OR(P77=Локализация!$C$119,P77=4),2,IF(OR(P77=Локализация!$C$120,P77=3),0,IF(OR(P77=Локализация!$C$121,P77=2),-1,IF(OR(P77=Локализация!$C$122,P77=1),-2)))))</f>
        <v>0</v>
      </c>
      <c r="AL77" s="11" t="b">
        <f>IF(OR(Q77=Локализация!$C$124,Q77=5),-2,IF(OR(Q77=Локализация!$C$125,Q77=4),-1,IF(OR(Q77=Локализация!$C$126,Q77=3),0,IF(OR(Q77=Локализация!$C$127,Q77=2),2,IF(OR(Q77=Локализация!$C$128,Q77=1),4)))))</f>
        <v>0</v>
      </c>
      <c r="AM77" s="11" t="b">
        <f>IF(OR(R77=Локализация!$C$118,R77=5),4,IF(OR(R77=Локализация!$C$119,R77=4),2,IF(OR(R77=Локализация!$C$120,R77=3),0,IF(OR(R77=Локализация!$C$121,R77=2),-1,IF(OR(R77=Локализация!$C$122,R77=1),-2)))))</f>
        <v>0</v>
      </c>
      <c r="AN77" s="11" t="b">
        <f>IF(OR(S77=Локализация!$C$124,S77=5),-2,IF(OR(S77=Локализация!$C$125,S77=4),-1,IF(OR(S77=Локализация!$C$126,S77=3),0,IF(OR(S77=Локализация!$C$127,S77=2),2,IF(OR(S77=Локализация!$C$128,S77=1),4)))))</f>
        <v>0</v>
      </c>
      <c r="AO77" s="11" t="b">
        <f>IF(OR(T77=Локализация!$C$118,T77=5),4,IF(OR(T77=Локализация!$C$119,T77=4),2,IF(OR(T77=Локализация!$C$120,T77=3),0,IF(OR(T77=Локализация!$C$121,T77=2),-1,IF(OR(T77=Локализация!$C$122,T77=1),-2)))))</f>
        <v>0</v>
      </c>
      <c r="AP77" s="11" t="b">
        <f>IF(OR(U77=Локализация!$C$124,U77=5),-2,IF(OR(U77=Локализация!$C$125,U77=4),-1,IF(OR(U77=Локализация!$C$126,U77=3),0,IF(OR(U77=Локализация!$C$127,U77=2),2,IF(OR(U77=Локализация!$C$128,U77=1),4)))))</f>
        <v>0</v>
      </c>
      <c r="AR77" s="11" t="str">
        <f t="shared" si="23"/>
        <v>ЛОЖЬЛОЖЬ</v>
      </c>
      <c r="AS77" s="11" t="str">
        <f t="shared" si="24"/>
        <v>ЛОЖЬЛОЖЬ</v>
      </c>
      <c r="AT77" s="11" t="str">
        <f t="shared" si="25"/>
        <v>ЛОЖЬЛОЖЬ</v>
      </c>
      <c r="AU77" s="11" t="str">
        <f t="shared" si="26"/>
        <v>ЛОЖЬЛОЖЬ</v>
      </c>
      <c r="AV77" s="11" t="str">
        <f t="shared" si="27"/>
        <v>ЛОЖЬЛОЖЬ</v>
      </c>
      <c r="AW77" s="11" t="str">
        <f t="shared" si="28"/>
        <v>ЛОЖЬЛОЖЬ</v>
      </c>
      <c r="AX77" s="11" t="str">
        <f t="shared" si="29"/>
        <v>ЛОЖЬЛОЖЬ</v>
      </c>
      <c r="AY77" s="11" t="str">
        <f t="shared" si="30"/>
        <v>ЛОЖЬЛОЖЬ</v>
      </c>
      <c r="AZ77" s="11" t="str">
        <f t="shared" si="31"/>
        <v>ЛОЖЬЛОЖЬ</v>
      </c>
      <c r="BA77" s="11" t="str">
        <f t="shared" si="32"/>
        <v>ЛОЖЬЛОЖЬ</v>
      </c>
      <c r="BC77" s="11" t="str">
        <f t="shared" si="33"/>
        <v/>
      </c>
      <c r="BD77" s="11" t="str">
        <f t="shared" si="34"/>
        <v/>
      </c>
      <c r="BE77" s="11" t="str">
        <f t="shared" si="35"/>
        <v/>
      </c>
      <c r="BF77" s="11" t="str">
        <f t="shared" si="36"/>
        <v/>
      </c>
      <c r="BG77" s="11" t="str">
        <f t="shared" si="37"/>
        <v/>
      </c>
      <c r="BH77" s="11" t="str">
        <f t="shared" si="38"/>
        <v/>
      </c>
      <c r="BI77" s="11" t="str">
        <f t="shared" si="39"/>
        <v/>
      </c>
      <c r="BJ77" s="11" t="str">
        <f t="shared" si="40"/>
        <v/>
      </c>
      <c r="BK77" s="11" t="str">
        <f t="shared" si="41"/>
        <v/>
      </c>
      <c r="BL77" s="11" t="str">
        <f t="shared" si="42"/>
        <v/>
      </c>
      <c r="BN77" s="66" t="str">
        <f>Локализация!C126</f>
        <v>Мне все равно</v>
      </c>
      <c r="BO77" s="67">
        <v>0</v>
      </c>
    </row>
    <row r="78" spans="2:67" x14ac:dyDescent="0.3">
      <c r="B78"/>
      <c r="C78"/>
      <c r="D78"/>
      <c r="E78"/>
      <c r="F78"/>
      <c r="G78"/>
      <c r="H78"/>
      <c r="I78"/>
      <c r="J78"/>
      <c r="K78"/>
      <c r="L78"/>
      <c r="M78"/>
      <c r="N78"/>
      <c r="O78"/>
      <c r="P78"/>
      <c r="Q78"/>
      <c r="R78"/>
      <c r="S78"/>
      <c r="T78"/>
      <c r="U78"/>
      <c r="W78" s="11" t="b">
        <f>IF(OR(B78=Локализация!$C$118,B78=5),4,IF(OR(B78=Локализация!$C$119,B78=4),2,IF(OR(B78=Локализация!$C$120,B78=3),0,IF(OR(B78=Локализация!$C$121,B78=2),-1,IF(OR(B78=Локализация!$C$122,B78=1),-2)))))</f>
        <v>0</v>
      </c>
      <c r="X78" s="11" t="b">
        <f>IF(OR(C78=Локализация!$C$124,C78=5),-2,IF(OR(C78=Локализация!$C$125,C78=4),-1,IF(OR(C78=Локализация!$C$126,C78=3),0,IF(OR(C78=Локализация!$C$127,C78=2),2,IF(OR(C78=Локализация!$C$128,C78=1),4)))))</f>
        <v>0</v>
      </c>
      <c r="Y78" s="11" t="b">
        <f>IF(OR(D78=Локализация!$C$118,D78=5),4,IF(OR(D78=Локализация!$C$119,D78=4),2,IF(OR(D78=Локализация!$C$120,D78=3),0,IF(OR(D78=Локализация!$C$121,D78=2),-1,IF(OR(D78=Локализация!$C$122,D78=1),-2)))))</f>
        <v>0</v>
      </c>
      <c r="Z78" s="11" t="b">
        <f>IF(OR(E78=Локализация!$C$124,E78=5),-2,IF(OR(E78=Локализация!$C$125,E78=4),-1,IF(OR(E78=Локализация!$C$126,E78=3),0,IF(OR(E78=Локализация!$C$127,E78=2),2,IF(OR(E78=Локализация!$C$128,E78=1),4)))))</f>
        <v>0</v>
      </c>
      <c r="AA78" s="11" t="b">
        <f>IF(OR(F78=Локализация!$C$118,F78=5),4,IF(OR(F78=Локализация!$C$119,F78=4),2,IF(OR(F78=Локализация!$C$120,F78=3),0,IF(OR(F78=Локализация!$C$121,F78=2),-1,IF(OR(F78=Локализация!$C$122,F78=1),-2)))))</f>
        <v>0</v>
      </c>
      <c r="AB78" s="11" t="b">
        <f>IF(OR(G78=Локализация!$C$124,G78=5),-2,IF(OR(G78=Локализация!$C$125,G78=4),-1,IF(OR(G78=Локализация!$C$126,G78=3),0,IF(OR(G78=Локализация!$C$127,G78=2),2,IF(OR(G78=Локализация!$C$128,G78=1),4)))))</f>
        <v>0</v>
      </c>
      <c r="AC78" s="11" t="b">
        <f>IF(OR(H78=Локализация!$C$118,H78=5),4,IF(OR(H78=Локализация!$C$119,H78=4),2,IF(OR(H78=Локализация!$C$120,H78=3),0,IF(OR(H78=Локализация!$C$121,H78=2),-1,IF(OR(H78=Локализация!$C$122,H78=1),-2)))))</f>
        <v>0</v>
      </c>
      <c r="AD78" s="11" t="b">
        <f>IF(OR(I78=Локализация!$C$124,I78=5),-2,IF(OR(I78=Локализация!$C$125,I78=4),-1,IF(OR(I78=Локализация!$C$126,I78=3),0,IF(OR(I78=Локализация!$C$127,I78=2),2,IF(OR(I78=Локализация!$C$128,I78=1),4)))))</f>
        <v>0</v>
      </c>
      <c r="AE78" s="11" t="b">
        <f>IF(OR(J78=Локализация!$C$118,J78=5),4,IF(OR(J78=Локализация!$C$119,J78=4),2,IF(OR(J78=Локализация!$C$120,J78=3),0,IF(OR(J78=Локализация!$C$121,J78=2),-1,IF(OR(J78=Локализация!$C$122,J78=1),-2)))))</f>
        <v>0</v>
      </c>
      <c r="AF78" s="11" t="b">
        <f>IF(OR(K78=Локализация!$C$124,K78=5),-2,IF(OR(K78=Локализация!$C$125,K78=4),-1,IF(OR(K78=Локализация!$C$126,K78=3),0,IF(OR(K78=Локализация!$C$127,K78=2),2,IF(OR(K78=Локализация!$C$128,K78=1),4)))))</f>
        <v>0</v>
      </c>
      <c r="AG78" s="11" t="b">
        <f>IF(OR(L78=Локализация!$C$118,L78=5),4,IF(OR(L78=Локализация!$C$119,L78=4),2,IF(OR(L78=Локализация!$C$120,L78=3),0,IF(OR(L78=Локализация!$C$121,L78=2),-1,IF(OR(L78=Локализация!$C$122,L78=1),-2)))))</f>
        <v>0</v>
      </c>
      <c r="AH78" s="11" t="b">
        <f>IF(OR(M78=Локализация!$C$124,M78=5),-2,IF(OR(M78=Локализация!$C$125,M78=4),-1,IF(OR(M78=Локализация!$C$126,M78=3),0,IF(OR(M78=Локализация!$C$127,M78=2),2,IF(OR(M78=Локализация!$C$128,M78=1),4)))))</f>
        <v>0</v>
      </c>
      <c r="AI78" s="11" t="b">
        <f>IF(OR(N78=Локализация!$C$118,N78=5),4,IF(OR(N78=Локализация!$C$119,N78=4),2,IF(OR(N78=Локализация!$C$120,N78=3),0,IF(OR(N78=Локализация!$C$121,N78=2),-1,IF(OR(N78=Локализация!$C$122,N78=1),-2)))))</f>
        <v>0</v>
      </c>
      <c r="AJ78" s="11" t="b">
        <f>IF(OR(O78=Локализация!$C$124,O78=5),-2,IF(OR(O78=Локализация!$C$125,O78=4),-1,IF(OR(O78=Локализация!$C$126,O78=3),0,IF(OR(O78=Локализация!$C$127,O78=2),2,IF(OR(O78=Локализация!$C$128,O78=1),4)))))</f>
        <v>0</v>
      </c>
      <c r="AK78" s="11" t="b">
        <f>IF(OR(P78=Локализация!$C$118,P78=5),4,IF(OR(P78=Локализация!$C$119,P78=4),2,IF(OR(P78=Локализация!$C$120,P78=3),0,IF(OR(P78=Локализация!$C$121,P78=2),-1,IF(OR(P78=Локализация!$C$122,P78=1),-2)))))</f>
        <v>0</v>
      </c>
      <c r="AL78" s="11" t="b">
        <f>IF(OR(Q78=Локализация!$C$124,Q78=5),-2,IF(OR(Q78=Локализация!$C$125,Q78=4),-1,IF(OR(Q78=Локализация!$C$126,Q78=3),0,IF(OR(Q78=Локализация!$C$127,Q78=2),2,IF(OR(Q78=Локализация!$C$128,Q78=1),4)))))</f>
        <v>0</v>
      </c>
      <c r="AM78" s="11" t="b">
        <f>IF(OR(R78=Локализация!$C$118,R78=5),4,IF(OR(R78=Локализация!$C$119,R78=4),2,IF(OR(R78=Локализация!$C$120,R78=3),0,IF(OR(R78=Локализация!$C$121,R78=2),-1,IF(OR(R78=Локализация!$C$122,R78=1),-2)))))</f>
        <v>0</v>
      </c>
      <c r="AN78" s="11" t="b">
        <f>IF(OR(S78=Локализация!$C$124,S78=5),-2,IF(OR(S78=Локализация!$C$125,S78=4),-1,IF(OR(S78=Локализация!$C$126,S78=3),0,IF(OR(S78=Локализация!$C$127,S78=2),2,IF(OR(S78=Локализация!$C$128,S78=1),4)))))</f>
        <v>0</v>
      </c>
      <c r="AO78" s="11" t="b">
        <f>IF(OR(T78=Локализация!$C$118,T78=5),4,IF(OR(T78=Локализация!$C$119,T78=4),2,IF(OR(T78=Локализация!$C$120,T78=3),0,IF(OR(T78=Локализация!$C$121,T78=2),-1,IF(OR(T78=Локализация!$C$122,T78=1),-2)))))</f>
        <v>0</v>
      </c>
      <c r="AP78" s="11" t="b">
        <f>IF(OR(U78=Локализация!$C$124,U78=5),-2,IF(OR(U78=Локализация!$C$125,U78=4),-1,IF(OR(U78=Локализация!$C$126,U78=3),0,IF(OR(U78=Локализация!$C$127,U78=2),2,IF(OR(U78=Локализация!$C$128,U78=1),4)))))</f>
        <v>0</v>
      </c>
      <c r="AR78" s="11" t="str">
        <f t="shared" si="23"/>
        <v>ЛОЖЬЛОЖЬ</v>
      </c>
      <c r="AS78" s="11" t="str">
        <f t="shared" si="24"/>
        <v>ЛОЖЬЛОЖЬ</v>
      </c>
      <c r="AT78" s="11" t="str">
        <f t="shared" si="25"/>
        <v>ЛОЖЬЛОЖЬ</v>
      </c>
      <c r="AU78" s="11" t="str">
        <f t="shared" si="26"/>
        <v>ЛОЖЬЛОЖЬ</v>
      </c>
      <c r="AV78" s="11" t="str">
        <f t="shared" si="27"/>
        <v>ЛОЖЬЛОЖЬ</v>
      </c>
      <c r="AW78" s="11" t="str">
        <f t="shared" si="28"/>
        <v>ЛОЖЬЛОЖЬ</v>
      </c>
      <c r="AX78" s="11" t="str">
        <f t="shared" si="29"/>
        <v>ЛОЖЬЛОЖЬ</v>
      </c>
      <c r="AY78" s="11" t="str">
        <f t="shared" si="30"/>
        <v>ЛОЖЬЛОЖЬ</v>
      </c>
      <c r="AZ78" s="11" t="str">
        <f t="shared" si="31"/>
        <v>ЛОЖЬЛОЖЬ</v>
      </c>
      <c r="BA78" s="11" t="str">
        <f t="shared" si="32"/>
        <v>ЛОЖЬЛОЖЬ</v>
      </c>
      <c r="BC78" s="11" t="str">
        <f t="shared" si="33"/>
        <v/>
      </c>
      <c r="BD78" s="11" t="str">
        <f t="shared" si="34"/>
        <v/>
      </c>
      <c r="BE78" s="11" t="str">
        <f t="shared" si="35"/>
        <v/>
      </c>
      <c r="BF78" s="11" t="str">
        <f t="shared" si="36"/>
        <v/>
      </c>
      <c r="BG78" s="11" t="str">
        <f t="shared" si="37"/>
        <v/>
      </c>
      <c r="BH78" s="11" t="str">
        <f t="shared" si="38"/>
        <v/>
      </c>
      <c r="BI78" s="11" t="str">
        <f t="shared" si="39"/>
        <v/>
      </c>
      <c r="BJ78" s="11" t="str">
        <f t="shared" si="40"/>
        <v/>
      </c>
      <c r="BK78" s="11" t="str">
        <f t="shared" si="41"/>
        <v/>
      </c>
      <c r="BL78" s="11" t="str">
        <f t="shared" si="42"/>
        <v/>
      </c>
      <c r="BN78" s="66" t="str">
        <f>Локализация!C127</f>
        <v>Мне это нужно, но переживу и без этого</v>
      </c>
      <c r="BO78" s="67">
        <v>2</v>
      </c>
    </row>
    <row r="79" spans="2:67" ht="16.2" thickBot="1" x14ac:dyDescent="0.35">
      <c r="B79"/>
      <c r="C79"/>
      <c r="D79"/>
      <c r="E79"/>
      <c r="F79"/>
      <c r="G79"/>
      <c r="H79"/>
      <c r="I79"/>
      <c r="J79"/>
      <c r="K79"/>
      <c r="L79"/>
      <c r="M79"/>
      <c r="N79"/>
      <c r="O79"/>
      <c r="P79"/>
      <c r="Q79"/>
      <c r="R79"/>
      <c r="S79"/>
      <c r="T79"/>
      <c r="U79"/>
      <c r="W79" s="11" t="b">
        <f>IF(OR(B79=Локализация!$C$118,B79=5),4,IF(OR(B79=Локализация!$C$119,B79=4),2,IF(OR(B79=Локализация!$C$120,B79=3),0,IF(OR(B79=Локализация!$C$121,B79=2),-1,IF(OR(B79=Локализация!$C$122,B79=1),-2)))))</f>
        <v>0</v>
      </c>
      <c r="X79" s="11" t="b">
        <f>IF(OR(C79=Локализация!$C$124,C79=5),-2,IF(OR(C79=Локализация!$C$125,C79=4),-1,IF(OR(C79=Локализация!$C$126,C79=3),0,IF(OR(C79=Локализация!$C$127,C79=2),2,IF(OR(C79=Локализация!$C$128,C79=1),4)))))</f>
        <v>0</v>
      </c>
      <c r="Y79" s="11" t="b">
        <f>IF(OR(D79=Локализация!$C$118,D79=5),4,IF(OR(D79=Локализация!$C$119,D79=4),2,IF(OR(D79=Локализация!$C$120,D79=3),0,IF(OR(D79=Локализация!$C$121,D79=2),-1,IF(OR(D79=Локализация!$C$122,D79=1),-2)))))</f>
        <v>0</v>
      </c>
      <c r="Z79" s="11" t="b">
        <f>IF(OR(E79=Локализация!$C$124,E79=5),-2,IF(OR(E79=Локализация!$C$125,E79=4),-1,IF(OR(E79=Локализация!$C$126,E79=3),0,IF(OR(E79=Локализация!$C$127,E79=2),2,IF(OR(E79=Локализация!$C$128,E79=1),4)))))</f>
        <v>0</v>
      </c>
      <c r="AA79" s="11" t="b">
        <f>IF(OR(F79=Локализация!$C$118,F79=5),4,IF(OR(F79=Локализация!$C$119,F79=4),2,IF(OR(F79=Локализация!$C$120,F79=3),0,IF(OR(F79=Локализация!$C$121,F79=2),-1,IF(OR(F79=Локализация!$C$122,F79=1),-2)))))</f>
        <v>0</v>
      </c>
      <c r="AB79" s="11" t="b">
        <f>IF(OR(G79=Локализация!$C$124,G79=5),-2,IF(OR(G79=Локализация!$C$125,G79=4),-1,IF(OR(G79=Локализация!$C$126,G79=3),0,IF(OR(G79=Локализация!$C$127,G79=2),2,IF(OR(G79=Локализация!$C$128,G79=1),4)))))</f>
        <v>0</v>
      </c>
      <c r="AC79" s="11" t="b">
        <f>IF(OR(H79=Локализация!$C$118,H79=5),4,IF(OR(H79=Локализация!$C$119,H79=4),2,IF(OR(H79=Локализация!$C$120,H79=3),0,IF(OR(H79=Локализация!$C$121,H79=2),-1,IF(OR(H79=Локализация!$C$122,H79=1),-2)))))</f>
        <v>0</v>
      </c>
      <c r="AD79" s="11" t="b">
        <f>IF(OR(I79=Локализация!$C$124,I79=5),-2,IF(OR(I79=Локализация!$C$125,I79=4),-1,IF(OR(I79=Локализация!$C$126,I79=3),0,IF(OR(I79=Локализация!$C$127,I79=2),2,IF(OR(I79=Локализация!$C$128,I79=1),4)))))</f>
        <v>0</v>
      </c>
      <c r="AE79" s="11" t="b">
        <f>IF(OR(J79=Локализация!$C$118,J79=5),4,IF(OR(J79=Локализация!$C$119,J79=4),2,IF(OR(J79=Локализация!$C$120,J79=3),0,IF(OR(J79=Локализация!$C$121,J79=2),-1,IF(OR(J79=Локализация!$C$122,J79=1),-2)))))</f>
        <v>0</v>
      </c>
      <c r="AF79" s="11" t="b">
        <f>IF(OR(K79=Локализация!$C$124,K79=5),-2,IF(OR(K79=Локализация!$C$125,K79=4),-1,IF(OR(K79=Локализация!$C$126,K79=3),0,IF(OR(K79=Локализация!$C$127,K79=2),2,IF(OR(K79=Локализация!$C$128,K79=1),4)))))</f>
        <v>0</v>
      </c>
      <c r="AG79" s="11" t="b">
        <f>IF(OR(L79=Локализация!$C$118,L79=5),4,IF(OR(L79=Локализация!$C$119,L79=4),2,IF(OR(L79=Локализация!$C$120,L79=3),0,IF(OR(L79=Локализация!$C$121,L79=2),-1,IF(OR(L79=Локализация!$C$122,L79=1),-2)))))</f>
        <v>0</v>
      </c>
      <c r="AH79" s="11" t="b">
        <f>IF(OR(M79=Локализация!$C$124,M79=5),-2,IF(OR(M79=Локализация!$C$125,M79=4),-1,IF(OR(M79=Локализация!$C$126,M79=3),0,IF(OR(M79=Локализация!$C$127,M79=2),2,IF(OR(M79=Локализация!$C$128,M79=1),4)))))</f>
        <v>0</v>
      </c>
      <c r="AI79" s="11" t="b">
        <f>IF(OR(N79=Локализация!$C$118,N79=5),4,IF(OR(N79=Локализация!$C$119,N79=4),2,IF(OR(N79=Локализация!$C$120,N79=3),0,IF(OR(N79=Локализация!$C$121,N79=2),-1,IF(OR(N79=Локализация!$C$122,N79=1),-2)))))</f>
        <v>0</v>
      </c>
      <c r="AJ79" s="11" t="b">
        <f>IF(OR(O79=Локализация!$C$124,O79=5),-2,IF(OR(O79=Локализация!$C$125,O79=4),-1,IF(OR(O79=Локализация!$C$126,O79=3),0,IF(OR(O79=Локализация!$C$127,O79=2),2,IF(OR(O79=Локализация!$C$128,O79=1),4)))))</f>
        <v>0</v>
      </c>
      <c r="AK79" s="11" t="b">
        <f>IF(OR(P79=Локализация!$C$118,P79=5),4,IF(OR(P79=Локализация!$C$119,P79=4),2,IF(OR(P79=Локализация!$C$120,P79=3),0,IF(OR(P79=Локализация!$C$121,P79=2),-1,IF(OR(P79=Локализация!$C$122,P79=1),-2)))))</f>
        <v>0</v>
      </c>
      <c r="AL79" s="11" t="b">
        <f>IF(OR(Q79=Локализация!$C$124,Q79=5),-2,IF(OR(Q79=Локализация!$C$125,Q79=4),-1,IF(OR(Q79=Локализация!$C$126,Q79=3),0,IF(OR(Q79=Локализация!$C$127,Q79=2),2,IF(OR(Q79=Локализация!$C$128,Q79=1),4)))))</f>
        <v>0</v>
      </c>
      <c r="AM79" s="11" t="b">
        <f>IF(OR(R79=Локализация!$C$118,R79=5),4,IF(OR(R79=Локализация!$C$119,R79=4),2,IF(OR(R79=Локализация!$C$120,R79=3),0,IF(OR(R79=Локализация!$C$121,R79=2),-1,IF(OR(R79=Локализация!$C$122,R79=1),-2)))))</f>
        <v>0</v>
      </c>
      <c r="AN79" s="11" t="b">
        <f>IF(OR(S79=Локализация!$C$124,S79=5),-2,IF(OR(S79=Локализация!$C$125,S79=4),-1,IF(OR(S79=Локализация!$C$126,S79=3),0,IF(OR(S79=Локализация!$C$127,S79=2),2,IF(OR(S79=Локализация!$C$128,S79=1),4)))))</f>
        <v>0</v>
      </c>
      <c r="AO79" s="11" t="b">
        <f>IF(OR(T79=Локализация!$C$118,T79=5),4,IF(OR(T79=Локализация!$C$119,T79=4),2,IF(OR(T79=Локализация!$C$120,T79=3),0,IF(OR(T79=Локализация!$C$121,T79=2),-1,IF(OR(T79=Локализация!$C$122,T79=1),-2)))))</f>
        <v>0</v>
      </c>
      <c r="AP79" s="11" t="b">
        <f>IF(OR(U79=Локализация!$C$124,U79=5),-2,IF(OR(U79=Локализация!$C$125,U79=4),-1,IF(OR(U79=Локализация!$C$126,U79=3),0,IF(OR(U79=Локализация!$C$127,U79=2),2,IF(OR(U79=Локализация!$C$128,U79=1),4)))))</f>
        <v>0</v>
      </c>
      <c r="AR79" s="11" t="str">
        <f t="shared" si="23"/>
        <v>ЛОЖЬЛОЖЬ</v>
      </c>
      <c r="AS79" s="11" t="str">
        <f t="shared" si="24"/>
        <v>ЛОЖЬЛОЖЬ</v>
      </c>
      <c r="AT79" s="11" t="str">
        <f t="shared" si="25"/>
        <v>ЛОЖЬЛОЖЬ</v>
      </c>
      <c r="AU79" s="11" t="str">
        <f t="shared" si="26"/>
        <v>ЛОЖЬЛОЖЬ</v>
      </c>
      <c r="AV79" s="11" t="str">
        <f t="shared" si="27"/>
        <v>ЛОЖЬЛОЖЬ</v>
      </c>
      <c r="AW79" s="11" t="str">
        <f t="shared" si="28"/>
        <v>ЛОЖЬЛОЖЬ</v>
      </c>
      <c r="AX79" s="11" t="str">
        <f t="shared" si="29"/>
        <v>ЛОЖЬЛОЖЬ</v>
      </c>
      <c r="AY79" s="11" t="str">
        <f t="shared" si="30"/>
        <v>ЛОЖЬЛОЖЬ</v>
      </c>
      <c r="AZ79" s="11" t="str">
        <f t="shared" si="31"/>
        <v>ЛОЖЬЛОЖЬ</v>
      </c>
      <c r="BA79" s="11" t="str">
        <f t="shared" si="32"/>
        <v>ЛОЖЬЛОЖЬ</v>
      </c>
      <c r="BC79" s="11" t="str">
        <f t="shared" si="33"/>
        <v/>
      </c>
      <c r="BD79" s="11" t="str">
        <f t="shared" si="34"/>
        <v/>
      </c>
      <c r="BE79" s="11" t="str">
        <f t="shared" si="35"/>
        <v/>
      </c>
      <c r="BF79" s="11" t="str">
        <f t="shared" si="36"/>
        <v/>
      </c>
      <c r="BG79" s="11" t="str">
        <f t="shared" si="37"/>
        <v/>
      </c>
      <c r="BH79" s="11" t="str">
        <f t="shared" si="38"/>
        <v/>
      </c>
      <c r="BI79" s="11" t="str">
        <f t="shared" si="39"/>
        <v/>
      </c>
      <c r="BJ79" s="11" t="str">
        <f t="shared" si="40"/>
        <v/>
      </c>
      <c r="BK79" s="11" t="str">
        <f t="shared" si="41"/>
        <v/>
      </c>
      <c r="BL79" s="11" t="str">
        <f t="shared" si="42"/>
        <v/>
      </c>
      <c r="BN79" s="68" t="str">
        <f>Локализация!C128</f>
        <v>Мне это нужно! Плохо, что этого нет!</v>
      </c>
      <c r="BO79" s="69">
        <v>4</v>
      </c>
    </row>
    <row r="80" spans="2:67" x14ac:dyDescent="0.3">
      <c r="B80"/>
      <c r="C80"/>
      <c r="D80"/>
      <c r="E80"/>
      <c r="F80"/>
      <c r="G80"/>
      <c r="H80"/>
      <c r="I80"/>
      <c r="J80"/>
      <c r="K80"/>
      <c r="L80"/>
      <c r="M80"/>
      <c r="N80"/>
      <c r="O80"/>
      <c r="P80"/>
      <c r="Q80"/>
      <c r="R80"/>
      <c r="S80"/>
      <c r="T80"/>
      <c r="U80"/>
      <c r="W80" s="11" t="b">
        <f>IF(OR(B80=Локализация!$C$118,B80=5),4,IF(OR(B80=Локализация!$C$119,B80=4),2,IF(OR(B80=Локализация!$C$120,B80=3),0,IF(OR(B80=Локализация!$C$121,B80=2),-1,IF(OR(B80=Локализация!$C$122,B80=1),-2)))))</f>
        <v>0</v>
      </c>
      <c r="X80" s="11" t="b">
        <f>IF(OR(C80=Локализация!$C$124,C80=5),-2,IF(OR(C80=Локализация!$C$125,C80=4),-1,IF(OR(C80=Локализация!$C$126,C80=3),0,IF(OR(C80=Локализация!$C$127,C80=2),2,IF(OR(C80=Локализация!$C$128,C80=1),4)))))</f>
        <v>0</v>
      </c>
      <c r="Y80" s="11" t="b">
        <f>IF(OR(D80=Локализация!$C$118,D80=5),4,IF(OR(D80=Локализация!$C$119,D80=4),2,IF(OR(D80=Локализация!$C$120,D80=3),0,IF(OR(D80=Локализация!$C$121,D80=2),-1,IF(OR(D80=Локализация!$C$122,D80=1),-2)))))</f>
        <v>0</v>
      </c>
      <c r="Z80" s="11" t="b">
        <f>IF(OR(E80=Локализация!$C$124,E80=5),-2,IF(OR(E80=Локализация!$C$125,E80=4),-1,IF(OR(E80=Локализация!$C$126,E80=3),0,IF(OR(E80=Локализация!$C$127,E80=2),2,IF(OR(E80=Локализация!$C$128,E80=1),4)))))</f>
        <v>0</v>
      </c>
      <c r="AA80" s="11" t="b">
        <f>IF(OR(F80=Локализация!$C$118,F80=5),4,IF(OR(F80=Локализация!$C$119,F80=4),2,IF(OR(F80=Локализация!$C$120,F80=3),0,IF(OR(F80=Локализация!$C$121,F80=2),-1,IF(OR(F80=Локализация!$C$122,F80=1),-2)))))</f>
        <v>0</v>
      </c>
      <c r="AB80" s="11" t="b">
        <f>IF(OR(G80=Локализация!$C$124,G80=5),-2,IF(OR(G80=Локализация!$C$125,G80=4),-1,IF(OR(G80=Локализация!$C$126,G80=3),0,IF(OR(G80=Локализация!$C$127,G80=2),2,IF(OR(G80=Локализация!$C$128,G80=1),4)))))</f>
        <v>0</v>
      </c>
      <c r="AC80" s="11" t="b">
        <f>IF(OR(H80=Локализация!$C$118,H80=5),4,IF(OR(H80=Локализация!$C$119,H80=4),2,IF(OR(H80=Локализация!$C$120,H80=3),0,IF(OR(H80=Локализация!$C$121,H80=2),-1,IF(OR(H80=Локализация!$C$122,H80=1),-2)))))</f>
        <v>0</v>
      </c>
      <c r="AD80" s="11" t="b">
        <f>IF(OR(I80=Локализация!$C$124,I80=5),-2,IF(OR(I80=Локализация!$C$125,I80=4),-1,IF(OR(I80=Локализация!$C$126,I80=3),0,IF(OR(I80=Локализация!$C$127,I80=2),2,IF(OR(I80=Локализация!$C$128,I80=1),4)))))</f>
        <v>0</v>
      </c>
      <c r="AE80" s="11" t="b">
        <f>IF(OR(J80=Локализация!$C$118,J80=5),4,IF(OR(J80=Локализация!$C$119,J80=4),2,IF(OR(J80=Локализация!$C$120,J80=3),0,IF(OR(J80=Локализация!$C$121,J80=2),-1,IF(OR(J80=Локализация!$C$122,J80=1),-2)))))</f>
        <v>0</v>
      </c>
      <c r="AF80" s="11" t="b">
        <f>IF(OR(K80=Локализация!$C$124,K80=5),-2,IF(OR(K80=Локализация!$C$125,K80=4),-1,IF(OR(K80=Локализация!$C$126,K80=3),0,IF(OR(K80=Локализация!$C$127,K80=2),2,IF(OR(K80=Локализация!$C$128,K80=1),4)))))</f>
        <v>0</v>
      </c>
      <c r="AG80" s="11" t="b">
        <f>IF(OR(L80=Локализация!$C$118,L80=5),4,IF(OR(L80=Локализация!$C$119,L80=4),2,IF(OR(L80=Локализация!$C$120,L80=3),0,IF(OR(L80=Локализация!$C$121,L80=2),-1,IF(OR(L80=Локализация!$C$122,L80=1),-2)))))</f>
        <v>0</v>
      </c>
      <c r="AH80" s="11" t="b">
        <f>IF(OR(M80=Локализация!$C$124,M80=5),-2,IF(OR(M80=Локализация!$C$125,M80=4),-1,IF(OR(M80=Локализация!$C$126,M80=3),0,IF(OR(M80=Локализация!$C$127,M80=2),2,IF(OR(M80=Локализация!$C$128,M80=1),4)))))</f>
        <v>0</v>
      </c>
      <c r="AI80" s="11" t="b">
        <f>IF(OR(N80=Локализация!$C$118,N80=5),4,IF(OR(N80=Локализация!$C$119,N80=4),2,IF(OR(N80=Локализация!$C$120,N80=3),0,IF(OR(N80=Локализация!$C$121,N80=2),-1,IF(OR(N80=Локализация!$C$122,N80=1),-2)))))</f>
        <v>0</v>
      </c>
      <c r="AJ80" s="11" t="b">
        <f>IF(OR(O80=Локализация!$C$124,O80=5),-2,IF(OR(O80=Локализация!$C$125,O80=4),-1,IF(OR(O80=Локализация!$C$126,O80=3),0,IF(OR(O80=Локализация!$C$127,O80=2),2,IF(OR(O80=Локализация!$C$128,O80=1),4)))))</f>
        <v>0</v>
      </c>
      <c r="AK80" s="11" t="b">
        <f>IF(OR(P80=Локализация!$C$118,P80=5),4,IF(OR(P80=Локализация!$C$119,P80=4),2,IF(OR(P80=Локализация!$C$120,P80=3),0,IF(OR(P80=Локализация!$C$121,P80=2),-1,IF(OR(P80=Локализация!$C$122,P80=1),-2)))))</f>
        <v>0</v>
      </c>
      <c r="AL80" s="11" t="b">
        <f>IF(OR(Q80=Локализация!$C$124,Q80=5),-2,IF(OR(Q80=Локализация!$C$125,Q80=4),-1,IF(OR(Q80=Локализация!$C$126,Q80=3),0,IF(OR(Q80=Локализация!$C$127,Q80=2),2,IF(OR(Q80=Локализация!$C$128,Q80=1),4)))))</f>
        <v>0</v>
      </c>
      <c r="AM80" s="11" t="b">
        <f>IF(OR(R80=Локализация!$C$118,R80=5),4,IF(OR(R80=Локализация!$C$119,R80=4),2,IF(OR(R80=Локализация!$C$120,R80=3),0,IF(OR(R80=Локализация!$C$121,R80=2),-1,IF(OR(R80=Локализация!$C$122,R80=1),-2)))))</f>
        <v>0</v>
      </c>
      <c r="AN80" s="11" t="b">
        <f>IF(OR(S80=Локализация!$C$124,S80=5),-2,IF(OR(S80=Локализация!$C$125,S80=4),-1,IF(OR(S80=Локализация!$C$126,S80=3),0,IF(OR(S80=Локализация!$C$127,S80=2),2,IF(OR(S80=Локализация!$C$128,S80=1),4)))))</f>
        <v>0</v>
      </c>
      <c r="AO80" s="11" t="b">
        <f>IF(OR(T80=Локализация!$C$118,T80=5),4,IF(OR(T80=Локализация!$C$119,T80=4),2,IF(OR(T80=Локализация!$C$120,T80=3),0,IF(OR(T80=Локализация!$C$121,T80=2),-1,IF(OR(T80=Локализация!$C$122,T80=1),-2)))))</f>
        <v>0</v>
      </c>
      <c r="AP80" s="11" t="b">
        <f>IF(OR(U80=Локализация!$C$124,U80=5),-2,IF(OR(U80=Локализация!$C$125,U80=4),-1,IF(OR(U80=Локализация!$C$126,U80=3),0,IF(OR(U80=Локализация!$C$127,U80=2),2,IF(OR(U80=Локализация!$C$128,U80=1),4)))))</f>
        <v>0</v>
      </c>
      <c r="AR80" s="11" t="str">
        <f t="shared" si="23"/>
        <v>ЛОЖЬЛОЖЬ</v>
      </c>
      <c r="AS80" s="11" t="str">
        <f t="shared" si="24"/>
        <v>ЛОЖЬЛОЖЬ</v>
      </c>
      <c r="AT80" s="11" t="str">
        <f t="shared" si="25"/>
        <v>ЛОЖЬЛОЖЬ</v>
      </c>
      <c r="AU80" s="11" t="str">
        <f t="shared" si="26"/>
        <v>ЛОЖЬЛОЖЬ</v>
      </c>
      <c r="AV80" s="11" t="str">
        <f t="shared" si="27"/>
        <v>ЛОЖЬЛОЖЬ</v>
      </c>
      <c r="AW80" s="11" t="str">
        <f t="shared" si="28"/>
        <v>ЛОЖЬЛОЖЬ</v>
      </c>
      <c r="AX80" s="11" t="str">
        <f t="shared" si="29"/>
        <v>ЛОЖЬЛОЖЬ</v>
      </c>
      <c r="AY80" s="11" t="str">
        <f t="shared" si="30"/>
        <v>ЛОЖЬЛОЖЬ</v>
      </c>
      <c r="AZ80" s="11" t="str">
        <f t="shared" si="31"/>
        <v>ЛОЖЬЛОЖЬ</v>
      </c>
      <c r="BA80" s="11" t="str">
        <f t="shared" si="32"/>
        <v>ЛОЖЬЛОЖЬ</v>
      </c>
      <c r="BC80" s="11" t="str">
        <f t="shared" si="33"/>
        <v/>
      </c>
      <c r="BD80" s="11" t="str">
        <f t="shared" si="34"/>
        <v/>
      </c>
      <c r="BE80" s="11" t="str">
        <f t="shared" si="35"/>
        <v/>
      </c>
      <c r="BF80" s="11" t="str">
        <f t="shared" si="36"/>
        <v/>
      </c>
      <c r="BG80" s="11" t="str">
        <f t="shared" si="37"/>
        <v/>
      </c>
      <c r="BH80" s="11" t="str">
        <f t="shared" si="38"/>
        <v/>
      </c>
      <c r="BI80" s="11" t="str">
        <f t="shared" si="39"/>
        <v/>
      </c>
      <c r="BJ80" s="11" t="str">
        <f t="shared" si="40"/>
        <v/>
      </c>
      <c r="BK80" s="11" t="str">
        <f t="shared" si="41"/>
        <v/>
      </c>
      <c r="BL80" s="11" t="str">
        <f t="shared" si="42"/>
        <v/>
      </c>
    </row>
    <row r="81" spans="2:69" x14ac:dyDescent="0.3">
      <c r="B81"/>
      <c r="C81"/>
      <c r="D81"/>
      <c r="E81"/>
      <c r="F81"/>
      <c r="G81"/>
      <c r="H81"/>
      <c r="I81"/>
      <c r="J81"/>
      <c r="K81"/>
      <c r="L81"/>
      <c r="M81"/>
      <c r="N81"/>
      <c r="O81"/>
      <c r="P81"/>
      <c r="Q81"/>
      <c r="R81"/>
      <c r="S81"/>
      <c r="T81"/>
      <c r="U81"/>
      <c r="W81" s="11" t="b">
        <f>IF(OR(B81=Локализация!$C$118,B81=5),4,IF(OR(B81=Локализация!$C$119,B81=4),2,IF(OR(B81=Локализация!$C$120,B81=3),0,IF(OR(B81=Локализация!$C$121,B81=2),-1,IF(OR(B81=Локализация!$C$122,B81=1),-2)))))</f>
        <v>0</v>
      </c>
      <c r="X81" s="11" t="b">
        <f>IF(OR(C81=Локализация!$C$124,C81=5),-2,IF(OR(C81=Локализация!$C$125,C81=4),-1,IF(OR(C81=Локализация!$C$126,C81=3),0,IF(OR(C81=Локализация!$C$127,C81=2),2,IF(OR(C81=Локализация!$C$128,C81=1),4)))))</f>
        <v>0</v>
      </c>
      <c r="Y81" s="11" t="b">
        <f>IF(OR(D81=Локализация!$C$118,D81=5),4,IF(OR(D81=Локализация!$C$119,D81=4),2,IF(OR(D81=Локализация!$C$120,D81=3),0,IF(OR(D81=Локализация!$C$121,D81=2),-1,IF(OR(D81=Локализация!$C$122,D81=1),-2)))))</f>
        <v>0</v>
      </c>
      <c r="Z81" s="11" t="b">
        <f>IF(OR(E81=Локализация!$C$124,E81=5),-2,IF(OR(E81=Локализация!$C$125,E81=4),-1,IF(OR(E81=Локализация!$C$126,E81=3),0,IF(OR(E81=Локализация!$C$127,E81=2),2,IF(OR(E81=Локализация!$C$128,E81=1),4)))))</f>
        <v>0</v>
      </c>
      <c r="AA81" s="11" t="b">
        <f>IF(OR(F81=Локализация!$C$118,F81=5),4,IF(OR(F81=Локализация!$C$119,F81=4),2,IF(OR(F81=Локализация!$C$120,F81=3),0,IF(OR(F81=Локализация!$C$121,F81=2),-1,IF(OR(F81=Локализация!$C$122,F81=1),-2)))))</f>
        <v>0</v>
      </c>
      <c r="AB81" s="11" t="b">
        <f>IF(OR(G81=Локализация!$C$124,G81=5),-2,IF(OR(G81=Локализация!$C$125,G81=4),-1,IF(OR(G81=Локализация!$C$126,G81=3),0,IF(OR(G81=Локализация!$C$127,G81=2),2,IF(OR(G81=Локализация!$C$128,G81=1),4)))))</f>
        <v>0</v>
      </c>
      <c r="AC81" s="11" t="b">
        <f>IF(OR(H81=Локализация!$C$118,H81=5),4,IF(OR(H81=Локализация!$C$119,H81=4),2,IF(OR(H81=Локализация!$C$120,H81=3),0,IF(OR(H81=Локализация!$C$121,H81=2),-1,IF(OR(H81=Локализация!$C$122,H81=1),-2)))))</f>
        <v>0</v>
      </c>
      <c r="AD81" s="11" t="b">
        <f>IF(OR(I81=Локализация!$C$124,I81=5),-2,IF(OR(I81=Локализация!$C$125,I81=4),-1,IF(OR(I81=Локализация!$C$126,I81=3),0,IF(OR(I81=Локализация!$C$127,I81=2),2,IF(OR(I81=Локализация!$C$128,I81=1),4)))))</f>
        <v>0</v>
      </c>
      <c r="AE81" s="11" t="b">
        <f>IF(OR(J81=Локализация!$C$118,J81=5),4,IF(OR(J81=Локализация!$C$119,J81=4),2,IF(OR(J81=Локализация!$C$120,J81=3),0,IF(OR(J81=Локализация!$C$121,J81=2),-1,IF(OR(J81=Локализация!$C$122,J81=1),-2)))))</f>
        <v>0</v>
      </c>
      <c r="AF81" s="11" t="b">
        <f>IF(OR(K81=Локализация!$C$124,K81=5),-2,IF(OR(K81=Локализация!$C$125,K81=4),-1,IF(OR(K81=Локализация!$C$126,K81=3),0,IF(OR(K81=Локализация!$C$127,K81=2),2,IF(OR(K81=Локализация!$C$128,K81=1),4)))))</f>
        <v>0</v>
      </c>
      <c r="AG81" s="11" t="b">
        <f>IF(OR(L81=Локализация!$C$118,L81=5),4,IF(OR(L81=Локализация!$C$119,L81=4),2,IF(OR(L81=Локализация!$C$120,L81=3),0,IF(OR(L81=Локализация!$C$121,L81=2),-1,IF(OR(L81=Локализация!$C$122,L81=1),-2)))))</f>
        <v>0</v>
      </c>
      <c r="AH81" s="11" t="b">
        <f>IF(OR(M81=Локализация!$C$124,M81=5),-2,IF(OR(M81=Локализация!$C$125,M81=4),-1,IF(OR(M81=Локализация!$C$126,M81=3),0,IF(OR(M81=Локализация!$C$127,M81=2),2,IF(OR(M81=Локализация!$C$128,M81=1),4)))))</f>
        <v>0</v>
      </c>
      <c r="AI81" s="11" t="b">
        <f>IF(OR(N81=Локализация!$C$118,N81=5),4,IF(OR(N81=Локализация!$C$119,N81=4),2,IF(OR(N81=Локализация!$C$120,N81=3),0,IF(OR(N81=Локализация!$C$121,N81=2),-1,IF(OR(N81=Локализация!$C$122,N81=1),-2)))))</f>
        <v>0</v>
      </c>
      <c r="AJ81" s="11" t="b">
        <f>IF(OR(O81=Локализация!$C$124,O81=5),-2,IF(OR(O81=Локализация!$C$125,O81=4),-1,IF(OR(O81=Локализация!$C$126,O81=3),0,IF(OR(O81=Локализация!$C$127,O81=2),2,IF(OR(O81=Локализация!$C$128,O81=1),4)))))</f>
        <v>0</v>
      </c>
      <c r="AK81" s="11" t="b">
        <f>IF(OR(P81=Локализация!$C$118,P81=5),4,IF(OR(P81=Локализация!$C$119,P81=4),2,IF(OR(P81=Локализация!$C$120,P81=3),0,IF(OR(P81=Локализация!$C$121,P81=2),-1,IF(OR(P81=Локализация!$C$122,P81=1),-2)))))</f>
        <v>0</v>
      </c>
      <c r="AL81" s="11" t="b">
        <f>IF(OR(Q81=Локализация!$C$124,Q81=5),-2,IF(OR(Q81=Локализация!$C$125,Q81=4),-1,IF(OR(Q81=Локализация!$C$126,Q81=3),0,IF(OR(Q81=Локализация!$C$127,Q81=2),2,IF(OR(Q81=Локализация!$C$128,Q81=1),4)))))</f>
        <v>0</v>
      </c>
      <c r="AM81" s="11" t="b">
        <f>IF(OR(R81=Локализация!$C$118,R81=5),4,IF(OR(R81=Локализация!$C$119,R81=4),2,IF(OR(R81=Локализация!$C$120,R81=3),0,IF(OR(R81=Локализация!$C$121,R81=2),-1,IF(OR(R81=Локализация!$C$122,R81=1),-2)))))</f>
        <v>0</v>
      </c>
      <c r="AN81" s="11" t="b">
        <f>IF(OR(S81=Локализация!$C$124,S81=5),-2,IF(OR(S81=Локализация!$C$125,S81=4),-1,IF(OR(S81=Локализация!$C$126,S81=3),0,IF(OR(S81=Локализация!$C$127,S81=2),2,IF(OR(S81=Локализация!$C$128,S81=1),4)))))</f>
        <v>0</v>
      </c>
      <c r="AO81" s="11" t="b">
        <f>IF(OR(T81=Локализация!$C$118,T81=5),4,IF(OR(T81=Локализация!$C$119,T81=4),2,IF(OR(T81=Локализация!$C$120,T81=3),0,IF(OR(T81=Локализация!$C$121,T81=2),-1,IF(OR(T81=Локализация!$C$122,T81=1),-2)))))</f>
        <v>0</v>
      </c>
      <c r="AP81" s="11" t="b">
        <f>IF(OR(U81=Локализация!$C$124,U81=5),-2,IF(OR(U81=Локализация!$C$125,U81=4),-1,IF(OR(U81=Локализация!$C$126,U81=3),0,IF(OR(U81=Локализация!$C$127,U81=2),2,IF(OR(U81=Локализация!$C$128,U81=1),4)))))</f>
        <v>0</v>
      </c>
      <c r="AR81" s="11" t="str">
        <f t="shared" si="23"/>
        <v>ЛОЖЬЛОЖЬ</v>
      </c>
      <c r="AS81" s="11" t="str">
        <f t="shared" si="24"/>
        <v>ЛОЖЬЛОЖЬ</v>
      </c>
      <c r="AT81" s="11" t="str">
        <f t="shared" si="25"/>
        <v>ЛОЖЬЛОЖЬ</v>
      </c>
      <c r="AU81" s="11" t="str">
        <f t="shared" si="26"/>
        <v>ЛОЖЬЛОЖЬ</v>
      </c>
      <c r="AV81" s="11" t="str">
        <f t="shared" si="27"/>
        <v>ЛОЖЬЛОЖЬ</v>
      </c>
      <c r="AW81" s="11" t="str">
        <f t="shared" si="28"/>
        <v>ЛОЖЬЛОЖЬ</v>
      </c>
      <c r="AX81" s="11" t="str">
        <f t="shared" si="29"/>
        <v>ЛОЖЬЛОЖЬ</v>
      </c>
      <c r="AY81" s="11" t="str">
        <f t="shared" si="30"/>
        <v>ЛОЖЬЛОЖЬ</v>
      </c>
      <c r="AZ81" s="11" t="str">
        <f t="shared" si="31"/>
        <v>ЛОЖЬЛОЖЬ</v>
      </c>
      <c r="BA81" s="11" t="str">
        <f t="shared" si="32"/>
        <v>ЛОЖЬЛОЖЬ</v>
      </c>
      <c r="BC81" s="11" t="str">
        <f t="shared" si="33"/>
        <v/>
      </c>
      <c r="BD81" s="11" t="str">
        <f t="shared" si="34"/>
        <v/>
      </c>
      <c r="BE81" s="11" t="str">
        <f t="shared" si="35"/>
        <v/>
      </c>
      <c r="BF81" s="11" t="str">
        <f t="shared" si="36"/>
        <v/>
      </c>
      <c r="BG81" s="11" t="str">
        <f t="shared" si="37"/>
        <v/>
      </c>
      <c r="BH81" s="11" t="str">
        <f t="shared" si="38"/>
        <v/>
      </c>
      <c r="BI81" s="11" t="str">
        <f t="shared" si="39"/>
        <v/>
      </c>
      <c r="BJ81" s="11" t="str">
        <f t="shared" si="40"/>
        <v/>
      </c>
      <c r="BK81" s="11" t="str">
        <f t="shared" si="41"/>
        <v/>
      </c>
      <c r="BL81" s="11" t="str">
        <f t="shared" si="42"/>
        <v/>
      </c>
    </row>
    <row r="82" spans="2:69" x14ac:dyDescent="0.3">
      <c r="B82"/>
      <c r="C82"/>
      <c r="D82"/>
      <c r="E82"/>
      <c r="F82"/>
      <c r="G82"/>
      <c r="H82"/>
      <c r="I82"/>
      <c r="J82"/>
      <c r="K82"/>
      <c r="L82"/>
      <c r="M82"/>
      <c r="N82"/>
      <c r="O82"/>
      <c r="P82"/>
      <c r="Q82"/>
      <c r="R82"/>
      <c r="S82"/>
      <c r="T82"/>
      <c r="U82"/>
      <c r="W82" s="11" t="b">
        <f>IF(OR(B82=Локализация!$C$118,B82=5),4,IF(OR(B82=Локализация!$C$119,B82=4),2,IF(OR(B82=Локализация!$C$120,B82=3),0,IF(OR(B82=Локализация!$C$121,B82=2),-1,IF(OR(B82=Локализация!$C$122,B82=1),-2)))))</f>
        <v>0</v>
      </c>
      <c r="X82" s="11" t="b">
        <f>IF(OR(C82=Локализация!$C$124,C82=5),-2,IF(OR(C82=Локализация!$C$125,C82=4),-1,IF(OR(C82=Локализация!$C$126,C82=3),0,IF(OR(C82=Локализация!$C$127,C82=2),2,IF(OR(C82=Локализация!$C$128,C82=1),4)))))</f>
        <v>0</v>
      </c>
      <c r="Y82" s="11" t="b">
        <f>IF(OR(D82=Локализация!$C$118,D82=5),4,IF(OR(D82=Локализация!$C$119,D82=4),2,IF(OR(D82=Локализация!$C$120,D82=3),0,IF(OR(D82=Локализация!$C$121,D82=2),-1,IF(OR(D82=Локализация!$C$122,D82=1),-2)))))</f>
        <v>0</v>
      </c>
      <c r="Z82" s="11" t="b">
        <f>IF(OR(E82=Локализация!$C$124,E82=5),-2,IF(OR(E82=Локализация!$C$125,E82=4),-1,IF(OR(E82=Локализация!$C$126,E82=3),0,IF(OR(E82=Локализация!$C$127,E82=2),2,IF(OR(E82=Локализация!$C$128,E82=1),4)))))</f>
        <v>0</v>
      </c>
      <c r="AA82" s="11" t="b">
        <f>IF(OR(F82=Локализация!$C$118,F82=5),4,IF(OR(F82=Локализация!$C$119,F82=4),2,IF(OR(F82=Локализация!$C$120,F82=3),0,IF(OR(F82=Локализация!$C$121,F82=2),-1,IF(OR(F82=Локализация!$C$122,F82=1),-2)))))</f>
        <v>0</v>
      </c>
      <c r="AB82" s="11" t="b">
        <f>IF(OR(G82=Локализация!$C$124,G82=5),-2,IF(OR(G82=Локализация!$C$125,G82=4),-1,IF(OR(G82=Локализация!$C$126,G82=3),0,IF(OR(G82=Локализация!$C$127,G82=2),2,IF(OR(G82=Локализация!$C$128,G82=1),4)))))</f>
        <v>0</v>
      </c>
      <c r="AC82" s="11" t="b">
        <f>IF(OR(H82=Локализация!$C$118,H82=5),4,IF(OR(H82=Локализация!$C$119,H82=4),2,IF(OR(H82=Локализация!$C$120,H82=3),0,IF(OR(H82=Локализация!$C$121,H82=2),-1,IF(OR(H82=Локализация!$C$122,H82=1),-2)))))</f>
        <v>0</v>
      </c>
      <c r="AD82" s="11" t="b">
        <f>IF(OR(I82=Локализация!$C$124,I82=5),-2,IF(OR(I82=Локализация!$C$125,I82=4),-1,IF(OR(I82=Локализация!$C$126,I82=3),0,IF(OR(I82=Локализация!$C$127,I82=2),2,IF(OR(I82=Локализация!$C$128,I82=1),4)))))</f>
        <v>0</v>
      </c>
      <c r="AE82" s="11" t="b">
        <f>IF(OR(J82=Локализация!$C$118,J82=5),4,IF(OR(J82=Локализация!$C$119,J82=4),2,IF(OR(J82=Локализация!$C$120,J82=3),0,IF(OR(J82=Локализация!$C$121,J82=2),-1,IF(OR(J82=Локализация!$C$122,J82=1),-2)))))</f>
        <v>0</v>
      </c>
      <c r="AF82" s="11" t="b">
        <f>IF(OR(K82=Локализация!$C$124,K82=5),-2,IF(OR(K82=Локализация!$C$125,K82=4),-1,IF(OR(K82=Локализация!$C$126,K82=3),0,IF(OR(K82=Локализация!$C$127,K82=2),2,IF(OR(K82=Локализация!$C$128,K82=1),4)))))</f>
        <v>0</v>
      </c>
      <c r="AG82" s="11" t="b">
        <f>IF(OR(L82=Локализация!$C$118,L82=5),4,IF(OR(L82=Локализация!$C$119,L82=4),2,IF(OR(L82=Локализация!$C$120,L82=3),0,IF(OR(L82=Локализация!$C$121,L82=2),-1,IF(OR(L82=Локализация!$C$122,L82=1),-2)))))</f>
        <v>0</v>
      </c>
      <c r="AH82" s="11" t="b">
        <f>IF(OR(M82=Локализация!$C$124,M82=5),-2,IF(OR(M82=Локализация!$C$125,M82=4),-1,IF(OR(M82=Локализация!$C$126,M82=3),0,IF(OR(M82=Локализация!$C$127,M82=2),2,IF(OR(M82=Локализация!$C$128,M82=1),4)))))</f>
        <v>0</v>
      </c>
      <c r="AI82" s="11" t="b">
        <f>IF(OR(N82=Локализация!$C$118,N82=5),4,IF(OR(N82=Локализация!$C$119,N82=4),2,IF(OR(N82=Локализация!$C$120,N82=3),0,IF(OR(N82=Локализация!$C$121,N82=2),-1,IF(OR(N82=Локализация!$C$122,N82=1),-2)))))</f>
        <v>0</v>
      </c>
      <c r="AJ82" s="11" t="b">
        <f>IF(OR(O82=Локализация!$C$124,O82=5),-2,IF(OR(O82=Локализация!$C$125,O82=4),-1,IF(OR(O82=Локализация!$C$126,O82=3),0,IF(OR(O82=Локализация!$C$127,O82=2),2,IF(OR(O82=Локализация!$C$128,O82=1),4)))))</f>
        <v>0</v>
      </c>
      <c r="AK82" s="11" t="b">
        <f>IF(OR(P82=Локализация!$C$118,P82=5),4,IF(OR(P82=Локализация!$C$119,P82=4),2,IF(OR(P82=Локализация!$C$120,P82=3),0,IF(OR(P82=Локализация!$C$121,P82=2),-1,IF(OR(P82=Локализация!$C$122,P82=1),-2)))))</f>
        <v>0</v>
      </c>
      <c r="AL82" s="11" t="b">
        <f>IF(OR(Q82=Локализация!$C$124,Q82=5),-2,IF(OR(Q82=Локализация!$C$125,Q82=4),-1,IF(OR(Q82=Локализация!$C$126,Q82=3),0,IF(OR(Q82=Локализация!$C$127,Q82=2),2,IF(OR(Q82=Локализация!$C$128,Q82=1),4)))))</f>
        <v>0</v>
      </c>
      <c r="AM82" s="11" t="b">
        <f>IF(OR(R82=Локализация!$C$118,R82=5),4,IF(OR(R82=Локализация!$C$119,R82=4),2,IF(OR(R82=Локализация!$C$120,R82=3),0,IF(OR(R82=Локализация!$C$121,R82=2),-1,IF(OR(R82=Локализация!$C$122,R82=1),-2)))))</f>
        <v>0</v>
      </c>
      <c r="AN82" s="11" t="b">
        <f>IF(OR(S82=Локализация!$C$124,S82=5),-2,IF(OR(S82=Локализация!$C$125,S82=4),-1,IF(OR(S82=Локализация!$C$126,S82=3),0,IF(OR(S82=Локализация!$C$127,S82=2),2,IF(OR(S82=Локализация!$C$128,S82=1),4)))))</f>
        <v>0</v>
      </c>
      <c r="AO82" s="11" t="b">
        <f>IF(OR(T82=Локализация!$C$118,T82=5),4,IF(OR(T82=Локализация!$C$119,T82=4),2,IF(OR(T82=Локализация!$C$120,T82=3),0,IF(OR(T82=Локализация!$C$121,T82=2),-1,IF(OR(T82=Локализация!$C$122,T82=1),-2)))))</f>
        <v>0</v>
      </c>
      <c r="AP82" s="11" t="b">
        <f>IF(OR(U82=Локализация!$C$124,U82=5),-2,IF(OR(U82=Локализация!$C$125,U82=4),-1,IF(OR(U82=Локализация!$C$126,U82=3),0,IF(OR(U82=Локализация!$C$127,U82=2),2,IF(OR(U82=Локализация!$C$128,U82=1),4)))))</f>
        <v>0</v>
      </c>
      <c r="AR82" s="11" t="str">
        <f t="shared" si="23"/>
        <v>ЛОЖЬЛОЖЬ</v>
      </c>
      <c r="AS82" s="11" t="str">
        <f t="shared" si="24"/>
        <v>ЛОЖЬЛОЖЬ</v>
      </c>
      <c r="AT82" s="11" t="str">
        <f t="shared" si="25"/>
        <v>ЛОЖЬЛОЖЬ</v>
      </c>
      <c r="AU82" s="11" t="str">
        <f t="shared" si="26"/>
        <v>ЛОЖЬЛОЖЬ</v>
      </c>
      <c r="AV82" s="11" t="str">
        <f t="shared" si="27"/>
        <v>ЛОЖЬЛОЖЬ</v>
      </c>
      <c r="AW82" s="11" t="str">
        <f t="shared" si="28"/>
        <v>ЛОЖЬЛОЖЬ</v>
      </c>
      <c r="AX82" s="11" t="str">
        <f t="shared" si="29"/>
        <v>ЛОЖЬЛОЖЬ</v>
      </c>
      <c r="AY82" s="11" t="str">
        <f t="shared" si="30"/>
        <v>ЛОЖЬЛОЖЬ</v>
      </c>
      <c r="AZ82" s="11" t="str">
        <f t="shared" si="31"/>
        <v>ЛОЖЬЛОЖЬ</v>
      </c>
      <c r="BA82" s="11" t="str">
        <f t="shared" si="32"/>
        <v>ЛОЖЬЛОЖЬ</v>
      </c>
      <c r="BC82" s="11" t="str">
        <f t="shared" si="33"/>
        <v/>
      </c>
      <c r="BD82" s="11" t="str">
        <f t="shared" si="34"/>
        <v/>
      </c>
      <c r="BE82" s="11" t="str">
        <f t="shared" si="35"/>
        <v/>
      </c>
      <c r="BF82" s="11" t="str">
        <f t="shared" si="36"/>
        <v/>
      </c>
      <c r="BG82" s="11" t="str">
        <f t="shared" si="37"/>
        <v/>
      </c>
      <c r="BH82" s="11" t="str">
        <f t="shared" si="38"/>
        <v/>
      </c>
      <c r="BI82" s="11" t="str">
        <f t="shared" si="39"/>
        <v/>
      </c>
      <c r="BJ82" s="11" t="str">
        <f t="shared" si="40"/>
        <v/>
      </c>
      <c r="BK82" s="11" t="str">
        <f t="shared" si="41"/>
        <v/>
      </c>
      <c r="BL82" s="11" t="str">
        <f t="shared" si="42"/>
        <v/>
      </c>
    </row>
    <row r="83" spans="2:69" x14ac:dyDescent="0.3">
      <c r="B83"/>
      <c r="C83"/>
      <c r="D83"/>
      <c r="E83"/>
      <c r="F83"/>
      <c r="G83"/>
      <c r="H83"/>
      <c r="I83"/>
      <c r="J83"/>
      <c r="K83"/>
      <c r="L83"/>
      <c r="M83"/>
      <c r="N83"/>
      <c r="O83"/>
      <c r="P83"/>
      <c r="Q83"/>
      <c r="R83"/>
      <c r="S83"/>
      <c r="T83"/>
      <c r="U83"/>
      <c r="W83" s="11" t="b">
        <f>IF(OR(B83=Локализация!$C$118,B83=5),4,IF(OR(B83=Локализация!$C$119,B83=4),2,IF(OR(B83=Локализация!$C$120,B83=3),0,IF(OR(B83=Локализация!$C$121,B83=2),-1,IF(OR(B83=Локализация!$C$122,B83=1),-2)))))</f>
        <v>0</v>
      </c>
      <c r="X83" s="11" t="b">
        <f>IF(OR(C83=Локализация!$C$124,C83=5),-2,IF(OR(C83=Локализация!$C$125,C83=4),-1,IF(OR(C83=Локализация!$C$126,C83=3),0,IF(OR(C83=Локализация!$C$127,C83=2),2,IF(OR(C83=Локализация!$C$128,C83=1),4)))))</f>
        <v>0</v>
      </c>
      <c r="Y83" s="11" t="b">
        <f>IF(OR(D83=Локализация!$C$118,D83=5),4,IF(OR(D83=Локализация!$C$119,D83=4),2,IF(OR(D83=Локализация!$C$120,D83=3),0,IF(OR(D83=Локализация!$C$121,D83=2),-1,IF(OR(D83=Локализация!$C$122,D83=1),-2)))))</f>
        <v>0</v>
      </c>
      <c r="Z83" s="11" t="b">
        <f>IF(OR(E83=Локализация!$C$124,E83=5),-2,IF(OR(E83=Локализация!$C$125,E83=4),-1,IF(OR(E83=Локализация!$C$126,E83=3),0,IF(OR(E83=Локализация!$C$127,E83=2),2,IF(OR(E83=Локализация!$C$128,E83=1),4)))))</f>
        <v>0</v>
      </c>
      <c r="AA83" s="11" t="b">
        <f>IF(OR(F83=Локализация!$C$118,F83=5),4,IF(OR(F83=Локализация!$C$119,F83=4),2,IF(OR(F83=Локализация!$C$120,F83=3),0,IF(OR(F83=Локализация!$C$121,F83=2),-1,IF(OR(F83=Локализация!$C$122,F83=1),-2)))))</f>
        <v>0</v>
      </c>
      <c r="AB83" s="11" t="b">
        <f>IF(OR(G83=Локализация!$C$124,G83=5),-2,IF(OR(G83=Локализация!$C$125,G83=4),-1,IF(OR(G83=Локализация!$C$126,G83=3),0,IF(OR(G83=Локализация!$C$127,G83=2),2,IF(OR(G83=Локализация!$C$128,G83=1),4)))))</f>
        <v>0</v>
      </c>
      <c r="AC83" s="11" t="b">
        <f>IF(OR(H83=Локализация!$C$118,H83=5),4,IF(OR(H83=Локализация!$C$119,H83=4),2,IF(OR(H83=Локализация!$C$120,H83=3),0,IF(OR(H83=Локализация!$C$121,H83=2),-1,IF(OR(H83=Локализация!$C$122,H83=1),-2)))))</f>
        <v>0</v>
      </c>
      <c r="AD83" s="11" t="b">
        <f>IF(OR(I83=Локализация!$C$124,I83=5),-2,IF(OR(I83=Локализация!$C$125,I83=4),-1,IF(OR(I83=Локализация!$C$126,I83=3),0,IF(OR(I83=Локализация!$C$127,I83=2),2,IF(OR(I83=Локализация!$C$128,I83=1),4)))))</f>
        <v>0</v>
      </c>
      <c r="AE83" s="11" t="b">
        <f>IF(OR(J83=Локализация!$C$118,J83=5),4,IF(OR(J83=Локализация!$C$119,J83=4),2,IF(OR(J83=Локализация!$C$120,J83=3),0,IF(OR(J83=Локализация!$C$121,J83=2),-1,IF(OR(J83=Локализация!$C$122,J83=1),-2)))))</f>
        <v>0</v>
      </c>
      <c r="AF83" s="11" t="b">
        <f>IF(OR(K83=Локализация!$C$124,K83=5),-2,IF(OR(K83=Локализация!$C$125,K83=4),-1,IF(OR(K83=Локализация!$C$126,K83=3),0,IF(OR(K83=Локализация!$C$127,K83=2),2,IF(OR(K83=Локализация!$C$128,K83=1),4)))))</f>
        <v>0</v>
      </c>
      <c r="AG83" s="11" t="b">
        <f>IF(OR(L83=Локализация!$C$118,L83=5),4,IF(OR(L83=Локализация!$C$119,L83=4),2,IF(OR(L83=Локализация!$C$120,L83=3),0,IF(OR(L83=Локализация!$C$121,L83=2),-1,IF(OR(L83=Локализация!$C$122,L83=1),-2)))))</f>
        <v>0</v>
      </c>
      <c r="AH83" s="11" t="b">
        <f>IF(OR(M83=Локализация!$C$124,M83=5),-2,IF(OR(M83=Локализация!$C$125,M83=4),-1,IF(OR(M83=Локализация!$C$126,M83=3),0,IF(OR(M83=Локализация!$C$127,M83=2),2,IF(OR(M83=Локализация!$C$128,M83=1),4)))))</f>
        <v>0</v>
      </c>
      <c r="AI83" s="11" t="b">
        <f>IF(OR(N83=Локализация!$C$118,N83=5),4,IF(OR(N83=Локализация!$C$119,N83=4),2,IF(OR(N83=Локализация!$C$120,N83=3),0,IF(OR(N83=Локализация!$C$121,N83=2),-1,IF(OR(N83=Локализация!$C$122,N83=1),-2)))))</f>
        <v>0</v>
      </c>
      <c r="AJ83" s="11" t="b">
        <f>IF(OR(O83=Локализация!$C$124,O83=5),-2,IF(OR(O83=Локализация!$C$125,O83=4),-1,IF(OR(O83=Локализация!$C$126,O83=3),0,IF(OR(O83=Локализация!$C$127,O83=2),2,IF(OR(O83=Локализация!$C$128,O83=1),4)))))</f>
        <v>0</v>
      </c>
      <c r="AK83" s="11" t="b">
        <f>IF(OR(P83=Локализация!$C$118,P83=5),4,IF(OR(P83=Локализация!$C$119,P83=4),2,IF(OR(P83=Локализация!$C$120,P83=3),0,IF(OR(P83=Локализация!$C$121,P83=2),-1,IF(OR(P83=Локализация!$C$122,P83=1),-2)))))</f>
        <v>0</v>
      </c>
      <c r="AL83" s="11" t="b">
        <f>IF(OR(Q83=Локализация!$C$124,Q83=5),-2,IF(OR(Q83=Локализация!$C$125,Q83=4),-1,IF(OR(Q83=Локализация!$C$126,Q83=3),0,IF(OR(Q83=Локализация!$C$127,Q83=2),2,IF(OR(Q83=Локализация!$C$128,Q83=1),4)))))</f>
        <v>0</v>
      </c>
      <c r="AM83" s="11" t="b">
        <f>IF(OR(R83=Локализация!$C$118,R83=5),4,IF(OR(R83=Локализация!$C$119,R83=4),2,IF(OR(R83=Локализация!$C$120,R83=3),0,IF(OR(R83=Локализация!$C$121,R83=2),-1,IF(OR(R83=Локализация!$C$122,R83=1),-2)))))</f>
        <v>0</v>
      </c>
      <c r="AN83" s="11" t="b">
        <f>IF(OR(S83=Локализация!$C$124,S83=5),-2,IF(OR(S83=Локализация!$C$125,S83=4),-1,IF(OR(S83=Локализация!$C$126,S83=3),0,IF(OR(S83=Локализация!$C$127,S83=2),2,IF(OR(S83=Локализация!$C$128,S83=1),4)))))</f>
        <v>0</v>
      </c>
      <c r="AO83" s="11" t="b">
        <f>IF(OR(T83=Локализация!$C$118,T83=5),4,IF(OR(T83=Локализация!$C$119,T83=4),2,IF(OR(T83=Локализация!$C$120,T83=3),0,IF(OR(T83=Локализация!$C$121,T83=2),-1,IF(OR(T83=Локализация!$C$122,T83=1),-2)))))</f>
        <v>0</v>
      </c>
      <c r="AP83" s="11" t="b">
        <f>IF(OR(U83=Локализация!$C$124,U83=5),-2,IF(OR(U83=Локализация!$C$125,U83=4),-1,IF(OR(U83=Локализация!$C$126,U83=3),0,IF(OR(U83=Локализация!$C$127,U83=2),2,IF(OR(U83=Локализация!$C$128,U83=1),4)))))</f>
        <v>0</v>
      </c>
      <c r="AR83" s="11" t="str">
        <f t="shared" si="23"/>
        <v>ЛОЖЬЛОЖЬ</v>
      </c>
      <c r="AS83" s="11" t="str">
        <f t="shared" si="24"/>
        <v>ЛОЖЬЛОЖЬ</v>
      </c>
      <c r="AT83" s="11" t="str">
        <f t="shared" si="25"/>
        <v>ЛОЖЬЛОЖЬ</v>
      </c>
      <c r="AU83" s="11" t="str">
        <f t="shared" si="26"/>
        <v>ЛОЖЬЛОЖЬ</v>
      </c>
      <c r="AV83" s="11" t="str">
        <f t="shared" si="27"/>
        <v>ЛОЖЬЛОЖЬ</v>
      </c>
      <c r="AW83" s="11" t="str">
        <f t="shared" si="28"/>
        <v>ЛОЖЬЛОЖЬ</v>
      </c>
      <c r="AX83" s="11" t="str">
        <f t="shared" si="29"/>
        <v>ЛОЖЬЛОЖЬ</v>
      </c>
      <c r="AY83" s="11" t="str">
        <f t="shared" si="30"/>
        <v>ЛОЖЬЛОЖЬ</v>
      </c>
      <c r="AZ83" s="11" t="str">
        <f t="shared" si="31"/>
        <v>ЛОЖЬЛОЖЬ</v>
      </c>
      <c r="BA83" s="11" t="str">
        <f t="shared" si="32"/>
        <v>ЛОЖЬЛОЖЬ</v>
      </c>
      <c r="BC83" s="11" t="str">
        <f t="shared" si="33"/>
        <v/>
      </c>
      <c r="BD83" s="11" t="str">
        <f t="shared" si="34"/>
        <v/>
      </c>
      <c r="BE83" s="11" t="str">
        <f t="shared" si="35"/>
        <v/>
      </c>
      <c r="BF83" s="11" t="str">
        <f t="shared" si="36"/>
        <v/>
      </c>
      <c r="BG83" s="11" t="str">
        <f t="shared" si="37"/>
        <v/>
      </c>
      <c r="BH83" s="11" t="str">
        <f t="shared" si="38"/>
        <v/>
      </c>
      <c r="BI83" s="11" t="str">
        <f t="shared" si="39"/>
        <v/>
      </c>
      <c r="BJ83" s="11" t="str">
        <f t="shared" si="40"/>
        <v/>
      </c>
      <c r="BK83" s="11" t="str">
        <f t="shared" si="41"/>
        <v/>
      </c>
      <c r="BL83" s="11" t="str">
        <f t="shared" si="42"/>
        <v/>
      </c>
    </row>
    <row r="84" spans="2:69" x14ac:dyDescent="0.3">
      <c r="B84"/>
      <c r="C84"/>
      <c r="D84"/>
      <c r="E84"/>
      <c r="F84"/>
      <c r="G84"/>
      <c r="H84"/>
      <c r="I84"/>
      <c r="J84"/>
      <c r="K84"/>
      <c r="L84"/>
      <c r="M84"/>
      <c r="N84"/>
      <c r="O84"/>
      <c r="P84"/>
      <c r="Q84"/>
      <c r="R84"/>
      <c r="S84"/>
      <c r="T84"/>
      <c r="U84"/>
      <c r="W84" s="11" t="b">
        <f>IF(OR(B84=Локализация!$C$118,B84=5),4,IF(OR(B84=Локализация!$C$119,B84=4),2,IF(OR(B84=Локализация!$C$120,B84=3),0,IF(OR(B84=Локализация!$C$121,B84=2),-1,IF(OR(B84=Локализация!$C$122,B84=1),-2)))))</f>
        <v>0</v>
      </c>
      <c r="X84" s="11" t="b">
        <f>IF(OR(C84=Локализация!$C$124,C84=5),-2,IF(OR(C84=Локализация!$C$125,C84=4),-1,IF(OR(C84=Локализация!$C$126,C84=3),0,IF(OR(C84=Локализация!$C$127,C84=2),2,IF(OR(C84=Локализация!$C$128,C84=1),4)))))</f>
        <v>0</v>
      </c>
      <c r="Y84" s="11" t="b">
        <f>IF(OR(D84=Локализация!$C$118,D84=5),4,IF(OR(D84=Локализация!$C$119,D84=4),2,IF(OR(D84=Локализация!$C$120,D84=3),0,IF(OR(D84=Локализация!$C$121,D84=2),-1,IF(OR(D84=Локализация!$C$122,D84=1),-2)))))</f>
        <v>0</v>
      </c>
      <c r="Z84" s="11" t="b">
        <f>IF(OR(E84=Локализация!$C$124,E84=5),-2,IF(OR(E84=Локализация!$C$125,E84=4),-1,IF(OR(E84=Локализация!$C$126,E84=3),0,IF(OR(E84=Локализация!$C$127,E84=2),2,IF(OR(E84=Локализация!$C$128,E84=1),4)))))</f>
        <v>0</v>
      </c>
      <c r="AA84" s="11" t="b">
        <f>IF(OR(F84=Локализация!$C$118,F84=5),4,IF(OR(F84=Локализация!$C$119,F84=4),2,IF(OR(F84=Локализация!$C$120,F84=3),0,IF(OR(F84=Локализация!$C$121,F84=2),-1,IF(OR(F84=Локализация!$C$122,F84=1),-2)))))</f>
        <v>0</v>
      </c>
      <c r="AB84" s="11" t="b">
        <f>IF(OR(G84=Локализация!$C$124,G84=5),-2,IF(OR(G84=Локализация!$C$125,G84=4),-1,IF(OR(G84=Локализация!$C$126,G84=3),0,IF(OR(G84=Локализация!$C$127,G84=2),2,IF(OR(G84=Локализация!$C$128,G84=1),4)))))</f>
        <v>0</v>
      </c>
      <c r="AC84" s="11" t="b">
        <f>IF(OR(H84=Локализация!$C$118,H84=5),4,IF(OR(H84=Локализация!$C$119,H84=4),2,IF(OR(H84=Локализация!$C$120,H84=3),0,IF(OR(H84=Локализация!$C$121,H84=2),-1,IF(OR(H84=Локализация!$C$122,H84=1),-2)))))</f>
        <v>0</v>
      </c>
      <c r="AD84" s="11" t="b">
        <f>IF(OR(I84=Локализация!$C$124,I84=5),-2,IF(OR(I84=Локализация!$C$125,I84=4),-1,IF(OR(I84=Локализация!$C$126,I84=3),0,IF(OR(I84=Локализация!$C$127,I84=2),2,IF(OR(I84=Локализация!$C$128,I84=1),4)))))</f>
        <v>0</v>
      </c>
      <c r="AE84" s="11" t="b">
        <f>IF(OR(J84=Локализация!$C$118,J84=5),4,IF(OR(J84=Локализация!$C$119,J84=4),2,IF(OR(J84=Локализация!$C$120,J84=3),0,IF(OR(J84=Локализация!$C$121,J84=2),-1,IF(OR(J84=Локализация!$C$122,J84=1),-2)))))</f>
        <v>0</v>
      </c>
      <c r="AF84" s="11" t="b">
        <f>IF(OR(K84=Локализация!$C$124,K84=5),-2,IF(OR(K84=Локализация!$C$125,K84=4),-1,IF(OR(K84=Локализация!$C$126,K84=3),0,IF(OR(K84=Локализация!$C$127,K84=2),2,IF(OR(K84=Локализация!$C$128,K84=1),4)))))</f>
        <v>0</v>
      </c>
      <c r="AG84" s="11" t="b">
        <f>IF(OR(L84=Локализация!$C$118,L84=5),4,IF(OR(L84=Локализация!$C$119,L84=4),2,IF(OR(L84=Локализация!$C$120,L84=3),0,IF(OR(L84=Локализация!$C$121,L84=2),-1,IF(OR(L84=Локализация!$C$122,L84=1),-2)))))</f>
        <v>0</v>
      </c>
      <c r="AH84" s="11" t="b">
        <f>IF(OR(M84=Локализация!$C$124,M84=5),-2,IF(OR(M84=Локализация!$C$125,M84=4),-1,IF(OR(M84=Локализация!$C$126,M84=3),0,IF(OR(M84=Локализация!$C$127,M84=2),2,IF(OR(M84=Локализация!$C$128,M84=1),4)))))</f>
        <v>0</v>
      </c>
      <c r="AI84" s="11" t="b">
        <f>IF(OR(N84=Локализация!$C$118,N84=5),4,IF(OR(N84=Локализация!$C$119,N84=4),2,IF(OR(N84=Локализация!$C$120,N84=3),0,IF(OR(N84=Локализация!$C$121,N84=2),-1,IF(OR(N84=Локализация!$C$122,N84=1),-2)))))</f>
        <v>0</v>
      </c>
      <c r="AJ84" s="11" t="b">
        <f>IF(OR(O84=Локализация!$C$124,O84=5),-2,IF(OR(O84=Локализация!$C$125,O84=4),-1,IF(OR(O84=Локализация!$C$126,O84=3),0,IF(OR(O84=Локализация!$C$127,O84=2),2,IF(OR(O84=Локализация!$C$128,O84=1),4)))))</f>
        <v>0</v>
      </c>
      <c r="AK84" s="11" t="b">
        <f>IF(OR(P84=Локализация!$C$118,P84=5),4,IF(OR(P84=Локализация!$C$119,P84=4),2,IF(OR(P84=Локализация!$C$120,P84=3),0,IF(OR(P84=Локализация!$C$121,P84=2),-1,IF(OR(P84=Локализация!$C$122,P84=1),-2)))))</f>
        <v>0</v>
      </c>
      <c r="AL84" s="11" t="b">
        <f>IF(OR(Q84=Локализация!$C$124,Q84=5),-2,IF(OR(Q84=Локализация!$C$125,Q84=4),-1,IF(OR(Q84=Локализация!$C$126,Q84=3),0,IF(OR(Q84=Локализация!$C$127,Q84=2),2,IF(OR(Q84=Локализация!$C$128,Q84=1),4)))))</f>
        <v>0</v>
      </c>
      <c r="AM84" s="11" t="b">
        <f>IF(OR(R84=Локализация!$C$118,R84=5),4,IF(OR(R84=Локализация!$C$119,R84=4),2,IF(OR(R84=Локализация!$C$120,R84=3),0,IF(OR(R84=Локализация!$C$121,R84=2),-1,IF(OR(R84=Локализация!$C$122,R84=1),-2)))))</f>
        <v>0</v>
      </c>
      <c r="AN84" s="11" t="b">
        <f>IF(OR(S84=Локализация!$C$124,S84=5),-2,IF(OR(S84=Локализация!$C$125,S84=4),-1,IF(OR(S84=Локализация!$C$126,S84=3),0,IF(OR(S84=Локализация!$C$127,S84=2),2,IF(OR(S84=Локализация!$C$128,S84=1),4)))))</f>
        <v>0</v>
      </c>
      <c r="AO84" s="11" t="b">
        <f>IF(OR(T84=Локализация!$C$118,T84=5),4,IF(OR(T84=Локализация!$C$119,T84=4),2,IF(OR(T84=Локализация!$C$120,T84=3),0,IF(OR(T84=Локализация!$C$121,T84=2),-1,IF(OR(T84=Локализация!$C$122,T84=1),-2)))))</f>
        <v>0</v>
      </c>
      <c r="AP84" s="11" t="b">
        <f>IF(OR(U84=Локализация!$C$124,U84=5),-2,IF(OR(U84=Локализация!$C$125,U84=4),-1,IF(OR(U84=Локализация!$C$126,U84=3),0,IF(OR(U84=Локализация!$C$127,U84=2),2,IF(OR(U84=Локализация!$C$128,U84=1),4)))))</f>
        <v>0</v>
      </c>
      <c r="AR84" s="11" t="str">
        <f t="shared" si="23"/>
        <v>ЛОЖЬЛОЖЬ</v>
      </c>
      <c r="AS84" s="11" t="str">
        <f t="shared" si="24"/>
        <v>ЛОЖЬЛОЖЬ</v>
      </c>
      <c r="AT84" s="11" t="str">
        <f t="shared" si="25"/>
        <v>ЛОЖЬЛОЖЬ</v>
      </c>
      <c r="AU84" s="11" t="str">
        <f t="shared" si="26"/>
        <v>ЛОЖЬЛОЖЬ</v>
      </c>
      <c r="AV84" s="11" t="str">
        <f t="shared" si="27"/>
        <v>ЛОЖЬЛОЖЬ</v>
      </c>
      <c r="AW84" s="11" t="str">
        <f t="shared" si="28"/>
        <v>ЛОЖЬЛОЖЬ</v>
      </c>
      <c r="AX84" s="11" t="str">
        <f t="shared" si="29"/>
        <v>ЛОЖЬЛОЖЬ</v>
      </c>
      <c r="AY84" s="11" t="str">
        <f t="shared" si="30"/>
        <v>ЛОЖЬЛОЖЬ</v>
      </c>
      <c r="AZ84" s="11" t="str">
        <f t="shared" si="31"/>
        <v>ЛОЖЬЛОЖЬ</v>
      </c>
      <c r="BA84" s="11" t="str">
        <f t="shared" si="32"/>
        <v>ЛОЖЬЛОЖЬ</v>
      </c>
      <c r="BC84" s="11" t="str">
        <f t="shared" si="33"/>
        <v/>
      </c>
      <c r="BD84" s="11" t="str">
        <f t="shared" si="34"/>
        <v/>
      </c>
      <c r="BE84" s="11" t="str">
        <f t="shared" si="35"/>
        <v/>
      </c>
      <c r="BF84" s="11" t="str">
        <f t="shared" si="36"/>
        <v/>
      </c>
      <c r="BG84" s="11" t="str">
        <f t="shared" si="37"/>
        <v/>
      </c>
      <c r="BH84" s="11" t="str">
        <f t="shared" si="38"/>
        <v/>
      </c>
      <c r="BI84" s="11" t="str">
        <f t="shared" si="39"/>
        <v/>
      </c>
      <c r="BJ84" s="11" t="str">
        <f t="shared" si="40"/>
        <v/>
      </c>
      <c r="BK84" s="11" t="str">
        <f t="shared" si="41"/>
        <v/>
      </c>
      <c r="BL84" s="11" t="str">
        <f t="shared" si="42"/>
        <v/>
      </c>
    </row>
    <row r="85" spans="2:69" x14ac:dyDescent="0.3">
      <c r="B85"/>
      <c r="C85"/>
      <c r="D85"/>
      <c r="E85"/>
      <c r="F85"/>
      <c r="G85"/>
      <c r="H85"/>
      <c r="I85"/>
      <c r="J85"/>
      <c r="K85"/>
      <c r="L85"/>
      <c r="M85"/>
      <c r="N85"/>
      <c r="O85"/>
      <c r="P85"/>
      <c r="Q85"/>
      <c r="R85"/>
      <c r="S85"/>
      <c r="T85"/>
      <c r="U85"/>
      <c r="W85" s="11" t="b">
        <f>IF(OR(B85=Локализация!$C$118,B85=5),4,IF(OR(B85=Локализация!$C$119,B85=4),2,IF(OR(B85=Локализация!$C$120,B85=3),0,IF(OR(B85=Локализация!$C$121,B85=2),-1,IF(OR(B85=Локализация!$C$122,B85=1),-2)))))</f>
        <v>0</v>
      </c>
      <c r="X85" s="11" t="b">
        <f>IF(OR(C85=Локализация!$C$124,C85=5),-2,IF(OR(C85=Локализация!$C$125,C85=4),-1,IF(OR(C85=Локализация!$C$126,C85=3),0,IF(OR(C85=Локализация!$C$127,C85=2),2,IF(OR(C85=Локализация!$C$128,C85=1),4)))))</f>
        <v>0</v>
      </c>
      <c r="Y85" s="11" t="b">
        <f>IF(OR(D85=Локализация!$C$118,D85=5),4,IF(OR(D85=Локализация!$C$119,D85=4),2,IF(OR(D85=Локализация!$C$120,D85=3),0,IF(OR(D85=Локализация!$C$121,D85=2),-1,IF(OR(D85=Локализация!$C$122,D85=1),-2)))))</f>
        <v>0</v>
      </c>
      <c r="Z85" s="11" t="b">
        <f>IF(OR(E85=Локализация!$C$124,E85=5),-2,IF(OR(E85=Локализация!$C$125,E85=4),-1,IF(OR(E85=Локализация!$C$126,E85=3),0,IF(OR(E85=Локализация!$C$127,E85=2),2,IF(OR(E85=Локализация!$C$128,E85=1),4)))))</f>
        <v>0</v>
      </c>
      <c r="AA85" s="11" t="b">
        <f>IF(OR(F85=Локализация!$C$118,F85=5),4,IF(OR(F85=Локализация!$C$119,F85=4),2,IF(OR(F85=Локализация!$C$120,F85=3),0,IF(OR(F85=Локализация!$C$121,F85=2),-1,IF(OR(F85=Локализация!$C$122,F85=1),-2)))))</f>
        <v>0</v>
      </c>
      <c r="AB85" s="11" t="b">
        <f>IF(OR(G85=Локализация!$C$124,G85=5),-2,IF(OR(G85=Локализация!$C$125,G85=4),-1,IF(OR(G85=Локализация!$C$126,G85=3),0,IF(OR(G85=Локализация!$C$127,G85=2),2,IF(OR(G85=Локализация!$C$128,G85=1),4)))))</f>
        <v>0</v>
      </c>
      <c r="AC85" s="11" t="b">
        <f>IF(OR(H85=Локализация!$C$118,H85=5),4,IF(OR(H85=Локализация!$C$119,H85=4),2,IF(OR(H85=Локализация!$C$120,H85=3),0,IF(OR(H85=Локализация!$C$121,H85=2),-1,IF(OR(H85=Локализация!$C$122,H85=1),-2)))))</f>
        <v>0</v>
      </c>
      <c r="AD85" s="11" t="b">
        <f>IF(OR(I85=Локализация!$C$124,I85=5),-2,IF(OR(I85=Локализация!$C$125,I85=4),-1,IF(OR(I85=Локализация!$C$126,I85=3),0,IF(OR(I85=Локализация!$C$127,I85=2),2,IF(OR(I85=Локализация!$C$128,I85=1),4)))))</f>
        <v>0</v>
      </c>
      <c r="AE85" s="11" t="b">
        <f>IF(OR(J85=Локализация!$C$118,J85=5),4,IF(OR(J85=Локализация!$C$119,J85=4),2,IF(OR(J85=Локализация!$C$120,J85=3),0,IF(OR(J85=Локализация!$C$121,J85=2),-1,IF(OR(J85=Локализация!$C$122,J85=1),-2)))))</f>
        <v>0</v>
      </c>
      <c r="AF85" s="11" t="b">
        <f>IF(OR(K85=Локализация!$C$124,K85=5),-2,IF(OR(K85=Локализация!$C$125,K85=4),-1,IF(OR(K85=Локализация!$C$126,K85=3),0,IF(OR(K85=Локализация!$C$127,K85=2),2,IF(OR(K85=Локализация!$C$128,K85=1),4)))))</f>
        <v>0</v>
      </c>
      <c r="AG85" s="11" t="b">
        <f>IF(OR(L85=Локализация!$C$118,L85=5),4,IF(OR(L85=Локализация!$C$119,L85=4),2,IF(OR(L85=Локализация!$C$120,L85=3),0,IF(OR(L85=Локализация!$C$121,L85=2),-1,IF(OR(L85=Локализация!$C$122,L85=1),-2)))))</f>
        <v>0</v>
      </c>
      <c r="AH85" s="11" t="b">
        <f>IF(OR(M85=Локализация!$C$124,M85=5),-2,IF(OR(M85=Локализация!$C$125,M85=4),-1,IF(OR(M85=Локализация!$C$126,M85=3),0,IF(OR(M85=Локализация!$C$127,M85=2),2,IF(OR(M85=Локализация!$C$128,M85=1),4)))))</f>
        <v>0</v>
      </c>
      <c r="AI85" s="11" t="b">
        <f>IF(OR(N85=Локализация!$C$118,N85=5),4,IF(OR(N85=Локализация!$C$119,N85=4),2,IF(OR(N85=Локализация!$C$120,N85=3),0,IF(OR(N85=Локализация!$C$121,N85=2),-1,IF(OR(N85=Локализация!$C$122,N85=1),-2)))))</f>
        <v>0</v>
      </c>
      <c r="AJ85" s="11" t="b">
        <f>IF(OR(O85=Локализация!$C$124,O85=5),-2,IF(OR(O85=Локализация!$C$125,O85=4),-1,IF(OR(O85=Локализация!$C$126,O85=3),0,IF(OR(O85=Локализация!$C$127,O85=2),2,IF(OR(O85=Локализация!$C$128,O85=1),4)))))</f>
        <v>0</v>
      </c>
      <c r="AK85" s="11" t="b">
        <f>IF(OR(P85=Локализация!$C$118,P85=5),4,IF(OR(P85=Локализация!$C$119,P85=4),2,IF(OR(P85=Локализация!$C$120,P85=3),0,IF(OR(P85=Локализация!$C$121,P85=2),-1,IF(OR(P85=Локализация!$C$122,P85=1),-2)))))</f>
        <v>0</v>
      </c>
      <c r="AL85" s="11" t="b">
        <f>IF(OR(Q85=Локализация!$C$124,Q85=5),-2,IF(OR(Q85=Локализация!$C$125,Q85=4),-1,IF(OR(Q85=Локализация!$C$126,Q85=3),0,IF(OR(Q85=Локализация!$C$127,Q85=2),2,IF(OR(Q85=Локализация!$C$128,Q85=1),4)))))</f>
        <v>0</v>
      </c>
      <c r="AM85" s="11" t="b">
        <f>IF(OR(R85=Локализация!$C$118,R85=5),4,IF(OR(R85=Локализация!$C$119,R85=4),2,IF(OR(R85=Локализация!$C$120,R85=3),0,IF(OR(R85=Локализация!$C$121,R85=2),-1,IF(OR(R85=Локализация!$C$122,R85=1),-2)))))</f>
        <v>0</v>
      </c>
      <c r="AN85" s="11" t="b">
        <f>IF(OR(S85=Локализация!$C$124,S85=5),-2,IF(OR(S85=Локализация!$C$125,S85=4),-1,IF(OR(S85=Локализация!$C$126,S85=3),0,IF(OR(S85=Локализация!$C$127,S85=2),2,IF(OR(S85=Локализация!$C$128,S85=1),4)))))</f>
        <v>0</v>
      </c>
      <c r="AO85" s="11" t="b">
        <f>IF(OR(T85=Локализация!$C$118,T85=5),4,IF(OR(T85=Локализация!$C$119,T85=4),2,IF(OR(T85=Локализация!$C$120,T85=3),0,IF(OR(T85=Локализация!$C$121,T85=2),-1,IF(OR(T85=Локализация!$C$122,T85=1),-2)))))</f>
        <v>0</v>
      </c>
      <c r="AP85" s="11" t="b">
        <f>IF(OR(U85=Локализация!$C$124,U85=5),-2,IF(OR(U85=Локализация!$C$125,U85=4),-1,IF(OR(U85=Локализация!$C$126,U85=3),0,IF(OR(U85=Локализация!$C$127,U85=2),2,IF(OR(U85=Локализация!$C$128,U85=1),4)))))</f>
        <v>0</v>
      </c>
      <c r="AR85" s="11" t="str">
        <f t="shared" si="23"/>
        <v>ЛОЖЬЛОЖЬ</v>
      </c>
      <c r="AS85" s="11" t="str">
        <f t="shared" si="24"/>
        <v>ЛОЖЬЛОЖЬ</v>
      </c>
      <c r="AT85" s="11" t="str">
        <f t="shared" si="25"/>
        <v>ЛОЖЬЛОЖЬ</v>
      </c>
      <c r="AU85" s="11" t="str">
        <f t="shared" si="26"/>
        <v>ЛОЖЬЛОЖЬ</v>
      </c>
      <c r="AV85" s="11" t="str">
        <f t="shared" si="27"/>
        <v>ЛОЖЬЛОЖЬ</v>
      </c>
      <c r="AW85" s="11" t="str">
        <f t="shared" si="28"/>
        <v>ЛОЖЬЛОЖЬ</v>
      </c>
      <c r="AX85" s="11" t="str">
        <f t="shared" si="29"/>
        <v>ЛОЖЬЛОЖЬ</v>
      </c>
      <c r="AY85" s="11" t="str">
        <f t="shared" si="30"/>
        <v>ЛОЖЬЛОЖЬ</v>
      </c>
      <c r="AZ85" s="11" t="str">
        <f t="shared" si="31"/>
        <v>ЛОЖЬЛОЖЬ</v>
      </c>
      <c r="BA85" s="11" t="str">
        <f t="shared" si="32"/>
        <v>ЛОЖЬЛОЖЬ</v>
      </c>
      <c r="BC85" s="11" t="str">
        <f t="shared" si="33"/>
        <v/>
      </c>
      <c r="BD85" s="11" t="str">
        <f t="shared" si="34"/>
        <v/>
      </c>
      <c r="BE85" s="11" t="str">
        <f t="shared" si="35"/>
        <v/>
      </c>
      <c r="BF85" s="11" t="str">
        <f t="shared" si="36"/>
        <v/>
      </c>
      <c r="BG85" s="11" t="str">
        <f t="shared" si="37"/>
        <v/>
      </c>
      <c r="BH85" s="11" t="str">
        <f t="shared" si="38"/>
        <v/>
      </c>
      <c r="BI85" s="11" t="str">
        <f t="shared" si="39"/>
        <v/>
      </c>
      <c r="BJ85" s="11" t="str">
        <f t="shared" si="40"/>
        <v/>
      </c>
      <c r="BK85" s="11" t="str">
        <f t="shared" si="41"/>
        <v/>
      </c>
      <c r="BL85" s="11" t="str">
        <f t="shared" si="42"/>
        <v/>
      </c>
    </row>
    <row r="86" spans="2:69" x14ac:dyDescent="0.3">
      <c r="B86"/>
      <c r="C86"/>
      <c r="D86"/>
      <c r="E86"/>
      <c r="F86"/>
      <c r="G86"/>
      <c r="H86"/>
      <c r="I86"/>
      <c r="J86"/>
      <c r="K86"/>
      <c r="L86"/>
      <c r="M86"/>
      <c r="N86"/>
      <c r="O86"/>
      <c r="P86"/>
      <c r="Q86"/>
      <c r="R86"/>
      <c r="S86"/>
      <c r="T86"/>
      <c r="U86"/>
      <c r="W86" s="11" t="b">
        <f>IF(OR(B86=Локализация!$C$118,B86=5),4,IF(OR(B86=Локализация!$C$119,B86=4),2,IF(OR(B86=Локализация!$C$120,B86=3),0,IF(OR(B86=Локализация!$C$121,B86=2),-1,IF(OR(B86=Локализация!$C$122,B86=1),-2)))))</f>
        <v>0</v>
      </c>
      <c r="X86" s="11" t="b">
        <f>IF(OR(C86=Локализация!$C$124,C86=5),-2,IF(OR(C86=Локализация!$C$125,C86=4),-1,IF(OR(C86=Локализация!$C$126,C86=3),0,IF(OR(C86=Локализация!$C$127,C86=2),2,IF(OR(C86=Локализация!$C$128,C86=1),4)))))</f>
        <v>0</v>
      </c>
      <c r="Y86" s="11" t="b">
        <f>IF(OR(D86=Локализация!$C$118,D86=5),4,IF(OR(D86=Локализация!$C$119,D86=4),2,IF(OR(D86=Локализация!$C$120,D86=3),0,IF(OR(D86=Локализация!$C$121,D86=2),-1,IF(OR(D86=Локализация!$C$122,D86=1),-2)))))</f>
        <v>0</v>
      </c>
      <c r="Z86" s="11" t="b">
        <f>IF(OR(E86=Локализация!$C$124,E86=5),-2,IF(OR(E86=Локализация!$C$125,E86=4),-1,IF(OR(E86=Локализация!$C$126,E86=3),0,IF(OR(E86=Локализация!$C$127,E86=2),2,IF(OR(E86=Локализация!$C$128,E86=1),4)))))</f>
        <v>0</v>
      </c>
      <c r="AA86" s="11" t="b">
        <f>IF(OR(F86=Локализация!$C$118,F86=5),4,IF(OR(F86=Локализация!$C$119,F86=4),2,IF(OR(F86=Локализация!$C$120,F86=3),0,IF(OR(F86=Локализация!$C$121,F86=2),-1,IF(OR(F86=Локализация!$C$122,F86=1),-2)))))</f>
        <v>0</v>
      </c>
      <c r="AB86" s="11" t="b">
        <f>IF(OR(G86=Локализация!$C$124,G86=5),-2,IF(OR(G86=Локализация!$C$125,G86=4),-1,IF(OR(G86=Локализация!$C$126,G86=3),0,IF(OR(G86=Локализация!$C$127,G86=2),2,IF(OR(G86=Локализация!$C$128,G86=1),4)))))</f>
        <v>0</v>
      </c>
      <c r="AC86" s="11" t="b">
        <f>IF(OR(H86=Локализация!$C$118,H86=5),4,IF(OR(H86=Локализация!$C$119,H86=4),2,IF(OR(H86=Локализация!$C$120,H86=3),0,IF(OR(H86=Локализация!$C$121,H86=2),-1,IF(OR(H86=Локализация!$C$122,H86=1),-2)))))</f>
        <v>0</v>
      </c>
      <c r="AD86" s="11" t="b">
        <f>IF(OR(I86=Локализация!$C$124,I86=5),-2,IF(OR(I86=Локализация!$C$125,I86=4),-1,IF(OR(I86=Локализация!$C$126,I86=3),0,IF(OR(I86=Локализация!$C$127,I86=2),2,IF(OR(I86=Локализация!$C$128,I86=1),4)))))</f>
        <v>0</v>
      </c>
      <c r="AE86" s="11" t="b">
        <f>IF(OR(J86=Локализация!$C$118,J86=5),4,IF(OR(J86=Локализация!$C$119,J86=4),2,IF(OR(J86=Локализация!$C$120,J86=3),0,IF(OR(J86=Локализация!$C$121,J86=2),-1,IF(OR(J86=Локализация!$C$122,J86=1),-2)))))</f>
        <v>0</v>
      </c>
      <c r="AF86" s="11" t="b">
        <f>IF(OR(K86=Локализация!$C$124,K86=5),-2,IF(OR(K86=Локализация!$C$125,K86=4),-1,IF(OR(K86=Локализация!$C$126,K86=3),0,IF(OR(K86=Локализация!$C$127,K86=2),2,IF(OR(K86=Локализация!$C$128,K86=1),4)))))</f>
        <v>0</v>
      </c>
      <c r="AG86" s="11" t="b">
        <f>IF(OR(L86=Локализация!$C$118,L86=5),4,IF(OR(L86=Локализация!$C$119,L86=4),2,IF(OR(L86=Локализация!$C$120,L86=3),0,IF(OR(L86=Локализация!$C$121,L86=2),-1,IF(OR(L86=Локализация!$C$122,L86=1),-2)))))</f>
        <v>0</v>
      </c>
      <c r="AH86" s="11" t="b">
        <f>IF(OR(M86=Локализация!$C$124,M86=5),-2,IF(OR(M86=Локализация!$C$125,M86=4),-1,IF(OR(M86=Локализация!$C$126,M86=3),0,IF(OR(M86=Локализация!$C$127,M86=2),2,IF(OR(M86=Локализация!$C$128,M86=1),4)))))</f>
        <v>0</v>
      </c>
      <c r="AI86" s="11" t="b">
        <f>IF(OR(N86=Локализация!$C$118,N86=5),4,IF(OR(N86=Локализация!$C$119,N86=4),2,IF(OR(N86=Локализация!$C$120,N86=3),0,IF(OR(N86=Локализация!$C$121,N86=2),-1,IF(OR(N86=Локализация!$C$122,N86=1),-2)))))</f>
        <v>0</v>
      </c>
      <c r="AJ86" s="11" t="b">
        <f>IF(OR(O86=Локализация!$C$124,O86=5),-2,IF(OR(O86=Локализация!$C$125,O86=4),-1,IF(OR(O86=Локализация!$C$126,O86=3),0,IF(OR(O86=Локализация!$C$127,O86=2),2,IF(OR(O86=Локализация!$C$128,O86=1),4)))))</f>
        <v>0</v>
      </c>
      <c r="AK86" s="11" t="b">
        <f>IF(OR(P86=Локализация!$C$118,P86=5),4,IF(OR(P86=Локализация!$C$119,P86=4),2,IF(OR(P86=Локализация!$C$120,P86=3),0,IF(OR(P86=Локализация!$C$121,P86=2),-1,IF(OR(P86=Локализация!$C$122,P86=1),-2)))))</f>
        <v>0</v>
      </c>
      <c r="AL86" s="11" t="b">
        <f>IF(OR(Q86=Локализация!$C$124,Q86=5),-2,IF(OR(Q86=Локализация!$C$125,Q86=4),-1,IF(OR(Q86=Локализация!$C$126,Q86=3),0,IF(OR(Q86=Локализация!$C$127,Q86=2),2,IF(OR(Q86=Локализация!$C$128,Q86=1),4)))))</f>
        <v>0</v>
      </c>
      <c r="AM86" s="11" t="b">
        <f>IF(OR(R86=Локализация!$C$118,R86=5),4,IF(OR(R86=Локализация!$C$119,R86=4),2,IF(OR(R86=Локализация!$C$120,R86=3),0,IF(OR(R86=Локализация!$C$121,R86=2),-1,IF(OR(R86=Локализация!$C$122,R86=1),-2)))))</f>
        <v>0</v>
      </c>
      <c r="AN86" s="11" t="b">
        <f>IF(OR(S86=Локализация!$C$124,S86=5),-2,IF(OR(S86=Локализация!$C$125,S86=4),-1,IF(OR(S86=Локализация!$C$126,S86=3),0,IF(OR(S86=Локализация!$C$127,S86=2),2,IF(OR(S86=Локализация!$C$128,S86=1),4)))))</f>
        <v>0</v>
      </c>
      <c r="AO86" s="11" t="b">
        <f>IF(OR(T86=Локализация!$C$118,T86=5),4,IF(OR(T86=Локализация!$C$119,T86=4),2,IF(OR(T86=Локализация!$C$120,T86=3),0,IF(OR(T86=Локализация!$C$121,T86=2),-1,IF(OR(T86=Локализация!$C$122,T86=1),-2)))))</f>
        <v>0</v>
      </c>
      <c r="AP86" s="11" t="b">
        <f>IF(OR(U86=Локализация!$C$124,U86=5),-2,IF(OR(U86=Локализация!$C$125,U86=4),-1,IF(OR(U86=Локализация!$C$126,U86=3),0,IF(OR(U86=Локализация!$C$127,U86=2),2,IF(OR(U86=Локализация!$C$128,U86=1),4)))))</f>
        <v>0</v>
      </c>
      <c r="AR86" s="11" t="str">
        <f t="shared" si="23"/>
        <v>ЛОЖЬЛОЖЬ</v>
      </c>
      <c r="AS86" s="11" t="str">
        <f t="shared" si="24"/>
        <v>ЛОЖЬЛОЖЬ</v>
      </c>
      <c r="AT86" s="11" t="str">
        <f t="shared" si="25"/>
        <v>ЛОЖЬЛОЖЬ</v>
      </c>
      <c r="AU86" s="11" t="str">
        <f t="shared" si="26"/>
        <v>ЛОЖЬЛОЖЬ</v>
      </c>
      <c r="AV86" s="11" t="str">
        <f t="shared" si="27"/>
        <v>ЛОЖЬЛОЖЬ</v>
      </c>
      <c r="AW86" s="11" t="str">
        <f t="shared" si="28"/>
        <v>ЛОЖЬЛОЖЬ</v>
      </c>
      <c r="AX86" s="11" t="str">
        <f t="shared" si="29"/>
        <v>ЛОЖЬЛОЖЬ</v>
      </c>
      <c r="AY86" s="11" t="str">
        <f t="shared" si="30"/>
        <v>ЛОЖЬЛОЖЬ</v>
      </c>
      <c r="AZ86" s="11" t="str">
        <f t="shared" si="31"/>
        <v>ЛОЖЬЛОЖЬ</v>
      </c>
      <c r="BA86" s="11" t="str">
        <f t="shared" si="32"/>
        <v>ЛОЖЬЛОЖЬ</v>
      </c>
      <c r="BC86" s="11" t="str">
        <f t="shared" si="33"/>
        <v/>
      </c>
      <c r="BD86" s="11" t="str">
        <f t="shared" si="34"/>
        <v/>
      </c>
      <c r="BE86" s="11" t="str">
        <f t="shared" si="35"/>
        <v/>
      </c>
      <c r="BF86" s="11" t="str">
        <f t="shared" si="36"/>
        <v/>
      </c>
      <c r="BG86" s="11" t="str">
        <f t="shared" si="37"/>
        <v/>
      </c>
      <c r="BH86" s="11" t="str">
        <f t="shared" si="38"/>
        <v/>
      </c>
      <c r="BI86" s="11" t="str">
        <f t="shared" si="39"/>
        <v/>
      </c>
      <c r="BJ86" s="11" t="str">
        <f t="shared" si="40"/>
        <v/>
      </c>
      <c r="BK86" s="11" t="str">
        <f t="shared" si="41"/>
        <v/>
      </c>
      <c r="BL86" s="11" t="str">
        <f t="shared" si="42"/>
        <v/>
      </c>
    </row>
    <row r="87" spans="2:69" ht="16.2" thickBot="1" x14ac:dyDescent="0.35">
      <c r="B87"/>
      <c r="C87"/>
      <c r="D87"/>
      <c r="E87"/>
      <c r="F87"/>
      <c r="G87"/>
      <c r="H87"/>
      <c r="I87"/>
      <c r="J87"/>
      <c r="K87"/>
      <c r="L87"/>
      <c r="M87"/>
      <c r="N87"/>
      <c r="O87"/>
      <c r="P87"/>
      <c r="Q87"/>
      <c r="R87"/>
      <c r="S87"/>
      <c r="T87"/>
      <c r="U87"/>
      <c r="W87" s="11" t="b">
        <f>IF(OR(B87=Локализация!$C$118,B87=5),4,IF(OR(B87=Локализация!$C$119,B87=4),2,IF(OR(B87=Локализация!$C$120,B87=3),0,IF(OR(B87=Локализация!$C$121,B87=2),-1,IF(OR(B87=Локализация!$C$122,B87=1),-2)))))</f>
        <v>0</v>
      </c>
      <c r="X87" s="11" t="b">
        <f>IF(OR(C87=Локализация!$C$124,C87=5),-2,IF(OR(C87=Локализация!$C$125,C87=4),-1,IF(OR(C87=Локализация!$C$126,C87=3),0,IF(OR(C87=Локализация!$C$127,C87=2),2,IF(OR(C87=Локализация!$C$128,C87=1),4)))))</f>
        <v>0</v>
      </c>
      <c r="Y87" s="11" t="b">
        <f>IF(OR(D87=Локализация!$C$118,D87=5),4,IF(OR(D87=Локализация!$C$119,D87=4),2,IF(OR(D87=Локализация!$C$120,D87=3),0,IF(OR(D87=Локализация!$C$121,D87=2),-1,IF(OR(D87=Локализация!$C$122,D87=1),-2)))))</f>
        <v>0</v>
      </c>
      <c r="Z87" s="11" t="b">
        <f>IF(OR(E87=Локализация!$C$124,E87=5),-2,IF(OR(E87=Локализация!$C$125,E87=4),-1,IF(OR(E87=Локализация!$C$126,E87=3),0,IF(OR(E87=Локализация!$C$127,E87=2),2,IF(OR(E87=Локализация!$C$128,E87=1),4)))))</f>
        <v>0</v>
      </c>
      <c r="AA87" s="11" t="b">
        <f>IF(OR(F87=Локализация!$C$118,F87=5),4,IF(OR(F87=Локализация!$C$119,F87=4),2,IF(OR(F87=Локализация!$C$120,F87=3),0,IF(OR(F87=Локализация!$C$121,F87=2),-1,IF(OR(F87=Локализация!$C$122,F87=1),-2)))))</f>
        <v>0</v>
      </c>
      <c r="AB87" s="11" t="b">
        <f>IF(OR(G87=Локализация!$C$124,G87=5),-2,IF(OR(G87=Локализация!$C$125,G87=4),-1,IF(OR(G87=Локализация!$C$126,G87=3),0,IF(OR(G87=Локализация!$C$127,G87=2),2,IF(OR(G87=Локализация!$C$128,G87=1),4)))))</f>
        <v>0</v>
      </c>
      <c r="AC87" s="11" t="b">
        <f>IF(OR(H87=Локализация!$C$118,H87=5),4,IF(OR(H87=Локализация!$C$119,H87=4),2,IF(OR(H87=Локализация!$C$120,H87=3),0,IF(OR(H87=Локализация!$C$121,H87=2),-1,IF(OR(H87=Локализация!$C$122,H87=1),-2)))))</f>
        <v>0</v>
      </c>
      <c r="AD87" s="11" t="b">
        <f>IF(OR(I87=Локализация!$C$124,I87=5),-2,IF(OR(I87=Локализация!$C$125,I87=4),-1,IF(OR(I87=Локализация!$C$126,I87=3),0,IF(OR(I87=Локализация!$C$127,I87=2),2,IF(OR(I87=Локализация!$C$128,I87=1),4)))))</f>
        <v>0</v>
      </c>
      <c r="AE87" s="11" t="b">
        <f>IF(OR(J87=Локализация!$C$118,J87=5),4,IF(OR(J87=Локализация!$C$119,J87=4),2,IF(OR(J87=Локализация!$C$120,J87=3),0,IF(OR(J87=Локализация!$C$121,J87=2),-1,IF(OR(J87=Локализация!$C$122,J87=1),-2)))))</f>
        <v>0</v>
      </c>
      <c r="AF87" s="11" t="b">
        <f>IF(OR(K87=Локализация!$C$124,K87=5),-2,IF(OR(K87=Локализация!$C$125,K87=4),-1,IF(OR(K87=Локализация!$C$126,K87=3),0,IF(OR(K87=Локализация!$C$127,K87=2),2,IF(OR(K87=Локализация!$C$128,K87=1),4)))))</f>
        <v>0</v>
      </c>
      <c r="AG87" s="11" t="b">
        <f>IF(OR(L87=Локализация!$C$118,L87=5),4,IF(OR(L87=Локализация!$C$119,L87=4),2,IF(OR(L87=Локализация!$C$120,L87=3),0,IF(OR(L87=Локализация!$C$121,L87=2),-1,IF(OR(L87=Локализация!$C$122,L87=1),-2)))))</f>
        <v>0</v>
      </c>
      <c r="AH87" s="11" t="b">
        <f>IF(OR(M87=Локализация!$C$124,M87=5),-2,IF(OR(M87=Локализация!$C$125,M87=4),-1,IF(OR(M87=Локализация!$C$126,M87=3),0,IF(OR(M87=Локализация!$C$127,M87=2),2,IF(OR(M87=Локализация!$C$128,M87=1),4)))))</f>
        <v>0</v>
      </c>
      <c r="AI87" s="11" t="b">
        <f>IF(OR(N87=Локализация!$C$118,N87=5),4,IF(OR(N87=Локализация!$C$119,N87=4),2,IF(OR(N87=Локализация!$C$120,N87=3),0,IF(OR(N87=Локализация!$C$121,N87=2),-1,IF(OR(N87=Локализация!$C$122,N87=1),-2)))))</f>
        <v>0</v>
      </c>
      <c r="AJ87" s="11" t="b">
        <f>IF(OR(O87=Локализация!$C$124,O87=5),-2,IF(OR(O87=Локализация!$C$125,O87=4),-1,IF(OR(O87=Локализация!$C$126,O87=3),0,IF(OR(O87=Локализация!$C$127,O87=2),2,IF(OR(O87=Локализация!$C$128,O87=1),4)))))</f>
        <v>0</v>
      </c>
      <c r="AK87" s="11" t="b">
        <f>IF(OR(P87=Локализация!$C$118,P87=5),4,IF(OR(P87=Локализация!$C$119,P87=4),2,IF(OR(P87=Локализация!$C$120,P87=3),0,IF(OR(P87=Локализация!$C$121,P87=2),-1,IF(OR(P87=Локализация!$C$122,P87=1),-2)))))</f>
        <v>0</v>
      </c>
      <c r="AL87" s="11" t="b">
        <f>IF(OR(Q87=Локализация!$C$124,Q87=5),-2,IF(OR(Q87=Локализация!$C$125,Q87=4),-1,IF(OR(Q87=Локализация!$C$126,Q87=3),0,IF(OR(Q87=Локализация!$C$127,Q87=2),2,IF(OR(Q87=Локализация!$C$128,Q87=1),4)))))</f>
        <v>0</v>
      </c>
      <c r="AM87" s="11" t="b">
        <f>IF(OR(R87=Локализация!$C$118,R87=5),4,IF(OR(R87=Локализация!$C$119,R87=4),2,IF(OR(R87=Локализация!$C$120,R87=3),0,IF(OR(R87=Локализация!$C$121,R87=2),-1,IF(OR(R87=Локализация!$C$122,R87=1),-2)))))</f>
        <v>0</v>
      </c>
      <c r="AN87" s="11" t="b">
        <f>IF(OR(S87=Локализация!$C$124,S87=5),-2,IF(OR(S87=Локализация!$C$125,S87=4),-1,IF(OR(S87=Локализация!$C$126,S87=3),0,IF(OR(S87=Локализация!$C$127,S87=2),2,IF(OR(S87=Локализация!$C$128,S87=1),4)))))</f>
        <v>0</v>
      </c>
      <c r="AO87" s="11" t="b">
        <f>IF(OR(T87=Локализация!$C$118,T87=5),4,IF(OR(T87=Локализация!$C$119,T87=4),2,IF(OR(T87=Локализация!$C$120,T87=3),0,IF(OR(T87=Локализация!$C$121,T87=2),-1,IF(OR(T87=Локализация!$C$122,T87=1),-2)))))</f>
        <v>0</v>
      </c>
      <c r="AP87" s="11" t="b">
        <f>IF(OR(U87=Локализация!$C$124,U87=5),-2,IF(OR(U87=Локализация!$C$125,U87=4),-1,IF(OR(U87=Локализация!$C$126,U87=3),0,IF(OR(U87=Локализация!$C$127,U87=2),2,IF(OR(U87=Локализация!$C$128,U87=1),4)))))</f>
        <v>0</v>
      </c>
      <c r="AR87" s="11" t="str">
        <f t="shared" si="23"/>
        <v>ЛОЖЬЛОЖЬ</v>
      </c>
      <c r="AS87" s="11" t="str">
        <f t="shared" si="24"/>
        <v>ЛОЖЬЛОЖЬ</v>
      </c>
      <c r="AT87" s="11" t="str">
        <f t="shared" si="25"/>
        <v>ЛОЖЬЛОЖЬ</v>
      </c>
      <c r="AU87" s="11" t="str">
        <f t="shared" si="26"/>
        <v>ЛОЖЬЛОЖЬ</v>
      </c>
      <c r="AV87" s="11" t="str">
        <f t="shared" si="27"/>
        <v>ЛОЖЬЛОЖЬ</v>
      </c>
      <c r="AW87" s="11" t="str">
        <f t="shared" si="28"/>
        <v>ЛОЖЬЛОЖЬ</v>
      </c>
      <c r="AX87" s="11" t="str">
        <f t="shared" si="29"/>
        <v>ЛОЖЬЛОЖЬ</v>
      </c>
      <c r="AY87" s="11" t="str">
        <f t="shared" si="30"/>
        <v>ЛОЖЬЛОЖЬ</v>
      </c>
      <c r="AZ87" s="11" t="str">
        <f t="shared" si="31"/>
        <v>ЛОЖЬЛОЖЬ</v>
      </c>
      <c r="BA87" s="11" t="str">
        <f t="shared" si="32"/>
        <v>ЛОЖЬЛОЖЬ</v>
      </c>
      <c r="BC87" s="11" t="str">
        <f t="shared" si="33"/>
        <v/>
      </c>
      <c r="BD87" s="11" t="str">
        <f t="shared" si="34"/>
        <v/>
      </c>
      <c r="BE87" s="11" t="str">
        <f t="shared" si="35"/>
        <v/>
      </c>
      <c r="BF87" s="11" t="str">
        <f t="shared" si="36"/>
        <v/>
      </c>
      <c r="BG87" s="11" t="str">
        <f t="shared" si="37"/>
        <v/>
      </c>
      <c r="BH87" s="11" t="str">
        <f t="shared" si="38"/>
        <v/>
      </c>
      <c r="BI87" s="11" t="str">
        <f t="shared" si="39"/>
        <v/>
      </c>
      <c r="BJ87" s="11" t="str">
        <f t="shared" si="40"/>
        <v/>
      </c>
      <c r="BK87" s="11" t="str">
        <f t="shared" si="41"/>
        <v/>
      </c>
      <c r="BL87" s="11" t="str">
        <f t="shared" si="42"/>
        <v/>
      </c>
      <c r="BP87" s="80">
        <v>-1</v>
      </c>
    </row>
    <row r="88" spans="2:69" ht="16.2" thickBot="1" x14ac:dyDescent="0.35">
      <c r="B88"/>
      <c r="C88"/>
      <c r="D88"/>
      <c r="E88"/>
      <c r="F88"/>
      <c r="G88"/>
      <c r="H88"/>
      <c r="I88"/>
      <c r="J88"/>
      <c r="K88"/>
      <c r="L88"/>
      <c r="M88"/>
      <c r="N88"/>
      <c r="O88"/>
      <c r="P88"/>
      <c r="Q88"/>
      <c r="R88"/>
      <c r="S88"/>
      <c r="T88"/>
      <c r="U88"/>
      <c r="W88" s="11" t="b">
        <f>IF(OR(B88=Локализация!$C$118,B88=5),4,IF(OR(B88=Локализация!$C$119,B88=4),2,IF(OR(B88=Локализация!$C$120,B88=3),0,IF(OR(B88=Локализация!$C$121,B88=2),-1,IF(OR(B88=Локализация!$C$122,B88=1),-2)))))</f>
        <v>0</v>
      </c>
      <c r="X88" s="11" t="b">
        <f>IF(OR(C88=Локализация!$C$124,C88=5),-2,IF(OR(C88=Локализация!$C$125,C88=4),-1,IF(OR(C88=Локализация!$C$126,C88=3),0,IF(OR(C88=Локализация!$C$127,C88=2),2,IF(OR(C88=Локализация!$C$128,C88=1),4)))))</f>
        <v>0</v>
      </c>
      <c r="Y88" s="11" t="b">
        <f>IF(OR(D88=Локализация!$C$118,D88=5),4,IF(OR(D88=Локализация!$C$119,D88=4),2,IF(OR(D88=Локализация!$C$120,D88=3),0,IF(OR(D88=Локализация!$C$121,D88=2),-1,IF(OR(D88=Локализация!$C$122,D88=1),-2)))))</f>
        <v>0</v>
      </c>
      <c r="Z88" s="11" t="b">
        <f>IF(OR(E88=Локализация!$C$124,E88=5),-2,IF(OR(E88=Локализация!$C$125,E88=4),-1,IF(OR(E88=Локализация!$C$126,E88=3),0,IF(OR(E88=Локализация!$C$127,E88=2),2,IF(OR(E88=Локализация!$C$128,E88=1),4)))))</f>
        <v>0</v>
      </c>
      <c r="AA88" s="11" t="b">
        <f>IF(OR(F88=Локализация!$C$118,F88=5),4,IF(OR(F88=Локализация!$C$119,F88=4),2,IF(OR(F88=Локализация!$C$120,F88=3),0,IF(OR(F88=Локализация!$C$121,F88=2),-1,IF(OR(F88=Локализация!$C$122,F88=1),-2)))))</f>
        <v>0</v>
      </c>
      <c r="AB88" s="11" t="b">
        <f>IF(OR(G88=Локализация!$C$124,G88=5),-2,IF(OR(G88=Локализация!$C$125,G88=4),-1,IF(OR(G88=Локализация!$C$126,G88=3),0,IF(OR(G88=Локализация!$C$127,G88=2),2,IF(OR(G88=Локализация!$C$128,G88=1),4)))))</f>
        <v>0</v>
      </c>
      <c r="AC88" s="11" t="b">
        <f>IF(OR(H88=Локализация!$C$118,H88=5),4,IF(OR(H88=Локализация!$C$119,H88=4),2,IF(OR(H88=Локализация!$C$120,H88=3),0,IF(OR(H88=Локализация!$C$121,H88=2),-1,IF(OR(H88=Локализация!$C$122,H88=1),-2)))))</f>
        <v>0</v>
      </c>
      <c r="AD88" s="11" t="b">
        <f>IF(OR(I88=Локализация!$C$124,I88=5),-2,IF(OR(I88=Локализация!$C$125,I88=4),-1,IF(OR(I88=Локализация!$C$126,I88=3),0,IF(OR(I88=Локализация!$C$127,I88=2),2,IF(OR(I88=Локализация!$C$128,I88=1),4)))))</f>
        <v>0</v>
      </c>
      <c r="AE88" s="11" t="b">
        <f>IF(OR(J88=Локализация!$C$118,J88=5),4,IF(OR(J88=Локализация!$C$119,J88=4),2,IF(OR(J88=Локализация!$C$120,J88=3),0,IF(OR(J88=Локализация!$C$121,J88=2),-1,IF(OR(J88=Локализация!$C$122,J88=1),-2)))))</f>
        <v>0</v>
      </c>
      <c r="AF88" s="11" t="b">
        <f>IF(OR(K88=Локализация!$C$124,K88=5),-2,IF(OR(K88=Локализация!$C$125,K88=4),-1,IF(OR(K88=Локализация!$C$126,K88=3),0,IF(OR(K88=Локализация!$C$127,K88=2),2,IF(OR(K88=Локализация!$C$128,K88=1),4)))))</f>
        <v>0</v>
      </c>
      <c r="AG88" s="11" t="b">
        <f>IF(OR(L88=Локализация!$C$118,L88=5),4,IF(OR(L88=Локализация!$C$119,L88=4),2,IF(OR(L88=Локализация!$C$120,L88=3),0,IF(OR(L88=Локализация!$C$121,L88=2),-1,IF(OR(L88=Локализация!$C$122,L88=1),-2)))))</f>
        <v>0</v>
      </c>
      <c r="AH88" s="11" t="b">
        <f>IF(OR(M88=Локализация!$C$124,M88=5),-2,IF(OR(M88=Локализация!$C$125,M88=4),-1,IF(OR(M88=Локализация!$C$126,M88=3),0,IF(OR(M88=Локализация!$C$127,M88=2),2,IF(OR(M88=Локализация!$C$128,M88=1),4)))))</f>
        <v>0</v>
      </c>
      <c r="AI88" s="11" t="b">
        <f>IF(OR(N88=Локализация!$C$118,N88=5),4,IF(OR(N88=Локализация!$C$119,N88=4),2,IF(OR(N88=Локализация!$C$120,N88=3),0,IF(OR(N88=Локализация!$C$121,N88=2),-1,IF(OR(N88=Локализация!$C$122,N88=1),-2)))))</f>
        <v>0</v>
      </c>
      <c r="AJ88" s="11" t="b">
        <f>IF(OR(O88=Локализация!$C$124,O88=5),-2,IF(OR(O88=Локализация!$C$125,O88=4),-1,IF(OR(O88=Локализация!$C$126,O88=3),0,IF(OR(O88=Локализация!$C$127,O88=2),2,IF(OR(O88=Локализация!$C$128,O88=1),4)))))</f>
        <v>0</v>
      </c>
      <c r="AK88" s="11" t="b">
        <f>IF(OR(P88=Локализация!$C$118,P88=5),4,IF(OR(P88=Локализация!$C$119,P88=4),2,IF(OR(P88=Локализация!$C$120,P88=3),0,IF(OR(P88=Локализация!$C$121,P88=2),-1,IF(OR(P88=Локализация!$C$122,P88=1),-2)))))</f>
        <v>0</v>
      </c>
      <c r="AL88" s="11" t="b">
        <f>IF(OR(Q88=Локализация!$C$124,Q88=5),-2,IF(OR(Q88=Локализация!$C$125,Q88=4),-1,IF(OR(Q88=Локализация!$C$126,Q88=3),0,IF(OR(Q88=Локализация!$C$127,Q88=2),2,IF(OR(Q88=Локализация!$C$128,Q88=1),4)))))</f>
        <v>0</v>
      </c>
      <c r="AM88" s="11" t="b">
        <f>IF(OR(R88=Локализация!$C$118,R88=5),4,IF(OR(R88=Локализация!$C$119,R88=4),2,IF(OR(R88=Локализация!$C$120,R88=3),0,IF(OR(R88=Локализация!$C$121,R88=2),-1,IF(OR(R88=Локализация!$C$122,R88=1),-2)))))</f>
        <v>0</v>
      </c>
      <c r="AN88" s="11" t="b">
        <f>IF(OR(S88=Локализация!$C$124,S88=5),-2,IF(OR(S88=Локализация!$C$125,S88=4),-1,IF(OR(S88=Локализация!$C$126,S88=3),0,IF(OR(S88=Локализация!$C$127,S88=2),2,IF(OR(S88=Локализация!$C$128,S88=1),4)))))</f>
        <v>0</v>
      </c>
      <c r="AO88" s="11" t="b">
        <f>IF(OR(T88=Локализация!$C$118,T88=5),4,IF(OR(T88=Локализация!$C$119,T88=4),2,IF(OR(T88=Локализация!$C$120,T88=3),0,IF(OR(T88=Локализация!$C$121,T88=2),-1,IF(OR(T88=Локализация!$C$122,T88=1),-2)))))</f>
        <v>0</v>
      </c>
      <c r="AP88" s="11" t="b">
        <f>IF(OR(U88=Локализация!$C$124,U88=5),-2,IF(OR(U88=Локализация!$C$125,U88=4),-1,IF(OR(U88=Локализация!$C$126,U88=3),0,IF(OR(U88=Локализация!$C$127,U88=2),2,IF(OR(U88=Локализация!$C$128,U88=1),4)))))</f>
        <v>0</v>
      </c>
      <c r="AR88" s="11" t="str">
        <f t="shared" si="23"/>
        <v>ЛОЖЬЛОЖЬ</v>
      </c>
      <c r="AS88" s="11" t="str">
        <f t="shared" si="24"/>
        <v>ЛОЖЬЛОЖЬ</v>
      </c>
      <c r="AT88" s="11" t="str">
        <f t="shared" si="25"/>
        <v>ЛОЖЬЛОЖЬ</v>
      </c>
      <c r="AU88" s="11" t="str">
        <f t="shared" si="26"/>
        <v>ЛОЖЬЛОЖЬ</v>
      </c>
      <c r="AV88" s="11" t="str">
        <f t="shared" si="27"/>
        <v>ЛОЖЬЛОЖЬ</v>
      </c>
      <c r="AW88" s="11" t="str">
        <f t="shared" si="28"/>
        <v>ЛОЖЬЛОЖЬ</v>
      </c>
      <c r="AX88" s="11" t="str">
        <f t="shared" si="29"/>
        <v>ЛОЖЬЛОЖЬ</v>
      </c>
      <c r="AY88" s="11" t="str">
        <f t="shared" si="30"/>
        <v>ЛОЖЬЛОЖЬ</v>
      </c>
      <c r="AZ88" s="11" t="str">
        <f t="shared" si="31"/>
        <v>ЛОЖЬЛОЖЬ</v>
      </c>
      <c r="BA88" s="11" t="str">
        <f t="shared" si="32"/>
        <v>ЛОЖЬЛОЖЬ</v>
      </c>
      <c r="BC88" s="11" t="str">
        <f t="shared" si="33"/>
        <v/>
      </c>
      <c r="BD88" s="11" t="str">
        <f t="shared" si="34"/>
        <v/>
      </c>
      <c r="BE88" s="11" t="str">
        <f t="shared" si="35"/>
        <v/>
      </c>
      <c r="BF88" s="11" t="str">
        <f t="shared" si="36"/>
        <v/>
      </c>
      <c r="BG88" s="11" t="str">
        <f t="shared" si="37"/>
        <v/>
      </c>
      <c r="BH88" s="11" t="str">
        <f t="shared" si="38"/>
        <v/>
      </c>
      <c r="BI88" s="11" t="str">
        <f t="shared" si="39"/>
        <v/>
      </c>
      <c r="BJ88" s="11" t="str">
        <f t="shared" si="40"/>
        <v/>
      </c>
      <c r="BK88" s="11" t="str">
        <f t="shared" si="41"/>
        <v/>
      </c>
      <c r="BL88" s="11" t="str">
        <f t="shared" si="42"/>
        <v/>
      </c>
      <c r="BN88" s="199" t="str">
        <f>Локализация!C202</f>
        <v>Оценка лучше-хуже</v>
      </c>
      <c r="BO88" s="200"/>
      <c r="BP88" s="201"/>
    </row>
    <row r="89" spans="2:69" ht="16.2" thickBot="1" x14ac:dyDescent="0.35">
      <c r="B89"/>
      <c r="C89"/>
      <c r="D89"/>
      <c r="E89"/>
      <c r="F89"/>
      <c r="G89"/>
      <c r="H89"/>
      <c r="I89"/>
      <c r="J89"/>
      <c r="K89"/>
      <c r="L89"/>
      <c r="M89"/>
      <c r="N89"/>
      <c r="O89"/>
      <c r="P89"/>
      <c r="Q89"/>
      <c r="R89"/>
      <c r="S89"/>
      <c r="T89"/>
      <c r="U89"/>
      <c r="W89" s="11" t="b">
        <f>IF(OR(B89=Локализация!$C$118,B89=5),4,IF(OR(B89=Локализация!$C$119,B89=4),2,IF(OR(B89=Локализация!$C$120,B89=3),0,IF(OR(B89=Локализация!$C$121,B89=2),-1,IF(OR(B89=Локализация!$C$122,B89=1),-2)))))</f>
        <v>0</v>
      </c>
      <c r="X89" s="11" t="b">
        <f>IF(OR(C89=Локализация!$C$124,C89=5),-2,IF(OR(C89=Локализация!$C$125,C89=4),-1,IF(OR(C89=Локализация!$C$126,C89=3),0,IF(OR(C89=Локализация!$C$127,C89=2),2,IF(OR(C89=Локализация!$C$128,C89=1),4)))))</f>
        <v>0</v>
      </c>
      <c r="Y89" s="11" t="b">
        <f>IF(OR(D89=Локализация!$C$118,D89=5),4,IF(OR(D89=Локализация!$C$119,D89=4),2,IF(OR(D89=Локализация!$C$120,D89=3),0,IF(OR(D89=Локализация!$C$121,D89=2),-1,IF(OR(D89=Локализация!$C$122,D89=1),-2)))))</f>
        <v>0</v>
      </c>
      <c r="Z89" s="11" t="b">
        <f>IF(OR(E89=Локализация!$C$124,E89=5),-2,IF(OR(E89=Локализация!$C$125,E89=4),-1,IF(OR(E89=Локализация!$C$126,E89=3),0,IF(OR(E89=Локализация!$C$127,E89=2),2,IF(OR(E89=Локализация!$C$128,E89=1),4)))))</f>
        <v>0</v>
      </c>
      <c r="AA89" s="11" t="b">
        <f>IF(OR(F89=Локализация!$C$118,F89=5),4,IF(OR(F89=Локализация!$C$119,F89=4),2,IF(OR(F89=Локализация!$C$120,F89=3),0,IF(OR(F89=Локализация!$C$121,F89=2),-1,IF(OR(F89=Локализация!$C$122,F89=1),-2)))))</f>
        <v>0</v>
      </c>
      <c r="AB89" s="11" t="b">
        <f>IF(OR(G89=Локализация!$C$124,G89=5),-2,IF(OR(G89=Локализация!$C$125,G89=4),-1,IF(OR(G89=Локализация!$C$126,G89=3),0,IF(OR(G89=Локализация!$C$127,G89=2),2,IF(OR(G89=Локализация!$C$128,G89=1),4)))))</f>
        <v>0</v>
      </c>
      <c r="AC89" s="11" t="b">
        <f>IF(OR(H89=Локализация!$C$118,H89=5),4,IF(OR(H89=Локализация!$C$119,H89=4),2,IF(OR(H89=Локализация!$C$120,H89=3),0,IF(OR(H89=Локализация!$C$121,H89=2),-1,IF(OR(H89=Локализация!$C$122,H89=1),-2)))))</f>
        <v>0</v>
      </c>
      <c r="AD89" s="11" t="b">
        <f>IF(OR(I89=Локализация!$C$124,I89=5),-2,IF(OR(I89=Локализация!$C$125,I89=4),-1,IF(OR(I89=Локализация!$C$126,I89=3),0,IF(OR(I89=Локализация!$C$127,I89=2),2,IF(OR(I89=Локализация!$C$128,I89=1),4)))))</f>
        <v>0</v>
      </c>
      <c r="AE89" s="11" t="b">
        <f>IF(OR(J89=Локализация!$C$118,J89=5),4,IF(OR(J89=Локализация!$C$119,J89=4),2,IF(OR(J89=Локализация!$C$120,J89=3),0,IF(OR(J89=Локализация!$C$121,J89=2),-1,IF(OR(J89=Локализация!$C$122,J89=1),-2)))))</f>
        <v>0</v>
      </c>
      <c r="AF89" s="11" t="b">
        <f>IF(OR(K89=Локализация!$C$124,K89=5),-2,IF(OR(K89=Локализация!$C$125,K89=4),-1,IF(OR(K89=Локализация!$C$126,K89=3),0,IF(OR(K89=Локализация!$C$127,K89=2),2,IF(OR(K89=Локализация!$C$128,K89=1),4)))))</f>
        <v>0</v>
      </c>
      <c r="AG89" s="11" t="b">
        <f>IF(OR(L89=Локализация!$C$118,L89=5),4,IF(OR(L89=Локализация!$C$119,L89=4),2,IF(OR(L89=Локализация!$C$120,L89=3),0,IF(OR(L89=Локализация!$C$121,L89=2),-1,IF(OR(L89=Локализация!$C$122,L89=1),-2)))))</f>
        <v>0</v>
      </c>
      <c r="AH89" s="11" t="b">
        <f>IF(OR(M89=Локализация!$C$124,M89=5),-2,IF(OR(M89=Локализация!$C$125,M89=4),-1,IF(OR(M89=Локализация!$C$126,M89=3),0,IF(OR(M89=Локализация!$C$127,M89=2),2,IF(OR(M89=Локализация!$C$128,M89=1),4)))))</f>
        <v>0</v>
      </c>
      <c r="AI89" s="11" t="b">
        <f>IF(OR(N89=Локализация!$C$118,N89=5),4,IF(OR(N89=Локализация!$C$119,N89=4),2,IF(OR(N89=Локализация!$C$120,N89=3),0,IF(OR(N89=Локализация!$C$121,N89=2),-1,IF(OR(N89=Локализация!$C$122,N89=1),-2)))))</f>
        <v>0</v>
      </c>
      <c r="AJ89" s="11" t="b">
        <f>IF(OR(O89=Локализация!$C$124,O89=5),-2,IF(OR(O89=Локализация!$C$125,O89=4),-1,IF(OR(O89=Локализация!$C$126,O89=3),0,IF(OR(O89=Локализация!$C$127,O89=2),2,IF(OR(O89=Локализация!$C$128,O89=1),4)))))</f>
        <v>0</v>
      </c>
      <c r="AK89" s="11" t="b">
        <f>IF(OR(P89=Локализация!$C$118,P89=5),4,IF(OR(P89=Локализация!$C$119,P89=4),2,IF(OR(P89=Локализация!$C$120,P89=3),0,IF(OR(P89=Локализация!$C$121,P89=2),-1,IF(OR(P89=Локализация!$C$122,P89=1),-2)))))</f>
        <v>0</v>
      </c>
      <c r="AL89" s="11" t="b">
        <f>IF(OR(Q89=Локализация!$C$124,Q89=5),-2,IF(OR(Q89=Локализация!$C$125,Q89=4),-1,IF(OR(Q89=Локализация!$C$126,Q89=3),0,IF(OR(Q89=Локализация!$C$127,Q89=2),2,IF(OR(Q89=Локализация!$C$128,Q89=1),4)))))</f>
        <v>0</v>
      </c>
      <c r="AM89" s="11" t="b">
        <f>IF(OR(R89=Локализация!$C$118,R89=5),4,IF(OR(R89=Локализация!$C$119,R89=4),2,IF(OR(R89=Локализация!$C$120,R89=3),0,IF(OR(R89=Локализация!$C$121,R89=2),-1,IF(OR(R89=Локализация!$C$122,R89=1),-2)))))</f>
        <v>0</v>
      </c>
      <c r="AN89" s="11" t="b">
        <f>IF(OR(S89=Локализация!$C$124,S89=5),-2,IF(OR(S89=Локализация!$C$125,S89=4),-1,IF(OR(S89=Локализация!$C$126,S89=3),0,IF(OR(S89=Локализация!$C$127,S89=2),2,IF(OR(S89=Локализация!$C$128,S89=1),4)))))</f>
        <v>0</v>
      </c>
      <c r="AO89" s="11" t="b">
        <f>IF(OR(T89=Локализация!$C$118,T89=5),4,IF(OR(T89=Локализация!$C$119,T89=4),2,IF(OR(T89=Локализация!$C$120,T89=3),0,IF(OR(T89=Локализация!$C$121,T89=2),-1,IF(OR(T89=Локализация!$C$122,T89=1),-2)))))</f>
        <v>0</v>
      </c>
      <c r="AP89" s="11" t="b">
        <f>IF(OR(U89=Локализация!$C$124,U89=5),-2,IF(OR(U89=Локализация!$C$125,U89=4),-1,IF(OR(U89=Локализация!$C$126,U89=3),0,IF(OR(U89=Локализация!$C$127,U89=2),2,IF(OR(U89=Локализация!$C$128,U89=1),4)))))</f>
        <v>0</v>
      </c>
      <c r="AR89" s="11" t="str">
        <f t="shared" si="23"/>
        <v>ЛОЖЬЛОЖЬ</v>
      </c>
      <c r="AS89" s="11" t="str">
        <f t="shared" si="24"/>
        <v>ЛОЖЬЛОЖЬ</v>
      </c>
      <c r="AT89" s="11" t="str">
        <f t="shared" si="25"/>
        <v>ЛОЖЬЛОЖЬ</v>
      </c>
      <c r="AU89" s="11" t="str">
        <f t="shared" si="26"/>
        <v>ЛОЖЬЛОЖЬ</v>
      </c>
      <c r="AV89" s="11" t="str">
        <f t="shared" si="27"/>
        <v>ЛОЖЬЛОЖЬ</v>
      </c>
      <c r="AW89" s="11" t="str">
        <f t="shared" si="28"/>
        <v>ЛОЖЬЛОЖЬ</v>
      </c>
      <c r="AX89" s="11" t="str">
        <f t="shared" si="29"/>
        <v>ЛОЖЬЛОЖЬ</v>
      </c>
      <c r="AY89" s="11" t="str">
        <f t="shared" si="30"/>
        <v>ЛОЖЬЛОЖЬ</v>
      </c>
      <c r="AZ89" s="11" t="str">
        <f t="shared" si="31"/>
        <v>ЛОЖЬЛОЖЬ</v>
      </c>
      <c r="BA89" s="11" t="str">
        <f t="shared" si="32"/>
        <v>ЛОЖЬЛОЖЬ</v>
      </c>
      <c r="BC89" s="11" t="str">
        <f t="shared" si="33"/>
        <v/>
      </c>
      <c r="BD89" s="11" t="str">
        <f t="shared" si="34"/>
        <v/>
      </c>
      <c r="BE89" s="11" t="str">
        <f t="shared" si="35"/>
        <v/>
      </c>
      <c r="BF89" s="11" t="str">
        <f t="shared" si="36"/>
        <v/>
      </c>
      <c r="BG89" s="11" t="str">
        <f t="shared" si="37"/>
        <v/>
      </c>
      <c r="BH89" s="11" t="str">
        <f t="shared" si="38"/>
        <v/>
      </c>
      <c r="BI89" s="11" t="str">
        <f t="shared" si="39"/>
        <v/>
      </c>
      <c r="BJ89" s="11" t="str">
        <f t="shared" si="40"/>
        <v/>
      </c>
      <c r="BK89" s="11" t="str">
        <f t="shared" si="41"/>
        <v/>
      </c>
      <c r="BL89" s="11" t="str">
        <f t="shared" si="42"/>
        <v/>
      </c>
      <c r="BN89" s="61"/>
      <c r="BO89" s="62" t="str">
        <f>Локализация!C203</f>
        <v>Лучше</v>
      </c>
      <c r="BP89" s="63" t="str">
        <f>Локализация!C204</f>
        <v>Хуже</v>
      </c>
    </row>
    <row r="90" spans="2:69" x14ac:dyDescent="0.3">
      <c r="B90"/>
      <c r="C90"/>
      <c r="D90"/>
      <c r="E90"/>
      <c r="F90"/>
      <c r="G90"/>
      <c r="H90"/>
      <c r="I90"/>
      <c r="J90"/>
      <c r="K90"/>
      <c r="L90"/>
      <c r="M90"/>
      <c r="N90"/>
      <c r="O90"/>
      <c r="P90"/>
      <c r="Q90"/>
      <c r="R90"/>
      <c r="S90"/>
      <c r="T90"/>
      <c r="U90"/>
      <c r="W90" s="11" t="b">
        <f>IF(OR(B90=Локализация!$C$118,B90=5),4,IF(OR(B90=Локализация!$C$119,B90=4),2,IF(OR(B90=Локализация!$C$120,B90=3),0,IF(OR(B90=Локализация!$C$121,B90=2),-1,IF(OR(B90=Локализация!$C$122,B90=1),-2)))))</f>
        <v>0</v>
      </c>
      <c r="X90" s="11" t="b">
        <f>IF(OR(C90=Локализация!$C$124,C90=5),-2,IF(OR(C90=Локализация!$C$125,C90=4),-1,IF(OR(C90=Локализация!$C$126,C90=3),0,IF(OR(C90=Локализация!$C$127,C90=2),2,IF(OR(C90=Локализация!$C$128,C90=1),4)))))</f>
        <v>0</v>
      </c>
      <c r="Y90" s="11" t="b">
        <f>IF(OR(D90=Локализация!$C$118,D90=5),4,IF(OR(D90=Локализация!$C$119,D90=4),2,IF(OR(D90=Локализация!$C$120,D90=3),0,IF(OR(D90=Локализация!$C$121,D90=2),-1,IF(OR(D90=Локализация!$C$122,D90=1),-2)))))</f>
        <v>0</v>
      </c>
      <c r="Z90" s="11" t="b">
        <f>IF(OR(E90=Локализация!$C$124,E90=5),-2,IF(OR(E90=Локализация!$C$125,E90=4),-1,IF(OR(E90=Локализация!$C$126,E90=3),0,IF(OR(E90=Локализация!$C$127,E90=2),2,IF(OR(E90=Локализация!$C$128,E90=1),4)))))</f>
        <v>0</v>
      </c>
      <c r="AA90" s="11" t="b">
        <f>IF(OR(F90=Локализация!$C$118,F90=5),4,IF(OR(F90=Локализация!$C$119,F90=4),2,IF(OR(F90=Локализация!$C$120,F90=3),0,IF(OR(F90=Локализация!$C$121,F90=2),-1,IF(OR(F90=Локализация!$C$122,F90=1),-2)))))</f>
        <v>0</v>
      </c>
      <c r="AB90" s="11" t="b">
        <f>IF(OR(G90=Локализация!$C$124,G90=5),-2,IF(OR(G90=Локализация!$C$125,G90=4),-1,IF(OR(G90=Локализация!$C$126,G90=3),0,IF(OR(G90=Локализация!$C$127,G90=2),2,IF(OR(G90=Локализация!$C$128,G90=1),4)))))</f>
        <v>0</v>
      </c>
      <c r="AC90" s="11" t="b">
        <f>IF(OR(H90=Локализация!$C$118,H90=5),4,IF(OR(H90=Локализация!$C$119,H90=4),2,IF(OR(H90=Локализация!$C$120,H90=3),0,IF(OR(H90=Локализация!$C$121,H90=2),-1,IF(OR(H90=Локализация!$C$122,H90=1),-2)))))</f>
        <v>0</v>
      </c>
      <c r="AD90" s="11" t="b">
        <f>IF(OR(I90=Локализация!$C$124,I90=5),-2,IF(OR(I90=Локализация!$C$125,I90=4),-1,IF(OR(I90=Локализация!$C$126,I90=3),0,IF(OR(I90=Локализация!$C$127,I90=2),2,IF(OR(I90=Локализация!$C$128,I90=1),4)))))</f>
        <v>0</v>
      </c>
      <c r="AE90" s="11" t="b">
        <f>IF(OR(J90=Локализация!$C$118,J90=5),4,IF(OR(J90=Локализация!$C$119,J90=4),2,IF(OR(J90=Локализация!$C$120,J90=3),0,IF(OR(J90=Локализация!$C$121,J90=2),-1,IF(OR(J90=Локализация!$C$122,J90=1),-2)))))</f>
        <v>0</v>
      </c>
      <c r="AF90" s="11" t="b">
        <f>IF(OR(K90=Локализация!$C$124,K90=5),-2,IF(OR(K90=Локализация!$C$125,K90=4),-1,IF(OR(K90=Локализация!$C$126,K90=3),0,IF(OR(K90=Локализация!$C$127,K90=2),2,IF(OR(K90=Локализация!$C$128,K90=1),4)))))</f>
        <v>0</v>
      </c>
      <c r="AG90" s="11" t="b">
        <f>IF(OR(L90=Локализация!$C$118,L90=5),4,IF(OR(L90=Локализация!$C$119,L90=4),2,IF(OR(L90=Локализация!$C$120,L90=3),0,IF(OR(L90=Локализация!$C$121,L90=2),-1,IF(OR(L90=Локализация!$C$122,L90=1),-2)))))</f>
        <v>0</v>
      </c>
      <c r="AH90" s="11" t="b">
        <f>IF(OR(M90=Локализация!$C$124,M90=5),-2,IF(OR(M90=Локализация!$C$125,M90=4),-1,IF(OR(M90=Локализация!$C$126,M90=3),0,IF(OR(M90=Локализация!$C$127,M90=2),2,IF(OR(M90=Локализация!$C$128,M90=1),4)))))</f>
        <v>0</v>
      </c>
      <c r="AI90" s="11" t="b">
        <f>IF(OR(N90=Локализация!$C$118,N90=5),4,IF(OR(N90=Локализация!$C$119,N90=4),2,IF(OR(N90=Локализация!$C$120,N90=3),0,IF(OR(N90=Локализация!$C$121,N90=2),-1,IF(OR(N90=Локализация!$C$122,N90=1),-2)))))</f>
        <v>0</v>
      </c>
      <c r="AJ90" s="11" t="b">
        <f>IF(OR(O90=Локализация!$C$124,O90=5),-2,IF(OR(O90=Локализация!$C$125,O90=4),-1,IF(OR(O90=Локализация!$C$126,O90=3),0,IF(OR(O90=Локализация!$C$127,O90=2),2,IF(OR(O90=Локализация!$C$128,O90=1),4)))))</f>
        <v>0</v>
      </c>
      <c r="AK90" s="11" t="b">
        <f>IF(OR(P90=Локализация!$C$118,P90=5),4,IF(OR(P90=Локализация!$C$119,P90=4),2,IF(OR(P90=Локализация!$C$120,P90=3),0,IF(OR(P90=Локализация!$C$121,P90=2),-1,IF(OR(P90=Локализация!$C$122,P90=1),-2)))))</f>
        <v>0</v>
      </c>
      <c r="AL90" s="11" t="b">
        <f>IF(OR(Q90=Локализация!$C$124,Q90=5),-2,IF(OR(Q90=Локализация!$C$125,Q90=4),-1,IF(OR(Q90=Локализация!$C$126,Q90=3),0,IF(OR(Q90=Локализация!$C$127,Q90=2),2,IF(OR(Q90=Локализация!$C$128,Q90=1),4)))))</f>
        <v>0</v>
      </c>
      <c r="AM90" s="11" t="b">
        <f>IF(OR(R90=Локализация!$C$118,R90=5),4,IF(OR(R90=Локализация!$C$119,R90=4),2,IF(OR(R90=Локализация!$C$120,R90=3),0,IF(OR(R90=Локализация!$C$121,R90=2),-1,IF(OR(R90=Локализация!$C$122,R90=1),-2)))))</f>
        <v>0</v>
      </c>
      <c r="AN90" s="11" t="b">
        <f>IF(OR(S90=Локализация!$C$124,S90=5),-2,IF(OR(S90=Локализация!$C$125,S90=4),-1,IF(OR(S90=Локализация!$C$126,S90=3),0,IF(OR(S90=Локализация!$C$127,S90=2),2,IF(OR(S90=Локализация!$C$128,S90=1),4)))))</f>
        <v>0</v>
      </c>
      <c r="AO90" s="11" t="b">
        <f>IF(OR(T90=Локализация!$C$118,T90=5),4,IF(OR(T90=Локализация!$C$119,T90=4),2,IF(OR(T90=Локализация!$C$120,T90=3),0,IF(OR(T90=Локализация!$C$121,T90=2),-1,IF(OR(T90=Локализация!$C$122,T90=1),-2)))))</f>
        <v>0</v>
      </c>
      <c r="AP90" s="11" t="b">
        <f>IF(OR(U90=Локализация!$C$124,U90=5),-2,IF(OR(U90=Локализация!$C$125,U90=4),-1,IF(OR(U90=Локализация!$C$126,U90=3),0,IF(OR(U90=Локализация!$C$127,U90=2),2,IF(OR(U90=Локализация!$C$128,U90=1),4)))))</f>
        <v>0</v>
      </c>
      <c r="AR90" s="11" t="str">
        <f t="shared" si="23"/>
        <v>ЛОЖЬЛОЖЬ</v>
      </c>
      <c r="AS90" s="11" t="str">
        <f t="shared" si="24"/>
        <v>ЛОЖЬЛОЖЬ</v>
      </c>
      <c r="AT90" s="11" t="str">
        <f t="shared" si="25"/>
        <v>ЛОЖЬЛОЖЬ</v>
      </c>
      <c r="AU90" s="11" t="str">
        <f t="shared" si="26"/>
        <v>ЛОЖЬЛОЖЬ</v>
      </c>
      <c r="AV90" s="11" t="str">
        <f t="shared" si="27"/>
        <v>ЛОЖЬЛОЖЬ</v>
      </c>
      <c r="AW90" s="11" t="str">
        <f t="shared" si="28"/>
        <v>ЛОЖЬЛОЖЬ</v>
      </c>
      <c r="AX90" s="11" t="str">
        <f t="shared" si="29"/>
        <v>ЛОЖЬЛОЖЬ</v>
      </c>
      <c r="AY90" s="11" t="str">
        <f t="shared" si="30"/>
        <v>ЛОЖЬЛОЖЬ</v>
      </c>
      <c r="AZ90" s="11" t="str">
        <f t="shared" si="31"/>
        <v>ЛОЖЬЛОЖЬ</v>
      </c>
      <c r="BA90" s="11" t="str">
        <f t="shared" si="32"/>
        <v>ЛОЖЬЛОЖЬ</v>
      </c>
      <c r="BC90" s="11" t="str">
        <f t="shared" si="33"/>
        <v/>
      </c>
      <c r="BD90" s="11" t="str">
        <f t="shared" si="34"/>
        <v/>
      </c>
      <c r="BE90" s="11" t="str">
        <f t="shared" si="35"/>
        <v/>
      </c>
      <c r="BF90" s="11" t="str">
        <f t="shared" si="36"/>
        <v/>
      </c>
      <c r="BG90" s="11" t="str">
        <f t="shared" si="37"/>
        <v/>
      </c>
      <c r="BH90" s="11" t="str">
        <f t="shared" si="38"/>
        <v/>
      </c>
      <c r="BI90" s="11" t="str">
        <f t="shared" si="39"/>
        <v/>
      </c>
      <c r="BJ90" s="11" t="str">
        <f t="shared" si="40"/>
        <v/>
      </c>
      <c r="BK90" s="11" t="str">
        <f t="shared" si="41"/>
        <v/>
      </c>
      <c r="BL90" s="11" t="str">
        <f t="shared" si="42"/>
        <v/>
      </c>
      <c r="BN90" s="53" t="str">
        <f>BN55</f>
        <v>Свойство 1</v>
      </c>
      <c r="BO90" s="74" t="str">
        <f>IFERROR((BQ4+BP4)/SUM(BO4,BP4,BQ4,BR4),"")</f>
        <v/>
      </c>
      <c r="BP90" s="75" t="str">
        <f>IFERROR(SUM(BO4,BP4)/SUM(BO4:BR4)*-1,"")</f>
        <v/>
      </c>
      <c r="BQ90" s="80" t="str">
        <f>IFERROR(BP90*$BP$87,"")</f>
        <v/>
      </c>
    </row>
    <row r="91" spans="2:69" x14ac:dyDescent="0.3">
      <c r="B91"/>
      <c r="C91"/>
      <c r="D91"/>
      <c r="E91"/>
      <c r="F91"/>
      <c r="G91"/>
      <c r="H91"/>
      <c r="I91"/>
      <c r="J91"/>
      <c r="K91"/>
      <c r="L91"/>
      <c r="M91"/>
      <c r="N91"/>
      <c r="O91"/>
      <c r="P91"/>
      <c r="Q91"/>
      <c r="R91"/>
      <c r="S91"/>
      <c r="T91"/>
      <c r="U91"/>
      <c r="W91" s="11" t="b">
        <f>IF(OR(B91=Локализация!$C$118,B91=5),4,IF(OR(B91=Локализация!$C$119,B91=4),2,IF(OR(B91=Локализация!$C$120,B91=3),0,IF(OR(B91=Локализация!$C$121,B91=2),-1,IF(OR(B91=Локализация!$C$122,B91=1),-2)))))</f>
        <v>0</v>
      </c>
      <c r="X91" s="11" t="b">
        <f>IF(OR(C91=Локализация!$C$124,C91=5),-2,IF(OR(C91=Локализация!$C$125,C91=4),-1,IF(OR(C91=Локализация!$C$126,C91=3),0,IF(OR(C91=Локализация!$C$127,C91=2),2,IF(OR(C91=Локализация!$C$128,C91=1),4)))))</f>
        <v>0</v>
      </c>
      <c r="Y91" s="11" t="b">
        <f>IF(OR(D91=Локализация!$C$118,D91=5),4,IF(OR(D91=Локализация!$C$119,D91=4),2,IF(OR(D91=Локализация!$C$120,D91=3),0,IF(OR(D91=Локализация!$C$121,D91=2),-1,IF(OR(D91=Локализация!$C$122,D91=1),-2)))))</f>
        <v>0</v>
      </c>
      <c r="Z91" s="11" t="b">
        <f>IF(OR(E91=Локализация!$C$124,E91=5),-2,IF(OR(E91=Локализация!$C$125,E91=4),-1,IF(OR(E91=Локализация!$C$126,E91=3),0,IF(OR(E91=Локализация!$C$127,E91=2),2,IF(OR(E91=Локализация!$C$128,E91=1),4)))))</f>
        <v>0</v>
      </c>
      <c r="AA91" s="11" t="b">
        <f>IF(OR(F91=Локализация!$C$118,F91=5),4,IF(OR(F91=Локализация!$C$119,F91=4),2,IF(OR(F91=Локализация!$C$120,F91=3),0,IF(OR(F91=Локализация!$C$121,F91=2),-1,IF(OR(F91=Локализация!$C$122,F91=1),-2)))))</f>
        <v>0</v>
      </c>
      <c r="AB91" s="11" t="b">
        <f>IF(OR(G91=Локализация!$C$124,G91=5),-2,IF(OR(G91=Локализация!$C$125,G91=4),-1,IF(OR(G91=Локализация!$C$126,G91=3),0,IF(OR(G91=Локализация!$C$127,G91=2),2,IF(OR(G91=Локализация!$C$128,G91=1),4)))))</f>
        <v>0</v>
      </c>
      <c r="AC91" s="11" t="b">
        <f>IF(OR(H91=Локализация!$C$118,H91=5),4,IF(OR(H91=Локализация!$C$119,H91=4),2,IF(OR(H91=Локализация!$C$120,H91=3),0,IF(OR(H91=Локализация!$C$121,H91=2),-1,IF(OR(H91=Локализация!$C$122,H91=1),-2)))))</f>
        <v>0</v>
      </c>
      <c r="AD91" s="11" t="b">
        <f>IF(OR(I91=Локализация!$C$124,I91=5),-2,IF(OR(I91=Локализация!$C$125,I91=4),-1,IF(OR(I91=Локализация!$C$126,I91=3),0,IF(OR(I91=Локализация!$C$127,I91=2),2,IF(OR(I91=Локализация!$C$128,I91=1),4)))))</f>
        <v>0</v>
      </c>
      <c r="AE91" s="11" t="b">
        <f>IF(OR(J91=Локализация!$C$118,J91=5),4,IF(OR(J91=Локализация!$C$119,J91=4),2,IF(OR(J91=Локализация!$C$120,J91=3),0,IF(OR(J91=Локализация!$C$121,J91=2),-1,IF(OR(J91=Локализация!$C$122,J91=1),-2)))))</f>
        <v>0</v>
      </c>
      <c r="AF91" s="11" t="b">
        <f>IF(OR(K91=Локализация!$C$124,K91=5),-2,IF(OR(K91=Локализация!$C$125,K91=4),-1,IF(OR(K91=Локализация!$C$126,K91=3),0,IF(OR(K91=Локализация!$C$127,K91=2),2,IF(OR(K91=Локализация!$C$128,K91=1),4)))))</f>
        <v>0</v>
      </c>
      <c r="AG91" s="11" t="b">
        <f>IF(OR(L91=Локализация!$C$118,L91=5),4,IF(OR(L91=Локализация!$C$119,L91=4),2,IF(OR(L91=Локализация!$C$120,L91=3),0,IF(OR(L91=Локализация!$C$121,L91=2),-1,IF(OR(L91=Локализация!$C$122,L91=1),-2)))))</f>
        <v>0</v>
      </c>
      <c r="AH91" s="11" t="b">
        <f>IF(OR(M91=Локализация!$C$124,M91=5),-2,IF(OR(M91=Локализация!$C$125,M91=4),-1,IF(OR(M91=Локализация!$C$126,M91=3),0,IF(OR(M91=Локализация!$C$127,M91=2),2,IF(OR(M91=Локализация!$C$128,M91=1),4)))))</f>
        <v>0</v>
      </c>
      <c r="AI91" s="11" t="b">
        <f>IF(OR(N91=Локализация!$C$118,N91=5),4,IF(OR(N91=Локализация!$C$119,N91=4),2,IF(OR(N91=Локализация!$C$120,N91=3),0,IF(OR(N91=Локализация!$C$121,N91=2),-1,IF(OR(N91=Локализация!$C$122,N91=1),-2)))))</f>
        <v>0</v>
      </c>
      <c r="AJ91" s="11" t="b">
        <f>IF(OR(O91=Локализация!$C$124,O91=5),-2,IF(OR(O91=Локализация!$C$125,O91=4),-1,IF(OR(O91=Локализация!$C$126,O91=3),0,IF(OR(O91=Локализация!$C$127,O91=2),2,IF(OR(O91=Локализация!$C$128,O91=1),4)))))</f>
        <v>0</v>
      </c>
      <c r="AK91" s="11" t="b">
        <f>IF(OR(P91=Локализация!$C$118,P91=5),4,IF(OR(P91=Локализация!$C$119,P91=4),2,IF(OR(P91=Локализация!$C$120,P91=3),0,IF(OR(P91=Локализация!$C$121,P91=2),-1,IF(OR(P91=Локализация!$C$122,P91=1),-2)))))</f>
        <v>0</v>
      </c>
      <c r="AL91" s="11" t="b">
        <f>IF(OR(Q91=Локализация!$C$124,Q91=5),-2,IF(OR(Q91=Локализация!$C$125,Q91=4),-1,IF(OR(Q91=Локализация!$C$126,Q91=3),0,IF(OR(Q91=Локализация!$C$127,Q91=2),2,IF(OR(Q91=Локализация!$C$128,Q91=1),4)))))</f>
        <v>0</v>
      </c>
      <c r="AM91" s="11" t="b">
        <f>IF(OR(R91=Локализация!$C$118,R91=5),4,IF(OR(R91=Локализация!$C$119,R91=4),2,IF(OR(R91=Локализация!$C$120,R91=3),0,IF(OR(R91=Локализация!$C$121,R91=2),-1,IF(OR(R91=Локализация!$C$122,R91=1),-2)))))</f>
        <v>0</v>
      </c>
      <c r="AN91" s="11" t="b">
        <f>IF(OR(S91=Локализация!$C$124,S91=5),-2,IF(OR(S91=Локализация!$C$125,S91=4),-1,IF(OR(S91=Локализация!$C$126,S91=3),0,IF(OR(S91=Локализация!$C$127,S91=2),2,IF(OR(S91=Локализация!$C$128,S91=1),4)))))</f>
        <v>0</v>
      </c>
      <c r="AO91" s="11" t="b">
        <f>IF(OR(T91=Локализация!$C$118,T91=5),4,IF(OR(T91=Локализация!$C$119,T91=4),2,IF(OR(T91=Локализация!$C$120,T91=3),0,IF(OR(T91=Локализация!$C$121,T91=2),-1,IF(OR(T91=Локализация!$C$122,T91=1),-2)))))</f>
        <v>0</v>
      </c>
      <c r="AP91" s="11" t="b">
        <f>IF(OR(U91=Локализация!$C$124,U91=5),-2,IF(OR(U91=Локализация!$C$125,U91=4),-1,IF(OR(U91=Локализация!$C$126,U91=3),0,IF(OR(U91=Локализация!$C$127,U91=2),2,IF(OR(U91=Локализация!$C$128,U91=1),4)))))</f>
        <v>0</v>
      </c>
      <c r="AR91" s="11" t="str">
        <f t="shared" si="23"/>
        <v>ЛОЖЬЛОЖЬ</v>
      </c>
      <c r="AS91" s="11" t="str">
        <f t="shared" si="24"/>
        <v>ЛОЖЬЛОЖЬ</v>
      </c>
      <c r="AT91" s="11" t="str">
        <f t="shared" si="25"/>
        <v>ЛОЖЬЛОЖЬ</v>
      </c>
      <c r="AU91" s="11" t="str">
        <f t="shared" si="26"/>
        <v>ЛОЖЬЛОЖЬ</v>
      </c>
      <c r="AV91" s="11" t="str">
        <f t="shared" si="27"/>
        <v>ЛОЖЬЛОЖЬ</v>
      </c>
      <c r="AW91" s="11" t="str">
        <f t="shared" si="28"/>
        <v>ЛОЖЬЛОЖЬ</v>
      </c>
      <c r="AX91" s="11" t="str">
        <f t="shared" si="29"/>
        <v>ЛОЖЬЛОЖЬ</v>
      </c>
      <c r="AY91" s="11" t="str">
        <f t="shared" si="30"/>
        <v>ЛОЖЬЛОЖЬ</v>
      </c>
      <c r="AZ91" s="11" t="str">
        <f t="shared" si="31"/>
        <v>ЛОЖЬЛОЖЬ</v>
      </c>
      <c r="BA91" s="11" t="str">
        <f t="shared" si="32"/>
        <v>ЛОЖЬЛОЖЬ</v>
      </c>
      <c r="BC91" s="11" t="str">
        <f t="shared" si="33"/>
        <v/>
      </c>
      <c r="BD91" s="11" t="str">
        <f t="shared" si="34"/>
        <v/>
      </c>
      <c r="BE91" s="11" t="str">
        <f t="shared" si="35"/>
        <v/>
      </c>
      <c r="BF91" s="11" t="str">
        <f t="shared" si="36"/>
        <v/>
      </c>
      <c r="BG91" s="11" t="str">
        <f t="shared" si="37"/>
        <v/>
      </c>
      <c r="BH91" s="11" t="str">
        <f t="shared" si="38"/>
        <v/>
      </c>
      <c r="BI91" s="11" t="str">
        <f t="shared" si="39"/>
        <v/>
      </c>
      <c r="BJ91" s="11" t="str">
        <f t="shared" si="40"/>
        <v/>
      </c>
      <c r="BK91" s="11" t="str">
        <f t="shared" si="41"/>
        <v/>
      </c>
      <c r="BL91" s="11" t="str">
        <f t="shared" si="42"/>
        <v/>
      </c>
      <c r="BN91" s="53" t="str">
        <f t="shared" ref="BN91:BN99" si="43">BN56</f>
        <v>Свойство 2</v>
      </c>
      <c r="BO91" s="74" t="str">
        <f t="shared" ref="BO91:BO99" si="44">IFERROR((BQ5+BP5)/SUM(BO5,BP5,BQ5,BR5),"")</f>
        <v/>
      </c>
      <c r="BP91" s="75" t="str">
        <f t="shared" ref="BP91:BP99" si="45">IFERROR(SUM(BO5,BP5)/SUM(BO5:BR5)*-1,"")</f>
        <v/>
      </c>
      <c r="BQ91" s="80" t="str">
        <f t="shared" ref="BQ91:BQ99" si="46">IFERROR(BP91*$BP$87,"")</f>
        <v/>
      </c>
    </row>
    <row r="92" spans="2:69" x14ac:dyDescent="0.3">
      <c r="B92"/>
      <c r="C92"/>
      <c r="D92"/>
      <c r="E92"/>
      <c r="F92"/>
      <c r="G92"/>
      <c r="H92"/>
      <c r="I92"/>
      <c r="J92"/>
      <c r="K92"/>
      <c r="L92"/>
      <c r="M92"/>
      <c r="N92"/>
      <c r="O92"/>
      <c r="P92"/>
      <c r="Q92"/>
      <c r="R92"/>
      <c r="S92"/>
      <c r="T92"/>
      <c r="U92"/>
      <c r="W92" s="11" t="b">
        <f>IF(OR(B92=Локализация!$C$118,B92=5),4,IF(OR(B92=Локализация!$C$119,B92=4),2,IF(OR(B92=Локализация!$C$120,B92=3),0,IF(OR(B92=Локализация!$C$121,B92=2),-1,IF(OR(B92=Локализация!$C$122,B92=1),-2)))))</f>
        <v>0</v>
      </c>
      <c r="X92" s="11" t="b">
        <f>IF(OR(C92=Локализация!$C$124,C92=5),-2,IF(OR(C92=Локализация!$C$125,C92=4),-1,IF(OR(C92=Локализация!$C$126,C92=3),0,IF(OR(C92=Локализация!$C$127,C92=2),2,IF(OR(C92=Локализация!$C$128,C92=1),4)))))</f>
        <v>0</v>
      </c>
      <c r="Y92" s="11" t="b">
        <f>IF(OR(D92=Локализация!$C$118,D92=5),4,IF(OR(D92=Локализация!$C$119,D92=4),2,IF(OR(D92=Локализация!$C$120,D92=3),0,IF(OR(D92=Локализация!$C$121,D92=2),-1,IF(OR(D92=Локализация!$C$122,D92=1),-2)))))</f>
        <v>0</v>
      </c>
      <c r="Z92" s="11" t="b">
        <f>IF(OR(E92=Локализация!$C$124,E92=5),-2,IF(OR(E92=Локализация!$C$125,E92=4),-1,IF(OR(E92=Локализация!$C$126,E92=3),0,IF(OR(E92=Локализация!$C$127,E92=2),2,IF(OR(E92=Локализация!$C$128,E92=1),4)))))</f>
        <v>0</v>
      </c>
      <c r="AA92" s="11" t="b">
        <f>IF(OR(F92=Локализация!$C$118,F92=5),4,IF(OR(F92=Локализация!$C$119,F92=4),2,IF(OR(F92=Локализация!$C$120,F92=3),0,IF(OR(F92=Локализация!$C$121,F92=2),-1,IF(OR(F92=Локализация!$C$122,F92=1),-2)))))</f>
        <v>0</v>
      </c>
      <c r="AB92" s="11" t="b">
        <f>IF(OR(G92=Локализация!$C$124,G92=5),-2,IF(OR(G92=Локализация!$C$125,G92=4),-1,IF(OR(G92=Локализация!$C$126,G92=3),0,IF(OR(G92=Локализация!$C$127,G92=2),2,IF(OR(G92=Локализация!$C$128,G92=1),4)))))</f>
        <v>0</v>
      </c>
      <c r="AC92" s="11" t="b">
        <f>IF(OR(H92=Локализация!$C$118,H92=5),4,IF(OR(H92=Локализация!$C$119,H92=4),2,IF(OR(H92=Локализация!$C$120,H92=3),0,IF(OR(H92=Локализация!$C$121,H92=2),-1,IF(OR(H92=Локализация!$C$122,H92=1),-2)))))</f>
        <v>0</v>
      </c>
      <c r="AD92" s="11" t="b">
        <f>IF(OR(I92=Локализация!$C$124,I92=5),-2,IF(OR(I92=Локализация!$C$125,I92=4),-1,IF(OR(I92=Локализация!$C$126,I92=3),0,IF(OR(I92=Локализация!$C$127,I92=2),2,IF(OR(I92=Локализация!$C$128,I92=1),4)))))</f>
        <v>0</v>
      </c>
      <c r="AE92" s="11" t="b">
        <f>IF(OR(J92=Локализация!$C$118,J92=5),4,IF(OR(J92=Локализация!$C$119,J92=4),2,IF(OR(J92=Локализация!$C$120,J92=3),0,IF(OR(J92=Локализация!$C$121,J92=2),-1,IF(OR(J92=Локализация!$C$122,J92=1),-2)))))</f>
        <v>0</v>
      </c>
      <c r="AF92" s="11" t="b">
        <f>IF(OR(K92=Локализация!$C$124,K92=5),-2,IF(OR(K92=Локализация!$C$125,K92=4),-1,IF(OR(K92=Локализация!$C$126,K92=3),0,IF(OR(K92=Локализация!$C$127,K92=2),2,IF(OR(K92=Локализация!$C$128,K92=1),4)))))</f>
        <v>0</v>
      </c>
      <c r="AG92" s="11" t="b">
        <f>IF(OR(L92=Локализация!$C$118,L92=5),4,IF(OR(L92=Локализация!$C$119,L92=4),2,IF(OR(L92=Локализация!$C$120,L92=3),0,IF(OR(L92=Локализация!$C$121,L92=2),-1,IF(OR(L92=Локализация!$C$122,L92=1),-2)))))</f>
        <v>0</v>
      </c>
      <c r="AH92" s="11" t="b">
        <f>IF(OR(M92=Локализация!$C$124,M92=5),-2,IF(OR(M92=Локализация!$C$125,M92=4),-1,IF(OR(M92=Локализация!$C$126,M92=3),0,IF(OR(M92=Локализация!$C$127,M92=2),2,IF(OR(M92=Локализация!$C$128,M92=1),4)))))</f>
        <v>0</v>
      </c>
      <c r="AI92" s="11" t="b">
        <f>IF(OR(N92=Локализация!$C$118,N92=5),4,IF(OR(N92=Локализация!$C$119,N92=4),2,IF(OR(N92=Локализация!$C$120,N92=3),0,IF(OR(N92=Локализация!$C$121,N92=2),-1,IF(OR(N92=Локализация!$C$122,N92=1),-2)))))</f>
        <v>0</v>
      </c>
      <c r="AJ92" s="11" t="b">
        <f>IF(OR(O92=Локализация!$C$124,O92=5),-2,IF(OR(O92=Локализация!$C$125,O92=4),-1,IF(OR(O92=Локализация!$C$126,O92=3),0,IF(OR(O92=Локализация!$C$127,O92=2),2,IF(OR(O92=Локализация!$C$128,O92=1),4)))))</f>
        <v>0</v>
      </c>
      <c r="AK92" s="11" t="b">
        <f>IF(OR(P92=Локализация!$C$118,P92=5),4,IF(OR(P92=Локализация!$C$119,P92=4),2,IF(OR(P92=Локализация!$C$120,P92=3),0,IF(OR(P92=Локализация!$C$121,P92=2),-1,IF(OR(P92=Локализация!$C$122,P92=1),-2)))))</f>
        <v>0</v>
      </c>
      <c r="AL92" s="11" t="b">
        <f>IF(OR(Q92=Локализация!$C$124,Q92=5),-2,IF(OR(Q92=Локализация!$C$125,Q92=4),-1,IF(OR(Q92=Локализация!$C$126,Q92=3),0,IF(OR(Q92=Локализация!$C$127,Q92=2),2,IF(OR(Q92=Локализация!$C$128,Q92=1),4)))))</f>
        <v>0</v>
      </c>
      <c r="AM92" s="11" t="b">
        <f>IF(OR(R92=Локализация!$C$118,R92=5),4,IF(OR(R92=Локализация!$C$119,R92=4),2,IF(OR(R92=Локализация!$C$120,R92=3),0,IF(OR(R92=Локализация!$C$121,R92=2),-1,IF(OR(R92=Локализация!$C$122,R92=1),-2)))))</f>
        <v>0</v>
      </c>
      <c r="AN92" s="11" t="b">
        <f>IF(OR(S92=Локализация!$C$124,S92=5),-2,IF(OR(S92=Локализация!$C$125,S92=4),-1,IF(OR(S92=Локализация!$C$126,S92=3),0,IF(OR(S92=Локализация!$C$127,S92=2),2,IF(OR(S92=Локализация!$C$128,S92=1),4)))))</f>
        <v>0</v>
      </c>
      <c r="AO92" s="11" t="b">
        <f>IF(OR(T92=Локализация!$C$118,T92=5),4,IF(OR(T92=Локализация!$C$119,T92=4),2,IF(OR(T92=Локализация!$C$120,T92=3),0,IF(OR(T92=Локализация!$C$121,T92=2),-1,IF(OR(T92=Локализация!$C$122,T92=1),-2)))))</f>
        <v>0</v>
      </c>
      <c r="AP92" s="11" t="b">
        <f>IF(OR(U92=Локализация!$C$124,U92=5),-2,IF(OR(U92=Локализация!$C$125,U92=4),-1,IF(OR(U92=Локализация!$C$126,U92=3),0,IF(OR(U92=Локализация!$C$127,U92=2),2,IF(OR(U92=Локализация!$C$128,U92=1),4)))))</f>
        <v>0</v>
      </c>
      <c r="AR92" s="11" t="str">
        <f t="shared" si="23"/>
        <v>ЛОЖЬЛОЖЬ</v>
      </c>
      <c r="AS92" s="11" t="str">
        <f t="shared" si="24"/>
        <v>ЛОЖЬЛОЖЬ</v>
      </c>
      <c r="AT92" s="11" t="str">
        <f t="shared" si="25"/>
        <v>ЛОЖЬЛОЖЬ</v>
      </c>
      <c r="AU92" s="11" t="str">
        <f t="shared" si="26"/>
        <v>ЛОЖЬЛОЖЬ</v>
      </c>
      <c r="AV92" s="11" t="str">
        <f t="shared" si="27"/>
        <v>ЛОЖЬЛОЖЬ</v>
      </c>
      <c r="AW92" s="11" t="str">
        <f t="shared" si="28"/>
        <v>ЛОЖЬЛОЖЬ</v>
      </c>
      <c r="AX92" s="11" t="str">
        <f t="shared" si="29"/>
        <v>ЛОЖЬЛОЖЬ</v>
      </c>
      <c r="AY92" s="11" t="str">
        <f t="shared" si="30"/>
        <v>ЛОЖЬЛОЖЬ</v>
      </c>
      <c r="AZ92" s="11" t="str">
        <f t="shared" si="31"/>
        <v>ЛОЖЬЛОЖЬ</v>
      </c>
      <c r="BA92" s="11" t="str">
        <f t="shared" si="32"/>
        <v>ЛОЖЬЛОЖЬ</v>
      </c>
      <c r="BC92" s="11" t="str">
        <f t="shared" si="33"/>
        <v/>
      </c>
      <c r="BD92" s="11" t="str">
        <f t="shared" si="34"/>
        <v/>
      </c>
      <c r="BE92" s="11" t="str">
        <f t="shared" si="35"/>
        <v/>
      </c>
      <c r="BF92" s="11" t="str">
        <f t="shared" si="36"/>
        <v/>
      </c>
      <c r="BG92" s="11" t="str">
        <f t="shared" si="37"/>
        <v/>
      </c>
      <c r="BH92" s="11" t="str">
        <f t="shared" si="38"/>
        <v/>
      </c>
      <c r="BI92" s="11" t="str">
        <f t="shared" si="39"/>
        <v/>
      </c>
      <c r="BJ92" s="11" t="str">
        <f t="shared" si="40"/>
        <v/>
      </c>
      <c r="BK92" s="11" t="str">
        <f t="shared" si="41"/>
        <v/>
      </c>
      <c r="BL92" s="11" t="str">
        <f t="shared" si="42"/>
        <v/>
      </c>
      <c r="BN92" s="53" t="str">
        <f t="shared" si="43"/>
        <v>Свойство 3</v>
      </c>
      <c r="BO92" s="74" t="str">
        <f t="shared" si="44"/>
        <v/>
      </c>
      <c r="BP92" s="75" t="str">
        <f t="shared" si="45"/>
        <v/>
      </c>
      <c r="BQ92" s="80" t="str">
        <f t="shared" si="46"/>
        <v/>
      </c>
    </row>
    <row r="93" spans="2:69" x14ac:dyDescent="0.3">
      <c r="B93"/>
      <c r="C93"/>
      <c r="D93"/>
      <c r="E93"/>
      <c r="F93"/>
      <c r="G93"/>
      <c r="H93"/>
      <c r="I93"/>
      <c r="J93"/>
      <c r="K93"/>
      <c r="L93"/>
      <c r="M93"/>
      <c r="N93"/>
      <c r="O93"/>
      <c r="P93"/>
      <c r="Q93"/>
      <c r="R93"/>
      <c r="S93"/>
      <c r="T93"/>
      <c r="U93"/>
      <c r="W93" s="11" t="b">
        <f>IF(OR(B93=Локализация!$C$118,B93=5),4,IF(OR(B93=Локализация!$C$119,B93=4),2,IF(OR(B93=Локализация!$C$120,B93=3),0,IF(OR(B93=Локализация!$C$121,B93=2),-1,IF(OR(B93=Локализация!$C$122,B93=1),-2)))))</f>
        <v>0</v>
      </c>
      <c r="X93" s="11" t="b">
        <f>IF(OR(C93=Локализация!$C$124,C93=5),-2,IF(OR(C93=Локализация!$C$125,C93=4),-1,IF(OR(C93=Локализация!$C$126,C93=3),0,IF(OR(C93=Локализация!$C$127,C93=2),2,IF(OR(C93=Локализация!$C$128,C93=1),4)))))</f>
        <v>0</v>
      </c>
      <c r="Y93" s="11" t="b">
        <f>IF(OR(D93=Локализация!$C$118,D93=5),4,IF(OR(D93=Локализация!$C$119,D93=4),2,IF(OR(D93=Локализация!$C$120,D93=3),0,IF(OR(D93=Локализация!$C$121,D93=2),-1,IF(OR(D93=Локализация!$C$122,D93=1),-2)))))</f>
        <v>0</v>
      </c>
      <c r="Z93" s="11" t="b">
        <f>IF(OR(E93=Локализация!$C$124,E93=5),-2,IF(OR(E93=Локализация!$C$125,E93=4),-1,IF(OR(E93=Локализация!$C$126,E93=3),0,IF(OR(E93=Локализация!$C$127,E93=2),2,IF(OR(E93=Локализация!$C$128,E93=1),4)))))</f>
        <v>0</v>
      </c>
      <c r="AA93" s="11" t="b">
        <f>IF(OR(F93=Локализация!$C$118,F93=5),4,IF(OR(F93=Локализация!$C$119,F93=4),2,IF(OR(F93=Локализация!$C$120,F93=3),0,IF(OR(F93=Локализация!$C$121,F93=2),-1,IF(OR(F93=Локализация!$C$122,F93=1),-2)))))</f>
        <v>0</v>
      </c>
      <c r="AB93" s="11" t="b">
        <f>IF(OR(G93=Локализация!$C$124,G93=5),-2,IF(OR(G93=Локализация!$C$125,G93=4),-1,IF(OR(G93=Локализация!$C$126,G93=3),0,IF(OR(G93=Локализация!$C$127,G93=2),2,IF(OR(G93=Локализация!$C$128,G93=1),4)))))</f>
        <v>0</v>
      </c>
      <c r="AC93" s="11" t="b">
        <f>IF(OR(H93=Локализация!$C$118,H93=5),4,IF(OR(H93=Локализация!$C$119,H93=4),2,IF(OR(H93=Локализация!$C$120,H93=3),0,IF(OR(H93=Локализация!$C$121,H93=2),-1,IF(OR(H93=Локализация!$C$122,H93=1),-2)))))</f>
        <v>0</v>
      </c>
      <c r="AD93" s="11" t="b">
        <f>IF(OR(I93=Локализация!$C$124,I93=5),-2,IF(OR(I93=Локализация!$C$125,I93=4),-1,IF(OR(I93=Локализация!$C$126,I93=3),0,IF(OR(I93=Локализация!$C$127,I93=2),2,IF(OR(I93=Локализация!$C$128,I93=1),4)))))</f>
        <v>0</v>
      </c>
      <c r="AE93" s="11" t="b">
        <f>IF(OR(J93=Локализация!$C$118,J93=5),4,IF(OR(J93=Локализация!$C$119,J93=4),2,IF(OR(J93=Локализация!$C$120,J93=3),0,IF(OR(J93=Локализация!$C$121,J93=2),-1,IF(OR(J93=Локализация!$C$122,J93=1),-2)))))</f>
        <v>0</v>
      </c>
      <c r="AF93" s="11" t="b">
        <f>IF(OR(K93=Локализация!$C$124,K93=5),-2,IF(OR(K93=Локализация!$C$125,K93=4),-1,IF(OR(K93=Локализация!$C$126,K93=3),0,IF(OR(K93=Локализация!$C$127,K93=2),2,IF(OR(K93=Локализация!$C$128,K93=1),4)))))</f>
        <v>0</v>
      </c>
      <c r="AG93" s="11" t="b">
        <f>IF(OR(L93=Локализация!$C$118,L93=5),4,IF(OR(L93=Локализация!$C$119,L93=4),2,IF(OR(L93=Локализация!$C$120,L93=3),0,IF(OR(L93=Локализация!$C$121,L93=2),-1,IF(OR(L93=Локализация!$C$122,L93=1),-2)))))</f>
        <v>0</v>
      </c>
      <c r="AH93" s="11" t="b">
        <f>IF(OR(M93=Локализация!$C$124,M93=5),-2,IF(OR(M93=Локализация!$C$125,M93=4),-1,IF(OR(M93=Локализация!$C$126,M93=3),0,IF(OR(M93=Локализация!$C$127,M93=2),2,IF(OR(M93=Локализация!$C$128,M93=1),4)))))</f>
        <v>0</v>
      </c>
      <c r="AI93" s="11" t="b">
        <f>IF(OR(N93=Локализация!$C$118,N93=5),4,IF(OR(N93=Локализация!$C$119,N93=4),2,IF(OR(N93=Локализация!$C$120,N93=3),0,IF(OR(N93=Локализация!$C$121,N93=2),-1,IF(OR(N93=Локализация!$C$122,N93=1),-2)))))</f>
        <v>0</v>
      </c>
      <c r="AJ93" s="11" t="b">
        <f>IF(OR(O93=Локализация!$C$124,O93=5),-2,IF(OR(O93=Локализация!$C$125,O93=4),-1,IF(OR(O93=Локализация!$C$126,O93=3),0,IF(OR(O93=Локализация!$C$127,O93=2),2,IF(OR(O93=Локализация!$C$128,O93=1),4)))))</f>
        <v>0</v>
      </c>
      <c r="AK93" s="11" t="b">
        <f>IF(OR(P93=Локализация!$C$118,P93=5),4,IF(OR(P93=Локализация!$C$119,P93=4),2,IF(OR(P93=Локализация!$C$120,P93=3),0,IF(OR(P93=Локализация!$C$121,P93=2),-1,IF(OR(P93=Локализация!$C$122,P93=1),-2)))))</f>
        <v>0</v>
      </c>
      <c r="AL93" s="11" t="b">
        <f>IF(OR(Q93=Локализация!$C$124,Q93=5),-2,IF(OR(Q93=Локализация!$C$125,Q93=4),-1,IF(OR(Q93=Локализация!$C$126,Q93=3),0,IF(OR(Q93=Локализация!$C$127,Q93=2),2,IF(OR(Q93=Локализация!$C$128,Q93=1),4)))))</f>
        <v>0</v>
      </c>
      <c r="AM93" s="11" t="b">
        <f>IF(OR(R93=Локализация!$C$118,R93=5),4,IF(OR(R93=Локализация!$C$119,R93=4),2,IF(OR(R93=Локализация!$C$120,R93=3),0,IF(OR(R93=Локализация!$C$121,R93=2),-1,IF(OR(R93=Локализация!$C$122,R93=1),-2)))))</f>
        <v>0</v>
      </c>
      <c r="AN93" s="11" t="b">
        <f>IF(OR(S93=Локализация!$C$124,S93=5),-2,IF(OR(S93=Локализация!$C$125,S93=4),-1,IF(OR(S93=Локализация!$C$126,S93=3),0,IF(OR(S93=Локализация!$C$127,S93=2),2,IF(OR(S93=Локализация!$C$128,S93=1),4)))))</f>
        <v>0</v>
      </c>
      <c r="AO93" s="11" t="b">
        <f>IF(OR(T93=Локализация!$C$118,T93=5),4,IF(OR(T93=Локализация!$C$119,T93=4),2,IF(OR(T93=Локализация!$C$120,T93=3),0,IF(OR(T93=Локализация!$C$121,T93=2),-1,IF(OR(T93=Локализация!$C$122,T93=1),-2)))))</f>
        <v>0</v>
      </c>
      <c r="AP93" s="11" t="b">
        <f>IF(OR(U93=Локализация!$C$124,U93=5),-2,IF(OR(U93=Локализация!$C$125,U93=4),-1,IF(OR(U93=Локализация!$C$126,U93=3),0,IF(OR(U93=Локализация!$C$127,U93=2),2,IF(OR(U93=Локализация!$C$128,U93=1),4)))))</f>
        <v>0</v>
      </c>
      <c r="AR93" s="11" t="str">
        <f t="shared" si="23"/>
        <v>ЛОЖЬЛОЖЬ</v>
      </c>
      <c r="AS93" s="11" t="str">
        <f t="shared" si="24"/>
        <v>ЛОЖЬЛОЖЬ</v>
      </c>
      <c r="AT93" s="11" t="str">
        <f t="shared" si="25"/>
        <v>ЛОЖЬЛОЖЬ</v>
      </c>
      <c r="AU93" s="11" t="str">
        <f t="shared" si="26"/>
        <v>ЛОЖЬЛОЖЬ</v>
      </c>
      <c r="AV93" s="11" t="str">
        <f t="shared" si="27"/>
        <v>ЛОЖЬЛОЖЬ</v>
      </c>
      <c r="AW93" s="11" t="str">
        <f t="shared" si="28"/>
        <v>ЛОЖЬЛОЖЬ</v>
      </c>
      <c r="AX93" s="11" t="str">
        <f t="shared" si="29"/>
        <v>ЛОЖЬЛОЖЬ</v>
      </c>
      <c r="AY93" s="11" t="str">
        <f t="shared" si="30"/>
        <v>ЛОЖЬЛОЖЬ</v>
      </c>
      <c r="AZ93" s="11" t="str">
        <f t="shared" si="31"/>
        <v>ЛОЖЬЛОЖЬ</v>
      </c>
      <c r="BA93" s="11" t="str">
        <f t="shared" si="32"/>
        <v>ЛОЖЬЛОЖЬ</v>
      </c>
      <c r="BC93" s="11" t="str">
        <f t="shared" si="33"/>
        <v/>
      </c>
      <c r="BD93" s="11" t="str">
        <f t="shared" si="34"/>
        <v/>
      </c>
      <c r="BE93" s="11" t="str">
        <f t="shared" si="35"/>
        <v/>
      </c>
      <c r="BF93" s="11" t="str">
        <f t="shared" si="36"/>
        <v/>
      </c>
      <c r="BG93" s="11" t="str">
        <f t="shared" si="37"/>
        <v/>
      </c>
      <c r="BH93" s="11" t="str">
        <f t="shared" si="38"/>
        <v/>
      </c>
      <c r="BI93" s="11" t="str">
        <f t="shared" si="39"/>
        <v/>
      </c>
      <c r="BJ93" s="11" t="str">
        <f t="shared" si="40"/>
        <v/>
      </c>
      <c r="BK93" s="11" t="str">
        <f t="shared" si="41"/>
        <v/>
      </c>
      <c r="BL93" s="11" t="str">
        <f t="shared" si="42"/>
        <v/>
      </c>
      <c r="BN93" s="53" t="str">
        <f t="shared" si="43"/>
        <v>Свойство 4</v>
      </c>
      <c r="BO93" s="74" t="str">
        <f t="shared" si="44"/>
        <v/>
      </c>
      <c r="BP93" s="75" t="str">
        <f t="shared" si="45"/>
        <v/>
      </c>
      <c r="BQ93" s="80" t="str">
        <f t="shared" si="46"/>
        <v/>
      </c>
    </row>
    <row r="94" spans="2:69" x14ac:dyDescent="0.3">
      <c r="B94"/>
      <c r="C94"/>
      <c r="D94"/>
      <c r="E94"/>
      <c r="F94"/>
      <c r="G94"/>
      <c r="H94"/>
      <c r="I94"/>
      <c r="J94"/>
      <c r="K94"/>
      <c r="L94"/>
      <c r="M94"/>
      <c r="N94"/>
      <c r="O94"/>
      <c r="P94"/>
      <c r="Q94"/>
      <c r="R94"/>
      <c r="S94"/>
      <c r="T94"/>
      <c r="U94"/>
      <c r="W94" s="11" t="b">
        <f>IF(OR(B94=Локализация!$C$118,B94=5),4,IF(OR(B94=Локализация!$C$119,B94=4),2,IF(OR(B94=Локализация!$C$120,B94=3),0,IF(OR(B94=Локализация!$C$121,B94=2),-1,IF(OR(B94=Локализация!$C$122,B94=1),-2)))))</f>
        <v>0</v>
      </c>
      <c r="X94" s="11" t="b">
        <f>IF(OR(C94=Локализация!$C$124,C94=5),-2,IF(OR(C94=Локализация!$C$125,C94=4),-1,IF(OR(C94=Локализация!$C$126,C94=3),0,IF(OR(C94=Локализация!$C$127,C94=2),2,IF(OR(C94=Локализация!$C$128,C94=1),4)))))</f>
        <v>0</v>
      </c>
      <c r="Y94" s="11" t="b">
        <f>IF(OR(D94=Локализация!$C$118,D94=5),4,IF(OR(D94=Локализация!$C$119,D94=4),2,IF(OR(D94=Локализация!$C$120,D94=3),0,IF(OR(D94=Локализация!$C$121,D94=2),-1,IF(OR(D94=Локализация!$C$122,D94=1),-2)))))</f>
        <v>0</v>
      </c>
      <c r="Z94" s="11" t="b">
        <f>IF(OR(E94=Локализация!$C$124,E94=5),-2,IF(OR(E94=Локализация!$C$125,E94=4),-1,IF(OR(E94=Локализация!$C$126,E94=3),0,IF(OR(E94=Локализация!$C$127,E94=2),2,IF(OR(E94=Локализация!$C$128,E94=1),4)))))</f>
        <v>0</v>
      </c>
      <c r="AA94" s="11" t="b">
        <f>IF(OR(F94=Локализация!$C$118,F94=5),4,IF(OR(F94=Локализация!$C$119,F94=4),2,IF(OR(F94=Локализация!$C$120,F94=3),0,IF(OR(F94=Локализация!$C$121,F94=2),-1,IF(OR(F94=Локализация!$C$122,F94=1),-2)))))</f>
        <v>0</v>
      </c>
      <c r="AB94" s="11" t="b">
        <f>IF(OR(G94=Локализация!$C$124,G94=5),-2,IF(OR(G94=Локализация!$C$125,G94=4),-1,IF(OR(G94=Локализация!$C$126,G94=3),0,IF(OR(G94=Локализация!$C$127,G94=2),2,IF(OR(G94=Локализация!$C$128,G94=1),4)))))</f>
        <v>0</v>
      </c>
      <c r="AC94" s="11" t="b">
        <f>IF(OR(H94=Локализация!$C$118,H94=5),4,IF(OR(H94=Локализация!$C$119,H94=4),2,IF(OR(H94=Локализация!$C$120,H94=3),0,IF(OR(H94=Локализация!$C$121,H94=2),-1,IF(OR(H94=Локализация!$C$122,H94=1),-2)))))</f>
        <v>0</v>
      </c>
      <c r="AD94" s="11" t="b">
        <f>IF(OR(I94=Локализация!$C$124,I94=5),-2,IF(OR(I94=Локализация!$C$125,I94=4),-1,IF(OR(I94=Локализация!$C$126,I94=3),0,IF(OR(I94=Локализация!$C$127,I94=2),2,IF(OR(I94=Локализация!$C$128,I94=1),4)))))</f>
        <v>0</v>
      </c>
      <c r="AE94" s="11" t="b">
        <f>IF(OR(J94=Локализация!$C$118,J94=5),4,IF(OR(J94=Локализация!$C$119,J94=4),2,IF(OR(J94=Локализация!$C$120,J94=3),0,IF(OR(J94=Локализация!$C$121,J94=2),-1,IF(OR(J94=Локализация!$C$122,J94=1),-2)))))</f>
        <v>0</v>
      </c>
      <c r="AF94" s="11" t="b">
        <f>IF(OR(K94=Локализация!$C$124,K94=5),-2,IF(OR(K94=Локализация!$C$125,K94=4),-1,IF(OR(K94=Локализация!$C$126,K94=3),0,IF(OR(K94=Локализация!$C$127,K94=2),2,IF(OR(K94=Локализация!$C$128,K94=1),4)))))</f>
        <v>0</v>
      </c>
      <c r="AG94" s="11" t="b">
        <f>IF(OR(L94=Локализация!$C$118,L94=5),4,IF(OR(L94=Локализация!$C$119,L94=4),2,IF(OR(L94=Локализация!$C$120,L94=3),0,IF(OR(L94=Локализация!$C$121,L94=2),-1,IF(OR(L94=Локализация!$C$122,L94=1),-2)))))</f>
        <v>0</v>
      </c>
      <c r="AH94" s="11" t="b">
        <f>IF(OR(M94=Локализация!$C$124,M94=5),-2,IF(OR(M94=Локализация!$C$125,M94=4),-1,IF(OR(M94=Локализация!$C$126,M94=3),0,IF(OR(M94=Локализация!$C$127,M94=2),2,IF(OR(M94=Локализация!$C$128,M94=1),4)))))</f>
        <v>0</v>
      </c>
      <c r="AI94" s="11" t="b">
        <f>IF(OR(N94=Локализация!$C$118,N94=5),4,IF(OR(N94=Локализация!$C$119,N94=4),2,IF(OR(N94=Локализация!$C$120,N94=3),0,IF(OR(N94=Локализация!$C$121,N94=2),-1,IF(OR(N94=Локализация!$C$122,N94=1),-2)))))</f>
        <v>0</v>
      </c>
      <c r="AJ94" s="11" t="b">
        <f>IF(OR(O94=Локализация!$C$124,O94=5),-2,IF(OR(O94=Локализация!$C$125,O94=4),-1,IF(OR(O94=Локализация!$C$126,O94=3),0,IF(OR(O94=Локализация!$C$127,O94=2),2,IF(OR(O94=Локализация!$C$128,O94=1),4)))))</f>
        <v>0</v>
      </c>
      <c r="AK94" s="11" t="b">
        <f>IF(OR(P94=Локализация!$C$118,P94=5),4,IF(OR(P94=Локализация!$C$119,P94=4),2,IF(OR(P94=Локализация!$C$120,P94=3),0,IF(OR(P94=Локализация!$C$121,P94=2),-1,IF(OR(P94=Локализация!$C$122,P94=1),-2)))))</f>
        <v>0</v>
      </c>
      <c r="AL94" s="11" t="b">
        <f>IF(OR(Q94=Локализация!$C$124,Q94=5),-2,IF(OR(Q94=Локализация!$C$125,Q94=4),-1,IF(OR(Q94=Локализация!$C$126,Q94=3),0,IF(OR(Q94=Локализация!$C$127,Q94=2),2,IF(OR(Q94=Локализация!$C$128,Q94=1),4)))))</f>
        <v>0</v>
      </c>
      <c r="AM94" s="11" t="b">
        <f>IF(OR(R94=Локализация!$C$118,R94=5),4,IF(OR(R94=Локализация!$C$119,R94=4),2,IF(OR(R94=Локализация!$C$120,R94=3),0,IF(OR(R94=Локализация!$C$121,R94=2),-1,IF(OR(R94=Локализация!$C$122,R94=1),-2)))))</f>
        <v>0</v>
      </c>
      <c r="AN94" s="11" t="b">
        <f>IF(OR(S94=Локализация!$C$124,S94=5),-2,IF(OR(S94=Локализация!$C$125,S94=4),-1,IF(OR(S94=Локализация!$C$126,S94=3),0,IF(OR(S94=Локализация!$C$127,S94=2),2,IF(OR(S94=Локализация!$C$128,S94=1),4)))))</f>
        <v>0</v>
      </c>
      <c r="AO94" s="11" t="b">
        <f>IF(OR(T94=Локализация!$C$118,T94=5),4,IF(OR(T94=Локализация!$C$119,T94=4),2,IF(OR(T94=Локализация!$C$120,T94=3),0,IF(OR(T94=Локализация!$C$121,T94=2),-1,IF(OR(T94=Локализация!$C$122,T94=1),-2)))))</f>
        <v>0</v>
      </c>
      <c r="AP94" s="11" t="b">
        <f>IF(OR(U94=Локализация!$C$124,U94=5),-2,IF(OR(U94=Локализация!$C$125,U94=4),-1,IF(OR(U94=Локализация!$C$126,U94=3),0,IF(OR(U94=Локализация!$C$127,U94=2),2,IF(OR(U94=Локализация!$C$128,U94=1),4)))))</f>
        <v>0</v>
      </c>
      <c r="AR94" s="11" t="str">
        <f t="shared" si="23"/>
        <v>ЛОЖЬЛОЖЬ</v>
      </c>
      <c r="AS94" s="11" t="str">
        <f t="shared" si="24"/>
        <v>ЛОЖЬЛОЖЬ</v>
      </c>
      <c r="AT94" s="11" t="str">
        <f t="shared" si="25"/>
        <v>ЛОЖЬЛОЖЬ</v>
      </c>
      <c r="AU94" s="11" t="str">
        <f t="shared" si="26"/>
        <v>ЛОЖЬЛОЖЬ</v>
      </c>
      <c r="AV94" s="11" t="str">
        <f t="shared" si="27"/>
        <v>ЛОЖЬЛОЖЬ</v>
      </c>
      <c r="AW94" s="11" t="str">
        <f t="shared" si="28"/>
        <v>ЛОЖЬЛОЖЬ</v>
      </c>
      <c r="AX94" s="11" t="str">
        <f t="shared" si="29"/>
        <v>ЛОЖЬЛОЖЬ</v>
      </c>
      <c r="AY94" s="11" t="str">
        <f t="shared" si="30"/>
        <v>ЛОЖЬЛОЖЬ</v>
      </c>
      <c r="AZ94" s="11" t="str">
        <f t="shared" si="31"/>
        <v>ЛОЖЬЛОЖЬ</v>
      </c>
      <c r="BA94" s="11" t="str">
        <f t="shared" si="32"/>
        <v>ЛОЖЬЛОЖЬ</v>
      </c>
      <c r="BC94" s="11" t="str">
        <f t="shared" si="33"/>
        <v/>
      </c>
      <c r="BD94" s="11" t="str">
        <f t="shared" si="34"/>
        <v/>
      </c>
      <c r="BE94" s="11" t="str">
        <f t="shared" si="35"/>
        <v/>
      </c>
      <c r="BF94" s="11" t="str">
        <f t="shared" si="36"/>
        <v/>
      </c>
      <c r="BG94" s="11" t="str">
        <f t="shared" si="37"/>
        <v/>
      </c>
      <c r="BH94" s="11" t="str">
        <f t="shared" si="38"/>
        <v/>
      </c>
      <c r="BI94" s="11" t="str">
        <f t="shared" si="39"/>
        <v/>
      </c>
      <c r="BJ94" s="11" t="str">
        <f t="shared" si="40"/>
        <v/>
      </c>
      <c r="BK94" s="11" t="str">
        <f t="shared" si="41"/>
        <v/>
      </c>
      <c r="BL94" s="11" t="str">
        <f t="shared" si="42"/>
        <v/>
      </c>
      <c r="BN94" s="53" t="str">
        <f t="shared" si="43"/>
        <v>Свойство 5</v>
      </c>
      <c r="BO94" s="74" t="str">
        <f t="shared" si="44"/>
        <v/>
      </c>
      <c r="BP94" s="75" t="str">
        <f t="shared" si="45"/>
        <v/>
      </c>
      <c r="BQ94" s="80" t="str">
        <f t="shared" si="46"/>
        <v/>
      </c>
    </row>
    <row r="95" spans="2:69" x14ac:dyDescent="0.3">
      <c r="B95"/>
      <c r="C95"/>
      <c r="D95"/>
      <c r="E95"/>
      <c r="F95"/>
      <c r="G95"/>
      <c r="H95"/>
      <c r="I95"/>
      <c r="J95"/>
      <c r="K95"/>
      <c r="L95"/>
      <c r="M95"/>
      <c r="N95"/>
      <c r="O95"/>
      <c r="P95"/>
      <c r="Q95"/>
      <c r="R95"/>
      <c r="S95"/>
      <c r="T95"/>
      <c r="U95"/>
      <c r="W95" s="11" t="b">
        <f>IF(OR(B95=Локализация!$C$118,B95=5),4,IF(OR(B95=Локализация!$C$119,B95=4),2,IF(OR(B95=Локализация!$C$120,B95=3),0,IF(OR(B95=Локализация!$C$121,B95=2),-1,IF(OR(B95=Локализация!$C$122,B95=1),-2)))))</f>
        <v>0</v>
      </c>
      <c r="X95" s="11" t="b">
        <f>IF(OR(C95=Локализация!$C$124,C95=5),-2,IF(OR(C95=Локализация!$C$125,C95=4),-1,IF(OR(C95=Локализация!$C$126,C95=3),0,IF(OR(C95=Локализация!$C$127,C95=2),2,IF(OR(C95=Локализация!$C$128,C95=1),4)))))</f>
        <v>0</v>
      </c>
      <c r="Y95" s="11" t="b">
        <f>IF(OR(D95=Локализация!$C$118,D95=5),4,IF(OR(D95=Локализация!$C$119,D95=4),2,IF(OR(D95=Локализация!$C$120,D95=3),0,IF(OR(D95=Локализация!$C$121,D95=2),-1,IF(OR(D95=Локализация!$C$122,D95=1),-2)))))</f>
        <v>0</v>
      </c>
      <c r="Z95" s="11" t="b">
        <f>IF(OR(E95=Локализация!$C$124,E95=5),-2,IF(OR(E95=Локализация!$C$125,E95=4),-1,IF(OR(E95=Локализация!$C$126,E95=3),0,IF(OR(E95=Локализация!$C$127,E95=2),2,IF(OR(E95=Локализация!$C$128,E95=1),4)))))</f>
        <v>0</v>
      </c>
      <c r="AA95" s="11" t="b">
        <f>IF(OR(F95=Локализация!$C$118,F95=5),4,IF(OR(F95=Локализация!$C$119,F95=4),2,IF(OR(F95=Локализация!$C$120,F95=3),0,IF(OR(F95=Локализация!$C$121,F95=2),-1,IF(OR(F95=Локализация!$C$122,F95=1),-2)))))</f>
        <v>0</v>
      </c>
      <c r="AB95" s="11" t="b">
        <f>IF(OR(G95=Локализация!$C$124,G95=5),-2,IF(OR(G95=Локализация!$C$125,G95=4),-1,IF(OR(G95=Локализация!$C$126,G95=3),0,IF(OR(G95=Локализация!$C$127,G95=2),2,IF(OR(G95=Локализация!$C$128,G95=1),4)))))</f>
        <v>0</v>
      </c>
      <c r="AC95" s="11" t="b">
        <f>IF(OR(H95=Локализация!$C$118,H95=5),4,IF(OR(H95=Локализация!$C$119,H95=4),2,IF(OR(H95=Локализация!$C$120,H95=3),0,IF(OR(H95=Локализация!$C$121,H95=2),-1,IF(OR(H95=Локализация!$C$122,H95=1),-2)))))</f>
        <v>0</v>
      </c>
      <c r="AD95" s="11" t="b">
        <f>IF(OR(I95=Локализация!$C$124,I95=5),-2,IF(OR(I95=Локализация!$C$125,I95=4),-1,IF(OR(I95=Локализация!$C$126,I95=3),0,IF(OR(I95=Локализация!$C$127,I95=2),2,IF(OR(I95=Локализация!$C$128,I95=1),4)))))</f>
        <v>0</v>
      </c>
      <c r="AE95" s="11" t="b">
        <f>IF(OR(J95=Локализация!$C$118,J95=5),4,IF(OR(J95=Локализация!$C$119,J95=4),2,IF(OR(J95=Локализация!$C$120,J95=3),0,IF(OR(J95=Локализация!$C$121,J95=2),-1,IF(OR(J95=Локализация!$C$122,J95=1),-2)))))</f>
        <v>0</v>
      </c>
      <c r="AF95" s="11" t="b">
        <f>IF(OR(K95=Локализация!$C$124,K95=5),-2,IF(OR(K95=Локализация!$C$125,K95=4),-1,IF(OR(K95=Локализация!$C$126,K95=3),0,IF(OR(K95=Локализация!$C$127,K95=2),2,IF(OR(K95=Локализация!$C$128,K95=1),4)))))</f>
        <v>0</v>
      </c>
      <c r="AG95" s="11" t="b">
        <f>IF(OR(L95=Локализация!$C$118,L95=5),4,IF(OR(L95=Локализация!$C$119,L95=4),2,IF(OR(L95=Локализация!$C$120,L95=3),0,IF(OR(L95=Локализация!$C$121,L95=2),-1,IF(OR(L95=Локализация!$C$122,L95=1),-2)))))</f>
        <v>0</v>
      </c>
      <c r="AH95" s="11" t="b">
        <f>IF(OR(M95=Локализация!$C$124,M95=5),-2,IF(OR(M95=Локализация!$C$125,M95=4),-1,IF(OR(M95=Локализация!$C$126,M95=3),0,IF(OR(M95=Локализация!$C$127,M95=2),2,IF(OR(M95=Локализация!$C$128,M95=1),4)))))</f>
        <v>0</v>
      </c>
      <c r="AI95" s="11" t="b">
        <f>IF(OR(N95=Локализация!$C$118,N95=5),4,IF(OR(N95=Локализация!$C$119,N95=4),2,IF(OR(N95=Локализация!$C$120,N95=3),0,IF(OR(N95=Локализация!$C$121,N95=2),-1,IF(OR(N95=Локализация!$C$122,N95=1),-2)))))</f>
        <v>0</v>
      </c>
      <c r="AJ95" s="11" t="b">
        <f>IF(OR(O95=Локализация!$C$124,O95=5),-2,IF(OR(O95=Локализация!$C$125,O95=4),-1,IF(OR(O95=Локализация!$C$126,O95=3),0,IF(OR(O95=Локализация!$C$127,O95=2),2,IF(OR(O95=Локализация!$C$128,O95=1),4)))))</f>
        <v>0</v>
      </c>
      <c r="AK95" s="11" t="b">
        <f>IF(OR(P95=Локализация!$C$118,P95=5),4,IF(OR(P95=Локализация!$C$119,P95=4),2,IF(OR(P95=Локализация!$C$120,P95=3),0,IF(OR(P95=Локализация!$C$121,P95=2),-1,IF(OR(P95=Локализация!$C$122,P95=1),-2)))))</f>
        <v>0</v>
      </c>
      <c r="AL95" s="11" t="b">
        <f>IF(OR(Q95=Локализация!$C$124,Q95=5),-2,IF(OR(Q95=Локализация!$C$125,Q95=4),-1,IF(OR(Q95=Локализация!$C$126,Q95=3),0,IF(OR(Q95=Локализация!$C$127,Q95=2),2,IF(OR(Q95=Локализация!$C$128,Q95=1),4)))))</f>
        <v>0</v>
      </c>
      <c r="AM95" s="11" t="b">
        <f>IF(OR(R95=Локализация!$C$118,R95=5),4,IF(OR(R95=Локализация!$C$119,R95=4),2,IF(OR(R95=Локализация!$C$120,R95=3),0,IF(OR(R95=Локализация!$C$121,R95=2),-1,IF(OR(R95=Локализация!$C$122,R95=1),-2)))))</f>
        <v>0</v>
      </c>
      <c r="AN95" s="11" t="b">
        <f>IF(OR(S95=Локализация!$C$124,S95=5),-2,IF(OR(S95=Локализация!$C$125,S95=4),-1,IF(OR(S95=Локализация!$C$126,S95=3),0,IF(OR(S95=Локализация!$C$127,S95=2),2,IF(OR(S95=Локализация!$C$128,S95=1),4)))))</f>
        <v>0</v>
      </c>
      <c r="AO95" s="11" t="b">
        <f>IF(OR(T95=Локализация!$C$118,T95=5),4,IF(OR(T95=Локализация!$C$119,T95=4),2,IF(OR(T95=Локализация!$C$120,T95=3),0,IF(OR(T95=Локализация!$C$121,T95=2),-1,IF(OR(T95=Локализация!$C$122,T95=1),-2)))))</f>
        <v>0</v>
      </c>
      <c r="AP95" s="11" t="b">
        <f>IF(OR(U95=Локализация!$C$124,U95=5),-2,IF(OR(U95=Локализация!$C$125,U95=4),-1,IF(OR(U95=Локализация!$C$126,U95=3),0,IF(OR(U95=Локализация!$C$127,U95=2),2,IF(OR(U95=Локализация!$C$128,U95=1),4)))))</f>
        <v>0</v>
      </c>
      <c r="AR95" s="11" t="str">
        <f t="shared" si="23"/>
        <v>ЛОЖЬЛОЖЬ</v>
      </c>
      <c r="AS95" s="11" t="str">
        <f t="shared" si="24"/>
        <v>ЛОЖЬЛОЖЬ</v>
      </c>
      <c r="AT95" s="11" t="str">
        <f t="shared" si="25"/>
        <v>ЛОЖЬЛОЖЬ</v>
      </c>
      <c r="AU95" s="11" t="str">
        <f t="shared" si="26"/>
        <v>ЛОЖЬЛОЖЬ</v>
      </c>
      <c r="AV95" s="11" t="str">
        <f t="shared" si="27"/>
        <v>ЛОЖЬЛОЖЬ</v>
      </c>
      <c r="AW95" s="11" t="str">
        <f t="shared" si="28"/>
        <v>ЛОЖЬЛОЖЬ</v>
      </c>
      <c r="AX95" s="11" t="str">
        <f t="shared" si="29"/>
        <v>ЛОЖЬЛОЖЬ</v>
      </c>
      <c r="AY95" s="11" t="str">
        <f t="shared" si="30"/>
        <v>ЛОЖЬЛОЖЬ</v>
      </c>
      <c r="AZ95" s="11" t="str">
        <f t="shared" si="31"/>
        <v>ЛОЖЬЛОЖЬ</v>
      </c>
      <c r="BA95" s="11" t="str">
        <f t="shared" si="32"/>
        <v>ЛОЖЬЛОЖЬ</v>
      </c>
      <c r="BC95" s="11" t="str">
        <f t="shared" si="33"/>
        <v/>
      </c>
      <c r="BD95" s="11" t="str">
        <f t="shared" si="34"/>
        <v/>
      </c>
      <c r="BE95" s="11" t="str">
        <f t="shared" si="35"/>
        <v/>
      </c>
      <c r="BF95" s="11" t="str">
        <f t="shared" si="36"/>
        <v/>
      </c>
      <c r="BG95" s="11" t="str">
        <f t="shared" si="37"/>
        <v/>
      </c>
      <c r="BH95" s="11" t="str">
        <f t="shared" si="38"/>
        <v/>
      </c>
      <c r="BI95" s="11" t="str">
        <f t="shared" si="39"/>
        <v/>
      </c>
      <c r="BJ95" s="11" t="str">
        <f t="shared" si="40"/>
        <v/>
      </c>
      <c r="BK95" s="11" t="str">
        <f t="shared" si="41"/>
        <v/>
      </c>
      <c r="BL95" s="11" t="str">
        <f t="shared" si="42"/>
        <v/>
      </c>
      <c r="BN95" s="53" t="str">
        <f t="shared" si="43"/>
        <v>Свойство 6</v>
      </c>
      <c r="BO95" s="74" t="str">
        <f t="shared" si="44"/>
        <v/>
      </c>
      <c r="BP95" s="75" t="str">
        <f t="shared" si="45"/>
        <v/>
      </c>
      <c r="BQ95" s="80" t="str">
        <f t="shared" si="46"/>
        <v/>
      </c>
    </row>
    <row r="96" spans="2:69" x14ac:dyDescent="0.3">
      <c r="B96"/>
      <c r="C96"/>
      <c r="D96"/>
      <c r="E96"/>
      <c r="F96"/>
      <c r="G96"/>
      <c r="H96"/>
      <c r="I96"/>
      <c r="J96"/>
      <c r="K96"/>
      <c r="L96"/>
      <c r="M96"/>
      <c r="N96"/>
      <c r="O96"/>
      <c r="P96"/>
      <c r="Q96"/>
      <c r="R96"/>
      <c r="S96"/>
      <c r="T96"/>
      <c r="U96"/>
      <c r="W96" s="11" t="b">
        <f>IF(OR(B96=Локализация!$C$118,B96=5),4,IF(OR(B96=Локализация!$C$119,B96=4),2,IF(OR(B96=Локализация!$C$120,B96=3),0,IF(OR(B96=Локализация!$C$121,B96=2),-1,IF(OR(B96=Локализация!$C$122,B96=1),-2)))))</f>
        <v>0</v>
      </c>
      <c r="X96" s="11" t="b">
        <f>IF(OR(C96=Локализация!$C$124,C96=5),-2,IF(OR(C96=Локализация!$C$125,C96=4),-1,IF(OR(C96=Локализация!$C$126,C96=3),0,IF(OR(C96=Локализация!$C$127,C96=2),2,IF(OR(C96=Локализация!$C$128,C96=1),4)))))</f>
        <v>0</v>
      </c>
      <c r="Y96" s="11" t="b">
        <f>IF(OR(D96=Локализация!$C$118,D96=5),4,IF(OR(D96=Локализация!$C$119,D96=4),2,IF(OR(D96=Локализация!$C$120,D96=3),0,IF(OR(D96=Локализация!$C$121,D96=2),-1,IF(OR(D96=Локализация!$C$122,D96=1),-2)))))</f>
        <v>0</v>
      </c>
      <c r="Z96" s="11" t="b">
        <f>IF(OR(E96=Локализация!$C$124,E96=5),-2,IF(OR(E96=Локализация!$C$125,E96=4),-1,IF(OR(E96=Локализация!$C$126,E96=3),0,IF(OR(E96=Локализация!$C$127,E96=2),2,IF(OR(E96=Локализация!$C$128,E96=1),4)))))</f>
        <v>0</v>
      </c>
      <c r="AA96" s="11" t="b">
        <f>IF(OR(F96=Локализация!$C$118,F96=5),4,IF(OR(F96=Локализация!$C$119,F96=4),2,IF(OR(F96=Локализация!$C$120,F96=3),0,IF(OR(F96=Локализация!$C$121,F96=2),-1,IF(OR(F96=Локализация!$C$122,F96=1),-2)))))</f>
        <v>0</v>
      </c>
      <c r="AB96" s="11" t="b">
        <f>IF(OR(G96=Локализация!$C$124,G96=5),-2,IF(OR(G96=Локализация!$C$125,G96=4),-1,IF(OR(G96=Локализация!$C$126,G96=3),0,IF(OR(G96=Локализация!$C$127,G96=2),2,IF(OR(G96=Локализация!$C$128,G96=1),4)))))</f>
        <v>0</v>
      </c>
      <c r="AC96" s="11" t="b">
        <f>IF(OR(H96=Локализация!$C$118,H96=5),4,IF(OR(H96=Локализация!$C$119,H96=4),2,IF(OR(H96=Локализация!$C$120,H96=3),0,IF(OR(H96=Локализация!$C$121,H96=2),-1,IF(OR(H96=Локализация!$C$122,H96=1),-2)))))</f>
        <v>0</v>
      </c>
      <c r="AD96" s="11" t="b">
        <f>IF(OR(I96=Локализация!$C$124,I96=5),-2,IF(OR(I96=Локализация!$C$125,I96=4),-1,IF(OR(I96=Локализация!$C$126,I96=3),0,IF(OR(I96=Локализация!$C$127,I96=2),2,IF(OR(I96=Локализация!$C$128,I96=1),4)))))</f>
        <v>0</v>
      </c>
      <c r="AE96" s="11" t="b">
        <f>IF(OR(J96=Локализация!$C$118,J96=5),4,IF(OR(J96=Локализация!$C$119,J96=4),2,IF(OR(J96=Локализация!$C$120,J96=3),0,IF(OR(J96=Локализация!$C$121,J96=2),-1,IF(OR(J96=Локализация!$C$122,J96=1),-2)))))</f>
        <v>0</v>
      </c>
      <c r="AF96" s="11" t="b">
        <f>IF(OR(K96=Локализация!$C$124,K96=5),-2,IF(OR(K96=Локализация!$C$125,K96=4),-1,IF(OR(K96=Локализация!$C$126,K96=3),0,IF(OR(K96=Локализация!$C$127,K96=2),2,IF(OR(K96=Локализация!$C$128,K96=1),4)))))</f>
        <v>0</v>
      </c>
      <c r="AG96" s="11" t="b">
        <f>IF(OR(L96=Локализация!$C$118,L96=5),4,IF(OR(L96=Локализация!$C$119,L96=4),2,IF(OR(L96=Локализация!$C$120,L96=3),0,IF(OR(L96=Локализация!$C$121,L96=2),-1,IF(OR(L96=Локализация!$C$122,L96=1),-2)))))</f>
        <v>0</v>
      </c>
      <c r="AH96" s="11" t="b">
        <f>IF(OR(M96=Локализация!$C$124,M96=5),-2,IF(OR(M96=Локализация!$C$125,M96=4),-1,IF(OR(M96=Локализация!$C$126,M96=3),0,IF(OR(M96=Локализация!$C$127,M96=2),2,IF(OR(M96=Локализация!$C$128,M96=1),4)))))</f>
        <v>0</v>
      </c>
      <c r="AI96" s="11" t="b">
        <f>IF(OR(N96=Локализация!$C$118,N96=5),4,IF(OR(N96=Локализация!$C$119,N96=4),2,IF(OR(N96=Локализация!$C$120,N96=3),0,IF(OR(N96=Локализация!$C$121,N96=2),-1,IF(OR(N96=Локализация!$C$122,N96=1),-2)))))</f>
        <v>0</v>
      </c>
      <c r="AJ96" s="11" t="b">
        <f>IF(OR(O96=Локализация!$C$124,O96=5),-2,IF(OR(O96=Локализация!$C$125,O96=4),-1,IF(OR(O96=Локализация!$C$126,O96=3),0,IF(OR(O96=Локализация!$C$127,O96=2),2,IF(OR(O96=Локализация!$C$128,O96=1),4)))))</f>
        <v>0</v>
      </c>
      <c r="AK96" s="11" t="b">
        <f>IF(OR(P96=Локализация!$C$118,P96=5),4,IF(OR(P96=Локализация!$C$119,P96=4),2,IF(OR(P96=Локализация!$C$120,P96=3),0,IF(OR(P96=Локализация!$C$121,P96=2),-1,IF(OR(P96=Локализация!$C$122,P96=1),-2)))))</f>
        <v>0</v>
      </c>
      <c r="AL96" s="11" t="b">
        <f>IF(OR(Q96=Локализация!$C$124,Q96=5),-2,IF(OR(Q96=Локализация!$C$125,Q96=4),-1,IF(OR(Q96=Локализация!$C$126,Q96=3),0,IF(OR(Q96=Локализация!$C$127,Q96=2),2,IF(OR(Q96=Локализация!$C$128,Q96=1),4)))))</f>
        <v>0</v>
      </c>
      <c r="AM96" s="11" t="b">
        <f>IF(OR(R96=Локализация!$C$118,R96=5),4,IF(OR(R96=Локализация!$C$119,R96=4),2,IF(OR(R96=Локализация!$C$120,R96=3),0,IF(OR(R96=Локализация!$C$121,R96=2),-1,IF(OR(R96=Локализация!$C$122,R96=1),-2)))))</f>
        <v>0</v>
      </c>
      <c r="AN96" s="11" t="b">
        <f>IF(OR(S96=Локализация!$C$124,S96=5),-2,IF(OR(S96=Локализация!$C$125,S96=4),-1,IF(OR(S96=Локализация!$C$126,S96=3),0,IF(OR(S96=Локализация!$C$127,S96=2),2,IF(OR(S96=Локализация!$C$128,S96=1),4)))))</f>
        <v>0</v>
      </c>
      <c r="AO96" s="11" t="b">
        <f>IF(OR(T96=Локализация!$C$118,T96=5),4,IF(OR(T96=Локализация!$C$119,T96=4),2,IF(OR(T96=Локализация!$C$120,T96=3),0,IF(OR(T96=Локализация!$C$121,T96=2),-1,IF(OR(T96=Локализация!$C$122,T96=1),-2)))))</f>
        <v>0</v>
      </c>
      <c r="AP96" s="11" t="b">
        <f>IF(OR(U96=Локализация!$C$124,U96=5),-2,IF(OR(U96=Локализация!$C$125,U96=4),-1,IF(OR(U96=Локализация!$C$126,U96=3),0,IF(OR(U96=Локализация!$C$127,U96=2),2,IF(OR(U96=Локализация!$C$128,U96=1),4)))))</f>
        <v>0</v>
      </c>
      <c r="AR96" s="11" t="str">
        <f t="shared" si="23"/>
        <v>ЛОЖЬЛОЖЬ</v>
      </c>
      <c r="AS96" s="11" t="str">
        <f t="shared" si="24"/>
        <v>ЛОЖЬЛОЖЬ</v>
      </c>
      <c r="AT96" s="11" t="str">
        <f t="shared" si="25"/>
        <v>ЛОЖЬЛОЖЬ</v>
      </c>
      <c r="AU96" s="11" t="str">
        <f t="shared" si="26"/>
        <v>ЛОЖЬЛОЖЬ</v>
      </c>
      <c r="AV96" s="11" t="str">
        <f t="shared" si="27"/>
        <v>ЛОЖЬЛОЖЬ</v>
      </c>
      <c r="AW96" s="11" t="str">
        <f t="shared" si="28"/>
        <v>ЛОЖЬЛОЖЬ</v>
      </c>
      <c r="AX96" s="11" t="str">
        <f t="shared" si="29"/>
        <v>ЛОЖЬЛОЖЬ</v>
      </c>
      <c r="AY96" s="11" t="str">
        <f t="shared" si="30"/>
        <v>ЛОЖЬЛОЖЬ</v>
      </c>
      <c r="AZ96" s="11" t="str">
        <f t="shared" si="31"/>
        <v>ЛОЖЬЛОЖЬ</v>
      </c>
      <c r="BA96" s="11" t="str">
        <f t="shared" si="32"/>
        <v>ЛОЖЬЛОЖЬ</v>
      </c>
      <c r="BC96" s="11" t="str">
        <f t="shared" si="33"/>
        <v/>
      </c>
      <c r="BD96" s="11" t="str">
        <f t="shared" si="34"/>
        <v/>
      </c>
      <c r="BE96" s="11" t="str">
        <f t="shared" si="35"/>
        <v/>
      </c>
      <c r="BF96" s="11" t="str">
        <f t="shared" si="36"/>
        <v/>
      </c>
      <c r="BG96" s="11" t="str">
        <f t="shared" si="37"/>
        <v/>
      </c>
      <c r="BH96" s="11" t="str">
        <f t="shared" si="38"/>
        <v/>
      </c>
      <c r="BI96" s="11" t="str">
        <f t="shared" si="39"/>
        <v/>
      </c>
      <c r="BJ96" s="11" t="str">
        <f t="shared" si="40"/>
        <v/>
      </c>
      <c r="BK96" s="11" t="str">
        <f t="shared" si="41"/>
        <v/>
      </c>
      <c r="BL96" s="11" t="str">
        <f t="shared" si="42"/>
        <v/>
      </c>
      <c r="BN96" s="53" t="str">
        <f t="shared" si="43"/>
        <v>Свойство 7</v>
      </c>
      <c r="BO96" s="74" t="str">
        <f t="shared" si="44"/>
        <v/>
      </c>
      <c r="BP96" s="75" t="str">
        <f t="shared" si="45"/>
        <v/>
      </c>
      <c r="BQ96" s="80" t="str">
        <f t="shared" si="46"/>
        <v/>
      </c>
    </row>
    <row r="97" spans="2:69" x14ac:dyDescent="0.3">
      <c r="B97"/>
      <c r="C97"/>
      <c r="D97"/>
      <c r="E97"/>
      <c r="F97"/>
      <c r="G97"/>
      <c r="H97"/>
      <c r="I97"/>
      <c r="J97"/>
      <c r="K97"/>
      <c r="L97"/>
      <c r="M97"/>
      <c r="N97"/>
      <c r="O97"/>
      <c r="P97"/>
      <c r="Q97"/>
      <c r="R97"/>
      <c r="S97"/>
      <c r="T97"/>
      <c r="U97"/>
      <c r="W97" s="11" t="b">
        <f>IF(OR(B97=Локализация!$C$118,B97=5),4,IF(OR(B97=Локализация!$C$119,B97=4),2,IF(OR(B97=Локализация!$C$120,B97=3),0,IF(OR(B97=Локализация!$C$121,B97=2),-1,IF(OR(B97=Локализация!$C$122,B97=1),-2)))))</f>
        <v>0</v>
      </c>
      <c r="X97" s="11" t="b">
        <f>IF(OR(C97=Локализация!$C$124,C97=5),-2,IF(OR(C97=Локализация!$C$125,C97=4),-1,IF(OR(C97=Локализация!$C$126,C97=3),0,IF(OR(C97=Локализация!$C$127,C97=2),2,IF(OR(C97=Локализация!$C$128,C97=1),4)))))</f>
        <v>0</v>
      </c>
      <c r="Y97" s="11" t="b">
        <f>IF(OR(D97=Локализация!$C$118,D97=5),4,IF(OR(D97=Локализация!$C$119,D97=4),2,IF(OR(D97=Локализация!$C$120,D97=3),0,IF(OR(D97=Локализация!$C$121,D97=2),-1,IF(OR(D97=Локализация!$C$122,D97=1),-2)))))</f>
        <v>0</v>
      </c>
      <c r="Z97" s="11" t="b">
        <f>IF(OR(E97=Локализация!$C$124,E97=5),-2,IF(OR(E97=Локализация!$C$125,E97=4),-1,IF(OR(E97=Локализация!$C$126,E97=3),0,IF(OR(E97=Локализация!$C$127,E97=2),2,IF(OR(E97=Локализация!$C$128,E97=1),4)))))</f>
        <v>0</v>
      </c>
      <c r="AA97" s="11" t="b">
        <f>IF(OR(F97=Локализация!$C$118,F97=5),4,IF(OR(F97=Локализация!$C$119,F97=4),2,IF(OR(F97=Локализация!$C$120,F97=3),0,IF(OR(F97=Локализация!$C$121,F97=2),-1,IF(OR(F97=Локализация!$C$122,F97=1),-2)))))</f>
        <v>0</v>
      </c>
      <c r="AB97" s="11" t="b">
        <f>IF(OR(G97=Локализация!$C$124,G97=5),-2,IF(OR(G97=Локализация!$C$125,G97=4),-1,IF(OR(G97=Локализация!$C$126,G97=3),0,IF(OR(G97=Локализация!$C$127,G97=2),2,IF(OR(G97=Локализация!$C$128,G97=1),4)))))</f>
        <v>0</v>
      </c>
      <c r="AC97" s="11" t="b">
        <f>IF(OR(H97=Локализация!$C$118,H97=5),4,IF(OR(H97=Локализация!$C$119,H97=4),2,IF(OR(H97=Локализация!$C$120,H97=3),0,IF(OR(H97=Локализация!$C$121,H97=2),-1,IF(OR(H97=Локализация!$C$122,H97=1),-2)))))</f>
        <v>0</v>
      </c>
      <c r="AD97" s="11" t="b">
        <f>IF(OR(I97=Локализация!$C$124,I97=5),-2,IF(OR(I97=Локализация!$C$125,I97=4),-1,IF(OR(I97=Локализация!$C$126,I97=3),0,IF(OR(I97=Локализация!$C$127,I97=2),2,IF(OR(I97=Локализация!$C$128,I97=1),4)))))</f>
        <v>0</v>
      </c>
      <c r="AE97" s="11" t="b">
        <f>IF(OR(J97=Локализация!$C$118,J97=5),4,IF(OR(J97=Локализация!$C$119,J97=4),2,IF(OR(J97=Локализация!$C$120,J97=3),0,IF(OR(J97=Локализация!$C$121,J97=2),-1,IF(OR(J97=Локализация!$C$122,J97=1),-2)))))</f>
        <v>0</v>
      </c>
      <c r="AF97" s="11" t="b">
        <f>IF(OR(K97=Локализация!$C$124,K97=5),-2,IF(OR(K97=Локализация!$C$125,K97=4),-1,IF(OR(K97=Локализация!$C$126,K97=3),0,IF(OR(K97=Локализация!$C$127,K97=2),2,IF(OR(K97=Локализация!$C$128,K97=1),4)))))</f>
        <v>0</v>
      </c>
      <c r="AG97" s="11" t="b">
        <f>IF(OR(L97=Локализация!$C$118,L97=5),4,IF(OR(L97=Локализация!$C$119,L97=4),2,IF(OR(L97=Локализация!$C$120,L97=3),0,IF(OR(L97=Локализация!$C$121,L97=2),-1,IF(OR(L97=Локализация!$C$122,L97=1),-2)))))</f>
        <v>0</v>
      </c>
      <c r="AH97" s="11" t="b">
        <f>IF(OR(M97=Локализация!$C$124,M97=5),-2,IF(OR(M97=Локализация!$C$125,M97=4),-1,IF(OR(M97=Локализация!$C$126,M97=3),0,IF(OR(M97=Локализация!$C$127,M97=2),2,IF(OR(M97=Локализация!$C$128,M97=1),4)))))</f>
        <v>0</v>
      </c>
      <c r="AI97" s="11" t="b">
        <f>IF(OR(N97=Локализация!$C$118,N97=5),4,IF(OR(N97=Локализация!$C$119,N97=4),2,IF(OR(N97=Локализация!$C$120,N97=3),0,IF(OR(N97=Локализация!$C$121,N97=2),-1,IF(OR(N97=Локализация!$C$122,N97=1),-2)))))</f>
        <v>0</v>
      </c>
      <c r="AJ97" s="11" t="b">
        <f>IF(OR(O97=Локализация!$C$124,O97=5),-2,IF(OR(O97=Локализация!$C$125,O97=4),-1,IF(OR(O97=Локализация!$C$126,O97=3),0,IF(OR(O97=Локализация!$C$127,O97=2),2,IF(OR(O97=Локализация!$C$128,O97=1),4)))))</f>
        <v>0</v>
      </c>
      <c r="AK97" s="11" t="b">
        <f>IF(OR(P97=Локализация!$C$118,P97=5),4,IF(OR(P97=Локализация!$C$119,P97=4),2,IF(OR(P97=Локализация!$C$120,P97=3),0,IF(OR(P97=Локализация!$C$121,P97=2),-1,IF(OR(P97=Локализация!$C$122,P97=1),-2)))))</f>
        <v>0</v>
      </c>
      <c r="AL97" s="11" t="b">
        <f>IF(OR(Q97=Локализация!$C$124,Q97=5),-2,IF(OR(Q97=Локализация!$C$125,Q97=4),-1,IF(OR(Q97=Локализация!$C$126,Q97=3),0,IF(OR(Q97=Локализация!$C$127,Q97=2),2,IF(OR(Q97=Локализация!$C$128,Q97=1),4)))))</f>
        <v>0</v>
      </c>
      <c r="AM97" s="11" t="b">
        <f>IF(OR(R97=Локализация!$C$118,R97=5),4,IF(OR(R97=Локализация!$C$119,R97=4),2,IF(OR(R97=Локализация!$C$120,R97=3),0,IF(OR(R97=Локализация!$C$121,R97=2),-1,IF(OR(R97=Локализация!$C$122,R97=1),-2)))))</f>
        <v>0</v>
      </c>
      <c r="AN97" s="11" t="b">
        <f>IF(OR(S97=Локализация!$C$124,S97=5),-2,IF(OR(S97=Локализация!$C$125,S97=4),-1,IF(OR(S97=Локализация!$C$126,S97=3),0,IF(OR(S97=Локализация!$C$127,S97=2),2,IF(OR(S97=Локализация!$C$128,S97=1),4)))))</f>
        <v>0</v>
      </c>
      <c r="AO97" s="11" t="b">
        <f>IF(OR(T97=Локализация!$C$118,T97=5),4,IF(OR(T97=Локализация!$C$119,T97=4),2,IF(OR(T97=Локализация!$C$120,T97=3),0,IF(OR(T97=Локализация!$C$121,T97=2),-1,IF(OR(T97=Локализация!$C$122,T97=1),-2)))))</f>
        <v>0</v>
      </c>
      <c r="AP97" s="11" t="b">
        <f>IF(OR(U97=Локализация!$C$124,U97=5),-2,IF(OR(U97=Локализация!$C$125,U97=4),-1,IF(OR(U97=Локализация!$C$126,U97=3),0,IF(OR(U97=Локализация!$C$127,U97=2),2,IF(OR(U97=Локализация!$C$128,U97=1),4)))))</f>
        <v>0</v>
      </c>
      <c r="AR97" s="11" t="str">
        <f t="shared" si="23"/>
        <v>ЛОЖЬЛОЖЬ</v>
      </c>
      <c r="AS97" s="11" t="str">
        <f t="shared" si="24"/>
        <v>ЛОЖЬЛОЖЬ</v>
      </c>
      <c r="AT97" s="11" t="str">
        <f t="shared" si="25"/>
        <v>ЛОЖЬЛОЖЬ</v>
      </c>
      <c r="AU97" s="11" t="str">
        <f t="shared" si="26"/>
        <v>ЛОЖЬЛОЖЬ</v>
      </c>
      <c r="AV97" s="11" t="str">
        <f t="shared" si="27"/>
        <v>ЛОЖЬЛОЖЬ</v>
      </c>
      <c r="AW97" s="11" t="str">
        <f t="shared" si="28"/>
        <v>ЛОЖЬЛОЖЬ</v>
      </c>
      <c r="AX97" s="11" t="str">
        <f t="shared" si="29"/>
        <v>ЛОЖЬЛОЖЬ</v>
      </c>
      <c r="AY97" s="11" t="str">
        <f t="shared" si="30"/>
        <v>ЛОЖЬЛОЖЬ</v>
      </c>
      <c r="AZ97" s="11" t="str">
        <f t="shared" si="31"/>
        <v>ЛОЖЬЛОЖЬ</v>
      </c>
      <c r="BA97" s="11" t="str">
        <f t="shared" si="32"/>
        <v>ЛОЖЬЛОЖЬ</v>
      </c>
      <c r="BC97" s="11" t="str">
        <f t="shared" si="33"/>
        <v/>
      </c>
      <c r="BD97" s="11" t="str">
        <f t="shared" si="34"/>
        <v/>
      </c>
      <c r="BE97" s="11" t="str">
        <f t="shared" si="35"/>
        <v/>
      </c>
      <c r="BF97" s="11" t="str">
        <f t="shared" si="36"/>
        <v/>
      </c>
      <c r="BG97" s="11" t="str">
        <f t="shared" si="37"/>
        <v/>
      </c>
      <c r="BH97" s="11" t="str">
        <f t="shared" si="38"/>
        <v/>
      </c>
      <c r="BI97" s="11" t="str">
        <f t="shared" si="39"/>
        <v/>
      </c>
      <c r="BJ97" s="11" t="str">
        <f t="shared" si="40"/>
        <v/>
      </c>
      <c r="BK97" s="11" t="str">
        <f t="shared" si="41"/>
        <v/>
      </c>
      <c r="BL97" s="11" t="str">
        <f t="shared" si="42"/>
        <v/>
      </c>
      <c r="BN97" s="53" t="str">
        <f t="shared" si="43"/>
        <v>Свойство 8</v>
      </c>
      <c r="BO97" s="74" t="str">
        <f t="shared" si="44"/>
        <v/>
      </c>
      <c r="BP97" s="75" t="str">
        <f t="shared" si="45"/>
        <v/>
      </c>
      <c r="BQ97" s="80" t="str">
        <f t="shared" si="46"/>
        <v/>
      </c>
    </row>
    <row r="98" spans="2:69" x14ac:dyDescent="0.3">
      <c r="B98"/>
      <c r="C98"/>
      <c r="D98"/>
      <c r="E98"/>
      <c r="F98"/>
      <c r="G98"/>
      <c r="H98"/>
      <c r="I98"/>
      <c r="J98"/>
      <c r="K98"/>
      <c r="L98"/>
      <c r="M98"/>
      <c r="N98"/>
      <c r="O98"/>
      <c r="P98"/>
      <c r="Q98"/>
      <c r="R98"/>
      <c r="S98"/>
      <c r="T98"/>
      <c r="U98"/>
      <c r="W98" s="11" t="b">
        <f>IF(OR(B98=Локализация!$C$118,B98=5),4,IF(OR(B98=Локализация!$C$119,B98=4),2,IF(OR(B98=Локализация!$C$120,B98=3),0,IF(OR(B98=Локализация!$C$121,B98=2),-1,IF(OR(B98=Локализация!$C$122,B98=1),-2)))))</f>
        <v>0</v>
      </c>
      <c r="X98" s="11" t="b">
        <f>IF(OR(C98=Локализация!$C$124,C98=5),-2,IF(OR(C98=Локализация!$C$125,C98=4),-1,IF(OR(C98=Локализация!$C$126,C98=3),0,IF(OR(C98=Локализация!$C$127,C98=2),2,IF(OR(C98=Локализация!$C$128,C98=1),4)))))</f>
        <v>0</v>
      </c>
      <c r="Y98" s="11" t="b">
        <f>IF(OR(D98=Локализация!$C$118,D98=5),4,IF(OR(D98=Локализация!$C$119,D98=4),2,IF(OR(D98=Локализация!$C$120,D98=3),0,IF(OR(D98=Локализация!$C$121,D98=2),-1,IF(OR(D98=Локализация!$C$122,D98=1),-2)))))</f>
        <v>0</v>
      </c>
      <c r="Z98" s="11" t="b">
        <f>IF(OR(E98=Локализация!$C$124,E98=5),-2,IF(OR(E98=Локализация!$C$125,E98=4),-1,IF(OR(E98=Локализация!$C$126,E98=3),0,IF(OR(E98=Локализация!$C$127,E98=2),2,IF(OR(E98=Локализация!$C$128,E98=1),4)))))</f>
        <v>0</v>
      </c>
      <c r="AA98" s="11" t="b">
        <f>IF(OR(F98=Локализация!$C$118,F98=5),4,IF(OR(F98=Локализация!$C$119,F98=4),2,IF(OR(F98=Локализация!$C$120,F98=3),0,IF(OR(F98=Локализация!$C$121,F98=2),-1,IF(OR(F98=Локализация!$C$122,F98=1),-2)))))</f>
        <v>0</v>
      </c>
      <c r="AB98" s="11" t="b">
        <f>IF(OR(G98=Локализация!$C$124,G98=5),-2,IF(OR(G98=Локализация!$C$125,G98=4),-1,IF(OR(G98=Локализация!$C$126,G98=3),0,IF(OR(G98=Локализация!$C$127,G98=2),2,IF(OR(G98=Локализация!$C$128,G98=1),4)))))</f>
        <v>0</v>
      </c>
      <c r="AC98" s="11" t="b">
        <f>IF(OR(H98=Локализация!$C$118,H98=5),4,IF(OR(H98=Локализация!$C$119,H98=4),2,IF(OR(H98=Локализация!$C$120,H98=3),0,IF(OR(H98=Локализация!$C$121,H98=2),-1,IF(OR(H98=Локализация!$C$122,H98=1),-2)))))</f>
        <v>0</v>
      </c>
      <c r="AD98" s="11" t="b">
        <f>IF(OR(I98=Локализация!$C$124,I98=5),-2,IF(OR(I98=Локализация!$C$125,I98=4),-1,IF(OR(I98=Локализация!$C$126,I98=3),0,IF(OR(I98=Локализация!$C$127,I98=2),2,IF(OR(I98=Локализация!$C$128,I98=1),4)))))</f>
        <v>0</v>
      </c>
      <c r="AE98" s="11" t="b">
        <f>IF(OR(J98=Локализация!$C$118,J98=5),4,IF(OR(J98=Локализация!$C$119,J98=4),2,IF(OR(J98=Локализация!$C$120,J98=3),0,IF(OR(J98=Локализация!$C$121,J98=2),-1,IF(OR(J98=Локализация!$C$122,J98=1),-2)))))</f>
        <v>0</v>
      </c>
      <c r="AF98" s="11" t="b">
        <f>IF(OR(K98=Локализация!$C$124,K98=5),-2,IF(OR(K98=Локализация!$C$125,K98=4),-1,IF(OR(K98=Локализация!$C$126,K98=3),0,IF(OR(K98=Локализация!$C$127,K98=2),2,IF(OR(K98=Локализация!$C$128,K98=1),4)))))</f>
        <v>0</v>
      </c>
      <c r="AG98" s="11" t="b">
        <f>IF(OR(L98=Локализация!$C$118,L98=5),4,IF(OR(L98=Локализация!$C$119,L98=4),2,IF(OR(L98=Локализация!$C$120,L98=3),0,IF(OR(L98=Локализация!$C$121,L98=2),-1,IF(OR(L98=Локализация!$C$122,L98=1),-2)))))</f>
        <v>0</v>
      </c>
      <c r="AH98" s="11" t="b">
        <f>IF(OR(M98=Локализация!$C$124,M98=5),-2,IF(OR(M98=Локализация!$C$125,M98=4),-1,IF(OR(M98=Локализация!$C$126,M98=3),0,IF(OR(M98=Локализация!$C$127,M98=2),2,IF(OR(M98=Локализация!$C$128,M98=1),4)))))</f>
        <v>0</v>
      </c>
      <c r="AI98" s="11" t="b">
        <f>IF(OR(N98=Локализация!$C$118,N98=5),4,IF(OR(N98=Локализация!$C$119,N98=4),2,IF(OR(N98=Локализация!$C$120,N98=3),0,IF(OR(N98=Локализация!$C$121,N98=2),-1,IF(OR(N98=Локализация!$C$122,N98=1),-2)))))</f>
        <v>0</v>
      </c>
      <c r="AJ98" s="11" t="b">
        <f>IF(OR(O98=Локализация!$C$124,O98=5),-2,IF(OR(O98=Локализация!$C$125,O98=4),-1,IF(OR(O98=Локализация!$C$126,O98=3),0,IF(OR(O98=Локализация!$C$127,O98=2),2,IF(OR(O98=Локализация!$C$128,O98=1),4)))))</f>
        <v>0</v>
      </c>
      <c r="AK98" s="11" t="b">
        <f>IF(OR(P98=Локализация!$C$118,P98=5),4,IF(OR(P98=Локализация!$C$119,P98=4),2,IF(OR(P98=Локализация!$C$120,P98=3),0,IF(OR(P98=Локализация!$C$121,P98=2),-1,IF(OR(P98=Локализация!$C$122,P98=1),-2)))))</f>
        <v>0</v>
      </c>
      <c r="AL98" s="11" t="b">
        <f>IF(OR(Q98=Локализация!$C$124,Q98=5),-2,IF(OR(Q98=Локализация!$C$125,Q98=4),-1,IF(OR(Q98=Локализация!$C$126,Q98=3),0,IF(OR(Q98=Локализация!$C$127,Q98=2),2,IF(OR(Q98=Локализация!$C$128,Q98=1),4)))))</f>
        <v>0</v>
      </c>
      <c r="AM98" s="11" t="b">
        <f>IF(OR(R98=Локализация!$C$118,R98=5),4,IF(OR(R98=Локализация!$C$119,R98=4),2,IF(OR(R98=Локализация!$C$120,R98=3),0,IF(OR(R98=Локализация!$C$121,R98=2),-1,IF(OR(R98=Локализация!$C$122,R98=1),-2)))))</f>
        <v>0</v>
      </c>
      <c r="AN98" s="11" t="b">
        <f>IF(OR(S98=Локализация!$C$124,S98=5),-2,IF(OR(S98=Локализация!$C$125,S98=4),-1,IF(OR(S98=Локализация!$C$126,S98=3),0,IF(OR(S98=Локализация!$C$127,S98=2),2,IF(OR(S98=Локализация!$C$128,S98=1),4)))))</f>
        <v>0</v>
      </c>
      <c r="AO98" s="11" t="b">
        <f>IF(OR(T98=Локализация!$C$118,T98=5),4,IF(OR(T98=Локализация!$C$119,T98=4),2,IF(OR(T98=Локализация!$C$120,T98=3),0,IF(OR(T98=Локализация!$C$121,T98=2),-1,IF(OR(T98=Локализация!$C$122,T98=1),-2)))))</f>
        <v>0</v>
      </c>
      <c r="AP98" s="11" t="b">
        <f>IF(OR(U98=Локализация!$C$124,U98=5),-2,IF(OR(U98=Локализация!$C$125,U98=4),-1,IF(OR(U98=Локализация!$C$126,U98=3),0,IF(OR(U98=Локализация!$C$127,U98=2),2,IF(OR(U98=Локализация!$C$128,U98=1),4)))))</f>
        <v>0</v>
      </c>
      <c r="AR98" s="11" t="str">
        <f t="shared" si="23"/>
        <v>ЛОЖЬЛОЖЬ</v>
      </c>
      <c r="AS98" s="11" t="str">
        <f t="shared" si="24"/>
        <v>ЛОЖЬЛОЖЬ</v>
      </c>
      <c r="AT98" s="11" t="str">
        <f t="shared" si="25"/>
        <v>ЛОЖЬЛОЖЬ</v>
      </c>
      <c r="AU98" s="11" t="str">
        <f t="shared" si="26"/>
        <v>ЛОЖЬЛОЖЬ</v>
      </c>
      <c r="AV98" s="11" t="str">
        <f t="shared" si="27"/>
        <v>ЛОЖЬЛОЖЬ</v>
      </c>
      <c r="AW98" s="11" t="str">
        <f t="shared" si="28"/>
        <v>ЛОЖЬЛОЖЬ</v>
      </c>
      <c r="AX98" s="11" t="str">
        <f t="shared" si="29"/>
        <v>ЛОЖЬЛОЖЬ</v>
      </c>
      <c r="AY98" s="11" t="str">
        <f t="shared" si="30"/>
        <v>ЛОЖЬЛОЖЬ</v>
      </c>
      <c r="AZ98" s="11" t="str">
        <f t="shared" si="31"/>
        <v>ЛОЖЬЛОЖЬ</v>
      </c>
      <c r="BA98" s="11" t="str">
        <f t="shared" si="32"/>
        <v>ЛОЖЬЛОЖЬ</v>
      </c>
      <c r="BC98" s="11" t="str">
        <f t="shared" si="33"/>
        <v/>
      </c>
      <c r="BD98" s="11" t="str">
        <f t="shared" si="34"/>
        <v/>
      </c>
      <c r="BE98" s="11" t="str">
        <f t="shared" si="35"/>
        <v/>
      </c>
      <c r="BF98" s="11" t="str">
        <f t="shared" si="36"/>
        <v/>
      </c>
      <c r="BG98" s="11" t="str">
        <f t="shared" si="37"/>
        <v/>
      </c>
      <c r="BH98" s="11" t="str">
        <f t="shared" si="38"/>
        <v/>
      </c>
      <c r="BI98" s="11" t="str">
        <f t="shared" si="39"/>
        <v/>
      </c>
      <c r="BJ98" s="11" t="str">
        <f t="shared" si="40"/>
        <v/>
      </c>
      <c r="BK98" s="11" t="str">
        <f t="shared" si="41"/>
        <v/>
      </c>
      <c r="BL98" s="11" t="str">
        <f t="shared" si="42"/>
        <v/>
      </c>
      <c r="BN98" s="53" t="str">
        <f t="shared" si="43"/>
        <v>Свойство 9</v>
      </c>
      <c r="BO98" s="74" t="str">
        <f t="shared" si="44"/>
        <v/>
      </c>
      <c r="BP98" s="75" t="str">
        <f t="shared" si="45"/>
        <v/>
      </c>
      <c r="BQ98" s="80" t="str">
        <f t="shared" si="46"/>
        <v/>
      </c>
    </row>
    <row r="99" spans="2:69" ht="16.2" thickBot="1" x14ac:dyDescent="0.35">
      <c r="B99"/>
      <c r="C99"/>
      <c r="D99"/>
      <c r="E99"/>
      <c r="F99"/>
      <c r="G99"/>
      <c r="H99"/>
      <c r="I99"/>
      <c r="J99"/>
      <c r="K99"/>
      <c r="L99"/>
      <c r="M99"/>
      <c r="N99"/>
      <c r="O99"/>
      <c r="P99"/>
      <c r="Q99"/>
      <c r="R99"/>
      <c r="S99"/>
      <c r="T99"/>
      <c r="U99"/>
      <c r="W99" s="11" t="b">
        <f>IF(OR(B99=Локализация!$C$118,B99=5),4,IF(OR(B99=Локализация!$C$119,B99=4),2,IF(OR(B99=Локализация!$C$120,B99=3),0,IF(OR(B99=Локализация!$C$121,B99=2),-1,IF(OR(B99=Локализация!$C$122,B99=1),-2)))))</f>
        <v>0</v>
      </c>
      <c r="X99" s="11" t="b">
        <f>IF(OR(C99=Локализация!$C$124,C99=5),-2,IF(OR(C99=Локализация!$C$125,C99=4),-1,IF(OR(C99=Локализация!$C$126,C99=3),0,IF(OR(C99=Локализация!$C$127,C99=2),2,IF(OR(C99=Локализация!$C$128,C99=1),4)))))</f>
        <v>0</v>
      </c>
      <c r="Y99" s="11" t="b">
        <f>IF(OR(D99=Локализация!$C$118,D99=5),4,IF(OR(D99=Локализация!$C$119,D99=4),2,IF(OR(D99=Локализация!$C$120,D99=3),0,IF(OR(D99=Локализация!$C$121,D99=2),-1,IF(OR(D99=Локализация!$C$122,D99=1),-2)))))</f>
        <v>0</v>
      </c>
      <c r="Z99" s="11" t="b">
        <f>IF(OR(E99=Локализация!$C$124,E99=5),-2,IF(OR(E99=Локализация!$C$125,E99=4),-1,IF(OR(E99=Локализация!$C$126,E99=3),0,IF(OR(E99=Локализация!$C$127,E99=2),2,IF(OR(E99=Локализация!$C$128,E99=1),4)))))</f>
        <v>0</v>
      </c>
      <c r="AA99" s="11" t="b">
        <f>IF(OR(F99=Локализация!$C$118,F99=5),4,IF(OR(F99=Локализация!$C$119,F99=4),2,IF(OR(F99=Локализация!$C$120,F99=3),0,IF(OR(F99=Локализация!$C$121,F99=2),-1,IF(OR(F99=Локализация!$C$122,F99=1),-2)))))</f>
        <v>0</v>
      </c>
      <c r="AB99" s="11" t="b">
        <f>IF(OR(G99=Локализация!$C$124,G99=5),-2,IF(OR(G99=Локализация!$C$125,G99=4),-1,IF(OR(G99=Локализация!$C$126,G99=3),0,IF(OR(G99=Локализация!$C$127,G99=2),2,IF(OR(G99=Локализация!$C$128,G99=1),4)))))</f>
        <v>0</v>
      </c>
      <c r="AC99" s="11" t="b">
        <f>IF(OR(H99=Локализация!$C$118,H99=5),4,IF(OR(H99=Локализация!$C$119,H99=4),2,IF(OR(H99=Локализация!$C$120,H99=3),0,IF(OR(H99=Локализация!$C$121,H99=2),-1,IF(OR(H99=Локализация!$C$122,H99=1),-2)))))</f>
        <v>0</v>
      </c>
      <c r="AD99" s="11" t="b">
        <f>IF(OR(I99=Локализация!$C$124,I99=5),-2,IF(OR(I99=Локализация!$C$125,I99=4),-1,IF(OR(I99=Локализация!$C$126,I99=3),0,IF(OR(I99=Локализация!$C$127,I99=2),2,IF(OR(I99=Локализация!$C$128,I99=1),4)))))</f>
        <v>0</v>
      </c>
      <c r="AE99" s="11" t="b">
        <f>IF(OR(J99=Локализация!$C$118,J99=5),4,IF(OR(J99=Локализация!$C$119,J99=4),2,IF(OR(J99=Локализация!$C$120,J99=3),0,IF(OR(J99=Локализация!$C$121,J99=2),-1,IF(OR(J99=Локализация!$C$122,J99=1),-2)))))</f>
        <v>0</v>
      </c>
      <c r="AF99" s="11" t="b">
        <f>IF(OR(K99=Локализация!$C$124,K99=5),-2,IF(OR(K99=Локализация!$C$125,K99=4),-1,IF(OR(K99=Локализация!$C$126,K99=3),0,IF(OR(K99=Локализация!$C$127,K99=2),2,IF(OR(K99=Локализация!$C$128,K99=1),4)))))</f>
        <v>0</v>
      </c>
      <c r="AG99" s="11" t="b">
        <f>IF(OR(L99=Локализация!$C$118,L99=5),4,IF(OR(L99=Локализация!$C$119,L99=4),2,IF(OR(L99=Локализация!$C$120,L99=3),0,IF(OR(L99=Локализация!$C$121,L99=2),-1,IF(OR(L99=Локализация!$C$122,L99=1),-2)))))</f>
        <v>0</v>
      </c>
      <c r="AH99" s="11" t="b">
        <f>IF(OR(M99=Локализация!$C$124,M99=5),-2,IF(OR(M99=Локализация!$C$125,M99=4),-1,IF(OR(M99=Локализация!$C$126,M99=3),0,IF(OR(M99=Локализация!$C$127,M99=2),2,IF(OR(M99=Локализация!$C$128,M99=1),4)))))</f>
        <v>0</v>
      </c>
      <c r="AI99" s="11" t="b">
        <f>IF(OR(N99=Локализация!$C$118,N99=5),4,IF(OR(N99=Локализация!$C$119,N99=4),2,IF(OR(N99=Локализация!$C$120,N99=3),0,IF(OR(N99=Локализация!$C$121,N99=2),-1,IF(OR(N99=Локализация!$C$122,N99=1),-2)))))</f>
        <v>0</v>
      </c>
      <c r="AJ99" s="11" t="b">
        <f>IF(OR(O99=Локализация!$C$124,O99=5),-2,IF(OR(O99=Локализация!$C$125,O99=4),-1,IF(OR(O99=Локализация!$C$126,O99=3),0,IF(OR(O99=Локализация!$C$127,O99=2),2,IF(OR(O99=Локализация!$C$128,O99=1),4)))))</f>
        <v>0</v>
      </c>
      <c r="AK99" s="11" t="b">
        <f>IF(OR(P99=Локализация!$C$118,P99=5),4,IF(OR(P99=Локализация!$C$119,P99=4),2,IF(OR(P99=Локализация!$C$120,P99=3),0,IF(OR(P99=Локализация!$C$121,P99=2),-1,IF(OR(P99=Локализация!$C$122,P99=1),-2)))))</f>
        <v>0</v>
      </c>
      <c r="AL99" s="11" t="b">
        <f>IF(OR(Q99=Локализация!$C$124,Q99=5),-2,IF(OR(Q99=Локализация!$C$125,Q99=4),-1,IF(OR(Q99=Локализация!$C$126,Q99=3),0,IF(OR(Q99=Локализация!$C$127,Q99=2),2,IF(OR(Q99=Локализация!$C$128,Q99=1),4)))))</f>
        <v>0</v>
      </c>
      <c r="AM99" s="11" t="b">
        <f>IF(OR(R99=Локализация!$C$118,R99=5),4,IF(OR(R99=Локализация!$C$119,R99=4),2,IF(OR(R99=Локализация!$C$120,R99=3),0,IF(OR(R99=Локализация!$C$121,R99=2),-1,IF(OR(R99=Локализация!$C$122,R99=1),-2)))))</f>
        <v>0</v>
      </c>
      <c r="AN99" s="11" t="b">
        <f>IF(OR(S99=Локализация!$C$124,S99=5),-2,IF(OR(S99=Локализация!$C$125,S99=4),-1,IF(OR(S99=Локализация!$C$126,S99=3),0,IF(OR(S99=Локализация!$C$127,S99=2),2,IF(OR(S99=Локализация!$C$128,S99=1),4)))))</f>
        <v>0</v>
      </c>
      <c r="AO99" s="11" t="b">
        <f>IF(OR(T99=Локализация!$C$118,T99=5),4,IF(OR(T99=Локализация!$C$119,T99=4),2,IF(OR(T99=Локализация!$C$120,T99=3),0,IF(OR(T99=Локализация!$C$121,T99=2),-1,IF(OR(T99=Локализация!$C$122,T99=1),-2)))))</f>
        <v>0</v>
      </c>
      <c r="AP99" s="11" t="b">
        <f>IF(OR(U99=Локализация!$C$124,U99=5),-2,IF(OR(U99=Локализация!$C$125,U99=4),-1,IF(OR(U99=Локализация!$C$126,U99=3),0,IF(OR(U99=Локализация!$C$127,U99=2),2,IF(OR(U99=Локализация!$C$128,U99=1),4)))))</f>
        <v>0</v>
      </c>
      <c r="AR99" s="11" t="str">
        <f t="shared" si="23"/>
        <v>ЛОЖЬЛОЖЬ</v>
      </c>
      <c r="AS99" s="11" t="str">
        <f t="shared" si="24"/>
        <v>ЛОЖЬЛОЖЬ</v>
      </c>
      <c r="AT99" s="11" t="str">
        <f t="shared" si="25"/>
        <v>ЛОЖЬЛОЖЬ</v>
      </c>
      <c r="AU99" s="11" t="str">
        <f t="shared" si="26"/>
        <v>ЛОЖЬЛОЖЬ</v>
      </c>
      <c r="AV99" s="11" t="str">
        <f t="shared" si="27"/>
        <v>ЛОЖЬЛОЖЬ</v>
      </c>
      <c r="AW99" s="11" t="str">
        <f t="shared" si="28"/>
        <v>ЛОЖЬЛОЖЬ</v>
      </c>
      <c r="AX99" s="11" t="str">
        <f t="shared" si="29"/>
        <v>ЛОЖЬЛОЖЬ</v>
      </c>
      <c r="AY99" s="11" t="str">
        <f t="shared" si="30"/>
        <v>ЛОЖЬЛОЖЬ</v>
      </c>
      <c r="AZ99" s="11" t="str">
        <f t="shared" si="31"/>
        <v>ЛОЖЬЛОЖЬ</v>
      </c>
      <c r="BA99" s="11" t="str">
        <f t="shared" si="32"/>
        <v>ЛОЖЬЛОЖЬ</v>
      </c>
      <c r="BC99" s="11" t="str">
        <f t="shared" si="33"/>
        <v/>
      </c>
      <c r="BD99" s="11" t="str">
        <f t="shared" si="34"/>
        <v/>
      </c>
      <c r="BE99" s="11" t="str">
        <f t="shared" si="35"/>
        <v/>
      </c>
      <c r="BF99" s="11" t="str">
        <f t="shared" si="36"/>
        <v/>
      </c>
      <c r="BG99" s="11" t="str">
        <f t="shared" si="37"/>
        <v/>
      </c>
      <c r="BH99" s="11" t="str">
        <f t="shared" si="38"/>
        <v/>
      </c>
      <c r="BI99" s="11" t="str">
        <f t="shared" si="39"/>
        <v/>
      </c>
      <c r="BJ99" s="11" t="str">
        <f t="shared" si="40"/>
        <v/>
      </c>
      <c r="BK99" s="11" t="str">
        <f t="shared" si="41"/>
        <v/>
      </c>
      <c r="BL99" s="11" t="str">
        <f t="shared" si="42"/>
        <v/>
      </c>
      <c r="BN99" s="57" t="str">
        <f t="shared" si="43"/>
        <v>Свойство 10</v>
      </c>
      <c r="BO99" s="76" t="str">
        <f t="shared" si="44"/>
        <v/>
      </c>
      <c r="BP99" s="77" t="str">
        <f t="shared" si="45"/>
        <v/>
      </c>
      <c r="BQ99" s="80" t="str">
        <f t="shared" si="46"/>
        <v/>
      </c>
    </row>
    <row r="100" spans="2:69" x14ac:dyDescent="0.3">
      <c r="B100"/>
      <c r="C100"/>
      <c r="D100"/>
      <c r="E100"/>
      <c r="F100"/>
      <c r="G100"/>
      <c r="H100"/>
      <c r="I100"/>
      <c r="J100"/>
      <c r="K100"/>
      <c r="L100"/>
      <c r="M100"/>
      <c r="N100"/>
      <c r="O100"/>
      <c r="P100"/>
      <c r="Q100"/>
      <c r="R100"/>
      <c r="S100"/>
      <c r="T100"/>
      <c r="U100"/>
      <c r="W100" s="11" t="b">
        <f>IF(OR(B100=Локализация!$C$118,B100=5),4,IF(OR(B100=Локализация!$C$119,B100=4),2,IF(OR(B100=Локализация!$C$120,B100=3),0,IF(OR(B100=Локализация!$C$121,B100=2),-1,IF(OR(B100=Локализация!$C$122,B100=1),-2)))))</f>
        <v>0</v>
      </c>
      <c r="X100" s="11" t="b">
        <f>IF(OR(C100=Локализация!$C$124,C100=5),-2,IF(OR(C100=Локализация!$C$125,C100=4),-1,IF(OR(C100=Локализация!$C$126,C100=3),0,IF(OR(C100=Локализация!$C$127,C100=2),2,IF(OR(C100=Локализация!$C$128,C100=1),4)))))</f>
        <v>0</v>
      </c>
      <c r="Y100" s="11" t="b">
        <f>IF(OR(D100=Локализация!$C$118,D100=5),4,IF(OR(D100=Локализация!$C$119,D100=4),2,IF(OR(D100=Локализация!$C$120,D100=3),0,IF(OR(D100=Локализация!$C$121,D100=2),-1,IF(OR(D100=Локализация!$C$122,D100=1),-2)))))</f>
        <v>0</v>
      </c>
      <c r="Z100" s="11" t="b">
        <f>IF(OR(E100=Локализация!$C$124,E100=5),-2,IF(OR(E100=Локализация!$C$125,E100=4),-1,IF(OR(E100=Локализация!$C$126,E100=3),0,IF(OR(E100=Локализация!$C$127,E100=2),2,IF(OR(E100=Локализация!$C$128,E100=1),4)))))</f>
        <v>0</v>
      </c>
      <c r="AA100" s="11" t="b">
        <f>IF(OR(F100=Локализация!$C$118,F100=5),4,IF(OR(F100=Локализация!$C$119,F100=4),2,IF(OR(F100=Локализация!$C$120,F100=3),0,IF(OR(F100=Локализация!$C$121,F100=2),-1,IF(OR(F100=Локализация!$C$122,F100=1),-2)))))</f>
        <v>0</v>
      </c>
      <c r="AB100" s="11" t="b">
        <f>IF(OR(G100=Локализация!$C$124,G100=5),-2,IF(OR(G100=Локализация!$C$125,G100=4),-1,IF(OR(G100=Локализация!$C$126,G100=3),0,IF(OR(G100=Локализация!$C$127,G100=2),2,IF(OR(G100=Локализация!$C$128,G100=1),4)))))</f>
        <v>0</v>
      </c>
      <c r="AC100" s="11" t="b">
        <f>IF(OR(H100=Локализация!$C$118,H100=5),4,IF(OR(H100=Локализация!$C$119,H100=4),2,IF(OR(H100=Локализация!$C$120,H100=3),0,IF(OR(H100=Локализация!$C$121,H100=2),-1,IF(OR(H100=Локализация!$C$122,H100=1),-2)))))</f>
        <v>0</v>
      </c>
      <c r="AD100" s="11" t="b">
        <f>IF(OR(I100=Локализация!$C$124,I100=5),-2,IF(OR(I100=Локализация!$C$125,I100=4),-1,IF(OR(I100=Локализация!$C$126,I100=3),0,IF(OR(I100=Локализация!$C$127,I100=2),2,IF(OR(I100=Локализация!$C$128,I100=1),4)))))</f>
        <v>0</v>
      </c>
      <c r="AE100" s="11" t="b">
        <f>IF(OR(J100=Локализация!$C$118,J100=5),4,IF(OR(J100=Локализация!$C$119,J100=4),2,IF(OR(J100=Локализация!$C$120,J100=3),0,IF(OR(J100=Локализация!$C$121,J100=2),-1,IF(OR(J100=Локализация!$C$122,J100=1),-2)))))</f>
        <v>0</v>
      </c>
      <c r="AF100" s="11" t="b">
        <f>IF(OR(K100=Локализация!$C$124,K100=5),-2,IF(OR(K100=Локализация!$C$125,K100=4),-1,IF(OR(K100=Локализация!$C$126,K100=3),0,IF(OR(K100=Локализация!$C$127,K100=2),2,IF(OR(K100=Локализация!$C$128,K100=1),4)))))</f>
        <v>0</v>
      </c>
      <c r="AG100" s="11" t="b">
        <f>IF(OR(L100=Локализация!$C$118,L100=5),4,IF(OR(L100=Локализация!$C$119,L100=4),2,IF(OR(L100=Локализация!$C$120,L100=3),0,IF(OR(L100=Локализация!$C$121,L100=2),-1,IF(OR(L100=Локализация!$C$122,L100=1),-2)))))</f>
        <v>0</v>
      </c>
      <c r="AH100" s="11" t="b">
        <f>IF(OR(M100=Локализация!$C$124,M100=5),-2,IF(OR(M100=Локализация!$C$125,M100=4),-1,IF(OR(M100=Локализация!$C$126,M100=3),0,IF(OR(M100=Локализация!$C$127,M100=2),2,IF(OR(M100=Локализация!$C$128,M100=1),4)))))</f>
        <v>0</v>
      </c>
      <c r="AI100" s="11" t="b">
        <f>IF(OR(N100=Локализация!$C$118,N100=5),4,IF(OR(N100=Локализация!$C$119,N100=4),2,IF(OR(N100=Локализация!$C$120,N100=3),0,IF(OR(N100=Локализация!$C$121,N100=2),-1,IF(OR(N100=Локализация!$C$122,N100=1),-2)))))</f>
        <v>0</v>
      </c>
      <c r="AJ100" s="11" t="b">
        <f>IF(OR(O100=Локализация!$C$124,O100=5),-2,IF(OR(O100=Локализация!$C$125,O100=4),-1,IF(OR(O100=Локализация!$C$126,O100=3),0,IF(OR(O100=Локализация!$C$127,O100=2),2,IF(OR(O100=Локализация!$C$128,O100=1),4)))))</f>
        <v>0</v>
      </c>
      <c r="AK100" s="11" t="b">
        <f>IF(OR(P100=Локализация!$C$118,P100=5),4,IF(OR(P100=Локализация!$C$119,P100=4),2,IF(OR(P100=Локализация!$C$120,P100=3),0,IF(OR(P100=Локализация!$C$121,P100=2),-1,IF(OR(P100=Локализация!$C$122,P100=1),-2)))))</f>
        <v>0</v>
      </c>
      <c r="AL100" s="11" t="b">
        <f>IF(OR(Q100=Локализация!$C$124,Q100=5),-2,IF(OR(Q100=Локализация!$C$125,Q100=4),-1,IF(OR(Q100=Локализация!$C$126,Q100=3),0,IF(OR(Q100=Локализация!$C$127,Q100=2),2,IF(OR(Q100=Локализация!$C$128,Q100=1),4)))))</f>
        <v>0</v>
      </c>
      <c r="AM100" s="11" t="b">
        <f>IF(OR(R100=Локализация!$C$118,R100=5),4,IF(OR(R100=Локализация!$C$119,R100=4),2,IF(OR(R100=Локализация!$C$120,R100=3),0,IF(OR(R100=Локализация!$C$121,R100=2),-1,IF(OR(R100=Локализация!$C$122,R100=1),-2)))))</f>
        <v>0</v>
      </c>
      <c r="AN100" s="11" t="b">
        <f>IF(OR(S100=Локализация!$C$124,S100=5),-2,IF(OR(S100=Локализация!$C$125,S100=4),-1,IF(OR(S100=Локализация!$C$126,S100=3),0,IF(OR(S100=Локализация!$C$127,S100=2),2,IF(OR(S100=Локализация!$C$128,S100=1),4)))))</f>
        <v>0</v>
      </c>
      <c r="AO100" s="11" t="b">
        <f>IF(OR(T100=Локализация!$C$118,T100=5),4,IF(OR(T100=Локализация!$C$119,T100=4),2,IF(OR(T100=Локализация!$C$120,T100=3),0,IF(OR(T100=Локализация!$C$121,T100=2),-1,IF(OR(T100=Локализация!$C$122,T100=1),-2)))))</f>
        <v>0</v>
      </c>
      <c r="AP100" s="11" t="b">
        <f>IF(OR(U100=Локализация!$C$124,U100=5),-2,IF(OR(U100=Локализация!$C$125,U100=4),-1,IF(OR(U100=Локализация!$C$126,U100=3),0,IF(OR(U100=Локализация!$C$127,U100=2),2,IF(OR(U100=Локализация!$C$128,U100=1),4)))))</f>
        <v>0</v>
      </c>
      <c r="AR100" s="11" t="str">
        <f t="shared" si="23"/>
        <v>ЛОЖЬЛОЖЬ</v>
      </c>
      <c r="AS100" s="11" t="str">
        <f t="shared" si="24"/>
        <v>ЛОЖЬЛОЖЬ</v>
      </c>
      <c r="AT100" s="11" t="str">
        <f t="shared" si="25"/>
        <v>ЛОЖЬЛОЖЬ</v>
      </c>
      <c r="AU100" s="11" t="str">
        <f t="shared" si="26"/>
        <v>ЛОЖЬЛОЖЬ</v>
      </c>
      <c r="AV100" s="11" t="str">
        <f t="shared" si="27"/>
        <v>ЛОЖЬЛОЖЬ</v>
      </c>
      <c r="AW100" s="11" t="str">
        <f t="shared" si="28"/>
        <v>ЛОЖЬЛОЖЬ</v>
      </c>
      <c r="AX100" s="11" t="str">
        <f t="shared" si="29"/>
        <v>ЛОЖЬЛОЖЬ</v>
      </c>
      <c r="AY100" s="11" t="str">
        <f t="shared" si="30"/>
        <v>ЛОЖЬЛОЖЬ</v>
      </c>
      <c r="AZ100" s="11" t="str">
        <f t="shared" si="31"/>
        <v>ЛОЖЬЛОЖЬ</v>
      </c>
      <c r="BA100" s="11" t="str">
        <f t="shared" si="32"/>
        <v>ЛОЖЬЛОЖЬ</v>
      </c>
      <c r="BC100" s="11" t="str">
        <f t="shared" si="33"/>
        <v/>
      </c>
      <c r="BD100" s="11" t="str">
        <f t="shared" si="34"/>
        <v/>
      </c>
      <c r="BE100" s="11" t="str">
        <f t="shared" si="35"/>
        <v/>
      </c>
      <c r="BF100" s="11" t="str">
        <f t="shared" si="36"/>
        <v/>
      </c>
      <c r="BG100" s="11" t="str">
        <f t="shared" si="37"/>
        <v/>
      </c>
      <c r="BH100" s="11" t="str">
        <f t="shared" si="38"/>
        <v/>
      </c>
      <c r="BI100" s="11" t="str">
        <f t="shared" si="39"/>
        <v/>
      </c>
      <c r="BJ100" s="11" t="str">
        <f t="shared" si="40"/>
        <v/>
      </c>
      <c r="BK100" s="11" t="str">
        <f t="shared" si="41"/>
        <v/>
      </c>
      <c r="BL100" s="11" t="str">
        <f t="shared" si="42"/>
        <v/>
      </c>
    </row>
    <row r="101" spans="2:69" x14ac:dyDescent="0.3">
      <c r="B101"/>
      <c r="C101"/>
      <c r="D101"/>
      <c r="E101"/>
      <c r="F101"/>
      <c r="G101"/>
      <c r="H101"/>
      <c r="I101"/>
      <c r="J101"/>
      <c r="K101"/>
      <c r="L101"/>
      <c r="M101"/>
      <c r="N101"/>
      <c r="O101"/>
      <c r="P101"/>
      <c r="Q101"/>
      <c r="R101"/>
      <c r="S101"/>
      <c r="T101"/>
      <c r="U101"/>
      <c r="W101" s="11" t="b">
        <f>IF(OR(B101=Локализация!$C$118,B101=5),4,IF(OR(B101=Локализация!$C$119,B101=4),2,IF(OR(B101=Локализация!$C$120,B101=3),0,IF(OR(B101=Локализация!$C$121,B101=2),-1,IF(OR(B101=Локализация!$C$122,B101=1),-2)))))</f>
        <v>0</v>
      </c>
      <c r="X101" s="11" t="b">
        <f>IF(OR(C101=Локализация!$C$124,C101=5),-2,IF(OR(C101=Локализация!$C$125,C101=4),-1,IF(OR(C101=Локализация!$C$126,C101=3),0,IF(OR(C101=Локализация!$C$127,C101=2),2,IF(OR(C101=Локализация!$C$128,C101=1),4)))))</f>
        <v>0</v>
      </c>
      <c r="Y101" s="11" t="b">
        <f>IF(OR(D101=Локализация!$C$118,D101=5),4,IF(OR(D101=Локализация!$C$119,D101=4),2,IF(OR(D101=Локализация!$C$120,D101=3),0,IF(OR(D101=Локализация!$C$121,D101=2),-1,IF(OR(D101=Локализация!$C$122,D101=1),-2)))))</f>
        <v>0</v>
      </c>
      <c r="Z101" s="11" t="b">
        <f>IF(OR(E101=Локализация!$C$124,E101=5),-2,IF(OR(E101=Локализация!$C$125,E101=4),-1,IF(OR(E101=Локализация!$C$126,E101=3),0,IF(OR(E101=Локализация!$C$127,E101=2),2,IF(OR(E101=Локализация!$C$128,E101=1),4)))))</f>
        <v>0</v>
      </c>
      <c r="AA101" s="11" t="b">
        <f>IF(OR(F101=Локализация!$C$118,F101=5),4,IF(OR(F101=Локализация!$C$119,F101=4),2,IF(OR(F101=Локализация!$C$120,F101=3),0,IF(OR(F101=Локализация!$C$121,F101=2),-1,IF(OR(F101=Локализация!$C$122,F101=1),-2)))))</f>
        <v>0</v>
      </c>
      <c r="AB101" s="11" t="b">
        <f>IF(OR(G101=Локализация!$C$124,G101=5),-2,IF(OR(G101=Локализация!$C$125,G101=4),-1,IF(OR(G101=Локализация!$C$126,G101=3),0,IF(OR(G101=Локализация!$C$127,G101=2),2,IF(OR(G101=Локализация!$C$128,G101=1),4)))))</f>
        <v>0</v>
      </c>
      <c r="AC101" s="11" t="b">
        <f>IF(OR(H101=Локализация!$C$118,H101=5),4,IF(OR(H101=Локализация!$C$119,H101=4),2,IF(OR(H101=Локализация!$C$120,H101=3),0,IF(OR(H101=Локализация!$C$121,H101=2),-1,IF(OR(H101=Локализация!$C$122,H101=1),-2)))))</f>
        <v>0</v>
      </c>
      <c r="AD101" s="11" t="b">
        <f>IF(OR(I101=Локализация!$C$124,I101=5),-2,IF(OR(I101=Локализация!$C$125,I101=4),-1,IF(OR(I101=Локализация!$C$126,I101=3),0,IF(OR(I101=Локализация!$C$127,I101=2),2,IF(OR(I101=Локализация!$C$128,I101=1),4)))))</f>
        <v>0</v>
      </c>
      <c r="AE101" s="11" t="b">
        <f>IF(OR(J101=Локализация!$C$118,J101=5),4,IF(OR(J101=Локализация!$C$119,J101=4),2,IF(OR(J101=Локализация!$C$120,J101=3),0,IF(OR(J101=Локализация!$C$121,J101=2),-1,IF(OR(J101=Локализация!$C$122,J101=1),-2)))))</f>
        <v>0</v>
      </c>
      <c r="AF101" s="11" t="b">
        <f>IF(OR(K101=Локализация!$C$124,K101=5),-2,IF(OR(K101=Локализация!$C$125,K101=4),-1,IF(OR(K101=Локализация!$C$126,K101=3),0,IF(OR(K101=Локализация!$C$127,K101=2),2,IF(OR(K101=Локализация!$C$128,K101=1),4)))))</f>
        <v>0</v>
      </c>
      <c r="AG101" s="11" t="b">
        <f>IF(OR(L101=Локализация!$C$118,L101=5),4,IF(OR(L101=Локализация!$C$119,L101=4),2,IF(OR(L101=Локализация!$C$120,L101=3),0,IF(OR(L101=Локализация!$C$121,L101=2),-1,IF(OR(L101=Локализация!$C$122,L101=1),-2)))))</f>
        <v>0</v>
      </c>
      <c r="AH101" s="11" t="b">
        <f>IF(OR(M101=Локализация!$C$124,M101=5),-2,IF(OR(M101=Локализация!$C$125,M101=4),-1,IF(OR(M101=Локализация!$C$126,M101=3),0,IF(OR(M101=Локализация!$C$127,M101=2),2,IF(OR(M101=Локализация!$C$128,M101=1),4)))))</f>
        <v>0</v>
      </c>
      <c r="AI101" s="11" t="b">
        <f>IF(OR(N101=Локализация!$C$118,N101=5),4,IF(OR(N101=Локализация!$C$119,N101=4),2,IF(OR(N101=Локализация!$C$120,N101=3),0,IF(OR(N101=Локализация!$C$121,N101=2),-1,IF(OR(N101=Локализация!$C$122,N101=1),-2)))))</f>
        <v>0</v>
      </c>
      <c r="AJ101" s="11" t="b">
        <f>IF(OR(O101=Локализация!$C$124,O101=5),-2,IF(OR(O101=Локализация!$C$125,O101=4),-1,IF(OR(O101=Локализация!$C$126,O101=3),0,IF(OR(O101=Локализация!$C$127,O101=2),2,IF(OR(O101=Локализация!$C$128,O101=1),4)))))</f>
        <v>0</v>
      </c>
      <c r="AK101" s="11" t="b">
        <f>IF(OR(P101=Локализация!$C$118,P101=5),4,IF(OR(P101=Локализация!$C$119,P101=4),2,IF(OR(P101=Локализация!$C$120,P101=3),0,IF(OR(P101=Локализация!$C$121,P101=2),-1,IF(OR(P101=Локализация!$C$122,P101=1),-2)))))</f>
        <v>0</v>
      </c>
      <c r="AL101" s="11" t="b">
        <f>IF(OR(Q101=Локализация!$C$124,Q101=5),-2,IF(OR(Q101=Локализация!$C$125,Q101=4),-1,IF(OR(Q101=Локализация!$C$126,Q101=3),0,IF(OR(Q101=Локализация!$C$127,Q101=2),2,IF(OR(Q101=Локализация!$C$128,Q101=1),4)))))</f>
        <v>0</v>
      </c>
      <c r="AM101" s="11" t="b">
        <f>IF(OR(R101=Локализация!$C$118,R101=5),4,IF(OR(R101=Локализация!$C$119,R101=4),2,IF(OR(R101=Локализация!$C$120,R101=3),0,IF(OR(R101=Локализация!$C$121,R101=2),-1,IF(OR(R101=Локализация!$C$122,R101=1),-2)))))</f>
        <v>0</v>
      </c>
      <c r="AN101" s="11" t="b">
        <f>IF(OR(S101=Локализация!$C$124,S101=5),-2,IF(OR(S101=Локализация!$C$125,S101=4),-1,IF(OR(S101=Локализация!$C$126,S101=3),0,IF(OR(S101=Локализация!$C$127,S101=2),2,IF(OR(S101=Локализация!$C$128,S101=1),4)))))</f>
        <v>0</v>
      </c>
      <c r="AO101" s="11" t="b">
        <f>IF(OR(T101=Локализация!$C$118,T101=5),4,IF(OR(T101=Локализация!$C$119,T101=4),2,IF(OR(T101=Локализация!$C$120,T101=3),0,IF(OR(T101=Локализация!$C$121,T101=2),-1,IF(OR(T101=Локализация!$C$122,T101=1),-2)))))</f>
        <v>0</v>
      </c>
      <c r="AP101" s="11" t="b">
        <f>IF(OR(U101=Локализация!$C$124,U101=5),-2,IF(OR(U101=Локализация!$C$125,U101=4),-1,IF(OR(U101=Локализация!$C$126,U101=3),0,IF(OR(U101=Локализация!$C$127,U101=2),2,IF(OR(U101=Локализация!$C$128,U101=1),4)))))</f>
        <v>0</v>
      </c>
      <c r="AR101" s="11" t="str">
        <f t="shared" si="23"/>
        <v>ЛОЖЬЛОЖЬ</v>
      </c>
      <c r="AS101" s="11" t="str">
        <f t="shared" si="24"/>
        <v>ЛОЖЬЛОЖЬ</v>
      </c>
      <c r="AT101" s="11" t="str">
        <f t="shared" si="25"/>
        <v>ЛОЖЬЛОЖЬ</v>
      </c>
      <c r="AU101" s="11" t="str">
        <f t="shared" si="26"/>
        <v>ЛОЖЬЛОЖЬ</v>
      </c>
      <c r="AV101" s="11" t="str">
        <f t="shared" si="27"/>
        <v>ЛОЖЬЛОЖЬ</v>
      </c>
      <c r="AW101" s="11" t="str">
        <f t="shared" si="28"/>
        <v>ЛОЖЬЛОЖЬ</v>
      </c>
      <c r="AX101" s="11" t="str">
        <f t="shared" si="29"/>
        <v>ЛОЖЬЛОЖЬ</v>
      </c>
      <c r="AY101" s="11" t="str">
        <f t="shared" si="30"/>
        <v>ЛОЖЬЛОЖЬ</v>
      </c>
      <c r="AZ101" s="11" t="str">
        <f t="shared" si="31"/>
        <v>ЛОЖЬЛОЖЬ</v>
      </c>
      <c r="BA101" s="11" t="str">
        <f t="shared" si="32"/>
        <v>ЛОЖЬЛОЖЬ</v>
      </c>
      <c r="BC101" s="11" t="str">
        <f t="shared" si="33"/>
        <v/>
      </c>
      <c r="BD101" s="11" t="str">
        <f t="shared" si="34"/>
        <v/>
      </c>
      <c r="BE101" s="11" t="str">
        <f t="shared" si="35"/>
        <v/>
      </c>
      <c r="BF101" s="11" t="str">
        <f t="shared" si="36"/>
        <v/>
      </c>
      <c r="BG101" s="11" t="str">
        <f t="shared" si="37"/>
        <v/>
      </c>
      <c r="BH101" s="11" t="str">
        <f t="shared" si="38"/>
        <v/>
      </c>
      <c r="BI101" s="11" t="str">
        <f t="shared" si="39"/>
        <v/>
      </c>
      <c r="BJ101" s="11" t="str">
        <f t="shared" si="40"/>
        <v/>
      </c>
      <c r="BK101" s="11" t="str">
        <f t="shared" si="41"/>
        <v/>
      </c>
      <c r="BL101" s="11" t="str">
        <f t="shared" si="42"/>
        <v/>
      </c>
    </row>
    <row r="102" spans="2:69" x14ac:dyDescent="0.3">
      <c r="B102"/>
      <c r="C102"/>
      <c r="D102"/>
      <c r="E102"/>
      <c r="F102"/>
      <c r="G102"/>
      <c r="H102"/>
      <c r="I102"/>
      <c r="J102"/>
      <c r="K102"/>
      <c r="L102"/>
      <c r="M102"/>
      <c r="N102"/>
      <c r="O102"/>
      <c r="P102"/>
      <c r="Q102"/>
      <c r="R102"/>
      <c r="S102"/>
      <c r="T102"/>
      <c r="U102"/>
      <c r="W102" s="11" t="b">
        <f>IF(OR(B102=Локализация!$C$118,B102=5),4,IF(OR(B102=Локализация!$C$119,B102=4),2,IF(OR(B102=Локализация!$C$120,B102=3),0,IF(OR(B102=Локализация!$C$121,B102=2),-1,IF(OR(B102=Локализация!$C$122,B102=1),-2)))))</f>
        <v>0</v>
      </c>
      <c r="X102" s="11" t="b">
        <f>IF(OR(C102=Локализация!$C$124,C102=5),-2,IF(OR(C102=Локализация!$C$125,C102=4),-1,IF(OR(C102=Локализация!$C$126,C102=3),0,IF(OR(C102=Локализация!$C$127,C102=2),2,IF(OR(C102=Локализация!$C$128,C102=1),4)))))</f>
        <v>0</v>
      </c>
      <c r="Y102" s="11" t="b">
        <f>IF(OR(D102=Локализация!$C$118,D102=5),4,IF(OR(D102=Локализация!$C$119,D102=4),2,IF(OR(D102=Локализация!$C$120,D102=3),0,IF(OR(D102=Локализация!$C$121,D102=2),-1,IF(OR(D102=Локализация!$C$122,D102=1),-2)))))</f>
        <v>0</v>
      </c>
      <c r="Z102" s="11" t="b">
        <f>IF(OR(E102=Локализация!$C$124,E102=5),-2,IF(OR(E102=Локализация!$C$125,E102=4),-1,IF(OR(E102=Локализация!$C$126,E102=3),0,IF(OR(E102=Локализация!$C$127,E102=2),2,IF(OR(E102=Локализация!$C$128,E102=1),4)))))</f>
        <v>0</v>
      </c>
      <c r="AA102" s="11" t="b">
        <f>IF(OR(F102=Локализация!$C$118,F102=5),4,IF(OR(F102=Локализация!$C$119,F102=4),2,IF(OR(F102=Локализация!$C$120,F102=3),0,IF(OR(F102=Локализация!$C$121,F102=2),-1,IF(OR(F102=Локализация!$C$122,F102=1),-2)))))</f>
        <v>0</v>
      </c>
      <c r="AB102" s="11" t="b">
        <f>IF(OR(G102=Локализация!$C$124,G102=5),-2,IF(OR(G102=Локализация!$C$125,G102=4),-1,IF(OR(G102=Локализация!$C$126,G102=3),0,IF(OR(G102=Локализация!$C$127,G102=2),2,IF(OR(G102=Локализация!$C$128,G102=1),4)))))</f>
        <v>0</v>
      </c>
      <c r="AC102" s="11" t="b">
        <f>IF(OR(H102=Локализация!$C$118,H102=5),4,IF(OR(H102=Локализация!$C$119,H102=4),2,IF(OR(H102=Локализация!$C$120,H102=3),0,IF(OR(H102=Локализация!$C$121,H102=2),-1,IF(OR(H102=Локализация!$C$122,H102=1),-2)))))</f>
        <v>0</v>
      </c>
      <c r="AD102" s="11" t="b">
        <f>IF(OR(I102=Локализация!$C$124,I102=5),-2,IF(OR(I102=Локализация!$C$125,I102=4),-1,IF(OR(I102=Локализация!$C$126,I102=3),0,IF(OR(I102=Локализация!$C$127,I102=2),2,IF(OR(I102=Локализация!$C$128,I102=1),4)))))</f>
        <v>0</v>
      </c>
      <c r="AE102" s="11" t="b">
        <f>IF(OR(J102=Локализация!$C$118,J102=5),4,IF(OR(J102=Локализация!$C$119,J102=4),2,IF(OR(J102=Локализация!$C$120,J102=3),0,IF(OR(J102=Локализация!$C$121,J102=2),-1,IF(OR(J102=Локализация!$C$122,J102=1),-2)))))</f>
        <v>0</v>
      </c>
      <c r="AF102" s="11" t="b">
        <f>IF(OR(K102=Локализация!$C$124,K102=5),-2,IF(OR(K102=Локализация!$C$125,K102=4),-1,IF(OR(K102=Локализация!$C$126,K102=3),0,IF(OR(K102=Локализация!$C$127,K102=2),2,IF(OR(K102=Локализация!$C$128,K102=1),4)))))</f>
        <v>0</v>
      </c>
      <c r="AG102" s="11" t="b">
        <f>IF(OR(L102=Локализация!$C$118,L102=5),4,IF(OR(L102=Локализация!$C$119,L102=4),2,IF(OR(L102=Локализация!$C$120,L102=3),0,IF(OR(L102=Локализация!$C$121,L102=2),-1,IF(OR(L102=Локализация!$C$122,L102=1),-2)))))</f>
        <v>0</v>
      </c>
      <c r="AH102" s="11" t="b">
        <f>IF(OR(M102=Локализация!$C$124,M102=5),-2,IF(OR(M102=Локализация!$C$125,M102=4),-1,IF(OR(M102=Локализация!$C$126,M102=3),0,IF(OR(M102=Локализация!$C$127,M102=2),2,IF(OR(M102=Локализация!$C$128,M102=1),4)))))</f>
        <v>0</v>
      </c>
      <c r="AI102" s="11" t="b">
        <f>IF(OR(N102=Локализация!$C$118,N102=5),4,IF(OR(N102=Локализация!$C$119,N102=4),2,IF(OR(N102=Локализация!$C$120,N102=3),0,IF(OR(N102=Локализация!$C$121,N102=2),-1,IF(OR(N102=Локализация!$C$122,N102=1),-2)))))</f>
        <v>0</v>
      </c>
      <c r="AJ102" s="11" t="b">
        <f>IF(OR(O102=Локализация!$C$124,O102=5),-2,IF(OR(O102=Локализация!$C$125,O102=4),-1,IF(OR(O102=Локализация!$C$126,O102=3),0,IF(OR(O102=Локализация!$C$127,O102=2),2,IF(OR(O102=Локализация!$C$128,O102=1),4)))))</f>
        <v>0</v>
      </c>
      <c r="AK102" s="11" t="b">
        <f>IF(OR(P102=Локализация!$C$118,P102=5),4,IF(OR(P102=Локализация!$C$119,P102=4),2,IF(OR(P102=Локализация!$C$120,P102=3),0,IF(OR(P102=Локализация!$C$121,P102=2),-1,IF(OR(P102=Локализация!$C$122,P102=1),-2)))))</f>
        <v>0</v>
      </c>
      <c r="AL102" s="11" t="b">
        <f>IF(OR(Q102=Локализация!$C$124,Q102=5),-2,IF(OR(Q102=Локализация!$C$125,Q102=4),-1,IF(OR(Q102=Локализация!$C$126,Q102=3),0,IF(OR(Q102=Локализация!$C$127,Q102=2),2,IF(OR(Q102=Локализация!$C$128,Q102=1),4)))))</f>
        <v>0</v>
      </c>
      <c r="AM102" s="11" t="b">
        <f>IF(OR(R102=Локализация!$C$118,R102=5),4,IF(OR(R102=Локализация!$C$119,R102=4),2,IF(OR(R102=Локализация!$C$120,R102=3),0,IF(OR(R102=Локализация!$C$121,R102=2),-1,IF(OR(R102=Локализация!$C$122,R102=1),-2)))))</f>
        <v>0</v>
      </c>
      <c r="AN102" s="11" t="b">
        <f>IF(OR(S102=Локализация!$C$124,S102=5),-2,IF(OR(S102=Локализация!$C$125,S102=4),-1,IF(OR(S102=Локализация!$C$126,S102=3),0,IF(OR(S102=Локализация!$C$127,S102=2),2,IF(OR(S102=Локализация!$C$128,S102=1),4)))))</f>
        <v>0</v>
      </c>
      <c r="AO102" s="11" t="b">
        <f>IF(OR(T102=Локализация!$C$118,T102=5),4,IF(OR(T102=Локализация!$C$119,T102=4),2,IF(OR(T102=Локализация!$C$120,T102=3),0,IF(OR(T102=Локализация!$C$121,T102=2),-1,IF(OR(T102=Локализация!$C$122,T102=1),-2)))))</f>
        <v>0</v>
      </c>
      <c r="AP102" s="11" t="b">
        <f>IF(OR(U102=Локализация!$C$124,U102=5),-2,IF(OR(U102=Локализация!$C$125,U102=4),-1,IF(OR(U102=Локализация!$C$126,U102=3),0,IF(OR(U102=Локализация!$C$127,U102=2),2,IF(OR(U102=Локализация!$C$128,U102=1),4)))))</f>
        <v>0</v>
      </c>
      <c r="AR102" s="11" t="str">
        <f t="shared" si="23"/>
        <v>ЛОЖЬЛОЖЬ</v>
      </c>
      <c r="AS102" s="11" t="str">
        <f t="shared" si="24"/>
        <v>ЛОЖЬЛОЖЬ</v>
      </c>
      <c r="AT102" s="11" t="str">
        <f t="shared" si="25"/>
        <v>ЛОЖЬЛОЖЬ</v>
      </c>
      <c r="AU102" s="11" t="str">
        <f t="shared" si="26"/>
        <v>ЛОЖЬЛОЖЬ</v>
      </c>
      <c r="AV102" s="11" t="str">
        <f t="shared" si="27"/>
        <v>ЛОЖЬЛОЖЬ</v>
      </c>
      <c r="AW102" s="11" t="str">
        <f t="shared" si="28"/>
        <v>ЛОЖЬЛОЖЬ</v>
      </c>
      <c r="AX102" s="11" t="str">
        <f t="shared" si="29"/>
        <v>ЛОЖЬЛОЖЬ</v>
      </c>
      <c r="AY102" s="11" t="str">
        <f t="shared" si="30"/>
        <v>ЛОЖЬЛОЖЬ</v>
      </c>
      <c r="AZ102" s="11" t="str">
        <f t="shared" si="31"/>
        <v>ЛОЖЬЛОЖЬ</v>
      </c>
      <c r="BA102" s="11" t="str">
        <f t="shared" si="32"/>
        <v>ЛОЖЬЛОЖЬ</v>
      </c>
      <c r="BC102" s="11" t="str">
        <f t="shared" si="33"/>
        <v/>
      </c>
      <c r="BD102" s="11" t="str">
        <f t="shared" si="34"/>
        <v/>
      </c>
      <c r="BE102" s="11" t="str">
        <f t="shared" si="35"/>
        <v/>
      </c>
      <c r="BF102" s="11" t="str">
        <f t="shared" si="36"/>
        <v/>
      </c>
      <c r="BG102" s="11" t="str">
        <f t="shared" si="37"/>
        <v/>
      </c>
      <c r="BH102" s="11" t="str">
        <f t="shared" si="38"/>
        <v/>
      </c>
      <c r="BI102" s="11" t="str">
        <f t="shared" si="39"/>
        <v/>
      </c>
      <c r="BJ102" s="11" t="str">
        <f t="shared" si="40"/>
        <v/>
      </c>
      <c r="BK102" s="11" t="str">
        <f t="shared" si="41"/>
        <v/>
      </c>
      <c r="BL102" s="11" t="str">
        <f t="shared" si="42"/>
        <v/>
      </c>
    </row>
    <row r="103" spans="2:69" x14ac:dyDescent="0.3">
      <c r="B103"/>
      <c r="C103"/>
      <c r="D103"/>
      <c r="E103"/>
      <c r="F103"/>
      <c r="G103"/>
      <c r="H103"/>
      <c r="I103"/>
      <c r="J103"/>
      <c r="K103"/>
      <c r="L103"/>
      <c r="M103"/>
      <c r="N103"/>
      <c r="O103"/>
      <c r="P103"/>
      <c r="Q103"/>
      <c r="R103"/>
      <c r="S103"/>
      <c r="T103"/>
      <c r="U103"/>
      <c r="W103" s="11" t="b">
        <f>IF(OR(B103=Локализация!$C$118,B103=5),4,IF(OR(B103=Локализация!$C$119,B103=4),2,IF(OR(B103=Локализация!$C$120,B103=3),0,IF(OR(B103=Локализация!$C$121,B103=2),-1,IF(OR(B103=Локализация!$C$122,B103=1),-2)))))</f>
        <v>0</v>
      </c>
      <c r="X103" s="11" t="b">
        <f>IF(OR(C103=Локализация!$C$124,C103=5),-2,IF(OR(C103=Локализация!$C$125,C103=4),-1,IF(OR(C103=Локализация!$C$126,C103=3),0,IF(OR(C103=Локализация!$C$127,C103=2),2,IF(OR(C103=Локализация!$C$128,C103=1),4)))))</f>
        <v>0</v>
      </c>
      <c r="Y103" s="11" t="b">
        <f>IF(OR(D103=Локализация!$C$118,D103=5),4,IF(OR(D103=Локализация!$C$119,D103=4),2,IF(OR(D103=Локализация!$C$120,D103=3),0,IF(OR(D103=Локализация!$C$121,D103=2),-1,IF(OR(D103=Локализация!$C$122,D103=1),-2)))))</f>
        <v>0</v>
      </c>
      <c r="Z103" s="11" t="b">
        <f>IF(OR(E103=Локализация!$C$124,E103=5),-2,IF(OR(E103=Локализация!$C$125,E103=4),-1,IF(OR(E103=Локализация!$C$126,E103=3),0,IF(OR(E103=Локализация!$C$127,E103=2),2,IF(OR(E103=Локализация!$C$128,E103=1),4)))))</f>
        <v>0</v>
      </c>
      <c r="AA103" s="11" t="b">
        <f>IF(OR(F103=Локализация!$C$118,F103=5),4,IF(OR(F103=Локализация!$C$119,F103=4),2,IF(OR(F103=Локализация!$C$120,F103=3),0,IF(OR(F103=Локализация!$C$121,F103=2),-1,IF(OR(F103=Локализация!$C$122,F103=1),-2)))))</f>
        <v>0</v>
      </c>
      <c r="AB103" s="11" t="b">
        <f>IF(OR(G103=Локализация!$C$124,G103=5),-2,IF(OR(G103=Локализация!$C$125,G103=4),-1,IF(OR(G103=Локализация!$C$126,G103=3),0,IF(OR(G103=Локализация!$C$127,G103=2),2,IF(OR(G103=Локализация!$C$128,G103=1),4)))))</f>
        <v>0</v>
      </c>
      <c r="AC103" s="11" t="b">
        <f>IF(OR(H103=Локализация!$C$118,H103=5),4,IF(OR(H103=Локализация!$C$119,H103=4),2,IF(OR(H103=Локализация!$C$120,H103=3),0,IF(OR(H103=Локализация!$C$121,H103=2),-1,IF(OR(H103=Локализация!$C$122,H103=1),-2)))))</f>
        <v>0</v>
      </c>
      <c r="AD103" s="11" t="b">
        <f>IF(OR(I103=Локализация!$C$124,I103=5),-2,IF(OR(I103=Локализация!$C$125,I103=4),-1,IF(OR(I103=Локализация!$C$126,I103=3),0,IF(OR(I103=Локализация!$C$127,I103=2),2,IF(OR(I103=Локализация!$C$128,I103=1),4)))))</f>
        <v>0</v>
      </c>
      <c r="AE103" s="11" t="b">
        <f>IF(OR(J103=Локализация!$C$118,J103=5),4,IF(OR(J103=Локализация!$C$119,J103=4),2,IF(OR(J103=Локализация!$C$120,J103=3),0,IF(OR(J103=Локализация!$C$121,J103=2),-1,IF(OR(J103=Локализация!$C$122,J103=1),-2)))))</f>
        <v>0</v>
      </c>
      <c r="AF103" s="11" t="b">
        <f>IF(OR(K103=Локализация!$C$124,K103=5),-2,IF(OR(K103=Локализация!$C$125,K103=4),-1,IF(OR(K103=Локализация!$C$126,K103=3),0,IF(OR(K103=Локализация!$C$127,K103=2),2,IF(OR(K103=Локализация!$C$128,K103=1),4)))))</f>
        <v>0</v>
      </c>
      <c r="AG103" s="11" t="b">
        <f>IF(OR(L103=Локализация!$C$118,L103=5),4,IF(OR(L103=Локализация!$C$119,L103=4),2,IF(OR(L103=Локализация!$C$120,L103=3),0,IF(OR(L103=Локализация!$C$121,L103=2),-1,IF(OR(L103=Локализация!$C$122,L103=1),-2)))))</f>
        <v>0</v>
      </c>
      <c r="AH103" s="11" t="b">
        <f>IF(OR(M103=Локализация!$C$124,M103=5),-2,IF(OR(M103=Локализация!$C$125,M103=4),-1,IF(OR(M103=Локализация!$C$126,M103=3),0,IF(OR(M103=Локализация!$C$127,M103=2),2,IF(OR(M103=Локализация!$C$128,M103=1),4)))))</f>
        <v>0</v>
      </c>
      <c r="AI103" s="11" t="b">
        <f>IF(OR(N103=Локализация!$C$118,N103=5),4,IF(OR(N103=Локализация!$C$119,N103=4),2,IF(OR(N103=Локализация!$C$120,N103=3),0,IF(OR(N103=Локализация!$C$121,N103=2),-1,IF(OR(N103=Локализация!$C$122,N103=1),-2)))))</f>
        <v>0</v>
      </c>
      <c r="AJ103" s="11" t="b">
        <f>IF(OR(O103=Локализация!$C$124,O103=5),-2,IF(OR(O103=Локализация!$C$125,O103=4),-1,IF(OR(O103=Локализация!$C$126,O103=3),0,IF(OR(O103=Локализация!$C$127,O103=2),2,IF(OR(O103=Локализация!$C$128,O103=1),4)))))</f>
        <v>0</v>
      </c>
      <c r="AK103" s="11" t="b">
        <f>IF(OR(P103=Локализация!$C$118,P103=5),4,IF(OR(P103=Локализация!$C$119,P103=4),2,IF(OR(P103=Локализация!$C$120,P103=3),0,IF(OR(P103=Локализация!$C$121,P103=2),-1,IF(OR(P103=Локализация!$C$122,P103=1),-2)))))</f>
        <v>0</v>
      </c>
      <c r="AL103" s="11" t="b">
        <f>IF(OR(Q103=Локализация!$C$124,Q103=5),-2,IF(OR(Q103=Локализация!$C$125,Q103=4),-1,IF(OR(Q103=Локализация!$C$126,Q103=3),0,IF(OR(Q103=Локализация!$C$127,Q103=2),2,IF(OR(Q103=Локализация!$C$128,Q103=1),4)))))</f>
        <v>0</v>
      </c>
      <c r="AM103" s="11" t="b">
        <f>IF(OR(R103=Локализация!$C$118,R103=5),4,IF(OR(R103=Локализация!$C$119,R103=4),2,IF(OR(R103=Локализация!$C$120,R103=3),0,IF(OR(R103=Локализация!$C$121,R103=2),-1,IF(OR(R103=Локализация!$C$122,R103=1),-2)))))</f>
        <v>0</v>
      </c>
      <c r="AN103" s="11" t="b">
        <f>IF(OR(S103=Локализация!$C$124,S103=5),-2,IF(OR(S103=Локализация!$C$125,S103=4),-1,IF(OR(S103=Локализация!$C$126,S103=3),0,IF(OR(S103=Локализация!$C$127,S103=2),2,IF(OR(S103=Локализация!$C$128,S103=1),4)))))</f>
        <v>0</v>
      </c>
      <c r="AO103" s="11" t="b">
        <f>IF(OR(T103=Локализация!$C$118,T103=5),4,IF(OR(T103=Локализация!$C$119,T103=4),2,IF(OR(T103=Локализация!$C$120,T103=3),0,IF(OR(T103=Локализация!$C$121,T103=2),-1,IF(OR(T103=Локализация!$C$122,T103=1),-2)))))</f>
        <v>0</v>
      </c>
      <c r="AP103" s="11" t="b">
        <f>IF(OR(U103=Локализация!$C$124,U103=5),-2,IF(OR(U103=Локализация!$C$125,U103=4),-1,IF(OR(U103=Локализация!$C$126,U103=3),0,IF(OR(U103=Локализация!$C$127,U103=2),2,IF(OR(U103=Локализация!$C$128,U103=1),4)))))</f>
        <v>0</v>
      </c>
      <c r="AR103" s="11" t="str">
        <f t="shared" si="23"/>
        <v>ЛОЖЬЛОЖЬ</v>
      </c>
      <c r="AS103" s="11" t="str">
        <f t="shared" si="24"/>
        <v>ЛОЖЬЛОЖЬ</v>
      </c>
      <c r="AT103" s="11" t="str">
        <f t="shared" si="25"/>
        <v>ЛОЖЬЛОЖЬ</v>
      </c>
      <c r="AU103" s="11" t="str">
        <f t="shared" si="26"/>
        <v>ЛОЖЬЛОЖЬ</v>
      </c>
      <c r="AV103" s="11" t="str">
        <f t="shared" si="27"/>
        <v>ЛОЖЬЛОЖЬ</v>
      </c>
      <c r="AW103" s="11" t="str">
        <f t="shared" si="28"/>
        <v>ЛОЖЬЛОЖЬ</v>
      </c>
      <c r="AX103" s="11" t="str">
        <f t="shared" si="29"/>
        <v>ЛОЖЬЛОЖЬ</v>
      </c>
      <c r="AY103" s="11" t="str">
        <f t="shared" si="30"/>
        <v>ЛОЖЬЛОЖЬ</v>
      </c>
      <c r="AZ103" s="11" t="str">
        <f t="shared" si="31"/>
        <v>ЛОЖЬЛОЖЬ</v>
      </c>
      <c r="BA103" s="11" t="str">
        <f t="shared" si="32"/>
        <v>ЛОЖЬЛОЖЬ</v>
      </c>
      <c r="BC103" s="11" t="str">
        <f t="shared" si="33"/>
        <v/>
      </c>
      <c r="BD103" s="11" t="str">
        <f t="shared" si="34"/>
        <v/>
      </c>
      <c r="BE103" s="11" t="str">
        <f t="shared" si="35"/>
        <v/>
      </c>
      <c r="BF103" s="11" t="str">
        <f t="shared" si="36"/>
        <v/>
      </c>
      <c r="BG103" s="11" t="str">
        <f t="shared" si="37"/>
        <v/>
      </c>
      <c r="BH103" s="11" t="str">
        <f t="shared" si="38"/>
        <v/>
      </c>
      <c r="BI103" s="11" t="str">
        <f t="shared" si="39"/>
        <v/>
      </c>
      <c r="BJ103" s="11" t="str">
        <f t="shared" si="40"/>
        <v/>
      </c>
      <c r="BK103" s="11" t="str">
        <f t="shared" si="41"/>
        <v/>
      </c>
      <c r="BL103" s="11" t="str">
        <f t="shared" si="42"/>
        <v/>
      </c>
    </row>
    <row r="104" spans="2:69" x14ac:dyDescent="0.3">
      <c r="B104"/>
      <c r="C104"/>
      <c r="D104"/>
      <c r="E104"/>
      <c r="F104"/>
      <c r="G104"/>
      <c r="H104"/>
      <c r="I104"/>
      <c r="J104"/>
      <c r="K104"/>
      <c r="L104"/>
      <c r="M104"/>
      <c r="N104"/>
      <c r="O104"/>
      <c r="P104"/>
      <c r="Q104"/>
      <c r="R104"/>
      <c r="S104"/>
      <c r="T104"/>
      <c r="U104"/>
      <c r="W104" s="11" t="b">
        <f>IF(OR(B104=Локализация!$C$118,B104=5),4,IF(OR(B104=Локализация!$C$119,B104=4),2,IF(OR(B104=Локализация!$C$120,B104=3),0,IF(OR(B104=Локализация!$C$121,B104=2),-1,IF(OR(B104=Локализация!$C$122,B104=1),-2)))))</f>
        <v>0</v>
      </c>
      <c r="X104" s="11" t="b">
        <f>IF(OR(C104=Локализация!$C$124,C104=5),-2,IF(OR(C104=Локализация!$C$125,C104=4),-1,IF(OR(C104=Локализация!$C$126,C104=3),0,IF(OR(C104=Локализация!$C$127,C104=2),2,IF(OR(C104=Локализация!$C$128,C104=1),4)))))</f>
        <v>0</v>
      </c>
      <c r="Y104" s="11" t="b">
        <f>IF(OR(D104=Локализация!$C$118,D104=5),4,IF(OR(D104=Локализация!$C$119,D104=4),2,IF(OR(D104=Локализация!$C$120,D104=3),0,IF(OR(D104=Локализация!$C$121,D104=2),-1,IF(OR(D104=Локализация!$C$122,D104=1),-2)))))</f>
        <v>0</v>
      </c>
      <c r="Z104" s="11" t="b">
        <f>IF(OR(E104=Локализация!$C$124,E104=5),-2,IF(OR(E104=Локализация!$C$125,E104=4),-1,IF(OR(E104=Локализация!$C$126,E104=3),0,IF(OR(E104=Локализация!$C$127,E104=2),2,IF(OR(E104=Локализация!$C$128,E104=1),4)))))</f>
        <v>0</v>
      </c>
      <c r="AA104" s="11" t="b">
        <f>IF(OR(F104=Локализация!$C$118,F104=5),4,IF(OR(F104=Локализация!$C$119,F104=4),2,IF(OR(F104=Локализация!$C$120,F104=3),0,IF(OR(F104=Локализация!$C$121,F104=2),-1,IF(OR(F104=Локализация!$C$122,F104=1),-2)))))</f>
        <v>0</v>
      </c>
      <c r="AB104" s="11" t="b">
        <f>IF(OR(G104=Локализация!$C$124,G104=5),-2,IF(OR(G104=Локализация!$C$125,G104=4),-1,IF(OR(G104=Локализация!$C$126,G104=3),0,IF(OR(G104=Локализация!$C$127,G104=2),2,IF(OR(G104=Локализация!$C$128,G104=1),4)))))</f>
        <v>0</v>
      </c>
      <c r="AC104" s="11" t="b">
        <f>IF(OR(H104=Локализация!$C$118,H104=5),4,IF(OR(H104=Локализация!$C$119,H104=4),2,IF(OR(H104=Локализация!$C$120,H104=3),0,IF(OR(H104=Локализация!$C$121,H104=2),-1,IF(OR(H104=Локализация!$C$122,H104=1),-2)))))</f>
        <v>0</v>
      </c>
      <c r="AD104" s="11" t="b">
        <f>IF(OR(I104=Локализация!$C$124,I104=5),-2,IF(OR(I104=Локализация!$C$125,I104=4),-1,IF(OR(I104=Локализация!$C$126,I104=3),0,IF(OR(I104=Локализация!$C$127,I104=2),2,IF(OR(I104=Локализация!$C$128,I104=1),4)))))</f>
        <v>0</v>
      </c>
      <c r="AE104" s="11" t="b">
        <f>IF(OR(J104=Локализация!$C$118,J104=5),4,IF(OR(J104=Локализация!$C$119,J104=4),2,IF(OR(J104=Локализация!$C$120,J104=3),0,IF(OR(J104=Локализация!$C$121,J104=2),-1,IF(OR(J104=Локализация!$C$122,J104=1),-2)))))</f>
        <v>0</v>
      </c>
      <c r="AF104" s="11" t="b">
        <f>IF(OR(K104=Локализация!$C$124,K104=5),-2,IF(OR(K104=Локализация!$C$125,K104=4),-1,IF(OR(K104=Локализация!$C$126,K104=3),0,IF(OR(K104=Локализация!$C$127,K104=2),2,IF(OR(K104=Локализация!$C$128,K104=1),4)))))</f>
        <v>0</v>
      </c>
      <c r="AG104" s="11" t="b">
        <f>IF(OR(L104=Локализация!$C$118,L104=5),4,IF(OR(L104=Локализация!$C$119,L104=4),2,IF(OR(L104=Локализация!$C$120,L104=3),0,IF(OR(L104=Локализация!$C$121,L104=2),-1,IF(OR(L104=Локализация!$C$122,L104=1),-2)))))</f>
        <v>0</v>
      </c>
      <c r="AH104" s="11" t="b">
        <f>IF(OR(M104=Локализация!$C$124,M104=5),-2,IF(OR(M104=Локализация!$C$125,M104=4),-1,IF(OR(M104=Локализация!$C$126,M104=3),0,IF(OR(M104=Локализация!$C$127,M104=2),2,IF(OR(M104=Локализация!$C$128,M104=1),4)))))</f>
        <v>0</v>
      </c>
      <c r="AI104" s="11" t="b">
        <f>IF(OR(N104=Локализация!$C$118,N104=5),4,IF(OR(N104=Локализация!$C$119,N104=4),2,IF(OR(N104=Локализация!$C$120,N104=3),0,IF(OR(N104=Локализация!$C$121,N104=2),-1,IF(OR(N104=Локализация!$C$122,N104=1),-2)))))</f>
        <v>0</v>
      </c>
      <c r="AJ104" s="11" t="b">
        <f>IF(OR(O104=Локализация!$C$124,O104=5),-2,IF(OR(O104=Локализация!$C$125,O104=4),-1,IF(OR(O104=Локализация!$C$126,O104=3),0,IF(OR(O104=Локализация!$C$127,O104=2),2,IF(OR(O104=Локализация!$C$128,O104=1),4)))))</f>
        <v>0</v>
      </c>
      <c r="AK104" s="11" t="b">
        <f>IF(OR(P104=Локализация!$C$118,P104=5),4,IF(OR(P104=Локализация!$C$119,P104=4),2,IF(OR(P104=Локализация!$C$120,P104=3),0,IF(OR(P104=Локализация!$C$121,P104=2),-1,IF(OR(P104=Локализация!$C$122,P104=1),-2)))))</f>
        <v>0</v>
      </c>
      <c r="AL104" s="11" t="b">
        <f>IF(OR(Q104=Локализация!$C$124,Q104=5),-2,IF(OR(Q104=Локализация!$C$125,Q104=4),-1,IF(OR(Q104=Локализация!$C$126,Q104=3),0,IF(OR(Q104=Локализация!$C$127,Q104=2),2,IF(OR(Q104=Локализация!$C$128,Q104=1),4)))))</f>
        <v>0</v>
      </c>
      <c r="AM104" s="11" t="b">
        <f>IF(OR(R104=Локализация!$C$118,R104=5),4,IF(OR(R104=Локализация!$C$119,R104=4),2,IF(OR(R104=Локализация!$C$120,R104=3),0,IF(OR(R104=Локализация!$C$121,R104=2),-1,IF(OR(R104=Локализация!$C$122,R104=1),-2)))))</f>
        <v>0</v>
      </c>
      <c r="AN104" s="11" t="b">
        <f>IF(OR(S104=Локализация!$C$124,S104=5),-2,IF(OR(S104=Локализация!$C$125,S104=4),-1,IF(OR(S104=Локализация!$C$126,S104=3),0,IF(OR(S104=Локализация!$C$127,S104=2),2,IF(OR(S104=Локализация!$C$128,S104=1),4)))))</f>
        <v>0</v>
      </c>
      <c r="AO104" s="11" t="b">
        <f>IF(OR(T104=Локализация!$C$118,T104=5),4,IF(OR(T104=Локализация!$C$119,T104=4),2,IF(OR(T104=Локализация!$C$120,T104=3),0,IF(OR(T104=Локализация!$C$121,T104=2),-1,IF(OR(T104=Локализация!$C$122,T104=1),-2)))))</f>
        <v>0</v>
      </c>
      <c r="AP104" s="11" t="b">
        <f>IF(OR(U104=Локализация!$C$124,U104=5),-2,IF(OR(U104=Локализация!$C$125,U104=4),-1,IF(OR(U104=Локализация!$C$126,U104=3),0,IF(OR(U104=Локализация!$C$127,U104=2),2,IF(OR(U104=Локализация!$C$128,U104=1),4)))))</f>
        <v>0</v>
      </c>
      <c r="AR104" s="11" t="str">
        <f t="shared" si="23"/>
        <v>ЛОЖЬЛОЖЬ</v>
      </c>
      <c r="AS104" s="11" t="str">
        <f t="shared" si="24"/>
        <v>ЛОЖЬЛОЖЬ</v>
      </c>
      <c r="AT104" s="11" t="str">
        <f t="shared" si="25"/>
        <v>ЛОЖЬЛОЖЬ</v>
      </c>
      <c r="AU104" s="11" t="str">
        <f t="shared" si="26"/>
        <v>ЛОЖЬЛОЖЬ</v>
      </c>
      <c r="AV104" s="11" t="str">
        <f t="shared" si="27"/>
        <v>ЛОЖЬЛОЖЬ</v>
      </c>
      <c r="AW104" s="11" t="str">
        <f t="shared" si="28"/>
        <v>ЛОЖЬЛОЖЬ</v>
      </c>
      <c r="AX104" s="11" t="str">
        <f t="shared" si="29"/>
        <v>ЛОЖЬЛОЖЬ</v>
      </c>
      <c r="AY104" s="11" t="str">
        <f t="shared" si="30"/>
        <v>ЛОЖЬЛОЖЬ</v>
      </c>
      <c r="AZ104" s="11" t="str">
        <f t="shared" si="31"/>
        <v>ЛОЖЬЛОЖЬ</v>
      </c>
      <c r="BA104" s="11" t="str">
        <f t="shared" si="32"/>
        <v>ЛОЖЬЛОЖЬ</v>
      </c>
      <c r="BC104" s="11" t="str">
        <f t="shared" si="33"/>
        <v/>
      </c>
      <c r="BD104" s="11" t="str">
        <f t="shared" si="34"/>
        <v/>
      </c>
      <c r="BE104" s="11" t="str">
        <f t="shared" si="35"/>
        <v/>
      </c>
      <c r="BF104" s="11" t="str">
        <f t="shared" si="36"/>
        <v/>
      </c>
      <c r="BG104" s="11" t="str">
        <f t="shared" si="37"/>
        <v/>
      </c>
      <c r="BH104" s="11" t="str">
        <f t="shared" si="38"/>
        <v/>
      </c>
      <c r="BI104" s="11" t="str">
        <f t="shared" si="39"/>
        <v/>
      </c>
      <c r="BJ104" s="11" t="str">
        <f t="shared" si="40"/>
        <v/>
      </c>
      <c r="BK104" s="11" t="str">
        <f t="shared" si="41"/>
        <v/>
      </c>
      <c r="BL104" s="11" t="str">
        <f t="shared" si="42"/>
        <v/>
      </c>
    </row>
    <row r="105" spans="2:69" x14ac:dyDescent="0.3">
      <c r="B105"/>
      <c r="C105"/>
      <c r="D105"/>
      <c r="E105"/>
      <c r="F105"/>
      <c r="G105"/>
      <c r="H105"/>
      <c r="I105"/>
      <c r="J105"/>
      <c r="K105"/>
      <c r="L105"/>
      <c r="M105"/>
      <c r="N105"/>
      <c r="O105"/>
      <c r="P105"/>
      <c r="Q105"/>
      <c r="R105"/>
      <c r="S105"/>
      <c r="T105"/>
      <c r="U105"/>
      <c r="W105" s="11" t="b">
        <f>IF(OR(B105=Локализация!$C$118,B105=5),4,IF(OR(B105=Локализация!$C$119,B105=4),2,IF(OR(B105=Локализация!$C$120,B105=3),0,IF(OR(B105=Локализация!$C$121,B105=2),-1,IF(OR(B105=Локализация!$C$122,B105=1),-2)))))</f>
        <v>0</v>
      </c>
      <c r="X105" s="11" t="b">
        <f>IF(OR(C105=Локализация!$C$124,C105=5),-2,IF(OR(C105=Локализация!$C$125,C105=4),-1,IF(OR(C105=Локализация!$C$126,C105=3),0,IF(OR(C105=Локализация!$C$127,C105=2),2,IF(OR(C105=Локализация!$C$128,C105=1),4)))))</f>
        <v>0</v>
      </c>
      <c r="Y105" s="11" t="b">
        <f>IF(OR(D105=Локализация!$C$118,D105=5),4,IF(OR(D105=Локализация!$C$119,D105=4),2,IF(OR(D105=Локализация!$C$120,D105=3),0,IF(OR(D105=Локализация!$C$121,D105=2),-1,IF(OR(D105=Локализация!$C$122,D105=1),-2)))))</f>
        <v>0</v>
      </c>
      <c r="Z105" s="11" t="b">
        <f>IF(OR(E105=Локализация!$C$124,E105=5),-2,IF(OR(E105=Локализация!$C$125,E105=4),-1,IF(OR(E105=Локализация!$C$126,E105=3),0,IF(OR(E105=Локализация!$C$127,E105=2),2,IF(OR(E105=Локализация!$C$128,E105=1),4)))))</f>
        <v>0</v>
      </c>
      <c r="AA105" s="11" t="b">
        <f>IF(OR(F105=Локализация!$C$118,F105=5),4,IF(OR(F105=Локализация!$C$119,F105=4),2,IF(OR(F105=Локализация!$C$120,F105=3),0,IF(OR(F105=Локализация!$C$121,F105=2),-1,IF(OR(F105=Локализация!$C$122,F105=1),-2)))))</f>
        <v>0</v>
      </c>
      <c r="AB105" s="11" t="b">
        <f>IF(OR(G105=Локализация!$C$124,G105=5),-2,IF(OR(G105=Локализация!$C$125,G105=4),-1,IF(OR(G105=Локализация!$C$126,G105=3),0,IF(OR(G105=Локализация!$C$127,G105=2),2,IF(OR(G105=Локализация!$C$128,G105=1),4)))))</f>
        <v>0</v>
      </c>
      <c r="AC105" s="11" t="b">
        <f>IF(OR(H105=Локализация!$C$118,H105=5),4,IF(OR(H105=Локализация!$C$119,H105=4),2,IF(OR(H105=Локализация!$C$120,H105=3),0,IF(OR(H105=Локализация!$C$121,H105=2),-1,IF(OR(H105=Локализация!$C$122,H105=1),-2)))))</f>
        <v>0</v>
      </c>
      <c r="AD105" s="11" t="b">
        <f>IF(OR(I105=Локализация!$C$124,I105=5),-2,IF(OR(I105=Локализация!$C$125,I105=4),-1,IF(OR(I105=Локализация!$C$126,I105=3),0,IF(OR(I105=Локализация!$C$127,I105=2),2,IF(OR(I105=Локализация!$C$128,I105=1),4)))))</f>
        <v>0</v>
      </c>
      <c r="AE105" s="11" t="b">
        <f>IF(OR(J105=Локализация!$C$118,J105=5),4,IF(OR(J105=Локализация!$C$119,J105=4),2,IF(OR(J105=Локализация!$C$120,J105=3),0,IF(OR(J105=Локализация!$C$121,J105=2),-1,IF(OR(J105=Локализация!$C$122,J105=1),-2)))))</f>
        <v>0</v>
      </c>
      <c r="AF105" s="11" t="b">
        <f>IF(OR(K105=Локализация!$C$124,K105=5),-2,IF(OR(K105=Локализация!$C$125,K105=4),-1,IF(OR(K105=Локализация!$C$126,K105=3),0,IF(OR(K105=Локализация!$C$127,K105=2),2,IF(OR(K105=Локализация!$C$128,K105=1),4)))))</f>
        <v>0</v>
      </c>
      <c r="AG105" s="11" t="b">
        <f>IF(OR(L105=Локализация!$C$118,L105=5),4,IF(OR(L105=Локализация!$C$119,L105=4),2,IF(OR(L105=Локализация!$C$120,L105=3),0,IF(OR(L105=Локализация!$C$121,L105=2),-1,IF(OR(L105=Локализация!$C$122,L105=1),-2)))))</f>
        <v>0</v>
      </c>
      <c r="AH105" s="11" t="b">
        <f>IF(OR(M105=Локализация!$C$124,M105=5),-2,IF(OR(M105=Локализация!$C$125,M105=4),-1,IF(OR(M105=Локализация!$C$126,M105=3),0,IF(OR(M105=Локализация!$C$127,M105=2),2,IF(OR(M105=Локализация!$C$128,M105=1),4)))))</f>
        <v>0</v>
      </c>
      <c r="AI105" s="11" t="b">
        <f>IF(OR(N105=Локализация!$C$118,N105=5),4,IF(OR(N105=Локализация!$C$119,N105=4),2,IF(OR(N105=Локализация!$C$120,N105=3),0,IF(OR(N105=Локализация!$C$121,N105=2),-1,IF(OR(N105=Локализация!$C$122,N105=1),-2)))))</f>
        <v>0</v>
      </c>
      <c r="AJ105" s="11" t="b">
        <f>IF(OR(O105=Локализация!$C$124,O105=5),-2,IF(OR(O105=Локализация!$C$125,O105=4),-1,IF(OR(O105=Локализация!$C$126,O105=3),0,IF(OR(O105=Локализация!$C$127,O105=2),2,IF(OR(O105=Локализация!$C$128,O105=1),4)))))</f>
        <v>0</v>
      </c>
      <c r="AK105" s="11" t="b">
        <f>IF(OR(P105=Локализация!$C$118,P105=5),4,IF(OR(P105=Локализация!$C$119,P105=4),2,IF(OR(P105=Локализация!$C$120,P105=3),0,IF(OR(P105=Локализация!$C$121,P105=2),-1,IF(OR(P105=Локализация!$C$122,P105=1),-2)))))</f>
        <v>0</v>
      </c>
      <c r="AL105" s="11" t="b">
        <f>IF(OR(Q105=Локализация!$C$124,Q105=5),-2,IF(OR(Q105=Локализация!$C$125,Q105=4),-1,IF(OR(Q105=Локализация!$C$126,Q105=3),0,IF(OR(Q105=Локализация!$C$127,Q105=2),2,IF(OR(Q105=Локализация!$C$128,Q105=1),4)))))</f>
        <v>0</v>
      </c>
      <c r="AM105" s="11" t="b">
        <f>IF(OR(R105=Локализация!$C$118,R105=5),4,IF(OR(R105=Локализация!$C$119,R105=4),2,IF(OR(R105=Локализация!$C$120,R105=3),0,IF(OR(R105=Локализация!$C$121,R105=2),-1,IF(OR(R105=Локализация!$C$122,R105=1),-2)))))</f>
        <v>0</v>
      </c>
      <c r="AN105" s="11" t="b">
        <f>IF(OR(S105=Локализация!$C$124,S105=5),-2,IF(OR(S105=Локализация!$C$125,S105=4),-1,IF(OR(S105=Локализация!$C$126,S105=3),0,IF(OR(S105=Локализация!$C$127,S105=2),2,IF(OR(S105=Локализация!$C$128,S105=1),4)))))</f>
        <v>0</v>
      </c>
      <c r="AO105" s="11" t="b">
        <f>IF(OR(T105=Локализация!$C$118,T105=5),4,IF(OR(T105=Локализация!$C$119,T105=4),2,IF(OR(T105=Локализация!$C$120,T105=3),0,IF(OR(T105=Локализация!$C$121,T105=2),-1,IF(OR(T105=Локализация!$C$122,T105=1),-2)))))</f>
        <v>0</v>
      </c>
      <c r="AP105" s="11" t="b">
        <f>IF(OR(U105=Локализация!$C$124,U105=5),-2,IF(OR(U105=Локализация!$C$125,U105=4),-1,IF(OR(U105=Локализация!$C$126,U105=3),0,IF(OR(U105=Локализация!$C$127,U105=2),2,IF(OR(U105=Локализация!$C$128,U105=1),4)))))</f>
        <v>0</v>
      </c>
      <c r="AR105" s="11" t="str">
        <f t="shared" si="23"/>
        <v>ЛОЖЬЛОЖЬ</v>
      </c>
      <c r="AS105" s="11" t="str">
        <f t="shared" si="24"/>
        <v>ЛОЖЬЛОЖЬ</v>
      </c>
      <c r="AT105" s="11" t="str">
        <f t="shared" si="25"/>
        <v>ЛОЖЬЛОЖЬ</v>
      </c>
      <c r="AU105" s="11" t="str">
        <f t="shared" si="26"/>
        <v>ЛОЖЬЛОЖЬ</v>
      </c>
      <c r="AV105" s="11" t="str">
        <f t="shared" si="27"/>
        <v>ЛОЖЬЛОЖЬ</v>
      </c>
      <c r="AW105" s="11" t="str">
        <f t="shared" si="28"/>
        <v>ЛОЖЬЛОЖЬ</v>
      </c>
      <c r="AX105" s="11" t="str">
        <f t="shared" si="29"/>
        <v>ЛОЖЬЛОЖЬ</v>
      </c>
      <c r="AY105" s="11" t="str">
        <f t="shared" si="30"/>
        <v>ЛОЖЬЛОЖЬ</v>
      </c>
      <c r="AZ105" s="11" t="str">
        <f t="shared" si="31"/>
        <v>ЛОЖЬЛОЖЬ</v>
      </c>
      <c r="BA105" s="11" t="str">
        <f t="shared" si="32"/>
        <v>ЛОЖЬЛОЖЬ</v>
      </c>
      <c r="BC105" s="11" t="str">
        <f t="shared" si="33"/>
        <v/>
      </c>
      <c r="BD105" s="11" t="str">
        <f t="shared" si="34"/>
        <v/>
      </c>
      <c r="BE105" s="11" t="str">
        <f t="shared" si="35"/>
        <v/>
      </c>
      <c r="BF105" s="11" t="str">
        <f t="shared" si="36"/>
        <v/>
      </c>
      <c r="BG105" s="11" t="str">
        <f t="shared" si="37"/>
        <v/>
      </c>
      <c r="BH105" s="11" t="str">
        <f t="shared" si="38"/>
        <v/>
      </c>
      <c r="BI105" s="11" t="str">
        <f t="shared" si="39"/>
        <v/>
      </c>
      <c r="BJ105" s="11" t="str">
        <f t="shared" si="40"/>
        <v/>
      </c>
      <c r="BK105" s="11" t="str">
        <f t="shared" si="41"/>
        <v/>
      </c>
      <c r="BL105" s="11" t="str">
        <f t="shared" si="42"/>
        <v/>
      </c>
    </row>
    <row r="106" spans="2:69" x14ac:dyDescent="0.3">
      <c r="B106"/>
      <c r="C106"/>
      <c r="D106"/>
      <c r="E106"/>
      <c r="F106"/>
      <c r="G106"/>
      <c r="H106"/>
      <c r="I106"/>
      <c r="J106"/>
      <c r="K106"/>
      <c r="L106"/>
      <c r="M106"/>
      <c r="N106"/>
      <c r="O106"/>
      <c r="P106"/>
      <c r="Q106"/>
      <c r="R106"/>
      <c r="S106"/>
      <c r="T106"/>
      <c r="U106"/>
      <c r="W106" s="11" t="b">
        <f>IF(OR(B106=Локализация!$C$118,B106=5),4,IF(OR(B106=Локализация!$C$119,B106=4),2,IF(OR(B106=Локализация!$C$120,B106=3),0,IF(OR(B106=Локализация!$C$121,B106=2),-1,IF(OR(B106=Локализация!$C$122,B106=1),-2)))))</f>
        <v>0</v>
      </c>
      <c r="X106" s="11" t="b">
        <f>IF(OR(C106=Локализация!$C$124,C106=5),-2,IF(OR(C106=Локализация!$C$125,C106=4),-1,IF(OR(C106=Локализация!$C$126,C106=3),0,IF(OR(C106=Локализация!$C$127,C106=2),2,IF(OR(C106=Локализация!$C$128,C106=1),4)))))</f>
        <v>0</v>
      </c>
      <c r="Y106" s="11" t="b">
        <f>IF(OR(D106=Локализация!$C$118,D106=5),4,IF(OR(D106=Локализация!$C$119,D106=4),2,IF(OR(D106=Локализация!$C$120,D106=3),0,IF(OR(D106=Локализация!$C$121,D106=2),-1,IF(OR(D106=Локализация!$C$122,D106=1),-2)))))</f>
        <v>0</v>
      </c>
      <c r="Z106" s="11" t="b">
        <f>IF(OR(E106=Локализация!$C$124,E106=5),-2,IF(OR(E106=Локализация!$C$125,E106=4),-1,IF(OR(E106=Локализация!$C$126,E106=3),0,IF(OR(E106=Локализация!$C$127,E106=2),2,IF(OR(E106=Локализация!$C$128,E106=1),4)))))</f>
        <v>0</v>
      </c>
      <c r="AA106" s="11" t="b">
        <f>IF(OR(F106=Локализация!$C$118,F106=5),4,IF(OR(F106=Локализация!$C$119,F106=4),2,IF(OR(F106=Локализация!$C$120,F106=3),0,IF(OR(F106=Локализация!$C$121,F106=2),-1,IF(OR(F106=Локализация!$C$122,F106=1),-2)))))</f>
        <v>0</v>
      </c>
      <c r="AB106" s="11" t="b">
        <f>IF(OR(G106=Локализация!$C$124,G106=5),-2,IF(OR(G106=Локализация!$C$125,G106=4),-1,IF(OR(G106=Локализация!$C$126,G106=3),0,IF(OR(G106=Локализация!$C$127,G106=2),2,IF(OR(G106=Локализация!$C$128,G106=1),4)))))</f>
        <v>0</v>
      </c>
      <c r="AC106" s="11" t="b">
        <f>IF(OR(H106=Локализация!$C$118,H106=5),4,IF(OR(H106=Локализация!$C$119,H106=4),2,IF(OR(H106=Локализация!$C$120,H106=3),0,IF(OR(H106=Локализация!$C$121,H106=2),-1,IF(OR(H106=Локализация!$C$122,H106=1),-2)))))</f>
        <v>0</v>
      </c>
      <c r="AD106" s="11" t="b">
        <f>IF(OR(I106=Локализация!$C$124,I106=5),-2,IF(OR(I106=Локализация!$C$125,I106=4),-1,IF(OR(I106=Локализация!$C$126,I106=3),0,IF(OR(I106=Локализация!$C$127,I106=2),2,IF(OR(I106=Локализация!$C$128,I106=1),4)))))</f>
        <v>0</v>
      </c>
      <c r="AE106" s="11" t="b">
        <f>IF(OR(J106=Локализация!$C$118,J106=5),4,IF(OR(J106=Локализация!$C$119,J106=4),2,IF(OR(J106=Локализация!$C$120,J106=3),0,IF(OR(J106=Локализация!$C$121,J106=2),-1,IF(OR(J106=Локализация!$C$122,J106=1),-2)))))</f>
        <v>0</v>
      </c>
      <c r="AF106" s="11" t="b">
        <f>IF(OR(K106=Локализация!$C$124,K106=5),-2,IF(OR(K106=Локализация!$C$125,K106=4),-1,IF(OR(K106=Локализация!$C$126,K106=3),0,IF(OR(K106=Локализация!$C$127,K106=2),2,IF(OR(K106=Локализация!$C$128,K106=1),4)))))</f>
        <v>0</v>
      </c>
      <c r="AG106" s="11" t="b">
        <f>IF(OR(L106=Локализация!$C$118,L106=5),4,IF(OR(L106=Локализация!$C$119,L106=4),2,IF(OR(L106=Локализация!$C$120,L106=3),0,IF(OR(L106=Локализация!$C$121,L106=2),-1,IF(OR(L106=Локализация!$C$122,L106=1),-2)))))</f>
        <v>0</v>
      </c>
      <c r="AH106" s="11" t="b">
        <f>IF(OR(M106=Локализация!$C$124,M106=5),-2,IF(OR(M106=Локализация!$C$125,M106=4),-1,IF(OR(M106=Локализация!$C$126,M106=3),0,IF(OR(M106=Локализация!$C$127,M106=2),2,IF(OR(M106=Локализация!$C$128,M106=1),4)))))</f>
        <v>0</v>
      </c>
      <c r="AI106" s="11" t="b">
        <f>IF(OR(N106=Локализация!$C$118,N106=5),4,IF(OR(N106=Локализация!$C$119,N106=4),2,IF(OR(N106=Локализация!$C$120,N106=3),0,IF(OR(N106=Локализация!$C$121,N106=2),-1,IF(OR(N106=Локализация!$C$122,N106=1),-2)))))</f>
        <v>0</v>
      </c>
      <c r="AJ106" s="11" t="b">
        <f>IF(OR(O106=Локализация!$C$124,O106=5),-2,IF(OR(O106=Локализация!$C$125,O106=4),-1,IF(OR(O106=Локализация!$C$126,O106=3),0,IF(OR(O106=Локализация!$C$127,O106=2),2,IF(OR(O106=Локализация!$C$128,O106=1),4)))))</f>
        <v>0</v>
      </c>
      <c r="AK106" s="11" t="b">
        <f>IF(OR(P106=Локализация!$C$118,P106=5),4,IF(OR(P106=Локализация!$C$119,P106=4),2,IF(OR(P106=Локализация!$C$120,P106=3),0,IF(OR(P106=Локализация!$C$121,P106=2),-1,IF(OR(P106=Локализация!$C$122,P106=1),-2)))))</f>
        <v>0</v>
      </c>
      <c r="AL106" s="11" t="b">
        <f>IF(OR(Q106=Локализация!$C$124,Q106=5),-2,IF(OR(Q106=Локализация!$C$125,Q106=4),-1,IF(OR(Q106=Локализация!$C$126,Q106=3),0,IF(OR(Q106=Локализация!$C$127,Q106=2),2,IF(OR(Q106=Локализация!$C$128,Q106=1),4)))))</f>
        <v>0</v>
      </c>
      <c r="AM106" s="11" t="b">
        <f>IF(OR(R106=Локализация!$C$118,R106=5),4,IF(OR(R106=Локализация!$C$119,R106=4),2,IF(OR(R106=Локализация!$C$120,R106=3),0,IF(OR(R106=Локализация!$C$121,R106=2),-1,IF(OR(R106=Локализация!$C$122,R106=1),-2)))))</f>
        <v>0</v>
      </c>
      <c r="AN106" s="11" t="b">
        <f>IF(OR(S106=Локализация!$C$124,S106=5),-2,IF(OR(S106=Локализация!$C$125,S106=4),-1,IF(OR(S106=Локализация!$C$126,S106=3),0,IF(OR(S106=Локализация!$C$127,S106=2),2,IF(OR(S106=Локализация!$C$128,S106=1),4)))))</f>
        <v>0</v>
      </c>
      <c r="AO106" s="11" t="b">
        <f>IF(OR(T106=Локализация!$C$118,T106=5),4,IF(OR(T106=Локализация!$C$119,T106=4),2,IF(OR(T106=Локализация!$C$120,T106=3),0,IF(OR(T106=Локализация!$C$121,T106=2),-1,IF(OR(T106=Локализация!$C$122,T106=1),-2)))))</f>
        <v>0</v>
      </c>
      <c r="AP106" s="11" t="b">
        <f>IF(OR(U106=Локализация!$C$124,U106=5),-2,IF(OR(U106=Локализация!$C$125,U106=4),-1,IF(OR(U106=Локализация!$C$126,U106=3),0,IF(OR(U106=Локализация!$C$127,U106=2),2,IF(OR(U106=Локализация!$C$128,U106=1),4)))))</f>
        <v>0</v>
      </c>
      <c r="AR106" s="11" t="str">
        <f t="shared" si="23"/>
        <v>ЛОЖЬЛОЖЬ</v>
      </c>
      <c r="AS106" s="11" t="str">
        <f t="shared" si="24"/>
        <v>ЛОЖЬЛОЖЬ</v>
      </c>
      <c r="AT106" s="11" t="str">
        <f t="shared" si="25"/>
        <v>ЛОЖЬЛОЖЬ</v>
      </c>
      <c r="AU106" s="11" t="str">
        <f t="shared" si="26"/>
        <v>ЛОЖЬЛОЖЬ</v>
      </c>
      <c r="AV106" s="11" t="str">
        <f t="shared" si="27"/>
        <v>ЛОЖЬЛОЖЬ</v>
      </c>
      <c r="AW106" s="11" t="str">
        <f t="shared" si="28"/>
        <v>ЛОЖЬЛОЖЬ</v>
      </c>
      <c r="AX106" s="11" t="str">
        <f t="shared" si="29"/>
        <v>ЛОЖЬЛОЖЬ</v>
      </c>
      <c r="AY106" s="11" t="str">
        <f t="shared" si="30"/>
        <v>ЛОЖЬЛОЖЬ</v>
      </c>
      <c r="AZ106" s="11" t="str">
        <f t="shared" si="31"/>
        <v>ЛОЖЬЛОЖЬ</v>
      </c>
      <c r="BA106" s="11" t="str">
        <f t="shared" si="32"/>
        <v>ЛОЖЬЛОЖЬ</v>
      </c>
      <c r="BC106" s="11" t="str">
        <f t="shared" si="33"/>
        <v/>
      </c>
      <c r="BD106" s="11" t="str">
        <f t="shared" si="34"/>
        <v/>
      </c>
      <c r="BE106" s="11" t="str">
        <f t="shared" si="35"/>
        <v/>
      </c>
      <c r="BF106" s="11" t="str">
        <f t="shared" si="36"/>
        <v/>
      </c>
      <c r="BG106" s="11" t="str">
        <f t="shared" si="37"/>
        <v/>
      </c>
      <c r="BH106" s="11" t="str">
        <f t="shared" si="38"/>
        <v/>
      </c>
      <c r="BI106" s="11" t="str">
        <f t="shared" si="39"/>
        <v/>
      </c>
      <c r="BJ106" s="11" t="str">
        <f t="shared" si="40"/>
        <v/>
      </c>
      <c r="BK106" s="11" t="str">
        <f t="shared" si="41"/>
        <v/>
      </c>
      <c r="BL106" s="11" t="str">
        <f t="shared" si="42"/>
        <v/>
      </c>
    </row>
    <row r="107" spans="2:69" x14ac:dyDescent="0.3">
      <c r="B107"/>
      <c r="C107"/>
      <c r="D107"/>
      <c r="E107"/>
      <c r="F107"/>
      <c r="G107"/>
      <c r="H107"/>
      <c r="I107"/>
      <c r="J107"/>
      <c r="K107"/>
      <c r="L107"/>
      <c r="M107"/>
      <c r="N107"/>
      <c r="O107"/>
      <c r="P107"/>
      <c r="Q107"/>
      <c r="R107"/>
      <c r="S107"/>
      <c r="T107"/>
      <c r="U107"/>
      <c r="W107" s="11" t="b">
        <f>IF(OR(B107=Локализация!$C$118,B107=5),4,IF(OR(B107=Локализация!$C$119,B107=4),2,IF(OR(B107=Локализация!$C$120,B107=3),0,IF(OR(B107=Локализация!$C$121,B107=2),-1,IF(OR(B107=Локализация!$C$122,B107=1),-2)))))</f>
        <v>0</v>
      </c>
      <c r="X107" s="11" t="b">
        <f>IF(OR(C107=Локализация!$C$124,C107=5),-2,IF(OR(C107=Локализация!$C$125,C107=4),-1,IF(OR(C107=Локализация!$C$126,C107=3),0,IF(OR(C107=Локализация!$C$127,C107=2),2,IF(OR(C107=Локализация!$C$128,C107=1),4)))))</f>
        <v>0</v>
      </c>
      <c r="Y107" s="11" t="b">
        <f>IF(OR(D107=Локализация!$C$118,D107=5),4,IF(OR(D107=Локализация!$C$119,D107=4),2,IF(OR(D107=Локализация!$C$120,D107=3),0,IF(OR(D107=Локализация!$C$121,D107=2),-1,IF(OR(D107=Локализация!$C$122,D107=1),-2)))))</f>
        <v>0</v>
      </c>
      <c r="Z107" s="11" t="b">
        <f>IF(OR(E107=Локализация!$C$124,E107=5),-2,IF(OR(E107=Локализация!$C$125,E107=4),-1,IF(OR(E107=Локализация!$C$126,E107=3),0,IF(OR(E107=Локализация!$C$127,E107=2),2,IF(OR(E107=Локализация!$C$128,E107=1),4)))))</f>
        <v>0</v>
      </c>
      <c r="AA107" s="11" t="b">
        <f>IF(OR(F107=Локализация!$C$118,F107=5),4,IF(OR(F107=Локализация!$C$119,F107=4),2,IF(OR(F107=Локализация!$C$120,F107=3),0,IF(OR(F107=Локализация!$C$121,F107=2),-1,IF(OR(F107=Локализация!$C$122,F107=1),-2)))))</f>
        <v>0</v>
      </c>
      <c r="AB107" s="11" t="b">
        <f>IF(OR(G107=Локализация!$C$124,G107=5),-2,IF(OR(G107=Локализация!$C$125,G107=4),-1,IF(OR(G107=Локализация!$C$126,G107=3),0,IF(OR(G107=Локализация!$C$127,G107=2),2,IF(OR(G107=Локализация!$C$128,G107=1),4)))))</f>
        <v>0</v>
      </c>
      <c r="AC107" s="11" t="b">
        <f>IF(OR(H107=Локализация!$C$118,H107=5),4,IF(OR(H107=Локализация!$C$119,H107=4),2,IF(OR(H107=Локализация!$C$120,H107=3),0,IF(OR(H107=Локализация!$C$121,H107=2),-1,IF(OR(H107=Локализация!$C$122,H107=1),-2)))))</f>
        <v>0</v>
      </c>
      <c r="AD107" s="11" t="b">
        <f>IF(OR(I107=Локализация!$C$124,I107=5),-2,IF(OR(I107=Локализация!$C$125,I107=4),-1,IF(OR(I107=Локализация!$C$126,I107=3),0,IF(OR(I107=Локализация!$C$127,I107=2),2,IF(OR(I107=Локализация!$C$128,I107=1),4)))))</f>
        <v>0</v>
      </c>
      <c r="AE107" s="11" t="b">
        <f>IF(OR(J107=Локализация!$C$118,J107=5),4,IF(OR(J107=Локализация!$C$119,J107=4),2,IF(OR(J107=Локализация!$C$120,J107=3),0,IF(OR(J107=Локализация!$C$121,J107=2),-1,IF(OR(J107=Локализация!$C$122,J107=1),-2)))))</f>
        <v>0</v>
      </c>
      <c r="AF107" s="11" t="b">
        <f>IF(OR(K107=Локализация!$C$124,K107=5),-2,IF(OR(K107=Локализация!$C$125,K107=4),-1,IF(OR(K107=Локализация!$C$126,K107=3),0,IF(OR(K107=Локализация!$C$127,K107=2),2,IF(OR(K107=Локализация!$C$128,K107=1),4)))))</f>
        <v>0</v>
      </c>
      <c r="AG107" s="11" t="b">
        <f>IF(OR(L107=Локализация!$C$118,L107=5),4,IF(OR(L107=Локализация!$C$119,L107=4),2,IF(OR(L107=Локализация!$C$120,L107=3),0,IF(OR(L107=Локализация!$C$121,L107=2),-1,IF(OR(L107=Локализация!$C$122,L107=1),-2)))))</f>
        <v>0</v>
      </c>
      <c r="AH107" s="11" t="b">
        <f>IF(OR(M107=Локализация!$C$124,M107=5),-2,IF(OR(M107=Локализация!$C$125,M107=4),-1,IF(OR(M107=Локализация!$C$126,M107=3),0,IF(OR(M107=Локализация!$C$127,M107=2),2,IF(OR(M107=Локализация!$C$128,M107=1),4)))))</f>
        <v>0</v>
      </c>
      <c r="AI107" s="11" t="b">
        <f>IF(OR(N107=Локализация!$C$118,N107=5),4,IF(OR(N107=Локализация!$C$119,N107=4),2,IF(OR(N107=Локализация!$C$120,N107=3),0,IF(OR(N107=Локализация!$C$121,N107=2),-1,IF(OR(N107=Локализация!$C$122,N107=1),-2)))))</f>
        <v>0</v>
      </c>
      <c r="AJ107" s="11" t="b">
        <f>IF(OR(O107=Локализация!$C$124,O107=5),-2,IF(OR(O107=Локализация!$C$125,O107=4),-1,IF(OR(O107=Локализация!$C$126,O107=3),0,IF(OR(O107=Локализация!$C$127,O107=2),2,IF(OR(O107=Локализация!$C$128,O107=1),4)))))</f>
        <v>0</v>
      </c>
      <c r="AK107" s="11" t="b">
        <f>IF(OR(P107=Локализация!$C$118,P107=5),4,IF(OR(P107=Локализация!$C$119,P107=4),2,IF(OR(P107=Локализация!$C$120,P107=3),0,IF(OR(P107=Локализация!$C$121,P107=2),-1,IF(OR(P107=Локализация!$C$122,P107=1),-2)))))</f>
        <v>0</v>
      </c>
      <c r="AL107" s="11" t="b">
        <f>IF(OR(Q107=Локализация!$C$124,Q107=5),-2,IF(OR(Q107=Локализация!$C$125,Q107=4),-1,IF(OR(Q107=Локализация!$C$126,Q107=3),0,IF(OR(Q107=Локализация!$C$127,Q107=2),2,IF(OR(Q107=Локализация!$C$128,Q107=1),4)))))</f>
        <v>0</v>
      </c>
      <c r="AM107" s="11" t="b">
        <f>IF(OR(R107=Локализация!$C$118,R107=5),4,IF(OR(R107=Локализация!$C$119,R107=4),2,IF(OR(R107=Локализация!$C$120,R107=3),0,IF(OR(R107=Локализация!$C$121,R107=2),-1,IF(OR(R107=Локализация!$C$122,R107=1),-2)))))</f>
        <v>0</v>
      </c>
      <c r="AN107" s="11" t="b">
        <f>IF(OR(S107=Локализация!$C$124,S107=5),-2,IF(OR(S107=Локализация!$C$125,S107=4),-1,IF(OR(S107=Локализация!$C$126,S107=3),0,IF(OR(S107=Локализация!$C$127,S107=2),2,IF(OR(S107=Локализация!$C$128,S107=1),4)))))</f>
        <v>0</v>
      </c>
      <c r="AO107" s="11" t="b">
        <f>IF(OR(T107=Локализация!$C$118,T107=5),4,IF(OR(T107=Локализация!$C$119,T107=4),2,IF(OR(T107=Локализация!$C$120,T107=3),0,IF(OR(T107=Локализация!$C$121,T107=2),-1,IF(OR(T107=Локализация!$C$122,T107=1),-2)))))</f>
        <v>0</v>
      </c>
      <c r="AP107" s="11" t="b">
        <f>IF(OR(U107=Локализация!$C$124,U107=5),-2,IF(OR(U107=Локализация!$C$125,U107=4),-1,IF(OR(U107=Локализация!$C$126,U107=3),0,IF(OR(U107=Локализация!$C$127,U107=2),2,IF(OR(U107=Локализация!$C$128,U107=1),4)))))</f>
        <v>0</v>
      </c>
      <c r="AR107" s="11" t="str">
        <f t="shared" si="23"/>
        <v>ЛОЖЬЛОЖЬ</v>
      </c>
      <c r="AS107" s="11" t="str">
        <f t="shared" si="24"/>
        <v>ЛОЖЬЛОЖЬ</v>
      </c>
      <c r="AT107" s="11" t="str">
        <f t="shared" si="25"/>
        <v>ЛОЖЬЛОЖЬ</v>
      </c>
      <c r="AU107" s="11" t="str">
        <f t="shared" si="26"/>
        <v>ЛОЖЬЛОЖЬ</v>
      </c>
      <c r="AV107" s="11" t="str">
        <f t="shared" si="27"/>
        <v>ЛОЖЬЛОЖЬ</v>
      </c>
      <c r="AW107" s="11" t="str">
        <f t="shared" si="28"/>
        <v>ЛОЖЬЛОЖЬ</v>
      </c>
      <c r="AX107" s="11" t="str">
        <f t="shared" si="29"/>
        <v>ЛОЖЬЛОЖЬ</v>
      </c>
      <c r="AY107" s="11" t="str">
        <f t="shared" si="30"/>
        <v>ЛОЖЬЛОЖЬ</v>
      </c>
      <c r="AZ107" s="11" t="str">
        <f t="shared" si="31"/>
        <v>ЛОЖЬЛОЖЬ</v>
      </c>
      <c r="BA107" s="11" t="str">
        <f t="shared" si="32"/>
        <v>ЛОЖЬЛОЖЬ</v>
      </c>
      <c r="BC107" s="11" t="str">
        <f t="shared" si="33"/>
        <v/>
      </c>
      <c r="BD107" s="11" t="str">
        <f t="shared" si="34"/>
        <v/>
      </c>
      <c r="BE107" s="11" t="str">
        <f t="shared" si="35"/>
        <v/>
      </c>
      <c r="BF107" s="11" t="str">
        <f t="shared" si="36"/>
        <v/>
      </c>
      <c r="BG107" s="11" t="str">
        <f t="shared" si="37"/>
        <v/>
      </c>
      <c r="BH107" s="11" t="str">
        <f t="shared" si="38"/>
        <v/>
      </c>
      <c r="BI107" s="11" t="str">
        <f t="shared" si="39"/>
        <v/>
      </c>
      <c r="BJ107" s="11" t="str">
        <f t="shared" si="40"/>
        <v/>
      </c>
      <c r="BK107" s="11" t="str">
        <f t="shared" si="41"/>
        <v/>
      </c>
      <c r="BL107" s="11" t="str">
        <f t="shared" si="42"/>
        <v/>
      </c>
    </row>
    <row r="108" spans="2:69" x14ac:dyDescent="0.3">
      <c r="B108"/>
      <c r="C108"/>
      <c r="D108"/>
      <c r="E108"/>
      <c r="F108"/>
      <c r="G108"/>
      <c r="H108"/>
      <c r="I108"/>
      <c r="J108"/>
      <c r="K108"/>
      <c r="L108"/>
      <c r="M108"/>
      <c r="N108"/>
      <c r="O108"/>
      <c r="P108"/>
      <c r="Q108"/>
      <c r="R108"/>
      <c r="S108"/>
      <c r="T108"/>
      <c r="U108"/>
      <c r="W108" s="11" t="b">
        <f>IF(OR(B108=Локализация!$C$118,B108=5),4,IF(OR(B108=Локализация!$C$119,B108=4),2,IF(OR(B108=Локализация!$C$120,B108=3),0,IF(OR(B108=Локализация!$C$121,B108=2),-1,IF(OR(B108=Локализация!$C$122,B108=1),-2)))))</f>
        <v>0</v>
      </c>
      <c r="X108" s="11" t="b">
        <f>IF(OR(C108=Локализация!$C$124,C108=5),-2,IF(OR(C108=Локализация!$C$125,C108=4),-1,IF(OR(C108=Локализация!$C$126,C108=3),0,IF(OR(C108=Локализация!$C$127,C108=2),2,IF(OR(C108=Локализация!$C$128,C108=1),4)))))</f>
        <v>0</v>
      </c>
      <c r="Y108" s="11" t="b">
        <f>IF(OR(D108=Локализация!$C$118,D108=5),4,IF(OR(D108=Локализация!$C$119,D108=4),2,IF(OR(D108=Локализация!$C$120,D108=3),0,IF(OR(D108=Локализация!$C$121,D108=2),-1,IF(OR(D108=Локализация!$C$122,D108=1),-2)))))</f>
        <v>0</v>
      </c>
      <c r="Z108" s="11" t="b">
        <f>IF(OR(E108=Локализация!$C$124,E108=5),-2,IF(OR(E108=Локализация!$C$125,E108=4),-1,IF(OR(E108=Локализация!$C$126,E108=3),0,IF(OR(E108=Локализация!$C$127,E108=2),2,IF(OR(E108=Локализация!$C$128,E108=1),4)))))</f>
        <v>0</v>
      </c>
      <c r="AA108" s="11" t="b">
        <f>IF(OR(F108=Локализация!$C$118,F108=5),4,IF(OR(F108=Локализация!$C$119,F108=4),2,IF(OR(F108=Локализация!$C$120,F108=3),0,IF(OR(F108=Локализация!$C$121,F108=2),-1,IF(OR(F108=Локализация!$C$122,F108=1),-2)))))</f>
        <v>0</v>
      </c>
      <c r="AB108" s="11" t="b">
        <f>IF(OR(G108=Локализация!$C$124,G108=5),-2,IF(OR(G108=Локализация!$C$125,G108=4),-1,IF(OR(G108=Локализация!$C$126,G108=3),0,IF(OR(G108=Локализация!$C$127,G108=2),2,IF(OR(G108=Локализация!$C$128,G108=1),4)))))</f>
        <v>0</v>
      </c>
      <c r="AC108" s="11" t="b">
        <f>IF(OR(H108=Локализация!$C$118,H108=5),4,IF(OR(H108=Локализация!$C$119,H108=4),2,IF(OR(H108=Локализация!$C$120,H108=3),0,IF(OR(H108=Локализация!$C$121,H108=2),-1,IF(OR(H108=Локализация!$C$122,H108=1),-2)))))</f>
        <v>0</v>
      </c>
      <c r="AD108" s="11" t="b">
        <f>IF(OR(I108=Локализация!$C$124,I108=5),-2,IF(OR(I108=Локализация!$C$125,I108=4),-1,IF(OR(I108=Локализация!$C$126,I108=3),0,IF(OR(I108=Локализация!$C$127,I108=2),2,IF(OR(I108=Локализация!$C$128,I108=1),4)))))</f>
        <v>0</v>
      </c>
      <c r="AE108" s="11" t="b">
        <f>IF(OR(J108=Локализация!$C$118,J108=5),4,IF(OR(J108=Локализация!$C$119,J108=4),2,IF(OR(J108=Локализация!$C$120,J108=3),0,IF(OR(J108=Локализация!$C$121,J108=2),-1,IF(OR(J108=Локализация!$C$122,J108=1),-2)))))</f>
        <v>0</v>
      </c>
      <c r="AF108" s="11" t="b">
        <f>IF(OR(K108=Локализация!$C$124,K108=5),-2,IF(OR(K108=Локализация!$C$125,K108=4),-1,IF(OR(K108=Локализация!$C$126,K108=3),0,IF(OR(K108=Локализация!$C$127,K108=2),2,IF(OR(K108=Локализация!$C$128,K108=1),4)))))</f>
        <v>0</v>
      </c>
      <c r="AG108" s="11" t="b">
        <f>IF(OR(L108=Локализация!$C$118,L108=5),4,IF(OR(L108=Локализация!$C$119,L108=4),2,IF(OR(L108=Локализация!$C$120,L108=3),0,IF(OR(L108=Локализация!$C$121,L108=2),-1,IF(OR(L108=Локализация!$C$122,L108=1),-2)))))</f>
        <v>0</v>
      </c>
      <c r="AH108" s="11" t="b">
        <f>IF(OR(M108=Локализация!$C$124,M108=5),-2,IF(OR(M108=Локализация!$C$125,M108=4),-1,IF(OR(M108=Локализация!$C$126,M108=3),0,IF(OR(M108=Локализация!$C$127,M108=2),2,IF(OR(M108=Локализация!$C$128,M108=1),4)))))</f>
        <v>0</v>
      </c>
      <c r="AI108" s="11" t="b">
        <f>IF(OR(N108=Локализация!$C$118,N108=5),4,IF(OR(N108=Локализация!$C$119,N108=4),2,IF(OR(N108=Локализация!$C$120,N108=3),0,IF(OR(N108=Локализация!$C$121,N108=2),-1,IF(OR(N108=Локализация!$C$122,N108=1),-2)))))</f>
        <v>0</v>
      </c>
      <c r="AJ108" s="11" t="b">
        <f>IF(OR(O108=Локализация!$C$124,O108=5),-2,IF(OR(O108=Локализация!$C$125,O108=4),-1,IF(OR(O108=Локализация!$C$126,O108=3),0,IF(OR(O108=Локализация!$C$127,O108=2),2,IF(OR(O108=Локализация!$C$128,O108=1),4)))))</f>
        <v>0</v>
      </c>
      <c r="AK108" s="11" t="b">
        <f>IF(OR(P108=Локализация!$C$118,P108=5),4,IF(OR(P108=Локализация!$C$119,P108=4),2,IF(OR(P108=Локализация!$C$120,P108=3),0,IF(OR(P108=Локализация!$C$121,P108=2),-1,IF(OR(P108=Локализация!$C$122,P108=1),-2)))))</f>
        <v>0</v>
      </c>
      <c r="AL108" s="11" t="b">
        <f>IF(OR(Q108=Локализация!$C$124,Q108=5),-2,IF(OR(Q108=Локализация!$C$125,Q108=4),-1,IF(OR(Q108=Локализация!$C$126,Q108=3),0,IF(OR(Q108=Локализация!$C$127,Q108=2),2,IF(OR(Q108=Локализация!$C$128,Q108=1),4)))))</f>
        <v>0</v>
      </c>
      <c r="AM108" s="11" t="b">
        <f>IF(OR(R108=Локализация!$C$118,R108=5),4,IF(OR(R108=Локализация!$C$119,R108=4),2,IF(OR(R108=Локализация!$C$120,R108=3),0,IF(OR(R108=Локализация!$C$121,R108=2),-1,IF(OR(R108=Локализация!$C$122,R108=1),-2)))))</f>
        <v>0</v>
      </c>
      <c r="AN108" s="11" t="b">
        <f>IF(OR(S108=Локализация!$C$124,S108=5),-2,IF(OR(S108=Локализация!$C$125,S108=4),-1,IF(OR(S108=Локализация!$C$126,S108=3),0,IF(OR(S108=Локализация!$C$127,S108=2),2,IF(OR(S108=Локализация!$C$128,S108=1),4)))))</f>
        <v>0</v>
      </c>
      <c r="AO108" s="11" t="b">
        <f>IF(OR(T108=Локализация!$C$118,T108=5),4,IF(OR(T108=Локализация!$C$119,T108=4),2,IF(OR(T108=Локализация!$C$120,T108=3),0,IF(OR(T108=Локализация!$C$121,T108=2),-1,IF(OR(T108=Локализация!$C$122,T108=1),-2)))))</f>
        <v>0</v>
      </c>
      <c r="AP108" s="11" t="b">
        <f>IF(OR(U108=Локализация!$C$124,U108=5),-2,IF(OR(U108=Локализация!$C$125,U108=4),-1,IF(OR(U108=Локализация!$C$126,U108=3),0,IF(OR(U108=Локализация!$C$127,U108=2),2,IF(OR(U108=Локализация!$C$128,U108=1),4)))))</f>
        <v>0</v>
      </c>
      <c r="AR108" s="11" t="str">
        <f t="shared" si="23"/>
        <v>ЛОЖЬЛОЖЬ</v>
      </c>
      <c r="AS108" s="11" t="str">
        <f t="shared" si="24"/>
        <v>ЛОЖЬЛОЖЬ</v>
      </c>
      <c r="AT108" s="11" t="str">
        <f t="shared" si="25"/>
        <v>ЛОЖЬЛОЖЬ</v>
      </c>
      <c r="AU108" s="11" t="str">
        <f t="shared" si="26"/>
        <v>ЛОЖЬЛОЖЬ</v>
      </c>
      <c r="AV108" s="11" t="str">
        <f t="shared" si="27"/>
        <v>ЛОЖЬЛОЖЬ</v>
      </c>
      <c r="AW108" s="11" t="str">
        <f t="shared" si="28"/>
        <v>ЛОЖЬЛОЖЬ</v>
      </c>
      <c r="AX108" s="11" t="str">
        <f t="shared" si="29"/>
        <v>ЛОЖЬЛОЖЬ</v>
      </c>
      <c r="AY108" s="11" t="str">
        <f t="shared" si="30"/>
        <v>ЛОЖЬЛОЖЬ</v>
      </c>
      <c r="AZ108" s="11" t="str">
        <f t="shared" si="31"/>
        <v>ЛОЖЬЛОЖЬ</v>
      </c>
      <c r="BA108" s="11" t="str">
        <f t="shared" si="32"/>
        <v>ЛОЖЬЛОЖЬ</v>
      </c>
      <c r="BC108" s="11" t="str">
        <f t="shared" si="33"/>
        <v/>
      </c>
      <c r="BD108" s="11" t="str">
        <f t="shared" si="34"/>
        <v/>
      </c>
      <c r="BE108" s="11" t="str">
        <f t="shared" si="35"/>
        <v/>
      </c>
      <c r="BF108" s="11" t="str">
        <f t="shared" si="36"/>
        <v/>
      </c>
      <c r="BG108" s="11" t="str">
        <f t="shared" si="37"/>
        <v/>
      </c>
      <c r="BH108" s="11" t="str">
        <f t="shared" si="38"/>
        <v/>
      </c>
      <c r="BI108" s="11" t="str">
        <f t="shared" si="39"/>
        <v/>
      </c>
      <c r="BJ108" s="11" t="str">
        <f t="shared" si="40"/>
        <v/>
      </c>
      <c r="BK108" s="11" t="str">
        <f t="shared" si="41"/>
        <v/>
      </c>
      <c r="BL108" s="11" t="str">
        <f t="shared" si="42"/>
        <v/>
      </c>
    </row>
    <row r="109" spans="2:69" x14ac:dyDescent="0.3">
      <c r="B109"/>
      <c r="C109"/>
      <c r="D109"/>
      <c r="E109"/>
      <c r="F109"/>
      <c r="G109"/>
      <c r="H109"/>
      <c r="I109"/>
      <c r="J109"/>
      <c r="K109"/>
      <c r="L109"/>
      <c r="M109"/>
      <c r="N109"/>
      <c r="O109"/>
      <c r="P109"/>
      <c r="Q109"/>
      <c r="R109"/>
      <c r="S109"/>
      <c r="T109"/>
      <c r="U109"/>
      <c r="W109" s="11" t="b">
        <f>IF(OR(B109=Локализация!$C$118,B109=5),4,IF(OR(B109=Локализация!$C$119,B109=4),2,IF(OR(B109=Локализация!$C$120,B109=3),0,IF(OR(B109=Локализация!$C$121,B109=2),-1,IF(OR(B109=Локализация!$C$122,B109=1),-2)))))</f>
        <v>0</v>
      </c>
      <c r="X109" s="11" t="b">
        <f>IF(OR(C109=Локализация!$C$124,C109=5),-2,IF(OR(C109=Локализация!$C$125,C109=4),-1,IF(OR(C109=Локализация!$C$126,C109=3),0,IF(OR(C109=Локализация!$C$127,C109=2),2,IF(OR(C109=Локализация!$C$128,C109=1),4)))))</f>
        <v>0</v>
      </c>
      <c r="Y109" s="11" t="b">
        <f>IF(OR(D109=Локализация!$C$118,D109=5),4,IF(OR(D109=Локализация!$C$119,D109=4),2,IF(OR(D109=Локализация!$C$120,D109=3),0,IF(OR(D109=Локализация!$C$121,D109=2),-1,IF(OR(D109=Локализация!$C$122,D109=1),-2)))))</f>
        <v>0</v>
      </c>
      <c r="Z109" s="11" t="b">
        <f>IF(OR(E109=Локализация!$C$124,E109=5),-2,IF(OR(E109=Локализация!$C$125,E109=4),-1,IF(OR(E109=Локализация!$C$126,E109=3),0,IF(OR(E109=Локализация!$C$127,E109=2),2,IF(OR(E109=Локализация!$C$128,E109=1),4)))))</f>
        <v>0</v>
      </c>
      <c r="AA109" s="11" t="b">
        <f>IF(OR(F109=Локализация!$C$118,F109=5),4,IF(OR(F109=Локализация!$C$119,F109=4),2,IF(OR(F109=Локализация!$C$120,F109=3),0,IF(OR(F109=Локализация!$C$121,F109=2),-1,IF(OR(F109=Локализация!$C$122,F109=1),-2)))))</f>
        <v>0</v>
      </c>
      <c r="AB109" s="11" t="b">
        <f>IF(OR(G109=Локализация!$C$124,G109=5),-2,IF(OR(G109=Локализация!$C$125,G109=4),-1,IF(OR(G109=Локализация!$C$126,G109=3),0,IF(OR(G109=Локализация!$C$127,G109=2),2,IF(OR(G109=Локализация!$C$128,G109=1),4)))))</f>
        <v>0</v>
      </c>
      <c r="AC109" s="11" t="b">
        <f>IF(OR(H109=Локализация!$C$118,H109=5),4,IF(OR(H109=Локализация!$C$119,H109=4),2,IF(OR(H109=Локализация!$C$120,H109=3),0,IF(OR(H109=Локализация!$C$121,H109=2),-1,IF(OR(H109=Локализация!$C$122,H109=1),-2)))))</f>
        <v>0</v>
      </c>
      <c r="AD109" s="11" t="b">
        <f>IF(OR(I109=Локализация!$C$124,I109=5),-2,IF(OR(I109=Локализация!$C$125,I109=4),-1,IF(OR(I109=Локализация!$C$126,I109=3),0,IF(OR(I109=Локализация!$C$127,I109=2),2,IF(OR(I109=Локализация!$C$128,I109=1),4)))))</f>
        <v>0</v>
      </c>
      <c r="AE109" s="11" t="b">
        <f>IF(OR(J109=Локализация!$C$118,J109=5),4,IF(OR(J109=Локализация!$C$119,J109=4),2,IF(OR(J109=Локализация!$C$120,J109=3),0,IF(OR(J109=Локализация!$C$121,J109=2),-1,IF(OR(J109=Локализация!$C$122,J109=1),-2)))))</f>
        <v>0</v>
      </c>
      <c r="AF109" s="11" t="b">
        <f>IF(OR(K109=Локализация!$C$124,K109=5),-2,IF(OR(K109=Локализация!$C$125,K109=4),-1,IF(OR(K109=Локализация!$C$126,K109=3),0,IF(OR(K109=Локализация!$C$127,K109=2),2,IF(OR(K109=Локализация!$C$128,K109=1),4)))))</f>
        <v>0</v>
      </c>
      <c r="AG109" s="11" t="b">
        <f>IF(OR(L109=Локализация!$C$118,L109=5),4,IF(OR(L109=Локализация!$C$119,L109=4),2,IF(OR(L109=Локализация!$C$120,L109=3),0,IF(OR(L109=Локализация!$C$121,L109=2),-1,IF(OR(L109=Локализация!$C$122,L109=1),-2)))))</f>
        <v>0</v>
      </c>
      <c r="AH109" s="11" t="b">
        <f>IF(OR(M109=Локализация!$C$124,M109=5),-2,IF(OR(M109=Локализация!$C$125,M109=4),-1,IF(OR(M109=Локализация!$C$126,M109=3),0,IF(OR(M109=Локализация!$C$127,M109=2),2,IF(OR(M109=Локализация!$C$128,M109=1),4)))))</f>
        <v>0</v>
      </c>
      <c r="AI109" s="11" t="b">
        <f>IF(OR(N109=Локализация!$C$118,N109=5),4,IF(OR(N109=Локализация!$C$119,N109=4),2,IF(OR(N109=Локализация!$C$120,N109=3),0,IF(OR(N109=Локализация!$C$121,N109=2),-1,IF(OR(N109=Локализация!$C$122,N109=1),-2)))))</f>
        <v>0</v>
      </c>
      <c r="AJ109" s="11" t="b">
        <f>IF(OR(O109=Локализация!$C$124,O109=5),-2,IF(OR(O109=Локализация!$C$125,O109=4),-1,IF(OR(O109=Локализация!$C$126,O109=3),0,IF(OR(O109=Локализация!$C$127,O109=2),2,IF(OR(O109=Локализация!$C$128,O109=1),4)))))</f>
        <v>0</v>
      </c>
      <c r="AK109" s="11" t="b">
        <f>IF(OR(P109=Локализация!$C$118,P109=5),4,IF(OR(P109=Локализация!$C$119,P109=4),2,IF(OR(P109=Локализация!$C$120,P109=3),0,IF(OR(P109=Локализация!$C$121,P109=2),-1,IF(OR(P109=Локализация!$C$122,P109=1),-2)))))</f>
        <v>0</v>
      </c>
      <c r="AL109" s="11" t="b">
        <f>IF(OR(Q109=Локализация!$C$124,Q109=5),-2,IF(OR(Q109=Локализация!$C$125,Q109=4),-1,IF(OR(Q109=Локализация!$C$126,Q109=3),0,IF(OR(Q109=Локализация!$C$127,Q109=2),2,IF(OR(Q109=Локализация!$C$128,Q109=1),4)))))</f>
        <v>0</v>
      </c>
      <c r="AM109" s="11" t="b">
        <f>IF(OR(R109=Локализация!$C$118,R109=5),4,IF(OR(R109=Локализация!$C$119,R109=4),2,IF(OR(R109=Локализация!$C$120,R109=3),0,IF(OR(R109=Локализация!$C$121,R109=2),-1,IF(OR(R109=Локализация!$C$122,R109=1),-2)))))</f>
        <v>0</v>
      </c>
      <c r="AN109" s="11" t="b">
        <f>IF(OR(S109=Локализация!$C$124,S109=5),-2,IF(OR(S109=Локализация!$C$125,S109=4),-1,IF(OR(S109=Локализация!$C$126,S109=3),0,IF(OR(S109=Локализация!$C$127,S109=2),2,IF(OR(S109=Локализация!$C$128,S109=1),4)))))</f>
        <v>0</v>
      </c>
      <c r="AO109" s="11" t="b">
        <f>IF(OR(T109=Локализация!$C$118,T109=5),4,IF(OR(T109=Локализация!$C$119,T109=4),2,IF(OR(T109=Локализация!$C$120,T109=3),0,IF(OR(T109=Локализация!$C$121,T109=2),-1,IF(OR(T109=Локализация!$C$122,T109=1),-2)))))</f>
        <v>0</v>
      </c>
      <c r="AP109" s="11" t="b">
        <f>IF(OR(U109=Локализация!$C$124,U109=5),-2,IF(OR(U109=Локализация!$C$125,U109=4),-1,IF(OR(U109=Локализация!$C$126,U109=3),0,IF(OR(U109=Локализация!$C$127,U109=2),2,IF(OR(U109=Локализация!$C$128,U109=1),4)))))</f>
        <v>0</v>
      </c>
      <c r="AR109" s="11" t="str">
        <f t="shared" si="23"/>
        <v>ЛОЖЬЛОЖЬ</v>
      </c>
      <c r="AS109" s="11" t="str">
        <f t="shared" si="24"/>
        <v>ЛОЖЬЛОЖЬ</v>
      </c>
      <c r="AT109" s="11" t="str">
        <f t="shared" si="25"/>
        <v>ЛОЖЬЛОЖЬ</v>
      </c>
      <c r="AU109" s="11" t="str">
        <f t="shared" si="26"/>
        <v>ЛОЖЬЛОЖЬ</v>
      </c>
      <c r="AV109" s="11" t="str">
        <f t="shared" si="27"/>
        <v>ЛОЖЬЛОЖЬ</v>
      </c>
      <c r="AW109" s="11" t="str">
        <f t="shared" si="28"/>
        <v>ЛОЖЬЛОЖЬ</v>
      </c>
      <c r="AX109" s="11" t="str">
        <f t="shared" si="29"/>
        <v>ЛОЖЬЛОЖЬ</v>
      </c>
      <c r="AY109" s="11" t="str">
        <f t="shared" si="30"/>
        <v>ЛОЖЬЛОЖЬ</v>
      </c>
      <c r="AZ109" s="11" t="str">
        <f t="shared" si="31"/>
        <v>ЛОЖЬЛОЖЬ</v>
      </c>
      <c r="BA109" s="11" t="str">
        <f t="shared" si="32"/>
        <v>ЛОЖЬЛОЖЬ</v>
      </c>
      <c r="BC109" s="11" t="str">
        <f t="shared" si="33"/>
        <v/>
      </c>
      <c r="BD109" s="11" t="str">
        <f t="shared" si="34"/>
        <v/>
      </c>
      <c r="BE109" s="11" t="str">
        <f t="shared" si="35"/>
        <v/>
      </c>
      <c r="BF109" s="11" t="str">
        <f t="shared" si="36"/>
        <v/>
      </c>
      <c r="BG109" s="11" t="str">
        <f t="shared" si="37"/>
        <v/>
      </c>
      <c r="BH109" s="11" t="str">
        <f t="shared" si="38"/>
        <v/>
      </c>
      <c r="BI109" s="11" t="str">
        <f t="shared" si="39"/>
        <v/>
      </c>
      <c r="BJ109" s="11" t="str">
        <f t="shared" si="40"/>
        <v/>
      </c>
      <c r="BK109" s="11" t="str">
        <f t="shared" si="41"/>
        <v/>
      </c>
      <c r="BL109" s="11" t="str">
        <f t="shared" si="42"/>
        <v/>
      </c>
    </row>
    <row r="110" spans="2:69" x14ac:dyDescent="0.3">
      <c r="B110"/>
      <c r="C110"/>
      <c r="D110"/>
      <c r="E110"/>
      <c r="F110"/>
      <c r="G110"/>
      <c r="H110"/>
      <c r="I110"/>
      <c r="J110"/>
      <c r="K110"/>
      <c r="L110"/>
      <c r="M110"/>
      <c r="N110"/>
      <c r="O110"/>
      <c r="P110"/>
      <c r="Q110"/>
      <c r="R110"/>
      <c r="S110"/>
      <c r="T110"/>
      <c r="U110"/>
      <c r="W110" s="11" t="b">
        <f>IF(OR(B110=Локализация!$C$118,B110=5),4,IF(OR(B110=Локализация!$C$119,B110=4),2,IF(OR(B110=Локализация!$C$120,B110=3),0,IF(OR(B110=Локализация!$C$121,B110=2),-1,IF(OR(B110=Локализация!$C$122,B110=1),-2)))))</f>
        <v>0</v>
      </c>
      <c r="X110" s="11" t="b">
        <f>IF(OR(C110=Локализация!$C$124,C110=5),-2,IF(OR(C110=Локализация!$C$125,C110=4),-1,IF(OR(C110=Локализация!$C$126,C110=3),0,IF(OR(C110=Локализация!$C$127,C110=2),2,IF(OR(C110=Локализация!$C$128,C110=1),4)))))</f>
        <v>0</v>
      </c>
      <c r="Y110" s="11" t="b">
        <f>IF(OR(D110=Локализация!$C$118,D110=5),4,IF(OR(D110=Локализация!$C$119,D110=4),2,IF(OR(D110=Локализация!$C$120,D110=3),0,IF(OR(D110=Локализация!$C$121,D110=2),-1,IF(OR(D110=Локализация!$C$122,D110=1),-2)))))</f>
        <v>0</v>
      </c>
      <c r="Z110" s="11" t="b">
        <f>IF(OR(E110=Локализация!$C$124,E110=5),-2,IF(OR(E110=Локализация!$C$125,E110=4),-1,IF(OR(E110=Локализация!$C$126,E110=3),0,IF(OR(E110=Локализация!$C$127,E110=2),2,IF(OR(E110=Локализация!$C$128,E110=1),4)))))</f>
        <v>0</v>
      </c>
      <c r="AA110" s="11" t="b">
        <f>IF(OR(F110=Локализация!$C$118,F110=5),4,IF(OR(F110=Локализация!$C$119,F110=4),2,IF(OR(F110=Локализация!$C$120,F110=3),0,IF(OR(F110=Локализация!$C$121,F110=2),-1,IF(OR(F110=Локализация!$C$122,F110=1),-2)))))</f>
        <v>0</v>
      </c>
      <c r="AB110" s="11" t="b">
        <f>IF(OR(G110=Локализация!$C$124,G110=5),-2,IF(OR(G110=Локализация!$C$125,G110=4),-1,IF(OR(G110=Локализация!$C$126,G110=3),0,IF(OR(G110=Локализация!$C$127,G110=2),2,IF(OR(G110=Локализация!$C$128,G110=1),4)))))</f>
        <v>0</v>
      </c>
      <c r="AC110" s="11" t="b">
        <f>IF(OR(H110=Локализация!$C$118,H110=5),4,IF(OR(H110=Локализация!$C$119,H110=4),2,IF(OR(H110=Локализация!$C$120,H110=3),0,IF(OR(H110=Локализация!$C$121,H110=2),-1,IF(OR(H110=Локализация!$C$122,H110=1),-2)))))</f>
        <v>0</v>
      </c>
      <c r="AD110" s="11" t="b">
        <f>IF(OR(I110=Локализация!$C$124,I110=5),-2,IF(OR(I110=Локализация!$C$125,I110=4),-1,IF(OR(I110=Локализация!$C$126,I110=3),0,IF(OR(I110=Локализация!$C$127,I110=2),2,IF(OR(I110=Локализация!$C$128,I110=1),4)))))</f>
        <v>0</v>
      </c>
      <c r="AE110" s="11" t="b">
        <f>IF(OR(J110=Локализация!$C$118,J110=5),4,IF(OR(J110=Локализация!$C$119,J110=4),2,IF(OR(J110=Локализация!$C$120,J110=3),0,IF(OR(J110=Локализация!$C$121,J110=2),-1,IF(OR(J110=Локализация!$C$122,J110=1),-2)))))</f>
        <v>0</v>
      </c>
      <c r="AF110" s="11" t="b">
        <f>IF(OR(K110=Локализация!$C$124,K110=5),-2,IF(OR(K110=Локализация!$C$125,K110=4),-1,IF(OR(K110=Локализация!$C$126,K110=3),0,IF(OR(K110=Локализация!$C$127,K110=2),2,IF(OR(K110=Локализация!$C$128,K110=1),4)))))</f>
        <v>0</v>
      </c>
      <c r="AG110" s="11" t="b">
        <f>IF(OR(L110=Локализация!$C$118,L110=5),4,IF(OR(L110=Локализация!$C$119,L110=4),2,IF(OR(L110=Локализация!$C$120,L110=3),0,IF(OR(L110=Локализация!$C$121,L110=2),-1,IF(OR(L110=Локализация!$C$122,L110=1),-2)))))</f>
        <v>0</v>
      </c>
      <c r="AH110" s="11" t="b">
        <f>IF(OR(M110=Локализация!$C$124,M110=5),-2,IF(OR(M110=Локализация!$C$125,M110=4),-1,IF(OR(M110=Локализация!$C$126,M110=3),0,IF(OR(M110=Локализация!$C$127,M110=2),2,IF(OR(M110=Локализация!$C$128,M110=1),4)))))</f>
        <v>0</v>
      </c>
      <c r="AI110" s="11" t="b">
        <f>IF(OR(N110=Локализация!$C$118,N110=5),4,IF(OR(N110=Локализация!$C$119,N110=4),2,IF(OR(N110=Локализация!$C$120,N110=3),0,IF(OR(N110=Локализация!$C$121,N110=2),-1,IF(OR(N110=Локализация!$C$122,N110=1),-2)))))</f>
        <v>0</v>
      </c>
      <c r="AJ110" s="11" t="b">
        <f>IF(OR(O110=Локализация!$C$124,O110=5),-2,IF(OR(O110=Локализация!$C$125,O110=4),-1,IF(OR(O110=Локализация!$C$126,O110=3),0,IF(OR(O110=Локализация!$C$127,O110=2),2,IF(OR(O110=Локализация!$C$128,O110=1),4)))))</f>
        <v>0</v>
      </c>
      <c r="AK110" s="11" t="b">
        <f>IF(OR(P110=Локализация!$C$118,P110=5),4,IF(OR(P110=Локализация!$C$119,P110=4),2,IF(OR(P110=Локализация!$C$120,P110=3),0,IF(OR(P110=Локализация!$C$121,P110=2),-1,IF(OR(P110=Локализация!$C$122,P110=1),-2)))))</f>
        <v>0</v>
      </c>
      <c r="AL110" s="11" t="b">
        <f>IF(OR(Q110=Локализация!$C$124,Q110=5),-2,IF(OR(Q110=Локализация!$C$125,Q110=4),-1,IF(OR(Q110=Локализация!$C$126,Q110=3),0,IF(OR(Q110=Локализация!$C$127,Q110=2),2,IF(OR(Q110=Локализация!$C$128,Q110=1),4)))))</f>
        <v>0</v>
      </c>
      <c r="AM110" s="11" t="b">
        <f>IF(OR(R110=Локализация!$C$118,R110=5),4,IF(OR(R110=Локализация!$C$119,R110=4),2,IF(OR(R110=Локализация!$C$120,R110=3),0,IF(OR(R110=Локализация!$C$121,R110=2),-1,IF(OR(R110=Локализация!$C$122,R110=1),-2)))))</f>
        <v>0</v>
      </c>
      <c r="AN110" s="11" t="b">
        <f>IF(OR(S110=Локализация!$C$124,S110=5),-2,IF(OR(S110=Локализация!$C$125,S110=4),-1,IF(OR(S110=Локализация!$C$126,S110=3),0,IF(OR(S110=Локализация!$C$127,S110=2),2,IF(OR(S110=Локализация!$C$128,S110=1),4)))))</f>
        <v>0</v>
      </c>
      <c r="AO110" s="11" t="b">
        <f>IF(OR(T110=Локализация!$C$118,T110=5),4,IF(OR(T110=Локализация!$C$119,T110=4),2,IF(OR(T110=Локализация!$C$120,T110=3),0,IF(OR(T110=Локализация!$C$121,T110=2),-1,IF(OR(T110=Локализация!$C$122,T110=1),-2)))))</f>
        <v>0</v>
      </c>
      <c r="AP110" s="11" t="b">
        <f>IF(OR(U110=Локализация!$C$124,U110=5),-2,IF(OR(U110=Локализация!$C$125,U110=4),-1,IF(OR(U110=Локализация!$C$126,U110=3),0,IF(OR(U110=Локализация!$C$127,U110=2),2,IF(OR(U110=Локализация!$C$128,U110=1),4)))))</f>
        <v>0</v>
      </c>
      <c r="AR110" s="11" t="str">
        <f t="shared" si="23"/>
        <v>ЛОЖЬЛОЖЬ</v>
      </c>
      <c r="AS110" s="11" t="str">
        <f t="shared" si="24"/>
        <v>ЛОЖЬЛОЖЬ</v>
      </c>
      <c r="AT110" s="11" t="str">
        <f t="shared" si="25"/>
        <v>ЛОЖЬЛОЖЬ</v>
      </c>
      <c r="AU110" s="11" t="str">
        <f t="shared" si="26"/>
        <v>ЛОЖЬЛОЖЬ</v>
      </c>
      <c r="AV110" s="11" t="str">
        <f t="shared" si="27"/>
        <v>ЛОЖЬЛОЖЬ</v>
      </c>
      <c r="AW110" s="11" t="str">
        <f t="shared" si="28"/>
        <v>ЛОЖЬЛОЖЬ</v>
      </c>
      <c r="AX110" s="11" t="str">
        <f t="shared" si="29"/>
        <v>ЛОЖЬЛОЖЬ</v>
      </c>
      <c r="AY110" s="11" t="str">
        <f t="shared" si="30"/>
        <v>ЛОЖЬЛОЖЬ</v>
      </c>
      <c r="AZ110" s="11" t="str">
        <f t="shared" si="31"/>
        <v>ЛОЖЬЛОЖЬ</v>
      </c>
      <c r="BA110" s="11" t="str">
        <f t="shared" si="32"/>
        <v>ЛОЖЬЛОЖЬ</v>
      </c>
      <c r="BC110" s="11" t="str">
        <f t="shared" si="33"/>
        <v/>
      </c>
      <c r="BD110" s="11" t="str">
        <f t="shared" si="34"/>
        <v/>
      </c>
      <c r="BE110" s="11" t="str">
        <f t="shared" si="35"/>
        <v/>
      </c>
      <c r="BF110" s="11" t="str">
        <f t="shared" si="36"/>
        <v/>
      </c>
      <c r="BG110" s="11" t="str">
        <f t="shared" si="37"/>
        <v/>
      </c>
      <c r="BH110" s="11" t="str">
        <f t="shared" si="38"/>
        <v/>
      </c>
      <c r="BI110" s="11" t="str">
        <f t="shared" si="39"/>
        <v/>
      </c>
      <c r="BJ110" s="11" t="str">
        <f t="shared" si="40"/>
        <v/>
      </c>
      <c r="BK110" s="11" t="str">
        <f t="shared" si="41"/>
        <v/>
      </c>
      <c r="BL110" s="11" t="str">
        <f t="shared" si="42"/>
        <v/>
      </c>
    </row>
    <row r="111" spans="2:69" x14ac:dyDescent="0.3">
      <c r="B111"/>
      <c r="C111"/>
      <c r="D111"/>
      <c r="E111"/>
      <c r="F111"/>
      <c r="G111"/>
      <c r="H111"/>
      <c r="I111"/>
      <c r="J111"/>
      <c r="K111"/>
      <c r="L111"/>
      <c r="M111"/>
      <c r="N111"/>
      <c r="O111"/>
      <c r="P111"/>
      <c r="Q111"/>
      <c r="R111"/>
      <c r="S111"/>
      <c r="T111"/>
      <c r="U111"/>
      <c r="W111" s="11" t="b">
        <f>IF(OR(B111=Локализация!$C$118,B111=5),4,IF(OR(B111=Локализация!$C$119,B111=4),2,IF(OR(B111=Локализация!$C$120,B111=3),0,IF(OR(B111=Локализация!$C$121,B111=2),-1,IF(OR(B111=Локализация!$C$122,B111=1),-2)))))</f>
        <v>0</v>
      </c>
      <c r="X111" s="11" t="b">
        <f>IF(OR(C111=Локализация!$C$124,C111=5),-2,IF(OR(C111=Локализация!$C$125,C111=4),-1,IF(OR(C111=Локализация!$C$126,C111=3),0,IF(OR(C111=Локализация!$C$127,C111=2),2,IF(OR(C111=Локализация!$C$128,C111=1),4)))))</f>
        <v>0</v>
      </c>
      <c r="Y111" s="11" t="b">
        <f>IF(OR(D111=Локализация!$C$118,D111=5),4,IF(OR(D111=Локализация!$C$119,D111=4),2,IF(OR(D111=Локализация!$C$120,D111=3),0,IF(OR(D111=Локализация!$C$121,D111=2),-1,IF(OR(D111=Локализация!$C$122,D111=1),-2)))))</f>
        <v>0</v>
      </c>
      <c r="Z111" s="11" t="b">
        <f>IF(OR(E111=Локализация!$C$124,E111=5),-2,IF(OR(E111=Локализация!$C$125,E111=4),-1,IF(OR(E111=Локализация!$C$126,E111=3),0,IF(OR(E111=Локализация!$C$127,E111=2),2,IF(OR(E111=Локализация!$C$128,E111=1),4)))))</f>
        <v>0</v>
      </c>
      <c r="AA111" s="11" t="b">
        <f>IF(OR(F111=Локализация!$C$118,F111=5),4,IF(OR(F111=Локализация!$C$119,F111=4),2,IF(OR(F111=Локализация!$C$120,F111=3),0,IF(OR(F111=Локализация!$C$121,F111=2),-1,IF(OR(F111=Локализация!$C$122,F111=1),-2)))))</f>
        <v>0</v>
      </c>
      <c r="AB111" s="11" t="b">
        <f>IF(OR(G111=Локализация!$C$124,G111=5),-2,IF(OR(G111=Локализация!$C$125,G111=4),-1,IF(OR(G111=Локализация!$C$126,G111=3),0,IF(OR(G111=Локализация!$C$127,G111=2),2,IF(OR(G111=Локализация!$C$128,G111=1),4)))))</f>
        <v>0</v>
      </c>
      <c r="AC111" s="11" t="b">
        <f>IF(OR(H111=Локализация!$C$118,H111=5),4,IF(OR(H111=Локализация!$C$119,H111=4),2,IF(OR(H111=Локализация!$C$120,H111=3),0,IF(OR(H111=Локализация!$C$121,H111=2),-1,IF(OR(H111=Локализация!$C$122,H111=1),-2)))))</f>
        <v>0</v>
      </c>
      <c r="AD111" s="11" t="b">
        <f>IF(OR(I111=Локализация!$C$124,I111=5),-2,IF(OR(I111=Локализация!$C$125,I111=4),-1,IF(OR(I111=Локализация!$C$126,I111=3),0,IF(OR(I111=Локализация!$C$127,I111=2),2,IF(OR(I111=Локализация!$C$128,I111=1),4)))))</f>
        <v>0</v>
      </c>
      <c r="AE111" s="11" t="b">
        <f>IF(OR(J111=Локализация!$C$118,J111=5),4,IF(OR(J111=Локализация!$C$119,J111=4),2,IF(OR(J111=Локализация!$C$120,J111=3),0,IF(OR(J111=Локализация!$C$121,J111=2),-1,IF(OR(J111=Локализация!$C$122,J111=1),-2)))))</f>
        <v>0</v>
      </c>
      <c r="AF111" s="11" t="b">
        <f>IF(OR(K111=Локализация!$C$124,K111=5),-2,IF(OR(K111=Локализация!$C$125,K111=4),-1,IF(OR(K111=Локализация!$C$126,K111=3),0,IF(OR(K111=Локализация!$C$127,K111=2),2,IF(OR(K111=Локализация!$C$128,K111=1),4)))))</f>
        <v>0</v>
      </c>
      <c r="AG111" s="11" t="b">
        <f>IF(OR(L111=Локализация!$C$118,L111=5),4,IF(OR(L111=Локализация!$C$119,L111=4),2,IF(OR(L111=Локализация!$C$120,L111=3),0,IF(OR(L111=Локализация!$C$121,L111=2),-1,IF(OR(L111=Локализация!$C$122,L111=1),-2)))))</f>
        <v>0</v>
      </c>
      <c r="AH111" s="11" t="b">
        <f>IF(OR(M111=Локализация!$C$124,M111=5),-2,IF(OR(M111=Локализация!$C$125,M111=4),-1,IF(OR(M111=Локализация!$C$126,M111=3),0,IF(OR(M111=Локализация!$C$127,M111=2),2,IF(OR(M111=Локализация!$C$128,M111=1),4)))))</f>
        <v>0</v>
      </c>
      <c r="AI111" s="11" t="b">
        <f>IF(OR(N111=Локализация!$C$118,N111=5),4,IF(OR(N111=Локализация!$C$119,N111=4),2,IF(OR(N111=Локализация!$C$120,N111=3),0,IF(OR(N111=Локализация!$C$121,N111=2),-1,IF(OR(N111=Локализация!$C$122,N111=1),-2)))))</f>
        <v>0</v>
      </c>
      <c r="AJ111" s="11" t="b">
        <f>IF(OR(O111=Локализация!$C$124,O111=5),-2,IF(OR(O111=Локализация!$C$125,O111=4),-1,IF(OR(O111=Локализация!$C$126,O111=3),0,IF(OR(O111=Локализация!$C$127,O111=2),2,IF(OR(O111=Локализация!$C$128,O111=1),4)))))</f>
        <v>0</v>
      </c>
      <c r="AK111" s="11" t="b">
        <f>IF(OR(P111=Локализация!$C$118,P111=5),4,IF(OR(P111=Локализация!$C$119,P111=4),2,IF(OR(P111=Локализация!$C$120,P111=3),0,IF(OR(P111=Локализация!$C$121,P111=2),-1,IF(OR(P111=Локализация!$C$122,P111=1),-2)))))</f>
        <v>0</v>
      </c>
      <c r="AL111" s="11" t="b">
        <f>IF(OR(Q111=Локализация!$C$124,Q111=5),-2,IF(OR(Q111=Локализация!$C$125,Q111=4),-1,IF(OR(Q111=Локализация!$C$126,Q111=3),0,IF(OR(Q111=Локализация!$C$127,Q111=2),2,IF(OR(Q111=Локализация!$C$128,Q111=1),4)))))</f>
        <v>0</v>
      </c>
      <c r="AM111" s="11" t="b">
        <f>IF(OR(R111=Локализация!$C$118,R111=5),4,IF(OR(R111=Локализация!$C$119,R111=4),2,IF(OR(R111=Локализация!$C$120,R111=3),0,IF(OR(R111=Локализация!$C$121,R111=2),-1,IF(OR(R111=Локализация!$C$122,R111=1),-2)))))</f>
        <v>0</v>
      </c>
      <c r="AN111" s="11" t="b">
        <f>IF(OR(S111=Локализация!$C$124,S111=5),-2,IF(OR(S111=Локализация!$C$125,S111=4),-1,IF(OR(S111=Локализация!$C$126,S111=3),0,IF(OR(S111=Локализация!$C$127,S111=2),2,IF(OR(S111=Локализация!$C$128,S111=1),4)))))</f>
        <v>0</v>
      </c>
      <c r="AO111" s="11" t="b">
        <f>IF(OR(T111=Локализация!$C$118,T111=5),4,IF(OR(T111=Локализация!$C$119,T111=4),2,IF(OR(T111=Локализация!$C$120,T111=3),0,IF(OR(T111=Локализация!$C$121,T111=2),-1,IF(OR(T111=Локализация!$C$122,T111=1),-2)))))</f>
        <v>0</v>
      </c>
      <c r="AP111" s="11" t="b">
        <f>IF(OR(U111=Локализация!$C$124,U111=5),-2,IF(OR(U111=Локализация!$C$125,U111=4),-1,IF(OR(U111=Локализация!$C$126,U111=3),0,IF(OR(U111=Локализация!$C$127,U111=2),2,IF(OR(U111=Локализация!$C$128,U111=1),4)))))</f>
        <v>0</v>
      </c>
      <c r="AR111" s="11" t="str">
        <f t="shared" si="23"/>
        <v>ЛОЖЬЛОЖЬ</v>
      </c>
      <c r="AS111" s="11" t="str">
        <f t="shared" si="24"/>
        <v>ЛОЖЬЛОЖЬ</v>
      </c>
      <c r="AT111" s="11" t="str">
        <f t="shared" si="25"/>
        <v>ЛОЖЬЛОЖЬ</v>
      </c>
      <c r="AU111" s="11" t="str">
        <f t="shared" si="26"/>
        <v>ЛОЖЬЛОЖЬ</v>
      </c>
      <c r="AV111" s="11" t="str">
        <f t="shared" si="27"/>
        <v>ЛОЖЬЛОЖЬ</v>
      </c>
      <c r="AW111" s="11" t="str">
        <f t="shared" si="28"/>
        <v>ЛОЖЬЛОЖЬ</v>
      </c>
      <c r="AX111" s="11" t="str">
        <f t="shared" si="29"/>
        <v>ЛОЖЬЛОЖЬ</v>
      </c>
      <c r="AY111" s="11" t="str">
        <f t="shared" si="30"/>
        <v>ЛОЖЬЛОЖЬ</v>
      </c>
      <c r="AZ111" s="11" t="str">
        <f t="shared" si="31"/>
        <v>ЛОЖЬЛОЖЬ</v>
      </c>
      <c r="BA111" s="11" t="str">
        <f t="shared" si="32"/>
        <v>ЛОЖЬЛОЖЬ</v>
      </c>
      <c r="BC111" s="11" t="str">
        <f t="shared" si="33"/>
        <v/>
      </c>
      <c r="BD111" s="11" t="str">
        <f t="shared" si="34"/>
        <v/>
      </c>
      <c r="BE111" s="11" t="str">
        <f t="shared" si="35"/>
        <v/>
      </c>
      <c r="BF111" s="11" t="str">
        <f t="shared" si="36"/>
        <v/>
      </c>
      <c r="BG111" s="11" t="str">
        <f t="shared" si="37"/>
        <v/>
      </c>
      <c r="BH111" s="11" t="str">
        <f t="shared" si="38"/>
        <v/>
      </c>
      <c r="BI111" s="11" t="str">
        <f t="shared" si="39"/>
        <v/>
      </c>
      <c r="BJ111" s="11" t="str">
        <f t="shared" si="40"/>
        <v/>
      </c>
      <c r="BK111" s="11" t="str">
        <f t="shared" si="41"/>
        <v/>
      </c>
      <c r="BL111" s="11" t="str">
        <f t="shared" si="42"/>
        <v/>
      </c>
    </row>
    <row r="112" spans="2:69" x14ac:dyDescent="0.3">
      <c r="B112"/>
      <c r="C112"/>
      <c r="D112"/>
      <c r="E112"/>
      <c r="F112"/>
      <c r="G112"/>
      <c r="H112"/>
      <c r="I112"/>
      <c r="J112"/>
      <c r="K112"/>
      <c r="L112"/>
      <c r="M112"/>
      <c r="N112"/>
      <c r="O112"/>
      <c r="P112"/>
      <c r="Q112"/>
      <c r="R112"/>
      <c r="S112"/>
      <c r="T112"/>
      <c r="U112"/>
      <c r="W112" s="11" t="b">
        <f>IF(OR(B112=Локализация!$C$118,B112=5),4,IF(OR(B112=Локализация!$C$119,B112=4),2,IF(OR(B112=Локализация!$C$120,B112=3),0,IF(OR(B112=Локализация!$C$121,B112=2),-1,IF(OR(B112=Локализация!$C$122,B112=1),-2)))))</f>
        <v>0</v>
      </c>
      <c r="X112" s="11" t="b">
        <f>IF(OR(C112=Локализация!$C$124,C112=5),-2,IF(OR(C112=Локализация!$C$125,C112=4),-1,IF(OR(C112=Локализация!$C$126,C112=3),0,IF(OR(C112=Локализация!$C$127,C112=2),2,IF(OR(C112=Локализация!$C$128,C112=1),4)))))</f>
        <v>0</v>
      </c>
      <c r="Y112" s="11" t="b">
        <f>IF(OR(D112=Локализация!$C$118,D112=5),4,IF(OR(D112=Локализация!$C$119,D112=4),2,IF(OR(D112=Локализация!$C$120,D112=3),0,IF(OR(D112=Локализация!$C$121,D112=2),-1,IF(OR(D112=Локализация!$C$122,D112=1),-2)))))</f>
        <v>0</v>
      </c>
      <c r="Z112" s="11" t="b">
        <f>IF(OR(E112=Локализация!$C$124,E112=5),-2,IF(OR(E112=Локализация!$C$125,E112=4),-1,IF(OR(E112=Локализация!$C$126,E112=3),0,IF(OR(E112=Локализация!$C$127,E112=2),2,IF(OR(E112=Локализация!$C$128,E112=1),4)))))</f>
        <v>0</v>
      </c>
      <c r="AA112" s="11" t="b">
        <f>IF(OR(F112=Локализация!$C$118,F112=5),4,IF(OR(F112=Локализация!$C$119,F112=4),2,IF(OR(F112=Локализация!$C$120,F112=3),0,IF(OR(F112=Локализация!$C$121,F112=2),-1,IF(OR(F112=Локализация!$C$122,F112=1),-2)))))</f>
        <v>0</v>
      </c>
      <c r="AB112" s="11" t="b">
        <f>IF(OR(G112=Локализация!$C$124,G112=5),-2,IF(OR(G112=Локализация!$C$125,G112=4),-1,IF(OR(G112=Локализация!$C$126,G112=3),0,IF(OR(G112=Локализация!$C$127,G112=2),2,IF(OR(G112=Локализация!$C$128,G112=1),4)))))</f>
        <v>0</v>
      </c>
      <c r="AC112" s="11" t="b">
        <f>IF(OR(H112=Локализация!$C$118,H112=5),4,IF(OR(H112=Локализация!$C$119,H112=4),2,IF(OR(H112=Локализация!$C$120,H112=3),0,IF(OR(H112=Локализация!$C$121,H112=2),-1,IF(OR(H112=Локализация!$C$122,H112=1),-2)))))</f>
        <v>0</v>
      </c>
      <c r="AD112" s="11" t="b">
        <f>IF(OR(I112=Локализация!$C$124,I112=5),-2,IF(OR(I112=Локализация!$C$125,I112=4),-1,IF(OR(I112=Локализация!$C$126,I112=3),0,IF(OR(I112=Локализация!$C$127,I112=2),2,IF(OR(I112=Локализация!$C$128,I112=1),4)))))</f>
        <v>0</v>
      </c>
      <c r="AE112" s="11" t="b">
        <f>IF(OR(J112=Локализация!$C$118,J112=5),4,IF(OR(J112=Локализация!$C$119,J112=4),2,IF(OR(J112=Локализация!$C$120,J112=3),0,IF(OR(J112=Локализация!$C$121,J112=2),-1,IF(OR(J112=Локализация!$C$122,J112=1),-2)))))</f>
        <v>0</v>
      </c>
      <c r="AF112" s="11" t="b">
        <f>IF(OR(K112=Локализация!$C$124,K112=5),-2,IF(OR(K112=Локализация!$C$125,K112=4),-1,IF(OR(K112=Локализация!$C$126,K112=3),0,IF(OR(K112=Локализация!$C$127,K112=2),2,IF(OR(K112=Локализация!$C$128,K112=1),4)))))</f>
        <v>0</v>
      </c>
      <c r="AG112" s="11" t="b">
        <f>IF(OR(L112=Локализация!$C$118,L112=5),4,IF(OR(L112=Локализация!$C$119,L112=4),2,IF(OR(L112=Локализация!$C$120,L112=3),0,IF(OR(L112=Локализация!$C$121,L112=2),-1,IF(OR(L112=Локализация!$C$122,L112=1),-2)))))</f>
        <v>0</v>
      </c>
      <c r="AH112" s="11" t="b">
        <f>IF(OR(M112=Локализация!$C$124,M112=5),-2,IF(OR(M112=Локализация!$C$125,M112=4),-1,IF(OR(M112=Локализация!$C$126,M112=3),0,IF(OR(M112=Локализация!$C$127,M112=2),2,IF(OR(M112=Локализация!$C$128,M112=1),4)))))</f>
        <v>0</v>
      </c>
      <c r="AI112" s="11" t="b">
        <f>IF(OR(N112=Локализация!$C$118,N112=5),4,IF(OR(N112=Локализация!$C$119,N112=4),2,IF(OR(N112=Локализация!$C$120,N112=3),0,IF(OR(N112=Локализация!$C$121,N112=2),-1,IF(OR(N112=Локализация!$C$122,N112=1),-2)))))</f>
        <v>0</v>
      </c>
      <c r="AJ112" s="11" t="b">
        <f>IF(OR(O112=Локализация!$C$124,O112=5),-2,IF(OR(O112=Локализация!$C$125,O112=4),-1,IF(OR(O112=Локализация!$C$126,O112=3),0,IF(OR(O112=Локализация!$C$127,O112=2),2,IF(OR(O112=Локализация!$C$128,O112=1),4)))))</f>
        <v>0</v>
      </c>
      <c r="AK112" s="11" t="b">
        <f>IF(OR(P112=Локализация!$C$118,P112=5),4,IF(OR(P112=Локализация!$C$119,P112=4),2,IF(OR(P112=Локализация!$C$120,P112=3),0,IF(OR(P112=Локализация!$C$121,P112=2),-1,IF(OR(P112=Локализация!$C$122,P112=1),-2)))))</f>
        <v>0</v>
      </c>
      <c r="AL112" s="11" t="b">
        <f>IF(OR(Q112=Локализация!$C$124,Q112=5),-2,IF(OR(Q112=Локализация!$C$125,Q112=4),-1,IF(OR(Q112=Локализация!$C$126,Q112=3),0,IF(OR(Q112=Локализация!$C$127,Q112=2),2,IF(OR(Q112=Локализация!$C$128,Q112=1),4)))))</f>
        <v>0</v>
      </c>
      <c r="AM112" s="11" t="b">
        <f>IF(OR(R112=Локализация!$C$118,R112=5),4,IF(OR(R112=Локализация!$C$119,R112=4),2,IF(OR(R112=Локализация!$C$120,R112=3),0,IF(OR(R112=Локализация!$C$121,R112=2),-1,IF(OR(R112=Локализация!$C$122,R112=1),-2)))))</f>
        <v>0</v>
      </c>
      <c r="AN112" s="11" t="b">
        <f>IF(OR(S112=Локализация!$C$124,S112=5),-2,IF(OR(S112=Локализация!$C$125,S112=4),-1,IF(OR(S112=Локализация!$C$126,S112=3),0,IF(OR(S112=Локализация!$C$127,S112=2),2,IF(OR(S112=Локализация!$C$128,S112=1),4)))))</f>
        <v>0</v>
      </c>
      <c r="AO112" s="11" t="b">
        <f>IF(OR(T112=Локализация!$C$118,T112=5),4,IF(OR(T112=Локализация!$C$119,T112=4),2,IF(OR(T112=Локализация!$C$120,T112=3),0,IF(OR(T112=Локализация!$C$121,T112=2),-1,IF(OR(T112=Локализация!$C$122,T112=1),-2)))))</f>
        <v>0</v>
      </c>
      <c r="AP112" s="11" t="b">
        <f>IF(OR(U112=Локализация!$C$124,U112=5),-2,IF(OR(U112=Локализация!$C$125,U112=4),-1,IF(OR(U112=Локализация!$C$126,U112=3),0,IF(OR(U112=Локализация!$C$127,U112=2),2,IF(OR(U112=Локализация!$C$128,U112=1),4)))))</f>
        <v>0</v>
      </c>
      <c r="AR112" s="11" t="str">
        <f t="shared" si="23"/>
        <v>ЛОЖЬЛОЖЬ</v>
      </c>
      <c r="AS112" s="11" t="str">
        <f t="shared" si="24"/>
        <v>ЛОЖЬЛОЖЬ</v>
      </c>
      <c r="AT112" s="11" t="str">
        <f t="shared" si="25"/>
        <v>ЛОЖЬЛОЖЬ</v>
      </c>
      <c r="AU112" s="11" t="str">
        <f t="shared" si="26"/>
        <v>ЛОЖЬЛОЖЬ</v>
      </c>
      <c r="AV112" s="11" t="str">
        <f t="shared" si="27"/>
        <v>ЛОЖЬЛОЖЬ</v>
      </c>
      <c r="AW112" s="11" t="str">
        <f t="shared" si="28"/>
        <v>ЛОЖЬЛОЖЬ</v>
      </c>
      <c r="AX112" s="11" t="str">
        <f t="shared" si="29"/>
        <v>ЛОЖЬЛОЖЬ</v>
      </c>
      <c r="AY112" s="11" t="str">
        <f t="shared" si="30"/>
        <v>ЛОЖЬЛОЖЬ</v>
      </c>
      <c r="AZ112" s="11" t="str">
        <f t="shared" si="31"/>
        <v>ЛОЖЬЛОЖЬ</v>
      </c>
      <c r="BA112" s="11" t="str">
        <f t="shared" si="32"/>
        <v>ЛОЖЬЛОЖЬ</v>
      </c>
      <c r="BC112" s="11" t="str">
        <f t="shared" si="33"/>
        <v/>
      </c>
      <c r="BD112" s="11" t="str">
        <f t="shared" si="34"/>
        <v/>
      </c>
      <c r="BE112" s="11" t="str">
        <f t="shared" si="35"/>
        <v/>
      </c>
      <c r="BF112" s="11" t="str">
        <f t="shared" si="36"/>
        <v/>
      </c>
      <c r="BG112" s="11" t="str">
        <f t="shared" si="37"/>
        <v/>
      </c>
      <c r="BH112" s="11" t="str">
        <f t="shared" si="38"/>
        <v/>
      </c>
      <c r="BI112" s="11" t="str">
        <f t="shared" si="39"/>
        <v/>
      </c>
      <c r="BJ112" s="11" t="str">
        <f t="shared" si="40"/>
        <v/>
      </c>
      <c r="BK112" s="11" t="str">
        <f t="shared" si="41"/>
        <v/>
      </c>
      <c r="BL112" s="11" t="str">
        <f t="shared" si="42"/>
        <v/>
      </c>
    </row>
    <row r="113" spans="2:64" x14ac:dyDescent="0.3">
      <c r="B113"/>
      <c r="C113"/>
      <c r="D113"/>
      <c r="E113"/>
      <c r="F113"/>
      <c r="G113"/>
      <c r="H113"/>
      <c r="I113"/>
      <c r="J113"/>
      <c r="K113"/>
      <c r="L113"/>
      <c r="M113"/>
      <c r="N113"/>
      <c r="O113"/>
      <c r="P113"/>
      <c r="Q113"/>
      <c r="R113"/>
      <c r="S113"/>
      <c r="T113"/>
      <c r="U113"/>
      <c r="W113" s="11" t="b">
        <f>IF(OR(B113=Локализация!$C$118,B113=5),4,IF(OR(B113=Локализация!$C$119,B113=4),2,IF(OR(B113=Локализация!$C$120,B113=3),0,IF(OR(B113=Локализация!$C$121,B113=2),-1,IF(OR(B113=Локализация!$C$122,B113=1),-2)))))</f>
        <v>0</v>
      </c>
      <c r="X113" s="11" t="b">
        <f>IF(OR(C113=Локализация!$C$124,C113=5),-2,IF(OR(C113=Локализация!$C$125,C113=4),-1,IF(OR(C113=Локализация!$C$126,C113=3),0,IF(OR(C113=Локализация!$C$127,C113=2),2,IF(OR(C113=Локализация!$C$128,C113=1),4)))))</f>
        <v>0</v>
      </c>
      <c r="Y113" s="11" t="b">
        <f>IF(OR(D113=Локализация!$C$118,D113=5),4,IF(OR(D113=Локализация!$C$119,D113=4),2,IF(OR(D113=Локализация!$C$120,D113=3),0,IF(OR(D113=Локализация!$C$121,D113=2),-1,IF(OR(D113=Локализация!$C$122,D113=1),-2)))))</f>
        <v>0</v>
      </c>
      <c r="Z113" s="11" t="b">
        <f>IF(OR(E113=Локализация!$C$124,E113=5),-2,IF(OR(E113=Локализация!$C$125,E113=4),-1,IF(OR(E113=Локализация!$C$126,E113=3),0,IF(OR(E113=Локализация!$C$127,E113=2),2,IF(OR(E113=Локализация!$C$128,E113=1),4)))))</f>
        <v>0</v>
      </c>
      <c r="AA113" s="11" t="b">
        <f>IF(OR(F113=Локализация!$C$118,F113=5),4,IF(OR(F113=Локализация!$C$119,F113=4),2,IF(OR(F113=Локализация!$C$120,F113=3),0,IF(OR(F113=Локализация!$C$121,F113=2),-1,IF(OR(F113=Локализация!$C$122,F113=1),-2)))))</f>
        <v>0</v>
      </c>
      <c r="AB113" s="11" t="b">
        <f>IF(OR(G113=Локализация!$C$124,G113=5),-2,IF(OR(G113=Локализация!$C$125,G113=4),-1,IF(OR(G113=Локализация!$C$126,G113=3),0,IF(OR(G113=Локализация!$C$127,G113=2),2,IF(OR(G113=Локализация!$C$128,G113=1),4)))))</f>
        <v>0</v>
      </c>
      <c r="AC113" s="11" t="b">
        <f>IF(OR(H113=Локализация!$C$118,H113=5),4,IF(OR(H113=Локализация!$C$119,H113=4),2,IF(OR(H113=Локализация!$C$120,H113=3),0,IF(OR(H113=Локализация!$C$121,H113=2),-1,IF(OR(H113=Локализация!$C$122,H113=1),-2)))))</f>
        <v>0</v>
      </c>
      <c r="AD113" s="11" t="b">
        <f>IF(OR(I113=Локализация!$C$124,I113=5),-2,IF(OR(I113=Локализация!$C$125,I113=4),-1,IF(OR(I113=Локализация!$C$126,I113=3),0,IF(OR(I113=Локализация!$C$127,I113=2),2,IF(OR(I113=Локализация!$C$128,I113=1),4)))))</f>
        <v>0</v>
      </c>
      <c r="AE113" s="11" t="b">
        <f>IF(OR(J113=Локализация!$C$118,J113=5),4,IF(OR(J113=Локализация!$C$119,J113=4),2,IF(OR(J113=Локализация!$C$120,J113=3),0,IF(OR(J113=Локализация!$C$121,J113=2),-1,IF(OR(J113=Локализация!$C$122,J113=1),-2)))))</f>
        <v>0</v>
      </c>
      <c r="AF113" s="11" t="b">
        <f>IF(OR(K113=Локализация!$C$124,K113=5),-2,IF(OR(K113=Локализация!$C$125,K113=4),-1,IF(OR(K113=Локализация!$C$126,K113=3),0,IF(OR(K113=Локализация!$C$127,K113=2),2,IF(OR(K113=Локализация!$C$128,K113=1),4)))))</f>
        <v>0</v>
      </c>
      <c r="AG113" s="11" t="b">
        <f>IF(OR(L113=Локализация!$C$118,L113=5),4,IF(OR(L113=Локализация!$C$119,L113=4),2,IF(OR(L113=Локализация!$C$120,L113=3),0,IF(OR(L113=Локализация!$C$121,L113=2),-1,IF(OR(L113=Локализация!$C$122,L113=1),-2)))))</f>
        <v>0</v>
      </c>
      <c r="AH113" s="11" t="b">
        <f>IF(OR(M113=Локализация!$C$124,M113=5),-2,IF(OR(M113=Локализация!$C$125,M113=4),-1,IF(OR(M113=Локализация!$C$126,M113=3),0,IF(OR(M113=Локализация!$C$127,M113=2),2,IF(OR(M113=Локализация!$C$128,M113=1),4)))))</f>
        <v>0</v>
      </c>
      <c r="AI113" s="11" t="b">
        <f>IF(OR(N113=Локализация!$C$118,N113=5),4,IF(OR(N113=Локализация!$C$119,N113=4),2,IF(OR(N113=Локализация!$C$120,N113=3),0,IF(OR(N113=Локализация!$C$121,N113=2),-1,IF(OR(N113=Локализация!$C$122,N113=1),-2)))))</f>
        <v>0</v>
      </c>
      <c r="AJ113" s="11" t="b">
        <f>IF(OR(O113=Локализация!$C$124,O113=5),-2,IF(OR(O113=Локализация!$C$125,O113=4),-1,IF(OR(O113=Локализация!$C$126,O113=3),0,IF(OR(O113=Локализация!$C$127,O113=2),2,IF(OR(O113=Локализация!$C$128,O113=1),4)))))</f>
        <v>0</v>
      </c>
      <c r="AK113" s="11" t="b">
        <f>IF(OR(P113=Локализация!$C$118,P113=5),4,IF(OR(P113=Локализация!$C$119,P113=4),2,IF(OR(P113=Локализация!$C$120,P113=3),0,IF(OR(P113=Локализация!$C$121,P113=2),-1,IF(OR(P113=Локализация!$C$122,P113=1),-2)))))</f>
        <v>0</v>
      </c>
      <c r="AL113" s="11" t="b">
        <f>IF(OR(Q113=Локализация!$C$124,Q113=5),-2,IF(OR(Q113=Локализация!$C$125,Q113=4),-1,IF(OR(Q113=Локализация!$C$126,Q113=3),0,IF(OR(Q113=Локализация!$C$127,Q113=2),2,IF(OR(Q113=Локализация!$C$128,Q113=1),4)))))</f>
        <v>0</v>
      </c>
      <c r="AM113" s="11" t="b">
        <f>IF(OR(R113=Локализация!$C$118,R113=5),4,IF(OR(R113=Локализация!$C$119,R113=4),2,IF(OR(R113=Локализация!$C$120,R113=3),0,IF(OR(R113=Локализация!$C$121,R113=2),-1,IF(OR(R113=Локализация!$C$122,R113=1),-2)))))</f>
        <v>0</v>
      </c>
      <c r="AN113" s="11" t="b">
        <f>IF(OR(S113=Локализация!$C$124,S113=5),-2,IF(OR(S113=Локализация!$C$125,S113=4),-1,IF(OR(S113=Локализация!$C$126,S113=3),0,IF(OR(S113=Локализация!$C$127,S113=2),2,IF(OR(S113=Локализация!$C$128,S113=1),4)))))</f>
        <v>0</v>
      </c>
      <c r="AO113" s="11" t="b">
        <f>IF(OR(T113=Локализация!$C$118,T113=5),4,IF(OR(T113=Локализация!$C$119,T113=4),2,IF(OR(T113=Локализация!$C$120,T113=3),0,IF(OR(T113=Локализация!$C$121,T113=2),-1,IF(OR(T113=Локализация!$C$122,T113=1),-2)))))</f>
        <v>0</v>
      </c>
      <c r="AP113" s="11" t="b">
        <f>IF(OR(U113=Локализация!$C$124,U113=5),-2,IF(OR(U113=Локализация!$C$125,U113=4),-1,IF(OR(U113=Локализация!$C$126,U113=3),0,IF(OR(U113=Локализация!$C$127,U113=2),2,IF(OR(U113=Локализация!$C$128,U113=1),4)))))</f>
        <v>0</v>
      </c>
      <c r="AR113" s="11" t="str">
        <f t="shared" si="23"/>
        <v>ЛОЖЬЛОЖЬ</v>
      </c>
      <c r="AS113" s="11" t="str">
        <f t="shared" si="24"/>
        <v>ЛОЖЬЛОЖЬ</v>
      </c>
      <c r="AT113" s="11" t="str">
        <f t="shared" si="25"/>
        <v>ЛОЖЬЛОЖЬ</v>
      </c>
      <c r="AU113" s="11" t="str">
        <f t="shared" si="26"/>
        <v>ЛОЖЬЛОЖЬ</v>
      </c>
      <c r="AV113" s="11" t="str">
        <f t="shared" si="27"/>
        <v>ЛОЖЬЛОЖЬ</v>
      </c>
      <c r="AW113" s="11" t="str">
        <f t="shared" si="28"/>
        <v>ЛОЖЬЛОЖЬ</v>
      </c>
      <c r="AX113" s="11" t="str">
        <f t="shared" si="29"/>
        <v>ЛОЖЬЛОЖЬ</v>
      </c>
      <c r="AY113" s="11" t="str">
        <f t="shared" si="30"/>
        <v>ЛОЖЬЛОЖЬ</v>
      </c>
      <c r="AZ113" s="11" t="str">
        <f t="shared" si="31"/>
        <v>ЛОЖЬЛОЖЬ</v>
      </c>
      <c r="BA113" s="11" t="str">
        <f t="shared" si="32"/>
        <v>ЛОЖЬЛОЖЬ</v>
      </c>
      <c r="BC113" s="11" t="str">
        <f t="shared" si="33"/>
        <v/>
      </c>
      <c r="BD113" s="11" t="str">
        <f t="shared" si="34"/>
        <v/>
      </c>
      <c r="BE113" s="11" t="str">
        <f t="shared" si="35"/>
        <v/>
      </c>
      <c r="BF113" s="11" t="str">
        <f t="shared" si="36"/>
        <v/>
      </c>
      <c r="BG113" s="11" t="str">
        <f t="shared" si="37"/>
        <v/>
      </c>
      <c r="BH113" s="11" t="str">
        <f t="shared" si="38"/>
        <v/>
      </c>
      <c r="BI113" s="11" t="str">
        <f t="shared" si="39"/>
        <v/>
      </c>
      <c r="BJ113" s="11" t="str">
        <f t="shared" si="40"/>
        <v/>
      </c>
      <c r="BK113" s="11" t="str">
        <f t="shared" si="41"/>
        <v/>
      </c>
      <c r="BL113" s="11" t="str">
        <f t="shared" si="42"/>
        <v/>
      </c>
    </row>
    <row r="114" spans="2:64" x14ac:dyDescent="0.3">
      <c r="B114"/>
      <c r="C114"/>
      <c r="D114"/>
      <c r="E114"/>
      <c r="F114"/>
      <c r="G114"/>
      <c r="H114"/>
      <c r="I114"/>
      <c r="J114"/>
      <c r="K114"/>
      <c r="L114"/>
      <c r="M114"/>
      <c r="N114"/>
      <c r="O114"/>
      <c r="P114"/>
      <c r="Q114"/>
      <c r="R114"/>
      <c r="S114"/>
      <c r="T114"/>
      <c r="U114"/>
      <c r="W114" s="11" t="b">
        <f>IF(OR(B114=Локализация!$C$118,B114=5),4,IF(OR(B114=Локализация!$C$119,B114=4),2,IF(OR(B114=Локализация!$C$120,B114=3),0,IF(OR(B114=Локализация!$C$121,B114=2),-1,IF(OR(B114=Локализация!$C$122,B114=1),-2)))))</f>
        <v>0</v>
      </c>
      <c r="X114" s="11" t="b">
        <f>IF(OR(C114=Локализация!$C$124,C114=5),-2,IF(OR(C114=Локализация!$C$125,C114=4),-1,IF(OR(C114=Локализация!$C$126,C114=3),0,IF(OR(C114=Локализация!$C$127,C114=2),2,IF(OR(C114=Локализация!$C$128,C114=1),4)))))</f>
        <v>0</v>
      </c>
      <c r="Y114" s="11" t="b">
        <f>IF(OR(D114=Локализация!$C$118,D114=5),4,IF(OR(D114=Локализация!$C$119,D114=4),2,IF(OR(D114=Локализация!$C$120,D114=3),0,IF(OR(D114=Локализация!$C$121,D114=2),-1,IF(OR(D114=Локализация!$C$122,D114=1),-2)))))</f>
        <v>0</v>
      </c>
      <c r="Z114" s="11" t="b">
        <f>IF(OR(E114=Локализация!$C$124,E114=5),-2,IF(OR(E114=Локализация!$C$125,E114=4),-1,IF(OR(E114=Локализация!$C$126,E114=3),0,IF(OR(E114=Локализация!$C$127,E114=2),2,IF(OR(E114=Локализация!$C$128,E114=1),4)))))</f>
        <v>0</v>
      </c>
      <c r="AA114" s="11" t="b">
        <f>IF(OR(F114=Локализация!$C$118,F114=5),4,IF(OR(F114=Локализация!$C$119,F114=4),2,IF(OR(F114=Локализация!$C$120,F114=3),0,IF(OR(F114=Локализация!$C$121,F114=2),-1,IF(OR(F114=Локализация!$C$122,F114=1),-2)))))</f>
        <v>0</v>
      </c>
      <c r="AB114" s="11" t="b">
        <f>IF(OR(G114=Локализация!$C$124,G114=5),-2,IF(OR(G114=Локализация!$C$125,G114=4),-1,IF(OR(G114=Локализация!$C$126,G114=3),0,IF(OR(G114=Локализация!$C$127,G114=2),2,IF(OR(G114=Локализация!$C$128,G114=1),4)))))</f>
        <v>0</v>
      </c>
      <c r="AC114" s="11" t="b">
        <f>IF(OR(H114=Локализация!$C$118,H114=5),4,IF(OR(H114=Локализация!$C$119,H114=4),2,IF(OR(H114=Локализация!$C$120,H114=3),0,IF(OR(H114=Локализация!$C$121,H114=2),-1,IF(OR(H114=Локализация!$C$122,H114=1),-2)))))</f>
        <v>0</v>
      </c>
      <c r="AD114" s="11" t="b">
        <f>IF(OR(I114=Локализация!$C$124,I114=5),-2,IF(OR(I114=Локализация!$C$125,I114=4),-1,IF(OR(I114=Локализация!$C$126,I114=3),0,IF(OR(I114=Локализация!$C$127,I114=2),2,IF(OR(I114=Локализация!$C$128,I114=1),4)))))</f>
        <v>0</v>
      </c>
      <c r="AE114" s="11" t="b">
        <f>IF(OR(J114=Локализация!$C$118,J114=5),4,IF(OR(J114=Локализация!$C$119,J114=4),2,IF(OR(J114=Локализация!$C$120,J114=3),0,IF(OR(J114=Локализация!$C$121,J114=2),-1,IF(OR(J114=Локализация!$C$122,J114=1),-2)))))</f>
        <v>0</v>
      </c>
      <c r="AF114" s="11" t="b">
        <f>IF(OR(K114=Локализация!$C$124,K114=5),-2,IF(OR(K114=Локализация!$C$125,K114=4),-1,IF(OR(K114=Локализация!$C$126,K114=3),0,IF(OR(K114=Локализация!$C$127,K114=2),2,IF(OR(K114=Локализация!$C$128,K114=1),4)))))</f>
        <v>0</v>
      </c>
      <c r="AG114" s="11" t="b">
        <f>IF(OR(L114=Локализация!$C$118,L114=5),4,IF(OR(L114=Локализация!$C$119,L114=4),2,IF(OR(L114=Локализация!$C$120,L114=3),0,IF(OR(L114=Локализация!$C$121,L114=2),-1,IF(OR(L114=Локализация!$C$122,L114=1),-2)))))</f>
        <v>0</v>
      </c>
      <c r="AH114" s="11" t="b">
        <f>IF(OR(M114=Локализация!$C$124,M114=5),-2,IF(OR(M114=Локализация!$C$125,M114=4),-1,IF(OR(M114=Локализация!$C$126,M114=3),0,IF(OR(M114=Локализация!$C$127,M114=2),2,IF(OR(M114=Локализация!$C$128,M114=1),4)))))</f>
        <v>0</v>
      </c>
      <c r="AI114" s="11" t="b">
        <f>IF(OR(N114=Локализация!$C$118,N114=5),4,IF(OR(N114=Локализация!$C$119,N114=4),2,IF(OR(N114=Локализация!$C$120,N114=3),0,IF(OR(N114=Локализация!$C$121,N114=2),-1,IF(OR(N114=Локализация!$C$122,N114=1),-2)))))</f>
        <v>0</v>
      </c>
      <c r="AJ114" s="11" t="b">
        <f>IF(OR(O114=Локализация!$C$124,O114=5),-2,IF(OR(O114=Локализация!$C$125,O114=4),-1,IF(OR(O114=Локализация!$C$126,O114=3),0,IF(OR(O114=Локализация!$C$127,O114=2),2,IF(OR(O114=Локализация!$C$128,O114=1),4)))))</f>
        <v>0</v>
      </c>
      <c r="AK114" s="11" t="b">
        <f>IF(OR(P114=Локализация!$C$118,P114=5),4,IF(OR(P114=Локализация!$C$119,P114=4),2,IF(OR(P114=Локализация!$C$120,P114=3),0,IF(OR(P114=Локализация!$C$121,P114=2),-1,IF(OR(P114=Локализация!$C$122,P114=1),-2)))))</f>
        <v>0</v>
      </c>
      <c r="AL114" s="11" t="b">
        <f>IF(OR(Q114=Локализация!$C$124,Q114=5),-2,IF(OR(Q114=Локализация!$C$125,Q114=4),-1,IF(OR(Q114=Локализация!$C$126,Q114=3),0,IF(OR(Q114=Локализация!$C$127,Q114=2),2,IF(OR(Q114=Локализация!$C$128,Q114=1),4)))))</f>
        <v>0</v>
      </c>
      <c r="AM114" s="11" t="b">
        <f>IF(OR(R114=Локализация!$C$118,R114=5),4,IF(OR(R114=Локализация!$C$119,R114=4),2,IF(OR(R114=Локализация!$C$120,R114=3),0,IF(OR(R114=Локализация!$C$121,R114=2),-1,IF(OR(R114=Локализация!$C$122,R114=1),-2)))))</f>
        <v>0</v>
      </c>
      <c r="AN114" s="11" t="b">
        <f>IF(OR(S114=Локализация!$C$124,S114=5),-2,IF(OR(S114=Локализация!$C$125,S114=4),-1,IF(OR(S114=Локализация!$C$126,S114=3),0,IF(OR(S114=Локализация!$C$127,S114=2),2,IF(OR(S114=Локализация!$C$128,S114=1),4)))))</f>
        <v>0</v>
      </c>
      <c r="AO114" s="11" t="b">
        <f>IF(OR(T114=Локализация!$C$118,T114=5),4,IF(OR(T114=Локализация!$C$119,T114=4),2,IF(OR(T114=Локализация!$C$120,T114=3),0,IF(OR(T114=Локализация!$C$121,T114=2),-1,IF(OR(T114=Локализация!$C$122,T114=1),-2)))))</f>
        <v>0</v>
      </c>
      <c r="AP114" s="11" t="b">
        <f>IF(OR(U114=Локализация!$C$124,U114=5),-2,IF(OR(U114=Локализация!$C$125,U114=4),-1,IF(OR(U114=Локализация!$C$126,U114=3),0,IF(OR(U114=Локализация!$C$127,U114=2),2,IF(OR(U114=Локализация!$C$128,U114=1),4)))))</f>
        <v>0</v>
      </c>
      <c r="AR114" s="11" t="str">
        <f t="shared" si="23"/>
        <v>ЛОЖЬЛОЖЬ</v>
      </c>
      <c r="AS114" s="11" t="str">
        <f t="shared" si="24"/>
        <v>ЛОЖЬЛОЖЬ</v>
      </c>
      <c r="AT114" s="11" t="str">
        <f t="shared" si="25"/>
        <v>ЛОЖЬЛОЖЬ</v>
      </c>
      <c r="AU114" s="11" t="str">
        <f t="shared" si="26"/>
        <v>ЛОЖЬЛОЖЬ</v>
      </c>
      <c r="AV114" s="11" t="str">
        <f t="shared" si="27"/>
        <v>ЛОЖЬЛОЖЬ</v>
      </c>
      <c r="AW114" s="11" t="str">
        <f t="shared" si="28"/>
        <v>ЛОЖЬЛОЖЬ</v>
      </c>
      <c r="AX114" s="11" t="str">
        <f t="shared" si="29"/>
        <v>ЛОЖЬЛОЖЬ</v>
      </c>
      <c r="AY114" s="11" t="str">
        <f t="shared" si="30"/>
        <v>ЛОЖЬЛОЖЬ</v>
      </c>
      <c r="AZ114" s="11" t="str">
        <f t="shared" si="31"/>
        <v>ЛОЖЬЛОЖЬ</v>
      </c>
      <c r="BA114" s="11" t="str">
        <f t="shared" si="32"/>
        <v>ЛОЖЬЛОЖЬ</v>
      </c>
      <c r="BC114" s="11" t="str">
        <f t="shared" si="33"/>
        <v/>
      </c>
      <c r="BD114" s="11" t="str">
        <f t="shared" si="34"/>
        <v/>
      </c>
      <c r="BE114" s="11" t="str">
        <f t="shared" si="35"/>
        <v/>
      </c>
      <c r="BF114" s="11" t="str">
        <f t="shared" si="36"/>
        <v/>
      </c>
      <c r="BG114" s="11" t="str">
        <f t="shared" si="37"/>
        <v/>
      </c>
      <c r="BH114" s="11" t="str">
        <f t="shared" si="38"/>
        <v/>
      </c>
      <c r="BI114" s="11" t="str">
        <f t="shared" si="39"/>
        <v/>
      </c>
      <c r="BJ114" s="11" t="str">
        <f t="shared" si="40"/>
        <v/>
      </c>
      <c r="BK114" s="11" t="str">
        <f t="shared" si="41"/>
        <v/>
      </c>
      <c r="BL114" s="11" t="str">
        <f t="shared" si="42"/>
        <v/>
      </c>
    </row>
    <row r="115" spans="2:64" x14ac:dyDescent="0.3">
      <c r="B115"/>
      <c r="C115"/>
      <c r="D115"/>
      <c r="E115"/>
      <c r="F115"/>
      <c r="G115"/>
      <c r="H115"/>
      <c r="I115"/>
      <c r="J115"/>
      <c r="K115"/>
      <c r="L115"/>
      <c r="M115"/>
      <c r="N115"/>
      <c r="O115"/>
      <c r="P115"/>
      <c r="Q115"/>
      <c r="R115"/>
      <c r="S115"/>
      <c r="T115"/>
      <c r="U115"/>
      <c r="W115" s="11" t="b">
        <f>IF(OR(B115=Локализация!$C$118,B115=5),4,IF(OR(B115=Локализация!$C$119,B115=4),2,IF(OR(B115=Локализация!$C$120,B115=3),0,IF(OR(B115=Локализация!$C$121,B115=2),-1,IF(OR(B115=Локализация!$C$122,B115=1),-2)))))</f>
        <v>0</v>
      </c>
      <c r="X115" s="11" t="b">
        <f>IF(OR(C115=Локализация!$C$124,C115=5),-2,IF(OR(C115=Локализация!$C$125,C115=4),-1,IF(OR(C115=Локализация!$C$126,C115=3),0,IF(OR(C115=Локализация!$C$127,C115=2),2,IF(OR(C115=Локализация!$C$128,C115=1),4)))))</f>
        <v>0</v>
      </c>
      <c r="Y115" s="11" t="b">
        <f>IF(OR(D115=Локализация!$C$118,D115=5),4,IF(OR(D115=Локализация!$C$119,D115=4),2,IF(OR(D115=Локализация!$C$120,D115=3),0,IF(OR(D115=Локализация!$C$121,D115=2),-1,IF(OR(D115=Локализация!$C$122,D115=1),-2)))))</f>
        <v>0</v>
      </c>
      <c r="Z115" s="11" t="b">
        <f>IF(OR(E115=Локализация!$C$124,E115=5),-2,IF(OR(E115=Локализация!$C$125,E115=4),-1,IF(OR(E115=Локализация!$C$126,E115=3),0,IF(OR(E115=Локализация!$C$127,E115=2),2,IF(OR(E115=Локализация!$C$128,E115=1),4)))))</f>
        <v>0</v>
      </c>
      <c r="AA115" s="11" t="b">
        <f>IF(OR(F115=Локализация!$C$118,F115=5),4,IF(OR(F115=Локализация!$C$119,F115=4),2,IF(OR(F115=Локализация!$C$120,F115=3),0,IF(OR(F115=Локализация!$C$121,F115=2),-1,IF(OR(F115=Локализация!$C$122,F115=1),-2)))))</f>
        <v>0</v>
      </c>
      <c r="AB115" s="11" t="b">
        <f>IF(OR(G115=Локализация!$C$124,G115=5),-2,IF(OR(G115=Локализация!$C$125,G115=4),-1,IF(OR(G115=Локализация!$C$126,G115=3),0,IF(OR(G115=Локализация!$C$127,G115=2),2,IF(OR(G115=Локализация!$C$128,G115=1),4)))))</f>
        <v>0</v>
      </c>
      <c r="AC115" s="11" t="b">
        <f>IF(OR(H115=Локализация!$C$118,H115=5),4,IF(OR(H115=Локализация!$C$119,H115=4),2,IF(OR(H115=Локализация!$C$120,H115=3),0,IF(OR(H115=Локализация!$C$121,H115=2),-1,IF(OR(H115=Локализация!$C$122,H115=1),-2)))))</f>
        <v>0</v>
      </c>
      <c r="AD115" s="11" t="b">
        <f>IF(OR(I115=Локализация!$C$124,I115=5),-2,IF(OR(I115=Локализация!$C$125,I115=4),-1,IF(OR(I115=Локализация!$C$126,I115=3),0,IF(OR(I115=Локализация!$C$127,I115=2),2,IF(OR(I115=Локализация!$C$128,I115=1),4)))))</f>
        <v>0</v>
      </c>
      <c r="AE115" s="11" t="b">
        <f>IF(OR(J115=Локализация!$C$118,J115=5),4,IF(OR(J115=Локализация!$C$119,J115=4),2,IF(OR(J115=Локализация!$C$120,J115=3),0,IF(OR(J115=Локализация!$C$121,J115=2),-1,IF(OR(J115=Локализация!$C$122,J115=1),-2)))))</f>
        <v>0</v>
      </c>
      <c r="AF115" s="11" t="b">
        <f>IF(OR(K115=Локализация!$C$124,K115=5),-2,IF(OR(K115=Локализация!$C$125,K115=4),-1,IF(OR(K115=Локализация!$C$126,K115=3),0,IF(OR(K115=Локализация!$C$127,K115=2),2,IF(OR(K115=Локализация!$C$128,K115=1),4)))))</f>
        <v>0</v>
      </c>
      <c r="AG115" s="11" t="b">
        <f>IF(OR(L115=Локализация!$C$118,L115=5),4,IF(OR(L115=Локализация!$C$119,L115=4),2,IF(OR(L115=Локализация!$C$120,L115=3),0,IF(OR(L115=Локализация!$C$121,L115=2),-1,IF(OR(L115=Локализация!$C$122,L115=1),-2)))))</f>
        <v>0</v>
      </c>
      <c r="AH115" s="11" t="b">
        <f>IF(OR(M115=Локализация!$C$124,M115=5),-2,IF(OR(M115=Локализация!$C$125,M115=4),-1,IF(OR(M115=Локализация!$C$126,M115=3),0,IF(OR(M115=Локализация!$C$127,M115=2),2,IF(OR(M115=Локализация!$C$128,M115=1),4)))))</f>
        <v>0</v>
      </c>
      <c r="AI115" s="11" t="b">
        <f>IF(OR(N115=Локализация!$C$118,N115=5),4,IF(OR(N115=Локализация!$C$119,N115=4),2,IF(OR(N115=Локализация!$C$120,N115=3),0,IF(OR(N115=Локализация!$C$121,N115=2),-1,IF(OR(N115=Локализация!$C$122,N115=1),-2)))))</f>
        <v>0</v>
      </c>
      <c r="AJ115" s="11" t="b">
        <f>IF(OR(O115=Локализация!$C$124,O115=5),-2,IF(OR(O115=Локализация!$C$125,O115=4),-1,IF(OR(O115=Локализация!$C$126,O115=3),0,IF(OR(O115=Локализация!$C$127,O115=2),2,IF(OR(O115=Локализация!$C$128,O115=1),4)))))</f>
        <v>0</v>
      </c>
      <c r="AK115" s="11" t="b">
        <f>IF(OR(P115=Локализация!$C$118,P115=5),4,IF(OR(P115=Локализация!$C$119,P115=4),2,IF(OR(P115=Локализация!$C$120,P115=3),0,IF(OR(P115=Локализация!$C$121,P115=2),-1,IF(OR(P115=Локализация!$C$122,P115=1),-2)))))</f>
        <v>0</v>
      </c>
      <c r="AL115" s="11" t="b">
        <f>IF(OR(Q115=Локализация!$C$124,Q115=5),-2,IF(OR(Q115=Локализация!$C$125,Q115=4),-1,IF(OR(Q115=Локализация!$C$126,Q115=3),0,IF(OR(Q115=Локализация!$C$127,Q115=2),2,IF(OR(Q115=Локализация!$C$128,Q115=1),4)))))</f>
        <v>0</v>
      </c>
      <c r="AM115" s="11" t="b">
        <f>IF(OR(R115=Локализация!$C$118,R115=5),4,IF(OR(R115=Локализация!$C$119,R115=4),2,IF(OR(R115=Локализация!$C$120,R115=3),0,IF(OR(R115=Локализация!$C$121,R115=2),-1,IF(OR(R115=Локализация!$C$122,R115=1),-2)))))</f>
        <v>0</v>
      </c>
      <c r="AN115" s="11" t="b">
        <f>IF(OR(S115=Локализация!$C$124,S115=5),-2,IF(OR(S115=Локализация!$C$125,S115=4),-1,IF(OR(S115=Локализация!$C$126,S115=3),0,IF(OR(S115=Локализация!$C$127,S115=2),2,IF(OR(S115=Локализация!$C$128,S115=1),4)))))</f>
        <v>0</v>
      </c>
      <c r="AO115" s="11" t="b">
        <f>IF(OR(T115=Локализация!$C$118,T115=5),4,IF(OR(T115=Локализация!$C$119,T115=4),2,IF(OR(T115=Локализация!$C$120,T115=3),0,IF(OR(T115=Локализация!$C$121,T115=2),-1,IF(OR(T115=Локализация!$C$122,T115=1),-2)))))</f>
        <v>0</v>
      </c>
      <c r="AP115" s="11" t="b">
        <f>IF(OR(U115=Локализация!$C$124,U115=5),-2,IF(OR(U115=Локализация!$C$125,U115=4),-1,IF(OR(U115=Локализация!$C$126,U115=3),0,IF(OR(U115=Локализация!$C$127,U115=2),2,IF(OR(U115=Локализация!$C$128,U115=1),4)))))</f>
        <v>0</v>
      </c>
      <c r="AR115" s="11" t="str">
        <f t="shared" si="23"/>
        <v>ЛОЖЬЛОЖЬ</v>
      </c>
      <c r="AS115" s="11" t="str">
        <f t="shared" si="24"/>
        <v>ЛОЖЬЛОЖЬ</v>
      </c>
      <c r="AT115" s="11" t="str">
        <f t="shared" si="25"/>
        <v>ЛОЖЬЛОЖЬ</v>
      </c>
      <c r="AU115" s="11" t="str">
        <f t="shared" si="26"/>
        <v>ЛОЖЬЛОЖЬ</v>
      </c>
      <c r="AV115" s="11" t="str">
        <f t="shared" si="27"/>
        <v>ЛОЖЬЛОЖЬ</v>
      </c>
      <c r="AW115" s="11" t="str">
        <f t="shared" si="28"/>
        <v>ЛОЖЬЛОЖЬ</v>
      </c>
      <c r="AX115" s="11" t="str">
        <f t="shared" si="29"/>
        <v>ЛОЖЬЛОЖЬ</v>
      </c>
      <c r="AY115" s="11" t="str">
        <f t="shared" si="30"/>
        <v>ЛОЖЬЛОЖЬ</v>
      </c>
      <c r="AZ115" s="11" t="str">
        <f t="shared" si="31"/>
        <v>ЛОЖЬЛОЖЬ</v>
      </c>
      <c r="BA115" s="11" t="str">
        <f t="shared" si="32"/>
        <v>ЛОЖЬЛОЖЬ</v>
      </c>
      <c r="BC115" s="11" t="str">
        <f t="shared" si="33"/>
        <v/>
      </c>
      <c r="BD115" s="11" t="str">
        <f t="shared" si="34"/>
        <v/>
      </c>
      <c r="BE115" s="11" t="str">
        <f t="shared" si="35"/>
        <v/>
      </c>
      <c r="BF115" s="11" t="str">
        <f t="shared" si="36"/>
        <v/>
      </c>
      <c r="BG115" s="11" t="str">
        <f t="shared" si="37"/>
        <v/>
      </c>
      <c r="BH115" s="11" t="str">
        <f t="shared" si="38"/>
        <v/>
      </c>
      <c r="BI115" s="11" t="str">
        <f t="shared" si="39"/>
        <v/>
      </c>
      <c r="BJ115" s="11" t="str">
        <f t="shared" si="40"/>
        <v/>
      </c>
      <c r="BK115" s="11" t="str">
        <f t="shared" si="41"/>
        <v/>
      </c>
      <c r="BL115" s="11" t="str">
        <f t="shared" si="42"/>
        <v/>
      </c>
    </row>
    <row r="116" spans="2:64" x14ac:dyDescent="0.3">
      <c r="B116"/>
      <c r="C116"/>
      <c r="D116"/>
      <c r="E116"/>
      <c r="F116"/>
      <c r="G116"/>
      <c r="H116"/>
      <c r="I116"/>
      <c r="J116"/>
      <c r="K116"/>
      <c r="L116"/>
      <c r="M116"/>
      <c r="N116"/>
      <c r="O116"/>
      <c r="P116"/>
      <c r="Q116"/>
      <c r="R116"/>
      <c r="S116"/>
      <c r="T116"/>
      <c r="U116"/>
      <c r="W116" s="11" t="b">
        <f>IF(OR(B116=Локализация!$C$118,B116=5),4,IF(OR(B116=Локализация!$C$119,B116=4),2,IF(OR(B116=Локализация!$C$120,B116=3),0,IF(OR(B116=Локализация!$C$121,B116=2),-1,IF(OR(B116=Локализация!$C$122,B116=1),-2)))))</f>
        <v>0</v>
      </c>
      <c r="X116" s="11" t="b">
        <f>IF(OR(C116=Локализация!$C$124,C116=5),-2,IF(OR(C116=Локализация!$C$125,C116=4),-1,IF(OR(C116=Локализация!$C$126,C116=3),0,IF(OR(C116=Локализация!$C$127,C116=2),2,IF(OR(C116=Локализация!$C$128,C116=1),4)))))</f>
        <v>0</v>
      </c>
      <c r="Y116" s="11" t="b">
        <f>IF(OR(D116=Локализация!$C$118,D116=5),4,IF(OR(D116=Локализация!$C$119,D116=4),2,IF(OR(D116=Локализация!$C$120,D116=3),0,IF(OR(D116=Локализация!$C$121,D116=2),-1,IF(OR(D116=Локализация!$C$122,D116=1),-2)))))</f>
        <v>0</v>
      </c>
      <c r="Z116" s="11" t="b">
        <f>IF(OR(E116=Локализация!$C$124,E116=5),-2,IF(OR(E116=Локализация!$C$125,E116=4),-1,IF(OR(E116=Локализация!$C$126,E116=3),0,IF(OR(E116=Локализация!$C$127,E116=2),2,IF(OR(E116=Локализация!$C$128,E116=1),4)))))</f>
        <v>0</v>
      </c>
      <c r="AA116" s="11" t="b">
        <f>IF(OR(F116=Локализация!$C$118,F116=5),4,IF(OR(F116=Локализация!$C$119,F116=4),2,IF(OR(F116=Локализация!$C$120,F116=3),0,IF(OR(F116=Локализация!$C$121,F116=2),-1,IF(OR(F116=Локализация!$C$122,F116=1),-2)))))</f>
        <v>0</v>
      </c>
      <c r="AB116" s="11" t="b">
        <f>IF(OR(G116=Локализация!$C$124,G116=5),-2,IF(OR(G116=Локализация!$C$125,G116=4),-1,IF(OR(G116=Локализация!$C$126,G116=3),0,IF(OR(G116=Локализация!$C$127,G116=2),2,IF(OR(G116=Локализация!$C$128,G116=1),4)))))</f>
        <v>0</v>
      </c>
      <c r="AC116" s="11" t="b">
        <f>IF(OR(H116=Локализация!$C$118,H116=5),4,IF(OR(H116=Локализация!$C$119,H116=4),2,IF(OR(H116=Локализация!$C$120,H116=3),0,IF(OR(H116=Локализация!$C$121,H116=2),-1,IF(OR(H116=Локализация!$C$122,H116=1),-2)))))</f>
        <v>0</v>
      </c>
      <c r="AD116" s="11" t="b">
        <f>IF(OR(I116=Локализация!$C$124,I116=5),-2,IF(OR(I116=Локализация!$C$125,I116=4),-1,IF(OR(I116=Локализация!$C$126,I116=3),0,IF(OR(I116=Локализация!$C$127,I116=2),2,IF(OR(I116=Локализация!$C$128,I116=1),4)))))</f>
        <v>0</v>
      </c>
      <c r="AE116" s="11" t="b">
        <f>IF(OR(J116=Локализация!$C$118,J116=5),4,IF(OR(J116=Локализация!$C$119,J116=4),2,IF(OR(J116=Локализация!$C$120,J116=3),0,IF(OR(J116=Локализация!$C$121,J116=2),-1,IF(OR(J116=Локализация!$C$122,J116=1),-2)))))</f>
        <v>0</v>
      </c>
      <c r="AF116" s="11" t="b">
        <f>IF(OR(K116=Локализация!$C$124,K116=5),-2,IF(OR(K116=Локализация!$C$125,K116=4),-1,IF(OR(K116=Локализация!$C$126,K116=3),0,IF(OR(K116=Локализация!$C$127,K116=2),2,IF(OR(K116=Локализация!$C$128,K116=1),4)))))</f>
        <v>0</v>
      </c>
      <c r="AG116" s="11" t="b">
        <f>IF(OR(L116=Локализация!$C$118,L116=5),4,IF(OR(L116=Локализация!$C$119,L116=4),2,IF(OR(L116=Локализация!$C$120,L116=3),0,IF(OR(L116=Локализация!$C$121,L116=2),-1,IF(OR(L116=Локализация!$C$122,L116=1),-2)))))</f>
        <v>0</v>
      </c>
      <c r="AH116" s="11" t="b">
        <f>IF(OR(M116=Локализация!$C$124,M116=5),-2,IF(OR(M116=Локализация!$C$125,M116=4),-1,IF(OR(M116=Локализация!$C$126,M116=3),0,IF(OR(M116=Локализация!$C$127,M116=2),2,IF(OR(M116=Локализация!$C$128,M116=1),4)))))</f>
        <v>0</v>
      </c>
      <c r="AI116" s="11" t="b">
        <f>IF(OR(N116=Локализация!$C$118,N116=5),4,IF(OR(N116=Локализация!$C$119,N116=4),2,IF(OR(N116=Локализация!$C$120,N116=3),0,IF(OR(N116=Локализация!$C$121,N116=2),-1,IF(OR(N116=Локализация!$C$122,N116=1),-2)))))</f>
        <v>0</v>
      </c>
      <c r="AJ116" s="11" t="b">
        <f>IF(OR(O116=Локализация!$C$124,O116=5),-2,IF(OR(O116=Локализация!$C$125,O116=4),-1,IF(OR(O116=Локализация!$C$126,O116=3),0,IF(OR(O116=Локализация!$C$127,O116=2),2,IF(OR(O116=Локализация!$C$128,O116=1),4)))))</f>
        <v>0</v>
      </c>
      <c r="AK116" s="11" t="b">
        <f>IF(OR(P116=Локализация!$C$118,P116=5),4,IF(OR(P116=Локализация!$C$119,P116=4),2,IF(OR(P116=Локализация!$C$120,P116=3),0,IF(OR(P116=Локализация!$C$121,P116=2),-1,IF(OR(P116=Локализация!$C$122,P116=1),-2)))))</f>
        <v>0</v>
      </c>
      <c r="AL116" s="11" t="b">
        <f>IF(OR(Q116=Локализация!$C$124,Q116=5),-2,IF(OR(Q116=Локализация!$C$125,Q116=4),-1,IF(OR(Q116=Локализация!$C$126,Q116=3),0,IF(OR(Q116=Локализация!$C$127,Q116=2),2,IF(OR(Q116=Локализация!$C$128,Q116=1),4)))))</f>
        <v>0</v>
      </c>
      <c r="AM116" s="11" t="b">
        <f>IF(OR(R116=Локализация!$C$118,R116=5),4,IF(OR(R116=Локализация!$C$119,R116=4),2,IF(OR(R116=Локализация!$C$120,R116=3),0,IF(OR(R116=Локализация!$C$121,R116=2),-1,IF(OR(R116=Локализация!$C$122,R116=1),-2)))))</f>
        <v>0</v>
      </c>
      <c r="AN116" s="11" t="b">
        <f>IF(OR(S116=Локализация!$C$124,S116=5),-2,IF(OR(S116=Локализация!$C$125,S116=4),-1,IF(OR(S116=Локализация!$C$126,S116=3),0,IF(OR(S116=Локализация!$C$127,S116=2),2,IF(OR(S116=Локализация!$C$128,S116=1),4)))))</f>
        <v>0</v>
      </c>
      <c r="AO116" s="11" t="b">
        <f>IF(OR(T116=Локализация!$C$118,T116=5),4,IF(OR(T116=Локализация!$C$119,T116=4),2,IF(OR(T116=Локализация!$C$120,T116=3),0,IF(OR(T116=Локализация!$C$121,T116=2),-1,IF(OR(T116=Локализация!$C$122,T116=1),-2)))))</f>
        <v>0</v>
      </c>
      <c r="AP116" s="11" t="b">
        <f>IF(OR(U116=Локализация!$C$124,U116=5),-2,IF(OR(U116=Локализация!$C$125,U116=4),-1,IF(OR(U116=Локализация!$C$126,U116=3),0,IF(OR(U116=Локализация!$C$127,U116=2),2,IF(OR(U116=Локализация!$C$128,U116=1),4)))))</f>
        <v>0</v>
      </c>
      <c r="AR116" s="11" t="str">
        <f t="shared" si="23"/>
        <v>ЛОЖЬЛОЖЬ</v>
      </c>
      <c r="AS116" s="11" t="str">
        <f t="shared" si="24"/>
        <v>ЛОЖЬЛОЖЬ</v>
      </c>
      <c r="AT116" s="11" t="str">
        <f t="shared" si="25"/>
        <v>ЛОЖЬЛОЖЬ</v>
      </c>
      <c r="AU116" s="11" t="str">
        <f t="shared" si="26"/>
        <v>ЛОЖЬЛОЖЬ</v>
      </c>
      <c r="AV116" s="11" t="str">
        <f t="shared" si="27"/>
        <v>ЛОЖЬЛОЖЬ</v>
      </c>
      <c r="AW116" s="11" t="str">
        <f t="shared" si="28"/>
        <v>ЛОЖЬЛОЖЬ</v>
      </c>
      <c r="AX116" s="11" t="str">
        <f t="shared" si="29"/>
        <v>ЛОЖЬЛОЖЬ</v>
      </c>
      <c r="AY116" s="11" t="str">
        <f t="shared" si="30"/>
        <v>ЛОЖЬЛОЖЬ</v>
      </c>
      <c r="AZ116" s="11" t="str">
        <f t="shared" si="31"/>
        <v>ЛОЖЬЛОЖЬ</v>
      </c>
      <c r="BA116" s="11" t="str">
        <f t="shared" si="32"/>
        <v>ЛОЖЬЛОЖЬ</v>
      </c>
      <c r="BC116" s="11" t="str">
        <f t="shared" si="33"/>
        <v/>
      </c>
      <c r="BD116" s="11" t="str">
        <f t="shared" si="34"/>
        <v/>
      </c>
      <c r="BE116" s="11" t="str">
        <f t="shared" si="35"/>
        <v/>
      </c>
      <c r="BF116" s="11" t="str">
        <f t="shared" si="36"/>
        <v/>
      </c>
      <c r="BG116" s="11" t="str">
        <f t="shared" si="37"/>
        <v/>
      </c>
      <c r="BH116" s="11" t="str">
        <f t="shared" si="38"/>
        <v/>
      </c>
      <c r="BI116" s="11" t="str">
        <f t="shared" si="39"/>
        <v/>
      </c>
      <c r="BJ116" s="11" t="str">
        <f t="shared" si="40"/>
        <v/>
      </c>
      <c r="BK116" s="11" t="str">
        <f t="shared" si="41"/>
        <v/>
      </c>
      <c r="BL116" s="11" t="str">
        <f t="shared" si="42"/>
        <v/>
      </c>
    </row>
    <row r="117" spans="2:64" x14ac:dyDescent="0.3">
      <c r="B117"/>
      <c r="C117"/>
      <c r="D117"/>
      <c r="E117"/>
      <c r="F117"/>
      <c r="G117"/>
      <c r="H117"/>
      <c r="I117"/>
      <c r="J117"/>
      <c r="K117"/>
      <c r="L117"/>
      <c r="M117"/>
      <c r="N117"/>
      <c r="O117"/>
      <c r="P117"/>
      <c r="Q117"/>
      <c r="R117"/>
      <c r="S117"/>
      <c r="T117"/>
      <c r="U117"/>
      <c r="W117" s="11" t="b">
        <f>IF(OR(B117=Локализация!$C$118,B117=5),4,IF(OR(B117=Локализация!$C$119,B117=4),2,IF(OR(B117=Локализация!$C$120,B117=3),0,IF(OR(B117=Локализация!$C$121,B117=2),-1,IF(OR(B117=Локализация!$C$122,B117=1),-2)))))</f>
        <v>0</v>
      </c>
      <c r="X117" s="11" t="b">
        <f>IF(OR(C117=Локализация!$C$124,C117=5),-2,IF(OR(C117=Локализация!$C$125,C117=4),-1,IF(OR(C117=Локализация!$C$126,C117=3),0,IF(OR(C117=Локализация!$C$127,C117=2),2,IF(OR(C117=Локализация!$C$128,C117=1),4)))))</f>
        <v>0</v>
      </c>
      <c r="Y117" s="11" t="b">
        <f>IF(OR(D117=Локализация!$C$118,D117=5),4,IF(OR(D117=Локализация!$C$119,D117=4),2,IF(OR(D117=Локализация!$C$120,D117=3),0,IF(OR(D117=Локализация!$C$121,D117=2),-1,IF(OR(D117=Локализация!$C$122,D117=1),-2)))))</f>
        <v>0</v>
      </c>
      <c r="Z117" s="11" t="b">
        <f>IF(OR(E117=Локализация!$C$124,E117=5),-2,IF(OR(E117=Локализация!$C$125,E117=4),-1,IF(OR(E117=Локализация!$C$126,E117=3),0,IF(OR(E117=Локализация!$C$127,E117=2),2,IF(OR(E117=Локализация!$C$128,E117=1),4)))))</f>
        <v>0</v>
      </c>
      <c r="AA117" s="11" t="b">
        <f>IF(OR(F117=Локализация!$C$118,F117=5),4,IF(OR(F117=Локализация!$C$119,F117=4),2,IF(OR(F117=Локализация!$C$120,F117=3),0,IF(OR(F117=Локализация!$C$121,F117=2),-1,IF(OR(F117=Локализация!$C$122,F117=1),-2)))))</f>
        <v>0</v>
      </c>
      <c r="AB117" s="11" t="b">
        <f>IF(OR(G117=Локализация!$C$124,G117=5),-2,IF(OR(G117=Локализация!$C$125,G117=4),-1,IF(OR(G117=Локализация!$C$126,G117=3),0,IF(OR(G117=Локализация!$C$127,G117=2),2,IF(OR(G117=Локализация!$C$128,G117=1),4)))))</f>
        <v>0</v>
      </c>
      <c r="AC117" s="11" t="b">
        <f>IF(OR(H117=Локализация!$C$118,H117=5),4,IF(OR(H117=Локализация!$C$119,H117=4),2,IF(OR(H117=Локализация!$C$120,H117=3),0,IF(OR(H117=Локализация!$C$121,H117=2),-1,IF(OR(H117=Локализация!$C$122,H117=1),-2)))))</f>
        <v>0</v>
      </c>
      <c r="AD117" s="11" t="b">
        <f>IF(OR(I117=Локализация!$C$124,I117=5),-2,IF(OR(I117=Локализация!$C$125,I117=4),-1,IF(OR(I117=Локализация!$C$126,I117=3),0,IF(OR(I117=Локализация!$C$127,I117=2),2,IF(OR(I117=Локализация!$C$128,I117=1),4)))))</f>
        <v>0</v>
      </c>
      <c r="AE117" s="11" t="b">
        <f>IF(OR(J117=Локализация!$C$118,J117=5),4,IF(OR(J117=Локализация!$C$119,J117=4),2,IF(OR(J117=Локализация!$C$120,J117=3),0,IF(OR(J117=Локализация!$C$121,J117=2),-1,IF(OR(J117=Локализация!$C$122,J117=1),-2)))))</f>
        <v>0</v>
      </c>
      <c r="AF117" s="11" t="b">
        <f>IF(OR(K117=Локализация!$C$124,K117=5),-2,IF(OR(K117=Локализация!$C$125,K117=4),-1,IF(OR(K117=Локализация!$C$126,K117=3),0,IF(OR(K117=Локализация!$C$127,K117=2),2,IF(OR(K117=Локализация!$C$128,K117=1),4)))))</f>
        <v>0</v>
      </c>
      <c r="AG117" s="11" t="b">
        <f>IF(OR(L117=Локализация!$C$118,L117=5),4,IF(OR(L117=Локализация!$C$119,L117=4),2,IF(OR(L117=Локализация!$C$120,L117=3),0,IF(OR(L117=Локализация!$C$121,L117=2),-1,IF(OR(L117=Локализация!$C$122,L117=1),-2)))))</f>
        <v>0</v>
      </c>
      <c r="AH117" s="11" t="b">
        <f>IF(OR(M117=Локализация!$C$124,M117=5),-2,IF(OR(M117=Локализация!$C$125,M117=4),-1,IF(OR(M117=Локализация!$C$126,M117=3),0,IF(OR(M117=Локализация!$C$127,M117=2),2,IF(OR(M117=Локализация!$C$128,M117=1),4)))))</f>
        <v>0</v>
      </c>
      <c r="AI117" s="11" t="b">
        <f>IF(OR(N117=Локализация!$C$118,N117=5),4,IF(OR(N117=Локализация!$C$119,N117=4),2,IF(OR(N117=Локализация!$C$120,N117=3),0,IF(OR(N117=Локализация!$C$121,N117=2),-1,IF(OR(N117=Локализация!$C$122,N117=1),-2)))))</f>
        <v>0</v>
      </c>
      <c r="AJ117" s="11" t="b">
        <f>IF(OR(O117=Локализация!$C$124,O117=5),-2,IF(OR(O117=Локализация!$C$125,O117=4),-1,IF(OR(O117=Локализация!$C$126,O117=3),0,IF(OR(O117=Локализация!$C$127,O117=2),2,IF(OR(O117=Локализация!$C$128,O117=1),4)))))</f>
        <v>0</v>
      </c>
      <c r="AK117" s="11" t="b">
        <f>IF(OR(P117=Локализация!$C$118,P117=5),4,IF(OR(P117=Локализация!$C$119,P117=4),2,IF(OR(P117=Локализация!$C$120,P117=3),0,IF(OR(P117=Локализация!$C$121,P117=2),-1,IF(OR(P117=Локализация!$C$122,P117=1),-2)))))</f>
        <v>0</v>
      </c>
      <c r="AL117" s="11" t="b">
        <f>IF(OR(Q117=Локализация!$C$124,Q117=5),-2,IF(OR(Q117=Локализация!$C$125,Q117=4),-1,IF(OR(Q117=Локализация!$C$126,Q117=3),0,IF(OR(Q117=Локализация!$C$127,Q117=2),2,IF(OR(Q117=Локализация!$C$128,Q117=1),4)))))</f>
        <v>0</v>
      </c>
      <c r="AM117" s="11" t="b">
        <f>IF(OR(R117=Локализация!$C$118,R117=5),4,IF(OR(R117=Локализация!$C$119,R117=4),2,IF(OR(R117=Локализация!$C$120,R117=3),0,IF(OR(R117=Локализация!$C$121,R117=2),-1,IF(OR(R117=Локализация!$C$122,R117=1),-2)))))</f>
        <v>0</v>
      </c>
      <c r="AN117" s="11" t="b">
        <f>IF(OR(S117=Локализация!$C$124,S117=5),-2,IF(OR(S117=Локализация!$C$125,S117=4),-1,IF(OR(S117=Локализация!$C$126,S117=3),0,IF(OR(S117=Локализация!$C$127,S117=2),2,IF(OR(S117=Локализация!$C$128,S117=1),4)))))</f>
        <v>0</v>
      </c>
      <c r="AO117" s="11" t="b">
        <f>IF(OR(T117=Локализация!$C$118,T117=5),4,IF(OR(T117=Локализация!$C$119,T117=4),2,IF(OR(T117=Локализация!$C$120,T117=3),0,IF(OR(T117=Локализация!$C$121,T117=2),-1,IF(OR(T117=Локализация!$C$122,T117=1),-2)))))</f>
        <v>0</v>
      </c>
      <c r="AP117" s="11" t="b">
        <f>IF(OR(U117=Локализация!$C$124,U117=5),-2,IF(OR(U117=Локализация!$C$125,U117=4),-1,IF(OR(U117=Локализация!$C$126,U117=3),0,IF(OR(U117=Локализация!$C$127,U117=2),2,IF(OR(U117=Локализация!$C$128,U117=1),4)))))</f>
        <v>0</v>
      </c>
      <c r="AR117" s="11" t="str">
        <f t="shared" si="23"/>
        <v>ЛОЖЬЛОЖЬ</v>
      </c>
      <c r="AS117" s="11" t="str">
        <f t="shared" si="24"/>
        <v>ЛОЖЬЛОЖЬ</v>
      </c>
      <c r="AT117" s="11" t="str">
        <f t="shared" si="25"/>
        <v>ЛОЖЬЛОЖЬ</v>
      </c>
      <c r="AU117" s="11" t="str">
        <f t="shared" si="26"/>
        <v>ЛОЖЬЛОЖЬ</v>
      </c>
      <c r="AV117" s="11" t="str">
        <f t="shared" si="27"/>
        <v>ЛОЖЬЛОЖЬ</v>
      </c>
      <c r="AW117" s="11" t="str">
        <f t="shared" si="28"/>
        <v>ЛОЖЬЛОЖЬ</v>
      </c>
      <c r="AX117" s="11" t="str">
        <f t="shared" si="29"/>
        <v>ЛОЖЬЛОЖЬ</v>
      </c>
      <c r="AY117" s="11" t="str">
        <f t="shared" si="30"/>
        <v>ЛОЖЬЛОЖЬ</v>
      </c>
      <c r="AZ117" s="11" t="str">
        <f t="shared" si="31"/>
        <v>ЛОЖЬЛОЖЬ</v>
      </c>
      <c r="BA117" s="11" t="str">
        <f t="shared" si="32"/>
        <v>ЛОЖЬЛОЖЬ</v>
      </c>
      <c r="BC117" s="11" t="str">
        <f t="shared" si="33"/>
        <v/>
      </c>
      <c r="BD117" s="11" t="str">
        <f t="shared" si="34"/>
        <v/>
      </c>
      <c r="BE117" s="11" t="str">
        <f t="shared" si="35"/>
        <v/>
      </c>
      <c r="BF117" s="11" t="str">
        <f t="shared" si="36"/>
        <v/>
      </c>
      <c r="BG117" s="11" t="str">
        <f t="shared" si="37"/>
        <v/>
      </c>
      <c r="BH117" s="11" t="str">
        <f t="shared" si="38"/>
        <v/>
      </c>
      <c r="BI117" s="11" t="str">
        <f t="shared" si="39"/>
        <v/>
      </c>
      <c r="BJ117" s="11" t="str">
        <f t="shared" si="40"/>
        <v/>
      </c>
      <c r="BK117" s="11" t="str">
        <f t="shared" si="41"/>
        <v/>
      </c>
      <c r="BL117" s="11" t="str">
        <f t="shared" si="42"/>
        <v/>
      </c>
    </row>
    <row r="118" spans="2:64" x14ac:dyDescent="0.3">
      <c r="B118"/>
      <c r="C118"/>
      <c r="D118"/>
      <c r="E118"/>
      <c r="F118"/>
      <c r="G118"/>
      <c r="H118"/>
      <c r="I118"/>
      <c r="J118"/>
      <c r="K118"/>
      <c r="L118"/>
      <c r="M118"/>
      <c r="N118"/>
      <c r="O118"/>
      <c r="P118"/>
      <c r="Q118"/>
      <c r="R118"/>
      <c r="S118"/>
      <c r="T118"/>
      <c r="U118"/>
      <c r="W118" s="11" t="b">
        <f>IF(OR(B118=Локализация!$C$118,B118=5),4,IF(OR(B118=Локализация!$C$119,B118=4),2,IF(OR(B118=Локализация!$C$120,B118=3),0,IF(OR(B118=Локализация!$C$121,B118=2),-1,IF(OR(B118=Локализация!$C$122,B118=1),-2)))))</f>
        <v>0</v>
      </c>
      <c r="X118" s="11" t="b">
        <f>IF(OR(C118=Локализация!$C$124,C118=5),-2,IF(OR(C118=Локализация!$C$125,C118=4),-1,IF(OR(C118=Локализация!$C$126,C118=3),0,IF(OR(C118=Локализация!$C$127,C118=2),2,IF(OR(C118=Локализация!$C$128,C118=1),4)))))</f>
        <v>0</v>
      </c>
      <c r="Y118" s="11" t="b">
        <f>IF(OR(D118=Локализация!$C$118,D118=5),4,IF(OR(D118=Локализация!$C$119,D118=4),2,IF(OR(D118=Локализация!$C$120,D118=3),0,IF(OR(D118=Локализация!$C$121,D118=2),-1,IF(OR(D118=Локализация!$C$122,D118=1),-2)))))</f>
        <v>0</v>
      </c>
      <c r="Z118" s="11" t="b">
        <f>IF(OR(E118=Локализация!$C$124,E118=5),-2,IF(OR(E118=Локализация!$C$125,E118=4),-1,IF(OR(E118=Локализация!$C$126,E118=3),0,IF(OR(E118=Локализация!$C$127,E118=2),2,IF(OR(E118=Локализация!$C$128,E118=1),4)))))</f>
        <v>0</v>
      </c>
      <c r="AA118" s="11" t="b">
        <f>IF(OR(F118=Локализация!$C$118,F118=5),4,IF(OR(F118=Локализация!$C$119,F118=4),2,IF(OR(F118=Локализация!$C$120,F118=3),0,IF(OR(F118=Локализация!$C$121,F118=2),-1,IF(OR(F118=Локализация!$C$122,F118=1),-2)))))</f>
        <v>0</v>
      </c>
      <c r="AB118" s="11" t="b">
        <f>IF(OR(G118=Локализация!$C$124,G118=5),-2,IF(OR(G118=Локализация!$C$125,G118=4),-1,IF(OR(G118=Локализация!$C$126,G118=3),0,IF(OR(G118=Локализация!$C$127,G118=2),2,IF(OR(G118=Локализация!$C$128,G118=1),4)))))</f>
        <v>0</v>
      </c>
      <c r="AC118" s="11" t="b">
        <f>IF(OR(H118=Локализация!$C$118,H118=5),4,IF(OR(H118=Локализация!$C$119,H118=4),2,IF(OR(H118=Локализация!$C$120,H118=3),0,IF(OR(H118=Локализация!$C$121,H118=2),-1,IF(OR(H118=Локализация!$C$122,H118=1),-2)))))</f>
        <v>0</v>
      </c>
      <c r="AD118" s="11" t="b">
        <f>IF(OR(I118=Локализация!$C$124,I118=5),-2,IF(OR(I118=Локализация!$C$125,I118=4),-1,IF(OR(I118=Локализация!$C$126,I118=3),0,IF(OR(I118=Локализация!$C$127,I118=2),2,IF(OR(I118=Локализация!$C$128,I118=1),4)))))</f>
        <v>0</v>
      </c>
      <c r="AE118" s="11" t="b">
        <f>IF(OR(J118=Локализация!$C$118,J118=5),4,IF(OR(J118=Локализация!$C$119,J118=4),2,IF(OR(J118=Локализация!$C$120,J118=3),0,IF(OR(J118=Локализация!$C$121,J118=2),-1,IF(OR(J118=Локализация!$C$122,J118=1),-2)))))</f>
        <v>0</v>
      </c>
      <c r="AF118" s="11" t="b">
        <f>IF(OR(K118=Локализация!$C$124,K118=5),-2,IF(OR(K118=Локализация!$C$125,K118=4),-1,IF(OR(K118=Локализация!$C$126,K118=3),0,IF(OR(K118=Локализация!$C$127,K118=2),2,IF(OR(K118=Локализация!$C$128,K118=1),4)))))</f>
        <v>0</v>
      </c>
      <c r="AG118" s="11" t="b">
        <f>IF(OR(L118=Локализация!$C$118,L118=5),4,IF(OR(L118=Локализация!$C$119,L118=4),2,IF(OR(L118=Локализация!$C$120,L118=3),0,IF(OR(L118=Локализация!$C$121,L118=2),-1,IF(OR(L118=Локализация!$C$122,L118=1),-2)))))</f>
        <v>0</v>
      </c>
      <c r="AH118" s="11" t="b">
        <f>IF(OR(M118=Локализация!$C$124,M118=5),-2,IF(OR(M118=Локализация!$C$125,M118=4),-1,IF(OR(M118=Локализация!$C$126,M118=3),0,IF(OR(M118=Локализация!$C$127,M118=2),2,IF(OR(M118=Локализация!$C$128,M118=1),4)))))</f>
        <v>0</v>
      </c>
      <c r="AI118" s="11" t="b">
        <f>IF(OR(N118=Локализация!$C$118,N118=5),4,IF(OR(N118=Локализация!$C$119,N118=4),2,IF(OR(N118=Локализация!$C$120,N118=3),0,IF(OR(N118=Локализация!$C$121,N118=2),-1,IF(OR(N118=Локализация!$C$122,N118=1),-2)))))</f>
        <v>0</v>
      </c>
      <c r="AJ118" s="11" t="b">
        <f>IF(OR(O118=Локализация!$C$124,O118=5),-2,IF(OR(O118=Локализация!$C$125,O118=4),-1,IF(OR(O118=Локализация!$C$126,O118=3),0,IF(OR(O118=Локализация!$C$127,O118=2),2,IF(OR(O118=Локализация!$C$128,O118=1),4)))))</f>
        <v>0</v>
      </c>
      <c r="AK118" s="11" t="b">
        <f>IF(OR(P118=Локализация!$C$118,P118=5),4,IF(OR(P118=Локализация!$C$119,P118=4),2,IF(OR(P118=Локализация!$C$120,P118=3),0,IF(OR(P118=Локализация!$C$121,P118=2),-1,IF(OR(P118=Локализация!$C$122,P118=1),-2)))))</f>
        <v>0</v>
      </c>
      <c r="AL118" s="11" t="b">
        <f>IF(OR(Q118=Локализация!$C$124,Q118=5),-2,IF(OR(Q118=Локализация!$C$125,Q118=4),-1,IF(OR(Q118=Локализация!$C$126,Q118=3),0,IF(OR(Q118=Локализация!$C$127,Q118=2),2,IF(OR(Q118=Локализация!$C$128,Q118=1),4)))))</f>
        <v>0</v>
      </c>
      <c r="AM118" s="11" t="b">
        <f>IF(OR(R118=Локализация!$C$118,R118=5),4,IF(OR(R118=Локализация!$C$119,R118=4),2,IF(OR(R118=Локализация!$C$120,R118=3),0,IF(OR(R118=Локализация!$C$121,R118=2),-1,IF(OR(R118=Локализация!$C$122,R118=1),-2)))))</f>
        <v>0</v>
      </c>
      <c r="AN118" s="11" t="b">
        <f>IF(OR(S118=Локализация!$C$124,S118=5),-2,IF(OR(S118=Локализация!$C$125,S118=4),-1,IF(OR(S118=Локализация!$C$126,S118=3),0,IF(OR(S118=Локализация!$C$127,S118=2),2,IF(OR(S118=Локализация!$C$128,S118=1),4)))))</f>
        <v>0</v>
      </c>
      <c r="AO118" s="11" t="b">
        <f>IF(OR(T118=Локализация!$C$118,T118=5),4,IF(OR(T118=Локализация!$C$119,T118=4),2,IF(OR(T118=Локализация!$C$120,T118=3),0,IF(OR(T118=Локализация!$C$121,T118=2),-1,IF(OR(T118=Локализация!$C$122,T118=1),-2)))))</f>
        <v>0</v>
      </c>
      <c r="AP118" s="11" t="b">
        <f>IF(OR(U118=Локализация!$C$124,U118=5),-2,IF(OR(U118=Локализация!$C$125,U118=4),-1,IF(OR(U118=Локализация!$C$126,U118=3),0,IF(OR(U118=Локализация!$C$127,U118=2),2,IF(OR(U118=Локализация!$C$128,U118=1),4)))))</f>
        <v>0</v>
      </c>
      <c r="AR118" s="11" t="str">
        <f t="shared" si="23"/>
        <v>ЛОЖЬЛОЖЬ</v>
      </c>
      <c r="AS118" s="11" t="str">
        <f t="shared" si="24"/>
        <v>ЛОЖЬЛОЖЬ</v>
      </c>
      <c r="AT118" s="11" t="str">
        <f t="shared" si="25"/>
        <v>ЛОЖЬЛОЖЬ</v>
      </c>
      <c r="AU118" s="11" t="str">
        <f t="shared" si="26"/>
        <v>ЛОЖЬЛОЖЬ</v>
      </c>
      <c r="AV118" s="11" t="str">
        <f t="shared" si="27"/>
        <v>ЛОЖЬЛОЖЬ</v>
      </c>
      <c r="AW118" s="11" t="str">
        <f t="shared" si="28"/>
        <v>ЛОЖЬЛОЖЬ</v>
      </c>
      <c r="AX118" s="11" t="str">
        <f t="shared" si="29"/>
        <v>ЛОЖЬЛОЖЬ</v>
      </c>
      <c r="AY118" s="11" t="str">
        <f t="shared" si="30"/>
        <v>ЛОЖЬЛОЖЬ</v>
      </c>
      <c r="AZ118" s="11" t="str">
        <f t="shared" si="31"/>
        <v>ЛОЖЬЛОЖЬ</v>
      </c>
      <c r="BA118" s="11" t="str">
        <f t="shared" si="32"/>
        <v>ЛОЖЬЛОЖЬ</v>
      </c>
      <c r="BC118" s="11" t="str">
        <f t="shared" si="33"/>
        <v/>
      </c>
      <c r="BD118" s="11" t="str">
        <f t="shared" si="34"/>
        <v/>
      </c>
      <c r="BE118" s="11" t="str">
        <f t="shared" si="35"/>
        <v/>
      </c>
      <c r="BF118" s="11" t="str">
        <f t="shared" si="36"/>
        <v/>
      </c>
      <c r="BG118" s="11" t="str">
        <f t="shared" si="37"/>
        <v/>
      </c>
      <c r="BH118" s="11" t="str">
        <f t="shared" si="38"/>
        <v/>
      </c>
      <c r="BI118" s="11" t="str">
        <f t="shared" si="39"/>
        <v/>
      </c>
      <c r="BJ118" s="11" t="str">
        <f t="shared" si="40"/>
        <v/>
      </c>
      <c r="BK118" s="11" t="str">
        <f t="shared" si="41"/>
        <v/>
      </c>
      <c r="BL118" s="11" t="str">
        <f t="shared" si="42"/>
        <v/>
      </c>
    </row>
    <row r="119" spans="2:64" x14ac:dyDescent="0.3">
      <c r="B119"/>
      <c r="C119"/>
      <c r="D119"/>
      <c r="E119"/>
      <c r="F119"/>
      <c r="G119"/>
      <c r="H119"/>
      <c r="I119"/>
      <c r="J119"/>
      <c r="K119"/>
      <c r="L119"/>
      <c r="M119"/>
      <c r="N119"/>
      <c r="O119"/>
      <c r="P119"/>
      <c r="Q119"/>
      <c r="R119"/>
      <c r="S119"/>
      <c r="T119"/>
      <c r="U119"/>
      <c r="W119" s="11" t="b">
        <f>IF(OR(B119=Локализация!$C$118,B119=5),4,IF(OR(B119=Локализация!$C$119,B119=4),2,IF(OR(B119=Локализация!$C$120,B119=3),0,IF(OR(B119=Локализация!$C$121,B119=2),-1,IF(OR(B119=Локализация!$C$122,B119=1),-2)))))</f>
        <v>0</v>
      </c>
      <c r="X119" s="11" t="b">
        <f>IF(OR(C119=Локализация!$C$124,C119=5),-2,IF(OR(C119=Локализация!$C$125,C119=4),-1,IF(OR(C119=Локализация!$C$126,C119=3),0,IF(OR(C119=Локализация!$C$127,C119=2),2,IF(OR(C119=Локализация!$C$128,C119=1),4)))))</f>
        <v>0</v>
      </c>
      <c r="Y119" s="11" t="b">
        <f>IF(OR(D119=Локализация!$C$118,D119=5),4,IF(OR(D119=Локализация!$C$119,D119=4),2,IF(OR(D119=Локализация!$C$120,D119=3),0,IF(OR(D119=Локализация!$C$121,D119=2),-1,IF(OR(D119=Локализация!$C$122,D119=1),-2)))))</f>
        <v>0</v>
      </c>
      <c r="Z119" s="11" t="b">
        <f>IF(OR(E119=Локализация!$C$124,E119=5),-2,IF(OR(E119=Локализация!$C$125,E119=4),-1,IF(OR(E119=Локализация!$C$126,E119=3),0,IF(OR(E119=Локализация!$C$127,E119=2),2,IF(OR(E119=Локализация!$C$128,E119=1),4)))))</f>
        <v>0</v>
      </c>
      <c r="AA119" s="11" t="b">
        <f>IF(OR(F119=Локализация!$C$118,F119=5),4,IF(OR(F119=Локализация!$C$119,F119=4),2,IF(OR(F119=Локализация!$C$120,F119=3),0,IF(OR(F119=Локализация!$C$121,F119=2),-1,IF(OR(F119=Локализация!$C$122,F119=1),-2)))))</f>
        <v>0</v>
      </c>
      <c r="AB119" s="11" t="b">
        <f>IF(OR(G119=Локализация!$C$124,G119=5),-2,IF(OR(G119=Локализация!$C$125,G119=4),-1,IF(OR(G119=Локализация!$C$126,G119=3),0,IF(OR(G119=Локализация!$C$127,G119=2),2,IF(OR(G119=Локализация!$C$128,G119=1),4)))))</f>
        <v>0</v>
      </c>
      <c r="AC119" s="11" t="b">
        <f>IF(OR(H119=Локализация!$C$118,H119=5),4,IF(OR(H119=Локализация!$C$119,H119=4),2,IF(OR(H119=Локализация!$C$120,H119=3),0,IF(OR(H119=Локализация!$C$121,H119=2),-1,IF(OR(H119=Локализация!$C$122,H119=1),-2)))))</f>
        <v>0</v>
      </c>
      <c r="AD119" s="11" t="b">
        <f>IF(OR(I119=Локализация!$C$124,I119=5),-2,IF(OR(I119=Локализация!$C$125,I119=4),-1,IF(OR(I119=Локализация!$C$126,I119=3),0,IF(OR(I119=Локализация!$C$127,I119=2),2,IF(OR(I119=Локализация!$C$128,I119=1),4)))))</f>
        <v>0</v>
      </c>
      <c r="AE119" s="11" t="b">
        <f>IF(OR(J119=Локализация!$C$118,J119=5),4,IF(OR(J119=Локализация!$C$119,J119=4),2,IF(OR(J119=Локализация!$C$120,J119=3),0,IF(OR(J119=Локализация!$C$121,J119=2),-1,IF(OR(J119=Локализация!$C$122,J119=1),-2)))))</f>
        <v>0</v>
      </c>
      <c r="AF119" s="11" t="b">
        <f>IF(OR(K119=Локализация!$C$124,K119=5),-2,IF(OR(K119=Локализация!$C$125,K119=4),-1,IF(OR(K119=Локализация!$C$126,K119=3),0,IF(OR(K119=Локализация!$C$127,K119=2),2,IF(OR(K119=Локализация!$C$128,K119=1),4)))))</f>
        <v>0</v>
      </c>
      <c r="AG119" s="11" t="b">
        <f>IF(OR(L119=Локализация!$C$118,L119=5),4,IF(OR(L119=Локализация!$C$119,L119=4),2,IF(OR(L119=Локализация!$C$120,L119=3),0,IF(OR(L119=Локализация!$C$121,L119=2),-1,IF(OR(L119=Локализация!$C$122,L119=1),-2)))))</f>
        <v>0</v>
      </c>
      <c r="AH119" s="11" t="b">
        <f>IF(OR(M119=Локализация!$C$124,M119=5),-2,IF(OR(M119=Локализация!$C$125,M119=4),-1,IF(OR(M119=Локализация!$C$126,M119=3),0,IF(OR(M119=Локализация!$C$127,M119=2),2,IF(OR(M119=Локализация!$C$128,M119=1),4)))))</f>
        <v>0</v>
      </c>
      <c r="AI119" s="11" t="b">
        <f>IF(OR(N119=Локализация!$C$118,N119=5),4,IF(OR(N119=Локализация!$C$119,N119=4),2,IF(OR(N119=Локализация!$C$120,N119=3),0,IF(OR(N119=Локализация!$C$121,N119=2),-1,IF(OR(N119=Локализация!$C$122,N119=1),-2)))))</f>
        <v>0</v>
      </c>
      <c r="AJ119" s="11" t="b">
        <f>IF(OR(O119=Локализация!$C$124,O119=5),-2,IF(OR(O119=Локализация!$C$125,O119=4),-1,IF(OR(O119=Локализация!$C$126,O119=3),0,IF(OR(O119=Локализация!$C$127,O119=2),2,IF(OR(O119=Локализация!$C$128,O119=1),4)))))</f>
        <v>0</v>
      </c>
      <c r="AK119" s="11" t="b">
        <f>IF(OR(P119=Локализация!$C$118,P119=5),4,IF(OR(P119=Локализация!$C$119,P119=4),2,IF(OR(P119=Локализация!$C$120,P119=3),0,IF(OR(P119=Локализация!$C$121,P119=2),-1,IF(OR(P119=Локализация!$C$122,P119=1),-2)))))</f>
        <v>0</v>
      </c>
      <c r="AL119" s="11" t="b">
        <f>IF(OR(Q119=Локализация!$C$124,Q119=5),-2,IF(OR(Q119=Локализация!$C$125,Q119=4),-1,IF(OR(Q119=Локализация!$C$126,Q119=3),0,IF(OR(Q119=Локализация!$C$127,Q119=2),2,IF(OR(Q119=Локализация!$C$128,Q119=1),4)))))</f>
        <v>0</v>
      </c>
      <c r="AM119" s="11" t="b">
        <f>IF(OR(R119=Локализация!$C$118,R119=5),4,IF(OR(R119=Локализация!$C$119,R119=4),2,IF(OR(R119=Локализация!$C$120,R119=3),0,IF(OR(R119=Локализация!$C$121,R119=2),-1,IF(OR(R119=Локализация!$C$122,R119=1),-2)))))</f>
        <v>0</v>
      </c>
      <c r="AN119" s="11" t="b">
        <f>IF(OR(S119=Локализация!$C$124,S119=5),-2,IF(OR(S119=Локализация!$C$125,S119=4),-1,IF(OR(S119=Локализация!$C$126,S119=3),0,IF(OR(S119=Локализация!$C$127,S119=2),2,IF(OR(S119=Локализация!$C$128,S119=1),4)))))</f>
        <v>0</v>
      </c>
      <c r="AO119" s="11" t="b">
        <f>IF(OR(T119=Локализация!$C$118,T119=5),4,IF(OR(T119=Локализация!$C$119,T119=4),2,IF(OR(T119=Локализация!$C$120,T119=3),0,IF(OR(T119=Локализация!$C$121,T119=2),-1,IF(OR(T119=Локализация!$C$122,T119=1),-2)))))</f>
        <v>0</v>
      </c>
      <c r="AP119" s="11" t="b">
        <f>IF(OR(U119=Локализация!$C$124,U119=5),-2,IF(OR(U119=Локализация!$C$125,U119=4),-1,IF(OR(U119=Локализация!$C$126,U119=3),0,IF(OR(U119=Локализация!$C$127,U119=2),2,IF(OR(U119=Локализация!$C$128,U119=1),4)))))</f>
        <v>0</v>
      </c>
      <c r="AR119" s="11" t="str">
        <f t="shared" si="23"/>
        <v>ЛОЖЬЛОЖЬ</v>
      </c>
      <c r="AS119" s="11" t="str">
        <f t="shared" si="24"/>
        <v>ЛОЖЬЛОЖЬ</v>
      </c>
      <c r="AT119" s="11" t="str">
        <f t="shared" si="25"/>
        <v>ЛОЖЬЛОЖЬ</v>
      </c>
      <c r="AU119" s="11" t="str">
        <f t="shared" si="26"/>
        <v>ЛОЖЬЛОЖЬ</v>
      </c>
      <c r="AV119" s="11" t="str">
        <f t="shared" si="27"/>
        <v>ЛОЖЬЛОЖЬ</v>
      </c>
      <c r="AW119" s="11" t="str">
        <f t="shared" si="28"/>
        <v>ЛОЖЬЛОЖЬ</v>
      </c>
      <c r="AX119" s="11" t="str">
        <f t="shared" si="29"/>
        <v>ЛОЖЬЛОЖЬ</v>
      </c>
      <c r="AY119" s="11" t="str">
        <f t="shared" si="30"/>
        <v>ЛОЖЬЛОЖЬ</v>
      </c>
      <c r="AZ119" s="11" t="str">
        <f t="shared" si="31"/>
        <v>ЛОЖЬЛОЖЬ</v>
      </c>
      <c r="BA119" s="11" t="str">
        <f t="shared" si="32"/>
        <v>ЛОЖЬЛОЖЬ</v>
      </c>
      <c r="BC119" s="11" t="str">
        <f t="shared" si="33"/>
        <v/>
      </c>
      <c r="BD119" s="11" t="str">
        <f t="shared" si="34"/>
        <v/>
      </c>
      <c r="BE119" s="11" t="str">
        <f t="shared" si="35"/>
        <v/>
      </c>
      <c r="BF119" s="11" t="str">
        <f t="shared" si="36"/>
        <v/>
      </c>
      <c r="BG119" s="11" t="str">
        <f t="shared" si="37"/>
        <v/>
      </c>
      <c r="BH119" s="11" t="str">
        <f t="shared" si="38"/>
        <v/>
      </c>
      <c r="BI119" s="11" t="str">
        <f t="shared" si="39"/>
        <v/>
      </c>
      <c r="BJ119" s="11" t="str">
        <f t="shared" si="40"/>
        <v/>
      </c>
      <c r="BK119" s="11" t="str">
        <f t="shared" si="41"/>
        <v/>
      </c>
      <c r="BL119" s="11" t="str">
        <f t="shared" si="42"/>
        <v/>
      </c>
    </row>
    <row r="120" spans="2:64" x14ac:dyDescent="0.3">
      <c r="B120"/>
      <c r="C120"/>
      <c r="D120"/>
      <c r="E120"/>
      <c r="F120"/>
      <c r="G120"/>
      <c r="H120"/>
      <c r="I120"/>
      <c r="J120"/>
      <c r="K120"/>
      <c r="L120"/>
      <c r="M120"/>
      <c r="N120"/>
      <c r="O120"/>
      <c r="P120"/>
      <c r="Q120"/>
      <c r="R120"/>
      <c r="S120"/>
      <c r="T120"/>
      <c r="U120"/>
      <c r="W120" s="11" t="b">
        <f>IF(OR(B120=Локализация!$C$118,B120=5),4,IF(OR(B120=Локализация!$C$119,B120=4),2,IF(OR(B120=Локализация!$C$120,B120=3),0,IF(OR(B120=Локализация!$C$121,B120=2),-1,IF(OR(B120=Локализация!$C$122,B120=1),-2)))))</f>
        <v>0</v>
      </c>
      <c r="X120" s="11" t="b">
        <f>IF(OR(C120=Локализация!$C$124,C120=5),-2,IF(OR(C120=Локализация!$C$125,C120=4),-1,IF(OR(C120=Локализация!$C$126,C120=3),0,IF(OR(C120=Локализация!$C$127,C120=2),2,IF(OR(C120=Локализация!$C$128,C120=1),4)))))</f>
        <v>0</v>
      </c>
      <c r="Y120" s="11" t="b">
        <f>IF(OR(D120=Локализация!$C$118,D120=5),4,IF(OR(D120=Локализация!$C$119,D120=4),2,IF(OR(D120=Локализация!$C$120,D120=3),0,IF(OR(D120=Локализация!$C$121,D120=2),-1,IF(OR(D120=Локализация!$C$122,D120=1),-2)))))</f>
        <v>0</v>
      </c>
      <c r="Z120" s="11" t="b">
        <f>IF(OR(E120=Локализация!$C$124,E120=5),-2,IF(OR(E120=Локализация!$C$125,E120=4),-1,IF(OR(E120=Локализация!$C$126,E120=3),0,IF(OR(E120=Локализация!$C$127,E120=2),2,IF(OR(E120=Локализация!$C$128,E120=1),4)))))</f>
        <v>0</v>
      </c>
      <c r="AA120" s="11" t="b">
        <f>IF(OR(F120=Локализация!$C$118,F120=5),4,IF(OR(F120=Локализация!$C$119,F120=4),2,IF(OR(F120=Локализация!$C$120,F120=3),0,IF(OR(F120=Локализация!$C$121,F120=2),-1,IF(OR(F120=Локализация!$C$122,F120=1),-2)))))</f>
        <v>0</v>
      </c>
      <c r="AB120" s="11" t="b">
        <f>IF(OR(G120=Локализация!$C$124,G120=5),-2,IF(OR(G120=Локализация!$C$125,G120=4),-1,IF(OR(G120=Локализация!$C$126,G120=3),0,IF(OR(G120=Локализация!$C$127,G120=2),2,IF(OR(G120=Локализация!$C$128,G120=1),4)))))</f>
        <v>0</v>
      </c>
      <c r="AC120" s="11" t="b">
        <f>IF(OR(H120=Локализация!$C$118,H120=5),4,IF(OR(H120=Локализация!$C$119,H120=4),2,IF(OR(H120=Локализация!$C$120,H120=3),0,IF(OR(H120=Локализация!$C$121,H120=2),-1,IF(OR(H120=Локализация!$C$122,H120=1),-2)))))</f>
        <v>0</v>
      </c>
      <c r="AD120" s="11" t="b">
        <f>IF(OR(I120=Локализация!$C$124,I120=5),-2,IF(OR(I120=Локализация!$C$125,I120=4),-1,IF(OR(I120=Локализация!$C$126,I120=3),0,IF(OR(I120=Локализация!$C$127,I120=2),2,IF(OR(I120=Локализация!$C$128,I120=1),4)))))</f>
        <v>0</v>
      </c>
      <c r="AE120" s="11" t="b">
        <f>IF(OR(J120=Локализация!$C$118,J120=5),4,IF(OR(J120=Локализация!$C$119,J120=4),2,IF(OR(J120=Локализация!$C$120,J120=3),0,IF(OR(J120=Локализация!$C$121,J120=2),-1,IF(OR(J120=Локализация!$C$122,J120=1),-2)))))</f>
        <v>0</v>
      </c>
      <c r="AF120" s="11" t="b">
        <f>IF(OR(K120=Локализация!$C$124,K120=5),-2,IF(OR(K120=Локализация!$C$125,K120=4),-1,IF(OR(K120=Локализация!$C$126,K120=3),0,IF(OR(K120=Локализация!$C$127,K120=2),2,IF(OR(K120=Локализация!$C$128,K120=1),4)))))</f>
        <v>0</v>
      </c>
      <c r="AG120" s="11" t="b">
        <f>IF(OR(L120=Локализация!$C$118,L120=5),4,IF(OR(L120=Локализация!$C$119,L120=4),2,IF(OR(L120=Локализация!$C$120,L120=3),0,IF(OR(L120=Локализация!$C$121,L120=2),-1,IF(OR(L120=Локализация!$C$122,L120=1),-2)))))</f>
        <v>0</v>
      </c>
      <c r="AH120" s="11" t="b">
        <f>IF(OR(M120=Локализация!$C$124,M120=5),-2,IF(OR(M120=Локализация!$C$125,M120=4),-1,IF(OR(M120=Локализация!$C$126,M120=3),0,IF(OR(M120=Локализация!$C$127,M120=2),2,IF(OR(M120=Локализация!$C$128,M120=1),4)))))</f>
        <v>0</v>
      </c>
      <c r="AI120" s="11" t="b">
        <f>IF(OR(N120=Локализация!$C$118,N120=5),4,IF(OR(N120=Локализация!$C$119,N120=4),2,IF(OR(N120=Локализация!$C$120,N120=3),0,IF(OR(N120=Локализация!$C$121,N120=2),-1,IF(OR(N120=Локализация!$C$122,N120=1),-2)))))</f>
        <v>0</v>
      </c>
      <c r="AJ120" s="11" t="b">
        <f>IF(OR(O120=Локализация!$C$124,O120=5),-2,IF(OR(O120=Локализация!$C$125,O120=4),-1,IF(OR(O120=Локализация!$C$126,O120=3),0,IF(OR(O120=Локализация!$C$127,O120=2),2,IF(OR(O120=Локализация!$C$128,O120=1),4)))))</f>
        <v>0</v>
      </c>
      <c r="AK120" s="11" t="b">
        <f>IF(OR(P120=Локализация!$C$118,P120=5),4,IF(OR(P120=Локализация!$C$119,P120=4),2,IF(OR(P120=Локализация!$C$120,P120=3),0,IF(OR(P120=Локализация!$C$121,P120=2),-1,IF(OR(P120=Локализация!$C$122,P120=1),-2)))))</f>
        <v>0</v>
      </c>
      <c r="AL120" s="11" t="b">
        <f>IF(OR(Q120=Локализация!$C$124,Q120=5),-2,IF(OR(Q120=Локализация!$C$125,Q120=4),-1,IF(OR(Q120=Локализация!$C$126,Q120=3),0,IF(OR(Q120=Локализация!$C$127,Q120=2),2,IF(OR(Q120=Локализация!$C$128,Q120=1),4)))))</f>
        <v>0</v>
      </c>
      <c r="AM120" s="11" t="b">
        <f>IF(OR(R120=Локализация!$C$118,R120=5),4,IF(OR(R120=Локализация!$C$119,R120=4),2,IF(OR(R120=Локализация!$C$120,R120=3),0,IF(OR(R120=Локализация!$C$121,R120=2),-1,IF(OR(R120=Локализация!$C$122,R120=1),-2)))))</f>
        <v>0</v>
      </c>
      <c r="AN120" s="11" t="b">
        <f>IF(OR(S120=Локализация!$C$124,S120=5),-2,IF(OR(S120=Локализация!$C$125,S120=4),-1,IF(OR(S120=Локализация!$C$126,S120=3),0,IF(OR(S120=Локализация!$C$127,S120=2),2,IF(OR(S120=Локализация!$C$128,S120=1),4)))))</f>
        <v>0</v>
      </c>
      <c r="AO120" s="11" t="b">
        <f>IF(OR(T120=Локализация!$C$118,T120=5),4,IF(OR(T120=Локализация!$C$119,T120=4),2,IF(OR(T120=Локализация!$C$120,T120=3),0,IF(OR(T120=Локализация!$C$121,T120=2),-1,IF(OR(T120=Локализация!$C$122,T120=1),-2)))))</f>
        <v>0</v>
      </c>
      <c r="AP120" s="11" t="b">
        <f>IF(OR(U120=Локализация!$C$124,U120=5),-2,IF(OR(U120=Локализация!$C$125,U120=4),-1,IF(OR(U120=Локализация!$C$126,U120=3),0,IF(OR(U120=Локализация!$C$127,U120=2),2,IF(OR(U120=Локализация!$C$128,U120=1),4)))))</f>
        <v>0</v>
      </c>
      <c r="AR120" s="11" t="str">
        <f t="shared" si="23"/>
        <v>ЛОЖЬЛОЖЬ</v>
      </c>
      <c r="AS120" s="11" t="str">
        <f t="shared" si="24"/>
        <v>ЛОЖЬЛОЖЬ</v>
      </c>
      <c r="AT120" s="11" t="str">
        <f t="shared" si="25"/>
        <v>ЛОЖЬЛОЖЬ</v>
      </c>
      <c r="AU120" s="11" t="str">
        <f t="shared" si="26"/>
        <v>ЛОЖЬЛОЖЬ</v>
      </c>
      <c r="AV120" s="11" t="str">
        <f t="shared" si="27"/>
        <v>ЛОЖЬЛОЖЬ</v>
      </c>
      <c r="AW120" s="11" t="str">
        <f t="shared" si="28"/>
        <v>ЛОЖЬЛОЖЬ</v>
      </c>
      <c r="AX120" s="11" t="str">
        <f t="shared" si="29"/>
        <v>ЛОЖЬЛОЖЬ</v>
      </c>
      <c r="AY120" s="11" t="str">
        <f t="shared" si="30"/>
        <v>ЛОЖЬЛОЖЬ</v>
      </c>
      <c r="AZ120" s="11" t="str">
        <f t="shared" si="31"/>
        <v>ЛОЖЬЛОЖЬ</v>
      </c>
      <c r="BA120" s="11" t="str">
        <f t="shared" si="32"/>
        <v>ЛОЖЬЛОЖЬ</v>
      </c>
      <c r="BC120" s="11" t="str">
        <f t="shared" si="33"/>
        <v/>
      </c>
      <c r="BD120" s="11" t="str">
        <f t="shared" si="34"/>
        <v/>
      </c>
      <c r="BE120" s="11" t="str">
        <f t="shared" si="35"/>
        <v/>
      </c>
      <c r="BF120" s="11" t="str">
        <f t="shared" si="36"/>
        <v/>
      </c>
      <c r="BG120" s="11" t="str">
        <f t="shared" si="37"/>
        <v/>
      </c>
      <c r="BH120" s="11" t="str">
        <f t="shared" si="38"/>
        <v/>
      </c>
      <c r="BI120" s="11" t="str">
        <f t="shared" si="39"/>
        <v/>
      </c>
      <c r="BJ120" s="11" t="str">
        <f t="shared" si="40"/>
        <v/>
      </c>
      <c r="BK120" s="11" t="str">
        <f t="shared" si="41"/>
        <v/>
      </c>
      <c r="BL120" s="11" t="str">
        <f t="shared" si="42"/>
        <v/>
      </c>
    </row>
    <row r="121" spans="2:64" x14ac:dyDescent="0.3">
      <c r="B121"/>
      <c r="C121"/>
      <c r="D121"/>
      <c r="E121"/>
      <c r="F121"/>
      <c r="G121"/>
      <c r="H121"/>
      <c r="I121"/>
      <c r="J121"/>
      <c r="K121"/>
      <c r="L121"/>
      <c r="M121"/>
      <c r="N121"/>
      <c r="O121"/>
      <c r="P121"/>
      <c r="Q121"/>
      <c r="R121"/>
      <c r="S121"/>
      <c r="T121"/>
      <c r="U121"/>
      <c r="W121" s="11" t="b">
        <f>IF(OR(B121=Локализация!$C$118,B121=5),4,IF(OR(B121=Локализация!$C$119,B121=4),2,IF(OR(B121=Локализация!$C$120,B121=3),0,IF(OR(B121=Локализация!$C$121,B121=2),-1,IF(OR(B121=Локализация!$C$122,B121=1),-2)))))</f>
        <v>0</v>
      </c>
      <c r="X121" s="11" t="b">
        <f>IF(OR(C121=Локализация!$C$124,C121=5),-2,IF(OR(C121=Локализация!$C$125,C121=4),-1,IF(OR(C121=Локализация!$C$126,C121=3),0,IF(OR(C121=Локализация!$C$127,C121=2),2,IF(OR(C121=Локализация!$C$128,C121=1),4)))))</f>
        <v>0</v>
      </c>
      <c r="Y121" s="11" t="b">
        <f>IF(OR(D121=Локализация!$C$118,D121=5),4,IF(OR(D121=Локализация!$C$119,D121=4),2,IF(OR(D121=Локализация!$C$120,D121=3),0,IF(OR(D121=Локализация!$C$121,D121=2),-1,IF(OR(D121=Локализация!$C$122,D121=1),-2)))))</f>
        <v>0</v>
      </c>
      <c r="Z121" s="11" t="b">
        <f>IF(OR(E121=Локализация!$C$124,E121=5),-2,IF(OR(E121=Локализация!$C$125,E121=4),-1,IF(OR(E121=Локализация!$C$126,E121=3),0,IF(OR(E121=Локализация!$C$127,E121=2),2,IF(OR(E121=Локализация!$C$128,E121=1),4)))))</f>
        <v>0</v>
      </c>
      <c r="AA121" s="11" t="b">
        <f>IF(OR(F121=Локализация!$C$118,F121=5),4,IF(OR(F121=Локализация!$C$119,F121=4),2,IF(OR(F121=Локализация!$C$120,F121=3),0,IF(OR(F121=Локализация!$C$121,F121=2),-1,IF(OR(F121=Локализация!$C$122,F121=1),-2)))))</f>
        <v>0</v>
      </c>
      <c r="AB121" s="11" t="b">
        <f>IF(OR(G121=Локализация!$C$124,G121=5),-2,IF(OR(G121=Локализация!$C$125,G121=4),-1,IF(OR(G121=Локализация!$C$126,G121=3),0,IF(OR(G121=Локализация!$C$127,G121=2),2,IF(OR(G121=Локализация!$C$128,G121=1),4)))))</f>
        <v>0</v>
      </c>
      <c r="AC121" s="11" t="b">
        <f>IF(OR(H121=Локализация!$C$118,H121=5),4,IF(OR(H121=Локализация!$C$119,H121=4),2,IF(OR(H121=Локализация!$C$120,H121=3),0,IF(OR(H121=Локализация!$C$121,H121=2),-1,IF(OR(H121=Локализация!$C$122,H121=1),-2)))))</f>
        <v>0</v>
      </c>
      <c r="AD121" s="11" t="b">
        <f>IF(OR(I121=Локализация!$C$124,I121=5),-2,IF(OR(I121=Локализация!$C$125,I121=4),-1,IF(OR(I121=Локализация!$C$126,I121=3),0,IF(OR(I121=Локализация!$C$127,I121=2),2,IF(OR(I121=Локализация!$C$128,I121=1),4)))))</f>
        <v>0</v>
      </c>
      <c r="AE121" s="11" t="b">
        <f>IF(OR(J121=Локализация!$C$118,J121=5),4,IF(OR(J121=Локализация!$C$119,J121=4),2,IF(OR(J121=Локализация!$C$120,J121=3),0,IF(OR(J121=Локализация!$C$121,J121=2),-1,IF(OR(J121=Локализация!$C$122,J121=1),-2)))))</f>
        <v>0</v>
      </c>
      <c r="AF121" s="11" t="b">
        <f>IF(OR(K121=Локализация!$C$124,K121=5),-2,IF(OR(K121=Локализация!$C$125,K121=4),-1,IF(OR(K121=Локализация!$C$126,K121=3),0,IF(OR(K121=Локализация!$C$127,K121=2),2,IF(OR(K121=Локализация!$C$128,K121=1),4)))))</f>
        <v>0</v>
      </c>
      <c r="AG121" s="11" t="b">
        <f>IF(OR(L121=Локализация!$C$118,L121=5),4,IF(OR(L121=Локализация!$C$119,L121=4),2,IF(OR(L121=Локализация!$C$120,L121=3),0,IF(OR(L121=Локализация!$C$121,L121=2),-1,IF(OR(L121=Локализация!$C$122,L121=1),-2)))))</f>
        <v>0</v>
      </c>
      <c r="AH121" s="11" t="b">
        <f>IF(OR(M121=Локализация!$C$124,M121=5),-2,IF(OR(M121=Локализация!$C$125,M121=4),-1,IF(OR(M121=Локализация!$C$126,M121=3),0,IF(OR(M121=Локализация!$C$127,M121=2),2,IF(OR(M121=Локализация!$C$128,M121=1),4)))))</f>
        <v>0</v>
      </c>
      <c r="AI121" s="11" t="b">
        <f>IF(OR(N121=Локализация!$C$118,N121=5),4,IF(OR(N121=Локализация!$C$119,N121=4),2,IF(OR(N121=Локализация!$C$120,N121=3),0,IF(OR(N121=Локализация!$C$121,N121=2),-1,IF(OR(N121=Локализация!$C$122,N121=1),-2)))))</f>
        <v>0</v>
      </c>
      <c r="AJ121" s="11" t="b">
        <f>IF(OR(O121=Локализация!$C$124,O121=5),-2,IF(OR(O121=Локализация!$C$125,O121=4),-1,IF(OR(O121=Локализация!$C$126,O121=3),0,IF(OR(O121=Локализация!$C$127,O121=2),2,IF(OR(O121=Локализация!$C$128,O121=1),4)))))</f>
        <v>0</v>
      </c>
      <c r="AK121" s="11" t="b">
        <f>IF(OR(P121=Локализация!$C$118,P121=5),4,IF(OR(P121=Локализация!$C$119,P121=4),2,IF(OR(P121=Локализация!$C$120,P121=3),0,IF(OR(P121=Локализация!$C$121,P121=2),-1,IF(OR(P121=Локализация!$C$122,P121=1),-2)))))</f>
        <v>0</v>
      </c>
      <c r="AL121" s="11" t="b">
        <f>IF(OR(Q121=Локализация!$C$124,Q121=5),-2,IF(OR(Q121=Локализация!$C$125,Q121=4),-1,IF(OR(Q121=Локализация!$C$126,Q121=3),0,IF(OR(Q121=Локализация!$C$127,Q121=2),2,IF(OR(Q121=Локализация!$C$128,Q121=1),4)))))</f>
        <v>0</v>
      </c>
      <c r="AM121" s="11" t="b">
        <f>IF(OR(R121=Локализация!$C$118,R121=5),4,IF(OR(R121=Локализация!$C$119,R121=4),2,IF(OR(R121=Локализация!$C$120,R121=3),0,IF(OR(R121=Локализация!$C$121,R121=2),-1,IF(OR(R121=Локализация!$C$122,R121=1),-2)))))</f>
        <v>0</v>
      </c>
      <c r="AN121" s="11" t="b">
        <f>IF(OR(S121=Локализация!$C$124,S121=5),-2,IF(OR(S121=Локализация!$C$125,S121=4),-1,IF(OR(S121=Локализация!$C$126,S121=3),0,IF(OR(S121=Локализация!$C$127,S121=2),2,IF(OR(S121=Локализация!$C$128,S121=1),4)))))</f>
        <v>0</v>
      </c>
      <c r="AO121" s="11" t="b">
        <f>IF(OR(T121=Локализация!$C$118,T121=5),4,IF(OR(T121=Локализация!$C$119,T121=4),2,IF(OR(T121=Локализация!$C$120,T121=3),0,IF(OR(T121=Локализация!$C$121,T121=2),-1,IF(OR(T121=Локализация!$C$122,T121=1),-2)))))</f>
        <v>0</v>
      </c>
      <c r="AP121" s="11" t="b">
        <f>IF(OR(U121=Локализация!$C$124,U121=5),-2,IF(OR(U121=Локализация!$C$125,U121=4),-1,IF(OR(U121=Локализация!$C$126,U121=3),0,IF(OR(U121=Локализация!$C$127,U121=2),2,IF(OR(U121=Локализация!$C$128,U121=1),4)))))</f>
        <v>0</v>
      </c>
      <c r="AR121" s="11" t="str">
        <f t="shared" si="23"/>
        <v>ЛОЖЬЛОЖЬ</v>
      </c>
      <c r="AS121" s="11" t="str">
        <f t="shared" si="24"/>
        <v>ЛОЖЬЛОЖЬ</v>
      </c>
      <c r="AT121" s="11" t="str">
        <f t="shared" si="25"/>
        <v>ЛОЖЬЛОЖЬ</v>
      </c>
      <c r="AU121" s="11" t="str">
        <f t="shared" si="26"/>
        <v>ЛОЖЬЛОЖЬ</v>
      </c>
      <c r="AV121" s="11" t="str">
        <f t="shared" si="27"/>
        <v>ЛОЖЬЛОЖЬ</v>
      </c>
      <c r="AW121" s="11" t="str">
        <f t="shared" si="28"/>
        <v>ЛОЖЬЛОЖЬ</v>
      </c>
      <c r="AX121" s="11" t="str">
        <f t="shared" si="29"/>
        <v>ЛОЖЬЛОЖЬ</v>
      </c>
      <c r="AY121" s="11" t="str">
        <f t="shared" si="30"/>
        <v>ЛОЖЬЛОЖЬ</v>
      </c>
      <c r="AZ121" s="11" t="str">
        <f t="shared" si="31"/>
        <v>ЛОЖЬЛОЖЬ</v>
      </c>
      <c r="BA121" s="11" t="str">
        <f t="shared" si="32"/>
        <v>ЛОЖЬЛОЖЬ</v>
      </c>
      <c r="BC121" s="11" t="str">
        <f t="shared" si="33"/>
        <v/>
      </c>
      <c r="BD121" s="11" t="str">
        <f t="shared" si="34"/>
        <v/>
      </c>
      <c r="BE121" s="11" t="str">
        <f t="shared" si="35"/>
        <v/>
      </c>
      <c r="BF121" s="11" t="str">
        <f t="shared" si="36"/>
        <v/>
      </c>
      <c r="BG121" s="11" t="str">
        <f t="shared" si="37"/>
        <v/>
      </c>
      <c r="BH121" s="11" t="str">
        <f t="shared" si="38"/>
        <v/>
      </c>
      <c r="BI121" s="11" t="str">
        <f t="shared" si="39"/>
        <v/>
      </c>
      <c r="BJ121" s="11" t="str">
        <f t="shared" si="40"/>
        <v/>
      </c>
      <c r="BK121" s="11" t="str">
        <f t="shared" si="41"/>
        <v/>
      </c>
      <c r="BL121" s="11" t="str">
        <f t="shared" si="42"/>
        <v/>
      </c>
    </row>
    <row r="122" spans="2:64" x14ac:dyDescent="0.3">
      <c r="B122"/>
      <c r="C122"/>
      <c r="D122"/>
      <c r="E122"/>
      <c r="F122"/>
      <c r="G122"/>
      <c r="H122"/>
      <c r="I122"/>
      <c r="J122"/>
      <c r="K122"/>
      <c r="L122"/>
      <c r="M122"/>
      <c r="N122"/>
      <c r="O122"/>
      <c r="P122"/>
      <c r="Q122"/>
      <c r="R122"/>
      <c r="S122"/>
      <c r="T122"/>
      <c r="U122"/>
      <c r="W122" s="11" t="b">
        <f>IF(OR(B122=Локализация!$C$118,B122=5),4,IF(OR(B122=Локализация!$C$119,B122=4),2,IF(OR(B122=Локализация!$C$120,B122=3),0,IF(OR(B122=Локализация!$C$121,B122=2),-1,IF(OR(B122=Локализация!$C$122,B122=1),-2)))))</f>
        <v>0</v>
      </c>
      <c r="X122" s="11" t="b">
        <f>IF(OR(C122=Локализация!$C$124,C122=5),-2,IF(OR(C122=Локализация!$C$125,C122=4),-1,IF(OR(C122=Локализация!$C$126,C122=3),0,IF(OR(C122=Локализация!$C$127,C122=2),2,IF(OR(C122=Локализация!$C$128,C122=1),4)))))</f>
        <v>0</v>
      </c>
      <c r="Y122" s="11" t="b">
        <f>IF(OR(D122=Локализация!$C$118,D122=5),4,IF(OR(D122=Локализация!$C$119,D122=4),2,IF(OR(D122=Локализация!$C$120,D122=3),0,IF(OR(D122=Локализация!$C$121,D122=2),-1,IF(OR(D122=Локализация!$C$122,D122=1),-2)))))</f>
        <v>0</v>
      </c>
      <c r="Z122" s="11" t="b">
        <f>IF(OR(E122=Локализация!$C$124,E122=5),-2,IF(OR(E122=Локализация!$C$125,E122=4),-1,IF(OR(E122=Локализация!$C$126,E122=3),0,IF(OR(E122=Локализация!$C$127,E122=2),2,IF(OR(E122=Локализация!$C$128,E122=1),4)))))</f>
        <v>0</v>
      </c>
      <c r="AA122" s="11" t="b">
        <f>IF(OR(F122=Локализация!$C$118,F122=5),4,IF(OR(F122=Локализация!$C$119,F122=4),2,IF(OR(F122=Локализация!$C$120,F122=3),0,IF(OR(F122=Локализация!$C$121,F122=2),-1,IF(OR(F122=Локализация!$C$122,F122=1),-2)))))</f>
        <v>0</v>
      </c>
      <c r="AB122" s="11" t="b">
        <f>IF(OR(G122=Локализация!$C$124,G122=5),-2,IF(OR(G122=Локализация!$C$125,G122=4),-1,IF(OR(G122=Локализация!$C$126,G122=3),0,IF(OR(G122=Локализация!$C$127,G122=2),2,IF(OR(G122=Локализация!$C$128,G122=1),4)))))</f>
        <v>0</v>
      </c>
      <c r="AC122" s="11" t="b">
        <f>IF(OR(H122=Локализация!$C$118,H122=5),4,IF(OR(H122=Локализация!$C$119,H122=4),2,IF(OR(H122=Локализация!$C$120,H122=3),0,IF(OR(H122=Локализация!$C$121,H122=2),-1,IF(OR(H122=Локализация!$C$122,H122=1),-2)))))</f>
        <v>0</v>
      </c>
      <c r="AD122" s="11" t="b">
        <f>IF(OR(I122=Локализация!$C$124,I122=5),-2,IF(OR(I122=Локализация!$C$125,I122=4),-1,IF(OR(I122=Локализация!$C$126,I122=3),0,IF(OR(I122=Локализация!$C$127,I122=2),2,IF(OR(I122=Локализация!$C$128,I122=1),4)))))</f>
        <v>0</v>
      </c>
      <c r="AE122" s="11" t="b">
        <f>IF(OR(J122=Локализация!$C$118,J122=5),4,IF(OR(J122=Локализация!$C$119,J122=4),2,IF(OR(J122=Локализация!$C$120,J122=3),0,IF(OR(J122=Локализация!$C$121,J122=2),-1,IF(OR(J122=Локализация!$C$122,J122=1),-2)))))</f>
        <v>0</v>
      </c>
      <c r="AF122" s="11" t="b">
        <f>IF(OR(K122=Локализация!$C$124,K122=5),-2,IF(OR(K122=Локализация!$C$125,K122=4),-1,IF(OR(K122=Локализация!$C$126,K122=3),0,IF(OR(K122=Локализация!$C$127,K122=2),2,IF(OR(K122=Локализация!$C$128,K122=1),4)))))</f>
        <v>0</v>
      </c>
      <c r="AG122" s="11" t="b">
        <f>IF(OR(L122=Локализация!$C$118,L122=5),4,IF(OR(L122=Локализация!$C$119,L122=4),2,IF(OR(L122=Локализация!$C$120,L122=3),0,IF(OR(L122=Локализация!$C$121,L122=2),-1,IF(OR(L122=Локализация!$C$122,L122=1),-2)))))</f>
        <v>0</v>
      </c>
      <c r="AH122" s="11" t="b">
        <f>IF(OR(M122=Локализация!$C$124,M122=5),-2,IF(OR(M122=Локализация!$C$125,M122=4),-1,IF(OR(M122=Локализация!$C$126,M122=3),0,IF(OR(M122=Локализация!$C$127,M122=2),2,IF(OR(M122=Локализация!$C$128,M122=1),4)))))</f>
        <v>0</v>
      </c>
      <c r="AI122" s="11" t="b">
        <f>IF(OR(N122=Локализация!$C$118,N122=5),4,IF(OR(N122=Локализация!$C$119,N122=4),2,IF(OR(N122=Локализация!$C$120,N122=3),0,IF(OR(N122=Локализация!$C$121,N122=2),-1,IF(OR(N122=Локализация!$C$122,N122=1),-2)))))</f>
        <v>0</v>
      </c>
      <c r="AJ122" s="11" t="b">
        <f>IF(OR(O122=Локализация!$C$124,O122=5),-2,IF(OR(O122=Локализация!$C$125,O122=4),-1,IF(OR(O122=Локализация!$C$126,O122=3),0,IF(OR(O122=Локализация!$C$127,O122=2),2,IF(OR(O122=Локализация!$C$128,O122=1),4)))))</f>
        <v>0</v>
      </c>
      <c r="AK122" s="11" t="b">
        <f>IF(OR(P122=Локализация!$C$118,P122=5),4,IF(OR(P122=Локализация!$C$119,P122=4),2,IF(OR(P122=Локализация!$C$120,P122=3),0,IF(OR(P122=Локализация!$C$121,P122=2),-1,IF(OR(P122=Локализация!$C$122,P122=1),-2)))))</f>
        <v>0</v>
      </c>
      <c r="AL122" s="11" t="b">
        <f>IF(OR(Q122=Локализация!$C$124,Q122=5),-2,IF(OR(Q122=Локализация!$C$125,Q122=4),-1,IF(OR(Q122=Локализация!$C$126,Q122=3),0,IF(OR(Q122=Локализация!$C$127,Q122=2),2,IF(OR(Q122=Локализация!$C$128,Q122=1),4)))))</f>
        <v>0</v>
      </c>
      <c r="AM122" s="11" t="b">
        <f>IF(OR(R122=Локализация!$C$118,R122=5),4,IF(OR(R122=Локализация!$C$119,R122=4),2,IF(OR(R122=Локализация!$C$120,R122=3),0,IF(OR(R122=Локализация!$C$121,R122=2),-1,IF(OR(R122=Локализация!$C$122,R122=1),-2)))))</f>
        <v>0</v>
      </c>
      <c r="AN122" s="11" t="b">
        <f>IF(OR(S122=Локализация!$C$124,S122=5),-2,IF(OR(S122=Локализация!$C$125,S122=4),-1,IF(OR(S122=Локализация!$C$126,S122=3),0,IF(OR(S122=Локализация!$C$127,S122=2),2,IF(OR(S122=Локализация!$C$128,S122=1),4)))))</f>
        <v>0</v>
      </c>
      <c r="AO122" s="11" t="b">
        <f>IF(OR(T122=Локализация!$C$118,T122=5),4,IF(OR(T122=Локализация!$C$119,T122=4),2,IF(OR(T122=Локализация!$C$120,T122=3),0,IF(OR(T122=Локализация!$C$121,T122=2),-1,IF(OR(T122=Локализация!$C$122,T122=1),-2)))))</f>
        <v>0</v>
      </c>
      <c r="AP122" s="11" t="b">
        <f>IF(OR(U122=Локализация!$C$124,U122=5),-2,IF(OR(U122=Локализация!$C$125,U122=4),-1,IF(OR(U122=Локализация!$C$126,U122=3),0,IF(OR(U122=Локализация!$C$127,U122=2),2,IF(OR(U122=Локализация!$C$128,U122=1),4)))))</f>
        <v>0</v>
      </c>
      <c r="AR122" s="11" t="str">
        <f t="shared" si="23"/>
        <v>ЛОЖЬЛОЖЬ</v>
      </c>
      <c r="AS122" s="11" t="str">
        <f t="shared" si="24"/>
        <v>ЛОЖЬЛОЖЬ</v>
      </c>
      <c r="AT122" s="11" t="str">
        <f t="shared" si="25"/>
        <v>ЛОЖЬЛОЖЬ</v>
      </c>
      <c r="AU122" s="11" t="str">
        <f t="shared" si="26"/>
        <v>ЛОЖЬЛОЖЬ</v>
      </c>
      <c r="AV122" s="11" t="str">
        <f t="shared" si="27"/>
        <v>ЛОЖЬЛОЖЬ</v>
      </c>
      <c r="AW122" s="11" t="str">
        <f t="shared" si="28"/>
        <v>ЛОЖЬЛОЖЬ</v>
      </c>
      <c r="AX122" s="11" t="str">
        <f t="shared" si="29"/>
        <v>ЛОЖЬЛОЖЬ</v>
      </c>
      <c r="AY122" s="11" t="str">
        <f t="shared" si="30"/>
        <v>ЛОЖЬЛОЖЬ</v>
      </c>
      <c r="AZ122" s="11" t="str">
        <f t="shared" si="31"/>
        <v>ЛОЖЬЛОЖЬ</v>
      </c>
      <c r="BA122" s="11" t="str">
        <f t="shared" si="32"/>
        <v>ЛОЖЬЛОЖЬ</v>
      </c>
      <c r="BC122" s="11" t="str">
        <f t="shared" si="33"/>
        <v/>
      </c>
      <c r="BD122" s="11" t="str">
        <f t="shared" si="34"/>
        <v/>
      </c>
      <c r="BE122" s="11" t="str">
        <f t="shared" si="35"/>
        <v/>
      </c>
      <c r="BF122" s="11" t="str">
        <f t="shared" si="36"/>
        <v/>
      </c>
      <c r="BG122" s="11" t="str">
        <f t="shared" si="37"/>
        <v/>
      </c>
      <c r="BH122" s="11" t="str">
        <f t="shared" si="38"/>
        <v/>
      </c>
      <c r="BI122" s="11" t="str">
        <f t="shared" si="39"/>
        <v/>
      </c>
      <c r="BJ122" s="11" t="str">
        <f t="shared" si="40"/>
        <v/>
      </c>
      <c r="BK122" s="11" t="str">
        <f t="shared" si="41"/>
        <v/>
      </c>
      <c r="BL122" s="11" t="str">
        <f t="shared" si="42"/>
        <v/>
      </c>
    </row>
    <row r="123" spans="2:64" x14ac:dyDescent="0.3">
      <c r="B123"/>
      <c r="C123"/>
      <c r="D123"/>
      <c r="E123"/>
      <c r="F123"/>
      <c r="G123"/>
      <c r="H123"/>
      <c r="I123"/>
      <c r="J123"/>
      <c r="K123"/>
      <c r="L123"/>
      <c r="M123"/>
      <c r="N123"/>
      <c r="O123"/>
      <c r="P123"/>
      <c r="Q123"/>
      <c r="R123"/>
      <c r="S123"/>
      <c r="T123"/>
      <c r="U123"/>
      <c r="W123" s="11" t="b">
        <f>IF(OR(B123=Локализация!$C$118,B123=5),4,IF(OR(B123=Локализация!$C$119,B123=4),2,IF(OR(B123=Локализация!$C$120,B123=3),0,IF(OR(B123=Локализация!$C$121,B123=2),-1,IF(OR(B123=Локализация!$C$122,B123=1),-2)))))</f>
        <v>0</v>
      </c>
      <c r="X123" s="11" t="b">
        <f>IF(OR(C123=Локализация!$C$124,C123=5),-2,IF(OR(C123=Локализация!$C$125,C123=4),-1,IF(OR(C123=Локализация!$C$126,C123=3),0,IF(OR(C123=Локализация!$C$127,C123=2),2,IF(OR(C123=Локализация!$C$128,C123=1),4)))))</f>
        <v>0</v>
      </c>
      <c r="Y123" s="11" t="b">
        <f>IF(OR(D123=Локализация!$C$118,D123=5),4,IF(OR(D123=Локализация!$C$119,D123=4),2,IF(OR(D123=Локализация!$C$120,D123=3),0,IF(OR(D123=Локализация!$C$121,D123=2),-1,IF(OR(D123=Локализация!$C$122,D123=1),-2)))))</f>
        <v>0</v>
      </c>
      <c r="Z123" s="11" t="b">
        <f>IF(OR(E123=Локализация!$C$124,E123=5),-2,IF(OR(E123=Локализация!$C$125,E123=4),-1,IF(OR(E123=Локализация!$C$126,E123=3),0,IF(OR(E123=Локализация!$C$127,E123=2),2,IF(OR(E123=Локализация!$C$128,E123=1),4)))))</f>
        <v>0</v>
      </c>
      <c r="AA123" s="11" t="b">
        <f>IF(OR(F123=Локализация!$C$118,F123=5),4,IF(OR(F123=Локализация!$C$119,F123=4),2,IF(OR(F123=Локализация!$C$120,F123=3),0,IF(OR(F123=Локализация!$C$121,F123=2),-1,IF(OR(F123=Локализация!$C$122,F123=1),-2)))))</f>
        <v>0</v>
      </c>
      <c r="AB123" s="11" t="b">
        <f>IF(OR(G123=Локализация!$C$124,G123=5),-2,IF(OR(G123=Локализация!$C$125,G123=4),-1,IF(OR(G123=Локализация!$C$126,G123=3),0,IF(OR(G123=Локализация!$C$127,G123=2),2,IF(OR(G123=Локализация!$C$128,G123=1),4)))))</f>
        <v>0</v>
      </c>
      <c r="AC123" s="11" t="b">
        <f>IF(OR(H123=Локализация!$C$118,H123=5),4,IF(OR(H123=Локализация!$C$119,H123=4),2,IF(OR(H123=Локализация!$C$120,H123=3),0,IF(OR(H123=Локализация!$C$121,H123=2),-1,IF(OR(H123=Локализация!$C$122,H123=1),-2)))))</f>
        <v>0</v>
      </c>
      <c r="AD123" s="11" t="b">
        <f>IF(OR(I123=Локализация!$C$124,I123=5),-2,IF(OR(I123=Локализация!$C$125,I123=4),-1,IF(OR(I123=Локализация!$C$126,I123=3),0,IF(OR(I123=Локализация!$C$127,I123=2),2,IF(OR(I123=Локализация!$C$128,I123=1),4)))))</f>
        <v>0</v>
      </c>
      <c r="AE123" s="11" t="b">
        <f>IF(OR(J123=Локализация!$C$118,J123=5),4,IF(OR(J123=Локализация!$C$119,J123=4),2,IF(OR(J123=Локализация!$C$120,J123=3),0,IF(OR(J123=Локализация!$C$121,J123=2),-1,IF(OR(J123=Локализация!$C$122,J123=1),-2)))))</f>
        <v>0</v>
      </c>
      <c r="AF123" s="11" t="b">
        <f>IF(OR(K123=Локализация!$C$124,K123=5),-2,IF(OR(K123=Локализация!$C$125,K123=4),-1,IF(OR(K123=Локализация!$C$126,K123=3),0,IF(OR(K123=Локализация!$C$127,K123=2),2,IF(OR(K123=Локализация!$C$128,K123=1),4)))))</f>
        <v>0</v>
      </c>
      <c r="AG123" s="11" t="b">
        <f>IF(OR(L123=Локализация!$C$118,L123=5),4,IF(OR(L123=Локализация!$C$119,L123=4),2,IF(OR(L123=Локализация!$C$120,L123=3),0,IF(OR(L123=Локализация!$C$121,L123=2),-1,IF(OR(L123=Локализация!$C$122,L123=1),-2)))))</f>
        <v>0</v>
      </c>
      <c r="AH123" s="11" t="b">
        <f>IF(OR(M123=Локализация!$C$124,M123=5),-2,IF(OR(M123=Локализация!$C$125,M123=4),-1,IF(OR(M123=Локализация!$C$126,M123=3),0,IF(OR(M123=Локализация!$C$127,M123=2),2,IF(OR(M123=Локализация!$C$128,M123=1),4)))))</f>
        <v>0</v>
      </c>
      <c r="AI123" s="11" t="b">
        <f>IF(OR(N123=Локализация!$C$118,N123=5),4,IF(OR(N123=Локализация!$C$119,N123=4),2,IF(OR(N123=Локализация!$C$120,N123=3),0,IF(OR(N123=Локализация!$C$121,N123=2),-1,IF(OR(N123=Локализация!$C$122,N123=1),-2)))))</f>
        <v>0</v>
      </c>
      <c r="AJ123" s="11" t="b">
        <f>IF(OR(O123=Локализация!$C$124,O123=5),-2,IF(OR(O123=Локализация!$C$125,O123=4),-1,IF(OR(O123=Локализация!$C$126,O123=3),0,IF(OR(O123=Локализация!$C$127,O123=2),2,IF(OR(O123=Локализация!$C$128,O123=1),4)))))</f>
        <v>0</v>
      </c>
      <c r="AK123" s="11" t="b">
        <f>IF(OR(P123=Локализация!$C$118,P123=5),4,IF(OR(P123=Локализация!$C$119,P123=4),2,IF(OR(P123=Локализация!$C$120,P123=3),0,IF(OR(P123=Локализация!$C$121,P123=2),-1,IF(OR(P123=Локализация!$C$122,P123=1),-2)))))</f>
        <v>0</v>
      </c>
      <c r="AL123" s="11" t="b">
        <f>IF(OR(Q123=Локализация!$C$124,Q123=5),-2,IF(OR(Q123=Локализация!$C$125,Q123=4),-1,IF(OR(Q123=Локализация!$C$126,Q123=3),0,IF(OR(Q123=Локализация!$C$127,Q123=2),2,IF(OR(Q123=Локализация!$C$128,Q123=1),4)))))</f>
        <v>0</v>
      </c>
      <c r="AM123" s="11" t="b">
        <f>IF(OR(R123=Локализация!$C$118,R123=5),4,IF(OR(R123=Локализация!$C$119,R123=4),2,IF(OR(R123=Локализация!$C$120,R123=3),0,IF(OR(R123=Локализация!$C$121,R123=2),-1,IF(OR(R123=Локализация!$C$122,R123=1),-2)))))</f>
        <v>0</v>
      </c>
      <c r="AN123" s="11" t="b">
        <f>IF(OR(S123=Локализация!$C$124,S123=5),-2,IF(OR(S123=Локализация!$C$125,S123=4),-1,IF(OR(S123=Локализация!$C$126,S123=3),0,IF(OR(S123=Локализация!$C$127,S123=2),2,IF(OR(S123=Локализация!$C$128,S123=1),4)))))</f>
        <v>0</v>
      </c>
      <c r="AO123" s="11" t="b">
        <f>IF(OR(T123=Локализация!$C$118,T123=5),4,IF(OR(T123=Локализация!$C$119,T123=4),2,IF(OR(T123=Локализация!$C$120,T123=3),0,IF(OR(T123=Локализация!$C$121,T123=2),-1,IF(OR(T123=Локализация!$C$122,T123=1),-2)))))</f>
        <v>0</v>
      </c>
      <c r="AP123" s="11" t="b">
        <f>IF(OR(U123=Локализация!$C$124,U123=5),-2,IF(OR(U123=Локализация!$C$125,U123=4),-1,IF(OR(U123=Локализация!$C$126,U123=3),0,IF(OR(U123=Локализация!$C$127,U123=2),2,IF(OR(U123=Локализация!$C$128,U123=1),4)))))</f>
        <v>0</v>
      </c>
      <c r="AR123" s="11" t="str">
        <f t="shared" si="23"/>
        <v>ЛОЖЬЛОЖЬ</v>
      </c>
      <c r="AS123" s="11" t="str">
        <f t="shared" si="24"/>
        <v>ЛОЖЬЛОЖЬ</v>
      </c>
      <c r="AT123" s="11" t="str">
        <f t="shared" si="25"/>
        <v>ЛОЖЬЛОЖЬ</v>
      </c>
      <c r="AU123" s="11" t="str">
        <f t="shared" si="26"/>
        <v>ЛОЖЬЛОЖЬ</v>
      </c>
      <c r="AV123" s="11" t="str">
        <f t="shared" si="27"/>
        <v>ЛОЖЬЛОЖЬ</v>
      </c>
      <c r="AW123" s="11" t="str">
        <f t="shared" si="28"/>
        <v>ЛОЖЬЛОЖЬ</v>
      </c>
      <c r="AX123" s="11" t="str">
        <f t="shared" si="29"/>
        <v>ЛОЖЬЛОЖЬ</v>
      </c>
      <c r="AY123" s="11" t="str">
        <f t="shared" si="30"/>
        <v>ЛОЖЬЛОЖЬ</v>
      </c>
      <c r="AZ123" s="11" t="str">
        <f t="shared" si="31"/>
        <v>ЛОЖЬЛОЖЬ</v>
      </c>
      <c r="BA123" s="11" t="str">
        <f t="shared" si="32"/>
        <v>ЛОЖЬЛОЖЬ</v>
      </c>
      <c r="BC123" s="11" t="str">
        <f t="shared" si="33"/>
        <v/>
      </c>
      <c r="BD123" s="11" t="str">
        <f t="shared" si="34"/>
        <v/>
      </c>
      <c r="BE123" s="11" t="str">
        <f t="shared" si="35"/>
        <v/>
      </c>
      <c r="BF123" s="11" t="str">
        <f t="shared" si="36"/>
        <v/>
      </c>
      <c r="BG123" s="11" t="str">
        <f t="shared" si="37"/>
        <v/>
      </c>
      <c r="BH123" s="11" t="str">
        <f t="shared" si="38"/>
        <v/>
      </c>
      <c r="BI123" s="11" t="str">
        <f t="shared" si="39"/>
        <v/>
      </c>
      <c r="BJ123" s="11" t="str">
        <f t="shared" si="40"/>
        <v/>
      </c>
      <c r="BK123" s="11" t="str">
        <f t="shared" si="41"/>
        <v/>
      </c>
      <c r="BL123" s="11" t="str">
        <f t="shared" si="42"/>
        <v/>
      </c>
    </row>
    <row r="124" spans="2:64" x14ac:dyDescent="0.3">
      <c r="B124"/>
      <c r="C124"/>
      <c r="D124"/>
      <c r="E124"/>
      <c r="F124"/>
      <c r="G124"/>
      <c r="H124"/>
      <c r="I124"/>
      <c r="J124"/>
      <c r="K124"/>
      <c r="L124"/>
      <c r="M124"/>
      <c r="N124"/>
      <c r="O124"/>
      <c r="P124"/>
      <c r="Q124"/>
      <c r="R124"/>
      <c r="S124"/>
      <c r="T124"/>
      <c r="U124"/>
      <c r="W124" s="11" t="b">
        <f>IF(OR(B124=Локализация!$C$118,B124=5),4,IF(OR(B124=Локализация!$C$119,B124=4),2,IF(OR(B124=Локализация!$C$120,B124=3),0,IF(OR(B124=Локализация!$C$121,B124=2),-1,IF(OR(B124=Локализация!$C$122,B124=1),-2)))))</f>
        <v>0</v>
      </c>
      <c r="X124" s="11" t="b">
        <f>IF(OR(C124=Локализация!$C$124,C124=5),-2,IF(OR(C124=Локализация!$C$125,C124=4),-1,IF(OR(C124=Локализация!$C$126,C124=3),0,IF(OR(C124=Локализация!$C$127,C124=2),2,IF(OR(C124=Локализация!$C$128,C124=1),4)))))</f>
        <v>0</v>
      </c>
      <c r="Y124" s="11" t="b">
        <f>IF(OR(D124=Локализация!$C$118,D124=5),4,IF(OR(D124=Локализация!$C$119,D124=4),2,IF(OR(D124=Локализация!$C$120,D124=3),0,IF(OR(D124=Локализация!$C$121,D124=2),-1,IF(OR(D124=Локализация!$C$122,D124=1),-2)))))</f>
        <v>0</v>
      </c>
      <c r="Z124" s="11" t="b">
        <f>IF(OR(E124=Локализация!$C$124,E124=5),-2,IF(OR(E124=Локализация!$C$125,E124=4),-1,IF(OR(E124=Локализация!$C$126,E124=3),0,IF(OR(E124=Локализация!$C$127,E124=2),2,IF(OR(E124=Локализация!$C$128,E124=1),4)))))</f>
        <v>0</v>
      </c>
      <c r="AA124" s="11" t="b">
        <f>IF(OR(F124=Локализация!$C$118,F124=5),4,IF(OR(F124=Локализация!$C$119,F124=4),2,IF(OR(F124=Локализация!$C$120,F124=3),0,IF(OR(F124=Локализация!$C$121,F124=2),-1,IF(OR(F124=Локализация!$C$122,F124=1),-2)))))</f>
        <v>0</v>
      </c>
      <c r="AB124" s="11" t="b">
        <f>IF(OR(G124=Локализация!$C$124,G124=5),-2,IF(OR(G124=Локализация!$C$125,G124=4),-1,IF(OR(G124=Локализация!$C$126,G124=3),0,IF(OR(G124=Локализация!$C$127,G124=2),2,IF(OR(G124=Локализация!$C$128,G124=1),4)))))</f>
        <v>0</v>
      </c>
      <c r="AC124" s="11" t="b">
        <f>IF(OR(H124=Локализация!$C$118,H124=5),4,IF(OR(H124=Локализация!$C$119,H124=4),2,IF(OR(H124=Локализация!$C$120,H124=3),0,IF(OR(H124=Локализация!$C$121,H124=2),-1,IF(OR(H124=Локализация!$C$122,H124=1),-2)))))</f>
        <v>0</v>
      </c>
      <c r="AD124" s="11" t="b">
        <f>IF(OR(I124=Локализация!$C$124,I124=5),-2,IF(OR(I124=Локализация!$C$125,I124=4),-1,IF(OR(I124=Локализация!$C$126,I124=3),0,IF(OR(I124=Локализация!$C$127,I124=2),2,IF(OR(I124=Локализация!$C$128,I124=1),4)))))</f>
        <v>0</v>
      </c>
      <c r="AE124" s="11" t="b">
        <f>IF(OR(J124=Локализация!$C$118,J124=5),4,IF(OR(J124=Локализация!$C$119,J124=4),2,IF(OR(J124=Локализация!$C$120,J124=3),0,IF(OR(J124=Локализация!$C$121,J124=2),-1,IF(OR(J124=Локализация!$C$122,J124=1),-2)))))</f>
        <v>0</v>
      </c>
      <c r="AF124" s="11" t="b">
        <f>IF(OR(K124=Локализация!$C$124,K124=5),-2,IF(OR(K124=Локализация!$C$125,K124=4),-1,IF(OR(K124=Локализация!$C$126,K124=3),0,IF(OR(K124=Локализация!$C$127,K124=2),2,IF(OR(K124=Локализация!$C$128,K124=1),4)))))</f>
        <v>0</v>
      </c>
      <c r="AG124" s="11" t="b">
        <f>IF(OR(L124=Локализация!$C$118,L124=5),4,IF(OR(L124=Локализация!$C$119,L124=4),2,IF(OR(L124=Локализация!$C$120,L124=3),0,IF(OR(L124=Локализация!$C$121,L124=2),-1,IF(OR(L124=Локализация!$C$122,L124=1),-2)))))</f>
        <v>0</v>
      </c>
      <c r="AH124" s="11" t="b">
        <f>IF(OR(M124=Локализация!$C$124,M124=5),-2,IF(OR(M124=Локализация!$C$125,M124=4),-1,IF(OR(M124=Локализация!$C$126,M124=3),0,IF(OR(M124=Локализация!$C$127,M124=2),2,IF(OR(M124=Локализация!$C$128,M124=1),4)))))</f>
        <v>0</v>
      </c>
      <c r="AI124" s="11" t="b">
        <f>IF(OR(N124=Локализация!$C$118,N124=5),4,IF(OR(N124=Локализация!$C$119,N124=4),2,IF(OR(N124=Локализация!$C$120,N124=3),0,IF(OR(N124=Локализация!$C$121,N124=2),-1,IF(OR(N124=Локализация!$C$122,N124=1),-2)))))</f>
        <v>0</v>
      </c>
      <c r="AJ124" s="11" t="b">
        <f>IF(OR(O124=Локализация!$C$124,O124=5),-2,IF(OR(O124=Локализация!$C$125,O124=4),-1,IF(OR(O124=Локализация!$C$126,O124=3),0,IF(OR(O124=Локализация!$C$127,O124=2),2,IF(OR(O124=Локализация!$C$128,O124=1),4)))))</f>
        <v>0</v>
      </c>
      <c r="AK124" s="11" t="b">
        <f>IF(OR(P124=Локализация!$C$118,P124=5),4,IF(OR(P124=Локализация!$C$119,P124=4),2,IF(OR(P124=Локализация!$C$120,P124=3),0,IF(OR(P124=Локализация!$C$121,P124=2),-1,IF(OR(P124=Локализация!$C$122,P124=1),-2)))))</f>
        <v>0</v>
      </c>
      <c r="AL124" s="11" t="b">
        <f>IF(OR(Q124=Локализация!$C$124,Q124=5),-2,IF(OR(Q124=Локализация!$C$125,Q124=4),-1,IF(OR(Q124=Локализация!$C$126,Q124=3),0,IF(OR(Q124=Локализация!$C$127,Q124=2),2,IF(OR(Q124=Локализация!$C$128,Q124=1),4)))))</f>
        <v>0</v>
      </c>
      <c r="AM124" s="11" t="b">
        <f>IF(OR(R124=Локализация!$C$118,R124=5),4,IF(OR(R124=Локализация!$C$119,R124=4),2,IF(OR(R124=Локализация!$C$120,R124=3),0,IF(OR(R124=Локализация!$C$121,R124=2),-1,IF(OR(R124=Локализация!$C$122,R124=1),-2)))))</f>
        <v>0</v>
      </c>
      <c r="AN124" s="11" t="b">
        <f>IF(OR(S124=Локализация!$C$124,S124=5),-2,IF(OR(S124=Локализация!$C$125,S124=4),-1,IF(OR(S124=Локализация!$C$126,S124=3),0,IF(OR(S124=Локализация!$C$127,S124=2),2,IF(OR(S124=Локализация!$C$128,S124=1),4)))))</f>
        <v>0</v>
      </c>
      <c r="AO124" s="11" t="b">
        <f>IF(OR(T124=Локализация!$C$118,T124=5),4,IF(OR(T124=Локализация!$C$119,T124=4),2,IF(OR(T124=Локализация!$C$120,T124=3),0,IF(OR(T124=Локализация!$C$121,T124=2),-1,IF(OR(T124=Локализация!$C$122,T124=1),-2)))))</f>
        <v>0</v>
      </c>
      <c r="AP124" s="11" t="b">
        <f>IF(OR(U124=Локализация!$C$124,U124=5),-2,IF(OR(U124=Локализация!$C$125,U124=4),-1,IF(OR(U124=Локализация!$C$126,U124=3),0,IF(OR(U124=Локализация!$C$127,U124=2),2,IF(OR(U124=Локализация!$C$128,U124=1),4)))))</f>
        <v>0</v>
      </c>
      <c r="AR124" s="11" t="str">
        <f t="shared" si="23"/>
        <v>ЛОЖЬЛОЖЬ</v>
      </c>
      <c r="AS124" s="11" t="str">
        <f t="shared" si="24"/>
        <v>ЛОЖЬЛОЖЬ</v>
      </c>
      <c r="AT124" s="11" t="str">
        <f t="shared" si="25"/>
        <v>ЛОЖЬЛОЖЬ</v>
      </c>
      <c r="AU124" s="11" t="str">
        <f t="shared" si="26"/>
        <v>ЛОЖЬЛОЖЬ</v>
      </c>
      <c r="AV124" s="11" t="str">
        <f t="shared" si="27"/>
        <v>ЛОЖЬЛОЖЬ</v>
      </c>
      <c r="AW124" s="11" t="str">
        <f t="shared" si="28"/>
        <v>ЛОЖЬЛОЖЬ</v>
      </c>
      <c r="AX124" s="11" t="str">
        <f t="shared" si="29"/>
        <v>ЛОЖЬЛОЖЬ</v>
      </c>
      <c r="AY124" s="11" t="str">
        <f t="shared" si="30"/>
        <v>ЛОЖЬЛОЖЬ</v>
      </c>
      <c r="AZ124" s="11" t="str">
        <f t="shared" si="31"/>
        <v>ЛОЖЬЛОЖЬ</v>
      </c>
      <c r="BA124" s="11" t="str">
        <f t="shared" si="32"/>
        <v>ЛОЖЬЛОЖЬ</v>
      </c>
      <c r="BC124" s="11" t="str">
        <f t="shared" si="33"/>
        <v/>
      </c>
      <c r="BD124" s="11" t="str">
        <f t="shared" si="34"/>
        <v/>
      </c>
      <c r="BE124" s="11" t="str">
        <f t="shared" si="35"/>
        <v/>
      </c>
      <c r="BF124" s="11" t="str">
        <f t="shared" si="36"/>
        <v/>
      </c>
      <c r="BG124" s="11" t="str">
        <f t="shared" si="37"/>
        <v/>
      </c>
      <c r="BH124" s="11" t="str">
        <f t="shared" si="38"/>
        <v/>
      </c>
      <c r="BI124" s="11" t="str">
        <f t="shared" si="39"/>
        <v/>
      </c>
      <c r="BJ124" s="11" t="str">
        <f t="shared" si="40"/>
        <v/>
      </c>
      <c r="BK124" s="11" t="str">
        <f t="shared" si="41"/>
        <v/>
      </c>
      <c r="BL124" s="11" t="str">
        <f t="shared" si="42"/>
        <v/>
      </c>
    </row>
    <row r="125" spans="2:64" x14ac:dyDescent="0.3">
      <c r="B125"/>
      <c r="C125"/>
      <c r="D125"/>
      <c r="E125"/>
      <c r="F125"/>
      <c r="G125"/>
      <c r="H125"/>
      <c r="I125"/>
      <c r="J125"/>
      <c r="K125"/>
      <c r="L125"/>
      <c r="M125"/>
      <c r="N125"/>
      <c r="O125"/>
      <c r="P125"/>
      <c r="Q125"/>
      <c r="R125"/>
      <c r="S125"/>
      <c r="T125"/>
      <c r="U125"/>
      <c r="W125" s="11" t="b">
        <f>IF(OR(B125=Локализация!$C$118,B125=5),4,IF(OR(B125=Локализация!$C$119,B125=4),2,IF(OR(B125=Локализация!$C$120,B125=3),0,IF(OR(B125=Локализация!$C$121,B125=2),-1,IF(OR(B125=Локализация!$C$122,B125=1),-2)))))</f>
        <v>0</v>
      </c>
      <c r="X125" s="11" t="b">
        <f>IF(OR(C125=Локализация!$C$124,C125=5),-2,IF(OR(C125=Локализация!$C$125,C125=4),-1,IF(OR(C125=Локализация!$C$126,C125=3),0,IF(OR(C125=Локализация!$C$127,C125=2),2,IF(OR(C125=Локализация!$C$128,C125=1),4)))))</f>
        <v>0</v>
      </c>
      <c r="Y125" s="11" t="b">
        <f>IF(OR(D125=Локализация!$C$118,D125=5),4,IF(OR(D125=Локализация!$C$119,D125=4),2,IF(OR(D125=Локализация!$C$120,D125=3),0,IF(OR(D125=Локализация!$C$121,D125=2),-1,IF(OR(D125=Локализация!$C$122,D125=1),-2)))))</f>
        <v>0</v>
      </c>
      <c r="Z125" s="11" t="b">
        <f>IF(OR(E125=Локализация!$C$124,E125=5),-2,IF(OR(E125=Локализация!$C$125,E125=4),-1,IF(OR(E125=Локализация!$C$126,E125=3),0,IF(OR(E125=Локализация!$C$127,E125=2),2,IF(OR(E125=Локализация!$C$128,E125=1),4)))))</f>
        <v>0</v>
      </c>
      <c r="AA125" s="11" t="b">
        <f>IF(OR(F125=Локализация!$C$118,F125=5),4,IF(OR(F125=Локализация!$C$119,F125=4),2,IF(OR(F125=Локализация!$C$120,F125=3),0,IF(OR(F125=Локализация!$C$121,F125=2),-1,IF(OR(F125=Локализация!$C$122,F125=1),-2)))))</f>
        <v>0</v>
      </c>
      <c r="AB125" s="11" t="b">
        <f>IF(OR(G125=Локализация!$C$124,G125=5),-2,IF(OR(G125=Локализация!$C$125,G125=4),-1,IF(OR(G125=Локализация!$C$126,G125=3),0,IF(OR(G125=Локализация!$C$127,G125=2),2,IF(OR(G125=Локализация!$C$128,G125=1),4)))))</f>
        <v>0</v>
      </c>
      <c r="AC125" s="11" t="b">
        <f>IF(OR(H125=Локализация!$C$118,H125=5),4,IF(OR(H125=Локализация!$C$119,H125=4),2,IF(OR(H125=Локализация!$C$120,H125=3),0,IF(OR(H125=Локализация!$C$121,H125=2),-1,IF(OR(H125=Локализация!$C$122,H125=1),-2)))))</f>
        <v>0</v>
      </c>
      <c r="AD125" s="11" t="b">
        <f>IF(OR(I125=Локализация!$C$124,I125=5),-2,IF(OR(I125=Локализация!$C$125,I125=4),-1,IF(OR(I125=Локализация!$C$126,I125=3),0,IF(OR(I125=Локализация!$C$127,I125=2),2,IF(OR(I125=Локализация!$C$128,I125=1),4)))))</f>
        <v>0</v>
      </c>
      <c r="AE125" s="11" t="b">
        <f>IF(OR(J125=Локализация!$C$118,J125=5),4,IF(OR(J125=Локализация!$C$119,J125=4),2,IF(OR(J125=Локализация!$C$120,J125=3),0,IF(OR(J125=Локализация!$C$121,J125=2),-1,IF(OR(J125=Локализация!$C$122,J125=1),-2)))))</f>
        <v>0</v>
      </c>
      <c r="AF125" s="11" t="b">
        <f>IF(OR(K125=Локализация!$C$124,K125=5),-2,IF(OR(K125=Локализация!$C$125,K125=4),-1,IF(OR(K125=Локализация!$C$126,K125=3),0,IF(OR(K125=Локализация!$C$127,K125=2),2,IF(OR(K125=Локализация!$C$128,K125=1),4)))))</f>
        <v>0</v>
      </c>
      <c r="AG125" s="11" t="b">
        <f>IF(OR(L125=Локализация!$C$118,L125=5),4,IF(OR(L125=Локализация!$C$119,L125=4),2,IF(OR(L125=Локализация!$C$120,L125=3),0,IF(OR(L125=Локализация!$C$121,L125=2),-1,IF(OR(L125=Локализация!$C$122,L125=1),-2)))))</f>
        <v>0</v>
      </c>
      <c r="AH125" s="11" t="b">
        <f>IF(OR(M125=Локализация!$C$124,M125=5),-2,IF(OR(M125=Локализация!$C$125,M125=4),-1,IF(OR(M125=Локализация!$C$126,M125=3),0,IF(OR(M125=Локализация!$C$127,M125=2),2,IF(OR(M125=Локализация!$C$128,M125=1),4)))))</f>
        <v>0</v>
      </c>
      <c r="AI125" s="11" t="b">
        <f>IF(OR(N125=Локализация!$C$118,N125=5),4,IF(OR(N125=Локализация!$C$119,N125=4),2,IF(OR(N125=Локализация!$C$120,N125=3),0,IF(OR(N125=Локализация!$C$121,N125=2),-1,IF(OR(N125=Локализация!$C$122,N125=1),-2)))))</f>
        <v>0</v>
      </c>
      <c r="AJ125" s="11" t="b">
        <f>IF(OR(O125=Локализация!$C$124,O125=5),-2,IF(OR(O125=Локализация!$C$125,O125=4),-1,IF(OR(O125=Локализация!$C$126,O125=3),0,IF(OR(O125=Локализация!$C$127,O125=2),2,IF(OR(O125=Локализация!$C$128,O125=1),4)))))</f>
        <v>0</v>
      </c>
      <c r="AK125" s="11" t="b">
        <f>IF(OR(P125=Локализация!$C$118,P125=5),4,IF(OR(P125=Локализация!$C$119,P125=4),2,IF(OR(P125=Локализация!$C$120,P125=3),0,IF(OR(P125=Локализация!$C$121,P125=2),-1,IF(OR(P125=Локализация!$C$122,P125=1),-2)))))</f>
        <v>0</v>
      </c>
      <c r="AL125" s="11" t="b">
        <f>IF(OR(Q125=Локализация!$C$124,Q125=5),-2,IF(OR(Q125=Локализация!$C$125,Q125=4),-1,IF(OR(Q125=Локализация!$C$126,Q125=3),0,IF(OR(Q125=Локализация!$C$127,Q125=2),2,IF(OR(Q125=Локализация!$C$128,Q125=1),4)))))</f>
        <v>0</v>
      </c>
      <c r="AM125" s="11" t="b">
        <f>IF(OR(R125=Локализация!$C$118,R125=5),4,IF(OR(R125=Локализация!$C$119,R125=4),2,IF(OR(R125=Локализация!$C$120,R125=3),0,IF(OR(R125=Локализация!$C$121,R125=2),-1,IF(OR(R125=Локализация!$C$122,R125=1),-2)))))</f>
        <v>0</v>
      </c>
      <c r="AN125" s="11" t="b">
        <f>IF(OR(S125=Локализация!$C$124,S125=5),-2,IF(OR(S125=Локализация!$C$125,S125=4),-1,IF(OR(S125=Локализация!$C$126,S125=3),0,IF(OR(S125=Локализация!$C$127,S125=2),2,IF(OR(S125=Локализация!$C$128,S125=1),4)))))</f>
        <v>0</v>
      </c>
      <c r="AO125" s="11" t="b">
        <f>IF(OR(T125=Локализация!$C$118,T125=5),4,IF(OR(T125=Локализация!$C$119,T125=4),2,IF(OR(T125=Локализация!$C$120,T125=3),0,IF(OR(T125=Локализация!$C$121,T125=2),-1,IF(OR(T125=Локализация!$C$122,T125=1),-2)))))</f>
        <v>0</v>
      </c>
      <c r="AP125" s="11" t="b">
        <f>IF(OR(U125=Локализация!$C$124,U125=5),-2,IF(OR(U125=Локализация!$C$125,U125=4),-1,IF(OR(U125=Локализация!$C$126,U125=3),0,IF(OR(U125=Локализация!$C$127,U125=2),2,IF(OR(U125=Локализация!$C$128,U125=1),4)))))</f>
        <v>0</v>
      </c>
      <c r="AR125" s="11" t="str">
        <f t="shared" si="23"/>
        <v>ЛОЖЬЛОЖЬ</v>
      </c>
      <c r="AS125" s="11" t="str">
        <f t="shared" si="24"/>
        <v>ЛОЖЬЛОЖЬ</v>
      </c>
      <c r="AT125" s="11" t="str">
        <f t="shared" si="25"/>
        <v>ЛОЖЬЛОЖЬ</v>
      </c>
      <c r="AU125" s="11" t="str">
        <f t="shared" si="26"/>
        <v>ЛОЖЬЛОЖЬ</v>
      </c>
      <c r="AV125" s="11" t="str">
        <f t="shared" si="27"/>
        <v>ЛОЖЬЛОЖЬ</v>
      </c>
      <c r="AW125" s="11" t="str">
        <f t="shared" si="28"/>
        <v>ЛОЖЬЛОЖЬ</v>
      </c>
      <c r="AX125" s="11" t="str">
        <f t="shared" si="29"/>
        <v>ЛОЖЬЛОЖЬ</v>
      </c>
      <c r="AY125" s="11" t="str">
        <f t="shared" si="30"/>
        <v>ЛОЖЬЛОЖЬ</v>
      </c>
      <c r="AZ125" s="11" t="str">
        <f t="shared" si="31"/>
        <v>ЛОЖЬЛОЖЬ</v>
      </c>
      <c r="BA125" s="11" t="str">
        <f t="shared" si="32"/>
        <v>ЛОЖЬЛОЖЬ</v>
      </c>
      <c r="BC125" s="11" t="str">
        <f t="shared" si="33"/>
        <v/>
      </c>
      <c r="BD125" s="11" t="str">
        <f t="shared" si="34"/>
        <v/>
      </c>
      <c r="BE125" s="11" t="str">
        <f t="shared" si="35"/>
        <v/>
      </c>
      <c r="BF125" s="11" t="str">
        <f t="shared" si="36"/>
        <v/>
      </c>
      <c r="BG125" s="11" t="str">
        <f t="shared" si="37"/>
        <v/>
      </c>
      <c r="BH125" s="11" t="str">
        <f t="shared" si="38"/>
        <v/>
      </c>
      <c r="BI125" s="11" t="str">
        <f t="shared" si="39"/>
        <v/>
      </c>
      <c r="BJ125" s="11" t="str">
        <f t="shared" si="40"/>
        <v/>
      </c>
      <c r="BK125" s="11" t="str">
        <f t="shared" si="41"/>
        <v/>
      </c>
      <c r="BL125" s="11" t="str">
        <f t="shared" si="42"/>
        <v/>
      </c>
    </row>
    <row r="126" spans="2:64" x14ac:dyDescent="0.3">
      <c r="B126"/>
      <c r="C126"/>
      <c r="D126"/>
      <c r="E126"/>
      <c r="F126"/>
      <c r="G126"/>
      <c r="H126"/>
      <c r="I126"/>
      <c r="J126"/>
      <c r="K126"/>
      <c r="L126"/>
      <c r="M126"/>
      <c r="N126"/>
      <c r="O126"/>
      <c r="P126"/>
      <c r="Q126"/>
      <c r="R126"/>
      <c r="S126"/>
      <c r="T126"/>
      <c r="U126"/>
      <c r="W126" s="11" t="b">
        <f>IF(OR(B126=Локализация!$C$118,B126=5),4,IF(OR(B126=Локализация!$C$119,B126=4),2,IF(OR(B126=Локализация!$C$120,B126=3),0,IF(OR(B126=Локализация!$C$121,B126=2),-1,IF(OR(B126=Локализация!$C$122,B126=1),-2)))))</f>
        <v>0</v>
      </c>
      <c r="X126" s="11" t="b">
        <f>IF(OR(C126=Локализация!$C$124,C126=5),-2,IF(OR(C126=Локализация!$C$125,C126=4),-1,IF(OR(C126=Локализация!$C$126,C126=3),0,IF(OR(C126=Локализация!$C$127,C126=2),2,IF(OR(C126=Локализация!$C$128,C126=1),4)))))</f>
        <v>0</v>
      </c>
      <c r="Y126" s="11" t="b">
        <f>IF(OR(D126=Локализация!$C$118,D126=5),4,IF(OR(D126=Локализация!$C$119,D126=4),2,IF(OR(D126=Локализация!$C$120,D126=3),0,IF(OR(D126=Локализация!$C$121,D126=2),-1,IF(OR(D126=Локализация!$C$122,D126=1),-2)))))</f>
        <v>0</v>
      </c>
      <c r="Z126" s="11" t="b">
        <f>IF(OR(E126=Локализация!$C$124,E126=5),-2,IF(OR(E126=Локализация!$C$125,E126=4),-1,IF(OR(E126=Локализация!$C$126,E126=3),0,IF(OR(E126=Локализация!$C$127,E126=2),2,IF(OR(E126=Локализация!$C$128,E126=1),4)))))</f>
        <v>0</v>
      </c>
      <c r="AA126" s="11" t="b">
        <f>IF(OR(F126=Локализация!$C$118,F126=5),4,IF(OR(F126=Локализация!$C$119,F126=4),2,IF(OR(F126=Локализация!$C$120,F126=3),0,IF(OR(F126=Локализация!$C$121,F126=2),-1,IF(OR(F126=Локализация!$C$122,F126=1),-2)))))</f>
        <v>0</v>
      </c>
      <c r="AB126" s="11" t="b">
        <f>IF(OR(G126=Локализация!$C$124,G126=5),-2,IF(OR(G126=Локализация!$C$125,G126=4),-1,IF(OR(G126=Локализация!$C$126,G126=3),0,IF(OR(G126=Локализация!$C$127,G126=2),2,IF(OR(G126=Локализация!$C$128,G126=1),4)))))</f>
        <v>0</v>
      </c>
      <c r="AC126" s="11" t="b">
        <f>IF(OR(H126=Локализация!$C$118,H126=5),4,IF(OR(H126=Локализация!$C$119,H126=4),2,IF(OR(H126=Локализация!$C$120,H126=3),0,IF(OR(H126=Локализация!$C$121,H126=2),-1,IF(OR(H126=Локализация!$C$122,H126=1),-2)))))</f>
        <v>0</v>
      </c>
      <c r="AD126" s="11" t="b">
        <f>IF(OR(I126=Локализация!$C$124,I126=5),-2,IF(OR(I126=Локализация!$C$125,I126=4),-1,IF(OR(I126=Локализация!$C$126,I126=3),0,IF(OR(I126=Локализация!$C$127,I126=2),2,IF(OR(I126=Локализация!$C$128,I126=1),4)))))</f>
        <v>0</v>
      </c>
      <c r="AE126" s="11" t="b">
        <f>IF(OR(J126=Локализация!$C$118,J126=5),4,IF(OR(J126=Локализация!$C$119,J126=4),2,IF(OR(J126=Локализация!$C$120,J126=3),0,IF(OR(J126=Локализация!$C$121,J126=2),-1,IF(OR(J126=Локализация!$C$122,J126=1),-2)))))</f>
        <v>0</v>
      </c>
      <c r="AF126" s="11" t="b">
        <f>IF(OR(K126=Локализация!$C$124,K126=5),-2,IF(OR(K126=Локализация!$C$125,K126=4),-1,IF(OR(K126=Локализация!$C$126,K126=3),0,IF(OR(K126=Локализация!$C$127,K126=2),2,IF(OR(K126=Локализация!$C$128,K126=1),4)))))</f>
        <v>0</v>
      </c>
      <c r="AG126" s="11" t="b">
        <f>IF(OR(L126=Локализация!$C$118,L126=5),4,IF(OR(L126=Локализация!$C$119,L126=4),2,IF(OR(L126=Локализация!$C$120,L126=3),0,IF(OR(L126=Локализация!$C$121,L126=2),-1,IF(OR(L126=Локализация!$C$122,L126=1),-2)))))</f>
        <v>0</v>
      </c>
      <c r="AH126" s="11" t="b">
        <f>IF(OR(M126=Локализация!$C$124,M126=5),-2,IF(OR(M126=Локализация!$C$125,M126=4),-1,IF(OR(M126=Локализация!$C$126,M126=3),0,IF(OR(M126=Локализация!$C$127,M126=2),2,IF(OR(M126=Локализация!$C$128,M126=1),4)))))</f>
        <v>0</v>
      </c>
      <c r="AI126" s="11" t="b">
        <f>IF(OR(N126=Локализация!$C$118,N126=5),4,IF(OR(N126=Локализация!$C$119,N126=4),2,IF(OR(N126=Локализация!$C$120,N126=3),0,IF(OR(N126=Локализация!$C$121,N126=2),-1,IF(OR(N126=Локализация!$C$122,N126=1),-2)))))</f>
        <v>0</v>
      </c>
      <c r="AJ126" s="11" t="b">
        <f>IF(OR(O126=Локализация!$C$124,O126=5),-2,IF(OR(O126=Локализация!$C$125,O126=4),-1,IF(OR(O126=Локализация!$C$126,O126=3),0,IF(OR(O126=Локализация!$C$127,O126=2),2,IF(OR(O126=Локализация!$C$128,O126=1),4)))))</f>
        <v>0</v>
      </c>
      <c r="AK126" s="11" t="b">
        <f>IF(OR(P126=Локализация!$C$118,P126=5),4,IF(OR(P126=Локализация!$C$119,P126=4),2,IF(OR(P126=Локализация!$C$120,P126=3),0,IF(OR(P126=Локализация!$C$121,P126=2),-1,IF(OR(P126=Локализация!$C$122,P126=1),-2)))))</f>
        <v>0</v>
      </c>
      <c r="AL126" s="11" t="b">
        <f>IF(OR(Q126=Локализация!$C$124,Q126=5),-2,IF(OR(Q126=Локализация!$C$125,Q126=4),-1,IF(OR(Q126=Локализация!$C$126,Q126=3),0,IF(OR(Q126=Локализация!$C$127,Q126=2),2,IF(OR(Q126=Локализация!$C$128,Q126=1),4)))))</f>
        <v>0</v>
      </c>
      <c r="AM126" s="11" t="b">
        <f>IF(OR(R126=Локализация!$C$118,R126=5),4,IF(OR(R126=Локализация!$C$119,R126=4),2,IF(OR(R126=Локализация!$C$120,R126=3),0,IF(OR(R126=Локализация!$C$121,R126=2),-1,IF(OR(R126=Локализация!$C$122,R126=1),-2)))))</f>
        <v>0</v>
      </c>
      <c r="AN126" s="11" t="b">
        <f>IF(OR(S126=Локализация!$C$124,S126=5),-2,IF(OR(S126=Локализация!$C$125,S126=4),-1,IF(OR(S126=Локализация!$C$126,S126=3),0,IF(OR(S126=Локализация!$C$127,S126=2),2,IF(OR(S126=Локализация!$C$128,S126=1),4)))))</f>
        <v>0</v>
      </c>
      <c r="AO126" s="11" t="b">
        <f>IF(OR(T126=Локализация!$C$118,T126=5),4,IF(OR(T126=Локализация!$C$119,T126=4),2,IF(OR(T126=Локализация!$C$120,T126=3),0,IF(OR(T126=Локализация!$C$121,T126=2),-1,IF(OR(T126=Локализация!$C$122,T126=1),-2)))))</f>
        <v>0</v>
      </c>
      <c r="AP126" s="11" t="b">
        <f>IF(OR(U126=Локализация!$C$124,U126=5),-2,IF(OR(U126=Локализация!$C$125,U126=4),-1,IF(OR(U126=Локализация!$C$126,U126=3),0,IF(OR(U126=Локализация!$C$127,U126=2),2,IF(OR(U126=Локализация!$C$128,U126=1),4)))))</f>
        <v>0</v>
      </c>
      <c r="AR126" s="11" t="str">
        <f t="shared" si="23"/>
        <v>ЛОЖЬЛОЖЬ</v>
      </c>
      <c r="AS126" s="11" t="str">
        <f t="shared" si="24"/>
        <v>ЛОЖЬЛОЖЬ</v>
      </c>
      <c r="AT126" s="11" t="str">
        <f t="shared" si="25"/>
        <v>ЛОЖЬЛОЖЬ</v>
      </c>
      <c r="AU126" s="11" t="str">
        <f t="shared" si="26"/>
        <v>ЛОЖЬЛОЖЬ</v>
      </c>
      <c r="AV126" s="11" t="str">
        <f t="shared" si="27"/>
        <v>ЛОЖЬЛОЖЬ</v>
      </c>
      <c r="AW126" s="11" t="str">
        <f t="shared" si="28"/>
        <v>ЛОЖЬЛОЖЬ</v>
      </c>
      <c r="AX126" s="11" t="str">
        <f t="shared" si="29"/>
        <v>ЛОЖЬЛОЖЬ</v>
      </c>
      <c r="AY126" s="11" t="str">
        <f t="shared" si="30"/>
        <v>ЛОЖЬЛОЖЬ</v>
      </c>
      <c r="AZ126" s="11" t="str">
        <f t="shared" si="31"/>
        <v>ЛОЖЬЛОЖЬ</v>
      </c>
      <c r="BA126" s="11" t="str">
        <f t="shared" si="32"/>
        <v>ЛОЖЬЛОЖЬ</v>
      </c>
      <c r="BC126" s="11" t="str">
        <f t="shared" si="33"/>
        <v/>
      </c>
      <c r="BD126" s="11" t="str">
        <f t="shared" si="34"/>
        <v/>
      </c>
      <c r="BE126" s="11" t="str">
        <f t="shared" si="35"/>
        <v/>
      </c>
      <c r="BF126" s="11" t="str">
        <f t="shared" si="36"/>
        <v/>
      </c>
      <c r="BG126" s="11" t="str">
        <f t="shared" si="37"/>
        <v/>
      </c>
      <c r="BH126" s="11" t="str">
        <f t="shared" si="38"/>
        <v/>
      </c>
      <c r="BI126" s="11" t="str">
        <f t="shared" si="39"/>
        <v/>
      </c>
      <c r="BJ126" s="11" t="str">
        <f t="shared" si="40"/>
        <v/>
      </c>
      <c r="BK126" s="11" t="str">
        <f t="shared" si="41"/>
        <v/>
      </c>
      <c r="BL126" s="11" t="str">
        <f t="shared" si="42"/>
        <v/>
      </c>
    </row>
    <row r="127" spans="2:64" x14ac:dyDescent="0.3">
      <c r="B127"/>
      <c r="C127"/>
      <c r="D127"/>
      <c r="E127"/>
      <c r="F127"/>
      <c r="G127"/>
      <c r="H127"/>
      <c r="I127"/>
      <c r="J127"/>
      <c r="K127"/>
      <c r="L127"/>
      <c r="M127"/>
      <c r="N127"/>
      <c r="O127"/>
      <c r="P127"/>
      <c r="Q127"/>
      <c r="R127"/>
      <c r="S127"/>
      <c r="T127"/>
      <c r="U127"/>
      <c r="W127" s="11" t="b">
        <f>IF(OR(B127=Локализация!$C$118,B127=5),4,IF(OR(B127=Локализация!$C$119,B127=4),2,IF(OR(B127=Локализация!$C$120,B127=3),0,IF(OR(B127=Локализация!$C$121,B127=2),-1,IF(OR(B127=Локализация!$C$122,B127=1),-2)))))</f>
        <v>0</v>
      </c>
      <c r="X127" s="11" t="b">
        <f>IF(OR(C127=Локализация!$C$124,C127=5),-2,IF(OR(C127=Локализация!$C$125,C127=4),-1,IF(OR(C127=Локализация!$C$126,C127=3),0,IF(OR(C127=Локализация!$C$127,C127=2),2,IF(OR(C127=Локализация!$C$128,C127=1),4)))))</f>
        <v>0</v>
      </c>
      <c r="Y127" s="11" t="b">
        <f>IF(OR(D127=Локализация!$C$118,D127=5),4,IF(OR(D127=Локализация!$C$119,D127=4),2,IF(OR(D127=Локализация!$C$120,D127=3),0,IF(OR(D127=Локализация!$C$121,D127=2),-1,IF(OR(D127=Локализация!$C$122,D127=1),-2)))))</f>
        <v>0</v>
      </c>
      <c r="Z127" s="11" t="b">
        <f>IF(OR(E127=Локализация!$C$124,E127=5),-2,IF(OR(E127=Локализация!$C$125,E127=4),-1,IF(OR(E127=Локализация!$C$126,E127=3),0,IF(OR(E127=Локализация!$C$127,E127=2),2,IF(OR(E127=Локализация!$C$128,E127=1),4)))))</f>
        <v>0</v>
      </c>
      <c r="AA127" s="11" t="b">
        <f>IF(OR(F127=Локализация!$C$118,F127=5),4,IF(OR(F127=Локализация!$C$119,F127=4),2,IF(OR(F127=Локализация!$C$120,F127=3),0,IF(OR(F127=Локализация!$C$121,F127=2),-1,IF(OR(F127=Локализация!$C$122,F127=1),-2)))))</f>
        <v>0</v>
      </c>
      <c r="AB127" s="11" t="b">
        <f>IF(OR(G127=Локализация!$C$124,G127=5),-2,IF(OR(G127=Локализация!$C$125,G127=4),-1,IF(OR(G127=Локализация!$C$126,G127=3),0,IF(OR(G127=Локализация!$C$127,G127=2),2,IF(OR(G127=Локализация!$C$128,G127=1),4)))))</f>
        <v>0</v>
      </c>
      <c r="AC127" s="11" t="b">
        <f>IF(OR(H127=Локализация!$C$118,H127=5),4,IF(OR(H127=Локализация!$C$119,H127=4),2,IF(OR(H127=Локализация!$C$120,H127=3),0,IF(OR(H127=Локализация!$C$121,H127=2),-1,IF(OR(H127=Локализация!$C$122,H127=1),-2)))))</f>
        <v>0</v>
      </c>
      <c r="AD127" s="11" t="b">
        <f>IF(OR(I127=Локализация!$C$124,I127=5),-2,IF(OR(I127=Локализация!$C$125,I127=4),-1,IF(OR(I127=Локализация!$C$126,I127=3),0,IF(OR(I127=Локализация!$C$127,I127=2),2,IF(OR(I127=Локализация!$C$128,I127=1),4)))))</f>
        <v>0</v>
      </c>
      <c r="AE127" s="11" t="b">
        <f>IF(OR(J127=Локализация!$C$118,J127=5),4,IF(OR(J127=Локализация!$C$119,J127=4),2,IF(OR(J127=Локализация!$C$120,J127=3),0,IF(OR(J127=Локализация!$C$121,J127=2),-1,IF(OR(J127=Локализация!$C$122,J127=1),-2)))))</f>
        <v>0</v>
      </c>
      <c r="AF127" s="11" t="b">
        <f>IF(OR(K127=Локализация!$C$124,K127=5),-2,IF(OR(K127=Локализация!$C$125,K127=4),-1,IF(OR(K127=Локализация!$C$126,K127=3),0,IF(OR(K127=Локализация!$C$127,K127=2),2,IF(OR(K127=Локализация!$C$128,K127=1),4)))))</f>
        <v>0</v>
      </c>
      <c r="AG127" s="11" t="b">
        <f>IF(OR(L127=Локализация!$C$118,L127=5),4,IF(OR(L127=Локализация!$C$119,L127=4),2,IF(OR(L127=Локализация!$C$120,L127=3),0,IF(OR(L127=Локализация!$C$121,L127=2),-1,IF(OR(L127=Локализация!$C$122,L127=1),-2)))))</f>
        <v>0</v>
      </c>
      <c r="AH127" s="11" t="b">
        <f>IF(OR(M127=Локализация!$C$124,M127=5),-2,IF(OR(M127=Локализация!$C$125,M127=4),-1,IF(OR(M127=Локализация!$C$126,M127=3),0,IF(OR(M127=Локализация!$C$127,M127=2),2,IF(OR(M127=Локализация!$C$128,M127=1),4)))))</f>
        <v>0</v>
      </c>
      <c r="AI127" s="11" t="b">
        <f>IF(OR(N127=Локализация!$C$118,N127=5),4,IF(OR(N127=Локализация!$C$119,N127=4),2,IF(OR(N127=Локализация!$C$120,N127=3),0,IF(OR(N127=Локализация!$C$121,N127=2),-1,IF(OR(N127=Локализация!$C$122,N127=1),-2)))))</f>
        <v>0</v>
      </c>
      <c r="AJ127" s="11" t="b">
        <f>IF(OR(O127=Локализация!$C$124,O127=5),-2,IF(OR(O127=Локализация!$C$125,O127=4),-1,IF(OR(O127=Локализация!$C$126,O127=3),0,IF(OR(O127=Локализация!$C$127,O127=2),2,IF(OR(O127=Локализация!$C$128,O127=1),4)))))</f>
        <v>0</v>
      </c>
      <c r="AK127" s="11" t="b">
        <f>IF(OR(P127=Локализация!$C$118,P127=5),4,IF(OR(P127=Локализация!$C$119,P127=4),2,IF(OR(P127=Локализация!$C$120,P127=3),0,IF(OR(P127=Локализация!$C$121,P127=2),-1,IF(OR(P127=Локализация!$C$122,P127=1),-2)))))</f>
        <v>0</v>
      </c>
      <c r="AL127" s="11" t="b">
        <f>IF(OR(Q127=Локализация!$C$124,Q127=5),-2,IF(OR(Q127=Локализация!$C$125,Q127=4),-1,IF(OR(Q127=Локализация!$C$126,Q127=3),0,IF(OR(Q127=Локализация!$C$127,Q127=2),2,IF(OR(Q127=Локализация!$C$128,Q127=1),4)))))</f>
        <v>0</v>
      </c>
      <c r="AM127" s="11" t="b">
        <f>IF(OR(R127=Локализация!$C$118,R127=5),4,IF(OR(R127=Локализация!$C$119,R127=4),2,IF(OR(R127=Локализация!$C$120,R127=3),0,IF(OR(R127=Локализация!$C$121,R127=2),-1,IF(OR(R127=Локализация!$C$122,R127=1),-2)))))</f>
        <v>0</v>
      </c>
      <c r="AN127" s="11" t="b">
        <f>IF(OR(S127=Локализация!$C$124,S127=5),-2,IF(OR(S127=Локализация!$C$125,S127=4),-1,IF(OR(S127=Локализация!$C$126,S127=3),0,IF(OR(S127=Локализация!$C$127,S127=2),2,IF(OR(S127=Локализация!$C$128,S127=1),4)))))</f>
        <v>0</v>
      </c>
      <c r="AO127" s="11" t="b">
        <f>IF(OR(T127=Локализация!$C$118,T127=5),4,IF(OR(T127=Локализация!$C$119,T127=4),2,IF(OR(T127=Локализация!$C$120,T127=3),0,IF(OR(T127=Локализация!$C$121,T127=2),-1,IF(OR(T127=Локализация!$C$122,T127=1),-2)))))</f>
        <v>0</v>
      </c>
      <c r="AP127" s="11" t="b">
        <f>IF(OR(U127=Локализация!$C$124,U127=5),-2,IF(OR(U127=Локализация!$C$125,U127=4),-1,IF(OR(U127=Локализация!$C$126,U127=3),0,IF(OR(U127=Локализация!$C$127,U127=2),2,IF(OR(U127=Локализация!$C$128,U127=1),4)))))</f>
        <v>0</v>
      </c>
      <c r="AR127" s="11" t="str">
        <f t="shared" si="23"/>
        <v>ЛОЖЬЛОЖЬ</v>
      </c>
      <c r="AS127" s="11" t="str">
        <f t="shared" si="24"/>
        <v>ЛОЖЬЛОЖЬ</v>
      </c>
      <c r="AT127" s="11" t="str">
        <f t="shared" si="25"/>
        <v>ЛОЖЬЛОЖЬ</v>
      </c>
      <c r="AU127" s="11" t="str">
        <f t="shared" si="26"/>
        <v>ЛОЖЬЛОЖЬ</v>
      </c>
      <c r="AV127" s="11" t="str">
        <f t="shared" si="27"/>
        <v>ЛОЖЬЛОЖЬ</v>
      </c>
      <c r="AW127" s="11" t="str">
        <f t="shared" si="28"/>
        <v>ЛОЖЬЛОЖЬ</v>
      </c>
      <c r="AX127" s="11" t="str">
        <f t="shared" si="29"/>
        <v>ЛОЖЬЛОЖЬ</v>
      </c>
      <c r="AY127" s="11" t="str">
        <f t="shared" si="30"/>
        <v>ЛОЖЬЛОЖЬ</v>
      </c>
      <c r="AZ127" s="11" t="str">
        <f t="shared" si="31"/>
        <v>ЛОЖЬЛОЖЬ</v>
      </c>
      <c r="BA127" s="11" t="str">
        <f t="shared" si="32"/>
        <v>ЛОЖЬЛОЖЬ</v>
      </c>
      <c r="BC127" s="11" t="str">
        <f t="shared" si="33"/>
        <v/>
      </c>
      <c r="BD127" s="11" t="str">
        <f t="shared" si="34"/>
        <v/>
      </c>
      <c r="BE127" s="11" t="str">
        <f t="shared" si="35"/>
        <v/>
      </c>
      <c r="BF127" s="11" t="str">
        <f t="shared" si="36"/>
        <v/>
      </c>
      <c r="BG127" s="11" t="str">
        <f t="shared" si="37"/>
        <v/>
      </c>
      <c r="BH127" s="11" t="str">
        <f t="shared" si="38"/>
        <v/>
      </c>
      <c r="BI127" s="11" t="str">
        <f t="shared" si="39"/>
        <v/>
      </c>
      <c r="BJ127" s="11" t="str">
        <f t="shared" si="40"/>
        <v/>
      </c>
      <c r="BK127" s="11" t="str">
        <f t="shared" si="41"/>
        <v/>
      </c>
      <c r="BL127" s="11" t="str">
        <f t="shared" si="42"/>
        <v/>
      </c>
    </row>
    <row r="128" spans="2:64" x14ac:dyDescent="0.3">
      <c r="B128"/>
      <c r="C128"/>
      <c r="D128"/>
      <c r="E128"/>
      <c r="F128"/>
      <c r="G128"/>
      <c r="H128"/>
      <c r="I128"/>
      <c r="J128"/>
      <c r="K128"/>
      <c r="L128"/>
      <c r="M128"/>
      <c r="N128"/>
      <c r="O128"/>
      <c r="P128"/>
      <c r="Q128"/>
      <c r="R128"/>
      <c r="S128"/>
      <c r="T128"/>
      <c r="U128"/>
      <c r="W128" s="11" t="b">
        <f>IF(OR(B128=Локализация!$C$118,B128=5),4,IF(OR(B128=Локализация!$C$119,B128=4),2,IF(OR(B128=Локализация!$C$120,B128=3),0,IF(OR(B128=Локализация!$C$121,B128=2),-1,IF(OR(B128=Локализация!$C$122,B128=1),-2)))))</f>
        <v>0</v>
      </c>
      <c r="X128" s="11" t="b">
        <f>IF(OR(C128=Локализация!$C$124,C128=5),-2,IF(OR(C128=Локализация!$C$125,C128=4),-1,IF(OR(C128=Локализация!$C$126,C128=3),0,IF(OR(C128=Локализация!$C$127,C128=2),2,IF(OR(C128=Локализация!$C$128,C128=1),4)))))</f>
        <v>0</v>
      </c>
      <c r="Y128" s="11" t="b">
        <f>IF(OR(D128=Локализация!$C$118,D128=5),4,IF(OR(D128=Локализация!$C$119,D128=4),2,IF(OR(D128=Локализация!$C$120,D128=3),0,IF(OR(D128=Локализация!$C$121,D128=2),-1,IF(OR(D128=Локализация!$C$122,D128=1),-2)))))</f>
        <v>0</v>
      </c>
      <c r="Z128" s="11" t="b">
        <f>IF(OR(E128=Локализация!$C$124,E128=5),-2,IF(OR(E128=Локализация!$C$125,E128=4),-1,IF(OR(E128=Локализация!$C$126,E128=3),0,IF(OR(E128=Локализация!$C$127,E128=2),2,IF(OR(E128=Локализация!$C$128,E128=1),4)))))</f>
        <v>0</v>
      </c>
      <c r="AA128" s="11" t="b">
        <f>IF(OR(F128=Локализация!$C$118,F128=5),4,IF(OR(F128=Локализация!$C$119,F128=4),2,IF(OR(F128=Локализация!$C$120,F128=3),0,IF(OR(F128=Локализация!$C$121,F128=2),-1,IF(OR(F128=Локализация!$C$122,F128=1),-2)))))</f>
        <v>0</v>
      </c>
      <c r="AB128" s="11" t="b">
        <f>IF(OR(G128=Локализация!$C$124,G128=5),-2,IF(OR(G128=Локализация!$C$125,G128=4),-1,IF(OR(G128=Локализация!$C$126,G128=3),0,IF(OR(G128=Локализация!$C$127,G128=2),2,IF(OR(G128=Локализация!$C$128,G128=1),4)))))</f>
        <v>0</v>
      </c>
      <c r="AC128" s="11" t="b">
        <f>IF(OR(H128=Локализация!$C$118,H128=5),4,IF(OR(H128=Локализация!$C$119,H128=4),2,IF(OR(H128=Локализация!$C$120,H128=3),0,IF(OR(H128=Локализация!$C$121,H128=2),-1,IF(OR(H128=Локализация!$C$122,H128=1),-2)))))</f>
        <v>0</v>
      </c>
      <c r="AD128" s="11" t="b">
        <f>IF(OR(I128=Локализация!$C$124,I128=5),-2,IF(OR(I128=Локализация!$C$125,I128=4),-1,IF(OR(I128=Локализация!$C$126,I128=3),0,IF(OR(I128=Локализация!$C$127,I128=2),2,IF(OR(I128=Локализация!$C$128,I128=1),4)))))</f>
        <v>0</v>
      </c>
      <c r="AE128" s="11" t="b">
        <f>IF(OR(J128=Локализация!$C$118,J128=5),4,IF(OR(J128=Локализация!$C$119,J128=4),2,IF(OR(J128=Локализация!$C$120,J128=3),0,IF(OR(J128=Локализация!$C$121,J128=2),-1,IF(OR(J128=Локализация!$C$122,J128=1),-2)))))</f>
        <v>0</v>
      </c>
      <c r="AF128" s="11" t="b">
        <f>IF(OR(K128=Локализация!$C$124,K128=5),-2,IF(OR(K128=Локализация!$C$125,K128=4),-1,IF(OR(K128=Локализация!$C$126,K128=3),0,IF(OR(K128=Локализация!$C$127,K128=2),2,IF(OR(K128=Локализация!$C$128,K128=1),4)))))</f>
        <v>0</v>
      </c>
      <c r="AG128" s="11" t="b">
        <f>IF(OR(L128=Локализация!$C$118,L128=5),4,IF(OR(L128=Локализация!$C$119,L128=4),2,IF(OR(L128=Локализация!$C$120,L128=3),0,IF(OR(L128=Локализация!$C$121,L128=2),-1,IF(OR(L128=Локализация!$C$122,L128=1),-2)))))</f>
        <v>0</v>
      </c>
      <c r="AH128" s="11" t="b">
        <f>IF(OR(M128=Локализация!$C$124,M128=5),-2,IF(OR(M128=Локализация!$C$125,M128=4),-1,IF(OR(M128=Локализация!$C$126,M128=3),0,IF(OR(M128=Локализация!$C$127,M128=2),2,IF(OR(M128=Локализация!$C$128,M128=1),4)))))</f>
        <v>0</v>
      </c>
      <c r="AI128" s="11" t="b">
        <f>IF(OR(N128=Локализация!$C$118,N128=5),4,IF(OR(N128=Локализация!$C$119,N128=4),2,IF(OR(N128=Локализация!$C$120,N128=3),0,IF(OR(N128=Локализация!$C$121,N128=2),-1,IF(OR(N128=Локализация!$C$122,N128=1),-2)))))</f>
        <v>0</v>
      </c>
      <c r="AJ128" s="11" t="b">
        <f>IF(OR(O128=Локализация!$C$124,O128=5),-2,IF(OR(O128=Локализация!$C$125,O128=4),-1,IF(OR(O128=Локализация!$C$126,O128=3),0,IF(OR(O128=Локализация!$C$127,O128=2),2,IF(OR(O128=Локализация!$C$128,O128=1),4)))))</f>
        <v>0</v>
      </c>
      <c r="AK128" s="11" t="b">
        <f>IF(OR(P128=Локализация!$C$118,P128=5),4,IF(OR(P128=Локализация!$C$119,P128=4),2,IF(OR(P128=Локализация!$C$120,P128=3),0,IF(OR(P128=Локализация!$C$121,P128=2),-1,IF(OR(P128=Локализация!$C$122,P128=1),-2)))))</f>
        <v>0</v>
      </c>
      <c r="AL128" s="11" t="b">
        <f>IF(OR(Q128=Локализация!$C$124,Q128=5),-2,IF(OR(Q128=Локализация!$C$125,Q128=4),-1,IF(OR(Q128=Локализация!$C$126,Q128=3),0,IF(OR(Q128=Локализация!$C$127,Q128=2),2,IF(OR(Q128=Локализация!$C$128,Q128=1),4)))))</f>
        <v>0</v>
      </c>
      <c r="AM128" s="11" t="b">
        <f>IF(OR(R128=Локализация!$C$118,R128=5),4,IF(OR(R128=Локализация!$C$119,R128=4),2,IF(OR(R128=Локализация!$C$120,R128=3),0,IF(OR(R128=Локализация!$C$121,R128=2),-1,IF(OR(R128=Локализация!$C$122,R128=1),-2)))))</f>
        <v>0</v>
      </c>
      <c r="AN128" s="11" t="b">
        <f>IF(OR(S128=Локализация!$C$124,S128=5),-2,IF(OR(S128=Локализация!$C$125,S128=4),-1,IF(OR(S128=Локализация!$C$126,S128=3),0,IF(OR(S128=Локализация!$C$127,S128=2),2,IF(OR(S128=Локализация!$C$128,S128=1),4)))))</f>
        <v>0</v>
      </c>
      <c r="AO128" s="11" t="b">
        <f>IF(OR(T128=Локализация!$C$118,T128=5),4,IF(OR(T128=Локализация!$C$119,T128=4),2,IF(OR(T128=Локализация!$C$120,T128=3),0,IF(OR(T128=Локализация!$C$121,T128=2),-1,IF(OR(T128=Локализация!$C$122,T128=1),-2)))))</f>
        <v>0</v>
      </c>
      <c r="AP128" s="11" t="b">
        <f>IF(OR(U128=Локализация!$C$124,U128=5),-2,IF(OR(U128=Локализация!$C$125,U128=4),-1,IF(OR(U128=Локализация!$C$126,U128=3),0,IF(OR(U128=Локализация!$C$127,U128=2),2,IF(OR(U128=Локализация!$C$128,U128=1),4)))))</f>
        <v>0</v>
      </c>
      <c r="AR128" s="11" t="str">
        <f t="shared" si="23"/>
        <v>ЛОЖЬЛОЖЬ</v>
      </c>
      <c r="AS128" s="11" t="str">
        <f t="shared" si="24"/>
        <v>ЛОЖЬЛОЖЬ</v>
      </c>
      <c r="AT128" s="11" t="str">
        <f t="shared" si="25"/>
        <v>ЛОЖЬЛОЖЬ</v>
      </c>
      <c r="AU128" s="11" t="str">
        <f t="shared" si="26"/>
        <v>ЛОЖЬЛОЖЬ</v>
      </c>
      <c r="AV128" s="11" t="str">
        <f t="shared" si="27"/>
        <v>ЛОЖЬЛОЖЬ</v>
      </c>
      <c r="AW128" s="11" t="str">
        <f t="shared" si="28"/>
        <v>ЛОЖЬЛОЖЬ</v>
      </c>
      <c r="AX128" s="11" t="str">
        <f t="shared" si="29"/>
        <v>ЛОЖЬЛОЖЬ</v>
      </c>
      <c r="AY128" s="11" t="str">
        <f t="shared" si="30"/>
        <v>ЛОЖЬЛОЖЬ</v>
      </c>
      <c r="AZ128" s="11" t="str">
        <f t="shared" si="31"/>
        <v>ЛОЖЬЛОЖЬ</v>
      </c>
      <c r="BA128" s="11" t="str">
        <f t="shared" si="32"/>
        <v>ЛОЖЬЛОЖЬ</v>
      </c>
      <c r="BC128" s="11" t="str">
        <f t="shared" si="33"/>
        <v/>
      </c>
      <c r="BD128" s="11" t="str">
        <f t="shared" si="34"/>
        <v/>
      </c>
      <c r="BE128" s="11" t="str">
        <f t="shared" si="35"/>
        <v/>
      </c>
      <c r="BF128" s="11" t="str">
        <f t="shared" si="36"/>
        <v/>
      </c>
      <c r="BG128" s="11" t="str">
        <f t="shared" si="37"/>
        <v/>
      </c>
      <c r="BH128" s="11" t="str">
        <f t="shared" si="38"/>
        <v/>
      </c>
      <c r="BI128" s="11" t="str">
        <f t="shared" si="39"/>
        <v/>
      </c>
      <c r="BJ128" s="11" t="str">
        <f t="shared" si="40"/>
        <v/>
      </c>
      <c r="BK128" s="11" t="str">
        <f t="shared" si="41"/>
        <v/>
      </c>
      <c r="BL128" s="11" t="str">
        <f t="shared" si="42"/>
        <v/>
      </c>
    </row>
    <row r="129" spans="2:64" x14ac:dyDescent="0.3">
      <c r="B129"/>
      <c r="C129"/>
      <c r="D129"/>
      <c r="E129"/>
      <c r="F129"/>
      <c r="G129"/>
      <c r="H129"/>
      <c r="I129"/>
      <c r="J129"/>
      <c r="K129"/>
      <c r="L129"/>
      <c r="M129"/>
      <c r="N129"/>
      <c r="O129"/>
      <c r="P129"/>
      <c r="Q129"/>
      <c r="R129"/>
      <c r="S129"/>
      <c r="T129"/>
      <c r="U129"/>
      <c r="W129" s="11" t="b">
        <f>IF(OR(B129=Локализация!$C$118,B129=5),4,IF(OR(B129=Локализация!$C$119,B129=4),2,IF(OR(B129=Локализация!$C$120,B129=3),0,IF(OR(B129=Локализация!$C$121,B129=2),-1,IF(OR(B129=Локализация!$C$122,B129=1),-2)))))</f>
        <v>0</v>
      </c>
      <c r="X129" s="11" t="b">
        <f>IF(OR(C129=Локализация!$C$124,C129=5),-2,IF(OR(C129=Локализация!$C$125,C129=4),-1,IF(OR(C129=Локализация!$C$126,C129=3),0,IF(OR(C129=Локализация!$C$127,C129=2),2,IF(OR(C129=Локализация!$C$128,C129=1),4)))))</f>
        <v>0</v>
      </c>
      <c r="Y129" s="11" t="b">
        <f>IF(OR(D129=Локализация!$C$118,D129=5),4,IF(OR(D129=Локализация!$C$119,D129=4),2,IF(OR(D129=Локализация!$C$120,D129=3),0,IF(OR(D129=Локализация!$C$121,D129=2),-1,IF(OR(D129=Локализация!$C$122,D129=1),-2)))))</f>
        <v>0</v>
      </c>
      <c r="Z129" s="11" t="b">
        <f>IF(OR(E129=Локализация!$C$124,E129=5),-2,IF(OR(E129=Локализация!$C$125,E129=4),-1,IF(OR(E129=Локализация!$C$126,E129=3),0,IF(OR(E129=Локализация!$C$127,E129=2),2,IF(OR(E129=Локализация!$C$128,E129=1),4)))))</f>
        <v>0</v>
      </c>
      <c r="AA129" s="11" t="b">
        <f>IF(OR(F129=Локализация!$C$118,F129=5),4,IF(OR(F129=Локализация!$C$119,F129=4),2,IF(OR(F129=Локализация!$C$120,F129=3),0,IF(OR(F129=Локализация!$C$121,F129=2),-1,IF(OR(F129=Локализация!$C$122,F129=1),-2)))))</f>
        <v>0</v>
      </c>
      <c r="AB129" s="11" t="b">
        <f>IF(OR(G129=Локализация!$C$124,G129=5),-2,IF(OR(G129=Локализация!$C$125,G129=4),-1,IF(OR(G129=Локализация!$C$126,G129=3),0,IF(OR(G129=Локализация!$C$127,G129=2),2,IF(OR(G129=Локализация!$C$128,G129=1),4)))))</f>
        <v>0</v>
      </c>
      <c r="AC129" s="11" t="b">
        <f>IF(OR(H129=Локализация!$C$118,H129=5),4,IF(OR(H129=Локализация!$C$119,H129=4),2,IF(OR(H129=Локализация!$C$120,H129=3),0,IF(OR(H129=Локализация!$C$121,H129=2),-1,IF(OR(H129=Локализация!$C$122,H129=1),-2)))))</f>
        <v>0</v>
      </c>
      <c r="AD129" s="11" t="b">
        <f>IF(OR(I129=Локализация!$C$124,I129=5),-2,IF(OR(I129=Локализация!$C$125,I129=4),-1,IF(OR(I129=Локализация!$C$126,I129=3),0,IF(OR(I129=Локализация!$C$127,I129=2),2,IF(OR(I129=Локализация!$C$128,I129=1),4)))))</f>
        <v>0</v>
      </c>
      <c r="AE129" s="11" t="b">
        <f>IF(OR(J129=Локализация!$C$118,J129=5),4,IF(OR(J129=Локализация!$C$119,J129=4),2,IF(OR(J129=Локализация!$C$120,J129=3),0,IF(OR(J129=Локализация!$C$121,J129=2),-1,IF(OR(J129=Локализация!$C$122,J129=1),-2)))))</f>
        <v>0</v>
      </c>
      <c r="AF129" s="11" t="b">
        <f>IF(OR(K129=Локализация!$C$124,K129=5),-2,IF(OR(K129=Локализация!$C$125,K129=4),-1,IF(OR(K129=Локализация!$C$126,K129=3),0,IF(OR(K129=Локализация!$C$127,K129=2),2,IF(OR(K129=Локализация!$C$128,K129=1),4)))))</f>
        <v>0</v>
      </c>
      <c r="AG129" s="11" t="b">
        <f>IF(OR(L129=Локализация!$C$118,L129=5),4,IF(OR(L129=Локализация!$C$119,L129=4),2,IF(OR(L129=Локализация!$C$120,L129=3),0,IF(OR(L129=Локализация!$C$121,L129=2),-1,IF(OR(L129=Локализация!$C$122,L129=1),-2)))))</f>
        <v>0</v>
      </c>
      <c r="AH129" s="11" t="b">
        <f>IF(OR(M129=Локализация!$C$124,M129=5),-2,IF(OR(M129=Локализация!$C$125,M129=4),-1,IF(OR(M129=Локализация!$C$126,M129=3),0,IF(OR(M129=Локализация!$C$127,M129=2),2,IF(OR(M129=Локализация!$C$128,M129=1),4)))))</f>
        <v>0</v>
      </c>
      <c r="AI129" s="11" t="b">
        <f>IF(OR(N129=Локализация!$C$118,N129=5),4,IF(OR(N129=Локализация!$C$119,N129=4),2,IF(OR(N129=Локализация!$C$120,N129=3),0,IF(OR(N129=Локализация!$C$121,N129=2),-1,IF(OR(N129=Локализация!$C$122,N129=1),-2)))))</f>
        <v>0</v>
      </c>
      <c r="AJ129" s="11" t="b">
        <f>IF(OR(O129=Локализация!$C$124,O129=5),-2,IF(OR(O129=Локализация!$C$125,O129=4),-1,IF(OR(O129=Локализация!$C$126,O129=3),0,IF(OR(O129=Локализация!$C$127,O129=2),2,IF(OR(O129=Локализация!$C$128,O129=1),4)))))</f>
        <v>0</v>
      </c>
      <c r="AK129" s="11" t="b">
        <f>IF(OR(P129=Локализация!$C$118,P129=5),4,IF(OR(P129=Локализация!$C$119,P129=4),2,IF(OR(P129=Локализация!$C$120,P129=3),0,IF(OR(P129=Локализация!$C$121,P129=2),-1,IF(OR(P129=Локализация!$C$122,P129=1),-2)))))</f>
        <v>0</v>
      </c>
      <c r="AL129" s="11" t="b">
        <f>IF(OR(Q129=Локализация!$C$124,Q129=5),-2,IF(OR(Q129=Локализация!$C$125,Q129=4),-1,IF(OR(Q129=Локализация!$C$126,Q129=3),0,IF(OR(Q129=Локализация!$C$127,Q129=2),2,IF(OR(Q129=Локализация!$C$128,Q129=1),4)))))</f>
        <v>0</v>
      </c>
      <c r="AM129" s="11" t="b">
        <f>IF(OR(R129=Локализация!$C$118,R129=5),4,IF(OR(R129=Локализация!$C$119,R129=4),2,IF(OR(R129=Локализация!$C$120,R129=3),0,IF(OR(R129=Локализация!$C$121,R129=2),-1,IF(OR(R129=Локализация!$C$122,R129=1),-2)))))</f>
        <v>0</v>
      </c>
      <c r="AN129" s="11" t="b">
        <f>IF(OR(S129=Локализация!$C$124,S129=5),-2,IF(OR(S129=Локализация!$C$125,S129=4),-1,IF(OR(S129=Локализация!$C$126,S129=3),0,IF(OR(S129=Локализация!$C$127,S129=2),2,IF(OR(S129=Локализация!$C$128,S129=1),4)))))</f>
        <v>0</v>
      </c>
      <c r="AO129" s="11" t="b">
        <f>IF(OR(T129=Локализация!$C$118,T129=5),4,IF(OR(T129=Локализация!$C$119,T129=4),2,IF(OR(T129=Локализация!$C$120,T129=3),0,IF(OR(T129=Локализация!$C$121,T129=2),-1,IF(OR(T129=Локализация!$C$122,T129=1),-2)))))</f>
        <v>0</v>
      </c>
      <c r="AP129" s="11" t="b">
        <f>IF(OR(U129=Локализация!$C$124,U129=5),-2,IF(OR(U129=Локализация!$C$125,U129=4),-1,IF(OR(U129=Локализация!$C$126,U129=3),0,IF(OR(U129=Локализация!$C$127,U129=2),2,IF(OR(U129=Локализация!$C$128,U129=1),4)))))</f>
        <v>0</v>
      </c>
      <c r="AR129" s="11" t="str">
        <f t="shared" si="23"/>
        <v>ЛОЖЬЛОЖЬ</v>
      </c>
      <c r="AS129" s="11" t="str">
        <f t="shared" si="24"/>
        <v>ЛОЖЬЛОЖЬ</v>
      </c>
      <c r="AT129" s="11" t="str">
        <f t="shared" si="25"/>
        <v>ЛОЖЬЛОЖЬ</v>
      </c>
      <c r="AU129" s="11" t="str">
        <f t="shared" si="26"/>
        <v>ЛОЖЬЛОЖЬ</v>
      </c>
      <c r="AV129" s="11" t="str">
        <f t="shared" si="27"/>
        <v>ЛОЖЬЛОЖЬ</v>
      </c>
      <c r="AW129" s="11" t="str">
        <f t="shared" si="28"/>
        <v>ЛОЖЬЛОЖЬ</v>
      </c>
      <c r="AX129" s="11" t="str">
        <f t="shared" si="29"/>
        <v>ЛОЖЬЛОЖЬ</v>
      </c>
      <c r="AY129" s="11" t="str">
        <f t="shared" si="30"/>
        <v>ЛОЖЬЛОЖЬ</v>
      </c>
      <c r="AZ129" s="11" t="str">
        <f t="shared" si="31"/>
        <v>ЛОЖЬЛОЖЬ</v>
      </c>
      <c r="BA129" s="11" t="str">
        <f t="shared" si="32"/>
        <v>ЛОЖЬЛОЖЬ</v>
      </c>
      <c r="BC129" s="11" t="str">
        <f t="shared" si="33"/>
        <v/>
      </c>
      <c r="BD129" s="11" t="str">
        <f t="shared" si="34"/>
        <v/>
      </c>
      <c r="BE129" s="11" t="str">
        <f t="shared" si="35"/>
        <v/>
      </c>
      <c r="BF129" s="11" t="str">
        <f t="shared" si="36"/>
        <v/>
      </c>
      <c r="BG129" s="11" t="str">
        <f t="shared" si="37"/>
        <v/>
      </c>
      <c r="BH129" s="11" t="str">
        <f t="shared" si="38"/>
        <v/>
      </c>
      <c r="BI129" s="11" t="str">
        <f t="shared" si="39"/>
        <v/>
      </c>
      <c r="BJ129" s="11" t="str">
        <f t="shared" si="40"/>
        <v/>
      </c>
      <c r="BK129" s="11" t="str">
        <f t="shared" si="41"/>
        <v/>
      </c>
      <c r="BL129" s="11" t="str">
        <f t="shared" si="42"/>
        <v/>
      </c>
    </row>
    <row r="130" spans="2:64" x14ac:dyDescent="0.3">
      <c r="B130"/>
      <c r="C130"/>
      <c r="D130"/>
      <c r="E130"/>
      <c r="F130"/>
      <c r="G130"/>
      <c r="H130"/>
      <c r="I130"/>
      <c r="J130"/>
      <c r="K130"/>
      <c r="L130"/>
      <c r="M130"/>
      <c r="N130"/>
      <c r="O130"/>
      <c r="P130"/>
      <c r="Q130"/>
      <c r="R130"/>
      <c r="S130"/>
      <c r="T130"/>
      <c r="U130"/>
      <c r="W130" s="11" t="b">
        <f>IF(OR(B130=Локализация!$C$118,B130=5),4,IF(OR(B130=Локализация!$C$119,B130=4),2,IF(OR(B130=Локализация!$C$120,B130=3),0,IF(OR(B130=Локализация!$C$121,B130=2),-1,IF(OR(B130=Локализация!$C$122,B130=1),-2)))))</f>
        <v>0</v>
      </c>
      <c r="X130" s="11" t="b">
        <f>IF(OR(C130=Локализация!$C$124,C130=5),-2,IF(OR(C130=Локализация!$C$125,C130=4),-1,IF(OR(C130=Локализация!$C$126,C130=3),0,IF(OR(C130=Локализация!$C$127,C130=2),2,IF(OR(C130=Локализация!$C$128,C130=1),4)))))</f>
        <v>0</v>
      </c>
      <c r="Y130" s="11" t="b">
        <f>IF(OR(D130=Локализация!$C$118,D130=5),4,IF(OR(D130=Локализация!$C$119,D130=4),2,IF(OR(D130=Локализация!$C$120,D130=3),0,IF(OR(D130=Локализация!$C$121,D130=2),-1,IF(OR(D130=Локализация!$C$122,D130=1),-2)))))</f>
        <v>0</v>
      </c>
      <c r="Z130" s="11" t="b">
        <f>IF(OR(E130=Локализация!$C$124,E130=5),-2,IF(OR(E130=Локализация!$C$125,E130=4),-1,IF(OR(E130=Локализация!$C$126,E130=3),0,IF(OR(E130=Локализация!$C$127,E130=2),2,IF(OR(E130=Локализация!$C$128,E130=1),4)))))</f>
        <v>0</v>
      </c>
      <c r="AA130" s="11" t="b">
        <f>IF(OR(F130=Локализация!$C$118,F130=5),4,IF(OR(F130=Локализация!$C$119,F130=4),2,IF(OR(F130=Локализация!$C$120,F130=3),0,IF(OR(F130=Локализация!$C$121,F130=2),-1,IF(OR(F130=Локализация!$C$122,F130=1),-2)))))</f>
        <v>0</v>
      </c>
      <c r="AB130" s="11" t="b">
        <f>IF(OR(G130=Локализация!$C$124,G130=5),-2,IF(OR(G130=Локализация!$C$125,G130=4),-1,IF(OR(G130=Локализация!$C$126,G130=3),0,IF(OR(G130=Локализация!$C$127,G130=2),2,IF(OR(G130=Локализация!$C$128,G130=1),4)))))</f>
        <v>0</v>
      </c>
      <c r="AC130" s="11" t="b">
        <f>IF(OR(H130=Локализация!$C$118,H130=5),4,IF(OR(H130=Локализация!$C$119,H130=4),2,IF(OR(H130=Локализация!$C$120,H130=3),0,IF(OR(H130=Локализация!$C$121,H130=2),-1,IF(OR(H130=Локализация!$C$122,H130=1),-2)))))</f>
        <v>0</v>
      </c>
      <c r="AD130" s="11" t="b">
        <f>IF(OR(I130=Локализация!$C$124,I130=5),-2,IF(OR(I130=Локализация!$C$125,I130=4),-1,IF(OR(I130=Локализация!$C$126,I130=3),0,IF(OR(I130=Локализация!$C$127,I130=2),2,IF(OR(I130=Локализация!$C$128,I130=1),4)))))</f>
        <v>0</v>
      </c>
      <c r="AE130" s="11" t="b">
        <f>IF(OR(J130=Локализация!$C$118,J130=5),4,IF(OR(J130=Локализация!$C$119,J130=4),2,IF(OR(J130=Локализация!$C$120,J130=3),0,IF(OR(J130=Локализация!$C$121,J130=2),-1,IF(OR(J130=Локализация!$C$122,J130=1),-2)))))</f>
        <v>0</v>
      </c>
      <c r="AF130" s="11" t="b">
        <f>IF(OR(K130=Локализация!$C$124,K130=5),-2,IF(OR(K130=Локализация!$C$125,K130=4),-1,IF(OR(K130=Локализация!$C$126,K130=3),0,IF(OR(K130=Локализация!$C$127,K130=2),2,IF(OR(K130=Локализация!$C$128,K130=1),4)))))</f>
        <v>0</v>
      </c>
      <c r="AG130" s="11" t="b">
        <f>IF(OR(L130=Локализация!$C$118,L130=5),4,IF(OR(L130=Локализация!$C$119,L130=4),2,IF(OR(L130=Локализация!$C$120,L130=3),0,IF(OR(L130=Локализация!$C$121,L130=2),-1,IF(OR(L130=Локализация!$C$122,L130=1),-2)))))</f>
        <v>0</v>
      </c>
      <c r="AH130" s="11" t="b">
        <f>IF(OR(M130=Локализация!$C$124,M130=5),-2,IF(OR(M130=Локализация!$C$125,M130=4),-1,IF(OR(M130=Локализация!$C$126,M130=3),0,IF(OR(M130=Локализация!$C$127,M130=2),2,IF(OR(M130=Локализация!$C$128,M130=1),4)))))</f>
        <v>0</v>
      </c>
      <c r="AI130" s="11" t="b">
        <f>IF(OR(N130=Локализация!$C$118,N130=5),4,IF(OR(N130=Локализация!$C$119,N130=4),2,IF(OR(N130=Локализация!$C$120,N130=3),0,IF(OR(N130=Локализация!$C$121,N130=2),-1,IF(OR(N130=Локализация!$C$122,N130=1),-2)))))</f>
        <v>0</v>
      </c>
      <c r="AJ130" s="11" t="b">
        <f>IF(OR(O130=Локализация!$C$124,O130=5),-2,IF(OR(O130=Локализация!$C$125,O130=4),-1,IF(OR(O130=Локализация!$C$126,O130=3),0,IF(OR(O130=Локализация!$C$127,O130=2),2,IF(OR(O130=Локализация!$C$128,O130=1),4)))))</f>
        <v>0</v>
      </c>
      <c r="AK130" s="11" t="b">
        <f>IF(OR(P130=Локализация!$C$118,P130=5),4,IF(OR(P130=Локализация!$C$119,P130=4),2,IF(OR(P130=Локализация!$C$120,P130=3),0,IF(OR(P130=Локализация!$C$121,P130=2),-1,IF(OR(P130=Локализация!$C$122,P130=1),-2)))))</f>
        <v>0</v>
      </c>
      <c r="AL130" s="11" t="b">
        <f>IF(OR(Q130=Локализация!$C$124,Q130=5),-2,IF(OR(Q130=Локализация!$C$125,Q130=4),-1,IF(OR(Q130=Локализация!$C$126,Q130=3),0,IF(OR(Q130=Локализация!$C$127,Q130=2),2,IF(OR(Q130=Локализация!$C$128,Q130=1),4)))))</f>
        <v>0</v>
      </c>
      <c r="AM130" s="11" t="b">
        <f>IF(OR(R130=Локализация!$C$118,R130=5),4,IF(OR(R130=Локализация!$C$119,R130=4),2,IF(OR(R130=Локализация!$C$120,R130=3),0,IF(OR(R130=Локализация!$C$121,R130=2),-1,IF(OR(R130=Локализация!$C$122,R130=1),-2)))))</f>
        <v>0</v>
      </c>
      <c r="AN130" s="11" t="b">
        <f>IF(OR(S130=Локализация!$C$124,S130=5),-2,IF(OR(S130=Локализация!$C$125,S130=4),-1,IF(OR(S130=Локализация!$C$126,S130=3),0,IF(OR(S130=Локализация!$C$127,S130=2),2,IF(OR(S130=Локализация!$C$128,S130=1),4)))))</f>
        <v>0</v>
      </c>
      <c r="AO130" s="11" t="b">
        <f>IF(OR(T130=Локализация!$C$118,T130=5),4,IF(OR(T130=Локализация!$C$119,T130=4),2,IF(OR(T130=Локализация!$C$120,T130=3),0,IF(OR(T130=Локализация!$C$121,T130=2),-1,IF(OR(T130=Локализация!$C$122,T130=1),-2)))))</f>
        <v>0</v>
      </c>
      <c r="AP130" s="11" t="b">
        <f>IF(OR(U130=Локализация!$C$124,U130=5),-2,IF(OR(U130=Локализация!$C$125,U130=4),-1,IF(OR(U130=Локализация!$C$126,U130=3),0,IF(OR(U130=Локализация!$C$127,U130=2),2,IF(OR(U130=Локализация!$C$128,U130=1),4)))))</f>
        <v>0</v>
      </c>
      <c r="AR130" s="11" t="str">
        <f t="shared" si="23"/>
        <v>ЛОЖЬЛОЖЬ</v>
      </c>
      <c r="AS130" s="11" t="str">
        <f t="shared" si="24"/>
        <v>ЛОЖЬЛОЖЬ</v>
      </c>
      <c r="AT130" s="11" t="str">
        <f t="shared" si="25"/>
        <v>ЛОЖЬЛОЖЬ</v>
      </c>
      <c r="AU130" s="11" t="str">
        <f t="shared" si="26"/>
        <v>ЛОЖЬЛОЖЬ</v>
      </c>
      <c r="AV130" s="11" t="str">
        <f t="shared" si="27"/>
        <v>ЛОЖЬЛОЖЬ</v>
      </c>
      <c r="AW130" s="11" t="str">
        <f t="shared" si="28"/>
        <v>ЛОЖЬЛОЖЬ</v>
      </c>
      <c r="AX130" s="11" t="str">
        <f t="shared" si="29"/>
        <v>ЛОЖЬЛОЖЬ</v>
      </c>
      <c r="AY130" s="11" t="str">
        <f t="shared" si="30"/>
        <v>ЛОЖЬЛОЖЬ</v>
      </c>
      <c r="AZ130" s="11" t="str">
        <f t="shared" si="31"/>
        <v>ЛОЖЬЛОЖЬ</v>
      </c>
      <c r="BA130" s="11" t="str">
        <f t="shared" si="32"/>
        <v>ЛОЖЬЛОЖЬ</v>
      </c>
      <c r="BC130" s="11" t="str">
        <f t="shared" si="33"/>
        <v/>
      </c>
      <c r="BD130" s="11" t="str">
        <f t="shared" si="34"/>
        <v/>
      </c>
      <c r="BE130" s="11" t="str">
        <f t="shared" si="35"/>
        <v/>
      </c>
      <c r="BF130" s="11" t="str">
        <f t="shared" si="36"/>
        <v/>
      </c>
      <c r="BG130" s="11" t="str">
        <f t="shared" si="37"/>
        <v/>
      </c>
      <c r="BH130" s="11" t="str">
        <f t="shared" si="38"/>
        <v/>
      </c>
      <c r="BI130" s="11" t="str">
        <f t="shared" si="39"/>
        <v/>
      </c>
      <c r="BJ130" s="11" t="str">
        <f t="shared" si="40"/>
        <v/>
      </c>
      <c r="BK130" s="11" t="str">
        <f t="shared" si="41"/>
        <v/>
      </c>
      <c r="BL130" s="11" t="str">
        <f t="shared" si="42"/>
        <v/>
      </c>
    </row>
    <row r="131" spans="2:64" x14ac:dyDescent="0.3">
      <c r="B131"/>
      <c r="C131"/>
      <c r="D131"/>
      <c r="E131"/>
      <c r="F131"/>
      <c r="G131"/>
      <c r="H131"/>
      <c r="I131"/>
      <c r="J131"/>
      <c r="K131"/>
      <c r="L131"/>
      <c r="M131"/>
      <c r="N131"/>
      <c r="O131"/>
      <c r="P131"/>
      <c r="Q131"/>
      <c r="R131"/>
      <c r="S131"/>
      <c r="T131"/>
      <c r="U131"/>
      <c r="W131" s="11" t="b">
        <f>IF(OR(B131=Локализация!$C$118,B131=5),4,IF(OR(B131=Локализация!$C$119,B131=4),2,IF(OR(B131=Локализация!$C$120,B131=3),0,IF(OR(B131=Локализация!$C$121,B131=2),-1,IF(OR(B131=Локализация!$C$122,B131=1),-2)))))</f>
        <v>0</v>
      </c>
      <c r="X131" s="11" t="b">
        <f>IF(OR(C131=Локализация!$C$124,C131=5),-2,IF(OR(C131=Локализация!$C$125,C131=4),-1,IF(OR(C131=Локализация!$C$126,C131=3),0,IF(OR(C131=Локализация!$C$127,C131=2),2,IF(OR(C131=Локализация!$C$128,C131=1),4)))))</f>
        <v>0</v>
      </c>
      <c r="Y131" s="11" t="b">
        <f>IF(OR(D131=Локализация!$C$118,D131=5),4,IF(OR(D131=Локализация!$C$119,D131=4),2,IF(OR(D131=Локализация!$C$120,D131=3),0,IF(OR(D131=Локализация!$C$121,D131=2),-1,IF(OR(D131=Локализация!$C$122,D131=1),-2)))))</f>
        <v>0</v>
      </c>
      <c r="Z131" s="11" t="b">
        <f>IF(OR(E131=Локализация!$C$124,E131=5),-2,IF(OR(E131=Локализация!$C$125,E131=4),-1,IF(OR(E131=Локализация!$C$126,E131=3),0,IF(OR(E131=Локализация!$C$127,E131=2),2,IF(OR(E131=Локализация!$C$128,E131=1),4)))))</f>
        <v>0</v>
      </c>
      <c r="AA131" s="11" t="b">
        <f>IF(OR(F131=Локализация!$C$118,F131=5),4,IF(OR(F131=Локализация!$C$119,F131=4),2,IF(OR(F131=Локализация!$C$120,F131=3),0,IF(OR(F131=Локализация!$C$121,F131=2),-1,IF(OR(F131=Локализация!$C$122,F131=1),-2)))))</f>
        <v>0</v>
      </c>
      <c r="AB131" s="11" t="b">
        <f>IF(OR(G131=Локализация!$C$124,G131=5),-2,IF(OR(G131=Локализация!$C$125,G131=4),-1,IF(OR(G131=Локализация!$C$126,G131=3),0,IF(OR(G131=Локализация!$C$127,G131=2),2,IF(OR(G131=Локализация!$C$128,G131=1),4)))))</f>
        <v>0</v>
      </c>
      <c r="AC131" s="11" t="b">
        <f>IF(OR(H131=Локализация!$C$118,H131=5),4,IF(OR(H131=Локализация!$C$119,H131=4),2,IF(OR(H131=Локализация!$C$120,H131=3),0,IF(OR(H131=Локализация!$C$121,H131=2),-1,IF(OR(H131=Локализация!$C$122,H131=1),-2)))))</f>
        <v>0</v>
      </c>
      <c r="AD131" s="11" t="b">
        <f>IF(OR(I131=Локализация!$C$124,I131=5),-2,IF(OR(I131=Локализация!$C$125,I131=4),-1,IF(OR(I131=Локализация!$C$126,I131=3),0,IF(OR(I131=Локализация!$C$127,I131=2),2,IF(OR(I131=Локализация!$C$128,I131=1),4)))))</f>
        <v>0</v>
      </c>
      <c r="AE131" s="11" t="b">
        <f>IF(OR(J131=Локализация!$C$118,J131=5),4,IF(OR(J131=Локализация!$C$119,J131=4),2,IF(OR(J131=Локализация!$C$120,J131=3),0,IF(OR(J131=Локализация!$C$121,J131=2),-1,IF(OR(J131=Локализация!$C$122,J131=1),-2)))))</f>
        <v>0</v>
      </c>
      <c r="AF131" s="11" t="b">
        <f>IF(OR(K131=Локализация!$C$124,K131=5),-2,IF(OR(K131=Локализация!$C$125,K131=4),-1,IF(OR(K131=Локализация!$C$126,K131=3),0,IF(OR(K131=Локализация!$C$127,K131=2),2,IF(OR(K131=Локализация!$C$128,K131=1),4)))))</f>
        <v>0</v>
      </c>
      <c r="AG131" s="11" t="b">
        <f>IF(OR(L131=Локализация!$C$118,L131=5),4,IF(OR(L131=Локализация!$C$119,L131=4),2,IF(OR(L131=Локализация!$C$120,L131=3),0,IF(OR(L131=Локализация!$C$121,L131=2),-1,IF(OR(L131=Локализация!$C$122,L131=1),-2)))))</f>
        <v>0</v>
      </c>
      <c r="AH131" s="11" t="b">
        <f>IF(OR(M131=Локализация!$C$124,M131=5),-2,IF(OR(M131=Локализация!$C$125,M131=4),-1,IF(OR(M131=Локализация!$C$126,M131=3),0,IF(OR(M131=Локализация!$C$127,M131=2),2,IF(OR(M131=Локализация!$C$128,M131=1),4)))))</f>
        <v>0</v>
      </c>
      <c r="AI131" s="11" t="b">
        <f>IF(OR(N131=Локализация!$C$118,N131=5),4,IF(OR(N131=Локализация!$C$119,N131=4),2,IF(OR(N131=Локализация!$C$120,N131=3),0,IF(OR(N131=Локализация!$C$121,N131=2),-1,IF(OR(N131=Локализация!$C$122,N131=1),-2)))))</f>
        <v>0</v>
      </c>
      <c r="AJ131" s="11" t="b">
        <f>IF(OR(O131=Локализация!$C$124,O131=5),-2,IF(OR(O131=Локализация!$C$125,O131=4),-1,IF(OR(O131=Локализация!$C$126,O131=3),0,IF(OR(O131=Локализация!$C$127,O131=2),2,IF(OR(O131=Локализация!$C$128,O131=1),4)))))</f>
        <v>0</v>
      </c>
      <c r="AK131" s="11" t="b">
        <f>IF(OR(P131=Локализация!$C$118,P131=5),4,IF(OR(P131=Локализация!$C$119,P131=4),2,IF(OR(P131=Локализация!$C$120,P131=3),0,IF(OR(P131=Локализация!$C$121,P131=2),-1,IF(OR(P131=Локализация!$C$122,P131=1),-2)))))</f>
        <v>0</v>
      </c>
      <c r="AL131" s="11" t="b">
        <f>IF(OR(Q131=Локализация!$C$124,Q131=5),-2,IF(OR(Q131=Локализация!$C$125,Q131=4),-1,IF(OR(Q131=Локализация!$C$126,Q131=3),0,IF(OR(Q131=Локализация!$C$127,Q131=2),2,IF(OR(Q131=Локализация!$C$128,Q131=1),4)))))</f>
        <v>0</v>
      </c>
      <c r="AM131" s="11" t="b">
        <f>IF(OR(R131=Локализация!$C$118,R131=5),4,IF(OR(R131=Локализация!$C$119,R131=4),2,IF(OR(R131=Локализация!$C$120,R131=3),0,IF(OR(R131=Локализация!$C$121,R131=2),-1,IF(OR(R131=Локализация!$C$122,R131=1),-2)))))</f>
        <v>0</v>
      </c>
      <c r="AN131" s="11" t="b">
        <f>IF(OR(S131=Локализация!$C$124,S131=5),-2,IF(OR(S131=Локализация!$C$125,S131=4),-1,IF(OR(S131=Локализация!$C$126,S131=3),0,IF(OR(S131=Локализация!$C$127,S131=2),2,IF(OR(S131=Локализация!$C$128,S131=1),4)))))</f>
        <v>0</v>
      </c>
      <c r="AO131" s="11" t="b">
        <f>IF(OR(T131=Локализация!$C$118,T131=5),4,IF(OR(T131=Локализация!$C$119,T131=4),2,IF(OR(T131=Локализация!$C$120,T131=3),0,IF(OR(T131=Локализация!$C$121,T131=2),-1,IF(OR(T131=Локализация!$C$122,T131=1),-2)))))</f>
        <v>0</v>
      </c>
      <c r="AP131" s="11" t="b">
        <f>IF(OR(U131=Локализация!$C$124,U131=5),-2,IF(OR(U131=Локализация!$C$125,U131=4),-1,IF(OR(U131=Локализация!$C$126,U131=3),0,IF(OR(U131=Локализация!$C$127,U131=2),2,IF(OR(U131=Локализация!$C$128,U131=1),4)))))</f>
        <v>0</v>
      </c>
      <c r="AR131" s="11" t="str">
        <f t="shared" si="23"/>
        <v>ЛОЖЬЛОЖЬ</v>
      </c>
      <c r="AS131" s="11" t="str">
        <f t="shared" si="24"/>
        <v>ЛОЖЬЛОЖЬ</v>
      </c>
      <c r="AT131" s="11" t="str">
        <f t="shared" si="25"/>
        <v>ЛОЖЬЛОЖЬ</v>
      </c>
      <c r="AU131" s="11" t="str">
        <f t="shared" si="26"/>
        <v>ЛОЖЬЛОЖЬ</v>
      </c>
      <c r="AV131" s="11" t="str">
        <f t="shared" si="27"/>
        <v>ЛОЖЬЛОЖЬ</v>
      </c>
      <c r="AW131" s="11" t="str">
        <f t="shared" si="28"/>
        <v>ЛОЖЬЛОЖЬ</v>
      </c>
      <c r="AX131" s="11" t="str">
        <f t="shared" si="29"/>
        <v>ЛОЖЬЛОЖЬ</v>
      </c>
      <c r="AY131" s="11" t="str">
        <f t="shared" si="30"/>
        <v>ЛОЖЬЛОЖЬ</v>
      </c>
      <c r="AZ131" s="11" t="str">
        <f t="shared" si="31"/>
        <v>ЛОЖЬЛОЖЬ</v>
      </c>
      <c r="BA131" s="11" t="str">
        <f t="shared" si="32"/>
        <v>ЛОЖЬЛОЖЬ</v>
      </c>
      <c r="BC131" s="11" t="str">
        <f t="shared" si="33"/>
        <v/>
      </c>
      <c r="BD131" s="11" t="str">
        <f t="shared" si="34"/>
        <v/>
      </c>
      <c r="BE131" s="11" t="str">
        <f t="shared" si="35"/>
        <v/>
      </c>
      <c r="BF131" s="11" t="str">
        <f t="shared" si="36"/>
        <v/>
      </c>
      <c r="BG131" s="11" t="str">
        <f t="shared" si="37"/>
        <v/>
      </c>
      <c r="BH131" s="11" t="str">
        <f t="shared" si="38"/>
        <v/>
      </c>
      <c r="BI131" s="11" t="str">
        <f t="shared" si="39"/>
        <v/>
      </c>
      <c r="BJ131" s="11" t="str">
        <f t="shared" si="40"/>
        <v/>
      </c>
      <c r="BK131" s="11" t="str">
        <f t="shared" si="41"/>
        <v/>
      </c>
      <c r="BL131" s="11" t="str">
        <f t="shared" si="42"/>
        <v/>
      </c>
    </row>
    <row r="132" spans="2:64" x14ac:dyDescent="0.3">
      <c r="B132"/>
      <c r="C132"/>
      <c r="D132"/>
      <c r="E132"/>
      <c r="F132"/>
      <c r="G132"/>
      <c r="H132"/>
      <c r="I132"/>
      <c r="J132"/>
      <c r="K132"/>
      <c r="L132"/>
      <c r="M132"/>
      <c r="N132"/>
      <c r="O132"/>
      <c r="P132"/>
      <c r="Q132"/>
      <c r="R132"/>
      <c r="S132"/>
      <c r="T132"/>
      <c r="U132"/>
      <c r="W132" s="11" t="b">
        <f>IF(OR(B132=Локализация!$C$118,B132=5),4,IF(OR(B132=Локализация!$C$119,B132=4),2,IF(OR(B132=Локализация!$C$120,B132=3),0,IF(OR(B132=Локализация!$C$121,B132=2),-1,IF(OR(B132=Локализация!$C$122,B132=1),-2)))))</f>
        <v>0</v>
      </c>
      <c r="X132" s="11" t="b">
        <f>IF(OR(C132=Локализация!$C$124,C132=5),-2,IF(OR(C132=Локализация!$C$125,C132=4),-1,IF(OR(C132=Локализация!$C$126,C132=3),0,IF(OR(C132=Локализация!$C$127,C132=2),2,IF(OR(C132=Локализация!$C$128,C132=1),4)))))</f>
        <v>0</v>
      </c>
      <c r="Y132" s="11" t="b">
        <f>IF(OR(D132=Локализация!$C$118,D132=5),4,IF(OR(D132=Локализация!$C$119,D132=4),2,IF(OR(D132=Локализация!$C$120,D132=3),0,IF(OR(D132=Локализация!$C$121,D132=2),-1,IF(OR(D132=Локализация!$C$122,D132=1),-2)))))</f>
        <v>0</v>
      </c>
      <c r="Z132" s="11" t="b">
        <f>IF(OR(E132=Локализация!$C$124,E132=5),-2,IF(OR(E132=Локализация!$C$125,E132=4),-1,IF(OR(E132=Локализация!$C$126,E132=3),0,IF(OR(E132=Локализация!$C$127,E132=2),2,IF(OR(E132=Локализация!$C$128,E132=1),4)))))</f>
        <v>0</v>
      </c>
      <c r="AA132" s="11" t="b">
        <f>IF(OR(F132=Локализация!$C$118,F132=5),4,IF(OR(F132=Локализация!$C$119,F132=4),2,IF(OR(F132=Локализация!$C$120,F132=3),0,IF(OR(F132=Локализация!$C$121,F132=2),-1,IF(OR(F132=Локализация!$C$122,F132=1),-2)))))</f>
        <v>0</v>
      </c>
      <c r="AB132" s="11" t="b">
        <f>IF(OR(G132=Локализация!$C$124,G132=5),-2,IF(OR(G132=Локализация!$C$125,G132=4),-1,IF(OR(G132=Локализация!$C$126,G132=3),0,IF(OR(G132=Локализация!$C$127,G132=2),2,IF(OR(G132=Локализация!$C$128,G132=1),4)))))</f>
        <v>0</v>
      </c>
      <c r="AC132" s="11" t="b">
        <f>IF(OR(H132=Локализация!$C$118,H132=5),4,IF(OR(H132=Локализация!$C$119,H132=4),2,IF(OR(H132=Локализация!$C$120,H132=3),0,IF(OR(H132=Локализация!$C$121,H132=2),-1,IF(OR(H132=Локализация!$C$122,H132=1),-2)))))</f>
        <v>0</v>
      </c>
      <c r="AD132" s="11" t="b">
        <f>IF(OR(I132=Локализация!$C$124,I132=5),-2,IF(OR(I132=Локализация!$C$125,I132=4),-1,IF(OR(I132=Локализация!$C$126,I132=3),0,IF(OR(I132=Локализация!$C$127,I132=2),2,IF(OR(I132=Локализация!$C$128,I132=1),4)))))</f>
        <v>0</v>
      </c>
      <c r="AE132" s="11" t="b">
        <f>IF(OR(J132=Локализация!$C$118,J132=5),4,IF(OR(J132=Локализация!$C$119,J132=4),2,IF(OR(J132=Локализация!$C$120,J132=3),0,IF(OR(J132=Локализация!$C$121,J132=2),-1,IF(OR(J132=Локализация!$C$122,J132=1),-2)))))</f>
        <v>0</v>
      </c>
      <c r="AF132" s="11" t="b">
        <f>IF(OR(K132=Локализация!$C$124,K132=5),-2,IF(OR(K132=Локализация!$C$125,K132=4),-1,IF(OR(K132=Локализация!$C$126,K132=3),0,IF(OR(K132=Локализация!$C$127,K132=2),2,IF(OR(K132=Локализация!$C$128,K132=1),4)))))</f>
        <v>0</v>
      </c>
      <c r="AG132" s="11" t="b">
        <f>IF(OR(L132=Локализация!$C$118,L132=5),4,IF(OR(L132=Локализация!$C$119,L132=4),2,IF(OR(L132=Локализация!$C$120,L132=3),0,IF(OR(L132=Локализация!$C$121,L132=2),-1,IF(OR(L132=Локализация!$C$122,L132=1),-2)))))</f>
        <v>0</v>
      </c>
      <c r="AH132" s="11" t="b">
        <f>IF(OR(M132=Локализация!$C$124,M132=5),-2,IF(OR(M132=Локализация!$C$125,M132=4),-1,IF(OR(M132=Локализация!$C$126,M132=3),0,IF(OR(M132=Локализация!$C$127,M132=2),2,IF(OR(M132=Локализация!$C$128,M132=1),4)))))</f>
        <v>0</v>
      </c>
      <c r="AI132" s="11" t="b">
        <f>IF(OR(N132=Локализация!$C$118,N132=5),4,IF(OR(N132=Локализация!$C$119,N132=4),2,IF(OR(N132=Локализация!$C$120,N132=3),0,IF(OR(N132=Локализация!$C$121,N132=2),-1,IF(OR(N132=Локализация!$C$122,N132=1),-2)))))</f>
        <v>0</v>
      </c>
      <c r="AJ132" s="11" t="b">
        <f>IF(OR(O132=Локализация!$C$124,O132=5),-2,IF(OR(O132=Локализация!$C$125,O132=4),-1,IF(OR(O132=Локализация!$C$126,O132=3),0,IF(OR(O132=Локализация!$C$127,O132=2),2,IF(OR(O132=Локализация!$C$128,O132=1),4)))))</f>
        <v>0</v>
      </c>
      <c r="AK132" s="11" t="b">
        <f>IF(OR(P132=Локализация!$C$118,P132=5),4,IF(OR(P132=Локализация!$C$119,P132=4),2,IF(OR(P132=Локализация!$C$120,P132=3),0,IF(OR(P132=Локализация!$C$121,P132=2),-1,IF(OR(P132=Локализация!$C$122,P132=1),-2)))))</f>
        <v>0</v>
      </c>
      <c r="AL132" s="11" t="b">
        <f>IF(OR(Q132=Локализация!$C$124,Q132=5),-2,IF(OR(Q132=Локализация!$C$125,Q132=4),-1,IF(OR(Q132=Локализация!$C$126,Q132=3),0,IF(OR(Q132=Локализация!$C$127,Q132=2),2,IF(OR(Q132=Локализация!$C$128,Q132=1),4)))))</f>
        <v>0</v>
      </c>
      <c r="AM132" s="11" t="b">
        <f>IF(OR(R132=Локализация!$C$118,R132=5),4,IF(OR(R132=Локализация!$C$119,R132=4),2,IF(OR(R132=Локализация!$C$120,R132=3),0,IF(OR(R132=Локализация!$C$121,R132=2),-1,IF(OR(R132=Локализация!$C$122,R132=1),-2)))))</f>
        <v>0</v>
      </c>
      <c r="AN132" s="11" t="b">
        <f>IF(OR(S132=Локализация!$C$124,S132=5),-2,IF(OR(S132=Локализация!$C$125,S132=4),-1,IF(OR(S132=Локализация!$C$126,S132=3),0,IF(OR(S132=Локализация!$C$127,S132=2),2,IF(OR(S132=Локализация!$C$128,S132=1),4)))))</f>
        <v>0</v>
      </c>
      <c r="AO132" s="11" t="b">
        <f>IF(OR(T132=Локализация!$C$118,T132=5),4,IF(OR(T132=Локализация!$C$119,T132=4),2,IF(OR(T132=Локализация!$C$120,T132=3),0,IF(OR(T132=Локализация!$C$121,T132=2),-1,IF(OR(T132=Локализация!$C$122,T132=1),-2)))))</f>
        <v>0</v>
      </c>
      <c r="AP132" s="11" t="b">
        <f>IF(OR(U132=Локализация!$C$124,U132=5),-2,IF(OR(U132=Локализация!$C$125,U132=4),-1,IF(OR(U132=Локализация!$C$126,U132=3),0,IF(OR(U132=Локализация!$C$127,U132=2),2,IF(OR(U132=Локализация!$C$128,U132=1),4)))))</f>
        <v>0</v>
      </c>
      <c r="AR132" s="11" t="str">
        <f t="shared" si="23"/>
        <v>ЛОЖЬЛОЖЬ</v>
      </c>
      <c r="AS132" s="11" t="str">
        <f t="shared" si="24"/>
        <v>ЛОЖЬЛОЖЬ</v>
      </c>
      <c r="AT132" s="11" t="str">
        <f t="shared" si="25"/>
        <v>ЛОЖЬЛОЖЬ</v>
      </c>
      <c r="AU132" s="11" t="str">
        <f t="shared" si="26"/>
        <v>ЛОЖЬЛОЖЬ</v>
      </c>
      <c r="AV132" s="11" t="str">
        <f t="shared" si="27"/>
        <v>ЛОЖЬЛОЖЬ</v>
      </c>
      <c r="AW132" s="11" t="str">
        <f t="shared" si="28"/>
        <v>ЛОЖЬЛОЖЬ</v>
      </c>
      <c r="AX132" s="11" t="str">
        <f t="shared" si="29"/>
        <v>ЛОЖЬЛОЖЬ</v>
      </c>
      <c r="AY132" s="11" t="str">
        <f t="shared" si="30"/>
        <v>ЛОЖЬЛОЖЬ</v>
      </c>
      <c r="AZ132" s="11" t="str">
        <f t="shared" si="31"/>
        <v>ЛОЖЬЛОЖЬ</v>
      </c>
      <c r="BA132" s="11" t="str">
        <f t="shared" si="32"/>
        <v>ЛОЖЬЛОЖЬ</v>
      </c>
      <c r="BC132" s="11" t="str">
        <f t="shared" si="33"/>
        <v/>
      </c>
      <c r="BD132" s="11" t="str">
        <f t="shared" si="34"/>
        <v/>
      </c>
      <c r="BE132" s="11" t="str">
        <f t="shared" si="35"/>
        <v/>
      </c>
      <c r="BF132" s="11" t="str">
        <f t="shared" si="36"/>
        <v/>
      </c>
      <c r="BG132" s="11" t="str">
        <f t="shared" si="37"/>
        <v/>
      </c>
      <c r="BH132" s="11" t="str">
        <f t="shared" si="38"/>
        <v/>
      </c>
      <c r="BI132" s="11" t="str">
        <f t="shared" si="39"/>
        <v/>
      </c>
      <c r="BJ132" s="11" t="str">
        <f t="shared" si="40"/>
        <v/>
      </c>
      <c r="BK132" s="11" t="str">
        <f t="shared" si="41"/>
        <v/>
      </c>
      <c r="BL132" s="11" t="str">
        <f t="shared" si="42"/>
        <v/>
      </c>
    </row>
    <row r="133" spans="2:64" x14ac:dyDescent="0.3">
      <c r="B133"/>
      <c r="C133"/>
      <c r="D133"/>
      <c r="E133"/>
      <c r="F133"/>
      <c r="G133"/>
      <c r="H133"/>
      <c r="I133"/>
      <c r="J133"/>
      <c r="K133"/>
      <c r="L133"/>
      <c r="M133"/>
      <c r="N133"/>
      <c r="O133"/>
      <c r="P133"/>
      <c r="Q133"/>
      <c r="R133"/>
      <c r="S133"/>
      <c r="T133"/>
      <c r="U133"/>
      <c r="W133" s="11" t="b">
        <f>IF(OR(B133=Локализация!$C$118,B133=5),4,IF(OR(B133=Локализация!$C$119,B133=4),2,IF(OR(B133=Локализация!$C$120,B133=3),0,IF(OR(B133=Локализация!$C$121,B133=2),-1,IF(OR(B133=Локализация!$C$122,B133=1),-2)))))</f>
        <v>0</v>
      </c>
      <c r="X133" s="11" t="b">
        <f>IF(OR(C133=Локализация!$C$124,C133=5),-2,IF(OR(C133=Локализация!$C$125,C133=4),-1,IF(OR(C133=Локализация!$C$126,C133=3),0,IF(OR(C133=Локализация!$C$127,C133=2),2,IF(OR(C133=Локализация!$C$128,C133=1),4)))))</f>
        <v>0</v>
      </c>
      <c r="Y133" s="11" t="b">
        <f>IF(OR(D133=Локализация!$C$118,D133=5),4,IF(OR(D133=Локализация!$C$119,D133=4),2,IF(OR(D133=Локализация!$C$120,D133=3),0,IF(OR(D133=Локализация!$C$121,D133=2),-1,IF(OR(D133=Локализация!$C$122,D133=1),-2)))))</f>
        <v>0</v>
      </c>
      <c r="Z133" s="11" t="b">
        <f>IF(OR(E133=Локализация!$C$124,E133=5),-2,IF(OR(E133=Локализация!$C$125,E133=4),-1,IF(OR(E133=Локализация!$C$126,E133=3),0,IF(OR(E133=Локализация!$C$127,E133=2),2,IF(OR(E133=Локализация!$C$128,E133=1),4)))))</f>
        <v>0</v>
      </c>
      <c r="AA133" s="11" t="b">
        <f>IF(OR(F133=Локализация!$C$118,F133=5),4,IF(OR(F133=Локализация!$C$119,F133=4),2,IF(OR(F133=Локализация!$C$120,F133=3),0,IF(OR(F133=Локализация!$C$121,F133=2),-1,IF(OR(F133=Локализация!$C$122,F133=1),-2)))))</f>
        <v>0</v>
      </c>
      <c r="AB133" s="11" t="b">
        <f>IF(OR(G133=Локализация!$C$124,G133=5),-2,IF(OR(G133=Локализация!$C$125,G133=4),-1,IF(OR(G133=Локализация!$C$126,G133=3),0,IF(OR(G133=Локализация!$C$127,G133=2),2,IF(OR(G133=Локализация!$C$128,G133=1),4)))))</f>
        <v>0</v>
      </c>
      <c r="AC133" s="11" t="b">
        <f>IF(OR(H133=Локализация!$C$118,H133=5),4,IF(OR(H133=Локализация!$C$119,H133=4),2,IF(OR(H133=Локализация!$C$120,H133=3),0,IF(OR(H133=Локализация!$C$121,H133=2),-1,IF(OR(H133=Локализация!$C$122,H133=1),-2)))))</f>
        <v>0</v>
      </c>
      <c r="AD133" s="11" t="b">
        <f>IF(OR(I133=Локализация!$C$124,I133=5),-2,IF(OR(I133=Локализация!$C$125,I133=4),-1,IF(OR(I133=Локализация!$C$126,I133=3),0,IF(OR(I133=Локализация!$C$127,I133=2),2,IF(OR(I133=Локализация!$C$128,I133=1),4)))))</f>
        <v>0</v>
      </c>
      <c r="AE133" s="11" t="b">
        <f>IF(OR(J133=Локализация!$C$118,J133=5),4,IF(OR(J133=Локализация!$C$119,J133=4),2,IF(OR(J133=Локализация!$C$120,J133=3),0,IF(OR(J133=Локализация!$C$121,J133=2),-1,IF(OR(J133=Локализация!$C$122,J133=1),-2)))))</f>
        <v>0</v>
      </c>
      <c r="AF133" s="11" t="b">
        <f>IF(OR(K133=Локализация!$C$124,K133=5),-2,IF(OR(K133=Локализация!$C$125,K133=4),-1,IF(OR(K133=Локализация!$C$126,K133=3),0,IF(OR(K133=Локализация!$C$127,K133=2),2,IF(OR(K133=Локализация!$C$128,K133=1),4)))))</f>
        <v>0</v>
      </c>
      <c r="AG133" s="11" t="b">
        <f>IF(OR(L133=Локализация!$C$118,L133=5),4,IF(OR(L133=Локализация!$C$119,L133=4),2,IF(OR(L133=Локализация!$C$120,L133=3),0,IF(OR(L133=Локализация!$C$121,L133=2),-1,IF(OR(L133=Локализация!$C$122,L133=1),-2)))))</f>
        <v>0</v>
      </c>
      <c r="AH133" s="11" t="b">
        <f>IF(OR(M133=Локализация!$C$124,M133=5),-2,IF(OR(M133=Локализация!$C$125,M133=4),-1,IF(OR(M133=Локализация!$C$126,M133=3),0,IF(OR(M133=Локализация!$C$127,M133=2),2,IF(OR(M133=Локализация!$C$128,M133=1),4)))))</f>
        <v>0</v>
      </c>
      <c r="AI133" s="11" t="b">
        <f>IF(OR(N133=Локализация!$C$118,N133=5),4,IF(OR(N133=Локализация!$C$119,N133=4),2,IF(OR(N133=Локализация!$C$120,N133=3),0,IF(OR(N133=Локализация!$C$121,N133=2),-1,IF(OR(N133=Локализация!$C$122,N133=1),-2)))))</f>
        <v>0</v>
      </c>
      <c r="AJ133" s="11" t="b">
        <f>IF(OR(O133=Локализация!$C$124,O133=5),-2,IF(OR(O133=Локализация!$C$125,O133=4),-1,IF(OR(O133=Локализация!$C$126,O133=3),0,IF(OR(O133=Локализация!$C$127,O133=2),2,IF(OR(O133=Локализация!$C$128,O133=1),4)))))</f>
        <v>0</v>
      </c>
      <c r="AK133" s="11" t="b">
        <f>IF(OR(P133=Локализация!$C$118,P133=5),4,IF(OR(P133=Локализация!$C$119,P133=4),2,IF(OR(P133=Локализация!$C$120,P133=3),0,IF(OR(P133=Локализация!$C$121,P133=2),-1,IF(OR(P133=Локализация!$C$122,P133=1),-2)))))</f>
        <v>0</v>
      </c>
      <c r="AL133" s="11" t="b">
        <f>IF(OR(Q133=Локализация!$C$124,Q133=5),-2,IF(OR(Q133=Локализация!$C$125,Q133=4),-1,IF(OR(Q133=Локализация!$C$126,Q133=3),0,IF(OR(Q133=Локализация!$C$127,Q133=2),2,IF(OR(Q133=Локализация!$C$128,Q133=1),4)))))</f>
        <v>0</v>
      </c>
      <c r="AM133" s="11" t="b">
        <f>IF(OR(R133=Локализация!$C$118,R133=5),4,IF(OR(R133=Локализация!$C$119,R133=4),2,IF(OR(R133=Локализация!$C$120,R133=3),0,IF(OR(R133=Локализация!$C$121,R133=2),-1,IF(OR(R133=Локализация!$C$122,R133=1),-2)))))</f>
        <v>0</v>
      </c>
      <c r="AN133" s="11" t="b">
        <f>IF(OR(S133=Локализация!$C$124,S133=5),-2,IF(OR(S133=Локализация!$C$125,S133=4),-1,IF(OR(S133=Локализация!$C$126,S133=3),0,IF(OR(S133=Локализация!$C$127,S133=2),2,IF(OR(S133=Локализация!$C$128,S133=1),4)))))</f>
        <v>0</v>
      </c>
      <c r="AO133" s="11" t="b">
        <f>IF(OR(T133=Локализация!$C$118,T133=5),4,IF(OR(T133=Локализация!$C$119,T133=4),2,IF(OR(T133=Локализация!$C$120,T133=3),0,IF(OR(T133=Локализация!$C$121,T133=2),-1,IF(OR(T133=Локализация!$C$122,T133=1),-2)))))</f>
        <v>0</v>
      </c>
      <c r="AP133" s="11" t="b">
        <f>IF(OR(U133=Локализация!$C$124,U133=5),-2,IF(OR(U133=Локализация!$C$125,U133=4),-1,IF(OR(U133=Локализация!$C$126,U133=3),0,IF(OR(U133=Локализация!$C$127,U133=2),2,IF(OR(U133=Локализация!$C$128,U133=1),4)))))</f>
        <v>0</v>
      </c>
      <c r="AR133" s="11" t="str">
        <f t="shared" ref="AR133:AR196" si="47">CONCATENATE(W133,X133)</f>
        <v>ЛОЖЬЛОЖЬ</v>
      </c>
      <c r="AS133" s="11" t="str">
        <f t="shared" ref="AS133:AS196" si="48">CONCATENATE(Y133,Z133)</f>
        <v>ЛОЖЬЛОЖЬ</v>
      </c>
      <c r="AT133" s="11" t="str">
        <f t="shared" ref="AT133:AT196" si="49">CONCATENATE(AA133,AB133)</f>
        <v>ЛОЖЬЛОЖЬ</v>
      </c>
      <c r="AU133" s="11" t="str">
        <f t="shared" ref="AU133:AU196" si="50">CONCATENATE(AC133,AD133)</f>
        <v>ЛОЖЬЛОЖЬ</v>
      </c>
      <c r="AV133" s="11" t="str">
        <f t="shared" ref="AV133:AV196" si="51">CONCATENATE(AE133,AF133)</f>
        <v>ЛОЖЬЛОЖЬ</v>
      </c>
      <c r="AW133" s="11" t="str">
        <f t="shared" ref="AW133:AW196" si="52">CONCATENATE(AG133,AH133)</f>
        <v>ЛОЖЬЛОЖЬ</v>
      </c>
      <c r="AX133" s="11" t="str">
        <f t="shared" ref="AX133:AX196" si="53">CONCATENATE(AI133,AJ133)</f>
        <v>ЛОЖЬЛОЖЬ</v>
      </c>
      <c r="AY133" s="11" t="str">
        <f t="shared" ref="AY133:AY196" si="54">CONCATENATE(AK133,AL133)</f>
        <v>ЛОЖЬЛОЖЬ</v>
      </c>
      <c r="AZ133" s="11" t="str">
        <f t="shared" ref="AZ133:AZ196" si="55">CONCATENATE(AM133,AN133)</f>
        <v>ЛОЖЬЛОЖЬ</v>
      </c>
      <c r="BA133" s="11" t="str">
        <f t="shared" ref="BA133:BA196" si="56">CONCATENATE(AO133,AP133)</f>
        <v>ЛОЖЬЛОЖЬ</v>
      </c>
      <c r="BC133" s="11" t="str">
        <f t="shared" ref="BC133:BC196" si="57" xml:space="preserve"> IF(OR(AR133= "4-2", AR133= "2-1", AR133= "-12", AR133= "-24"),"Q",
  IF(
    OR(AR133= "4-1", AR133= "40", AR133= "42"),"A",
    IF(
      AR133= "44","P",
      IF(OR(AR133= "2-2",AR133="0-2",AR133="-1-2",AR133="-2-2",AR133="-2-1",AR133="-20",AR133="-22" ),"R",
              IF(
                OR(AR133= "24",AR133="04",AR133="-14"),"M",
                IF(
                  OR(AR133= "20",AR133="22",AR133="0-1",AR133="00",AR133="02",AR133="-1-1",AR133="-10"),"I",""
                )
              )
      )
    )
  )
)</f>
        <v/>
      </c>
      <c r="BD133" s="11" t="str">
        <f t="shared" ref="BD133:BD196" si="58" xml:space="preserve"> IF(OR(AS133= "4-2", AS133= "2-1", AS133= "-12", AS133= "-24"),"Q",
  IF(
    OR(AS133= "4-1", AS133= "40", AS133= "42"),"A",
    IF(
      AS133= "44","P",
      IF(OR(AS133= "2-2",AS133="0-2",AS133="-1-2",AS133="-2-2",AS133="-2-1",AS133="-20",AS133="-22" ),"R",
              IF(
                OR(AS133= "24",AS133="04",AS133="-14"),"M",
                IF(
                  OR(AS133= "20",AS133="22",AS133="0-1",AS133="00",AS133="02",AS133="-1-1",AS133="-10"),"I",""
                )
              )
      )
    )
  )
)</f>
        <v/>
      </c>
      <c r="BE133" s="11" t="str">
        <f t="shared" ref="BE133:BE196" si="59" xml:space="preserve"> IF(OR(AT133= "4-2", AT133= "2-1", AT133= "-12", AT133= "-24"),"Q",
  IF(
    OR(AT133= "4-1", AT133= "40", AT133= "42"),"A",
    IF(
      AT133= "44","P",
      IF(OR(AT133= "2-2",AT133="0-2",AT133="-1-2",AT133="-2-2",AT133="-2-1",AT133="-20",AT133="-22" ),"R",
              IF(
                OR(AT133= "24",AT133="04",AT133="-14"),"M",
                IF(
                  OR(AT133= "20",AT133="22",AT133="0-1",AT133="00",AT133="02",AT133="-1-1",AT133="-10"),"I",""
                )
              )
      )
    )
  )
)</f>
        <v/>
      </c>
      <c r="BF133" s="11" t="str">
        <f t="shared" ref="BF133:BF196" si="60" xml:space="preserve"> IF(OR(AU133= "4-2", AU133= "2-1", AU133= "-12", AU133= "-24"),"Q",
  IF(
    OR(AU133= "4-1", AU133= "40", AU133= "42"),"A",
    IF(
      AU133= "44","P",
      IF(OR(AU133= "2-2",AU133="0-2",AU133="-1-2",AU133="-2-2",AU133="-2-1",AU133="-20",AU133="-22" ),"R",
              IF(
                OR(AU133= "24",AU133="04",AU133="-14"),"M",
                IF(
                  OR(AU133= "20",AU133="22",AU133="0-1",AU133="00",AU133="02",AU133="-1-1",AU133="-10"),"I",""
                )
              )
      )
    )
  )
)</f>
        <v/>
      </c>
      <c r="BG133" s="11" t="str">
        <f t="shared" ref="BG133:BG196" si="61" xml:space="preserve"> IF(OR(AV133= "4-2", AV133= "2-1", AV133= "-12", AV133= "-24"),"Q",
  IF(
    OR(AV133= "4-1", AV133= "40", AV133= "42"),"A",
    IF(
      AV133= "44","P",
      IF(OR(AV133= "2-2",AV133="0-2",AV133="-1-2",AV133="-2-2",AV133="-2-1",AV133="-20",AV133="-22" ),"R",
              IF(
                OR(AV133= "24",AV133="04",AV133="-14"),"M",
                IF(
                  OR(AV133= "20",AV133="22",AV133="0-1",AV133="00",AV133="02",AV133="-1-1",AV133="-10"),"I",""
                )
              )
      )
    )
  )
)</f>
        <v/>
      </c>
      <c r="BH133" s="11" t="str">
        <f t="shared" ref="BH133:BH196" si="62" xml:space="preserve"> IF(OR(AW133= "4-2", AW133= "2-1", AW133= "-12", AW133= "-24"),"Q",
  IF(
    OR(AW133= "4-1", AW133= "40", AW133= "42"),"A",
    IF(
      AW133= "44","P",
      IF(OR(AW133= "2-2",AW133="0-2",AW133="-1-2",AW133="-2-2",AW133="-2-1",AW133="-20",AW133="-22" ),"R",
              IF(
                OR(AW133= "24",AW133="04",AW133="-14"),"M",
                IF(
                  OR(AW133= "20",AW133="22",AW133="0-1",AW133="00",AW133="02",AW133="-1-1",AW133="-10"),"I",""
                )
              )
      )
    )
  )
)</f>
        <v/>
      </c>
      <c r="BI133" s="11" t="str">
        <f t="shared" ref="BI133:BI196" si="63" xml:space="preserve"> IF(OR(AX133= "4-2", AX133= "2-1", AX133= "-12", AX133= "-24"),"Q",
  IF(
    OR(AX133= "4-1", AX133= "40", AX133= "42"),"A",
    IF(
      AX133= "44","P",
      IF(OR(AX133= "2-2",AX133="0-2",AX133="-1-2",AX133="-2-2",AX133="-2-1",AX133="-20",AX133="-22" ),"R",
              IF(
                OR(AX133= "24",AX133="04",AX133="-14"),"M",
                IF(
                  OR(AX133= "20",AX133="22",AX133="0-1",AX133="00",AX133="02",AX133="-1-1",AX133="-10"),"I",""
                )
              )
      )
    )
  )
)</f>
        <v/>
      </c>
      <c r="BJ133" s="11" t="str">
        <f t="shared" ref="BJ133:BJ196" si="64" xml:space="preserve"> IF(OR(AY133= "4-2", AY133= "2-1", AY133= "-12", AY133= "-24"),"Q",
  IF(
    OR(AY133= "4-1", AY133= "40", AY133= "42"),"A",
    IF(
      AY133= "44","P",
      IF(OR(AY133= "2-2",AY133="0-2",AY133="-1-2",AY133="-2-2",AY133="-2-1",AY133="-20",AY133="-22" ),"R",
              IF(
                OR(AY133= "24",AY133="04",AY133="-14"),"M",
                IF(
                  OR(AY133= "20",AY133="22",AY133="0-1",AY133="00",AY133="02",AY133="-1-1",AY133="-10"),"I",""
                )
              )
      )
    )
  )
)</f>
        <v/>
      </c>
      <c r="BK133" s="11" t="str">
        <f t="shared" ref="BK133:BK196" si="65" xml:space="preserve"> IF(OR(AZ133= "4-2", AZ133= "2-1", AZ133= "-12", AZ133= "-24"),"Q",
  IF(
    OR(AZ133= "4-1", AZ133= "40", AZ133= "42"),"A",
    IF(
      AZ133= "44","P",
      IF(OR(AZ133= "2-2",AZ133="0-2",AZ133="-1-2",AZ133="-2-2",AZ133="-2-1",AZ133="-20",AZ133="-22" ),"R",
              IF(
                OR(AZ133= "24",AZ133="04",AZ133="-14"),"M",
                IF(
                  OR(AZ133= "20",AZ133="22",AZ133="0-1",AZ133="00",AZ133="02",AZ133="-1-1",AZ133="-10"),"I",""
                )
              )
      )
    )
  )
)</f>
        <v/>
      </c>
      <c r="BL133" s="11" t="str">
        <f t="shared" ref="BL133:BL196" si="66" xml:space="preserve"> IF(OR(BA133= "4-2", BA133= "2-1", BA133= "-12", BA133= "-24"),"Q",
  IF(
    OR(BA133= "4-1", BA133= "40", BA133= "42"),"A",
    IF(
      BA133= "44","P",
      IF(OR(BA133= "2-2",BA133="0-2",BA133="-1-2",BA133="-2-2",BA133="-2-1",BA133="-20",BA133="-22" ),"R",
              IF(
                OR(BA133= "24",BA133="04",BA133="-14"),"M",
                IF(
                  OR(BA133= "20",BA133="22",BA133="0-1",BA133="00",BA133="02",BA133="-1-1",BA133="-10"),"I",""
                )
              )
      )
    )
  )
)</f>
        <v/>
      </c>
    </row>
    <row r="134" spans="2:64" x14ac:dyDescent="0.3">
      <c r="B134"/>
      <c r="C134"/>
      <c r="D134"/>
      <c r="E134"/>
      <c r="F134"/>
      <c r="G134"/>
      <c r="H134"/>
      <c r="I134"/>
      <c r="J134"/>
      <c r="K134"/>
      <c r="L134"/>
      <c r="M134"/>
      <c r="N134"/>
      <c r="O134"/>
      <c r="P134"/>
      <c r="Q134"/>
      <c r="R134"/>
      <c r="S134"/>
      <c r="T134"/>
      <c r="U134"/>
      <c r="W134" s="11" t="b">
        <f>IF(OR(B134=Локализация!$C$118,B134=5),4,IF(OR(B134=Локализация!$C$119,B134=4),2,IF(OR(B134=Локализация!$C$120,B134=3),0,IF(OR(B134=Локализация!$C$121,B134=2),-1,IF(OR(B134=Локализация!$C$122,B134=1),-2)))))</f>
        <v>0</v>
      </c>
      <c r="X134" s="11" t="b">
        <f>IF(OR(C134=Локализация!$C$124,C134=5),-2,IF(OR(C134=Локализация!$C$125,C134=4),-1,IF(OR(C134=Локализация!$C$126,C134=3),0,IF(OR(C134=Локализация!$C$127,C134=2),2,IF(OR(C134=Локализация!$C$128,C134=1),4)))))</f>
        <v>0</v>
      </c>
      <c r="Y134" s="11" t="b">
        <f>IF(OR(D134=Локализация!$C$118,D134=5),4,IF(OR(D134=Локализация!$C$119,D134=4),2,IF(OR(D134=Локализация!$C$120,D134=3),0,IF(OR(D134=Локализация!$C$121,D134=2),-1,IF(OR(D134=Локализация!$C$122,D134=1),-2)))))</f>
        <v>0</v>
      </c>
      <c r="Z134" s="11" t="b">
        <f>IF(OR(E134=Локализация!$C$124,E134=5),-2,IF(OR(E134=Локализация!$C$125,E134=4),-1,IF(OR(E134=Локализация!$C$126,E134=3),0,IF(OR(E134=Локализация!$C$127,E134=2),2,IF(OR(E134=Локализация!$C$128,E134=1),4)))))</f>
        <v>0</v>
      </c>
      <c r="AA134" s="11" t="b">
        <f>IF(OR(F134=Локализация!$C$118,F134=5),4,IF(OR(F134=Локализация!$C$119,F134=4),2,IF(OR(F134=Локализация!$C$120,F134=3),0,IF(OR(F134=Локализация!$C$121,F134=2),-1,IF(OR(F134=Локализация!$C$122,F134=1),-2)))))</f>
        <v>0</v>
      </c>
      <c r="AB134" s="11" t="b">
        <f>IF(OR(G134=Локализация!$C$124,G134=5),-2,IF(OR(G134=Локализация!$C$125,G134=4),-1,IF(OR(G134=Локализация!$C$126,G134=3),0,IF(OR(G134=Локализация!$C$127,G134=2),2,IF(OR(G134=Локализация!$C$128,G134=1),4)))))</f>
        <v>0</v>
      </c>
      <c r="AC134" s="11" t="b">
        <f>IF(OR(H134=Локализация!$C$118,H134=5),4,IF(OR(H134=Локализация!$C$119,H134=4),2,IF(OR(H134=Локализация!$C$120,H134=3),0,IF(OR(H134=Локализация!$C$121,H134=2),-1,IF(OR(H134=Локализация!$C$122,H134=1),-2)))))</f>
        <v>0</v>
      </c>
      <c r="AD134" s="11" t="b">
        <f>IF(OR(I134=Локализация!$C$124,I134=5),-2,IF(OR(I134=Локализация!$C$125,I134=4),-1,IF(OR(I134=Локализация!$C$126,I134=3),0,IF(OR(I134=Локализация!$C$127,I134=2),2,IF(OR(I134=Локализация!$C$128,I134=1),4)))))</f>
        <v>0</v>
      </c>
      <c r="AE134" s="11" t="b">
        <f>IF(OR(J134=Локализация!$C$118,J134=5),4,IF(OR(J134=Локализация!$C$119,J134=4),2,IF(OR(J134=Локализация!$C$120,J134=3),0,IF(OR(J134=Локализация!$C$121,J134=2),-1,IF(OR(J134=Локализация!$C$122,J134=1),-2)))))</f>
        <v>0</v>
      </c>
      <c r="AF134" s="11" t="b">
        <f>IF(OR(K134=Локализация!$C$124,K134=5),-2,IF(OR(K134=Локализация!$C$125,K134=4),-1,IF(OR(K134=Локализация!$C$126,K134=3),0,IF(OR(K134=Локализация!$C$127,K134=2),2,IF(OR(K134=Локализация!$C$128,K134=1),4)))))</f>
        <v>0</v>
      </c>
      <c r="AG134" s="11" t="b">
        <f>IF(OR(L134=Локализация!$C$118,L134=5),4,IF(OR(L134=Локализация!$C$119,L134=4),2,IF(OR(L134=Локализация!$C$120,L134=3),0,IF(OR(L134=Локализация!$C$121,L134=2),-1,IF(OR(L134=Локализация!$C$122,L134=1),-2)))))</f>
        <v>0</v>
      </c>
      <c r="AH134" s="11" t="b">
        <f>IF(OR(M134=Локализация!$C$124,M134=5),-2,IF(OR(M134=Локализация!$C$125,M134=4),-1,IF(OR(M134=Локализация!$C$126,M134=3),0,IF(OR(M134=Локализация!$C$127,M134=2),2,IF(OR(M134=Локализация!$C$128,M134=1),4)))))</f>
        <v>0</v>
      </c>
      <c r="AI134" s="11" t="b">
        <f>IF(OR(N134=Локализация!$C$118,N134=5),4,IF(OR(N134=Локализация!$C$119,N134=4),2,IF(OR(N134=Локализация!$C$120,N134=3),0,IF(OR(N134=Локализация!$C$121,N134=2),-1,IF(OR(N134=Локализация!$C$122,N134=1),-2)))))</f>
        <v>0</v>
      </c>
      <c r="AJ134" s="11" t="b">
        <f>IF(OR(O134=Локализация!$C$124,O134=5),-2,IF(OR(O134=Локализация!$C$125,O134=4),-1,IF(OR(O134=Локализация!$C$126,O134=3),0,IF(OR(O134=Локализация!$C$127,O134=2),2,IF(OR(O134=Локализация!$C$128,O134=1),4)))))</f>
        <v>0</v>
      </c>
      <c r="AK134" s="11" t="b">
        <f>IF(OR(P134=Локализация!$C$118,P134=5),4,IF(OR(P134=Локализация!$C$119,P134=4),2,IF(OR(P134=Локализация!$C$120,P134=3),0,IF(OR(P134=Локализация!$C$121,P134=2),-1,IF(OR(P134=Локализация!$C$122,P134=1),-2)))))</f>
        <v>0</v>
      </c>
      <c r="AL134" s="11" t="b">
        <f>IF(OR(Q134=Локализация!$C$124,Q134=5),-2,IF(OR(Q134=Локализация!$C$125,Q134=4),-1,IF(OR(Q134=Локализация!$C$126,Q134=3),0,IF(OR(Q134=Локализация!$C$127,Q134=2),2,IF(OR(Q134=Локализация!$C$128,Q134=1),4)))))</f>
        <v>0</v>
      </c>
      <c r="AM134" s="11" t="b">
        <f>IF(OR(R134=Локализация!$C$118,R134=5),4,IF(OR(R134=Локализация!$C$119,R134=4),2,IF(OR(R134=Локализация!$C$120,R134=3),0,IF(OR(R134=Локализация!$C$121,R134=2),-1,IF(OR(R134=Локализация!$C$122,R134=1),-2)))))</f>
        <v>0</v>
      </c>
      <c r="AN134" s="11" t="b">
        <f>IF(OR(S134=Локализация!$C$124,S134=5),-2,IF(OR(S134=Локализация!$C$125,S134=4),-1,IF(OR(S134=Локализация!$C$126,S134=3),0,IF(OR(S134=Локализация!$C$127,S134=2),2,IF(OR(S134=Локализация!$C$128,S134=1),4)))))</f>
        <v>0</v>
      </c>
      <c r="AO134" s="11" t="b">
        <f>IF(OR(T134=Локализация!$C$118,T134=5),4,IF(OR(T134=Локализация!$C$119,T134=4),2,IF(OR(T134=Локализация!$C$120,T134=3),0,IF(OR(T134=Локализация!$C$121,T134=2),-1,IF(OR(T134=Локализация!$C$122,T134=1),-2)))))</f>
        <v>0</v>
      </c>
      <c r="AP134" s="11" t="b">
        <f>IF(OR(U134=Локализация!$C$124,U134=5),-2,IF(OR(U134=Локализация!$C$125,U134=4),-1,IF(OR(U134=Локализация!$C$126,U134=3),0,IF(OR(U134=Локализация!$C$127,U134=2),2,IF(OR(U134=Локализация!$C$128,U134=1),4)))))</f>
        <v>0</v>
      </c>
      <c r="AR134" s="11" t="str">
        <f t="shared" si="47"/>
        <v>ЛОЖЬЛОЖЬ</v>
      </c>
      <c r="AS134" s="11" t="str">
        <f t="shared" si="48"/>
        <v>ЛОЖЬЛОЖЬ</v>
      </c>
      <c r="AT134" s="11" t="str">
        <f t="shared" si="49"/>
        <v>ЛОЖЬЛОЖЬ</v>
      </c>
      <c r="AU134" s="11" t="str">
        <f t="shared" si="50"/>
        <v>ЛОЖЬЛОЖЬ</v>
      </c>
      <c r="AV134" s="11" t="str">
        <f t="shared" si="51"/>
        <v>ЛОЖЬЛОЖЬ</v>
      </c>
      <c r="AW134" s="11" t="str">
        <f t="shared" si="52"/>
        <v>ЛОЖЬЛОЖЬ</v>
      </c>
      <c r="AX134" s="11" t="str">
        <f t="shared" si="53"/>
        <v>ЛОЖЬЛОЖЬ</v>
      </c>
      <c r="AY134" s="11" t="str">
        <f t="shared" si="54"/>
        <v>ЛОЖЬЛОЖЬ</v>
      </c>
      <c r="AZ134" s="11" t="str">
        <f t="shared" si="55"/>
        <v>ЛОЖЬЛОЖЬ</v>
      </c>
      <c r="BA134" s="11" t="str">
        <f t="shared" si="56"/>
        <v>ЛОЖЬЛОЖЬ</v>
      </c>
      <c r="BC134" s="11" t="str">
        <f t="shared" si="57"/>
        <v/>
      </c>
      <c r="BD134" s="11" t="str">
        <f t="shared" si="58"/>
        <v/>
      </c>
      <c r="BE134" s="11" t="str">
        <f t="shared" si="59"/>
        <v/>
      </c>
      <c r="BF134" s="11" t="str">
        <f t="shared" si="60"/>
        <v/>
      </c>
      <c r="BG134" s="11" t="str">
        <f t="shared" si="61"/>
        <v/>
      </c>
      <c r="BH134" s="11" t="str">
        <f t="shared" si="62"/>
        <v/>
      </c>
      <c r="BI134" s="11" t="str">
        <f t="shared" si="63"/>
        <v/>
      </c>
      <c r="BJ134" s="11" t="str">
        <f t="shared" si="64"/>
        <v/>
      </c>
      <c r="BK134" s="11" t="str">
        <f t="shared" si="65"/>
        <v/>
      </c>
      <c r="BL134" s="11" t="str">
        <f t="shared" si="66"/>
        <v/>
      </c>
    </row>
    <row r="135" spans="2:64" x14ac:dyDescent="0.3">
      <c r="B135"/>
      <c r="C135"/>
      <c r="D135"/>
      <c r="E135"/>
      <c r="F135"/>
      <c r="G135"/>
      <c r="H135"/>
      <c r="I135"/>
      <c r="J135"/>
      <c r="K135"/>
      <c r="L135"/>
      <c r="M135"/>
      <c r="N135"/>
      <c r="O135"/>
      <c r="P135"/>
      <c r="Q135"/>
      <c r="R135"/>
      <c r="S135"/>
      <c r="T135"/>
      <c r="U135"/>
      <c r="W135" s="11" t="b">
        <f>IF(OR(B135=Локализация!$C$118,B135=5),4,IF(OR(B135=Локализация!$C$119,B135=4),2,IF(OR(B135=Локализация!$C$120,B135=3),0,IF(OR(B135=Локализация!$C$121,B135=2),-1,IF(OR(B135=Локализация!$C$122,B135=1),-2)))))</f>
        <v>0</v>
      </c>
      <c r="X135" s="11" t="b">
        <f>IF(OR(C135=Локализация!$C$124,C135=5),-2,IF(OR(C135=Локализация!$C$125,C135=4),-1,IF(OR(C135=Локализация!$C$126,C135=3),0,IF(OR(C135=Локализация!$C$127,C135=2),2,IF(OR(C135=Локализация!$C$128,C135=1),4)))))</f>
        <v>0</v>
      </c>
      <c r="Y135" s="11" t="b">
        <f>IF(OR(D135=Локализация!$C$118,D135=5),4,IF(OR(D135=Локализация!$C$119,D135=4),2,IF(OR(D135=Локализация!$C$120,D135=3),0,IF(OR(D135=Локализация!$C$121,D135=2),-1,IF(OR(D135=Локализация!$C$122,D135=1),-2)))))</f>
        <v>0</v>
      </c>
      <c r="Z135" s="11" t="b">
        <f>IF(OR(E135=Локализация!$C$124,E135=5),-2,IF(OR(E135=Локализация!$C$125,E135=4),-1,IF(OR(E135=Локализация!$C$126,E135=3),0,IF(OR(E135=Локализация!$C$127,E135=2),2,IF(OR(E135=Локализация!$C$128,E135=1),4)))))</f>
        <v>0</v>
      </c>
      <c r="AA135" s="11" t="b">
        <f>IF(OR(F135=Локализация!$C$118,F135=5),4,IF(OR(F135=Локализация!$C$119,F135=4),2,IF(OR(F135=Локализация!$C$120,F135=3),0,IF(OR(F135=Локализация!$C$121,F135=2),-1,IF(OR(F135=Локализация!$C$122,F135=1),-2)))))</f>
        <v>0</v>
      </c>
      <c r="AB135" s="11" t="b">
        <f>IF(OR(G135=Локализация!$C$124,G135=5),-2,IF(OR(G135=Локализация!$C$125,G135=4),-1,IF(OR(G135=Локализация!$C$126,G135=3),0,IF(OR(G135=Локализация!$C$127,G135=2),2,IF(OR(G135=Локализация!$C$128,G135=1),4)))))</f>
        <v>0</v>
      </c>
      <c r="AC135" s="11" t="b">
        <f>IF(OR(H135=Локализация!$C$118,H135=5),4,IF(OR(H135=Локализация!$C$119,H135=4),2,IF(OR(H135=Локализация!$C$120,H135=3),0,IF(OR(H135=Локализация!$C$121,H135=2),-1,IF(OR(H135=Локализация!$C$122,H135=1),-2)))))</f>
        <v>0</v>
      </c>
      <c r="AD135" s="11" t="b">
        <f>IF(OR(I135=Локализация!$C$124,I135=5),-2,IF(OR(I135=Локализация!$C$125,I135=4),-1,IF(OR(I135=Локализация!$C$126,I135=3),0,IF(OR(I135=Локализация!$C$127,I135=2),2,IF(OR(I135=Локализация!$C$128,I135=1),4)))))</f>
        <v>0</v>
      </c>
      <c r="AE135" s="11" t="b">
        <f>IF(OR(J135=Локализация!$C$118,J135=5),4,IF(OR(J135=Локализация!$C$119,J135=4),2,IF(OR(J135=Локализация!$C$120,J135=3),0,IF(OR(J135=Локализация!$C$121,J135=2),-1,IF(OR(J135=Локализация!$C$122,J135=1),-2)))))</f>
        <v>0</v>
      </c>
      <c r="AF135" s="11" t="b">
        <f>IF(OR(K135=Локализация!$C$124,K135=5),-2,IF(OR(K135=Локализация!$C$125,K135=4),-1,IF(OR(K135=Локализация!$C$126,K135=3),0,IF(OR(K135=Локализация!$C$127,K135=2),2,IF(OR(K135=Локализация!$C$128,K135=1),4)))))</f>
        <v>0</v>
      </c>
      <c r="AG135" s="11" t="b">
        <f>IF(OR(L135=Локализация!$C$118,L135=5),4,IF(OR(L135=Локализация!$C$119,L135=4),2,IF(OR(L135=Локализация!$C$120,L135=3),0,IF(OR(L135=Локализация!$C$121,L135=2),-1,IF(OR(L135=Локализация!$C$122,L135=1),-2)))))</f>
        <v>0</v>
      </c>
      <c r="AH135" s="11" t="b">
        <f>IF(OR(M135=Локализация!$C$124,M135=5),-2,IF(OR(M135=Локализация!$C$125,M135=4),-1,IF(OR(M135=Локализация!$C$126,M135=3),0,IF(OR(M135=Локализация!$C$127,M135=2),2,IF(OR(M135=Локализация!$C$128,M135=1),4)))))</f>
        <v>0</v>
      </c>
      <c r="AI135" s="11" t="b">
        <f>IF(OR(N135=Локализация!$C$118,N135=5),4,IF(OR(N135=Локализация!$C$119,N135=4),2,IF(OR(N135=Локализация!$C$120,N135=3),0,IF(OR(N135=Локализация!$C$121,N135=2),-1,IF(OR(N135=Локализация!$C$122,N135=1),-2)))))</f>
        <v>0</v>
      </c>
      <c r="AJ135" s="11" t="b">
        <f>IF(OR(O135=Локализация!$C$124,O135=5),-2,IF(OR(O135=Локализация!$C$125,O135=4),-1,IF(OR(O135=Локализация!$C$126,O135=3),0,IF(OR(O135=Локализация!$C$127,O135=2),2,IF(OR(O135=Локализация!$C$128,O135=1),4)))))</f>
        <v>0</v>
      </c>
      <c r="AK135" s="11" t="b">
        <f>IF(OR(P135=Локализация!$C$118,P135=5),4,IF(OR(P135=Локализация!$C$119,P135=4),2,IF(OR(P135=Локализация!$C$120,P135=3),0,IF(OR(P135=Локализация!$C$121,P135=2),-1,IF(OR(P135=Локализация!$C$122,P135=1),-2)))))</f>
        <v>0</v>
      </c>
      <c r="AL135" s="11" t="b">
        <f>IF(OR(Q135=Локализация!$C$124,Q135=5),-2,IF(OR(Q135=Локализация!$C$125,Q135=4),-1,IF(OR(Q135=Локализация!$C$126,Q135=3),0,IF(OR(Q135=Локализация!$C$127,Q135=2),2,IF(OR(Q135=Локализация!$C$128,Q135=1),4)))))</f>
        <v>0</v>
      </c>
      <c r="AM135" s="11" t="b">
        <f>IF(OR(R135=Локализация!$C$118,R135=5),4,IF(OR(R135=Локализация!$C$119,R135=4),2,IF(OR(R135=Локализация!$C$120,R135=3),0,IF(OR(R135=Локализация!$C$121,R135=2),-1,IF(OR(R135=Локализация!$C$122,R135=1),-2)))))</f>
        <v>0</v>
      </c>
      <c r="AN135" s="11" t="b">
        <f>IF(OR(S135=Локализация!$C$124,S135=5),-2,IF(OR(S135=Локализация!$C$125,S135=4),-1,IF(OR(S135=Локализация!$C$126,S135=3),0,IF(OR(S135=Локализация!$C$127,S135=2),2,IF(OR(S135=Локализация!$C$128,S135=1),4)))))</f>
        <v>0</v>
      </c>
      <c r="AO135" s="11" t="b">
        <f>IF(OR(T135=Локализация!$C$118,T135=5),4,IF(OR(T135=Локализация!$C$119,T135=4),2,IF(OR(T135=Локализация!$C$120,T135=3),0,IF(OR(T135=Локализация!$C$121,T135=2),-1,IF(OR(T135=Локализация!$C$122,T135=1),-2)))))</f>
        <v>0</v>
      </c>
      <c r="AP135" s="11" t="b">
        <f>IF(OR(U135=Локализация!$C$124,U135=5),-2,IF(OR(U135=Локализация!$C$125,U135=4),-1,IF(OR(U135=Локализация!$C$126,U135=3),0,IF(OR(U135=Локализация!$C$127,U135=2),2,IF(OR(U135=Локализация!$C$128,U135=1),4)))))</f>
        <v>0</v>
      </c>
      <c r="AR135" s="11" t="str">
        <f t="shared" si="47"/>
        <v>ЛОЖЬЛОЖЬ</v>
      </c>
      <c r="AS135" s="11" t="str">
        <f t="shared" si="48"/>
        <v>ЛОЖЬЛОЖЬ</v>
      </c>
      <c r="AT135" s="11" t="str">
        <f t="shared" si="49"/>
        <v>ЛОЖЬЛОЖЬ</v>
      </c>
      <c r="AU135" s="11" t="str">
        <f t="shared" si="50"/>
        <v>ЛОЖЬЛОЖЬ</v>
      </c>
      <c r="AV135" s="11" t="str">
        <f t="shared" si="51"/>
        <v>ЛОЖЬЛОЖЬ</v>
      </c>
      <c r="AW135" s="11" t="str">
        <f t="shared" si="52"/>
        <v>ЛОЖЬЛОЖЬ</v>
      </c>
      <c r="AX135" s="11" t="str">
        <f t="shared" si="53"/>
        <v>ЛОЖЬЛОЖЬ</v>
      </c>
      <c r="AY135" s="11" t="str">
        <f t="shared" si="54"/>
        <v>ЛОЖЬЛОЖЬ</v>
      </c>
      <c r="AZ135" s="11" t="str">
        <f t="shared" si="55"/>
        <v>ЛОЖЬЛОЖЬ</v>
      </c>
      <c r="BA135" s="11" t="str">
        <f t="shared" si="56"/>
        <v>ЛОЖЬЛОЖЬ</v>
      </c>
      <c r="BC135" s="11" t="str">
        <f t="shared" si="57"/>
        <v/>
      </c>
      <c r="BD135" s="11" t="str">
        <f t="shared" si="58"/>
        <v/>
      </c>
      <c r="BE135" s="11" t="str">
        <f t="shared" si="59"/>
        <v/>
      </c>
      <c r="BF135" s="11" t="str">
        <f t="shared" si="60"/>
        <v/>
      </c>
      <c r="BG135" s="11" t="str">
        <f t="shared" si="61"/>
        <v/>
      </c>
      <c r="BH135" s="11" t="str">
        <f t="shared" si="62"/>
        <v/>
      </c>
      <c r="BI135" s="11" t="str">
        <f t="shared" si="63"/>
        <v/>
      </c>
      <c r="BJ135" s="11" t="str">
        <f t="shared" si="64"/>
        <v/>
      </c>
      <c r="BK135" s="11" t="str">
        <f t="shared" si="65"/>
        <v/>
      </c>
      <c r="BL135" s="11" t="str">
        <f t="shared" si="66"/>
        <v/>
      </c>
    </row>
    <row r="136" spans="2:64" x14ac:dyDescent="0.3">
      <c r="B136"/>
      <c r="C136"/>
      <c r="D136"/>
      <c r="E136"/>
      <c r="F136"/>
      <c r="G136"/>
      <c r="H136"/>
      <c r="I136"/>
      <c r="J136"/>
      <c r="K136"/>
      <c r="L136"/>
      <c r="M136"/>
      <c r="N136"/>
      <c r="O136"/>
      <c r="P136"/>
      <c r="Q136"/>
      <c r="R136"/>
      <c r="S136"/>
      <c r="T136"/>
      <c r="U136"/>
      <c r="W136" s="11" t="b">
        <f>IF(OR(B136=Локализация!$C$118,B136=5),4,IF(OR(B136=Локализация!$C$119,B136=4),2,IF(OR(B136=Локализация!$C$120,B136=3),0,IF(OR(B136=Локализация!$C$121,B136=2),-1,IF(OR(B136=Локализация!$C$122,B136=1),-2)))))</f>
        <v>0</v>
      </c>
      <c r="X136" s="11" t="b">
        <f>IF(OR(C136=Локализация!$C$124,C136=5),-2,IF(OR(C136=Локализация!$C$125,C136=4),-1,IF(OR(C136=Локализация!$C$126,C136=3),0,IF(OR(C136=Локализация!$C$127,C136=2),2,IF(OR(C136=Локализация!$C$128,C136=1),4)))))</f>
        <v>0</v>
      </c>
      <c r="Y136" s="11" t="b">
        <f>IF(OR(D136=Локализация!$C$118,D136=5),4,IF(OR(D136=Локализация!$C$119,D136=4),2,IF(OR(D136=Локализация!$C$120,D136=3),0,IF(OR(D136=Локализация!$C$121,D136=2),-1,IF(OR(D136=Локализация!$C$122,D136=1),-2)))))</f>
        <v>0</v>
      </c>
      <c r="Z136" s="11" t="b">
        <f>IF(OR(E136=Локализация!$C$124,E136=5),-2,IF(OR(E136=Локализация!$C$125,E136=4),-1,IF(OR(E136=Локализация!$C$126,E136=3),0,IF(OR(E136=Локализация!$C$127,E136=2),2,IF(OR(E136=Локализация!$C$128,E136=1),4)))))</f>
        <v>0</v>
      </c>
      <c r="AA136" s="11" t="b">
        <f>IF(OR(F136=Локализация!$C$118,F136=5),4,IF(OR(F136=Локализация!$C$119,F136=4),2,IF(OR(F136=Локализация!$C$120,F136=3),0,IF(OR(F136=Локализация!$C$121,F136=2),-1,IF(OR(F136=Локализация!$C$122,F136=1),-2)))))</f>
        <v>0</v>
      </c>
      <c r="AB136" s="11" t="b">
        <f>IF(OR(G136=Локализация!$C$124,G136=5),-2,IF(OR(G136=Локализация!$C$125,G136=4),-1,IF(OR(G136=Локализация!$C$126,G136=3),0,IF(OR(G136=Локализация!$C$127,G136=2),2,IF(OR(G136=Локализация!$C$128,G136=1),4)))))</f>
        <v>0</v>
      </c>
      <c r="AC136" s="11" t="b">
        <f>IF(OR(H136=Локализация!$C$118,H136=5),4,IF(OR(H136=Локализация!$C$119,H136=4),2,IF(OR(H136=Локализация!$C$120,H136=3),0,IF(OR(H136=Локализация!$C$121,H136=2),-1,IF(OR(H136=Локализация!$C$122,H136=1),-2)))))</f>
        <v>0</v>
      </c>
      <c r="AD136" s="11" t="b">
        <f>IF(OR(I136=Локализация!$C$124,I136=5),-2,IF(OR(I136=Локализация!$C$125,I136=4),-1,IF(OR(I136=Локализация!$C$126,I136=3),0,IF(OR(I136=Локализация!$C$127,I136=2),2,IF(OR(I136=Локализация!$C$128,I136=1),4)))))</f>
        <v>0</v>
      </c>
      <c r="AE136" s="11" t="b">
        <f>IF(OR(J136=Локализация!$C$118,J136=5),4,IF(OR(J136=Локализация!$C$119,J136=4),2,IF(OR(J136=Локализация!$C$120,J136=3),0,IF(OR(J136=Локализация!$C$121,J136=2),-1,IF(OR(J136=Локализация!$C$122,J136=1),-2)))))</f>
        <v>0</v>
      </c>
      <c r="AF136" s="11" t="b">
        <f>IF(OR(K136=Локализация!$C$124,K136=5),-2,IF(OR(K136=Локализация!$C$125,K136=4),-1,IF(OR(K136=Локализация!$C$126,K136=3),0,IF(OR(K136=Локализация!$C$127,K136=2),2,IF(OR(K136=Локализация!$C$128,K136=1),4)))))</f>
        <v>0</v>
      </c>
      <c r="AG136" s="11" t="b">
        <f>IF(OR(L136=Локализация!$C$118,L136=5),4,IF(OR(L136=Локализация!$C$119,L136=4),2,IF(OR(L136=Локализация!$C$120,L136=3),0,IF(OR(L136=Локализация!$C$121,L136=2),-1,IF(OR(L136=Локализация!$C$122,L136=1),-2)))))</f>
        <v>0</v>
      </c>
      <c r="AH136" s="11" t="b">
        <f>IF(OR(M136=Локализация!$C$124,M136=5),-2,IF(OR(M136=Локализация!$C$125,M136=4),-1,IF(OR(M136=Локализация!$C$126,M136=3),0,IF(OR(M136=Локализация!$C$127,M136=2),2,IF(OR(M136=Локализация!$C$128,M136=1),4)))))</f>
        <v>0</v>
      </c>
      <c r="AI136" s="11" t="b">
        <f>IF(OR(N136=Локализация!$C$118,N136=5),4,IF(OR(N136=Локализация!$C$119,N136=4),2,IF(OR(N136=Локализация!$C$120,N136=3),0,IF(OR(N136=Локализация!$C$121,N136=2),-1,IF(OR(N136=Локализация!$C$122,N136=1),-2)))))</f>
        <v>0</v>
      </c>
      <c r="AJ136" s="11" t="b">
        <f>IF(OR(O136=Локализация!$C$124,O136=5),-2,IF(OR(O136=Локализация!$C$125,O136=4),-1,IF(OR(O136=Локализация!$C$126,O136=3),0,IF(OR(O136=Локализация!$C$127,O136=2),2,IF(OR(O136=Локализация!$C$128,O136=1),4)))))</f>
        <v>0</v>
      </c>
      <c r="AK136" s="11" t="b">
        <f>IF(OR(P136=Локализация!$C$118,P136=5),4,IF(OR(P136=Локализация!$C$119,P136=4),2,IF(OR(P136=Локализация!$C$120,P136=3),0,IF(OR(P136=Локализация!$C$121,P136=2),-1,IF(OR(P136=Локализация!$C$122,P136=1),-2)))))</f>
        <v>0</v>
      </c>
      <c r="AL136" s="11" t="b">
        <f>IF(OR(Q136=Локализация!$C$124,Q136=5),-2,IF(OR(Q136=Локализация!$C$125,Q136=4),-1,IF(OR(Q136=Локализация!$C$126,Q136=3),0,IF(OR(Q136=Локализация!$C$127,Q136=2),2,IF(OR(Q136=Локализация!$C$128,Q136=1),4)))))</f>
        <v>0</v>
      </c>
      <c r="AM136" s="11" t="b">
        <f>IF(OR(R136=Локализация!$C$118,R136=5),4,IF(OR(R136=Локализация!$C$119,R136=4),2,IF(OR(R136=Локализация!$C$120,R136=3),0,IF(OR(R136=Локализация!$C$121,R136=2),-1,IF(OR(R136=Локализация!$C$122,R136=1),-2)))))</f>
        <v>0</v>
      </c>
      <c r="AN136" s="11" t="b">
        <f>IF(OR(S136=Локализация!$C$124,S136=5),-2,IF(OR(S136=Локализация!$C$125,S136=4),-1,IF(OR(S136=Локализация!$C$126,S136=3),0,IF(OR(S136=Локализация!$C$127,S136=2),2,IF(OR(S136=Локализация!$C$128,S136=1),4)))))</f>
        <v>0</v>
      </c>
      <c r="AO136" s="11" t="b">
        <f>IF(OR(T136=Локализация!$C$118,T136=5),4,IF(OR(T136=Локализация!$C$119,T136=4),2,IF(OR(T136=Локализация!$C$120,T136=3),0,IF(OR(T136=Локализация!$C$121,T136=2),-1,IF(OR(T136=Локализация!$C$122,T136=1),-2)))))</f>
        <v>0</v>
      </c>
      <c r="AP136" s="11" t="b">
        <f>IF(OR(U136=Локализация!$C$124,U136=5),-2,IF(OR(U136=Локализация!$C$125,U136=4),-1,IF(OR(U136=Локализация!$C$126,U136=3),0,IF(OR(U136=Локализация!$C$127,U136=2),2,IF(OR(U136=Локализация!$C$128,U136=1),4)))))</f>
        <v>0</v>
      </c>
      <c r="AR136" s="11" t="str">
        <f t="shared" si="47"/>
        <v>ЛОЖЬЛОЖЬ</v>
      </c>
      <c r="AS136" s="11" t="str">
        <f t="shared" si="48"/>
        <v>ЛОЖЬЛОЖЬ</v>
      </c>
      <c r="AT136" s="11" t="str">
        <f t="shared" si="49"/>
        <v>ЛОЖЬЛОЖЬ</v>
      </c>
      <c r="AU136" s="11" t="str">
        <f t="shared" si="50"/>
        <v>ЛОЖЬЛОЖЬ</v>
      </c>
      <c r="AV136" s="11" t="str">
        <f t="shared" si="51"/>
        <v>ЛОЖЬЛОЖЬ</v>
      </c>
      <c r="AW136" s="11" t="str">
        <f t="shared" si="52"/>
        <v>ЛОЖЬЛОЖЬ</v>
      </c>
      <c r="AX136" s="11" t="str">
        <f t="shared" si="53"/>
        <v>ЛОЖЬЛОЖЬ</v>
      </c>
      <c r="AY136" s="11" t="str">
        <f t="shared" si="54"/>
        <v>ЛОЖЬЛОЖЬ</v>
      </c>
      <c r="AZ136" s="11" t="str">
        <f t="shared" si="55"/>
        <v>ЛОЖЬЛОЖЬ</v>
      </c>
      <c r="BA136" s="11" t="str">
        <f t="shared" si="56"/>
        <v>ЛОЖЬЛОЖЬ</v>
      </c>
      <c r="BC136" s="11" t="str">
        <f t="shared" si="57"/>
        <v/>
      </c>
      <c r="BD136" s="11" t="str">
        <f t="shared" si="58"/>
        <v/>
      </c>
      <c r="BE136" s="11" t="str">
        <f t="shared" si="59"/>
        <v/>
      </c>
      <c r="BF136" s="11" t="str">
        <f t="shared" si="60"/>
        <v/>
      </c>
      <c r="BG136" s="11" t="str">
        <f t="shared" si="61"/>
        <v/>
      </c>
      <c r="BH136" s="11" t="str">
        <f t="shared" si="62"/>
        <v/>
      </c>
      <c r="BI136" s="11" t="str">
        <f t="shared" si="63"/>
        <v/>
      </c>
      <c r="BJ136" s="11" t="str">
        <f t="shared" si="64"/>
        <v/>
      </c>
      <c r="BK136" s="11" t="str">
        <f t="shared" si="65"/>
        <v/>
      </c>
      <c r="BL136" s="11" t="str">
        <f t="shared" si="66"/>
        <v/>
      </c>
    </row>
    <row r="137" spans="2:64" x14ac:dyDescent="0.3">
      <c r="B137"/>
      <c r="C137"/>
      <c r="D137"/>
      <c r="E137"/>
      <c r="F137"/>
      <c r="G137"/>
      <c r="H137"/>
      <c r="I137"/>
      <c r="J137"/>
      <c r="K137"/>
      <c r="L137"/>
      <c r="M137"/>
      <c r="N137"/>
      <c r="O137"/>
      <c r="P137"/>
      <c r="Q137"/>
      <c r="R137"/>
      <c r="S137"/>
      <c r="T137"/>
      <c r="U137"/>
      <c r="W137" s="11" t="b">
        <f>IF(OR(B137=Локализация!$C$118,B137=5),4,IF(OR(B137=Локализация!$C$119,B137=4),2,IF(OR(B137=Локализация!$C$120,B137=3),0,IF(OR(B137=Локализация!$C$121,B137=2),-1,IF(OR(B137=Локализация!$C$122,B137=1),-2)))))</f>
        <v>0</v>
      </c>
      <c r="X137" s="11" t="b">
        <f>IF(OR(C137=Локализация!$C$124,C137=5),-2,IF(OR(C137=Локализация!$C$125,C137=4),-1,IF(OR(C137=Локализация!$C$126,C137=3),0,IF(OR(C137=Локализация!$C$127,C137=2),2,IF(OR(C137=Локализация!$C$128,C137=1),4)))))</f>
        <v>0</v>
      </c>
      <c r="Y137" s="11" t="b">
        <f>IF(OR(D137=Локализация!$C$118,D137=5),4,IF(OR(D137=Локализация!$C$119,D137=4),2,IF(OR(D137=Локализация!$C$120,D137=3),0,IF(OR(D137=Локализация!$C$121,D137=2),-1,IF(OR(D137=Локализация!$C$122,D137=1),-2)))))</f>
        <v>0</v>
      </c>
      <c r="Z137" s="11" t="b">
        <f>IF(OR(E137=Локализация!$C$124,E137=5),-2,IF(OR(E137=Локализация!$C$125,E137=4),-1,IF(OR(E137=Локализация!$C$126,E137=3),0,IF(OR(E137=Локализация!$C$127,E137=2),2,IF(OR(E137=Локализация!$C$128,E137=1),4)))))</f>
        <v>0</v>
      </c>
      <c r="AA137" s="11" t="b">
        <f>IF(OR(F137=Локализация!$C$118,F137=5),4,IF(OR(F137=Локализация!$C$119,F137=4),2,IF(OR(F137=Локализация!$C$120,F137=3),0,IF(OR(F137=Локализация!$C$121,F137=2),-1,IF(OR(F137=Локализация!$C$122,F137=1),-2)))))</f>
        <v>0</v>
      </c>
      <c r="AB137" s="11" t="b">
        <f>IF(OR(G137=Локализация!$C$124,G137=5),-2,IF(OR(G137=Локализация!$C$125,G137=4),-1,IF(OR(G137=Локализация!$C$126,G137=3),0,IF(OR(G137=Локализация!$C$127,G137=2),2,IF(OR(G137=Локализация!$C$128,G137=1),4)))))</f>
        <v>0</v>
      </c>
      <c r="AC137" s="11" t="b">
        <f>IF(OR(H137=Локализация!$C$118,H137=5),4,IF(OR(H137=Локализация!$C$119,H137=4),2,IF(OR(H137=Локализация!$C$120,H137=3),0,IF(OR(H137=Локализация!$C$121,H137=2),-1,IF(OR(H137=Локализация!$C$122,H137=1),-2)))))</f>
        <v>0</v>
      </c>
      <c r="AD137" s="11" t="b">
        <f>IF(OR(I137=Локализация!$C$124,I137=5),-2,IF(OR(I137=Локализация!$C$125,I137=4),-1,IF(OR(I137=Локализация!$C$126,I137=3),0,IF(OR(I137=Локализация!$C$127,I137=2),2,IF(OR(I137=Локализация!$C$128,I137=1),4)))))</f>
        <v>0</v>
      </c>
      <c r="AE137" s="11" t="b">
        <f>IF(OR(J137=Локализация!$C$118,J137=5),4,IF(OR(J137=Локализация!$C$119,J137=4),2,IF(OR(J137=Локализация!$C$120,J137=3),0,IF(OR(J137=Локализация!$C$121,J137=2),-1,IF(OR(J137=Локализация!$C$122,J137=1),-2)))))</f>
        <v>0</v>
      </c>
      <c r="AF137" s="11" t="b">
        <f>IF(OR(K137=Локализация!$C$124,K137=5),-2,IF(OR(K137=Локализация!$C$125,K137=4),-1,IF(OR(K137=Локализация!$C$126,K137=3),0,IF(OR(K137=Локализация!$C$127,K137=2),2,IF(OR(K137=Локализация!$C$128,K137=1),4)))))</f>
        <v>0</v>
      </c>
      <c r="AG137" s="11" t="b">
        <f>IF(OR(L137=Локализация!$C$118,L137=5),4,IF(OR(L137=Локализация!$C$119,L137=4),2,IF(OR(L137=Локализация!$C$120,L137=3),0,IF(OR(L137=Локализация!$C$121,L137=2),-1,IF(OR(L137=Локализация!$C$122,L137=1),-2)))))</f>
        <v>0</v>
      </c>
      <c r="AH137" s="11" t="b">
        <f>IF(OR(M137=Локализация!$C$124,M137=5),-2,IF(OR(M137=Локализация!$C$125,M137=4),-1,IF(OR(M137=Локализация!$C$126,M137=3),0,IF(OR(M137=Локализация!$C$127,M137=2),2,IF(OR(M137=Локализация!$C$128,M137=1),4)))))</f>
        <v>0</v>
      </c>
      <c r="AI137" s="11" t="b">
        <f>IF(OR(N137=Локализация!$C$118,N137=5),4,IF(OR(N137=Локализация!$C$119,N137=4),2,IF(OR(N137=Локализация!$C$120,N137=3),0,IF(OR(N137=Локализация!$C$121,N137=2),-1,IF(OR(N137=Локализация!$C$122,N137=1),-2)))))</f>
        <v>0</v>
      </c>
      <c r="AJ137" s="11" t="b">
        <f>IF(OR(O137=Локализация!$C$124,O137=5),-2,IF(OR(O137=Локализация!$C$125,O137=4),-1,IF(OR(O137=Локализация!$C$126,O137=3),0,IF(OR(O137=Локализация!$C$127,O137=2),2,IF(OR(O137=Локализация!$C$128,O137=1),4)))))</f>
        <v>0</v>
      </c>
      <c r="AK137" s="11" t="b">
        <f>IF(OR(P137=Локализация!$C$118,P137=5),4,IF(OR(P137=Локализация!$C$119,P137=4),2,IF(OR(P137=Локализация!$C$120,P137=3),0,IF(OR(P137=Локализация!$C$121,P137=2),-1,IF(OR(P137=Локализация!$C$122,P137=1),-2)))))</f>
        <v>0</v>
      </c>
      <c r="AL137" s="11" t="b">
        <f>IF(OR(Q137=Локализация!$C$124,Q137=5),-2,IF(OR(Q137=Локализация!$C$125,Q137=4),-1,IF(OR(Q137=Локализация!$C$126,Q137=3),0,IF(OR(Q137=Локализация!$C$127,Q137=2),2,IF(OR(Q137=Локализация!$C$128,Q137=1),4)))))</f>
        <v>0</v>
      </c>
      <c r="AM137" s="11" t="b">
        <f>IF(OR(R137=Локализация!$C$118,R137=5),4,IF(OR(R137=Локализация!$C$119,R137=4),2,IF(OR(R137=Локализация!$C$120,R137=3),0,IF(OR(R137=Локализация!$C$121,R137=2),-1,IF(OR(R137=Локализация!$C$122,R137=1),-2)))))</f>
        <v>0</v>
      </c>
      <c r="AN137" s="11" t="b">
        <f>IF(OR(S137=Локализация!$C$124,S137=5),-2,IF(OR(S137=Локализация!$C$125,S137=4),-1,IF(OR(S137=Локализация!$C$126,S137=3),0,IF(OR(S137=Локализация!$C$127,S137=2),2,IF(OR(S137=Локализация!$C$128,S137=1),4)))))</f>
        <v>0</v>
      </c>
      <c r="AO137" s="11" t="b">
        <f>IF(OR(T137=Локализация!$C$118,T137=5),4,IF(OR(T137=Локализация!$C$119,T137=4),2,IF(OR(T137=Локализация!$C$120,T137=3),0,IF(OR(T137=Локализация!$C$121,T137=2),-1,IF(OR(T137=Локализация!$C$122,T137=1),-2)))))</f>
        <v>0</v>
      </c>
      <c r="AP137" s="11" t="b">
        <f>IF(OR(U137=Локализация!$C$124,U137=5),-2,IF(OR(U137=Локализация!$C$125,U137=4),-1,IF(OR(U137=Локализация!$C$126,U137=3),0,IF(OR(U137=Локализация!$C$127,U137=2),2,IF(OR(U137=Локализация!$C$128,U137=1),4)))))</f>
        <v>0</v>
      </c>
      <c r="AR137" s="11" t="str">
        <f t="shared" si="47"/>
        <v>ЛОЖЬЛОЖЬ</v>
      </c>
      <c r="AS137" s="11" t="str">
        <f t="shared" si="48"/>
        <v>ЛОЖЬЛОЖЬ</v>
      </c>
      <c r="AT137" s="11" t="str">
        <f t="shared" si="49"/>
        <v>ЛОЖЬЛОЖЬ</v>
      </c>
      <c r="AU137" s="11" t="str">
        <f t="shared" si="50"/>
        <v>ЛОЖЬЛОЖЬ</v>
      </c>
      <c r="AV137" s="11" t="str">
        <f t="shared" si="51"/>
        <v>ЛОЖЬЛОЖЬ</v>
      </c>
      <c r="AW137" s="11" t="str">
        <f t="shared" si="52"/>
        <v>ЛОЖЬЛОЖЬ</v>
      </c>
      <c r="AX137" s="11" t="str">
        <f t="shared" si="53"/>
        <v>ЛОЖЬЛОЖЬ</v>
      </c>
      <c r="AY137" s="11" t="str">
        <f t="shared" si="54"/>
        <v>ЛОЖЬЛОЖЬ</v>
      </c>
      <c r="AZ137" s="11" t="str">
        <f t="shared" si="55"/>
        <v>ЛОЖЬЛОЖЬ</v>
      </c>
      <c r="BA137" s="11" t="str">
        <f t="shared" si="56"/>
        <v>ЛОЖЬЛОЖЬ</v>
      </c>
      <c r="BC137" s="11" t="str">
        <f t="shared" si="57"/>
        <v/>
      </c>
      <c r="BD137" s="11" t="str">
        <f t="shared" si="58"/>
        <v/>
      </c>
      <c r="BE137" s="11" t="str">
        <f t="shared" si="59"/>
        <v/>
      </c>
      <c r="BF137" s="11" t="str">
        <f t="shared" si="60"/>
        <v/>
      </c>
      <c r="BG137" s="11" t="str">
        <f t="shared" si="61"/>
        <v/>
      </c>
      <c r="BH137" s="11" t="str">
        <f t="shared" si="62"/>
        <v/>
      </c>
      <c r="BI137" s="11" t="str">
        <f t="shared" si="63"/>
        <v/>
      </c>
      <c r="BJ137" s="11" t="str">
        <f t="shared" si="64"/>
        <v/>
      </c>
      <c r="BK137" s="11" t="str">
        <f t="shared" si="65"/>
        <v/>
      </c>
      <c r="BL137" s="11" t="str">
        <f t="shared" si="66"/>
        <v/>
      </c>
    </row>
    <row r="138" spans="2:64" x14ac:dyDescent="0.3">
      <c r="B138"/>
      <c r="C138"/>
      <c r="D138"/>
      <c r="E138"/>
      <c r="F138"/>
      <c r="G138"/>
      <c r="H138"/>
      <c r="I138"/>
      <c r="J138"/>
      <c r="K138"/>
      <c r="L138"/>
      <c r="M138"/>
      <c r="N138"/>
      <c r="O138"/>
      <c r="P138"/>
      <c r="Q138"/>
      <c r="R138"/>
      <c r="S138"/>
      <c r="T138"/>
      <c r="U138"/>
      <c r="W138" s="11" t="b">
        <f>IF(OR(B138=Локализация!$C$118,B138=5),4,IF(OR(B138=Локализация!$C$119,B138=4),2,IF(OR(B138=Локализация!$C$120,B138=3),0,IF(OR(B138=Локализация!$C$121,B138=2),-1,IF(OR(B138=Локализация!$C$122,B138=1),-2)))))</f>
        <v>0</v>
      </c>
      <c r="X138" s="11" t="b">
        <f>IF(OR(C138=Локализация!$C$124,C138=5),-2,IF(OR(C138=Локализация!$C$125,C138=4),-1,IF(OR(C138=Локализация!$C$126,C138=3),0,IF(OR(C138=Локализация!$C$127,C138=2),2,IF(OR(C138=Локализация!$C$128,C138=1),4)))))</f>
        <v>0</v>
      </c>
      <c r="Y138" s="11" t="b">
        <f>IF(OR(D138=Локализация!$C$118,D138=5),4,IF(OR(D138=Локализация!$C$119,D138=4),2,IF(OR(D138=Локализация!$C$120,D138=3),0,IF(OR(D138=Локализация!$C$121,D138=2),-1,IF(OR(D138=Локализация!$C$122,D138=1),-2)))))</f>
        <v>0</v>
      </c>
      <c r="Z138" s="11" t="b">
        <f>IF(OR(E138=Локализация!$C$124,E138=5),-2,IF(OR(E138=Локализация!$C$125,E138=4),-1,IF(OR(E138=Локализация!$C$126,E138=3),0,IF(OR(E138=Локализация!$C$127,E138=2),2,IF(OR(E138=Локализация!$C$128,E138=1),4)))))</f>
        <v>0</v>
      </c>
      <c r="AA138" s="11" t="b">
        <f>IF(OR(F138=Локализация!$C$118,F138=5),4,IF(OR(F138=Локализация!$C$119,F138=4),2,IF(OR(F138=Локализация!$C$120,F138=3),0,IF(OR(F138=Локализация!$C$121,F138=2),-1,IF(OR(F138=Локализация!$C$122,F138=1),-2)))))</f>
        <v>0</v>
      </c>
      <c r="AB138" s="11" t="b">
        <f>IF(OR(G138=Локализация!$C$124,G138=5),-2,IF(OR(G138=Локализация!$C$125,G138=4),-1,IF(OR(G138=Локализация!$C$126,G138=3),0,IF(OR(G138=Локализация!$C$127,G138=2),2,IF(OR(G138=Локализация!$C$128,G138=1),4)))))</f>
        <v>0</v>
      </c>
      <c r="AC138" s="11" t="b">
        <f>IF(OR(H138=Локализация!$C$118,H138=5),4,IF(OR(H138=Локализация!$C$119,H138=4),2,IF(OR(H138=Локализация!$C$120,H138=3),0,IF(OR(H138=Локализация!$C$121,H138=2),-1,IF(OR(H138=Локализация!$C$122,H138=1),-2)))))</f>
        <v>0</v>
      </c>
      <c r="AD138" s="11" t="b">
        <f>IF(OR(I138=Локализация!$C$124,I138=5),-2,IF(OR(I138=Локализация!$C$125,I138=4),-1,IF(OR(I138=Локализация!$C$126,I138=3),0,IF(OR(I138=Локализация!$C$127,I138=2),2,IF(OR(I138=Локализация!$C$128,I138=1),4)))))</f>
        <v>0</v>
      </c>
      <c r="AE138" s="11" t="b">
        <f>IF(OR(J138=Локализация!$C$118,J138=5),4,IF(OR(J138=Локализация!$C$119,J138=4),2,IF(OR(J138=Локализация!$C$120,J138=3),0,IF(OR(J138=Локализация!$C$121,J138=2),-1,IF(OR(J138=Локализация!$C$122,J138=1),-2)))))</f>
        <v>0</v>
      </c>
      <c r="AF138" s="11" t="b">
        <f>IF(OR(K138=Локализация!$C$124,K138=5),-2,IF(OR(K138=Локализация!$C$125,K138=4),-1,IF(OR(K138=Локализация!$C$126,K138=3),0,IF(OR(K138=Локализация!$C$127,K138=2),2,IF(OR(K138=Локализация!$C$128,K138=1),4)))))</f>
        <v>0</v>
      </c>
      <c r="AG138" s="11" t="b">
        <f>IF(OR(L138=Локализация!$C$118,L138=5),4,IF(OR(L138=Локализация!$C$119,L138=4),2,IF(OR(L138=Локализация!$C$120,L138=3),0,IF(OR(L138=Локализация!$C$121,L138=2),-1,IF(OR(L138=Локализация!$C$122,L138=1),-2)))))</f>
        <v>0</v>
      </c>
      <c r="AH138" s="11" t="b">
        <f>IF(OR(M138=Локализация!$C$124,M138=5),-2,IF(OR(M138=Локализация!$C$125,M138=4),-1,IF(OR(M138=Локализация!$C$126,M138=3),0,IF(OR(M138=Локализация!$C$127,M138=2),2,IF(OR(M138=Локализация!$C$128,M138=1),4)))))</f>
        <v>0</v>
      </c>
      <c r="AI138" s="11" t="b">
        <f>IF(OR(N138=Локализация!$C$118,N138=5),4,IF(OR(N138=Локализация!$C$119,N138=4),2,IF(OR(N138=Локализация!$C$120,N138=3),0,IF(OR(N138=Локализация!$C$121,N138=2),-1,IF(OR(N138=Локализация!$C$122,N138=1),-2)))))</f>
        <v>0</v>
      </c>
      <c r="AJ138" s="11" t="b">
        <f>IF(OR(O138=Локализация!$C$124,O138=5),-2,IF(OR(O138=Локализация!$C$125,O138=4),-1,IF(OR(O138=Локализация!$C$126,O138=3),0,IF(OR(O138=Локализация!$C$127,O138=2),2,IF(OR(O138=Локализация!$C$128,O138=1),4)))))</f>
        <v>0</v>
      </c>
      <c r="AK138" s="11" t="b">
        <f>IF(OR(P138=Локализация!$C$118,P138=5),4,IF(OR(P138=Локализация!$C$119,P138=4),2,IF(OR(P138=Локализация!$C$120,P138=3),0,IF(OR(P138=Локализация!$C$121,P138=2),-1,IF(OR(P138=Локализация!$C$122,P138=1),-2)))))</f>
        <v>0</v>
      </c>
      <c r="AL138" s="11" t="b">
        <f>IF(OR(Q138=Локализация!$C$124,Q138=5),-2,IF(OR(Q138=Локализация!$C$125,Q138=4),-1,IF(OR(Q138=Локализация!$C$126,Q138=3),0,IF(OR(Q138=Локализация!$C$127,Q138=2),2,IF(OR(Q138=Локализация!$C$128,Q138=1),4)))))</f>
        <v>0</v>
      </c>
      <c r="AM138" s="11" t="b">
        <f>IF(OR(R138=Локализация!$C$118,R138=5),4,IF(OR(R138=Локализация!$C$119,R138=4),2,IF(OR(R138=Локализация!$C$120,R138=3),0,IF(OR(R138=Локализация!$C$121,R138=2),-1,IF(OR(R138=Локализация!$C$122,R138=1),-2)))))</f>
        <v>0</v>
      </c>
      <c r="AN138" s="11" t="b">
        <f>IF(OR(S138=Локализация!$C$124,S138=5),-2,IF(OR(S138=Локализация!$C$125,S138=4),-1,IF(OR(S138=Локализация!$C$126,S138=3),0,IF(OR(S138=Локализация!$C$127,S138=2),2,IF(OR(S138=Локализация!$C$128,S138=1),4)))))</f>
        <v>0</v>
      </c>
      <c r="AO138" s="11" t="b">
        <f>IF(OR(T138=Локализация!$C$118,T138=5),4,IF(OR(T138=Локализация!$C$119,T138=4),2,IF(OR(T138=Локализация!$C$120,T138=3),0,IF(OR(T138=Локализация!$C$121,T138=2),-1,IF(OR(T138=Локализация!$C$122,T138=1),-2)))))</f>
        <v>0</v>
      </c>
      <c r="AP138" s="11" t="b">
        <f>IF(OR(U138=Локализация!$C$124,U138=5),-2,IF(OR(U138=Локализация!$C$125,U138=4),-1,IF(OR(U138=Локализация!$C$126,U138=3),0,IF(OR(U138=Локализация!$C$127,U138=2),2,IF(OR(U138=Локализация!$C$128,U138=1),4)))))</f>
        <v>0</v>
      </c>
      <c r="AR138" s="11" t="str">
        <f t="shared" si="47"/>
        <v>ЛОЖЬЛОЖЬ</v>
      </c>
      <c r="AS138" s="11" t="str">
        <f t="shared" si="48"/>
        <v>ЛОЖЬЛОЖЬ</v>
      </c>
      <c r="AT138" s="11" t="str">
        <f t="shared" si="49"/>
        <v>ЛОЖЬЛОЖЬ</v>
      </c>
      <c r="AU138" s="11" t="str">
        <f t="shared" si="50"/>
        <v>ЛОЖЬЛОЖЬ</v>
      </c>
      <c r="AV138" s="11" t="str">
        <f t="shared" si="51"/>
        <v>ЛОЖЬЛОЖЬ</v>
      </c>
      <c r="AW138" s="11" t="str">
        <f t="shared" si="52"/>
        <v>ЛОЖЬЛОЖЬ</v>
      </c>
      <c r="AX138" s="11" t="str">
        <f t="shared" si="53"/>
        <v>ЛОЖЬЛОЖЬ</v>
      </c>
      <c r="AY138" s="11" t="str">
        <f t="shared" si="54"/>
        <v>ЛОЖЬЛОЖЬ</v>
      </c>
      <c r="AZ138" s="11" t="str">
        <f t="shared" si="55"/>
        <v>ЛОЖЬЛОЖЬ</v>
      </c>
      <c r="BA138" s="11" t="str">
        <f t="shared" si="56"/>
        <v>ЛОЖЬЛОЖЬ</v>
      </c>
      <c r="BC138" s="11" t="str">
        <f t="shared" si="57"/>
        <v/>
      </c>
      <c r="BD138" s="11" t="str">
        <f t="shared" si="58"/>
        <v/>
      </c>
      <c r="BE138" s="11" t="str">
        <f t="shared" si="59"/>
        <v/>
      </c>
      <c r="BF138" s="11" t="str">
        <f t="shared" si="60"/>
        <v/>
      </c>
      <c r="BG138" s="11" t="str">
        <f t="shared" si="61"/>
        <v/>
      </c>
      <c r="BH138" s="11" t="str">
        <f t="shared" si="62"/>
        <v/>
      </c>
      <c r="BI138" s="11" t="str">
        <f t="shared" si="63"/>
        <v/>
      </c>
      <c r="BJ138" s="11" t="str">
        <f t="shared" si="64"/>
        <v/>
      </c>
      <c r="BK138" s="11" t="str">
        <f t="shared" si="65"/>
        <v/>
      </c>
      <c r="BL138" s="11" t="str">
        <f t="shared" si="66"/>
        <v/>
      </c>
    </row>
    <row r="139" spans="2:64" x14ac:dyDescent="0.3">
      <c r="B139"/>
      <c r="C139"/>
      <c r="D139"/>
      <c r="E139"/>
      <c r="F139"/>
      <c r="G139"/>
      <c r="H139"/>
      <c r="I139"/>
      <c r="J139"/>
      <c r="K139"/>
      <c r="L139"/>
      <c r="M139"/>
      <c r="N139"/>
      <c r="O139"/>
      <c r="P139"/>
      <c r="Q139"/>
      <c r="R139"/>
      <c r="S139"/>
      <c r="T139"/>
      <c r="U139"/>
      <c r="W139" s="11" t="b">
        <f>IF(OR(B139=Локализация!$C$118,B139=5),4,IF(OR(B139=Локализация!$C$119,B139=4),2,IF(OR(B139=Локализация!$C$120,B139=3),0,IF(OR(B139=Локализация!$C$121,B139=2),-1,IF(OR(B139=Локализация!$C$122,B139=1),-2)))))</f>
        <v>0</v>
      </c>
      <c r="X139" s="11" t="b">
        <f>IF(OR(C139=Локализация!$C$124,C139=5),-2,IF(OR(C139=Локализация!$C$125,C139=4),-1,IF(OR(C139=Локализация!$C$126,C139=3),0,IF(OR(C139=Локализация!$C$127,C139=2),2,IF(OR(C139=Локализация!$C$128,C139=1),4)))))</f>
        <v>0</v>
      </c>
      <c r="Y139" s="11" t="b">
        <f>IF(OR(D139=Локализация!$C$118,D139=5),4,IF(OR(D139=Локализация!$C$119,D139=4),2,IF(OR(D139=Локализация!$C$120,D139=3),0,IF(OR(D139=Локализация!$C$121,D139=2),-1,IF(OR(D139=Локализация!$C$122,D139=1),-2)))))</f>
        <v>0</v>
      </c>
      <c r="Z139" s="11" t="b">
        <f>IF(OR(E139=Локализация!$C$124,E139=5),-2,IF(OR(E139=Локализация!$C$125,E139=4),-1,IF(OR(E139=Локализация!$C$126,E139=3),0,IF(OR(E139=Локализация!$C$127,E139=2),2,IF(OR(E139=Локализация!$C$128,E139=1),4)))))</f>
        <v>0</v>
      </c>
      <c r="AA139" s="11" t="b">
        <f>IF(OR(F139=Локализация!$C$118,F139=5),4,IF(OR(F139=Локализация!$C$119,F139=4),2,IF(OR(F139=Локализация!$C$120,F139=3),0,IF(OR(F139=Локализация!$C$121,F139=2),-1,IF(OR(F139=Локализация!$C$122,F139=1),-2)))))</f>
        <v>0</v>
      </c>
      <c r="AB139" s="11" t="b">
        <f>IF(OR(G139=Локализация!$C$124,G139=5),-2,IF(OR(G139=Локализация!$C$125,G139=4),-1,IF(OR(G139=Локализация!$C$126,G139=3),0,IF(OR(G139=Локализация!$C$127,G139=2),2,IF(OR(G139=Локализация!$C$128,G139=1),4)))))</f>
        <v>0</v>
      </c>
      <c r="AC139" s="11" t="b">
        <f>IF(OR(H139=Локализация!$C$118,H139=5),4,IF(OR(H139=Локализация!$C$119,H139=4),2,IF(OR(H139=Локализация!$C$120,H139=3),0,IF(OR(H139=Локализация!$C$121,H139=2),-1,IF(OR(H139=Локализация!$C$122,H139=1),-2)))))</f>
        <v>0</v>
      </c>
      <c r="AD139" s="11" t="b">
        <f>IF(OR(I139=Локализация!$C$124,I139=5),-2,IF(OR(I139=Локализация!$C$125,I139=4),-1,IF(OR(I139=Локализация!$C$126,I139=3),0,IF(OR(I139=Локализация!$C$127,I139=2),2,IF(OR(I139=Локализация!$C$128,I139=1),4)))))</f>
        <v>0</v>
      </c>
      <c r="AE139" s="11" t="b">
        <f>IF(OR(J139=Локализация!$C$118,J139=5),4,IF(OR(J139=Локализация!$C$119,J139=4),2,IF(OR(J139=Локализация!$C$120,J139=3),0,IF(OR(J139=Локализация!$C$121,J139=2),-1,IF(OR(J139=Локализация!$C$122,J139=1),-2)))))</f>
        <v>0</v>
      </c>
      <c r="AF139" s="11" t="b">
        <f>IF(OR(K139=Локализация!$C$124,K139=5),-2,IF(OR(K139=Локализация!$C$125,K139=4),-1,IF(OR(K139=Локализация!$C$126,K139=3),0,IF(OR(K139=Локализация!$C$127,K139=2),2,IF(OR(K139=Локализация!$C$128,K139=1),4)))))</f>
        <v>0</v>
      </c>
      <c r="AG139" s="11" t="b">
        <f>IF(OR(L139=Локализация!$C$118,L139=5),4,IF(OR(L139=Локализация!$C$119,L139=4),2,IF(OR(L139=Локализация!$C$120,L139=3),0,IF(OR(L139=Локализация!$C$121,L139=2),-1,IF(OR(L139=Локализация!$C$122,L139=1),-2)))))</f>
        <v>0</v>
      </c>
      <c r="AH139" s="11" t="b">
        <f>IF(OR(M139=Локализация!$C$124,M139=5),-2,IF(OR(M139=Локализация!$C$125,M139=4),-1,IF(OR(M139=Локализация!$C$126,M139=3),0,IF(OR(M139=Локализация!$C$127,M139=2),2,IF(OR(M139=Локализация!$C$128,M139=1),4)))))</f>
        <v>0</v>
      </c>
      <c r="AI139" s="11" t="b">
        <f>IF(OR(N139=Локализация!$C$118,N139=5),4,IF(OR(N139=Локализация!$C$119,N139=4),2,IF(OR(N139=Локализация!$C$120,N139=3),0,IF(OR(N139=Локализация!$C$121,N139=2),-1,IF(OR(N139=Локализация!$C$122,N139=1),-2)))))</f>
        <v>0</v>
      </c>
      <c r="AJ139" s="11" t="b">
        <f>IF(OR(O139=Локализация!$C$124,O139=5),-2,IF(OR(O139=Локализация!$C$125,O139=4),-1,IF(OR(O139=Локализация!$C$126,O139=3),0,IF(OR(O139=Локализация!$C$127,O139=2),2,IF(OR(O139=Локализация!$C$128,O139=1),4)))))</f>
        <v>0</v>
      </c>
      <c r="AK139" s="11" t="b">
        <f>IF(OR(P139=Локализация!$C$118,P139=5),4,IF(OR(P139=Локализация!$C$119,P139=4),2,IF(OR(P139=Локализация!$C$120,P139=3),0,IF(OR(P139=Локализация!$C$121,P139=2),-1,IF(OR(P139=Локализация!$C$122,P139=1),-2)))))</f>
        <v>0</v>
      </c>
      <c r="AL139" s="11" t="b">
        <f>IF(OR(Q139=Локализация!$C$124,Q139=5),-2,IF(OR(Q139=Локализация!$C$125,Q139=4),-1,IF(OR(Q139=Локализация!$C$126,Q139=3),0,IF(OR(Q139=Локализация!$C$127,Q139=2),2,IF(OR(Q139=Локализация!$C$128,Q139=1),4)))))</f>
        <v>0</v>
      </c>
      <c r="AM139" s="11" t="b">
        <f>IF(OR(R139=Локализация!$C$118,R139=5),4,IF(OR(R139=Локализация!$C$119,R139=4),2,IF(OR(R139=Локализация!$C$120,R139=3),0,IF(OR(R139=Локализация!$C$121,R139=2),-1,IF(OR(R139=Локализация!$C$122,R139=1),-2)))))</f>
        <v>0</v>
      </c>
      <c r="AN139" s="11" t="b">
        <f>IF(OR(S139=Локализация!$C$124,S139=5),-2,IF(OR(S139=Локализация!$C$125,S139=4),-1,IF(OR(S139=Локализация!$C$126,S139=3),0,IF(OR(S139=Локализация!$C$127,S139=2),2,IF(OR(S139=Локализация!$C$128,S139=1),4)))))</f>
        <v>0</v>
      </c>
      <c r="AO139" s="11" t="b">
        <f>IF(OR(T139=Локализация!$C$118,T139=5),4,IF(OR(T139=Локализация!$C$119,T139=4),2,IF(OR(T139=Локализация!$C$120,T139=3),0,IF(OR(T139=Локализация!$C$121,T139=2),-1,IF(OR(T139=Локализация!$C$122,T139=1),-2)))))</f>
        <v>0</v>
      </c>
      <c r="AP139" s="11" t="b">
        <f>IF(OR(U139=Локализация!$C$124,U139=5),-2,IF(OR(U139=Локализация!$C$125,U139=4),-1,IF(OR(U139=Локализация!$C$126,U139=3),0,IF(OR(U139=Локализация!$C$127,U139=2),2,IF(OR(U139=Локализация!$C$128,U139=1),4)))))</f>
        <v>0</v>
      </c>
      <c r="AR139" s="11" t="str">
        <f t="shared" si="47"/>
        <v>ЛОЖЬЛОЖЬ</v>
      </c>
      <c r="AS139" s="11" t="str">
        <f t="shared" si="48"/>
        <v>ЛОЖЬЛОЖЬ</v>
      </c>
      <c r="AT139" s="11" t="str">
        <f t="shared" si="49"/>
        <v>ЛОЖЬЛОЖЬ</v>
      </c>
      <c r="AU139" s="11" t="str">
        <f t="shared" si="50"/>
        <v>ЛОЖЬЛОЖЬ</v>
      </c>
      <c r="AV139" s="11" t="str">
        <f t="shared" si="51"/>
        <v>ЛОЖЬЛОЖЬ</v>
      </c>
      <c r="AW139" s="11" t="str">
        <f t="shared" si="52"/>
        <v>ЛОЖЬЛОЖЬ</v>
      </c>
      <c r="AX139" s="11" t="str">
        <f t="shared" si="53"/>
        <v>ЛОЖЬЛОЖЬ</v>
      </c>
      <c r="AY139" s="11" t="str">
        <f t="shared" si="54"/>
        <v>ЛОЖЬЛОЖЬ</v>
      </c>
      <c r="AZ139" s="11" t="str">
        <f t="shared" si="55"/>
        <v>ЛОЖЬЛОЖЬ</v>
      </c>
      <c r="BA139" s="11" t="str">
        <f t="shared" si="56"/>
        <v>ЛОЖЬЛОЖЬ</v>
      </c>
      <c r="BC139" s="11" t="str">
        <f t="shared" si="57"/>
        <v/>
      </c>
      <c r="BD139" s="11" t="str">
        <f t="shared" si="58"/>
        <v/>
      </c>
      <c r="BE139" s="11" t="str">
        <f t="shared" si="59"/>
        <v/>
      </c>
      <c r="BF139" s="11" t="str">
        <f t="shared" si="60"/>
        <v/>
      </c>
      <c r="BG139" s="11" t="str">
        <f t="shared" si="61"/>
        <v/>
      </c>
      <c r="BH139" s="11" t="str">
        <f t="shared" si="62"/>
        <v/>
      </c>
      <c r="BI139" s="11" t="str">
        <f t="shared" si="63"/>
        <v/>
      </c>
      <c r="BJ139" s="11" t="str">
        <f t="shared" si="64"/>
        <v/>
      </c>
      <c r="BK139" s="11" t="str">
        <f t="shared" si="65"/>
        <v/>
      </c>
      <c r="BL139" s="11" t="str">
        <f t="shared" si="66"/>
        <v/>
      </c>
    </row>
    <row r="140" spans="2:64" x14ac:dyDescent="0.3">
      <c r="B140"/>
      <c r="C140"/>
      <c r="D140"/>
      <c r="E140"/>
      <c r="F140"/>
      <c r="G140"/>
      <c r="H140"/>
      <c r="I140"/>
      <c r="J140"/>
      <c r="K140"/>
      <c r="L140"/>
      <c r="M140"/>
      <c r="N140"/>
      <c r="O140"/>
      <c r="P140"/>
      <c r="Q140"/>
      <c r="R140"/>
      <c r="S140"/>
      <c r="T140"/>
      <c r="U140"/>
      <c r="W140" s="11" t="b">
        <f>IF(OR(B140=Локализация!$C$118,B140=5),4,IF(OR(B140=Локализация!$C$119,B140=4),2,IF(OR(B140=Локализация!$C$120,B140=3),0,IF(OR(B140=Локализация!$C$121,B140=2),-1,IF(OR(B140=Локализация!$C$122,B140=1),-2)))))</f>
        <v>0</v>
      </c>
      <c r="X140" s="11" t="b">
        <f>IF(OR(C140=Локализация!$C$124,C140=5),-2,IF(OR(C140=Локализация!$C$125,C140=4),-1,IF(OR(C140=Локализация!$C$126,C140=3),0,IF(OR(C140=Локализация!$C$127,C140=2),2,IF(OR(C140=Локализация!$C$128,C140=1),4)))))</f>
        <v>0</v>
      </c>
      <c r="Y140" s="11" t="b">
        <f>IF(OR(D140=Локализация!$C$118,D140=5),4,IF(OR(D140=Локализация!$C$119,D140=4),2,IF(OR(D140=Локализация!$C$120,D140=3),0,IF(OR(D140=Локализация!$C$121,D140=2),-1,IF(OR(D140=Локализация!$C$122,D140=1),-2)))))</f>
        <v>0</v>
      </c>
      <c r="Z140" s="11" t="b">
        <f>IF(OR(E140=Локализация!$C$124,E140=5),-2,IF(OR(E140=Локализация!$C$125,E140=4),-1,IF(OR(E140=Локализация!$C$126,E140=3),0,IF(OR(E140=Локализация!$C$127,E140=2),2,IF(OR(E140=Локализация!$C$128,E140=1),4)))))</f>
        <v>0</v>
      </c>
      <c r="AA140" s="11" t="b">
        <f>IF(OR(F140=Локализация!$C$118,F140=5),4,IF(OR(F140=Локализация!$C$119,F140=4),2,IF(OR(F140=Локализация!$C$120,F140=3),0,IF(OR(F140=Локализация!$C$121,F140=2),-1,IF(OR(F140=Локализация!$C$122,F140=1),-2)))))</f>
        <v>0</v>
      </c>
      <c r="AB140" s="11" t="b">
        <f>IF(OR(G140=Локализация!$C$124,G140=5),-2,IF(OR(G140=Локализация!$C$125,G140=4),-1,IF(OR(G140=Локализация!$C$126,G140=3),0,IF(OR(G140=Локализация!$C$127,G140=2),2,IF(OR(G140=Локализация!$C$128,G140=1),4)))))</f>
        <v>0</v>
      </c>
      <c r="AC140" s="11" t="b">
        <f>IF(OR(H140=Локализация!$C$118,H140=5),4,IF(OR(H140=Локализация!$C$119,H140=4),2,IF(OR(H140=Локализация!$C$120,H140=3),0,IF(OR(H140=Локализация!$C$121,H140=2),-1,IF(OR(H140=Локализация!$C$122,H140=1),-2)))))</f>
        <v>0</v>
      </c>
      <c r="AD140" s="11" t="b">
        <f>IF(OR(I140=Локализация!$C$124,I140=5),-2,IF(OR(I140=Локализация!$C$125,I140=4),-1,IF(OR(I140=Локализация!$C$126,I140=3),0,IF(OR(I140=Локализация!$C$127,I140=2),2,IF(OR(I140=Локализация!$C$128,I140=1),4)))))</f>
        <v>0</v>
      </c>
      <c r="AE140" s="11" t="b">
        <f>IF(OR(J140=Локализация!$C$118,J140=5),4,IF(OR(J140=Локализация!$C$119,J140=4),2,IF(OR(J140=Локализация!$C$120,J140=3),0,IF(OR(J140=Локализация!$C$121,J140=2),-1,IF(OR(J140=Локализация!$C$122,J140=1),-2)))))</f>
        <v>0</v>
      </c>
      <c r="AF140" s="11" t="b">
        <f>IF(OR(K140=Локализация!$C$124,K140=5),-2,IF(OR(K140=Локализация!$C$125,K140=4),-1,IF(OR(K140=Локализация!$C$126,K140=3),0,IF(OR(K140=Локализация!$C$127,K140=2),2,IF(OR(K140=Локализация!$C$128,K140=1),4)))))</f>
        <v>0</v>
      </c>
      <c r="AG140" s="11" t="b">
        <f>IF(OR(L140=Локализация!$C$118,L140=5),4,IF(OR(L140=Локализация!$C$119,L140=4),2,IF(OR(L140=Локализация!$C$120,L140=3),0,IF(OR(L140=Локализация!$C$121,L140=2),-1,IF(OR(L140=Локализация!$C$122,L140=1),-2)))))</f>
        <v>0</v>
      </c>
      <c r="AH140" s="11" t="b">
        <f>IF(OR(M140=Локализация!$C$124,M140=5),-2,IF(OR(M140=Локализация!$C$125,M140=4),-1,IF(OR(M140=Локализация!$C$126,M140=3),0,IF(OR(M140=Локализация!$C$127,M140=2),2,IF(OR(M140=Локализация!$C$128,M140=1),4)))))</f>
        <v>0</v>
      </c>
      <c r="AI140" s="11" t="b">
        <f>IF(OR(N140=Локализация!$C$118,N140=5),4,IF(OR(N140=Локализация!$C$119,N140=4),2,IF(OR(N140=Локализация!$C$120,N140=3),0,IF(OR(N140=Локализация!$C$121,N140=2),-1,IF(OR(N140=Локализация!$C$122,N140=1),-2)))))</f>
        <v>0</v>
      </c>
      <c r="AJ140" s="11" t="b">
        <f>IF(OR(O140=Локализация!$C$124,O140=5),-2,IF(OR(O140=Локализация!$C$125,O140=4),-1,IF(OR(O140=Локализация!$C$126,O140=3),0,IF(OR(O140=Локализация!$C$127,O140=2),2,IF(OR(O140=Локализация!$C$128,O140=1),4)))))</f>
        <v>0</v>
      </c>
      <c r="AK140" s="11" t="b">
        <f>IF(OR(P140=Локализация!$C$118,P140=5),4,IF(OR(P140=Локализация!$C$119,P140=4),2,IF(OR(P140=Локализация!$C$120,P140=3),0,IF(OR(P140=Локализация!$C$121,P140=2),-1,IF(OR(P140=Локализация!$C$122,P140=1),-2)))))</f>
        <v>0</v>
      </c>
      <c r="AL140" s="11" t="b">
        <f>IF(OR(Q140=Локализация!$C$124,Q140=5),-2,IF(OR(Q140=Локализация!$C$125,Q140=4),-1,IF(OR(Q140=Локализация!$C$126,Q140=3),0,IF(OR(Q140=Локализация!$C$127,Q140=2),2,IF(OR(Q140=Локализация!$C$128,Q140=1),4)))))</f>
        <v>0</v>
      </c>
      <c r="AM140" s="11" t="b">
        <f>IF(OR(R140=Локализация!$C$118,R140=5),4,IF(OR(R140=Локализация!$C$119,R140=4),2,IF(OR(R140=Локализация!$C$120,R140=3),0,IF(OR(R140=Локализация!$C$121,R140=2),-1,IF(OR(R140=Локализация!$C$122,R140=1),-2)))))</f>
        <v>0</v>
      </c>
      <c r="AN140" s="11" t="b">
        <f>IF(OR(S140=Локализация!$C$124,S140=5),-2,IF(OR(S140=Локализация!$C$125,S140=4),-1,IF(OR(S140=Локализация!$C$126,S140=3),0,IF(OR(S140=Локализация!$C$127,S140=2),2,IF(OR(S140=Локализация!$C$128,S140=1),4)))))</f>
        <v>0</v>
      </c>
      <c r="AO140" s="11" t="b">
        <f>IF(OR(T140=Локализация!$C$118,T140=5),4,IF(OR(T140=Локализация!$C$119,T140=4),2,IF(OR(T140=Локализация!$C$120,T140=3),0,IF(OR(T140=Локализация!$C$121,T140=2),-1,IF(OR(T140=Локализация!$C$122,T140=1),-2)))))</f>
        <v>0</v>
      </c>
      <c r="AP140" s="11" t="b">
        <f>IF(OR(U140=Локализация!$C$124,U140=5),-2,IF(OR(U140=Локализация!$C$125,U140=4),-1,IF(OR(U140=Локализация!$C$126,U140=3),0,IF(OR(U140=Локализация!$C$127,U140=2),2,IF(OR(U140=Локализация!$C$128,U140=1),4)))))</f>
        <v>0</v>
      </c>
      <c r="AR140" s="11" t="str">
        <f t="shared" si="47"/>
        <v>ЛОЖЬЛОЖЬ</v>
      </c>
      <c r="AS140" s="11" t="str">
        <f t="shared" si="48"/>
        <v>ЛОЖЬЛОЖЬ</v>
      </c>
      <c r="AT140" s="11" t="str">
        <f t="shared" si="49"/>
        <v>ЛОЖЬЛОЖЬ</v>
      </c>
      <c r="AU140" s="11" t="str">
        <f t="shared" si="50"/>
        <v>ЛОЖЬЛОЖЬ</v>
      </c>
      <c r="AV140" s="11" t="str">
        <f t="shared" si="51"/>
        <v>ЛОЖЬЛОЖЬ</v>
      </c>
      <c r="AW140" s="11" t="str">
        <f t="shared" si="52"/>
        <v>ЛОЖЬЛОЖЬ</v>
      </c>
      <c r="AX140" s="11" t="str">
        <f t="shared" si="53"/>
        <v>ЛОЖЬЛОЖЬ</v>
      </c>
      <c r="AY140" s="11" t="str">
        <f t="shared" si="54"/>
        <v>ЛОЖЬЛОЖЬ</v>
      </c>
      <c r="AZ140" s="11" t="str">
        <f t="shared" si="55"/>
        <v>ЛОЖЬЛОЖЬ</v>
      </c>
      <c r="BA140" s="11" t="str">
        <f t="shared" si="56"/>
        <v>ЛОЖЬЛОЖЬ</v>
      </c>
      <c r="BC140" s="11" t="str">
        <f t="shared" si="57"/>
        <v/>
      </c>
      <c r="BD140" s="11" t="str">
        <f t="shared" si="58"/>
        <v/>
      </c>
      <c r="BE140" s="11" t="str">
        <f t="shared" si="59"/>
        <v/>
      </c>
      <c r="BF140" s="11" t="str">
        <f t="shared" si="60"/>
        <v/>
      </c>
      <c r="BG140" s="11" t="str">
        <f t="shared" si="61"/>
        <v/>
      </c>
      <c r="BH140" s="11" t="str">
        <f t="shared" si="62"/>
        <v/>
      </c>
      <c r="BI140" s="11" t="str">
        <f t="shared" si="63"/>
        <v/>
      </c>
      <c r="BJ140" s="11" t="str">
        <f t="shared" si="64"/>
        <v/>
      </c>
      <c r="BK140" s="11" t="str">
        <f t="shared" si="65"/>
        <v/>
      </c>
      <c r="BL140" s="11" t="str">
        <f t="shared" si="66"/>
        <v/>
      </c>
    </row>
    <row r="141" spans="2:64" x14ac:dyDescent="0.3">
      <c r="B141"/>
      <c r="C141"/>
      <c r="D141"/>
      <c r="E141"/>
      <c r="F141"/>
      <c r="G141"/>
      <c r="H141"/>
      <c r="I141"/>
      <c r="J141"/>
      <c r="K141"/>
      <c r="L141"/>
      <c r="M141"/>
      <c r="N141"/>
      <c r="O141"/>
      <c r="P141"/>
      <c r="Q141"/>
      <c r="R141"/>
      <c r="S141"/>
      <c r="T141"/>
      <c r="U141"/>
      <c r="W141" s="11" t="b">
        <f>IF(OR(B141=Локализация!$C$118,B141=5),4,IF(OR(B141=Локализация!$C$119,B141=4),2,IF(OR(B141=Локализация!$C$120,B141=3),0,IF(OR(B141=Локализация!$C$121,B141=2),-1,IF(OR(B141=Локализация!$C$122,B141=1),-2)))))</f>
        <v>0</v>
      </c>
      <c r="X141" s="11" t="b">
        <f>IF(OR(C141=Локализация!$C$124,C141=5),-2,IF(OR(C141=Локализация!$C$125,C141=4),-1,IF(OR(C141=Локализация!$C$126,C141=3),0,IF(OR(C141=Локализация!$C$127,C141=2),2,IF(OR(C141=Локализация!$C$128,C141=1),4)))))</f>
        <v>0</v>
      </c>
      <c r="Y141" s="11" t="b">
        <f>IF(OR(D141=Локализация!$C$118,D141=5),4,IF(OR(D141=Локализация!$C$119,D141=4),2,IF(OR(D141=Локализация!$C$120,D141=3),0,IF(OR(D141=Локализация!$C$121,D141=2),-1,IF(OR(D141=Локализация!$C$122,D141=1),-2)))))</f>
        <v>0</v>
      </c>
      <c r="Z141" s="11" t="b">
        <f>IF(OR(E141=Локализация!$C$124,E141=5),-2,IF(OR(E141=Локализация!$C$125,E141=4),-1,IF(OR(E141=Локализация!$C$126,E141=3),0,IF(OR(E141=Локализация!$C$127,E141=2),2,IF(OR(E141=Локализация!$C$128,E141=1),4)))))</f>
        <v>0</v>
      </c>
      <c r="AA141" s="11" t="b">
        <f>IF(OR(F141=Локализация!$C$118,F141=5),4,IF(OR(F141=Локализация!$C$119,F141=4),2,IF(OR(F141=Локализация!$C$120,F141=3),0,IF(OR(F141=Локализация!$C$121,F141=2),-1,IF(OR(F141=Локализация!$C$122,F141=1),-2)))))</f>
        <v>0</v>
      </c>
      <c r="AB141" s="11" t="b">
        <f>IF(OR(G141=Локализация!$C$124,G141=5),-2,IF(OR(G141=Локализация!$C$125,G141=4),-1,IF(OR(G141=Локализация!$C$126,G141=3),0,IF(OR(G141=Локализация!$C$127,G141=2),2,IF(OR(G141=Локализация!$C$128,G141=1),4)))))</f>
        <v>0</v>
      </c>
      <c r="AC141" s="11" t="b">
        <f>IF(OR(H141=Локализация!$C$118,H141=5),4,IF(OR(H141=Локализация!$C$119,H141=4),2,IF(OR(H141=Локализация!$C$120,H141=3),0,IF(OR(H141=Локализация!$C$121,H141=2),-1,IF(OR(H141=Локализация!$C$122,H141=1),-2)))))</f>
        <v>0</v>
      </c>
      <c r="AD141" s="11" t="b">
        <f>IF(OR(I141=Локализация!$C$124,I141=5),-2,IF(OR(I141=Локализация!$C$125,I141=4),-1,IF(OR(I141=Локализация!$C$126,I141=3),0,IF(OR(I141=Локализация!$C$127,I141=2),2,IF(OR(I141=Локализация!$C$128,I141=1),4)))))</f>
        <v>0</v>
      </c>
      <c r="AE141" s="11" t="b">
        <f>IF(OR(J141=Локализация!$C$118,J141=5),4,IF(OR(J141=Локализация!$C$119,J141=4),2,IF(OR(J141=Локализация!$C$120,J141=3),0,IF(OR(J141=Локализация!$C$121,J141=2),-1,IF(OR(J141=Локализация!$C$122,J141=1),-2)))))</f>
        <v>0</v>
      </c>
      <c r="AF141" s="11" t="b">
        <f>IF(OR(K141=Локализация!$C$124,K141=5),-2,IF(OR(K141=Локализация!$C$125,K141=4),-1,IF(OR(K141=Локализация!$C$126,K141=3),0,IF(OR(K141=Локализация!$C$127,K141=2),2,IF(OR(K141=Локализация!$C$128,K141=1),4)))))</f>
        <v>0</v>
      </c>
      <c r="AG141" s="11" t="b">
        <f>IF(OR(L141=Локализация!$C$118,L141=5),4,IF(OR(L141=Локализация!$C$119,L141=4),2,IF(OR(L141=Локализация!$C$120,L141=3),0,IF(OR(L141=Локализация!$C$121,L141=2),-1,IF(OR(L141=Локализация!$C$122,L141=1),-2)))))</f>
        <v>0</v>
      </c>
      <c r="AH141" s="11" t="b">
        <f>IF(OR(M141=Локализация!$C$124,M141=5),-2,IF(OR(M141=Локализация!$C$125,M141=4),-1,IF(OR(M141=Локализация!$C$126,M141=3),0,IF(OR(M141=Локализация!$C$127,M141=2),2,IF(OR(M141=Локализация!$C$128,M141=1),4)))))</f>
        <v>0</v>
      </c>
      <c r="AI141" s="11" t="b">
        <f>IF(OR(N141=Локализация!$C$118,N141=5),4,IF(OR(N141=Локализация!$C$119,N141=4),2,IF(OR(N141=Локализация!$C$120,N141=3),0,IF(OR(N141=Локализация!$C$121,N141=2),-1,IF(OR(N141=Локализация!$C$122,N141=1),-2)))))</f>
        <v>0</v>
      </c>
      <c r="AJ141" s="11" t="b">
        <f>IF(OR(O141=Локализация!$C$124,O141=5),-2,IF(OR(O141=Локализация!$C$125,O141=4),-1,IF(OR(O141=Локализация!$C$126,O141=3),0,IF(OR(O141=Локализация!$C$127,O141=2),2,IF(OR(O141=Локализация!$C$128,O141=1),4)))))</f>
        <v>0</v>
      </c>
      <c r="AK141" s="11" t="b">
        <f>IF(OR(P141=Локализация!$C$118,P141=5),4,IF(OR(P141=Локализация!$C$119,P141=4),2,IF(OR(P141=Локализация!$C$120,P141=3),0,IF(OR(P141=Локализация!$C$121,P141=2),-1,IF(OR(P141=Локализация!$C$122,P141=1),-2)))))</f>
        <v>0</v>
      </c>
      <c r="AL141" s="11" t="b">
        <f>IF(OR(Q141=Локализация!$C$124,Q141=5),-2,IF(OR(Q141=Локализация!$C$125,Q141=4),-1,IF(OR(Q141=Локализация!$C$126,Q141=3),0,IF(OR(Q141=Локализация!$C$127,Q141=2),2,IF(OR(Q141=Локализация!$C$128,Q141=1),4)))))</f>
        <v>0</v>
      </c>
      <c r="AM141" s="11" t="b">
        <f>IF(OR(R141=Локализация!$C$118,R141=5),4,IF(OR(R141=Локализация!$C$119,R141=4),2,IF(OR(R141=Локализация!$C$120,R141=3),0,IF(OR(R141=Локализация!$C$121,R141=2),-1,IF(OR(R141=Локализация!$C$122,R141=1),-2)))))</f>
        <v>0</v>
      </c>
      <c r="AN141" s="11" t="b">
        <f>IF(OR(S141=Локализация!$C$124,S141=5),-2,IF(OR(S141=Локализация!$C$125,S141=4),-1,IF(OR(S141=Локализация!$C$126,S141=3),0,IF(OR(S141=Локализация!$C$127,S141=2),2,IF(OR(S141=Локализация!$C$128,S141=1),4)))))</f>
        <v>0</v>
      </c>
      <c r="AO141" s="11" t="b">
        <f>IF(OR(T141=Локализация!$C$118,T141=5),4,IF(OR(T141=Локализация!$C$119,T141=4),2,IF(OR(T141=Локализация!$C$120,T141=3),0,IF(OR(T141=Локализация!$C$121,T141=2),-1,IF(OR(T141=Локализация!$C$122,T141=1),-2)))))</f>
        <v>0</v>
      </c>
      <c r="AP141" s="11" t="b">
        <f>IF(OR(U141=Локализация!$C$124,U141=5),-2,IF(OR(U141=Локализация!$C$125,U141=4),-1,IF(OR(U141=Локализация!$C$126,U141=3),0,IF(OR(U141=Локализация!$C$127,U141=2),2,IF(OR(U141=Локализация!$C$128,U141=1),4)))))</f>
        <v>0</v>
      </c>
      <c r="AR141" s="11" t="str">
        <f t="shared" si="47"/>
        <v>ЛОЖЬЛОЖЬ</v>
      </c>
      <c r="AS141" s="11" t="str">
        <f t="shared" si="48"/>
        <v>ЛОЖЬЛОЖЬ</v>
      </c>
      <c r="AT141" s="11" t="str">
        <f t="shared" si="49"/>
        <v>ЛОЖЬЛОЖЬ</v>
      </c>
      <c r="AU141" s="11" t="str">
        <f t="shared" si="50"/>
        <v>ЛОЖЬЛОЖЬ</v>
      </c>
      <c r="AV141" s="11" t="str">
        <f t="shared" si="51"/>
        <v>ЛОЖЬЛОЖЬ</v>
      </c>
      <c r="AW141" s="11" t="str">
        <f t="shared" si="52"/>
        <v>ЛОЖЬЛОЖЬ</v>
      </c>
      <c r="AX141" s="11" t="str">
        <f t="shared" si="53"/>
        <v>ЛОЖЬЛОЖЬ</v>
      </c>
      <c r="AY141" s="11" t="str">
        <f t="shared" si="54"/>
        <v>ЛОЖЬЛОЖЬ</v>
      </c>
      <c r="AZ141" s="11" t="str">
        <f t="shared" si="55"/>
        <v>ЛОЖЬЛОЖЬ</v>
      </c>
      <c r="BA141" s="11" t="str">
        <f t="shared" si="56"/>
        <v>ЛОЖЬЛОЖЬ</v>
      </c>
      <c r="BC141" s="11" t="str">
        <f t="shared" si="57"/>
        <v/>
      </c>
      <c r="BD141" s="11" t="str">
        <f t="shared" si="58"/>
        <v/>
      </c>
      <c r="BE141" s="11" t="str">
        <f t="shared" si="59"/>
        <v/>
      </c>
      <c r="BF141" s="11" t="str">
        <f t="shared" si="60"/>
        <v/>
      </c>
      <c r="BG141" s="11" t="str">
        <f t="shared" si="61"/>
        <v/>
      </c>
      <c r="BH141" s="11" t="str">
        <f t="shared" si="62"/>
        <v/>
      </c>
      <c r="BI141" s="11" t="str">
        <f t="shared" si="63"/>
        <v/>
      </c>
      <c r="BJ141" s="11" t="str">
        <f t="shared" si="64"/>
        <v/>
      </c>
      <c r="BK141" s="11" t="str">
        <f t="shared" si="65"/>
        <v/>
      </c>
      <c r="BL141" s="11" t="str">
        <f t="shared" si="66"/>
        <v/>
      </c>
    </row>
    <row r="142" spans="2:64" x14ac:dyDescent="0.3">
      <c r="B142"/>
      <c r="C142"/>
      <c r="D142"/>
      <c r="E142"/>
      <c r="F142"/>
      <c r="G142"/>
      <c r="H142"/>
      <c r="I142"/>
      <c r="J142"/>
      <c r="K142"/>
      <c r="L142"/>
      <c r="M142"/>
      <c r="N142"/>
      <c r="O142"/>
      <c r="P142"/>
      <c r="Q142"/>
      <c r="R142"/>
      <c r="S142"/>
      <c r="T142"/>
      <c r="U142"/>
      <c r="W142" s="11" t="b">
        <f>IF(OR(B142=Локализация!$C$118,B142=5),4,IF(OR(B142=Локализация!$C$119,B142=4),2,IF(OR(B142=Локализация!$C$120,B142=3),0,IF(OR(B142=Локализация!$C$121,B142=2),-1,IF(OR(B142=Локализация!$C$122,B142=1),-2)))))</f>
        <v>0</v>
      </c>
      <c r="X142" s="11" t="b">
        <f>IF(OR(C142=Локализация!$C$124,C142=5),-2,IF(OR(C142=Локализация!$C$125,C142=4),-1,IF(OR(C142=Локализация!$C$126,C142=3),0,IF(OR(C142=Локализация!$C$127,C142=2),2,IF(OR(C142=Локализация!$C$128,C142=1),4)))))</f>
        <v>0</v>
      </c>
      <c r="Y142" s="11" t="b">
        <f>IF(OR(D142=Локализация!$C$118,D142=5),4,IF(OR(D142=Локализация!$C$119,D142=4),2,IF(OR(D142=Локализация!$C$120,D142=3),0,IF(OR(D142=Локализация!$C$121,D142=2),-1,IF(OR(D142=Локализация!$C$122,D142=1),-2)))))</f>
        <v>0</v>
      </c>
      <c r="Z142" s="11" t="b">
        <f>IF(OR(E142=Локализация!$C$124,E142=5),-2,IF(OR(E142=Локализация!$C$125,E142=4),-1,IF(OR(E142=Локализация!$C$126,E142=3),0,IF(OR(E142=Локализация!$C$127,E142=2),2,IF(OR(E142=Локализация!$C$128,E142=1),4)))))</f>
        <v>0</v>
      </c>
      <c r="AA142" s="11" t="b">
        <f>IF(OR(F142=Локализация!$C$118,F142=5),4,IF(OR(F142=Локализация!$C$119,F142=4),2,IF(OR(F142=Локализация!$C$120,F142=3),0,IF(OR(F142=Локализация!$C$121,F142=2),-1,IF(OR(F142=Локализация!$C$122,F142=1),-2)))))</f>
        <v>0</v>
      </c>
      <c r="AB142" s="11" t="b">
        <f>IF(OR(G142=Локализация!$C$124,G142=5),-2,IF(OR(G142=Локализация!$C$125,G142=4),-1,IF(OR(G142=Локализация!$C$126,G142=3),0,IF(OR(G142=Локализация!$C$127,G142=2),2,IF(OR(G142=Локализация!$C$128,G142=1),4)))))</f>
        <v>0</v>
      </c>
      <c r="AC142" s="11" t="b">
        <f>IF(OR(H142=Локализация!$C$118,H142=5),4,IF(OR(H142=Локализация!$C$119,H142=4),2,IF(OR(H142=Локализация!$C$120,H142=3),0,IF(OR(H142=Локализация!$C$121,H142=2),-1,IF(OR(H142=Локализация!$C$122,H142=1),-2)))))</f>
        <v>0</v>
      </c>
      <c r="AD142" s="11" t="b">
        <f>IF(OR(I142=Локализация!$C$124,I142=5),-2,IF(OR(I142=Локализация!$C$125,I142=4),-1,IF(OR(I142=Локализация!$C$126,I142=3),0,IF(OR(I142=Локализация!$C$127,I142=2),2,IF(OR(I142=Локализация!$C$128,I142=1),4)))))</f>
        <v>0</v>
      </c>
      <c r="AE142" s="11" t="b">
        <f>IF(OR(J142=Локализация!$C$118,J142=5),4,IF(OR(J142=Локализация!$C$119,J142=4),2,IF(OR(J142=Локализация!$C$120,J142=3),0,IF(OR(J142=Локализация!$C$121,J142=2),-1,IF(OR(J142=Локализация!$C$122,J142=1),-2)))))</f>
        <v>0</v>
      </c>
      <c r="AF142" s="11" t="b">
        <f>IF(OR(K142=Локализация!$C$124,K142=5),-2,IF(OR(K142=Локализация!$C$125,K142=4),-1,IF(OR(K142=Локализация!$C$126,K142=3),0,IF(OR(K142=Локализация!$C$127,K142=2),2,IF(OR(K142=Локализация!$C$128,K142=1),4)))))</f>
        <v>0</v>
      </c>
      <c r="AG142" s="11" t="b">
        <f>IF(OR(L142=Локализация!$C$118,L142=5),4,IF(OR(L142=Локализация!$C$119,L142=4),2,IF(OR(L142=Локализация!$C$120,L142=3),0,IF(OR(L142=Локализация!$C$121,L142=2),-1,IF(OR(L142=Локализация!$C$122,L142=1),-2)))))</f>
        <v>0</v>
      </c>
      <c r="AH142" s="11" t="b">
        <f>IF(OR(M142=Локализация!$C$124,M142=5),-2,IF(OR(M142=Локализация!$C$125,M142=4),-1,IF(OR(M142=Локализация!$C$126,M142=3),0,IF(OR(M142=Локализация!$C$127,M142=2),2,IF(OR(M142=Локализация!$C$128,M142=1),4)))))</f>
        <v>0</v>
      </c>
      <c r="AI142" s="11" t="b">
        <f>IF(OR(N142=Локализация!$C$118,N142=5),4,IF(OR(N142=Локализация!$C$119,N142=4),2,IF(OR(N142=Локализация!$C$120,N142=3),0,IF(OR(N142=Локализация!$C$121,N142=2),-1,IF(OR(N142=Локализация!$C$122,N142=1),-2)))))</f>
        <v>0</v>
      </c>
      <c r="AJ142" s="11" t="b">
        <f>IF(OR(O142=Локализация!$C$124,O142=5),-2,IF(OR(O142=Локализация!$C$125,O142=4),-1,IF(OR(O142=Локализация!$C$126,O142=3),0,IF(OR(O142=Локализация!$C$127,O142=2),2,IF(OR(O142=Локализация!$C$128,O142=1),4)))))</f>
        <v>0</v>
      </c>
      <c r="AK142" s="11" t="b">
        <f>IF(OR(P142=Локализация!$C$118,P142=5),4,IF(OR(P142=Локализация!$C$119,P142=4),2,IF(OR(P142=Локализация!$C$120,P142=3),0,IF(OR(P142=Локализация!$C$121,P142=2),-1,IF(OR(P142=Локализация!$C$122,P142=1),-2)))))</f>
        <v>0</v>
      </c>
      <c r="AL142" s="11" t="b">
        <f>IF(OR(Q142=Локализация!$C$124,Q142=5),-2,IF(OR(Q142=Локализация!$C$125,Q142=4),-1,IF(OR(Q142=Локализация!$C$126,Q142=3),0,IF(OR(Q142=Локализация!$C$127,Q142=2),2,IF(OR(Q142=Локализация!$C$128,Q142=1),4)))))</f>
        <v>0</v>
      </c>
      <c r="AM142" s="11" t="b">
        <f>IF(OR(R142=Локализация!$C$118,R142=5),4,IF(OR(R142=Локализация!$C$119,R142=4),2,IF(OR(R142=Локализация!$C$120,R142=3),0,IF(OR(R142=Локализация!$C$121,R142=2),-1,IF(OR(R142=Локализация!$C$122,R142=1),-2)))))</f>
        <v>0</v>
      </c>
      <c r="AN142" s="11" t="b">
        <f>IF(OR(S142=Локализация!$C$124,S142=5),-2,IF(OR(S142=Локализация!$C$125,S142=4),-1,IF(OR(S142=Локализация!$C$126,S142=3),0,IF(OR(S142=Локализация!$C$127,S142=2),2,IF(OR(S142=Локализация!$C$128,S142=1),4)))))</f>
        <v>0</v>
      </c>
      <c r="AO142" s="11" t="b">
        <f>IF(OR(T142=Локализация!$C$118,T142=5),4,IF(OR(T142=Локализация!$C$119,T142=4),2,IF(OR(T142=Локализация!$C$120,T142=3),0,IF(OR(T142=Локализация!$C$121,T142=2),-1,IF(OR(T142=Локализация!$C$122,T142=1),-2)))))</f>
        <v>0</v>
      </c>
      <c r="AP142" s="11" t="b">
        <f>IF(OR(U142=Локализация!$C$124,U142=5),-2,IF(OR(U142=Локализация!$C$125,U142=4),-1,IF(OR(U142=Локализация!$C$126,U142=3),0,IF(OR(U142=Локализация!$C$127,U142=2),2,IF(OR(U142=Локализация!$C$128,U142=1),4)))))</f>
        <v>0</v>
      </c>
      <c r="AR142" s="11" t="str">
        <f t="shared" si="47"/>
        <v>ЛОЖЬЛОЖЬ</v>
      </c>
      <c r="AS142" s="11" t="str">
        <f t="shared" si="48"/>
        <v>ЛОЖЬЛОЖЬ</v>
      </c>
      <c r="AT142" s="11" t="str">
        <f t="shared" si="49"/>
        <v>ЛОЖЬЛОЖЬ</v>
      </c>
      <c r="AU142" s="11" t="str">
        <f t="shared" si="50"/>
        <v>ЛОЖЬЛОЖЬ</v>
      </c>
      <c r="AV142" s="11" t="str">
        <f t="shared" si="51"/>
        <v>ЛОЖЬЛОЖЬ</v>
      </c>
      <c r="AW142" s="11" t="str">
        <f t="shared" si="52"/>
        <v>ЛОЖЬЛОЖЬ</v>
      </c>
      <c r="AX142" s="11" t="str">
        <f t="shared" si="53"/>
        <v>ЛОЖЬЛОЖЬ</v>
      </c>
      <c r="AY142" s="11" t="str">
        <f t="shared" si="54"/>
        <v>ЛОЖЬЛОЖЬ</v>
      </c>
      <c r="AZ142" s="11" t="str">
        <f t="shared" si="55"/>
        <v>ЛОЖЬЛОЖЬ</v>
      </c>
      <c r="BA142" s="11" t="str">
        <f t="shared" si="56"/>
        <v>ЛОЖЬЛОЖЬ</v>
      </c>
      <c r="BC142" s="11" t="str">
        <f t="shared" si="57"/>
        <v/>
      </c>
      <c r="BD142" s="11" t="str">
        <f t="shared" si="58"/>
        <v/>
      </c>
      <c r="BE142" s="11" t="str">
        <f t="shared" si="59"/>
        <v/>
      </c>
      <c r="BF142" s="11" t="str">
        <f t="shared" si="60"/>
        <v/>
      </c>
      <c r="BG142" s="11" t="str">
        <f t="shared" si="61"/>
        <v/>
      </c>
      <c r="BH142" s="11" t="str">
        <f t="shared" si="62"/>
        <v/>
      </c>
      <c r="BI142" s="11" t="str">
        <f t="shared" si="63"/>
        <v/>
      </c>
      <c r="BJ142" s="11" t="str">
        <f t="shared" si="64"/>
        <v/>
      </c>
      <c r="BK142" s="11" t="str">
        <f t="shared" si="65"/>
        <v/>
      </c>
      <c r="BL142" s="11" t="str">
        <f t="shared" si="66"/>
        <v/>
      </c>
    </row>
    <row r="143" spans="2:64" x14ac:dyDescent="0.3">
      <c r="B143"/>
      <c r="C143"/>
      <c r="D143"/>
      <c r="E143"/>
      <c r="F143"/>
      <c r="G143"/>
      <c r="H143"/>
      <c r="I143"/>
      <c r="J143"/>
      <c r="K143"/>
      <c r="L143"/>
      <c r="M143"/>
      <c r="N143"/>
      <c r="O143"/>
      <c r="P143"/>
      <c r="Q143"/>
      <c r="R143"/>
      <c r="S143"/>
      <c r="T143"/>
      <c r="U143"/>
      <c r="W143" s="11" t="b">
        <f>IF(OR(B143=Локализация!$C$118,B143=5),4,IF(OR(B143=Локализация!$C$119,B143=4),2,IF(OR(B143=Локализация!$C$120,B143=3),0,IF(OR(B143=Локализация!$C$121,B143=2),-1,IF(OR(B143=Локализация!$C$122,B143=1),-2)))))</f>
        <v>0</v>
      </c>
      <c r="X143" s="11" t="b">
        <f>IF(OR(C143=Локализация!$C$124,C143=5),-2,IF(OR(C143=Локализация!$C$125,C143=4),-1,IF(OR(C143=Локализация!$C$126,C143=3),0,IF(OR(C143=Локализация!$C$127,C143=2),2,IF(OR(C143=Локализация!$C$128,C143=1),4)))))</f>
        <v>0</v>
      </c>
      <c r="Y143" s="11" t="b">
        <f>IF(OR(D143=Локализация!$C$118,D143=5),4,IF(OR(D143=Локализация!$C$119,D143=4),2,IF(OR(D143=Локализация!$C$120,D143=3),0,IF(OR(D143=Локализация!$C$121,D143=2),-1,IF(OR(D143=Локализация!$C$122,D143=1),-2)))))</f>
        <v>0</v>
      </c>
      <c r="Z143" s="11" t="b">
        <f>IF(OR(E143=Локализация!$C$124,E143=5),-2,IF(OR(E143=Локализация!$C$125,E143=4),-1,IF(OR(E143=Локализация!$C$126,E143=3),0,IF(OR(E143=Локализация!$C$127,E143=2),2,IF(OR(E143=Локализация!$C$128,E143=1),4)))))</f>
        <v>0</v>
      </c>
      <c r="AA143" s="11" t="b">
        <f>IF(OR(F143=Локализация!$C$118,F143=5),4,IF(OR(F143=Локализация!$C$119,F143=4),2,IF(OR(F143=Локализация!$C$120,F143=3),0,IF(OR(F143=Локализация!$C$121,F143=2),-1,IF(OR(F143=Локализация!$C$122,F143=1),-2)))))</f>
        <v>0</v>
      </c>
      <c r="AB143" s="11" t="b">
        <f>IF(OR(G143=Локализация!$C$124,G143=5),-2,IF(OR(G143=Локализация!$C$125,G143=4),-1,IF(OR(G143=Локализация!$C$126,G143=3),0,IF(OR(G143=Локализация!$C$127,G143=2),2,IF(OR(G143=Локализация!$C$128,G143=1),4)))))</f>
        <v>0</v>
      </c>
      <c r="AC143" s="11" t="b">
        <f>IF(OR(H143=Локализация!$C$118,H143=5),4,IF(OR(H143=Локализация!$C$119,H143=4),2,IF(OR(H143=Локализация!$C$120,H143=3),0,IF(OR(H143=Локализация!$C$121,H143=2),-1,IF(OR(H143=Локализация!$C$122,H143=1),-2)))))</f>
        <v>0</v>
      </c>
      <c r="AD143" s="11" t="b">
        <f>IF(OR(I143=Локализация!$C$124,I143=5),-2,IF(OR(I143=Локализация!$C$125,I143=4),-1,IF(OR(I143=Локализация!$C$126,I143=3),0,IF(OR(I143=Локализация!$C$127,I143=2),2,IF(OR(I143=Локализация!$C$128,I143=1),4)))))</f>
        <v>0</v>
      </c>
      <c r="AE143" s="11" t="b">
        <f>IF(OR(J143=Локализация!$C$118,J143=5),4,IF(OR(J143=Локализация!$C$119,J143=4),2,IF(OR(J143=Локализация!$C$120,J143=3),0,IF(OR(J143=Локализация!$C$121,J143=2),-1,IF(OR(J143=Локализация!$C$122,J143=1),-2)))))</f>
        <v>0</v>
      </c>
      <c r="AF143" s="11" t="b">
        <f>IF(OR(K143=Локализация!$C$124,K143=5),-2,IF(OR(K143=Локализация!$C$125,K143=4),-1,IF(OR(K143=Локализация!$C$126,K143=3),0,IF(OR(K143=Локализация!$C$127,K143=2),2,IF(OR(K143=Локализация!$C$128,K143=1),4)))))</f>
        <v>0</v>
      </c>
      <c r="AG143" s="11" t="b">
        <f>IF(OR(L143=Локализация!$C$118,L143=5),4,IF(OR(L143=Локализация!$C$119,L143=4),2,IF(OR(L143=Локализация!$C$120,L143=3),0,IF(OR(L143=Локализация!$C$121,L143=2),-1,IF(OR(L143=Локализация!$C$122,L143=1),-2)))))</f>
        <v>0</v>
      </c>
      <c r="AH143" s="11" t="b">
        <f>IF(OR(M143=Локализация!$C$124,M143=5),-2,IF(OR(M143=Локализация!$C$125,M143=4),-1,IF(OR(M143=Локализация!$C$126,M143=3),0,IF(OR(M143=Локализация!$C$127,M143=2),2,IF(OR(M143=Локализация!$C$128,M143=1),4)))))</f>
        <v>0</v>
      </c>
      <c r="AI143" s="11" t="b">
        <f>IF(OR(N143=Локализация!$C$118,N143=5),4,IF(OR(N143=Локализация!$C$119,N143=4),2,IF(OR(N143=Локализация!$C$120,N143=3),0,IF(OR(N143=Локализация!$C$121,N143=2),-1,IF(OR(N143=Локализация!$C$122,N143=1),-2)))))</f>
        <v>0</v>
      </c>
      <c r="AJ143" s="11" t="b">
        <f>IF(OR(O143=Локализация!$C$124,O143=5),-2,IF(OR(O143=Локализация!$C$125,O143=4),-1,IF(OR(O143=Локализация!$C$126,O143=3),0,IF(OR(O143=Локализация!$C$127,O143=2),2,IF(OR(O143=Локализация!$C$128,O143=1),4)))))</f>
        <v>0</v>
      </c>
      <c r="AK143" s="11" t="b">
        <f>IF(OR(P143=Локализация!$C$118,P143=5),4,IF(OR(P143=Локализация!$C$119,P143=4),2,IF(OR(P143=Локализация!$C$120,P143=3),0,IF(OR(P143=Локализация!$C$121,P143=2),-1,IF(OR(P143=Локализация!$C$122,P143=1),-2)))))</f>
        <v>0</v>
      </c>
      <c r="AL143" s="11" t="b">
        <f>IF(OR(Q143=Локализация!$C$124,Q143=5),-2,IF(OR(Q143=Локализация!$C$125,Q143=4),-1,IF(OR(Q143=Локализация!$C$126,Q143=3),0,IF(OR(Q143=Локализация!$C$127,Q143=2),2,IF(OR(Q143=Локализация!$C$128,Q143=1),4)))))</f>
        <v>0</v>
      </c>
      <c r="AM143" s="11" t="b">
        <f>IF(OR(R143=Локализация!$C$118,R143=5),4,IF(OR(R143=Локализация!$C$119,R143=4),2,IF(OR(R143=Локализация!$C$120,R143=3),0,IF(OR(R143=Локализация!$C$121,R143=2),-1,IF(OR(R143=Локализация!$C$122,R143=1),-2)))))</f>
        <v>0</v>
      </c>
      <c r="AN143" s="11" t="b">
        <f>IF(OR(S143=Локализация!$C$124,S143=5),-2,IF(OR(S143=Локализация!$C$125,S143=4),-1,IF(OR(S143=Локализация!$C$126,S143=3),0,IF(OR(S143=Локализация!$C$127,S143=2),2,IF(OR(S143=Локализация!$C$128,S143=1),4)))))</f>
        <v>0</v>
      </c>
      <c r="AO143" s="11" t="b">
        <f>IF(OR(T143=Локализация!$C$118,T143=5),4,IF(OR(T143=Локализация!$C$119,T143=4),2,IF(OR(T143=Локализация!$C$120,T143=3),0,IF(OR(T143=Локализация!$C$121,T143=2),-1,IF(OR(T143=Локализация!$C$122,T143=1),-2)))))</f>
        <v>0</v>
      </c>
      <c r="AP143" s="11" t="b">
        <f>IF(OR(U143=Локализация!$C$124,U143=5),-2,IF(OR(U143=Локализация!$C$125,U143=4),-1,IF(OR(U143=Локализация!$C$126,U143=3),0,IF(OR(U143=Локализация!$C$127,U143=2),2,IF(OR(U143=Локализация!$C$128,U143=1),4)))))</f>
        <v>0</v>
      </c>
      <c r="AR143" s="11" t="str">
        <f t="shared" si="47"/>
        <v>ЛОЖЬЛОЖЬ</v>
      </c>
      <c r="AS143" s="11" t="str">
        <f t="shared" si="48"/>
        <v>ЛОЖЬЛОЖЬ</v>
      </c>
      <c r="AT143" s="11" t="str">
        <f t="shared" si="49"/>
        <v>ЛОЖЬЛОЖЬ</v>
      </c>
      <c r="AU143" s="11" t="str">
        <f t="shared" si="50"/>
        <v>ЛОЖЬЛОЖЬ</v>
      </c>
      <c r="AV143" s="11" t="str">
        <f t="shared" si="51"/>
        <v>ЛОЖЬЛОЖЬ</v>
      </c>
      <c r="AW143" s="11" t="str">
        <f t="shared" si="52"/>
        <v>ЛОЖЬЛОЖЬ</v>
      </c>
      <c r="AX143" s="11" t="str">
        <f t="shared" si="53"/>
        <v>ЛОЖЬЛОЖЬ</v>
      </c>
      <c r="AY143" s="11" t="str">
        <f t="shared" si="54"/>
        <v>ЛОЖЬЛОЖЬ</v>
      </c>
      <c r="AZ143" s="11" t="str">
        <f t="shared" si="55"/>
        <v>ЛОЖЬЛОЖЬ</v>
      </c>
      <c r="BA143" s="11" t="str">
        <f t="shared" si="56"/>
        <v>ЛОЖЬЛОЖЬ</v>
      </c>
      <c r="BC143" s="11" t="str">
        <f t="shared" si="57"/>
        <v/>
      </c>
      <c r="BD143" s="11" t="str">
        <f t="shared" si="58"/>
        <v/>
      </c>
      <c r="BE143" s="11" t="str">
        <f t="shared" si="59"/>
        <v/>
      </c>
      <c r="BF143" s="11" t="str">
        <f t="shared" si="60"/>
        <v/>
      </c>
      <c r="BG143" s="11" t="str">
        <f t="shared" si="61"/>
        <v/>
      </c>
      <c r="BH143" s="11" t="str">
        <f t="shared" si="62"/>
        <v/>
      </c>
      <c r="BI143" s="11" t="str">
        <f t="shared" si="63"/>
        <v/>
      </c>
      <c r="BJ143" s="11" t="str">
        <f t="shared" si="64"/>
        <v/>
      </c>
      <c r="BK143" s="11" t="str">
        <f t="shared" si="65"/>
        <v/>
      </c>
      <c r="BL143" s="11" t="str">
        <f t="shared" si="66"/>
        <v/>
      </c>
    </row>
    <row r="144" spans="2:64" x14ac:dyDescent="0.3">
      <c r="B144"/>
      <c r="C144"/>
      <c r="D144"/>
      <c r="E144"/>
      <c r="F144"/>
      <c r="G144"/>
      <c r="H144"/>
      <c r="I144"/>
      <c r="J144"/>
      <c r="K144"/>
      <c r="L144"/>
      <c r="M144"/>
      <c r="N144"/>
      <c r="O144"/>
      <c r="P144"/>
      <c r="Q144"/>
      <c r="R144"/>
      <c r="S144"/>
      <c r="T144"/>
      <c r="U144"/>
      <c r="W144" s="11" t="b">
        <f>IF(OR(B144=Локализация!$C$118,B144=5),4,IF(OR(B144=Локализация!$C$119,B144=4),2,IF(OR(B144=Локализация!$C$120,B144=3),0,IF(OR(B144=Локализация!$C$121,B144=2),-1,IF(OR(B144=Локализация!$C$122,B144=1),-2)))))</f>
        <v>0</v>
      </c>
      <c r="X144" s="11" t="b">
        <f>IF(OR(C144=Локализация!$C$124,C144=5),-2,IF(OR(C144=Локализация!$C$125,C144=4),-1,IF(OR(C144=Локализация!$C$126,C144=3),0,IF(OR(C144=Локализация!$C$127,C144=2),2,IF(OR(C144=Локализация!$C$128,C144=1),4)))))</f>
        <v>0</v>
      </c>
      <c r="Y144" s="11" t="b">
        <f>IF(OR(D144=Локализация!$C$118,D144=5),4,IF(OR(D144=Локализация!$C$119,D144=4),2,IF(OR(D144=Локализация!$C$120,D144=3),0,IF(OR(D144=Локализация!$C$121,D144=2),-1,IF(OR(D144=Локализация!$C$122,D144=1),-2)))))</f>
        <v>0</v>
      </c>
      <c r="Z144" s="11" t="b">
        <f>IF(OR(E144=Локализация!$C$124,E144=5),-2,IF(OR(E144=Локализация!$C$125,E144=4),-1,IF(OR(E144=Локализация!$C$126,E144=3),0,IF(OR(E144=Локализация!$C$127,E144=2),2,IF(OR(E144=Локализация!$C$128,E144=1),4)))))</f>
        <v>0</v>
      </c>
      <c r="AA144" s="11" t="b">
        <f>IF(OR(F144=Локализация!$C$118,F144=5),4,IF(OR(F144=Локализация!$C$119,F144=4),2,IF(OR(F144=Локализация!$C$120,F144=3),0,IF(OR(F144=Локализация!$C$121,F144=2),-1,IF(OR(F144=Локализация!$C$122,F144=1),-2)))))</f>
        <v>0</v>
      </c>
      <c r="AB144" s="11" t="b">
        <f>IF(OR(G144=Локализация!$C$124,G144=5),-2,IF(OR(G144=Локализация!$C$125,G144=4),-1,IF(OR(G144=Локализация!$C$126,G144=3),0,IF(OR(G144=Локализация!$C$127,G144=2),2,IF(OR(G144=Локализация!$C$128,G144=1),4)))))</f>
        <v>0</v>
      </c>
      <c r="AC144" s="11" t="b">
        <f>IF(OR(H144=Локализация!$C$118,H144=5),4,IF(OR(H144=Локализация!$C$119,H144=4),2,IF(OR(H144=Локализация!$C$120,H144=3),0,IF(OR(H144=Локализация!$C$121,H144=2),-1,IF(OR(H144=Локализация!$C$122,H144=1),-2)))))</f>
        <v>0</v>
      </c>
      <c r="AD144" s="11" t="b">
        <f>IF(OR(I144=Локализация!$C$124,I144=5),-2,IF(OR(I144=Локализация!$C$125,I144=4),-1,IF(OR(I144=Локализация!$C$126,I144=3),0,IF(OR(I144=Локализация!$C$127,I144=2),2,IF(OR(I144=Локализация!$C$128,I144=1),4)))))</f>
        <v>0</v>
      </c>
      <c r="AE144" s="11" t="b">
        <f>IF(OR(J144=Локализация!$C$118,J144=5),4,IF(OR(J144=Локализация!$C$119,J144=4),2,IF(OR(J144=Локализация!$C$120,J144=3),0,IF(OR(J144=Локализация!$C$121,J144=2),-1,IF(OR(J144=Локализация!$C$122,J144=1),-2)))))</f>
        <v>0</v>
      </c>
      <c r="AF144" s="11" t="b">
        <f>IF(OR(K144=Локализация!$C$124,K144=5),-2,IF(OR(K144=Локализация!$C$125,K144=4),-1,IF(OR(K144=Локализация!$C$126,K144=3),0,IF(OR(K144=Локализация!$C$127,K144=2),2,IF(OR(K144=Локализация!$C$128,K144=1),4)))))</f>
        <v>0</v>
      </c>
      <c r="AG144" s="11" t="b">
        <f>IF(OR(L144=Локализация!$C$118,L144=5),4,IF(OR(L144=Локализация!$C$119,L144=4),2,IF(OR(L144=Локализация!$C$120,L144=3),0,IF(OR(L144=Локализация!$C$121,L144=2),-1,IF(OR(L144=Локализация!$C$122,L144=1),-2)))))</f>
        <v>0</v>
      </c>
      <c r="AH144" s="11" t="b">
        <f>IF(OR(M144=Локализация!$C$124,M144=5),-2,IF(OR(M144=Локализация!$C$125,M144=4),-1,IF(OR(M144=Локализация!$C$126,M144=3),0,IF(OR(M144=Локализация!$C$127,M144=2),2,IF(OR(M144=Локализация!$C$128,M144=1),4)))))</f>
        <v>0</v>
      </c>
      <c r="AI144" s="11" t="b">
        <f>IF(OR(N144=Локализация!$C$118,N144=5),4,IF(OR(N144=Локализация!$C$119,N144=4),2,IF(OR(N144=Локализация!$C$120,N144=3),0,IF(OR(N144=Локализация!$C$121,N144=2),-1,IF(OR(N144=Локализация!$C$122,N144=1),-2)))))</f>
        <v>0</v>
      </c>
      <c r="AJ144" s="11" t="b">
        <f>IF(OR(O144=Локализация!$C$124,O144=5),-2,IF(OR(O144=Локализация!$C$125,O144=4),-1,IF(OR(O144=Локализация!$C$126,O144=3),0,IF(OR(O144=Локализация!$C$127,O144=2),2,IF(OR(O144=Локализация!$C$128,O144=1),4)))))</f>
        <v>0</v>
      </c>
      <c r="AK144" s="11" t="b">
        <f>IF(OR(P144=Локализация!$C$118,P144=5),4,IF(OR(P144=Локализация!$C$119,P144=4),2,IF(OR(P144=Локализация!$C$120,P144=3),0,IF(OR(P144=Локализация!$C$121,P144=2),-1,IF(OR(P144=Локализация!$C$122,P144=1),-2)))))</f>
        <v>0</v>
      </c>
      <c r="AL144" s="11" t="b">
        <f>IF(OR(Q144=Локализация!$C$124,Q144=5),-2,IF(OR(Q144=Локализация!$C$125,Q144=4),-1,IF(OR(Q144=Локализация!$C$126,Q144=3),0,IF(OR(Q144=Локализация!$C$127,Q144=2),2,IF(OR(Q144=Локализация!$C$128,Q144=1),4)))))</f>
        <v>0</v>
      </c>
      <c r="AM144" s="11" t="b">
        <f>IF(OR(R144=Локализация!$C$118,R144=5),4,IF(OR(R144=Локализация!$C$119,R144=4),2,IF(OR(R144=Локализация!$C$120,R144=3),0,IF(OR(R144=Локализация!$C$121,R144=2),-1,IF(OR(R144=Локализация!$C$122,R144=1),-2)))))</f>
        <v>0</v>
      </c>
      <c r="AN144" s="11" t="b">
        <f>IF(OR(S144=Локализация!$C$124,S144=5),-2,IF(OR(S144=Локализация!$C$125,S144=4),-1,IF(OR(S144=Локализация!$C$126,S144=3),0,IF(OR(S144=Локализация!$C$127,S144=2),2,IF(OR(S144=Локализация!$C$128,S144=1),4)))))</f>
        <v>0</v>
      </c>
      <c r="AO144" s="11" t="b">
        <f>IF(OR(T144=Локализация!$C$118,T144=5),4,IF(OR(T144=Локализация!$C$119,T144=4),2,IF(OR(T144=Локализация!$C$120,T144=3),0,IF(OR(T144=Локализация!$C$121,T144=2),-1,IF(OR(T144=Локализация!$C$122,T144=1),-2)))))</f>
        <v>0</v>
      </c>
      <c r="AP144" s="11" t="b">
        <f>IF(OR(U144=Локализация!$C$124,U144=5),-2,IF(OR(U144=Локализация!$C$125,U144=4),-1,IF(OR(U144=Локализация!$C$126,U144=3),0,IF(OR(U144=Локализация!$C$127,U144=2),2,IF(OR(U144=Локализация!$C$128,U144=1),4)))))</f>
        <v>0</v>
      </c>
      <c r="AR144" s="11" t="str">
        <f t="shared" si="47"/>
        <v>ЛОЖЬЛОЖЬ</v>
      </c>
      <c r="AS144" s="11" t="str">
        <f t="shared" si="48"/>
        <v>ЛОЖЬЛОЖЬ</v>
      </c>
      <c r="AT144" s="11" t="str">
        <f t="shared" si="49"/>
        <v>ЛОЖЬЛОЖЬ</v>
      </c>
      <c r="AU144" s="11" t="str">
        <f t="shared" si="50"/>
        <v>ЛОЖЬЛОЖЬ</v>
      </c>
      <c r="AV144" s="11" t="str">
        <f t="shared" si="51"/>
        <v>ЛОЖЬЛОЖЬ</v>
      </c>
      <c r="AW144" s="11" t="str">
        <f t="shared" si="52"/>
        <v>ЛОЖЬЛОЖЬ</v>
      </c>
      <c r="AX144" s="11" t="str">
        <f t="shared" si="53"/>
        <v>ЛОЖЬЛОЖЬ</v>
      </c>
      <c r="AY144" s="11" t="str">
        <f t="shared" si="54"/>
        <v>ЛОЖЬЛОЖЬ</v>
      </c>
      <c r="AZ144" s="11" t="str">
        <f t="shared" si="55"/>
        <v>ЛОЖЬЛОЖЬ</v>
      </c>
      <c r="BA144" s="11" t="str">
        <f t="shared" si="56"/>
        <v>ЛОЖЬЛОЖЬ</v>
      </c>
      <c r="BC144" s="11" t="str">
        <f t="shared" si="57"/>
        <v/>
      </c>
      <c r="BD144" s="11" t="str">
        <f t="shared" si="58"/>
        <v/>
      </c>
      <c r="BE144" s="11" t="str">
        <f t="shared" si="59"/>
        <v/>
      </c>
      <c r="BF144" s="11" t="str">
        <f t="shared" si="60"/>
        <v/>
      </c>
      <c r="BG144" s="11" t="str">
        <f t="shared" si="61"/>
        <v/>
      </c>
      <c r="BH144" s="11" t="str">
        <f t="shared" si="62"/>
        <v/>
      </c>
      <c r="BI144" s="11" t="str">
        <f t="shared" si="63"/>
        <v/>
      </c>
      <c r="BJ144" s="11" t="str">
        <f t="shared" si="64"/>
        <v/>
      </c>
      <c r="BK144" s="11" t="str">
        <f t="shared" si="65"/>
        <v/>
      </c>
      <c r="BL144" s="11" t="str">
        <f t="shared" si="66"/>
        <v/>
      </c>
    </row>
    <row r="145" spans="2:64" x14ac:dyDescent="0.3">
      <c r="B145"/>
      <c r="C145"/>
      <c r="D145"/>
      <c r="E145"/>
      <c r="F145"/>
      <c r="G145"/>
      <c r="H145"/>
      <c r="I145"/>
      <c r="J145"/>
      <c r="K145"/>
      <c r="L145"/>
      <c r="M145"/>
      <c r="N145"/>
      <c r="O145"/>
      <c r="P145"/>
      <c r="Q145"/>
      <c r="R145"/>
      <c r="S145"/>
      <c r="T145"/>
      <c r="U145"/>
      <c r="W145" s="11" t="b">
        <f>IF(OR(B145=Локализация!$C$118,B145=5),4,IF(OR(B145=Локализация!$C$119,B145=4),2,IF(OR(B145=Локализация!$C$120,B145=3),0,IF(OR(B145=Локализация!$C$121,B145=2),-1,IF(OR(B145=Локализация!$C$122,B145=1),-2)))))</f>
        <v>0</v>
      </c>
      <c r="X145" s="11" t="b">
        <f>IF(OR(C145=Локализация!$C$124,C145=5),-2,IF(OR(C145=Локализация!$C$125,C145=4),-1,IF(OR(C145=Локализация!$C$126,C145=3),0,IF(OR(C145=Локализация!$C$127,C145=2),2,IF(OR(C145=Локализация!$C$128,C145=1),4)))))</f>
        <v>0</v>
      </c>
      <c r="Y145" s="11" t="b">
        <f>IF(OR(D145=Локализация!$C$118,D145=5),4,IF(OR(D145=Локализация!$C$119,D145=4),2,IF(OR(D145=Локализация!$C$120,D145=3),0,IF(OR(D145=Локализация!$C$121,D145=2),-1,IF(OR(D145=Локализация!$C$122,D145=1),-2)))))</f>
        <v>0</v>
      </c>
      <c r="Z145" s="11" t="b">
        <f>IF(OR(E145=Локализация!$C$124,E145=5),-2,IF(OR(E145=Локализация!$C$125,E145=4),-1,IF(OR(E145=Локализация!$C$126,E145=3),0,IF(OR(E145=Локализация!$C$127,E145=2),2,IF(OR(E145=Локализация!$C$128,E145=1),4)))))</f>
        <v>0</v>
      </c>
      <c r="AA145" s="11" t="b">
        <f>IF(OR(F145=Локализация!$C$118,F145=5),4,IF(OR(F145=Локализация!$C$119,F145=4),2,IF(OR(F145=Локализация!$C$120,F145=3),0,IF(OR(F145=Локализация!$C$121,F145=2),-1,IF(OR(F145=Локализация!$C$122,F145=1),-2)))))</f>
        <v>0</v>
      </c>
      <c r="AB145" s="11" t="b">
        <f>IF(OR(G145=Локализация!$C$124,G145=5),-2,IF(OR(G145=Локализация!$C$125,G145=4),-1,IF(OR(G145=Локализация!$C$126,G145=3),0,IF(OR(G145=Локализация!$C$127,G145=2),2,IF(OR(G145=Локализация!$C$128,G145=1),4)))))</f>
        <v>0</v>
      </c>
      <c r="AC145" s="11" t="b">
        <f>IF(OR(H145=Локализация!$C$118,H145=5),4,IF(OR(H145=Локализация!$C$119,H145=4),2,IF(OR(H145=Локализация!$C$120,H145=3),0,IF(OR(H145=Локализация!$C$121,H145=2),-1,IF(OR(H145=Локализация!$C$122,H145=1),-2)))))</f>
        <v>0</v>
      </c>
      <c r="AD145" s="11" t="b">
        <f>IF(OR(I145=Локализация!$C$124,I145=5),-2,IF(OR(I145=Локализация!$C$125,I145=4),-1,IF(OR(I145=Локализация!$C$126,I145=3),0,IF(OR(I145=Локализация!$C$127,I145=2),2,IF(OR(I145=Локализация!$C$128,I145=1),4)))))</f>
        <v>0</v>
      </c>
      <c r="AE145" s="11" t="b">
        <f>IF(OR(J145=Локализация!$C$118,J145=5),4,IF(OR(J145=Локализация!$C$119,J145=4),2,IF(OR(J145=Локализация!$C$120,J145=3),0,IF(OR(J145=Локализация!$C$121,J145=2),-1,IF(OR(J145=Локализация!$C$122,J145=1),-2)))))</f>
        <v>0</v>
      </c>
      <c r="AF145" s="11" t="b">
        <f>IF(OR(K145=Локализация!$C$124,K145=5),-2,IF(OR(K145=Локализация!$C$125,K145=4),-1,IF(OR(K145=Локализация!$C$126,K145=3),0,IF(OR(K145=Локализация!$C$127,K145=2),2,IF(OR(K145=Локализация!$C$128,K145=1),4)))))</f>
        <v>0</v>
      </c>
      <c r="AG145" s="11" t="b">
        <f>IF(OR(L145=Локализация!$C$118,L145=5),4,IF(OR(L145=Локализация!$C$119,L145=4),2,IF(OR(L145=Локализация!$C$120,L145=3),0,IF(OR(L145=Локализация!$C$121,L145=2),-1,IF(OR(L145=Локализация!$C$122,L145=1),-2)))))</f>
        <v>0</v>
      </c>
      <c r="AH145" s="11" t="b">
        <f>IF(OR(M145=Локализация!$C$124,M145=5),-2,IF(OR(M145=Локализация!$C$125,M145=4),-1,IF(OR(M145=Локализация!$C$126,M145=3),0,IF(OR(M145=Локализация!$C$127,M145=2),2,IF(OR(M145=Локализация!$C$128,M145=1),4)))))</f>
        <v>0</v>
      </c>
      <c r="AI145" s="11" t="b">
        <f>IF(OR(N145=Локализация!$C$118,N145=5),4,IF(OR(N145=Локализация!$C$119,N145=4),2,IF(OR(N145=Локализация!$C$120,N145=3),0,IF(OR(N145=Локализация!$C$121,N145=2),-1,IF(OR(N145=Локализация!$C$122,N145=1),-2)))))</f>
        <v>0</v>
      </c>
      <c r="AJ145" s="11" t="b">
        <f>IF(OR(O145=Локализация!$C$124,O145=5),-2,IF(OR(O145=Локализация!$C$125,O145=4),-1,IF(OR(O145=Локализация!$C$126,O145=3),0,IF(OR(O145=Локализация!$C$127,O145=2),2,IF(OR(O145=Локализация!$C$128,O145=1),4)))))</f>
        <v>0</v>
      </c>
      <c r="AK145" s="11" t="b">
        <f>IF(OR(P145=Локализация!$C$118,P145=5),4,IF(OR(P145=Локализация!$C$119,P145=4),2,IF(OR(P145=Локализация!$C$120,P145=3),0,IF(OR(P145=Локализация!$C$121,P145=2),-1,IF(OR(P145=Локализация!$C$122,P145=1),-2)))))</f>
        <v>0</v>
      </c>
      <c r="AL145" s="11" t="b">
        <f>IF(OR(Q145=Локализация!$C$124,Q145=5),-2,IF(OR(Q145=Локализация!$C$125,Q145=4),-1,IF(OR(Q145=Локализация!$C$126,Q145=3),0,IF(OR(Q145=Локализация!$C$127,Q145=2),2,IF(OR(Q145=Локализация!$C$128,Q145=1),4)))))</f>
        <v>0</v>
      </c>
      <c r="AM145" s="11" t="b">
        <f>IF(OR(R145=Локализация!$C$118,R145=5),4,IF(OR(R145=Локализация!$C$119,R145=4),2,IF(OR(R145=Локализация!$C$120,R145=3),0,IF(OR(R145=Локализация!$C$121,R145=2),-1,IF(OR(R145=Локализация!$C$122,R145=1),-2)))))</f>
        <v>0</v>
      </c>
      <c r="AN145" s="11" t="b">
        <f>IF(OR(S145=Локализация!$C$124,S145=5),-2,IF(OR(S145=Локализация!$C$125,S145=4),-1,IF(OR(S145=Локализация!$C$126,S145=3),0,IF(OR(S145=Локализация!$C$127,S145=2),2,IF(OR(S145=Локализация!$C$128,S145=1),4)))))</f>
        <v>0</v>
      </c>
      <c r="AO145" s="11" t="b">
        <f>IF(OR(T145=Локализация!$C$118,T145=5),4,IF(OR(T145=Локализация!$C$119,T145=4),2,IF(OR(T145=Локализация!$C$120,T145=3),0,IF(OR(T145=Локализация!$C$121,T145=2),-1,IF(OR(T145=Локализация!$C$122,T145=1),-2)))))</f>
        <v>0</v>
      </c>
      <c r="AP145" s="11" t="b">
        <f>IF(OR(U145=Локализация!$C$124,U145=5),-2,IF(OR(U145=Локализация!$C$125,U145=4),-1,IF(OR(U145=Локализация!$C$126,U145=3),0,IF(OR(U145=Локализация!$C$127,U145=2),2,IF(OR(U145=Локализация!$C$128,U145=1),4)))))</f>
        <v>0</v>
      </c>
      <c r="AR145" s="11" t="str">
        <f t="shared" si="47"/>
        <v>ЛОЖЬЛОЖЬ</v>
      </c>
      <c r="AS145" s="11" t="str">
        <f t="shared" si="48"/>
        <v>ЛОЖЬЛОЖЬ</v>
      </c>
      <c r="AT145" s="11" t="str">
        <f t="shared" si="49"/>
        <v>ЛОЖЬЛОЖЬ</v>
      </c>
      <c r="AU145" s="11" t="str">
        <f t="shared" si="50"/>
        <v>ЛОЖЬЛОЖЬ</v>
      </c>
      <c r="AV145" s="11" t="str">
        <f t="shared" si="51"/>
        <v>ЛОЖЬЛОЖЬ</v>
      </c>
      <c r="AW145" s="11" t="str">
        <f t="shared" si="52"/>
        <v>ЛОЖЬЛОЖЬ</v>
      </c>
      <c r="AX145" s="11" t="str">
        <f t="shared" si="53"/>
        <v>ЛОЖЬЛОЖЬ</v>
      </c>
      <c r="AY145" s="11" t="str">
        <f t="shared" si="54"/>
        <v>ЛОЖЬЛОЖЬ</v>
      </c>
      <c r="AZ145" s="11" t="str">
        <f t="shared" si="55"/>
        <v>ЛОЖЬЛОЖЬ</v>
      </c>
      <c r="BA145" s="11" t="str">
        <f t="shared" si="56"/>
        <v>ЛОЖЬЛОЖЬ</v>
      </c>
      <c r="BC145" s="11" t="str">
        <f t="shared" si="57"/>
        <v/>
      </c>
      <c r="BD145" s="11" t="str">
        <f t="shared" si="58"/>
        <v/>
      </c>
      <c r="BE145" s="11" t="str">
        <f t="shared" si="59"/>
        <v/>
      </c>
      <c r="BF145" s="11" t="str">
        <f t="shared" si="60"/>
        <v/>
      </c>
      <c r="BG145" s="11" t="str">
        <f t="shared" si="61"/>
        <v/>
      </c>
      <c r="BH145" s="11" t="str">
        <f t="shared" si="62"/>
        <v/>
      </c>
      <c r="BI145" s="11" t="str">
        <f t="shared" si="63"/>
        <v/>
      </c>
      <c r="BJ145" s="11" t="str">
        <f t="shared" si="64"/>
        <v/>
      </c>
      <c r="BK145" s="11" t="str">
        <f t="shared" si="65"/>
        <v/>
      </c>
      <c r="BL145" s="11" t="str">
        <f t="shared" si="66"/>
        <v/>
      </c>
    </row>
    <row r="146" spans="2:64" x14ac:dyDescent="0.3">
      <c r="B146"/>
      <c r="C146"/>
      <c r="D146"/>
      <c r="E146"/>
      <c r="F146"/>
      <c r="G146"/>
      <c r="H146"/>
      <c r="I146"/>
      <c r="J146"/>
      <c r="K146"/>
      <c r="L146"/>
      <c r="M146"/>
      <c r="N146"/>
      <c r="O146"/>
      <c r="P146"/>
      <c r="Q146"/>
      <c r="R146"/>
      <c r="S146"/>
      <c r="T146"/>
      <c r="U146"/>
      <c r="W146" s="11" t="b">
        <f>IF(OR(B146=Локализация!$C$118,B146=5),4,IF(OR(B146=Локализация!$C$119,B146=4),2,IF(OR(B146=Локализация!$C$120,B146=3),0,IF(OR(B146=Локализация!$C$121,B146=2),-1,IF(OR(B146=Локализация!$C$122,B146=1),-2)))))</f>
        <v>0</v>
      </c>
      <c r="X146" s="11" t="b">
        <f>IF(OR(C146=Локализация!$C$124,C146=5),-2,IF(OR(C146=Локализация!$C$125,C146=4),-1,IF(OR(C146=Локализация!$C$126,C146=3),0,IF(OR(C146=Локализация!$C$127,C146=2),2,IF(OR(C146=Локализация!$C$128,C146=1),4)))))</f>
        <v>0</v>
      </c>
      <c r="Y146" s="11" t="b">
        <f>IF(OR(D146=Локализация!$C$118,D146=5),4,IF(OR(D146=Локализация!$C$119,D146=4),2,IF(OR(D146=Локализация!$C$120,D146=3),0,IF(OR(D146=Локализация!$C$121,D146=2),-1,IF(OR(D146=Локализация!$C$122,D146=1),-2)))))</f>
        <v>0</v>
      </c>
      <c r="Z146" s="11" t="b">
        <f>IF(OR(E146=Локализация!$C$124,E146=5),-2,IF(OR(E146=Локализация!$C$125,E146=4),-1,IF(OR(E146=Локализация!$C$126,E146=3),0,IF(OR(E146=Локализация!$C$127,E146=2),2,IF(OR(E146=Локализация!$C$128,E146=1),4)))))</f>
        <v>0</v>
      </c>
      <c r="AA146" s="11" t="b">
        <f>IF(OR(F146=Локализация!$C$118,F146=5),4,IF(OR(F146=Локализация!$C$119,F146=4),2,IF(OR(F146=Локализация!$C$120,F146=3),0,IF(OR(F146=Локализация!$C$121,F146=2),-1,IF(OR(F146=Локализация!$C$122,F146=1),-2)))))</f>
        <v>0</v>
      </c>
      <c r="AB146" s="11" t="b">
        <f>IF(OR(G146=Локализация!$C$124,G146=5),-2,IF(OR(G146=Локализация!$C$125,G146=4),-1,IF(OR(G146=Локализация!$C$126,G146=3),0,IF(OR(G146=Локализация!$C$127,G146=2),2,IF(OR(G146=Локализация!$C$128,G146=1),4)))))</f>
        <v>0</v>
      </c>
      <c r="AC146" s="11" t="b">
        <f>IF(OR(H146=Локализация!$C$118,H146=5),4,IF(OR(H146=Локализация!$C$119,H146=4),2,IF(OR(H146=Локализация!$C$120,H146=3),0,IF(OR(H146=Локализация!$C$121,H146=2),-1,IF(OR(H146=Локализация!$C$122,H146=1),-2)))))</f>
        <v>0</v>
      </c>
      <c r="AD146" s="11" t="b">
        <f>IF(OR(I146=Локализация!$C$124,I146=5),-2,IF(OR(I146=Локализация!$C$125,I146=4),-1,IF(OR(I146=Локализация!$C$126,I146=3),0,IF(OR(I146=Локализация!$C$127,I146=2),2,IF(OR(I146=Локализация!$C$128,I146=1),4)))))</f>
        <v>0</v>
      </c>
      <c r="AE146" s="11" t="b">
        <f>IF(OR(J146=Локализация!$C$118,J146=5),4,IF(OR(J146=Локализация!$C$119,J146=4),2,IF(OR(J146=Локализация!$C$120,J146=3),0,IF(OR(J146=Локализация!$C$121,J146=2),-1,IF(OR(J146=Локализация!$C$122,J146=1),-2)))))</f>
        <v>0</v>
      </c>
      <c r="AF146" s="11" t="b">
        <f>IF(OR(K146=Локализация!$C$124,K146=5),-2,IF(OR(K146=Локализация!$C$125,K146=4),-1,IF(OR(K146=Локализация!$C$126,K146=3),0,IF(OR(K146=Локализация!$C$127,K146=2),2,IF(OR(K146=Локализация!$C$128,K146=1),4)))))</f>
        <v>0</v>
      </c>
      <c r="AG146" s="11" t="b">
        <f>IF(OR(L146=Локализация!$C$118,L146=5),4,IF(OR(L146=Локализация!$C$119,L146=4),2,IF(OR(L146=Локализация!$C$120,L146=3),0,IF(OR(L146=Локализация!$C$121,L146=2),-1,IF(OR(L146=Локализация!$C$122,L146=1),-2)))))</f>
        <v>0</v>
      </c>
      <c r="AH146" s="11" t="b">
        <f>IF(OR(M146=Локализация!$C$124,M146=5),-2,IF(OR(M146=Локализация!$C$125,M146=4),-1,IF(OR(M146=Локализация!$C$126,M146=3),0,IF(OR(M146=Локализация!$C$127,M146=2),2,IF(OR(M146=Локализация!$C$128,M146=1),4)))))</f>
        <v>0</v>
      </c>
      <c r="AI146" s="11" t="b">
        <f>IF(OR(N146=Локализация!$C$118,N146=5),4,IF(OR(N146=Локализация!$C$119,N146=4),2,IF(OR(N146=Локализация!$C$120,N146=3),0,IF(OR(N146=Локализация!$C$121,N146=2),-1,IF(OR(N146=Локализация!$C$122,N146=1),-2)))))</f>
        <v>0</v>
      </c>
      <c r="AJ146" s="11" t="b">
        <f>IF(OR(O146=Локализация!$C$124,O146=5),-2,IF(OR(O146=Локализация!$C$125,O146=4),-1,IF(OR(O146=Локализация!$C$126,O146=3),0,IF(OR(O146=Локализация!$C$127,O146=2),2,IF(OR(O146=Локализация!$C$128,O146=1),4)))))</f>
        <v>0</v>
      </c>
      <c r="AK146" s="11" t="b">
        <f>IF(OR(P146=Локализация!$C$118,P146=5),4,IF(OR(P146=Локализация!$C$119,P146=4),2,IF(OR(P146=Локализация!$C$120,P146=3),0,IF(OR(P146=Локализация!$C$121,P146=2),-1,IF(OR(P146=Локализация!$C$122,P146=1),-2)))))</f>
        <v>0</v>
      </c>
      <c r="AL146" s="11" t="b">
        <f>IF(OR(Q146=Локализация!$C$124,Q146=5),-2,IF(OR(Q146=Локализация!$C$125,Q146=4),-1,IF(OR(Q146=Локализация!$C$126,Q146=3),0,IF(OR(Q146=Локализация!$C$127,Q146=2),2,IF(OR(Q146=Локализация!$C$128,Q146=1),4)))))</f>
        <v>0</v>
      </c>
      <c r="AM146" s="11" t="b">
        <f>IF(OR(R146=Локализация!$C$118,R146=5),4,IF(OR(R146=Локализация!$C$119,R146=4),2,IF(OR(R146=Локализация!$C$120,R146=3),0,IF(OR(R146=Локализация!$C$121,R146=2),-1,IF(OR(R146=Локализация!$C$122,R146=1),-2)))))</f>
        <v>0</v>
      </c>
      <c r="AN146" s="11" t="b">
        <f>IF(OR(S146=Локализация!$C$124,S146=5),-2,IF(OR(S146=Локализация!$C$125,S146=4),-1,IF(OR(S146=Локализация!$C$126,S146=3),0,IF(OR(S146=Локализация!$C$127,S146=2),2,IF(OR(S146=Локализация!$C$128,S146=1),4)))))</f>
        <v>0</v>
      </c>
      <c r="AO146" s="11" t="b">
        <f>IF(OR(T146=Локализация!$C$118,T146=5),4,IF(OR(T146=Локализация!$C$119,T146=4),2,IF(OR(T146=Локализация!$C$120,T146=3),0,IF(OR(T146=Локализация!$C$121,T146=2),-1,IF(OR(T146=Локализация!$C$122,T146=1),-2)))))</f>
        <v>0</v>
      </c>
      <c r="AP146" s="11" t="b">
        <f>IF(OR(U146=Локализация!$C$124,U146=5),-2,IF(OR(U146=Локализация!$C$125,U146=4),-1,IF(OR(U146=Локализация!$C$126,U146=3),0,IF(OR(U146=Локализация!$C$127,U146=2),2,IF(OR(U146=Локализация!$C$128,U146=1),4)))))</f>
        <v>0</v>
      </c>
      <c r="AR146" s="11" t="str">
        <f t="shared" si="47"/>
        <v>ЛОЖЬЛОЖЬ</v>
      </c>
      <c r="AS146" s="11" t="str">
        <f t="shared" si="48"/>
        <v>ЛОЖЬЛОЖЬ</v>
      </c>
      <c r="AT146" s="11" t="str">
        <f t="shared" si="49"/>
        <v>ЛОЖЬЛОЖЬ</v>
      </c>
      <c r="AU146" s="11" t="str">
        <f t="shared" si="50"/>
        <v>ЛОЖЬЛОЖЬ</v>
      </c>
      <c r="AV146" s="11" t="str">
        <f t="shared" si="51"/>
        <v>ЛОЖЬЛОЖЬ</v>
      </c>
      <c r="AW146" s="11" t="str">
        <f t="shared" si="52"/>
        <v>ЛОЖЬЛОЖЬ</v>
      </c>
      <c r="AX146" s="11" t="str">
        <f t="shared" si="53"/>
        <v>ЛОЖЬЛОЖЬ</v>
      </c>
      <c r="AY146" s="11" t="str">
        <f t="shared" si="54"/>
        <v>ЛОЖЬЛОЖЬ</v>
      </c>
      <c r="AZ146" s="11" t="str">
        <f t="shared" si="55"/>
        <v>ЛОЖЬЛОЖЬ</v>
      </c>
      <c r="BA146" s="11" t="str">
        <f t="shared" si="56"/>
        <v>ЛОЖЬЛОЖЬ</v>
      </c>
      <c r="BC146" s="11" t="str">
        <f t="shared" si="57"/>
        <v/>
      </c>
      <c r="BD146" s="11" t="str">
        <f t="shared" si="58"/>
        <v/>
      </c>
      <c r="BE146" s="11" t="str">
        <f t="shared" si="59"/>
        <v/>
      </c>
      <c r="BF146" s="11" t="str">
        <f t="shared" si="60"/>
        <v/>
      </c>
      <c r="BG146" s="11" t="str">
        <f t="shared" si="61"/>
        <v/>
      </c>
      <c r="BH146" s="11" t="str">
        <f t="shared" si="62"/>
        <v/>
      </c>
      <c r="BI146" s="11" t="str">
        <f t="shared" si="63"/>
        <v/>
      </c>
      <c r="BJ146" s="11" t="str">
        <f t="shared" si="64"/>
        <v/>
      </c>
      <c r="BK146" s="11" t="str">
        <f t="shared" si="65"/>
        <v/>
      </c>
      <c r="BL146" s="11" t="str">
        <f t="shared" si="66"/>
        <v/>
      </c>
    </row>
    <row r="147" spans="2:64" x14ac:dyDescent="0.3">
      <c r="B147"/>
      <c r="C147"/>
      <c r="D147"/>
      <c r="E147"/>
      <c r="F147"/>
      <c r="G147"/>
      <c r="H147"/>
      <c r="I147"/>
      <c r="J147"/>
      <c r="K147"/>
      <c r="L147"/>
      <c r="M147"/>
      <c r="N147"/>
      <c r="O147"/>
      <c r="P147"/>
      <c r="Q147"/>
      <c r="R147"/>
      <c r="S147"/>
      <c r="T147"/>
      <c r="U147"/>
      <c r="W147" s="11" t="b">
        <f>IF(OR(B147=Локализация!$C$118,B147=5),4,IF(OR(B147=Локализация!$C$119,B147=4),2,IF(OR(B147=Локализация!$C$120,B147=3),0,IF(OR(B147=Локализация!$C$121,B147=2),-1,IF(OR(B147=Локализация!$C$122,B147=1),-2)))))</f>
        <v>0</v>
      </c>
      <c r="X147" s="11" t="b">
        <f>IF(OR(C147=Локализация!$C$124,C147=5),-2,IF(OR(C147=Локализация!$C$125,C147=4),-1,IF(OR(C147=Локализация!$C$126,C147=3),0,IF(OR(C147=Локализация!$C$127,C147=2),2,IF(OR(C147=Локализация!$C$128,C147=1),4)))))</f>
        <v>0</v>
      </c>
      <c r="Y147" s="11" t="b">
        <f>IF(OR(D147=Локализация!$C$118,D147=5),4,IF(OR(D147=Локализация!$C$119,D147=4),2,IF(OR(D147=Локализация!$C$120,D147=3),0,IF(OR(D147=Локализация!$C$121,D147=2),-1,IF(OR(D147=Локализация!$C$122,D147=1),-2)))))</f>
        <v>0</v>
      </c>
      <c r="Z147" s="11" t="b">
        <f>IF(OR(E147=Локализация!$C$124,E147=5),-2,IF(OR(E147=Локализация!$C$125,E147=4),-1,IF(OR(E147=Локализация!$C$126,E147=3),0,IF(OR(E147=Локализация!$C$127,E147=2),2,IF(OR(E147=Локализация!$C$128,E147=1),4)))))</f>
        <v>0</v>
      </c>
      <c r="AA147" s="11" t="b">
        <f>IF(OR(F147=Локализация!$C$118,F147=5),4,IF(OR(F147=Локализация!$C$119,F147=4),2,IF(OR(F147=Локализация!$C$120,F147=3),0,IF(OR(F147=Локализация!$C$121,F147=2),-1,IF(OR(F147=Локализация!$C$122,F147=1),-2)))))</f>
        <v>0</v>
      </c>
      <c r="AB147" s="11" t="b">
        <f>IF(OR(G147=Локализация!$C$124,G147=5),-2,IF(OR(G147=Локализация!$C$125,G147=4),-1,IF(OR(G147=Локализация!$C$126,G147=3),0,IF(OR(G147=Локализация!$C$127,G147=2),2,IF(OR(G147=Локализация!$C$128,G147=1),4)))))</f>
        <v>0</v>
      </c>
      <c r="AC147" s="11" t="b">
        <f>IF(OR(H147=Локализация!$C$118,H147=5),4,IF(OR(H147=Локализация!$C$119,H147=4),2,IF(OR(H147=Локализация!$C$120,H147=3),0,IF(OR(H147=Локализация!$C$121,H147=2),-1,IF(OR(H147=Локализация!$C$122,H147=1),-2)))))</f>
        <v>0</v>
      </c>
      <c r="AD147" s="11" t="b">
        <f>IF(OR(I147=Локализация!$C$124,I147=5),-2,IF(OR(I147=Локализация!$C$125,I147=4),-1,IF(OR(I147=Локализация!$C$126,I147=3),0,IF(OR(I147=Локализация!$C$127,I147=2),2,IF(OR(I147=Локализация!$C$128,I147=1),4)))))</f>
        <v>0</v>
      </c>
      <c r="AE147" s="11" t="b">
        <f>IF(OR(J147=Локализация!$C$118,J147=5),4,IF(OR(J147=Локализация!$C$119,J147=4),2,IF(OR(J147=Локализация!$C$120,J147=3),0,IF(OR(J147=Локализация!$C$121,J147=2),-1,IF(OR(J147=Локализация!$C$122,J147=1),-2)))))</f>
        <v>0</v>
      </c>
      <c r="AF147" s="11" t="b">
        <f>IF(OR(K147=Локализация!$C$124,K147=5),-2,IF(OR(K147=Локализация!$C$125,K147=4),-1,IF(OR(K147=Локализация!$C$126,K147=3),0,IF(OR(K147=Локализация!$C$127,K147=2),2,IF(OR(K147=Локализация!$C$128,K147=1),4)))))</f>
        <v>0</v>
      </c>
      <c r="AG147" s="11" t="b">
        <f>IF(OR(L147=Локализация!$C$118,L147=5),4,IF(OR(L147=Локализация!$C$119,L147=4),2,IF(OR(L147=Локализация!$C$120,L147=3),0,IF(OR(L147=Локализация!$C$121,L147=2),-1,IF(OR(L147=Локализация!$C$122,L147=1),-2)))))</f>
        <v>0</v>
      </c>
      <c r="AH147" s="11" t="b">
        <f>IF(OR(M147=Локализация!$C$124,M147=5),-2,IF(OR(M147=Локализация!$C$125,M147=4),-1,IF(OR(M147=Локализация!$C$126,M147=3),0,IF(OR(M147=Локализация!$C$127,M147=2),2,IF(OR(M147=Локализация!$C$128,M147=1),4)))))</f>
        <v>0</v>
      </c>
      <c r="AI147" s="11" t="b">
        <f>IF(OR(N147=Локализация!$C$118,N147=5),4,IF(OR(N147=Локализация!$C$119,N147=4),2,IF(OR(N147=Локализация!$C$120,N147=3),0,IF(OR(N147=Локализация!$C$121,N147=2),-1,IF(OR(N147=Локализация!$C$122,N147=1),-2)))))</f>
        <v>0</v>
      </c>
      <c r="AJ147" s="11" t="b">
        <f>IF(OR(O147=Локализация!$C$124,O147=5),-2,IF(OR(O147=Локализация!$C$125,O147=4),-1,IF(OR(O147=Локализация!$C$126,O147=3),0,IF(OR(O147=Локализация!$C$127,O147=2),2,IF(OR(O147=Локализация!$C$128,O147=1),4)))))</f>
        <v>0</v>
      </c>
      <c r="AK147" s="11" t="b">
        <f>IF(OR(P147=Локализация!$C$118,P147=5),4,IF(OR(P147=Локализация!$C$119,P147=4),2,IF(OR(P147=Локализация!$C$120,P147=3),0,IF(OR(P147=Локализация!$C$121,P147=2),-1,IF(OR(P147=Локализация!$C$122,P147=1),-2)))))</f>
        <v>0</v>
      </c>
      <c r="AL147" s="11" t="b">
        <f>IF(OR(Q147=Локализация!$C$124,Q147=5),-2,IF(OR(Q147=Локализация!$C$125,Q147=4),-1,IF(OR(Q147=Локализация!$C$126,Q147=3),0,IF(OR(Q147=Локализация!$C$127,Q147=2),2,IF(OR(Q147=Локализация!$C$128,Q147=1),4)))))</f>
        <v>0</v>
      </c>
      <c r="AM147" s="11" t="b">
        <f>IF(OR(R147=Локализация!$C$118,R147=5),4,IF(OR(R147=Локализация!$C$119,R147=4),2,IF(OR(R147=Локализация!$C$120,R147=3),0,IF(OR(R147=Локализация!$C$121,R147=2),-1,IF(OR(R147=Локализация!$C$122,R147=1),-2)))))</f>
        <v>0</v>
      </c>
      <c r="AN147" s="11" t="b">
        <f>IF(OR(S147=Локализация!$C$124,S147=5),-2,IF(OR(S147=Локализация!$C$125,S147=4),-1,IF(OR(S147=Локализация!$C$126,S147=3),0,IF(OR(S147=Локализация!$C$127,S147=2),2,IF(OR(S147=Локализация!$C$128,S147=1),4)))))</f>
        <v>0</v>
      </c>
      <c r="AO147" s="11" t="b">
        <f>IF(OR(T147=Локализация!$C$118,T147=5),4,IF(OR(T147=Локализация!$C$119,T147=4),2,IF(OR(T147=Локализация!$C$120,T147=3),0,IF(OR(T147=Локализация!$C$121,T147=2),-1,IF(OR(T147=Локализация!$C$122,T147=1),-2)))))</f>
        <v>0</v>
      </c>
      <c r="AP147" s="11" t="b">
        <f>IF(OR(U147=Локализация!$C$124,U147=5),-2,IF(OR(U147=Локализация!$C$125,U147=4),-1,IF(OR(U147=Локализация!$C$126,U147=3),0,IF(OR(U147=Локализация!$C$127,U147=2),2,IF(OR(U147=Локализация!$C$128,U147=1),4)))))</f>
        <v>0</v>
      </c>
      <c r="AR147" s="11" t="str">
        <f t="shared" si="47"/>
        <v>ЛОЖЬЛОЖЬ</v>
      </c>
      <c r="AS147" s="11" t="str">
        <f t="shared" si="48"/>
        <v>ЛОЖЬЛОЖЬ</v>
      </c>
      <c r="AT147" s="11" t="str">
        <f t="shared" si="49"/>
        <v>ЛОЖЬЛОЖЬ</v>
      </c>
      <c r="AU147" s="11" t="str">
        <f t="shared" si="50"/>
        <v>ЛОЖЬЛОЖЬ</v>
      </c>
      <c r="AV147" s="11" t="str">
        <f t="shared" si="51"/>
        <v>ЛОЖЬЛОЖЬ</v>
      </c>
      <c r="AW147" s="11" t="str">
        <f t="shared" si="52"/>
        <v>ЛОЖЬЛОЖЬ</v>
      </c>
      <c r="AX147" s="11" t="str">
        <f t="shared" si="53"/>
        <v>ЛОЖЬЛОЖЬ</v>
      </c>
      <c r="AY147" s="11" t="str">
        <f t="shared" si="54"/>
        <v>ЛОЖЬЛОЖЬ</v>
      </c>
      <c r="AZ147" s="11" t="str">
        <f t="shared" si="55"/>
        <v>ЛОЖЬЛОЖЬ</v>
      </c>
      <c r="BA147" s="11" t="str">
        <f t="shared" si="56"/>
        <v>ЛОЖЬЛОЖЬ</v>
      </c>
      <c r="BC147" s="11" t="str">
        <f t="shared" si="57"/>
        <v/>
      </c>
      <c r="BD147" s="11" t="str">
        <f t="shared" si="58"/>
        <v/>
      </c>
      <c r="BE147" s="11" t="str">
        <f t="shared" si="59"/>
        <v/>
      </c>
      <c r="BF147" s="11" t="str">
        <f t="shared" si="60"/>
        <v/>
      </c>
      <c r="BG147" s="11" t="str">
        <f t="shared" si="61"/>
        <v/>
      </c>
      <c r="BH147" s="11" t="str">
        <f t="shared" si="62"/>
        <v/>
      </c>
      <c r="BI147" s="11" t="str">
        <f t="shared" si="63"/>
        <v/>
      </c>
      <c r="BJ147" s="11" t="str">
        <f t="shared" si="64"/>
        <v/>
      </c>
      <c r="BK147" s="11" t="str">
        <f t="shared" si="65"/>
        <v/>
      </c>
      <c r="BL147" s="11" t="str">
        <f t="shared" si="66"/>
        <v/>
      </c>
    </row>
    <row r="148" spans="2:64" x14ac:dyDescent="0.3">
      <c r="B148"/>
      <c r="C148"/>
      <c r="D148"/>
      <c r="E148"/>
      <c r="F148"/>
      <c r="G148"/>
      <c r="H148"/>
      <c r="I148"/>
      <c r="J148"/>
      <c r="K148"/>
      <c r="L148"/>
      <c r="M148"/>
      <c r="N148"/>
      <c r="O148"/>
      <c r="P148"/>
      <c r="Q148"/>
      <c r="R148"/>
      <c r="S148"/>
      <c r="T148"/>
      <c r="U148"/>
      <c r="W148" s="11" t="b">
        <f>IF(OR(B148=Локализация!$C$118,B148=5),4,IF(OR(B148=Локализация!$C$119,B148=4),2,IF(OR(B148=Локализация!$C$120,B148=3),0,IF(OR(B148=Локализация!$C$121,B148=2),-1,IF(OR(B148=Локализация!$C$122,B148=1),-2)))))</f>
        <v>0</v>
      </c>
      <c r="X148" s="11" t="b">
        <f>IF(OR(C148=Локализация!$C$124,C148=5),-2,IF(OR(C148=Локализация!$C$125,C148=4),-1,IF(OR(C148=Локализация!$C$126,C148=3),0,IF(OR(C148=Локализация!$C$127,C148=2),2,IF(OR(C148=Локализация!$C$128,C148=1),4)))))</f>
        <v>0</v>
      </c>
      <c r="Y148" s="11" t="b">
        <f>IF(OR(D148=Локализация!$C$118,D148=5),4,IF(OR(D148=Локализация!$C$119,D148=4),2,IF(OR(D148=Локализация!$C$120,D148=3),0,IF(OR(D148=Локализация!$C$121,D148=2),-1,IF(OR(D148=Локализация!$C$122,D148=1),-2)))))</f>
        <v>0</v>
      </c>
      <c r="Z148" s="11" t="b">
        <f>IF(OR(E148=Локализация!$C$124,E148=5),-2,IF(OR(E148=Локализация!$C$125,E148=4),-1,IF(OR(E148=Локализация!$C$126,E148=3),0,IF(OR(E148=Локализация!$C$127,E148=2),2,IF(OR(E148=Локализация!$C$128,E148=1),4)))))</f>
        <v>0</v>
      </c>
      <c r="AA148" s="11" t="b">
        <f>IF(OR(F148=Локализация!$C$118,F148=5),4,IF(OR(F148=Локализация!$C$119,F148=4),2,IF(OR(F148=Локализация!$C$120,F148=3),0,IF(OR(F148=Локализация!$C$121,F148=2),-1,IF(OR(F148=Локализация!$C$122,F148=1),-2)))))</f>
        <v>0</v>
      </c>
      <c r="AB148" s="11" t="b">
        <f>IF(OR(G148=Локализация!$C$124,G148=5),-2,IF(OR(G148=Локализация!$C$125,G148=4),-1,IF(OR(G148=Локализация!$C$126,G148=3),0,IF(OR(G148=Локализация!$C$127,G148=2),2,IF(OR(G148=Локализация!$C$128,G148=1),4)))))</f>
        <v>0</v>
      </c>
      <c r="AC148" s="11" t="b">
        <f>IF(OR(H148=Локализация!$C$118,H148=5),4,IF(OR(H148=Локализация!$C$119,H148=4),2,IF(OR(H148=Локализация!$C$120,H148=3),0,IF(OR(H148=Локализация!$C$121,H148=2),-1,IF(OR(H148=Локализация!$C$122,H148=1),-2)))))</f>
        <v>0</v>
      </c>
      <c r="AD148" s="11" t="b">
        <f>IF(OR(I148=Локализация!$C$124,I148=5),-2,IF(OR(I148=Локализация!$C$125,I148=4),-1,IF(OR(I148=Локализация!$C$126,I148=3),0,IF(OR(I148=Локализация!$C$127,I148=2),2,IF(OR(I148=Локализация!$C$128,I148=1),4)))))</f>
        <v>0</v>
      </c>
      <c r="AE148" s="11" t="b">
        <f>IF(OR(J148=Локализация!$C$118,J148=5),4,IF(OR(J148=Локализация!$C$119,J148=4),2,IF(OR(J148=Локализация!$C$120,J148=3),0,IF(OR(J148=Локализация!$C$121,J148=2),-1,IF(OR(J148=Локализация!$C$122,J148=1),-2)))))</f>
        <v>0</v>
      </c>
      <c r="AF148" s="11" t="b">
        <f>IF(OR(K148=Локализация!$C$124,K148=5),-2,IF(OR(K148=Локализация!$C$125,K148=4),-1,IF(OR(K148=Локализация!$C$126,K148=3),0,IF(OR(K148=Локализация!$C$127,K148=2),2,IF(OR(K148=Локализация!$C$128,K148=1),4)))))</f>
        <v>0</v>
      </c>
      <c r="AG148" s="11" t="b">
        <f>IF(OR(L148=Локализация!$C$118,L148=5),4,IF(OR(L148=Локализация!$C$119,L148=4),2,IF(OR(L148=Локализация!$C$120,L148=3),0,IF(OR(L148=Локализация!$C$121,L148=2),-1,IF(OR(L148=Локализация!$C$122,L148=1),-2)))))</f>
        <v>0</v>
      </c>
      <c r="AH148" s="11" t="b">
        <f>IF(OR(M148=Локализация!$C$124,M148=5),-2,IF(OR(M148=Локализация!$C$125,M148=4),-1,IF(OR(M148=Локализация!$C$126,M148=3),0,IF(OR(M148=Локализация!$C$127,M148=2),2,IF(OR(M148=Локализация!$C$128,M148=1),4)))))</f>
        <v>0</v>
      </c>
      <c r="AI148" s="11" t="b">
        <f>IF(OR(N148=Локализация!$C$118,N148=5),4,IF(OR(N148=Локализация!$C$119,N148=4),2,IF(OR(N148=Локализация!$C$120,N148=3),0,IF(OR(N148=Локализация!$C$121,N148=2),-1,IF(OR(N148=Локализация!$C$122,N148=1),-2)))))</f>
        <v>0</v>
      </c>
      <c r="AJ148" s="11" t="b">
        <f>IF(OR(O148=Локализация!$C$124,O148=5),-2,IF(OR(O148=Локализация!$C$125,O148=4),-1,IF(OR(O148=Локализация!$C$126,O148=3),0,IF(OR(O148=Локализация!$C$127,O148=2),2,IF(OR(O148=Локализация!$C$128,O148=1),4)))))</f>
        <v>0</v>
      </c>
      <c r="AK148" s="11" t="b">
        <f>IF(OR(P148=Локализация!$C$118,P148=5),4,IF(OR(P148=Локализация!$C$119,P148=4),2,IF(OR(P148=Локализация!$C$120,P148=3),0,IF(OR(P148=Локализация!$C$121,P148=2),-1,IF(OR(P148=Локализация!$C$122,P148=1),-2)))))</f>
        <v>0</v>
      </c>
      <c r="AL148" s="11" t="b">
        <f>IF(OR(Q148=Локализация!$C$124,Q148=5),-2,IF(OR(Q148=Локализация!$C$125,Q148=4),-1,IF(OR(Q148=Локализация!$C$126,Q148=3),0,IF(OR(Q148=Локализация!$C$127,Q148=2),2,IF(OR(Q148=Локализация!$C$128,Q148=1),4)))))</f>
        <v>0</v>
      </c>
      <c r="AM148" s="11" t="b">
        <f>IF(OR(R148=Локализация!$C$118,R148=5),4,IF(OR(R148=Локализация!$C$119,R148=4),2,IF(OR(R148=Локализация!$C$120,R148=3),0,IF(OR(R148=Локализация!$C$121,R148=2),-1,IF(OR(R148=Локализация!$C$122,R148=1),-2)))))</f>
        <v>0</v>
      </c>
      <c r="AN148" s="11" t="b">
        <f>IF(OR(S148=Локализация!$C$124,S148=5),-2,IF(OR(S148=Локализация!$C$125,S148=4),-1,IF(OR(S148=Локализация!$C$126,S148=3),0,IF(OR(S148=Локализация!$C$127,S148=2),2,IF(OR(S148=Локализация!$C$128,S148=1),4)))))</f>
        <v>0</v>
      </c>
      <c r="AO148" s="11" t="b">
        <f>IF(OR(T148=Локализация!$C$118,T148=5),4,IF(OR(T148=Локализация!$C$119,T148=4),2,IF(OR(T148=Локализация!$C$120,T148=3),0,IF(OR(T148=Локализация!$C$121,T148=2),-1,IF(OR(T148=Локализация!$C$122,T148=1),-2)))))</f>
        <v>0</v>
      </c>
      <c r="AP148" s="11" t="b">
        <f>IF(OR(U148=Локализация!$C$124,U148=5),-2,IF(OR(U148=Локализация!$C$125,U148=4),-1,IF(OR(U148=Локализация!$C$126,U148=3),0,IF(OR(U148=Локализация!$C$127,U148=2),2,IF(OR(U148=Локализация!$C$128,U148=1),4)))))</f>
        <v>0</v>
      </c>
      <c r="AR148" s="11" t="str">
        <f t="shared" si="47"/>
        <v>ЛОЖЬЛОЖЬ</v>
      </c>
      <c r="AS148" s="11" t="str">
        <f t="shared" si="48"/>
        <v>ЛОЖЬЛОЖЬ</v>
      </c>
      <c r="AT148" s="11" t="str">
        <f t="shared" si="49"/>
        <v>ЛОЖЬЛОЖЬ</v>
      </c>
      <c r="AU148" s="11" t="str">
        <f t="shared" si="50"/>
        <v>ЛОЖЬЛОЖЬ</v>
      </c>
      <c r="AV148" s="11" t="str">
        <f t="shared" si="51"/>
        <v>ЛОЖЬЛОЖЬ</v>
      </c>
      <c r="AW148" s="11" t="str">
        <f t="shared" si="52"/>
        <v>ЛОЖЬЛОЖЬ</v>
      </c>
      <c r="AX148" s="11" t="str">
        <f t="shared" si="53"/>
        <v>ЛОЖЬЛОЖЬ</v>
      </c>
      <c r="AY148" s="11" t="str">
        <f t="shared" si="54"/>
        <v>ЛОЖЬЛОЖЬ</v>
      </c>
      <c r="AZ148" s="11" t="str">
        <f t="shared" si="55"/>
        <v>ЛОЖЬЛОЖЬ</v>
      </c>
      <c r="BA148" s="11" t="str">
        <f t="shared" si="56"/>
        <v>ЛОЖЬЛОЖЬ</v>
      </c>
      <c r="BC148" s="11" t="str">
        <f t="shared" si="57"/>
        <v/>
      </c>
      <c r="BD148" s="11" t="str">
        <f t="shared" si="58"/>
        <v/>
      </c>
      <c r="BE148" s="11" t="str">
        <f t="shared" si="59"/>
        <v/>
      </c>
      <c r="BF148" s="11" t="str">
        <f t="shared" si="60"/>
        <v/>
      </c>
      <c r="BG148" s="11" t="str">
        <f t="shared" si="61"/>
        <v/>
      </c>
      <c r="BH148" s="11" t="str">
        <f t="shared" si="62"/>
        <v/>
      </c>
      <c r="BI148" s="11" t="str">
        <f t="shared" si="63"/>
        <v/>
      </c>
      <c r="BJ148" s="11" t="str">
        <f t="shared" si="64"/>
        <v/>
      </c>
      <c r="BK148" s="11" t="str">
        <f t="shared" si="65"/>
        <v/>
      </c>
      <c r="BL148" s="11" t="str">
        <f t="shared" si="66"/>
        <v/>
      </c>
    </row>
    <row r="149" spans="2:64" x14ac:dyDescent="0.3">
      <c r="B149"/>
      <c r="C149"/>
      <c r="D149"/>
      <c r="E149"/>
      <c r="F149"/>
      <c r="G149"/>
      <c r="H149"/>
      <c r="I149"/>
      <c r="J149"/>
      <c r="K149"/>
      <c r="L149"/>
      <c r="M149"/>
      <c r="N149"/>
      <c r="O149"/>
      <c r="P149"/>
      <c r="Q149"/>
      <c r="R149"/>
      <c r="S149"/>
      <c r="T149"/>
      <c r="U149"/>
      <c r="W149" s="11" t="b">
        <f>IF(OR(B149=Локализация!$C$118,B149=5),4,IF(OR(B149=Локализация!$C$119,B149=4),2,IF(OR(B149=Локализация!$C$120,B149=3),0,IF(OR(B149=Локализация!$C$121,B149=2),-1,IF(OR(B149=Локализация!$C$122,B149=1),-2)))))</f>
        <v>0</v>
      </c>
      <c r="X149" s="11" t="b">
        <f>IF(OR(C149=Локализация!$C$124,C149=5),-2,IF(OR(C149=Локализация!$C$125,C149=4),-1,IF(OR(C149=Локализация!$C$126,C149=3),0,IF(OR(C149=Локализация!$C$127,C149=2),2,IF(OR(C149=Локализация!$C$128,C149=1),4)))))</f>
        <v>0</v>
      </c>
      <c r="Y149" s="11" t="b">
        <f>IF(OR(D149=Локализация!$C$118,D149=5),4,IF(OR(D149=Локализация!$C$119,D149=4),2,IF(OR(D149=Локализация!$C$120,D149=3),0,IF(OR(D149=Локализация!$C$121,D149=2),-1,IF(OR(D149=Локализация!$C$122,D149=1),-2)))))</f>
        <v>0</v>
      </c>
      <c r="Z149" s="11" t="b">
        <f>IF(OR(E149=Локализация!$C$124,E149=5),-2,IF(OR(E149=Локализация!$C$125,E149=4),-1,IF(OR(E149=Локализация!$C$126,E149=3),0,IF(OR(E149=Локализация!$C$127,E149=2),2,IF(OR(E149=Локализация!$C$128,E149=1),4)))))</f>
        <v>0</v>
      </c>
      <c r="AA149" s="11" t="b">
        <f>IF(OR(F149=Локализация!$C$118,F149=5),4,IF(OR(F149=Локализация!$C$119,F149=4),2,IF(OR(F149=Локализация!$C$120,F149=3),0,IF(OR(F149=Локализация!$C$121,F149=2),-1,IF(OR(F149=Локализация!$C$122,F149=1),-2)))))</f>
        <v>0</v>
      </c>
      <c r="AB149" s="11" t="b">
        <f>IF(OR(G149=Локализация!$C$124,G149=5),-2,IF(OR(G149=Локализация!$C$125,G149=4),-1,IF(OR(G149=Локализация!$C$126,G149=3),0,IF(OR(G149=Локализация!$C$127,G149=2),2,IF(OR(G149=Локализация!$C$128,G149=1),4)))))</f>
        <v>0</v>
      </c>
      <c r="AC149" s="11" t="b">
        <f>IF(OR(H149=Локализация!$C$118,H149=5),4,IF(OR(H149=Локализация!$C$119,H149=4),2,IF(OR(H149=Локализация!$C$120,H149=3),0,IF(OR(H149=Локализация!$C$121,H149=2),-1,IF(OR(H149=Локализация!$C$122,H149=1),-2)))))</f>
        <v>0</v>
      </c>
      <c r="AD149" s="11" t="b">
        <f>IF(OR(I149=Локализация!$C$124,I149=5),-2,IF(OR(I149=Локализация!$C$125,I149=4),-1,IF(OR(I149=Локализация!$C$126,I149=3),0,IF(OR(I149=Локализация!$C$127,I149=2),2,IF(OR(I149=Локализация!$C$128,I149=1),4)))))</f>
        <v>0</v>
      </c>
      <c r="AE149" s="11" t="b">
        <f>IF(OR(J149=Локализация!$C$118,J149=5),4,IF(OR(J149=Локализация!$C$119,J149=4),2,IF(OR(J149=Локализация!$C$120,J149=3),0,IF(OR(J149=Локализация!$C$121,J149=2),-1,IF(OR(J149=Локализация!$C$122,J149=1),-2)))))</f>
        <v>0</v>
      </c>
      <c r="AF149" s="11" t="b">
        <f>IF(OR(K149=Локализация!$C$124,K149=5),-2,IF(OR(K149=Локализация!$C$125,K149=4),-1,IF(OR(K149=Локализация!$C$126,K149=3),0,IF(OR(K149=Локализация!$C$127,K149=2),2,IF(OR(K149=Локализация!$C$128,K149=1),4)))))</f>
        <v>0</v>
      </c>
      <c r="AG149" s="11" t="b">
        <f>IF(OR(L149=Локализация!$C$118,L149=5),4,IF(OR(L149=Локализация!$C$119,L149=4),2,IF(OR(L149=Локализация!$C$120,L149=3),0,IF(OR(L149=Локализация!$C$121,L149=2),-1,IF(OR(L149=Локализация!$C$122,L149=1),-2)))))</f>
        <v>0</v>
      </c>
      <c r="AH149" s="11" t="b">
        <f>IF(OR(M149=Локализация!$C$124,M149=5),-2,IF(OR(M149=Локализация!$C$125,M149=4),-1,IF(OR(M149=Локализация!$C$126,M149=3),0,IF(OR(M149=Локализация!$C$127,M149=2),2,IF(OR(M149=Локализация!$C$128,M149=1),4)))))</f>
        <v>0</v>
      </c>
      <c r="AI149" s="11" t="b">
        <f>IF(OR(N149=Локализация!$C$118,N149=5),4,IF(OR(N149=Локализация!$C$119,N149=4),2,IF(OR(N149=Локализация!$C$120,N149=3),0,IF(OR(N149=Локализация!$C$121,N149=2),-1,IF(OR(N149=Локализация!$C$122,N149=1),-2)))))</f>
        <v>0</v>
      </c>
      <c r="AJ149" s="11" t="b">
        <f>IF(OR(O149=Локализация!$C$124,O149=5),-2,IF(OR(O149=Локализация!$C$125,O149=4),-1,IF(OR(O149=Локализация!$C$126,O149=3),0,IF(OR(O149=Локализация!$C$127,O149=2),2,IF(OR(O149=Локализация!$C$128,O149=1),4)))))</f>
        <v>0</v>
      </c>
      <c r="AK149" s="11" t="b">
        <f>IF(OR(P149=Локализация!$C$118,P149=5),4,IF(OR(P149=Локализация!$C$119,P149=4),2,IF(OR(P149=Локализация!$C$120,P149=3),0,IF(OR(P149=Локализация!$C$121,P149=2),-1,IF(OR(P149=Локализация!$C$122,P149=1),-2)))))</f>
        <v>0</v>
      </c>
      <c r="AL149" s="11" t="b">
        <f>IF(OR(Q149=Локализация!$C$124,Q149=5),-2,IF(OR(Q149=Локализация!$C$125,Q149=4),-1,IF(OR(Q149=Локализация!$C$126,Q149=3),0,IF(OR(Q149=Локализация!$C$127,Q149=2),2,IF(OR(Q149=Локализация!$C$128,Q149=1),4)))))</f>
        <v>0</v>
      </c>
      <c r="AM149" s="11" t="b">
        <f>IF(OR(R149=Локализация!$C$118,R149=5),4,IF(OR(R149=Локализация!$C$119,R149=4),2,IF(OR(R149=Локализация!$C$120,R149=3),0,IF(OR(R149=Локализация!$C$121,R149=2),-1,IF(OR(R149=Локализация!$C$122,R149=1),-2)))))</f>
        <v>0</v>
      </c>
      <c r="AN149" s="11" t="b">
        <f>IF(OR(S149=Локализация!$C$124,S149=5),-2,IF(OR(S149=Локализация!$C$125,S149=4),-1,IF(OR(S149=Локализация!$C$126,S149=3),0,IF(OR(S149=Локализация!$C$127,S149=2),2,IF(OR(S149=Локализация!$C$128,S149=1),4)))))</f>
        <v>0</v>
      </c>
      <c r="AO149" s="11" t="b">
        <f>IF(OR(T149=Локализация!$C$118,T149=5),4,IF(OR(T149=Локализация!$C$119,T149=4),2,IF(OR(T149=Локализация!$C$120,T149=3),0,IF(OR(T149=Локализация!$C$121,T149=2),-1,IF(OR(T149=Локализация!$C$122,T149=1),-2)))))</f>
        <v>0</v>
      </c>
      <c r="AP149" s="11" t="b">
        <f>IF(OR(U149=Локализация!$C$124,U149=5),-2,IF(OR(U149=Локализация!$C$125,U149=4),-1,IF(OR(U149=Локализация!$C$126,U149=3),0,IF(OR(U149=Локализация!$C$127,U149=2),2,IF(OR(U149=Локализация!$C$128,U149=1),4)))))</f>
        <v>0</v>
      </c>
      <c r="AR149" s="11" t="str">
        <f t="shared" si="47"/>
        <v>ЛОЖЬЛОЖЬ</v>
      </c>
      <c r="AS149" s="11" t="str">
        <f t="shared" si="48"/>
        <v>ЛОЖЬЛОЖЬ</v>
      </c>
      <c r="AT149" s="11" t="str">
        <f t="shared" si="49"/>
        <v>ЛОЖЬЛОЖЬ</v>
      </c>
      <c r="AU149" s="11" t="str">
        <f t="shared" si="50"/>
        <v>ЛОЖЬЛОЖЬ</v>
      </c>
      <c r="AV149" s="11" t="str">
        <f t="shared" si="51"/>
        <v>ЛОЖЬЛОЖЬ</v>
      </c>
      <c r="AW149" s="11" t="str">
        <f t="shared" si="52"/>
        <v>ЛОЖЬЛОЖЬ</v>
      </c>
      <c r="AX149" s="11" t="str">
        <f t="shared" si="53"/>
        <v>ЛОЖЬЛОЖЬ</v>
      </c>
      <c r="AY149" s="11" t="str">
        <f t="shared" si="54"/>
        <v>ЛОЖЬЛОЖЬ</v>
      </c>
      <c r="AZ149" s="11" t="str">
        <f t="shared" si="55"/>
        <v>ЛОЖЬЛОЖЬ</v>
      </c>
      <c r="BA149" s="11" t="str">
        <f t="shared" si="56"/>
        <v>ЛОЖЬЛОЖЬ</v>
      </c>
      <c r="BC149" s="11" t="str">
        <f t="shared" si="57"/>
        <v/>
      </c>
      <c r="BD149" s="11" t="str">
        <f t="shared" si="58"/>
        <v/>
      </c>
      <c r="BE149" s="11" t="str">
        <f t="shared" si="59"/>
        <v/>
      </c>
      <c r="BF149" s="11" t="str">
        <f t="shared" si="60"/>
        <v/>
      </c>
      <c r="BG149" s="11" t="str">
        <f t="shared" si="61"/>
        <v/>
      </c>
      <c r="BH149" s="11" t="str">
        <f t="shared" si="62"/>
        <v/>
      </c>
      <c r="BI149" s="11" t="str">
        <f t="shared" si="63"/>
        <v/>
      </c>
      <c r="BJ149" s="11" t="str">
        <f t="shared" si="64"/>
        <v/>
      </c>
      <c r="BK149" s="11" t="str">
        <f t="shared" si="65"/>
        <v/>
      </c>
      <c r="BL149" s="11" t="str">
        <f t="shared" si="66"/>
        <v/>
      </c>
    </row>
    <row r="150" spans="2:64" x14ac:dyDescent="0.3">
      <c r="B150"/>
      <c r="C150"/>
      <c r="D150"/>
      <c r="E150"/>
      <c r="F150"/>
      <c r="G150"/>
      <c r="H150"/>
      <c r="I150"/>
      <c r="J150"/>
      <c r="K150"/>
      <c r="L150"/>
      <c r="M150"/>
      <c r="N150"/>
      <c r="O150"/>
      <c r="P150"/>
      <c r="Q150"/>
      <c r="R150"/>
      <c r="S150"/>
      <c r="T150"/>
      <c r="U150"/>
      <c r="W150" s="11" t="b">
        <f>IF(OR(B150=Локализация!$C$118,B150=5),4,IF(OR(B150=Локализация!$C$119,B150=4),2,IF(OR(B150=Локализация!$C$120,B150=3),0,IF(OR(B150=Локализация!$C$121,B150=2),-1,IF(OR(B150=Локализация!$C$122,B150=1),-2)))))</f>
        <v>0</v>
      </c>
      <c r="X150" s="11" t="b">
        <f>IF(OR(C150=Локализация!$C$124,C150=5),-2,IF(OR(C150=Локализация!$C$125,C150=4),-1,IF(OR(C150=Локализация!$C$126,C150=3),0,IF(OR(C150=Локализация!$C$127,C150=2),2,IF(OR(C150=Локализация!$C$128,C150=1),4)))))</f>
        <v>0</v>
      </c>
      <c r="Y150" s="11" t="b">
        <f>IF(OR(D150=Локализация!$C$118,D150=5),4,IF(OR(D150=Локализация!$C$119,D150=4),2,IF(OR(D150=Локализация!$C$120,D150=3),0,IF(OR(D150=Локализация!$C$121,D150=2),-1,IF(OR(D150=Локализация!$C$122,D150=1),-2)))))</f>
        <v>0</v>
      </c>
      <c r="Z150" s="11" t="b">
        <f>IF(OR(E150=Локализация!$C$124,E150=5),-2,IF(OR(E150=Локализация!$C$125,E150=4),-1,IF(OR(E150=Локализация!$C$126,E150=3),0,IF(OR(E150=Локализация!$C$127,E150=2),2,IF(OR(E150=Локализация!$C$128,E150=1),4)))))</f>
        <v>0</v>
      </c>
      <c r="AA150" s="11" t="b">
        <f>IF(OR(F150=Локализация!$C$118,F150=5),4,IF(OR(F150=Локализация!$C$119,F150=4),2,IF(OR(F150=Локализация!$C$120,F150=3),0,IF(OR(F150=Локализация!$C$121,F150=2),-1,IF(OR(F150=Локализация!$C$122,F150=1),-2)))))</f>
        <v>0</v>
      </c>
      <c r="AB150" s="11" t="b">
        <f>IF(OR(G150=Локализация!$C$124,G150=5),-2,IF(OR(G150=Локализация!$C$125,G150=4),-1,IF(OR(G150=Локализация!$C$126,G150=3),0,IF(OR(G150=Локализация!$C$127,G150=2),2,IF(OR(G150=Локализация!$C$128,G150=1),4)))))</f>
        <v>0</v>
      </c>
      <c r="AC150" s="11" t="b">
        <f>IF(OR(H150=Локализация!$C$118,H150=5),4,IF(OR(H150=Локализация!$C$119,H150=4),2,IF(OR(H150=Локализация!$C$120,H150=3),0,IF(OR(H150=Локализация!$C$121,H150=2),-1,IF(OR(H150=Локализация!$C$122,H150=1),-2)))))</f>
        <v>0</v>
      </c>
      <c r="AD150" s="11" t="b">
        <f>IF(OR(I150=Локализация!$C$124,I150=5),-2,IF(OR(I150=Локализация!$C$125,I150=4),-1,IF(OR(I150=Локализация!$C$126,I150=3),0,IF(OR(I150=Локализация!$C$127,I150=2),2,IF(OR(I150=Локализация!$C$128,I150=1),4)))))</f>
        <v>0</v>
      </c>
      <c r="AE150" s="11" t="b">
        <f>IF(OR(J150=Локализация!$C$118,J150=5),4,IF(OR(J150=Локализация!$C$119,J150=4),2,IF(OR(J150=Локализация!$C$120,J150=3),0,IF(OR(J150=Локализация!$C$121,J150=2),-1,IF(OR(J150=Локализация!$C$122,J150=1),-2)))))</f>
        <v>0</v>
      </c>
      <c r="AF150" s="11" t="b">
        <f>IF(OR(K150=Локализация!$C$124,K150=5),-2,IF(OR(K150=Локализация!$C$125,K150=4),-1,IF(OR(K150=Локализация!$C$126,K150=3),0,IF(OR(K150=Локализация!$C$127,K150=2),2,IF(OR(K150=Локализация!$C$128,K150=1),4)))))</f>
        <v>0</v>
      </c>
      <c r="AG150" s="11" t="b">
        <f>IF(OR(L150=Локализация!$C$118,L150=5),4,IF(OR(L150=Локализация!$C$119,L150=4),2,IF(OR(L150=Локализация!$C$120,L150=3),0,IF(OR(L150=Локализация!$C$121,L150=2),-1,IF(OR(L150=Локализация!$C$122,L150=1),-2)))))</f>
        <v>0</v>
      </c>
      <c r="AH150" s="11" t="b">
        <f>IF(OR(M150=Локализация!$C$124,M150=5),-2,IF(OR(M150=Локализация!$C$125,M150=4),-1,IF(OR(M150=Локализация!$C$126,M150=3),0,IF(OR(M150=Локализация!$C$127,M150=2),2,IF(OR(M150=Локализация!$C$128,M150=1),4)))))</f>
        <v>0</v>
      </c>
      <c r="AI150" s="11" t="b">
        <f>IF(OR(N150=Локализация!$C$118,N150=5),4,IF(OR(N150=Локализация!$C$119,N150=4),2,IF(OR(N150=Локализация!$C$120,N150=3),0,IF(OR(N150=Локализация!$C$121,N150=2),-1,IF(OR(N150=Локализация!$C$122,N150=1),-2)))))</f>
        <v>0</v>
      </c>
      <c r="AJ150" s="11" t="b">
        <f>IF(OR(O150=Локализация!$C$124,O150=5),-2,IF(OR(O150=Локализация!$C$125,O150=4),-1,IF(OR(O150=Локализация!$C$126,O150=3),0,IF(OR(O150=Локализация!$C$127,O150=2),2,IF(OR(O150=Локализация!$C$128,O150=1),4)))))</f>
        <v>0</v>
      </c>
      <c r="AK150" s="11" t="b">
        <f>IF(OR(P150=Локализация!$C$118,P150=5),4,IF(OR(P150=Локализация!$C$119,P150=4),2,IF(OR(P150=Локализация!$C$120,P150=3),0,IF(OR(P150=Локализация!$C$121,P150=2),-1,IF(OR(P150=Локализация!$C$122,P150=1),-2)))))</f>
        <v>0</v>
      </c>
      <c r="AL150" s="11" t="b">
        <f>IF(OR(Q150=Локализация!$C$124,Q150=5),-2,IF(OR(Q150=Локализация!$C$125,Q150=4),-1,IF(OR(Q150=Локализация!$C$126,Q150=3),0,IF(OR(Q150=Локализация!$C$127,Q150=2),2,IF(OR(Q150=Локализация!$C$128,Q150=1),4)))))</f>
        <v>0</v>
      </c>
      <c r="AM150" s="11" t="b">
        <f>IF(OR(R150=Локализация!$C$118,R150=5),4,IF(OR(R150=Локализация!$C$119,R150=4),2,IF(OR(R150=Локализация!$C$120,R150=3),0,IF(OR(R150=Локализация!$C$121,R150=2),-1,IF(OR(R150=Локализация!$C$122,R150=1),-2)))))</f>
        <v>0</v>
      </c>
      <c r="AN150" s="11" t="b">
        <f>IF(OR(S150=Локализация!$C$124,S150=5),-2,IF(OR(S150=Локализация!$C$125,S150=4),-1,IF(OR(S150=Локализация!$C$126,S150=3),0,IF(OR(S150=Локализация!$C$127,S150=2),2,IF(OR(S150=Локализация!$C$128,S150=1),4)))))</f>
        <v>0</v>
      </c>
      <c r="AO150" s="11" t="b">
        <f>IF(OR(T150=Локализация!$C$118,T150=5),4,IF(OR(T150=Локализация!$C$119,T150=4),2,IF(OR(T150=Локализация!$C$120,T150=3),0,IF(OR(T150=Локализация!$C$121,T150=2),-1,IF(OR(T150=Локализация!$C$122,T150=1),-2)))))</f>
        <v>0</v>
      </c>
      <c r="AP150" s="11" t="b">
        <f>IF(OR(U150=Локализация!$C$124,U150=5),-2,IF(OR(U150=Локализация!$C$125,U150=4),-1,IF(OR(U150=Локализация!$C$126,U150=3),0,IF(OR(U150=Локализация!$C$127,U150=2),2,IF(OR(U150=Локализация!$C$128,U150=1),4)))))</f>
        <v>0</v>
      </c>
      <c r="AR150" s="11" t="str">
        <f t="shared" si="47"/>
        <v>ЛОЖЬЛОЖЬ</v>
      </c>
      <c r="AS150" s="11" t="str">
        <f t="shared" si="48"/>
        <v>ЛОЖЬЛОЖЬ</v>
      </c>
      <c r="AT150" s="11" t="str">
        <f t="shared" si="49"/>
        <v>ЛОЖЬЛОЖЬ</v>
      </c>
      <c r="AU150" s="11" t="str">
        <f t="shared" si="50"/>
        <v>ЛОЖЬЛОЖЬ</v>
      </c>
      <c r="AV150" s="11" t="str">
        <f t="shared" si="51"/>
        <v>ЛОЖЬЛОЖЬ</v>
      </c>
      <c r="AW150" s="11" t="str">
        <f t="shared" si="52"/>
        <v>ЛОЖЬЛОЖЬ</v>
      </c>
      <c r="AX150" s="11" t="str">
        <f t="shared" si="53"/>
        <v>ЛОЖЬЛОЖЬ</v>
      </c>
      <c r="AY150" s="11" t="str">
        <f t="shared" si="54"/>
        <v>ЛОЖЬЛОЖЬ</v>
      </c>
      <c r="AZ150" s="11" t="str">
        <f t="shared" si="55"/>
        <v>ЛОЖЬЛОЖЬ</v>
      </c>
      <c r="BA150" s="11" t="str">
        <f t="shared" si="56"/>
        <v>ЛОЖЬЛОЖЬ</v>
      </c>
      <c r="BC150" s="11" t="str">
        <f t="shared" si="57"/>
        <v/>
      </c>
      <c r="BD150" s="11" t="str">
        <f t="shared" si="58"/>
        <v/>
      </c>
      <c r="BE150" s="11" t="str">
        <f t="shared" si="59"/>
        <v/>
      </c>
      <c r="BF150" s="11" t="str">
        <f t="shared" si="60"/>
        <v/>
      </c>
      <c r="BG150" s="11" t="str">
        <f t="shared" si="61"/>
        <v/>
      </c>
      <c r="BH150" s="11" t="str">
        <f t="shared" si="62"/>
        <v/>
      </c>
      <c r="BI150" s="11" t="str">
        <f t="shared" si="63"/>
        <v/>
      </c>
      <c r="BJ150" s="11" t="str">
        <f t="shared" si="64"/>
        <v/>
      </c>
      <c r="BK150" s="11" t="str">
        <f t="shared" si="65"/>
        <v/>
      </c>
      <c r="BL150" s="11" t="str">
        <f t="shared" si="66"/>
        <v/>
      </c>
    </row>
    <row r="151" spans="2:64" x14ac:dyDescent="0.3">
      <c r="B151"/>
      <c r="C151"/>
      <c r="D151"/>
      <c r="E151"/>
      <c r="F151"/>
      <c r="G151"/>
      <c r="H151"/>
      <c r="I151"/>
      <c r="J151"/>
      <c r="K151"/>
      <c r="L151"/>
      <c r="M151"/>
      <c r="N151"/>
      <c r="O151"/>
      <c r="P151"/>
      <c r="Q151"/>
      <c r="R151"/>
      <c r="S151"/>
      <c r="T151"/>
      <c r="U151"/>
      <c r="W151" s="11" t="b">
        <f>IF(OR(B151=Локализация!$C$118,B151=5),4,IF(OR(B151=Локализация!$C$119,B151=4),2,IF(OR(B151=Локализация!$C$120,B151=3),0,IF(OR(B151=Локализация!$C$121,B151=2),-1,IF(OR(B151=Локализация!$C$122,B151=1),-2)))))</f>
        <v>0</v>
      </c>
      <c r="X151" s="11" t="b">
        <f>IF(OR(C151=Локализация!$C$124,C151=5),-2,IF(OR(C151=Локализация!$C$125,C151=4),-1,IF(OR(C151=Локализация!$C$126,C151=3),0,IF(OR(C151=Локализация!$C$127,C151=2),2,IF(OR(C151=Локализация!$C$128,C151=1),4)))))</f>
        <v>0</v>
      </c>
      <c r="Y151" s="11" t="b">
        <f>IF(OR(D151=Локализация!$C$118,D151=5),4,IF(OR(D151=Локализация!$C$119,D151=4),2,IF(OR(D151=Локализация!$C$120,D151=3),0,IF(OR(D151=Локализация!$C$121,D151=2),-1,IF(OR(D151=Локализация!$C$122,D151=1),-2)))))</f>
        <v>0</v>
      </c>
      <c r="Z151" s="11" t="b">
        <f>IF(OR(E151=Локализация!$C$124,E151=5),-2,IF(OR(E151=Локализация!$C$125,E151=4),-1,IF(OR(E151=Локализация!$C$126,E151=3),0,IF(OR(E151=Локализация!$C$127,E151=2),2,IF(OR(E151=Локализация!$C$128,E151=1),4)))))</f>
        <v>0</v>
      </c>
      <c r="AA151" s="11" t="b">
        <f>IF(OR(F151=Локализация!$C$118,F151=5),4,IF(OR(F151=Локализация!$C$119,F151=4),2,IF(OR(F151=Локализация!$C$120,F151=3),0,IF(OR(F151=Локализация!$C$121,F151=2),-1,IF(OR(F151=Локализация!$C$122,F151=1),-2)))))</f>
        <v>0</v>
      </c>
      <c r="AB151" s="11" t="b">
        <f>IF(OR(G151=Локализация!$C$124,G151=5),-2,IF(OR(G151=Локализация!$C$125,G151=4),-1,IF(OR(G151=Локализация!$C$126,G151=3),0,IF(OR(G151=Локализация!$C$127,G151=2),2,IF(OR(G151=Локализация!$C$128,G151=1),4)))))</f>
        <v>0</v>
      </c>
      <c r="AC151" s="11" t="b">
        <f>IF(OR(H151=Локализация!$C$118,H151=5),4,IF(OR(H151=Локализация!$C$119,H151=4),2,IF(OR(H151=Локализация!$C$120,H151=3),0,IF(OR(H151=Локализация!$C$121,H151=2),-1,IF(OR(H151=Локализация!$C$122,H151=1),-2)))))</f>
        <v>0</v>
      </c>
      <c r="AD151" s="11" t="b">
        <f>IF(OR(I151=Локализация!$C$124,I151=5),-2,IF(OR(I151=Локализация!$C$125,I151=4),-1,IF(OR(I151=Локализация!$C$126,I151=3),0,IF(OR(I151=Локализация!$C$127,I151=2),2,IF(OR(I151=Локализация!$C$128,I151=1),4)))))</f>
        <v>0</v>
      </c>
      <c r="AE151" s="11" t="b">
        <f>IF(OR(J151=Локализация!$C$118,J151=5),4,IF(OR(J151=Локализация!$C$119,J151=4),2,IF(OR(J151=Локализация!$C$120,J151=3),0,IF(OR(J151=Локализация!$C$121,J151=2),-1,IF(OR(J151=Локализация!$C$122,J151=1),-2)))))</f>
        <v>0</v>
      </c>
      <c r="AF151" s="11" t="b">
        <f>IF(OR(K151=Локализация!$C$124,K151=5),-2,IF(OR(K151=Локализация!$C$125,K151=4),-1,IF(OR(K151=Локализация!$C$126,K151=3),0,IF(OR(K151=Локализация!$C$127,K151=2),2,IF(OR(K151=Локализация!$C$128,K151=1),4)))))</f>
        <v>0</v>
      </c>
      <c r="AG151" s="11" t="b">
        <f>IF(OR(L151=Локализация!$C$118,L151=5),4,IF(OR(L151=Локализация!$C$119,L151=4),2,IF(OR(L151=Локализация!$C$120,L151=3),0,IF(OR(L151=Локализация!$C$121,L151=2),-1,IF(OR(L151=Локализация!$C$122,L151=1),-2)))))</f>
        <v>0</v>
      </c>
      <c r="AH151" s="11" t="b">
        <f>IF(OR(M151=Локализация!$C$124,M151=5),-2,IF(OR(M151=Локализация!$C$125,M151=4),-1,IF(OR(M151=Локализация!$C$126,M151=3),0,IF(OR(M151=Локализация!$C$127,M151=2),2,IF(OR(M151=Локализация!$C$128,M151=1),4)))))</f>
        <v>0</v>
      </c>
      <c r="AI151" s="11" t="b">
        <f>IF(OR(N151=Локализация!$C$118,N151=5),4,IF(OR(N151=Локализация!$C$119,N151=4),2,IF(OR(N151=Локализация!$C$120,N151=3),0,IF(OR(N151=Локализация!$C$121,N151=2),-1,IF(OR(N151=Локализация!$C$122,N151=1),-2)))))</f>
        <v>0</v>
      </c>
      <c r="AJ151" s="11" t="b">
        <f>IF(OR(O151=Локализация!$C$124,O151=5),-2,IF(OR(O151=Локализация!$C$125,O151=4),-1,IF(OR(O151=Локализация!$C$126,O151=3),0,IF(OR(O151=Локализация!$C$127,O151=2),2,IF(OR(O151=Локализация!$C$128,O151=1),4)))))</f>
        <v>0</v>
      </c>
      <c r="AK151" s="11" t="b">
        <f>IF(OR(P151=Локализация!$C$118,P151=5),4,IF(OR(P151=Локализация!$C$119,P151=4),2,IF(OR(P151=Локализация!$C$120,P151=3),0,IF(OR(P151=Локализация!$C$121,P151=2),-1,IF(OR(P151=Локализация!$C$122,P151=1),-2)))))</f>
        <v>0</v>
      </c>
      <c r="AL151" s="11" t="b">
        <f>IF(OR(Q151=Локализация!$C$124,Q151=5),-2,IF(OR(Q151=Локализация!$C$125,Q151=4),-1,IF(OR(Q151=Локализация!$C$126,Q151=3),0,IF(OR(Q151=Локализация!$C$127,Q151=2),2,IF(OR(Q151=Локализация!$C$128,Q151=1),4)))))</f>
        <v>0</v>
      </c>
      <c r="AM151" s="11" t="b">
        <f>IF(OR(R151=Локализация!$C$118,R151=5),4,IF(OR(R151=Локализация!$C$119,R151=4),2,IF(OR(R151=Локализация!$C$120,R151=3),0,IF(OR(R151=Локализация!$C$121,R151=2),-1,IF(OR(R151=Локализация!$C$122,R151=1),-2)))))</f>
        <v>0</v>
      </c>
      <c r="AN151" s="11" t="b">
        <f>IF(OR(S151=Локализация!$C$124,S151=5),-2,IF(OR(S151=Локализация!$C$125,S151=4),-1,IF(OR(S151=Локализация!$C$126,S151=3),0,IF(OR(S151=Локализация!$C$127,S151=2),2,IF(OR(S151=Локализация!$C$128,S151=1),4)))))</f>
        <v>0</v>
      </c>
      <c r="AO151" s="11" t="b">
        <f>IF(OR(T151=Локализация!$C$118,T151=5),4,IF(OR(T151=Локализация!$C$119,T151=4),2,IF(OR(T151=Локализация!$C$120,T151=3),0,IF(OR(T151=Локализация!$C$121,T151=2),-1,IF(OR(T151=Локализация!$C$122,T151=1),-2)))))</f>
        <v>0</v>
      </c>
      <c r="AP151" s="11" t="b">
        <f>IF(OR(U151=Локализация!$C$124,U151=5),-2,IF(OR(U151=Локализация!$C$125,U151=4),-1,IF(OR(U151=Локализация!$C$126,U151=3),0,IF(OR(U151=Локализация!$C$127,U151=2),2,IF(OR(U151=Локализация!$C$128,U151=1),4)))))</f>
        <v>0</v>
      </c>
      <c r="AR151" s="11" t="str">
        <f t="shared" si="47"/>
        <v>ЛОЖЬЛОЖЬ</v>
      </c>
      <c r="AS151" s="11" t="str">
        <f t="shared" si="48"/>
        <v>ЛОЖЬЛОЖЬ</v>
      </c>
      <c r="AT151" s="11" t="str">
        <f t="shared" si="49"/>
        <v>ЛОЖЬЛОЖЬ</v>
      </c>
      <c r="AU151" s="11" t="str">
        <f t="shared" si="50"/>
        <v>ЛОЖЬЛОЖЬ</v>
      </c>
      <c r="AV151" s="11" t="str">
        <f t="shared" si="51"/>
        <v>ЛОЖЬЛОЖЬ</v>
      </c>
      <c r="AW151" s="11" t="str">
        <f t="shared" si="52"/>
        <v>ЛОЖЬЛОЖЬ</v>
      </c>
      <c r="AX151" s="11" t="str">
        <f t="shared" si="53"/>
        <v>ЛОЖЬЛОЖЬ</v>
      </c>
      <c r="AY151" s="11" t="str">
        <f t="shared" si="54"/>
        <v>ЛОЖЬЛОЖЬ</v>
      </c>
      <c r="AZ151" s="11" t="str">
        <f t="shared" si="55"/>
        <v>ЛОЖЬЛОЖЬ</v>
      </c>
      <c r="BA151" s="11" t="str">
        <f t="shared" si="56"/>
        <v>ЛОЖЬЛОЖЬ</v>
      </c>
      <c r="BC151" s="11" t="str">
        <f t="shared" si="57"/>
        <v/>
      </c>
      <c r="BD151" s="11" t="str">
        <f t="shared" si="58"/>
        <v/>
      </c>
      <c r="BE151" s="11" t="str">
        <f t="shared" si="59"/>
        <v/>
      </c>
      <c r="BF151" s="11" t="str">
        <f t="shared" si="60"/>
        <v/>
      </c>
      <c r="BG151" s="11" t="str">
        <f t="shared" si="61"/>
        <v/>
      </c>
      <c r="BH151" s="11" t="str">
        <f t="shared" si="62"/>
        <v/>
      </c>
      <c r="BI151" s="11" t="str">
        <f t="shared" si="63"/>
        <v/>
      </c>
      <c r="BJ151" s="11" t="str">
        <f t="shared" si="64"/>
        <v/>
      </c>
      <c r="BK151" s="11" t="str">
        <f t="shared" si="65"/>
        <v/>
      </c>
      <c r="BL151" s="11" t="str">
        <f t="shared" si="66"/>
        <v/>
      </c>
    </row>
    <row r="152" spans="2:64" x14ac:dyDescent="0.3">
      <c r="B152"/>
      <c r="C152"/>
      <c r="D152"/>
      <c r="E152"/>
      <c r="F152"/>
      <c r="G152"/>
      <c r="H152"/>
      <c r="I152"/>
      <c r="J152"/>
      <c r="K152"/>
      <c r="L152"/>
      <c r="M152"/>
      <c r="N152"/>
      <c r="O152"/>
      <c r="P152"/>
      <c r="Q152"/>
      <c r="R152"/>
      <c r="S152"/>
      <c r="T152"/>
      <c r="U152"/>
      <c r="W152" s="11" t="b">
        <f>IF(OR(B152=Локализация!$C$118,B152=5),4,IF(OR(B152=Локализация!$C$119,B152=4),2,IF(OR(B152=Локализация!$C$120,B152=3),0,IF(OR(B152=Локализация!$C$121,B152=2),-1,IF(OR(B152=Локализация!$C$122,B152=1),-2)))))</f>
        <v>0</v>
      </c>
      <c r="X152" s="11" t="b">
        <f>IF(OR(C152=Локализация!$C$124,C152=5),-2,IF(OR(C152=Локализация!$C$125,C152=4),-1,IF(OR(C152=Локализация!$C$126,C152=3),0,IF(OR(C152=Локализация!$C$127,C152=2),2,IF(OR(C152=Локализация!$C$128,C152=1),4)))))</f>
        <v>0</v>
      </c>
      <c r="Y152" s="11" t="b">
        <f>IF(OR(D152=Локализация!$C$118,D152=5),4,IF(OR(D152=Локализация!$C$119,D152=4),2,IF(OR(D152=Локализация!$C$120,D152=3),0,IF(OR(D152=Локализация!$C$121,D152=2),-1,IF(OR(D152=Локализация!$C$122,D152=1),-2)))))</f>
        <v>0</v>
      </c>
      <c r="Z152" s="11" t="b">
        <f>IF(OR(E152=Локализация!$C$124,E152=5),-2,IF(OR(E152=Локализация!$C$125,E152=4),-1,IF(OR(E152=Локализация!$C$126,E152=3),0,IF(OR(E152=Локализация!$C$127,E152=2),2,IF(OR(E152=Локализация!$C$128,E152=1),4)))))</f>
        <v>0</v>
      </c>
      <c r="AA152" s="11" t="b">
        <f>IF(OR(F152=Локализация!$C$118,F152=5),4,IF(OR(F152=Локализация!$C$119,F152=4),2,IF(OR(F152=Локализация!$C$120,F152=3),0,IF(OR(F152=Локализация!$C$121,F152=2),-1,IF(OR(F152=Локализация!$C$122,F152=1),-2)))))</f>
        <v>0</v>
      </c>
      <c r="AB152" s="11" t="b">
        <f>IF(OR(G152=Локализация!$C$124,G152=5),-2,IF(OR(G152=Локализация!$C$125,G152=4),-1,IF(OR(G152=Локализация!$C$126,G152=3),0,IF(OR(G152=Локализация!$C$127,G152=2),2,IF(OR(G152=Локализация!$C$128,G152=1),4)))))</f>
        <v>0</v>
      </c>
      <c r="AC152" s="11" t="b">
        <f>IF(OR(H152=Локализация!$C$118,H152=5),4,IF(OR(H152=Локализация!$C$119,H152=4),2,IF(OR(H152=Локализация!$C$120,H152=3),0,IF(OR(H152=Локализация!$C$121,H152=2),-1,IF(OR(H152=Локализация!$C$122,H152=1),-2)))))</f>
        <v>0</v>
      </c>
      <c r="AD152" s="11" t="b">
        <f>IF(OR(I152=Локализация!$C$124,I152=5),-2,IF(OR(I152=Локализация!$C$125,I152=4),-1,IF(OR(I152=Локализация!$C$126,I152=3),0,IF(OR(I152=Локализация!$C$127,I152=2),2,IF(OR(I152=Локализация!$C$128,I152=1),4)))))</f>
        <v>0</v>
      </c>
      <c r="AE152" s="11" t="b">
        <f>IF(OR(J152=Локализация!$C$118,J152=5),4,IF(OR(J152=Локализация!$C$119,J152=4),2,IF(OR(J152=Локализация!$C$120,J152=3),0,IF(OR(J152=Локализация!$C$121,J152=2),-1,IF(OR(J152=Локализация!$C$122,J152=1),-2)))))</f>
        <v>0</v>
      </c>
      <c r="AF152" s="11" t="b">
        <f>IF(OR(K152=Локализация!$C$124,K152=5),-2,IF(OR(K152=Локализация!$C$125,K152=4),-1,IF(OR(K152=Локализация!$C$126,K152=3),0,IF(OR(K152=Локализация!$C$127,K152=2),2,IF(OR(K152=Локализация!$C$128,K152=1),4)))))</f>
        <v>0</v>
      </c>
      <c r="AG152" s="11" t="b">
        <f>IF(OR(L152=Локализация!$C$118,L152=5),4,IF(OR(L152=Локализация!$C$119,L152=4),2,IF(OR(L152=Локализация!$C$120,L152=3),0,IF(OR(L152=Локализация!$C$121,L152=2),-1,IF(OR(L152=Локализация!$C$122,L152=1),-2)))))</f>
        <v>0</v>
      </c>
      <c r="AH152" s="11" t="b">
        <f>IF(OR(M152=Локализация!$C$124,M152=5),-2,IF(OR(M152=Локализация!$C$125,M152=4),-1,IF(OR(M152=Локализация!$C$126,M152=3),0,IF(OR(M152=Локализация!$C$127,M152=2),2,IF(OR(M152=Локализация!$C$128,M152=1),4)))))</f>
        <v>0</v>
      </c>
      <c r="AI152" s="11" t="b">
        <f>IF(OR(N152=Локализация!$C$118,N152=5),4,IF(OR(N152=Локализация!$C$119,N152=4),2,IF(OR(N152=Локализация!$C$120,N152=3),0,IF(OR(N152=Локализация!$C$121,N152=2),-1,IF(OR(N152=Локализация!$C$122,N152=1),-2)))))</f>
        <v>0</v>
      </c>
      <c r="AJ152" s="11" t="b">
        <f>IF(OR(O152=Локализация!$C$124,O152=5),-2,IF(OR(O152=Локализация!$C$125,O152=4),-1,IF(OR(O152=Локализация!$C$126,O152=3),0,IF(OR(O152=Локализация!$C$127,O152=2),2,IF(OR(O152=Локализация!$C$128,O152=1),4)))))</f>
        <v>0</v>
      </c>
      <c r="AK152" s="11" t="b">
        <f>IF(OR(P152=Локализация!$C$118,P152=5),4,IF(OR(P152=Локализация!$C$119,P152=4),2,IF(OR(P152=Локализация!$C$120,P152=3),0,IF(OR(P152=Локализация!$C$121,P152=2),-1,IF(OR(P152=Локализация!$C$122,P152=1),-2)))))</f>
        <v>0</v>
      </c>
      <c r="AL152" s="11" t="b">
        <f>IF(OR(Q152=Локализация!$C$124,Q152=5),-2,IF(OR(Q152=Локализация!$C$125,Q152=4),-1,IF(OR(Q152=Локализация!$C$126,Q152=3),0,IF(OR(Q152=Локализация!$C$127,Q152=2),2,IF(OR(Q152=Локализация!$C$128,Q152=1),4)))))</f>
        <v>0</v>
      </c>
      <c r="AM152" s="11" t="b">
        <f>IF(OR(R152=Локализация!$C$118,R152=5),4,IF(OR(R152=Локализация!$C$119,R152=4),2,IF(OR(R152=Локализация!$C$120,R152=3),0,IF(OR(R152=Локализация!$C$121,R152=2),-1,IF(OR(R152=Локализация!$C$122,R152=1),-2)))))</f>
        <v>0</v>
      </c>
      <c r="AN152" s="11" t="b">
        <f>IF(OR(S152=Локализация!$C$124,S152=5),-2,IF(OR(S152=Локализация!$C$125,S152=4),-1,IF(OR(S152=Локализация!$C$126,S152=3),0,IF(OR(S152=Локализация!$C$127,S152=2),2,IF(OR(S152=Локализация!$C$128,S152=1),4)))))</f>
        <v>0</v>
      </c>
      <c r="AO152" s="11" t="b">
        <f>IF(OR(T152=Локализация!$C$118,T152=5),4,IF(OR(T152=Локализация!$C$119,T152=4),2,IF(OR(T152=Локализация!$C$120,T152=3),0,IF(OR(T152=Локализация!$C$121,T152=2),-1,IF(OR(T152=Локализация!$C$122,T152=1),-2)))))</f>
        <v>0</v>
      </c>
      <c r="AP152" s="11" t="b">
        <f>IF(OR(U152=Локализация!$C$124,U152=5),-2,IF(OR(U152=Локализация!$C$125,U152=4),-1,IF(OR(U152=Локализация!$C$126,U152=3),0,IF(OR(U152=Локализация!$C$127,U152=2),2,IF(OR(U152=Локализация!$C$128,U152=1),4)))))</f>
        <v>0</v>
      </c>
      <c r="AR152" s="11" t="str">
        <f t="shared" si="47"/>
        <v>ЛОЖЬЛОЖЬ</v>
      </c>
      <c r="AS152" s="11" t="str">
        <f t="shared" si="48"/>
        <v>ЛОЖЬЛОЖЬ</v>
      </c>
      <c r="AT152" s="11" t="str">
        <f t="shared" si="49"/>
        <v>ЛОЖЬЛОЖЬ</v>
      </c>
      <c r="AU152" s="11" t="str">
        <f t="shared" si="50"/>
        <v>ЛОЖЬЛОЖЬ</v>
      </c>
      <c r="AV152" s="11" t="str">
        <f t="shared" si="51"/>
        <v>ЛОЖЬЛОЖЬ</v>
      </c>
      <c r="AW152" s="11" t="str">
        <f t="shared" si="52"/>
        <v>ЛОЖЬЛОЖЬ</v>
      </c>
      <c r="AX152" s="11" t="str">
        <f t="shared" si="53"/>
        <v>ЛОЖЬЛОЖЬ</v>
      </c>
      <c r="AY152" s="11" t="str">
        <f t="shared" si="54"/>
        <v>ЛОЖЬЛОЖЬ</v>
      </c>
      <c r="AZ152" s="11" t="str">
        <f t="shared" si="55"/>
        <v>ЛОЖЬЛОЖЬ</v>
      </c>
      <c r="BA152" s="11" t="str">
        <f t="shared" si="56"/>
        <v>ЛОЖЬЛОЖЬ</v>
      </c>
      <c r="BC152" s="11" t="str">
        <f t="shared" si="57"/>
        <v/>
      </c>
      <c r="BD152" s="11" t="str">
        <f t="shared" si="58"/>
        <v/>
      </c>
      <c r="BE152" s="11" t="str">
        <f t="shared" si="59"/>
        <v/>
      </c>
      <c r="BF152" s="11" t="str">
        <f t="shared" si="60"/>
        <v/>
      </c>
      <c r="BG152" s="11" t="str">
        <f t="shared" si="61"/>
        <v/>
      </c>
      <c r="BH152" s="11" t="str">
        <f t="shared" si="62"/>
        <v/>
      </c>
      <c r="BI152" s="11" t="str">
        <f t="shared" si="63"/>
        <v/>
      </c>
      <c r="BJ152" s="11" t="str">
        <f t="shared" si="64"/>
        <v/>
      </c>
      <c r="BK152" s="11" t="str">
        <f t="shared" si="65"/>
        <v/>
      </c>
      <c r="BL152" s="11" t="str">
        <f t="shared" si="66"/>
        <v/>
      </c>
    </row>
    <row r="153" spans="2:64" x14ac:dyDescent="0.3">
      <c r="B153"/>
      <c r="C153"/>
      <c r="D153"/>
      <c r="E153"/>
      <c r="F153"/>
      <c r="G153"/>
      <c r="H153"/>
      <c r="I153"/>
      <c r="J153"/>
      <c r="K153"/>
      <c r="L153"/>
      <c r="M153"/>
      <c r="N153"/>
      <c r="O153"/>
      <c r="P153"/>
      <c r="Q153"/>
      <c r="R153"/>
      <c r="S153"/>
      <c r="T153"/>
      <c r="U153"/>
      <c r="W153" s="11" t="b">
        <f>IF(OR(B153=Локализация!$C$118,B153=5),4,IF(OR(B153=Локализация!$C$119,B153=4),2,IF(OR(B153=Локализация!$C$120,B153=3),0,IF(OR(B153=Локализация!$C$121,B153=2),-1,IF(OR(B153=Локализация!$C$122,B153=1),-2)))))</f>
        <v>0</v>
      </c>
      <c r="X153" s="11" t="b">
        <f>IF(OR(C153=Локализация!$C$124,C153=5),-2,IF(OR(C153=Локализация!$C$125,C153=4),-1,IF(OR(C153=Локализация!$C$126,C153=3),0,IF(OR(C153=Локализация!$C$127,C153=2),2,IF(OR(C153=Локализация!$C$128,C153=1),4)))))</f>
        <v>0</v>
      </c>
      <c r="Y153" s="11" t="b">
        <f>IF(OR(D153=Локализация!$C$118,D153=5),4,IF(OR(D153=Локализация!$C$119,D153=4),2,IF(OR(D153=Локализация!$C$120,D153=3),0,IF(OR(D153=Локализация!$C$121,D153=2),-1,IF(OR(D153=Локализация!$C$122,D153=1),-2)))))</f>
        <v>0</v>
      </c>
      <c r="Z153" s="11" t="b">
        <f>IF(OR(E153=Локализация!$C$124,E153=5),-2,IF(OR(E153=Локализация!$C$125,E153=4),-1,IF(OR(E153=Локализация!$C$126,E153=3),0,IF(OR(E153=Локализация!$C$127,E153=2),2,IF(OR(E153=Локализация!$C$128,E153=1),4)))))</f>
        <v>0</v>
      </c>
      <c r="AA153" s="11" t="b">
        <f>IF(OR(F153=Локализация!$C$118,F153=5),4,IF(OR(F153=Локализация!$C$119,F153=4),2,IF(OR(F153=Локализация!$C$120,F153=3),0,IF(OR(F153=Локализация!$C$121,F153=2),-1,IF(OR(F153=Локализация!$C$122,F153=1),-2)))))</f>
        <v>0</v>
      </c>
      <c r="AB153" s="11" t="b">
        <f>IF(OR(G153=Локализация!$C$124,G153=5),-2,IF(OR(G153=Локализация!$C$125,G153=4),-1,IF(OR(G153=Локализация!$C$126,G153=3),0,IF(OR(G153=Локализация!$C$127,G153=2),2,IF(OR(G153=Локализация!$C$128,G153=1),4)))))</f>
        <v>0</v>
      </c>
      <c r="AC153" s="11" t="b">
        <f>IF(OR(H153=Локализация!$C$118,H153=5),4,IF(OR(H153=Локализация!$C$119,H153=4),2,IF(OR(H153=Локализация!$C$120,H153=3),0,IF(OR(H153=Локализация!$C$121,H153=2),-1,IF(OR(H153=Локализация!$C$122,H153=1),-2)))))</f>
        <v>0</v>
      </c>
      <c r="AD153" s="11" t="b">
        <f>IF(OR(I153=Локализация!$C$124,I153=5),-2,IF(OR(I153=Локализация!$C$125,I153=4),-1,IF(OR(I153=Локализация!$C$126,I153=3),0,IF(OR(I153=Локализация!$C$127,I153=2),2,IF(OR(I153=Локализация!$C$128,I153=1),4)))))</f>
        <v>0</v>
      </c>
      <c r="AE153" s="11" t="b">
        <f>IF(OR(J153=Локализация!$C$118,J153=5),4,IF(OR(J153=Локализация!$C$119,J153=4),2,IF(OR(J153=Локализация!$C$120,J153=3),0,IF(OR(J153=Локализация!$C$121,J153=2),-1,IF(OR(J153=Локализация!$C$122,J153=1),-2)))))</f>
        <v>0</v>
      </c>
      <c r="AF153" s="11" t="b">
        <f>IF(OR(K153=Локализация!$C$124,K153=5),-2,IF(OR(K153=Локализация!$C$125,K153=4),-1,IF(OR(K153=Локализация!$C$126,K153=3),0,IF(OR(K153=Локализация!$C$127,K153=2),2,IF(OR(K153=Локализация!$C$128,K153=1),4)))))</f>
        <v>0</v>
      </c>
      <c r="AG153" s="11" t="b">
        <f>IF(OR(L153=Локализация!$C$118,L153=5),4,IF(OR(L153=Локализация!$C$119,L153=4),2,IF(OR(L153=Локализация!$C$120,L153=3),0,IF(OR(L153=Локализация!$C$121,L153=2),-1,IF(OR(L153=Локализация!$C$122,L153=1),-2)))))</f>
        <v>0</v>
      </c>
      <c r="AH153" s="11" t="b">
        <f>IF(OR(M153=Локализация!$C$124,M153=5),-2,IF(OR(M153=Локализация!$C$125,M153=4),-1,IF(OR(M153=Локализация!$C$126,M153=3),0,IF(OR(M153=Локализация!$C$127,M153=2),2,IF(OR(M153=Локализация!$C$128,M153=1),4)))))</f>
        <v>0</v>
      </c>
      <c r="AI153" s="11" t="b">
        <f>IF(OR(N153=Локализация!$C$118,N153=5),4,IF(OR(N153=Локализация!$C$119,N153=4),2,IF(OR(N153=Локализация!$C$120,N153=3),0,IF(OR(N153=Локализация!$C$121,N153=2),-1,IF(OR(N153=Локализация!$C$122,N153=1),-2)))))</f>
        <v>0</v>
      </c>
      <c r="AJ153" s="11" t="b">
        <f>IF(OR(O153=Локализация!$C$124,O153=5),-2,IF(OR(O153=Локализация!$C$125,O153=4),-1,IF(OR(O153=Локализация!$C$126,O153=3),0,IF(OR(O153=Локализация!$C$127,O153=2),2,IF(OR(O153=Локализация!$C$128,O153=1),4)))))</f>
        <v>0</v>
      </c>
      <c r="AK153" s="11" t="b">
        <f>IF(OR(P153=Локализация!$C$118,P153=5),4,IF(OR(P153=Локализация!$C$119,P153=4),2,IF(OR(P153=Локализация!$C$120,P153=3),0,IF(OR(P153=Локализация!$C$121,P153=2),-1,IF(OR(P153=Локализация!$C$122,P153=1),-2)))))</f>
        <v>0</v>
      </c>
      <c r="AL153" s="11" t="b">
        <f>IF(OR(Q153=Локализация!$C$124,Q153=5),-2,IF(OR(Q153=Локализация!$C$125,Q153=4),-1,IF(OR(Q153=Локализация!$C$126,Q153=3),0,IF(OR(Q153=Локализация!$C$127,Q153=2),2,IF(OR(Q153=Локализация!$C$128,Q153=1),4)))))</f>
        <v>0</v>
      </c>
      <c r="AM153" s="11" t="b">
        <f>IF(OR(R153=Локализация!$C$118,R153=5),4,IF(OR(R153=Локализация!$C$119,R153=4),2,IF(OR(R153=Локализация!$C$120,R153=3),0,IF(OR(R153=Локализация!$C$121,R153=2),-1,IF(OR(R153=Локализация!$C$122,R153=1),-2)))))</f>
        <v>0</v>
      </c>
      <c r="AN153" s="11" t="b">
        <f>IF(OR(S153=Локализация!$C$124,S153=5),-2,IF(OR(S153=Локализация!$C$125,S153=4),-1,IF(OR(S153=Локализация!$C$126,S153=3),0,IF(OR(S153=Локализация!$C$127,S153=2),2,IF(OR(S153=Локализация!$C$128,S153=1),4)))))</f>
        <v>0</v>
      </c>
      <c r="AO153" s="11" t="b">
        <f>IF(OR(T153=Локализация!$C$118,T153=5),4,IF(OR(T153=Локализация!$C$119,T153=4),2,IF(OR(T153=Локализация!$C$120,T153=3),0,IF(OR(T153=Локализация!$C$121,T153=2),-1,IF(OR(T153=Локализация!$C$122,T153=1),-2)))))</f>
        <v>0</v>
      </c>
      <c r="AP153" s="11" t="b">
        <f>IF(OR(U153=Локализация!$C$124,U153=5),-2,IF(OR(U153=Локализация!$C$125,U153=4),-1,IF(OR(U153=Локализация!$C$126,U153=3),0,IF(OR(U153=Локализация!$C$127,U153=2),2,IF(OR(U153=Локализация!$C$128,U153=1),4)))))</f>
        <v>0</v>
      </c>
      <c r="AR153" s="11" t="str">
        <f t="shared" si="47"/>
        <v>ЛОЖЬЛОЖЬ</v>
      </c>
      <c r="AS153" s="11" t="str">
        <f t="shared" si="48"/>
        <v>ЛОЖЬЛОЖЬ</v>
      </c>
      <c r="AT153" s="11" t="str">
        <f t="shared" si="49"/>
        <v>ЛОЖЬЛОЖЬ</v>
      </c>
      <c r="AU153" s="11" t="str">
        <f t="shared" si="50"/>
        <v>ЛОЖЬЛОЖЬ</v>
      </c>
      <c r="AV153" s="11" t="str">
        <f t="shared" si="51"/>
        <v>ЛОЖЬЛОЖЬ</v>
      </c>
      <c r="AW153" s="11" t="str">
        <f t="shared" si="52"/>
        <v>ЛОЖЬЛОЖЬ</v>
      </c>
      <c r="AX153" s="11" t="str">
        <f t="shared" si="53"/>
        <v>ЛОЖЬЛОЖЬ</v>
      </c>
      <c r="AY153" s="11" t="str">
        <f t="shared" si="54"/>
        <v>ЛОЖЬЛОЖЬ</v>
      </c>
      <c r="AZ153" s="11" t="str">
        <f t="shared" si="55"/>
        <v>ЛОЖЬЛОЖЬ</v>
      </c>
      <c r="BA153" s="11" t="str">
        <f t="shared" si="56"/>
        <v>ЛОЖЬЛОЖЬ</v>
      </c>
      <c r="BC153" s="11" t="str">
        <f t="shared" si="57"/>
        <v/>
      </c>
      <c r="BD153" s="11" t="str">
        <f t="shared" si="58"/>
        <v/>
      </c>
      <c r="BE153" s="11" t="str">
        <f t="shared" si="59"/>
        <v/>
      </c>
      <c r="BF153" s="11" t="str">
        <f t="shared" si="60"/>
        <v/>
      </c>
      <c r="BG153" s="11" t="str">
        <f t="shared" si="61"/>
        <v/>
      </c>
      <c r="BH153" s="11" t="str">
        <f t="shared" si="62"/>
        <v/>
      </c>
      <c r="BI153" s="11" t="str">
        <f t="shared" si="63"/>
        <v/>
      </c>
      <c r="BJ153" s="11" t="str">
        <f t="shared" si="64"/>
        <v/>
      </c>
      <c r="BK153" s="11" t="str">
        <f t="shared" si="65"/>
        <v/>
      </c>
      <c r="BL153" s="11" t="str">
        <f t="shared" si="66"/>
        <v/>
      </c>
    </row>
    <row r="154" spans="2:64" x14ac:dyDescent="0.3">
      <c r="B154"/>
      <c r="C154"/>
      <c r="D154"/>
      <c r="E154"/>
      <c r="F154"/>
      <c r="G154"/>
      <c r="H154"/>
      <c r="I154"/>
      <c r="J154"/>
      <c r="K154"/>
      <c r="L154"/>
      <c r="M154"/>
      <c r="N154"/>
      <c r="O154"/>
      <c r="P154"/>
      <c r="Q154"/>
      <c r="R154"/>
      <c r="S154"/>
      <c r="T154"/>
      <c r="U154"/>
      <c r="W154" s="11" t="b">
        <f>IF(OR(B154=Локализация!$C$118,B154=5),4,IF(OR(B154=Локализация!$C$119,B154=4),2,IF(OR(B154=Локализация!$C$120,B154=3),0,IF(OR(B154=Локализация!$C$121,B154=2),-1,IF(OR(B154=Локализация!$C$122,B154=1),-2)))))</f>
        <v>0</v>
      </c>
      <c r="X154" s="11" t="b">
        <f>IF(OR(C154=Локализация!$C$124,C154=5),-2,IF(OR(C154=Локализация!$C$125,C154=4),-1,IF(OR(C154=Локализация!$C$126,C154=3),0,IF(OR(C154=Локализация!$C$127,C154=2),2,IF(OR(C154=Локализация!$C$128,C154=1),4)))))</f>
        <v>0</v>
      </c>
      <c r="Y154" s="11" t="b">
        <f>IF(OR(D154=Локализация!$C$118,D154=5),4,IF(OR(D154=Локализация!$C$119,D154=4),2,IF(OR(D154=Локализация!$C$120,D154=3),0,IF(OR(D154=Локализация!$C$121,D154=2),-1,IF(OR(D154=Локализация!$C$122,D154=1),-2)))))</f>
        <v>0</v>
      </c>
      <c r="Z154" s="11" t="b">
        <f>IF(OR(E154=Локализация!$C$124,E154=5),-2,IF(OR(E154=Локализация!$C$125,E154=4),-1,IF(OR(E154=Локализация!$C$126,E154=3),0,IF(OR(E154=Локализация!$C$127,E154=2),2,IF(OR(E154=Локализация!$C$128,E154=1),4)))))</f>
        <v>0</v>
      </c>
      <c r="AA154" s="11" t="b">
        <f>IF(OR(F154=Локализация!$C$118,F154=5),4,IF(OR(F154=Локализация!$C$119,F154=4),2,IF(OR(F154=Локализация!$C$120,F154=3),0,IF(OR(F154=Локализация!$C$121,F154=2),-1,IF(OR(F154=Локализация!$C$122,F154=1),-2)))))</f>
        <v>0</v>
      </c>
      <c r="AB154" s="11" t="b">
        <f>IF(OR(G154=Локализация!$C$124,G154=5),-2,IF(OR(G154=Локализация!$C$125,G154=4),-1,IF(OR(G154=Локализация!$C$126,G154=3),0,IF(OR(G154=Локализация!$C$127,G154=2),2,IF(OR(G154=Локализация!$C$128,G154=1),4)))))</f>
        <v>0</v>
      </c>
      <c r="AC154" s="11" t="b">
        <f>IF(OR(H154=Локализация!$C$118,H154=5),4,IF(OR(H154=Локализация!$C$119,H154=4),2,IF(OR(H154=Локализация!$C$120,H154=3),0,IF(OR(H154=Локализация!$C$121,H154=2),-1,IF(OR(H154=Локализация!$C$122,H154=1),-2)))))</f>
        <v>0</v>
      </c>
      <c r="AD154" s="11" t="b">
        <f>IF(OR(I154=Локализация!$C$124,I154=5),-2,IF(OR(I154=Локализация!$C$125,I154=4),-1,IF(OR(I154=Локализация!$C$126,I154=3),0,IF(OR(I154=Локализация!$C$127,I154=2),2,IF(OR(I154=Локализация!$C$128,I154=1),4)))))</f>
        <v>0</v>
      </c>
      <c r="AE154" s="11" t="b">
        <f>IF(OR(J154=Локализация!$C$118,J154=5),4,IF(OR(J154=Локализация!$C$119,J154=4),2,IF(OR(J154=Локализация!$C$120,J154=3),0,IF(OR(J154=Локализация!$C$121,J154=2),-1,IF(OR(J154=Локализация!$C$122,J154=1),-2)))))</f>
        <v>0</v>
      </c>
      <c r="AF154" s="11" t="b">
        <f>IF(OR(K154=Локализация!$C$124,K154=5),-2,IF(OR(K154=Локализация!$C$125,K154=4),-1,IF(OR(K154=Локализация!$C$126,K154=3),0,IF(OR(K154=Локализация!$C$127,K154=2),2,IF(OR(K154=Локализация!$C$128,K154=1),4)))))</f>
        <v>0</v>
      </c>
      <c r="AG154" s="11" t="b">
        <f>IF(OR(L154=Локализация!$C$118,L154=5),4,IF(OR(L154=Локализация!$C$119,L154=4),2,IF(OR(L154=Локализация!$C$120,L154=3),0,IF(OR(L154=Локализация!$C$121,L154=2),-1,IF(OR(L154=Локализация!$C$122,L154=1),-2)))))</f>
        <v>0</v>
      </c>
      <c r="AH154" s="11" t="b">
        <f>IF(OR(M154=Локализация!$C$124,M154=5),-2,IF(OR(M154=Локализация!$C$125,M154=4),-1,IF(OR(M154=Локализация!$C$126,M154=3),0,IF(OR(M154=Локализация!$C$127,M154=2),2,IF(OR(M154=Локализация!$C$128,M154=1),4)))))</f>
        <v>0</v>
      </c>
      <c r="AI154" s="11" t="b">
        <f>IF(OR(N154=Локализация!$C$118,N154=5),4,IF(OR(N154=Локализация!$C$119,N154=4),2,IF(OR(N154=Локализация!$C$120,N154=3),0,IF(OR(N154=Локализация!$C$121,N154=2),-1,IF(OR(N154=Локализация!$C$122,N154=1),-2)))))</f>
        <v>0</v>
      </c>
      <c r="AJ154" s="11" t="b">
        <f>IF(OR(O154=Локализация!$C$124,O154=5),-2,IF(OR(O154=Локализация!$C$125,O154=4),-1,IF(OR(O154=Локализация!$C$126,O154=3),0,IF(OR(O154=Локализация!$C$127,O154=2),2,IF(OR(O154=Локализация!$C$128,O154=1),4)))))</f>
        <v>0</v>
      </c>
      <c r="AK154" s="11" t="b">
        <f>IF(OR(P154=Локализация!$C$118,P154=5),4,IF(OR(P154=Локализация!$C$119,P154=4),2,IF(OR(P154=Локализация!$C$120,P154=3),0,IF(OR(P154=Локализация!$C$121,P154=2),-1,IF(OR(P154=Локализация!$C$122,P154=1),-2)))))</f>
        <v>0</v>
      </c>
      <c r="AL154" s="11" t="b">
        <f>IF(OR(Q154=Локализация!$C$124,Q154=5),-2,IF(OR(Q154=Локализация!$C$125,Q154=4),-1,IF(OR(Q154=Локализация!$C$126,Q154=3),0,IF(OR(Q154=Локализация!$C$127,Q154=2),2,IF(OR(Q154=Локализация!$C$128,Q154=1),4)))))</f>
        <v>0</v>
      </c>
      <c r="AM154" s="11" t="b">
        <f>IF(OR(R154=Локализация!$C$118,R154=5),4,IF(OR(R154=Локализация!$C$119,R154=4),2,IF(OR(R154=Локализация!$C$120,R154=3),0,IF(OR(R154=Локализация!$C$121,R154=2),-1,IF(OR(R154=Локализация!$C$122,R154=1),-2)))))</f>
        <v>0</v>
      </c>
      <c r="AN154" s="11" t="b">
        <f>IF(OR(S154=Локализация!$C$124,S154=5),-2,IF(OR(S154=Локализация!$C$125,S154=4),-1,IF(OR(S154=Локализация!$C$126,S154=3),0,IF(OR(S154=Локализация!$C$127,S154=2),2,IF(OR(S154=Локализация!$C$128,S154=1),4)))))</f>
        <v>0</v>
      </c>
      <c r="AO154" s="11" t="b">
        <f>IF(OR(T154=Локализация!$C$118,T154=5),4,IF(OR(T154=Локализация!$C$119,T154=4),2,IF(OR(T154=Локализация!$C$120,T154=3),0,IF(OR(T154=Локализация!$C$121,T154=2),-1,IF(OR(T154=Локализация!$C$122,T154=1),-2)))))</f>
        <v>0</v>
      </c>
      <c r="AP154" s="11" t="b">
        <f>IF(OR(U154=Локализация!$C$124,U154=5),-2,IF(OR(U154=Локализация!$C$125,U154=4),-1,IF(OR(U154=Локализация!$C$126,U154=3),0,IF(OR(U154=Локализация!$C$127,U154=2),2,IF(OR(U154=Локализация!$C$128,U154=1),4)))))</f>
        <v>0</v>
      </c>
      <c r="AR154" s="11" t="str">
        <f t="shared" si="47"/>
        <v>ЛОЖЬЛОЖЬ</v>
      </c>
      <c r="AS154" s="11" t="str">
        <f t="shared" si="48"/>
        <v>ЛОЖЬЛОЖЬ</v>
      </c>
      <c r="AT154" s="11" t="str">
        <f t="shared" si="49"/>
        <v>ЛОЖЬЛОЖЬ</v>
      </c>
      <c r="AU154" s="11" t="str">
        <f t="shared" si="50"/>
        <v>ЛОЖЬЛОЖЬ</v>
      </c>
      <c r="AV154" s="11" t="str">
        <f t="shared" si="51"/>
        <v>ЛОЖЬЛОЖЬ</v>
      </c>
      <c r="AW154" s="11" t="str">
        <f t="shared" si="52"/>
        <v>ЛОЖЬЛОЖЬ</v>
      </c>
      <c r="AX154" s="11" t="str">
        <f t="shared" si="53"/>
        <v>ЛОЖЬЛОЖЬ</v>
      </c>
      <c r="AY154" s="11" t="str">
        <f t="shared" si="54"/>
        <v>ЛОЖЬЛОЖЬ</v>
      </c>
      <c r="AZ154" s="11" t="str">
        <f t="shared" si="55"/>
        <v>ЛОЖЬЛОЖЬ</v>
      </c>
      <c r="BA154" s="11" t="str">
        <f t="shared" si="56"/>
        <v>ЛОЖЬЛОЖЬ</v>
      </c>
      <c r="BC154" s="11" t="str">
        <f t="shared" si="57"/>
        <v/>
      </c>
      <c r="BD154" s="11" t="str">
        <f t="shared" si="58"/>
        <v/>
      </c>
      <c r="BE154" s="11" t="str">
        <f t="shared" si="59"/>
        <v/>
      </c>
      <c r="BF154" s="11" t="str">
        <f t="shared" si="60"/>
        <v/>
      </c>
      <c r="BG154" s="11" t="str">
        <f t="shared" si="61"/>
        <v/>
      </c>
      <c r="BH154" s="11" t="str">
        <f t="shared" si="62"/>
        <v/>
      </c>
      <c r="BI154" s="11" t="str">
        <f t="shared" si="63"/>
        <v/>
      </c>
      <c r="BJ154" s="11" t="str">
        <f t="shared" si="64"/>
        <v/>
      </c>
      <c r="BK154" s="11" t="str">
        <f t="shared" si="65"/>
        <v/>
      </c>
      <c r="BL154" s="11" t="str">
        <f t="shared" si="66"/>
        <v/>
      </c>
    </row>
    <row r="155" spans="2:64" x14ac:dyDescent="0.3">
      <c r="B155"/>
      <c r="C155"/>
      <c r="D155"/>
      <c r="E155"/>
      <c r="F155"/>
      <c r="G155"/>
      <c r="H155"/>
      <c r="I155"/>
      <c r="J155"/>
      <c r="K155"/>
      <c r="L155"/>
      <c r="M155"/>
      <c r="N155"/>
      <c r="O155"/>
      <c r="P155"/>
      <c r="Q155"/>
      <c r="R155"/>
      <c r="S155"/>
      <c r="T155"/>
      <c r="U155"/>
      <c r="W155" s="11" t="b">
        <f>IF(OR(B155=Локализация!$C$118,B155=5),4,IF(OR(B155=Локализация!$C$119,B155=4),2,IF(OR(B155=Локализация!$C$120,B155=3),0,IF(OR(B155=Локализация!$C$121,B155=2),-1,IF(OR(B155=Локализация!$C$122,B155=1),-2)))))</f>
        <v>0</v>
      </c>
      <c r="X155" s="11" t="b">
        <f>IF(OR(C155=Локализация!$C$124,C155=5),-2,IF(OR(C155=Локализация!$C$125,C155=4),-1,IF(OR(C155=Локализация!$C$126,C155=3),0,IF(OR(C155=Локализация!$C$127,C155=2),2,IF(OR(C155=Локализация!$C$128,C155=1),4)))))</f>
        <v>0</v>
      </c>
      <c r="Y155" s="11" t="b">
        <f>IF(OR(D155=Локализация!$C$118,D155=5),4,IF(OR(D155=Локализация!$C$119,D155=4),2,IF(OR(D155=Локализация!$C$120,D155=3),0,IF(OR(D155=Локализация!$C$121,D155=2),-1,IF(OR(D155=Локализация!$C$122,D155=1),-2)))))</f>
        <v>0</v>
      </c>
      <c r="Z155" s="11" t="b">
        <f>IF(OR(E155=Локализация!$C$124,E155=5),-2,IF(OR(E155=Локализация!$C$125,E155=4),-1,IF(OR(E155=Локализация!$C$126,E155=3),0,IF(OR(E155=Локализация!$C$127,E155=2),2,IF(OR(E155=Локализация!$C$128,E155=1),4)))))</f>
        <v>0</v>
      </c>
      <c r="AA155" s="11" t="b">
        <f>IF(OR(F155=Локализация!$C$118,F155=5),4,IF(OR(F155=Локализация!$C$119,F155=4),2,IF(OR(F155=Локализация!$C$120,F155=3),0,IF(OR(F155=Локализация!$C$121,F155=2),-1,IF(OR(F155=Локализация!$C$122,F155=1),-2)))))</f>
        <v>0</v>
      </c>
      <c r="AB155" s="11" t="b">
        <f>IF(OR(G155=Локализация!$C$124,G155=5),-2,IF(OR(G155=Локализация!$C$125,G155=4),-1,IF(OR(G155=Локализация!$C$126,G155=3),0,IF(OR(G155=Локализация!$C$127,G155=2),2,IF(OR(G155=Локализация!$C$128,G155=1),4)))))</f>
        <v>0</v>
      </c>
      <c r="AC155" s="11" t="b">
        <f>IF(OR(H155=Локализация!$C$118,H155=5),4,IF(OR(H155=Локализация!$C$119,H155=4),2,IF(OR(H155=Локализация!$C$120,H155=3),0,IF(OR(H155=Локализация!$C$121,H155=2),-1,IF(OR(H155=Локализация!$C$122,H155=1),-2)))))</f>
        <v>0</v>
      </c>
      <c r="AD155" s="11" t="b">
        <f>IF(OR(I155=Локализация!$C$124,I155=5),-2,IF(OR(I155=Локализация!$C$125,I155=4),-1,IF(OR(I155=Локализация!$C$126,I155=3),0,IF(OR(I155=Локализация!$C$127,I155=2),2,IF(OR(I155=Локализация!$C$128,I155=1),4)))))</f>
        <v>0</v>
      </c>
      <c r="AE155" s="11" t="b">
        <f>IF(OR(J155=Локализация!$C$118,J155=5),4,IF(OR(J155=Локализация!$C$119,J155=4),2,IF(OR(J155=Локализация!$C$120,J155=3),0,IF(OR(J155=Локализация!$C$121,J155=2),-1,IF(OR(J155=Локализация!$C$122,J155=1),-2)))))</f>
        <v>0</v>
      </c>
      <c r="AF155" s="11" t="b">
        <f>IF(OR(K155=Локализация!$C$124,K155=5),-2,IF(OR(K155=Локализация!$C$125,K155=4),-1,IF(OR(K155=Локализация!$C$126,K155=3),0,IF(OR(K155=Локализация!$C$127,K155=2),2,IF(OR(K155=Локализация!$C$128,K155=1),4)))))</f>
        <v>0</v>
      </c>
      <c r="AG155" s="11" t="b">
        <f>IF(OR(L155=Локализация!$C$118,L155=5),4,IF(OR(L155=Локализация!$C$119,L155=4),2,IF(OR(L155=Локализация!$C$120,L155=3),0,IF(OR(L155=Локализация!$C$121,L155=2),-1,IF(OR(L155=Локализация!$C$122,L155=1),-2)))))</f>
        <v>0</v>
      </c>
      <c r="AH155" s="11" t="b">
        <f>IF(OR(M155=Локализация!$C$124,M155=5),-2,IF(OR(M155=Локализация!$C$125,M155=4),-1,IF(OR(M155=Локализация!$C$126,M155=3),0,IF(OR(M155=Локализация!$C$127,M155=2),2,IF(OR(M155=Локализация!$C$128,M155=1),4)))))</f>
        <v>0</v>
      </c>
      <c r="AI155" s="11" t="b">
        <f>IF(OR(N155=Локализация!$C$118,N155=5),4,IF(OR(N155=Локализация!$C$119,N155=4),2,IF(OR(N155=Локализация!$C$120,N155=3),0,IF(OR(N155=Локализация!$C$121,N155=2),-1,IF(OR(N155=Локализация!$C$122,N155=1),-2)))))</f>
        <v>0</v>
      </c>
      <c r="AJ155" s="11" t="b">
        <f>IF(OR(O155=Локализация!$C$124,O155=5),-2,IF(OR(O155=Локализация!$C$125,O155=4),-1,IF(OR(O155=Локализация!$C$126,O155=3),0,IF(OR(O155=Локализация!$C$127,O155=2),2,IF(OR(O155=Локализация!$C$128,O155=1),4)))))</f>
        <v>0</v>
      </c>
      <c r="AK155" s="11" t="b">
        <f>IF(OR(P155=Локализация!$C$118,P155=5),4,IF(OR(P155=Локализация!$C$119,P155=4),2,IF(OR(P155=Локализация!$C$120,P155=3),0,IF(OR(P155=Локализация!$C$121,P155=2),-1,IF(OR(P155=Локализация!$C$122,P155=1),-2)))))</f>
        <v>0</v>
      </c>
      <c r="AL155" s="11" t="b">
        <f>IF(OR(Q155=Локализация!$C$124,Q155=5),-2,IF(OR(Q155=Локализация!$C$125,Q155=4),-1,IF(OR(Q155=Локализация!$C$126,Q155=3),0,IF(OR(Q155=Локализация!$C$127,Q155=2),2,IF(OR(Q155=Локализация!$C$128,Q155=1),4)))))</f>
        <v>0</v>
      </c>
      <c r="AM155" s="11" t="b">
        <f>IF(OR(R155=Локализация!$C$118,R155=5),4,IF(OR(R155=Локализация!$C$119,R155=4),2,IF(OR(R155=Локализация!$C$120,R155=3),0,IF(OR(R155=Локализация!$C$121,R155=2),-1,IF(OR(R155=Локализация!$C$122,R155=1),-2)))))</f>
        <v>0</v>
      </c>
      <c r="AN155" s="11" t="b">
        <f>IF(OR(S155=Локализация!$C$124,S155=5),-2,IF(OR(S155=Локализация!$C$125,S155=4),-1,IF(OR(S155=Локализация!$C$126,S155=3),0,IF(OR(S155=Локализация!$C$127,S155=2),2,IF(OR(S155=Локализация!$C$128,S155=1),4)))))</f>
        <v>0</v>
      </c>
      <c r="AO155" s="11" t="b">
        <f>IF(OR(T155=Локализация!$C$118,T155=5),4,IF(OR(T155=Локализация!$C$119,T155=4),2,IF(OR(T155=Локализация!$C$120,T155=3),0,IF(OR(T155=Локализация!$C$121,T155=2),-1,IF(OR(T155=Локализация!$C$122,T155=1),-2)))))</f>
        <v>0</v>
      </c>
      <c r="AP155" s="11" t="b">
        <f>IF(OR(U155=Локализация!$C$124,U155=5),-2,IF(OR(U155=Локализация!$C$125,U155=4),-1,IF(OR(U155=Локализация!$C$126,U155=3),0,IF(OR(U155=Локализация!$C$127,U155=2),2,IF(OR(U155=Локализация!$C$128,U155=1),4)))))</f>
        <v>0</v>
      </c>
      <c r="AR155" s="11" t="str">
        <f t="shared" si="47"/>
        <v>ЛОЖЬЛОЖЬ</v>
      </c>
      <c r="AS155" s="11" t="str">
        <f t="shared" si="48"/>
        <v>ЛОЖЬЛОЖЬ</v>
      </c>
      <c r="AT155" s="11" t="str">
        <f t="shared" si="49"/>
        <v>ЛОЖЬЛОЖЬ</v>
      </c>
      <c r="AU155" s="11" t="str">
        <f t="shared" si="50"/>
        <v>ЛОЖЬЛОЖЬ</v>
      </c>
      <c r="AV155" s="11" t="str">
        <f t="shared" si="51"/>
        <v>ЛОЖЬЛОЖЬ</v>
      </c>
      <c r="AW155" s="11" t="str">
        <f t="shared" si="52"/>
        <v>ЛОЖЬЛОЖЬ</v>
      </c>
      <c r="AX155" s="11" t="str">
        <f t="shared" si="53"/>
        <v>ЛОЖЬЛОЖЬ</v>
      </c>
      <c r="AY155" s="11" t="str">
        <f t="shared" si="54"/>
        <v>ЛОЖЬЛОЖЬ</v>
      </c>
      <c r="AZ155" s="11" t="str">
        <f t="shared" si="55"/>
        <v>ЛОЖЬЛОЖЬ</v>
      </c>
      <c r="BA155" s="11" t="str">
        <f t="shared" si="56"/>
        <v>ЛОЖЬЛОЖЬ</v>
      </c>
      <c r="BC155" s="11" t="str">
        <f t="shared" si="57"/>
        <v/>
      </c>
      <c r="BD155" s="11" t="str">
        <f t="shared" si="58"/>
        <v/>
      </c>
      <c r="BE155" s="11" t="str">
        <f t="shared" si="59"/>
        <v/>
      </c>
      <c r="BF155" s="11" t="str">
        <f t="shared" si="60"/>
        <v/>
      </c>
      <c r="BG155" s="11" t="str">
        <f t="shared" si="61"/>
        <v/>
      </c>
      <c r="BH155" s="11" t="str">
        <f t="shared" si="62"/>
        <v/>
      </c>
      <c r="BI155" s="11" t="str">
        <f t="shared" si="63"/>
        <v/>
      </c>
      <c r="BJ155" s="11" t="str">
        <f t="shared" si="64"/>
        <v/>
      </c>
      <c r="BK155" s="11" t="str">
        <f t="shared" si="65"/>
        <v/>
      </c>
      <c r="BL155" s="11" t="str">
        <f t="shared" si="66"/>
        <v/>
      </c>
    </row>
    <row r="156" spans="2:64" x14ac:dyDescent="0.3">
      <c r="B156"/>
      <c r="C156"/>
      <c r="D156"/>
      <c r="E156"/>
      <c r="F156"/>
      <c r="G156"/>
      <c r="H156"/>
      <c r="I156"/>
      <c r="J156"/>
      <c r="K156"/>
      <c r="L156"/>
      <c r="M156"/>
      <c r="N156"/>
      <c r="O156"/>
      <c r="P156"/>
      <c r="Q156"/>
      <c r="R156"/>
      <c r="S156"/>
      <c r="T156"/>
      <c r="U156"/>
      <c r="W156" s="11" t="b">
        <f>IF(OR(B156=Локализация!$C$118,B156=5),4,IF(OR(B156=Локализация!$C$119,B156=4),2,IF(OR(B156=Локализация!$C$120,B156=3),0,IF(OR(B156=Локализация!$C$121,B156=2),-1,IF(OR(B156=Локализация!$C$122,B156=1),-2)))))</f>
        <v>0</v>
      </c>
      <c r="X156" s="11" t="b">
        <f>IF(OR(C156=Локализация!$C$124,C156=5),-2,IF(OR(C156=Локализация!$C$125,C156=4),-1,IF(OR(C156=Локализация!$C$126,C156=3),0,IF(OR(C156=Локализация!$C$127,C156=2),2,IF(OR(C156=Локализация!$C$128,C156=1),4)))))</f>
        <v>0</v>
      </c>
      <c r="Y156" s="11" t="b">
        <f>IF(OR(D156=Локализация!$C$118,D156=5),4,IF(OR(D156=Локализация!$C$119,D156=4),2,IF(OR(D156=Локализация!$C$120,D156=3),0,IF(OR(D156=Локализация!$C$121,D156=2),-1,IF(OR(D156=Локализация!$C$122,D156=1),-2)))))</f>
        <v>0</v>
      </c>
      <c r="Z156" s="11" t="b">
        <f>IF(OR(E156=Локализация!$C$124,E156=5),-2,IF(OR(E156=Локализация!$C$125,E156=4),-1,IF(OR(E156=Локализация!$C$126,E156=3),0,IF(OR(E156=Локализация!$C$127,E156=2),2,IF(OR(E156=Локализация!$C$128,E156=1),4)))))</f>
        <v>0</v>
      </c>
      <c r="AA156" s="11" t="b">
        <f>IF(OR(F156=Локализация!$C$118,F156=5),4,IF(OR(F156=Локализация!$C$119,F156=4),2,IF(OR(F156=Локализация!$C$120,F156=3),0,IF(OR(F156=Локализация!$C$121,F156=2),-1,IF(OR(F156=Локализация!$C$122,F156=1),-2)))))</f>
        <v>0</v>
      </c>
      <c r="AB156" s="11" t="b">
        <f>IF(OR(G156=Локализация!$C$124,G156=5),-2,IF(OR(G156=Локализация!$C$125,G156=4),-1,IF(OR(G156=Локализация!$C$126,G156=3),0,IF(OR(G156=Локализация!$C$127,G156=2),2,IF(OR(G156=Локализация!$C$128,G156=1),4)))))</f>
        <v>0</v>
      </c>
      <c r="AC156" s="11" t="b">
        <f>IF(OR(H156=Локализация!$C$118,H156=5),4,IF(OR(H156=Локализация!$C$119,H156=4),2,IF(OR(H156=Локализация!$C$120,H156=3),0,IF(OR(H156=Локализация!$C$121,H156=2),-1,IF(OR(H156=Локализация!$C$122,H156=1),-2)))))</f>
        <v>0</v>
      </c>
      <c r="AD156" s="11" t="b">
        <f>IF(OR(I156=Локализация!$C$124,I156=5),-2,IF(OR(I156=Локализация!$C$125,I156=4),-1,IF(OR(I156=Локализация!$C$126,I156=3),0,IF(OR(I156=Локализация!$C$127,I156=2),2,IF(OR(I156=Локализация!$C$128,I156=1),4)))))</f>
        <v>0</v>
      </c>
      <c r="AE156" s="11" t="b">
        <f>IF(OR(J156=Локализация!$C$118,J156=5),4,IF(OR(J156=Локализация!$C$119,J156=4),2,IF(OR(J156=Локализация!$C$120,J156=3),0,IF(OR(J156=Локализация!$C$121,J156=2),-1,IF(OR(J156=Локализация!$C$122,J156=1),-2)))))</f>
        <v>0</v>
      </c>
      <c r="AF156" s="11" t="b">
        <f>IF(OR(K156=Локализация!$C$124,K156=5),-2,IF(OR(K156=Локализация!$C$125,K156=4),-1,IF(OR(K156=Локализация!$C$126,K156=3),0,IF(OR(K156=Локализация!$C$127,K156=2),2,IF(OR(K156=Локализация!$C$128,K156=1),4)))))</f>
        <v>0</v>
      </c>
      <c r="AG156" s="11" t="b">
        <f>IF(OR(L156=Локализация!$C$118,L156=5),4,IF(OR(L156=Локализация!$C$119,L156=4),2,IF(OR(L156=Локализация!$C$120,L156=3),0,IF(OR(L156=Локализация!$C$121,L156=2),-1,IF(OR(L156=Локализация!$C$122,L156=1),-2)))))</f>
        <v>0</v>
      </c>
      <c r="AH156" s="11" t="b">
        <f>IF(OR(M156=Локализация!$C$124,M156=5),-2,IF(OR(M156=Локализация!$C$125,M156=4),-1,IF(OR(M156=Локализация!$C$126,M156=3),0,IF(OR(M156=Локализация!$C$127,M156=2),2,IF(OR(M156=Локализация!$C$128,M156=1),4)))))</f>
        <v>0</v>
      </c>
      <c r="AI156" s="11" t="b">
        <f>IF(OR(N156=Локализация!$C$118,N156=5),4,IF(OR(N156=Локализация!$C$119,N156=4),2,IF(OR(N156=Локализация!$C$120,N156=3),0,IF(OR(N156=Локализация!$C$121,N156=2),-1,IF(OR(N156=Локализация!$C$122,N156=1),-2)))))</f>
        <v>0</v>
      </c>
      <c r="AJ156" s="11" t="b">
        <f>IF(OR(O156=Локализация!$C$124,O156=5),-2,IF(OR(O156=Локализация!$C$125,O156=4),-1,IF(OR(O156=Локализация!$C$126,O156=3),0,IF(OR(O156=Локализация!$C$127,O156=2),2,IF(OR(O156=Локализация!$C$128,O156=1),4)))))</f>
        <v>0</v>
      </c>
      <c r="AK156" s="11" t="b">
        <f>IF(OR(P156=Локализация!$C$118,P156=5),4,IF(OR(P156=Локализация!$C$119,P156=4),2,IF(OR(P156=Локализация!$C$120,P156=3),0,IF(OR(P156=Локализация!$C$121,P156=2),-1,IF(OR(P156=Локализация!$C$122,P156=1),-2)))))</f>
        <v>0</v>
      </c>
      <c r="AL156" s="11" t="b">
        <f>IF(OR(Q156=Локализация!$C$124,Q156=5),-2,IF(OR(Q156=Локализация!$C$125,Q156=4),-1,IF(OR(Q156=Локализация!$C$126,Q156=3),0,IF(OR(Q156=Локализация!$C$127,Q156=2),2,IF(OR(Q156=Локализация!$C$128,Q156=1),4)))))</f>
        <v>0</v>
      </c>
      <c r="AM156" s="11" t="b">
        <f>IF(OR(R156=Локализация!$C$118,R156=5),4,IF(OR(R156=Локализация!$C$119,R156=4),2,IF(OR(R156=Локализация!$C$120,R156=3),0,IF(OR(R156=Локализация!$C$121,R156=2),-1,IF(OR(R156=Локализация!$C$122,R156=1),-2)))))</f>
        <v>0</v>
      </c>
      <c r="AN156" s="11" t="b">
        <f>IF(OR(S156=Локализация!$C$124,S156=5),-2,IF(OR(S156=Локализация!$C$125,S156=4),-1,IF(OR(S156=Локализация!$C$126,S156=3),0,IF(OR(S156=Локализация!$C$127,S156=2),2,IF(OR(S156=Локализация!$C$128,S156=1),4)))))</f>
        <v>0</v>
      </c>
      <c r="AO156" s="11" t="b">
        <f>IF(OR(T156=Локализация!$C$118,T156=5),4,IF(OR(T156=Локализация!$C$119,T156=4),2,IF(OR(T156=Локализация!$C$120,T156=3),0,IF(OR(T156=Локализация!$C$121,T156=2),-1,IF(OR(T156=Локализация!$C$122,T156=1),-2)))))</f>
        <v>0</v>
      </c>
      <c r="AP156" s="11" t="b">
        <f>IF(OR(U156=Локализация!$C$124,U156=5),-2,IF(OR(U156=Локализация!$C$125,U156=4),-1,IF(OR(U156=Локализация!$C$126,U156=3),0,IF(OR(U156=Локализация!$C$127,U156=2),2,IF(OR(U156=Локализация!$C$128,U156=1),4)))))</f>
        <v>0</v>
      </c>
      <c r="AR156" s="11" t="str">
        <f t="shared" si="47"/>
        <v>ЛОЖЬЛОЖЬ</v>
      </c>
      <c r="AS156" s="11" t="str">
        <f t="shared" si="48"/>
        <v>ЛОЖЬЛОЖЬ</v>
      </c>
      <c r="AT156" s="11" t="str">
        <f t="shared" si="49"/>
        <v>ЛОЖЬЛОЖЬ</v>
      </c>
      <c r="AU156" s="11" t="str">
        <f t="shared" si="50"/>
        <v>ЛОЖЬЛОЖЬ</v>
      </c>
      <c r="AV156" s="11" t="str">
        <f t="shared" si="51"/>
        <v>ЛОЖЬЛОЖЬ</v>
      </c>
      <c r="AW156" s="11" t="str">
        <f t="shared" si="52"/>
        <v>ЛОЖЬЛОЖЬ</v>
      </c>
      <c r="AX156" s="11" t="str">
        <f t="shared" si="53"/>
        <v>ЛОЖЬЛОЖЬ</v>
      </c>
      <c r="AY156" s="11" t="str">
        <f t="shared" si="54"/>
        <v>ЛОЖЬЛОЖЬ</v>
      </c>
      <c r="AZ156" s="11" t="str">
        <f t="shared" si="55"/>
        <v>ЛОЖЬЛОЖЬ</v>
      </c>
      <c r="BA156" s="11" t="str">
        <f t="shared" si="56"/>
        <v>ЛОЖЬЛОЖЬ</v>
      </c>
      <c r="BC156" s="11" t="str">
        <f t="shared" si="57"/>
        <v/>
      </c>
      <c r="BD156" s="11" t="str">
        <f t="shared" si="58"/>
        <v/>
      </c>
      <c r="BE156" s="11" t="str">
        <f t="shared" si="59"/>
        <v/>
      </c>
      <c r="BF156" s="11" t="str">
        <f t="shared" si="60"/>
        <v/>
      </c>
      <c r="BG156" s="11" t="str">
        <f t="shared" si="61"/>
        <v/>
      </c>
      <c r="BH156" s="11" t="str">
        <f t="shared" si="62"/>
        <v/>
      </c>
      <c r="BI156" s="11" t="str">
        <f t="shared" si="63"/>
        <v/>
      </c>
      <c r="BJ156" s="11" t="str">
        <f t="shared" si="64"/>
        <v/>
      </c>
      <c r="BK156" s="11" t="str">
        <f t="shared" si="65"/>
        <v/>
      </c>
      <c r="BL156" s="11" t="str">
        <f t="shared" si="66"/>
        <v/>
      </c>
    </row>
    <row r="157" spans="2:64" x14ac:dyDescent="0.3">
      <c r="B157"/>
      <c r="C157"/>
      <c r="D157"/>
      <c r="E157"/>
      <c r="F157"/>
      <c r="G157"/>
      <c r="H157"/>
      <c r="I157"/>
      <c r="J157"/>
      <c r="K157"/>
      <c r="L157"/>
      <c r="M157"/>
      <c r="N157"/>
      <c r="O157"/>
      <c r="P157"/>
      <c r="Q157"/>
      <c r="R157"/>
      <c r="S157"/>
      <c r="T157"/>
      <c r="U157"/>
      <c r="W157" s="11" t="b">
        <f>IF(OR(B157=Локализация!$C$118,B157=5),4,IF(OR(B157=Локализация!$C$119,B157=4),2,IF(OR(B157=Локализация!$C$120,B157=3),0,IF(OR(B157=Локализация!$C$121,B157=2),-1,IF(OR(B157=Локализация!$C$122,B157=1),-2)))))</f>
        <v>0</v>
      </c>
      <c r="X157" s="11" t="b">
        <f>IF(OR(C157=Локализация!$C$124,C157=5),-2,IF(OR(C157=Локализация!$C$125,C157=4),-1,IF(OR(C157=Локализация!$C$126,C157=3),0,IF(OR(C157=Локализация!$C$127,C157=2),2,IF(OR(C157=Локализация!$C$128,C157=1),4)))))</f>
        <v>0</v>
      </c>
      <c r="Y157" s="11" t="b">
        <f>IF(OR(D157=Локализация!$C$118,D157=5),4,IF(OR(D157=Локализация!$C$119,D157=4),2,IF(OR(D157=Локализация!$C$120,D157=3),0,IF(OR(D157=Локализация!$C$121,D157=2),-1,IF(OR(D157=Локализация!$C$122,D157=1),-2)))))</f>
        <v>0</v>
      </c>
      <c r="Z157" s="11" t="b">
        <f>IF(OR(E157=Локализация!$C$124,E157=5),-2,IF(OR(E157=Локализация!$C$125,E157=4),-1,IF(OR(E157=Локализация!$C$126,E157=3),0,IF(OR(E157=Локализация!$C$127,E157=2),2,IF(OR(E157=Локализация!$C$128,E157=1),4)))))</f>
        <v>0</v>
      </c>
      <c r="AA157" s="11" t="b">
        <f>IF(OR(F157=Локализация!$C$118,F157=5),4,IF(OR(F157=Локализация!$C$119,F157=4),2,IF(OR(F157=Локализация!$C$120,F157=3),0,IF(OR(F157=Локализация!$C$121,F157=2),-1,IF(OR(F157=Локализация!$C$122,F157=1),-2)))))</f>
        <v>0</v>
      </c>
      <c r="AB157" s="11" t="b">
        <f>IF(OR(G157=Локализация!$C$124,G157=5),-2,IF(OR(G157=Локализация!$C$125,G157=4),-1,IF(OR(G157=Локализация!$C$126,G157=3),0,IF(OR(G157=Локализация!$C$127,G157=2),2,IF(OR(G157=Локализация!$C$128,G157=1),4)))))</f>
        <v>0</v>
      </c>
      <c r="AC157" s="11" t="b">
        <f>IF(OR(H157=Локализация!$C$118,H157=5),4,IF(OR(H157=Локализация!$C$119,H157=4),2,IF(OR(H157=Локализация!$C$120,H157=3),0,IF(OR(H157=Локализация!$C$121,H157=2),-1,IF(OR(H157=Локализация!$C$122,H157=1),-2)))))</f>
        <v>0</v>
      </c>
      <c r="AD157" s="11" t="b">
        <f>IF(OR(I157=Локализация!$C$124,I157=5),-2,IF(OR(I157=Локализация!$C$125,I157=4),-1,IF(OR(I157=Локализация!$C$126,I157=3),0,IF(OR(I157=Локализация!$C$127,I157=2),2,IF(OR(I157=Локализация!$C$128,I157=1),4)))))</f>
        <v>0</v>
      </c>
      <c r="AE157" s="11" t="b">
        <f>IF(OR(J157=Локализация!$C$118,J157=5),4,IF(OR(J157=Локализация!$C$119,J157=4),2,IF(OR(J157=Локализация!$C$120,J157=3),0,IF(OR(J157=Локализация!$C$121,J157=2),-1,IF(OR(J157=Локализация!$C$122,J157=1),-2)))))</f>
        <v>0</v>
      </c>
      <c r="AF157" s="11" t="b">
        <f>IF(OR(K157=Локализация!$C$124,K157=5),-2,IF(OR(K157=Локализация!$C$125,K157=4),-1,IF(OR(K157=Локализация!$C$126,K157=3),0,IF(OR(K157=Локализация!$C$127,K157=2),2,IF(OR(K157=Локализация!$C$128,K157=1),4)))))</f>
        <v>0</v>
      </c>
      <c r="AG157" s="11" t="b">
        <f>IF(OR(L157=Локализация!$C$118,L157=5),4,IF(OR(L157=Локализация!$C$119,L157=4),2,IF(OR(L157=Локализация!$C$120,L157=3),0,IF(OR(L157=Локализация!$C$121,L157=2),-1,IF(OR(L157=Локализация!$C$122,L157=1),-2)))))</f>
        <v>0</v>
      </c>
      <c r="AH157" s="11" t="b">
        <f>IF(OR(M157=Локализация!$C$124,M157=5),-2,IF(OR(M157=Локализация!$C$125,M157=4),-1,IF(OR(M157=Локализация!$C$126,M157=3),0,IF(OR(M157=Локализация!$C$127,M157=2),2,IF(OR(M157=Локализация!$C$128,M157=1),4)))))</f>
        <v>0</v>
      </c>
      <c r="AI157" s="11" t="b">
        <f>IF(OR(N157=Локализация!$C$118,N157=5),4,IF(OR(N157=Локализация!$C$119,N157=4),2,IF(OR(N157=Локализация!$C$120,N157=3),0,IF(OR(N157=Локализация!$C$121,N157=2),-1,IF(OR(N157=Локализация!$C$122,N157=1),-2)))))</f>
        <v>0</v>
      </c>
      <c r="AJ157" s="11" t="b">
        <f>IF(OR(O157=Локализация!$C$124,O157=5),-2,IF(OR(O157=Локализация!$C$125,O157=4),-1,IF(OR(O157=Локализация!$C$126,O157=3),0,IF(OR(O157=Локализация!$C$127,O157=2),2,IF(OR(O157=Локализация!$C$128,O157=1),4)))))</f>
        <v>0</v>
      </c>
      <c r="AK157" s="11" t="b">
        <f>IF(OR(P157=Локализация!$C$118,P157=5),4,IF(OR(P157=Локализация!$C$119,P157=4),2,IF(OR(P157=Локализация!$C$120,P157=3),0,IF(OR(P157=Локализация!$C$121,P157=2),-1,IF(OR(P157=Локализация!$C$122,P157=1),-2)))))</f>
        <v>0</v>
      </c>
      <c r="AL157" s="11" t="b">
        <f>IF(OR(Q157=Локализация!$C$124,Q157=5),-2,IF(OR(Q157=Локализация!$C$125,Q157=4),-1,IF(OR(Q157=Локализация!$C$126,Q157=3),0,IF(OR(Q157=Локализация!$C$127,Q157=2),2,IF(OR(Q157=Локализация!$C$128,Q157=1),4)))))</f>
        <v>0</v>
      </c>
      <c r="AM157" s="11" t="b">
        <f>IF(OR(R157=Локализация!$C$118,R157=5),4,IF(OR(R157=Локализация!$C$119,R157=4),2,IF(OR(R157=Локализация!$C$120,R157=3),0,IF(OR(R157=Локализация!$C$121,R157=2),-1,IF(OR(R157=Локализация!$C$122,R157=1),-2)))))</f>
        <v>0</v>
      </c>
      <c r="AN157" s="11" t="b">
        <f>IF(OR(S157=Локализация!$C$124,S157=5),-2,IF(OR(S157=Локализация!$C$125,S157=4),-1,IF(OR(S157=Локализация!$C$126,S157=3),0,IF(OR(S157=Локализация!$C$127,S157=2),2,IF(OR(S157=Локализация!$C$128,S157=1),4)))))</f>
        <v>0</v>
      </c>
      <c r="AO157" s="11" t="b">
        <f>IF(OR(T157=Локализация!$C$118,T157=5),4,IF(OR(T157=Локализация!$C$119,T157=4),2,IF(OR(T157=Локализация!$C$120,T157=3),0,IF(OR(T157=Локализация!$C$121,T157=2),-1,IF(OR(T157=Локализация!$C$122,T157=1),-2)))))</f>
        <v>0</v>
      </c>
      <c r="AP157" s="11" t="b">
        <f>IF(OR(U157=Локализация!$C$124,U157=5),-2,IF(OR(U157=Локализация!$C$125,U157=4),-1,IF(OR(U157=Локализация!$C$126,U157=3),0,IF(OR(U157=Локализация!$C$127,U157=2),2,IF(OR(U157=Локализация!$C$128,U157=1),4)))))</f>
        <v>0</v>
      </c>
      <c r="AR157" s="11" t="str">
        <f t="shared" si="47"/>
        <v>ЛОЖЬЛОЖЬ</v>
      </c>
      <c r="AS157" s="11" t="str">
        <f t="shared" si="48"/>
        <v>ЛОЖЬЛОЖЬ</v>
      </c>
      <c r="AT157" s="11" t="str">
        <f t="shared" si="49"/>
        <v>ЛОЖЬЛОЖЬ</v>
      </c>
      <c r="AU157" s="11" t="str">
        <f t="shared" si="50"/>
        <v>ЛОЖЬЛОЖЬ</v>
      </c>
      <c r="AV157" s="11" t="str">
        <f t="shared" si="51"/>
        <v>ЛОЖЬЛОЖЬ</v>
      </c>
      <c r="AW157" s="11" t="str">
        <f t="shared" si="52"/>
        <v>ЛОЖЬЛОЖЬ</v>
      </c>
      <c r="AX157" s="11" t="str">
        <f t="shared" si="53"/>
        <v>ЛОЖЬЛОЖЬ</v>
      </c>
      <c r="AY157" s="11" t="str">
        <f t="shared" si="54"/>
        <v>ЛОЖЬЛОЖЬ</v>
      </c>
      <c r="AZ157" s="11" t="str">
        <f t="shared" si="55"/>
        <v>ЛОЖЬЛОЖЬ</v>
      </c>
      <c r="BA157" s="11" t="str">
        <f t="shared" si="56"/>
        <v>ЛОЖЬЛОЖЬ</v>
      </c>
      <c r="BC157" s="11" t="str">
        <f t="shared" si="57"/>
        <v/>
      </c>
      <c r="BD157" s="11" t="str">
        <f t="shared" si="58"/>
        <v/>
      </c>
      <c r="BE157" s="11" t="str">
        <f t="shared" si="59"/>
        <v/>
      </c>
      <c r="BF157" s="11" t="str">
        <f t="shared" si="60"/>
        <v/>
      </c>
      <c r="BG157" s="11" t="str">
        <f t="shared" si="61"/>
        <v/>
      </c>
      <c r="BH157" s="11" t="str">
        <f t="shared" si="62"/>
        <v/>
      </c>
      <c r="BI157" s="11" t="str">
        <f t="shared" si="63"/>
        <v/>
      </c>
      <c r="BJ157" s="11" t="str">
        <f t="shared" si="64"/>
        <v/>
      </c>
      <c r="BK157" s="11" t="str">
        <f t="shared" si="65"/>
        <v/>
      </c>
      <c r="BL157" s="11" t="str">
        <f t="shared" si="66"/>
        <v/>
      </c>
    </row>
    <row r="158" spans="2:64" x14ac:dyDescent="0.3">
      <c r="B158"/>
      <c r="C158"/>
      <c r="D158"/>
      <c r="E158"/>
      <c r="F158"/>
      <c r="G158"/>
      <c r="H158"/>
      <c r="I158"/>
      <c r="J158"/>
      <c r="K158"/>
      <c r="L158"/>
      <c r="M158"/>
      <c r="N158"/>
      <c r="O158"/>
      <c r="P158"/>
      <c r="Q158"/>
      <c r="R158"/>
      <c r="S158"/>
      <c r="T158"/>
      <c r="U158"/>
      <c r="W158" s="11" t="b">
        <f>IF(OR(B158=Локализация!$C$118,B158=5),4,IF(OR(B158=Локализация!$C$119,B158=4),2,IF(OR(B158=Локализация!$C$120,B158=3),0,IF(OR(B158=Локализация!$C$121,B158=2),-1,IF(OR(B158=Локализация!$C$122,B158=1),-2)))))</f>
        <v>0</v>
      </c>
      <c r="X158" s="11" t="b">
        <f>IF(OR(C158=Локализация!$C$124,C158=5),-2,IF(OR(C158=Локализация!$C$125,C158=4),-1,IF(OR(C158=Локализация!$C$126,C158=3),0,IF(OR(C158=Локализация!$C$127,C158=2),2,IF(OR(C158=Локализация!$C$128,C158=1),4)))))</f>
        <v>0</v>
      </c>
      <c r="Y158" s="11" t="b">
        <f>IF(OR(D158=Локализация!$C$118,D158=5),4,IF(OR(D158=Локализация!$C$119,D158=4),2,IF(OR(D158=Локализация!$C$120,D158=3),0,IF(OR(D158=Локализация!$C$121,D158=2),-1,IF(OR(D158=Локализация!$C$122,D158=1),-2)))))</f>
        <v>0</v>
      </c>
      <c r="Z158" s="11" t="b">
        <f>IF(OR(E158=Локализация!$C$124,E158=5),-2,IF(OR(E158=Локализация!$C$125,E158=4),-1,IF(OR(E158=Локализация!$C$126,E158=3),0,IF(OR(E158=Локализация!$C$127,E158=2),2,IF(OR(E158=Локализация!$C$128,E158=1),4)))))</f>
        <v>0</v>
      </c>
      <c r="AA158" s="11" t="b">
        <f>IF(OR(F158=Локализация!$C$118,F158=5),4,IF(OR(F158=Локализация!$C$119,F158=4),2,IF(OR(F158=Локализация!$C$120,F158=3),0,IF(OR(F158=Локализация!$C$121,F158=2),-1,IF(OR(F158=Локализация!$C$122,F158=1),-2)))))</f>
        <v>0</v>
      </c>
      <c r="AB158" s="11" t="b">
        <f>IF(OR(G158=Локализация!$C$124,G158=5),-2,IF(OR(G158=Локализация!$C$125,G158=4),-1,IF(OR(G158=Локализация!$C$126,G158=3),0,IF(OR(G158=Локализация!$C$127,G158=2),2,IF(OR(G158=Локализация!$C$128,G158=1),4)))))</f>
        <v>0</v>
      </c>
      <c r="AC158" s="11" t="b">
        <f>IF(OR(H158=Локализация!$C$118,H158=5),4,IF(OR(H158=Локализация!$C$119,H158=4),2,IF(OR(H158=Локализация!$C$120,H158=3),0,IF(OR(H158=Локализация!$C$121,H158=2),-1,IF(OR(H158=Локализация!$C$122,H158=1),-2)))))</f>
        <v>0</v>
      </c>
      <c r="AD158" s="11" t="b">
        <f>IF(OR(I158=Локализация!$C$124,I158=5),-2,IF(OR(I158=Локализация!$C$125,I158=4),-1,IF(OR(I158=Локализация!$C$126,I158=3),0,IF(OR(I158=Локализация!$C$127,I158=2),2,IF(OR(I158=Локализация!$C$128,I158=1),4)))))</f>
        <v>0</v>
      </c>
      <c r="AE158" s="11" t="b">
        <f>IF(OR(J158=Локализация!$C$118,J158=5),4,IF(OR(J158=Локализация!$C$119,J158=4),2,IF(OR(J158=Локализация!$C$120,J158=3),0,IF(OR(J158=Локализация!$C$121,J158=2),-1,IF(OR(J158=Локализация!$C$122,J158=1),-2)))))</f>
        <v>0</v>
      </c>
      <c r="AF158" s="11" t="b">
        <f>IF(OR(K158=Локализация!$C$124,K158=5),-2,IF(OR(K158=Локализация!$C$125,K158=4),-1,IF(OR(K158=Локализация!$C$126,K158=3),0,IF(OR(K158=Локализация!$C$127,K158=2),2,IF(OR(K158=Локализация!$C$128,K158=1),4)))))</f>
        <v>0</v>
      </c>
      <c r="AG158" s="11" t="b">
        <f>IF(OR(L158=Локализация!$C$118,L158=5),4,IF(OR(L158=Локализация!$C$119,L158=4),2,IF(OR(L158=Локализация!$C$120,L158=3),0,IF(OR(L158=Локализация!$C$121,L158=2),-1,IF(OR(L158=Локализация!$C$122,L158=1),-2)))))</f>
        <v>0</v>
      </c>
      <c r="AH158" s="11" t="b">
        <f>IF(OR(M158=Локализация!$C$124,M158=5),-2,IF(OR(M158=Локализация!$C$125,M158=4),-1,IF(OR(M158=Локализация!$C$126,M158=3),0,IF(OR(M158=Локализация!$C$127,M158=2),2,IF(OR(M158=Локализация!$C$128,M158=1),4)))))</f>
        <v>0</v>
      </c>
      <c r="AI158" s="11" t="b">
        <f>IF(OR(N158=Локализация!$C$118,N158=5),4,IF(OR(N158=Локализация!$C$119,N158=4),2,IF(OR(N158=Локализация!$C$120,N158=3),0,IF(OR(N158=Локализация!$C$121,N158=2),-1,IF(OR(N158=Локализация!$C$122,N158=1),-2)))))</f>
        <v>0</v>
      </c>
      <c r="AJ158" s="11" t="b">
        <f>IF(OR(O158=Локализация!$C$124,O158=5),-2,IF(OR(O158=Локализация!$C$125,O158=4),-1,IF(OR(O158=Локализация!$C$126,O158=3),0,IF(OR(O158=Локализация!$C$127,O158=2),2,IF(OR(O158=Локализация!$C$128,O158=1),4)))))</f>
        <v>0</v>
      </c>
      <c r="AK158" s="11" t="b">
        <f>IF(OR(P158=Локализация!$C$118,P158=5),4,IF(OR(P158=Локализация!$C$119,P158=4),2,IF(OR(P158=Локализация!$C$120,P158=3),0,IF(OR(P158=Локализация!$C$121,P158=2),-1,IF(OR(P158=Локализация!$C$122,P158=1),-2)))))</f>
        <v>0</v>
      </c>
      <c r="AL158" s="11" t="b">
        <f>IF(OR(Q158=Локализация!$C$124,Q158=5),-2,IF(OR(Q158=Локализация!$C$125,Q158=4),-1,IF(OR(Q158=Локализация!$C$126,Q158=3),0,IF(OR(Q158=Локализация!$C$127,Q158=2),2,IF(OR(Q158=Локализация!$C$128,Q158=1),4)))))</f>
        <v>0</v>
      </c>
      <c r="AM158" s="11" t="b">
        <f>IF(OR(R158=Локализация!$C$118,R158=5),4,IF(OR(R158=Локализация!$C$119,R158=4),2,IF(OR(R158=Локализация!$C$120,R158=3),0,IF(OR(R158=Локализация!$C$121,R158=2),-1,IF(OR(R158=Локализация!$C$122,R158=1),-2)))))</f>
        <v>0</v>
      </c>
      <c r="AN158" s="11" t="b">
        <f>IF(OR(S158=Локализация!$C$124,S158=5),-2,IF(OR(S158=Локализация!$C$125,S158=4),-1,IF(OR(S158=Локализация!$C$126,S158=3),0,IF(OR(S158=Локализация!$C$127,S158=2),2,IF(OR(S158=Локализация!$C$128,S158=1),4)))))</f>
        <v>0</v>
      </c>
      <c r="AO158" s="11" t="b">
        <f>IF(OR(T158=Локализация!$C$118,T158=5),4,IF(OR(T158=Локализация!$C$119,T158=4),2,IF(OR(T158=Локализация!$C$120,T158=3),0,IF(OR(T158=Локализация!$C$121,T158=2),-1,IF(OR(T158=Локализация!$C$122,T158=1),-2)))))</f>
        <v>0</v>
      </c>
      <c r="AP158" s="11" t="b">
        <f>IF(OR(U158=Локализация!$C$124,U158=5),-2,IF(OR(U158=Локализация!$C$125,U158=4),-1,IF(OR(U158=Локализация!$C$126,U158=3),0,IF(OR(U158=Локализация!$C$127,U158=2),2,IF(OR(U158=Локализация!$C$128,U158=1),4)))))</f>
        <v>0</v>
      </c>
      <c r="AR158" s="11" t="str">
        <f t="shared" si="47"/>
        <v>ЛОЖЬЛОЖЬ</v>
      </c>
      <c r="AS158" s="11" t="str">
        <f t="shared" si="48"/>
        <v>ЛОЖЬЛОЖЬ</v>
      </c>
      <c r="AT158" s="11" t="str">
        <f t="shared" si="49"/>
        <v>ЛОЖЬЛОЖЬ</v>
      </c>
      <c r="AU158" s="11" t="str">
        <f t="shared" si="50"/>
        <v>ЛОЖЬЛОЖЬ</v>
      </c>
      <c r="AV158" s="11" t="str">
        <f t="shared" si="51"/>
        <v>ЛОЖЬЛОЖЬ</v>
      </c>
      <c r="AW158" s="11" t="str">
        <f t="shared" si="52"/>
        <v>ЛОЖЬЛОЖЬ</v>
      </c>
      <c r="AX158" s="11" t="str">
        <f t="shared" si="53"/>
        <v>ЛОЖЬЛОЖЬ</v>
      </c>
      <c r="AY158" s="11" t="str">
        <f t="shared" si="54"/>
        <v>ЛОЖЬЛОЖЬ</v>
      </c>
      <c r="AZ158" s="11" t="str">
        <f t="shared" si="55"/>
        <v>ЛОЖЬЛОЖЬ</v>
      </c>
      <c r="BA158" s="11" t="str">
        <f t="shared" si="56"/>
        <v>ЛОЖЬЛОЖЬ</v>
      </c>
      <c r="BC158" s="11" t="str">
        <f t="shared" si="57"/>
        <v/>
      </c>
      <c r="BD158" s="11" t="str">
        <f t="shared" si="58"/>
        <v/>
      </c>
      <c r="BE158" s="11" t="str">
        <f t="shared" si="59"/>
        <v/>
      </c>
      <c r="BF158" s="11" t="str">
        <f t="shared" si="60"/>
        <v/>
      </c>
      <c r="BG158" s="11" t="str">
        <f t="shared" si="61"/>
        <v/>
      </c>
      <c r="BH158" s="11" t="str">
        <f t="shared" si="62"/>
        <v/>
      </c>
      <c r="BI158" s="11" t="str">
        <f t="shared" si="63"/>
        <v/>
      </c>
      <c r="BJ158" s="11" t="str">
        <f t="shared" si="64"/>
        <v/>
      </c>
      <c r="BK158" s="11" t="str">
        <f t="shared" si="65"/>
        <v/>
      </c>
      <c r="BL158" s="11" t="str">
        <f t="shared" si="66"/>
        <v/>
      </c>
    </row>
    <row r="159" spans="2:64" x14ac:dyDescent="0.3">
      <c r="B159"/>
      <c r="C159"/>
      <c r="D159"/>
      <c r="E159"/>
      <c r="F159"/>
      <c r="G159"/>
      <c r="H159"/>
      <c r="I159"/>
      <c r="J159"/>
      <c r="K159"/>
      <c r="L159"/>
      <c r="M159"/>
      <c r="N159"/>
      <c r="O159"/>
      <c r="P159"/>
      <c r="Q159"/>
      <c r="R159"/>
      <c r="S159"/>
      <c r="T159"/>
      <c r="U159"/>
      <c r="W159" s="11" t="b">
        <f>IF(OR(B159=Локализация!$C$118,B159=5),4,IF(OR(B159=Локализация!$C$119,B159=4),2,IF(OR(B159=Локализация!$C$120,B159=3),0,IF(OR(B159=Локализация!$C$121,B159=2),-1,IF(OR(B159=Локализация!$C$122,B159=1),-2)))))</f>
        <v>0</v>
      </c>
      <c r="X159" s="11" t="b">
        <f>IF(OR(C159=Локализация!$C$124,C159=5),-2,IF(OR(C159=Локализация!$C$125,C159=4),-1,IF(OR(C159=Локализация!$C$126,C159=3),0,IF(OR(C159=Локализация!$C$127,C159=2),2,IF(OR(C159=Локализация!$C$128,C159=1),4)))))</f>
        <v>0</v>
      </c>
      <c r="Y159" s="11" t="b">
        <f>IF(OR(D159=Локализация!$C$118,D159=5),4,IF(OR(D159=Локализация!$C$119,D159=4),2,IF(OR(D159=Локализация!$C$120,D159=3),0,IF(OR(D159=Локализация!$C$121,D159=2),-1,IF(OR(D159=Локализация!$C$122,D159=1),-2)))))</f>
        <v>0</v>
      </c>
      <c r="Z159" s="11" t="b">
        <f>IF(OR(E159=Локализация!$C$124,E159=5),-2,IF(OR(E159=Локализация!$C$125,E159=4),-1,IF(OR(E159=Локализация!$C$126,E159=3),0,IF(OR(E159=Локализация!$C$127,E159=2),2,IF(OR(E159=Локализация!$C$128,E159=1),4)))))</f>
        <v>0</v>
      </c>
      <c r="AA159" s="11" t="b">
        <f>IF(OR(F159=Локализация!$C$118,F159=5),4,IF(OR(F159=Локализация!$C$119,F159=4),2,IF(OR(F159=Локализация!$C$120,F159=3),0,IF(OR(F159=Локализация!$C$121,F159=2),-1,IF(OR(F159=Локализация!$C$122,F159=1),-2)))))</f>
        <v>0</v>
      </c>
      <c r="AB159" s="11" t="b">
        <f>IF(OR(G159=Локализация!$C$124,G159=5),-2,IF(OR(G159=Локализация!$C$125,G159=4),-1,IF(OR(G159=Локализация!$C$126,G159=3),0,IF(OR(G159=Локализация!$C$127,G159=2),2,IF(OR(G159=Локализация!$C$128,G159=1),4)))))</f>
        <v>0</v>
      </c>
      <c r="AC159" s="11" t="b">
        <f>IF(OR(H159=Локализация!$C$118,H159=5),4,IF(OR(H159=Локализация!$C$119,H159=4),2,IF(OR(H159=Локализация!$C$120,H159=3),0,IF(OR(H159=Локализация!$C$121,H159=2),-1,IF(OR(H159=Локализация!$C$122,H159=1),-2)))))</f>
        <v>0</v>
      </c>
      <c r="AD159" s="11" t="b">
        <f>IF(OR(I159=Локализация!$C$124,I159=5),-2,IF(OR(I159=Локализация!$C$125,I159=4),-1,IF(OR(I159=Локализация!$C$126,I159=3),0,IF(OR(I159=Локализация!$C$127,I159=2),2,IF(OR(I159=Локализация!$C$128,I159=1),4)))))</f>
        <v>0</v>
      </c>
      <c r="AE159" s="11" t="b">
        <f>IF(OR(J159=Локализация!$C$118,J159=5),4,IF(OR(J159=Локализация!$C$119,J159=4),2,IF(OR(J159=Локализация!$C$120,J159=3),0,IF(OR(J159=Локализация!$C$121,J159=2),-1,IF(OR(J159=Локализация!$C$122,J159=1),-2)))))</f>
        <v>0</v>
      </c>
      <c r="AF159" s="11" t="b">
        <f>IF(OR(K159=Локализация!$C$124,K159=5),-2,IF(OR(K159=Локализация!$C$125,K159=4),-1,IF(OR(K159=Локализация!$C$126,K159=3),0,IF(OR(K159=Локализация!$C$127,K159=2),2,IF(OR(K159=Локализация!$C$128,K159=1),4)))))</f>
        <v>0</v>
      </c>
      <c r="AG159" s="11" t="b">
        <f>IF(OR(L159=Локализация!$C$118,L159=5),4,IF(OR(L159=Локализация!$C$119,L159=4),2,IF(OR(L159=Локализация!$C$120,L159=3),0,IF(OR(L159=Локализация!$C$121,L159=2),-1,IF(OR(L159=Локализация!$C$122,L159=1),-2)))))</f>
        <v>0</v>
      </c>
      <c r="AH159" s="11" t="b">
        <f>IF(OR(M159=Локализация!$C$124,M159=5),-2,IF(OR(M159=Локализация!$C$125,M159=4),-1,IF(OR(M159=Локализация!$C$126,M159=3),0,IF(OR(M159=Локализация!$C$127,M159=2),2,IF(OR(M159=Локализация!$C$128,M159=1),4)))))</f>
        <v>0</v>
      </c>
      <c r="AI159" s="11" t="b">
        <f>IF(OR(N159=Локализация!$C$118,N159=5),4,IF(OR(N159=Локализация!$C$119,N159=4),2,IF(OR(N159=Локализация!$C$120,N159=3),0,IF(OR(N159=Локализация!$C$121,N159=2),-1,IF(OR(N159=Локализация!$C$122,N159=1),-2)))))</f>
        <v>0</v>
      </c>
      <c r="AJ159" s="11" t="b">
        <f>IF(OR(O159=Локализация!$C$124,O159=5),-2,IF(OR(O159=Локализация!$C$125,O159=4),-1,IF(OR(O159=Локализация!$C$126,O159=3),0,IF(OR(O159=Локализация!$C$127,O159=2),2,IF(OR(O159=Локализация!$C$128,O159=1),4)))))</f>
        <v>0</v>
      </c>
      <c r="AK159" s="11" t="b">
        <f>IF(OR(P159=Локализация!$C$118,P159=5),4,IF(OR(P159=Локализация!$C$119,P159=4),2,IF(OR(P159=Локализация!$C$120,P159=3),0,IF(OR(P159=Локализация!$C$121,P159=2),-1,IF(OR(P159=Локализация!$C$122,P159=1),-2)))))</f>
        <v>0</v>
      </c>
      <c r="AL159" s="11" t="b">
        <f>IF(OR(Q159=Локализация!$C$124,Q159=5),-2,IF(OR(Q159=Локализация!$C$125,Q159=4),-1,IF(OR(Q159=Локализация!$C$126,Q159=3),0,IF(OR(Q159=Локализация!$C$127,Q159=2),2,IF(OR(Q159=Локализация!$C$128,Q159=1),4)))))</f>
        <v>0</v>
      </c>
      <c r="AM159" s="11" t="b">
        <f>IF(OR(R159=Локализация!$C$118,R159=5),4,IF(OR(R159=Локализация!$C$119,R159=4),2,IF(OR(R159=Локализация!$C$120,R159=3),0,IF(OR(R159=Локализация!$C$121,R159=2),-1,IF(OR(R159=Локализация!$C$122,R159=1),-2)))))</f>
        <v>0</v>
      </c>
      <c r="AN159" s="11" t="b">
        <f>IF(OR(S159=Локализация!$C$124,S159=5),-2,IF(OR(S159=Локализация!$C$125,S159=4),-1,IF(OR(S159=Локализация!$C$126,S159=3),0,IF(OR(S159=Локализация!$C$127,S159=2),2,IF(OR(S159=Локализация!$C$128,S159=1),4)))))</f>
        <v>0</v>
      </c>
      <c r="AO159" s="11" t="b">
        <f>IF(OR(T159=Локализация!$C$118,T159=5),4,IF(OR(T159=Локализация!$C$119,T159=4),2,IF(OR(T159=Локализация!$C$120,T159=3),0,IF(OR(T159=Локализация!$C$121,T159=2),-1,IF(OR(T159=Локализация!$C$122,T159=1),-2)))))</f>
        <v>0</v>
      </c>
      <c r="AP159" s="11" t="b">
        <f>IF(OR(U159=Локализация!$C$124,U159=5),-2,IF(OR(U159=Локализация!$C$125,U159=4),-1,IF(OR(U159=Локализация!$C$126,U159=3),0,IF(OR(U159=Локализация!$C$127,U159=2),2,IF(OR(U159=Локализация!$C$128,U159=1),4)))))</f>
        <v>0</v>
      </c>
      <c r="AR159" s="11" t="str">
        <f t="shared" si="47"/>
        <v>ЛОЖЬЛОЖЬ</v>
      </c>
      <c r="AS159" s="11" t="str">
        <f t="shared" si="48"/>
        <v>ЛОЖЬЛОЖЬ</v>
      </c>
      <c r="AT159" s="11" t="str">
        <f t="shared" si="49"/>
        <v>ЛОЖЬЛОЖЬ</v>
      </c>
      <c r="AU159" s="11" t="str">
        <f t="shared" si="50"/>
        <v>ЛОЖЬЛОЖЬ</v>
      </c>
      <c r="AV159" s="11" t="str">
        <f t="shared" si="51"/>
        <v>ЛОЖЬЛОЖЬ</v>
      </c>
      <c r="AW159" s="11" t="str">
        <f t="shared" si="52"/>
        <v>ЛОЖЬЛОЖЬ</v>
      </c>
      <c r="AX159" s="11" t="str">
        <f t="shared" si="53"/>
        <v>ЛОЖЬЛОЖЬ</v>
      </c>
      <c r="AY159" s="11" t="str">
        <f t="shared" si="54"/>
        <v>ЛОЖЬЛОЖЬ</v>
      </c>
      <c r="AZ159" s="11" t="str">
        <f t="shared" si="55"/>
        <v>ЛОЖЬЛОЖЬ</v>
      </c>
      <c r="BA159" s="11" t="str">
        <f t="shared" si="56"/>
        <v>ЛОЖЬЛОЖЬ</v>
      </c>
      <c r="BC159" s="11" t="str">
        <f t="shared" si="57"/>
        <v/>
      </c>
      <c r="BD159" s="11" t="str">
        <f t="shared" si="58"/>
        <v/>
      </c>
      <c r="BE159" s="11" t="str">
        <f t="shared" si="59"/>
        <v/>
      </c>
      <c r="BF159" s="11" t="str">
        <f t="shared" si="60"/>
        <v/>
      </c>
      <c r="BG159" s="11" t="str">
        <f t="shared" si="61"/>
        <v/>
      </c>
      <c r="BH159" s="11" t="str">
        <f t="shared" si="62"/>
        <v/>
      </c>
      <c r="BI159" s="11" t="str">
        <f t="shared" si="63"/>
        <v/>
      </c>
      <c r="BJ159" s="11" t="str">
        <f t="shared" si="64"/>
        <v/>
      </c>
      <c r="BK159" s="11" t="str">
        <f t="shared" si="65"/>
        <v/>
      </c>
      <c r="BL159" s="11" t="str">
        <f t="shared" si="66"/>
        <v/>
      </c>
    </row>
    <row r="160" spans="2:64" x14ac:dyDescent="0.3">
      <c r="B160"/>
      <c r="C160"/>
      <c r="D160"/>
      <c r="E160"/>
      <c r="F160"/>
      <c r="G160"/>
      <c r="H160"/>
      <c r="I160"/>
      <c r="J160"/>
      <c r="K160"/>
      <c r="L160"/>
      <c r="M160"/>
      <c r="N160"/>
      <c r="O160"/>
      <c r="P160"/>
      <c r="Q160"/>
      <c r="R160"/>
      <c r="S160"/>
      <c r="T160"/>
      <c r="U160"/>
      <c r="W160" s="11" t="b">
        <f>IF(OR(B160=Локализация!$C$118,B160=5),4,IF(OR(B160=Локализация!$C$119,B160=4),2,IF(OR(B160=Локализация!$C$120,B160=3),0,IF(OR(B160=Локализация!$C$121,B160=2),-1,IF(OR(B160=Локализация!$C$122,B160=1),-2)))))</f>
        <v>0</v>
      </c>
      <c r="X160" s="11" t="b">
        <f>IF(OR(C160=Локализация!$C$124,C160=5),-2,IF(OR(C160=Локализация!$C$125,C160=4),-1,IF(OR(C160=Локализация!$C$126,C160=3),0,IF(OR(C160=Локализация!$C$127,C160=2),2,IF(OR(C160=Локализация!$C$128,C160=1),4)))))</f>
        <v>0</v>
      </c>
      <c r="Y160" s="11" t="b">
        <f>IF(OR(D160=Локализация!$C$118,D160=5),4,IF(OR(D160=Локализация!$C$119,D160=4),2,IF(OR(D160=Локализация!$C$120,D160=3),0,IF(OR(D160=Локализация!$C$121,D160=2),-1,IF(OR(D160=Локализация!$C$122,D160=1),-2)))))</f>
        <v>0</v>
      </c>
      <c r="Z160" s="11" t="b">
        <f>IF(OR(E160=Локализация!$C$124,E160=5),-2,IF(OR(E160=Локализация!$C$125,E160=4),-1,IF(OR(E160=Локализация!$C$126,E160=3),0,IF(OR(E160=Локализация!$C$127,E160=2),2,IF(OR(E160=Локализация!$C$128,E160=1),4)))))</f>
        <v>0</v>
      </c>
      <c r="AA160" s="11" t="b">
        <f>IF(OR(F160=Локализация!$C$118,F160=5),4,IF(OR(F160=Локализация!$C$119,F160=4),2,IF(OR(F160=Локализация!$C$120,F160=3),0,IF(OR(F160=Локализация!$C$121,F160=2),-1,IF(OR(F160=Локализация!$C$122,F160=1),-2)))))</f>
        <v>0</v>
      </c>
      <c r="AB160" s="11" t="b">
        <f>IF(OR(G160=Локализация!$C$124,G160=5),-2,IF(OR(G160=Локализация!$C$125,G160=4),-1,IF(OR(G160=Локализация!$C$126,G160=3),0,IF(OR(G160=Локализация!$C$127,G160=2),2,IF(OR(G160=Локализация!$C$128,G160=1),4)))))</f>
        <v>0</v>
      </c>
      <c r="AC160" s="11" t="b">
        <f>IF(OR(H160=Локализация!$C$118,H160=5),4,IF(OR(H160=Локализация!$C$119,H160=4),2,IF(OR(H160=Локализация!$C$120,H160=3),0,IF(OR(H160=Локализация!$C$121,H160=2),-1,IF(OR(H160=Локализация!$C$122,H160=1),-2)))))</f>
        <v>0</v>
      </c>
      <c r="AD160" s="11" t="b">
        <f>IF(OR(I160=Локализация!$C$124,I160=5),-2,IF(OR(I160=Локализация!$C$125,I160=4),-1,IF(OR(I160=Локализация!$C$126,I160=3),0,IF(OR(I160=Локализация!$C$127,I160=2),2,IF(OR(I160=Локализация!$C$128,I160=1),4)))))</f>
        <v>0</v>
      </c>
      <c r="AE160" s="11" t="b">
        <f>IF(OR(J160=Локализация!$C$118,J160=5),4,IF(OR(J160=Локализация!$C$119,J160=4),2,IF(OR(J160=Локализация!$C$120,J160=3),0,IF(OR(J160=Локализация!$C$121,J160=2),-1,IF(OR(J160=Локализация!$C$122,J160=1),-2)))))</f>
        <v>0</v>
      </c>
      <c r="AF160" s="11" t="b">
        <f>IF(OR(K160=Локализация!$C$124,K160=5),-2,IF(OR(K160=Локализация!$C$125,K160=4),-1,IF(OR(K160=Локализация!$C$126,K160=3),0,IF(OR(K160=Локализация!$C$127,K160=2),2,IF(OR(K160=Локализация!$C$128,K160=1),4)))))</f>
        <v>0</v>
      </c>
      <c r="AG160" s="11" t="b">
        <f>IF(OR(L160=Локализация!$C$118,L160=5),4,IF(OR(L160=Локализация!$C$119,L160=4),2,IF(OR(L160=Локализация!$C$120,L160=3),0,IF(OR(L160=Локализация!$C$121,L160=2),-1,IF(OR(L160=Локализация!$C$122,L160=1),-2)))))</f>
        <v>0</v>
      </c>
      <c r="AH160" s="11" t="b">
        <f>IF(OR(M160=Локализация!$C$124,M160=5),-2,IF(OR(M160=Локализация!$C$125,M160=4),-1,IF(OR(M160=Локализация!$C$126,M160=3),0,IF(OR(M160=Локализация!$C$127,M160=2),2,IF(OR(M160=Локализация!$C$128,M160=1),4)))))</f>
        <v>0</v>
      </c>
      <c r="AI160" s="11" t="b">
        <f>IF(OR(N160=Локализация!$C$118,N160=5),4,IF(OR(N160=Локализация!$C$119,N160=4),2,IF(OR(N160=Локализация!$C$120,N160=3),0,IF(OR(N160=Локализация!$C$121,N160=2),-1,IF(OR(N160=Локализация!$C$122,N160=1),-2)))))</f>
        <v>0</v>
      </c>
      <c r="AJ160" s="11" t="b">
        <f>IF(OR(O160=Локализация!$C$124,O160=5),-2,IF(OR(O160=Локализация!$C$125,O160=4),-1,IF(OR(O160=Локализация!$C$126,O160=3),0,IF(OR(O160=Локализация!$C$127,O160=2),2,IF(OR(O160=Локализация!$C$128,O160=1),4)))))</f>
        <v>0</v>
      </c>
      <c r="AK160" s="11" t="b">
        <f>IF(OR(P160=Локализация!$C$118,P160=5),4,IF(OR(P160=Локализация!$C$119,P160=4),2,IF(OR(P160=Локализация!$C$120,P160=3),0,IF(OR(P160=Локализация!$C$121,P160=2),-1,IF(OR(P160=Локализация!$C$122,P160=1),-2)))))</f>
        <v>0</v>
      </c>
      <c r="AL160" s="11" t="b">
        <f>IF(OR(Q160=Локализация!$C$124,Q160=5),-2,IF(OR(Q160=Локализация!$C$125,Q160=4),-1,IF(OR(Q160=Локализация!$C$126,Q160=3),0,IF(OR(Q160=Локализация!$C$127,Q160=2),2,IF(OR(Q160=Локализация!$C$128,Q160=1),4)))))</f>
        <v>0</v>
      </c>
      <c r="AM160" s="11" t="b">
        <f>IF(OR(R160=Локализация!$C$118,R160=5),4,IF(OR(R160=Локализация!$C$119,R160=4),2,IF(OR(R160=Локализация!$C$120,R160=3),0,IF(OR(R160=Локализация!$C$121,R160=2),-1,IF(OR(R160=Локализация!$C$122,R160=1),-2)))))</f>
        <v>0</v>
      </c>
      <c r="AN160" s="11" t="b">
        <f>IF(OR(S160=Локализация!$C$124,S160=5),-2,IF(OR(S160=Локализация!$C$125,S160=4),-1,IF(OR(S160=Локализация!$C$126,S160=3),0,IF(OR(S160=Локализация!$C$127,S160=2),2,IF(OR(S160=Локализация!$C$128,S160=1),4)))))</f>
        <v>0</v>
      </c>
      <c r="AO160" s="11" t="b">
        <f>IF(OR(T160=Локализация!$C$118,T160=5),4,IF(OR(T160=Локализация!$C$119,T160=4),2,IF(OR(T160=Локализация!$C$120,T160=3),0,IF(OR(T160=Локализация!$C$121,T160=2),-1,IF(OR(T160=Локализация!$C$122,T160=1),-2)))))</f>
        <v>0</v>
      </c>
      <c r="AP160" s="11" t="b">
        <f>IF(OR(U160=Локализация!$C$124,U160=5),-2,IF(OR(U160=Локализация!$C$125,U160=4),-1,IF(OR(U160=Локализация!$C$126,U160=3),0,IF(OR(U160=Локализация!$C$127,U160=2),2,IF(OR(U160=Локализация!$C$128,U160=1),4)))))</f>
        <v>0</v>
      </c>
      <c r="AR160" s="11" t="str">
        <f t="shared" si="47"/>
        <v>ЛОЖЬЛОЖЬ</v>
      </c>
      <c r="AS160" s="11" t="str">
        <f t="shared" si="48"/>
        <v>ЛОЖЬЛОЖЬ</v>
      </c>
      <c r="AT160" s="11" t="str">
        <f t="shared" si="49"/>
        <v>ЛОЖЬЛОЖЬ</v>
      </c>
      <c r="AU160" s="11" t="str">
        <f t="shared" si="50"/>
        <v>ЛОЖЬЛОЖЬ</v>
      </c>
      <c r="AV160" s="11" t="str">
        <f t="shared" si="51"/>
        <v>ЛОЖЬЛОЖЬ</v>
      </c>
      <c r="AW160" s="11" t="str">
        <f t="shared" si="52"/>
        <v>ЛОЖЬЛОЖЬ</v>
      </c>
      <c r="AX160" s="11" t="str">
        <f t="shared" si="53"/>
        <v>ЛОЖЬЛОЖЬ</v>
      </c>
      <c r="AY160" s="11" t="str">
        <f t="shared" si="54"/>
        <v>ЛОЖЬЛОЖЬ</v>
      </c>
      <c r="AZ160" s="11" t="str">
        <f t="shared" si="55"/>
        <v>ЛОЖЬЛОЖЬ</v>
      </c>
      <c r="BA160" s="11" t="str">
        <f t="shared" si="56"/>
        <v>ЛОЖЬЛОЖЬ</v>
      </c>
      <c r="BC160" s="11" t="str">
        <f t="shared" si="57"/>
        <v/>
      </c>
      <c r="BD160" s="11" t="str">
        <f t="shared" si="58"/>
        <v/>
      </c>
      <c r="BE160" s="11" t="str">
        <f t="shared" si="59"/>
        <v/>
      </c>
      <c r="BF160" s="11" t="str">
        <f t="shared" si="60"/>
        <v/>
      </c>
      <c r="BG160" s="11" t="str">
        <f t="shared" si="61"/>
        <v/>
      </c>
      <c r="BH160" s="11" t="str">
        <f t="shared" si="62"/>
        <v/>
      </c>
      <c r="BI160" s="11" t="str">
        <f t="shared" si="63"/>
        <v/>
      </c>
      <c r="BJ160" s="11" t="str">
        <f t="shared" si="64"/>
        <v/>
      </c>
      <c r="BK160" s="11" t="str">
        <f t="shared" si="65"/>
        <v/>
      </c>
      <c r="BL160" s="11" t="str">
        <f t="shared" si="66"/>
        <v/>
      </c>
    </row>
    <row r="161" spans="2:64" x14ac:dyDescent="0.3">
      <c r="B161"/>
      <c r="C161"/>
      <c r="D161"/>
      <c r="E161"/>
      <c r="F161"/>
      <c r="G161"/>
      <c r="H161"/>
      <c r="I161"/>
      <c r="J161"/>
      <c r="K161"/>
      <c r="L161"/>
      <c r="M161"/>
      <c r="N161"/>
      <c r="O161"/>
      <c r="P161"/>
      <c r="Q161"/>
      <c r="R161"/>
      <c r="S161"/>
      <c r="T161"/>
      <c r="U161"/>
      <c r="W161" s="11" t="b">
        <f>IF(OR(B161=Локализация!$C$118,B161=5),4,IF(OR(B161=Локализация!$C$119,B161=4),2,IF(OR(B161=Локализация!$C$120,B161=3),0,IF(OR(B161=Локализация!$C$121,B161=2),-1,IF(OR(B161=Локализация!$C$122,B161=1),-2)))))</f>
        <v>0</v>
      </c>
      <c r="X161" s="11" t="b">
        <f>IF(OR(C161=Локализация!$C$124,C161=5),-2,IF(OR(C161=Локализация!$C$125,C161=4),-1,IF(OR(C161=Локализация!$C$126,C161=3),0,IF(OR(C161=Локализация!$C$127,C161=2),2,IF(OR(C161=Локализация!$C$128,C161=1),4)))))</f>
        <v>0</v>
      </c>
      <c r="Y161" s="11" t="b">
        <f>IF(OR(D161=Локализация!$C$118,D161=5),4,IF(OR(D161=Локализация!$C$119,D161=4),2,IF(OR(D161=Локализация!$C$120,D161=3),0,IF(OR(D161=Локализация!$C$121,D161=2),-1,IF(OR(D161=Локализация!$C$122,D161=1),-2)))))</f>
        <v>0</v>
      </c>
      <c r="Z161" s="11" t="b">
        <f>IF(OR(E161=Локализация!$C$124,E161=5),-2,IF(OR(E161=Локализация!$C$125,E161=4),-1,IF(OR(E161=Локализация!$C$126,E161=3),0,IF(OR(E161=Локализация!$C$127,E161=2),2,IF(OR(E161=Локализация!$C$128,E161=1),4)))))</f>
        <v>0</v>
      </c>
      <c r="AA161" s="11" t="b">
        <f>IF(OR(F161=Локализация!$C$118,F161=5),4,IF(OR(F161=Локализация!$C$119,F161=4),2,IF(OR(F161=Локализация!$C$120,F161=3),0,IF(OR(F161=Локализация!$C$121,F161=2),-1,IF(OR(F161=Локализация!$C$122,F161=1),-2)))))</f>
        <v>0</v>
      </c>
      <c r="AB161" s="11" t="b">
        <f>IF(OR(G161=Локализация!$C$124,G161=5),-2,IF(OR(G161=Локализация!$C$125,G161=4),-1,IF(OR(G161=Локализация!$C$126,G161=3),0,IF(OR(G161=Локализация!$C$127,G161=2),2,IF(OR(G161=Локализация!$C$128,G161=1),4)))))</f>
        <v>0</v>
      </c>
      <c r="AC161" s="11" t="b">
        <f>IF(OR(H161=Локализация!$C$118,H161=5),4,IF(OR(H161=Локализация!$C$119,H161=4),2,IF(OR(H161=Локализация!$C$120,H161=3),0,IF(OR(H161=Локализация!$C$121,H161=2),-1,IF(OR(H161=Локализация!$C$122,H161=1),-2)))))</f>
        <v>0</v>
      </c>
      <c r="AD161" s="11" t="b">
        <f>IF(OR(I161=Локализация!$C$124,I161=5),-2,IF(OR(I161=Локализация!$C$125,I161=4),-1,IF(OR(I161=Локализация!$C$126,I161=3),0,IF(OR(I161=Локализация!$C$127,I161=2),2,IF(OR(I161=Локализация!$C$128,I161=1),4)))))</f>
        <v>0</v>
      </c>
      <c r="AE161" s="11" t="b">
        <f>IF(OR(J161=Локализация!$C$118,J161=5),4,IF(OR(J161=Локализация!$C$119,J161=4),2,IF(OR(J161=Локализация!$C$120,J161=3),0,IF(OR(J161=Локализация!$C$121,J161=2),-1,IF(OR(J161=Локализация!$C$122,J161=1),-2)))))</f>
        <v>0</v>
      </c>
      <c r="AF161" s="11" t="b">
        <f>IF(OR(K161=Локализация!$C$124,K161=5),-2,IF(OR(K161=Локализация!$C$125,K161=4),-1,IF(OR(K161=Локализация!$C$126,K161=3),0,IF(OR(K161=Локализация!$C$127,K161=2),2,IF(OR(K161=Локализация!$C$128,K161=1),4)))))</f>
        <v>0</v>
      </c>
      <c r="AG161" s="11" t="b">
        <f>IF(OR(L161=Локализация!$C$118,L161=5),4,IF(OR(L161=Локализация!$C$119,L161=4),2,IF(OR(L161=Локализация!$C$120,L161=3),0,IF(OR(L161=Локализация!$C$121,L161=2),-1,IF(OR(L161=Локализация!$C$122,L161=1),-2)))))</f>
        <v>0</v>
      </c>
      <c r="AH161" s="11" t="b">
        <f>IF(OR(M161=Локализация!$C$124,M161=5),-2,IF(OR(M161=Локализация!$C$125,M161=4),-1,IF(OR(M161=Локализация!$C$126,M161=3),0,IF(OR(M161=Локализация!$C$127,M161=2),2,IF(OR(M161=Локализация!$C$128,M161=1),4)))))</f>
        <v>0</v>
      </c>
      <c r="AI161" s="11" t="b">
        <f>IF(OR(N161=Локализация!$C$118,N161=5),4,IF(OR(N161=Локализация!$C$119,N161=4),2,IF(OR(N161=Локализация!$C$120,N161=3),0,IF(OR(N161=Локализация!$C$121,N161=2),-1,IF(OR(N161=Локализация!$C$122,N161=1),-2)))))</f>
        <v>0</v>
      </c>
      <c r="AJ161" s="11" t="b">
        <f>IF(OR(O161=Локализация!$C$124,O161=5),-2,IF(OR(O161=Локализация!$C$125,O161=4),-1,IF(OR(O161=Локализация!$C$126,O161=3),0,IF(OR(O161=Локализация!$C$127,O161=2),2,IF(OR(O161=Локализация!$C$128,O161=1),4)))))</f>
        <v>0</v>
      </c>
      <c r="AK161" s="11" t="b">
        <f>IF(OR(P161=Локализация!$C$118,P161=5),4,IF(OR(P161=Локализация!$C$119,P161=4),2,IF(OR(P161=Локализация!$C$120,P161=3),0,IF(OR(P161=Локализация!$C$121,P161=2),-1,IF(OR(P161=Локализация!$C$122,P161=1),-2)))))</f>
        <v>0</v>
      </c>
      <c r="AL161" s="11" t="b">
        <f>IF(OR(Q161=Локализация!$C$124,Q161=5),-2,IF(OR(Q161=Локализация!$C$125,Q161=4),-1,IF(OR(Q161=Локализация!$C$126,Q161=3),0,IF(OR(Q161=Локализация!$C$127,Q161=2),2,IF(OR(Q161=Локализация!$C$128,Q161=1),4)))))</f>
        <v>0</v>
      </c>
      <c r="AM161" s="11" t="b">
        <f>IF(OR(R161=Локализация!$C$118,R161=5),4,IF(OR(R161=Локализация!$C$119,R161=4),2,IF(OR(R161=Локализация!$C$120,R161=3),0,IF(OR(R161=Локализация!$C$121,R161=2),-1,IF(OR(R161=Локализация!$C$122,R161=1),-2)))))</f>
        <v>0</v>
      </c>
      <c r="AN161" s="11" t="b">
        <f>IF(OR(S161=Локализация!$C$124,S161=5),-2,IF(OR(S161=Локализация!$C$125,S161=4),-1,IF(OR(S161=Локализация!$C$126,S161=3),0,IF(OR(S161=Локализация!$C$127,S161=2),2,IF(OR(S161=Локализация!$C$128,S161=1),4)))))</f>
        <v>0</v>
      </c>
      <c r="AO161" s="11" t="b">
        <f>IF(OR(T161=Локализация!$C$118,T161=5),4,IF(OR(T161=Локализация!$C$119,T161=4),2,IF(OR(T161=Локализация!$C$120,T161=3),0,IF(OR(T161=Локализация!$C$121,T161=2),-1,IF(OR(T161=Локализация!$C$122,T161=1),-2)))))</f>
        <v>0</v>
      </c>
      <c r="AP161" s="11" t="b">
        <f>IF(OR(U161=Локализация!$C$124,U161=5),-2,IF(OR(U161=Локализация!$C$125,U161=4),-1,IF(OR(U161=Локализация!$C$126,U161=3),0,IF(OR(U161=Локализация!$C$127,U161=2),2,IF(OR(U161=Локализация!$C$128,U161=1),4)))))</f>
        <v>0</v>
      </c>
      <c r="AR161" s="11" t="str">
        <f t="shared" si="47"/>
        <v>ЛОЖЬЛОЖЬ</v>
      </c>
      <c r="AS161" s="11" t="str">
        <f t="shared" si="48"/>
        <v>ЛОЖЬЛОЖЬ</v>
      </c>
      <c r="AT161" s="11" t="str">
        <f t="shared" si="49"/>
        <v>ЛОЖЬЛОЖЬ</v>
      </c>
      <c r="AU161" s="11" t="str">
        <f t="shared" si="50"/>
        <v>ЛОЖЬЛОЖЬ</v>
      </c>
      <c r="AV161" s="11" t="str">
        <f t="shared" si="51"/>
        <v>ЛОЖЬЛОЖЬ</v>
      </c>
      <c r="AW161" s="11" t="str">
        <f t="shared" si="52"/>
        <v>ЛОЖЬЛОЖЬ</v>
      </c>
      <c r="AX161" s="11" t="str">
        <f t="shared" si="53"/>
        <v>ЛОЖЬЛОЖЬ</v>
      </c>
      <c r="AY161" s="11" t="str">
        <f t="shared" si="54"/>
        <v>ЛОЖЬЛОЖЬ</v>
      </c>
      <c r="AZ161" s="11" t="str">
        <f t="shared" si="55"/>
        <v>ЛОЖЬЛОЖЬ</v>
      </c>
      <c r="BA161" s="11" t="str">
        <f t="shared" si="56"/>
        <v>ЛОЖЬЛОЖЬ</v>
      </c>
      <c r="BC161" s="11" t="str">
        <f t="shared" si="57"/>
        <v/>
      </c>
      <c r="BD161" s="11" t="str">
        <f t="shared" si="58"/>
        <v/>
      </c>
      <c r="BE161" s="11" t="str">
        <f t="shared" si="59"/>
        <v/>
      </c>
      <c r="BF161" s="11" t="str">
        <f t="shared" si="60"/>
        <v/>
      </c>
      <c r="BG161" s="11" t="str">
        <f t="shared" si="61"/>
        <v/>
      </c>
      <c r="BH161" s="11" t="str">
        <f t="shared" si="62"/>
        <v/>
      </c>
      <c r="BI161" s="11" t="str">
        <f t="shared" si="63"/>
        <v/>
      </c>
      <c r="BJ161" s="11" t="str">
        <f t="shared" si="64"/>
        <v/>
      </c>
      <c r="BK161" s="11" t="str">
        <f t="shared" si="65"/>
        <v/>
      </c>
      <c r="BL161" s="11" t="str">
        <f t="shared" si="66"/>
        <v/>
      </c>
    </row>
    <row r="162" spans="2:64" x14ac:dyDescent="0.3">
      <c r="B162"/>
      <c r="C162"/>
      <c r="D162"/>
      <c r="E162"/>
      <c r="F162"/>
      <c r="G162"/>
      <c r="H162"/>
      <c r="I162"/>
      <c r="J162"/>
      <c r="K162"/>
      <c r="L162"/>
      <c r="M162"/>
      <c r="N162"/>
      <c r="O162"/>
      <c r="P162"/>
      <c r="Q162"/>
      <c r="R162"/>
      <c r="S162"/>
      <c r="T162"/>
      <c r="U162"/>
      <c r="W162" s="11" t="b">
        <f>IF(OR(B162=Локализация!$C$118,B162=5),4,IF(OR(B162=Локализация!$C$119,B162=4),2,IF(OR(B162=Локализация!$C$120,B162=3),0,IF(OR(B162=Локализация!$C$121,B162=2),-1,IF(OR(B162=Локализация!$C$122,B162=1),-2)))))</f>
        <v>0</v>
      </c>
      <c r="X162" s="11" t="b">
        <f>IF(OR(C162=Локализация!$C$124,C162=5),-2,IF(OR(C162=Локализация!$C$125,C162=4),-1,IF(OR(C162=Локализация!$C$126,C162=3),0,IF(OR(C162=Локализация!$C$127,C162=2),2,IF(OR(C162=Локализация!$C$128,C162=1),4)))))</f>
        <v>0</v>
      </c>
      <c r="Y162" s="11" t="b">
        <f>IF(OR(D162=Локализация!$C$118,D162=5),4,IF(OR(D162=Локализация!$C$119,D162=4),2,IF(OR(D162=Локализация!$C$120,D162=3),0,IF(OR(D162=Локализация!$C$121,D162=2),-1,IF(OR(D162=Локализация!$C$122,D162=1),-2)))))</f>
        <v>0</v>
      </c>
      <c r="Z162" s="11" t="b">
        <f>IF(OR(E162=Локализация!$C$124,E162=5),-2,IF(OR(E162=Локализация!$C$125,E162=4),-1,IF(OR(E162=Локализация!$C$126,E162=3),0,IF(OR(E162=Локализация!$C$127,E162=2),2,IF(OR(E162=Локализация!$C$128,E162=1),4)))))</f>
        <v>0</v>
      </c>
      <c r="AA162" s="11" t="b">
        <f>IF(OR(F162=Локализация!$C$118,F162=5),4,IF(OR(F162=Локализация!$C$119,F162=4),2,IF(OR(F162=Локализация!$C$120,F162=3),0,IF(OR(F162=Локализация!$C$121,F162=2),-1,IF(OR(F162=Локализация!$C$122,F162=1),-2)))))</f>
        <v>0</v>
      </c>
      <c r="AB162" s="11" t="b">
        <f>IF(OR(G162=Локализация!$C$124,G162=5),-2,IF(OR(G162=Локализация!$C$125,G162=4),-1,IF(OR(G162=Локализация!$C$126,G162=3),0,IF(OR(G162=Локализация!$C$127,G162=2),2,IF(OR(G162=Локализация!$C$128,G162=1),4)))))</f>
        <v>0</v>
      </c>
      <c r="AC162" s="11" t="b">
        <f>IF(OR(H162=Локализация!$C$118,H162=5),4,IF(OR(H162=Локализация!$C$119,H162=4),2,IF(OR(H162=Локализация!$C$120,H162=3),0,IF(OR(H162=Локализация!$C$121,H162=2),-1,IF(OR(H162=Локализация!$C$122,H162=1),-2)))))</f>
        <v>0</v>
      </c>
      <c r="AD162" s="11" t="b">
        <f>IF(OR(I162=Локализация!$C$124,I162=5),-2,IF(OR(I162=Локализация!$C$125,I162=4),-1,IF(OR(I162=Локализация!$C$126,I162=3),0,IF(OR(I162=Локализация!$C$127,I162=2),2,IF(OR(I162=Локализация!$C$128,I162=1),4)))))</f>
        <v>0</v>
      </c>
      <c r="AE162" s="11" t="b">
        <f>IF(OR(J162=Локализация!$C$118,J162=5),4,IF(OR(J162=Локализация!$C$119,J162=4),2,IF(OR(J162=Локализация!$C$120,J162=3),0,IF(OR(J162=Локализация!$C$121,J162=2),-1,IF(OR(J162=Локализация!$C$122,J162=1),-2)))))</f>
        <v>0</v>
      </c>
      <c r="AF162" s="11" t="b">
        <f>IF(OR(K162=Локализация!$C$124,K162=5),-2,IF(OR(K162=Локализация!$C$125,K162=4),-1,IF(OR(K162=Локализация!$C$126,K162=3),0,IF(OR(K162=Локализация!$C$127,K162=2),2,IF(OR(K162=Локализация!$C$128,K162=1),4)))))</f>
        <v>0</v>
      </c>
      <c r="AG162" s="11" t="b">
        <f>IF(OR(L162=Локализация!$C$118,L162=5),4,IF(OR(L162=Локализация!$C$119,L162=4),2,IF(OR(L162=Локализация!$C$120,L162=3),0,IF(OR(L162=Локализация!$C$121,L162=2),-1,IF(OR(L162=Локализация!$C$122,L162=1),-2)))))</f>
        <v>0</v>
      </c>
      <c r="AH162" s="11" t="b">
        <f>IF(OR(M162=Локализация!$C$124,M162=5),-2,IF(OR(M162=Локализация!$C$125,M162=4),-1,IF(OR(M162=Локализация!$C$126,M162=3),0,IF(OR(M162=Локализация!$C$127,M162=2),2,IF(OR(M162=Локализация!$C$128,M162=1),4)))))</f>
        <v>0</v>
      </c>
      <c r="AI162" s="11" t="b">
        <f>IF(OR(N162=Локализация!$C$118,N162=5),4,IF(OR(N162=Локализация!$C$119,N162=4),2,IF(OR(N162=Локализация!$C$120,N162=3),0,IF(OR(N162=Локализация!$C$121,N162=2),-1,IF(OR(N162=Локализация!$C$122,N162=1),-2)))))</f>
        <v>0</v>
      </c>
      <c r="AJ162" s="11" t="b">
        <f>IF(OR(O162=Локализация!$C$124,O162=5),-2,IF(OR(O162=Локализация!$C$125,O162=4),-1,IF(OR(O162=Локализация!$C$126,O162=3),0,IF(OR(O162=Локализация!$C$127,O162=2),2,IF(OR(O162=Локализация!$C$128,O162=1),4)))))</f>
        <v>0</v>
      </c>
      <c r="AK162" s="11" t="b">
        <f>IF(OR(P162=Локализация!$C$118,P162=5),4,IF(OR(P162=Локализация!$C$119,P162=4),2,IF(OR(P162=Локализация!$C$120,P162=3),0,IF(OR(P162=Локализация!$C$121,P162=2),-1,IF(OR(P162=Локализация!$C$122,P162=1),-2)))))</f>
        <v>0</v>
      </c>
      <c r="AL162" s="11" t="b">
        <f>IF(OR(Q162=Локализация!$C$124,Q162=5),-2,IF(OR(Q162=Локализация!$C$125,Q162=4),-1,IF(OR(Q162=Локализация!$C$126,Q162=3),0,IF(OR(Q162=Локализация!$C$127,Q162=2),2,IF(OR(Q162=Локализация!$C$128,Q162=1),4)))))</f>
        <v>0</v>
      </c>
      <c r="AM162" s="11" t="b">
        <f>IF(OR(R162=Локализация!$C$118,R162=5),4,IF(OR(R162=Локализация!$C$119,R162=4),2,IF(OR(R162=Локализация!$C$120,R162=3),0,IF(OR(R162=Локализация!$C$121,R162=2),-1,IF(OR(R162=Локализация!$C$122,R162=1),-2)))))</f>
        <v>0</v>
      </c>
      <c r="AN162" s="11" t="b">
        <f>IF(OR(S162=Локализация!$C$124,S162=5),-2,IF(OR(S162=Локализация!$C$125,S162=4),-1,IF(OR(S162=Локализация!$C$126,S162=3),0,IF(OR(S162=Локализация!$C$127,S162=2),2,IF(OR(S162=Локализация!$C$128,S162=1),4)))))</f>
        <v>0</v>
      </c>
      <c r="AO162" s="11" t="b">
        <f>IF(OR(T162=Локализация!$C$118,T162=5),4,IF(OR(T162=Локализация!$C$119,T162=4),2,IF(OR(T162=Локализация!$C$120,T162=3),0,IF(OR(T162=Локализация!$C$121,T162=2),-1,IF(OR(T162=Локализация!$C$122,T162=1),-2)))))</f>
        <v>0</v>
      </c>
      <c r="AP162" s="11" t="b">
        <f>IF(OR(U162=Локализация!$C$124,U162=5),-2,IF(OR(U162=Локализация!$C$125,U162=4),-1,IF(OR(U162=Локализация!$C$126,U162=3),0,IF(OR(U162=Локализация!$C$127,U162=2),2,IF(OR(U162=Локализация!$C$128,U162=1),4)))))</f>
        <v>0</v>
      </c>
      <c r="AR162" s="11" t="str">
        <f t="shared" si="47"/>
        <v>ЛОЖЬЛОЖЬ</v>
      </c>
      <c r="AS162" s="11" t="str">
        <f t="shared" si="48"/>
        <v>ЛОЖЬЛОЖЬ</v>
      </c>
      <c r="AT162" s="11" t="str">
        <f t="shared" si="49"/>
        <v>ЛОЖЬЛОЖЬ</v>
      </c>
      <c r="AU162" s="11" t="str">
        <f t="shared" si="50"/>
        <v>ЛОЖЬЛОЖЬ</v>
      </c>
      <c r="AV162" s="11" t="str">
        <f t="shared" si="51"/>
        <v>ЛОЖЬЛОЖЬ</v>
      </c>
      <c r="AW162" s="11" t="str">
        <f t="shared" si="52"/>
        <v>ЛОЖЬЛОЖЬ</v>
      </c>
      <c r="AX162" s="11" t="str">
        <f t="shared" si="53"/>
        <v>ЛОЖЬЛОЖЬ</v>
      </c>
      <c r="AY162" s="11" t="str">
        <f t="shared" si="54"/>
        <v>ЛОЖЬЛОЖЬ</v>
      </c>
      <c r="AZ162" s="11" t="str">
        <f t="shared" si="55"/>
        <v>ЛОЖЬЛОЖЬ</v>
      </c>
      <c r="BA162" s="11" t="str">
        <f t="shared" si="56"/>
        <v>ЛОЖЬЛОЖЬ</v>
      </c>
      <c r="BC162" s="11" t="str">
        <f t="shared" si="57"/>
        <v/>
      </c>
      <c r="BD162" s="11" t="str">
        <f t="shared" si="58"/>
        <v/>
      </c>
      <c r="BE162" s="11" t="str">
        <f t="shared" si="59"/>
        <v/>
      </c>
      <c r="BF162" s="11" t="str">
        <f t="shared" si="60"/>
        <v/>
      </c>
      <c r="BG162" s="11" t="str">
        <f t="shared" si="61"/>
        <v/>
      </c>
      <c r="BH162" s="11" t="str">
        <f t="shared" si="62"/>
        <v/>
      </c>
      <c r="BI162" s="11" t="str">
        <f t="shared" si="63"/>
        <v/>
      </c>
      <c r="BJ162" s="11" t="str">
        <f t="shared" si="64"/>
        <v/>
      </c>
      <c r="BK162" s="11" t="str">
        <f t="shared" si="65"/>
        <v/>
      </c>
      <c r="BL162" s="11" t="str">
        <f t="shared" si="66"/>
        <v/>
      </c>
    </row>
    <row r="163" spans="2:64" x14ac:dyDescent="0.3">
      <c r="B163"/>
      <c r="C163"/>
      <c r="D163"/>
      <c r="E163"/>
      <c r="F163"/>
      <c r="G163"/>
      <c r="H163"/>
      <c r="I163"/>
      <c r="J163"/>
      <c r="K163"/>
      <c r="L163"/>
      <c r="M163"/>
      <c r="N163"/>
      <c r="O163"/>
      <c r="P163"/>
      <c r="Q163"/>
      <c r="R163"/>
      <c r="S163"/>
      <c r="T163"/>
      <c r="U163"/>
      <c r="W163" s="11" t="b">
        <f>IF(OR(B163=Локализация!$C$118,B163=5),4,IF(OR(B163=Локализация!$C$119,B163=4),2,IF(OR(B163=Локализация!$C$120,B163=3),0,IF(OR(B163=Локализация!$C$121,B163=2),-1,IF(OR(B163=Локализация!$C$122,B163=1),-2)))))</f>
        <v>0</v>
      </c>
      <c r="X163" s="11" t="b">
        <f>IF(OR(C163=Локализация!$C$124,C163=5),-2,IF(OR(C163=Локализация!$C$125,C163=4),-1,IF(OR(C163=Локализация!$C$126,C163=3),0,IF(OR(C163=Локализация!$C$127,C163=2),2,IF(OR(C163=Локализация!$C$128,C163=1),4)))))</f>
        <v>0</v>
      </c>
      <c r="Y163" s="11" t="b">
        <f>IF(OR(D163=Локализация!$C$118,D163=5),4,IF(OR(D163=Локализация!$C$119,D163=4),2,IF(OR(D163=Локализация!$C$120,D163=3),0,IF(OR(D163=Локализация!$C$121,D163=2),-1,IF(OR(D163=Локализация!$C$122,D163=1),-2)))))</f>
        <v>0</v>
      </c>
      <c r="Z163" s="11" t="b">
        <f>IF(OR(E163=Локализация!$C$124,E163=5),-2,IF(OR(E163=Локализация!$C$125,E163=4),-1,IF(OR(E163=Локализация!$C$126,E163=3),0,IF(OR(E163=Локализация!$C$127,E163=2),2,IF(OR(E163=Локализация!$C$128,E163=1),4)))))</f>
        <v>0</v>
      </c>
      <c r="AA163" s="11" t="b">
        <f>IF(OR(F163=Локализация!$C$118,F163=5),4,IF(OR(F163=Локализация!$C$119,F163=4),2,IF(OR(F163=Локализация!$C$120,F163=3),0,IF(OR(F163=Локализация!$C$121,F163=2),-1,IF(OR(F163=Локализация!$C$122,F163=1),-2)))))</f>
        <v>0</v>
      </c>
      <c r="AB163" s="11" t="b">
        <f>IF(OR(G163=Локализация!$C$124,G163=5),-2,IF(OR(G163=Локализация!$C$125,G163=4),-1,IF(OR(G163=Локализация!$C$126,G163=3),0,IF(OR(G163=Локализация!$C$127,G163=2),2,IF(OR(G163=Локализация!$C$128,G163=1),4)))))</f>
        <v>0</v>
      </c>
      <c r="AC163" s="11" t="b">
        <f>IF(OR(H163=Локализация!$C$118,H163=5),4,IF(OR(H163=Локализация!$C$119,H163=4),2,IF(OR(H163=Локализация!$C$120,H163=3),0,IF(OR(H163=Локализация!$C$121,H163=2),-1,IF(OR(H163=Локализация!$C$122,H163=1),-2)))))</f>
        <v>0</v>
      </c>
      <c r="AD163" s="11" t="b">
        <f>IF(OR(I163=Локализация!$C$124,I163=5),-2,IF(OR(I163=Локализация!$C$125,I163=4),-1,IF(OR(I163=Локализация!$C$126,I163=3),0,IF(OR(I163=Локализация!$C$127,I163=2),2,IF(OR(I163=Локализация!$C$128,I163=1),4)))))</f>
        <v>0</v>
      </c>
      <c r="AE163" s="11" t="b">
        <f>IF(OR(J163=Локализация!$C$118,J163=5),4,IF(OR(J163=Локализация!$C$119,J163=4),2,IF(OR(J163=Локализация!$C$120,J163=3),0,IF(OR(J163=Локализация!$C$121,J163=2),-1,IF(OR(J163=Локализация!$C$122,J163=1),-2)))))</f>
        <v>0</v>
      </c>
      <c r="AF163" s="11" t="b">
        <f>IF(OR(K163=Локализация!$C$124,K163=5),-2,IF(OR(K163=Локализация!$C$125,K163=4),-1,IF(OR(K163=Локализация!$C$126,K163=3),0,IF(OR(K163=Локализация!$C$127,K163=2),2,IF(OR(K163=Локализация!$C$128,K163=1),4)))))</f>
        <v>0</v>
      </c>
      <c r="AG163" s="11" t="b">
        <f>IF(OR(L163=Локализация!$C$118,L163=5),4,IF(OR(L163=Локализация!$C$119,L163=4),2,IF(OR(L163=Локализация!$C$120,L163=3),0,IF(OR(L163=Локализация!$C$121,L163=2),-1,IF(OR(L163=Локализация!$C$122,L163=1),-2)))))</f>
        <v>0</v>
      </c>
      <c r="AH163" s="11" t="b">
        <f>IF(OR(M163=Локализация!$C$124,M163=5),-2,IF(OR(M163=Локализация!$C$125,M163=4),-1,IF(OR(M163=Локализация!$C$126,M163=3),0,IF(OR(M163=Локализация!$C$127,M163=2),2,IF(OR(M163=Локализация!$C$128,M163=1),4)))))</f>
        <v>0</v>
      </c>
      <c r="AI163" s="11" t="b">
        <f>IF(OR(N163=Локализация!$C$118,N163=5),4,IF(OR(N163=Локализация!$C$119,N163=4),2,IF(OR(N163=Локализация!$C$120,N163=3),0,IF(OR(N163=Локализация!$C$121,N163=2),-1,IF(OR(N163=Локализация!$C$122,N163=1),-2)))))</f>
        <v>0</v>
      </c>
      <c r="AJ163" s="11" t="b">
        <f>IF(OR(O163=Локализация!$C$124,O163=5),-2,IF(OR(O163=Локализация!$C$125,O163=4),-1,IF(OR(O163=Локализация!$C$126,O163=3),0,IF(OR(O163=Локализация!$C$127,O163=2),2,IF(OR(O163=Локализация!$C$128,O163=1),4)))))</f>
        <v>0</v>
      </c>
      <c r="AK163" s="11" t="b">
        <f>IF(OR(P163=Локализация!$C$118,P163=5),4,IF(OR(P163=Локализация!$C$119,P163=4),2,IF(OR(P163=Локализация!$C$120,P163=3),0,IF(OR(P163=Локализация!$C$121,P163=2),-1,IF(OR(P163=Локализация!$C$122,P163=1),-2)))))</f>
        <v>0</v>
      </c>
      <c r="AL163" s="11" t="b">
        <f>IF(OR(Q163=Локализация!$C$124,Q163=5),-2,IF(OR(Q163=Локализация!$C$125,Q163=4),-1,IF(OR(Q163=Локализация!$C$126,Q163=3),0,IF(OR(Q163=Локализация!$C$127,Q163=2),2,IF(OR(Q163=Локализация!$C$128,Q163=1),4)))))</f>
        <v>0</v>
      </c>
      <c r="AM163" s="11" t="b">
        <f>IF(OR(R163=Локализация!$C$118,R163=5),4,IF(OR(R163=Локализация!$C$119,R163=4),2,IF(OR(R163=Локализация!$C$120,R163=3),0,IF(OR(R163=Локализация!$C$121,R163=2),-1,IF(OR(R163=Локализация!$C$122,R163=1),-2)))))</f>
        <v>0</v>
      </c>
      <c r="AN163" s="11" t="b">
        <f>IF(OR(S163=Локализация!$C$124,S163=5),-2,IF(OR(S163=Локализация!$C$125,S163=4),-1,IF(OR(S163=Локализация!$C$126,S163=3),0,IF(OR(S163=Локализация!$C$127,S163=2),2,IF(OR(S163=Локализация!$C$128,S163=1),4)))))</f>
        <v>0</v>
      </c>
      <c r="AO163" s="11" t="b">
        <f>IF(OR(T163=Локализация!$C$118,T163=5),4,IF(OR(T163=Локализация!$C$119,T163=4),2,IF(OR(T163=Локализация!$C$120,T163=3),0,IF(OR(T163=Локализация!$C$121,T163=2),-1,IF(OR(T163=Локализация!$C$122,T163=1),-2)))))</f>
        <v>0</v>
      </c>
      <c r="AP163" s="11" t="b">
        <f>IF(OR(U163=Локализация!$C$124,U163=5),-2,IF(OR(U163=Локализация!$C$125,U163=4),-1,IF(OR(U163=Локализация!$C$126,U163=3),0,IF(OR(U163=Локализация!$C$127,U163=2),2,IF(OR(U163=Локализация!$C$128,U163=1),4)))))</f>
        <v>0</v>
      </c>
      <c r="AR163" s="11" t="str">
        <f t="shared" si="47"/>
        <v>ЛОЖЬЛОЖЬ</v>
      </c>
      <c r="AS163" s="11" t="str">
        <f t="shared" si="48"/>
        <v>ЛОЖЬЛОЖЬ</v>
      </c>
      <c r="AT163" s="11" t="str">
        <f t="shared" si="49"/>
        <v>ЛОЖЬЛОЖЬ</v>
      </c>
      <c r="AU163" s="11" t="str">
        <f t="shared" si="50"/>
        <v>ЛОЖЬЛОЖЬ</v>
      </c>
      <c r="AV163" s="11" t="str">
        <f t="shared" si="51"/>
        <v>ЛОЖЬЛОЖЬ</v>
      </c>
      <c r="AW163" s="11" t="str">
        <f t="shared" si="52"/>
        <v>ЛОЖЬЛОЖЬ</v>
      </c>
      <c r="AX163" s="11" t="str">
        <f t="shared" si="53"/>
        <v>ЛОЖЬЛОЖЬ</v>
      </c>
      <c r="AY163" s="11" t="str">
        <f t="shared" si="54"/>
        <v>ЛОЖЬЛОЖЬ</v>
      </c>
      <c r="AZ163" s="11" t="str">
        <f t="shared" si="55"/>
        <v>ЛОЖЬЛОЖЬ</v>
      </c>
      <c r="BA163" s="11" t="str">
        <f t="shared" si="56"/>
        <v>ЛОЖЬЛОЖЬ</v>
      </c>
      <c r="BC163" s="11" t="str">
        <f t="shared" si="57"/>
        <v/>
      </c>
      <c r="BD163" s="11" t="str">
        <f t="shared" si="58"/>
        <v/>
      </c>
      <c r="BE163" s="11" t="str">
        <f t="shared" si="59"/>
        <v/>
      </c>
      <c r="BF163" s="11" t="str">
        <f t="shared" si="60"/>
        <v/>
      </c>
      <c r="BG163" s="11" t="str">
        <f t="shared" si="61"/>
        <v/>
      </c>
      <c r="BH163" s="11" t="str">
        <f t="shared" si="62"/>
        <v/>
      </c>
      <c r="BI163" s="11" t="str">
        <f t="shared" si="63"/>
        <v/>
      </c>
      <c r="BJ163" s="11" t="str">
        <f t="shared" si="64"/>
        <v/>
      </c>
      <c r="BK163" s="11" t="str">
        <f t="shared" si="65"/>
        <v/>
      </c>
      <c r="BL163" s="11" t="str">
        <f t="shared" si="66"/>
        <v/>
      </c>
    </row>
    <row r="164" spans="2:64" x14ac:dyDescent="0.3">
      <c r="B164"/>
      <c r="C164"/>
      <c r="D164"/>
      <c r="E164"/>
      <c r="F164"/>
      <c r="G164"/>
      <c r="H164"/>
      <c r="I164"/>
      <c r="J164"/>
      <c r="K164"/>
      <c r="L164"/>
      <c r="M164"/>
      <c r="N164"/>
      <c r="O164"/>
      <c r="P164"/>
      <c r="Q164"/>
      <c r="R164"/>
      <c r="S164"/>
      <c r="T164"/>
      <c r="U164"/>
      <c r="W164" s="11" t="b">
        <f>IF(OR(B164=Локализация!$C$118,B164=5),4,IF(OR(B164=Локализация!$C$119,B164=4),2,IF(OR(B164=Локализация!$C$120,B164=3),0,IF(OR(B164=Локализация!$C$121,B164=2),-1,IF(OR(B164=Локализация!$C$122,B164=1),-2)))))</f>
        <v>0</v>
      </c>
      <c r="X164" s="11" t="b">
        <f>IF(OR(C164=Локализация!$C$124,C164=5),-2,IF(OR(C164=Локализация!$C$125,C164=4),-1,IF(OR(C164=Локализация!$C$126,C164=3),0,IF(OR(C164=Локализация!$C$127,C164=2),2,IF(OR(C164=Локализация!$C$128,C164=1),4)))))</f>
        <v>0</v>
      </c>
      <c r="Y164" s="11" t="b">
        <f>IF(OR(D164=Локализация!$C$118,D164=5),4,IF(OR(D164=Локализация!$C$119,D164=4),2,IF(OR(D164=Локализация!$C$120,D164=3),0,IF(OR(D164=Локализация!$C$121,D164=2),-1,IF(OR(D164=Локализация!$C$122,D164=1),-2)))))</f>
        <v>0</v>
      </c>
      <c r="Z164" s="11" t="b">
        <f>IF(OR(E164=Локализация!$C$124,E164=5),-2,IF(OR(E164=Локализация!$C$125,E164=4),-1,IF(OR(E164=Локализация!$C$126,E164=3),0,IF(OR(E164=Локализация!$C$127,E164=2),2,IF(OR(E164=Локализация!$C$128,E164=1),4)))))</f>
        <v>0</v>
      </c>
      <c r="AA164" s="11" t="b">
        <f>IF(OR(F164=Локализация!$C$118,F164=5),4,IF(OR(F164=Локализация!$C$119,F164=4),2,IF(OR(F164=Локализация!$C$120,F164=3),0,IF(OR(F164=Локализация!$C$121,F164=2),-1,IF(OR(F164=Локализация!$C$122,F164=1),-2)))))</f>
        <v>0</v>
      </c>
      <c r="AB164" s="11" t="b">
        <f>IF(OR(G164=Локализация!$C$124,G164=5),-2,IF(OR(G164=Локализация!$C$125,G164=4),-1,IF(OR(G164=Локализация!$C$126,G164=3),0,IF(OR(G164=Локализация!$C$127,G164=2),2,IF(OR(G164=Локализация!$C$128,G164=1),4)))))</f>
        <v>0</v>
      </c>
      <c r="AC164" s="11" t="b">
        <f>IF(OR(H164=Локализация!$C$118,H164=5),4,IF(OR(H164=Локализация!$C$119,H164=4),2,IF(OR(H164=Локализация!$C$120,H164=3),0,IF(OR(H164=Локализация!$C$121,H164=2),-1,IF(OR(H164=Локализация!$C$122,H164=1),-2)))))</f>
        <v>0</v>
      </c>
      <c r="AD164" s="11" t="b">
        <f>IF(OR(I164=Локализация!$C$124,I164=5),-2,IF(OR(I164=Локализация!$C$125,I164=4),-1,IF(OR(I164=Локализация!$C$126,I164=3),0,IF(OR(I164=Локализация!$C$127,I164=2),2,IF(OR(I164=Локализация!$C$128,I164=1),4)))))</f>
        <v>0</v>
      </c>
      <c r="AE164" s="11" t="b">
        <f>IF(OR(J164=Локализация!$C$118,J164=5),4,IF(OR(J164=Локализация!$C$119,J164=4),2,IF(OR(J164=Локализация!$C$120,J164=3),0,IF(OR(J164=Локализация!$C$121,J164=2),-1,IF(OR(J164=Локализация!$C$122,J164=1),-2)))))</f>
        <v>0</v>
      </c>
      <c r="AF164" s="11" t="b">
        <f>IF(OR(K164=Локализация!$C$124,K164=5),-2,IF(OR(K164=Локализация!$C$125,K164=4),-1,IF(OR(K164=Локализация!$C$126,K164=3),0,IF(OR(K164=Локализация!$C$127,K164=2),2,IF(OR(K164=Локализация!$C$128,K164=1),4)))))</f>
        <v>0</v>
      </c>
      <c r="AG164" s="11" t="b">
        <f>IF(OR(L164=Локализация!$C$118,L164=5),4,IF(OR(L164=Локализация!$C$119,L164=4),2,IF(OR(L164=Локализация!$C$120,L164=3),0,IF(OR(L164=Локализация!$C$121,L164=2),-1,IF(OR(L164=Локализация!$C$122,L164=1),-2)))))</f>
        <v>0</v>
      </c>
      <c r="AH164" s="11" t="b">
        <f>IF(OR(M164=Локализация!$C$124,M164=5),-2,IF(OR(M164=Локализация!$C$125,M164=4),-1,IF(OR(M164=Локализация!$C$126,M164=3),0,IF(OR(M164=Локализация!$C$127,M164=2),2,IF(OR(M164=Локализация!$C$128,M164=1),4)))))</f>
        <v>0</v>
      </c>
      <c r="AI164" s="11" t="b">
        <f>IF(OR(N164=Локализация!$C$118,N164=5),4,IF(OR(N164=Локализация!$C$119,N164=4),2,IF(OR(N164=Локализация!$C$120,N164=3),0,IF(OR(N164=Локализация!$C$121,N164=2),-1,IF(OR(N164=Локализация!$C$122,N164=1),-2)))))</f>
        <v>0</v>
      </c>
      <c r="AJ164" s="11" t="b">
        <f>IF(OR(O164=Локализация!$C$124,O164=5),-2,IF(OR(O164=Локализация!$C$125,O164=4),-1,IF(OR(O164=Локализация!$C$126,O164=3),0,IF(OR(O164=Локализация!$C$127,O164=2),2,IF(OR(O164=Локализация!$C$128,O164=1),4)))))</f>
        <v>0</v>
      </c>
      <c r="AK164" s="11" t="b">
        <f>IF(OR(P164=Локализация!$C$118,P164=5),4,IF(OR(P164=Локализация!$C$119,P164=4),2,IF(OR(P164=Локализация!$C$120,P164=3),0,IF(OR(P164=Локализация!$C$121,P164=2),-1,IF(OR(P164=Локализация!$C$122,P164=1),-2)))))</f>
        <v>0</v>
      </c>
      <c r="AL164" s="11" t="b">
        <f>IF(OR(Q164=Локализация!$C$124,Q164=5),-2,IF(OR(Q164=Локализация!$C$125,Q164=4),-1,IF(OR(Q164=Локализация!$C$126,Q164=3),0,IF(OR(Q164=Локализация!$C$127,Q164=2),2,IF(OR(Q164=Локализация!$C$128,Q164=1),4)))))</f>
        <v>0</v>
      </c>
      <c r="AM164" s="11" t="b">
        <f>IF(OR(R164=Локализация!$C$118,R164=5),4,IF(OR(R164=Локализация!$C$119,R164=4),2,IF(OR(R164=Локализация!$C$120,R164=3),0,IF(OR(R164=Локализация!$C$121,R164=2),-1,IF(OR(R164=Локализация!$C$122,R164=1),-2)))))</f>
        <v>0</v>
      </c>
      <c r="AN164" s="11" t="b">
        <f>IF(OR(S164=Локализация!$C$124,S164=5),-2,IF(OR(S164=Локализация!$C$125,S164=4),-1,IF(OR(S164=Локализация!$C$126,S164=3),0,IF(OR(S164=Локализация!$C$127,S164=2),2,IF(OR(S164=Локализация!$C$128,S164=1),4)))))</f>
        <v>0</v>
      </c>
      <c r="AO164" s="11" t="b">
        <f>IF(OR(T164=Локализация!$C$118,T164=5),4,IF(OR(T164=Локализация!$C$119,T164=4),2,IF(OR(T164=Локализация!$C$120,T164=3),0,IF(OR(T164=Локализация!$C$121,T164=2),-1,IF(OR(T164=Локализация!$C$122,T164=1),-2)))))</f>
        <v>0</v>
      </c>
      <c r="AP164" s="11" t="b">
        <f>IF(OR(U164=Локализация!$C$124,U164=5),-2,IF(OR(U164=Локализация!$C$125,U164=4),-1,IF(OR(U164=Локализация!$C$126,U164=3),0,IF(OR(U164=Локализация!$C$127,U164=2),2,IF(OR(U164=Локализация!$C$128,U164=1),4)))))</f>
        <v>0</v>
      </c>
      <c r="AR164" s="11" t="str">
        <f t="shared" si="47"/>
        <v>ЛОЖЬЛОЖЬ</v>
      </c>
      <c r="AS164" s="11" t="str">
        <f t="shared" si="48"/>
        <v>ЛОЖЬЛОЖЬ</v>
      </c>
      <c r="AT164" s="11" t="str">
        <f t="shared" si="49"/>
        <v>ЛОЖЬЛОЖЬ</v>
      </c>
      <c r="AU164" s="11" t="str">
        <f t="shared" si="50"/>
        <v>ЛОЖЬЛОЖЬ</v>
      </c>
      <c r="AV164" s="11" t="str">
        <f t="shared" si="51"/>
        <v>ЛОЖЬЛОЖЬ</v>
      </c>
      <c r="AW164" s="11" t="str">
        <f t="shared" si="52"/>
        <v>ЛОЖЬЛОЖЬ</v>
      </c>
      <c r="AX164" s="11" t="str">
        <f t="shared" si="53"/>
        <v>ЛОЖЬЛОЖЬ</v>
      </c>
      <c r="AY164" s="11" t="str">
        <f t="shared" si="54"/>
        <v>ЛОЖЬЛОЖЬ</v>
      </c>
      <c r="AZ164" s="11" t="str">
        <f t="shared" si="55"/>
        <v>ЛОЖЬЛОЖЬ</v>
      </c>
      <c r="BA164" s="11" t="str">
        <f t="shared" si="56"/>
        <v>ЛОЖЬЛОЖЬ</v>
      </c>
      <c r="BC164" s="11" t="str">
        <f t="shared" si="57"/>
        <v/>
      </c>
      <c r="BD164" s="11" t="str">
        <f t="shared" si="58"/>
        <v/>
      </c>
      <c r="BE164" s="11" t="str">
        <f t="shared" si="59"/>
        <v/>
      </c>
      <c r="BF164" s="11" t="str">
        <f t="shared" si="60"/>
        <v/>
      </c>
      <c r="BG164" s="11" t="str">
        <f t="shared" si="61"/>
        <v/>
      </c>
      <c r="BH164" s="11" t="str">
        <f t="shared" si="62"/>
        <v/>
      </c>
      <c r="BI164" s="11" t="str">
        <f t="shared" si="63"/>
        <v/>
      </c>
      <c r="BJ164" s="11" t="str">
        <f t="shared" si="64"/>
        <v/>
      </c>
      <c r="BK164" s="11" t="str">
        <f t="shared" si="65"/>
        <v/>
      </c>
      <c r="BL164" s="11" t="str">
        <f t="shared" si="66"/>
        <v/>
      </c>
    </row>
    <row r="165" spans="2:64" x14ac:dyDescent="0.3">
      <c r="B165"/>
      <c r="C165"/>
      <c r="D165"/>
      <c r="E165"/>
      <c r="F165"/>
      <c r="G165"/>
      <c r="H165"/>
      <c r="I165"/>
      <c r="J165"/>
      <c r="K165"/>
      <c r="L165"/>
      <c r="M165"/>
      <c r="N165"/>
      <c r="O165"/>
      <c r="P165"/>
      <c r="Q165"/>
      <c r="R165"/>
      <c r="S165"/>
      <c r="T165"/>
      <c r="U165"/>
      <c r="W165" s="11" t="b">
        <f>IF(OR(B165=Локализация!$C$118,B165=5),4,IF(OR(B165=Локализация!$C$119,B165=4),2,IF(OR(B165=Локализация!$C$120,B165=3),0,IF(OR(B165=Локализация!$C$121,B165=2),-1,IF(OR(B165=Локализация!$C$122,B165=1),-2)))))</f>
        <v>0</v>
      </c>
      <c r="X165" s="11" t="b">
        <f>IF(OR(C165=Локализация!$C$124,C165=5),-2,IF(OR(C165=Локализация!$C$125,C165=4),-1,IF(OR(C165=Локализация!$C$126,C165=3),0,IF(OR(C165=Локализация!$C$127,C165=2),2,IF(OR(C165=Локализация!$C$128,C165=1),4)))))</f>
        <v>0</v>
      </c>
      <c r="Y165" s="11" t="b">
        <f>IF(OR(D165=Локализация!$C$118,D165=5),4,IF(OR(D165=Локализация!$C$119,D165=4),2,IF(OR(D165=Локализация!$C$120,D165=3),0,IF(OR(D165=Локализация!$C$121,D165=2),-1,IF(OR(D165=Локализация!$C$122,D165=1),-2)))))</f>
        <v>0</v>
      </c>
      <c r="Z165" s="11" t="b">
        <f>IF(OR(E165=Локализация!$C$124,E165=5),-2,IF(OR(E165=Локализация!$C$125,E165=4),-1,IF(OR(E165=Локализация!$C$126,E165=3),0,IF(OR(E165=Локализация!$C$127,E165=2),2,IF(OR(E165=Локализация!$C$128,E165=1),4)))))</f>
        <v>0</v>
      </c>
      <c r="AA165" s="11" t="b">
        <f>IF(OR(F165=Локализация!$C$118,F165=5),4,IF(OR(F165=Локализация!$C$119,F165=4),2,IF(OR(F165=Локализация!$C$120,F165=3),0,IF(OR(F165=Локализация!$C$121,F165=2),-1,IF(OR(F165=Локализация!$C$122,F165=1),-2)))))</f>
        <v>0</v>
      </c>
      <c r="AB165" s="11" t="b">
        <f>IF(OR(G165=Локализация!$C$124,G165=5),-2,IF(OR(G165=Локализация!$C$125,G165=4),-1,IF(OR(G165=Локализация!$C$126,G165=3),0,IF(OR(G165=Локализация!$C$127,G165=2),2,IF(OR(G165=Локализация!$C$128,G165=1),4)))))</f>
        <v>0</v>
      </c>
      <c r="AC165" s="11" t="b">
        <f>IF(OR(H165=Локализация!$C$118,H165=5),4,IF(OR(H165=Локализация!$C$119,H165=4),2,IF(OR(H165=Локализация!$C$120,H165=3),0,IF(OR(H165=Локализация!$C$121,H165=2),-1,IF(OR(H165=Локализация!$C$122,H165=1),-2)))))</f>
        <v>0</v>
      </c>
      <c r="AD165" s="11" t="b">
        <f>IF(OR(I165=Локализация!$C$124,I165=5),-2,IF(OR(I165=Локализация!$C$125,I165=4),-1,IF(OR(I165=Локализация!$C$126,I165=3),0,IF(OR(I165=Локализация!$C$127,I165=2),2,IF(OR(I165=Локализация!$C$128,I165=1),4)))))</f>
        <v>0</v>
      </c>
      <c r="AE165" s="11" t="b">
        <f>IF(OR(J165=Локализация!$C$118,J165=5),4,IF(OR(J165=Локализация!$C$119,J165=4),2,IF(OR(J165=Локализация!$C$120,J165=3),0,IF(OR(J165=Локализация!$C$121,J165=2),-1,IF(OR(J165=Локализация!$C$122,J165=1),-2)))))</f>
        <v>0</v>
      </c>
      <c r="AF165" s="11" t="b">
        <f>IF(OR(K165=Локализация!$C$124,K165=5),-2,IF(OR(K165=Локализация!$C$125,K165=4),-1,IF(OR(K165=Локализация!$C$126,K165=3),0,IF(OR(K165=Локализация!$C$127,K165=2),2,IF(OR(K165=Локализация!$C$128,K165=1),4)))))</f>
        <v>0</v>
      </c>
      <c r="AG165" s="11" t="b">
        <f>IF(OR(L165=Локализация!$C$118,L165=5),4,IF(OR(L165=Локализация!$C$119,L165=4),2,IF(OR(L165=Локализация!$C$120,L165=3),0,IF(OR(L165=Локализация!$C$121,L165=2),-1,IF(OR(L165=Локализация!$C$122,L165=1),-2)))))</f>
        <v>0</v>
      </c>
      <c r="AH165" s="11" t="b">
        <f>IF(OR(M165=Локализация!$C$124,M165=5),-2,IF(OR(M165=Локализация!$C$125,M165=4),-1,IF(OR(M165=Локализация!$C$126,M165=3),0,IF(OR(M165=Локализация!$C$127,M165=2),2,IF(OR(M165=Локализация!$C$128,M165=1),4)))))</f>
        <v>0</v>
      </c>
      <c r="AI165" s="11" t="b">
        <f>IF(OR(N165=Локализация!$C$118,N165=5),4,IF(OR(N165=Локализация!$C$119,N165=4),2,IF(OR(N165=Локализация!$C$120,N165=3),0,IF(OR(N165=Локализация!$C$121,N165=2),-1,IF(OR(N165=Локализация!$C$122,N165=1),-2)))))</f>
        <v>0</v>
      </c>
      <c r="AJ165" s="11" t="b">
        <f>IF(OR(O165=Локализация!$C$124,O165=5),-2,IF(OR(O165=Локализация!$C$125,O165=4),-1,IF(OR(O165=Локализация!$C$126,O165=3),0,IF(OR(O165=Локализация!$C$127,O165=2),2,IF(OR(O165=Локализация!$C$128,O165=1),4)))))</f>
        <v>0</v>
      </c>
      <c r="AK165" s="11" t="b">
        <f>IF(OR(P165=Локализация!$C$118,P165=5),4,IF(OR(P165=Локализация!$C$119,P165=4),2,IF(OR(P165=Локализация!$C$120,P165=3),0,IF(OR(P165=Локализация!$C$121,P165=2),-1,IF(OR(P165=Локализация!$C$122,P165=1),-2)))))</f>
        <v>0</v>
      </c>
      <c r="AL165" s="11" t="b">
        <f>IF(OR(Q165=Локализация!$C$124,Q165=5),-2,IF(OR(Q165=Локализация!$C$125,Q165=4),-1,IF(OR(Q165=Локализация!$C$126,Q165=3),0,IF(OR(Q165=Локализация!$C$127,Q165=2),2,IF(OR(Q165=Локализация!$C$128,Q165=1),4)))))</f>
        <v>0</v>
      </c>
      <c r="AM165" s="11" t="b">
        <f>IF(OR(R165=Локализация!$C$118,R165=5),4,IF(OR(R165=Локализация!$C$119,R165=4),2,IF(OR(R165=Локализация!$C$120,R165=3),0,IF(OR(R165=Локализация!$C$121,R165=2),-1,IF(OR(R165=Локализация!$C$122,R165=1),-2)))))</f>
        <v>0</v>
      </c>
      <c r="AN165" s="11" t="b">
        <f>IF(OR(S165=Локализация!$C$124,S165=5),-2,IF(OR(S165=Локализация!$C$125,S165=4),-1,IF(OR(S165=Локализация!$C$126,S165=3),0,IF(OR(S165=Локализация!$C$127,S165=2),2,IF(OR(S165=Локализация!$C$128,S165=1),4)))))</f>
        <v>0</v>
      </c>
      <c r="AO165" s="11" t="b">
        <f>IF(OR(T165=Локализация!$C$118,T165=5),4,IF(OR(T165=Локализация!$C$119,T165=4),2,IF(OR(T165=Локализация!$C$120,T165=3),0,IF(OR(T165=Локализация!$C$121,T165=2),-1,IF(OR(T165=Локализация!$C$122,T165=1),-2)))))</f>
        <v>0</v>
      </c>
      <c r="AP165" s="11" t="b">
        <f>IF(OR(U165=Локализация!$C$124,U165=5),-2,IF(OR(U165=Локализация!$C$125,U165=4),-1,IF(OR(U165=Локализация!$C$126,U165=3),0,IF(OR(U165=Локализация!$C$127,U165=2),2,IF(OR(U165=Локализация!$C$128,U165=1),4)))))</f>
        <v>0</v>
      </c>
      <c r="AR165" s="11" t="str">
        <f t="shared" si="47"/>
        <v>ЛОЖЬЛОЖЬ</v>
      </c>
      <c r="AS165" s="11" t="str">
        <f t="shared" si="48"/>
        <v>ЛОЖЬЛОЖЬ</v>
      </c>
      <c r="AT165" s="11" t="str">
        <f t="shared" si="49"/>
        <v>ЛОЖЬЛОЖЬ</v>
      </c>
      <c r="AU165" s="11" t="str">
        <f t="shared" si="50"/>
        <v>ЛОЖЬЛОЖЬ</v>
      </c>
      <c r="AV165" s="11" t="str">
        <f t="shared" si="51"/>
        <v>ЛОЖЬЛОЖЬ</v>
      </c>
      <c r="AW165" s="11" t="str">
        <f t="shared" si="52"/>
        <v>ЛОЖЬЛОЖЬ</v>
      </c>
      <c r="AX165" s="11" t="str">
        <f t="shared" si="53"/>
        <v>ЛОЖЬЛОЖЬ</v>
      </c>
      <c r="AY165" s="11" t="str">
        <f t="shared" si="54"/>
        <v>ЛОЖЬЛОЖЬ</v>
      </c>
      <c r="AZ165" s="11" t="str">
        <f t="shared" si="55"/>
        <v>ЛОЖЬЛОЖЬ</v>
      </c>
      <c r="BA165" s="11" t="str">
        <f t="shared" si="56"/>
        <v>ЛОЖЬЛОЖЬ</v>
      </c>
      <c r="BC165" s="11" t="str">
        <f t="shared" si="57"/>
        <v/>
      </c>
      <c r="BD165" s="11" t="str">
        <f t="shared" si="58"/>
        <v/>
      </c>
      <c r="BE165" s="11" t="str">
        <f t="shared" si="59"/>
        <v/>
      </c>
      <c r="BF165" s="11" t="str">
        <f t="shared" si="60"/>
        <v/>
      </c>
      <c r="BG165" s="11" t="str">
        <f t="shared" si="61"/>
        <v/>
      </c>
      <c r="BH165" s="11" t="str">
        <f t="shared" si="62"/>
        <v/>
      </c>
      <c r="BI165" s="11" t="str">
        <f t="shared" si="63"/>
        <v/>
      </c>
      <c r="BJ165" s="11" t="str">
        <f t="shared" si="64"/>
        <v/>
      </c>
      <c r="BK165" s="11" t="str">
        <f t="shared" si="65"/>
        <v/>
      </c>
      <c r="BL165" s="11" t="str">
        <f t="shared" si="66"/>
        <v/>
      </c>
    </row>
    <row r="166" spans="2:64" x14ac:dyDescent="0.3">
      <c r="B166"/>
      <c r="C166"/>
      <c r="D166"/>
      <c r="E166"/>
      <c r="F166"/>
      <c r="G166"/>
      <c r="H166"/>
      <c r="I166"/>
      <c r="J166"/>
      <c r="K166"/>
      <c r="L166"/>
      <c r="M166"/>
      <c r="N166"/>
      <c r="O166"/>
      <c r="P166"/>
      <c r="Q166"/>
      <c r="R166"/>
      <c r="S166"/>
      <c r="T166"/>
      <c r="U166"/>
      <c r="W166" s="11" t="b">
        <f>IF(OR(B166=Локализация!$C$118,B166=5),4,IF(OR(B166=Локализация!$C$119,B166=4),2,IF(OR(B166=Локализация!$C$120,B166=3),0,IF(OR(B166=Локализация!$C$121,B166=2),-1,IF(OR(B166=Локализация!$C$122,B166=1),-2)))))</f>
        <v>0</v>
      </c>
      <c r="X166" s="11" t="b">
        <f>IF(OR(C166=Локализация!$C$124,C166=5),-2,IF(OR(C166=Локализация!$C$125,C166=4),-1,IF(OR(C166=Локализация!$C$126,C166=3),0,IF(OR(C166=Локализация!$C$127,C166=2),2,IF(OR(C166=Локализация!$C$128,C166=1),4)))))</f>
        <v>0</v>
      </c>
      <c r="Y166" s="11" t="b">
        <f>IF(OR(D166=Локализация!$C$118,D166=5),4,IF(OR(D166=Локализация!$C$119,D166=4),2,IF(OR(D166=Локализация!$C$120,D166=3),0,IF(OR(D166=Локализация!$C$121,D166=2),-1,IF(OR(D166=Локализация!$C$122,D166=1),-2)))))</f>
        <v>0</v>
      </c>
      <c r="Z166" s="11" t="b">
        <f>IF(OR(E166=Локализация!$C$124,E166=5),-2,IF(OR(E166=Локализация!$C$125,E166=4),-1,IF(OR(E166=Локализация!$C$126,E166=3),0,IF(OR(E166=Локализация!$C$127,E166=2),2,IF(OR(E166=Локализация!$C$128,E166=1),4)))))</f>
        <v>0</v>
      </c>
      <c r="AA166" s="11" t="b">
        <f>IF(OR(F166=Локализация!$C$118,F166=5),4,IF(OR(F166=Локализация!$C$119,F166=4),2,IF(OR(F166=Локализация!$C$120,F166=3),0,IF(OR(F166=Локализация!$C$121,F166=2),-1,IF(OR(F166=Локализация!$C$122,F166=1),-2)))))</f>
        <v>0</v>
      </c>
      <c r="AB166" s="11" t="b">
        <f>IF(OR(G166=Локализация!$C$124,G166=5),-2,IF(OR(G166=Локализация!$C$125,G166=4),-1,IF(OR(G166=Локализация!$C$126,G166=3),0,IF(OR(G166=Локализация!$C$127,G166=2),2,IF(OR(G166=Локализация!$C$128,G166=1),4)))))</f>
        <v>0</v>
      </c>
      <c r="AC166" s="11" t="b">
        <f>IF(OR(H166=Локализация!$C$118,H166=5),4,IF(OR(H166=Локализация!$C$119,H166=4),2,IF(OR(H166=Локализация!$C$120,H166=3),0,IF(OR(H166=Локализация!$C$121,H166=2),-1,IF(OR(H166=Локализация!$C$122,H166=1),-2)))))</f>
        <v>0</v>
      </c>
      <c r="AD166" s="11" t="b">
        <f>IF(OR(I166=Локализация!$C$124,I166=5),-2,IF(OR(I166=Локализация!$C$125,I166=4),-1,IF(OR(I166=Локализация!$C$126,I166=3),0,IF(OR(I166=Локализация!$C$127,I166=2),2,IF(OR(I166=Локализация!$C$128,I166=1),4)))))</f>
        <v>0</v>
      </c>
      <c r="AE166" s="11" t="b">
        <f>IF(OR(J166=Локализация!$C$118,J166=5),4,IF(OR(J166=Локализация!$C$119,J166=4),2,IF(OR(J166=Локализация!$C$120,J166=3),0,IF(OR(J166=Локализация!$C$121,J166=2),-1,IF(OR(J166=Локализация!$C$122,J166=1),-2)))))</f>
        <v>0</v>
      </c>
      <c r="AF166" s="11" t="b">
        <f>IF(OR(K166=Локализация!$C$124,K166=5),-2,IF(OR(K166=Локализация!$C$125,K166=4),-1,IF(OR(K166=Локализация!$C$126,K166=3),0,IF(OR(K166=Локализация!$C$127,K166=2),2,IF(OR(K166=Локализация!$C$128,K166=1),4)))))</f>
        <v>0</v>
      </c>
      <c r="AG166" s="11" t="b">
        <f>IF(OR(L166=Локализация!$C$118,L166=5),4,IF(OR(L166=Локализация!$C$119,L166=4),2,IF(OR(L166=Локализация!$C$120,L166=3),0,IF(OR(L166=Локализация!$C$121,L166=2),-1,IF(OR(L166=Локализация!$C$122,L166=1),-2)))))</f>
        <v>0</v>
      </c>
      <c r="AH166" s="11" t="b">
        <f>IF(OR(M166=Локализация!$C$124,M166=5),-2,IF(OR(M166=Локализация!$C$125,M166=4),-1,IF(OR(M166=Локализация!$C$126,M166=3),0,IF(OR(M166=Локализация!$C$127,M166=2),2,IF(OR(M166=Локализация!$C$128,M166=1),4)))))</f>
        <v>0</v>
      </c>
      <c r="AI166" s="11" t="b">
        <f>IF(OR(N166=Локализация!$C$118,N166=5),4,IF(OR(N166=Локализация!$C$119,N166=4),2,IF(OR(N166=Локализация!$C$120,N166=3),0,IF(OR(N166=Локализация!$C$121,N166=2),-1,IF(OR(N166=Локализация!$C$122,N166=1),-2)))))</f>
        <v>0</v>
      </c>
      <c r="AJ166" s="11" t="b">
        <f>IF(OR(O166=Локализация!$C$124,O166=5),-2,IF(OR(O166=Локализация!$C$125,O166=4),-1,IF(OR(O166=Локализация!$C$126,O166=3),0,IF(OR(O166=Локализация!$C$127,O166=2),2,IF(OR(O166=Локализация!$C$128,O166=1),4)))))</f>
        <v>0</v>
      </c>
      <c r="AK166" s="11" t="b">
        <f>IF(OR(P166=Локализация!$C$118,P166=5),4,IF(OR(P166=Локализация!$C$119,P166=4),2,IF(OR(P166=Локализация!$C$120,P166=3),0,IF(OR(P166=Локализация!$C$121,P166=2),-1,IF(OR(P166=Локализация!$C$122,P166=1),-2)))))</f>
        <v>0</v>
      </c>
      <c r="AL166" s="11" t="b">
        <f>IF(OR(Q166=Локализация!$C$124,Q166=5),-2,IF(OR(Q166=Локализация!$C$125,Q166=4),-1,IF(OR(Q166=Локализация!$C$126,Q166=3),0,IF(OR(Q166=Локализация!$C$127,Q166=2),2,IF(OR(Q166=Локализация!$C$128,Q166=1),4)))))</f>
        <v>0</v>
      </c>
      <c r="AM166" s="11" t="b">
        <f>IF(OR(R166=Локализация!$C$118,R166=5),4,IF(OR(R166=Локализация!$C$119,R166=4),2,IF(OR(R166=Локализация!$C$120,R166=3),0,IF(OR(R166=Локализация!$C$121,R166=2),-1,IF(OR(R166=Локализация!$C$122,R166=1),-2)))))</f>
        <v>0</v>
      </c>
      <c r="AN166" s="11" t="b">
        <f>IF(OR(S166=Локализация!$C$124,S166=5),-2,IF(OR(S166=Локализация!$C$125,S166=4),-1,IF(OR(S166=Локализация!$C$126,S166=3),0,IF(OR(S166=Локализация!$C$127,S166=2),2,IF(OR(S166=Локализация!$C$128,S166=1),4)))))</f>
        <v>0</v>
      </c>
      <c r="AO166" s="11" t="b">
        <f>IF(OR(T166=Локализация!$C$118,T166=5),4,IF(OR(T166=Локализация!$C$119,T166=4),2,IF(OR(T166=Локализация!$C$120,T166=3),0,IF(OR(T166=Локализация!$C$121,T166=2),-1,IF(OR(T166=Локализация!$C$122,T166=1),-2)))))</f>
        <v>0</v>
      </c>
      <c r="AP166" s="11" t="b">
        <f>IF(OR(U166=Локализация!$C$124,U166=5),-2,IF(OR(U166=Локализация!$C$125,U166=4),-1,IF(OR(U166=Локализация!$C$126,U166=3),0,IF(OR(U166=Локализация!$C$127,U166=2),2,IF(OR(U166=Локализация!$C$128,U166=1),4)))))</f>
        <v>0</v>
      </c>
      <c r="AR166" s="11" t="str">
        <f t="shared" si="47"/>
        <v>ЛОЖЬЛОЖЬ</v>
      </c>
      <c r="AS166" s="11" t="str">
        <f t="shared" si="48"/>
        <v>ЛОЖЬЛОЖЬ</v>
      </c>
      <c r="AT166" s="11" t="str">
        <f t="shared" si="49"/>
        <v>ЛОЖЬЛОЖЬ</v>
      </c>
      <c r="AU166" s="11" t="str">
        <f t="shared" si="50"/>
        <v>ЛОЖЬЛОЖЬ</v>
      </c>
      <c r="AV166" s="11" t="str">
        <f t="shared" si="51"/>
        <v>ЛОЖЬЛОЖЬ</v>
      </c>
      <c r="AW166" s="11" t="str">
        <f t="shared" si="52"/>
        <v>ЛОЖЬЛОЖЬ</v>
      </c>
      <c r="AX166" s="11" t="str">
        <f t="shared" si="53"/>
        <v>ЛОЖЬЛОЖЬ</v>
      </c>
      <c r="AY166" s="11" t="str">
        <f t="shared" si="54"/>
        <v>ЛОЖЬЛОЖЬ</v>
      </c>
      <c r="AZ166" s="11" t="str">
        <f t="shared" si="55"/>
        <v>ЛОЖЬЛОЖЬ</v>
      </c>
      <c r="BA166" s="11" t="str">
        <f t="shared" si="56"/>
        <v>ЛОЖЬЛОЖЬ</v>
      </c>
      <c r="BC166" s="11" t="str">
        <f t="shared" si="57"/>
        <v/>
      </c>
      <c r="BD166" s="11" t="str">
        <f t="shared" si="58"/>
        <v/>
      </c>
      <c r="BE166" s="11" t="str">
        <f t="shared" si="59"/>
        <v/>
      </c>
      <c r="BF166" s="11" t="str">
        <f t="shared" si="60"/>
        <v/>
      </c>
      <c r="BG166" s="11" t="str">
        <f t="shared" si="61"/>
        <v/>
      </c>
      <c r="BH166" s="11" t="str">
        <f t="shared" si="62"/>
        <v/>
      </c>
      <c r="BI166" s="11" t="str">
        <f t="shared" si="63"/>
        <v/>
      </c>
      <c r="BJ166" s="11" t="str">
        <f t="shared" si="64"/>
        <v/>
      </c>
      <c r="BK166" s="11" t="str">
        <f t="shared" si="65"/>
        <v/>
      </c>
      <c r="BL166" s="11" t="str">
        <f t="shared" si="66"/>
        <v/>
      </c>
    </row>
    <row r="167" spans="2:64" x14ac:dyDescent="0.3">
      <c r="B167"/>
      <c r="C167"/>
      <c r="D167"/>
      <c r="E167"/>
      <c r="F167"/>
      <c r="G167"/>
      <c r="H167"/>
      <c r="I167"/>
      <c r="J167"/>
      <c r="K167"/>
      <c r="L167"/>
      <c r="M167"/>
      <c r="N167"/>
      <c r="O167"/>
      <c r="P167"/>
      <c r="Q167"/>
      <c r="R167"/>
      <c r="S167"/>
      <c r="T167"/>
      <c r="U167"/>
      <c r="W167" s="11" t="b">
        <f>IF(OR(B167=Локализация!$C$118,B167=5),4,IF(OR(B167=Локализация!$C$119,B167=4),2,IF(OR(B167=Локализация!$C$120,B167=3),0,IF(OR(B167=Локализация!$C$121,B167=2),-1,IF(OR(B167=Локализация!$C$122,B167=1),-2)))))</f>
        <v>0</v>
      </c>
      <c r="X167" s="11" t="b">
        <f>IF(OR(C167=Локализация!$C$124,C167=5),-2,IF(OR(C167=Локализация!$C$125,C167=4),-1,IF(OR(C167=Локализация!$C$126,C167=3),0,IF(OR(C167=Локализация!$C$127,C167=2),2,IF(OR(C167=Локализация!$C$128,C167=1),4)))))</f>
        <v>0</v>
      </c>
      <c r="Y167" s="11" t="b">
        <f>IF(OR(D167=Локализация!$C$118,D167=5),4,IF(OR(D167=Локализация!$C$119,D167=4),2,IF(OR(D167=Локализация!$C$120,D167=3),0,IF(OR(D167=Локализация!$C$121,D167=2),-1,IF(OR(D167=Локализация!$C$122,D167=1),-2)))))</f>
        <v>0</v>
      </c>
      <c r="Z167" s="11" t="b">
        <f>IF(OR(E167=Локализация!$C$124,E167=5),-2,IF(OR(E167=Локализация!$C$125,E167=4),-1,IF(OR(E167=Локализация!$C$126,E167=3),0,IF(OR(E167=Локализация!$C$127,E167=2),2,IF(OR(E167=Локализация!$C$128,E167=1),4)))))</f>
        <v>0</v>
      </c>
      <c r="AA167" s="11" t="b">
        <f>IF(OR(F167=Локализация!$C$118,F167=5),4,IF(OR(F167=Локализация!$C$119,F167=4),2,IF(OR(F167=Локализация!$C$120,F167=3),0,IF(OR(F167=Локализация!$C$121,F167=2),-1,IF(OR(F167=Локализация!$C$122,F167=1),-2)))))</f>
        <v>0</v>
      </c>
      <c r="AB167" s="11" t="b">
        <f>IF(OR(G167=Локализация!$C$124,G167=5),-2,IF(OR(G167=Локализация!$C$125,G167=4),-1,IF(OR(G167=Локализация!$C$126,G167=3),0,IF(OR(G167=Локализация!$C$127,G167=2),2,IF(OR(G167=Локализация!$C$128,G167=1),4)))))</f>
        <v>0</v>
      </c>
      <c r="AC167" s="11" t="b">
        <f>IF(OR(H167=Локализация!$C$118,H167=5),4,IF(OR(H167=Локализация!$C$119,H167=4),2,IF(OR(H167=Локализация!$C$120,H167=3),0,IF(OR(H167=Локализация!$C$121,H167=2),-1,IF(OR(H167=Локализация!$C$122,H167=1),-2)))))</f>
        <v>0</v>
      </c>
      <c r="AD167" s="11" t="b">
        <f>IF(OR(I167=Локализация!$C$124,I167=5),-2,IF(OR(I167=Локализация!$C$125,I167=4),-1,IF(OR(I167=Локализация!$C$126,I167=3),0,IF(OR(I167=Локализация!$C$127,I167=2),2,IF(OR(I167=Локализация!$C$128,I167=1),4)))))</f>
        <v>0</v>
      </c>
      <c r="AE167" s="11" t="b">
        <f>IF(OR(J167=Локализация!$C$118,J167=5),4,IF(OR(J167=Локализация!$C$119,J167=4),2,IF(OR(J167=Локализация!$C$120,J167=3),0,IF(OR(J167=Локализация!$C$121,J167=2),-1,IF(OR(J167=Локализация!$C$122,J167=1),-2)))))</f>
        <v>0</v>
      </c>
      <c r="AF167" s="11" t="b">
        <f>IF(OR(K167=Локализация!$C$124,K167=5),-2,IF(OR(K167=Локализация!$C$125,K167=4),-1,IF(OR(K167=Локализация!$C$126,K167=3),0,IF(OR(K167=Локализация!$C$127,K167=2),2,IF(OR(K167=Локализация!$C$128,K167=1),4)))))</f>
        <v>0</v>
      </c>
      <c r="AG167" s="11" t="b">
        <f>IF(OR(L167=Локализация!$C$118,L167=5),4,IF(OR(L167=Локализация!$C$119,L167=4),2,IF(OR(L167=Локализация!$C$120,L167=3),0,IF(OR(L167=Локализация!$C$121,L167=2),-1,IF(OR(L167=Локализация!$C$122,L167=1),-2)))))</f>
        <v>0</v>
      </c>
      <c r="AH167" s="11" t="b">
        <f>IF(OR(M167=Локализация!$C$124,M167=5),-2,IF(OR(M167=Локализация!$C$125,M167=4),-1,IF(OR(M167=Локализация!$C$126,M167=3),0,IF(OR(M167=Локализация!$C$127,M167=2),2,IF(OR(M167=Локализация!$C$128,M167=1),4)))))</f>
        <v>0</v>
      </c>
      <c r="AI167" s="11" t="b">
        <f>IF(OR(N167=Локализация!$C$118,N167=5),4,IF(OR(N167=Локализация!$C$119,N167=4),2,IF(OR(N167=Локализация!$C$120,N167=3),0,IF(OR(N167=Локализация!$C$121,N167=2),-1,IF(OR(N167=Локализация!$C$122,N167=1),-2)))))</f>
        <v>0</v>
      </c>
      <c r="AJ167" s="11" t="b">
        <f>IF(OR(O167=Локализация!$C$124,O167=5),-2,IF(OR(O167=Локализация!$C$125,O167=4),-1,IF(OR(O167=Локализация!$C$126,O167=3),0,IF(OR(O167=Локализация!$C$127,O167=2),2,IF(OR(O167=Локализация!$C$128,O167=1),4)))))</f>
        <v>0</v>
      </c>
      <c r="AK167" s="11" t="b">
        <f>IF(OR(P167=Локализация!$C$118,P167=5),4,IF(OR(P167=Локализация!$C$119,P167=4),2,IF(OR(P167=Локализация!$C$120,P167=3),0,IF(OR(P167=Локализация!$C$121,P167=2),-1,IF(OR(P167=Локализация!$C$122,P167=1),-2)))))</f>
        <v>0</v>
      </c>
      <c r="AL167" s="11" t="b">
        <f>IF(OR(Q167=Локализация!$C$124,Q167=5),-2,IF(OR(Q167=Локализация!$C$125,Q167=4),-1,IF(OR(Q167=Локализация!$C$126,Q167=3),0,IF(OR(Q167=Локализация!$C$127,Q167=2),2,IF(OR(Q167=Локализация!$C$128,Q167=1),4)))))</f>
        <v>0</v>
      </c>
      <c r="AM167" s="11" t="b">
        <f>IF(OR(R167=Локализация!$C$118,R167=5),4,IF(OR(R167=Локализация!$C$119,R167=4),2,IF(OR(R167=Локализация!$C$120,R167=3),0,IF(OR(R167=Локализация!$C$121,R167=2),-1,IF(OR(R167=Локализация!$C$122,R167=1),-2)))))</f>
        <v>0</v>
      </c>
      <c r="AN167" s="11" t="b">
        <f>IF(OR(S167=Локализация!$C$124,S167=5),-2,IF(OR(S167=Локализация!$C$125,S167=4),-1,IF(OR(S167=Локализация!$C$126,S167=3),0,IF(OR(S167=Локализация!$C$127,S167=2),2,IF(OR(S167=Локализация!$C$128,S167=1),4)))))</f>
        <v>0</v>
      </c>
      <c r="AO167" s="11" t="b">
        <f>IF(OR(T167=Локализация!$C$118,T167=5),4,IF(OR(T167=Локализация!$C$119,T167=4),2,IF(OR(T167=Локализация!$C$120,T167=3),0,IF(OR(T167=Локализация!$C$121,T167=2),-1,IF(OR(T167=Локализация!$C$122,T167=1),-2)))))</f>
        <v>0</v>
      </c>
      <c r="AP167" s="11" t="b">
        <f>IF(OR(U167=Локализация!$C$124,U167=5),-2,IF(OR(U167=Локализация!$C$125,U167=4),-1,IF(OR(U167=Локализация!$C$126,U167=3),0,IF(OR(U167=Локализация!$C$127,U167=2),2,IF(OR(U167=Локализация!$C$128,U167=1),4)))))</f>
        <v>0</v>
      </c>
      <c r="AR167" s="11" t="str">
        <f t="shared" si="47"/>
        <v>ЛОЖЬЛОЖЬ</v>
      </c>
      <c r="AS167" s="11" t="str">
        <f t="shared" si="48"/>
        <v>ЛОЖЬЛОЖЬ</v>
      </c>
      <c r="AT167" s="11" t="str">
        <f t="shared" si="49"/>
        <v>ЛОЖЬЛОЖЬ</v>
      </c>
      <c r="AU167" s="11" t="str">
        <f t="shared" si="50"/>
        <v>ЛОЖЬЛОЖЬ</v>
      </c>
      <c r="AV167" s="11" t="str">
        <f t="shared" si="51"/>
        <v>ЛОЖЬЛОЖЬ</v>
      </c>
      <c r="AW167" s="11" t="str">
        <f t="shared" si="52"/>
        <v>ЛОЖЬЛОЖЬ</v>
      </c>
      <c r="AX167" s="11" t="str">
        <f t="shared" si="53"/>
        <v>ЛОЖЬЛОЖЬ</v>
      </c>
      <c r="AY167" s="11" t="str">
        <f t="shared" si="54"/>
        <v>ЛОЖЬЛОЖЬ</v>
      </c>
      <c r="AZ167" s="11" t="str">
        <f t="shared" si="55"/>
        <v>ЛОЖЬЛОЖЬ</v>
      </c>
      <c r="BA167" s="11" t="str">
        <f t="shared" si="56"/>
        <v>ЛОЖЬЛОЖЬ</v>
      </c>
      <c r="BC167" s="11" t="str">
        <f t="shared" si="57"/>
        <v/>
      </c>
      <c r="BD167" s="11" t="str">
        <f t="shared" si="58"/>
        <v/>
      </c>
      <c r="BE167" s="11" t="str">
        <f t="shared" si="59"/>
        <v/>
      </c>
      <c r="BF167" s="11" t="str">
        <f t="shared" si="60"/>
        <v/>
      </c>
      <c r="BG167" s="11" t="str">
        <f t="shared" si="61"/>
        <v/>
      </c>
      <c r="BH167" s="11" t="str">
        <f t="shared" si="62"/>
        <v/>
      </c>
      <c r="BI167" s="11" t="str">
        <f t="shared" si="63"/>
        <v/>
      </c>
      <c r="BJ167" s="11" t="str">
        <f t="shared" si="64"/>
        <v/>
      </c>
      <c r="BK167" s="11" t="str">
        <f t="shared" si="65"/>
        <v/>
      </c>
      <c r="BL167" s="11" t="str">
        <f t="shared" si="66"/>
        <v/>
      </c>
    </row>
    <row r="168" spans="2:64" x14ac:dyDescent="0.3">
      <c r="B168"/>
      <c r="C168"/>
      <c r="D168"/>
      <c r="E168"/>
      <c r="F168"/>
      <c r="G168"/>
      <c r="H168"/>
      <c r="I168"/>
      <c r="J168"/>
      <c r="K168"/>
      <c r="L168"/>
      <c r="M168"/>
      <c r="N168"/>
      <c r="O168"/>
      <c r="P168"/>
      <c r="Q168"/>
      <c r="R168"/>
      <c r="S168"/>
      <c r="T168"/>
      <c r="U168"/>
      <c r="W168" s="11" t="b">
        <f>IF(OR(B168=Локализация!$C$118,B168=5),4,IF(OR(B168=Локализация!$C$119,B168=4),2,IF(OR(B168=Локализация!$C$120,B168=3),0,IF(OR(B168=Локализация!$C$121,B168=2),-1,IF(OR(B168=Локализация!$C$122,B168=1),-2)))))</f>
        <v>0</v>
      </c>
      <c r="X168" s="11" t="b">
        <f>IF(OR(C168=Локализация!$C$124,C168=5),-2,IF(OR(C168=Локализация!$C$125,C168=4),-1,IF(OR(C168=Локализация!$C$126,C168=3),0,IF(OR(C168=Локализация!$C$127,C168=2),2,IF(OR(C168=Локализация!$C$128,C168=1),4)))))</f>
        <v>0</v>
      </c>
      <c r="Y168" s="11" t="b">
        <f>IF(OR(D168=Локализация!$C$118,D168=5),4,IF(OR(D168=Локализация!$C$119,D168=4),2,IF(OR(D168=Локализация!$C$120,D168=3),0,IF(OR(D168=Локализация!$C$121,D168=2),-1,IF(OR(D168=Локализация!$C$122,D168=1),-2)))))</f>
        <v>0</v>
      </c>
      <c r="Z168" s="11" t="b">
        <f>IF(OR(E168=Локализация!$C$124,E168=5),-2,IF(OR(E168=Локализация!$C$125,E168=4),-1,IF(OR(E168=Локализация!$C$126,E168=3),0,IF(OR(E168=Локализация!$C$127,E168=2),2,IF(OR(E168=Локализация!$C$128,E168=1),4)))))</f>
        <v>0</v>
      </c>
      <c r="AA168" s="11" t="b">
        <f>IF(OR(F168=Локализация!$C$118,F168=5),4,IF(OR(F168=Локализация!$C$119,F168=4),2,IF(OR(F168=Локализация!$C$120,F168=3),0,IF(OR(F168=Локализация!$C$121,F168=2),-1,IF(OR(F168=Локализация!$C$122,F168=1),-2)))))</f>
        <v>0</v>
      </c>
      <c r="AB168" s="11" t="b">
        <f>IF(OR(G168=Локализация!$C$124,G168=5),-2,IF(OR(G168=Локализация!$C$125,G168=4),-1,IF(OR(G168=Локализация!$C$126,G168=3),0,IF(OR(G168=Локализация!$C$127,G168=2),2,IF(OR(G168=Локализация!$C$128,G168=1),4)))))</f>
        <v>0</v>
      </c>
      <c r="AC168" s="11" t="b">
        <f>IF(OR(H168=Локализация!$C$118,H168=5),4,IF(OR(H168=Локализация!$C$119,H168=4),2,IF(OR(H168=Локализация!$C$120,H168=3),0,IF(OR(H168=Локализация!$C$121,H168=2),-1,IF(OR(H168=Локализация!$C$122,H168=1),-2)))))</f>
        <v>0</v>
      </c>
      <c r="AD168" s="11" t="b">
        <f>IF(OR(I168=Локализация!$C$124,I168=5),-2,IF(OR(I168=Локализация!$C$125,I168=4),-1,IF(OR(I168=Локализация!$C$126,I168=3),0,IF(OR(I168=Локализация!$C$127,I168=2),2,IF(OR(I168=Локализация!$C$128,I168=1),4)))))</f>
        <v>0</v>
      </c>
      <c r="AE168" s="11" t="b">
        <f>IF(OR(J168=Локализация!$C$118,J168=5),4,IF(OR(J168=Локализация!$C$119,J168=4),2,IF(OR(J168=Локализация!$C$120,J168=3),0,IF(OR(J168=Локализация!$C$121,J168=2),-1,IF(OR(J168=Локализация!$C$122,J168=1),-2)))))</f>
        <v>0</v>
      </c>
      <c r="AF168" s="11" t="b">
        <f>IF(OR(K168=Локализация!$C$124,K168=5),-2,IF(OR(K168=Локализация!$C$125,K168=4),-1,IF(OR(K168=Локализация!$C$126,K168=3),0,IF(OR(K168=Локализация!$C$127,K168=2),2,IF(OR(K168=Локализация!$C$128,K168=1),4)))))</f>
        <v>0</v>
      </c>
      <c r="AG168" s="11" t="b">
        <f>IF(OR(L168=Локализация!$C$118,L168=5),4,IF(OR(L168=Локализация!$C$119,L168=4),2,IF(OR(L168=Локализация!$C$120,L168=3),0,IF(OR(L168=Локализация!$C$121,L168=2),-1,IF(OR(L168=Локализация!$C$122,L168=1),-2)))))</f>
        <v>0</v>
      </c>
      <c r="AH168" s="11" t="b">
        <f>IF(OR(M168=Локализация!$C$124,M168=5),-2,IF(OR(M168=Локализация!$C$125,M168=4),-1,IF(OR(M168=Локализация!$C$126,M168=3),0,IF(OR(M168=Локализация!$C$127,M168=2),2,IF(OR(M168=Локализация!$C$128,M168=1),4)))))</f>
        <v>0</v>
      </c>
      <c r="AI168" s="11" t="b">
        <f>IF(OR(N168=Локализация!$C$118,N168=5),4,IF(OR(N168=Локализация!$C$119,N168=4),2,IF(OR(N168=Локализация!$C$120,N168=3),0,IF(OR(N168=Локализация!$C$121,N168=2),-1,IF(OR(N168=Локализация!$C$122,N168=1),-2)))))</f>
        <v>0</v>
      </c>
      <c r="AJ168" s="11" t="b">
        <f>IF(OR(O168=Локализация!$C$124,O168=5),-2,IF(OR(O168=Локализация!$C$125,O168=4),-1,IF(OR(O168=Локализация!$C$126,O168=3),0,IF(OR(O168=Локализация!$C$127,O168=2),2,IF(OR(O168=Локализация!$C$128,O168=1),4)))))</f>
        <v>0</v>
      </c>
      <c r="AK168" s="11" t="b">
        <f>IF(OR(P168=Локализация!$C$118,P168=5),4,IF(OR(P168=Локализация!$C$119,P168=4),2,IF(OR(P168=Локализация!$C$120,P168=3),0,IF(OR(P168=Локализация!$C$121,P168=2),-1,IF(OR(P168=Локализация!$C$122,P168=1),-2)))))</f>
        <v>0</v>
      </c>
      <c r="AL168" s="11" t="b">
        <f>IF(OR(Q168=Локализация!$C$124,Q168=5),-2,IF(OR(Q168=Локализация!$C$125,Q168=4),-1,IF(OR(Q168=Локализация!$C$126,Q168=3),0,IF(OR(Q168=Локализация!$C$127,Q168=2),2,IF(OR(Q168=Локализация!$C$128,Q168=1),4)))))</f>
        <v>0</v>
      </c>
      <c r="AM168" s="11" t="b">
        <f>IF(OR(R168=Локализация!$C$118,R168=5),4,IF(OR(R168=Локализация!$C$119,R168=4),2,IF(OR(R168=Локализация!$C$120,R168=3),0,IF(OR(R168=Локализация!$C$121,R168=2),-1,IF(OR(R168=Локализация!$C$122,R168=1),-2)))))</f>
        <v>0</v>
      </c>
      <c r="AN168" s="11" t="b">
        <f>IF(OR(S168=Локализация!$C$124,S168=5),-2,IF(OR(S168=Локализация!$C$125,S168=4),-1,IF(OR(S168=Локализация!$C$126,S168=3),0,IF(OR(S168=Локализация!$C$127,S168=2),2,IF(OR(S168=Локализация!$C$128,S168=1),4)))))</f>
        <v>0</v>
      </c>
      <c r="AO168" s="11" t="b">
        <f>IF(OR(T168=Локализация!$C$118,T168=5),4,IF(OR(T168=Локализация!$C$119,T168=4),2,IF(OR(T168=Локализация!$C$120,T168=3),0,IF(OR(T168=Локализация!$C$121,T168=2),-1,IF(OR(T168=Локализация!$C$122,T168=1),-2)))))</f>
        <v>0</v>
      </c>
      <c r="AP168" s="11" t="b">
        <f>IF(OR(U168=Локализация!$C$124,U168=5),-2,IF(OR(U168=Локализация!$C$125,U168=4),-1,IF(OR(U168=Локализация!$C$126,U168=3),0,IF(OR(U168=Локализация!$C$127,U168=2),2,IF(OR(U168=Локализация!$C$128,U168=1),4)))))</f>
        <v>0</v>
      </c>
      <c r="AR168" s="11" t="str">
        <f t="shared" si="47"/>
        <v>ЛОЖЬЛОЖЬ</v>
      </c>
      <c r="AS168" s="11" t="str">
        <f t="shared" si="48"/>
        <v>ЛОЖЬЛОЖЬ</v>
      </c>
      <c r="AT168" s="11" t="str">
        <f t="shared" si="49"/>
        <v>ЛОЖЬЛОЖЬ</v>
      </c>
      <c r="AU168" s="11" t="str">
        <f t="shared" si="50"/>
        <v>ЛОЖЬЛОЖЬ</v>
      </c>
      <c r="AV168" s="11" t="str">
        <f t="shared" si="51"/>
        <v>ЛОЖЬЛОЖЬ</v>
      </c>
      <c r="AW168" s="11" t="str">
        <f t="shared" si="52"/>
        <v>ЛОЖЬЛОЖЬ</v>
      </c>
      <c r="AX168" s="11" t="str">
        <f t="shared" si="53"/>
        <v>ЛОЖЬЛОЖЬ</v>
      </c>
      <c r="AY168" s="11" t="str">
        <f t="shared" si="54"/>
        <v>ЛОЖЬЛОЖЬ</v>
      </c>
      <c r="AZ168" s="11" t="str">
        <f t="shared" si="55"/>
        <v>ЛОЖЬЛОЖЬ</v>
      </c>
      <c r="BA168" s="11" t="str">
        <f t="shared" si="56"/>
        <v>ЛОЖЬЛОЖЬ</v>
      </c>
      <c r="BC168" s="11" t="str">
        <f t="shared" si="57"/>
        <v/>
      </c>
      <c r="BD168" s="11" t="str">
        <f t="shared" si="58"/>
        <v/>
      </c>
      <c r="BE168" s="11" t="str">
        <f t="shared" si="59"/>
        <v/>
      </c>
      <c r="BF168" s="11" t="str">
        <f t="shared" si="60"/>
        <v/>
      </c>
      <c r="BG168" s="11" t="str">
        <f t="shared" si="61"/>
        <v/>
      </c>
      <c r="BH168" s="11" t="str">
        <f t="shared" si="62"/>
        <v/>
      </c>
      <c r="BI168" s="11" t="str">
        <f t="shared" si="63"/>
        <v/>
      </c>
      <c r="BJ168" s="11" t="str">
        <f t="shared" si="64"/>
        <v/>
      </c>
      <c r="BK168" s="11" t="str">
        <f t="shared" si="65"/>
        <v/>
      </c>
      <c r="BL168" s="11" t="str">
        <f t="shared" si="66"/>
        <v/>
      </c>
    </row>
    <row r="169" spans="2:64" x14ac:dyDescent="0.3">
      <c r="B169"/>
      <c r="C169"/>
      <c r="D169"/>
      <c r="E169"/>
      <c r="F169"/>
      <c r="G169"/>
      <c r="H169"/>
      <c r="I169"/>
      <c r="J169"/>
      <c r="K169"/>
      <c r="L169"/>
      <c r="M169"/>
      <c r="N169"/>
      <c r="O169"/>
      <c r="P169"/>
      <c r="Q169"/>
      <c r="R169"/>
      <c r="S169"/>
      <c r="T169"/>
      <c r="U169"/>
      <c r="W169" s="11" t="b">
        <f>IF(OR(B169=Локализация!$C$118,B169=5),4,IF(OR(B169=Локализация!$C$119,B169=4),2,IF(OR(B169=Локализация!$C$120,B169=3),0,IF(OR(B169=Локализация!$C$121,B169=2),-1,IF(OR(B169=Локализация!$C$122,B169=1),-2)))))</f>
        <v>0</v>
      </c>
      <c r="X169" s="11" t="b">
        <f>IF(OR(C169=Локализация!$C$124,C169=5),-2,IF(OR(C169=Локализация!$C$125,C169=4),-1,IF(OR(C169=Локализация!$C$126,C169=3),0,IF(OR(C169=Локализация!$C$127,C169=2),2,IF(OR(C169=Локализация!$C$128,C169=1),4)))))</f>
        <v>0</v>
      </c>
      <c r="Y169" s="11" t="b">
        <f>IF(OR(D169=Локализация!$C$118,D169=5),4,IF(OR(D169=Локализация!$C$119,D169=4),2,IF(OR(D169=Локализация!$C$120,D169=3),0,IF(OR(D169=Локализация!$C$121,D169=2),-1,IF(OR(D169=Локализация!$C$122,D169=1),-2)))))</f>
        <v>0</v>
      </c>
      <c r="Z169" s="11" t="b">
        <f>IF(OR(E169=Локализация!$C$124,E169=5),-2,IF(OR(E169=Локализация!$C$125,E169=4),-1,IF(OR(E169=Локализация!$C$126,E169=3),0,IF(OR(E169=Локализация!$C$127,E169=2),2,IF(OR(E169=Локализация!$C$128,E169=1),4)))))</f>
        <v>0</v>
      </c>
      <c r="AA169" s="11" t="b">
        <f>IF(OR(F169=Локализация!$C$118,F169=5),4,IF(OR(F169=Локализация!$C$119,F169=4),2,IF(OR(F169=Локализация!$C$120,F169=3),0,IF(OR(F169=Локализация!$C$121,F169=2),-1,IF(OR(F169=Локализация!$C$122,F169=1),-2)))))</f>
        <v>0</v>
      </c>
      <c r="AB169" s="11" t="b">
        <f>IF(OR(G169=Локализация!$C$124,G169=5),-2,IF(OR(G169=Локализация!$C$125,G169=4),-1,IF(OR(G169=Локализация!$C$126,G169=3),0,IF(OR(G169=Локализация!$C$127,G169=2),2,IF(OR(G169=Локализация!$C$128,G169=1),4)))))</f>
        <v>0</v>
      </c>
      <c r="AC169" s="11" t="b">
        <f>IF(OR(H169=Локализация!$C$118,H169=5),4,IF(OR(H169=Локализация!$C$119,H169=4),2,IF(OR(H169=Локализация!$C$120,H169=3),0,IF(OR(H169=Локализация!$C$121,H169=2),-1,IF(OR(H169=Локализация!$C$122,H169=1),-2)))))</f>
        <v>0</v>
      </c>
      <c r="AD169" s="11" t="b">
        <f>IF(OR(I169=Локализация!$C$124,I169=5),-2,IF(OR(I169=Локализация!$C$125,I169=4),-1,IF(OR(I169=Локализация!$C$126,I169=3),0,IF(OR(I169=Локализация!$C$127,I169=2),2,IF(OR(I169=Локализация!$C$128,I169=1),4)))))</f>
        <v>0</v>
      </c>
      <c r="AE169" s="11" t="b">
        <f>IF(OR(J169=Локализация!$C$118,J169=5),4,IF(OR(J169=Локализация!$C$119,J169=4),2,IF(OR(J169=Локализация!$C$120,J169=3),0,IF(OR(J169=Локализация!$C$121,J169=2),-1,IF(OR(J169=Локализация!$C$122,J169=1),-2)))))</f>
        <v>0</v>
      </c>
      <c r="AF169" s="11" t="b">
        <f>IF(OR(K169=Локализация!$C$124,K169=5),-2,IF(OR(K169=Локализация!$C$125,K169=4),-1,IF(OR(K169=Локализация!$C$126,K169=3),0,IF(OR(K169=Локализация!$C$127,K169=2),2,IF(OR(K169=Локализация!$C$128,K169=1),4)))))</f>
        <v>0</v>
      </c>
      <c r="AG169" s="11" t="b">
        <f>IF(OR(L169=Локализация!$C$118,L169=5),4,IF(OR(L169=Локализация!$C$119,L169=4),2,IF(OR(L169=Локализация!$C$120,L169=3),0,IF(OR(L169=Локализация!$C$121,L169=2),-1,IF(OR(L169=Локализация!$C$122,L169=1),-2)))))</f>
        <v>0</v>
      </c>
      <c r="AH169" s="11" t="b">
        <f>IF(OR(M169=Локализация!$C$124,M169=5),-2,IF(OR(M169=Локализация!$C$125,M169=4),-1,IF(OR(M169=Локализация!$C$126,M169=3),0,IF(OR(M169=Локализация!$C$127,M169=2),2,IF(OR(M169=Локализация!$C$128,M169=1),4)))))</f>
        <v>0</v>
      </c>
      <c r="AI169" s="11" t="b">
        <f>IF(OR(N169=Локализация!$C$118,N169=5),4,IF(OR(N169=Локализация!$C$119,N169=4),2,IF(OR(N169=Локализация!$C$120,N169=3),0,IF(OR(N169=Локализация!$C$121,N169=2),-1,IF(OR(N169=Локализация!$C$122,N169=1),-2)))))</f>
        <v>0</v>
      </c>
      <c r="AJ169" s="11" t="b">
        <f>IF(OR(O169=Локализация!$C$124,O169=5),-2,IF(OR(O169=Локализация!$C$125,O169=4),-1,IF(OR(O169=Локализация!$C$126,O169=3),0,IF(OR(O169=Локализация!$C$127,O169=2),2,IF(OR(O169=Локализация!$C$128,O169=1),4)))))</f>
        <v>0</v>
      </c>
      <c r="AK169" s="11" t="b">
        <f>IF(OR(P169=Локализация!$C$118,P169=5),4,IF(OR(P169=Локализация!$C$119,P169=4),2,IF(OR(P169=Локализация!$C$120,P169=3),0,IF(OR(P169=Локализация!$C$121,P169=2),-1,IF(OR(P169=Локализация!$C$122,P169=1),-2)))))</f>
        <v>0</v>
      </c>
      <c r="AL169" s="11" t="b">
        <f>IF(OR(Q169=Локализация!$C$124,Q169=5),-2,IF(OR(Q169=Локализация!$C$125,Q169=4),-1,IF(OR(Q169=Локализация!$C$126,Q169=3),0,IF(OR(Q169=Локализация!$C$127,Q169=2),2,IF(OR(Q169=Локализация!$C$128,Q169=1),4)))))</f>
        <v>0</v>
      </c>
      <c r="AM169" s="11" t="b">
        <f>IF(OR(R169=Локализация!$C$118,R169=5),4,IF(OR(R169=Локализация!$C$119,R169=4),2,IF(OR(R169=Локализация!$C$120,R169=3),0,IF(OR(R169=Локализация!$C$121,R169=2),-1,IF(OR(R169=Локализация!$C$122,R169=1),-2)))))</f>
        <v>0</v>
      </c>
      <c r="AN169" s="11" t="b">
        <f>IF(OR(S169=Локализация!$C$124,S169=5),-2,IF(OR(S169=Локализация!$C$125,S169=4),-1,IF(OR(S169=Локализация!$C$126,S169=3),0,IF(OR(S169=Локализация!$C$127,S169=2),2,IF(OR(S169=Локализация!$C$128,S169=1),4)))))</f>
        <v>0</v>
      </c>
      <c r="AO169" s="11" t="b">
        <f>IF(OR(T169=Локализация!$C$118,T169=5),4,IF(OR(T169=Локализация!$C$119,T169=4),2,IF(OR(T169=Локализация!$C$120,T169=3),0,IF(OR(T169=Локализация!$C$121,T169=2),-1,IF(OR(T169=Локализация!$C$122,T169=1),-2)))))</f>
        <v>0</v>
      </c>
      <c r="AP169" s="11" t="b">
        <f>IF(OR(U169=Локализация!$C$124,U169=5),-2,IF(OR(U169=Локализация!$C$125,U169=4),-1,IF(OR(U169=Локализация!$C$126,U169=3),0,IF(OR(U169=Локализация!$C$127,U169=2),2,IF(OR(U169=Локализация!$C$128,U169=1),4)))))</f>
        <v>0</v>
      </c>
      <c r="AR169" s="11" t="str">
        <f t="shared" si="47"/>
        <v>ЛОЖЬЛОЖЬ</v>
      </c>
      <c r="AS169" s="11" t="str">
        <f t="shared" si="48"/>
        <v>ЛОЖЬЛОЖЬ</v>
      </c>
      <c r="AT169" s="11" t="str">
        <f t="shared" si="49"/>
        <v>ЛОЖЬЛОЖЬ</v>
      </c>
      <c r="AU169" s="11" t="str">
        <f t="shared" si="50"/>
        <v>ЛОЖЬЛОЖЬ</v>
      </c>
      <c r="AV169" s="11" t="str">
        <f t="shared" si="51"/>
        <v>ЛОЖЬЛОЖЬ</v>
      </c>
      <c r="AW169" s="11" t="str">
        <f t="shared" si="52"/>
        <v>ЛОЖЬЛОЖЬ</v>
      </c>
      <c r="AX169" s="11" t="str">
        <f t="shared" si="53"/>
        <v>ЛОЖЬЛОЖЬ</v>
      </c>
      <c r="AY169" s="11" t="str">
        <f t="shared" si="54"/>
        <v>ЛОЖЬЛОЖЬ</v>
      </c>
      <c r="AZ169" s="11" t="str">
        <f t="shared" si="55"/>
        <v>ЛОЖЬЛОЖЬ</v>
      </c>
      <c r="BA169" s="11" t="str">
        <f t="shared" si="56"/>
        <v>ЛОЖЬЛОЖЬ</v>
      </c>
      <c r="BC169" s="11" t="str">
        <f t="shared" si="57"/>
        <v/>
      </c>
      <c r="BD169" s="11" t="str">
        <f t="shared" si="58"/>
        <v/>
      </c>
      <c r="BE169" s="11" t="str">
        <f t="shared" si="59"/>
        <v/>
      </c>
      <c r="BF169" s="11" t="str">
        <f t="shared" si="60"/>
        <v/>
      </c>
      <c r="BG169" s="11" t="str">
        <f t="shared" si="61"/>
        <v/>
      </c>
      <c r="BH169" s="11" t="str">
        <f t="shared" si="62"/>
        <v/>
      </c>
      <c r="BI169" s="11" t="str">
        <f t="shared" si="63"/>
        <v/>
      </c>
      <c r="BJ169" s="11" t="str">
        <f t="shared" si="64"/>
        <v/>
      </c>
      <c r="BK169" s="11" t="str">
        <f t="shared" si="65"/>
        <v/>
      </c>
      <c r="BL169" s="11" t="str">
        <f t="shared" si="66"/>
        <v/>
      </c>
    </row>
    <row r="170" spans="2:64" x14ac:dyDescent="0.3">
      <c r="B170"/>
      <c r="C170"/>
      <c r="D170"/>
      <c r="E170"/>
      <c r="F170"/>
      <c r="G170"/>
      <c r="H170"/>
      <c r="I170"/>
      <c r="J170"/>
      <c r="K170"/>
      <c r="L170"/>
      <c r="M170"/>
      <c r="N170"/>
      <c r="O170"/>
      <c r="P170"/>
      <c r="Q170"/>
      <c r="R170"/>
      <c r="S170"/>
      <c r="T170"/>
      <c r="U170"/>
      <c r="W170" s="11" t="b">
        <f>IF(OR(B170=Локализация!$C$118,B170=5),4,IF(OR(B170=Локализация!$C$119,B170=4),2,IF(OR(B170=Локализация!$C$120,B170=3),0,IF(OR(B170=Локализация!$C$121,B170=2),-1,IF(OR(B170=Локализация!$C$122,B170=1),-2)))))</f>
        <v>0</v>
      </c>
      <c r="X170" s="11" t="b">
        <f>IF(OR(C170=Локализация!$C$124,C170=5),-2,IF(OR(C170=Локализация!$C$125,C170=4),-1,IF(OR(C170=Локализация!$C$126,C170=3),0,IF(OR(C170=Локализация!$C$127,C170=2),2,IF(OR(C170=Локализация!$C$128,C170=1),4)))))</f>
        <v>0</v>
      </c>
      <c r="Y170" s="11" t="b">
        <f>IF(OR(D170=Локализация!$C$118,D170=5),4,IF(OR(D170=Локализация!$C$119,D170=4),2,IF(OR(D170=Локализация!$C$120,D170=3),0,IF(OR(D170=Локализация!$C$121,D170=2),-1,IF(OR(D170=Локализация!$C$122,D170=1),-2)))))</f>
        <v>0</v>
      </c>
      <c r="Z170" s="11" t="b">
        <f>IF(OR(E170=Локализация!$C$124,E170=5),-2,IF(OR(E170=Локализация!$C$125,E170=4),-1,IF(OR(E170=Локализация!$C$126,E170=3),0,IF(OR(E170=Локализация!$C$127,E170=2),2,IF(OR(E170=Локализация!$C$128,E170=1),4)))))</f>
        <v>0</v>
      </c>
      <c r="AA170" s="11" t="b">
        <f>IF(OR(F170=Локализация!$C$118,F170=5),4,IF(OR(F170=Локализация!$C$119,F170=4),2,IF(OR(F170=Локализация!$C$120,F170=3),0,IF(OR(F170=Локализация!$C$121,F170=2),-1,IF(OR(F170=Локализация!$C$122,F170=1),-2)))))</f>
        <v>0</v>
      </c>
      <c r="AB170" s="11" t="b">
        <f>IF(OR(G170=Локализация!$C$124,G170=5),-2,IF(OR(G170=Локализация!$C$125,G170=4),-1,IF(OR(G170=Локализация!$C$126,G170=3),0,IF(OR(G170=Локализация!$C$127,G170=2),2,IF(OR(G170=Локализация!$C$128,G170=1),4)))))</f>
        <v>0</v>
      </c>
      <c r="AC170" s="11" t="b">
        <f>IF(OR(H170=Локализация!$C$118,H170=5),4,IF(OR(H170=Локализация!$C$119,H170=4),2,IF(OR(H170=Локализация!$C$120,H170=3),0,IF(OR(H170=Локализация!$C$121,H170=2),-1,IF(OR(H170=Локализация!$C$122,H170=1),-2)))))</f>
        <v>0</v>
      </c>
      <c r="AD170" s="11" t="b">
        <f>IF(OR(I170=Локализация!$C$124,I170=5),-2,IF(OR(I170=Локализация!$C$125,I170=4),-1,IF(OR(I170=Локализация!$C$126,I170=3),0,IF(OR(I170=Локализация!$C$127,I170=2),2,IF(OR(I170=Локализация!$C$128,I170=1),4)))))</f>
        <v>0</v>
      </c>
      <c r="AE170" s="11" t="b">
        <f>IF(OR(J170=Локализация!$C$118,J170=5),4,IF(OR(J170=Локализация!$C$119,J170=4),2,IF(OR(J170=Локализация!$C$120,J170=3),0,IF(OR(J170=Локализация!$C$121,J170=2),-1,IF(OR(J170=Локализация!$C$122,J170=1),-2)))))</f>
        <v>0</v>
      </c>
      <c r="AF170" s="11" t="b">
        <f>IF(OR(K170=Локализация!$C$124,K170=5),-2,IF(OR(K170=Локализация!$C$125,K170=4),-1,IF(OR(K170=Локализация!$C$126,K170=3),0,IF(OR(K170=Локализация!$C$127,K170=2),2,IF(OR(K170=Локализация!$C$128,K170=1),4)))))</f>
        <v>0</v>
      </c>
      <c r="AG170" s="11" t="b">
        <f>IF(OR(L170=Локализация!$C$118,L170=5),4,IF(OR(L170=Локализация!$C$119,L170=4),2,IF(OR(L170=Локализация!$C$120,L170=3),0,IF(OR(L170=Локализация!$C$121,L170=2),-1,IF(OR(L170=Локализация!$C$122,L170=1),-2)))))</f>
        <v>0</v>
      </c>
      <c r="AH170" s="11" t="b">
        <f>IF(OR(M170=Локализация!$C$124,M170=5),-2,IF(OR(M170=Локализация!$C$125,M170=4),-1,IF(OR(M170=Локализация!$C$126,M170=3),0,IF(OR(M170=Локализация!$C$127,M170=2),2,IF(OR(M170=Локализация!$C$128,M170=1),4)))))</f>
        <v>0</v>
      </c>
      <c r="AI170" s="11" t="b">
        <f>IF(OR(N170=Локализация!$C$118,N170=5),4,IF(OR(N170=Локализация!$C$119,N170=4),2,IF(OR(N170=Локализация!$C$120,N170=3),0,IF(OR(N170=Локализация!$C$121,N170=2),-1,IF(OR(N170=Локализация!$C$122,N170=1),-2)))))</f>
        <v>0</v>
      </c>
      <c r="AJ170" s="11" t="b">
        <f>IF(OR(O170=Локализация!$C$124,O170=5),-2,IF(OR(O170=Локализация!$C$125,O170=4),-1,IF(OR(O170=Локализация!$C$126,O170=3),0,IF(OR(O170=Локализация!$C$127,O170=2),2,IF(OR(O170=Локализация!$C$128,O170=1),4)))))</f>
        <v>0</v>
      </c>
      <c r="AK170" s="11" t="b">
        <f>IF(OR(P170=Локализация!$C$118,P170=5),4,IF(OR(P170=Локализация!$C$119,P170=4),2,IF(OR(P170=Локализация!$C$120,P170=3),0,IF(OR(P170=Локализация!$C$121,P170=2),-1,IF(OR(P170=Локализация!$C$122,P170=1),-2)))))</f>
        <v>0</v>
      </c>
      <c r="AL170" s="11" t="b">
        <f>IF(OR(Q170=Локализация!$C$124,Q170=5),-2,IF(OR(Q170=Локализация!$C$125,Q170=4),-1,IF(OR(Q170=Локализация!$C$126,Q170=3),0,IF(OR(Q170=Локализация!$C$127,Q170=2),2,IF(OR(Q170=Локализация!$C$128,Q170=1),4)))))</f>
        <v>0</v>
      </c>
      <c r="AM170" s="11" t="b">
        <f>IF(OR(R170=Локализация!$C$118,R170=5),4,IF(OR(R170=Локализация!$C$119,R170=4),2,IF(OR(R170=Локализация!$C$120,R170=3),0,IF(OR(R170=Локализация!$C$121,R170=2),-1,IF(OR(R170=Локализация!$C$122,R170=1),-2)))))</f>
        <v>0</v>
      </c>
      <c r="AN170" s="11" t="b">
        <f>IF(OR(S170=Локализация!$C$124,S170=5),-2,IF(OR(S170=Локализация!$C$125,S170=4),-1,IF(OR(S170=Локализация!$C$126,S170=3),0,IF(OR(S170=Локализация!$C$127,S170=2),2,IF(OR(S170=Локализация!$C$128,S170=1),4)))))</f>
        <v>0</v>
      </c>
      <c r="AO170" s="11" t="b">
        <f>IF(OR(T170=Локализация!$C$118,T170=5),4,IF(OR(T170=Локализация!$C$119,T170=4),2,IF(OR(T170=Локализация!$C$120,T170=3),0,IF(OR(T170=Локализация!$C$121,T170=2),-1,IF(OR(T170=Локализация!$C$122,T170=1),-2)))))</f>
        <v>0</v>
      </c>
      <c r="AP170" s="11" t="b">
        <f>IF(OR(U170=Локализация!$C$124,U170=5),-2,IF(OR(U170=Локализация!$C$125,U170=4),-1,IF(OR(U170=Локализация!$C$126,U170=3),0,IF(OR(U170=Локализация!$C$127,U170=2),2,IF(OR(U170=Локализация!$C$128,U170=1),4)))))</f>
        <v>0</v>
      </c>
      <c r="AR170" s="11" t="str">
        <f t="shared" si="47"/>
        <v>ЛОЖЬЛОЖЬ</v>
      </c>
      <c r="AS170" s="11" t="str">
        <f t="shared" si="48"/>
        <v>ЛОЖЬЛОЖЬ</v>
      </c>
      <c r="AT170" s="11" t="str">
        <f t="shared" si="49"/>
        <v>ЛОЖЬЛОЖЬ</v>
      </c>
      <c r="AU170" s="11" t="str">
        <f t="shared" si="50"/>
        <v>ЛОЖЬЛОЖЬ</v>
      </c>
      <c r="AV170" s="11" t="str">
        <f t="shared" si="51"/>
        <v>ЛОЖЬЛОЖЬ</v>
      </c>
      <c r="AW170" s="11" t="str">
        <f t="shared" si="52"/>
        <v>ЛОЖЬЛОЖЬ</v>
      </c>
      <c r="AX170" s="11" t="str">
        <f t="shared" si="53"/>
        <v>ЛОЖЬЛОЖЬ</v>
      </c>
      <c r="AY170" s="11" t="str">
        <f t="shared" si="54"/>
        <v>ЛОЖЬЛОЖЬ</v>
      </c>
      <c r="AZ170" s="11" t="str">
        <f t="shared" si="55"/>
        <v>ЛОЖЬЛОЖЬ</v>
      </c>
      <c r="BA170" s="11" t="str">
        <f t="shared" si="56"/>
        <v>ЛОЖЬЛОЖЬ</v>
      </c>
      <c r="BC170" s="11" t="str">
        <f t="shared" si="57"/>
        <v/>
      </c>
      <c r="BD170" s="11" t="str">
        <f t="shared" si="58"/>
        <v/>
      </c>
      <c r="BE170" s="11" t="str">
        <f t="shared" si="59"/>
        <v/>
      </c>
      <c r="BF170" s="11" t="str">
        <f t="shared" si="60"/>
        <v/>
      </c>
      <c r="BG170" s="11" t="str">
        <f t="shared" si="61"/>
        <v/>
      </c>
      <c r="BH170" s="11" t="str">
        <f t="shared" si="62"/>
        <v/>
      </c>
      <c r="BI170" s="11" t="str">
        <f t="shared" si="63"/>
        <v/>
      </c>
      <c r="BJ170" s="11" t="str">
        <f t="shared" si="64"/>
        <v/>
      </c>
      <c r="BK170" s="11" t="str">
        <f t="shared" si="65"/>
        <v/>
      </c>
      <c r="BL170" s="11" t="str">
        <f t="shared" si="66"/>
        <v/>
      </c>
    </row>
    <row r="171" spans="2:64" x14ac:dyDescent="0.3">
      <c r="B171"/>
      <c r="C171"/>
      <c r="D171"/>
      <c r="E171"/>
      <c r="F171"/>
      <c r="G171"/>
      <c r="H171"/>
      <c r="I171"/>
      <c r="J171"/>
      <c r="K171"/>
      <c r="L171"/>
      <c r="M171"/>
      <c r="N171"/>
      <c r="O171"/>
      <c r="P171"/>
      <c r="Q171"/>
      <c r="R171"/>
      <c r="S171"/>
      <c r="T171"/>
      <c r="U171"/>
      <c r="W171" s="11" t="b">
        <f>IF(OR(B171=Локализация!$C$118,B171=5),4,IF(OR(B171=Локализация!$C$119,B171=4),2,IF(OR(B171=Локализация!$C$120,B171=3),0,IF(OR(B171=Локализация!$C$121,B171=2),-1,IF(OR(B171=Локализация!$C$122,B171=1),-2)))))</f>
        <v>0</v>
      </c>
      <c r="X171" s="11" t="b">
        <f>IF(OR(C171=Локализация!$C$124,C171=5),-2,IF(OR(C171=Локализация!$C$125,C171=4),-1,IF(OR(C171=Локализация!$C$126,C171=3),0,IF(OR(C171=Локализация!$C$127,C171=2),2,IF(OR(C171=Локализация!$C$128,C171=1),4)))))</f>
        <v>0</v>
      </c>
      <c r="Y171" s="11" t="b">
        <f>IF(OR(D171=Локализация!$C$118,D171=5),4,IF(OR(D171=Локализация!$C$119,D171=4),2,IF(OR(D171=Локализация!$C$120,D171=3),0,IF(OR(D171=Локализация!$C$121,D171=2),-1,IF(OR(D171=Локализация!$C$122,D171=1),-2)))))</f>
        <v>0</v>
      </c>
      <c r="Z171" s="11" t="b">
        <f>IF(OR(E171=Локализация!$C$124,E171=5),-2,IF(OR(E171=Локализация!$C$125,E171=4),-1,IF(OR(E171=Локализация!$C$126,E171=3),0,IF(OR(E171=Локализация!$C$127,E171=2),2,IF(OR(E171=Локализация!$C$128,E171=1),4)))))</f>
        <v>0</v>
      </c>
      <c r="AA171" s="11" t="b">
        <f>IF(OR(F171=Локализация!$C$118,F171=5),4,IF(OR(F171=Локализация!$C$119,F171=4),2,IF(OR(F171=Локализация!$C$120,F171=3),0,IF(OR(F171=Локализация!$C$121,F171=2),-1,IF(OR(F171=Локализация!$C$122,F171=1),-2)))))</f>
        <v>0</v>
      </c>
      <c r="AB171" s="11" t="b">
        <f>IF(OR(G171=Локализация!$C$124,G171=5),-2,IF(OR(G171=Локализация!$C$125,G171=4),-1,IF(OR(G171=Локализация!$C$126,G171=3),0,IF(OR(G171=Локализация!$C$127,G171=2),2,IF(OR(G171=Локализация!$C$128,G171=1),4)))))</f>
        <v>0</v>
      </c>
      <c r="AC171" s="11" t="b">
        <f>IF(OR(H171=Локализация!$C$118,H171=5),4,IF(OR(H171=Локализация!$C$119,H171=4),2,IF(OR(H171=Локализация!$C$120,H171=3),0,IF(OR(H171=Локализация!$C$121,H171=2),-1,IF(OR(H171=Локализация!$C$122,H171=1),-2)))))</f>
        <v>0</v>
      </c>
      <c r="AD171" s="11" t="b">
        <f>IF(OR(I171=Локализация!$C$124,I171=5),-2,IF(OR(I171=Локализация!$C$125,I171=4),-1,IF(OR(I171=Локализация!$C$126,I171=3),0,IF(OR(I171=Локализация!$C$127,I171=2),2,IF(OR(I171=Локализация!$C$128,I171=1),4)))))</f>
        <v>0</v>
      </c>
      <c r="AE171" s="11" t="b">
        <f>IF(OR(J171=Локализация!$C$118,J171=5),4,IF(OR(J171=Локализация!$C$119,J171=4),2,IF(OR(J171=Локализация!$C$120,J171=3),0,IF(OR(J171=Локализация!$C$121,J171=2),-1,IF(OR(J171=Локализация!$C$122,J171=1),-2)))))</f>
        <v>0</v>
      </c>
      <c r="AF171" s="11" t="b">
        <f>IF(OR(K171=Локализация!$C$124,K171=5),-2,IF(OR(K171=Локализация!$C$125,K171=4),-1,IF(OR(K171=Локализация!$C$126,K171=3),0,IF(OR(K171=Локализация!$C$127,K171=2),2,IF(OR(K171=Локализация!$C$128,K171=1),4)))))</f>
        <v>0</v>
      </c>
      <c r="AG171" s="11" t="b">
        <f>IF(OR(L171=Локализация!$C$118,L171=5),4,IF(OR(L171=Локализация!$C$119,L171=4),2,IF(OR(L171=Локализация!$C$120,L171=3),0,IF(OR(L171=Локализация!$C$121,L171=2),-1,IF(OR(L171=Локализация!$C$122,L171=1),-2)))))</f>
        <v>0</v>
      </c>
      <c r="AH171" s="11" t="b">
        <f>IF(OR(M171=Локализация!$C$124,M171=5),-2,IF(OR(M171=Локализация!$C$125,M171=4),-1,IF(OR(M171=Локализация!$C$126,M171=3),0,IF(OR(M171=Локализация!$C$127,M171=2),2,IF(OR(M171=Локализация!$C$128,M171=1),4)))))</f>
        <v>0</v>
      </c>
      <c r="AI171" s="11" t="b">
        <f>IF(OR(N171=Локализация!$C$118,N171=5),4,IF(OR(N171=Локализация!$C$119,N171=4),2,IF(OR(N171=Локализация!$C$120,N171=3),0,IF(OR(N171=Локализация!$C$121,N171=2),-1,IF(OR(N171=Локализация!$C$122,N171=1),-2)))))</f>
        <v>0</v>
      </c>
      <c r="AJ171" s="11" t="b">
        <f>IF(OR(O171=Локализация!$C$124,O171=5),-2,IF(OR(O171=Локализация!$C$125,O171=4),-1,IF(OR(O171=Локализация!$C$126,O171=3),0,IF(OR(O171=Локализация!$C$127,O171=2),2,IF(OR(O171=Локализация!$C$128,O171=1),4)))))</f>
        <v>0</v>
      </c>
      <c r="AK171" s="11" t="b">
        <f>IF(OR(P171=Локализация!$C$118,P171=5),4,IF(OR(P171=Локализация!$C$119,P171=4),2,IF(OR(P171=Локализация!$C$120,P171=3),0,IF(OR(P171=Локализация!$C$121,P171=2),-1,IF(OR(P171=Локализация!$C$122,P171=1),-2)))))</f>
        <v>0</v>
      </c>
      <c r="AL171" s="11" t="b">
        <f>IF(OR(Q171=Локализация!$C$124,Q171=5),-2,IF(OR(Q171=Локализация!$C$125,Q171=4),-1,IF(OR(Q171=Локализация!$C$126,Q171=3),0,IF(OR(Q171=Локализация!$C$127,Q171=2),2,IF(OR(Q171=Локализация!$C$128,Q171=1),4)))))</f>
        <v>0</v>
      </c>
      <c r="AM171" s="11" t="b">
        <f>IF(OR(R171=Локализация!$C$118,R171=5),4,IF(OR(R171=Локализация!$C$119,R171=4),2,IF(OR(R171=Локализация!$C$120,R171=3),0,IF(OR(R171=Локализация!$C$121,R171=2),-1,IF(OR(R171=Локализация!$C$122,R171=1),-2)))))</f>
        <v>0</v>
      </c>
      <c r="AN171" s="11" t="b">
        <f>IF(OR(S171=Локализация!$C$124,S171=5),-2,IF(OR(S171=Локализация!$C$125,S171=4),-1,IF(OR(S171=Локализация!$C$126,S171=3),0,IF(OR(S171=Локализация!$C$127,S171=2),2,IF(OR(S171=Локализация!$C$128,S171=1),4)))))</f>
        <v>0</v>
      </c>
      <c r="AO171" s="11" t="b">
        <f>IF(OR(T171=Локализация!$C$118,T171=5),4,IF(OR(T171=Локализация!$C$119,T171=4),2,IF(OR(T171=Локализация!$C$120,T171=3),0,IF(OR(T171=Локализация!$C$121,T171=2),-1,IF(OR(T171=Локализация!$C$122,T171=1),-2)))))</f>
        <v>0</v>
      </c>
      <c r="AP171" s="11" t="b">
        <f>IF(OR(U171=Локализация!$C$124,U171=5),-2,IF(OR(U171=Локализация!$C$125,U171=4),-1,IF(OR(U171=Локализация!$C$126,U171=3),0,IF(OR(U171=Локализация!$C$127,U171=2),2,IF(OR(U171=Локализация!$C$128,U171=1),4)))))</f>
        <v>0</v>
      </c>
      <c r="AR171" s="11" t="str">
        <f t="shared" si="47"/>
        <v>ЛОЖЬЛОЖЬ</v>
      </c>
      <c r="AS171" s="11" t="str">
        <f t="shared" si="48"/>
        <v>ЛОЖЬЛОЖЬ</v>
      </c>
      <c r="AT171" s="11" t="str">
        <f t="shared" si="49"/>
        <v>ЛОЖЬЛОЖЬ</v>
      </c>
      <c r="AU171" s="11" t="str">
        <f t="shared" si="50"/>
        <v>ЛОЖЬЛОЖЬ</v>
      </c>
      <c r="AV171" s="11" t="str">
        <f t="shared" si="51"/>
        <v>ЛОЖЬЛОЖЬ</v>
      </c>
      <c r="AW171" s="11" t="str">
        <f t="shared" si="52"/>
        <v>ЛОЖЬЛОЖЬ</v>
      </c>
      <c r="AX171" s="11" t="str">
        <f t="shared" si="53"/>
        <v>ЛОЖЬЛОЖЬ</v>
      </c>
      <c r="AY171" s="11" t="str">
        <f t="shared" si="54"/>
        <v>ЛОЖЬЛОЖЬ</v>
      </c>
      <c r="AZ171" s="11" t="str">
        <f t="shared" si="55"/>
        <v>ЛОЖЬЛОЖЬ</v>
      </c>
      <c r="BA171" s="11" t="str">
        <f t="shared" si="56"/>
        <v>ЛОЖЬЛОЖЬ</v>
      </c>
      <c r="BC171" s="11" t="str">
        <f t="shared" si="57"/>
        <v/>
      </c>
      <c r="BD171" s="11" t="str">
        <f t="shared" si="58"/>
        <v/>
      </c>
      <c r="BE171" s="11" t="str">
        <f t="shared" si="59"/>
        <v/>
      </c>
      <c r="BF171" s="11" t="str">
        <f t="shared" si="60"/>
        <v/>
      </c>
      <c r="BG171" s="11" t="str">
        <f t="shared" si="61"/>
        <v/>
      </c>
      <c r="BH171" s="11" t="str">
        <f t="shared" si="62"/>
        <v/>
      </c>
      <c r="BI171" s="11" t="str">
        <f t="shared" si="63"/>
        <v/>
      </c>
      <c r="BJ171" s="11" t="str">
        <f t="shared" si="64"/>
        <v/>
      </c>
      <c r="BK171" s="11" t="str">
        <f t="shared" si="65"/>
        <v/>
      </c>
      <c r="BL171" s="11" t="str">
        <f t="shared" si="66"/>
        <v/>
      </c>
    </row>
    <row r="172" spans="2:64" x14ac:dyDescent="0.3">
      <c r="B172"/>
      <c r="C172"/>
      <c r="D172"/>
      <c r="E172"/>
      <c r="F172"/>
      <c r="G172"/>
      <c r="H172"/>
      <c r="I172"/>
      <c r="J172"/>
      <c r="K172"/>
      <c r="L172"/>
      <c r="M172"/>
      <c r="N172"/>
      <c r="O172"/>
      <c r="P172"/>
      <c r="Q172"/>
      <c r="R172"/>
      <c r="S172"/>
      <c r="T172"/>
      <c r="U172"/>
      <c r="W172" s="11" t="b">
        <f>IF(OR(B172=Локализация!$C$118,B172=5),4,IF(OR(B172=Локализация!$C$119,B172=4),2,IF(OR(B172=Локализация!$C$120,B172=3),0,IF(OR(B172=Локализация!$C$121,B172=2),-1,IF(OR(B172=Локализация!$C$122,B172=1),-2)))))</f>
        <v>0</v>
      </c>
      <c r="X172" s="11" t="b">
        <f>IF(OR(C172=Локализация!$C$124,C172=5),-2,IF(OR(C172=Локализация!$C$125,C172=4),-1,IF(OR(C172=Локализация!$C$126,C172=3),0,IF(OR(C172=Локализация!$C$127,C172=2),2,IF(OR(C172=Локализация!$C$128,C172=1),4)))))</f>
        <v>0</v>
      </c>
      <c r="Y172" s="11" t="b">
        <f>IF(OR(D172=Локализация!$C$118,D172=5),4,IF(OR(D172=Локализация!$C$119,D172=4),2,IF(OR(D172=Локализация!$C$120,D172=3),0,IF(OR(D172=Локализация!$C$121,D172=2),-1,IF(OR(D172=Локализация!$C$122,D172=1),-2)))))</f>
        <v>0</v>
      </c>
      <c r="Z172" s="11" t="b">
        <f>IF(OR(E172=Локализация!$C$124,E172=5),-2,IF(OR(E172=Локализация!$C$125,E172=4),-1,IF(OR(E172=Локализация!$C$126,E172=3),0,IF(OR(E172=Локализация!$C$127,E172=2),2,IF(OR(E172=Локализация!$C$128,E172=1),4)))))</f>
        <v>0</v>
      </c>
      <c r="AA172" s="11" t="b">
        <f>IF(OR(F172=Локализация!$C$118,F172=5),4,IF(OR(F172=Локализация!$C$119,F172=4),2,IF(OR(F172=Локализация!$C$120,F172=3),0,IF(OR(F172=Локализация!$C$121,F172=2),-1,IF(OR(F172=Локализация!$C$122,F172=1),-2)))))</f>
        <v>0</v>
      </c>
      <c r="AB172" s="11" t="b">
        <f>IF(OR(G172=Локализация!$C$124,G172=5),-2,IF(OR(G172=Локализация!$C$125,G172=4),-1,IF(OR(G172=Локализация!$C$126,G172=3),0,IF(OR(G172=Локализация!$C$127,G172=2),2,IF(OR(G172=Локализация!$C$128,G172=1),4)))))</f>
        <v>0</v>
      </c>
      <c r="AC172" s="11" t="b">
        <f>IF(OR(H172=Локализация!$C$118,H172=5),4,IF(OR(H172=Локализация!$C$119,H172=4),2,IF(OR(H172=Локализация!$C$120,H172=3),0,IF(OR(H172=Локализация!$C$121,H172=2),-1,IF(OR(H172=Локализация!$C$122,H172=1),-2)))))</f>
        <v>0</v>
      </c>
      <c r="AD172" s="11" t="b">
        <f>IF(OR(I172=Локализация!$C$124,I172=5),-2,IF(OR(I172=Локализация!$C$125,I172=4),-1,IF(OR(I172=Локализация!$C$126,I172=3),0,IF(OR(I172=Локализация!$C$127,I172=2),2,IF(OR(I172=Локализация!$C$128,I172=1),4)))))</f>
        <v>0</v>
      </c>
      <c r="AE172" s="11" t="b">
        <f>IF(OR(J172=Локализация!$C$118,J172=5),4,IF(OR(J172=Локализация!$C$119,J172=4),2,IF(OR(J172=Локализация!$C$120,J172=3),0,IF(OR(J172=Локализация!$C$121,J172=2),-1,IF(OR(J172=Локализация!$C$122,J172=1),-2)))))</f>
        <v>0</v>
      </c>
      <c r="AF172" s="11" t="b">
        <f>IF(OR(K172=Локализация!$C$124,K172=5),-2,IF(OR(K172=Локализация!$C$125,K172=4),-1,IF(OR(K172=Локализация!$C$126,K172=3),0,IF(OR(K172=Локализация!$C$127,K172=2),2,IF(OR(K172=Локализация!$C$128,K172=1),4)))))</f>
        <v>0</v>
      </c>
      <c r="AG172" s="11" t="b">
        <f>IF(OR(L172=Локализация!$C$118,L172=5),4,IF(OR(L172=Локализация!$C$119,L172=4),2,IF(OR(L172=Локализация!$C$120,L172=3),0,IF(OR(L172=Локализация!$C$121,L172=2),-1,IF(OR(L172=Локализация!$C$122,L172=1),-2)))))</f>
        <v>0</v>
      </c>
      <c r="AH172" s="11" t="b">
        <f>IF(OR(M172=Локализация!$C$124,M172=5),-2,IF(OR(M172=Локализация!$C$125,M172=4),-1,IF(OR(M172=Локализация!$C$126,M172=3),0,IF(OR(M172=Локализация!$C$127,M172=2),2,IF(OR(M172=Локализация!$C$128,M172=1),4)))))</f>
        <v>0</v>
      </c>
      <c r="AI172" s="11" t="b">
        <f>IF(OR(N172=Локализация!$C$118,N172=5),4,IF(OR(N172=Локализация!$C$119,N172=4),2,IF(OR(N172=Локализация!$C$120,N172=3),0,IF(OR(N172=Локализация!$C$121,N172=2),-1,IF(OR(N172=Локализация!$C$122,N172=1),-2)))))</f>
        <v>0</v>
      </c>
      <c r="AJ172" s="11" t="b">
        <f>IF(OR(O172=Локализация!$C$124,O172=5),-2,IF(OR(O172=Локализация!$C$125,O172=4),-1,IF(OR(O172=Локализация!$C$126,O172=3),0,IF(OR(O172=Локализация!$C$127,O172=2),2,IF(OR(O172=Локализация!$C$128,O172=1),4)))))</f>
        <v>0</v>
      </c>
      <c r="AK172" s="11" t="b">
        <f>IF(OR(P172=Локализация!$C$118,P172=5),4,IF(OR(P172=Локализация!$C$119,P172=4),2,IF(OR(P172=Локализация!$C$120,P172=3),0,IF(OR(P172=Локализация!$C$121,P172=2),-1,IF(OR(P172=Локализация!$C$122,P172=1),-2)))))</f>
        <v>0</v>
      </c>
      <c r="AL172" s="11" t="b">
        <f>IF(OR(Q172=Локализация!$C$124,Q172=5),-2,IF(OR(Q172=Локализация!$C$125,Q172=4),-1,IF(OR(Q172=Локализация!$C$126,Q172=3),0,IF(OR(Q172=Локализация!$C$127,Q172=2),2,IF(OR(Q172=Локализация!$C$128,Q172=1),4)))))</f>
        <v>0</v>
      </c>
      <c r="AM172" s="11" t="b">
        <f>IF(OR(R172=Локализация!$C$118,R172=5),4,IF(OR(R172=Локализация!$C$119,R172=4),2,IF(OR(R172=Локализация!$C$120,R172=3),0,IF(OR(R172=Локализация!$C$121,R172=2),-1,IF(OR(R172=Локализация!$C$122,R172=1),-2)))))</f>
        <v>0</v>
      </c>
      <c r="AN172" s="11" t="b">
        <f>IF(OR(S172=Локализация!$C$124,S172=5),-2,IF(OR(S172=Локализация!$C$125,S172=4),-1,IF(OR(S172=Локализация!$C$126,S172=3),0,IF(OR(S172=Локализация!$C$127,S172=2),2,IF(OR(S172=Локализация!$C$128,S172=1),4)))))</f>
        <v>0</v>
      </c>
      <c r="AO172" s="11" t="b">
        <f>IF(OR(T172=Локализация!$C$118,T172=5),4,IF(OR(T172=Локализация!$C$119,T172=4),2,IF(OR(T172=Локализация!$C$120,T172=3),0,IF(OR(T172=Локализация!$C$121,T172=2),-1,IF(OR(T172=Локализация!$C$122,T172=1),-2)))))</f>
        <v>0</v>
      </c>
      <c r="AP172" s="11" t="b">
        <f>IF(OR(U172=Локализация!$C$124,U172=5),-2,IF(OR(U172=Локализация!$C$125,U172=4),-1,IF(OR(U172=Локализация!$C$126,U172=3),0,IF(OR(U172=Локализация!$C$127,U172=2),2,IF(OR(U172=Локализация!$C$128,U172=1),4)))))</f>
        <v>0</v>
      </c>
      <c r="AR172" s="11" t="str">
        <f t="shared" si="47"/>
        <v>ЛОЖЬЛОЖЬ</v>
      </c>
      <c r="AS172" s="11" t="str">
        <f t="shared" si="48"/>
        <v>ЛОЖЬЛОЖЬ</v>
      </c>
      <c r="AT172" s="11" t="str">
        <f t="shared" si="49"/>
        <v>ЛОЖЬЛОЖЬ</v>
      </c>
      <c r="AU172" s="11" t="str">
        <f t="shared" si="50"/>
        <v>ЛОЖЬЛОЖЬ</v>
      </c>
      <c r="AV172" s="11" t="str">
        <f t="shared" si="51"/>
        <v>ЛОЖЬЛОЖЬ</v>
      </c>
      <c r="AW172" s="11" t="str">
        <f t="shared" si="52"/>
        <v>ЛОЖЬЛОЖЬ</v>
      </c>
      <c r="AX172" s="11" t="str">
        <f t="shared" si="53"/>
        <v>ЛОЖЬЛОЖЬ</v>
      </c>
      <c r="AY172" s="11" t="str">
        <f t="shared" si="54"/>
        <v>ЛОЖЬЛОЖЬ</v>
      </c>
      <c r="AZ172" s="11" t="str">
        <f t="shared" si="55"/>
        <v>ЛОЖЬЛОЖЬ</v>
      </c>
      <c r="BA172" s="11" t="str">
        <f t="shared" si="56"/>
        <v>ЛОЖЬЛОЖЬ</v>
      </c>
      <c r="BC172" s="11" t="str">
        <f t="shared" si="57"/>
        <v/>
      </c>
      <c r="BD172" s="11" t="str">
        <f t="shared" si="58"/>
        <v/>
      </c>
      <c r="BE172" s="11" t="str">
        <f t="shared" si="59"/>
        <v/>
      </c>
      <c r="BF172" s="11" t="str">
        <f t="shared" si="60"/>
        <v/>
      </c>
      <c r="BG172" s="11" t="str">
        <f t="shared" si="61"/>
        <v/>
      </c>
      <c r="BH172" s="11" t="str">
        <f t="shared" si="62"/>
        <v/>
      </c>
      <c r="BI172" s="11" t="str">
        <f t="shared" si="63"/>
        <v/>
      </c>
      <c r="BJ172" s="11" t="str">
        <f t="shared" si="64"/>
        <v/>
      </c>
      <c r="BK172" s="11" t="str">
        <f t="shared" si="65"/>
        <v/>
      </c>
      <c r="BL172" s="11" t="str">
        <f t="shared" si="66"/>
        <v/>
      </c>
    </row>
    <row r="173" spans="2:64" x14ac:dyDescent="0.3">
      <c r="B173"/>
      <c r="C173"/>
      <c r="D173"/>
      <c r="E173"/>
      <c r="F173"/>
      <c r="G173"/>
      <c r="H173"/>
      <c r="I173"/>
      <c r="J173"/>
      <c r="K173"/>
      <c r="L173"/>
      <c r="M173"/>
      <c r="N173"/>
      <c r="O173"/>
      <c r="P173"/>
      <c r="Q173"/>
      <c r="R173"/>
      <c r="S173"/>
      <c r="T173"/>
      <c r="U173"/>
      <c r="W173" s="11" t="b">
        <f>IF(OR(B173=Локализация!$C$118,B173=5),4,IF(OR(B173=Локализация!$C$119,B173=4),2,IF(OR(B173=Локализация!$C$120,B173=3),0,IF(OR(B173=Локализация!$C$121,B173=2),-1,IF(OR(B173=Локализация!$C$122,B173=1),-2)))))</f>
        <v>0</v>
      </c>
      <c r="X173" s="11" t="b">
        <f>IF(OR(C173=Локализация!$C$124,C173=5),-2,IF(OR(C173=Локализация!$C$125,C173=4),-1,IF(OR(C173=Локализация!$C$126,C173=3),0,IF(OR(C173=Локализация!$C$127,C173=2),2,IF(OR(C173=Локализация!$C$128,C173=1),4)))))</f>
        <v>0</v>
      </c>
      <c r="Y173" s="11" t="b">
        <f>IF(OR(D173=Локализация!$C$118,D173=5),4,IF(OR(D173=Локализация!$C$119,D173=4),2,IF(OR(D173=Локализация!$C$120,D173=3),0,IF(OR(D173=Локализация!$C$121,D173=2),-1,IF(OR(D173=Локализация!$C$122,D173=1),-2)))))</f>
        <v>0</v>
      </c>
      <c r="Z173" s="11" t="b">
        <f>IF(OR(E173=Локализация!$C$124,E173=5),-2,IF(OR(E173=Локализация!$C$125,E173=4),-1,IF(OR(E173=Локализация!$C$126,E173=3),0,IF(OR(E173=Локализация!$C$127,E173=2),2,IF(OR(E173=Локализация!$C$128,E173=1),4)))))</f>
        <v>0</v>
      </c>
      <c r="AA173" s="11" t="b">
        <f>IF(OR(F173=Локализация!$C$118,F173=5),4,IF(OR(F173=Локализация!$C$119,F173=4),2,IF(OR(F173=Локализация!$C$120,F173=3),0,IF(OR(F173=Локализация!$C$121,F173=2),-1,IF(OR(F173=Локализация!$C$122,F173=1),-2)))))</f>
        <v>0</v>
      </c>
      <c r="AB173" s="11" t="b">
        <f>IF(OR(G173=Локализация!$C$124,G173=5),-2,IF(OR(G173=Локализация!$C$125,G173=4),-1,IF(OR(G173=Локализация!$C$126,G173=3),0,IF(OR(G173=Локализация!$C$127,G173=2),2,IF(OR(G173=Локализация!$C$128,G173=1),4)))))</f>
        <v>0</v>
      </c>
      <c r="AC173" s="11" t="b">
        <f>IF(OR(H173=Локализация!$C$118,H173=5),4,IF(OR(H173=Локализация!$C$119,H173=4),2,IF(OR(H173=Локализация!$C$120,H173=3),0,IF(OR(H173=Локализация!$C$121,H173=2),-1,IF(OR(H173=Локализация!$C$122,H173=1),-2)))))</f>
        <v>0</v>
      </c>
      <c r="AD173" s="11" t="b">
        <f>IF(OR(I173=Локализация!$C$124,I173=5),-2,IF(OR(I173=Локализация!$C$125,I173=4),-1,IF(OR(I173=Локализация!$C$126,I173=3),0,IF(OR(I173=Локализация!$C$127,I173=2),2,IF(OR(I173=Локализация!$C$128,I173=1),4)))))</f>
        <v>0</v>
      </c>
      <c r="AE173" s="11" t="b">
        <f>IF(OR(J173=Локализация!$C$118,J173=5),4,IF(OR(J173=Локализация!$C$119,J173=4),2,IF(OR(J173=Локализация!$C$120,J173=3),0,IF(OR(J173=Локализация!$C$121,J173=2),-1,IF(OR(J173=Локализация!$C$122,J173=1),-2)))))</f>
        <v>0</v>
      </c>
      <c r="AF173" s="11" t="b">
        <f>IF(OR(K173=Локализация!$C$124,K173=5),-2,IF(OR(K173=Локализация!$C$125,K173=4),-1,IF(OR(K173=Локализация!$C$126,K173=3),0,IF(OR(K173=Локализация!$C$127,K173=2),2,IF(OR(K173=Локализация!$C$128,K173=1),4)))))</f>
        <v>0</v>
      </c>
      <c r="AG173" s="11" t="b">
        <f>IF(OR(L173=Локализация!$C$118,L173=5),4,IF(OR(L173=Локализация!$C$119,L173=4),2,IF(OR(L173=Локализация!$C$120,L173=3),0,IF(OR(L173=Локализация!$C$121,L173=2),-1,IF(OR(L173=Локализация!$C$122,L173=1),-2)))))</f>
        <v>0</v>
      </c>
      <c r="AH173" s="11" t="b">
        <f>IF(OR(M173=Локализация!$C$124,M173=5),-2,IF(OR(M173=Локализация!$C$125,M173=4),-1,IF(OR(M173=Локализация!$C$126,M173=3),0,IF(OR(M173=Локализация!$C$127,M173=2),2,IF(OR(M173=Локализация!$C$128,M173=1),4)))))</f>
        <v>0</v>
      </c>
      <c r="AI173" s="11" t="b">
        <f>IF(OR(N173=Локализация!$C$118,N173=5),4,IF(OR(N173=Локализация!$C$119,N173=4),2,IF(OR(N173=Локализация!$C$120,N173=3),0,IF(OR(N173=Локализация!$C$121,N173=2),-1,IF(OR(N173=Локализация!$C$122,N173=1),-2)))))</f>
        <v>0</v>
      </c>
      <c r="AJ173" s="11" t="b">
        <f>IF(OR(O173=Локализация!$C$124,O173=5),-2,IF(OR(O173=Локализация!$C$125,O173=4),-1,IF(OR(O173=Локализация!$C$126,O173=3),0,IF(OR(O173=Локализация!$C$127,O173=2),2,IF(OR(O173=Локализация!$C$128,O173=1),4)))))</f>
        <v>0</v>
      </c>
      <c r="AK173" s="11" t="b">
        <f>IF(OR(P173=Локализация!$C$118,P173=5),4,IF(OR(P173=Локализация!$C$119,P173=4),2,IF(OR(P173=Локализация!$C$120,P173=3),0,IF(OR(P173=Локализация!$C$121,P173=2),-1,IF(OR(P173=Локализация!$C$122,P173=1),-2)))))</f>
        <v>0</v>
      </c>
      <c r="AL173" s="11" t="b">
        <f>IF(OR(Q173=Локализация!$C$124,Q173=5),-2,IF(OR(Q173=Локализация!$C$125,Q173=4),-1,IF(OR(Q173=Локализация!$C$126,Q173=3),0,IF(OR(Q173=Локализация!$C$127,Q173=2),2,IF(OR(Q173=Локализация!$C$128,Q173=1),4)))))</f>
        <v>0</v>
      </c>
      <c r="AM173" s="11" t="b">
        <f>IF(OR(R173=Локализация!$C$118,R173=5),4,IF(OR(R173=Локализация!$C$119,R173=4),2,IF(OR(R173=Локализация!$C$120,R173=3),0,IF(OR(R173=Локализация!$C$121,R173=2),-1,IF(OR(R173=Локализация!$C$122,R173=1),-2)))))</f>
        <v>0</v>
      </c>
      <c r="AN173" s="11" t="b">
        <f>IF(OR(S173=Локализация!$C$124,S173=5),-2,IF(OR(S173=Локализация!$C$125,S173=4),-1,IF(OR(S173=Локализация!$C$126,S173=3),0,IF(OR(S173=Локализация!$C$127,S173=2),2,IF(OR(S173=Локализация!$C$128,S173=1),4)))))</f>
        <v>0</v>
      </c>
      <c r="AO173" s="11" t="b">
        <f>IF(OR(T173=Локализация!$C$118,T173=5),4,IF(OR(T173=Локализация!$C$119,T173=4),2,IF(OR(T173=Локализация!$C$120,T173=3),0,IF(OR(T173=Локализация!$C$121,T173=2),-1,IF(OR(T173=Локализация!$C$122,T173=1),-2)))))</f>
        <v>0</v>
      </c>
      <c r="AP173" s="11" t="b">
        <f>IF(OR(U173=Локализация!$C$124,U173=5),-2,IF(OR(U173=Локализация!$C$125,U173=4),-1,IF(OR(U173=Локализация!$C$126,U173=3),0,IF(OR(U173=Локализация!$C$127,U173=2),2,IF(OR(U173=Локализация!$C$128,U173=1),4)))))</f>
        <v>0</v>
      </c>
      <c r="AR173" s="11" t="str">
        <f t="shared" si="47"/>
        <v>ЛОЖЬЛОЖЬ</v>
      </c>
      <c r="AS173" s="11" t="str">
        <f t="shared" si="48"/>
        <v>ЛОЖЬЛОЖЬ</v>
      </c>
      <c r="AT173" s="11" t="str">
        <f t="shared" si="49"/>
        <v>ЛОЖЬЛОЖЬ</v>
      </c>
      <c r="AU173" s="11" t="str">
        <f t="shared" si="50"/>
        <v>ЛОЖЬЛОЖЬ</v>
      </c>
      <c r="AV173" s="11" t="str">
        <f t="shared" si="51"/>
        <v>ЛОЖЬЛОЖЬ</v>
      </c>
      <c r="AW173" s="11" t="str">
        <f t="shared" si="52"/>
        <v>ЛОЖЬЛОЖЬ</v>
      </c>
      <c r="AX173" s="11" t="str">
        <f t="shared" si="53"/>
        <v>ЛОЖЬЛОЖЬ</v>
      </c>
      <c r="AY173" s="11" t="str">
        <f t="shared" si="54"/>
        <v>ЛОЖЬЛОЖЬ</v>
      </c>
      <c r="AZ173" s="11" t="str">
        <f t="shared" si="55"/>
        <v>ЛОЖЬЛОЖЬ</v>
      </c>
      <c r="BA173" s="11" t="str">
        <f t="shared" si="56"/>
        <v>ЛОЖЬЛОЖЬ</v>
      </c>
      <c r="BC173" s="11" t="str">
        <f t="shared" si="57"/>
        <v/>
      </c>
      <c r="BD173" s="11" t="str">
        <f t="shared" si="58"/>
        <v/>
      </c>
      <c r="BE173" s="11" t="str">
        <f t="shared" si="59"/>
        <v/>
      </c>
      <c r="BF173" s="11" t="str">
        <f t="shared" si="60"/>
        <v/>
      </c>
      <c r="BG173" s="11" t="str">
        <f t="shared" si="61"/>
        <v/>
      </c>
      <c r="BH173" s="11" t="str">
        <f t="shared" si="62"/>
        <v/>
      </c>
      <c r="BI173" s="11" t="str">
        <f t="shared" si="63"/>
        <v/>
      </c>
      <c r="BJ173" s="11" t="str">
        <f t="shared" si="64"/>
        <v/>
      </c>
      <c r="BK173" s="11" t="str">
        <f t="shared" si="65"/>
        <v/>
      </c>
      <c r="BL173" s="11" t="str">
        <f t="shared" si="66"/>
        <v/>
      </c>
    </row>
    <row r="174" spans="2:64" x14ac:dyDescent="0.3">
      <c r="B174"/>
      <c r="C174"/>
      <c r="D174"/>
      <c r="E174"/>
      <c r="F174"/>
      <c r="G174"/>
      <c r="H174"/>
      <c r="I174"/>
      <c r="J174"/>
      <c r="K174"/>
      <c r="L174"/>
      <c r="M174"/>
      <c r="N174"/>
      <c r="O174"/>
      <c r="P174"/>
      <c r="Q174"/>
      <c r="R174"/>
      <c r="S174"/>
      <c r="T174"/>
      <c r="U174"/>
      <c r="W174" s="11" t="b">
        <f>IF(OR(B174=Локализация!$C$118,B174=5),4,IF(OR(B174=Локализация!$C$119,B174=4),2,IF(OR(B174=Локализация!$C$120,B174=3),0,IF(OR(B174=Локализация!$C$121,B174=2),-1,IF(OR(B174=Локализация!$C$122,B174=1),-2)))))</f>
        <v>0</v>
      </c>
      <c r="X174" s="11" t="b">
        <f>IF(OR(C174=Локализация!$C$124,C174=5),-2,IF(OR(C174=Локализация!$C$125,C174=4),-1,IF(OR(C174=Локализация!$C$126,C174=3),0,IF(OR(C174=Локализация!$C$127,C174=2),2,IF(OR(C174=Локализация!$C$128,C174=1),4)))))</f>
        <v>0</v>
      </c>
      <c r="Y174" s="11" t="b">
        <f>IF(OR(D174=Локализация!$C$118,D174=5),4,IF(OR(D174=Локализация!$C$119,D174=4),2,IF(OR(D174=Локализация!$C$120,D174=3),0,IF(OR(D174=Локализация!$C$121,D174=2),-1,IF(OR(D174=Локализация!$C$122,D174=1),-2)))))</f>
        <v>0</v>
      </c>
      <c r="Z174" s="11" t="b">
        <f>IF(OR(E174=Локализация!$C$124,E174=5),-2,IF(OR(E174=Локализация!$C$125,E174=4),-1,IF(OR(E174=Локализация!$C$126,E174=3),0,IF(OR(E174=Локализация!$C$127,E174=2),2,IF(OR(E174=Локализация!$C$128,E174=1),4)))))</f>
        <v>0</v>
      </c>
      <c r="AA174" s="11" t="b">
        <f>IF(OR(F174=Локализация!$C$118,F174=5),4,IF(OR(F174=Локализация!$C$119,F174=4),2,IF(OR(F174=Локализация!$C$120,F174=3),0,IF(OR(F174=Локализация!$C$121,F174=2),-1,IF(OR(F174=Локализация!$C$122,F174=1),-2)))))</f>
        <v>0</v>
      </c>
      <c r="AB174" s="11" t="b">
        <f>IF(OR(G174=Локализация!$C$124,G174=5),-2,IF(OR(G174=Локализация!$C$125,G174=4),-1,IF(OR(G174=Локализация!$C$126,G174=3),0,IF(OR(G174=Локализация!$C$127,G174=2),2,IF(OR(G174=Локализация!$C$128,G174=1),4)))))</f>
        <v>0</v>
      </c>
      <c r="AC174" s="11" t="b">
        <f>IF(OR(H174=Локализация!$C$118,H174=5),4,IF(OR(H174=Локализация!$C$119,H174=4),2,IF(OR(H174=Локализация!$C$120,H174=3),0,IF(OR(H174=Локализация!$C$121,H174=2),-1,IF(OR(H174=Локализация!$C$122,H174=1),-2)))))</f>
        <v>0</v>
      </c>
      <c r="AD174" s="11" t="b">
        <f>IF(OR(I174=Локализация!$C$124,I174=5),-2,IF(OR(I174=Локализация!$C$125,I174=4),-1,IF(OR(I174=Локализация!$C$126,I174=3),0,IF(OR(I174=Локализация!$C$127,I174=2),2,IF(OR(I174=Локализация!$C$128,I174=1),4)))))</f>
        <v>0</v>
      </c>
      <c r="AE174" s="11" t="b">
        <f>IF(OR(J174=Локализация!$C$118,J174=5),4,IF(OR(J174=Локализация!$C$119,J174=4),2,IF(OR(J174=Локализация!$C$120,J174=3),0,IF(OR(J174=Локализация!$C$121,J174=2),-1,IF(OR(J174=Локализация!$C$122,J174=1),-2)))))</f>
        <v>0</v>
      </c>
      <c r="AF174" s="11" t="b">
        <f>IF(OR(K174=Локализация!$C$124,K174=5),-2,IF(OR(K174=Локализация!$C$125,K174=4),-1,IF(OR(K174=Локализация!$C$126,K174=3),0,IF(OR(K174=Локализация!$C$127,K174=2),2,IF(OR(K174=Локализация!$C$128,K174=1),4)))))</f>
        <v>0</v>
      </c>
      <c r="AG174" s="11" t="b">
        <f>IF(OR(L174=Локализация!$C$118,L174=5),4,IF(OR(L174=Локализация!$C$119,L174=4),2,IF(OR(L174=Локализация!$C$120,L174=3),0,IF(OR(L174=Локализация!$C$121,L174=2),-1,IF(OR(L174=Локализация!$C$122,L174=1),-2)))))</f>
        <v>0</v>
      </c>
      <c r="AH174" s="11" t="b">
        <f>IF(OR(M174=Локализация!$C$124,M174=5),-2,IF(OR(M174=Локализация!$C$125,M174=4),-1,IF(OR(M174=Локализация!$C$126,M174=3),0,IF(OR(M174=Локализация!$C$127,M174=2),2,IF(OR(M174=Локализация!$C$128,M174=1),4)))))</f>
        <v>0</v>
      </c>
      <c r="AI174" s="11" t="b">
        <f>IF(OR(N174=Локализация!$C$118,N174=5),4,IF(OR(N174=Локализация!$C$119,N174=4),2,IF(OR(N174=Локализация!$C$120,N174=3),0,IF(OR(N174=Локализация!$C$121,N174=2),-1,IF(OR(N174=Локализация!$C$122,N174=1),-2)))))</f>
        <v>0</v>
      </c>
      <c r="AJ174" s="11" t="b">
        <f>IF(OR(O174=Локализация!$C$124,O174=5),-2,IF(OR(O174=Локализация!$C$125,O174=4),-1,IF(OR(O174=Локализация!$C$126,O174=3),0,IF(OR(O174=Локализация!$C$127,O174=2),2,IF(OR(O174=Локализация!$C$128,O174=1),4)))))</f>
        <v>0</v>
      </c>
      <c r="AK174" s="11" t="b">
        <f>IF(OR(P174=Локализация!$C$118,P174=5),4,IF(OR(P174=Локализация!$C$119,P174=4),2,IF(OR(P174=Локализация!$C$120,P174=3),0,IF(OR(P174=Локализация!$C$121,P174=2),-1,IF(OR(P174=Локализация!$C$122,P174=1),-2)))))</f>
        <v>0</v>
      </c>
      <c r="AL174" s="11" t="b">
        <f>IF(OR(Q174=Локализация!$C$124,Q174=5),-2,IF(OR(Q174=Локализация!$C$125,Q174=4),-1,IF(OR(Q174=Локализация!$C$126,Q174=3),0,IF(OR(Q174=Локализация!$C$127,Q174=2),2,IF(OR(Q174=Локализация!$C$128,Q174=1),4)))))</f>
        <v>0</v>
      </c>
      <c r="AM174" s="11" t="b">
        <f>IF(OR(R174=Локализация!$C$118,R174=5),4,IF(OR(R174=Локализация!$C$119,R174=4),2,IF(OR(R174=Локализация!$C$120,R174=3),0,IF(OR(R174=Локализация!$C$121,R174=2),-1,IF(OR(R174=Локализация!$C$122,R174=1),-2)))))</f>
        <v>0</v>
      </c>
      <c r="AN174" s="11" t="b">
        <f>IF(OR(S174=Локализация!$C$124,S174=5),-2,IF(OR(S174=Локализация!$C$125,S174=4),-1,IF(OR(S174=Локализация!$C$126,S174=3),0,IF(OR(S174=Локализация!$C$127,S174=2),2,IF(OR(S174=Локализация!$C$128,S174=1),4)))))</f>
        <v>0</v>
      </c>
      <c r="AO174" s="11" t="b">
        <f>IF(OR(T174=Локализация!$C$118,T174=5),4,IF(OR(T174=Локализация!$C$119,T174=4),2,IF(OR(T174=Локализация!$C$120,T174=3),0,IF(OR(T174=Локализация!$C$121,T174=2),-1,IF(OR(T174=Локализация!$C$122,T174=1),-2)))))</f>
        <v>0</v>
      </c>
      <c r="AP174" s="11" t="b">
        <f>IF(OR(U174=Локализация!$C$124,U174=5),-2,IF(OR(U174=Локализация!$C$125,U174=4),-1,IF(OR(U174=Локализация!$C$126,U174=3),0,IF(OR(U174=Локализация!$C$127,U174=2),2,IF(OR(U174=Локализация!$C$128,U174=1),4)))))</f>
        <v>0</v>
      </c>
      <c r="AR174" s="11" t="str">
        <f t="shared" si="47"/>
        <v>ЛОЖЬЛОЖЬ</v>
      </c>
      <c r="AS174" s="11" t="str">
        <f t="shared" si="48"/>
        <v>ЛОЖЬЛОЖЬ</v>
      </c>
      <c r="AT174" s="11" t="str">
        <f t="shared" si="49"/>
        <v>ЛОЖЬЛОЖЬ</v>
      </c>
      <c r="AU174" s="11" t="str">
        <f t="shared" si="50"/>
        <v>ЛОЖЬЛОЖЬ</v>
      </c>
      <c r="AV174" s="11" t="str">
        <f t="shared" si="51"/>
        <v>ЛОЖЬЛОЖЬ</v>
      </c>
      <c r="AW174" s="11" t="str">
        <f t="shared" si="52"/>
        <v>ЛОЖЬЛОЖЬ</v>
      </c>
      <c r="AX174" s="11" t="str">
        <f t="shared" si="53"/>
        <v>ЛОЖЬЛОЖЬ</v>
      </c>
      <c r="AY174" s="11" t="str">
        <f t="shared" si="54"/>
        <v>ЛОЖЬЛОЖЬ</v>
      </c>
      <c r="AZ174" s="11" t="str">
        <f t="shared" si="55"/>
        <v>ЛОЖЬЛОЖЬ</v>
      </c>
      <c r="BA174" s="11" t="str">
        <f t="shared" si="56"/>
        <v>ЛОЖЬЛОЖЬ</v>
      </c>
      <c r="BC174" s="11" t="str">
        <f t="shared" si="57"/>
        <v/>
      </c>
      <c r="BD174" s="11" t="str">
        <f t="shared" si="58"/>
        <v/>
      </c>
      <c r="BE174" s="11" t="str">
        <f t="shared" si="59"/>
        <v/>
      </c>
      <c r="BF174" s="11" t="str">
        <f t="shared" si="60"/>
        <v/>
      </c>
      <c r="BG174" s="11" t="str">
        <f t="shared" si="61"/>
        <v/>
      </c>
      <c r="BH174" s="11" t="str">
        <f t="shared" si="62"/>
        <v/>
      </c>
      <c r="BI174" s="11" t="str">
        <f t="shared" si="63"/>
        <v/>
      </c>
      <c r="BJ174" s="11" t="str">
        <f t="shared" si="64"/>
        <v/>
      </c>
      <c r="BK174" s="11" t="str">
        <f t="shared" si="65"/>
        <v/>
      </c>
      <c r="BL174" s="11" t="str">
        <f t="shared" si="66"/>
        <v/>
      </c>
    </row>
    <row r="175" spans="2:64" x14ac:dyDescent="0.3">
      <c r="B175"/>
      <c r="C175"/>
      <c r="D175"/>
      <c r="E175"/>
      <c r="F175"/>
      <c r="G175"/>
      <c r="H175"/>
      <c r="I175"/>
      <c r="J175"/>
      <c r="K175"/>
      <c r="L175"/>
      <c r="M175"/>
      <c r="N175"/>
      <c r="O175"/>
      <c r="P175"/>
      <c r="Q175"/>
      <c r="R175"/>
      <c r="S175"/>
      <c r="T175"/>
      <c r="U175"/>
      <c r="W175" s="11" t="b">
        <f>IF(OR(B175=Локализация!$C$118,B175=5),4,IF(OR(B175=Локализация!$C$119,B175=4),2,IF(OR(B175=Локализация!$C$120,B175=3),0,IF(OR(B175=Локализация!$C$121,B175=2),-1,IF(OR(B175=Локализация!$C$122,B175=1),-2)))))</f>
        <v>0</v>
      </c>
      <c r="X175" s="11" t="b">
        <f>IF(OR(C175=Локализация!$C$124,C175=5),-2,IF(OR(C175=Локализация!$C$125,C175=4),-1,IF(OR(C175=Локализация!$C$126,C175=3),0,IF(OR(C175=Локализация!$C$127,C175=2),2,IF(OR(C175=Локализация!$C$128,C175=1),4)))))</f>
        <v>0</v>
      </c>
      <c r="Y175" s="11" t="b">
        <f>IF(OR(D175=Локализация!$C$118,D175=5),4,IF(OR(D175=Локализация!$C$119,D175=4),2,IF(OR(D175=Локализация!$C$120,D175=3),0,IF(OR(D175=Локализация!$C$121,D175=2),-1,IF(OR(D175=Локализация!$C$122,D175=1),-2)))))</f>
        <v>0</v>
      </c>
      <c r="Z175" s="11" t="b">
        <f>IF(OR(E175=Локализация!$C$124,E175=5),-2,IF(OR(E175=Локализация!$C$125,E175=4),-1,IF(OR(E175=Локализация!$C$126,E175=3),0,IF(OR(E175=Локализация!$C$127,E175=2),2,IF(OR(E175=Локализация!$C$128,E175=1),4)))))</f>
        <v>0</v>
      </c>
      <c r="AA175" s="11" t="b">
        <f>IF(OR(F175=Локализация!$C$118,F175=5),4,IF(OR(F175=Локализация!$C$119,F175=4),2,IF(OR(F175=Локализация!$C$120,F175=3),0,IF(OR(F175=Локализация!$C$121,F175=2),-1,IF(OR(F175=Локализация!$C$122,F175=1),-2)))))</f>
        <v>0</v>
      </c>
      <c r="AB175" s="11" t="b">
        <f>IF(OR(G175=Локализация!$C$124,G175=5),-2,IF(OR(G175=Локализация!$C$125,G175=4),-1,IF(OR(G175=Локализация!$C$126,G175=3),0,IF(OR(G175=Локализация!$C$127,G175=2),2,IF(OR(G175=Локализация!$C$128,G175=1),4)))))</f>
        <v>0</v>
      </c>
      <c r="AC175" s="11" t="b">
        <f>IF(OR(H175=Локализация!$C$118,H175=5),4,IF(OR(H175=Локализация!$C$119,H175=4),2,IF(OR(H175=Локализация!$C$120,H175=3),0,IF(OR(H175=Локализация!$C$121,H175=2),-1,IF(OR(H175=Локализация!$C$122,H175=1),-2)))))</f>
        <v>0</v>
      </c>
      <c r="AD175" s="11" t="b">
        <f>IF(OR(I175=Локализация!$C$124,I175=5),-2,IF(OR(I175=Локализация!$C$125,I175=4),-1,IF(OR(I175=Локализация!$C$126,I175=3),0,IF(OR(I175=Локализация!$C$127,I175=2),2,IF(OR(I175=Локализация!$C$128,I175=1),4)))))</f>
        <v>0</v>
      </c>
      <c r="AE175" s="11" t="b">
        <f>IF(OR(J175=Локализация!$C$118,J175=5),4,IF(OR(J175=Локализация!$C$119,J175=4),2,IF(OR(J175=Локализация!$C$120,J175=3),0,IF(OR(J175=Локализация!$C$121,J175=2),-1,IF(OR(J175=Локализация!$C$122,J175=1),-2)))))</f>
        <v>0</v>
      </c>
      <c r="AF175" s="11" t="b">
        <f>IF(OR(K175=Локализация!$C$124,K175=5),-2,IF(OR(K175=Локализация!$C$125,K175=4),-1,IF(OR(K175=Локализация!$C$126,K175=3),0,IF(OR(K175=Локализация!$C$127,K175=2),2,IF(OR(K175=Локализация!$C$128,K175=1),4)))))</f>
        <v>0</v>
      </c>
      <c r="AG175" s="11" t="b">
        <f>IF(OR(L175=Локализация!$C$118,L175=5),4,IF(OR(L175=Локализация!$C$119,L175=4),2,IF(OR(L175=Локализация!$C$120,L175=3),0,IF(OR(L175=Локализация!$C$121,L175=2),-1,IF(OR(L175=Локализация!$C$122,L175=1),-2)))))</f>
        <v>0</v>
      </c>
      <c r="AH175" s="11" t="b">
        <f>IF(OR(M175=Локализация!$C$124,M175=5),-2,IF(OR(M175=Локализация!$C$125,M175=4),-1,IF(OR(M175=Локализация!$C$126,M175=3),0,IF(OR(M175=Локализация!$C$127,M175=2),2,IF(OR(M175=Локализация!$C$128,M175=1),4)))))</f>
        <v>0</v>
      </c>
      <c r="AI175" s="11" t="b">
        <f>IF(OR(N175=Локализация!$C$118,N175=5),4,IF(OR(N175=Локализация!$C$119,N175=4),2,IF(OR(N175=Локализация!$C$120,N175=3),0,IF(OR(N175=Локализация!$C$121,N175=2),-1,IF(OR(N175=Локализация!$C$122,N175=1),-2)))))</f>
        <v>0</v>
      </c>
      <c r="AJ175" s="11" t="b">
        <f>IF(OR(O175=Локализация!$C$124,O175=5),-2,IF(OR(O175=Локализация!$C$125,O175=4),-1,IF(OR(O175=Локализация!$C$126,O175=3),0,IF(OR(O175=Локализация!$C$127,O175=2),2,IF(OR(O175=Локализация!$C$128,O175=1),4)))))</f>
        <v>0</v>
      </c>
      <c r="AK175" s="11" t="b">
        <f>IF(OR(P175=Локализация!$C$118,P175=5),4,IF(OR(P175=Локализация!$C$119,P175=4),2,IF(OR(P175=Локализация!$C$120,P175=3),0,IF(OR(P175=Локализация!$C$121,P175=2),-1,IF(OR(P175=Локализация!$C$122,P175=1),-2)))))</f>
        <v>0</v>
      </c>
      <c r="AL175" s="11" t="b">
        <f>IF(OR(Q175=Локализация!$C$124,Q175=5),-2,IF(OR(Q175=Локализация!$C$125,Q175=4),-1,IF(OR(Q175=Локализация!$C$126,Q175=3),0,IF(OR(Q175=Локализация!$C$127,Q175=2),2,IF(OR(Q175=Локализация!$C$128,Q175=1),4)))))</f>
        <v>0</v>
      </c>
      <c r="AM175" s="11" t="b">
        <f>IF(OR(R175=Локализация!$C$118,R175=5),4,IF(OR(R175=Локализация!$C$119,R175=4),2,IF(OR(R175=Локализация!$C$120,R175=3),0,IF(OR(R175=Локализация!$C$121,R175=2),-1,IF(OR(R175=Локализация!$C$122,R175=1),-2)))))</f>
        <v>0</v>
      </c>
      <c r="AN175" s="11" t="b">
        <f>IF(OR(S175=Локализация!$C$124,S175=5),-2,IF(OR(S175=Локализация!$C$125,S175=4),-1,IF(OR(S175=Локализация!$C$126,S175=3),0,IF(OR(S175=Локализация!$C$127,S175=2),2,IF(OR(S175=Локализация!$C$128,S175=1),4)))))</f>
        <v>0</v>
      </c>
      <c r="AO175" s="11" t="b">
        <f>IF(OR(T175=Локализация!$C$118,T175=5),4,IF(OR(T175=Локализация!$C$119,T175=4),2,IF(OR(T175=Локализация!$C$120,T175=3),0,IF(OR(T175=Локализация!$C$121,T175=2),-1,IF(OR(T175=Локализация!$C$122,T175=1),-2)))))</f>
        <v>0</v>
      </c>
      <c r="AP175" s="11" t="b">
        <f>IF(OR(U175=Локализация!$C$124,U175=5),-2,IF(OR(U175=Локализация!$C$125,U175=4),-1,IF(OR(U175=Локализация!$C$126,U175=3),0,IF(OR(U175=Локализация!$C$127,U175=2),2,IF(OR(U175=Локализация!$C$128,U175=1),4)))))</f>
        <v>0</v>
      </c>
      <c r="AR175" s="11" t="str">
        <f t="shared" si="47"/>
        <v>ЛОЖЬЛОЖЬ</v>
      </c>
      <c r="AS175" s="11" t="str">
        <f t="shared" si="48"/>
        <v>ЛОЖЬЛОЖЬ</v>
      </c>
      <c r="AT175" s="11" t="str">
        <f t="shared" si="49"/>
        <v>ЛОЖЬЛОЖЬ</v>
      </c>
      <c r="AU175" s="11" t="str">
        <f t="shared" si="50"/>
        <v>ЛОЖЬЛОЖЬ</v>
      </c>
      <c r="AV175" s="11" t="str">
        <f t="shared" si="51"/>
        <v>ЛОЖЬЛОЖЬ</v>
      </c>
      <c r="AW175" s="11" t="str">
        <f t="shared" si="52"/>
        <v>ЛОЖЬЛОЖЬ</v>
      </c>
      <c r="AX175" s="11" t="str">
        <f t="shared" si="53"/>
        <v>ЛОЖЬЛОЖЬ</v>
      </c>
      <c r="AY175" s="11" t="str">
        <f t="shared" si="54"/>
        <v>ЛОЖЬЛОЖЬ</v>
      </c>
      <c r="AZ175" s="11" t="str">
        <f t="shared" si="55"/>
        <v>ЛОЖЬЛОЖЬ</v>
      </c>
      <c r="BA175" s="11" t="str">
        <f t="shared" si="56"/>
        <v>ЛОЖЬЛОЖЬ</v>
      </c>
      <c r="BC175" s="11" t="str">
        <f t="shared" si="57"/>
        <v/>
      </c>
      <c r="BD175" s="11" t="str">
        <f t="shared" si="58"/>
        <v/>
      </c>
      <c r="BE175" s="11" t="str">
        <f t="shared" si="59"/>
        <v/>
      </c>
      <c r="BF175" s="11" t="str">
        <f t="shared" si="60"/>
        <v/>
      </c>
      <c r="BG175" s="11" t="str">
        <f t="shared" si="61"/>
        <v/>
      </c>
      <c r="BH175" s="11" t="str">
        <f t="shared" si="62"/>
        <v/>
      </c>
      <c r="BI175" s="11" t="str">
        <f t="shared" si="63"/>
        <v/>
      </c>
      <c r="BJ175" s="11" t="str">
        <f t="shared" si="64"/>
        <v/>
      </c>
      <c r="BK175" s="11" t="str">
        <f t="shared" si="65"/>
        <v/>
      </c>
      <c r="BL175" s="11" t="str">
        <f t="shared" si="66"/>
        <v/>
      </c>
    </row>
    <row r="176" spans="2:64" x14ac:dyDescent="0.3">
      <c r="B176"/>
      <c r="C176"/>
      <c r="D176"/>
      <c r="E176"/>
      <c r="F176"/>
      <c r="G176"/>
      <c r="H176"/>
      <c r="I176"/>
      <c r="J176"/>
      <c r="K176"/>
      <c r="L176"/>
      <c r="M176"/>
      <c r="N176"/>
      <c r="O176"/>
      <c r="P176"/>
      <c r="Q176"/>
      <c r="R176"/>
      <c r="S176"/>
      <c r="T176"/>
      <c r="U176"/>
      <c r="W176" s="11" t="b">
        <f>IF(OR(B176=Локализация!$C$118,B176=5),4,IF(OR(B176=Локализация!$C$119,B176=4),2,IF(OR(B176=Локализация!$C$120,B176=3),0,IF(OR(B176=Локализация!$C$121,B176=2),-1,IF(OR(B176=Локализация!$C$122,B176=1),-2)))))</f>
        <v>0</v>
      </c>
      <c r="X176" s="11" t="b">
        <f>IF(OR(C176=Локализация!$C$124,C176=5),-2,IF(OR(C176=Локализация!$C$125,C176=4),-1,IF(OR(C176=Локализация!$C$126,C176=3),0,IF(OR(C176=Локализация!$C$127,C176=2),2,IF(OR(C176=Локализация!$C$128,C176=1),4)))))</f>
        <v>0</v>
      </c>
      <c r="Y176" s="11" t="b">
        <f>IF(OR(D176=Локализация!$C$118,D176=5),4,IF(OR(D176=Локализация!$C$119,D176=4),2,IF(OR(D176=Локализация!$C$120,D176=3),0,IF(OR(D176=Локализация!$C$121,D176=2),-1,IF(OR(D176=Локализация!$C$122,D176=1),-2)))))</f>
        <v>0</v>
      </c>
      <c r="Z176" s="11" t="b">
        <f>IF(OR(E176=Локализация!$C$124,E176=5),-2,IF(OR(E176=Локализация!$C$125,E176=4),-1,IF(OR(E176=Локализация!$C$126,E176=3),0,IF(OR(E176=Локализация!$C$127,E176=2),2,IF(OR(E176=Локализация!$C$128,E176=1),4)))))</f>
        <v>0</v>
      </c>
      <c r="AA176" s="11" t="b">
        <f>IF(OR(F176=Локализация!$C$118,F176=5),4,IF(OR(F176=Локализация!$C$119,F176=4),2,IF(OR(F176=Локализация!$C$120,F176=3),0,IF(OR(F176=Локализация!$C$121,F176=2),-1,IF(OR(F176=Локализация!$C$122,F176=1),-2)))))</f>
        <v>0</v>
      </c>
      <c r="AB176" s="11" t="b">
        <f>IF(OR(G176=Локализация!$C$124,G176=5),-2,IF(OR(G176=Локализация!$C$125,G176=4),-1,IF(OR(G176=Локализация!$C$126,G176=3),0,IF(OR(G176=Локализация!$C$127,G176=2),2,IF(OR(G176=Локализация!$C$128,G176=1),4)))))</f>
        <v>0</v>
      </c>
      <c r="AC176" s="11" t="b">
        <f>IF(OR(H176=Локализация!$C$118,H176=5),4,IF(OR(H176=Локализация!$C$119,H176=4),2,IF(OR(H176=Локализация!$C$120,H176=3),0,IF(OR(H176=Локализация!$C$121,H176=2),-1,IF(OR(H176=Локализация!$C$122,H176=1),-2)))))</f>
        <v>0</v>
      </c>
      <c r="AD176" s="11" t="b">
        <f>IF(OR(I176=Локализация!$C$124,I176=5),-2,IF(OR(I176=Локализация!$C$125,I176=4),-1,IF(OR(I176=Локализация!$C$126,I176=3),0,IF(OR(I176=Локализация!$C$127,I176=2),2,IF(OR(I176=Локализация!$C$128,I176=1),4)))))</f>
        <v>0</v>
      </c>
      <c r="AE176" s="11" t="b">
        <f>IF(OR(J176=Локализация!$C$118,J176=5),4,IF(OR(J176=Локализация!$C$119,J176=4),2,IF(OR(J176=Локализация!$C$120,J176=3),0,IF(OR(J176=Локализация!$C$121,J176=2),-1,IF(OR(J176=Локализация!$C$122,J176=1),-2)))))</f>
        <v>0</v>
      </c>
      <c r="AF176" s="11" t="b">
        <f>IF(OR(K176=Локализация!$C$124,K176=5),-2,IF(OR(K176=Локализация!$C$125,K176=4),-1,IF(OR(K176=Локализация!$C$126,K176=3),0,IF(OR(K176=Локализация!$C$127,K176=2),2,IF(OR(K176=Локализация!$C$128,K176=1),4)))))</f>
        <v>0</v>
      </c>
      <c r="AG176" s="11" t="b">
        <f>IF(OR(L176=Локализация!$C$118,L176=5),4,IF(OR(L176=Локализация!$C$119,L176=4),2,IF(OR(L176=Локализация!$C$120,L176=3),0,IF(OR(L176=Локализация!$C$121,L176=2),-1,IF(OR(L176=Локализация!$C$122,L176=1),-2)))))</f>
        <v>0</v>
      </c>
      <c r="AH176" s="11" t="b">
        <f>IF(OR(M176=Локализация!$C$124,M176=5),-2,IF(OR(M176=Локализация!$C$125,M176=4),-1,IF(OR(M176=Локализация!$C$126,M176=3),0,IF(OR(M176=Локализация!$C$127,M176=2),2,IF(OR(M176=Локализация!$C$128,M176=1),4)))))</f>
        <v>0</v>
      </c>
      <c r="AI176" s="11" t="b">
        <f>IF(OR(N176=Локализация!$C$118,N176=5),4,IF(OR(N176=Локализация!$C$119,N176=4),2,IF(OR(N176=Локализация!$C$120,N176=3),0,IF(OR(N176=Локализация!$C$121,N176=2),-1,IF(OR(N176=Локализация!$C$122,N176=1),-2)))))</f>
        <v>0</v>
      </c>
      <c r="AJ176" s="11" t="b">
        <f>IF(OR(O176=Локализация!$C$124,O176=5),-2,IF(OR(O176=Локализация!$C$125,O176=4),-1,IF(OR(O176=Локализация!$C$126,O176=3),0,IF(OR(O176=Локализация!$C$127,O176=2),2,IF(OR(O176=Локализация!$C$128,O176=1),4)))))</f>
        <v>0</v>
      </c>
      <c r="AK176" s="11" t="b">
        <f>IF(OR(P176=Локализация!$C$118,P176=5),4,IF(OR(P176=Локализация!$C$119,P176=4),2,IF(OR(P176=Локализация!$C$120,P176=3),0,IF(OR(P176=Локализация!$C$121,P176=2),-1,IF(OR(P176=Локализация!$C$122,P176=1),-2)))))</f>
        <v>0</v>
      </c>
      <c r="AL176" s="11" t="b">
        <f>IF(OR(Q176=Локализация!$C$124,Q176=5),-2,IF(OR(Q176=Локализация!$C$125,Q176=4),-1,IF(OR(Q176=Локализация!$C$126,Q176=3),0,IF(OR(Q176=Локализация!$C$127,Q176=2),2,IF(OR(Q176=Локализация!$C$128,Q176=1),4)))))</f>
        <v>0</v>
      </c>
      <c r="AM176" s="11" t="b">
        <f>IF(OR(R176=Локализация!$C$118,R176=5),4,IF(OR(R176=Локализация!$C$119,R176=4),2,IF(OR(R176=Локализация!$C$120,R176=3),0,IF(OR(R176=Локализация!$C$121,R176=2),-1,IF(OR(R176=Локализация!$C$122,R176=1),-2)))))</f>
        <v>0</v>
      </c>
      <c r="AN176" s="11" t="b">
        <f>IF(OR(S176=Локализация!$C$124,S176=5),-2,IF(OR(S176=Локализация!$C$125,S176=4),-1,IF(OR(S176=Локализация!$C$126,S176=3),0,IF(OR(S176=Локализация!$C$127,S176=2),2,IF(OR(S176=Локализация!$C$128,S176=1),4)))))</f>
        <v>0</v>
      </c>
      <c r="AO176" s="11" t="b">
        <f>IF(OR(T176=Локализация!$C$118,T176=5),4,IF(OR(T176=Локализация!$C$119,T176=4),2,IF(OR(T176=Локализация!$C$120,T176=3),0,IF(OR(T176=Локализация!$C$121,T176=2),-1,IF(OR(T176=Локализация!$C$122,T176=1),-2)))))</f>
        <v>0</v>
      </c>
      <c r="AP176" s="11" t="b">
        <f>IF(OR(U176=Локализация!$C$124,U176=5),-2,IF(OR(U176=Локализация!$C$125,U176=4),-1,IF(OR(U176=Локализация!$C$126,U176=3),0,IF(OR(U176=Локализация!$C$127,U176=2),2,IF(OR(U176=Локализация!$C$128,U176=1),4)))))</f>
        <v>0</v>
      </c>
      <c r="AR176" s="11" t="str">
        <f t="shared" si="47"/>
        <v>ЛОЖЬЛОЖЬ</v>
      </c>
      <c r="AS176" s="11" t="str">
        <f t="shared" si="48"/>
        <v>ЛОЖЬЛОЖЬ</v>
      </c>
      <c r="AT176" s="11" t="str">
        <f t="shared" si="49"/>
        <v>ЛОЖЬЛОЖЬ</v>
      </c>
      <c r="AU176" s="11" t="str">
        <f t="shared" si="50"/>
        <v>ЛОЖЬЛОЖЬ</v>
      </c>
      <c r="AV176" s="11" t="str">
        <f t="shared" si="51"/>
        <v>ЛОЖЬЛОЖЬ</v>
      </c>
      <c r="AW176" s="11" t="str">
        <f t="shared" si="52"/>
        <v>ЛОЖЬЛОЖЬ</v>
      </c>
      <c r="AX176" s="11" t="str">
        <f t="shared" si="53"/>
        <v>ЛОЖЬЛОЖЬ</v>
      </c>
      <c r="AY176" s="11" t="str">
        <f t="shared" si="54"/>
        <v>ЛОЖЬЛОЖЬ</v>
      </c>
      <c r="AZ176" s="11" t="str">
        <f t="shared" si="55"/>
        <v>ЛОЖЬЛОЖЬ</v>
      </c>
      <c r="BA176" s="11" t="str">
        <f t="shared" si="56"/>
        <v>ЛОЖЬЛОЖЬ</v>
      </c>
      <c r="BC176" s="11" t="str">
        <f t="shared" si="57"/>
        <v/>
      </c>
      <c r="BD176" s="11" t="str">
        <f t="shared" si="58"/>
        <v/>
      </c>
      <c r="BE176" s="11" t="str">
        <f t="shared" si="59"/>
        <v/>
      </c>
      <c r="BF176" s="11" t="str">
        <f t="shared" si="60"/>
        <v/>
      </c>
      <c r="BG176" s="11" t="str">
        <f t="shared" si="61"/>
        <v/>
      </c>
      <c r="BH176" s="11" t="str">
        <f t="shared" si="62"/>
        <v/>
      </c>
      <c r="BI176" s="11" t="str">
        <f t="shared" si="63"/>
        <v/>
      </c>
      <c r="BJ176" s="11" t="str">
        <f t="shared" si="64"/>
        <v/>
      </c>
      <c r="BK176" s="11" t="str">
        <f t="shared" si="65"/>
        <v/>
      </c>
      <c r="BL176" s="11" t="str">
        <f t="shared" si="66"/>
        <v/>
      </c>
    </row>
    <row r="177" spans="2:64" x14ac:dyDescent="0.3">
      <c r="B177"/>
      <c r="C177"/>
      <c r="D177"/>
      <c r="E177"/>
      <c r="F177"/>
      <c r="G177"/>
      <c r="H177"/>
      <c r="I177"/>
      <c r="J177"/>
      <c r="K177"/>
      <c r="L177"/>
      <c r="M177"/>
      <c r="N177"/>
      <c r="O177"/>
      <c r="P177"/>
      <c r="Q177"/>
      <c r="R177"/>
      <c r="S177"/>
      <c r="T177"/>
      <c r="U177"/>
      <c r="W177" s="11" t="b">
        <f>IF(OR(B177=Локализация!$C$118,B177=5),4,IF(OR(B177=Локализация!$C$119,B177=4),2,IF(OR(B177=Локализация!$C$120,B177=3),0,IF(OR(B177=Локализация!$C$121,B177=2),-1,IF(OR(B177=Локализация!$C$122,B177=1),-2)))))</f>
        <v>0</v>
      </c>
      <c r="X177" s="11" t="b">
        <f>IF(OR(C177=Локализация!$C$124,C177=5),-2,IF(OR(C177=Локализация!$C$125,C177=4),-1,IF(OR(C177=Локализация!$C$126,C177=3),0,IF(OR(C177=Локализация!$C$127,C177=2),2,IF(OR(C177=Локализация!$C$128,C177=1),4)))))</f>
        <v>0</v>
      </c>
      <c r="Y177" s="11" t="b">
        <f>IF(OR(D177=Локализация!$C$118,D177=5),4,IF(OR(D177=Локализация!$C$119,D177=4),2,IF(OR(D177=Локализация!$C$120,D177=3),0,IF(OR(D177=Локализация!$C$121,D177=2),-1,IF(OR(D177=Локализация!$C$122,D177=1),-2)))))</f>
        <v>0</v>
      </c>
      <c r="Z177" s="11" t="b">
        <f>IF(OR(E177=Локализация!$C$124,E177=5),-2,IF(OR(E177=Локализация!$C$125,E177=4),-1,IF(OR(E177=Локализация!$C$126,E177=3),0,IF(OR(E177=Локализация!$C$127,E177=2),2,IF(OR(E177=Локализация!$C$128,E177=1),4)))))</f>
        <v>0</v>
      </c>
      <c r="AA177" s="11" t="b">
        <f>IF(OR(F177=Локализация!$C$118,F177=5),4,IF(OR(F177=Локализация!$C$119,F177=4),2,IF(OR(F177=Локализация!$C$120,F177=3),0,IF(OR(F177=Локализация!$C$121,F177=2),-1,IF(OR(F177=Локализация!$C$122,F177=1),-2)))))</f>
        <v>0</v>
      </c>
      <c r="AB177" s="11" t="b">
        <f>IF(OR(G177=Локализация!$C$124,G177=5),-2,IF(OR(G177=Локализация!$C$125,G177=4),-1,IF(OR(G177=Локализация!$C$126,G177=3),0,IF(OR(G177=Локализация!$C$127,G177=2),2,IF(OR(G177=Локализация!$C$128,G177=1),4)))))</f>
        <v>0</v>
      </c>
      <c r="AC177" s="11" t="b">
        <f>IF(OR(H177=Локализация!$C$118,H177=5),4,IF(OR(H177=Локализация!$C$119,H177=4),2,IF(OR(H177=Локализация!$C$120,H177=3),0,IF(OR(H177=Локализация!$C$121,H177=2),-1,IF(OR(H177=Локализация!$C$122,H177=1),-2)))))</f>
        <v>0</v>
      </c>
      <c r="AD177" s="11" t="b">
        <f>IF(OR(I177=Локализация!$C$124,I177=5),-2,IF(OR(I177=Локализация!$C$125,I177=4),-1,IF(OR(I177=Локализация!$C$126,I177=3),0,IF(OR(I177=Локализация!$C$127,I177=2),2,IF(OR(I177=Локализация!$C$128,I177=1),4)))))</f>
        <v>0</v>
      </c>
      <c r="AE177" s="11" t="b">
        <f>IF(OR(J177=Локализация!$C$118,J177=5),4,IF(OR(J177=Локализация!$C$119,J177=4),2,IF(OR(J177=Локализация!$C$120,J177=3),0,IF(OR(J177=Локализация!$C$121,J177=2),-1,IF(OR(J177=Локализация!$C$122,J177=1),-2)))))</f>
        <v>0</v>
      </c>
      <c r="AF177" s="11" t="b">
        <f>IF(OR(K177=Локализация!$C$124,K177=5),-2,IF(OR(K177=Локализация!$C$125,K177=4),-1,IF(OR(K177=Локализация!$C$126,K177=3),0,IF(OR(K177=Локализация!$C$127,K177=2),2,IF(OR(K177=Локализация!$C$128,K177=1),4)))))</f>
        <v>0</v>
      </c>
      <c r="AG177" s="11" t="b">
        <f>IF(OR(L177=Локализация!$C$118,L177=5),4,IF(OR(L177=Локализация!$C$119,L177=4),2,IF(OR(L177=Локализация!$C$120,L177=3),0,IF(OR(L177=Локализация!$C$121,L177=2),-1,IF(OR(L177=Локализация!$C$122,L177=1),-2)))))</f>
        <v>0</v>
      </c>
      <c r="AH177" s="11" t="b">
        <f>IF(OR(M177=Локализация!$C$124,M177=5),-2,IF(OR(M177=Локализация!$C$125,M177=4),-1,IF(OR(M177=Локализация!$C$126,M177=3),0,IF(OR(M177=Локализация!$C$127,M177=2),2,IF(OR(M177=Локализация!$C$128,M177=1),4)))))</f>
        <v>0</v>
      </c>
      <c r="AI177" s="11" t="b">
        <f>IF(OR(N177=Локализация!$C$118,N177=5),4,IF(OR(N177=Локализация!$C$119,N177=4),2,IF(OR(N177=Локализация!$C$120,N177=3),0,IF(OR(N177=Локализация!$C$121,N177=2),-1,IF(OR(N177=Локализация!$C$122,N177=1),-2)))))</f>
        <v>0</v>
      </c>
      <c r="AJ177" s="11" t="b">
        <f>IF(OR(O177=Локализация!$C$124,O177=5),-2,IF(OR(O177=Локализация!$C$125,O177=4),-1,IF(OR(O177=Локализация!$C$126,O177=3),0,IF(OR(O177=Локализация!$C$127,O177=2),2,IF(OR(O177=Локализация!$C$128,O177=1),4)))))</f>
        <v>0</v>
      </c>
      <c r="AK177" s="11" t="b">
        <f>IF(OR(P177=Локализация!$C$118,P177=5),4,IF(OR(P177=Локализация!$C$119,P177=4),2,IF(OR(P177=Локализация!$C$120,P177=3),0,IF(OR(P177=Локализация!$C$121,P177=2),-1,IF(OR(P177=Локализация!$C$122,P177=1),-2)))))</f>
        <v>0</v>
      </c>
      <c r="AL177" s="11" t="b">
        <f>IF(OR(Q177=Локализация!$C$124,Q177=5),-2,IF(OR(Q177=Локализация!$C$125,Q177=4),-1,IF(OR(Q177=Локализация!$C$126,Q177=3),0,IF(OR(Q177=Локализация!$C$127,Q177=2),2,IF(OR(Q177=Локализация!$C$128,Q177=1),4)))))</f>
        <v>0</v>
      </c>
      <c r="AM177" s="11" t="b">
        <f>IF(OR(R177=Локализация!$C$118,R177=5),4,IF(OR(R177=Локализация!$C$119,R177=4),2,IF(OR(R177=Локализация!$C$120,R177=3),0,IF(OR(R177=Локализация!$C$121,R177=2),-1,IF(OR(R177=Локализация!$C$122,R177=1),-2)))))</f>
        <v>0</v>
      </c>
      <c r="AN177" s="11" t="b">
        <f>IF(OR(S177=Локализация!$C$124,S177=5),-2,IF(OR(S177=Локализация!$C$125,S177=4),-1,IF(OR(S177=Локализация!$C$126,S177=3),0,IF(OR(S177=Локализация!$C$127,S177=2),2,IF(OR(S177=Локализация!$C$128,S177=1),4)))))</f>
        <v>0</v>
      </c>
      <c r="AO177" s="11" t="b">
        <f>IF(OR(T177=Локализация!$C$118,T177=5),4,IF(OR(T177=Локализация!$C$119,T177=4),2,IF(OR(T177=Локализация!$C$120,T177=3),0,IF(OR(T177=Локализация!$C$121,T177=2),-1,IF(OR(T177=Локализация!$C$122,T177=1),-2)))))</f>
        <v>0</v>
      </c>
      <c r="AP177" s="11" t="b">
        <f>IF(OR(U177=Локализация!$C$124,U177=5),-2,IF(OR(U177=Локализация!$C$125,U177=4),-1,IF(OR(U177=Локализация!$C$126,U177=3),0,IF(OR(U177=Локализация!$C$127,U177=2),2,IF(OR(U177=Локализация!$C$128,U177=1),4)))))</f>
        <v>0</v>
      </c>
      <c r="AR177" s="11" t="str">
        <f t="shared" si="47"/>
        <v>ЛОЖЬЛОЖЬ</v>
      </c>
      <c r="AS177" s="11" t="str">
        <f t="shared" si="48"/>
        <v>ЛОЖЬЛОЖЬ</v>
      </c>
      <c r="AT177" s="11" t="str">
        <f t="shared" si="49"/>
        <v>ЛОЖЬЛОЖЬ</v>
      </c>
      <c r="AU177" s="11" t="str">
        <f t="shared" si="50"/>
        <v>ЛОЖЬЛОЖЬ</v>
      </c>
      <c r="AV177" s="11" t="str">
        <f t="shared" si="51"/>
        <v>ЛОЖЬЛОЖЬ</v>
      </c>
      <c r="AW177" s="11" t="str">
        <f t="shared" si="52"/>
        <v>ЛОЖЬЛОЖЬ</v>
      </c>
      <c r="AX177" s="11" t="str">
        <f t="shared" si="53"/>
        <v>ЛОЖЬЛОЖЬ</v>
      </c>
      <c r="AY177" s="11" t="str">
        <f t="shared" si="54"/>
        <v>ЛОЖЬЛОЖЬ</v>
      </c>
      <c r="AZ177" s="11" t="str">
        <f t="shared" si="55"/>
        <v>ЛОЖЬЛОЖЬ</v>
      </c>
      <c r="BA177" s="11" t="str">
        <f t="shared" si="56"/>
        <v>ЛОЖЬЛОЖЬ</v>
      </c>
      <c r="BC177" s="11" t="str">
        <f t="shared" si="57"/>
        <v/>
      </c>
      <c r="BD177" s="11" t="str">
        <f t="shared" si="58"/>
        <v/>
      </c>
      <c r="BE177" s="11" t="str">
        <f t="shared" si="59"/>
        <v/>
      </c>
      <c r="BF177" s="11" t="str">
        <f t="shared" si="60"/>
        <v/>
      </c>
      <c r="BG177" s="11" t="str">
        <f t="shared" si="61"/>
        <v/>
      </c>
      <c r="BH177" s="11" t="str">
        <f t="shared" si="62"/>
        <v/>
      </c>
      <c r="BI177" s="11" t="str">
        <f t="shared" si="63"/>
        <v/>
      </c>
      <c r="BJ177" s="11" t="str">
        <f t="shared" si="64"/>
        <v/>
      </c>
      <c r="BK177" s="11" t="str">
        <f t="shared" si="65"/>
        <v/>
      </c>
      <c r="BL177" s="11" t="str">
        <f t="shared" si="66"/>
        <v/>
      </c>
    </row>
    <row r="178" spans="2:64" x14ac:dyDescent="0.3">
      <c r="B178"/>
      <c r="C178"/>
      <c r="D178"/>
      <c r="E178"/>
      <c r="F178"/>
      <c r="G178"/>
      <c r="H178"/>
      <c r="I178"/>
      <c r="J178"/>
      <c r="K178"/>
      <c r="L178"/>
      <c r="M178"/>
      <c r="N178"/>
      <c r="O178"/>
      <c r="P178"/>
      <c r="Q178"/>
      <c r="R178"/>
      <c r="S178"/>
      <c r="T178"/>
      <c r="U178"/>
      <c r="W178" s="11" t="b">
        <f>IF(OR(B178=Локализация!$C$118,B178=5),4,IF(OR(B178=Локализация!$C$119,B178=4),2,IF(OR(B178=Локализация!$C$120,B178=3),0,IF(OR(B178=Локализация!$C$121,B178=2),-1,IF(OR(B178=Локализация!$C$122,B178=1),-2)))))</f>
        <v>0</v>
      </c>
      <c r="X178" s="11" t="b">
        <f>IF(OR(C178=Локализация!$C$124,C178=5),-2,IF(OR(C178=Локализация!$C$125,C178=4),-1,IF(OR(C178=Локализация!$C$126,C178=3),0,IF(OR(C178=Локализация!$C$127,C178=2),2,IF(OR(C178=Локализация!$C$128,C178=1),4)))))</f>
        <v>0</v>
      </c>
      <c r="Y178" s="11" t="b">
        <f>IF(OR(D178=Локализация!$C$118,D178=5),4,IF(OR(D178=Локализация!$C$119,D178=4),2,IF(OR(D178=Локализация!$C$120,D178=3),0,IF(OR(D178=Локализация!$C$121,D178=2),-1,IF(OR(D178=Локализация!$C$122,D178=1),-2)))))</f>
        <v>0</v>
      </c>
      <c r="Z178" s="11" t="b">
        <f>IF(OR(E178=Локализация!$C$124,E178=5),-2,IF(OR(E178=Локализация!$C$125,E178=4),-1,IF(OR(E178=Локализация!$C$126,E178=3),0,IF(OR(E178=Локализация!$C$127,E178=2),2,IF(OR(E178=Локализация!$C$128,E178=1),4)))))</f>
        <v>0</v>
      </c>
      <c r="AA178" s="11" t="b">
        <f>IF(OR(F178=Локализация!$C$118,F178=5),4,IF(OR(F178=Локализация!$C$119,F178=4),2,IF(OR(F178=Локализация!$C$120,F178=3),0,IF(OR(F178=Локализация!$C$121,F178=2),-1,IF(OR(F178=Локализация!$C$122,F178=1),-2)))))</f>
        <v>0</v>
      </c>
      <c r="AB178" s="11" t="b">
        <f>IF(OR(G178=Локализация!$C$124,G178=5),-2,IF(OR(G178=Локализация!$C$125,G178=4),-1,IF(OR(G178=Локализация!$C$126,G178=3),0,IF(OR(G178=Локализация!$C$127,G178=2),2,IF(OR(G178=Локализация!$C$128,G178=1),4)))))</f>
        <v>0</v>
      </c>
      <c r="AC178" s="11" t="b">
        <f>IF(OR(H178=Локализация!$C$118,H178=5),4,IF(OR(H178=Локализация!$C$119,H178=4),2,IF(OR(H178=Локализация!$C$120,H178=3),0,IF(OR(H178=Локализация!$C$121,H178=2),-1,IF(OR(H178=Локализация!$C$122,H178=1),-2)))))</f>
        <v>0</v>
      </c>
      <c r="AD178" s="11" t="b">
        <f>IF(OR(I178=Локализация!$C$124,I178=5),-2,IF(OR(I178=Локализация!$C$125,I178=4),-1,IF(OR(I178=Локализация!$C$126,I178=3),0,IF(OR(I178=Локализация!$C$127,I178=2),2,IF(OR(I178=Локализация!$C$128,I178=1),4)))))</f>
        <v>0</v>
      </c>
      <c r="AE178" s="11" t="b">
        <f>IF(OR(J178=Локализация!$C$118,J178=5),4,IF(OR(J178=Локализация!$C$119,J178=4),2,IF(OR(J178=Локализация!$C$120,J178=3),0,IF(OR(J178=Локализация!$C$121,J178=2),-1,IF(OR(J178=Локализация!$C$122,J178=1),-2)))))</f>
        <v>0</v>
      </c>
      <c r="AF178" s="11" t="b">
        <f>IF(OR(K178=Локализация!$C$124,K178=5),-2,IF(OR(K178=Локализация!$C$125,K178=4),-1,IF(OR(K178=Локализация!$C$126,K178=3),0,IF(OR(K178=Локализация!$C$127,K178=2),2,IF(OR(K178=Локализация!$C$128,K178=1),4)))))</f>
        <v>0</v>
      </c>
      <c r="AG178" s="11" t="b">
        <f>IF(OR(L178=Локализация!$C$118,L178=5),4,IF(OR(L178=Локализация!$C$119,L178=4),2,IF(OR(L178=Локализация!$C$120,L178=3),0,IF(OR(L178=Локализация!$C$121,L178=2),-1,IF(OR(L178=Локализация!$C$122,L178=1),-2)))))</f>
        <v>0</v>
      </c>
      <c r="AH178" s="11" t="b">
        <f>IF(OR(M178=Локализация!$C$124,M178=5),-2,IF(OR(M178=Локализация!$C$125,M178=4),-1,IF(OR(M178=Локализация!$C$126,M178=3),0,IF(OR(M178=Локализация!$C$127,M178=2),2,IF(OR(M178=Локализация!$C$128,M178=1),4)))))</f>
        <v>0</v>
      </c>
      <c r="AI178" s="11" t="b">
        <f>IF(OR(N178=Локализация!$C$118,N178=5),4,IF(OR(N178=Локализация!$C$119,N178=4),2,IF(OR(N178=Локализация!$C$120,N178=3),0,IF(OR(N178=Локализация!$C$121,N178=2),-1,IF(OR(N178=Локализация!$C$122,N178=1),-2)))))</f>
        <v>0</v>
      </c>
      <c r="AJ178" s="11" t="b">
        <f>IF(OR(O178=Локализация!$C$124,O178=5),-2,IF(OR(O178=Локализация!$C$125,O178=4),-1,IF(OR(O178=Локализация!$C$126,O178=3),0,IF(OR(O178=Локализация!$C$127,O178=2),2,IF(OR(O178=Локализация!$C$128,O178=1),4)))))</f>
        <v>0</v>
      </c>
      <c r="AK178" s="11" t="b">
        <f>IF(OR(P178=Локализация!$C$118,P178=5),4,IF(OR(P178=Локализация!$C$119,P178=4),2,IF(OR(P178=Локализация!$C$120,P178=3),0,IF(OR(P178=Локализация!$C$121,P178=2),-1,IF(OR(P178=Локализация!$C$122,P178=1),-2)))))</f>
        <v>0</v>
      </c>
      <c r="AL178" s="11" t="b">
        <f>IF(OR(Q178=Локализация!$C$124,Q178=5),-2,IF(OR(Q178=Локализация!$C$125,Q178=4),-1,IF(OR(Q178=Локализация!$C$126,Q178=3),0,IF(OR(Q178=Локализация!$C$127,Q178=2),2,IF(OR(Q178=Локализация!$C$128,Q178=1),4)))))</f>
        <v>0</v>
      </c>
      <c r="AM178" s="11" t="b">
        <f>IF(OR(R178=Локализация!$C$118,R178=5),4,IF(OR(R178=Локализация!$C$119,R178=4),2,IF(OR(R178=Локализация!$C$120,R178=3),0,IF(OR(R178=Локализация!$C$121,R178=2),-1,IF(OR(R178=Локализация!$C$122,R178=1),-2)))))</f>
        <v>0</v>
      </c>
      <c r="AN178" s="11" t="b">
        <f>IF(OR(S178=Локализация!$C$124,S178=5),-2,IF(OR(S178=Локализация!$C$125,S178=4),-1,IF(OR(S178=Локализация!$C$126,S178=3),0,IF(OR(S178=Локализация!$C$127,S178=2),2,IF(OR(S178=Локализация!$C$128,S178=1),4)))))</f>
        <v>0</v>
      </c>
      <c r="AO178" s="11" t="b">
        <f>IF(OR(T178=Локализация!$C$118,T178=5),4,IF(OR(T178=Локализация!$C$119,T178=4),2,IF(OR(T178=Локализация!$C$120,T178=3),0,IF(OR(T178=Локализация!$C$121,T178=2),-1,IF(OR(T178=Локализация!$C$122,T178=1),-2)))))</f>
        <v>0</v>
      </c>
      <c r="AP178" s="11" t="b">
        <f>IF(OR(U178=Локализация!$C$124,U178=5),-2,IF(OR(U178=Локализация!$C$125,U178=4),-1,IF(OR(U178=Локализация!$C$126,U178=3),0,IF(OR(U178=Локализация!$C$127,U178=2),2,IF(OR(U178=Локализация!$C$128,U178=1),4)))))</f>
        <v>0</v>
      </c>
      <c r="AR178" s="11" t="str">
        <f t="shared" si="47"/>
        <v>ЛОЖЬЛОЖЬ</v>
      </c>
      <c r="AS178" s="11" t="str">
        <f t="shared" si="48"/>
        <v>ЛОЖЬЛОЖЬ</v>
      </c>
      <c r="AT178" s="11" t="str">
        <f t="shared" si="49"/>
        <v>ЛОЖЬЛОЖЬ</v>
      </c>
      <c r="AU178" s="11" t="str">
        <f t="shared" si="50"/>
        <v>ЛОЖЬЛОЖЬ</v>
      </c>
      <c r="AV178" s="11" t="str">
        <f t="shared" si="51"/>
        <v>ЛОЖЬЛОЖЬ</v>
      </c>
      <c r="AW178" s="11" t="str">
        <f t="shared" si="52"/>
        <v>ЛОЖЬЛОЖЬ</v>
      </c>
      <c r="AX178" s="11" t="str">
        <f t="shared" si="53"/>
        <v>ЛОЖЬЛОЖЬ</v>
      </c>
      <c r="AY178" s="11" t="str">
        <f t="shared" si="54"/>
        <v>ЛОЖЬЛОЖЬ</v>
      </c>
      <c r="AZ178" s="11" t="str">
        <f t="shared" si="55"/>
        <v>ЛОЖЬЛОЖЬ</v>
      </c>
      <c r="BA178" s="11" t="str">
        <f t="shared" si="56"/>
        <v>ЛОЖЬЛОЖЬ</v>
      </c>
      <c r="BC178" s="11" t="str">
        <f t="shared" si="57"/>
        <v/>
      </c>
      <c r="BD178" s="11" t="str">
        <f t="shared" si="58"/>
        <v/>
      </c>
      <c r="BE178" s="11" t="str">
        <f t="shared" si="59"/>
        <v/>
      </c>
      <c r="BF178" s="11" t="str">
        <f t="shared" si="60"/>
        <v/>
      </c>
      <c r="BG178" s="11" t="str">
        <f t="shared" si="61"/>
        <v/>
      </c>
      <c r="BH178" s="11" t="str">
        <f t="shared" si="62"/>
        <v/>
      </c>
      <c r="BI178" s="11" t="str">
        <f t="shared" si="63"/>
        <v/>
      </c>
      <c r="BJ178" s="11" t="str">
        <f t="shared" si="64"/>
        <v/>
      </c>
      <c r="BK178" s="11" t="str">
        <f t="shared" si="65"/>
        <v/>
      </c>
      <c r="BL178" s="11" t="str">
        <f t="shared" si="66"/>
        <v/>
      </c>
    </row>
    <row r="179" spans="2:64" x14ac:dyDescent="0.3">
      <c r="B179"/>
      <c r="C179"/>
      <c r="D179"/>
      <c r="E179"/>
      <c r="F179"/>
      <c r="G179"/>
      <c r="H179"/>
      <c r="I179"/>
      <c r="J179"/>
      <c r="K179"/>
      <c r="L179"/>
      <c r="M179"/>
      <c r="N179"/>
      <c r="O179"/>
      <c r="P179"/>
      <c r="Q179"/>
      <c r="R179"/>
      <c r="S179"/>
      <c r="T179"/>
      <c r="U179"/>
      <c r="W179" s="11" t="b">
        <f>IF(OR(B179=Локализация!$C$118,B179=5),4,IF(OR(B179=Локализация!$C$119,B179=4),2,IF(OR(B179=Локализация!$C$120,B179=3),0,IF(OR(B179=Локализация!$C$121,B179=2),-1,IF(OR(B179=Локализация!$C$122,B179=1),-2)))))</f>
        <v>0</v>
      </c>
      <c r="X179" s="11" t="b">
        <f>IF(OR(C179=Локализация!$C$124,C179=5),-2,IF(OR(C179=Локализация!$C$125,C179=4),-1,IF(OR(C179=Локализация!$C$126,C179=3),0,IF(OR(C179=Локализация!$C$127,C179=2),2,IF(OR(C179=Локализация!$C$128,C179=1),4)))))</f>
        <v>0</v>
      </c>
      <c r="Y179" s="11" t="b">
        <f>IF(OR(D179=Локализация!$C$118,D179=5),4,IF(OR(D179=Локализация!$C$119,D179=4),2,IF(OR(D179=Локализация!$C$120,D179=3),0,IF(OR(D179=Локализация!$C$121,D179=2),-1,IF(OR(D179=Локализация!$C$122,D179=1),-2)))))</f>
        <v>0</v>
      </c>
      <c r="Z179" s="11" t="b">
        <f>IF(OR(E179=Локализация!$C$124,E179=5),-2,IF(OR(E179=Локализация!$C$125,E179=4),-1,IF(OR(E179=Локализация!$C$126,E179=3),0,IF(OR(E179=Локализация!$C$127,E179=2),2,IF(OR(E179=Локализация!$C$128,E179=1),4)))))</f>
        <v>0</v>
      </c>
      <c r="AA179" s="11" t="b">
        <f>IF(OR(F179=Локализация!$C$118,F179=5),4,IF(OR(F179=Локализация!$C$119,F179=4),2,IF(OR(F179=Локализация!$C$120,F179=3),0,IF(OR(F179=Локализация!$C$121,F179=2),-1,IF(OR(F179=Локализация!$C$122,F179=1),-2)))))</f>
        <v>0</v>
      </c>
      <c r="AB179" s="11" t="b">
        <f>IF(OR(G179=Локализация!$C$124,G179=5),-2,IF(OR(G179=Локализация!$C$125,G179=4),-1,IF(OR(G179=Локализация!$C$126,G179=3),0,IF(OR(G179=Локализация!$C$127,G179=2),2,IF(OR(G179=Локализация!$C$128,G179=1),4)))))</f>
        <v>0</v>
      </c>
      <c r="AC179" s="11" t="b">
        <f>IF(OR(H179=Локализация!$C$118,H179=5),4,IF(OR(H179=Локализация!$C$119,H179=4),2,IF(OR(H179=Локализация!$C$120,H179=3),0,IF(OR(H179=Локализация!$C$121,H179=2),-1,IF(OR(H179=Локализация!$C$122,H179=1),-2)))))</f>
        <v>0</v>
      </c>
      <c r="AD179" s="11" t="b">
        <f>IF(OR(I179=Локализация!$C$124,I179=5),-2,IF(OR(I179=Локализация!$C$125,I179=4),-1,IF(OR(I179=Локализация!$C$126,I179=3),0,IF(OR(I179=Локализация!$C$127,I179=2),2,IF(OR(I179=Локализация!$C$128,I179=1),4)))))</f>
        <v>0</v>
      </c>
      <c r="AE179" s="11" t="b">
        <f>IF(OR(J179=Локализация!$C$118,J179=5),4,IF(OR(J179=Локализация!$C$119,J179=4),2,IF(OR(J179=Локализация!$C$120,J179=3),0,IF(OR(J179=Локализация!$C$121,J179=2),-1,IF(OR(J179=Локализация!$C$122,J179=1),-2)))))</f>
        <v>0</v>
      </c>
      <c r="AF179" s="11" t="b">
        <f>IF(OR(K179=Локализация!$C$124,K179=5),-2,IF(OR(K179=Локализация!$C$125,K179=4),-1,IF(OR(K179=Локализация!$C$126,K179=3),0,IF(OR(K179=Локализация!$C$127,K179=2),2,IF(OR(K179=Локализация!$C$128,K179=1),4)))))</f>
        <v>0</v>
      </c>
      <c r="AG179" s="11" t="b">
        <f>IF(OR(L179=Локализация!$C$118,L179=5),4,IF(OR(L179=Локализация!$C$119,L179=4),2,IF(OR(L179=Локализация!$C$120,L179=3),0,IF(OR(L179=Локализация!$C$121,L179=2),-1,IF(OR(L179=Локализация!$C$122,L179=1),-2)))))</f>
        <v>0</v>
      </c>
      <c r="AH179" s="11" t="b">
        <f>IF(OR(M179=Локализация!$C$124,M179=5),-2,IF(OR(M179=Локализация!$C$125,M179=4),-1,IF(OR(M179=Локализация!$C$126,M179=3),0,IF(OR(M179=Локализация!$C$127,M179=2),2,IF(OR(M179=Локализация!$C$128,M179=1),4)))))</f>
        <v>0</v>
      </c>
      <c r="AI179" s="11" t="b">
        <f>IF(OR(N179=Локализация!$C$118,N179=5),4,IF(OR(N179=Локализация!$C$119,N179=4),2,IF(OR(N179=Локализация!$C$120,N179=3),0,IF(OR(N179=Локализация!$C$121,N179=2),-1,IF(OR(N179=Локализация!$C$122,N179=1),-2)))))</f>
        <v>0</v>
      </c>
      <c r="AJ179" s="11" t="b">
        <f>IF(OR(O179=Локализация!$C$124,O179=5),-2,IF(OR(O179=Локализация!$C$125,O179=4),-1,IF(OR(O179=Локализация!$C$126,O179=3),0,IF(OR(O179=Локализация!$C$127,O179=2),2,IF(OR(O179=Локализация!$C$128,O179=1),4)))))</f>
        <v>0</v>
      </c>
      <c r="AK179" s="11" t="b">
        <f>IF(OR(P179=Локализация!$C$118,P179=5),4,IF(OR(P179=Локализация!$C$119,P179=4),2,IF(OR(P179=Локализация!$C$120,P179=3),0,IF(OR(P179=Локализация!$C$121,P179=2),-1,IF(OR(P179=Локализация!$C$122,P179=1),-2)))))</f>
        <v>0</v>
      </c>
      <c r="AL179" s="11" t="b">
        <f>IF(OR(Q179=Локализация!$C$124,Q179=5),-2,IF(OR(Q179=Локализация!$C$125,Q179=4),-1,IF(OR(Q179=Локализация!$C$126,Q179=3),0,IF(OR(Q179=Локализация!$C$127,Q179=2),2,IF(OR(Q179=Локализация!$C$128,Q179=1),4)))))</f>
        <v>0</v>
      </c>
      <c r="AM179" s="11" t="b">
        <f>IF(OR(R179=Локализация!$C$118,R179=5),4,IF(OR(R179=Локализация!$C$119,R179=4),2,IF(OR(R179=Локализация!$C$120,R179=3),0,IF(OR(R179=Локализация!$C$121,R179=2),-1,IF(OR(R179=Локализация!$C$122,R179=1),-2)))))</f>
        <v>0</v>
      </c>
      <c r="AN179" s="11" t="b">
        <f>IF(OR(S179=Локализация!$C$124,S179=5),-2,IF(OR(S179=Локализация!$C$125,S179=4),-1,IF(OR(S179=Локализация!$C$126,S179=3),0,IF(OR(S179=Локализация!$C$127,S179=2),2,IF(OR(S179=Локализация!$C$128,S179=1),4)))))</f>
        <v>0</v>
      </c>
      <c r="AO179" s="11" t="b">
        <f>IF(OR(T179=Локализация!$C$118,T179=5),4,IF(OR(T179=Локализация!$C$119,T179=4),2,IF(OR(T179=Локализация!$C$120,T179=3),0,IF(OR(T179=Локализация!$C$121,T179=2),-1,IF(OR(T179=Локализация!$C$122,T179=1),-2)))))</f>
        <v>0</v>
      </c>
      <c r="AP179" s="11" t="b">
        <f>IF(OR(U179=Локализация!$C$124,U179=5),-2,IF(OR(U179=Локализация!$C$125,U179=4),-1,IF(OR(U179=Локализация!$C$126,U179=3),0,IF(OR(U179=Локализация!$C$127,U179=2),2,IF(OR(U179=Локализация!$C$128,U179=1),4)))))</f>
        <v>0</v>
      </c>
      <c r="AR179" s="11" t="str">
        <f t="shared" si="47"/>
        <v>ЛОЖЬЛОЖЬ</v>
      </c>
      <c r="AS179" s="11" t="str">
        <f t="shared" si="48"/>
        <v>ЛОЖЬЛОЖЬ</v>
      </c>
      <c r="AT179" s="11" t="str">
        <f t="shared" si="49"/>
        <v>ЛОЖЬЛОЖЬ</v>
      </c>
      <c r="AU179" s="11" t="str">
        <f t="shared" si="50"/>
        <v>ЛОЖЬЛОЖЬ</v>
      </c>
      <c r="AV179" s="11" t="str">
        <f t="shared" si="51"/>
        <v>ЛОЖЬЛОЖЬ</v>
      </c>
      <c r="AW179" s="11" t="str">
        <f t="shared" si="52"/>
        <v>ЛОЖЬЛОЖЬ</v>
      </c>
      <c r="AX179" s="11" t="str">
        <f t="shared" si="53"/>
        <v>ЛОЖЬЛОЖЬ</v>
      </c>
      <c r="AY179" s="11" t="str">
        <f t="shared" si="54"/>
        <v>ЛОЖЬЛОЖЬ</v>
      </c>
      <c r="AZ179" s="11" t="str">
        <f t="shared" si="55"/>
        <v>ЛОЖЬЛОЖЬ</v>
      </c>
      <c r="BA179" s="11" t="str">
        <f t="shared" si="56"/>
        <v>ЛОЖЬЛОЖЬ</v>
      </c>
      <c r="BC179" s="11" t="str">
        <f t="shared" si="57"/>
        <v/>
      </c>
      <c r="BD179" s="11" t="str">
        <f t="shared" si="58"/>
        <v/>
      </c>
      <c r="BE179" s="11" t="str">
        <f t="shared" si="59"/>
        <v/>
      </c>
      <c r="BF179" s="11" t="str">
        <f t="shared" si="60"/>
        <v/>
      </c>
      <c r="BG179" s="11" t="str">
        <f t="shared" si="61"/>
        <v/>
      </c>
      <c r="BH179" s="11" t="str">
        <f t="shared" si="62"/>
        <v/>
      </c>
      <c r="BI179" s="11" t="str">
        <f t="shared" si="63"/>
        <v/>
      </c>
      <c r="BJ179" s="11" t="str">
        <f t="shared" si="64"/>
        <v/>
      </c>
      <c r="BK179" s="11" t="str">
        <f t="shared" si="65"/>
        <v/>
      </c>
      <c r="BL179" s="11" t="str">
        <f t="shared" si="66"/>
        <v/>
      </c>
    </row>
    <row r="180" spans="2:64" x14ac:dyDescent="0.3">
      <c r="B180"/>
      <c r="C180"/>
      <c r="D180"/>
      <c r="E180"/>
      <c r="F180"/>
      <c r="G180"/>
      <c r="H180"/>
      <c r="I180"/>
      <c r="J180"/>
      <c r="K180"/>
      <c r="L180"/>
      <c r="M180"/>
      <c r="N180"/>
      <c r="O180"/>
      <c r="P180"/>
      <c r="Q180"/>
      <c r="R180"/>
      <c r="S180"/>
      <c r="T180"/>
      <c r="U180"/>
      <c r="W180" s="11" t="b">
        <f>IF(OR(B180=Локализация!$C$118,B180=5),4,IF(OR(B180=Локализация!$C$119,B180=4),2,IF(OR(B180=Локализация!$C$120,B180=3),0,IF(OR(B180=Локализация!$C$121,B180=2),-1,IF(OR(B180=Локализация!$C$122,B180=1),-2)))))</f>
        <v>0</v>
      </c>
      <c r="X180" s="11" t="b">
        <f>IF(OR(C180=Локализация!$C$124,C180=5),-2,IF(OR(C180=Локализация!$C$125,C180=4),-1,IF(OR(C180=Локализация!$C$126,C180=3),0,IF(OR(C180=Локализация!$C$127,C180=2),2,IF(OR(C180=Локализация!$C$128,C180=1),4)))))</f>
        <v>0</v>
      </c>
      <c r="Y180" s="11" t="b">
        <f>IF(OR(D180=Локализация!$C$118,D180=5),4,IF(OR(D180=Локализация!$C$119,D180=4),2,IF(OR(D180=Локализация!$C$120,D180=3),0,IF(OR(D180=Локализация!$C$121,D180=2),-1,IF(OR(D180=Локализация!$C$122,D180=1),-2)))))</f>
        <v>0</v>
      </c>
      <c r="Z180" s="11" t="b">
        <f>IF(OR(E180=Локализация!$C$124,E180=5),-2,IF(OR(E180=Локализация!$C$125,E180=4),-1,IF(OR(E180=Локализация!$C$126,E180=3),0,IF(OR(E180=Локализация!$C$127,E180=2),2,IF(OR(E180=Локализация!$C$128,E180=1),4)))))</f>
        <v>0</v>
      </c>
      <c r="AA180" s="11" t="b">
        <f>IF(OR(F180=Локализация!$C$118,F180=5),4,IF(OR(F180=Локализация!$C$119,F180=4),2,IF(OR(F180=Локализация!$C$120,F180=3),0,IF(OR(F180=Локализация!$C$121,F180=2),-1,IF(OR(F180=Локализация!$C$122,F180=1),-2)))))</f>
        <v>0</v>
      </c>
      <c r="AB180" s="11" t="b">
        <f>IF(OR(G180=Локализация!$C$124,G180=5),-2,IF(OR(G180=Локализация!$C$125,G180=4),-1,IF(OR(G180=Локализация!$C$126,G180=3),0,IF(OR(G180=Локализация!$C$127,G180=2),2,IF(OR(G180=Локализация!$C$128,G180=1),4)))))</f>
        <v>0</v>
      </c>
      <c r="AC180" s="11" t="b">
        <f>IF(OR(H180=Локализация!$C$118,H180=5),4,IF(OR(H180=Локализация!$C$119,H180=4),2,IF(OR(H180=Локализация!$C$120,H180=3),0,IF(OR(H180=Локализация!$C$121,H180=2),-1,IF(OR(H180=Локализация!$C$122,H180=1),-2)))))</f>
        <v>0</v>
      </c>
      <c r="AD180" s="11" t="b">
        <f>IF(OR(I180=Локализация!$C$124,I180=5),-2,IF(OR(I180=Локализация!$C$125,I180=4),-1,IF(OR(I180=Локализация!$C$126,I180=3),0,IF(OR(I180=Локализация!$C$127,I180=2),2,IF(OR(I180=Локализация!$C$128,I180=1),4)))))</f>
        <v>0</v>
      </c>
      <c r="AE180" s="11" t="b">
        <f>IF(OR(J180=Локализация!$C$118,J180=5),4,IF(OR(J180=Локализация!$C$119,J180=4),2,IF(OR(J180=Локализация!$C$120,J180=3),0,IF(OR(J180=Локализация!$C$121,J180=2),-1,IF(OR(J180=Локализация!$C$122,J180=1),-2)))))</f>
        <v>0</v>
      </c>
      <c r="AF180" s="11" t="b">
        <f>IF(OR(K180=Локализация!$C$124,K180=5),-2,IF(OR(K180=Локализация!$C$125,K180=4),-1,IF(OR(K180=Локализация!$C$126,K180=3),0,IF(OR(K180=Локализация!$C$127,K180=2),2,IF(OR(K180=Локализация!$C$128,K180=1),4)))))</f>
        <v>0</v>
      </c>
      <c r="AG180" s="11" t="b">
        <f>IF(OR(L180=Локализация!$C$118,L180=5),4,IF(OR(L180=Локализация!$C$119,L180=4),2,IF(OR(L180=Локализация!$C$120,L180=3),0,IF(OR(L180=Локализация!$C$121,L180=2),-1,IF(OR(L180=Локализация!$C$122,L180=1),-2)))))</f>
        <v>0</v>
      </c>
      <c r="AH180" s="11" t="b">
        <f>IF(OR(M180=Локализация!$C$124,M180=5),-2,IF(OR(M180=Локализация!$C$125,M180=4),-1,IF(OR(M180=Локализация!$C$126,M180=3),0,IF(OR(M180=Локализация!$C$127,M180=2),2,IF(OR(M180=Локализация!$C$128,M180=1),4)))))</f>
        <v>0</v>
      </c>
      <c r="AI180" s="11" t="b">
        <f>IF(OR(N180=Локализация!$C$118,N180=5),4,IF(OR(N180=Локализация!$C$119,N180=4),2,IF(OR(N180=Локализация!$C$120,N180=3),0,IF(OR(N180=Локализация!$C$121,N180=2),-1,IF(OR(N180=Локализация!$C$122,N180=1),-2)))))</f>
        <v>0</v>
      </c>
      <c r="AJ180" s="11" t="b">
        <f>IF(OR(O180=Локализация!$C$124,O180=5),-2,IF(OR(O180=Локализация!$C$125,O180=4),-1,IF(OR(O180=Локализация!$C$126,O180=3),0,IF(OR(O180=Локализация!$C$127,O180=2),2,IF(OR(O180=Локализация!$C$128,O180=1),4)))))</f>
        <v>0</v>
      </c>
      <c r="AK180" s="11" t="b">
        <f>IF(OR(P180=Локализация!$C$118,P180=5),4,IF(OR(P180=Локализация!$C$119,P180=4),2,IF(OR(P180=Локализация!$C$120,P180=3),0,IF(OR(P180=Локализация!$C$121,P180=2),-1,IF(OR(P180=Локализация!$C$122,P180=1),-2)))))</f>
        <v>0</v>
      </c>
      <c r="AL180" s="11" t="b">
        <f>IF(OR(Q180=Локализация!$C$124,Q180=5),-2,IF(OR(Q180=Локализация!$C$125,Q180=4),-1,IF(OR(Q180=Локализация!$C$126,Q180=3),0,IF(OR(Q180=Локализация!$C$127,Q180=2),2,IF(OR(Q180=Локализация!$C$128,Q180=1),4)))))</f>
        <v>0</v>
      </c>
      <c r="AM180" s="11" t="b">
        <f>IF(OR(R180=Локализация!$C$118,R180=5),4,IF(OR(R180=Локализация!$C$119,R180=4),2,IF(OR(R180=Локализация!$C$120,R180=3),0,IF(OR(R180=Локализация!$C$121,R180=2),-1,IF(OR(R180=Локализация!$C$122,R180=1),-2)))))</f>
        <v>0</v>
      </c>
      <c r="AN180" s="11" t="b">
        <f>IF(OR(S180=Локализация!$C$124,S180=5),-2,IF(OR(S180=Локализация!$C$125,S180=4),-1,IF(OR(S180=Локализация!$C$126,S180=3),0,IF(OR(S180=Локализация!$C$127,S180=2),2,IF(OR(S180=Локализация!$C$128,S180=1),4)))))</f>
        <v>0</v>
      </c>
      <c r="AO180" s="11" t="b">
        <f>IF(OR(T180=Локализация!$C$118,T180=5),4,IF(OR(T180=Локализация!$C$119,T180=4),2,IF(OR(T180=Локализация!$C$120,T180=3),0,IF(OR(T180=Локализация!$C$121,T180=2),-1,IF(OR(T180=Локализация!$C$122,T180=1),-2)))))</f>
        <v>0</v>
      </c>
      <c r="AP180" s="11" t="b">
        <f>IF(OR(U180=Локализация!$C$124,U180=5),-2,IF(OR(U180=Локализация!$C$125,U180=4),-1,IF(OR(U180=Локализация!$C$126,U180=3),0,IF(OR(U180=Локализация!$C$127,U180=2),2,IF(OR(U180=Локализация!$C$128,U180=1),4)))))</f>
        <v>0</v>
      </c>
      <c r="AR180" s="11" t="str">
        <f t="shared" si="47"/>
        <v>ЛОЖЬЛОЖЬ</v>
      </c>
      <c r="AS180" s="11" t="str">
        <f t="shared" si="48"/>
        <v>ЛОЖЬЛОЖЬ</v>
      </c>
      <c r="AT180" s="11" t="str">
        <f t="shared" si="49"/>
        <v>ЛОЖЬЛОЖЬ</v>
      </c>
      <c r="AU180" s="11" t="str">
        <f t="shared" si="50"/>
        <v>ЛОЖЬЛОЖЬ</v>
      </c>
      <c r="AV180" s="11" t="str">
        <f t="shared" si="51"/>
        <v>ЛОЖЬЛОЖЬ</v>
      </c>
      <c r="AW180" s="11" t="str">
        <f t="shared" si="52"/>
        <v>ЛОЖЬЛОЖЬ</v>
      </c>
      <c r="AX180" s="11" t="str">
        <f t="shared" si="53"/>
        <v>ЛОЖЬЛОЖЬ</v>
      </c>
      <c r="AY180" s="11" t="str">
        <f t="shared" si="54"/>
        <v>ЛОЖЬЛОЖЬ</v>
      </c>
      <c r="AZ180" s="11" t="str">
        <f t="shared" si="55"/>
        <v>ЛОЖЬЛОЖЬ</v>
      </c>
      <c r="BA180" s="11" t="str">
        <f t="shared" si="56"/>
        <v>ЛОЖЬЛОЖЬ</v>
      </c>
      <c r="BC180" s="11" t="str">
        <f t="shared" si="57"/>
        <v/>
      </c>
      <c r="BD180" s="11" t="str">
        <f t="shared" si="58"/>
        <v/>
      </c>
      <c r="BE180" s="11" t="str">
        <f t="shared" si="59"/>
        <v/>
      </c>
      <c r="BF180" s="11" t="str">
        <f t="shared" si="60"/>
        <v/>
      </c>
      <c r="BG180" s="11" t="str">
        <f t="shared" si="61"/>
        <v/>
      </c>
      <c r="BH180" s="11" t="str">
        <f t="shared" si="62"/>
        <v/>
      </c>
      <c r="BI180" s="11" t="str">
        <f t="shared" si="63"/>
        <v/>
      </c>
      <c r="BJ180" s="11" t="str">
        <f t="shared" si="64"/>
        <v/>
      </c>
      <c r="BK180" s="11" t="str">
        <f t="shared" si="65"/>
        <v/>
      </c>
      <c r="BL180" s="11" t="str">
        <f t="shared" si="66"/>
        <v/>
      </c>
    </row>
    <row r="181" spans="2:64" x14ac:dyDescent="0.3">
      <c r="B181"/>
      <c r="C181"/>
      <c r="D181"/>
      <c r="E181"/>
      <c r="F181"/>
      <c r="G181"/>
      <c r="H181"/>
      <c r="I181"/>
      <c r="J181"/>
      <c r="K181"/>
      <c r="L181"/>
      <c r="M181"/>
      <c r="N181"/>
      <c r="O181"/>
      <c r="P181"/>
      <c r="Q181"/>
      <c r="R181"/>
      <c r="S181"/>
      <c r="T181"/>
      <c r="U181"/>
      <c r="W181" s="11" t="b">
        <f>IF(OR(B181=Локализация!$C$118,B181=5),4,IF(OR(B181=Локализация!$C$119,B181=4),2,IF(OR(B181=Локализация!$C$120,B181=3),0,IF(OR(B181=Локализация!$C$121,B181=2),-1,IF(OR(B181=Локализация!$C$122,B181=1),-2)))))</f>
        <v>0</v>
      </c>
      <c r="X181" s="11" t="b">
        <f>IF(OR(C181=Локализация!$C$124,C181=5),-2,IF(OR(C181=Локализация!$C$125,C181=4),-1,IF(OR(C181=Локализация!$C$126,C181=3),0,IF(OR(C181=Локализация!$C$127,C181=2),2,IF(OR(C181=Локализация!$C$128,C181=1),4)))))</f>
        <v>0</v>
      </c>
      <c r="Y181" s="11" t="b">
        <f>IF(OR(D181=Локализация!$C$118,D181=5),4,IF(OR(D181=Локализация!$C$119,D181=4),2,IF(OR(D181=Локализация!$C$120,D181=3),0,IF(OR(D181=Локализация!$C$121,D181=2),-1,IF(OR(D181=Локализация!$C$122,D181=1),-2)))))</f>
        <v>0</v>
      </c>
      <c r="Z181" s="11" t="b">
        <f>IF(OR(E181=Локализация!$C$124,E181=5),-2,IF(OR(E181=Локализация!$C$125,E181=4),-1,IF(OR(E181=Локализация!$C$126,E181=3),0,IF(OR(E181=Локализация!$C$127,E181=2),2,IF(OR(E181=Локализация!$C$128,E181=1),4)))))</f>
        <v>0</v>
      </c>
      <c r="AA181" s="11" t="b">
        <f>IF(OR(F181=Локализация!$C$118,F181=5),4,IF(OR(F181=Локализация!$C$119,F181=4),2,IF(OR(F181=Локализация!$C$120,F181=3),0,IF(OR(F181=Локализация!$C$121,F181=2),-1,IF(OR(F181=Локализация!$C$122,F181=1),-2)))))</f>
        <v>0</v>
      </c>
      <c r="AB181" s="11" t="b">
        <f>IF(OR(G181=Локализация!$C$124,G181=5),-2,IF(OR(G181=Локализация!$C$125,G181=4),-1,IF(OR(G181=Локализация!$C$126,G181=3),0,IF(OR(G181=Локализация!$C$127,G181=2),2,IF(OR(G181=Локализация!$C$128,G181=1),4)))))</f>
        <v>0</v>
      </c>
      <c r="AC181" s="11" t="b">
        <f>IF(OR(H181=Локализация!$C$118,H181=5),4,IF(OR(H181=Локализация!$C$119,H181=4),2,IF(OR(H181=Локализация!$C$120,H181=3),0,IF(OR(H181=Локализация!$C$121,H181=2),-1,IF(OR(H181=Локализация!$C$122,H181=1),-2)))))</f>
        <v>0</v>
      </c>
      <c r="AD181" s="11" t="b">
        <f>IF(OR(I181=Локализация!$C$124,I181=5),-2,IF(OR(I181=Локализация!$C$125,I181=4),-1,IF(OR(I181=Локализация!$C$126,I181=3),0,IF(OR(I181=Локализация!$C$127,I181=2),2,IF(OR(I181=Локализация!$C$128,I181=1),4)))))</f>
        <v>0</v>
      </c>
      <c r="AE181" s="11" t="b">
        <f>IF(OR(J181=Локализация!$C$118,J181=5),4,IF(OR(J181=Локализация!$C$119,J181=4),2,IF(OR(J181=Локализация!$C$120,J181=3),0,IF(OR(J181=Локализация!$C$121,J181=2),-1,IF(OR(J181=Локализация!$C$122,J181=1),-2)))))</f>
        <v>0</v>
      </c>
      <c r="AF181" s="11" t="b">
        <f>IF(OR(K181=Локализация!$C$124,K181=5),-2,IF(OR(K181=Локализация!$C$125,K181=4),-1,IF(OR(K181=Локализация!$C$126,K181=3),0,IF(OR(K181=Локализация!$C$127,K181=2),2,IF(OR(K181=Локализация!$C$128,K181=1),4)))))</f>
        <v>0</v>
      </c>
      <c r="AG181" s="11" t="b">
        <f>IF(OR(L181=Локализация!$C$118,L181=5),4,IF(OR(L181=Локализация!$C$119,L181=4),2,IF(OR(L181=Локализация!$C$120,L181=3),0,IF(OR(L181=Локализация!$C$121,L181=2),-1,IF(OR(L181=Локализация!$C$122,L181=1),-2)))))</f>
        <v>0</v>
      </c>
      <c r="AH181" s="11" t="b">
        <f>IF(OR(M181=Локализация!$C$124,M181=5),-2,IF(OR(M181=Локализация!$C$125,M181=4),-1,IF(OR(M181=Локализация!$C$126,M181=3),0,IF(OR(M181=Локализация!$C$127,M181=2),2,IF(OR(M181=Локализация!$C$128,M181=1),4)))))</f>
        <v>0</v>
      </c>
      <c r="AI181" s="11" t="b">
        <f>IF(OR(N181=Локализация!$C$118,N181=5),4,IF(OR(N181=Локализация!$C$119,N181=4),2,IF(OR(N181=Локализация!$C$120,N181=3),0,IF(OR(N181=Локализация!$C$121,N181=2),-1,IF(OR(N181=Локализация!$C$122,N181=1),-2)))))</f>
        <v>0</v>
      </c>
      <c r="AJ181" s="11" t="b">
        <f>IF(OR(O181=Локализация!$C$124,O181=5),-2,IF(OR(O181=Локализация!$C$125,O181=4),-1,IF(OR(O181=Локализация!$C$126,O181=3),0,IF(OR(O181=Локализация!$C$127,O181=2),2,IF(OR(O181=Локализация!$C$128,O181=1),4)))))</f>
        <v>0</v>
      </c>
      <c r="AK181" s="11" t="b">
        <f>IF(OR(P181=Локализация!$C$118,P181=5),4,IF(OR(P181=Локализация!$C$119,P181=4),2,IF(OR(P181=Локализация!$C$120,P181=3),0,IF(OR(P181=Локализация!$C$121,P181=2),-1,IF(OR(P181=Локализация!$C$122,P181=1),-2)))))</f>
        <v>0</v>
      </c>
      <c r="AL181" s="11" t="b">
        <f>IF(OR(Q181=Локализация!$C$124,Q181=5),-2,IF(OR(Q181=Локализация!$C$125,Q181=4),-1,IF(OR(Q181=Локализация!$C$126,Q181=3),0,IF(OR(Q181=Локализация!$C$127,Q181=2),2,IF(OR(Q181=Локализация!$C$128,Q181=1),4)))))</f>
        <v>0</v>
      </c>
      <c r="AM181" s="11" t="b">
        <f>IF(OR(R181=Локализация!$C$118,R181=5),4,IF(OR(R181=Локализация!$C$119,R181=4),2,IF(OR(R181=Локализация!$C$120,R181=3),0,IF(OR(R181=Локализация!$C$121,R181=2),-1,IF(OR(R181=Локализация!$C$122,R181=1),-2)))))</f>
        <v>0</v>
      </c>
      <c r="AN181" s="11" t="b">
        <f>IF(OR(S181=Локализация!$C$124,S181=5),-2,IF(OR(S181=Локализация!$C$125,S181=4),-1,IF(OR(S181=Локализация!$C$126,S181=3),0,IF(OR(S181=Локализация!$C$127,S181=2),2,IF(OR(S181=Локализация!$C$128,S181=1),4)))))</f>
        <v>0</v>
      </c>
      <c r="AO181" s="11" t="b">
        <f>IF(OR(T181=Локализация!$C$118,T181=5),4,IF(OR(T181=Локализация!$C$119,T181=4),2,IF(OR(T181=Локализация!$C$120,T181=3),0,IF(OR(T181=Локализация!$C$121,T181=2),-1,IF(OR(T181=Локализация!$C$122,T181=1),-2)))))</f>
        <v>0</v>
      </c>
      <c r="AP181" s="11" t="b">
        <f>IF(OR(U181=Локализация!$C$124,U181=5),-2,IF(OR(U181=Локализация!$C$125,U181=4),-1,IF(OR(U181=Локализация!$C$126,U181=3),0,IF(OR(U181=Локализация!$C$127,U181=2),2,IF(OR(U181=Локализация!$C$128,U181=1),4)))))</f>
        <v>0</v>
      </c>
      <c r="AR181" s="11" t="str">
        <f t="shared" si="47"/>
        <v>ЛОЖЬЛОЖЬ</v>
      </c>
      <c r="AS181" s="11" t="str">
        <f t="shared" si="48"/>
        <v>ЛОЖЬЛОЖЬ</v>
      </c>
      <c r="AT181" s="11" t="str">
        <f t="shared" si="49"/>
        <v>ЛОЖЬЛОЖЬ</v>
      </c>
      <c r="AU181" s="11" t="str">
        <f t="shared" si="50"/>
        <v>ЛОЖЬЛОЖЬ</v>
      </c>
      <c r="AV181" s="11" t="str">
        <f t="shared" si="51"/>
        <v>ЛОЖЬЛОЖЬ</v>
      </c>
      <c r="AW181" s="11" t="str">
        <f t="shared" si="52"/>
        <v>ЛОЖЬЛОЖЬ</v>
      </c>
      <c r="AX181" s="11" t="str">
        <f t="shared" si="53"/>
        <v>ЛОЖЬЛОЖЬ</v>
      </c>
      <c r="AY181" s="11" t="str">
        <f t="shared" si="54"/>
        <v>ЛОЖЬЛОЖЬ</v>
      </c>
      <c r="AZ181" s="11" t="str">
        <f t="shared" si="55"/>
        <v>ЛОЖЬЛОЖЬ</v>
      </c>
      <c r="BA181" s="11" t="str">
        <f t="shared" si="56"/>
        <v>ЛОЖЬЛОЖЬ</v>
      </c>
      <c r="BC181" s="11" t="str">
        <f t="shared" si="57"/>
        <v/>
      </c>
      <c r="BD181" s="11" t="str">
        <f t="shared" si="58"/>
        <v/>
      </c>
      <c r="BE181" s="11" t="str">
        <f t="shared" si="59"/>
        <v/>
      </c>
      <c r="BF181" s="11" t="str">
        <f t="shared" si="60"/>
        <v/>
      </c>
      <c r="BG181" s="11" t="str">
        <f t="shared" si="61"/>
        <v/>
      </c>
      <c r="BH181" s="11" t="str">
        <f t="shared" si="62"/>
        <v/>
      </c>
      <c r="BI181" s="11" t="str">
        <f t="shared" si="63"/>
        <v/>
      </c>
      <c r="BJ181" s="11" t="str">
        <f t="shared" si="64"/>
        <v/>
      </c>
      <c r="BK181" s="11" t="str">
        <f t="shared" si="65"/>
        <v/>
      </c>
      <c r="BL181" s="11" t="str">
        <f t="shared" si="66"/>
        <v/>
      </c>
    </row>
    <row r="182" spans="2:64" x14ac:dyDescent="0.3">
      <c r="B182"/>
      <c r="C182"/>
      <c r="D182"/>
      <c r="E182"/>
      <c r="F182"/>
      <c r="G182"/>
      <c r="H182"/>
      <c r="I182"/>
      <c r="J182"/>
      <c r="K182"/>
      <c r="L182"/>
      <c r="M182"/>
      <c r="N182"/>
      <c r="O182"/>
      <c r="P182"/>
      <c r="Q182"/>
      <c r="R182"/>
      <c r="S182"/>
      <c r="T182"/>
      <c r="U182"/>
      <c r="W182" s="11" t="b">
        <f>IF(OR(B182=Локализация!$C$118,B182=5),4,IF(OR(B182=Локализация!$C$119,B182=4),2,IF(OR(B182=Локализация!$C$120,B182=3),0,IF(OR(B182=Локализация!$C$121,B182=2),-1,IF(OR(B182=Локализация!$C$122,B182=1),-2)))))</f>
        <v>0</v>
      </c>
      <c r="X182" s="11" t="b">
        <f>IF(OR(C182=Локализация!$C$124,C182=5),-2,IF(OR(C182=Локализация!$C$125,C182=4),-1,IF(OR(C182=Локализация!$C$126,C182=3),0,IF(OR(C182=Локализация!$C$127,C182=2),2,IF(OR(C182=Локализация!$C$128,C182=1),4)))))</f>
        <v>0</v>
      </c>
      <c r="Y182" s="11" t="b">
        <f>IF(OR(D182=Локализация!$C$118,D182=5),4,IF(OR(D182=Локализация!$C$119,D182=4),2,IF(OR(D182=Локализация!$C$120,D182=3),0,IF(OR(D182=Локализация!$C$121,D182=2),-1,IF(OR(D182=Локализация!$C$122,D182=1),-2)))))</f>
        <v>0</v>
      </c>
      <c r="Z182" s="11" t="b">
        <f>IF(OR(E182=Локализация!$C$124,E182=5),-2,IF(OR(E182=Локализация!$C$125,E182=4),-1,IF(OR(E182=Локализация!$C$126,E182=3),0,IF(OR(E182=Локализация!$C$127,E182=2),2,IF(OR(E182=Локализация!$C$128,E182=1),4)))))</f>
        <v>0</v>
      </c>
      <c r="AA182" s="11" t="b">
        <f>IF(OR(F182=Локализация!$C$118,F182=5),4,IF(OR(F182=Локализация!$C$119,F182=4),2,IF(OR(F182=Локализация!$C$120,F182=3),0,IF(OR(F182=Локализация!$C$121,F182=2),-1,IF(OR(F182=Локализация!$C$122,F182=1),-2)))))</f>
        <v>0</v>
      </c>
      <c r="AB182" s="11" t="b">
        <f>IF(OR(G182=Локализация!$C$124,G182=5),-2,IF(OR(G182=Локализация!$C$125,G182=4),-1,IF(OR(G182=Локализация!$C$126,G182=3),0,IF(OR(G182=Локализация!$C$127,G182=2),2,IF(OR(G182=Локализация!$C$128,G182=1),4)))))</f>
        <v>0</v>
      </c>
      <c r="AC182" s="11" t="b">
        <f>IF(OR(H182=Локализация!$C$118,H182=5),4,IF(OR(H182=Локализация!$C$119,H182=4),2,IF(OR(H182=Локализация!$C$120,H182=3),0,IF(OR(H182=Локализация!$C$121,H182=2),-1,IF(OR(H182=Локализация!$C$122,H182=1),-2)))))</f>
        <v>0</v>
      </c>
      <c r="AD182" s="11" t="b">
        <f>IF(OR(I182=Локализация!$C$124,I182=5),-2,IF(OR(I182=Локализация!$C$125,I182=4),-1,IF(OR(I182=Локализация!$C$126,I182=3),0,IF(OR(I182=Локализация!$C$127,I182=2),2,IF(OR(I182=Локализация!$C$128,I182=1),4)))))</f>
        <v>0</v>
      </c>
      <c r="AE182" s="11" t="b">
        <f>IF(OR(J182=Локализация!$C$118,J182=5),4,IF(OR(J182=Локализация!$C$119,J182=4),2,IF(OR(J182=Локализация!$C$120,J182=3),0,IF(OR(J182=Локализация!$C$121,J182=2),-1,IF(OR(J182=Локализация!$C$122,J182=1),-2)))))</f>
        <v>0</v>
      </c>
      <c r="AF182" s="11" t="b">
        <f>IF(OR(K182=Локализация!$C$124,K182=5),-2,IF(OR(K182=Локализация!$C$125,K182=4),-1,IF(OR(K182=Локализация!$C$126,K182=3),0,IF(OR(K182=Локализация!$C$127,K182=2),2,IF(OR(K182=Локализация!$C$128,K182=1),4)))))</f>
        <v>0</v>
      </c>
      <c r="AG182" s="11" t="b">
        <f>IF(OR(L182=Локализация!$C$118,L182=5),4,IF(OR(L182=Локализация!$C$119,L182=4),2,IF(OR(L182=Локализация!$C$120,L182=3),0,IF(OR(L182=Локализация!$C$121,L182=2),-1,IF(OR(L182=Локализация!$C$122,L182=1),-2)))))</f>
        <v>0</v>
      </c>
      <c r="AH182" s="11" t="b">
        <f>IF(OR(M182=Локализация!$C$124,M182=5),-2,IF(OR(M182=Локализация!$C$125,M182=4),-1,IF(OR(M182=Локализация!$C$126,M182=3),0,IF(OR(M182=Локализация!$C$127,M182=2),2,IF(OR(M182=Локализация!$C$128,M182=1),4)))))</f>
        <v>0</v>
      </c>
      <c r="AI182" s="11" t="b">
        <f>IF(OR(N182=Локализация!$C$118,N182=5),4,IF(OR(N182=Локализация!$C$119,N182=4),2,IF(OR(N182=Локализация!$C$120,N182=3),0,IF(OR(N182=Локализация!$C$121,N182=2),-1,IF(OR(N182=Локализация!$C$122,N182=1),-2)))))</f>
        <v>0</v>
      </c>
      <c r="AJ182" s="11" t="b">
        <f>IF(OR(O182=Локализация!$C$124,O182=5),-2,IF(OR(O182=Локализация!$C$125,O182=4),-1,IF(OR(O182=Локализация!$C$126,O182=3),0,IF(OR(O182=Локализация!$C$127,O182=2),2,IF(OR(O182=Локализация!$C$128,O182=1),4)))))</f>
        <v>0</v>
      </c>
      <c r="AK182" s="11" t="b">
        <f>IF(OR(P182=Локализация!$C$118,P182=5),4,IF(OR(P182=Локализация!$C$119,P182=4),2,IF(OR(P182=Локализация!$C$120,P182=3),0,IF(OR(P182=Локализация!$C$121,P182=2),-1,IF(OR(P182=Локализация!$C$122,P182=1),-2)))))</f>
        <v>0</v>
      </c>
      <c r="AL182" s="11" t="b">
        <f>IF(OR(Q182=Локализация!$C$124,Q182=5),-2,IF(OR(Q182=Локализация!$C$125,Q182=4),-1,IF(OR(Q182=Локализация!$C$126,Q182=3),0,IF(OR(Q182=Локализация!$C$127,Q182=2),2,IF(OR(Q182=Локализация!$C$128,Q182=1),4)))))</f>
        <v>0</v>
      </c>
      <c r="AM182" s="11" t="b">
        <f>IF(OR(R182=Локализация!$C$118,R182=5),4,IF(OR(R182=Локализация!$C$119,R182=4),2,IF(OR(R182=Локализация!$C$120,R182=3),0,IF(OR(R182=Локализация!$C$121,R182=2),-1,IF(OR(R182=Локализация!$C$122,R182=1),-2)))))</f>
        <v>0</v>
      </c>
      <c r="AN182" s="11" t="b">
        <f>IF(OR(S182=Локализация!$C$124,S182=5),-2,IF(OR(S182=Локализация!$C$125,S182=4),-1,IF(OR(S182=Локализация!$C$126,S182=3),0,IF(OR(S182=Локализация!$C$127,S182=2),2,IF(OR(S182=Локализация!$C$128,S182=1),4)))))</f>
        <v>0</v>
      </c>
      <c r="AO182" s="11" t="b">
        <f>IF(OR(T182=Локализация!$C$118,T182=5),4,IF(OR(T182=Локализация!$C$119,T182=4),2,IF(OR(T182=Локализация!$C$120,T182=3),0,IF(OR(T182=Локализация!$C$121,T182=2),-1,IF(OR(T182=Локализация!$C$122,T182=1),-2)))))</f>
        <v>0</v>
      </c>
      <c r="AP182" s="11" t="b">
        <f>IF(OR(U182=Локализация!$C$124,U182=5),-2,IF(OR(U182=Локализация!$C$125,U182=4),-1,IF(OR(U182=Локализация!$C$126,U182=3),0,IF(OR(U182=Локализация!$C$127,U182=2),2,IF(OR(U182=Локализация!$C$128,U182=1),4)))))</f>
        <v>0</v>
      </c>
      <c r="AR182" s="11" t="str">
        <f t="shared" si="47"/>
        <v>ЛОЖЬЛОЖЬ</v>
      </c>
      <c r="AS182" s="11" t="str">
        <f t="shared" si="48"/>
        <v>ЛОЖЬЛОЖЬ</v>
      </c>
      <c r="AT182" s="11" t="str">
        <f t="shared" si="49"/>
        <v>ЛОЖЬЛОЖЬ</v>
      </c>
      <c r="AU182" s="11" t="str">
        <f t="shared" si="50"/>
        <v>ЛОЖЬЛОЖЬ</v>
      </c>
      <c r="AV182" s="11" t="str">
        <f t="shared" si="51"/>
        <v>ЛОЖЬЛОЖЬ</v>
      </c>
      <c r="AW182" s="11" t="str">
        <f t="shared" si="52"/>
        <v>ЛОЖЬЛОЖЬ</v>
      </c>
      <c r="AX182" s="11" t="str">
        <f t="shared" si="53"/>
        <v>ЛОЖЬЛОЖЬ</v>
      </c>
      <c r="AY182" s="11" t="str">
        <f t="shared" si="54"/>
        <v>ЛОЖЬЛОЖЬ</v>
      </c>
      <c r="AZ182" s="11" t="str">
        <f t="shared" si="55"/>
        <v>ЛОЖЬЛОЖЬ</v>
      </c>
      <c r="BA182" s="11" t="str">
        <f t="shared" si="56"/>
        <v>ЛОЖЬЛОЖЬ</v>
      </c>
      <c r="BC182" s="11" t="str">
        <f t="shared" si="57"/>
        <v/>
      </c>
      <c r="BD182" s="11" t="str">
        <f t="shared" si="58"/>
        <v/>
      </c>
      <c r="BE182" s="11" t="str">
        <f t="shared" si="59"/>
        <v/>
      </c>
      <c r="BF182" s="11" t="str">
        <f t="shared" si="60"/>
        <v/>
      </c>
      <c r="BG182" s="11" t="str">
        <f t="shared" si="61"/>
        <v/>
      </c>
      <c r="BH182" s="11" t="str">
        <f t="shared" si="62"/>
        <v/>
      </c>
      <c r="BI182" s="11" t="str">
        <f t="shared" si="63"/>
        <v/>
      </c>
      <c r="BJ182" s="11" t="str">
        <f t="shared" si="64"/>
        <v/>
      </c>
      <c r="BK182" s="11" t="str">
        <f t="shared" si="65"/>
        <v/>
      </c>
      <c r="BL182" s="11" t="str">
        <f t="shared" si="66"/>
        <v/>
      </c>
    </row>
    <row r="183" spans="2:64" x14ac:dyDescent="0.3">
      <c r="B183"/>
      <c r="C183"/>
      <c r="D183"/>
      <c r="E183"/>
      <c r="F183"/>
      <c r="G183"/>
      <c r="H183"/>
      <c r="I183"/>
      <c r="J183"/>
      <c r="K183"/>
      <c r="L183"/>
      <c r="M183"/>
      <c r="N183"/>
      <c r="O183"/>
      <c r="P183"/>
      <c r="Q183"/>
      <c r="R183"/>
      <c r="S183"/>
      <c r="T183"/>
      <c r="U183"/>
      <c r="W183" s="11" t="b">
        <f>IF(OR(B183=Локализация!$C$118,B183=5),4,IF(OR(B183=Локализация!$C$119,B183=4),2,IF(OR(B183=Локализация!$C$120,B183=3),0,IF(OR(B183=Локализация!$C$121,B183=2),-1,IF(OR(B183=Локализация!$C$122,B183=1),-2)))))</f>
        <v>0</v>
      </c>
      <c r="X183" s="11" t="b">
        <f>IF(OR(C183=Локализация!$C$124,C183=5),-2,IF(OR(C183=Локализация!$C$125,C183=4),-1,IF(OR(C183=Локализация!$C$126,C183=3),0,IF(OR(C183=Локализация!$C$127,C183=2),2,IF(OR(C183=Локализация!$C$128,C183=1),4)))))</f>
        <v>0</v>
      </c>
      <c r="Y183" s="11" t="b">
        <f>IF(OR(D183=Локализация!$C$118,D183=5),4,IF(OR(D183=Локализация!$C$119,D183=4),2,IF(OR(D183=Локализация!$C$120,D183=3),0,IF(OR(D183=Локализация!$C$121,D183=2),-1,IF(OR(D183=Локализация!$C$122,D183=1),-2)))))</f>
        <v>0</v>
      </c>
      <c r="Z183" s="11" t="b">
        <f>IF(OR(E183=Локализация!$C$124,E183=5),-2,IF(OR(E183=Локализация!$C$125,E183=4),-1,IF(OR(E183=Локализация!$C$126,E183=3),0,IF(OR(E183=Локализация!$C$127,E183=2),2,IF(OR(E183=Локализация!$C$128,E183=1),4)))))</f>
        <v>0</v>
      </c>
      <c r="AA183" s="11" t="b">
        <f>IF(OR(F183=Локализация!$C$118,F183=5),4,IF(OR(F183=Локализация!$C$119,F183=4),2,IF(OR(F183=Локализация!$C$120,F183=3),0,IF(OR(F183=Локализация!$C$121,F183=2),-1,IF(OR(F183=Локализация!$C$122,F183=1),-2)))))</f>
        <v>0</v>
      </c>
      <c r="AB183" s="11" t="b">
        <f>IF(OR(G183=Локализация!$C$124,G183=5),-2,IF(OR(G183=Локализация!$C$125,G183=4),-1,IF(OR(G183=Локализация!$C$126,G183=3),0,IF(OR(G183=Локализация!$C$127,G183=2),2,IF(OR(G183=Локализация!$C$128,G183=1),4)))))</f>
        <v>0</v>
      </c>
      <c r="AC183" s="11" t="b">
        <f>IF(OR(H183=Локализация!$C$118,H183=5),4,IF(OR(H183=Локализация!$C$119,H183=4),2,IF(OR(H183=Локализация!$C$120,H183=3),0,IF(OR(H183=Локализация!$C$121,H183=2),-1,IF(OR(H183=Локализация!$C$122,H183=1),-2)))))</f>
        <v>0</v>
      </c>
      <c r="AD183" s="11" t="b">
        <f>IF(OR(I183=Локализация!$C$124,I183=5),-2,IF(OR(I183=Локализация!$C$125,I183=4),-1,IF(OR(I183=Локализация!$C$126,I183=3),0,IF(OR(I183=Локализация!$C$127,I183=2),2,IF(OR(I183=Локализация!$C$128,I183=1),4)))))</f>
        <v>0</v>
      </c>
      <c r="AE183" s="11" t="b">
        <f>IF(OR(J183=Локализация!$C$118,J183=5),4,IF(OR(J183=Локализация!$C$119,J183=4),2,IF(OR(J183=Локализация!$C$120,J183=3),0,IF(OR(J183=Локализация!$C$121,J183=2),-1,IF(OR(J183=Локализация!$C$122,J183=1),-2)))))</f>
        <v>0</v>
      </c>
      <c r="AF183" s="11" t="b">
        <f>IF(OR(K183=Локализация!$C$124,K183=5),-2,IF(OR(K183=Локализация!$C$125,K183=4),-1,IF(OR(K183=Локализация!$C$126,K183=3),0,IF(OR(K183=Локализация!$C$127,K183=2),2,IF(OR(K183=Локализация!$C$128,K183=1),4)))))</f>
        <v>0</v>
      </c>
      <c r="AG183" s="11" t="b">
        <f>IF(OR(L183=Локализация!$C$118,L183=5),4,IF(OR(L183=Локализация!$C$119,L183=4),2,IF(OR(L183=Локализация!$C$120,L183=3),0,IF(OR(L183=Локализация!$C$121,L183=2),-1,IF(OR(L183=Локализация!$C$122,L183=1),-2)))))</f>
        <v>0</v>
      </c>
      <c r="AH183" s="11" t="b">
        <f>IF(OR(M183=Локализация!$C$124,M183=5),-2,IF(OR(M183=Локализация!$C$125,M183=4),-1,IF(OR(M183=Локализация!$C$126,M183=3),0,IF(OR(M183=Локализация!$C$127,M183=2),2,IF(OR(M183=Локализация!$C$128,M183=1),4)))))</f>
        <v>0</v>
      </c>
      <c r="AI183" s="11" t="b">
        <f>IF(OR(N183=Локализация!$C$118,N183=5),4,IF(OR(N183=Локализация!$C$119,N183=4),2,IF(OR(N183=Локализация!$C$120,N183=3),0,IF(OR(N183=Локализация!$C$121,N183=2),-1,IF(OR(N183=Локализация!$C$122,N183=1),-2)))))</f>
        <v>0</v>
      </c>
      <c r="AJ183" s="11" t="b">
        <f>IF(OR(O183=Локализация!$C$124,O183=5),-2,IF(OR(O183=Локализация!$C$125,O183=4),-1,IF(OR(O183=Локализация!$C$126,O183=3),0,IF(OR(O183=Локализация!$C$127,O183=2),2,IF(OR(O183=Локализация!$C$128,O183=1),4)))))</f>
        <v>0</v>
      </c>
      <c r="AK183" s="11" t="b">
        <f>IF(OR(P183=Локализация!$C$118,P183=5),4,IF(OR(P183=Локализация!$C$119,P183=4),2,IF(OR(P183=Локализация!$C$120,P183=3),0,IF(OR(P183=Локализация!$C$121,P183=2),-1,IF(OR(P183=Локализация!$C$122,P183=1),-2)))))</f>
        <v>0</v>
      </c>
      <c r="AL183" s="11" t="b">
        <f>IF(OR(Q183=Локализация!$C$124,Q183=5),-2,IF(OR(Q183=Локализация!$C$125,Q183=4),-1,IF(OR(Q183=Локализация!$C$126,Q183=3),0,IF(OR(Q183=Локализация!$C$127,Q183=2),2,IF(OR(Q183=Локализация!$C$128,Q183=1),4)))))</f>
        <v>0</v>
      </c>
      <c r="AM183" s="11" t="b">
        <f>IF(OR(R183=Локализация!$C$118,R183=5),4,IF(OR(R183=Локализация!$C$119,R183=4),2,IF(OR(R183=Локализация!$C$120,R183=3),0,IF(OR(R183=Локализация!$C$121,R183=2),-1,IF(OR(R183=Локализация!$C$122,R183=1),-2)))))</f>
        <v>0</v>
      </c>
      <c r="AN183" s="11" t="b">
        <f>IF(OR(S183=Локализация!$C$124,S183=5),-2,IF(OR(S183=Локализация!$C$125,S183=4),-1,IF(OR(S183=Локализация!$C$126,S183=3),0,IF(OR(S183=Локализация!$C$127,S183=2),2,IF(OR(S183=Локализация!$C$128,S183=1),4)))))</f>
        <v>0</v>
      </c>
      <c r="AO183" s="11" t="b">
        <f>IF(OR(T183=Локализация!$C$118,T183=5),4,IF(OR(T183=Локализация!$C$119,T183=4),2,IF(OR(T183=Локализация!$C$120,T183=3),0,IF(OR(T183=Локализация!$C$121,T183=2),-1,IF(OR(T183=Локализация!$C$122,T183=1),-2)))))</f>
        <v>0</v>
      </c>
      <c r="AP183" s="11" t="b">
        <f>IF(OR(U183=Локализация!$C$124,U183=5),-2,IF(OR(U183=Локализация!$C$125,U183=4),-1,IF(OR(U183=Локализация!$C$126,U183=3),0,IF(OR(U183=Локализация!$C$127,U183=2),2,IF(OR(U183=Локализация!$C$128,U183=1),4)))))</f>
        <v>0</v>
      </c>
      <c r="AR183" s="11" t="str">
        <f t="shared" si="47"/>
        <v>ЛОЖЬЛОЖЬ</v>
      </c>
      <c r="AS183" s="11" t="str">
        <f t="shared" si="48"/>
        <v>ЛОЖЬЛОЖЬ</v>
      </c>
      <c r="AT183" s="11" t="str">
        <f t="shared" si="49"/>
        <v>ЛОЖЬЛОЖЬ</v>
      </c>
      <c r="AU183" s="11" t="str">
        <f t="shared" si="50"/>
        <v>ЛОЖЬЛОЖЬ</v>
      </c>
      <c r="AV183" s="11" t="str">
        <f t="shared" si="51"/>
        <v>ЛОЖЬЛОЖЬ</v>
      </c>
      <c r="AW183" s="11" t="str">
        <f t="shared" si="52"/>
        <v>ЛОЖЬЛОЖЬ</v>
      </c>
      <c r="AX183" s="11" t="str">
        <f t="shared" si="53"/>
        <v>ЛОЖЬЛОЖЬ</v>
      </c>
      <c r="AY183" s="11" t="str">
        <f t="shared" si="54"/>
        <v>ЛОЖЬЛОЖЬ</v>
      </c>
      <c r="AZ183" s="11" t="str">
        <f t="shared" si="55"/>
        <v>ЛОЖЬЛОЖЬ</v>
      </c>
      <c r="BA183" s="11" t="str">
        <f t="shared" si="56"/>
        <v>ЛОЖЬЛОЖЬ</v>
      </c>
      <c r="BC183" s="11" t="str">
        <f t="shared" si="57"/>
        <v/>
      </c>
      <c r="BD183" s="11" t="str">
        <f t="shared" si="58"/>
        <v/>
      </c>
      <c r="BE183" s="11" t="str">
        <f t="shared" si="59"/>
        <v/>
      </c>
      <c r="BF183" s="11" t="str">
        <f t="shared" si="60"/>
        <v/>
      </c>
      <c r="BG183" s="11" t="str">
        <f t="shared" si="61"/>
        <v/>
      </c>
      <c r="BH183" s="11" t="str">
        <f t="shared" si="62"/>
        <v/>
      </c>
      <c r="BI183" s="11" t="str">
        <f t="shared" si="63"/>
        <v/>
      </c>
      <c r="BJ183" s="11" t="str">
        <f t="shared" si="64"/>
        <v/>
      </c>
      <c r="BK183" s="11" t="str">
        <f t="shared" si="65"/>
        <v/>
      </c>
      <c r="BL183" s="11" t="str">
        <f t="shared" si="66"/>
        <v/>
      </c>
    </row>
    <row r="184" spans="2:64" x14ac:dyDescent="0.3">
      <c r="B184"/>
      <c r="C184"/>
      <c r="D184"/>
      <c r="E184"/>
      <c r="F184"/>
      <c r="G184"/>
      <c r="H184"/>
      <c r="I184"/>
      <c r="J184"/>
      <c r="K184"/>
      <c r="L184"/>
      <c r="M184"/>
      <c r="N184"/>
      <c r="O184"/>
      <c r="P184"/>
      <c r="Q184"/>
      <c r="R184"/>
      <c r="S184"/>
      <c r="T184"/>
      <c r="U184"/>
      <c r="W184" s="11" t="b">
        <f>IF(OR(B184=Локализация!$C$118,B184=5),4,IF(OR(B184=Локализация!$C$119,B184=4),2,IF(OR(B184=Локализация!$C$120,B184=3),0,IF(OR(B184=Локализация!$C$121,B184=2),-1,IF(OR(B184=Локализация!$C$122,B184=1),-2)))))</f>
        <v>0</v>
      </c>
      <c r="X184" s="11" t="b">
        <f>IF(OR(C184=Локализация!$C$124,C184=5),-2,IF(OR(C184=Локализация!$C$125,C184=4),-1,IF(OR(C184=Локализация!$C$126,C184=3),0,IF(OR(C184=Локализация!$C$127,C184=2),2,IF(OR(C184=Локализация!$C$128,C184=1),4)))))</f>
        <v>0</v>
      </c>
      <c r="Y184" s="11" t="b">
        <f>IF(OR(D184=Локализация!$C$118,D184=5),4,IF(OR(D184=Локализация!$C$119,D184=4),2,IF(OR(D184=Локализация!$C$120,D184=3),0,IF(OR(D184=Локализация!$C$121,D184=2),-1,IF(OR(D184=Локализация!$C$122,D184=1),-2)))))</f>
        <v>0</v>
      </c>
      <c r="Z184" s="11" t="b">
        <f>IF(OR(E184=Локализация!$C$124,E184=5),-2,IF(OR(E184=Локализация!$C$125,E184=4),-1,IF(OR(E184=Локализация!$C$126,E184=3),0,IF(OR(E184=Локализация!$C$127,E184=2),2,IF(OR(E184=Локализация!$C$128,E184=1),4)))))</f>
        <v>0</v>
      </c>
      <c r="AA184" s="11" t="b">
        <f>IF(OR(F184=Локализация!$C$118,F184=5),4,IF(OR(F184=Локализация!$C$119,F184=4),2,IF(OR(F184=Локализация!$C$120,F184=3),0,IF(OR(F184=Локализация!$C$121,F184=2),-1,IF(OR(F184=Локализация!$C$122,F184=1),-2)))))</f>
        <v>0</v>
      </c>
      <c r="AB184" s="11" t="b">
        <f>IF(OR(G184=Локализация!$C$124,G184=5),-2,IF(OR(G184=Локализация!$C$125,G184=4),-1,IF(OR(G184=Локализация!$C$126,G184=3),0,IF(OR(G184=Локализация!$C$127,G184=2),2,IF(OR(G184=Локализация!$C$128,G184=1),4)))))</f>
        <v>0</v>
      </c>
      <c r="AC184" s="11" t="b">
        <f>IF(OR(H184=Локализация!$C$118,H184=5),4,IF(OR(H184=Локализация!$C$119,H184=4),2,IF(OR(H184=Локализация!$C$120,H184=3),0,IF(OR(H184=Локализация!$C$121,H184=2),-1,IF(OR(H184=Локализация!$C$122,H184=1),-2)))))</f>
        <v>0</v>
      </c>
      <c r="AD184" s="11" t="b">
        <f>IF(OR(I184=Локализация!$C$124,I184=5),-2,IF(OR(I184=Локализация!$C$125,I184=4),-1,IF(OR(I184=Локализация!$C$126,I184=3),0,IF(OR(I184=Локализация!$C$127,I184=2),2,IF(OR(I184=Локализация!$C$128,I184=1),4)))))</f>
        <v>0</v>
      </c>
      <c r="AE184" s="11" t="b">
        <f>IF(OR(J184=Локализация!$C$118,J184=5),4,IF(OR(J184=Локализация!$C$119,J184=4),2,IF(OR(J184=Локализация!$C$120,J184=3),0,IF(OR(J184=Локализация!$C$121,J184=2),-1,IF(OR(J184=Локализация!$C$122,J184=1),-2)))))</f>
        <v>0</v>
      </c>
      <c r="AF184" s="11" t="b">
        <f>IF(OR(K184=Локализация!$C$124,K184=5),-2,IF(OR(K184=Локализация!$C$125,K184=4),-1,IF(OR(K184=Локализация!$C$126,K184=3),0,IF(OR(K184=Локализация!$C$127,K184=2),2,IF(OR(K184=Локализация!$C$128,K184=1),4)))))</f>
        <v>0</v>
      </c>
      <c r="AG184" s="11" t="b">
        <f>IF(OR(L184=Локализация!$C$118,L184=5),4,IF(OR(L184=Локализация!$C$119,L184=4),2,IF(OR(L184=Локализация!$C$120,L184=3),0,IF(OR(L184=Локализация!$C$121,L184=2),-1,IF(OR(L184=Локализация!$C$122,L184=1),-2)))))</f>
        <v>0</v>
      </c>
      <c r="AH184" s="11" t="b">
        <f>IF(OR(M184=Локализация!$C$124,M184=5),-2,IF(OR(M184=Локализация!$C$125,M184=4),-1,IF(OR(M184=Локализация!$C$126,M184=3),0,IF(OR(M184=Локализация!$C$127,M184=2),2,IF(OR(M184=Локализация!$C$128,M184=1),4)))))</f>
        <v>0</v>
      </c>
      <c r="AI184" s="11" t="b">
        <f>IF(OR(N184=Локализация!$C$118,N184=5),4,IF(OR(N184=Локализация!$C$119,N184=4),2,IF(OR(N184=Локализация!$C$120,N184=3),0,IF(OR(N184=Локализация!$C$121,N184=2),-1,IF(OR(N184=Локализация!$C$122,N184=1),-2)))))</f>
        <v>0</v>
      </c>
      <c r="AJ184" s="11" t="b">
        <f>IF(OR(O184=Локализация!$C$124,O184=5),-2,IF(OR(O184=Локализация!$C$125,O184=4),-1,IF(OR(O184=Локализация!$C$126,O184=3),0,IF(OR(O184=Локализация!$C$127,O184=2),2,IF(OR(O184=Локализация!$C$128,O184=1),4)))))</f>
        <v>0</v>
      </c>
      <c r="AK184" s="11" t="b">
        <f>IF(OR(P184=Локализация!$C$118,P184=5),4,IF(OR(P184=Локализация!$C$119,P184=4),2,IF(OR(P184=Локализация!$C$120,P184=3),0,IF(OR(P184=Локализация!$C$121,P184=2),-1,IF(OR(P184=Локализация!$C$122,P184=1),-2)))))</f>
        <v>0</v>
      </c>
      <c r="AL184" s="11" t="b">
        <f>IF(OR(Q184=Локализация!$C$124,Q184=5),-2,IF(OR(Q184=Локализация!$C$125,Q184=4),-1,IF(OR(Q184=Локализация!$C$126,Q184=3),0,IF(OR(Q184=Локализация!$C$127,Q184=2),2,IF(OR(Q184=Локализация!$C$128,Q184=1),4)))))</f>
        <v>0</v>
      </c>
      <c r="AM184" s="11" t="b">
        <f>IF(OR(R184=Локализация!$C$118,R184=5),4,IF(OR(R184=Локализация!$C$119,R184=4),2,IF(OR(R184=Локализация!$C$120,R184=3),0,IF(OR(R184=Локализация!$C$121,R184=2),-1,IF(OR(R184=Локализация!$C$122,R184=1),-2)))))</f>
        <v>0</v>
      </c>
      <c r="AN184" s="11" t="b">
        <f>IF(OR(S184=Локализация!$C$124,S184=5),-2,IF(OR(S184=Локализация!$C$125,S184=4),-1,IF(OR(S184=Локализация!$C$126,S184=3),0,IF(OR(S184=Локализация!$C$127,S184=2),2,IF(OR(S184=Локализация!$C$128,S184=1),4)))))</f>
        <v>0</v>
      </c>
      <c r="AO184" s="11" t="b">
        <f>IF(OR(T184=Локализация!$C$118,T184=5),4,IF(OR(T184=Локализация!$C$119,T184=4),2,IF(OR(T184=Локализация!$C$120,T184=3),0,IF(OR(T184=Локализация!$C$121,T184=2),-1,IF(OR(T184=Локализация!$C$122,T184=1),-2)))))</f>
        <v>0</v>
      </c>
      <c r="AP184" s="11" t="b">
        <f>IF(OR(U184=Локализация!$C$124,U184=5),-2,IF(OR(U184=Локализация!$C$125,U184=4),-1,IF(OR(U184=Локализация!$C$126,U184=3),0,IF(OR(U184=Локализация!$C$127,U184=2),2,IF(OR(U184=Локализация!$C$128,U184=1),4)))))</f>
        <v>0</v>
      </c>
      <c r="AR184" s="11" t="str">
        <f t="shared" si="47"/>
        <v>ЛОЖЬЛОЖЬ</v>
      </c>
      <c r="AS184" s="11" t="str">
        <f t="shared" si="48"/>
        <v>ЛОЖЬЛОЖЬ</v>
      </c>
      <c r="AT184" s="11" t="str">
        <f t="shared" si="49"/>
        <v>ЛОЖЬЛОЖЬ</v>
      </c>
      <c r="AU184" s="11" t="str">
        <f t="shared" si="50"/>
        <v>ЛОЖЬЛОЖЬ</v>
      </c>
      <c r="AV184" s="11" t="str">
        <f t="shared" si="51"/>
        <v>ЛОЖЬЛОЖЬ</v>
      </c>
      <c r="AW184" s="11" t="str">
        <f t="shared" si="52"/>
        <v>ЛОЖЬЛОЖЬ</v>
      </c>
      <c r="AX184" s="11" t="str">
        <f t="shared" si="53"/>
        <v>ЛОЖЬЛОЖЬ</v>
      </c>
      <c r="AY184" s="11" t="str">
        <f t="shared" si="54"/>
        <v>ЛОЖЬЛОЖЬ</v>
      </c>
      <c r="AZ184" s="11" t="str">
        <f t="shared" si="55"/>
        <v>ЛОЖЬЛОЖЬ</v>
      </c>
      <c r="BA184" s="11" t="str">
        <f t="shared" si="56"/>
        <v>ЛОЖЬЛОЖЬ</v>
      </c>
      <c r="BC184" s="11" t="str">
        <f t="shared" si="57"/>
        <v/>
      </c>
      <c r="BD184" s="11" t="str">
        <f t="shared" si="58"/>
        <v/>
      </c>
      <c r="BE184" s="11" t="str">
        <f t="shared" si="59"/>
        <v/>
      </c>
      <c r="BF184" s="11" t="str">
        <f t="shared" si="60"/>
        <v/>
      </c>
      <c r="BG184" s="11" t="str">
        <f t="shared" si="61"/>
        <v/>
      </c>
      <c r="BH184" s="11" t="str">
        <f t="shared" si="62"/>
        <v/>
      </c>
      <c r="BI184" s="11" t="str">
        <f t="shared" si="63"/>
        <v/>
      </c>
      <c r="BJ184" s="11" t="str">
        <f t="shared" si="64"/>
        <v/>
      </c>
      <c r="BK184" s="11" t="str">
        <f t="shared" si="65"/>
        <v/>
      </c>
      <c r="BL184" s="11" t="str">
        <f t="shared" si="66"/>
        <v/>
      </c>
    </row>
    <row r="185" spans="2:64" x14ac:dyDescent="0.3">
      <c r="B185"/>
      <c r="C185"/>
      <c r="D185"/>
      <c r="E185"/>
      <c r="F185"/>
      <c r="G185"/>
      <c r="H185"/>
      <c r="I185"/>
      <c r="J185"/>
      <c r="K185"/>
      <c r="L185"/>
      <c r="M185"/>
      <c r="N185"/>
      <c r="O185"/>
      <c r="P185"/>
      <c r="Q185"/>
      <c r="R185"/>
      <c r="S185"/>
      <c r="T185"/>
      <c r="U185"/>
      <c r="W185" s="11" t="b">
        <f>IF(OR(B185=Локализация!$C$118,B185=5),4,IF(OR(B185=Локализация!$C$119,B185=4),2,IF(OR(B185=Локализация!$C$120,B185=3),0,IF(OR(B185=Локализация!$C$121,B185=2),-1,IF(OR(B185=Локализация!$C$122,B185=1),-2)))))</f>
        <v>0</v>
      </c>
      <c r="X185" s="11" t="b">
        <f>IF(OR(C185=Локализация!$C$124,C185=5),-2,IF(OR(C185=Локализация!$C$125,C185=4),-1,IF(OR(C185=Локализация!$C$126,C185=3),0,IF(OR(C185=Локализация!$C$127,C185=2),2,IF(OR(C185=Локализация!$C$128,C185=1),4)))))</f>
        <v>0</v>
      </c>
      <c r="Y185" s="11" t="b">
        <f>IF(OR(D185=Локализация!$C$118,D185=5),4,IF(OR(D185=Локализация!$C$119,D185=4),2,IF(OR(D185=Локализация!$C$120,D185=3),0,IF(OR(D185=Локализация!$C$121,D185=2),-1,IF(OR(D185=Локализация!$C$122,D185=1),-2)))))</f>
        <v>0</v>
      </c>
      <c r="Z185" s="11" t="b">
        <f>IF(OR(E185=Локализация!$C$124,E185=5),-2,IF(OR(E185=Локализация!$C$125,E185=4),-1,IF(OR(E185=Локализация!$C$126,E185=3),0,IF(OR(E185=Локализация!$C$127,E185=2),2,IF(OR(E185=Локализация!$C$128,E185=1),4)))))</f>
        <v>0</v>
      </c>
      <c r="AA185" s="11" t="b">
        <f>IF(OR(F185=Локализация!$C$118,F185=5),4,IF(OR(F185=Локализация!$C$119,F185=4),2,IF(OR(F185=Локализация!$C$120,F185=3),0,IF(OR(F185=Локализация!$C$121,F185=2),-1,IF(OR(F185=Локализация!$C$122,F185=1),-2)))))</f>
        <v>0</v>
      </c>
      <c r="AB185" s="11" t="b">
        <f>IF(OR(G185=Локализация!$C$124,G185=5),-2,IF(OR(G185=Локализация!$C$125,G185=4),-1,IF(OR(G185=Локализация!$C$126,G185=3),0,IF(OR(G185=Локализация!$C$127,G185=2),2,IF(OR(G185=Локализация!$C$128,G185=1),4)))))</f>
        <v>0</v>
      </c>
      <c r="AC185" s="11" t="b">
        <f>IF(OR(H185=Локализация!$C$118,H185=5),4,IF(OR(H185=Локализация!$C$119,H185=4),2,IF(OR(H185=Локализация!$C$120,H185=3),0,IF(OR(H185=Локализация!$C$121,H185=2),-1,IF(OR(H185=Локализация!$C$122,H185=1),-2)))))</f>
        <v>0</v>
      </c>
      <c r="AD185" s="11" t="b">
        <f>IF(OR(I185=Локализация!$C$124,I185=5),-2,IF(OR(I185=Локализация!$C$125,I185=4),-1,IF(OR(I185=Локализация!$C$126,I185=3),0,IF(OR(I185=Локализация!$C$127,I185=2),2,IF(OR(I185=Локализация!$C$128,I185=1),4)))))</f>
        <v>0</v>
      </c>
      <c r="AE185" s="11" t="b">
        <f>IF(OR(J185=Локализация!$C$118,J185=5),4,IF(OR(J185=Локализация!$C$119,J185=4),2,IF(OR(J185=Локализация!$C$120,J185=3),0,IF(OR(J185=Локализация!$C$121,J185=2),-1,IF(OR(J185=Локализация!$C$122,J185=1),-2)))))</f>
        <v>0</v>
      </c>
      <c r="AF185" s="11" t="b">
        <f>IF(OR(K185=Локализация!$C$124,K185=5),-2,IF(OR(K185=Локализация!$C$125,K185=4),-1,IF(OR(K185=Локализация!$C$126,K185=3),0,IF(OR(K185=Локализация!$C$127,K185=2),2,IF(OR(K185=Локализация!$C$128,K185=1),4)))))</f>
        <v>0</v>
      </c>
      <c r="AG185" s="11" t="b">
        <f>IF(OR(L185=Локализация!$C$118,L185=5),4,IF(OR(L185=Локализация!$C$119,L185=4),2,IF(OR(L185=Локализация!$C$120,L185=3),0,IF(OR(L185=Локализация!$C$121,L185=2),-1,IF(OR(L185=Локализация!$C$122,L185=1),-2)))))</f>
        <v>0</v>
      </c>
      <c r="AH185" s="11" t="b">
        <f>IF(OR(M185=Локализация!$C$124,M185=5),-2,IF(OR(M185=Локализация!$C$125,M185=4),-1,IF(OR(M185=Локализация!$C$126,M185=3),0,IF(OR(M185=Локализация!$C$127,M185=2),2,IF(OR(M185=Локализация!$C$128,M185=1),4)))))</f>
        <v>0</v>
      </c>
      <c r="AI185" s="11" t="b">
        <f>IF(OR(N185=Локализация!$C$118,N185=5),4,IF(OR(N185=Локализация!$C$119,N185=4),2,IF(OR(N185=Локализация!$C$120,N185=3),0,IF(OR(N185=Локализация!$C$121,N185=2),-1,IF(OR(N185=Локализация!$C$122,N185=1),-2)))))</f>
        <v>0</v>
      </c>
      <c r="AJ185" s="11" t="b">
        <f>IF(OR(O185=Локализация!$C$124,O185=5),-2,IF(OR(O185=Локализация!$C$125,O185=4),-1,IF(OR(O185=Локализация!$C$126,O185=3),0,IF(OR(O185=Локализация!$C$127,O185=2),2,IF(OR(O185=Локализация!$C$128,O185=1),4)))))</f>
        <v>0</v>
      </c>
      <c r="AK185" s="11" t="b">
        <f>IF(OR(P185=Локализация!$C$118,P185=5),4,IF(OR(P185=Локализация!$C$119,P185=4),2,IF(OR(P185=Локализация!$C$120,P185=3),0,IF(OR(P185=Локализация!$C$121,P185=2),-1,IF(OR(P185=Локализация!$C$122,P185=1),-2)))))</f>
        <v>0</v>
      </c>
      <c r="AL185" s="11" t="b">
        <f>IF(OR(Q185=Локализация!$C$124,Q185=5),-2,IF(OR(Q185=Локализация!$C$125,Q185=4),-1,IF(OR(Q185=Локализация!$C$126,Q185=3),0,IF(OR(Q185=Локализация!$C$127,Q185=2),2,IF(OR(Q185=Локализация!$C$128,Q185=1),4)))))</f>
        <v>0</v>
      </c>
      <c r="AM185" s="11" t="b">
        <f>IF(OR(R185=Локализация!$C$118,R185=5),4,IF(OR(R185=Локализация!$C$119,R185=4),2,IF(OR(R185=Локализация!$C$120,R185=3),0,IF(OR(R185=Локализация!$C$121,R185=2),-1,IF(OR(R185=Локализация!$C$122,R185=1),-2)))))</f>
        <v>0</v>
      </c>
      <c r="AN185" s="11" t="b">
        <f>IF(OR(S185=Локализация!$C$124,S185=5),-2,IF(OR(S185=Локализация!$C$125,S185=4),-1,IF(OR(S185=Локализация!$C$126,S185=3),0,IF(OR(S185=Локализация!$C$127,S185=2),2,IF(OR(S185=Локализация!$C$128,S185=1),4)))))</f>
        <v>0</v>
      </c>
      <c r="AO185" s="11" t="b">
        <f>IF(OR(T185=Локализация!$C$118,T185=5),4,IF(OR(T185=Локализация!$C$119,T185=4),2,IF(OR(T185=Локализация!$C$120,T185=3),0,IF(OR(T185=Локализация!$C$121,T185=2),-1,IF(OR(T185=Локализация!$C$122,T185=1),-2)))))</f>
        <v>0</v>
      </c>
      <c r="AP185" s="11" t="b">
        <f>IF(OR(U185=Локализация!$C$124,U185=5),-2,IF(OR(U185=Локализация!$C$125,U185=4),-1,IF(OR(U185=Локализация!$C$126,U185=3),0,IF(OR(U185=Локализация!$C$127,U185=2),2,IF(OR(U185=Локализация!$C$128,U185=1),4)))))</f>
        <v>0</v>
      </c>
      <c r="AR185" s="11" t="str">
        <f t="shared" si="47"/>
        <v>ЛОЖЬЛОЖЬ</v>
      </c>
      <c r="AS185" s="11" t="str">
        <f t="shared" si="48"/>
        <v>ЛОЖЬЛОЖЬ</v>
      </c>
      <c r="AT185" s="11" t="str">
        <f t="shared" si="49"/>
        <v>ЛОЖЬЛОЖЬ</v>
      </c>
      <c r="AU185" s="11" t="str">
        <f t="shared" si="50"/>
        <v>ЛОЖЬЛОЖЬ</v>
      </c>
      <c r="AV185" s="11" t="str">
        <f t="shared" si="51"/>
        <v>ЛОЖЬЛОЖЬ</v>
      </c>
      <c r="AW185" s="11" t="str">
        <f t="shared" si="52"/>
        <v>ЛОЖЬЛОЖЬ</v>
      </c>
      <c r="AX185" s="11" t="str">
        <f t="shared" si="53"/>
        <v>ЛОЖЬЛОЖЬ</v>
      </c>
      <c r="AY185" s="11" t="str">
        <f t="shared" si="54"/>
        <v>ЛОЖЬЛОЖЬ</v>
      </c>
      <c r="AZ185" s="11" t="str">
        <f t="shared" si="55"/>
        <v>ЛОЖЬЛОЖЬ</v>
      </c>
      <c r="BA185" s="11" t="str">
        <f t="shared" si="56"/>
        <v>ЛОЖЬЛОЖЬ</v>
      </c>
      <c r="BC185" s="11" t="str">
        <f t="shared" si="57"/>
        <v/>
      </c>
      <c r="BD185" s="11" t="str">
        <f t="shared" si="58"/>
        <v/>
      </c>
      <c r="BE185" s="11" t="str">
        <f t="shared" si="59"/>
        <v/>
      </c>
      <c r="BF185" s="11" t="str">
        <f t="shared" si="60"/>
        <v/>
      </c>
      <c r="BG185" s="11" t="str">
        <f t="shared" si="61"/>
        <v/>
      </c>
      <c r="BH185" s="11" t="str">
        <f t="shared" si="62"/>
        <v/>
      </c>
      <c r="BI185" s="11" t="str">
        <f t="shared" si="63"/>
        <v/>
      </c>
      <c r="BJ185" s="11" t="str">
        <f t="shared" si="64"/>
        <v/>
      </c>
      <c r="BK185" s="11" t="str">
        <f t="shared" si="65"/>
        <v/>
      </c>
      <c r="BL185" s="11" t="str">
        <f t="shared" si="66"/>
        <v/>
      </c>
    </row>
    <row r="186" spans="2:64" x14ac:dyDescent="0.3">
      <c r="B186"/>
      <c r="C186"/>
      <c r="D186"/>
      <c r="E186"/>
      <c r="F186"/>
      <c r="G186"/>
      <c r="H186"/>
      <c r="I186"/>
      <c r="J186"/>
      <c r="K186"/>
      <c r="L186"/>
      <c r="M186"/>
      <c r="N186"/>
      <c r="O186"/>
      <c r="P186"/>
      <c r="Q186"/>
      <c r="R186"/>
      <c r="S186"/>
      <c r="T186"/>
      <c r="U186"/>
      <c r="W186" s="11" t="b">
        <f>IF(OR(B186=Локализация!$C$118,B186=5),4,IF(OR(B186=Локализация!$C$119,B186=4),2,IF(OR(B186=Локализация!$C$120,B186=3),0,IF(OR(B186=Локализация!$C$121,B186=2),-1,IF(OR(B186=Локализация!$C$122,B186=1),-2)))))</f>
        <v>0</v>
      </c>
      <c r="X186" s="11" t="b">
        <f>IF(OR(C186=Локализация!$C$124,C186=5),-2,IF(OR(C186=Локализация!$C$125,C186=4),-1,IF(OR(C186=Локализация!$C$126,C186=3),0,IF(OR(C186=Локализация!$C$127,C186=2),2,IF(OR(C186=Локализация!$C$128,C186=1),4)))))</f>
        <v>0</v>
      </c>
      <c r="Y186" s="11" t="b">
        <f>IF(OR(D186=Локализация!$C$118,D186=5),4,IF(OR(D186=Локализация!$C$119,D186=4),2,IF(OR(D186=Локализация!$C$120,D186=3),0,IF(OR(D186=Локализация!$C$121,D186=2),-1,IF(OR(D186=Локализация!$C$122,D186=1),-2)))))</f>
        <v>0</v>
      </c>
      <c r="Z186" s="11" t="b">
        <f>IF(OR(E186=Локализация!$C$124,E186=5),-2,IF(OR(E186=Локализация!$C$125,E186=4),-1,IF(OR(E186=Локализация!$C$126,E186=3),0,IF(OR(E186=Локализация!$C$127,E186=2),2,IF(OR(E186=Локализация!$C$128,E186=1),4)))))</f>
        <v>0</v>
      </c>
      <c r="AA186" s="11" t="b">
        <f>IF(OR(F186=Локализация!$C$118,F186=5),4,IF(OR(F186=Локализация!$C$119,F186=4),2,IF(OR(F186=Локализация!$C$120,F186=3),0,IF(OR(F186=Локализация!$C$121,F186=2),-1,IF(OR(F186=Локализация!$C$122,F186=1),-2)))))</f>
        <v>0</v>
      </c>
      <c r="AB186" s="11" t="b">
        <f>IF(OR(G186=Локализация!$C$124,G186=5),-2,IF(OR(G186=Локализация!$C$125,G186=4),-1,IF(OR(G186=Локализация!$C$126,G186=3),0,IF(OR(G186=Локализация!$C$127,G186=2),2,IF(OR(G186=Локализация!$C$128,G186=1),4)))))</f>
        <v>0</v>
      </c>
      <c r="AC186" s="11" t="b">
        <f>IF(OR(H186=Локализация!$C$118,H186=5),4,IF(OR(H186=Локализация!$C$119,H186=4),2,IF(OR(H186=Локализация!$C$120,H186=3),0,IF(OR(H186=Локализация!$C$121,H186=2),-1,IF(OR(H186=Локализация!$C$122,H186=1),-2)))))</f>
        <v>0</v>
      </c>
      <c r="AD186" s="11" t="b">
        <f>IF(OR(I186=Локализация!$C$124,I186=5),-2,IF(OR(I186=Локализация!$C$125,I186=4),-1,IF(OR(I186=Локализация!$C$126,I186=3),0,IF(OR(I186=Локализация!$C$127,I186=2),2,IF(OR(I186=Локализация!$C$128,I186=1),4)))))</f>
        <v>0</v>
      </c>
      <c r="AE186" s="11" t="b">
        <f>IF(OR(J186=Локализация!$C$118,J186=5),4,IF(OR(J186=Локализация!$C$119,J186=4),2,IF(OR(J186=Локализация!$C$120,J186=3),0,IF(OR(J186=Локализация!$C$121,J186=2),-1,IF(OR(J186=Локализация!$C$122,J186=1),-2)))))</f>
        <v>0</v>
      </c>
      <c r="AF186" s="11" t="b">
        <f>IF(OR(K186=Локализация!$C$124,K186=5),-2,IF(OR(K186=Локализация!$C$125,K186=4),-1,IF(OR(K186=Локализация!$C$126,K186=3),0,IF(OR(K186=Локализация!$C$127,K186=2),2,IF(OR(K186=Локализация!$C$128,K186=1),4)))))</f>
        <v>0</v>
      </c>
      <c r="AG186" s="11" t="b">
        <f>IF(OR(L186=Локализация!$C$118,L186=5),4,IF(OR(L186=Локализация!$C$119,L186=4),2,IF(OR(L186=Локализация!$C$120,L186=3),0,IF(OR(L186=Локализация!$C$121,L186=2),-1,IF(OR(L186=Локализация!$C$122,L186=1),-2)))))</f>
        <v>0</v>
      </c>
      <c r="AH186" s="11" t="b">
        <f>IF(OR(M186=Локализация!$C$124,M186=5),-2,IF(OR(M186=Локализация!$C$125,M186=4),-1,IF(OR(M186=Локализация!$C$126,M186=3),0,IF(OR(M186=Локализация!$C$127,M186=2),2,IF(OR(M186=Локализация!$C$128,M186=1),4)))))</f>
        <v>0</v>
      </c>
      <c r="AI186" s="11" t="b">
        <f>IF(OR(N186=Локализация!$C$118,N186=5),4,IF(OR(N186=Локализация!$C$119,N186=4),2,IF(OR(N186=Локализация!$C$120,N186=3),0,IF(OR(N186=Локализация!$C$121,N186=2),-1,IF(OR(N186=Локализация!$C$122,N186=1),-2)))))</f>
        <v>0</v>
      </c>
      <c r="AJ186" s="11" t="b">
        <f>IF(OR(O186=Локализация!$C$124,O186=5),-2,IF(OR(O186=Локализация!$C$125,O186=4),-1,IF(OR(O186=Локализация!$C$126,O186=3),0,IF(OR(O186=Локализация!$C$127,O186=2),2,IF(OR(O186=Локализация!$C$128,O186=1),4)))))</f>
        <v>0</v>
      </c>
      <c r="AK186" s="11" t="b">
        <f>IF(OR(P186=Локализация!$C$118,P186=5),4,IF(OR(P186=Локализация!$C$119,P186=4),2,IF(OR(P186=Локализация!$C$120,P186=3),0,IF(OR(P186=Локализация!$C$121,P186=2),-1,IF(OR(P186=Локализация!$C$122,P186=1),-2)))))</f>
        <v>0</v>
      </c>
      <c r="AL186" s="11" t="b">
        <f>IF(OR(Q186=Локализация!$C$124,Q186=5),-2,IF(OR(Q186=Локализация!$C$125,Q186=4),-1,IF(OR(Q186=Локализация!$C$126,Q186=3),0,IF(OR(Q186=Локализация!$C$127,Q186=2),2,IF(OR(Q186=Локализация!$C$128,Q186=1),4)))))</f>
        <v>0</v>
      </c>
      <c r="AM186" s="11" t="b">
        <f>IF(OR(R186=Локализация!$C$118,R186=5),4,IF(OR(R186=Локализация!$C$119,R186=4),2,IF(OR(R186=Локализация!$C$120,R186=3),0,IF(OR(R186=Локализация!$C$121,R186=2),-1,IF(OR(R186=Локализация!$C$122,R186=1),-2)))))</f>
        <v>0</v>
      </c>
      <c r="AN186" s="11" t="b">
        <f>IF(OR(S186=Локализация!$C$124,S186=5),-2,IF(OR(S186=Локализация!$C$125,S186=4),-1,IF(OR(S186=Локализация!$C$126,S186=3),0,IF(OR(S186=Локализация!$C$127,S186=2),2,IF(OR(S186=Локализация!$C$128,S186=1),4)))))</f>
        <v>0</v>
      </c>
      <c r="AO186" s="11" t="b">
        <f>IF(OR(T186=Локализация!$C$118,T186=5),4,IF(OR(T186=Локализация!$C$119,T186=4),2,IF(OR(T186=Локализация!$C$120,T186=3),0,IF(OR(T186=Локализация!$C$121,T186=2),-1,IF(OR(T186=Локализация!$C$122,T186=1),-2)))))</f>
        <v>0</v>
      </c>
      <c r="AP186" s="11" t="b">
        <f>IF(OR(U186=Локализация!$C$124,U186=5),-2,IF(OR(U186=Локализация!$C$125,U186=4),-1,IF(OR(U186=Локализация!$C$126,U186=3),0,IF(OR(U186=Локализация!$C$127,U186=2),2,IF(OR(U186=Локализация!$C$128,U186=1),4)))))</f>
        <v>0</v>
      </c>
      <c r="AR186" s="11" t="str">
        <f t="shared" si="47"/>
        <v>ЛОЖЬЛОЖЬ</v>
      </c>
      <c r="AS186" s="11" t="str">
        <f t="shared" si="48"/>
        <v>ЛОЖЬЛОЖЬ</v>
      </c>
      <c r="AT186" s="11" t="str">
        <f t="shared" si="49"/>
        <v>ЛОЖЬЛОЖЬ</v>
      </c>
      <c r="AU186" s="11" t="str">
        <f t="shared" si="50"/>
        <v>ЛОЖЬЛОЖЬ</v>
      </c>
      <c r="AV186" s="11" t="str">
        <f t="shared" si="51"/>
        <v>ЛОЖЬЛОЖЬ</v>
      </c>
      <c r="AW186" s="11" t="str">
        <f t="shared" si="52"/>
        <v>ЛОЖЬЛОЖЬ</v>
      </c>
      <c r="AX186" s="11" t="str">
        <f t="shared" si="53"/>
        <v>ЛОЖЬЛОЖЬ</v>
      </c>
      <c r="AY186" s="11" t="str">
        <f t="shared" si="54"/>
        <v>ЛОЖЬЛОЖЬ</v>
      </c>
      <c r="AZ186" s="11" t="str">
        <f t="shared" si="55"/>
        <v>ЛОЖЬЛОЖЬ</v>
      </c>
      <c r="BA186" s="11" t="str">
        <f t="shared" si="56"/>
        <v>ЛОЖЬЛОЖЬ</v>
      </c>
      <c r="BC186" s="11" t="str">
        <f t="shared" si="57"/>
        <v/>
      </c>
      <c r="BD186" s="11" t="str">
        <f t="shared" si="58"/>
        <v/>
      </c>
      <c r="BE186" s="11" t="str">
        <f t="shared" si="59"/>
        <v/>
      </c>
      <c r="BF186" s="11" t="str">
        <f t="shared" si="60"/>
        <v/>
      </c>
      <c r="BG186" s="11" t="str">
        <f t="shared" si="61"/>
        <v/>
      </c>
      <c r="BH186" s="11" t="str">
        <f t="shared" si="62"/>
        <v/>
      </c>
      <c r="BI186" s="11" t="str">
        <f t="shared" si="63"/>
        <v/>
      </c>
      <c r="BJ186" s="11" t="str">
        <f t="shared" si="64"/>
        <v/>
      </c>
      <c r="BK186" s="11" t="str">
        <f t="shared" si="65"/>
        <v/>
      </c>
      <c r="BL186" s="11" t="str">
        <f t="shared" si="66"/>
        <v/>
      </c>
    </row>
    <row r="187" spans="2:64" x14ac:dyDescent="0.3">
      <c r="B187"/>
      <c r="C187"/>
      <c r="D187"/>
      <c r="E187"/>
      <c r="F187"/>
      <c r="G187"/>
      <c r="H187"/>
      <c r="I187"/>
      <c r="J187"/>
      <c r="K187"/>
      <c r="L187"/>
      <c r="M187"/>
      <c r="N187"/>
      <c r="O187"/>
      <c r="P187"/>
      <c r="Q187"/>
      <c r="R187"/>
      <c r="S187"/>
      <c r="T187"/>
      <c r="U187"/>
      <c r="W187" s="11" t="b">
        <f>IF(OR(B187=Локализация!$C$118,B187=5),4,IF(OR(B187=Локализация!$C$119,B187=4),2,IF(OR(B187=Локализация!$C$120,B187=3),0,IF(OR(B187=Локализация!$C$121,B187=2),-1,IF(OR(B187=Локализация!$C$122,B187=1),-2)))))</f>
        <v>0</v>
      </c>
      <c r="X187" s="11" t="b">
        <f>IF(OR(C187=Локализация!$C$124,C187=5),-2,IF(OR(C187=Локализация!$C$125,C187=4),-1,IF(OR(C187=Локализация!$C$126,C187=3),0,IF(OR(C187=Локализация!$C$127,C187=2),2,IF(OR(C187=Локализация!$C$128,C187=1),4)))))</f>
        <v>0</v>
      </c>
      <c r="Y187" s="11" t="b">
        <f>IF(OR(D187=Локализация!$C$118,D187=5),4,IF(OR(D187=Локализация!$C$119,D187=4),2,IF(OR(D187=Локализация!$C$120,D187=3),0,IF(OR(D187=Локализация!$C$121,D187=2),-1,IF(OR(D187=Локализация!$C$122,D187=1),-2)))))</f>
        <v>0</v>
      </c>
      <c r="Z187" s="11" t="b">
        <f>IF(OR(E187=Локализация!$C$124,E187=5),-2,IF(OR(E187=Локализация!$C$125,E187=4),-1,IF(OR(E187=Локализация!$C$126,E187=3),0,IF(OR(E187=Локализация!$C$127,E187=2),2,IF(OR(E187=Локализация!$C$128,E187=1),4)))))</f>
        <v>0</v>
      </c>
      <c r="AA187" s="11" t="b">
        <f>IF(OR(F187=Локализация!$C$118,F187=5),4,IF(OR(F187=Локализация!$C$119,F187=4),2,IF(OR(F187=Локализация!$C$120,F187=3),0,IF(OR(F187=Локализация!$C$121,F187=2),-1,IF(OR(F187=Локализация!$C$122,F187=1),-2)))))</f>
        <v>0</v>
      </c>
      <c r="AB187" s="11" t="b">
        <f>IF(OR(G187=Локализация!$C$124,G187=5),-2,IF(OR(G187=Локализация!$C$125,G187=4),-1,IF(OR(G187=Локализация!$C$126,G187=3),0,IF(OR(G187=Локализация!$C$127,G187=2),2,IF(OR(G187=Локализация!$C$128,G187=1),4)))))</f>
        <v>0</v>
      </c>
      <c r="AC187" s="11" t="b">
        <f>IF(OR(H187=Локализация!$C$118,H187=5),4,IF(OR(H187=Локализация!$C$119,H187=4),2,IF(OR(H187=Локализация!$C$120,H187=3),0,IF(OR(H187=Локализация!$C$121,H187=2),-1,IF(OR(H187=Локализация!$C$122,H187=1),-2)))))</f>
        <v>0</v>
      </c>
      <c r="AD187" s="11" t="b">
        <f>IF(OR(I187=Локализация!$C$124,I187=5),-2,IF(OR(I187=Локализация!$C$125,I187=4),-1,IF(OR(I187=Локализация!$C$126,I187=3),0,IF(OR(I187=Локализация!$C$127,I187=2),2,IF(OR(I187=Локализация!$C$128,I187=1),4)))))</f>
        <v>0</v>
      </c>
      <c r="AE187" s="11" t="b">
        <f>IF(OR(J187=Локализация!$C$118,J187=5),4,IF(OR(J187=Локализация!$C$119,J187=4),2,IF(OR(J187=Локализация!$C$120,J187=3),0,IF(OR(J187=Локализация!$C$121,J187=2),-1,IF(OR(J187=Локализация!$C$122,J187=1),-2)))))</f>
        <v>0</v>
      </c>
      <c r="AF187" s="11" t="b">
        <f>IF(OR(K187=Локализация!$C$124,K187=5),-2,IF(OR(K187=Локализация!$C$125,K187=4),-1,IF(OR(K187=Локализация!$C$126,K187=3),0,IF(OR(K187=Локализация!$C$127,K187=2),2,IF(OR(K187=Локализация!$C$128,K187=1),4)))))</f>
        <v>0</v>
      </c>
      <c r="AG187" s="11" t="b">
        <f>IF(OR(L187=Локализация!$C$118,L187=5),4,IF(OR(L187=Локализация!$C$119,L187=4),2,IF(OR(L187=Локализация!$C$120,L187=3),0,IF(OR(L187=Локализация!$C$121,L187=2),-1,IF(OR(L187=Локализация!$C$122,L187=1),-2)))))</f>
        <v>0</v>
      </c>
      <c r="AH187" s="11" t="b">
        <f>IF(OR(M187=Локализация!$C$124,M187=5),-2,IF(OR(M187=Локализация!$C$125,M187=4),-1,IF(OR(M187=Локализация!$C$126,M187=3),0,IF(OR(M187=Локализация!$C$127,M187=2),2,IF(OR(M187=Локализация!$C$128,M187=1),4)))))</f>
        <v>0</v>
      </c>
      <c r="AI187" s="11" t="b">
        <f>IF(OR(N187=Локализация!$C$118,N187=5),4,IF(OR(N187=Локализация!$C$119,N187=4),2,IF(OR(N187=Локализация!$C$120,N187=3),0,IF(OR(N187=Локализация!$C$121,N187=2),-1,IF(OR(N187=Локализация!$C$122,N187=1),-2)))))</f>
        <v>0</v>
      </c>
      <c r="AJ187" s="11" t="b">
        <f>IF(OR(O187=Локализация!$C$124,O187=5),-2,IF(OR(O187=Локализация!$C$125,O187=4),-1,IF(OR(O187=Локализация!$C$126,O187=3),0,IF(OR(O187=Локализация!$C$127,O187=2),2,IF(OR(O187=Локализация!$C$128,O187=1),4)))))</f>
        <v>0</v>
      </c>
      <c r="AK187" s="11" t="b">
        <f>IF(OR(P187=Локализация!$C$118,P187=5),4,IF(OR(P187=Локализация!$C$119,P187=4),2,IF(OR(P187=Локализация!$C$120,P187=3),0,IF(OR(P187=Локализация!$C$121,P187=2),-1,IF(OR(P187=Локализация!$C$122,P187=1),-2)))))</f>
        <v>0</v>
      </c>
      <c r="AL187" s="11" t="b">
        <f>IF(OR(Q187=Локализация!$C$124,Q187=5),-2,IF(OR(Q187=Локализация!$C$125,Q187=4),-1,IF(OR(Q187=Локализация!$C$126,Q187=3),0,IF(OR(Q187=Локализация!$C$127,Q187=2),2,IF(OR(Q187=Локализация!$C$128,Q187=1),4)))))</f>
        <v>0</v>
      </c>
      <c r="AM187" s="11" t="b">
        <f>IF(OR(R187=Локализация!$C$118,R187=5),4,IF(OR(R187=Локализация!$C$119,R187=4),2,IF(OR(R187=Локализация!$C$120,R187=3),0,IF(OR(R187=Локализация!$C$121,R187=2),-1,IF(OR(R187=Локализация!$C$122,R187=1),-2)))))</f>
        <v>0</v>
      </c>
      <c r="AN187" s="11" t="b">
        <f>IF(OR(S187=Локализация!$C$124,S187=5),-2,IF(OR(S187=Локализация!$C$125,S187=4),-1,IF(OR(S187=Локализация!$C$126,S187=3),0,IF(OR(S187=Локализация!$C$127,S187=2),2,IF(OR(S187=Локализация!$C$128,S187=1),4)))))</f>
        <v>0</v>
      </c>
      <c r="AO187" s="11" t="b">
        <f>IF(OR(T187=Локализация!$C$118,T187=5),4,IF(OR(T187=Локализация!$C$119,T187=4),2,IF(OR(T187=Локализация!$C$120,T187=3),0,IF(OR(T187=Локализация!$C$121,T187=2),-1,IF(OR(T187=Локализация!$C$122,T187=1),-2)))))</f>
        <v>0</v>
      </c>
      <c r="AP187" s="11" t="b">
        <f>IF(OR(U187=Локализация!$C$124,U187=5),-2,IF(OR(U187=Локализация!$C$125,U187=4),-1,IF(OR(U187=Локализация!$C$126,U187=3),0,IF(OR(U187=Локализация!$C$127,U187=2),2,IF(OR(U187=Локализация!$C$128,U187=1),4)))))</f>
        <v>0</v>
      </c>
      <c r="AR187" s="11" t="str">
        <f t="shared" si="47"/>
        <v>ЛОЖЬЛОЖЬ</v>
      </c>
      <c r="AS187" s="11" t="str">
        <f t="shared" si="48"/>
        <v>ЛОЖЬЛОЖЬ</v>
      </c>
      <c r="AT187" s="11" t="str">
        <f t="shared" si="49"/>
        <v>ЛОЖЬЛОЖЬ</v>
      </c>
      <c r="AU187" s="11" t="str">
        <f t="shared" si="50"/>
        <v>ЛОЖЬЛОЖЬ</v>
      </c>
      <c r="AV187" s="11" t="str">
        <f t="shared" si="51"/>
        <v>ЛОЖЬЛОЖЬ</v>
      </c>
      <c r="AW187" s="11" t="str">
        <f t="shared" si="52"/>
        <v>ЛОЖЬЛОЖЬ</v>
      </c>
      <c r="AX187" s="11" t="str">
        <f t="shared" si="53"/>
        <v>ЛОЖЬЛОЖЬ</v>
      </c>
      <c r="AY187" s="11" t="str">
        <f t="shared" si="54"/>
        <v>ЛОЖЬЛОЖЬ</v>
      </c>
      <c r="AZ187" s="11" t="str">
        <f t="shared" si="55"/>
        <v>ЛОЖЬЛОЖЬ</v>
      </c>
      <c r="BA187" s="11" t="str">
        <f t="shared" si="56"/>
        <v>ЛОЖЬЛОЖЬ</v>
      </c>
      <c r="BC187" s="11" t="str">
        <f t="shared" si="57"/>
        <v/>
      </c>
      <c r="BD187" s="11" t="str">
        <f t="shared" si="58"/>
        <v/>
      </c>
      <c r="BE187" s="11" t="str">
        <f t="shared" si="59"/>
        <v/>
      </c>
      <c r="BF187" s="11" t="str">
        <f t="shared" si="60"/>
        <v/>
      </c>
      <c r="BG187" s="11" t="str">
        <f t="shared" si="61"/>
        <v/>
      </c>
      <c r="BH187" s="11" t="str">
        <f t="shared" si="62"/>
        <v/>
      </c>
      <c r="BI187" s="11" t="str">
        <f t="shared" si="63"/>
        <v/>
      </c>
      <c r="BJ187" s="11" t="str">
        <f t="shared" si="64"/>
        <v/>
      </c>
      <c r="BK187" s="11" t="str">
        <f t="shared" si="65"/>
        <v/>
      </c>
      <c r="BL187" s="11" t="str">
        <f t="shared" si="66"/>
        <v/>
      </c>
    </row>
    <row r="188" spans="2:64" x14ac:dyDescent="0.3">
      <c r="B188"/>
      <c r="C188"/>
      <c r="D188"/>
      <c r="E188"/>
      <c r="F188"/>
      <c r="G188"/>
      <c r="H188"/>
      <c r="I188"/>
      <c r="J188"/>
      <c r="K188"/>
      <c r="L188"/>
      <c r="M188"/>
      <c r="N188"/>
      <c r="O188"/>
      <c r="P188"/>
      <c r="Q188"/>
      <c r="R188"/>
      <c r="S188"/>
      <c r="T188"/>
      <c r="U188"/>
      <c r="W188" s="11" t="b">
        <f>IF(OR(B188=Локализация!$C$118,B188=5),4,IF(OR(B188=Локализация!$C$119,B188=4),2,IF(OR(B188=Локализация!$C$120,B188=3),0,IF(OR(B188=Локализация!$C$121,B188=2),-1,IF(OR(B188=Локализация!$C$122,B188=1),-2)))))</f>
        <v>0</v>
      </c>
      <c r="X188" s="11" t="b">
        <f>IF(OR(C188=Локализация!$C$124,C188=5),-2,IF(OR(C188=Локализация!$C$125,C188=4),-1,IF(OR(C188=Локализация!$C$126,C188=3),0,IF(OR(C188=Локализация!$C$127,C188=2),2,IF(OR(C188=Локализация!$C$128,C188=1),4)))))</f>
        <v>0</v>
      </c>
      <c r="Y188" s="11" t="b">
        <f>IF(OR(D188=Локализация!$C$118,D188=5),4,IF(OR(D188=Локализация!$C$119,D188=4),2,IF(OR(D188=Локализация!$C$120,D188=3),0,IF(OR(D188=Локализация!$C$121,D188=2),-1,IF(OR(D188=Локализация!$C$122,D188=1),-2)))))</f>
        <v>0</v>
      </c>
      <c r="Z188" s="11" t="b">
        <f>IF(OR(E188=Локализация!$C$124,E188=5),-2,IF(OR(E188=Локализация!$C$125,E188=4),-1,IF(OR(E188=Локализация!$C$126,E188=3),0,IF(OR(E188=Локализация!$C$127,E188=2),2,IF(OR(E188=Локализация!$C$128,E188=1),4)))))</f>
        <v>0</v>
      </c>
      <c r="AA188" s="11" t="b">
        <f>IF(OR(F188=Локализация!$C$118,F188=5),4,IF(OR(F188=Локализация!$C$119,F188=4),2,IF(OR(F188=Локализация!$C$120,F188=3),0,IF(OR(F188=Локализация!$C$121,F188=2),-1,IF(OR(F188=Локализация!$C$122,F188=1),-2)))))</f>
        <v>0</v>
      </c>
      <c r="AB188" s="11" t="b">
        <f>IF(OR(G188=Локализация!$C$124,G188=5),-2,IF(OR(G188=Локализация!$C$125,G188=4),-1,IF(OR(G188=Локализация!$C$126,G188=3),0,IF(OR(G188=Локализация!$C$127,G188=2),2,IF(OR(G188=Локализация!$C$128,G188=1),4)))))</f>
        <v>0</v>
      </c>
      <c r="AC188" s="11" t="b">
        <f>IF(OR(H188=Локализация!$C$118,H188=5),4,IF(OR(H188=Локализация!$C$119,H188=4),2,IF(OR(H188=Локализация!$C$120,H188=3),0,IF(OR(H188=Локализация!$C$121,H188=2),-1,IF(OR(H188=Локализация!$C$122,H188=1),-2)))))</f>
        <v>0</v>
      </c>
      <c r="AD188" s="11" t="b">
        <f>IF(OR(I188=Локализация!$C$124,I188=5),-2,IF(OR(I188=Локализация!$C$125,I188=4),-1,IF(OR(I188=Локализация!$C$126,I188=3),0,IF(OR(I188=Локализация!$C$127,I188=2),2,IF(OR(I188=Локализация!$C$128,I188=1),4)))))</f>
        <v>0</v>
      </c>
      <c r="AE188" s="11" t="b">
        <f>IF(OR(J188=Локализация!$C$118,J188=5),4,IF(OR(J188=Локализация!$C$119,J188=4),2,IF(OR(J188=Локализация!$C$120,J188=3),0,IF(OR(J188=Локализация!$C$121,J188=2),-1,IF(OR(J188=Локализация!$C$122,J188=1),-2)))))</f>
        <v>0</v>
      </c>
      <c r="AF188" s="11" t="b">
        <f>IF(OR(K188=Локализация!$C$124,K188=5),-2,IF(OR(K188=Локализация!$C$125,K188=4),-1,IF(OR(K188=Локализация!$C$126,K188=3),0,IF(OR(K188=Локализация!$C$127,K188=2),2,IF(OR(K188=Локализация!$C$128,K188=1),4)))))</f>
        <v>0</v>
      </c>
      <c r="AG188" s="11" t="b">
        <f>IF(OR(L188=Локализация!$C$118,L188=5),4,IF(OR(L188=Локализация!$C$119,L188=4),2,IF(OR(L188=Локализация!$C$120,L188=3),0,IF(OR(L188=Локализация!$C$121,L188=2),-1,IF(OR(L188=Локализация!$C$122,L188=1),-2)))))</f>
        <v>0</v>
      </c>
      <c r="AH188" s="11" t="b">
        <f>IF(OR(M188=Локализация!$C$124,M188=5),-2,IF(OR(M188=Локализация!$C$125,M188=4),-1,IF(OR(M188=Локализация!$C$126,M188=3),0,IF(OR(M188=Локализация!$C$127,M188=2),2,IF(OR(M188=Локализация!$C$128,M188=1),4)))))</f>
        <v>0</v>
      </c>
      <c r="AI188" s="11" t="b">
        <f>IF(OR(N188=Локализация!$C$118,N188=5),4,IF(OR(N188=Локализация!$C$119,N188=4),2,IF(OR(N188=Локализация!$C$120,N188=3),0,IF(OR(N188=Локализация!$C$121,N188=2),-1,IF(OR(N188=Локализация!$C$122,N188=1),-2)))))</f>
        <v>0</v>
      </c>
      <c r="AJ188" s="11" t="b">
        <f>IF(OR(O188=Локализация!$C$124,O188=5),-2,IF(OR(O188=Локализация!$C$125,O188=4),-1,IF(OR(O188=Локализация!$C$126,O188=3),0,IF(OR(O188=Локализация!$C$127,O188=2),2,IF(OR(O188=Локализация!$C$128,O188=1),4)))))</f>
        <v>0</v>
      </c>
      <c r="AK188" s="11" t="b">
        <f>IF(OR(P188=Локализация!$C$118,P188=5),4,IF(OR(P188=Локализация!$C$119,P188=4),2,IF(OR(P188=Локализация!$C$120,P188=3),0,IF(OR(P188=Локализация!$C$121,P188=2),-1,IF(OR(P188=Локализация!$C$122,P188=1),-2)))))</f>
        <v>0</v>
      </c>
      <c r="AL188" s="11" t="b">
        <f>IF(OR(Q188=Локализация!$C$124,Q188=5),-2,IF(OR(Q188=Локализация!$C$125,Q188=4),-1,IF(OR(Q188=Локализация!$C$126,Q188=3),0,IF(OR(Q188=Локализация!$C$127,Q188=2),2,IF(OR(Q188=Локализация!$C$128,Q188=1),4)))))</f>
        <v>0</v>
      </c>
      <c r="AM188" s="11" t="b">
        <f>IF(OR(R188=Локализация!$C$118,R188=5),4,IF(OR(R188=Локализация!$C$119,R188=4),2,IF(OR(R188=Локализация!$C$120,R188=3),0,IF(OR(R188=Локализация!$C$121,R188=2),-1,IF(OR(R188=Локализация!$C$122,R188=1),-2)))))</f>
        <v>0</v>
      </c>
      <c r="AN188" s="11" t="b">
        <f>IF(OR(S188=Локализация!$C$124,S188=5),-2,IF(OR(S188=Локализация!$C$125,S188=4),-1,IF(OR(S188=Локализация!$C$126,S188=3),0,IF(OR(S188=Локализация!$C$127,S188=2),2,IF(OR(S188=Локализация!$C$128,S188=1),4)))))</f>
        <v>0</v>
      </c>
      <c r="AO188" s="11" t="b">
        <f>IF(OR(T188=Локализация!$C$118,T188=5),4,IF(OR(T188=Локализация!$C$119,T188=4),2,IF(OR(T188=Локализация!$C$120,T188=3),0,IF(OR(T188=Локализация!$C$121,T188=2),-1,IF(OR(T188=Локализация!$C$122,T188=1),-2)))))</f>
        <v>0</v>
      </c>
      <c r="AP188" s="11" t="b">
        <f>IF(OR(U188=Локализация!$C$124,U188=5),-2,IF(OR(U188=Локализация!$C$125,U188=4),-1,IF(OR(U188=Локализация!$C$126,U188=3),0,IF(OR(U188=Локализация!$C$127,U188=2),2,IF(OR(U188=Локализация!$C$128,U188=1),4)))))</f>
        <v>0</v>
      </c>
      <c r="AR188" s="11" t="str">
        <f t="shared" si="47"/>
        <v>ЛОЖЬЛОЖЬ</v>
      </c>
      <c r="AS188" s="11" t="str">
        <f t="shared" si="48"/>
        <v>ЛОЖЬЛОЖЬ</v>
      </c>
      <c r="AT188" s="11" t="str">
        <f t="shared" si="49"/>
        <v>ЛОЖЬЛОЖЬ</v>
      </c>
      <c r="AU188" s="11" t="str">
        <f t="shared" si="50"/>
        <v>ЛОЖЬЛОЖЬ</v>
      </c>
      <c r="AV188" s="11" t="str">
        <f t="shared" si="51"/>
        <v>ЛОЖЬЛОЖЬ</v>
      </c>
      <c r="AW188" s="11" t="str">
        <f t="shared" si="52"/>
        <v>ЛОЖЬЛОЖЬ</v>
      </c>
      <c r="AX188" s="11" t="str">
        <f t="shared" si="53"/>
        <v>ЛОЖЬЛОЖЬ</v>
      </c>
      <c r="AY188" s="11" t="str">
        <f t="shared" si="54"/>
        <v>ЛОЖЬЛОЖЬ</v>
      </c>
      <c r="AZ188" s="11" t="str">
        <f t="shared" si="55"/>
        <v>ЛОЖЬЛОЖЬ</v>
      </c>
      <c r="BA188" s="11" t="str">
        <f t="shared" si="56"/>
        <v>ЛОЖЬЛОЖЬ</v>
      </c>
      <c r="BC188" s="11" t="str">
        <f t="shared" si="57"/>
        <v/>
      </c>
      <c r="BD188" s="11" t="str">
        <f t="shared" si="58"/>
        <v/>
      </c>
      <c r="BE188" s="11" t="str">
        <f t="shared" si="59"/>
        <v/>
      </c>
      <c r="BF188" s="11" t="str">
        <f t="shared" si="60"/>
        <v/>
      </c>
      <c r="BG188" s="11" t="str">
        <f t="shared" si="61"/>
        <v/>
      </c>
      <c r="BH188" s="11" t="str">
        <f t="shared" si="62"/>
        <v/>
      </c>
      <c r="BI188" s="11" t="str">
        <f t="shared" si="63"/>
        <v/>
      </c>
      <c r="BJ188" s="11" t="str">
        <f t="shared" si="64"/>
        <v/>
      </c>
      <c r="BK188" s="11" t="str">
        <f t="shared" si="65"/>
        <v/>
      </c>
      <c r="BL188" s="11" t="str">
        <f t="shared" si="66"/>
        <v/>
      </c>
    </row>
    <row r="189" spans="2:64" x14ac:dyDescent="0.3">
      <c r="B189"/>
      <c r="C189"/>
      <c r="D189"/>
      <c r="E189"/>
      <c r="F189"/>
      <c r="G189"/>
      <c r="H189"/>
      <c r="I189"/>
      <c r="J189"/>
      <c r="K189"/>
      <c r="L189"/>
      <c r="M189"/>
      <c r="N189"/>
      <c r="O189"/>
      <c r="P189"/>
      <c r="Q189"/>
      <c r="R189"/>
      <c r="S189"/>
      <c r="T189"/>
      <c r="U189"/>
      <c r="W189" s="11" t="b">
        <f>IF(OR(B189=Локализация!$C$118,B189=5),4,IF(OR(B189=Локализация!$C$119,B189=4),2,IF(OR(B189=Локализация!$C$120,B189=3),0,IF(OR(B189=Локализация!$C$121,B189=2),-1,IF(OR(B189=Локализация!$C$122,B189=1),-2)))))</f>
        <v>0</v>
      </c>
      <c r="X189" s="11" t="b">
        <f>IF(OR(C189=Локализация!$C$124,C189=5),-2,IF(OR(C189=Локализация!$C$125,C189=4),-1,IF(OR(C189=Локализация!$C$126,C189=3),0,IF(OR(C189=Локализация!$C$127,C189=2),2,IF(OR(C189=Локализация!$C$128,C189=1),4)))))</f>
        <v>0</v>
      </c>
      <c r="Y189" s="11" t="b">
        <f>IF(OR(D189=Локализация!$C$118,D189=5),4,IF(OR(D189=Локализация!$C$119,D189=4),2,IF(OR(D189=Локализация!$C$120,D189=3),0,IF(OR(D189=Локализация!$C$121,D189=2),-1,IF(OR(D189=Локализация!$C$122,D189=1),-2)))))</f>
        <v>0</v>
      </c>
      <c r="Z189" s="11" t="b">
        <f>IF(OR(E189=Локализация!$C$124,E189=5),-2,IF(OR(E189=Локализация!$C$125,E189=4),-1,IF(OR(E189=Локализация!$C$126,E189=3),0,IF(OR(E189=Локализация!$C$127,E189=2),2,IF(OR(E189=Локализация!$C$128,E189=1),4)))))</f>
        <v>0</v>
      </c>
      <c r="AA189" s="11" t="b">
        <f>IF(OR(F189=Локализация!$C$118,F189=5),4,IF(OR(F189=Локализация!$C$119,F189=4),2,IF(OR(F189=Локализация!$C$120,F189=3),0,IF(OR(F189=Локализация!$C$121,F189=2),-1,IF(OR(F189=Локализация!$C$122,F189=1),-2)))))</f>
        <v>0</v>
      </c>
      <c r="AB189" s="11" t="b">
        <f>IF(OR(G189=Локализация!$C$124,G189=5),-2,IF(OR(G189=Локализация!$C$125,G189=4),-1,IF(OR(G189=Локализация!$C$126,G189=3),0,IF(OR(G189=Локализация!$C$127,G189=2),2,IF(OR(G189=Локализация!$C$128,G189=1),4)))))</f>
        <v>0</v>
      </c>
      <c r="AC189" s="11" t="b">
        <f>IF(OR(H189=Локализация!$C$118,H189=5),4,IF(OR(H189=Локализация!$C$119,H189=4),2,IF(OR(H189=Локализация!$C$120,H189=3),0,IF(OR(H189=Локализация!$C$121,H189=2),-1,IF(OR(H189=Локализация!$C$122,H189=1),-2)))))</f>
        <v>0</v>
      </c>
      <c r="AD189" s="11" t="b">
        <f>IF(OR(I189=Локализация!$C$124,I189=5),-2,IF(OR(I189=Локализация!$C$125,I189=4),-1,IF(OR(I189=Локализация!$C$126,I189=3),0,IF(OR(I189=Локализация!$C$127,I189=2),2,IF(OR(I189=Локализация!$C$128,I189=1),4)))))</f>
        <v>0</v>
      </c>
      <c r="AE189" s="11" t="b">
        <f>IF(OR(J189=Локализация!$C$118,J189=5),4,IF(OR(J189=Локализация!$C$119,J189=4),2,IF(OR(J189=Локализация!$C$120,J189=3),0,IF(OR(J189=Локализация!$C$121,J189=2),-1,IF(OR(J189=Локализация!$C$122,J189=1),-2)))))</f>
        <v>0</v>
      </c>
      <c r="AF189" s="11" t="b">
        <f>IF(OR(K189=Локализация!$C$124,K189=5),-2,IF(OR(K189=Локализация!$C$125,K189=4),-1,IF(OR(K189=Локализация!$C$126,K189=3),0,IF(OR(K189=Локализация!$C$127,K189=2),2,IF(OR(K189=Локализация!$C$128,K189=1),4)))))</f>
        <v>0</v>
      </c>
      <c r="AG189" s="11" t="b">
        <f>IF(OR(L189=Локализация!$C$118,L189=5),4,IF(OR(L189=Локализация!$C$119,L189=4),2,IF(OR(L189=Локализация!$C$120,L189=3),0,IF(OR(L189=Локализация!$C$121,L189=2),-1,IF(OR(L189=Локализация!$C$122,L189=1),-2)))))</f>
        <v>0</v>
      </c>
      <c r="AH189" s="11" t="b">
        <f>IF(OR(M189=Локализация!$C$124,M189=5),-2,IF(OR(M189=Локализация!$C$125,M189=4),-1,IF(OR(M189=Локализация!$C$126,M189=3),0,IF(OR(M189=Локализация!$C$127,M189=2),2,IF(OR(M189=Локализация!$C$128,M189=1),4)))))</f>
        <v>0</v>
      </c>
      <c r="AI189" s="11" t="b">
        <f>IF(OR(N189=Локализация!$C$118,N189=5),4,IF(OR(N189=Локализация!$C$119,N189=4),2,IF(OR(N189=Локализация!$C$120,N189=3),0,IF(OR(N189=Локализация!$C$121,N189=2),-1,IF(OR(N189=Локализация!$C$122,N189=1),-2)))))</f>
        <v>0</v>
      </c>
      <c r="AJ189" s="11" t="b">
        <f>IF(OR(O189=Локализация!$C$124,O189=5),-2,IF(OR(O189=Локализация!$C$125,O189=4),-1,IF(OR(O189=Локализация!$C$126,O189=3),0,IF(OR(O189=Локализация!$C$127,O189=2),2,IF(OR(O189=Локализация!$C$128,O189=1),4)))))</f>
        <v>0</v>
      </c>
      <c r="AK189" s="11" t="b">
        <f>IF(OR(P189=Локализация!$C$118,P189=5),4,IF(OR(P189=Локализация!$C$119,P189=4),2,IF(OR(P189=Локализация!$C$120,P189=3),0,IF(OR(P189=Локализация!$C$121,P189=2),-1,IF(OR(P189=Локализация!$C$122,P189=1),-2)))))</f>
        <v>0</v>
      </c>
      <c r="AL189" s="11" t="b">
        <f>IF(OR(Q189=Локализация!$C$124,Q189=5),-2,IF(OR(Q189=Локализация!$C$125,Q189=4),-1,IF(OR(Q189=Локализация!$C$126,Q189=3),0,IF(OR(Q189=Локализация!$C$127,Q189=2),2,IF(OR(Q189=Локализация!$C$128,Q189=1),4)))))</f>
        <v>0</v>
      </c>
      <c r="AM189" s="11" t="b">
        <f>IF(OR(R189=Локализация!$C$118,R189=5),4,IF(OR(R189=Локализация!$C$119,R189=4),2,IF(OR(R189=Локализация!$C$120,R189=3),0,IF(OR(R189=Локализация!$C$121,R189=2),-1,IF(OR(R189=Локализация!$C$122,R189=1),-2)))))</f>
        <v>0</v>
      </c>
      <c r="AN189" s="11" t="b">
        <f>IF(OR(S189=Локализация!$C$124,S189=5),-2,IF(OR(S189=Локализация!$C$125,S189=4),-1,IF(OR(S189=Локализация!$C$126,S189=3),0,IF(OR(S189=Локализация!$C$127,S189=2),2,IF(OR(S189=Локализация!$C$128,S189=1),4)))))</f>
        <v>0</v>
      </c>
      <c r="AO189" s="11" t="b">
        <f>IF(OR(T189=Локализация!$C$118,T189=5),4,IF(OR(T189=Локализация!$C$119,T189=4),2,IF(OR(T189=Локализация!$C$120,T189=3),0,IF(OR(T189=Локализация!$C$121,T189=2),-1,IF(OR(T189=Локализация!$C$122,T189=1),-2)))))</f>
        <v>0</v>
      </c>
      <c r="AP189" s="11" t="b">
        <f>IF(OR(U189=Локализация!$C$124,U189=5),-2,IF(OR(U189=Локализация!$C$125,U189=4),-1,IF(OR(U189=Локализация!$C$126,U189=3),0,IF(OR(U189=Локализация!$C$127,U189=2),2,IF(OR(U189=Локализация!$C$128,U189=1),4)))))</f>
        <v>0</v>
      </c>
      <c r="AR189" s="11" t="str">
        <f t="shared" si="47"/>
        <v>ЛОЖЬЛОЖЬ</v>
      </c>
      <c r="AS189" s="11" t="str">
        <f t="shared" si="48"/>
        <v>ЛОЖЬЛОЖЬ</v>
      </c>
      <c r="AT189" s="11" t="str">
        <f t="shared" si="49"/>
        <v>ЛОЖЬЛОЖЬ</v>
      </c>
      <c r="AU189" s="11" t="str">
        <f t="shared" si="50"/>
        <v>ЛОЖЬЛОЖЬ</v>
      </c>
      <c r="AV189" s="11" t="str">
        <f t="shared" si="51"/>
        <v>ЛОЖЬЛОЖЬ</v>
      </c>
      <c r="AW189" s="11" t="str">
        <f t="shared" si="52"/>
        <v>ЛОЖЬЛОЖЬ</v>
      </c>
      <c r="AX189" s="11" t="str">
        <f t="shared" si="53"/>
        <v>ЛОЖЬЛОЖЬ</v>
      </c>
      <c r="AY189" s="11" t="str">
        <f t="shared" si="54"/>
        <v>ЛОЖЬЛОЖЬ</v>
      </c>
      <c r="AZ189" s="11" t="str">
        <f t="shared" si="55"/>
        <v>ЛОЖЬЛОЖЬ</v>
      </c>
      <c r="BA189" s="11" t="str">
        <f t="shared" si="56"/>
        <v>ЛОЖЬЛОЖЬ</v>
      </c>
      <c r="BC189" s="11" t="str">
        <f t="shared" si="57"/>
        <v/>
      </c>
      <c r="BD189" s="11" t="str">
        <f t="shared" si="58"/>
        <v/>
      </c>
      <c r="BE189" s="11" t="str">
        <f t="shared" si="59"/>
        <v/>
      </c>
      <c r="BF189" s="11" t="str">
        <f t="shared" si="60"/>
        <v/>
      </c>
      <c r="BG189" s="11" t="str">
        <f t="shared" si="61"/>
        <v/>
      </c>
      <c r="BH189" s="11" t="str">
        <f t="shared" si="62"/>
        <v/>
      </c>
      <c r="BI189" s="11" t="str">
        <f t="shared" si="63"/>
        <v/>
      </c>
      <c r="BJ189" s="11" t="str">
        <f t="shared" si="64"/>
        <v/>
      </c>
      <c r="BK189" s="11" t="str">
        <f t="shared" si="65"/>
        <v/>
      </c>
      <c r="BL189" s="11" t="str">
        <f t="shared" si="66"/>
        <v/>
      </c>
    </row>
    <row r="190" spans="2:64" x14ac:dyDescent="0.3">
      <c r="B190"/>
      <c r="C190"/>
      <c r="D190"/>
      <c r="E190"/>
      <c r="F190"/>
      <c r="G190"/>
      <c r="H190"/>
      <c r="I190"/>
      <c r="J190"/>
      <c r="K190"/>
      <c r="L190"/>
      <c r="M190"/>
      <c r="N190"/>
      <c r="O190"/>
      <c r="P190"/>
      <c r="Q190"/>
      <c r="R190"/>
      <c r="S190"/>
      <c r="T190"/>
      <c r="U190"/>
      <c r="W190" s="11" t="b">
        <f>IF(OR(B190=Локализация!$C$118,B190=5),4,IF(OR(B190=Локализация!$C$119,B190=4),2,IF(OR(B190=Локализация!$C$120,B190=3),0,IF(OR(B190=Локализация!$C$121,B190=2),-1,IF(OR(B190=Локализация!$C$122,B190=1),-2)))))</f>
        <v>0</v>
      </c>
      <c r="X190" s="11" t="b">
        <f>IF(OR(C190=Локализация!$C$124,C190=5),-2,IF(OR(C190=Локализация!$C$125,C190=4),-1,IF(OR(C190=Локализация!$C$126,C190=3),0,IF(OR(C190=Локализация!$C$127,C190=2),2,IF(OR(C190=Локализация!$C$128,C190=1),4)))))</f>
        <v>0</v>
      </c>
      <c r="Y190" s="11" t="b">
        <f>IF(OR(D190=Локализация!$C$118,D190=5),4,IF(OR(D190=Локализация!$C$119,D190=4),2,IF(OR(D190=Локализация!$C$120,D190=3),0,IF(OR(D190=Локализация!$C$121,D190=2),-1,IF(OR(D190=Локализация!$C$122,D190=1),-2)))))</f>
        <v>0</v>
      </c>
      <c r="Z190" s="11" t="b">
        <f>IF(OR(E190=Локализация!$C$124,E190=5),-2,IF(OR(E190=Локализация!$C$125,E190=4),-1,IF(OR(E190=Локализация!$C$126,E190=3),0,IF(OR(E190=Локализация!$C$127,E190=2),2,IF(OR(E190=Локализация!$C$128,E190=1),4)))))</f>
        <v>0</v>
      </c>
      <c r="AA190" s="11" t="b">
        <f>IF(OR(F190=Локализация!$C$118,F190=5),4,IF(OR(F190=Локализация!$C$119,F190=4),2,IF(OR(F190=Локализация!$C$120,F190=3),0,IF(OR(F190=Локализация!$C$121,F190=2),-1,IF(OR(F190=Локализация!$C$122,F190=1),-2)))))</f>
        <v>0</v>
      </c>
      <c r="AB190" s="11" t="b">
        <f>IF(OR(G190=Локализация!$C$124,G190=5),-2,IF(OR(G190=Локализация!$C$125,G190=4),-1,IF(OR(G190=Локализация!$C$126,G190=3),0,IF(OR(G190=Локализация!$C$127,G190=2),2,IF(OR(G190=Локализация!$C$128,G190=1),4)))))</f>
        <v>0</v>
      </c>
      <c r="AC190" s="11" t="b">
        <f>IF(OR(H190=Локализация!$C$118,H190=5),4,IF(OR(H190=Локализация!$C$119,H190=4),2,IF(OR(H190=Локализация!$C$120,H190=3),0,IF(OR(H190=Локализация!$C$121,H190=2),-1,IF(OR(H190=Локализация!$C$122,H190=1),-2)))))</f>
        <v>0</v>
      </c>
      <c r="AD190" s="11" t="b">
        <f>IF(OR(I190=Локализация!$C$124,I190=5),-2,IF(OR(I190=Локализация!$C$125,I190=4),-1,IF(OR(I190=Локализация!$C$126,I190=3),0,IF(OR(I190=Локализация!$C$127,I190=2),2,IF(OR(I190=Локализация!$C$128,I190=1),4)))))</f>
        <v>0</v>
      </c>
      <c r="AE190" s="11" t="b">
        <f>IF(OR(J190=Локализация!$C$118,J190=5),4,IF(OR(J190=Локализация!$C$119,J190=4),2,IF(OR(J190=Локализация!$C$120,J190=3),0,IF(OR(J190=Локализация!$C$121,J190=2),-1,IF(OR(J190=Локализация!$C$122,J190=1),-2)))))</f>
        <v>0</v>
      </c>
      <c r="AF190" s="11" t="b">
        <f>IF(OR(K190=Локализация!$C$124,K190=5),-2,IF(OR(K190=Локализация!$C$125,K190=4),-1,IF(OR(K190=Локализация!$C$126,K190=3),0,IF(OR(K190=Локализация!$C$127,K190=2),2,IF(OR(K190=Локализация!$C$128,K190=1),4)))))</f>
        <v>0</v>
      </c>
      <c r="AG190" s="11" t="b">
        <f>IF(OR(L190=Локализация!$C$118,L190=5),4,IF(OR(L190=Локализация!$C$119,L190=4),2,IF(OR(L190=Локализация!$C$120,L190=3),0,IF(OR(L190=Локализация!$C$121,L190=2),-1,IF(OR(L190=Локализация!$C$122,L190=1),-2)))))</f>
        <v>0</v>
      </c>
      <c r="AH190" s="11" t="b">
        <f>IF(OR(M190=Локализация!$C$124,M190=5),-2,IF(OR(M190=Локализация!$C$125,M190=4),-1,IF(OR(M190=Локализация!$C$126,M190=3),0,IF(OR(M190=Локализация!$C$127,M190=2),2,IF(OR(M190=Локализация!$C$128,M190=1),4)))))</f>
        <v>0</v>
      </c>
      <c r="AI190" s="11" t="b">
        <f>IF(OR(N190=Локализация!$C$118,N190=5),4,IF(OR(N190=Локализация!$C$119,N190=4),2,IF(OR(N190=Локализация!$C$120,N190=3),0,IF(OR(N190=Локализация!$C$121,N190=2),-1,IF(OR(N190=Локализация!$C$122,N190=1),-2)))))</f>
        <v>0</v>
      </c>
      <c r="AJ190" s="11" t="b">
        <f>IF(OR(O190=Локализация!$C$124,O190=5),-2,IF(OR(O190=Локализация!$C$125,O190=4),-1,IF(OR(O190=Локализация!$C$126,O190=3),0,IF(OR(O190=Локализация!$C$127,O190=2),2,IF(OR(O190=Локализация!$C$128,O190=1),4)))))</f>
        <v>0</v>
      </c>
      <c r="AK190" s="11" t="b">
        <f>IF(OR(P190=Локализация!$C$118,P190=5),4,IF(OR(P190=Локализация!$C$119,P190=4),2,IF(OR(P190=Локализация!$C$120,P190=3),0,IF(OR(P190=Локализация!$C$121,P190=2),-1,IF(OR(P190=Локализация!$C$122,P190=1),-2)))))</f>
        <v>0</v>
      </c>
      <c r="AL190" s="11" t="b">
        <f>IF(OR(Q190=Локализация!$C$124,Q190=5),-2,IF(OR(Q190=Локализация!$C$125,Q190=4),-1,IF(OR(Q190=Локализация!$C$126,Q190=3),0,IF(OR(Q190=Локализация!$C$127,Q190=2),2,IF(OR(Q190=Локализация!$C$128,Q190=1),4)))))</f>
        <v>0</v>
      </c>
      <c r="AM190" s="11" t="b">
        <f>IF(OR(R190=Локализация!$C$118,R190=5),4,IF(OR(R190=Локализация!$C$119,R190=4),2,IF(OR(R190=Локализация!$C$120,R190=3),0,IF(OR(R190=Локализация!$C$121,R190=2),-1,IF(OR(R190=Локализация!$C$122,R190=1),-2)))))</f>
        <v>0</v>
      </c>
      <c r="AN190" s="11" t="b">
        <f>IF(OR(S190=Локализация!$C$124,S190=5),-2,IF(OR(S190=Локализация!$C$125,S190=4),-1,IF(OR(S190=Локализация!$C$126,S190=3),0,IF(OR(S190=Локализация!$C$127,S190=2),2,IF(OR(S190=Локализация!$C$128,S190=1),4)))))</f>
        <v>0</v>
      </c>
      <c r="AO190" s="11" t="b">
        <f>IF(OR(T190=Локализация!$C$118,T190=5),4,IF(OR(T190=Локализация!$C$119,T190=4),2,IF(OR(T190=Локализация!$C$120,T190=3),0,IF(OR(T190=Локализация!$C$121,T190=2),-1,IF(OR(T190=Локализация!$C$122,T190=1),-2)))))</f>
        <v>0</v>
      </c>
      <c r="AP190" s="11" t="b">
        <f>IF(OR(U190=Локализация!$C$124,U190=5),-2,IF(OR(U190=Локализация!$C$125,U190=4),-1,IF(OR(U190=Локализация!$C$126,U190=3),0,IF(OR(U190=Локализация!$C$127,U190=2),2,IF(OR(U190=Локализация!$C$128,U190=1),4)))))</f>
        <v>0</v>
      </c>
      <c r="AR190" s="11" t="str">
        <f t="shared" si="47"/>
        <v>ЛОЖЬЛОЖЬ</v>
      </c>
      <c r="AS190" s="11" t="str">
        <f t="shared" si="48"/>
        <v>ЛОЖЬЛОЖЬ</v>
      </c>
      <c r="AT190" s="11" t="str">
        <f t="shared" si="49"/>
        <v>ЛОЖЬЛОЖЬ</v>
      </c>
      <c r="AU190" s="11" t="str">
        <f t="shared" si="50"/>
        <v>ЛОЖЬЛОЖЬ</v>
      </c>
      <c r="AV190" s="11" t="str">
        <f t="shared" si="51"/>
        <v>ЛОЖЬЛОЖЬ</v>
      </c>
      <c r="AW190" s="11" t="str">
        <f t="shared" si="52"/>
        <v>ЛОЖЬЛОЖЬ</v>
      </c>
      <c r="AX190" s="11" t="str">
        <f t="shared" si="53"/>
        <v>ЛОЖЬЛОЖЬ</v>
      </c>
      <c r="AY190" s="11" t="str">
        <f t="shared" si="54"/>
        <v>ЛОЖЬЛОЖЬ</v>
      </c>
      <c r="AZ190" s="11" t="str">
        <f t="shared" si="55"/>
        <v>ЛОЖЬЛОЖЬ</v>
      </c>
      <c r="BA190" s="11" t="str">
        <f t="shared" si="56"/>
        <v>ЛОЖЬЛОЖЬ</v>
      </c>
      <c r="BC190" s="11" t="str">
        <f t="shared" si="57"/>
        <v/>
      </c>
      <c r="BD190" s="11" t="str">
        <f t="shared" si="58"/>
        <v/>
      </c>
      <c r="BE190" s="11" t="str">
        <f t="shared" si="59"/>
        <v/>
      </c>
      <c r="BF190" s="11" t="str">
        <f t="shared" si="60"/>
        <v/>
      </c>
      <c r="BG190" s="11" t="str">
        <f t="shared" si="61"/>
        <v/>
      </c>
      <c r="BH190" s="11" t="str">
        <f t="shared" si="62"/>
        <v/>
      </c>
      <c r="BI190" s="11" t="str">
        <f t="shared" si="63"/>
        <v/>
      </c>
      <c r="BJ190" s="11" t="str">
        <f t="shared" si="64"/>
        <v/>
      </c>
      <c r="BK190" s="11" t="str">
        <f t="shared" si="65"/>
        <v/>
      </c>
      <c r="BL190" s="11" t="str">
        <f t="shared" si="66"/>
        <v/>
      </c>
    </row>
    <row r="191" spans="2:64" x14ac:dyDescent="0.3">
      <c r="B191"/>
      <c r="C191"/>
      <c r="D191"/>
      <c r="E191"/>
      <c r="F191"/>
      <c r="G191"/>
      <c r="H191"/>
      <c r="I191"/>
      <c r="J191"/>
      <c r="K191"/>
      <c r="L191"/>
      <c r="M191"/>
      <c r="N191"/>
      <c r="O191"/>
      <c r="P191"/>
      <c r="Q191"/>
      <c r="R191"/>
      <c r="S191"/>
      <c r="T191"/>
      <c r="U191"/>
      <c r="W191" s="11" t="b">
        <f>IF(OR(B191=Локализация!$C$118,B191=5),4,IF(OR(B191=Локализация!$C$119,B191=4),2,IF(OR(B191=Локализация!$C$120,B191=3),0,IF(OR(B191=Локализация!$C$121,B191=2),-1,IF(OR(B191=Локализация!$C$122,B191=1),-2)))))</f>
        <v>0</v>
      </c>
      <c r="X191" s="11" t="b">
        <f>IF(OR(C191=Локализация!$C$124,C191=5),-2,IF(OR(C191=Локализация!$C$125,C191=4),-1,IF(OR(C191=Локализация!$C$126,C191=3),0,IF(OR(C191=Локализация!$C$127,C191=2),2,IF(OR(C191=Локализация!$C$128,C191=1),4)))))</f>
        <v>0</v>
      </c>
      <c r="Y191" s="11" t="b">
        <f>IF(OR(D191=Локализация!$C$118,D191=5),4,IF(OR(D191=Локализация!$C$119,D191=4),2,IF(OR(D191=Локализация!$C$120,D191=3),0,IF(OR(D191=Локализация!$C$121,D191=2),-1,IF(OR(D191=Локализация!$C$122,D191=1),-2)))))</f>
        <v>0</v>
      </c>
      <c r="Z191" s="11" t="b">
        <f>IF(OR(E191=Локализация!$C$124,E191=5),-2,IF(OR(E191=Локализация!$C$125,E191=4),-1,IF(OR(E191=Локализация!$C$126,E191=3),0,IF(OR(E191=Локализация!$C$127,E191=2),2,IF(OR(E191=Локализация!$C$128,E191=1),4)))))</f>
        <v>0</v>
      </c>
      <c r="AA191" s="11" t="b">
        <f>IF(OR(F191=Локализация!$C$118,F191=5),4,IF(OR(F191=Локализация!$C$119,F191=4),2,IF(OR(F191=Локализация!$C$120,F191=3),0,IF(OR(F191=Локализация!$C$121,F191=2),-1,IF(OR(F191=Локализация!$C$122,F191=1),-2)))))</f>
        <v>0</v>
      </c>
      <c r="AB191" s="11" t="b">
        <f>IF(OR(G191=Локализация!$C$124,G191=5),-2,IF(OR(G191=Локализация!$C$125,G191=4),-1,IF(OR(G191=Локализация!$C$126,G191=3),0,IF(OR(G191=Локализация!$C$127,G191=2),2,IF(OR(G191=Локализация!$C$128,G191=1),4)))))</f>
        <v>0</v>
      </c>
      <c r="AC191" s="11" t="b">
        <f>IF(OR(H191=Локализация!$C$118,H191=5),4,IF(OR(H191=Локализация!$C$119,H191=4),2,IF(OR(H191=Локализация!$C$120,H191=3),0,IF(OR(H191=Локализация!$C$121,H191=2),-1,IF(OR(H191=Локализация!$C$122,H191=1),-2)))))</f>
        <v>0</v>
      </c>
      <c r="AD191" s="11" t="b">
        <f>IF(OR(I191=Локализация!$C$124,I191=5),-2,IF(OR(I191=Локализация!$C$125,I191=4),-1,IF(OR(I191=Локализация!$C$126,I191=3),0,IF(OR(I191=Локализация!$C$127,I191=2),2,IF(OR(I191=Локализация!$C$128,I191=1),4)))))</f>
        <v>0</v>
      </c>
      <c r="AE191" s="11" t="b">
        <f>IF(OR(J191=Локализация!$C$118,J191=5),4,IF(OR(J191=Локализация!$C$119,J191=4),2,IF(OR(J191=Локализация!$C$120,J191=3),0,IF(OR(J191=Локализация!$C$121,J191=2),-1,IF(OR(J191=Локализация!$C$122,J191=1),-2)))))</f>
        <v>0</v>
      </c>
      <c r="AF191" s="11" t="b">
        <f>IF(OR(K191=Локализация!$C$124,K191=5),-2,IF(OR(K191=Локализация!$C$125,K191=4),-1,IF(OR(K191=Локализация!$C$126,K191=3),0,IF(OR(K191=Локализация!$C$127,K191=2),2,IF(OR(K191=Локализация!$C$128,K191=1),4)))))</f>
        <v>0</v>
      </c>
      <c r="AG191" s="11" t="b">
        <f>IF(OR(L191=Локализация!$C$118,L191=5),4,IF(OR(L191=Локализация!$C$119,L191=4),2,IF(OR(L191=Локализация!$C$120,L191=3),0,IF(OR(L191=Локализация!$C$121,L191=2),-1,IF(OR(L191=Локализация!$C$122,L191=1),-2)))))</f>
        <v>0</v>
      </c>
      <c r="AH191" s="11" t="b">
        <f>IF(OR(M191=Локализация!$C$124,M191=5),-2,IF(OR(M191=Локализация!$C$125,M191=4),-1,IF(OR(M191=Локализация!$C$126,M191=3),0,IF(OR(M191=Локализация!$C$127,M191=2),2,IF(OR(M191=Локализация!$C$128,M191=1),4)))))</f>
        <v>0</v>
      </c>
      <c r="AI191" s="11" t="b">
        <f>IF(OR(N191=Локализация!$C$118,N191=5),4,IF(OR(N191=Локализация!$C$119,N191=4),2,IF(OR(N191=Локализация!$C$120,N191=3),0,IF(OR(N191=Локализация!$C$121,N191=2),-1,IF(OR(N191=Локализация!$C$122,N191=1),-2)))))</f>
        <v>0</v>
      </c>
      <c r="AJ191" s="11" t="b">
        <f>IF(OR(O191=Локализация!$C$124,O191=5),-2,IF(OR(O191=Локализация!$C$125,O191=4),-1,IF(OR(O191=Локализация!$C$126,O191=3),0,IF(OR(O191=Локализация!$C$127,O191=2),2,IF(OR(O191=Локализация!$C$128,O191=1),4)))))</f>
        <v>0</v>
      </c>
      <c r="AK191" s="11" t="b">
        <f>IF(OR(P191=Локализация!$C$118,P191=5),4,IF(OR(P191=Локализация!$C$119,P191=4),2,IF(OR(P191=Локализация!$C$120,P191=3),0,IF(OR(P191=Локализация!$C$121,P191=2),-1,IF(OR(P191=Локализация!$C$122,P191=1),-2)))))</f>
        <v>0</v>
      </c>
      <c r="AL191" s="11" t="b">
        <f>IF(OR(Q191=Локализация!$C$124,Q191=5),-2,IF(OR(Q191=Локализация!$C$125,Q191=4),-1,IF(OR(Q191=Локализация!$C$126,Q191=3),0,IF(OR(Q191=Локализация!$C$127,Q191=2),2,IF(OR(Q191=Локализация!$C$128,Q191=1),4)))))</f>
        <v>0</v>
      </c>
      <c r="AM191" s="11" t="b">
        <f>IF(OR(R191=Локализация!$C$118,R191=5),4,IF(OR(R191=Локализация!$C$119,R191=4),2,IF(OR(R191=Локализация!$C$120,R191=3),0,IF(OR(R191=Локализация!$C$121,R191=2),-1,IF(OR(R191=Локализация!$C$122,R191=1),-2)))))</f>
        <v>0</v>
      </c>
      <c r="AN191" s="11" t="b">
        <f>IF(OR(S191=Локализация!$C$124,S191=5),-2,IF(OR(S191=Локализация!$C$125,S191=4),-1,IF(OR(S191=Локализация!$C$126,S191=3),0,IF(OR(S191=Локализация!$C$127,S191=2),2,IF(OR(S191=Локализация!$C$128,S191=1),4)))))</f>
        <v>0</v>
      </c>
      <c r="AO191" s="11" t="b">
        <f>IF(OR(T191=Локализация!$C$118,T191=5),4,IF(OR(T191=Локализация!$C$119,T191=4),2,IF(OR(T191=Локализация!$C$120,T191=3),0,IF(OR(T191=Локализация!$C$121,T191=2),-1,IF(OR(T191=Локализация!$C$122,T191=1),-2)))))</f>
        <v>0</v>
      </c>
      <c r="AP191" s="11" t="b">
        <f>IF(OR(U191=Локализация!$C$124,U191=5),-2,IF(OR(U191=Локализация!$C$125,U191=4),-1,IF(OR(U191=Локализация!$C$126,U191=3),0,IF(OR(U191=Локализация!$C$127,U191=2),2,IF(OR(U191=Локализация!$C$128,U191=1),4)))))</f>
        <v>0</v>
      </c>
      <c r="AR191" s="11" t="str">
        <f t="shared" si="47"/>
        <v>ЛОЖЬЛОЖЬ</v>
      </c>
      <c r="AS191" s="11" t="str">
        <f t="shared" si="48"/>
        <v>ЛОЖЬЛОЖЬ</v>
      </c>
      <c r="AT191" s="11" t="str">
        <f t="shared" si="49"/>
        <v>ЛОЖЬЛОЖЬ</v>
      </c>
      <c r="AU191" s="11" t="str">
        <f t="shared" si="50"/>
        <v>ЛОЖЬЛОЖЬ</v>
      </c>
      <c r="AV191" s="11" t="str">
        <f t="shared" si="51"/>
        <v>ЛОЖЬЛОЖЬ</v>
      </c>
      <c r="AW191" s="11" t="str">
        <f t="shared" si="52"/>
        <v>ЛОЖЬЛОЖЬ</v>
      </c>
      <c r="AX191" s="11" t="str">
        <f t="shared" si="53"/>
        <v>ЛОЖЬЛОЖЬ</v>
      </c>
      <c r="AY191" s="11" t="str">
        <f t="shared" si="54"/>
        <v>ЛОЖЬЛОЖЬ</v>
      </c>
      <c r="AZ191" s="11" t="str">
        <f t="shared" si="55"/>
        <v>ЛОЖЬЛОЖЬ</v>
      </c>
      <c r="BA191" s="11" t="str">
        <f t="shared" si="56"/>
        <v>ЛОЖЬЛОЖЬ</v>
      </c>
      <c r="BC191" s="11" t="str">
        <f t="shared" si="57"/>
        <v/>
      </c>
      <c r="BD191" s="11" t="str">
        <f t="shared" si="58"/>
        <v/>
      </c>
      <c r="BE191" s="11" t="str">
        <f t="shared" si="59"/>
        <v/>
      </c>
      <c r="BF191" s="11" t="str">
        <f t="shared" si="60"/>
        <v/>
      </c>
      <c r="BG191" s="11" t="str">
        <f t="shared" si="61"/>
        <v/>
      </c>
      <c r="BH191" s="11" t="str">
        <f t="shared" si="62"/>
        <v/>
      </c>
      <c r="BI191" s="11" t="str">
        <f t="shared" si="63"/>
        <v/>
      </c>
      <c r="BJ191" s="11" t="str">
        <f t="shared" si="64"/>
        <v/>
      </c>
      <c r="BK191" s="11" t="str">
        <f t="shared" si="65"/>
        <v/>
      </c>
      <c r="BL191" s="11" t="str">
        <f t="shared" si="66"/>
        <v/>
      </c>
    </row>
    <row r="192" spans="2:64" x14ac:dyDescent="0.3">
      <c r="B192"/>
      <c r="C192"/>
      <c r="D192"/>
      <c r="E192"/>
      <c r="F192"/>
      <c r="G192"/>
      <c r="H192"/>
      <c r="I192"/>
      <c r="J192"/>
      <c r="K192"/>
      <c r="L192"/>
      <c r="M192"/>
      <c r="N192"/>
      <c r="O192"/>
      <c r="P192"/>
      <c r="Q192"/>
      <c r="R192"/>
      <c r="S192"/>
      <c r="T192"/>
      <c r="U192"/>
      <c r="W192" s="11" t="b">
        <f>IF(OR(B192=Локализация!$C$118,B192=5),4,IF(OR(B192=Локализация!$C$119,B192=4),2,IF(OR(B192=Локализация!$C$120,B192=3),0,IF(OR(B192=Локализация!$C$121,B192=2),-1,IF(OR(B192=Локализация!$C$122,B192=1),-2)))))</f>
        <v>0</v>
      </c>
      <c r="X192" s="11" t="b">
        <f>IF(OR(C192=Локализация!$C$124,C192=5),-2,IF(OR(C192=Локализация!$C$125,C192=4),-1,IF(OR(C192=Локализация!$C$126,C192=3),0,IF(OR(C192=Локализация!$C$127,C192=2),2,IF(OR(C192=Локализация!$C$128,C192=1),4)))))</f>
        <v>0</v>
      </c>
      <c r="Y192" s="11" t="b">
        <f>IF(OR(D192=Локализация!$C$118,D192=5),4,IF(OR(D192=Локализация!$C$119,D192=4),2,IF(OR(D192=Локализация!$C$120,D192=3),0,IF(OR(D192=Локализация!$C$121,D192=2),-1,IF(OR(D192=Локализация!$C$122,D192=1),-2)))))</f>
        <v>0</v>
      </c>
      <c r="Z192" s="11" t="b">
        <f>IF(OR(E192=Локализация!$C$124,E192=5),-2,IF(OR(E192=Локализация!$C$125,E192=4),-1,IF(OR(E192=Локализация!$C$126,E192=3),0,IF(OR(E192=Локализация!$C$127,E192=2),2,IF(OR(E192=Локализация!$C$128,E192=1),4)))))</f>
        <v>0</v>
      </c>
      <c r="AA192" s="11" t="b">
        <f>IF(OR(F192=Локализация!$C$118,F192=5),4,IF(OR(F192=Локализация!$C$119,F192=4),2,IF(OR(F192=Локализация!$C$120,F192=3),0,IF(OR(F192=Локализация!$C$121,F192=2),-1,IF(OR(F192=Локализация!$C$122,F192=1),-2)))))</f>
        <v>0</v>
      </c>
      <c r="AB192" s="11" t="b">
        <f>IF(OR(G192=Локализация!$C$124,G192=5),-2,IF(OR(G192=Локализация!$C$125,G192=4),-1,IF(OR(G192=Локализация!$C$126,G192=3),0,IF(OR(G192=Локализация!$C$127,G192=2),2,IF(OR(G192=Локализация!$C$128,G192=1),4)))))</f>
        <v>0</v>
      </c>
      <c r="AC192" s="11" t="b">
        <f>IF(OR(H192=Локализация!$C$118,H192=5),4,IF(OR(H192=Локализация!$C$119,H192=4),2,IF(OR(H192=Локализация!$C$120,H192=3),0,IF(OR(H192=Локализация!$C$121,H192=2),-1,IF(OR(H192=Локализация!$C$122,H192=1),-2)))))</f>
        <v>0</v>
      </c>
      <c r="AD192" s="11" t="b">
        <f>IF(OR(I192=Локализация!$C$124,I192=5),-2,IF(OR(I192=Локализация!$C$125,I192=4),-1,IF(OR(I192=Локализация!$C$126,I192=3),0,IF(OR(I192=Локализация!$C$127,I192=2),2,IF(OR(I192=Локализация!$C$128,I192=1),4)))))</f>
        <v>0</v>
      </c>
      <c r="AE192" s="11" t="b">
        <f>IF(OR(J192=Локализация!$C$118,J192=5),4,IF(OR(J192=Локализация!$C$119,J192=4),2,IF(OR(J192=Локализация!$C$120,J192=3),0,IF(OR(J192=Локализация!$C$121,J192=2),-1,IF(OR(J192=Локализация!$C$122,J192=1),-2)))))</f>
        <v>0</v>
      </c>
      <c r="AF192" s="11" t="b">
        <f>IF(OR(K192=Локализация!$C$124,K192=5),-2,IF(OR(K192=Локализация!$C$125,K192=4),-1,IF(OR(K192=Локализация!$C$126,K192=3),0,IF(OR(K192=Локализация!$C$127,K192=2),2,IF(OR(K192=Локализация!$C$128,K192=1),4)))))</f>
        <v>0</v>
      </c>
      <c r="AG192" s="11" t="b">
        <f>IF(OR(L192=Локализация!$C$118,L192=5),4,IF(OR(L192=Локализация!$C$119,L192=4),2,IF(OR(L192=Локализация!$C$120,L192=3),0,IF(OR(L192=Локализация!$C$121,L192=2),-1,IF(OR(L192=Локализация!$C$122,L192=1),-2)))))</f>
        <v>0</v>
      </c>
      <c r="AH192" s="11" t="b">
        <f>IF(OR(M192=Локализация!$C$124,M192=5),-2,IF(OR(M192=Локализация!$C$125,M192=4),-1,IF(OR(M192=Локализация!$C$126,M192=3),0,IF(OR(M192=Локализация!$C$127,M192=2),2,IF(OR(M192=Локализация!$C$128,M192=1),4)))))</f>
        <v>0</v>
      </c>
      <c r="AI192" s="11" t="b">
        <f>IF(OR(N192=Локализация!$C$118,N192=5),4,IF(OR(N192=Локализация!$C$119,N192=4),2,IF(OR(N192=Локализация!$C$120,N192=3),0,IF(OR(N192=Локализация!$C$121,N192=2),-1,IF(OR(N192=Локализация!$C$122,N192=1),-2)))))</f>
        <v>0</v>
      </c>
      <c r="AJ192" s="11" t="b">
        <f>IF(OR(O192=Локализация!$C$124,O192=5),-2,IF(OR(O192=Локализация!$C$125,O192=4),-1,IF(OR(O192=Локализация!$C$126,O192=3),0,IF(OR(O192=Локализация!$C$127,O192=2),2,IF(OR(O192=Локализация!$C$128,O192=1),4)))))</f>
        <v>0</v>
      </c>
      <c r="AK192" s="11" t="b">
        <f>IF(OR(P192=Локализация!$C$118,P192=5),4,IF(OR(P192=Локализация!$C$119,P192=4),2,IF(OR(P192=Локализация!$C$120,P192=3),0,IF(OR(P192=Локализация!$C$121,P192=2),-1,IF(OR(P192=Локализация!$C$122,P192=1),-2)))))</f>
        <v>0</v>
      </c>
      <c r="AL192" s="11" t="b">
        <f>IF(OR(Q192=Локализация!$C$124,Q192=5),-2,IF(OR(Q192=Локализация!$C$125,Q192=4),-1,IF(OR(Q192=Локализация!$C$126,Q192=3),0,IF(OR(Q192=Локализация!$C$127,Q192=2),2,IF(OR(Q192=Локализация!$C$128,Q192=1),4)))))</f>
        <v>0</v>
      </c>
      <c r="AM192" s="11" t="b">
        <f>IF(OR(R192=Локализация!$C$118,R192=5),4,IF(OR(R192=Локализация!$C$119,R192=4),2,IF(OR(R192=Локализация!$C$120,R192=3),0,IF(OR(R192=Локализация!$C$121,R192=2),-1,IF(OR(R192=Локализация!$C$122,R192=1),-2)))))</f>
        <v>0</v>
      </c>
      <c r="AN192" s="11" t="b">
        <f>IF(OR(S192=Локализация!$C$124,S192=5),-2,IF(OR(S192=Локализация!$C$125,S192=4),-1,IF(OR(S192=Локализация!$C$126,S192=3),0,IF(OR(S192=Локализация!$C$127,S192=2),2,IF(OR(S192=Локализация!$C$128,S192=1),4)))))</f>
        <v>0</v>
      </c>
      <c r="AO192" s="11" t="b">
        <f>IF(OR(T192=Локализация!$C$118,T192=5),4,IF(OR(T192=Локализация!$C$119,T192=4),2,IF(OR(T192=Локализация!$C$120,T192=3),0,IF(OR(T192=Локализация!$C$121,T192=2),-1,IF(OR(T192=Локализация!$C$122,T192=1),-2)))))</f>
        <v>0</v>
      </c>
      <c r="AP192" s="11" t="b">
        <f>IF(OR(U192=Локализация!$C$124,U192=5),-2,IF(OR(U192=Локализация!$C$125,U192=4),-1,IF(OR(U192=Локализация!$C$126,U192=3),0,IF(OR(U192=Локализация!$C$127,U192=2),2,IF(OR(U192=Локализация!$C$128,U192=1),4)))))</f>
        <v>0</v>
      </c>
      <c r="AR192" s="11" t="str">
        <f t="shared" si="47"/>
        <v>ЛОЖЬЛОЖЬ</v>
      </c>
      <c r="AS192" s="11" t="str">
        <f t="shared" si="48"/>
        <v>ЛОЖЬЛОЖЬ</v>
      </c>
      <c r="AT192" s="11" t="str">
        <f t="shared" si="49"/>
        <v>ЛОЖЬЛОЖЬ</v>
      </c>
      <c r="AU192" s="11" t="str">
        <f t="shared" si="50"/>
        <v>ЛОЖЬЛОЖЬ</v>
      </c>
      <c r="AV192" s="11" t="str">
        <f t="shared" si="51"/>
        <v>ЛОЖЬЛОЖЬ</v>
      </c>
      <c r="AW192" s="11" t="str">
        <f t="shared" si="52"/>
        <v>ЛОЖЬЛОЖЬ</v>
      </c>
      <c r="AX192" s="11" t="str">
        <f t="shared" si="53"/>
        <v>ЛОЖЬЛОЖЬ</v>
      </c>
      <c r="AY192" s="11" t="str">
        <f t="shared" si="54"/>
        <v>ЛОЖЬЛОЖЬ</v>
      </c>
      <c r="AZ192" s="11" t="str">
        <f t="shared" si="55"/>
        <v>ЛОЖЬЛОЖЬ</v>
      </c>
      <c r="BA192" s="11" t="str">
        <f t="shared" si="56"/>
        <v>ЛОЖЬЛОЖЬ</v>
      </c>
      <c r="BC192" s="11" t="str">
        <f t="shared" si="57"/>
        <v/>
      </c>
      <c r="BD192" s="11" t="str">
        <f t="shared" si="58"/>
        <v/>
      </c>
      <c r="BE192" s="11" t="str">
        <f t="shared" si="59"/>
        <v/>
      </c>
      <c r="BF192" s="11" t="str">
        <f t="shared" si="60"/>
        <v/>
      </c>
      <c r="BG192" s="11" t="str">
        <f t="shared" si="61"/>
        <v/>
      </c>
      <c r="BH192" s="11" t="str">
        <f t="shared" si="62"/>
        <v/>
      </c>
      <c r="BI192" s="11" t="str">
        <f t="shared" si="63"/>
        <v/>
      </c>
      <c r="BJ192" s="11" t="str">
        <f t="shared" si="64"/>
        <v/>
      </c>
      <c r="BK192" s="11" t="str">
        <f t="shared" si="65"/>
        <v/>
      </c>
      <c r="BL192" s="11" t="str">
        <f t="shared" si="66"/>
        <v/>
      </c>
    </row>
    <row r="193" spans="2:64" x14ac:dyDescent="0.3">
      <c r="B193"/>
      <c r="C193"/>
      <c r="D193"/>
      <c r="E193"/>
      <c r="F193"/>
      <c r="G193"/>
      <c r="H193"/>
      <c r="I193"/>
      <c r="J193"/>
      <c r="K193"/>
      <c r="L193"/>
      <c r="M193"/>
      <c r="N193"/>
      <c r="O193"/>
      <c r="P193"/>
      <c r="Q193"/>
      <c r="R193"/>
      <c r="S193"/>
      <c r="T193"/>
      <c r="U193"/>
      <c r="W193" s="11" t="b">
        <f>IF(OR(B193=Локализация!$C$118,B193=5),4,IF(OR(B193=Локализация!$C$119,B193=4),2,IF(OR(B193=Локализация!$C$120,B193=3),0,IF(OR(B193=Локализация!$C$121,B193=2),-1,IF(OR(B193=Локализация!$C$122,B193=1),-2)))))</f>
        <v>0</v>
      </c>
      <c r="X193" s="11" t="b">
        <f>IF(OR(C193=Локализация!$C$124,C193=5),-2,IF(OR(C193=Локализация!$C$125,C193=4),-1,IF(OR(C193=Локализация!$C$126,C193=3),0,IF(OR(C193=Локализация!$C$127,C193=2),2,IF(OR(C193=Локализация!$C$128,C193=1),4)))))</f>
        <v>0</v>
      </c>
      <c r="Y193" s="11" t="b">
        <f>IF(OR(D193=Локализация!$C$118,D193=5),4,IF(OR(D193=Локализация!$C$119,D193=4),2,IF(OR(D193=Локализация!$C$120,D193=3),0,IF(OR(D193=Локализация!$C$121,D193=2),-1,IF(OR(D193=Локализация!$C$122,D193=1),-2)))))</f>
        <v>0</v>
      </c>
      <c r="Z193" s="11" t="b">
        <f>IF(OR(E193=Локализация!$C$124,E193=5),-2,IF(OR(E193=Локализация!$C$125,E193=4),-1,IF(OR(E193=Локализация!$C$126,E193=3),0,IF(OR(E193=Локализация!$C$127,E193=2),2,IF(OR(E193=Локализация!$C$128,E193=1),4)))))</f>
        <v>0</v>
      </c>
      <c r="AA193" s="11" t="b">
        <f>IF(OR(F193=Локализация!$C$118,F193=5),4,IF(OR(F193=Локализация!$C$119,F193=4),2,IF(OR(F193=Локализация!$C$120,F193=3),0,IF(OR(F193=Локализация!$C$121,F193=2),-1,IF(OR(F193=Локализация!$C$122,F193=1),-2)))))</f>
        <v>0</v>
      </c>
      <c r="AB193" s="11" t="b">
        <f>IF(OR(G193=Локализация!$C$124,G193=5),-2,IF(OR(G193=Локализация!$C$125,G193=4),-1,IF(OR(G193=Локализация!$C$126,G193=3),0,IF(OR(G193=Локализация!$C$127,G193=2),2,IF(OR(G193=Локализация!$C$128,G193=1),4)))))</f>
        <v>0</v>
      </c>
      <c r="AC193" s="11" t="b">
        <f>IF(OR(H193=Локализация!$C$118,H193=5),4,IF(OR(H193=Локализация!$C$119,H193=4),2,IF(OR(H193=Локализация!$C$120,H193=3),0,IF(OR(H193=Локализация!$C$121,H193=2),-1,IF(OR(H193=Локализация!$C$122,H193=1),-2)))))</f>
        <v>0</v>
      </c>
      <c r="AD193" s="11" t="b">
        <f>IF(OR(I193=Локализация!$C$124,I193=5),-2,IF(OR(I193=Локализация!$C$125,I193=4),-1,IF(OR(I193=Локализация!$C$126,I193=3),0,IF(OR(I193=Локализация!$C$127,I193=2),2,IF(OR(I193=Локализация!$C$128,I193=1),4)))))</f>
        <v>0</v>
      </c>
      <c r="AE193" s="11" t="b">
        <f>IF(OR(J193=Локализация!$C$118,J193=5),4,IF(OR(J193=Локализация!$C$119,J193=4),2,IF(OR(J193=Локализация!$C$120,J193=3),0,IF(OR(J193=Локализация!$C$121,J193=2),-1,IF(OR(J193=Локализация!$C$122,J193=1),-2)))))</f>
        <v>0</v>
      </c>
      <c r="AF193" s="11" t="b">
        <f>IF(OR(K193=Локализация!$C$124,K193=5),-2,IF(OR(K193=Локализация!$C$125,K193=4),-1,IF(OR(K193=Локализация!$C$126,K193=3),0,IF(OR(K193=Локализация!$C$127,K193=2),2,IF(OR(K193=Локализация!$C$128,K193=1),4)))))</f>
        <v>0</v>
      </c>
      <c r="AG193" s="11" t="b">
        <f>IF(OR(L193=Локализация!$C$118,L193=5),4,IF(OR(L193=Локализация!$C$119,L193=4),2,IF(OR(L193=Локализация!$C$120,L193=3),0,IF(OR(L193=Локализация!$C$121,L193=2),-1,IF(OR(L193=Локализация!$C$122,L193=1),-2)))))</f>
        <v>0</v>
      </c>
      <c r="AH193" s="11" t="b">
        <f>IF(OR(M193=Локализация!$C$124,M193=5),-2,IF(OR(M193=Локализация!$C$125,M193=4),-1,IF(OR(M193=Локализация!$C$126,M193=3),0,IF(OR(M193=Локализация!$C$127,M193=2),2,IF(OR(M193=Локализация!$C$128,M193=1),4)))))</f>
        <v>0</v>
      </c>
      <c r="AI193" s="11" t="b">
        <f>IF(OR(N193=Локализация!$C$118,N193=5),4,IF(OR(N193=Локализация!$C$119,N193=4),2,IF(OR(N193=Локализация!$C$120,N193=3),0,IF(OR(N193=Локализация!$C$121,N193=2),-1,IF(OR(N193=Локализация!$C$122,N193=1),-2)))))</f>
        <v>0</v>
      </c>
      <c r="AJ193" s="11" t="b">
        <f>IF(OR(O193=Локализация!$C$124,O193=5),-2,IF(OR(O193=Локализация!$C$125,O193=4),-1,IF(OR(O193=Локализация!$C$126,O193=3),0,IF(OR(O193=Локализация!$C$127,O193=2),2,IF(OR(O193=Локализация!$C$128,O193=1),4)))))</f>
        <v>0</v>
      </c>
      <c r="AK193" s="11" t="b">
        <f>IF(OR(P193=Локализация!$C$118,P193=5),4,IF(OR(P193=Локализация!$C$119,P193=4),2,IF(OR(P193=Локализация!$C$120,P193=3),0,IF(OR(P193=Локализация!$C$121,P193=2),-1,IF(OR(P193=Локализация!$C$122,P193=1),-2)))))</f>
        <v>0</v>
      </c>
      <c r="AL193" s="11" t="b">
        <f>IF(OR(Q193=Локализация!$C$124,Q193=5),-2,IF(OR(Q193=Локализация!$C$125,Q193=4),-1,IF(OR(Q193=Локализация!$C$126,Q193=3),0,IF(OR(Q193=Локализация!$C$127,Q193=2),2,IF(OR(Q193=Локализация!$C$128,Q193=1),4)))))</f>
        <v>0</v>
      </c>
      <c r="AM193" s="11" t="b">
        <f>IF(OR(R193=Локализация!$C$118,R193=5),4,IF(OR(R193=Локализация!$C$119,R193=4),2,IF(OR(R193=Локализация!$C$120,R193=3),0,IF(OR(R193=Локализация!$C$121,R193=2),-1,IF(OR(R193=Локализация!$C$122,R193=1),-2)))))</f>
        <v>0</v>
      </c>
      <c r="AN193" s="11" t="b">
        <f>IF(OR(S193=Локализация!$C$124,S193=5),-2,IF(OR(S193=Локализация!$C$125,S193=4),-1,IF(OR(S193=Локализация!$C$126,S193=3),0,IF(OR(S193=Локализация!$C$127,S193=2),2,IF(OR(S193=Локализация!$C$128,S193=1),4)))))</f>
        <v>0</v>
      </c>
      <c r="AO193" s="11" t="b">
        <f>IF(OR(T193=Локализация!$C$118,T193=5),4,IF(OR(T193=Локализация!$C$119,T193=4),2,IF(OR(T193=Локализация!$C$120,T193=3),0,IF(OR(T193=Локализация!$C$121,T193=2),-1,IF(OR(T193=Локализация!$C$122,T193=1),-2)))))</f>
        <v>0</v>
      </c>
      <c r="AP193" s="11" t="b">
        <f>IF(OR(U193=Локализация!$C$124,U193=5),-2,IF(OR(U193=Локализация!$C$125,U193=4),-1,IF(OR(U193=Локализация!$C$126,U193=3),0,IF(OR(U193=Локализация!$C$127,U193=2),2,IF(OR(U193=Локализация!$C$128,U193=1),4)))))</f>
        <v>0</v>
      </c>
      <c r="AR193" s="11" t="str">
        <f t="shared" si="47"/>
        <v>ЛОЖЬЛОЖЬ</v>
      </c>
      <c r="AS193" s="11" t="str">
        <f t="shared" si="48"/>
        <v>ЛОЖЬЛОЖЬ</v>
      </c>
      <c r="AT193" s="11" t="str">
        <f t="shared" si="49"/>
        <v>ЛОЖЬЛОЖЬ</v>
      </c>
      <c r="AU193" s="11" t="str">
        <f t="shared" si="50"/>
        <v>ЛОЖЬЛОЖЬ</v>
      </c>
      <c r="AV193" s="11" t="str">
        <f t="shared" si="51"/>
        <v>ЛОЖЬЛОЖЬ</v>
      </c>
      <c r="AW193" s="11" t="str">
        <f t="shared" si="52"/>
        <v>ЛОЖЬЛОЖЬ</v>
      </c>
      <c r="AX193" s="11" t="str">
        <f t="shared" si="53"/>
        <v>ЛОЖЬЛОЖЬ</v>
      </c>
      <c r="AY193" s="11" t="str">
        <f t="shared" si="54"/>
        <v>ЛОЖЬЛОЖЬ</v>
      </c>
      <c r="AZ193" s="11" t="str">
        <f t="shared" si="55"/>
        <v>ЛОЖЬЛОЖЬ</v>
      </c>
      <c r="BA193" s="11" t="str">
        <f t="shared" si="56"/>
        <v>ЛОЖЬЛОЖЬ</v>
      </c>
      <c r="BC193" s="11" t="str">
        <f t="shared" si="57"/>
        <v/>
      </c>
      <c r="BD193" s="11" t="str">
        <f t="shared" si="58"/>
        <v/>
      </c>
      <c r="BE193" s="11" t="str">
        <f t="shared" si="59"/>
        <v/>
      </c>
      <c r="BF193" s="11" t="str">
        <f t="shared" si="60"/>
        <v/>
      </c>
      <c r="BG193" s="11" t="str">
        <f t="shared" si="61"/>
        <v/>
      </c>
      <c r="BH193" s="11" t="str">
        <f t="shared" si="62"/>
        <v/>
      </c>
      <c r="BI193" s="11" t="str">
        <f t="shared" si="63"/>
        <v/>
      </c>
      <c r="BJ193" s="11" t="str">
        <f t="shared" si="64"/>
        <v/>
      </c>
      <c r="BK193" s="11" t="str">
        <f t="shared" si="65"/>
        <v/>
      </c>
      <c r="BL193" s="11" t="str">
        <f t="shared" si="66"/>
        <v/>
      </c>
    </row>
    <row r="194" spans="2:64" x14ac:dyDescent="0.3">
      <c r="B194"/>
      <c r="C194"/>
      <c r="D194"/>
      <c r="E194"/>
      <c r="F194"/>
      <c r="G194"/>
      <c r="H194"/>
      <c r="I194"/>
      <c r="J194"/>
      <c r="K194"/>
      <c r="L194"/>
      <c r="M194"/>
      <c r="N194"/>
      <c r="O194"/>
      <c r="P194"/>
      <c r="Q194"/>
      <c r="R194"/>
      <c r="S194"/>
      <c r="T194"/>
      <c r="U194"/>
      <c r="W194" s="11" t="b">
        <f>IF(OR(B194=Локализация!$C$118,B194=5),4,IF(OR(B194=Локализация!$C$119,B194=4),2,IF(OR(B194=Локализация!$C$120,B194=3),0,IF(OR(B194=Локализация!$C$121,B194=2),-1,IF(OR(B194=Локализация!$C$122,B194=1),-2)))))</f>
        <v>0</v>
      </c>
      <c r="X194" s="11" t="b">
        <f>IF(OR(C194=Локализация!$C$124,C194=5),-2,IF(OR(C194=Локализация!$C$125,C194=4),-1,IF(OR(C194=Локализация!$C$126,C194=3),0,IF(OR(C194=Локализация!$C$127,C194=2),2,IF(OR(C194=Локализация!$C$128,C194=1),4)))))</f>
        <v>0</v>
      </c>
      <c r="Y194" s="11" t="b">
        <f>IF(OR(D194=Локализация!$C$118,D194=5),4,IF(OR(D194=Локализация!$C$119,D194=4),2,IF(OR(D194=Локализация!$C$120,D194=3),0,IF(OR(D194=Локализация!$C$121,D194=2),-1,IF(OR(D194=Локализация!$C$122,D194=1),-2)))))</f>
        <v>0</v>
      </c>
      <c r="Z194" s="11" t="b">
        <f>IF(OR(E194=Локализация!$C$124,E194=5),-2,IF(OR(E194=Локализация!$C$125,E194=4),-1,IF(OR(E194=Локализация!$C$126,E194=3),0,IF(OR(E194=Локализация!$C$127,E194=2),2,IF(OR(E194=Локализация!$C$128,E194=1),4)))))</f>
        <v>0</v>
      </c>
      <c r="AA194" s="11" t="b">
        <f>IF(OR(F194=Локализация!$C$118,F194=5),4,IF(OR(F194=Локализация!$C$119,F194=4),2,IF(OR(F194=Локализация!$C$120,F194=3),0,IF(OR(F194=Локализация!$C$121,F194=2),-1,IF(OR(F194=Локализация!$C$122,F194=1),-2)))))</f>
        <v>0</v>
      </c>
      <c r="AB194" s="11" t="b">
        <f>IF(OR(G194=Локализация!$C$124,G194=5),-2,IF(OR(G194=Локализация!$C$125,G194=4),-1,IF(OR(G194=Локализация!$C$126,G194=3),0,IF(OR(G194=Локализация!$C$127,G194=2),2,IF(OR(G194=Локализация!$C$128,G194=1),4)))))</f>
        <v>0</v>
      </c>
      <c r="AC194" s="11" t="b">
        <f>IF(OR(H194=Локализация!$C$118,H194=5),4,IF(OR(H194=Локализация!$C$119,H194=4),2,IF(OR(H194=Локализация!$C$120,H194=3),0,IF(OR(H194=Локализация!$C$121,H194=2),-1,IF(OR(H194=Локализация!$C$122,H194=1),-2)))))</f>
        <v>0</v>
      </c>
      <c r="AD194" s="11" t="b">
        <f>IF(OR(I194=Локализация!$C$124,I194=5),-2,IF(OR(I194=Локализация!$C$125,I194=4),-1,IF(OR(I194=Локализация!$C$126,I194=3),0,IF(OR(I194=Локализация!$C$127,I194=2),2,IF(OR(I194=Локализация!$C$128,I194=1),4)))))</f>
        <v>0</v>
      </c>
      <c r="AE194" s="11" t="b">
        <f>IF(OR(J194=Локализация!$C$118,J194=5),4,IF(OR(J194=Локализация!$C$119,J194=4),2,IF(OR(J194=Локализация!$C$120,J194=3),0,IF(OR(J194=Локализация!$C$121,J194=2),-1,IF(OR(J194=Локализация!$C$122,J194=1),-2)))))</f>
        <v>0</v>
      </c>
      <c r="AF194" s="11" t="b">
        <f>IF(OR(K194=Локализация!$C$124,K194=5),-2,IF(OR(K194=Локализация!$C$125,K194=4),-1,IF(OR(K194=Локализация!$C$126,K194=3),0,IF(OR(K194=Локализация!$C$127,K194=2),2,IF(OR(K194=Локализация!$C$128,K194=1),4)))))</f>
        <v>0</v>
      </c>
      <c r="AG194" s="11" t="b">
        <f>IF(OR(L194=Локализация!$C$118,L194=5),4,IF(OR(L194=Локализация!$C$119,L194=4),2,IF(OR(L194=Локализация!$C$120,L194=3),0,IF(OR(L194=Локализация!$C$121,L194=2),-1,IF(OR(L194=Локализация!$C$122,L194=1),-2)))))</f>
        <v>0</v>
      </c>
      <c r="AH194" s="11" t="b">
        <f>IF(OR(M194=Локализация!$C$124,M194=5),-2,IF(OR(M194=Локализация!$C$125,M194=4),-1,IF(OR(M194=Локализация!$C$126,M194=3),0,IF(OR(M194=Локализация!$C$127,M194=2),2,IF(OR(M194=Локализация!$C$128,M194=1),4)))))</f>
        <v>0</v>
      </c>
      <c r="AI194" s="11" t="b">
        <f>IF(OR(N194=Локализация!$C$118,N194=5),4,IF(OR(N194=Локализация!$C$119,N194=4),2,IF(OR(N194=Локализация!$C$120,N194=3),0,IF(OR(N194=Локализация!$C$121,N194=2),-1,IF(OR(N194=Локализация!$C$122,N194=1),-2)))))</f>
        <v>0</v>
      </c>
      <c r="AJ194" s="11" t="b">
        <f>IF(OR(O194=Локализация!$C$124,O194=5),-2,IF(OR(O194=Локализация!$C$125,O194=4),-1,IF(OR(O194=Локализация!$C$126,O194=3),0,IF(OR(O194=Локализация!$C$127,O194=2),2,IF(OR(O194=Локализация!$C$128,O194=1),4)))))</f>
        <v>0</v>
      </c>
      <c r="AK194" s="11" t="b">
        <f>IF(OR(P194=Локализация!$C$118,P194=5),4,IF(OR(P194=Локализация!$C$119,P194=4),2,IF(OR(P194=Локализация!$C$120,P194=3),0,IF(OR(P194=Локализация!$C$121,P194=2),-1,IF(OR(P194=Локализация!$C$122,P194=1),-2)))))</f>
        <v>0</v>
      </c>
      <c r="AL194" s="11" t="b">
        <f>IF(OR(Q194=Локализация!$C$124,Q194=5),-2,IF(OR(Q194=Локализация!$C$125,Q194=4),-1,IF(OR(Q194=Локализация!$C$126,Q194=3),0,IF(OR(Q194=Локализация!$C$127,Q194=2),2,IF(OR(Q194=Локализация!$C$128,Q194=1),4)))))</f>
        <v>0</v>
      </c>
      <c r="AM194" s="11" t="b">
        <f>IF(OR(R194=Локализация!$C$118,R194=5),4,IF(OR(R194=Локализация!$C$119,R194=4),2,IF(OR(R194=Локализация!$C$120,R194=3),0,IF(OR(R194=Локализация!$C$121,R194=2),-1,IF(OR(R194=Локализация!$C$122,R194=1),-2)))))</f>
        <v>0</v>
      </c>
      <c r="AN194" s="11" t="b">
        <f>IF(OR(S194=Локализация!$C$124,S194=5),-2,IF(OR(S194=Локализация!$C$125,S194=4),-1,IF(OR(S194=Локализация!$C$126,S194=3),0,IF(OR(S194=Локализация!$C$127,S194=2),2,IF(OR(S194=Локализация!$C$128,S194=1),4)))))</f>
        <v>0</v>
      </c>
      <c r="AO194" s="11" t="b">
        <f>IF(OR(T194=Локализация!$C$118,T194=5),4,IF(OR(T194=Локализация!$C$119,T194=4),2,IF(OR(T194=Локализация!$C$120,T194=3),0,IF(OR(T194=Локализация!$C$121,T194=2),-1,IF(OR(T194=Локализация!$C$122,T194=1),-2)))))</f>
        <v>0</v>
      </c>
      <c r="AP194" s="11" t="b">
        <f>IF(OR(U194=Локализация!$C$124,U194=5),-2,IF(OR(U194=Локализация!$C$125,U194=4),-1,IF(OR(U194=Локализация!$C$126,U194=3),0,IF(OR(U194=Локализация!$C$127,U194=2),2,IF(OR(U194=Локализация!$C$128,U194=1),4)))))</f>
        <v>0</v>
      </c>
      <c r="AR194" s="11" t="str">
        <f t="shared" si="47"/>
        <v>ЛОЖЬЛОЖЬ</v>
      </c>
      <c r="AS194" s="11" t="str">
        <f t="shared" si="48"/>
        <v>ЛОЖЬЛОЖЬ</v>
      </c>
      <c r="AT194" s="11" t="str">
        <f t="shared" si="49"/>
        <v>ЛОЖЬЛОЖЬ</v>
      </c>
      <c r="AU194" s="11" t="str">
        <f t="shared" si="50"/>
        <v>ЛОЖЬЛОЖЬ</v>
      </c>
      <c r="AV194" s="11" t="str">
        <f t="shared" si="51"/>
        <v>ЛОЖЬЛОЖЬ</v>
      </c>
      <c r="AW194" s="11" t="str">
        <f t="shared" si="52"/>
        <v>ЛОЖЬЛОЖЬ</v>
      </c>
      <c r="AX194" s="11" t="str">
        <f t="shared" si="53"/>
        <v>ЛОЖЬЛОЖЬ</v>
      </c>
      <c r="AY194" s="11" t="str">
        <f t="shared" si="54"/>
        <v>ЛОЖЬЛОЖЬ</v>
      </c>
      <c r="AZ194" s="11" t="str">
        <f t="shared" si="55"/>
        <v>ЛОЖЬЛОЖЬ</v>
      </c>
      <c r="BA194" s="11" t="str">
        <f t="shared" si="56"/>
        <v>ЛОЖЬЛОЖЬ</v>
      </c>
      <c r="BC194" s="11" t="str">
        <f t="shared" si="57"/>
        <v/>
      </c>
      <c r="BD194" s="11" t="str">
        <f t="shared" si="58"/>
        <v/>
      </c>
      <c r="BE194" s="11" t="str">
        <f t="shared" si="59"/>
        <v/>
      </c>
      <c r="BF194" s="11" t="str">
        <f t="shared" si="60"/>
        <v/>
      </c>
      <c r="BG194" s="11" t="str">
        <f t="shared" si="61"/>
        <v/>
      </c>
      <c r="BH194" s="11" t="str">
        <f t="shared" si="62"/>
        <v/>
      </c>
      <c r="BI194" s="11" t="str">
        <f t="shared" si="63"/>
        <v/>
      </c>
      <c r="BJ194" s="11" t="str">
        <f t="shared" si="64"/>
        <v/>
      </c>
      <c r="BK194" s="11" t="str">
        <f t="shared" si="65"/>
        <v/>
      </c>
      <c r="BL194" s="11" t="str">
        <f t="shared" si="66"/>
        <v/>
      </c>
    </row>
    <row r="195" spans="2:64" x14ac:dyDescent="0.3">
      <c r="B195"/>
      <c r="C195"/>
      <c r="D195"/>
      <c r="E195"/>
      <c r="F195"/>
      <c r="G195"/>
      <c r="H195"/>
      <c r="I195"/>
      <c r="J195"/>
      <c r="K195"/>
      <c r="L195"/>
      <c r="M195"/>
      <c r="N195"/>
      <c r="O195"/>
      <c r="P195"/>
      <c r="Q195"/>
      <c r="R195"/>
      <c r="S195"/>
      <c r="T195"/>
      <c r="U195"/>
      <c r="W195" s="11" t="b">
        <f>IF(OR(B195=Локализация!$C$118,B195=5),4,IF(OR(B195=Локализация!$C$119,B195=4),2,IF(OR(B195=Локализация!$C$120,B195=3),0,IF(OR(B195=Локализация!$C$121,B195=2),-1,IF(OR(B195=Локализация!$C$122,B195=1),-2)))))</f>
        <v>0</v>
      </c>
      <c r="X195" s="11" t="b">
        <f>IF(OR(C195=Локализация!$C$124,C195=5),-2,IF(OR(C195=Локализация!$C$125,C195=4),-1,IF(OR(C195=Локализация!$C$126,C195=3),0,IF(OR(C195=Локализация!$C$127,C195=2),2,IF(OR(C195=Локализация!$C$128,C195=1),4)))))</f>
        <v>0</v>
      </c>
      <c r="Y195" s="11" t="b">
        <f>IF(OR(D195=Локализация!$C$118,D195=5),4,IF(OR(D195=Локализация!$C$119,D195=4),2,IF(OR(D195=Локализация!$C$120,D195=3),0,IF(OR(D195=Локализация!$C$121,D195=2),-1,IF(OR(D195=Локализация!$C$122,D195=1),-2)))))</f>
        <v>0</v>
      </c>
      <c r="Z195" s="11" t="b">
        <f>IF(OR(E195=Локализация!$C$124,E195=5),-2,IF(OR(E195=Локализация!$C$125,E195=4),-1,IF(OR(E195=Локализация!$C$126,E195=3),0,IF(OR(E195=Локализация!$C$127,E195=2),2,IF(OR(E195=Локализация!$C$128,E195=1),4)))))</f>
        <v>0</v>
      </c>
      <c r="AA195" s="11" t="b">
        <f>IF(OR(F195=Локализация!$C$118,F195=5),4,IF(OR(F195=Локализация!$C$119,F195=4),2,IF(OR(F195=Локализация!$C$120,F195=3),0,IF(OR(F195=Локализация!$C$121,F195=2),-1,IF(OR(F195=Локализация!$C$122,F195=1),-2)))))</f>
        <v>0</v>
      </c>
      <c r="AB195" s="11" t="b">
        <f>IF(OR(G195=Локализация!$C$124,G195=5),-2,IF(OR(G195=Локализация!$C$125,G195=4),-1,IF(OR(G195=Локализация!$C$126,G195=3),0,IF(OR(G195=Локализация!$C$127,G195=2),2,IF(OR(G195=Локализация!$C$128,G195=1),4)))))</f>
        <v>0</v>
      </c>
      <c r="AC195" s="11" t="b">
        <f>IF(OR(H195=Локализация!$C$118,H195=5),4,IF(OR(H195=Локализация!$C$119,H195=4),2,IF(OR(H195=Локализация!$C$120,H195=3),0,IF(OR(H195=Локализация!$C$121,H195=2),-1,IF(OR(H195=Локализация!$C$122,H195=1),-2)))))</f>
        <v>0</v>
      </c>
      <c r="AD195" s="11" t="b">
        <f>IF(OR(I195=Локализация!$C$124,I195=5),-2,IF(OR(I195=Локализация!$C$125,I195=4),-1,IF(OR(I195=Локализация!$C$126,I195=3),0,IF(OR(I195=Локализация!$C$127,I195=2),2,IF(OR(I195=Локализация!$C$128,I195=1),4)))))</f>
        <v>0</v>
      </c>
      <c r="AE195" s="11" t="b">
        <f>IF(OR(J195=Локализация!$C$118,J195=5),4,IF(OR(J195=Локализация!$C$119,J195=4),2,IF(OR(J195=Локализация!$C$120,J195=3),0,IF(OR(J195=Локализация!$C$121,J195=2),-1,IF(OR(J195=Локализация!$C$122,J195=1),-2)))))</f>
        <v>0</v>
      </c>
      <c r="AF195" s="11" t="b">
        <f>IF(OR(K195=Локализация!$C$124,K195=5),-2,IF(OR(K195=Локализация!$C$125,K195=4),-1,IF(OR(K195=Локализация!$C$126,K195=3),0,IF(OR(K195=Локализация!$C$127,K195=2),2,IF(OR(K195=Локализация!$C$128,K195=1),4)))))</f>
        <v>0</v>
      </c>
      <c r="AG195" s="11" t="b">
        <f>IF(OR(L195=Локализация!$C$118,L195=5),4,IF(OR(L195=Локализация!$C$119,L195=4),2,IF(OR(L195=Локализация!$C$120,L195=3),0,IF(OR(L195=Локализация!$C$121,L195=2),-1,IF(OR(L195=Локализация!$C$122,L195=1),-2)))))</f>
        <v>0</v>
      </c>
      <c r="AH195" s="11" t="b">
        <f>IF(OR(M195=Локализация!$C$124,M195=5),-2,IF(OR(M195=Локализация!$C$125,M195=4),-1,IF(OR(M195=Локализация!$C$126,M195=3),0,IF(OR(M195=Локализация!$C$127,M195=2),2,IF(OR(M195=Локализация!$C$128,M195=1),4)))))</f>
        <v>0</v>
      </c>
      <c r="AI195" s="11" t="b">
        <f>IF(OR(N195=Локализация!$C$118,N195=5),4,IF(OR(N195=Локализация!$C$119,N195=4),2,IF(OR(N195=Локализация!$C$120,N195=3),0,IF(OR(N195=Локализация!$C$121,N195=2),-1,IF(OR(N195=Локализация!$C$122,N195=1),-2)))))</f>
        <v>0</v>
      </c>
      <c r="AJ195" s="11" t="b">
        <f>IF(OR(O195=Локализация!$C$124,O195=5),-2,IF(OR(O195=Локализация!$C$125,O195=4),-1,IF(OR(O195=Локализация!$C$126,O195=3),0,IF(OR(O195=Локализация!$C$127,O195=2),2,IF(OR(O195=Локализация!$C$128,O195=1),4)))))</f>
        <v>0</v>
      </c>
      <c r="AK195" s="11" t="b">
        <f>IF(OR(P195=Локализация!$C$118,P195=5),4,IF(OR(P195=Локализация!$C$119,P195=4),2,IF(OR(P195=Локализация!$C$120,P195=3),0,IF(OR(P195=Локализация!$C$121,P195=2),-1,IF(OR(P195=Локализация!$C$122,P195=1),-2)))))</f>
        <v>0</v>
      </c>
      <c r="AL195" s="11" t="b">
        <f>IF(OR(Q195=Локализация!$C$124,Q195=5),-2,IF(OR(Q195=Локализация!$C$125,Q195=4),-1,IF(OR(Q195=Локализация!$C$126,Q195=3),0,IF(OR(Q195=Локализация!$C$127,Q195=2),2,IF(OR(Q195=Локализация!$C$128,Q195=1),4)))))</f>
        <v>0</v>
      </c>
      <c r="AM195" s="11" t="b">
        <f>IF(OR(R195=Локализация!$C$118,R195=5),4,IF(OR(R195=Локализация!$C$119,R195=4),2,IF(OR(R195=Локализация!$C$120,R195=3),0,IF(OR(R195=Локализация!$C$121,R195=2),-1,IF(OR(R195=Локализация!$C$122,R195=1),-2)))))</f>
        <v>0</v>
      </c>
      <c r="AN195" s="11" t="b">
        <f>IF(OR(S195=Локализация!$C$124,S195=5),-2,IF(OR(S195=Локализация!$C$125,S195=4),-1,IF(OR(S195=Локализация!$C$126,S195=3),0,IF(OR(S195=Локализация!$C$127,S195=2),2,IF(OR(S195=Локализация!$C$128,S195=1),4)))))</f>
        <v>0</v>
      </c>
      <c r="AO195" s="11" t="b">
        <f>IF(OR(T195=Локализация!$C$118,T195=5),4,IF(OR(T195=Локализация!$C$119,T195=4),2,IF(OR(T195=Локализация!$C$120,T195=3),0,IF(OR(T195=Локализация!$C$121,T195=2),-1,IF(OR(T195=Локализация!$C$122,T195=1),-2)))))</f>
        <v>0</v>
      </c>
      <c r="AP195" s="11" t="b">
        <f>IF(OR(U195=Локализация!$C$124,U195=5),-2,IF(OR(U195=Локализация!$C$125,U195=4),-1,IF(OR(U195=Локализация!$C$126,U195=3),0,IF(OR(U195=Локализация!$C$127,U195=2),2,IF(OR(U195=Локализация!$C$128,U195=1),4)))))</f>
        <v>0</v>
      </c>
      <c r="AR195" s="11" t="str">
        <f t="shared" si="47"/>
        <v>ЛОЖЬЛОЖЬ</v>
      </c>
      <c r="AS195" s="11" t="str">
        <f t="shared" si="48"/>
        <v>ЛОЖЬЛОЖЬ</v>
      </c>
      <c r="AT195" s="11" t="str">
        <f t="shared" si="49"/>
        <v>ЛОЖЬЛОЖЬ</v>
      </c>
      <c r="AU195" s="11" t="str">
        <f t="shared" si="50"/>
        <v>ЛОЖЬЛОЖЬ</v>
      </c>
      <c r="AV195" s="11" t="str">
        <f t="shared" si="51"/>
        <v>ЛОЖЬЛОЖЬ</v>
      </c>
      <c r="AW195" s="11" t="str">
        <f t="shared" si="52"/>
        <v>ЛОЖЬЛОЖЬ</v>
      </c>
      <c r="AX195" s="11" t="str">
        <f t="shared" si="53"/>
        <v>ЛОЖЬЛОЖЬ</v>
      </c>
      <c r="AY195" s="11" t="str">
        <f t="shared" si="54"/>
        <v>ЛОЖЬЛОЖЬ</v>
      </c>
      <c r="AZ195" s="11" t="str">
        <f t="shared" si="55"/>
        <v>ЛОЖЬЛОЖЬ</v>
      </c>
      <c r="BA195" s="11" t="str">
        <f t="shared" si="56"/>
        <v>ЛОЖЬЛОЖЬ</v>
      </c>
      <c r="BC195" s="11" t="str">
        <f t="shared" si="57"/>
        <v/>
      </c>
      <c r="BD195" s="11" t="str">
        <f t="shared" si="58"/>
        <v/>
      </c>
      <c r="BE195" s="11" t="str">
        <f t="shared" si="59"/>
        <v/>
      </c>
      <c r="BF195" s="11" t="str">
        <f t="shared" si="60"/>
        <v/>
      </c>
      <c r="BG195" s="11" t="str">
        <f t="shared" si="61"/>
        <v/>
      </c>
      <c r="BH195" s="11" t="str">
        <f t="shared" si="62"/>
        <v/>
      </c>
      <c r="BI195" s="11" t="str">
        <f t="shared" si="63"/>
        <v/>
      </c>
      <c r="BJ195" s="11" t="str">
        <f t="shared" si="64"/>
        <v/>
      </c>
      <c r="BK195" s="11" t="str">
        <f t="shared" si="65"/>
        <v/>
      </c>
      <c r="BL195" s="11" t="str">
        <f t="shared" si="66"/>
        <v/>
      </c>
    </row>
    <row r="196" spans="2:64" x14ac:dyDescent="0.3">
      <c r="B196"/>
      <c r="C196"/>
      <c r="D196"/>
      <c r="E196"/>
      <c r="F196"/>
      <c r="G196"/>
      <c r="H196"/>
      <c r="I196"/>
      <c r="J196"/>
      <c r="K196"/>
      <c r="L196"/>
      <c r="M196"/>
      <c r="N196"/>
      <c r="O196"/>
      <c r="P196"/>
      <c r="Q196"/>
      <c r="R196"/>
      <c r="S196"/>
      <c r="T196"/>
      <c r="U196"/>
      <c r="W196" s="11" t="b">
        <f>IF(OR(B196=Локализация!$C$118,B196=5),4,IF(OR(B196=Локализация!$C$119,B196=4),2,IF(OR(B196=Локализация!$C$120,B196=3),0,IF(OR(B196=Локализация!$C$121,B196=2),-1,IF(OR(B196=Локализация!$C$122,B196=1),-2)))))</f>
        <v>0</v>
      </c>
      <c r="X196" s="11" t="b">
        <f>IF(OR(C196=Локализация!$C$124,C196=5),-2,IF(OR(C196=Локализация!$C$125,C196=4),-1,IF(OR(C196=Локализация!$C$126,C196=3),0,IF(OR(C196=Локализация!$C$127,C196=2),2,IF(OR(C196=Локализация!$C$128,C196=1),4)))))</f>
        <v>0</v>
      </c>
      <c r="Y196" s="11" t="b">
        <f>IF(OR(D196=Локализация!$C$118,D196=5),4,IF(OR(D196=Локализация!$C$119,D196=4),2,IF(OR(D196=Локализация!$C$120,D196=3),0,IF(OR(D196=Локализация!$C$121,D196=2),-1,IF(OR(D196=Локализация!$C$122,D196=1),-2)))))</f>
        <v>0</v>
      </c>
      <c r="Z196" s="11" t="b">
        <f>IF(OR(E196=Локализация!$C$124,E196=5),-2,IF(OR(E196=Локализация!$C$125,E196=4),-1,IF(OR(E196=Локализация!$C$126,E196=3),0,IF(OR(E196=Локализация!$C$127,E196=2),2,IF(OR(E196=Локализация!$C$128,E196=1),4)))))</f>
        <v>0</v>
      </c>
      <c r="AA196" s="11" t="b">
        <f>IF(OR(F196=Локализация!$C$118,F196=5),4,IF(OR(F196=Локализация!$C$119,F196=4),2,IF(OR(F196=Локализация!$C$120,F196=3),0,IF(OR(F196=Локализация!$C$121,F196=2),-1,IF(OR(F196=Локализация!$C$122,F196=1),-2)))))</f>
        <v>0</v>
      </c>
      <c r="AB196" s="11" t="b">
        <f>IF(OR(G196=Локализация!$C$124,G196=5),-2,IF(OR(G196=Локализация!$C$125,G196=4),-1,IF(OR(G196=Локализация!$C$126,G196=3),0,IF(OR(G196=Локализация!$C$127,G196=2),2,IF(OR(G196=Локализация!$C$128,G196=1),4)))))</f>
        <v>0</v>
      </c>
      <c r="AC196" s="11" t="b">
        <f>IF(OR(H196=Локализация!$C$118,H196=5),4,IF(OR(H196=Локализация!$C$119,H196=4),2,IF(OR(H196=Локализация!$C$120,H196=3),0,IF(OR(H196=Локализация!$C$121,H196=2),-1,IF(OR(H196=Локализация!$C$122,H196=1),-2)))))</f>
        <v>0</v>
      </c>
      <c r="AD196" s="11" t="b">
        <f>IF(OR(I196=Локализация!$C$124,I196=5),-2,IF(OR(I196=Локализация!$C$125,I196=4),-1,IF(OR(I196=Локализация!$C$126,I196=3),0,IF(OR(I196=Локализация!$C$127,I196=2),2,IF(OR(I196=Локализация!$C$128,I196=1),4)))))</f>
        <v>0</v>
      </c>
      <c r="AE196" s="11" t="b">
        <f>IF(OR(J196=Локализация!$C$118,J196=5),4,IF(OR(J196=Локализация!$C$119,J196=4),2,IF(OR(J196=Локализация!$C$120,J196=3),0,IF(OR(J196=Локализация!$C$121,J196=2),-1,IF(OR(J196=Локализация!$C$122,J196=1),-2)))))</f>
        <v>0</v>
      </c>
      <c r="AF196" s="11" t="b">
        <f>IF(OR(K196=Локализация!$C$124,K196=5),-2,IF(OR(K196=Локализация!$C$125,K196=4),-1,IF(OR(K196=Локализация!$C$126,K196=3),0,IF(OR(K196=Локализация!$C$127,K196=2),2,IF(OR(K196=Локализация!$C$128,K196=1),4)))))</f>
        <v>0</v>
      </c>
      <c r="AG196" s="11" t="b">
        <f>IF(OR(L196=Локализация!$C$118,L196=5),4,IF(OR(L196=Локализация!$C$119,L196=4),2,IF(OR(L196=Локализация!$C$120,L196=3),0,IF(OR(L196=Локализация!$C$121,L196=2),-1,IF(OR(L196=Локализация!$C$122,L196=1),-2)))))</f>
        <v>0</v>
      </c>
      <c r="AH196" s="11" t="b">
        <f>IF(OR(M196=Локализация!$C$124,M196=5),-2,IF(OR(M196=Локализация!$C$125,M196=4),-1,IF(OR(M196=Локализация!$C$126,M196=3),0,IF(OR(M196=Локализация!$C$127,M196=2),2,IF(OR(M196=Локализация!$C$128,M196=1),4)))))</f>
        <v>0</v>
      </c>
      <c r="AI196" s="11" t="b">
        <f>IF(OR(N196=Локализация!$C$118,N196=5),4,IF(OR(N196=Локализация!$C$119,N196=4),2,IF(OR(N196=Локализация!$C$120,N196=3),0,IF(OR(N196=Локализация!$C$121,N196=2),-1,IF(OR(N196=Локализация!$C$122,N196=1),-2)))))</f>
        <v>0</v>
      </c>
      <c r="AJ196" s="11" t="b">
        <f>IF(OR(O196=Локализация!$C$124,O196=5),-2,IF(OR(O196=Локализация!$C$125,O196=4),-1,IF(OR(O196=Локализация!$C$126,O196=3),0,IF(OR(O196=Локализация!$C$127,O196=2),2,IF(OR(O196=Локализация!$C$128,O196=1),4)))))</f>
        <v>0</v>
      </c>
      <c r="AK196" s="11" t="b">
        <f>IF(OR(P196=Локализация!$C$118,P196=5),4,IF(OR(P196=Локализация!$C$119,P196=4),2,IF(OR(P196=Локализация!$C$120,P196=3),0,IF(OR(P196=Локализация!$C$121,P196=2),-1,IF(OR(P196=Локализация!$C$122,P196=1),-2)))))</f>
        <v>0</v>
      </c>
      <c r="AL196" s="11" t="b">
        <f>IF(OR(Q196=Локализация!$C$124,Q196=5),-2,IF(OR(Q196=Локализация!$C$125,Q196=4),-1,IF(OR(Q196=Локализация!$C$126,Q196=3),0,IF(OR(Q196=Локализация!$C$127,Q196=2),2,IF(OR(Q196=Локализация!$C$128,Q196=1),4)))))</f>
        <v>0</v>
      </c>
      <c r="AM196" s="11" t="b">
        <f>IF(OR(R196=Локализация!$C$118,R196=5),4,IF(OR(R196=Локализация!$C$119,R196=4),2,IF(OR(R196=Локализация!$C$120,R196=3),0,IF(OR(R196=Локализация!$C$121,R196=2),-1,IF(OR(R196=Локализация!$C$122,R196=1),-2)))))</f>
        <v>0</v>
      </c>
      <c r="AN196" s="11" t="b">
        <f>IF(OR(S196=Локализация!$C$124,S196=5),-2,IF(OR(S196=Локализация!$C$125,S196=4),-1,IF(OR(S196=Локализация!$C$126,S196=3),0,IF(OR(S196=Локализация!$C$127,S196=2),2,IF(OR(S196=Локализация!$C$128,S196=1),4)))))</f>
        <v>0</v>
      </c>
      <c r="AO196" s="11" t="b">
        <f>IF(OR(T196=Локализация!$C$118,T196=5),4,IF(OR(T196=Локализация!$C$119,T196=4),2,IF(OR(T196=Локализация!$C$120,T196=3),0,IF(OR(T196=Локализация!$C$121,T196=2),-1,IF(OR(T196=Локализация!$C$122,T196=1),-2)))))</f>
        <v>0</v>
      </c>
      <c r="AP196" s="11" t="b">
        <f>IF(OR(U196=Локализация!$C$124,U196=5),-2,IF(OR(U196=Локализация!$C$125,U196=4),-1,IF(OR(U196=Локализация!$C$126,U196=3),0,IF(OR(U196=Локализация!$C$127,U196=2),2,IF(OR(U196=Локализация!$C$128,U196=1),4)))))</f>
        <v>0</v>
      </c>
      <c r="AR196" s="11" t="str">
        <f t="shared" si="47"/>
        <v>ЛОЖЬЛОЖЬ</v>
      </c>
      <c r="AS196" s="11" t="str">
        <f t="shared" si="48"/>
        <v>ЛОЖЬЛОЖЬ</v>
      </c>
      <c r="AT196" s="11" t="str">
        <f t="shared" si="49"/>
        <v>ЛОЖЬЛОЖЬ</v>
      </c>
      <c r="AU196" s="11" t="str">
        <f t="shared" si="50"/>
        <v>ЛОЖЬЛОЖЬ</v>
      </c>
      <c r="AV196" s="11" t="str">
        <f t="shared" si="51"/>
        <v>ЛОЖЬЛОЖЬ</v>
      </c>
      <c r="AW196" s="11" t="str">
        <f t="shared" si="52"/>
        <v>ЛОЖЬЛОЖЬ</v>
      </c>
      <c r="AX196" s="11" t="str">
        <f t="shared" si="53"/>
        <v>ЛОЖЬЛОЖЬ</v>
      </c>
      <c r="AY196" s="11" t="str">
        <f t="shared" si="54"/>
        <v>ЛОЖЬЛОЖЬ</v>
      </c>
      <c r="AZ196" s="11" t="str">
        <f t="shared" si="55"/>
        <v>ЛОЖЬЛОЖЬ</v>
      </c>
      <c r="BA196" s="11" t="str">
        <f t="shared" si="56"/>
        <v>ЛОЖЬЛОЖЬ</v>
      </c>
      <c r="BC196" s="11" t="str">
        <f t="shared" si="57"/>
        <v/>
      </c>
      <c r="BD196" s="11" t="str">
        <f t="shared" si="58"/>
        <v/>
      </c>
      <c r="BE196" s="11" t="str">
        <f t="shared" si="59"/>
        <v/>
      </c>
      <c r="BF196" s="11" t="str">
        <f t="shared" si="60"/>
        <v/>
      </c>
      <c r="BG196" s="11" t="str">
        <f t="shared" si="61"/>
        <v/>
      </c>
      <c r="BH196" s="11" t="str">
        <f t="shared" si="62"/>
        <v/>
      </c>
      <c r="BI196" s="11" t="str">
        <f t="shared" si="63"/>
        <v/>
      </c>
      <c r="BJ196" s="11" t="str">
        <f t="shared" si="64"/>
        <v/>
      </c>
      <c r="BK196" s="11" t="str">
        <f t="shared" si="65"/>
        <v/>
      </c>
      <c r="BL196" s="11" t="str">
        <f t="shared" si="66"/>
        <v/>
      </c>
    </row>
    <row r="197" spans="2:64" x14ac:dyDescent="0.3">
      <c r="B197"/>
      <c r="C197"/>
      <c r="D197"/>
      <c r="E197"/>
      <c r="F197"/>
      <c r="G197"/>
      <c r="H197"/>
      <c r="I197"/>
      <c r="J197"/>
      <c r="K197"/>
      <c r="L197"/>
      <c r="M197"/>
      <c r="N197"/>
      <c r="O197"/>
      <c r="P197"/>
      <c r="Q197"/>
      <c r="R197"/>
      <c r="S197"/>
      <c r="T197"/>
      <c r="U197"/>
      <c r="W197" s="11" t="b">
        <f>IF(OR(B197=Локализация!$C$118,B197=5),4,IF(OR(B197=Локализация!$C$119,B197=4),2,IF(OR(B197=Локализация!$C$120,B197=3),0,IF(OR(B197=Локализация!$C$121,B197=2),-1,IF(OR(B197=Локализация!$C$122,B197=1),-2)))))</f>
        <v>0</v>
      </c>
      <c r="X197" s="11" t="b">
        <f>IF(OR(C197=Локализация!$C$124,C197=5),-2,IF(OR(C197=Локализация!$C$125,C197=4),-1,IF(OR(C197=Локализация!$C$126,C197=3),0,IF(OR(C197=Локализация!$C$127,C197=2),2,IF(OR(C197=Локализация!$C$128,C197=1),4)))))</f>
        <v>0</v>
      </c>
      <c r="Y197" s="11" t="b">
        <f>IF(OR(D197=Локализация!$C$118,D197=5),4,IF(OR(D197=Локализация!$C$119,D197=4),2,IF(OR(D197=Локализация!$C$120,D197=3),0,IF(OR(D197=Локализация!$C$121,D197=2),-1,IF(OR(D197=Локализация!$C$122,D197=1),-2)))))</f>
        <v>0</v>
      </c>
      <c r="Z197" s="11" t="b">
        <f>IF(OR(E197=Локализация!$C$124,E197=5),-2,IF(OR(E197=Локализация!$C$125,E197=4),-1,IF(OR(E197=Локализация!$C$126,E197=3),0,IF(OR(E197=Локализация!$C$127,E197=2),2,IF(OR(E197=Локализация!$C$128,E197=1),4)))))</f>
        <v>0</v>
      </c>
      <c r="AA197" s="11" t="b">
        <f>IF(OR(F197=Локализация!$C$118,F197=5),4,IF(OR(F197=Локализация!$C$119,F197=4),2,IF(OR(F197=Локализация!$C$120,F197=3),0,IF(OR(F197=Локализация!$C$121,F197=2),-1,IF(OR(F197=Локализация!$C$122,F197=1),-2)))))</f>
        <v>0</v>
      </c>
      <c r="AB197" s="11" t="b">
        <f>IF(OR(G197=Локализация!$C$124,G197=5),-2,IF(OR(G197=Локализация!$C$125,G197=4),-1,IF(OR(G197=Локализация!$C$126,G197=3),0,IF(OR(G197=Локализация!$C$127,G197=2),2,IF(OR(G197=Локализация!$C$128,G197=1),4)))))</f>
        <v>0</v>
      </c>
      <c r="AC197" s="11" t="b">
        <f>IF(OR(H197=Локализация!$C$118,H197=5),4,IF(OR(H197=Локализация!$C$119,H197=4),2,IF(OR(H197=Локализация!$C$120,H197=3),0,IF(OR(H197=Локализация!$C$121,H197=2),-1,IF(OR(H197=Локализация!$C$122,H197=1),-2)))))</f>
        <v>0</v>
      </c>
      <c r="AD197" s="11" t="b">
        <f>IF(OR(I197=Локализация!$C$124,I197=5),-2,IF(OR(I197=Локализация!$C$125,I197=4),-1,IF(OR(I197=Локализация!$C$126,I197=3),0,IF(OR(I197=Локализация!$C$127,I197=2),2,IF(OR(I197=Локализация!$C$128,I197=1),4)))))</f>
        <v>0</v>
      </c>
      <c r="AE197" s="11" t="b">
        <f>IF(OR(J197=Локализация!$C$118,J197=5),4,IF(OR(J197=Локализация!$C$119,J197=4),2,IF(OR(J197=Локализация!$C$120,J197=3),0,IF(OR(J197=Локализация!$C$121,J197=2),-1,IF(OR(J197=Локализация!$C$122,J197=1),-2)))))</f>
        <v>0</v>
      </c>
      <c r="AF197" s="11" t="b">
        <f>IF(OR(K197=Локализация!$C$124,K197=5),-2,IF(OR(K197=Локализация!$C$125,K197=4),-1,IF(OR(K197=Локализация!$C$126,K197=3),0,IF(OR(K197=Локализация!$C$127,K197=2),2,IF(OR(K197=Локализация!$C$128,K197=1),4)))))</f>
        <v>0</v>
      </c>
      <c r="AG197" s="11" t="b">
        <f>IF(OR(L197=Локализация!$C$118,L197=5),4,IF(OR(L197=Локализация!$C$119,L197=4),2,IF(OR(L197=Локализация!$C$120,L197=3),0,IF(OR(L197=Локализация!$C$121,L197=2),-1,IF(OR(L197=Локализация!$C$122,L197=1),-2)))))</f>
        <v>0</v>
      </c>
      <c r="AH197" s="11" t="b">
        <f>IF(OR(M197=Локализация!$C$124,M197=5),-2,IF(OR(M197=Локализация!$C$125,M197=4),-1,IF(OR(M197=Локализация!$C$126,M197=3),0,IF(OR(M197=Локализация!$C$127,M197=2),2,IF(OR(M197=Локализация!$C$128,M197=1),4)))))</f>
        <v>0</v>
      </c>
      <c r="AI197" s="11" t="b">
        <f>IF(OR(N197=Локализация!$C$118,N197=5),4,IF(OR(N197=Локализация!$C$119,N197=4),2,IF(OR(N197=Локализация!$C$120,N197=3),0,IF(OR(N197=Локализация!$C$121,N197=2),-1,IF(OR(N197=Локализация!$C$122,N197=1),-2)))))</f>
        <v>0</v>
      </c>
      <c r="AJ197" s="11" t="b">
        <f>IF(OR(O197=Локализация!$C$124,O197=5),-2,IF(OR(O197=Локализация!$C$125,O197=4),-1,IF(OR(O197=Локализация!$C$126,O197=3),0,IF(OR(O197=Локализация!$C$127,O197=2),2,IF(OR(O197=Локализация!$C$128,O197=1),4)))))</f>
        <v>0</v>
      </c>
      <c r="AK197" s="11" t="b">
        <f>IF(OR(P197=Локализация!$C$118,P197=5),4,IF(OR(P197=Локализация!$C$119,P197=4),2,IF(OR(P197=Локализация!$C$120,P197=3),0,IF(OR(P197=Локализация!$C$121,P197=2),-1,IF(OR(P197=Локализация!$C$122,P197=1),-2)))))</f>
        <v>0</v>
      </c>
      <c r="AL197" s="11" t="b">
        <f>IF(OR(Q197=Локализация!$C$124,Q197=5),-2,IF(OR(Q197=Локализация!$C$125,Q197=4),-1,IF(OR(Q197=Локализация!$C$126,Q197=3),0,IF(OR(Q197=Локализация!$C$127,Q197=2),2,IF(OR(Q197=Локализация!$C$128,Q197=1),4)))))</f>
        <v>0</v>
      </c>
      <c r="AM197" s="11" t="b">
        <f>IF(OR(R197=Локализация!$C$118,R197=5),4,IF(OR(R197=Локализация!$C$119,R197=4),2,IF(OR(R197=Локализация!$C$120,R197=3),0,IF(OR(R197=Локализация!$C$121,R197=2),-1,IF(OR(R197=Локализация!$C$122,R197=1),-2)))))</f>
        <v>0</v>
      </c>
      <c r="AN197" s="11" t="b">
        <f>IF(OR(S197=Локализация!$C$124,S197=5),-2,IF(OR(S197=Локализация!$C$125,S197=4),-1,IF(OR(S197=Локализация!$C$126,S197=3),0,IF(OR(S197=Локализация!$C$127,S197=2),2,IF(OR(S197=Локализация!$C$128,S197=1),4)))))</f>
        <v>0</v>
      </c>
      <c r="AO197" s="11" t="b">
        <f>IF(OR(T197=Локализация!$C$118,T197=5),4,IF(OR(T197=Локализация!$C$119,T197=4),2,IF(OR(T197=Локализация!$C$120,T197=3),0,IF(OR(T197=Локализация!$C$121,T197=2),-1,IF(OR(T197=Локализация!$C$122,T197=1),-2)))))</f>
        <v>0</v>
      </c>
      <c r="AP197" s="11" t="b">
        <f>IF(OR(U197=Локализация!$C$124,U197=5),-2,IF(OR(U197=Локализация!$C$125,U197=4),-1,IF(OR(U197=Локализация!$C$126,U197=3),0,IF(OR(U197=Локализация!$C$127,U197=2),2,IF(OR(U197=Локализация!$C$128,U197=1),4)))))</f>
        <v>0</v>
      </c>
      <c r="AR197" s="11" t="str">
        <f t="shared" ref="AR197:AR260" si="67">CONCATENATE(W197,X197)</f>
        <v>ЛОЖЬЛОЖЬ</v>
      </c>
      <c r="AS197" s="11" t="str">
        <f t="shared" ref="AS197:AS260" si="68">CONCATENATE(Y197,Z197)</f>
        <v>ЛОЖЬЛОЖЬ</v>
      </c>
      <c r="AT197" s="11" t="str">
        <f t="shared" ref="AT197:AT260" si="69">CONCATENATE(AA197,AB197)</f>
        <v>ЛОЖЬЛОЖЬ</v>
      </c>
      <c r="AU197" s="11" t="str">
        <f t="shared" ref="AU197:AU260" si="70">CONCATENATE(AC197,AD197)</f>
        <v>ЛОЖЬЛОЖЬ</v>
      </c>
      <c r="AV197" s="11" t="str">
        <f t="shared" ref="AV197:AV260" si="71">CONCATENATE(AE197,AF197)</f>
        <v>ЛОЖЬЛОЖЬ</v>
      </c>
      <c r="AW197" s="11" t="str">
        <f t="shared" ref="AW197:AW260" si="72">CONCATENATE(AG197,AH197)</f>
        <v>ЛОЖЬЛОЖЬ</v>
      </c>
      <c r="AX197" s="11" t="str">
        <f t="shared" ref="AX197:AX260" si="73">CONCATENATE(AI197,AJ197)</f>
        <v>ЛОЖЬЛОЖЬ</v>
      </c>
      <c r="AY197" s="11" t="str">
        <f t="shared" ref="AY197:AY260" si="74">CONCATENATE(AK197,AL197)</f>
        <v>ЛОЖЬЛОЖЬ</v>
      </c>
      <c r="AZ197" s="11" t="str">
        <f t="shared" ref="AZ197:AZ260" si="75">CONCATENATE(AM197,AN197)</f>
        <v>ЛОЖЬЛОЖЬ</v>
      </c>
      <c r="BA197" s="11" t="str">
        <f t="shared" ref="BA197:BA260" si="76">CONCATENATE(AO197,AP197)</f>
        <v>ЛОЖЬЛОЖЬ</v>
      </c>
      <c r="BC197" s="11" t="str">
        <f t="shared" ref="BC197:BC260" si="77" xml:space="preserve"> IF(OR(AR197= "4-2", AR197= "2-1", AR197= "-12", AR197= "-24"),"Q",
  IF(
    OR(AR197= "4-1", AR197= "40", AR197= "42"),"A",
    IF(
      AR197= "44","P",
      IF(OR(AR197= "2-2",AR197="0-2",AR197="-1-2",AR197="-2-2",AR197="-2-1",AR197="-20",AR197="-22" ),"R",
              IF(
                OR(AR197= "24",AR197="04",AR197="-14"),"M",
                IF(
                  OR(AR197= "20",AR197="22",AR197="0-1",AR197="00",AR197="02",AR197="-1-1",AR197="-10"),"I",""
                )
              )
      )
    )
  )
)</f>
        <v/>
      </c>
      <c r="BD197" s="11" t="str">
        <f t="shared" ref="BD197:BD260" si="78" xml:space="preserve"> IF(OR(AS197= "4-2", AS197= "2-1", AS197= "-12", AS197= "-24"),"Q",
  IF(
    OR(AS197= "4-1", AS197= "40", AS197= "42"),"A",
    IF(
      AS197= "44","P",
      IF(OR(AS197= "2-2",AS197="0-2",AS197="-1-2",AS197="-2-2",AS197="-2-1",AS197="-20",AS197="-22" ),"R",
              IF(
                OR(AS197= "24",AS197="04",AS197="-14"),"M",
                IF(
                  OR(AS197= "20",AS197="22",AS197="0-1",AS197="00",AS197="02",AS197="-1-1",AS197="-10"),"I",""
                )
              )
      )
    )
  )
)</f>
        <v/>
      </c>
      <c r="BE197" s="11" t="str">
        <f t="shared" ref="BE197:BE260" si="79" xml:space="preserve"> IF(OR(AT197= "4-2", AT197= "2-1", AT197= "-12", AT197= "-24"),"Q",
  IF(
    OR(AT197= "4-1", AT197= "40", AT197= "42"),"A",
    IF(
      AT197= "44","P",
      IF(OR(AT197= "2-2",AT197="0-2",AT197="-1-2",AT197="-2-2",AT197="-2-1",AT197="-20",AT197="-22" ),"R",
              IF(
                OR(AT197= "24",AT197="04",AT197="-14"),"M",
                IF(
                  OR(AT197= "20",AT197="22",AT197="0-1",AT197="00",AT197="02",AT197="-1-1",AT197="-10"),"I",""
                )
              )
      )
    )
  )
)</f>
        <v/>
      </c>
      <c r="BF197" s="11" t="str">
        <f t="shared" ref="BF197:BF260" si="80" xml:space="preserve"> IF(OR(AU197= "4-2", AU197= "2-1", AU197= "-12", AU197= "-24"),"Q",
  IF(
    OR(AU197= "4-1", AU197= "40", AU197= "42"),"A",
    IF(
      AU197= "44","P",
      IF(OR(AU197= "2-2",AU197="0-2",AU197="-1-2",AU197="-2-2",AU197="-2-1",AU197="-20",AU197="-22" ),"R",
              IF(
                OR(AU197= "24",AU197="04",AU197="-14"),"M",
                IF(
                  OR(AU197= "20",AU197="22",AU197="0-1",AU197="00",AU197="02",AU197="-1-1",AU197="-10"),"I",""
                )
              )
      )
    )
  )
)</f>
        <v/>
      </c>
      <c r="BG197" s="11" t="str">
        <f t="shared" ref="BG197:BG260" si="81" xml:space="preserve"> IF(OR(AV197= "4-2", AV197= "2-1", AV197= "-12", AV197= "-24"),"Q",
  IF(
    OR(AV197= "4-1", AV197= "40", AV197= "42"),"A",
    IF(
      AV197= "44","P",
      IF(OR(AV197= "2-2",AV197="0-2",AV197="-1-2",AV197="-2-2",AV197="-2-1",AV197="-20",AV197="-22" ),"R",
              IF(
                OR(AV197= "24",AV197="04",AV197="-14"),"M",
                IF(
                  OR(AV197= "20",AV197="22",AV197="0-1",AV197="00",AV197="02",AV197="-1-1",AV197="-10"),"I",""
                )
              )
      )
    )
  )
)</f>
        <v/>
      </c>
      <c r="BH197" s="11" t="str">
        <f t="shared" ref="BH197:BH260" si="82" xml:space="preserve"> IF(OR(AW197= "4-2", AW197= "2-1", AW197= "-12", AW197= "-24"),"Q",
  IF(
    OR(AW197= "4-1", AW197= "40", AW197= "42"),"A",
    IF(
      AW197= "44","P",
      IF(OR(AW197= "2-2",AW197="0-2",AW197="-1-2",AW197="-2-2",AW197="-2-1",AW197="-20",AW197="-22" ),"R",
              IF(
                OR(AW197= "24",AW197="04",AW197="-14"),"M",
                IF(
                  OR(AW197= "20",AW197="22",AW197="0-1",AW197="00",AW197="02",AW197="-1-1",AW197="-10"),"I",""
                )
              )
      )
    )
  )
)</f>
        <v/>
      </c>
      <c r="BI197" s="11" t="str">
        <f t="shared" ref="BI197:BI260" si="83" xml:space="preserve"> IF(OR(AX197= "4-2", AX197= "2-1", AX197= "-12", AX197= "-24"),"Q",
  IF(
    OR(AX197= "4-1", AX197= "40", AX197= "42"),"A",
    IF(
      AX197= "44","P",
      IF(OR(AX197= "2-2",AX197="0-2",AX197="-1-2",AX197="-2-2",AX197="-2-1",AX197="-20",AX197="-22" ),"R",
              IF(
                OR(AX197= "24",AX197="04",AX197="-14"),"M",
                IF(
                  OR(AX197= "20",AX197="22",AX197="0-1",AX197="00",AX197="02",AX197="-1-1",AX197="-10"),"I",""
                )
              )
      )
    )
  )
)</f>
        <v/>
      </c>
      <c r="BJ197" s="11" t="str">
        <f t="shared" ref="BJ197:BJ260" si="84" xml:space="preserve"> IF(OR(AY197= "4-2", AY197= "2-1", AY197= "-12", AY197= "-24"),"Q",
  IF(
    OR(AY197= "4-1", AY197= "40", AY197= "42"),"A",
    IF(
      AY197= "44","P",
      IF(OR(AY197= "2-2",AY197="0-2",AY197="-1-2",AY197="-2-2",AY197="-2-1",AY197="-20",AY197="-22" ),"R",
              IF(
                OR(AY197= "24",AY197="04",AY197="-14"),"M",
                IF(
                  OR(AY197= "20",AY197="22",AY197="0-1",AY197="00",AY197="02",AY197="-1-1",AY197="-10"),"I",""
                )
              )
      )
    )
  )
)</f>
        <v/>
      </c>
      <c r="BK197" s="11" t="str">
        <f t="shared" ref="BK197:BK260" si="85" xml:space="preserve"> IF(OR(AZ197= "4-2", AZ197= "2-1", AZ197= "-12", AZ197= "-24"),"Q",
  IF(
    OR(AZ197= "4-1", AZ197= "40", AZ197= "42"),"A",
    IF(
      AZ197= "44","P",
      IF(OR(AZ197= "2-2",AZ197="0-2",AZ197="-1-2",AZ197="-2-2",AZ197="-2-1",AZ197="-20",AZ197="-22" ),"R",
              IF(
                OR(AZ197= "24",AZ197="04",AZ197="-14"),"M",
                IF(
                  OR(AZ197= "20",AZ197="22",AZ197="0-1",AZ197="00",AZ197="02",AZ197="-1-1",AZ197="-10"),"I",""
                )
              )
      )
    )
  )
)</f>
        <v/>
      </c>
      <c r="BL197" s="11" t="str">
        <f t="shared" ref="BL197:BL260" si="86" xml:space="preserve"> IF(OR(BA197= "4-2", BA197= "2-1", BA197= "-12", BA197= "-24"),"Q",
  IF(
    OR(BA197= "4-1", BA197= "40", BA197= "42"),"A",
    IF(
      BA197= "44","P",
      IF(OR(BA197= "2-2",BA197="0-2",BA197="-1-2",BA197="-2-2",BA197="-2-1",BA197="-20",BA197="-22" ),"R",
              IF(
                OR(BA197= "24",BA197="04",BA197="-14"),"M",
                IF(
                  OR(BA197= "20",BA197="22",BA197="0-1",BA197="00",BA197="02",BA197="-1-1",BA197="-10"),"I",""
                )
              )
      )
    )
  )
)</f>
        <v/>
      </c>
    </row>
    <row r="198" spans="2:64" x14ac:dyDescent="0.3">
      <c r="B198"/>
      <c r="C198"/>
      <c r="D198"/>
      <c r="E198"/>
      <c r="F198"/>
      <c r="G198"/>
      <c r="H198"/>
      <c r="I198"/>
      <c r="J198"/>
      <c r="K198"/>
      <c r="L198"/>
      <c r="M198"/>
      <c r="N198"/>
      <c r="O198"/>
      <c r="P198"/>
      <c r="Q198"/>
      <c r="R198"/>
      <c r="S198"/>
      <c r="T198"/>
      <c r="U198"/>
      <c r="W198" s="11" t="b">
        <f>IF(OR(B198=Локализация!$C$118,B198=5),4,IF(OR(B198=Локализация!$C$119,B198=4),2,IF(OR(B198=Локализация!$C$120,B198=3),0,IF(OR(B198=Локализация!$C$121,B198=2),-1,IF(OR(B198=Локализация!$C$122,B198=1),-2)))))</f>
        <v>0</v>
      </c>
      <c r="X198" s="11" t="b">
        <f>IF(OR(C198=Локализация!$C$124,C198=5),-2,IF(OR(C198=Локализация!$C$125,C198=4),-1,IF(OR(C198=Локализация!$C$126,C198=3),0,IF(OR(C198=Локализация!$C$127,C198=2),2,IF(OR(C198=Локализация!$C$128,C198=1),4)))))</f>
        <v>0</v>
      </c>
      <c r="Y198" s="11" t="b">
        <f>IF(OR(D198=Локализация!$C$118,D198=5),4,IF(OR(D198=Локализация!$C$119,D198=4),2,IF(OR(D198=Локализация!$C$120,D198=3),0,IF(OR(D198=Локализация!$C$121,D198=2),-1,IF(OR(D198=Локализация!$C$122,D198=1),-2)))))</f>
        <v>0</v>
      </c>
      <c r="Z198" s="11" t="b">
        <f>IF(OR(E198=Локализация!$C$124,E198=5),-2,IF(OR(E198=Локализация!$C$125,E198=4),-1,IF(OR(E198=Локализация!$C$126,E198=3),0,IF(OR(E198=Локализация!$C$127,E198=2),2,IF(OR(E198=Локализация!$C$128,E198=1),4)))))</f>
        <v>0</v>
      </c>
      <c r="AA198" s="11" t="b">
        <f>IF(OR(F198=Локализация!$C$118,F198=5),4,IF(OR(F198=Локализация!$C$119,F198=4),2,IF(OR(F198=Локализация!$C$120,F198=3),0,IF(OR(F198=Локализация!$C$121,F198=2),-1,IF(OR(F198=Локализация!$C$122,F198=1),-2)))))</f>
        <v>0</v>
      </c>
      <c r="AB198" s="11" t="b">
        <f>IF(OR(G198=Локализация!$C$124,G198=5),-2,IF(OR(G198=Локализация!$C$125,G198=4),-1,IF(OR(G198=Локализация!$C$126,G198=3),0,IF(OR(G198=Локализация!$C$127,G198=2),2,IF(OR(G198=Локализация!$C$128,G198=1),4)))))</f>
        <v>0</v>
      </c>
      <c r="AC198" s="11" t="b">
        <f>IF(OR(H198=Локализация!$C$118,H198=5),4,IF(OR(H198=Локализация!$C$119,H198=4),2,IF(OR(H198=Локализация!$C$120,H198=3),0,IF(OR(H198=Локализация!$C$121,H198=2),-1,IF(OR(H198=Локализация!$C$122,H198=1),-2)))))</f>
        <v>0</v>
      </c>
      <c r="AD198" s="11" t="b">
        <f>IF(OR(I198=Локализация!$C$124,I198=5),-2,IF(OR(I198=Локализация!$C$125,I198=4),-1,IF(OR(I198=Локализация!$C$126,I198=3),0,IF(OR(I198=Локализация!$C$127,I198=2),2,IF(OR(I198=Локализация!$C$128,I198=1),4)))))</f>
        <v>0</v>
      </c>
      <c r="AE198" s="11" t="b">
        <f>IF(OR(J198=Локализация!$C$118,J198=5),4,IF(OR(J198=Локализация!$C$119,J198=4),2,IF(OR(J198=Локализация!$C$120,J198=3),0,IF(OR(J198=Локализация!$C$121,J198=2),-1,IF(OR(J198=Локализация!$C$122,J198=1),-2)))))</f>
        <v>0</v>
      </c>
      <c r="AF198" s="11" t="b">
        <f>IF(OR(K198=Локализация!$C$124,K198=5),-2,IF(OR(K198=Локализация!$C$125,K198=4),-1,IF(OR(K198=Локализация!$C$126,K198=3),0,IF(OR(K198=Локализация!$C$127,K198=2),2,IF(OR(K198=Локализация!$C$128,K198=1),4)))))</f>
        <v>0</v>
      </c>
      <c r="AG198" s="11" t="b">
        <f>IF(OR(L198=Локализация!$C$118,L198=5),4,IF(OR(L198=Локализация!$C$119,L198=4),2,IF(OR(L198=Локализация!$C$120,L198=3),0,IF(OR(L198=Локализация!$C$121,L198=2),-1,IF(OR(L198=Локализация!$C$122,L198=1),-2)))))</f>
        <v>0</v>
      </c>
      <c r="AH198" s="11" t="b">
        <f>IF(OR(M198=Локализация!$C$124,M198=5),-2,IF(OR(M198=Локализация!$C$125,M198=4),-1,IF(OR(M198=Локализация!$C$126,M198=3),0,IF(OR(M198=Локализация!$C$127,M198=2),2,IF(OR(M198=Локализация!$C$128,M198=1),4)))))</f>
        <v>0</v>
      </c>
      <c r="AI198" s="11" t="b">
        <f>IF(OR(N198=Локализация!$C$118,N198=5),4,IF(OR(N198=Локализация!$C$119,N198=4),2,IF(OR(N198=Локализация!$C$120,N198=3),0,IF(OR(N198=Локализация!$C$121,N198=2),-1,IF(OR(N198=Локализация!$C$122,N198=1),-2)))))</f>
        <v>0</v>
      </c>
      <c r="AJ198" s="11" t="b">
        <f>IF(OR(O198=Локализация!$C$124,O198=5),-2,IF(OR(O198=Локализация!$C$125,O198=4),-1,IF(OR(O198=Локализация!$C$126,O198=3),0,IF(OR(O198=Локализация!$C$127,O198=2),2,IF(OR(O198=Локализация!$C$128,O198=1),4)))))</f>
        <v>0</v>
      </c>
      <c r="AK198" s="11" t="b">
        <f>IF(OR(P198=Локализация!$C$118,P198=5),4,IF(OR(P198=Локализация!$C$119,P198=4),2,IF(OR(P198=Локализация!$C$120,P198=3),0,IF(OR(P198=Локализация!$C$121,P198=2),-1,IF(OR(P198=Локализация!$C$122,P198=1),-2)))))</f>
        <v>0</v>
      </c>
      <c r="AL198" s="11" t="b">
        <f>IF(OR(Q198=Локализация!$C$124,Q198=5),-2,IF(OR(Q198=Локализация!$C$125,Q198=4),-1,IF(OR(Q198=Локализация!$C$126,Q198=3),0,IF(OR(Q198=Локализация!$C$127,Q198=2),2,IF(OR(Q198=Локализация!$C$128,Q198=1),4)))))</f>
        <v>0</v>
      </c>
      <c r="AM198" s="11" t="b">
        <f>IF(OR(R198=Локализация!$C$118,R198=5),4,IF(OR(R198=Локализация!$C$119,R198=4),2,IF(OR(R198=Локализация!$C$120,R198=3),0,IF(OR(R198=Локализация!$C$121,R198=2),-1,IF(OR(R198=Локализация!$C$122,R198=1),-2)))))</f>
        <v>0</v>
      </c>
      <c r="AN198" s="11" t="b">
        <f>IF(OR(S198=Локализация!$C$124,S198=5),-2,IF(OR(S198=Локализация!$C$125,S198=4),-1,IF(OR(S198=Локализация!$C$126,S198=3),0,IF(OR(S198=Локализация!$C$127,S198=2),2,IF(OR(S198=Локализация!$C$128,S198=1),4)))))</f>
        <v>0</v>
      </c>
      <c r="AO198" s="11" t="b">
        <f>IF(OR(T198=Локализация!$C$118,T198=5),4,IF(OR(T198=Локализация!$C$119,T198=4),2,IF(OR(T198=Локализация!$C$120,T198=3),0,IF(OR(T198=Локализация!$C$121,T198=2),-1,IF(OR(T198=Локализация!$C$122,T198=1),-2)))))</f>
        <v>0</v>
      </c>
      <c r="AP198" s="11" t="b">
        <f>IF(OR(U198=Локализация!$C$124,U198=5),-2,IF(OR(U198=Локализация!$C$125,U198=4),-1,IF(OR(U198=Локализация!$C$126,U198=3),0,IF(OR(U198=Локализация!$C$127,U198=2),2,IF(OR(U198=Локализация!$C$128,U198=1),4)))))</f>
        <v>0</v>
      </c>
      <c r="AR198" s="11" t="str">
        <f t="shared" si="67"/>
        <v>ЛОЖЬЛОЖЬ</v>
      </c>
      <c r="AS198" s="11" t="str">
        <f t="shared" si="68"/>
        <v>ЛОЖЬЛОЖЬ</v>
      </c>
      <c r="AT198" s="11" t="str">
        <f t="shared" si="69"/>
        <v>ЛОЖЬЛОЖЬ</v>
      </c>
      <c r="AU198" s="11" t="str">
        <f t="shared" si="70"/>
        <v>ЛОЖЬЛОЖЬ</v>
      </c>
      <c r="AV198" s="11" t="str">
        <f t="shared" si="71"/>
        <v>ЛОЖЬЛОЖЬ</v>
      </c>
      <c r="AW198" s="11" t="str">
        <f t="shared" si="72"/>
        <v>ЛОЖЬЛОЖЬ</v>
      </c>
      <c r="AX198" s="11" t="str">
        <f t="shared" si="73"/>
        <v>ЛОЖЬЛОЖЬ</v>
      </c>
      <c r="AY198" s="11" t="str">
        <f t="shared" si="74"/>
        <v>ЛОЖЬЛОЖЬ</v>
      </c>
      <c r="AZ198" s="11" t="str">
        <f t="shared" si="75"/>
        <v>ЛОЖЬЛОЖЬ</v>
      </c>
      <c r="BA198" s="11" t="str">
        <f t="shared" si="76"/>
        <v>ЛОЖЬЛОЖЬ</v>
      </c>
      <c r="BC198" s="11" t="str">
        <f t="shared" si="77"/>
        <v/>
      </c>
      <c r="BD198" s="11" t="str">
        <f t="shared" si="78"/>
        <v/>
      </c>
      <c r="BE198" s="11" t="str">
        <f t="shared" si="79"/>
        <v/>
      </c>
      <c r="BF198" s="11" t="str">
        <f t="shared" si="80"/>
        <v/>
      </c>
      <c r="BG198" s="11" t="str">
        <f t="shared" si="81"/>
        <v/>
      </c>
      <c r="BH198" s="11" t="str">
        <f t="shared" si="82"/>
        <v/>
      </c>
      <c r="BI198" s="11" t="str">
        <f t="shared" si="83"/>
        <v/>
      </c>
      <c r="BJ198" s="11" t="str">
        <f t="shared" si="84"/>
        <v/>
      </c>
      <c r="BK198" s="11" t="str">
        <f t="shared" si="85"/>
        <v/>
      </c>
      <c r="BL198" s="11" t="str">
        <f t="shared" si="86"/>
        <v/>
      </c>
    </row>
    <row r="199" spans="2:64" x14ac:dyDescent="0.3">
      <c r="B199"/>
      <c r="C199"/>
      <c r="D199"/>
      <c r="E199"/>
      <c r="F199"/>
      <c r="G199"/>
      <c r="H199"/>
      <c r="I199"/>
      <c r="J199"/>
      <c r="K199"/>
      <c r="L199"/>
      <c r="M199"/>
      <c r="N199"/>
      <c r="O199"/>
      <c r="P199"/>
      <c r="Q199"/>
      <c r="R199"/>
      <c r="S199"/>
      <c r="T199"/>
      <c r="U199"/>
      <c r="W199" s="11" t="b">
        <f>IF(OR(B199=Локализация!$C$118,B199=5),4,IF(OR(B199=Локализация!$C$119,B199=4),2,IF(OR(B199=Локализация!$C$120,B199=3),0,IF(OR(B199=Локализация!$C$121,B199=2),-1,IF(OR(B199=Локализация!$C$122,B199=1),-2)))))</f>
        <v>0</v>
      </c>
      <c r="X199" s="11" t="b">
        <f>IF(OR(C199=Локализация!$C$124,C199=5),-2,IF(OR(C199=Локализация!$C$125,C199=4),-1,IF(OR(C199=Локализация!$C$126,C199=3),0,IF(OR(C199=Локализация!$C$127,C199=2),2,IF(OR(C199=Локализация!$C$128,C199=1),4)))))</f>
        <v>0</v>
      </c>
      <c r="Y199" s="11" t="b">
        <f>IF(OR(D199=Локализация!$C$118,D199=5),4,IF(OR(D199=Локализация!$C$119,D199=4),2,IF(OR(D199=Локализация!$C$120,D199=3),0,IF(OR(D199=Локализация!$C$121,D199=2),-1,IF(OR(D199=Локализация!$C$122,D199=1),-2)))))</f>
        <v>0</v>
      </c>
      <c r="Z199" s="11" t="b">
        <f>IF(OR(E199=Локализация!$C$124,E199=5),-2,IF(OR(E199=Локализация!$C$125,E199=4),-1,IF(OR(E199=Локализация!$C$126,E199=3),0,IF(OR(E199=Локализация!$C$127,E199=2),2,IF(OR(E199=Локализация!$C$128,E199=1),4)))))</f>
        <v>0</v>
      </c>
      <c r="AA199" s="11" t="b">
        <f>IF(OR(F199=Локализация!$C$118,F199=5),4,IF(OR(F199=Локализация!$C$119,F199=4),2,IF(OR(F199=Локализация!$C$120,F199=3),0,IF(OR(F199=Локализация!$C$121,F199=2),-1,IF(OR(F199=Локализация!$C$122,F199=1),-2)))))</f>
        <v>0</v>
      </c>
      <c r="AB199" s="11" t="b">
        <f>IF(OR(G199=Локализация!$C$124,G199=5),-2,IF(OR(G199=Локализация!$C$125,G199=4),-1,IF(OR(G199=Локализация!$C$126,G199=3),0,IF(OR(G199=Локализация!$C$127,G199=2),2,IF(OR(G199=Локализация!$C$128,G199=1),4)))))</f>
        <v>0</v>
      </c>
      <c r="AC199" s="11" t="b">
        <f>IF(OR(H199=Локализация!$C$118,H199=5),4,IF(OR(H199=Локализация!$C$119,H199=4),2,IF(OR(H199=Локализация!$C$120,H199=3),0,IF(OR(H199=Локализация!$C$121,H199=2),-1,IF(OR(H199=Локализация!$C$122,H199=1),-2)))))</f>
        <v>0</v>
      </c>
      <c r="AD199" s="11" t="b">
        <f>IF(OR(I199=Локализация!$C$124,I199=5),-2,IF(OR(I199=Локализация!$C$125,I199=4),-1,IF(OR(I199=Локализация!$C$126,I199=3),0,IF(OR(I199=Локализация!$C$127,I199=2),2,IF(OR(I199=Локализация!$C$128,I199=1),4)))))</f>
        <v>0</v>
      </c>
      <c r="AE199" s="11" t="b">
        <f>IF(OR(J199=Локализация!$C$118,J199=5),4,IF(OR(J199=Локализация!$C$119,J199=4),2,IF(OR(J199=Локализация!$C$120,J199=3),0,IF(OR(J199=Локализация!$C$121,J199=2),-1,IF(OR(J199=Локализация!$C$122,J199=1),-2)))))</f>
        <v>0</v>
      </c>
      <c r="AF199" s="11" t="b">
        <f>IF(OR(K199=Локализация!$C$124,K199=5),-2,IF(OR(K199=Локализация!$C$125,K199=4),-1,IF(OR(K199=Локализация!$C$126,K199=3),0,IF(OR(K199=Локализация!$C$127,K199=2),2,IF(OR(K199=Локализация!$C$128,K199=1),4)))))</f>
        <v>0</v>
      </c>
      <c r="AG199" s="11" t="b">
        <f>IF(OR(L199=Локализация!$C$118,L199=5),4,IF(OR(L199=Локализация!$C$119,L199=4),2,IF(OR(L199=Локализация!$C$120,L199=3),0,IF(OR(L199=Локализация!$C$121,L199=2),-1,IF(OR(L199=Локализация!$C$122,L199=1),-2)))))</f>
        <v>0</v>
      </c>
      <c r="AH199" s="11" t="b">
        <f>IF(OR(M199=Локализация!$C$124,M199=5),-2,IF(OR(M199=Локализация!$C$125,M199=4),-1,IF(OR(M199=Локализация!$C$126,M199=3),0,IF(OR(M199=Локализация!$C$127,M199=2),2,IF(OR(M199=Локализация!$C$128,M199=1),4)))))</f>
        <v>0</v>
      </c>
      <c r="AI199" s="11" t="b">
        <f>IF(OR(N199=Локализация!$C$118,N199=5),4,IF(OR(N199=Локализация!$C$119,N199=4),2,IF(OR(N199=Локализация!$C$120,N199=3),0,IF(OR(N199=Локализация!$C$121,N199=2),-1,IF(OR(N199=Локализация!$C$122,N199=1),-2)))))</f>
        <v>0</v>
      </c>
      <c r="AJ199" s="11" t="b">
        <f>IF(OR(O199=Локализация!$C$124,O199=5),-2,IF(OR(O199=Локализация!$C$125,O199=4),-1,IF(OR(O199=Локализация!$C$126,O199=3),0,IF(OR(O199=Локализация!$C$127,O199=2),2,IF(OR(O199=Локализация!$C$128,O199=1),4)))))</f>
        <v>0</v>
      </c>
      <c r="AK199" s="11" t="b">
        <f>IF(OR(P199=Локализация!$C$118,P199=5),4,IF(OR(P199=Локализация!$C$119,P199=4),2,IF(OR(P199=Локализация!$C$120,P199=3),0,IF(OR(P199=Локализация!$C$121,P199=2),-1,IF(OR(P199=Локализация!$C$122,P199=1),-2)))))</f>
        <v>0</v>
      </c>
      <c r="AL199" s="11" t="b">
        <f>IF(OR(Q199=Локализация!$C$124,Q199=5),-2,IF(OR(Q199=Локализация!$C$125,Q199=4),-1,IF(OR(Q199=Локализация!$C$126,Q199=3),0,IF(OR(Q199=Локализация!$C$127,Q199=2),2,IF(OR(Q199=Локализация!$C$128,Q199=1),4)))))</f>
        <v>0</v>
      </c>
      <c r="AM199" s="11" t="b">
        <f>IF(OR(R199=Локализация!$C$118,R199=5),4,IF(OR(R199=Локализация!$C$119,R199=4),2,IF(OR(R199=Локализация!$C$120,R199=3),0,IF(OR(R199=Локализация!$C$121,R199=2),-1,IF(OR(R199=Локализация!$C$122,R199=1),-2)))))</f>
        <v>0</v>
      </c>
      <c r="AN199" s="11" t="b">
        <f>IF(OR(S199=Локализация!$C$124,S199=5),-2,IF(OR(S199=Локализация!$C$125,S199=4),-1,IF(OR(S199=Локализация!$C$126,S199=3),0,IF(OR(S199=Локализация!$C$127,S199=2),2,IF(OR(S199=Локализация!$C$128,S199=1),4)))))</f>
        <v>0</v>
      </c>
      <c r="AO199" s="11" t="b">
        <f>IF(OR(T199=Локализация!$C$118,T199=5),4,IF(OR(T199=Локализация!$C$119,T199=4),2,IF(OR(T199=Локализация!$C$120,T199=3),0,IF(OR(T199=Локализация!$C$121,T199=2),-1,IF(OR(T199=Локализация!$C$122,T199=1),-2)))))</f>
        <v>0</v>
      </c>
      <c r="AP199" s="11" t="b">
        <f>IF(OR(U199=Локализация!$C$124,U199=5),-2,IF(OR(U199=Локализация!$C$125,U199=4),-1,IF(OR(U199=Локализация!$C$126,U199=3),0,IF(OR(U199=Локализация!$C$127,U199=2),2,IF(OR(U199=Локализация!$C$128,U199=1),4)))))</f>
        <v>0</v>
      </c>
      <c r="AR199" s="11" t="str">
        <f t="shared" si="67"/>
        <v>ЛОЖЬЛОЖЬ</v>
      </c>
      <c r="AS199" s="11" t="str">
        <f t="shared" si="68"/>
        <v>ЛОЖЬЛОЖЬ</v>
      </c>
      <c r="AT199" s="11" t="str">
        <f t="shared" si="69"/>
        <v>ЛОЖЬЛОЖЬ</v>
      </c>
      <c r="AU199" s="11" t="str">
        <f t="shared" si="70"/>
        <v>ЛОЖЬЛОЖЬ</v>
      </c>
      <c r="AV199" s="11" t="str">
        <f t="shared" si="71"/>
        <v>ЛОЖЬЛОЖЬ</v>
      </c>
      <c r="AW199" s="11" t="str">
        <f t="shared" si="72"/>
        <v>ЛОЖЬЛОЖЬ</v>
      </c>
      <c r="AX199" s="11" t="str">
        <f t="shared" si="73"/>
        <v>ЛОЖЬЛОЖЬ</v>
      </c>
      <c r="AY199" s="11" t="str">
        <f t="shared" si="74"/>
        <v>ЛОЖЬЛОЖЬ</v>
      </c>
      <c r="AZ199" s="11" t="str">
        <f t="shared" si="75"/>
        <v>ЛОЖЬЛОЖЬ</v>
      </c>
      <c r="BA199" s="11" t="str">
        <f t="shared" si="76"/>
        <v>ЛОЖЬЛОЖЬ</v>
      </c>
      <c r="BC199" s="11" t="str">
        <f t="shared" si="77"/>
        <v/>
      </c>
      <c r="BD199" s="11" t="str">
        <f t="shared" si="78"/>
        <v/>
      </c>
      <c r="BE199" s="11" t="str">
        <f t="shared" si="79"/>
        <v/>
      </c>
      <c r="BF199" s="11" t="str">
        <f t="shared" si="80"/>
        <v/>
      </c>
      <c r="BG199" s="11" t="str">
        <f t="shared" si="81"/>
        <v/>
      </c>
      <c r="BH199" s="11" t="str">
        <f t="shared" si="82"/>
        <v/>
      </c>
      <c r="BI199" s="11" t="str">
        <f t="shared" si="83"/>
        <v/>
      </c>
      <c r="BJ199" s="11" t="str">
        <f t="shared" si="84"/>
        <v/>
      </c>
      <c r="BK199" s="11" t="str">
        <f t="shared" si="85"/>
        <v/>
      </c>
      <c r="BL199" s="11" t="str">
        <f t="shared" si="86"/>
        <v/>
      </c>
    </row>
    <row r="200" spans="2:64" x14ac:dyDescent="0.3">
      <c r="B200"/>
      <c r="C200"/>
      <c r="D200"/>
      <c r="E200"/>
      <c r="F200"/>
      <c r="G200"/>
      <c r="H200"/>
      <c r="I200"/>
      <c r="J200"/>
      <c r="K200"/>
      <c r="L200"/>
      <c r="M200"/>
      <c r="N200"/>
      <c r="O200"/>
      <c r="P200"/>
      <c r="Q200"/>
      <c r="R200"/>
      <c r="S200"/>
      <c r="T200"/>
      <c r="U200"/>
      <c r="W200" s="11" t="b">
        <f>IF(OR(B200=Локализация!$C$118,B200=5),4,IF(OR(B200=Локализация!$C$119,B200=4),2,IF(OR(B200=Локализация!$C$120,B200=3),0,IF(OR(B200=Локализация!$C$121,B200=2),-1,IF(OR(B200=Локализация!$C$122,B200=1),-2)))))</f>
        <v>0</v>
      </c>
      <c r="X200" s="11" t="b">
        <f>IF(OR(C200=Локализация!$C$124,C200=5),-2,IF(OR(C200=Локализация!$C$125,C200=4),-1,IF(OR(C200=Локализация!$C$126,C200=3),0,IF(OR(C200=Локализация!$C$127,C200=2),2,IF(OR(C200=Локализация!$C$128,C200=1),4)))))</f>
        <v>0</v>
      </c>
      <c r="Y200" s="11" t="b">
        <f>IF(OR(D200=Локализация!$C$118,D200=5),4,IF(OR(D200=Локализация!$C$119,D200=4),2,IF(OR(D200=Локализация!$C$120,D200=3),0,IF(OR(D200=Локализация!$C$121,D200=2),-1,IF(OR(D200=Локализация!$C$122,D200=1),-2)))))</f>
        <v>0</v>
      </c>
      <c r="Z200" s="11" t="b">
        <f>IF(OR(E200=Локализация!$C$124,E200=5),-2,IF(OR(E200=Локализация!$C$125,E200=4),-1,IF(OR(E200=Локализация!$C$126,E200=3),0,IF(OR(E200=Локализация!$C$127,E200=2),2,IF(OR(E200=Локализация!$C$128,E200=1),4)))))</f>
        <v>0</v>
      </c>
      <c r="AA200" s="11" t="b">
        <f>IF(OR(F200=Локализация!$C$118,F200=5),4,IF(OR(F200=Локализация!$C$119,F200=4),2,IF(OR(F200=Локализация!$C$120,F200=3),0,IF(OR(F200=Локализация!$C$121,F200=2),-1,IF(OR(F200=Локализация!$C$122,F200=1),-2)))))</f>
        <v>0</v>
      </c>
      <c r="AB200" s="11" t="b">
        <f>IF(OR(G200=Локализация!$C$124,G200=5),-2,IF(OR(G200=Локализация!$C$125,G200=4),-1,IF(OR(G200=Локализация!$C$126,G200=3),0,IF(OR(G200=Локализация!$C$127,G200=2),2,IF(OR(G200=Локализация!$C$128,G200=1),4)))))</f>
        <v>0</v>
      </c>
      <c r="AC200" s="11" t="b">
        <f>IF(OR(H200=Локализация!$C$118,H200=5),4,IF(OR(H200=Локализация!$C$119,H200=4),2,IF(OR(H200=Локализация!$C$120,H200=3),0,IF(OR(H200=Локализация!$C$121,H200=2),-1,IF(OR(H200=Локализация!$C$122,H200=1),-2)))))</f>
        <v>0</v>
      </c>
      <c r="AD200" s="11" t="b">
        <f>IF(OR(I200=Локализация!$C$124,I200=5),-2,IF(OR(I200=Локализация!$C$125,I200=4),-1,IF(OR(I200=Локализация!$C$126,I200=3),0,IF(OR(I200=Локализация!$C$127,I200=2),2,IF(OR(I200=Локализация!$C$128,I200=1),4)))))</f>
        <v>0</v>
      </c>
      <c r="AE200" s="11" t="b">
        <f>IF(OR(J200=Локализация!$C$118,J200=5),4,IF(OR(J200=Локализация!$C$119,J200=4),2,IF(OR(J200=Локализация!$C$120,J200=3),0,IF(OR(J200=Локализация!$C$121,J200=2),-1,IF(OR(J200=Локализация!$C$122,J200=1),-2)))))</f>
        <v>0</v>
      </c>
      <c r="AF200" s="11" t="b">
        <f>IF(OR(K200=Локализация!$C$124,K200=5),-2,IF(OR(K200=Локализация!$C$125,K200=4),-1,IF(OR(K200=Локализация!$C$126,K200=3),0,IF(OR(K200=Локализация!$C$127,K200=2),2,IF(OR(K200=Локализация!$C$128,K200=1),4)))))</f>
        <v>0</v>
      </c>
      <c r="AG200" s="11" t="b">
        <f>IF(OR(L200=Локализация!$C$118,L200=5),4,IF(OR(L200=Локализация!$C$119,L200=4),2,IF(OR(L200=Локализация!$C$120,L200=3),0,IF(OR(L200=Локализация!$C$121,L200=2),-1,IF(OR(L200=Локализация!$C$122,L200=1),-2)))))</f>
        <v>0</v>
      </c>
      <c r="AH200" s="11" t="b">
        <f>IF(OR(M200=Локализация!$C$124,M200=5),-2,IF(OR(M200=Локализация!$C$125,M200=4),-1,IF(OR(M200=Локализация!$C$126,M200=3),0,IF(OR(M200=Локализация!$C$127,M200=2),2,IF(OR(M200=Локализация!$C$128,M200=1),4)))))</f>
        <v>0</v>
      </c>
      <c r="AI200" s="11" t="b">
        <f>IF(OR(N200=Локализация!$C$118,N200=5),4,IF(OR(N200=Локализация!$C$119,N200=4),2,IF(OR(N200=Локализация!$C$120,N200=3),0,IF(OR(N200=Локализация!$C$121,N200=2),-1,IF(OR(N200=Локализация!$C$122,N200=1),-2)))))</f>
        <v>0</v>
      </c>
      <c r="AJ200" s="11" t="b">
        <f>IF(OR(O200=Локализация!$C$124,O200=5),-2,IF(OR(O200=Локализация!$C$125,O200=4),-1,IF(OR(O200=Локализация!$C$126,O200=3),0,IF(OR(O200=Локализация!$C$127,O200=2),2,IF(OR(O200=Локализация!$C$128,O200=1),4)))))</f>
        <v>0</v>
      </c>
      <c r="AK200" s="11" t="b">
        <f>IF(OR(P200=Локализация!$C$118,P200=5),4,IF(OR(P200=Локализация!$C$119,P200=4),2,IF(OR(P200=Локализация!$C$120,P200=3),0,IF(OR(P200=Локализация!$C$121,P200=2),-1,IF(OR(P200=Локализация!$C$122,P200=1),-2)))))</f>
        <v>0</v>
      </c>
      <c r="AL200" s="11" t="b">
        <f>IF(OR(Q200=Локализация!$C$124,Q200=5),-2,IF(OR(Q200=Локализация!$C$125,Q200=4),-1,IF(OR(Q200=Локализация!$C$126,Q200=3),0,IF(OR(Q200=Локализация!$C$127,Q200=2),2,IF(OR(Q200=Локализация!$C$128,Q200=1),4)))))</f>
        <v>0</v>
      </c>
      <c r="AM200" s="11" t="b">
        <f>IF(OR(R200=Локализация!$C$118,R200=5),4,IF(OR(R200=Локализация!$C$119,R200=4),2,IF(OR(R200=Локализация!$C$120,R200=3),0,IF(OR(R200=Локализация!$C$121,R200=2),-1,IF(OR(R200=Локализация!$C$122,R200=1),-2)))))</f>
        <v>0</v>
      </c>
      <c r="AN200" s="11" t="b">
        <f>IF(OR(S200=Локализация!$C$124,S200=5),-2,IF(OR(S200=Локализация!$C$125,S200=4),-1,IF(OR(S200=Локализация!$C$126,S200=3),0,IF(OR(S200=Локализация!$C$127,S200=2),2,IF(OR(S200=Локализация!$C$128,S200=1),4)))))</f>
        <v>0</v>
      </c>
      <c r="AO200" s="11" t="b">
        <f>IF(OR(T200=Локализация!$C$118,T200=5),4,IF(OR(T200=Локализация!$C$119,T200=4),2,IF(OR(T200=Локализация!$C$120,T200=3),0,IF(OR(T200=Локализация!$C$121,T200=2),-1,IF(OR(T200=Локализация!$C$122,T200=1),-2)))))</f>
        <v>0</v>
      </c>
      <c r="AP200" s="11" t="b">
        <f>IF(OR(U200=Локализация!$C$124,U200=5),-2,IF(OR(U200=Локализация!$C$125,U200=4),-1,IF(OR(U200=Локализация!$C$126,U200=3),0,IF(OR(U200=Локализация!$C$127,U200=2),2,IF(OR(U200=Локализация!$C$128,U200=1),4)))))</f>
        <v>0</v>
      </c>
      <c r="AR200" s="11" t="str">
        <f t="shared" si="67"/>
        <v>ЛОЖЬЛОЖЬ</v>
      </c>
      <c r="AS200" s="11" t="str">
        <f t="shared" si="68"/>
        <v>ЛОЖЬЛОЖЬ</v>
      </c>
      <c r="AT200" s="11" t="str">
        <f t="shared" si="69"/>
        <v>ЛОЖЬЛОЖЬ</v>
      </c>
      <c r="AU200" s="11" t="str">
        <f t="shared" si="70"/>
        <v>ЛОЖЬЛОЖЬ</v>
      </c>
      <c r="AV200" s="11" t="str">
        <f t="shared" si="71"/>
        <v>ЛОЖЬЛОЖЬ</v>
      </c>
      <c r="AW200" s="11" t="str">
        <f t="shared" si="72"/>
        <v>ЛОЖЬЛОЖЬ</v>
      </c>
      <c r="AX200" s="11" t="str">
        <f t="shared" si="73"/>
        <v>ЛОЖЬЛОЖЬ</v>
      </c>
      <c r="AY200" s="11" t="str">
        <f t="shared" si="74"/>
        <v>ЛОЖЬЛОЖЬ</v>
      </c>
      <c r="AZ200" s="11" t="str">
        <f t="shared" si="75"/>
        <v>ЛОЖЬЛОЖЬ</v>
      </c>
      <c r="BA200" s="11" t="str">
        <f t="shared" si="76"/>
        <v>ЛОЖЬЛОЖЬ</v>
      </c>
      <c r="BC200" s="11" t="str">
        <f t="shared" si="77"/>
        <v/>
      </c>
      <c r="BD200" s="11" t="str">
        <f t="shared" si="78"/>
        <v/>
      </c>
      <c r="BE200" s="11" t="str">
        <f t="shared" si="79"/>
        <v/>
      </c>
      <c r="BF200" s="11" t="str">
        <f t="shared" si="80"/>
        <v/>
      </c>
      <c r="BG200" s="11" t="str">
        <f t="shared" si="81"/>
        <v/>
      </c>
      <c r="BH200" s="11" t="str">
        <f t="shared" si="82"/>
        <v/>
      </c>
      <c r="BI200" s="11" t="str">
        <f t="shared" si="83"/>
        <v/>
      </c>
      <c r="BJ200" s="11" t="str">
        <f t="shared" si="84"/>
        <v/>
      </c>
      <c r="BK200" s="11" t="str">
        <f t="shared" si="85"/>
        <v/>
      </c>
      <c r="BL200" s="11" t="str">
        <f t="shared" si="86"/>
        <v/>
      </c>
    </row>
    <row r="201" spans="2:64" x14ac:dyDescent="0.3">
      <c r="B201"/>
      <c r="C201"/>
      <c r="D201"/>
      <c r="E201"/>
      <c r="F201"/>
      <c r="G201"/>
      <c r="H201"/>
      <c r="I201"/>
      <c r="J201"/>
      <c r="K201"/>
      <c r="L201"/>
      <c r="M201"/>
      <c r="N201"/>
      <c r="O201"/>
      <c r="P201"/>
      <c r="Q201"/>
      <c r="R201"/>
      <c r="S201"/>
      <c r="T201"/>
      <c r="U201"/>
      <c r="W201" s="11" t="b">
        <f>IF(OR(B201=Локализация!$C$118,B201=5),4,IF(OR(B201=Локализация!$C$119,B201=4),2,IF(OR(B201=Локализация!$C$120,B201=3),0,IF(OR(B201=Локализация!$C$121,B201=2),-1,IF(OR(B201=Локализация!$C$122,B201=1),-2)))))</f>
        <v>0</v>
      </c>
      <c r="X201" s="11" t="b">
        <f>IF(OR(C201=Локализация!$C$124,C201=5),-2,IF(OR(C201=Локализация!$C$125,C201=4),-1,IF(OR(C201=Локализация!$C$126,C201=3),0,IF(OR(C201=Локализация!$C$127,C201=2),2,IF(OR(C201=Локализация!$C$128,C201=1),4)))))</f>
        <v>0</v>
      </c>
      <c r="Y201" s="11" t="b">
        <f>IF(OR(D201=Локализация!$C$118,D201=5),4,IF(OR(D201=Локализация!$C$119,D201=4),2,IF(OR(D201=Локализация!$C$120,D201=3),0,IF(OR(D201=Локализация!$C$121,D201=2),-1,IF(OR(D201=Локализация!$C$122,D201=1),-2)))))</f>
        <v>0</v>
      </c>
      <c r="Z201" s="11" t="b">
        <f>IF(OR(E201=Локализация!$C$124,E201=5),-2,IF(OR(E201=Локализация!$C$125,E201=4),-1,IF(OR(E201=Локализация!$C$126,E201=3),0,IF(OR(E201=Локализация!$C$127,E201=2),2,IF(OR(E201=Локализация!$C$128,E201=1),4)))))</f>
        <v>0</v>
      </c>
      <c r="AA201" s="11" t="b">
        <f>IF(OR(F201=Локализация!$C$118,F201=5),4,IF(OR(F201=Локализация!$C$119,F201=4),2,IF(OR(F201=Локализация!$C$120,F201=3),0,IF(OR(F201=Локализация!$C$121,F201=2),-1,IF(OR(F201=Локализация!$C$122,F201=1),-2)))))</f>
        <v>0</v>
      </c>
      <c r="AB201" s="11" t="b">
        <f>IF(OR(G201=Локализация!$C$124,G201=5),-2,IF(OR(G201=Локализация!$C$125,G201=4),-1,IF(OR(G201=Локализация!$C$126,G201=3),0,IF(OR(G201=Локализация!$C$127,G201=2),2,IF(OR(G201=Локализация!$C$128,G201=1),4)))))</f>
        <v>0</v>
      </c>
      <c r="AC201" s="11" t="b">
        <f>IF(OR(H201=Локализация!$C$118,H201=5),4,IF(OR(H201=Локализация!$C$119,H201=4),2,IF(OR(H201=Локализация!$C$120,H201=3),0,IF(OR(H201=Локализация!$C$121,H201=2),-1,IF(OR(H201=Локализация!$C$122,H201=1),-2)))))</f>
        <v>0</v>
      </c>
      <c r="AD201" s="11" t="b">
        <f>IF(OR(I201=Локализация!$C$124,I201=5),-2,IF(OR(I201=Локализация!$C$125,I201=4),-1,IF(OR(I201=Локализация!$C$126,I201=3),0,IF(OR(I201=Локализация!$C$127,I201=2),2,IF(OR(I201=Локализация!$C$128,I201=1),4)))))</f>
        <v>0</v>
      </c>
      <c r="AE201" s="11" t="b">
        <f>IF(OR(J201=Локализация!$C$118,J201=5),4,IF(OR(J201=Локализация!$C$119,J201=4),2,IF(OR(J201=Локализация!$C$120,J201=3),0,IF(OR(J201=Локализация!$C$121,J201=2),-1,IF(OR(J201=Локализация!$C$122,J201=1),-2)))))</f>
        <v>0</v>
      </c>
      <c r="AF201" s="11" t="b">
        <f>IF(OR(K201=Локализация!$C$124,K201=5),-2,IF(OR(K201=Локализация!$C$125,K201=4),-1,IF(OR(K201=Локализация!$C$126,K201=3),0,IF(OR(K201=Локализация!$C$127,K201=2),2,IF(OR(K201=Локализация!$C$128,K201=1),4)))))</f>
        <v>0</v>
      </c>
      <c r="AG201" s="11" t="b">
        <f>IF(OR(L201=Локализация!$C$118,L201=5),4,IF(OR(L201=Локализация!$C$119,L201=4),2,IF(OR(L201=Локализация!$C$120,L201=3),0,IF(OR(L201=Локализация!$C$121,L201=2),-1,IF(OR(L201=Локализация!$C$122,L201=1),-2)))))</f>
        <v>0</v>
      </c>
      <c r="AH201" s="11" t="b">
        <f>IF(OR(M201=Локализация!$C$124,M201=5),-2,IF(OR(M201=Локализация!$C$125,M201=4),-1,IF(OR(M201=Локализация!$C$126,M201=3),0,IF(OR(M201=Локализация!$C$127,M201=2),2,IF(OR(M201=Локализация!$C$128,M201=1),4)))))</f>
        <v>0</v>
      </c>
      <c r="AI201" s="11" t="b">
        <f>IF(OR(N201=Локализация!$C$118,N201=5),4,IF(OR(N201=Локализация!$C$119,N201=4),2,IF(OR(N201=Локализация!$C$120,N201=3),0,IF(OR(N201=Локализация!$C$121,N201=2),-1,IF(OR(N201=Локализация!$C$122,N201=1),-2)))))</f>
        <v>0</v>
      </c>
      <c r="AJ201" s="11" t="b">
        <f>IF(OR(O201=Локализация!$C$124,O201=5),-2,IF(OR(O201=Локализация!$C$125,O201=4),-1,IF(OR(O201=Локализация!$C$126,O201=3),0,IF(OR(O201=Локализация!$C$127,O201=2),2,IF(OR(O201=Локализация!$C$128,O201=1),4)))))</f>
        <v>0</v>
      </c>
      <c r="AK201" s="11" t="b">
        <f>IF(OR(P201=Локализация!$C$118,P201=5),4,IF(OR(P201=Локализация!$C$119,P201=4),2,IF(OR(P201=Локализация!$C$120,P201=3),0,IF(OR(P201=Локализация!$C$121,P201=2),-1,IF(OR(P201=Локализация!$C$122,P201=1),-2)))))</f>
        <v>0</v>
      </c>
      <c r="AL201" s="11" t="b">
        <f>IF(OR(Q201=Локализация!$C$124,Q201=5),-2,IF(OR(Q201=Локализация!$C$125,Q201=4),-1,IF(OR(Q201=Локализация!$C$126,Q201=3),0,IF(OR(Q201=Локализация!$C$127,Q201=2),2,IF(OR(Q201=Локализация!$C$128,Q201=1),4)))))</f>
        <v>0</v>
      </c>
      <c r="AM201" s="11" t="b">
        <f>IF(OR(R201=Локализация!$C$118,R201=5),4,IF(OR(R201=Локализация!$C$119,R201=4),2,IF(OR(R201=Локализация!$C$120,R201=3),0,IF(OR(R201=Локализация!$C$121,R201=2),-1,IF(OR(R201=Локализация!$C$122,R201=1),-2)))))</f>
        <v>0</v>
      </c>
      <c r="AN201" s="11" t="b">
        <f>IF(OR(S201=Локализация!$C$124,S201=5),-2,IF(OR(S201=Локализация!$C$125,S201=4),-1,IF(OR(S201=Локализация!$C$126,S201=3),0,IF(OR(S201=Локализация!$C$127,S201=2),2,IF(OR(S201=Локализация!$C$128,S201=1),4)))))</f>
        <v>0</v>
      </c>
      <c r="AO201" s="11" t="b">
        <f>IF(OR(T201=Локализация!$C$118,T201=5),4,IF(OR(T201=Локализация!$C$119,T201=4),2,IF(OR(T201=Локализация!$C$120,T201=3),0,IF(OR(T201=Локализация!$C$121,T201=2),-1,IF(OR(T201=Локализация!$C$122,T201=1),-2)))))</f>
        <v>0</v>
      </c>
      <c r="AP201" s="11" t="b">
        <f>IF(OR(U201=Локализация!$C$124,U201=5),-2,IF(OR(U201=Локализация!$C$125,U201=4),-1,IF(OR(U201=Локализация!$C$126,U201=3),0,IF(OR(U201=Локализация!$C$127,U201=2),2,IF(OR(U201=Локализация!$C$128,U201=1),4)))))</f>
        <v>0</v>
      </c>
      <c r="AR201" s="11" t="str">
        <f t="shared" si="67"/>
        <v>ЛОЖЬЛОЖЬ</v>
      </c>
      <c r="AS201" s="11" t="str">
        <f t="shared" si="68"/>
        <v>ЛОЖЬЛОЖЬ</v>
      </c>
      <c r="AT201" s="11" t="str">
        <f t="shared" si="69"/>
        <v>ЛОЖЬЛОЖЬ</v>
      </c>
      <c r="AU201" s="11" t="str">
        <f t="shared" si="70"/>
        <v>ЛОЖЬЛОЖЬ</v>
      </c>
      <c r="AV201" s="11" t="str">
        <f t="shared" si="71"/>
        <v>ЛОЖЬЛОЖЬ</v>
      </c>
      <c r="AW201" s="11" t="str">
        <f t="shared" si="72"/>
        <v>ЛОЖЬЛОЖЬ</v>
      </c>
      <c r="AX201" s="11" t="str">
        <f t="shared" si="73"/>
        <v>ЛОЖЬЛОЖЬ</v>
      </c>
      <c r="AY201" s="11" t="str">
        <f t="shared" si="74"/>
        <v>ЛОЖЬЛОЖЬ</v>
      </c>
      <c r="AZ201" s="11" t="str">
        <f t="shared" si="75"/>
        <v>ЛОЖЬЛОЖЬ</v>
      </c>
      <c r="BA201" s="11" t="str">
        <f t="shared" si="76"/>
        <v>ЛОЖЬЛОЖЬ</v>
      </c>
      <c r="BC201" s="11" t="str">
        <f t="shared" si="77"/>
        <v/>
      </c>
      <c r="BD201" s="11" t="str">
        <f t="shared" si="78"/>
        <v/>
      </c>
      <c r="BE201" s="11" t="str">
        <f t="shared" si="79"/>
        <v/>
      </c>
      <c r="BF201" s="11" t="str">
        <f t="shared" si="80"/>
        <v/>
      </c>
      <c r="BG201" s="11" t="str">
        <f t="shared" si="81"/>
        <v/>
      </c>
      <c r="BH201" s="11" t="str">
        <f t="shared" si="82"/>
        <v/>
      </c>
      <c r="BI201" s="11" t="str">
        <f t="shared" si="83"/>
        <v/>
      </c>
      <c r="BJ201" s="11" t="str">
        <f t="shared" si="84"/>
        <v/>
      </c>
      <c r="BK201" s="11" t="str">
        <f t="shared" si="85"/>
        <v/>
      </c>
      <c r="BL201" s="11" t="str">
        <f t="shared" si="86"/>
        <v/>
      </c>
    </row>
    <row r="202" spans="2:64" x14ac:dyDescent="0.3">
      <c r="B202"/>
      <c r="C202"/>
      <c r="D202"/>
      <c r="E202"/>
      <c r="F202"/>
      <c r="G202"/>
      <c r="H202"/>
      <c r="I202"/>
      <c r="J202"/>
      <c r="K202"/>
      <c r="L202"/>
      <c r="M202"/>
      <c r="N202"/>
      <c r="O202"/>
      <c r="P202"/>
      <c r="Q202"/>
      <c r="R202"/>
      <c r="S202"/>
      <c r="T202"/>
      <c r="U202"/>
      <c r="W202" s="11" t="b">
        <f>IF(OR(B202=Локализация!$C$118,B202=5),4,IF(OR(B202=Локализация!$C$119,B202=4),2,IF(OR(B202=Локализация!$C$120,B202=3),0,IF(OR(B202=Локализация!$C$121,B202=2),-1,IF(OR(B202=Локализация!$C$122,B202=1),-2)))))</f>
        <v>0</v>
      </c>
      <c r="X202" s="11" t="b">
        <f>IF(OR(C202=Локализация!$C$124,C202=5),-2,IF(OR(C202=Локализация!$C$125,C202=4),-1,IF(OR(C202=Локализация!$C$126,C202=3),0,IF(OR(C202=Локализация!$C$127,C202=2),2,IF(OR(C202=Локализация!$C$128,C202=1),4)))))</f>
        <v>0</v>
      </c>
      <c r="Y202" s="11" t="b">
        <f>IF(OR(D202=Локализация!$C$118,D202=5),4,IF(OR(D202=Локализация!$C$119,D202=4),2,IF(OR(D202=Локализация!$C$120,D202=3),0,IF(OR(D202=Локализация!$C$121,D202=2),-1,IF(OR(D202=Локализация!$C$122,D202=1),-2)))))</f>
        <v>0</v>
      </c>
      <c r="Z202" s="11" t="b">
        <f>IF(OR(E202=Локализация!$C$124,E202=5),-2,IF(OR(E202=Локализация!$C$125,E202=4),-1,IF(OR(E202=Локализация!$C$126,E202=3),0,IF(OR(E202=Локализация!$C$127,E202=2),2,IF(OR(E202=Локализация!$C$128,E202=1),4)))))</f>
        <v>0</v>
      </c>
      <c r="AA202" s="11" t="b">
        <f>IF(OR(F202=Локализация!$C$118,F202=5),4,IF(OR(F202=Локализация!$C$119,F202=4),2,IF(OR(F202=Локализация!$C$120,F202=3),0,IF(OR(F202=Локализация!$C$121,F202=2),-1,IF(OR(F202=Локализация!$C$122,F202=1),-2)))))</f>
        <v>0</v>
      </c>
      <c r="AB202" s="11" t="b">
        <f>IF(OR(G202=Локализация!$C$124,G202=5),-2,IF(OR(G202=Локализация!$C$125,G202=4),-1,IF(OR(G202=Локализация!$C$126,G202=3),0,IF(OR(G202=Локализация!$C$127,G202=2),2,IF(OR(G202=Локализация!$C$128,G202=1),4)))))</f>
        <v>0</v>
      </c>
      <c r="AC202" s="11" t="b">
        <f>IF(OR(H202=Локализация!$C$118,H202=5),4,IF(OR(H202=Локализация!$C$119,H202=4),2,IF(OR(H202=Локализация!$C$120,H202=3),0,IF(OR(H202=Локализация!$C$121,H202=2),-1,IF(OR(H202=Локализация!$C$122,H202=1),-2)))))</f>
        <v>0</v>
      </c>
      <c r="AD202" s="11" t="b">
        <f>IF(OR(I202=Локализация!$C$124,I202=5),-2,IF(OR(I202=Локализация!$C$125,I202=4),-1,IF(OR(I202=Локализация!$C$126,I202=3),0,IF(OR(I202=Локализация!$C$127,I202=2),2,IF(OR(I202=Локализация!$C$128,I202=1),4)))))</f>
        <v>0</v>
      </c>
      <c r="AE202" s="11" t="b">
        <f>IF(OR(J202=Локализация!$C$118,J202=5),4,IF(OR(J202=Локализация!$C$119,J202=4),2,IF(OR(J202=Локализация!$C$120,J202=3),0,IF(OR(J202=Локализация!$C$121,J202=2),-1,IF(OR(J202=Локализация!$C$122,J202=1),-2)))))</f>
        <v>0</v>
      </c>
      <c r="AF202" s="11" t="b">
        <f>IF(OR(K202=Локализация!$C$124,K202=5),-2,IF(OR(K202=Локализация!$C$125,K202=4),-1,IF(OR(K202=Локализация!$C$126,K202=3),0,IF(OR(K202=Локализация!$C$127,K202=2),2,IF(OR(K202=Локализация!$C$128,K202=1),4)))))</f>
        <v>0</v>
      </c>
      <c r="AG202" s="11" t="b">
        <f>IF(OR(L202=Локализация!$C$118,L202=5),4,IF(OR(L202=Локализация!$C$119,L202=4),2,IF(OR(L202=Локализация!$C$120,L202=3),0,IF(OR(L202=Локализация!$C$121,L202=2),-1,IF(OR(L202=Локализация!$C$122,L202=1),-2)))))</f>
        <v>0</v>
      </c>
      <c r="AH202" s="11" t="b">
        <f>IF(OR(M202=Локализация!$C$124,M202=5),-2,IF(OR(M202=Локализация!$C$125,M202=4),-1,IF(OR(M202=Локализация!$C$126,M202=3),0,IF(OR(M202=Локализация!$C$127,M202=2),2,IF(OR(M202=Локализация!$C$128,M202=1),4)))))</f>
        <v>0</v>
      </c>
      <c r="AI202" s="11" t="b">
        <f>IF(OR(N202=Локализация!$C$118,N202=5),4,IF(OR(N202=Локализация!$C$119,N202=4),2,IF(OR(N202=Локализация!$C$120,N202=3),0,IF(OR(N202=Локализация!$C$121,N202=2),-1,IF(OR(N202=Локализация!$C$122,N202=1),-2)))))</f>
        <v>0</v>
      </c>
      <c r="AJ202" s="11" t="b">
        <f>IF(OR(O202=Локализация!$C$124,O202=5),-2,IF(OR(O202=Локализация!$C$125,O202=4),-1,IF(OR(O202=Локализация!$C$126,O202=3),0,IF(OR(O202=Локализация!$C$127,O202=2),2,IF(OR(O202=Локализация!$C$128,O202=1),4)))))</f>
        <v>0</v>
      </c>
      <c r="AK202" s="11" t="b">
        <f>IF(OR(P202=Локализация!$C$118,P202=5),4,IF(OR(P202=Локализация!$C$119,P202=4),2,IF(OR(P202=Локализация!$C$120,P202=3),0,IF(OR(P202=Локализация!$C$121,P202=2),-1,IF(OR(P202=Локализация!$C$122,P202=1),-2)))))</f>
        <v>0</v>
      </c>
      <c r="AL202" s="11" t="b">
        <f>IF(OR(Q202=Локализация!$C$124,Q202=5),-2,IF(OR(Q202=Локализация!$C$125,Q202=4),-1,IF(OR(Q202=Локализация!$C$126,Q202=3),0,IF(OR(Q202=Локализация!$C$127,Q202=2),2,IF(OR(Q202=Локализация!$C$128,Q202=1),4)))))</f>
        <v>0</v>
      </c>
      <c r="AM202" s="11" t="b">
        <f>IF(OR(R202=Локализация!$C$118,R202=5),4,IF(OR(R202=Локализация!$C$119,R202=4),2,IF(OR(R202=Локализация!$C$120,R202=3),0,IF(OR(R202=Локализация!$C$121,R202=2),-1,IF(OR(R202=Локализация!$C$122,R202=1),-2)))))</f>
        <v>0</v>
      </c>
      <c r="AN202" s="11" t="b">
        <f>IF(OR(S202=Локализация!$C$124,S202=5),-2,IF(OR(S202=Локализация!$C$125,S202=4),-1,IF(OR(S202=Локализация!$C$126,S202=3),0,IF(OR(S202=Локализация!$C$127,S202=2),2,IF(OR(S202=Локализация!$C$128,S202=1),4)))))</f>
        <v>0</v>
      </c>
      <c r="AO202" s="11" t="b">
        <f>IF(OR(T202=Локализация!$C$118,T202=5),4,IF(OR(T202=Локализация!$C$119,T202=4),2,IF(OR(T202=Локализация!$C$120,T202=3),0,IF(OR(T202=Локализация!$C$121,T202=2),-1,IF(OR(T202=Локализация!$C$122,T202=1),-2)))))</f>
        <v>0</v>
      </c>
      <c r="AP202" s="11" t="b">
        <f>IF(OR(U202=Локализация!$C$124,U202=5),-2,IF(OR(U202=Локализация!$C$125,U202=4),-1,IF(OR(U202=Локализация!$C$126,U202=3),0,IF(OR(U202=Локализация!$C$127,U202=2),2,IF(OR(U202=Локализация!$C$128,U202=1),4)))))</f>
        <v>0</v>
      </c>
      <c r="AR202" s="11" t="str">
        <f t="shared" si="67"/>
        <v>ЛОЖЬЛОЖЬ</v>
      </c>
      <c r="AS202" s="11" t="str">
        <f t="shared" si="68"/>
        <v>ЛОЖЬЛОЖЬ</v>
      </c>
      <c r="AT202" s="11" t="str">
        <f t="shared" si="69"/>
        <v>ЛОЖЬЛОЖЬ</v>
      </c>
      <c r="AU202" s="11" t="str">
        <f t="shared" si="70"/>
        <v>ЛОЖЬЛОЖЬ</v>
      </c>
      <c r="AV202" s="11" t="str">
        <f t="shared" si="71"/>
        <v>ЛОЖЬЛОЖЬ</v>
      </c>
      <c r="AW202" s="11" t="str">
        <f t="shared" si="72"/>
        <v>ЛОЖЬЛОЖЬ</v>
      </c>
      <c r="AX202" s="11" t="str">
        <f t="shared" si="73"/>
        <v>ЛОЖЬЛОЖЬ</v>
      </c>
      <c r="AY202" s="11" t="str">
        <f t="shared" si="74"/>
        <v>ЛОЖЬЛОЖЬ</v>
      </c>
      <c r="AZ202" s="11" t="str">
        <f t="shared" si="75"/>
        <v>ЛОЖЬЛОЖЬ</v>
      </c>
      <c r="BA202" s="11" t="str">
        <f t="shared" si="76"/>
        <v>ЛОЖЬЛОЖЬ</v>
      </c>
      <c r="BC202" s="11" t="str">
        <f t="shared" si="77"/>
        <v/>
      </c>
      <c r="BD202" s="11" t="str">
        <f t="shared" si="78"/>
        <v/>
      </c>
      <c r="BE202" s="11" t="str">
        <f t="shared" si="79"/>
        <v/>
      </c>
      <c r="BF202" s="11" t="str">
        <f t="shared" si="80"/>
        <v/>
      </c>
      <c r="BG202" s="11" t="str">
        <f t="shared" si="81"/>
        <v/>
      </c>
      <c r="BH202" s="11" t="str">
        <f t="shared" si="82"/>
        <v/>
      </c>
      <c r="BI202" s="11" t="str">
        <f t="shared" si="83"/>
        <v/>
      </c>
      <c r="BJ202" s="11" t="str">
        <f t="shared" si="84"/>
        <v/>
      </c>
      <c r="BK202" s="11" t="str">
        <f t="shared" si="85"/>
        <v/>
      </c>
      <c r="BL202" s="11" t="str">
        <f t="shared" si="86"/>
        <v/>
      </c>
    </row>
    <row r="203" spans="2:64" x14ac:dyDescent="0.3">
      <c r="B203"/>
      <c r="C203"/>
      <c r="D203"/>
      <c r="E203"/>
      <c r="F203"/>
      <c r="G203"/>
      <c r="H203"/>
      <c r="I203"/>
      <c r="J203"/>
      <c r="K203"/>
      <c r="L203"/>
      <c r="M203"/>
      <c r="N203"/>
      <c r="O203"/>
      <c r="P203"/>
      <c r="Q203"/>
      <c r="R203"/>
      <c r="S203"/>
      <c r="T203"/>
      <c r="U203"/>
      <c r="W203" s="11" t="b">
        <f>IF(OR(B203=Локализация!$C$118,B203=5),4,IF(OR(B203=Локализация!$C$119,B203=4),2,IF(OR(B203=Локализация!$C$120,B203=3),0,IF(OR(B203=Локализация!$C$121,B203=2),-1,IF(OR(B203=Локализация!$C$122,B203=1),-2)))))</f>
        <v>0</v>
      </c>
      <c r="X203" s="11" t="b">
        <f>IF(OR(C203=Локализация!$C$124,C203=5),-2,IF(OR(C203=Локализация!$C$125,C203=4),-1,IF(OR(C203=Локализация!$C$126,C203=3),0,IF(OR(C203=Локализация!$C$127,C203=2),2,IF(OR(C203=Локализация!$C$128,C203=1),4)))))</f>
        <v>0</v>
      </c>
      <c r="Y203" s="11" t="b">
        <f>IF(OR(D203=Локализация!$C$118,D203=5),4,IF(OR(D203=Локализация!$C$119,D203=4),2,IF(OR(D203=Локализация!$C$120,D203=3),0,IF(OR(D203=Локализация!$C$121,D203=2),-1,IF(OR(D203=Локализация!$C$122,D203=1),-2)))))</f>
        <v>0</v>
      </c>
      <c r="Z203" s="11" t="b">
        <f>IF(OR(E203=Локализация!$C$124,E203=5),-2,IF(OR(E203=Локализация!$C$125,E203=4),-1,IF(OR(E203=Локализация!$C$126,E203=3),0,IF(OR(E203=Локализация!$C$127,E203=2),2,IF(OR(E203=Локализация!$C$128,E203=1),4)))))</f>
        <v>0</v>
      </c>
      <c r="AA203" s="11" t="b">
        <f>IF(OR(F203=Локализация!$C$118,F203=5),4,IF(OR(F203=Локализация!$C$119,F203=4),2,IF(OR(F203=Локализация!$C$120,F203=3),0,IF(OR(F203=Локализация!$C$121,F203=2),-1,IF(OR(F203=Локализация!$C$122,F203=1),-2)))))</f>
        <v>0</v>
      </c>
      <c r="AB203" s="11" t="b">
        <f>IF(OR(G203=Локализация!$C$124,G203=5),-2,IF(OR(G203=Локализация!$C$125,G203=4),-1,IF(OR(G203=Локализация!$C$126,G203=3),0,IF(OR(G203=Локализация!$C$127,G203=2),2,IF(OR(G203=Локализация!$C$128,G203=1),4)))))</f>
        <v>0</v>
      </c>
      <c r="AC203" s="11" t="b">
        <f>IF(OR(H203=Локализация!$C$118,H203=5),4,IF(OR(H203=Локализация!$C$119,H203=4),2,IF(OR(H203=Локализация!$C$120,H203=3),0,IF(OR(H203=Локализация!$C$121,H203=2),-1,IF(OR(H203=Локализация!$C$122,H203=1),-2)))))</f>
        <v>0</v>
      </c>
      <c r="AD203" s="11" t="b">
        <f>IF(OR(I203=Локализация!$C$124,I203=5),-2,IF(OR(I203=Локализация!$C$125,I203=4),-1,IF(OR(I203=Локализация!$C$126,I203=3),0,IF(OR(I203=Локализация!$C$127,I203=2),2,IF(OR(I203=Локализация!$C$128,I203=1),4)))))</f>
        <v>0</v>
      </c>
      <c r="AE203" s="11" t="b">
        <f>IF(OR(J203=Локализация!$C$118,J203=5),4,IF(OR(J203=Локализация!$C$119,J203=4),2,IF(OR(J203=Локализация!$C$120,J203=3),0,IF(OR(J203=Локализация!$C$121,J203=2),-1,IF(OR(J203=Локализация!$C$122,J203=1),-2)))))</f>
        <v>0</v>
      </c>
      <c r="AF203" s="11" t="b">
        <f>IF(OR(K203=Локализация!$C$124,K203=5),-2,IF(OR(K203=Локализация!$C$125,K203=4),-1,IF(OR(K203=Локализация!$C$126,K203=3),0,IF(OR(K203=Локализация!$C$127,K203=2),2,IF(OR(K203=Локализация!$C$128,K203=1),4)))))</f>
        <v>0</v>
      </c>
      <c r="AG203" s="11" t="b">
        <f>IF(OR(L203=Локализация!$C$118,L203=5),4,IF(OR(L203=Локализация!$C$119,L203=4),2,IF(OR(L203=Локализация!$C$120,L203=3),0,IF(OR(L203=Локализация!$C$121,L203=2),-1,IF(OR(L203=Локализация!$C$122,L203=1),-2)))))</f>
        <v>0</v>
      </c>
      <c r="AH203" s="11" t="b">
        <f>IF(OR(M203=Локализация!$C$124,M203=5),-2,IF(OR(M203=Локализация!$C$125,M203=4),-1,IF(OR(M203=Локализация!$C$126,M203=3),0,IF(OR(M203=Локализация!$C$127,M203=2),2,IF(OR(M203=Локализация!$C$128,M203=1),4)))))</f>
        <v>0</v>
      </c>
      <c r="AI203" s="11" t="b">
        <f>IF(OR(N203=Локализация!$C$118,N203=5),4,IF(OR(N203=Локализация!$C$119,N203=4),2,IF(OR(N203=Локализация!$C$120,N203=3),0,IF(OR(N203=Локализация!$C$121,N203=2),-1,IF(OR(N203=Локализация!$C$122,N203=1),-2)))))</f>
        <v>0</v>
      </c>
      <c r="AJ203" s="11" t="b">
        <f>IF(OR(O203=Локализация!$C$124,O203=5),-2,IF(OR(O203=Локализация!$C$125,O203=4),-1,IF(OR(O203=Локализация!$C$126,O203=3),0,IF(OR(O203=Локализация!$C$127,O203=2),2,IF(OR(O203=Локализация!$C$128,O203=1),4)))))</f>
        <v>0</v>
      </c>
      <c r="AK203" s="11" t="b">
        <f>IF(OR(P203=Локализация!$C$118,P203=5),4,IF(OR(P203=Локализация!$C$119,P203=4),2,IF(OR(P203=Локализация!$C$120,P203=3),0,IF(OR(P203=Локализация!$C$121,P203=2),-1,IF(OR(P203=Локализация!$C$122,P203=1),-2)))))</f>
        <v>0</v>
      </c>
      <c r="AL203" s="11" t="b">
        <f>IF(OR(Q203=Локализация!$C$124,Q203=5),-2,IF(OR(Q203=Локализация!$C$125,Q203=4),-1,IF(OR(Q203=Локализация!$C$126,Q203=3),0,IF(OR(Q203=Локализация!$C$127,Q203=2),2,IF(OR(Q203=Локализация!$C$128,Q203=1),4)))))</f>
        <v>0</v>
      </c>
      <c r="AM203" s="11" t="b">
        <f>IF(OR(R203=Локализация!$C$118,R203=5),4,IF(OR(R203=Локализация!$C$119,R203=4),2,IF(OR(R203=Локализация!$C$120,R203=3),0,IF(OR(R203=Локализация!$C$121,R203=2),-1,IF(OR(R203=Локализация!$C$122,R203=1),-2)))))</f>
        <v>0</v>
      </c>
      <c r="AN203" s="11" t="b">
        <f>IF(OR(S203=Локализация!$C$124,S203=5),-2,IF(OR(S203=Локализация!$C$125,S203=4),-1,IF(OR(S203=Локализация!$C$126,S203=3),0,IF(OR(S203=Локализация!$C$127,S203=2),2,IF(OR(S203=Локализация!$C$128,S203=1),4)))))</f>
        <v>0</v>
      </c>
      <c r="AO203" s="11" t="b">
        <f>IF(OR(T203=Локализация!$C$118,T203=5),4,IF(OR(T203=Локализация!$C$119,T203=4),2,IF(OR(T203=Локализация!$C$120,T203=3),0,IF(OR(T203=Локализация!$C$121,T203=2),-1,IF(OR(T203=Локализация!$C$122,T203=1),-2)))))</f>
        <v>0</v>
      </c>
      <c r="AP203" s="11" t="b">
        <f>IF(OR(U203=Локализация!$C$124,U203=5),-2,IF(OR(U203=Локализация!$C$125,U203=4),-1,IF(OR(U203=Локализация!$C$126,U203=3),0,IF(OR(U203=Локализация!$C$127,U203=2),2,IF(OR(U203=Локализация!$C$128,U203=1),4)))))</f>
        <v>0</v>
      </c>
      <c r="AR203" s="11" t="str">
        <f t="shared" si="67"/>
        <v>ЛОЖЬЛОЖЬ</v>
      </c>
      <c r="AS203" s="11" t="str">
        <f t="shared" si="68"/>
        <v>ЛОЖЬЛОЖЬ</v>
      </c>
      <c r="AT203" s="11" t="str">
        <f t="shared" si="69"/>
        <v>ЛОЖЬЛОЖЬ</v>
      </c>
      <c r="AU203" s="11" t="str">
        <f t="shared" si="70"/>
        <v>ЛОЖЬЛОЖЬ</v>
      </c>
      <c r="AV203" s="11" t="str">
        <f t="shared" si="71"/>
        <v>ЛОЖЬЛОЖЬ</v>
      </c>
      <c r="AW203" s="11" t="str">
        <f t="shared" si="72"/>
        <v>ЛОЖЬЛОЖЬ</v>
      </c>
      <c r="AX203" s="11" t="str">
        <f t="shared" si="73"/>
        <v>ЛОЖЬЛОЖЬ</v>
      </c>
      <c r="AY203" s="11" t="str">
        <f t="shared" si="74"/>
        <v>ЛОЖЬЛОЖЬ</v>
      </c>
      <c r="AZ203" s="11" t="str">
        <f t="shared" si="75"/>
        <v>ЛОЖЬЛОЖЬ</v>
      </c>
      <c r="BA203" s="11" t="str">
        <f t="shared" si="76"/>
        <v>ЛОЖЬЛОЖЬ</v>
      </c>
      <c r="BC203" s="11" t="str">
        <f t="shared" si="77"/>
        <v/>
      </c>
      <c r="BD203" s="11" t="str">
        <f t="shared" si="78"/>
        <v/>
      </c>
      <c r="BE203" s="11" t="str">
        <f t="shared" si="79"/>
        <v/>
      </c>
      <c r="BF203" s="11" t="str">
        <f t="shared" si="80"/>
        <v/>
      </c>
      <c r="BG203" s="11" t="str">
        <f t="shared" si="81"/>
        <v/>
      </c>
      <c r="BH203" s="11" t="str">
        <f t="shared" si="82"/>
        <v/>
      </c>
      <c r="BI203" s="11" t="str">
        <f t="shared" si="83"/>
        <v/>
      </c>
      <c r="BJ203" s="11" t="str">
        <f t="shared" si="84"/>
        <v/>
      </c>
      <c r="BK203" s="11" t="str">
        <f t="shared" si="85"/>
        <v/>
      </c>
      <c r="BL203" s="11" t="str">
        <f t="shared" si="86"/>
        <v/>
      </c>
    </row>
    <row r="204" spans="2:64" x14ac:dyDescent="0.3">
      <c r="B204"/>
      <c r="C204"/>
      <c r="D204"/>
      <c r="E204"/>
      <c r="F204"/>
      <c r="G204"/>
      <c r="H204"/>
      <c r="I204"/>
      <c r="J204"/>
      <c r="K204"/>
      <c r="L204"/>
      <c r="M204"/>
      <c r="N204"/>
      <c r="O204"/>
      <c r="P204"/>
      <c r="Q204"/>
      <c r="R204"/>
      <c r="S204"/>
      <c r="T204"/>
      <c r="U204"/>
      <c r="W204" s="11" t="b">
        <f>IF(OR(B204=Локализация!$C$118,B204=5),4,IF(OR(B204=Локализация!$C$119,B204=4),2,IF(OR(B204=Локализация!$C$120,B204=3),0,IF(OR(B204=Локализация!$C$121,B204=2),-1,IF(OR(B204=Локализация!$C$122,B204=1),-2)))))</f>
        <v>0</v>
      </c>
      <c r="X204" s="11" t="b">
        <f>IF(OR(C204=Локализация!$C$124,C204=5),-2,IF(OR(C204=Локализация!$C$125,C204=4),-1,IF(OR(C204=Локализация!$C$126,C204=3),0,IF(OR(C204=Локализация!$C$127,C204=2),2,IF(OR(C204=Локализация!$C$128,C204=1),4)))))</f>
        <v>0</v>
      </c>
      <c r="Y204" s="11" t="b">
        <f>IF(OR(D204=Локализация!$C$118,D204=5),4,IF(OR(D204=Локализация!$C$119,D204=4),2,IF(OR(D204=Локализация!$C$120,D204=3),0,IF(OR(D204=Локализация!$C$121,D204=2),-1,IF(OR(D204=Локализация!$C$122,D204=1),-2)))))</f>
        <v>0</v>
      </c>
      <c r="Z204" s="11" t="b">
        <f>IF(OR(E204=Локализация!$C$124,E204=5),-2,IF(OR(E204=Локализация!$C$125,E204=4),-1,IF(OR(E204=Локализация!$C$126,E204=3),0,IF(OR(E204=Локализация!$C$127,E204=2),2,IF(OR(E204=Локализация!$C$128,E204=1),4)))))</f>
        <v>0</v>
      </c>
      <c r="AA204" s="11" t="b">
        <f>IF(OR(F204=Локализация!$C$118,F204=5),4,IF(OR(F204=Локализация!$C$119,F204=4),2,IF(OR(F204=Локализация!$C$120,F204=3),0,IF(OR(F204=Локализация!$C$121,F204=2),-1,IF(OR(F204=Локализация!$C$122,F204=1),-2)))))</f>
        <v>0</v>
      </c>
      <c r="AB204" s="11" t="b">
        <f>IF(OR(G204=Локализация!$C$124,G204=5),-2,IF(OR(G204=Локализация!$C$125,G204=4),-1,IF(OR(G204=Локализация!$C$126,G204=3),0,IF(OR(G204=Локализация!$C$127,G204=2),2,IF(OR(G204=Локализация!$C$128,G204=1),4)))))</f>
        <v>0</v>
      </c>
      <c r="AC204" s="11" t="b">
        <f>IF(OR(H204=Локализация!$C$118,H204=5),4,IF(OR(H204=Локализация!$C$119,H204=4),2,IF(OR(H204=Локализация!$C$120,H204=3),0,IF(OR(H204=Локализация!$C$121,H204=2),-1,IF(OR(H204=Локализация!$C$122,H204=1),-2)))))</f>
        <v>0</v>
      </c>
      <c r="AD204" s="11" t="b">
        <f>IF(OR(I204=Локализация!$C$124,I204=5),-2,IF(OR(I204=Локализация!$C$125,I204=4),-1,IF(OR(I204=Локализация!$C$126,I204=3),0,IF(OR(I204=Локализация!$C$127,I204=2),2,IF(OR(I204=Локализация!$C$128,I204=1),4)))))</f>
        <v>0</v>
      </c>
      <c r="AE204" s="11" t="b">
        <f>IF(OR(J204=Локализация!$C$118,J204=5),4,IF(OR(J204=Локализация!$C$119,J204=4),2,IF(OR(J204=Локализация!$C$120,J204=3),0,IF(OR(J204=Локализация!$C$121,J204=2),-1,IF(OR(J204=Локализация!$C$122,J204=1),-2)))))</f>
        <v>0</v>
      </c>
      <c r="AF204" s="11" t="b">
        <f>IF(OR(K204=Локализация!$C$124,K204=5),-2,IF(OR(K204=Локализация!$C$125,K204=4),-1,IF(OR(K204=Локализация!$C$126,K204=3),0,IF(OR(K204=Локализация!$C$127,K204=2),2,IF(OR(K204=Локализация!$C$128,K204=1),4)))))</f>
        <v>0</v>
      </c>
      <c r="AG204" s="11" t="b">
        <f>IF(OR(L204=Локализация!$C$118,L204=5),4,IF(OR(L204=Локализация!$C$119,L204=4),2,IF(OR(L204=Локализация!$C$120,L204=3),0,IF(OR(L204=Локализация!$C$121,L204=2),-1,IF(OR(L204=Локализация!$C$122,L204=1),-2)))))</f>
        <v>0</v>
      </c>
      <c r="AH204" s="11" t="b">
        <f>IF(OR(M204=Локализация!$C$124,M204=5),-2,IF(OR(M204=Локализация!$C$125,M204=4),-1,IF(OR(M204=Локализация!$C$126,M204=3),0,IF(OR(M204=Локализация!$C$127,M204=2),2,IF(OR(M204=Локализация!$C$128,M204=1),4)))))</f>
        <v>0</v>
      </c>
      <c r="AI204" s="11" t="b">
        <f>IF(OR(N204=Локализация!$C$118,N204=5),4,IF(OR(N204=Локализация!$C$119,N204=4),2,IF(OR(N204=Локализация!$C$120,N204=3),0,IF(OR(N204=Локализация!$C$121,N204=2),-1,IF(OR(N204=Локализация!$C$122,N204=1),-2)))))</f>
        <v>0</v>
      </c>
      <c r="AJ204" s="11" t="b">
        <f>IF(OR(O204=Локализация!$C$124,O204=5),-2,IF(OR(O204=Локализация!$C$125,O204=4),-1,IF(OR(O204=Локализация!$C$126,O204=3),0,IF(OR(O204=Локализация!$C$127,O204=2),2,IF(OR(O204=Локализация!$C$128,O204=1),4)))))</f>
        <v>0</v>
      </c>
      <c r="AK204" s="11" t="b">
        <f>IF(OR(P204=Локализация!$C$118,P204=5),4,IF(OR(P204=Локализация!$C$119,P204=4),2,IF(OR(P204=Локализация!$C$120,P204=3),0,IF(OR(P204=Локализация!$C$121,P204=2),-1,IF(OR(P204=Локализация!$C$122,P204=1),-2)))))</f>
        <v>0</v>
      </c>
      <c r="AL204" s="11" t="b">
        <f>IF(OR(Q204=Локализация!$C$124,Q204=5),-2,IF(OR(Q204=Локализация!$C$125,Q204=4),-1,IF(OR(Q204=Локализация!$C$126,Q204=3),0,IF(OR(Q204=Локализация!$C$127,Q204=2),2,IF(OR(Q204=Локализация!$C$128,Q204=1),4)))))</f>
        <v>0</v>
      </c>
      <c r="AM204" s="11" t="b">
        <f>IF(OR(R204=Локализация!$C$118,R204=5),4,IF(OR(R204=Локализация!$C$119,R204=4),2,IF(OR(R204=Локализация!$C$120,R204=3),0,IF(OR(R204=Локализация!$C$121,R204=2),-1,IF(OR(R204=Локализация!$C$122,R204=1),-2)))))</f>
        <v>0</v>
      </c>
      <c r="AN204" s="11" t="b">
        <f>IF(OR(S204=Локализация!$C$124,S204=5),-2,IF(OR(S204=Локализация!$C$125,S204=4),-1,IF(OR(S204=Локализация!$C$126,S204=3),0,IF(OR(S204=Локализация!$C$127,S204=2),2,IF(OR(S204=Локализация!$C$128,S204=1),4)))))</f>
        <v>0</v>
      </c>
      <c r="AO204" s="11" t="b">
        <f>IF(OR(T204=Локализация!$C$118,T204=5),4,IF(OR(T204=Локализация!$C$119,T204=4),2,IF(OR(T204=Локализация!$C$120,T204=3),0,IF(OR(T204=Локализация!$C$121,T204=2),-1,IF(OR(T204=Локализация!$C$122,T204=1),-2)))))</f>
        <v>0</v>
      </c>
      <c r="AP204" s="11" t="b">
        <f>IF(OR(U204=Локализация!$C$124,U204=5),-2,IF(OR(U204=Локализация!$C$125,U204=4),-1,IF(OR(U204=Локализация!$C$126,U204=3),0,IF(OR(U204=Локализация!$C$127,U204=2),2,IF(OR(U204=Локализация!$C$128,U204=1),4)))))</f>
        <v>0</v>
      </c>
      <c r="AR204" s="11" t="str">
        <f t="shared" si="67"/>
        <v>ЛОЖЬЛОЖЬ</v>
      </c>
      <c r="AS204" s="11" t="str">
        <f t="shared" si="68"/>
        <v>ЛОЖЬЛОЖЬ</v>
      </c>
      <c r="AT204" s="11" t="str">
        <f t="shared" si="69"/>
        <v>ЛОЖЬЛОЖЬ</v>
      </c>
      <c r="AU204" s="11" t="str">
        <f t="shared" si="70"/>
        <v>ЛОЖЬЛОЖЬ</v>
      </c>
      <c r="AV204" s="11" t="str">
        <f t="shared" si="71"/>
        <v>ЛОЖЬЛОЖЬ</v>
      </c>
      <c r="AW204" s="11" t="str">
        <f t="shared" si="72"/>
        <v>ЛОЖЬЛОЖЬ</v>
      </c>
      <c r="AX204" s="11" t="str">
        <f t="shared" si="73"/>
        <v>ЛОЖЬЛОЖЬ</v>
      </c>
      <c r="AY204" s="11" t="str">
        <f t="shared" si="74"/>
        <v>ЛОЖЬЛОЖЬ</v>
      </c>
      <c r="AZ204" s="11" t="str">
        <f t="shared" si="75"/>
        <v>ЛОЖЬЛОЖЬ</v>
      </c>
      <c r="BA204" s="11" t="str">
        <f t="shared" si="76"/>
        <v>ЛОЖЬЛОЖЬ</v>
      </c>
      <c r="BC204" s="11" t="str">
        <f t="shared" si="77"/>
        <v/>
      </c>
      <c r="BD204" s="11" t="str">
        <f t="shared" si="78"/>
        <v/>
      </c>
      <c r="BE204" s="11" t="str">
        <f t="shared" si="79"/>
        <v/>
      </c>
      <c r="BF204" s="11" t="str">
        <f t="shared" si="80"/>
        <v/>
      </c>
      <c r="BG204" s="11" t="str">
        <f t="shared" si="81"/>
        <v/>
      </c>
      <c r="BH204" s="11" t="str">
        <f t="shared" si="82"/>
        <v/>
      </c>
      <c r="BI204" s="11" t="str">
        <f t="shared" si="83"/>
        <v/>
      </c>
      <c r="BJ204" s="11" t="str">
        <f t="shared" si="84"/>
        <v/>
      </c>
      <c r="BK204" s="11" t="str">
        <f t="shared" si="85"/>
        <v/>
      </c>
      <c r="BL204" s="11" t="str">
        <f t="shared" si="86"/>
        <v/>
      </c>
    </row>
    <row r="205" spans="2:64" x14ac:dyDescent="0.3">
      <c r="W205" s="11" t="b">
        <f>IF(OR(B205=Локализация!$C$118,B205=5),4,IF(OR(B205=Локализация!$C$119,B205=4),2,IF(OR(B205=Локализация!$C$120,B205=3),0,IF(OR(B205=Локализация!$C$121,B205=2),-1,IF(OR(B205=Локализация!$C$122,B205=1),-2)))))</f>
        <v>0</v>
      </c>
      <c r="X205" s="11" t="b">
        <f>IF(OR(C205=Локализация!$C$124,C205=5),-2,IF(OR(C205=Локализация!$C$125,C205=4),-1,IF(OR(C205=Локализация!$C$126,C205=3),0,IF(OR(C205=Локализация!$C$127,C205=2),2,IF(OR(C205=Локализация!$C$128,C205=1),4)))))</f>
        <v>0</v>
      </c>
      <c r="Y205" s="11" t="b">
        <f>IF(OR(D205=Локализация!$C$118,D205=5),4,IF(OR(D205=Локализация!$C$119,D205=4),2,IF(OR(D205=Локализация!$C$120,D205=3),0,IF(OR(D205=Локализация!$C$121,D205=2),-1,IF(OR(D205=Локализация!$C$122,D205=1),-2)))))</f>
        <v>0</v>
      </c>
      <c r="Z205" s="11" t="b">
        <f>IF(OR(E205=Локализация!$C$124,E205=5),-2,IF(OR(E205=Локализация!$C$125,E205=4),-1,IF(OR(E205=Локализация!$C$126,E205=3),0,IF(OR(E205=Локализация!$C$127,E205=2),2,IF(OR(E205=Локализация!$C$128,E205=1),4)))))</f>
        <v>0</v>
      </c>
      <c r="AA205" s="11" t="b">
        <f>IF(OR(F205=Локализация!$C$118,F205=5),4,IF(OR(F205=Локализация!$C$119,F205=4),2,IF(OR(F205=Локализация!$C$120,F205=3),0,IF(OR(F205=Локализация!$C$121,F205=2),-1,IF(OR(F205=Локализация!$C$122,F205=1),-2)))))</f>
        <v>0</v>
      </c>
      <c r="AB205" s="11" t="b">
        <f>IF(OR(G205=Локализация!$C$124,G205=5),-2,IF(OR(G205=Локализация!$C$125,G205=4),-1,IF(OR(G205=Локализация!$C$126,G205=3),0,IF(OR(G205=Локализация!$C$127,G205=2),2,IF(OR(G205=Локализация!$C$128,G205=1),4)))))</f>
        <v>0</v>
      </c>
      <c r="AC205" s="11" t="b">
        <f>IF(OR(H205=Локализация!$C$118,H205=5),4,IF(OR(H205=Локализация!$C$119,H205=4),2,IF(OR(H205=Локализация!$C$120,H205=3),0,IF(OR(H205=Локализация!$C$121,H205=2),-1,IF(OR(H205=Локализация!$C$122,H205=1),-2)))))</f>
        <v>0</v>
      </c>
      <c r="AD205" s="11" t="b">
        <f>IF(OR(I205=Локализация!$C$124,I205=5),-2,IF(OR(I205=Локализация!$C$125,I205=4),-1,IF(OR(I205=Локализация!$C$126,I205=3),0,IF(OR(I205=Локализация!$C$127,I205=2),2,IF(OR(I205=Локализация!$C$128,I205=1),4)))))</f>
        <v>0</v>
      </c>
      <c r="AE205" s="11" t="b">
        <f>IF(OR(J205=Локализация!$C$118,J205=5),4,IF(OR(J205=Локализация!$C$119,J205=4),2,IF(OR(J205=Локализация!$C$120,J205=3),0,IF(OR(J205=Локализация!$C$121,J205=2),-1,IF(OR(J205=Локализация!$C$122,J205=1),-2)))))</f>
        <v>0</v>
      </c>
      <c r="AF205" s="11" t="b">
        <f>IF(OR(K205=Локализация!$C$124,K205=5),-2,IF(OR(K205=Локализация!$C$125,K205=4),-1,IF(OR(K205=Локализация!$C$126,K205=3),0,IF(OR(K205=Локализация!$C$127,K205=2),2,IF(OR(K205=Локализация!$C$128,K205=1),4)))))</f>
        <v>0</v>
      </c>
      <c r="AG205" s="11" t="b">
        <f>IF(OR(L205=Локализация!$C$118,L205=5),4,IF(OR(L205=Локализация!$C$119,L205=4),2,IF(OR(L205=Локализация!$C$120,L205=3),0,IF(OR(L205=Локализация!$C$121,L205=2),-1,IF(OR(L205=Локализация!$C$122,L205=1),-2)))))</f>
        <v>0</v>
      </c>
      <c r="AH205" s="11" t="b">
        <f>IF(OR(M205=Локализация!$C$124,M205=5),-2,IF(OR(M205=Локализация!$C$125,M205=4),-1,IF(OR(M205=Локализация!$C$126,M205=3),0,IF(OR(M205=Локализация!$C$127,M205=2),2,IF(OR(M205=Локализация!$C$128,M205=1),4)))))</f>
        <v>0</v>
      </c>
      <c r="AI205" s="11" t="b">
        <f>IF(OR(N205=Локализация!$C$118,N205=5),4,IF(OR(N205=Локализация!$C$119,N205=4),2,IF(OR(N205=Локализация!$C$120,N205=3),0,IF(OR(N205=Локализация!$C$121,N205=2),-1,IF(OR(N205=Локализация!$C$122,N205=1),-2)))))</f>
        <v>0</v>
      </c>
      <c r="AJ205" s="11" t="b">
        <f>IF(OR(O205=Локализация!$C$124,O205=5),-2,IF(OR(O205=Локализация!$C$125,O205=4),-1,IF(OR(O205=Локализация!$C$126,O205=3),0,IF(OR(O205=Локализация!$C$127,O205=2),2,IF(OR(O205=Локализация!$C$128,O205=1),4)))))</f>
        <v>0</v>
      </c>
      <c r="AK205" s="11" t="b">
        <f>IF(OR(P205=Локализация!$C$118,P205=5),4,IF(OR(P205=Локализация!$C$119,P205=4),2,IF(OR(P205=Локализация!$C$120,P205=3),0,IF(OR(P205=Локализация!$C$121,P205=2),-1,IF(OR(P205=Локализация!$C$122,P205=1),-2)))))</f>
        <v>0</v>
      </c>
      <c r="AL205" s="11" t="b">
        <f>IF(OR(Q205=Локализация!$C$124,Q205=5),-2,IF(OR(Q205=Локализация!$C$125,Q205=4),-1,IF(OR(Q205=Локализация!$C$126,Q205=3),0,IF(OR(Q205=Локализация!$C$127,Q205=2),2,IF(OR(Q205=Локализация!$C$128,Q205=1),4)))))</f>
        <v>0</v>
      </c>
      <c r="AM205" s="11" t="b">
        <f>IF(OR(R205=Локализация!$C$118,R205=5),4,IF(OR(R205=Локализация!$C$119,R205=4),2,IF(OR(R205=Локализация!$C$120,R205=3),0,IF(OR(R205=Локализация!$C$121,R205=2),-1,IF(OR(R205=Локализация!$C$122,R205=1),-2)))))</f>
        <v>0</v>
      </c>
      <c r="AN205" s="11" t="b">
        <f>IF(OR(S205=Локализация!$C$124,S205=5),-2,IF(OR(S205=Локализация!$C$125,S205=4),-1,IF(OR(S205=Локализация!$C$126,S205=3),0,IF(OR(S205=Локализация!$C$127,S205=2),2,IF(OR(S205=Локализация!$C$128,S205=1),4)))))</f>
        <v>0</v>
      </c>
      <c r="AO205" s="11" t="b">
        <f>IF(OR(T205=Локализация!$C$118,T205=5),4,IF(OR(T205=Локализация!$C$119,T205=4),2,IF(OR(T205=Локализация!$C$120,T205=3),0,IF(OR(T205=Локализация!$C$121,T205=2),-1,IF(OR(T205=Локализация!$C$122,T205=1),-2)))))</f>
        <v>0</v>
      </c>
      <c r="AP205" s="11" t="b">
        <f>IF(OR(U205=Локализация!$C$124,U205=5),-2,IF(OR(U205=Локализация!$C$125,U205=4),-1,IF(OR(U205=Локализация!$C$126,U205=3),0,IF(OR(U205=Локализация!$C$127,U205=2),2,IF(OR(U205=Локализация!$C$128,U205=1),4)))))</f>
        <v>0</v>
      </c>
      <c r="AR205" s="11" t="str">
        <f t="shared" si="67"/>
        <v>ЛОЖЬЛОЖЬ</v>
      </c>
      <c r="AS205" s="11" t="str">
        <f t="shared" si="68"/>
        <v>ЛОЖЬЛОЖЬ</v>
      </c>
      <c r="AT205" s="11" t="str">
        <f t="shared" si="69"/>
        <v>ЛОЖЬЛОЖЬ</v>
      </c>
      <c r="AU205" s="11" t="str">
        <f t="shared" si="70"/>
        <v>ЛОЖЬЛОЖЬ</v>
      </c>
      <c r="AV205" s="11" t="str">
        <f t="shared" si="71"/>
        <v>ЛОЖЬЛОЖЬ</v>
      </c>
      <c r="AW205" s="11" t="str">
        <f t="shared" si="72"/>
        <v>ЛОЖЬЛОЖЬ</v>
      </c>
      <c r="AX205" s="11" t="str">
        <f t="shared" si="73"/>
        <v>ЛОЖЬЛОЖЬ</v>
      </c>
      <c r="AY205" s="11" t="str">
        <f t="shared" si="74"/>
        <v>ЛОЖЬЛОЖЬ</v>
      </c>
      <c r="AZ205" s="11" t="str">
        <f t="shared" si="75"/>
        <v>ЛОЖЬЛОЖЬ</v>
      </c>
      <c r="BA205" s="11" t="str">
        <f t="shared" si="76"/>
        <v>ЛОЖЬЛОЖЬ</v>
      </c>
      <c r="BC205" s="11" t="str">
        <f t="shared" si="77"/>
        <v/>
      </c>
      <c r="BD205" s="11" t="str">
        <f t="shared" si="78"/>
        <v/>
      </c>
      <c r="BE205" s="11" t="str">
        <f t="shared" si="79"/>
        <v/>
      </c>
      <c r="BF205" s="11" t="str">
        <f t="shared" si="80"/>
        <v/>
      </c>
      <c r="BG205" s="11" t="str">
        <f t="shared" si="81"/>
        <v/>
      </c>
      <c r="BH205" s="11" t="str">
        <f t="shared" si="82"/>
        <v/>
      </c>
      <c r="BI205" s="11" t="str">
        <f t="shared" si="83"/>
        <v/>
      </c>
      <c r="BJ205" s="11" t="str">
        <f t="shared" si="84"/>
        <v/>
      </c>
      <c r="BK205" s="11" t="str">
        <f t="shared" si="85"/>
        <v/>
      </c>
      <c r="BL205" s="11" t="str">
        <f t="shared" si="86"/>
        <v/>
      </c>
    </row>
    <row r="206" spans="2:64" x14ac:dyDescent="0.3">
      <c r="W206" s="11" t="b">
        <f>IF(OR(B206=Локализация!$C$118,B206=5),4,IF(OR(B206=Локализация!$C$119,B206=4),2,IF(OR(B206=Локализация!$C$120,B206=3),0,IF(OR(B206=Локализация!$C$121,B206=2),-1,IF(OR(B206=Локализация!$C$122,B206=1),-2)))))</f>
        <v>0</v>
      </c>
      <c r="X206" s="11" t="b">
        <f>IF(OR(C206=Локализация!$C$124,C206=5),-2,IF(OR(C206=Локализация!$C$125,C206=4),-1,IF(OR(C206=Локализация!$C$126,C206=3),0,IF(OR(C206=Локализация!$C$127,C206=2),2,IF(OR(C206=Локализация!$C$128,C206=1),4)))))</f>
        <v>0</v>
      </c>
      <c r="Y206" s="11" t="b">
        <f>IF(OR(D206=Локализация!$C$118,D206=5),4,IF(OR(D206=Локализация!$C$119,D206=4),2,IF(OR(D206=Локализация!$C$120,D206=3),0,IF(OR(D206=Локализация!$C$121,D206=2),-1,IF(OR(D206=Локализация!$C$122,D206=1),-2)))))</f>
        <v>0</v>
      </c>
      <c r="Z206" s="11" t="b">
        <f>IF(OR(E206=Локализация!$C$124,E206=5),-2,IF(OR(E206=Локализация!$C$125,E206=4),-1,IF(OR(E206=Локализация!$C$126,E206=3),0,IF(OR(E206=Локализация!$C$127,E206=2),2,IF(OR(E206=Локализация!$C$128,E206=1),4)))))</f>
        <v>0</v>
      </c>
      <c r="AA206" s="11" t="b">
        <f>IF(OR(F206=Локализация!$C$118,F206=5),4,IF(OR(F206=Локализация!$C$119,F206=4),2,IF(OR(F206=Локализация!$C$120,F206=3),0,IF(OR(F206=Локализация!$C$121,F206=2),-1,IF(OR(F206=Локализация!$C$122,F206=1),-2)))))</f>
        <v>0</v>
      </c>
      <c r="AB206" s="11" t="b">
        <f>IF(OR(G206=Локализация!$C$124,G206=5),-2,IF(OR(G206=Локализация!$C$125,G206=4),-1,IF(OR(G206=Локализация!$C$126,G206=3),0,IF(OR(G206=Локализация!$C$127,G206=2),2,IF(OR(G206=Локализация!$C$128,G206=1),4)))))</f>
        <v>0</v>
      </c>
      <c r="AC206" s="11" t="b">
        <f>IF(OR(H206=Локализация!$C$118,H206=5),4,IF(OR(H206=Локализация!$C$119,H206=4),2,IF(OR(H206=Локализация!$C$120,H206=3),0,IF(OR(H206=Локализация!$C$121,H206=2),-1,IF(OR(H206=Локализация!$C$122,H206=1),-2)))))</f>
        <v>0</v>
      </c>
      <c r="AD206" s="11" t="b">
        <f>IF(OR(I206=Локализация!$C$124,I206=5),-2,IF(OR(I206=Локализация!$C$125,I206=4),-1,IF(OR(I206=Локализация!$C$126,I206=3),0,IF(OR(I206=Локализация!$C$127,I206=2),2,IF(OR(I206=Локализация!$C$128,I206=1),4)))))</f>
        <v>0</v>
      </c>
      <c r="AE206" s="11" t="b">
        <f>IF(OR(J206=Локализация!$C$118,J206=5),4,IF(OR(J206=Локализация!$C$119,J206=4),2,IF(OR(J206=Локализация!$C$120,J206=3),0,IF(OR(J206=Локализация!$C$121,J206=2),-1,IF(OR(J206=Локализация!$C$122,J206=1),-2)))))</f>
        <v>0</v>
      </c>
      <c r="AF206" s="11" t="b">
        <f>IF(OR(K206=Локализация!$C$124,K206=5),-2,IF(OR(K206=Локализация!$C$125,K206=4),-1,IF(OR(K206=Локализация!$C$126,K206=3),0,IF(OR(K206=Локализация!$C$127,K206=2),2,IF(OR(K206=Локализация!$C$128,K206=1),4)))))</f>
        <v>0</v>
      </c>
      <c r="AG206" s="11" t="b">
        <f>IF(OR(L206=Локализация!$C$118,L206=5),4,IF(OR(L206=Локализация!$C$119,L206=4),2,IF(OR(L206=Локализация!$C$120,L206=3),0,IF(OR(L206=Локализация!$C$121,L206=2),-1,IF(OR(L206=Локализация!$C$122,L206=1),-2)))))</f>
        <v>0</v>
      </c>
      <c r="AH206" s="11" t="b">
        <f>IF(OR(M206=Локализация!$C$124,M206=5),-2,IF(OR(M206=Локализация!$C$125,M206=4),-1,IF(OR(M206=Локализация!$C$126,M206=3),0,IF(OR(M206=Локализация!$C$127,M206=2),2,IF(OR(M206=Локализация!$C$128,M206=1),4)))))</f>
        <v>0</v>
      </c>
      <c r="AI206" s="11" t="b">
        <f>IF(OR(N206=Локализация!$C$118,N206=5),4,IF(OR(N206=Локализация!$C$119,N206=4),2,IF(OR(N206=Локализация!$C$120,N206=3),0,IF(OR(N206=Локализация!$C$121,N206=2),-1,IF(OR(N206=Локализация!$C$122,N206=1),-2)))))</f>
        <v>0</v>
      </c>
      <c r="AJ206" s="11" t="b">
        <f>IF(OR(O206=Локализация!$C$124,O206=5),-2,IF(OR(O206=Локализация!$C$125,O206=4),-1,IF(OR(O206=Локализация!$C$126,O206=3),0,IF(OR(O206=Локализация!$C$127,O206=2),2,IF(OR(O206=Локализация!$C$128,O206=1),4)))))</f>
        <v>0</v>
      </c>
      <c r="AK206" s="11" t="b">
        <f>IF(OR(P206=Локализация!$C$118,P206=5),4,IF(OR(P206=Локализация!$C$119,P206=4),2,IF(OR(P206=Локализация!$C$120,P206=3),0,IF(OR(P206=Локализация!$C$121,P206=2),-1,IF(OR(P206=Локализация!$C$122,P206=1),-2)))))</f>
        <v>0</v>
      </c>
      <c r="AL206" s="11" t="b">
        <f>IF(OR(Q206=Локализация!$C$124,Q206=5),-2,IF(OR(Q206=Локализация!$C$125,Q206=4),-1,IF(OR(Q206=Локализация!$C$126,Q206=3),0,IF(OR(Q206=Локализация!$C$127,Q206=2),2,IF(OR(Q206=Локализация!$C$128,Q206=1),4)))))</f>
        <v>0</v>
      </c>
      <c r="AM206" s="11" t="b">
        <f>IF(OR(R206=Локализация!$C$118,R206=5),4,IF(OR(R206=Локализация!$C$119,R206=4),2,IF(OR(R206=Локализация!$C$120,R206=3),0,IF(OR(R206=Локализация!$C$121,R206=2),-1,IF(OR(R206=Локализация!$C$122,R206=1),-2)))))</f>
        <v>0</v>
      </c>
      <c r="AN206" s="11" t="b">
        <f>IF(OR(S206=Локализация!$C$124,S206=5),-2,IF(OR(S206=Локализация!$C$125,S206=4),-1,IF(OR(S206=Локализация!$C$126,S206=3),0,IF(OR(S206=Локализация!$C$127,S206=2),2,IF(OR(S206=Локализация!$C$128,S206=1),4)))))</f>
        <v>0</v>
      </c>
      <c r="AO206" s="11" t="b">
        <f>IF(OR(T206=Локализация!$C$118,T206=5),4,IF(OR(T206=Локализация!$C$119,T206=4),2,IF(OR(T206=Локализация!$C$120,T206=3),0,IF(OR(T206=Локализация!$C$121,T206=2),-1,IF(OR(T206=Локализация!$C$122,T206=1),-2)))))</f>
        <v>0</v>
      </c>
      <c r="AP206" s="11" t="b">
        <f>IF(OR(U206=Локализация!$C$124,U206=5),-2,IF(OR(U206=Локализация!$C$125,U206=4),-1,IF(OR(U206=Локализация!$C$126,U206=3),0,IF(OR(U206=Локализация!$C$127,U206=2),2,IF(OR(U206=Локализация!$C$128,U206=1),4)))))</f>
        <v>0</v>
      </c>
      <c r="AR206" s="11" t="str">
        <f t="shared" si="67"/>
        <v>ЛОЖЬЛОЖЬ</v>
      </c>
      <c r="AS206" s="11" t="str">
        <f t="shared" si="68"/>
        <v>ЛОЖЬЛОЖЬ</v>
      </c>
      <c r="AT206" s="11" t="str">
        <f t="shared" si="69"/>
        <v>ЛОЖЬЛОЖЬ</v>
      </c>
      <c r="AU206" s="11" t="str">
        <f t="shared" si="70"/>
        <v>ЛОЖЬЛОЖЬ</v>
      </c>
      <c r="AV206" s="11" t="str">
        <f t="shared" si="71"/>
        <v>ЛОЖЬЛОЖЬ</v>
      </c>
      <c r="AW206" s="11" t="str">
        <f t="shared" si="72"/>
        <v>ЛОЖЬЛОЖЬ</v>
      </c>
      <c r="AX206" s="11" t="str">
        <f t="shared" si="73"/>
        <v>ЛОЖЬЛОЖЬ</v>
      </c>
      <c r="AY206" s="11" t="str">
        <f t="shared" si="74"/>
        <v>ЛОЖЬЛОЖЬ</v>
      </c>
      <c r="AZ206" s="11" t="str">
        <f t="shared" si="75"/>
        <v>ЛОЖЬЛОЖЬ</v>
      </c>
      <c r="BA206" s="11" t="str">
        <f t="shared" si="76"/>
        <v>ЛОЖЬЛОЖЬ</v>
      </c>
      <c r="BC206" s="11" t="str">
        <f t="shared" si="77"/>
        <v/>
      </c>
      <c r="BD206" s="11" t="str">
        <f t="shared" si="78"/>
        <v/>
      </c>
      <c r="BE206" s="11" t="str">
        <f t="shared" si="79"/>
        <v/>
      </c>
      <c r="BF206" s="11" t="str">
        <f t="shared" si="80"/>
        <v/>
      </c>
      <c r="BG206" s="11" t="str">
        <f t="shared" si="81"/>
        <v/>
      </c>
      <c r="BH206" s="11" t="str">
        <f t="shared" si="82"/>
        <v/>
      </c>
      <c r="BI206" s="11" t="str">
        <f t="shared" si="83"/>
        <v/>
      </c>
      <c r="BJ206" s="11" t="str">
        <f t="shared" si="84"/>
        <v/>
      </c>
      <c r="BK206" s="11" t="str">
        <f t="shared" si="85"/>
        <v/>
      </c>
      <c r="BL206" s="11" t="str">
        <f t="shared" si="86"/>
        <v/>
      </c>
    </row>
    <row r="207" spans="2:64" x14ac:dyDescent="0.3">
      <c r="W207" s="11" t="b">
        <f>IF(OR(B207=Локализация!$C$118,B207=5),4,IF(OR(B207=Локализация!$C$119,B207=4),2,IF(OR(B207=Локализация!$C$120,B207=3),0,IF(OR(B207=Локализация!$C$121,B207=2),-1,IF(OR(B207=Локализация!$C$122,B207=1),-2)))))</f>
        <v>0</v>
      </c>
      <c r="X207" s="11" t="b">
        <f>IF(OR(C207=Локализация!$C$124,C207=5),-2,IF(OR(C207=Локализация!$C$125,C207=4),-1,IF(OR(C207=Локализация!$C$126,C207=3),0,IF(OR(C207=Локализация!$C$127,C207=2),2,IF(OR(C207=Локализация!$C$128,C207=1),4)))))</f>
        <v>0</v>
      </c>
      <c r="Y207" s="11" t="b">
        <f>IF(OR(D207=Локализация!$C$118,D207=5),4,IF(OR(D207=Локализация!$C$119,D207=4),2,IF(OR(D207=Локализация!$C$120,D207=3),0,IF(OR(D207=Локализация!$C$121,D207=2),-1,IF(OR(D207=Локализация!$C$122,D207=1),-2)))))</f>
        <v>0</v>
      </c>
      <c r="Z207" s="11" t="b">
        <f>IF(OR(E207=Локализация!$C$124,E207=5),-2,IF(OR(E207=Локализация!$C$125,E207=4),-1,IF(OR(E207=Локализация!$C$126,E207=3),0,IF(OR(E207=Локализация!$C$127,E207=2),2,IF(OR(E207=Локализация!$C$128,E207=1),4)))))</f>
        <v>0</v>
      </c>
      <c r="AA207" s="11" t="b">
        <f>IF(OR(F207=Локализация!$C$118,F207=5),4,IF(OR(F207=Локализация!$C$119,F207=4),2,IF(OR(F207=Локализация!$C$120,F207=3),0,IF(OR(F207=Локализация!$C$121,F207=2),-1,IF(OR(F207=Локализация!$C$122,F207=1),-2)))))</f>
        <v>0</v>
      </c>
      <c r="AB207" s="11" t="b">
        <f>IF(OR(G207=Локализация!$C$124,G207=5),-2,IF(OR(G207=Локализация!$C$125,G207=4),-1,IF(OR(G207=Локализация!$C$126,G207=3),0,IF(OR(G207=Локализация!$C$127,G207=2),2,IF(OR(G207=Локализация!$C$128,G207=1),4)))))</f>
        <v>0</v>
      </c>
      <c r="AC207" s="11" t="b">
        <f>IF(OR(H207=Локализация!$C$118,H207=5),4,IF(OR(H207=Локализация!$C$119,H207=4),2,IF(OR(H207=Локализация!$C$120,H207=3),0,IF(OR(H207=Локализация!$C$121,H207=2),-1,IF(OR(H207=Локализация!$C$122,H207=1),-2)))))</f>
        <v>0</v>
      </c>
      <c r="AD207" s="11" t="b">
        <f>IF(OR(I207=Локализация!$C$124,I207=5),-2,IF(OR(I207=Локализация!$C$125,I207=4),-1,IF(OR(I207=Локализация!$C$126,I207=3),0,IF(OR(I207=Локализация!$C$127,I207=2),2,IF(OR(I207=Локализация!$C$128,I207=1),4)))))</f>
        <v>0</v>
      </c>
      <c r="AE207" s="11" t="b">
        <f>IF(OR(J207=Локализация!$C$118,J207=5),4,IF(OR(J207=Локализация!$C$119,J207=4),2,IF(OR(J207=Локализация!$C$120,J207=3),0,IF(OR(J207=Локализация!$C$121,J207=2),-1,IF(OR(J207=Локализация!$C$122,J207=1),-2)))))</f>
        <v>0</v>
      </c>
      <c r="AF207" s="11" t="b">
        <f>IF(OR(K207=Локализация!$C$124,K207=5),-2,IF(OR(K207=Локализация!$C$125,K207=4),-1,IF(OR(K207=Локализация!$C$126,K207=3),0,IF(OR(K207=Локализация!$C$127,K207=2),2,IF(OR(K207=Локализация!$C$128,K207=1),4)))))</f>
        <v>0</v>
      </c>
      <c r="AG207" s="11" t="b">
        <f>IF(OR(L207=Локализация!$C$118,L207=5),4,IF(OR(L207=Локализация!$C$119,L207=4),2,IF(OR(L207=Локализация!$C$120,L207=3),0,IF(OR(L207=Локализация!$C$121,L207=2),-1,IF(OR(L207=Локализация!$C$122,L207=1),-2)))))</f>
        <v>0</v>
      </c>
      <c r="AH207" s="11" t="b">
        <f>IF(OR(M207=Локализация!$C$124,M207=5),-2,IF(OR(M207=Локализация!$C$125,M207=4),-1,IF(OR(M207=Локализация!$C$126,M207=3),0,IF(OR(M207=Локализация!$C$127,M207=2),2,IF(OR(M207=Локализация!$C$128,M207=1),4)))))</f>
        <v>0</v>
      </c>
      <c r="AI207" s="11" t="b">
        <f>IF(OR(N207=Локализация!$C$118,N207=5),4,IF(OR(N207=Локализация!$C$119,N207=4),2,IF(OR(N207=Локализация!$C$120,N207=3),0,IF(OR(N207=Локализация!$C$121,N207=2),-1,IF(OR(N207=Локализация!$C$122,N207=1),-2)))))</f>
        <v>0</v>
      </c>
      <c r="AJ207" s="11" t="b">
        <f>IF(OR(O207=Локализация!$C$124,O207=5),-2,IF(OR(O207=Локализация!$C$125,O207=4),-1,IF(OR(O207=Локализация!$C$126,O207=3),0,IF(OR(O207=Локализация!$C$127,O207=2),2,IF(OR(O207=Локализация!$C$128,O207=1),4)))))</f>
        <v>0</v>
      </c>
      <c r="AK207" s="11" t="b">
        <f>IF(OR(P207=Локализация!$C$118,P207=5),4,IF(OR(P207=Локализация!$C$119,P207=4),2,IF(OR(P207=Локализация!$C$120,P207=3),0,IF(OR(P207=Локализация!$C$121,P207=2),-1,IF(OR(P207=Локализация!$C$122,P207=1),-2)))))</f>
        <v>0</v>
      </c>
      <c r="AL207" s="11" t="b">
        <f>IF(OR(Q207=Локализация!$C$124,Q207=5),-2,IF(OR(Q207=Локализация!$C$125,Q207=4),-1,IF(OR(Q207=Локализация!$C$126,Q207=3),0,IF(OR(Q207=Локализация!$C$127,Q207=2),2,IF(OR(Q207=Локализация!$C$128,Q207=1),4)))))</f>
        <v>0</v>
      </c>
      <c r="AM207" s="11" t="b">
        <f>IF(OR(R207=Локализация!$C$118,R207=5),4,IF(OR(R207=Локализация!$C$119,R207=4),2,IF(OR(R207=Локализация!$C$120,R207=3),0,IF(OR(R207=Локализация!$C$121,R207=2),-1,IF(OR(R207=Локализация!$C$122,R207=1),-2)))))</f>
        <v>0</v>
      </c>
      <c r="AN207" s="11" t="b">
        <f>IF(OR(S207=Локализация!$C$124,S207=5),-2,IF(OR(S207=Локализация!$C$125,S207=4),-1,IF(OR(S207=Локализация!$C$126,S207=3),0,IF(OR(S207=Локализация!$C$127,S207=2),2,IF(OR(S207=Локализация!$C$128,S207=1),4)))))</f>
        <v>0</v>
      </c>
      <c r="AO207" s="11" t="b">
        <f>IF(OR(T207=Локализация!$C$118,T207=5),4,IF(OR(T207=Локализация!$C$119,T207=4),2,IF(OR(T207=Локализация!$C$120,T207=3),0,IF(OR(T207=Локализация!$C$121,T207=2),-1,IF(OR(T207=Локализация!$C$122,T207=1),-2)))))</f>
        <v>0</v>
      </c>
      <c r="AP207" s="11" t="b">
        <f>IF(OR(U207=Локализация!$C$124,U207=5),-2,IF(OR(U207=Локализация!$C$125,U207=4),-1,IF(OR(U207=Локализация!$C$126,U207=3),0,IF(OR(U207=Локализация!$C$127,U207=2),2,IF(OR(U207=Локализация!$C$128,U207=1),4)))))</f>
        <v>0</v>
      </c>
      <c r="AR207" s="11" t="str">
        <f t="shared" si="67"/>
        <v>ЛОЖЬЛОЖЬ</v>
      </c>
      <c r="AS207" s="11" t="str">
        <f t="shared" si="68"/>
        <v>ЛОЖЬЛОЖЬ</v>
      </c>
      <c r="AT207" s="11" t="str">
        <f t="shared" si="69"/>
        <v>ЛОЖЬЛОЖЬ</v>
      </c>
      <c r="AU207" s="11" t="str">
        <f t="shared" si="70"/>
        <v>ЛОЖЬЛОЖЬ</v>
      </c>
      <c r="AV207" s="11" t="str">
        <f t="shared" si="71"/>
        <v>ЛОЖЬЛОЖЬ</v>
      </c>
      <c r="AW207" s="11" t="str">
        <f t="shared" si="72"/>
        <v>ЛОЖЬЛОЖЬ</v>
      </c>
      <c r="AX207" s="11" t="str">
        <f t="shared" si="73"/>
        <v>ЛОЖЬЛОЖЬ</v>
      </c>
      <c r="AY207" s="11" t="str">
        <f t="shared" si="74"/>
        <v>ЛОЖЬЛОЖЬ</v>
      </c>
      <c r="AZ207" s="11" t="str">
        <f t="shared" si="75"/>
        <v>ЛОЖЬЛОЖЬ</v>
      </c>
      <c r="BA207" s="11" t="str">
        <f t="shared" si="76"/>
        <v>ЛОЖЬЛОЖЬ</v>
      </c>
      <c r="BC207" s="11" t="str">
        <f t="shared" si="77"/>
        <v/>
      </c>
      <c r="BD207" s="11" t="str">
        <f t="shared" si="78"/>
        <v/>
      </c>
      <c r="BE207" s="11" t="str">
        <f t="shared" si="79"/>
        <v/>
      </c>
      <c r="BF207" s="11" t="str">
        <f t="shared" si="80"/>
        <v/>
      </c>
      <c r="BG207" s="11" t="str">
        <f t="shared" si="81"/>
        <v/>
      </c>
      <c r="BH207" s="11" t="str">
        <f t="shared" si="82"/>
        <v/>
      </c>
      <c r="BI207" s="11" t="str">
        <f t="shared" si="83"/>
        <v/>
      </c>
      <c r="BJ207" s="11" t="str">
        <f t="shared" si="84"/>
        <v/>
      </c>
      <c r="BK207" s="11" t="str">
        <f t="shared" si="85"/>
        <v/>
      </c>
      <c r="BL207" s="11" t="str">
        <f t="shared" si="86"/>
        <v/>
      </c>
    </row>
    <row r="208" spans="2:64" x14ac:dyDescent="0.3">
      <c r="W208" s="11" t="b">
        <f>IF(OR(B208=Локализация!$C$118,B208=5),4,IF(OR(B208=Локализация!$C$119,B208=4),2,IF(OR(B208=Локализация!$C$120,B208=3),0,IF(OR(B208=Локализация!$C$121,B208=2),-1,IF(OR(B208=Локализация!$C$122,B208=1),-2)))))</f>
        <v>0</v>
      </c>
      <c r="X208" s="11" t="b">
        <f>IF(OR(C208=Локализация!$C$124,C208=5),-2,IF(OR(C208=Локализация!$C$125,C208=4),-1,IF(OR(C208=Локализация!$C$126,C208=3),0,IF(OR(C208=Локализация!$C$127,C208=2),2,IF(OR(C208=Локализация!$C$128,C208=1),4)))))</f>
        <v>0</v>
      </c>
      <c r="Y208" s="11" t="b">
        <f>IF(OR(D208=Локализация!$C$118,D208=5),4,IF(OR(D208=Локализация!$C$119,D208=4),2,IF(OR(D208=Локализация!$C$120,D208=3),0,IF(OR(D208=Локализация!$C$121,D208=2),-1,IF(OR(D208=Локализация!$C$122,D208=1),-2)))))</f>
        <v>0</v>
      </c>
      <c r="Z208" s="11" t="b">
        <f>IF(OR(E208=Локализация!$C$124,E208=5),-2,IF(OR(E208=Локализация!$C$125,E208=4),-1,IF(OR(E208=Локализация!$C$126,E208=3),0,IF(OR(E208=Локализация!$C$127,E208=2),2,IF(OR(E208=Локализация!$C$128,E208=1),4)))))</f>
        <v>0</v>
      </c>
      <c r="AA208" s="11" t="b">
        <f>IF(OR(F208=Локализация!$C$118,F208=5),4,IF(OR(F208=Локализация!$C$119,F208=4),2,IF(OR(F208=Локализация!$C$120,F208=3),0,IF(OR(F208=Локализация!$C$121,F208=2),-1,IF(OR(F208=Локализация!$C$122,F208=1),-2)))))</f>
        <v>0</v>
      </c>
      <c r="AB208" s="11" t="b">
        <f>IF(OR(G208=Локализация!$C$124,G208=5),-2,IF(OR(G208=Локализация!$C$125,G208=4),-1,IF(OR(G208=Локализация!$C$126,G208=3),0,IF(OR(G208=Локализация!$C$127,G208=2),2,IF(OR(G208=Локализация!$C$128,G208=1),4)))))</f>
        <v>0</v>
      </c>
      <c r="AC208" s="11" t="b">
        <f>IF(OR(H208=Локализация!$C$118,H208=5),4,IF(OR(H208=Локализация!$C$119,H208=4),2,IF(OR(H208=Локализация!$C$120,H208=3),0,IF(OR(H208=Локализация!$C$121,H208=2),-1,IF(OR(H208=Локализация!$C$122,H208=1),-2)))))</f>
        <v>0</v>
      </c>
      <c r="AD208" s="11" t="b">
        <f>IF(OR(I208=Локализация!$C$124,I208=5),-2,IF(OR(I208=Локализация!$C$125,I208=4),-1,IF(OR(I208=Локализация!$C$126,I208=3),0,IF(OR(I208=Локализация!$C$127,I208=2),2,IF(OR(I208=Локализация!$C$128,I208=1),4)))))</f>
        <v>0</v>
      </c>
      <c r="AE208" s="11" t="b">
        <f>IF(OR(J208=Локализация!$C$118,J208=5),4,IF(OR(J208=Локализация!$C$119,J208=4),2,IF(OR(J208=Локализация!$C$120,J208=3),0,IF(OR(J208=Локализация!$C$121,J208=2),-1,IF(OR(J208=Локализация!$C$122,J208=1),-2)))))</f>
        <v>0</v>
      </c>
      <c r="AF208" s="11" t="b">
        <f>IF(OR(K208=Локализация!$C$124,K208=5),-2,IF(OR(K208=Локализация!$C$125,K208=4),-1,IF(OR(K208=Локализация!$C$126,K208=3),0,IF(OR(K208=Локализация!$C$127,K208=2),2,IF(OR(K208=Локализация!$C$128,K208=1),4)))))</f>
        <v>0</v>
      </c>
      <c r="AG208" s="11" t="b">
        <f>IF(OR(L208=Локализация!$C$118,L208=5),4,IF(OR(L208=Локализация!$C$119,L208=4),2,IF(OR(L208=Локализация!$C$120,L208=3),0,IF(OR(L208=Локализация!$C$121,L208=2),-1,IF(OR(L208=Локализация!$C$122,L208=1),-2)))))</f>
        <v>0</v>
      </c>
      <c r="AH208" s="11" t="b">
        <f>IF(OR(M208=Локализация!$C$124,M208=5),-2,IF(OR(M208=Локализация!$C$125,M208=4),-1,IF(OR(M208=Локализация!$C$126,M208=3),0,IF(OR(M208=Локализация!$C$127,M208=2),2,IF(OR(M208=Локализация!$C$128,M208=1),4)))))</f>
        <v>0</v>
      </c>
      <c r="AI208" s="11" t="b">
        <f>IF(OR(N208=Локализация!$C$118,N208=5),4,IF(OR(N208=Локализация!$C$119,N208=4),2,IF(OR(N208=Локализация!$C$120,N208=3),0,IF(OR(N208=Локализация!$C$121,N208=2),-1,IF(OR(N208=Локализация!$C$122,N208=1),-2)))))</f>
        <v>0</v>
      </c>
      <c r="AJ208" s="11" t="b">
        <f>IF(OR(O208=Локализация!$C$124,O208=5),-2,IF(OR(O208=Локализация!$C$125,O208=4),-1,IF(OR(O208=Локализация!$C$126,O208=3),0,IF(OR(O208=Локализация!$C$127,O208=2),2,IF(OR(O208=Локализация!$C$128,O208=1),4)))))</f>
        <v>0</v>
      </c>
      <c r="AK208" s="11" t="b">
        <f>IF(OR(P208=Локализация!$C$118,P208=5),4,IF(OR(P208=Локализация!$C$119,P208=4),2,IF(OR(P208=Локализация!$C$120,P208=3),0,IF(OR(P208=Локализация!$C$121,P208=2),-1,IF(OR(P208=Локализация!$C$122,P208=1),-2)))))</f>
        <v>0</v>
      </c>
      <c r="AL208" s="11" t="b">
        <f>IF(OR(Q208=Локализация!$C$124,Q208=5),-2,IF(OR(Q208=Локализация!$C$125,Q208=4),-1,IF(OR(Q208=Локализация!$C$126,Q208=3),0,IF(OR(Q208=Локализация!$C$127,Q208=2),2,IF(OR(Q208=Локализация!$C$128,Q208=1),4)))))</f>
        <v>0</v>
      </c>
      <c r="AM208" s="11" t="b">
        <f>IF(OR(R208=Локализация!$C$118,R208=5),4,IF(OR(R208=Локализация!$C$119,R208=4),2,IF(OR(R208=Локализация!$C$120,R208=3),0,IF(OR(R208=Локализация!$C$121,R208=2),-1,IF(OR(R208=Локализация!$C$122,R208=1),-2)))))</f>
        <v>0</v>
      </c>
      <c r="AN208" s="11" t="b">
        <f>IF(OR(S208=Локализация!$C$124,S208=5),-2,IF(OR(S208=Локализация!$C$125,S208=4),-1,IF(OR(S208=Локализация!$C$126,S208=3),0,IF(OR(S208=Локализация!$C$127,S208=2),2,IF(OR(S208=Локализация!$C$128,S208=1),4)))))</f>
        <v>0</v>
      </c>
      <c r="AO208" s="11" t="b">
        <f>IF(OR(T208=Локализация!$C$118,T208=5),4,IF(OR(T208=Локализация!$C$119,T208=4),2,IF(OR(T208=Локализация!$C$120,T208=3),0,IF(OR(T208=Локализация!$C$121,T208=2),-1,IF(OR(T208=Локализация!$C$122,T208=1),-2)))))</f>
        <v>0</v>
      </c>
      <c r="AP208" s="11" t="b">
        <f>IF(OR(U208=Локализация!$C$124,U208=5),-2,IF(OR(U208=Локализация!$C$125,U208=4),-1,IF(OR(U208=Локализация!$C$126,U208=3),0,IF(OR(U208=Локализация!$C$127,U208=2),2,IF(OR(U208=Локализация!$C$128,U208=1),4)))))</f>
        <v>0</v>
      </c>
      <c r="AR208" s="11" t="str">
        <f t="shared" si="67"/>
        <v>ЛОЖЬЛОЖЬ</v>
      </c>
      <c r="AS208" s="11" t="str">
        <f t="shared" si="68"/>
        <v>ЛОЖЬЛОЖЬ</v>
      </c>
      <c r="AT208" s="11" t="str">
        <f t="shared" si="69"/>
        <v>ЛОЖЬЛОЖЬ</v>
      </c>
      <c r="AU208" s="11" t="str">
        <f t="shared" si="70"/>
        <v>ЛОЖЬЛОЖЬ</v>
      </c>
      <c r="AV208" s="11" t="str">
        <f t="shared" si="71"/>
        <v>ЛОЖЬЛОЖЬ</v>
      </c>
      <c r="AW208" s="11" t="str">
        <f t="shared" si="72"/>
        <v>ЛОЖЬЛОЖЬ</v>
      </c>
      <c r="AX208" s="11" t="str">
        <f t="shared" si="73"/>
        <v>ЛОЖЬЛОЖЬ</v>
      </c>
      <c r="AY208" s="11" t="str">
        <f t="shared" si="74"/>
        <v>ЛОЖЬЛОЖЬ</v>
      </c>
      <c r="AZ208" s="11" t="str">
        <f t="shared" si="75"/>
        <v>ЛОЖЬЛОЖЬ</v>
      </c>
      <c r="BA208" s="11" t="str">
        <f t="shared" si="76"/>
        <v>ЛОЖЬЛОЖЬ</v>
      </c>
      <c r="BC208" s="11" t="str">
        <f t="shared" si="77"/>
        <v/>
      </c>
      <c r="BD208" s="11" t="str">
        <f t="shared" si="78"/>
        <v/>
      </c>
      <c r="BE208" s="11" t="str">
        <f t="shared" si="79"/>
        <v/>
      </c>
      <c r="BF208" s="11" t="str">
        <f t="shared" si="80"/>
        <v/>
      </c>
      <c r="BG208" s="11" t="str">
        <f t="shared" si="81"/>
        <v/>
      </c>
      <c r="BH208" s="11" t="str">
        <f t="shared" si="82"/>
        <v/>
      </c>
      <c r="BI208" s="11" t="str">
        <f t="shared" si="83"/>
        <v/>
      </c>
      <c r="BJ208" s="11" t="str">
        <f t="shared" si="84"/>
        <v/>
      </c>
      <c r="BK208" s="11" t="str">
        <f t="shared" si="85"/>
        <v/>
      </c>
      <c r="BL208" s="11" t="str">
        <f t="shared" si="86"/>
        <v/>
      </c>
    </row>
    <row r="209" spans="23:64" x14ac:dyDescent="0.3">
      <c r="W209" s="11" t="b">
        <f>IF(OR(B209=Локализация!$C$118,B209=5),4,IF(OR(B209=Локализация!$C$119,B209=4),2,IF(OR(B209=Локализация!$C$120,B209=3),0,IF(OR(B209=Локализация!$C$121,B209=2),-1,IF(OR(B209=Локализация!$C$122,B209=1),-2)))))</f>
        <v>0</v>
      </c>
      <c r="X209" s="11" t="b">
        <f>IF(OR(C209=Локализация!$C$124,C209=5),-2,IF(OR(C209=Локализация!$C$125,C209=4),-1,IF(OR(C209=Локализация!$C$126,C209=3),0,IF(OR(C209=Локализация!$C$127,C209=2),2,IF(OR(C209=Локализация!$C$128,C209=1),4)))))</f>
        <v>0</v>
      </c>
      <c r="Y209" s="11" t="b">
        <f>IF(OR(D209=Локализация!$C$118,D209=5),4,IF(OR(D209=Локализация!$C$119,D209=4),2,IF(OR(D209=Локализация!$C$120,D209=3),0,IF(OR(D209=Локализация!$C$121,D209=2),-1,IF(OR(D209=Локализация!$C$122,D209=1),-2)))))</f>
        <v>0</v>
      </c>
      <c r="Z209" s="11" t="b">
        <f>IF(OR(E209=Локализация!$C$124,E209=5),-2,IF(OR(E209=Локализация!$C$125,E209=4),-1,IF(OR(E209=Локализация!$C$126,E209=3),0,IF(OR(E209=Локализация!$C$127,E209=2),2,IF(OR(E209=Локализация!$C$128,E209=1),4)))))</f>
        <v>0</v>
      </c>
      <c r="AA209" s="11" t="b">
        <f>IF(OR(F209=Локализация!$C$118,F209=5),4,IF(OR(F209=Локализация!$C$119,F209=4),2,IF(OR(F209=Локализация!$C$120,F209=3),0,IF(OR(F209=Локализация!$C$121,F209=2),-1,IF(OR(F209=Локализация!$C$122,F209=1),-2)))))</f>
        <v>0</v>
      </c>
      <c r="AB209" s="11" t="b">
        <f>IF(OR(G209=Локализация!$C$124,G209=5),-2,IF(OR(G209=Локализация!$C$125,G209=4),-1,IF(OR(G209=Локализация!$C$126,G209=3),0,IF(OR(G209=Локализация!$C$127,G209=2),2,IF(OR(G209=Локализация!$C$128,G209=1),4)))))</f>
        <v>0</v>
      </c>
      <c r="AC209" s="11" t="b">
        <f>IF(OR(H209=Локализация!$C$118,H209=5),4,IF(OR(H209=Локализация!$C$119,H209=4),2,IF(OR(H209=Локализация!$C$120,H209=3),0,IF(OR(H209=Локализация!$C$121,H209=2),-1,IF(OR(H209=Локализация!$C$122,H209=1),-2)))))</f>
        <v>0</v>
      </c>
      <c r="AD209" s="11" t="b">
        <f>IF(OR(I209=Локализация!$C$124,I209=5),-2,IF(OR(I209=Локализация!$C$125,I209=4),-1,IF(OR(I209=Локализация!$C$126,I209=3),0,IF(OR(I209=Локализация!$C$127,I209=2),2,IF(OR(I209=Локализация!$C$128,I209=1),4)))))</f>
        <v>0</v>
      </c>
      <c r="AE209" s="11" t="b">
        <f>IF(OR(J209=Локализация!$C$118,J209=5),4,IF(OR(J209=Локализация!$C$119,J209=4),2,IF(OR(J209=Локализация!$C$120,J209=3),0,IF(OR(J209=Локализация!$C$121,J209=2),-1,IF(OR(J209=Локализация!$C$122,J209=1),-2)))))</f>
        <v>0</v>
      </c>
      <c r="AF209" s="11" t="b">
        <f>IF(OR(K209=Локализация!$C$124,K209=5),-2,IF(OR(K209=Локализация!$C$125,K209=4),-1,IF(OR(K209=Локализация!$C$126,K209=3),0,IF(OR(K209=Локализация!$C$127,K209=2),2,IF(OR(K209=Локализация!$C$128,K209=1),4)))))</f>
        <v>0</v>
      </c>
      <c r="AG209" s="11" t="b">
        <f>IF(OR(L209=Локализация!$C$118,L209=5),4,IF(OR(L209=Локализация!$C$119,L209=4),2,IF(OR(L209=Локализация!$C$120,L209=3),0,IF(OR(L209=Локализация!$C$121,L209=2),-1,IF(OR(L209=Локализация!$C$122,L209=1),-2)))))</f>
        <v>0</v>
      </c>
      <c r="AH209" s="11" t="b">
        <f>IF(OR(M209=Локализация!$C$124,M209=5),-2,IF(OR(M209=Локализация!$C$125,M209=4),-1,IF(OR(M209=Локализация!$C$126,M209=3),0,IF(OR(M209=Локализация!$C$127,M209=2),2,IF(OR(M209=Локализация!$C$128,M209=1),4)))))</f>
        <v>0</v>
      </c>
      <c r="AI209" s="11" t="b">
        <f>IF(OR(N209=Локализация!$C$118,N209=5),4,IF(OR(N209=Локализация!$C$119,N209=4),2,IF(OR(N209=Локализация!$C$120,N209=3),0,IF(OR(N209=Локализация!$C$121,N209=2),-1,IF(OR(N209=Локализация!$C$122,N209=1),-2)))))</f>
        <v>0</v>
      </c>
      <c r="AJ209" s="11" t="b">
        <f>IF(OR(O209=Локализация!$C$124,O209=5),-2,IF(OR(O209=Локализация!$C$125,O209=4),-1,IF(OR(O209=Локализация!$C$126,O209=3),0,IF(OR(O209=Локализация!$C$127,O209=2),2,IF(OR(O209=Локализация!$C$128,O209=1),4)))))</f>
        <v>0</v>
      </c>
      <c r="AK209" s="11" t="b">
        <f>IF(OR(P209=Локализация!$C$118,P209=5),4,IF(OR(P209=Локализация!$C$119,P209=4),2,IF(OR(P209=Локализация!$C$120,P209=3),0,IF(OR(P209=Локализация!$C$121,P209=2),-1,IF(OR(P209=Локализация!$C$122,P209=1),-2)))))</f>
        <v>0</v>
      </c>
      <c r="AL209" s="11" t="b">
        <f>IF(OR(Q209=Локализация!$C$124,Q209=5),-2,IF(OR(Q209=Локализация!$C$125,Q209=4),-1,IF(OR(Q209=Локализация!$C$126,Q209=3),0,IF(OR(Q209=Локализация!$C$127,Q209=2),2,IF(OR(Q209=Локализация!$C$128,Q209=1),4)))))</f>
        <v>0</v>
      </c>
      <c r="AM209" s="11" t="b">
        <f>IF(OR(R209=Локализация!$C$118,R209=5),4,IF(OR(R209=Локализация!$C$119,R209=4),2,IF(OR(R209=Локализация!$C$120,R209=3),0,IF(OR(R209=Локализация!$C$121,R209=2),-1,IF(OR(R209=Локализация!$C$122,R209=1),-2)))))</f>
        <v>0</v>
      </c>
      <c r="AN209" s="11" t="b">
        <f>IF(OR(S209=Локализация!$C$124,S209=5),-2,IF(OR(S209=Локализация!$C$125,S209=4),-1,IF(OR(S209=Локализация!$C$126,S209=3),0,IF(OR(S209=Локализация!$C$127,S209=2),2,IF(OR(S209=Локализация!$C$128,S209=1),4)))))</f>
        <v>0</v>
      </c>
      <c r="AO209" s="11" t="b">
        <f>IF(OR(T209=Локализация!$C$118,T209=5),4,IF(OR(T209=Локализация!$C$119,T209=4),2,IF(OR(T209=Локализация!$C$120,T209=3),0,IF(OR(T209=Локализация!$C$121,T209=2),-1,IF(OR(T209=Локализация!$C$122,T209=1),-2)))))</f>
        <v>0</v>
      </c>
      <c r="AP209" s="11" t="b">
        <f>IF(OR(U209=Локализация!$C$124,U209=5),-2,IF(OR(U209=Локализация!$C$125,U209=4),-1,IF(OR(U209=Локализация!$C$126,U209=3),0,IF(OR(U209=Локализация!$C$127,U209=2),2,IF(OR(U209=Локализация!$C$128,U209=1),4)))))</f>
        <v>0</v>
      </c>
      <c r="AR209" s="11" t="str">
        <f t="shared" si="67"/>
        <v>ЛОЖЬЛОЖЬ</v>
      </c>
      <c r="AS209" s="11" t="str">
        <f t="shared" si="68"/>
        <v>ЛОЖЬЛОЖЬ</v>
      </c>
      <c r="AT209" s="11" t="str">
        <f t="shared" si="69"/>
        <v>ЛОЖЬЛОЖЬ</v>
      </c>
      <c r="AU209" s="11" t="str">
        <f t="shared" si="70"/>
        <v>ЛОЖЬЛОЖЬ</v>
      </c>
      <c r="AV209" s="11" t="str">
        <f t="shared" si="71"/>
        <v>ЛОЖЬЛОЖЬ</v>
      </c>
      <c r="AW209" s="11" t="str">
        <f t="shared" si="72"/>
        <v>ЛОЖЬЛОЖЬ</v>
      </c>
      <c r="AX209" s="11" t="str">
        <f t="shared" si="73"/>
        <v>ЛОЖЬЛОЖЬ</v>
      </c>
      <c r="AY209" s="11" t="str">
        <f t="shared" si="74"/>
        <v>ЛОЖЬЛОЖЬ</v>
      </c>
      <c r="AZ209" s="11" t="str">
        <f t="shared" si="75"/>
        <v>ЛОЖЬЛОЖЬ</v>
      </c>
      <c r="BA209" s="11" t="str">
        <f t="shared" si="76"/>
        <v>ЛОЖЬЛОЖЬ</v>
      </c>
      <c r="BC209" s="11" t="str">
        <f t="shared" si="77"/>
        <v/>
      </c>
      <c r="BD209" s="11" t="str">
        <f t="shared" si="78"/>
        <v/>
      </c>
      <c r="BE209" s="11" t="str">
        <f t="shared" si="79"/>
        <v/>
      </c>
      <c r="BF209" s="11" t="str">
        <f t="shared" si="80"/>
        <v/>
      </c>
      <c r="BG209" s="11" t="str">
        <f t="shared" si="81"/>
        <v/>
      </c>
      <c r="BH209" s="11" t="str">
        <f t="shared" si="82"/>
        <v/>
      </c>
      <c r="BI209" s="11" t="str">
        <f t="shared" si="83"/>
        <v/>
      </c>
      <c r="BJ209" s="11" t="str">
        <f t="shared" si="84"/>
        <v/>
      </c>
      <c r="BK209" s="11" t="str">
        <f t="shared" si="85"/>
        <v/>
      </c>
      <c r="BL209" s="11" t="str">
        <f t="shared" si="86"/>
        <v/>
      </c>
    </row>
    <row r="210" spans="23:64" x14ac:dyDescent="0.3">
      <c r="W210" s="11" t="b">
        <f>IF(OR(B210=Локализация!$C$118,B210=5),4,IF(OR(B210=Локализация!$C$119,B210=4),2,IF(OR(B210=Локализация!$C$120,B210=3),0,IF(OR(B210=Локализация!$C$121,B210=2),-1,IF(OR(B210=Локализация!$C$122,B210=1),-2)))))</f>
        <v>0</v>
      </c>
      <c r="X210" s="11" t="b">
        <f>IF(OR(C210=Локализация!$C$124,C210=5),-2,IF(OR(C210=Локализация!$C$125,C210=4),-1,IF(OR(C210=Локализация!$C$126,C210=3),0,IF(OR(C210=Локализация!$C$127,C210=2),2,IF(OR(C210=Локализация!$C$128,C210=1),4)))))</f>
        <v>0</v>
      </c>
      <c r="Y210" s="11" t="b">
        <f>IF(OR(D210=Локализация!$C$118,D210=5),4,IF(OR(D210=Локализация!$C$119,D210=4),2,IF(OR(D210=Локализация!$C$120,D210=3),0,IF(OR(D210=Локализация!$C$121,D210=2),-1,IF(OR(D210=Локализация!$C$122,D210=1),-2)))))</f>
        <v>0</v>
      </c>
      <c r="Z210" s="11" t="b">
        <f>IF(OR(E210=Локализация!$C$124,E210=5),-2,IF(OR(E210=Локализация!$C$125,E210=4),-1,IF(OR(E210=Локализация!$C$126,E210=3),0,IF(OR(E210=Локализация!$C$127,E210=2),2,IF(OR(E210=Локализация!$C$128,E210=1),4)))))</f>
        <v>0</v>
      </c>
      <c r="AA210" s="11" t="b">
        <f>IF(OR(F210=Локализация!$C$118,F210=5),4,IF(OR(F210=Локализация!$C$119,F210=4),2,IF(OR(F210=Локализация!$C$120,F210=3),0,IF(OR(F210=Локализация!$C$121,F210=2),-1,IF(OR(F210=Локализация!$C$122,F210=1),-2)))))</f>
        <v>0</v>
      </c>
      <c r="AB210" s="11" t="b">
        <f>IF(OR(G210=Локализация!$C$124,G210=5),-2,IF(OR(G210=Локализация!$C$125,G210=4),-1,IF(OR(G210=Локализация!$C$126,G210=3),0,IF(OR(G210=Локализация!$C$127,G210=2),2,IF(OR(G210=Локализация!$C$128,G210=1),4)))))</f>
        <v>0</v>
      </c>
      <c r="AC210" s="11" t="b">
        <f>IF(OR(H210=Локализация!$C$118,H210=5),4,IF(OR(H210=Локализация!$C$119,H210=4),2,IF(OR(H210=Локализация!$C$120,H210=3),0,IF(OR(H210=Локализация!$C$121,H210=2),-1,IF(OR(H210=Локализация!$C$122,H210=1),-2)))))</f>
        <v>0</v>
      </c>
      <c r="AD210" s="11" t="b">
        <f>IF(OR(I210=Локализация!$C$124,I210=5),-2,IF(OR(I210=Локализация!$C$125,I210=4),-1,IF(OR(I210=Локализация!$C$126,I210=3),0,IF(OR(I210=Локализация!$C$127,I210=2),2,IF(OR(I210=Локализация!$C$128,I210=1),4)))))</f>
        <v>0</v>
      </c>
      <c r="AE210" s="11" t="b">
        <f>IF(OR(J210=Локализация!$C$118,J210=5),4,IF(OR(J210=Локализация!$C$119,J210=4),2,IF(OR(J210=Локализация!$C$120,J210=3),0,IF(OR(J210=Локализация!$C$121,J210=2),-1,IF(OR(J210=Локализация!$C$122,J210=1),-2)))))</f>
        <v>0</v>
      </c>
      <c r="AF210" s="11" t="b">
        <f>IF(OR(K210=Локализация!$C$124,K210=5),-2,IF(OR(K210=Локализация!$C$125,K210=4),-1,IF(OR(K210=Локализация!$C$126,K210=3),0,IF(OR(K210=Локализация!$C$127,K210=2),2,IF(OR(K210=Локализация!$C$128,K210=1),4)))))</f>
        <v>0</v>
      </c>
      <c r="AG210" s="11" t="b">
        <f>IF(OR(L210=Локализация!$C$118,L210=5),4,IF(OR(L210=Локализация!$C$119,L210=4),2,IF(OR(L210=Локализация!$C$120,L210=3),0,IF(OR(L210=Локализация!$C$121,L210=2),-1,IF(OR(L210=Локализация!$C$122,L210=1),-2)))))</f>
        <v>0</v>
      </c>
      <c r="AH210" s="11" t="b">
        <f>IF(OR(M210=Локализация!$C$124,M210=5),-2,IF(OR(M210=Локализация!$C$125,M210=4),-1,IF(OR(M210=Локализация!$C$126,M210=3),0,IF(OR(M210=Локализация!$C$127,M210=2),2,IF(OR(M210=Локализация!$C$128,M210=1),4)))))</f>
        <v>0</v>
      </c>
      <c r="AI210" s="11" t="b">
        <f>IF(OR(N210=Локализация!$C$118,N210=5),4,IF(OR(N210=Локализация!$C$119,N210=4),2,IF(OR(N210=Локализация!$C$120,N210=3),0,IF(OR(N210=Локализация!$C$121,N210=2),-1,IF(OR(N210=Локализация!$C$122,N210=1),-2)))))</f>
        <v>0</v>
      </c>
      <c r="AJ210" s="11" t="b">
        <f>IF(OR(O210=Локализация!$C$124,O210=5),-2,IF(OR(O210=Локализация!$C$125,O210=4),-1,IF(OR(O210=Локализация!$C$126,O210=3),0,IF(OR(O210=Локализация!$C$127,O210=2),2,IF(OR(O210=Локализация!$C$128,O210=1),4)))))</f>
        <v>0</v>
      </c>
      <c r="AK210" s="11" t="b">
        <f>IF(OR(P210=Локализация!$C$118,P210=5),4,IF(OR(P210=Локализация!$C$119,P210=4),2,IF(OR(P210=Локализация!$C$120,P210=3),0,IF(OR(P210=Локализация!$C$121,P210=2),-1,IF(OR(P210=Локализация!$C$122,P210=1),-2)))))</f>
        <v>0</v>
      </c>
      <c r="AL210" s="11" t="b">
        <f>IF(OR(Q210=Локализация!$C$124,Q210=5),-2,IF(OR(Q210=Локализация!$C$125,Q210=4),-1,IF(OR(Q210=Локализация!$C$126,Q210=3),0,IF(OR(Q210=Локализация!$C$127,Q210=2),2,IF(OR(Q210=Локализация!$C$128,Q210=1),4)))))</f>
        <v>0</v>
      </c>
      <c r="AM210" s="11" t="b">
        <f>IF(OR(R210=Локализация!$C$118,R210=5),4,IF(OR(R210=Локализация!$C$119,R210=4),2,IF(OR(R210=Локализация!$C$120,R210=3),0,IF(OR(R210=Локализация!$C$121,R210=2),-1,IF(OR(R210=Локализация!$C$122,R210=1),-2)))))</f>
        <v>0</v>
      </c>
      <c r="AN210" s="11" t="b">
        <f>IF(OR(S210=Локализация!$C$124,S210=5),-2,IF(OR(S210=Локализация!$C$125,S210=4),-1,IF(OR(S210=Локализация!$C$126,S210=3),0,IF(OR(S210=Локализация!$C$127,S210=2),2,IF(OR(S210=Локализация!$C$128,S210=1),4)))))</f>
        <v>0</v>
      </c>
      <c r="AO210" s="11" t="b">
        <f>IF(OR(T210=Локализация!$C$118,T210=5),4,IF(OR(T210=Локализация!$C$119,T210=4),2,IF(OR(T210=Локализация!$C$120,T210=3),0,IF(OR(T210=Локализация!$C$121,T210=2),-1,IF(OR(T210=Локализация!$C$122,T210=1),-2)))))</f>
        <v>0</v>
      </c>
      <c r="AP210" s="11" t="b">
        <f>IF(OR(U210=Локализация!$C$124,U210=5),-2,IF(OR(U210=Локализация!$C$125,U210=4),-1,IF(OR(U210=Локализация!$C$126,U210=3),0,IF(OR(U210=Локализация!$C$127,U210=2),2,IF(OR(U210=Локализация!$C$128,U210=1),4)))))</f>
        <v>0</v>
      </c>
      <c r="AR210" s="11" t="str">
        <f t="shared" si="67"/>
        <v>ЛОЖЬЛОЖЬ</v>
      </c>
      <c r="AS210" s="11" t="str">
        <f t="shared" si="68"/>
        <v>ЛОЖЬЛОЖЬ</v>
      </c>
      <c r="AT210" s="11" t="str">
        <f t="shared" si="69"/>
        <v>ЛОЖЬЛОЖЬ</v>
      </c>
      <c r="AU210" s="11" t="str">
        <f t="shared" si="70"/>
        <v>ЛОЖЬЛОЖЬ</v>
      </c>
      <c r="AV210" s="11" t="str">
        <f t="shared" si="71"/>
        <v>ЛОЖЬЛОЖЬ</v>
      </c>
      <c r="AW210" s="11" t="str">
        <f t="shared" si="72"/>
        <v>ЛОЖЬЛОЖЬ</v>
      </c>
      <c r="AX210" s="11" t="str">
        <f t="shared" si="73"/>
        <v>ЛОЖЬЛОЖЬ</v>
      </c>
      <c r="AY210" s="11" t="str">
        <f t="shared" si="74"/>
        <v>ЛОЖЬЛОЖЬ</v>
      </c>
      <c r="AZ210" s="11" t="str">
        <f t="shared" si="75"/>
        <v>ЛОЖЬЛОЖЬ</v>
      </c>
      <c r="BA210" s="11" t="str">
        <f t="shared" si="76"/>
        <v>ЛОЖЬЛОЖЬ</v>
      </c>
      <c r="BC210" s="11" t="str">
        <f t="shared" si="77"/>
        <v/>
      </c>
      <c r="BD210" s="11" t="str">
        <f t="shared" si="78"/>
        <v/>
      </c>
      <c r="BE210" s="11" t="str">
        <f t="shared" si="79"/>
        <v/>
      </c>
      <c r="BF210" s="11" t="str">
        <f t="shared" si="80"/>
        <v/>
      </c>
      <c r="BG210" s="11" t="str">
        <f t="shared" si="81"/>
        <v/>
      </c>
      <c r="BH210" s="11" t="str">
        <f t="shared" si="82"/>
        <v/>
      </c>
      <c r="BI210" s="11" t="str">
        <f t="shared" si="83"/>
        <v/>
      </c>
      <c r="BJ210" s="11" t="str">
        <f t="shared" si="84"/>
        <v/>
      </c>
      <c r="BK210" s="11" t="str">
        <f t="shared" si="85"/>
        <v/>
      </c>
      <c r="BL210" s="11" t="str">
        <f t="shared" si="86"/>
        <v/>
      </c>
    </row>
    <row r="211" spans="23:64" x14ac:dyDescent="0.3">
      <c r="W211" s="11" t="b">
        <f>IF(OR(B211=Локализация!$C$118,B211=5),4,IF(OR(B211=Локализация!$C$119,B211=4),2,IF(OR(B211=Локализация!$C$120,B211=3),0,IF(OR(B211=Локализация!$C$121,B211=2),-1,IF(OR(B211=Локализация!$C$122,B211=1),-2)))))</f>
        <v>0</v>
      </c>
      <c r="X211" s="11" t="b">
        <f>IF(OR(C211=Локализация!$C$124,C211=5),-2,IF(OR(C211=Локализация!$C$125,C211=4),-1,IF(OR(C211=Локализация!$C$126,C211=3),0,IF(OR(C211=Локализация!$C$127,C211=2),2,IF(OR(C211=Локализация!$C$128,C211=1),4)))))</f>
        <v>0</v>
      </c>
      <c r="Y211" s="11" t="b">
        <f>IF(OR(D211=Локализация!$C$118,D211=5),4,IF(OR(D211=Локализация!$C$119,D211=4),2,IF(OR(D211=Локализация!$C$120,D211=3),0,IF(OR(D211=Локализация!$C$121,D211=2),-1,IF(OR(D211=Локализация!$C$122,D211=1),-2)))))</f>
        <v>0</v>
      </c>
      <c r="Z211" s="11" t="b">
        <f>IF(OR(E211=Локализация!$C$124,E211=5),-2,IF(OR(E211=Локализация!$C$125,E211=4),-1,IF(OR(E211=Локализация!$C$126,E211=3),0,IF(OR(E211=Локализация!$C$127,E211=2),2,IF(OR(E211=Локализация!$C$128,E211=1),4)))))</f>
        <v>0</v>
      </c>
      <c r="AA211" s="11" t="b">
        <f>IF(OR(F211=Локализация!$C$118,F211=5),4,IF(OR(F211=Локализация!$C$119,F211=4),2,IF(OR(F211=Локализация!$C$120,F211=3),0,IF(OR(F211=Локализация!$C$121,F211=2),-1,IF(OR(F211=Локализация!$C$122,F211=1),-2)))))</f>
        <v>0</v>
      </c>
      <c r="AB211" s="11" t="b">
        <f>IF(OR(G211=Локализация!$C$124,G211=5),-2,IF(OR(G211=Локализация!$C$125,G211=4),-1,IF(OR(G211=Локализация!$C$126,G211=3),0,IF(OR(G211=Локализация!$C$127,G211=2),2,IF(OR(G211=Локализация!$C$128,G211=1),4)))))</f>
        <v>0</v>
      </c>
      <c r="AC211" s="11" t="b">
        <f>IF(OR(H211=Локализация!$C$118,H211=5),4,IF(OR(H211=Локализация!$C$119,H211=4),2,IF(OR(H211=Локализация!$C$120,H211=3),0,IF(OR(H211=Локализация!$C$121,H211=2),-1,IF(OR(H211=Локализация!$C$122,H211=1),-2)))))</f>
        <v>0</v>
      </c>
      <c r="AD211" s="11" t="b">
        <f>IF(OR(I211=Локализация!$C$124,I211=5),-2,IF(OR(I211=Локализация!$C$125,I211=4),-1,IF(OR(I211=Локализация!$C$126,I211=3),0,IF(OR(I211=Локализация!$C$127,I211=2),2,IF(OR(I211=Локализация!$C$128,I211=1),4)))))</f>
        <v>0</v>
      </c>
      <c r="AE211" s="11" t="b">
        <f>IF(OR(J211=Локализация!$C$118,J211=5),4,IF(OR(J211=Локализация!$C$119,J211=4),2,IF(OR(J211=Локализация!$C$120,J211=3),0,IF(OR(J211=Локализация!$C$121,J211=2),-1,IF(OR(J211=Локализация!$C$122,J211=1),-2)))))</f>
        <v>0</v>
      </c>
      <c r="AF211" s="11" t="b">
        <f>IF(OR(K211=Локализация!$C$124,K211=5),-2,IF(OR(K211=Локализация!$C$125,K211=4),-1,IF(OR(K211=Локализация!$C$126,K211=3),0,IF(OR(K211=Локализация!$C$127,K211=2),2,IF(OR(K211=Локализация!$C$128,K211=1),4)))))</f>
        <v>0</v>
      </c>
      <c r="AG211" s="11" t="b">
        <f>IF(OR(L211=Локализация!$C$118,L211=5),4,IF(OR(L211=Локализация!$C$119,L211=4),2,IF(OR(L211=Локализация!$C$120,L211=3),0,IF(OR(L211=Локализация!$C$121,L211=2),-1,IF(OR(L211=Локализация!$C$122,L211=1),-2)))))</f>
        <v>0</v>
      </c>
      <c r="AH211" s="11" t="b">
        <f>IF(OR(M211=Локализация!$C$124,M211=5),-2,IF(OR(M211=Локализация!$C$125,M211=4),-1,IF(OR(M211=Локализация!$C$126,M211=3),0,IF(OR(M211=Локализация!$C$127,M211=2),2,IF(OR(M211=Локализация!$C$128,M211=1),4)))))</f>
        <v>0</v>
      </c>
      <c r="AI211" s="11" t="b">
        <f>IF(OR(N211=Локализация!$C$118,N211=5),4,IF(OR(N211=Локализация!$C$119,N211=4),2,IF(OR(N211=Локализация!$C$120,N211=3),0,IF(OR(N211=Локализация!$C$121,N211=2),-1,IF(OR(N211=Локализация!$C$122,N211=1),-2)))))</f>
        <v>0</v>
      </c>
      <c r="AJ211" s="11" t="b">
        <f>IF(OR(O211=Локализация!$C$124,O211=5),-2,IF(OR(O211=Локализация!$C$125,O211=4),-1,IF(OR(O211=Локализация!$C$126,O211=3),0,IF(OR(O211=Локализация!$C$127,O211=2),2,IF(OR(O211=Локализация!$C$128,O211=1),4)))))</f>
        <v>0</v>
      </c>
      <c r="AK211" s="11" t="b">
        <f>IF(OR(P211=Локализация!$C$118,P211=5),4,IF(OR(P211=Локализация!$C$119,P211=4),2,IF(OR(P211=Локализация!$C$120,P211=3),0,IF(OR(P211=Локализация!$C$121,P211=2),-1,IF(OR(P211=Локализация!$C$122,P211=1),-2)))))</f>
        <v>0</v>
      </c>
      <c r="AL211" s="11" t="b">
        <f>IF(OR(Q211=Локализация!$C$124,Q211=5),-2,IF(OR(Q211=Локализация!$C$125,Q211=4),-1,IF(OR(Q211=Локализация!$C$126,Q211=3),0,IF(OR(Q211=Локализация!$C$127,Q211=2),2,IF(OR(Q211=Локализация!$C$128,Q211=1),4)))))</f>
        <v>0</v>
      </c>
      <c r="AM211" s="11" t="b">
        <f>IF(OR(R211=Локализация!$C$118,R211=5),4,IF(OR(R211=Локализация!$C$119,R211=4),2,IF(OR(R211=Локализация!$C$120,R211=3),0,IF(OR(R211=Локализация!$C$121,R211=2),-1,IF(OR(R211=Локализация!$C$122,R211=1),-2)))))</f>
        <v>0</v>
      </c>
      <c r="AN211" s="11" t="b">
        <f>IF(OR(S211=Локализация!$C$124,S211=5),-2,IF(OR(S211=Локализация!$C$125,S211=4),-1,IF(OR(S211=Локализация!$C$126,S211=3),0,IF(OR(S211=Локализация!$C$127,S211=2),2,IF(OR(S211=Локализация!$C$128,S211=1),4)))))</f>
        <v>0</v>
      </c>
      <c r="AO211" s="11" t="b">
        <f>IF(OR(T211=Локализация!$C$118,T211=5),4,IF(OR(T211=Локализация!$C$119,T211=4),2,IF(OR(T211=Локализация!$C$120,T211=3),0,IF(OR(T211=Локализация!$C$121,T211=2),-1,IF(OR(T211=Локализация!$C$122,T211=1),-2)))))</f>
        <v>0</v>
      </c>
      <c r="AP211" s="11" t="b">
        <f>IF(OR(U211=Локализация!$C$124,U211=5),-2,IF(OR(U211=Локализация!$C$125,U211=4),-1,IF(OR(U211=Локализация!$C$126,U211=3),0,IF(OR(U211=Локализация!$C$127,U211=2),2,IF(OR(U211=Локализация!$C$128,U211=1),4)))))</f>
        <v>0</v>
      </c>
      <c r="AR211" s="11" t="str">
        <f t="shared" si="67"/>
        <v>ЛОЖЬЛОЖЬ</v>
      </c>
      <c r="AS211" s="11" t="str">
        <f t="shared" si="68"/>
        <v>ЛОЖЬЛОЖЬ</v>
      </c>
      <c r="AT211" s="11" t="str">
        <f t="shared" si="69"/>
        <v>ЛОЖЬЛОЖЬ</v>
      </c>
      <c r="AU211" s="11" t="str">
        <f t="shared" si="70"/>
        <v>ЛОЖЬЛОЖЬ</v>
      </c>
      <c r="AV211" s="11" t="str">
        <f t="shared" si="71"/>
        <v>ЛОЖЬЛОЖЬ</v>
      </c>
      <c r="AW211" s="11" t="str">
        <f t="shared" si="72"/>
        <v>ЛОЖЬЛОЖЬ</v>
      </c>
      <c r="AX211" s="11" t="str">
        <f t="shared" si="73"/>
        <v>ЛОЖЬЛОЖЬ</v>
      </c>
      <c r="AY211" s="11" t="str">
        <f t="shared" si="74"/>
        <v>ЛОЖЬЛОЖЬ</v>
      </c>
      <c r="AZ211" s="11" t="str">
        <f t="shared" si="75"/>
        <v>ЛОЖЬЛОЖЬ</v>
      </c>
      <c r="BA211" s="11" t="str">
        <f t="shared" si="76"/>
        <v>ЛОЖЬЛОЖЬ</v>
      </c>
      <c r="BC211" s="11" t="str">
        <f t="shared" si="77"/>
        <v/>
      </c>
      <c r="BD211" s="11" t="str">
        <f t="shared" si="78"/>
        <v/>
      </c>
      <c r="BE211" s="11" t="str">
        <f t="shared" si="79"/>
        <v/>
      </c>
      <c r="BF211" s="11" t="str">
        <f t="shared" si="80"/>
        <v/>
      </c>
      <c r="BG211" s="11" t="str">
        <f t="shared" si="81"/>
        <v/>
      </c>
      <c r="BH211" s="11" t="str">
        <f t="shared" si="82"/>
        <v/>
      </c>
      <c r="BI211" s="11" t="str">
        <f t="shared" si="83"/>
        <v/>
      </c>
      <c r="BJ211" s="11" t="str">
        <f t="shared" si="84"/>
        <v/>
      </c>
      <c r="BK211" s="11" t="str">
        <f t="shared" si="85"/>
        <v/>
      </c>
      <c r="BL211" s="11" t="str">
        <f t="shared" si="86"/>
        <v/>
      </c>
    </row>
    <row r="212" spans="23:64" x14ac:dyDescent="0.3">
      <c r="W212" s="11" t="b">
        <f>IF(OR(B212=Локализация!$C$118,B212=5),4,IF(OR(B212=Локализация!$C$119,B212=4),2,IF(OR(B212=Локализация!$C$120,B212=3),0,IF(OR(B212=Локализация!$C$121,B212=2),-1,IF(OR(B212=Локализация!$C$122,B212=1),-2)))))</f>
        <v>0</v>
      </c>
      <c r="X212" s="11" t="b">
        <f>IF(OR(C212=Локализация!$C$124,C212=5),-2,IF(OR(C212=Локализация!$C$125,C212=4),-1,IF(OR(C212=Локализация!$C$126,C212=3),0,IF(OR(C212=Локализация!$C$127,C212=2),2,IF(OR(C212=Локализация!$C$128,C212=1),4)))))</f>
        <v>0</v>
      </c>
      <c r="Y212" s="11" t="b">
        <f>IF(OR(D212=Локализация!$C$118,D212=5),4,IF(OR(D212=Локализация!$C$119,D212=4),2,IF(OR(D212=Локализация!$C$120,D212=3),0,IF(OR(D212=Локализация!$C$121,D212=2),-1,IF(OR(D212=Локализация!$C$122,D212=1),-2)))))</f>
        <v>0</v>
      </c>
      <c r="Z212" s="11" t="b">
        <f>IF(OR(E212=Локализация!$C$124,E212=5),-2,IF(OR(E212=Локализация!$C$125,E212=4),-1,IF(OR(E212=Локализация!$C$126,E212=3),0,IF(OR(E212=Локализация!$C$127,E212=2),2,IF(OR(E212=Локализация!$C$128,E212=1),4)))))</f>
        <v>0</v>
      </c>
      <c r="AA212" s="11" t="b">
        <f>IF(OR(F212=Локализация!$C$118,F212=5),4,IF(OR(F212=Локализация!$C$119,F212=4),2,IF(OR(F212=Локализация!$C$120,F212=3),0,IF(OR(F212=Локализация!$C$121,F212=2),-1,IF(OR(F212=Локализация!$C$122,F212=1),-2)))))</f>
        <v>0</v>
      </c>
      <c r="AB212" s="11" t="b">
        <f>IF(OR(G212=Локализация!$C$124,G212=5),-2,IF(OR(G212=Локализация!$C$125,G212=4),-1,IF(OR(G212=Локализация!$C$126,G212=3),0,IF(OR(G212=Локализация!$C$127,G212=2),2,IF(OR(G212=Локализация!$C$128,G212=1),4)))))</f>
        <v>0</v>
      </c>
      <c r="AC212" s="11" t="b">
        <f>IF(OR(H212=Локализация!$C$118,H212=5),4,IF(OR(H212=Локализация!$C$119,H212=4),2,IF(OR(H212=Локализация!$C$120,H212=3),0,IF(OR(H212=Локализация!$C$121,H212=2),-1,IF(OR(H212=Локализация!$C$122,H212=1),-2)))))</f>
        <v>0</v>
      </c>
      <c r="AD212" s="11" t="b">
        <f>IF(OR(I212=Локализация!$C$124,I212=5),-2,IF(OR(I212=Локализация!$C$125,I212=4),-1,IF(OR(I212=Локализация!$C$126,I212=3),0,IF(OR(I212=Локализация!$C$127,I212=2),2,IF(OR(I212=Локализация!$C$128,I212=1),4)))))</f>
        <v>0</v>
      </c>
      <c r="AE212" s="11" t="b">
        <f>IF(OR(J212=Локализация!$C$118,J212=5),4,IF(OR(J212=Локализация!$C$119,J212=4),2,IF(OR(J212=Локализация!$C$120,J212=3),0,IF(OR(J212=Локализация!$C$121,J212=2),-1,IF(OR(J212=Локализация!$C$122,J212=1),-2)))))</f>
        <v>0</v>
      </c>
      <c r="AF212" s="11" t="b">
        <f>IF(OR(K212=Локализация!$C$124,K212=5),-2,IF(OR(K212=Локализация!$C$125,K212=4),-1,IF(OR(K212=Локализация!$C$126,K212=3),0,IF(OR(K212=Локализация!$C$127,K212=2),2,IF(OR(K212=Локализация!$C$128,K212=1),4)))))</f>
        <v>0</v>
      </c>
      <c r="AG212" s="11" t="b">
        <f>IF(OR(L212=Локализация!$C$118,L212=5),4,IF(OR(L212=Локализация!$C$119,L212=4),2,IF(OR(L212=Локализация!$C$120,L212=3),0,IF(OR(L212=Локализация!$C$121,L212=2),-1,IF(OR(L212=Локализация!$C$122,L212=1),-2)))))</f>
        <v>0</v>
      </c>
      <c r="AH212" s="11" t="b">
        <f>IF(OR(M212=Локализация!$C$124,M212=5),-2,IF(OR(M212=Локализация!$C$125,M212=4),-1,IF(OR(M212=Локализация!$C$126,M212=3),0,IF(OR(M212=Локализация!$C$127,M212=2),2,IF(OR(M212=Локализация!$C$128,M212=1),4)))))</f>
        <v>0</v>
      </c>
      <c r="AI212" s="11" t="b">
        <f>IF(OR(N212=Локализация!$C$118,N212=5),4,IF(OR(N212=Локализация!$C$119,N212=4),2,IF(OR(N212=Локализация!$C$120,N212=3),0,IF(OR(N212=Локализация!$C$121,N212=2),-1,IF(OR(N212=Локализация!$C$122,N212=1),-2)))))</f>
        <v>0</v>
      </c>
      <c r="AJ212" s="11" t="b">
        <f>IF(OR(O212=Локализация!$C$124,O212=5),-2,IF(OR(O212=Локализация!$C$125,O212=4),-1,IF(OR(O212=Локализация!$C$126,O212=3),0,IF(OR(O212=Локализация!$C$127,O212=2),2,IF(OR(O212=Локализация!$C$128,O212=1),4)))))</f>
        <v>0</v>
      </c>
      <c r="AK212" s="11" t="b">
        <f>IF(OR(P212=Локализация!$C$118,P212=5),4,IF(OR(P212=Локализация!$C$119,P212=4),2,IF(OR(P212=Локализация!$C$120,P212=3),0,IF(OR(P212=Локализация!$C$121,P212=2),-1,IF(OR(P212=Локализация!$C$122,P212=1),-2)))))</f>
        <v>0</v>
      </c>
      <c r="AL212" s="11" t="b">
        <f>IF(OR(Q212=Локализация!$C$124,Q212=5),-2,IF(OR(Q212=Локализация!$C$125,Q212=4),-1,IF(OR(Q212=Локализация!$C$126,Q212=3),0,IF(OR(Q212=Локализация!$C$127,Q212=2),2,IF(OR(Q212=Локализация!$C$128,Q212=1),4)))))</f>
        <v>0</v>
      </c>
      <c r="AM212" s="11" t="b">
        <f>IF(OR(R212=Локализация!$C$118,R212=5),4,IF(OR(R212=Локализация!$C$119,R212=4),2,IF(OR(R212=Локализация!$C$120,R212=3),0,IF(OR(R212=Локализация!$C$121,R212=2),-1,IF(OR(R212=Локализация!$C$122,R212=1),-2)))))</f>
        <v>0</v>
      </c>
      <c r="AN212" s="11" t="b">
        <f>IF(OR(S212=Локализация!$C$124,S212=5),-2,IF(OR(S212=Локализация!$C$125,S212=4),-1,IF(OR(S212=Локализация!$C$126,S212=3),0,IF(OR(S212=Локализация!$C$127,S212=2),2,IF(OR(S212=Локализация!$C$128,S212=1),4)))))</f>
        <v>0</v>
      </c>
      <c r="AO212" s="11" t="b">
        <f>IF(OR(T212=Локализация!$C$118,T212=5),4,IF(OR(T212=Локализация!$C$119,T212=4),2,IF(OR(T212=Локализация!$C$120,T212=3),0,IF(OR(T212=Локализация!$C$121,T212=2),-1,IF(OR(T212=Локализация!$C$122,T212=1),-2)))))</f>
        <v>0</v>
      </c>
      <c r="AP212" s="11" t="b">
        <f>IF(OR(U212=Локализация!$C$124,U212=5),-2,IF(OR(U212=Локализация!$C$125,U212=4),-1,IF(OR(U212=Локализация!$C$126,U212=3),0,IF(OR(U212=Локализация!$C$127,U212=2),2,IF(OR(U212=Локализация!$C$128,U212=1),4)))))</f>
        <v>0</v>
      </c>
      <c r="AR212" s="11" t="str">
        <f t="shared" si="67"/>
        <v>ЛОЖЬЛОЖЬ</v>
      </c>
      <c r="AS212" s="11" t="str">
        <f t="shared" si="68"/>
        <v>ЛОЖЬЛОЖЬ</v>
      </c>
      <c r="AT212" s="11" t="str">
        <f t="shared" si="69"/>
        <v>ЛОЖЬЛОЖЬ</v>
      </c>
      <c r="AU212" s="11" t="str">
        <f t="shared" si="70"/>
        <v>ЛОЖЬЛОЖЬ</v>
      </c>
      <c r="AV212" s="11" t="str">
        <f t="shared" si="71"/>
        <v>ЛОЖЬЛОЖЬ</v>
      </c>
      <c r="AW212" s="11" t="str">
        <f t="shared" si="72"/>
        <v>ЛОЖЬЛОЖЬ</v>
      </c>
      <c r="AX212" s="11" t="str">
        <f t="shared" si="73"/>
        <v>ЛОЖЬЛОЖЬ</v>
      </c>
      <c r="AY212" s="11" t="str">
        <f t="shared" si="74"/>
        <v>ЛОЖЬЛОЖЬ</v>
      </c>
      <c r="AZ212" s="11" t="str">
        <f t="shared" si="75"/>
        <v>ЛОЖЬЛОЖЬ</v>
      </c>
      <c r="BA212" s="11" t="str">
        <f t="shared" si="76"/>
        <v>ЛОЖЬЛОЖЬ</v>
      </c>
      <c r="BC212" s="11" t="str">
        <f t="shared" si="77"/>
        <v/>
      </c>
      <c r="BD212" s="11" t="str">
        <f t="shared" si="78"/>
        <v/>
      </c>
      <c r="BE212" s="11" t="str">
        <f t="shared" si="79"/>
        <v/>
      </c>
      <c r="BF212" s="11" t="str">
        <f t="shared" si="80"/>
        <v/>
      </c>
      <c r="BG212" s="11" t="str">
        <f t="shared" si="81"/>
        <v/>
      </c>
      <c r="BH212" s="11" t="str">
        <f t="shared" si="82"/>
        <v/>
      </c>
      <c r="BI212" s="11" t="str">
        <f t="shared" si="83"/>
        <v/>
      </c>
      <c r="BJ212" s="11" t="str">
        <f t="shared" si="84"/>
        <v/>
      </c>
      <c r="BK212" s="11" t="str">
        <f t="shared" si="85"/>
        <v/>
      </c>
      <c r="BL212" s="11" t="str">
        <f t="shared" si="86"/>
        <v/>
      </c>
    </row>
    <row r="213" spans="23:64" x14ac:dyDescent="0.3">
      <c r="W213" s="11" t="b">
        <f>IF(OR(B213=Локализация!$C$118,B213=5),4,IF(OR(B213=Локализация!$C$119,B213=4),2,IF(OR(B213=Локализация!$C$120,B213=3),0,IF(OR(B213=Локализация!$C$121,B213=2),-1,IF(OR(B213=Локализация!$C$122,B213=1),-2)))))</f>
        <v>0</v>
      </c>
      <c r="X213" s="11" t="b">
        <f>IF(OR(C213=Локализация!$C$124,C213=5),-2,IF(OR(C213=Локализация!$C$125,C213=4),-1,IF(OR(C213=Локализация!$C$126,C213=3),0,IF(OR(C213=Локализация!$C$127,C213=2),2,IF(OR(C213=Локализация!$C$128,C213=1),4)))))</f>
        <v>0</v>
      </c>
      <c r="Y213" s="11" t="b">
        <f>IF(OR(D213=Локализация!$C$118,D213=5),4,IF(OR(D213=Локализация!$C$119,D213=4),2,IF(OR(D213=Локализация!$C$120,D213=3),0,IF(OR(D213=Локализация!$C$121,D213=2),-1,IF(OR(D213=Локализация!$C$122,D213=1),-2)))))</f>
        <v>0</v>
      </c>
      <c r="Z213" s="11" t="b">
        <f>IF(OR(E213=Локализация!$C$124,E213=5),-2,IF(OR(E213=Локализация!$C$125,E213=4),-1,IF(OR(E213=Локализация!$C$126,E213=3),0,IF(OR(E213=Локализация!$C$127,E213=2),2,IF(OR(E213=Локализация!$C$128,E213=1),4)))))</f>
        <v>0</v>
      </c>
      <c r="AA213" s="11" t="b">
        <f>IF(OR(F213=Локализация!$C$118,F213=5),4,IF(OR(F213=Локализация!$C$119,F213=4),2,IF(OR(F213=Локализация!$C$120,F213=3),0,IF(OR(F213=Локализация!$C$121,F213=2),-1,IF(OR(F213=Локализация!$C$122,F213=1),-2)))))</f>
        <v>0</v>
      </c>
      <c r="AB213" s="11" t="b">
        <f>IF(OR(G213=Локализация!$C$124,G213=5),-2,IF(OR(G213=Локализация!$C$125,G213=4),-1,IF(OR(G213=Локализация!$C$126,G213=3),0,IF(OR(G213=Локализация!$C$127,G213=2),2,IF(OR(G213=Локализация!$C$128,G213=1),4)))))</f>
        <v>0</v>
      </c>
      <c r="AC213" s="11" t="b">
        <f>IF(OR(H213=Локализация!$C$118,H213=5),4,IF(OR(H213=Локализация!$C$119,H213=4),2,IF(OR(H213=Локализация!$C$120,H213=3),0,IF(OR(H213=Локализация!$C$121,H213=2),-1,IF(OR(H213=Локализация!$C$122,H213=1),-2)))))</f>
        <v>0</v>
      </c>
      <c r="AD213" s="11" t="b">
        <f>IF(OR(I213=Локализация!$C$124,I213=5),-2,IF(OR(I213=Локализация!$C$125,I213=4),-1,IF(OR(I213=Локализация!$C$126,I213=3),0,IF(OR(I213=Локализация!$C$127,I213=2),2,IF(OR(I213=Локализация!$C$128,I213=1),4)))))</f>
        <v>0</v>
      </c>
      <c r="AE213" s="11" t="b">
        <f>IF(OR(J213=Локализация!$C$118,J213=5),4,IF(OR(J213=Локализация!$C$119,J213=4),2,IF(OR(J213=Локализация!$C$120,J213=3),0,IF(OR(J213=Локализация!$C$121,J213=2),-1,IF(OR(J213=Локализация!$C$122,J213=1),-2)))))</f>
        <v>0</v>
      </c>
      <c r="AF213" s="11" t="b">
        <f>IF(OR(K213=Локализация!$C$124,K213=5),-2,IF(OR(K213=Локализация!$C$125,K213=4),-1,IF(OR(K213=Локализация!$C$126,K213=3),0,IF(OR(K213=Локализация!$C$127,K213=2),2,IF(OR(K213=Локализация!$C$128,K213=1),4)))))</f>
        <v>0</v>
      </c>
      <c r="AG213" s="11" t="b">
        <f>IF(OR(L213=Локализация!$C$118,L213=5),4,IF(OR(L213=Локализация!$C$119,L213=4),2,IF(OR(L213=Локализация!$C$120,L213=3),0,IF(OR(L213=Локализация!$C$121,L213=2),-1,IF(OR(L213=Локализация!$C$122,L213=1),-2)))))</f>
        <v>0</v>
      </c>
      <c r="AH213" s="11" t="b">
        <f>IF(OR(M213=Локализация!$C$124,M213=5),-2,IF(OR(M213=Локализация!$C$125,M213=4),-1,IF(OR(M213=Локализация!$C$126,M213=3),0,IF(OR(M213=Локализация!$C$127,M213=2),2,IF(OR(M213=Локализация!$C$128,M213=1),4)))))</f>
        <v>0</v>
      </c>
      <c r="AI213" s="11" t="b">
        <f>IF(OR(N213=Локализация!$C$118,N213=5),4,IF(OR(N213=Локализация!$C$119,N213=4),2,IF(OR(N213=Локализация!$C$120,N213=3),0,IF(OR(N213=Локализация!$C$121,N213=2),-1,IF(OR(N213=Локализация!$C$122,N213=1),-2)))))</f>
        <v>0</v>
      </c>
      <c r="AJ213" s="11" t="b">
        <f>IF(OR(O213=Локализация!$C$124,O213=5),-2,IF(OR(O213=Локализация!$C$125,O213=4),-1,IF(OR(O213=Локализация!$C$126,O213=3),0,IF(OR(O213=Локализация!$C$127,O213=2),2,IF(OR(O213=Локализация!$C$128,O213=1),4)))))</f>
        <v>0</v>
      </c>
      <c r="AK213" s="11" t="b">
        <f>IF(OR(P213=Локализация!$C$118,P213=5),4,IF(OR(P213=Локализация!$C$119,P213=4),2,IF(OR(P213=Локализация!$C$120,P213=3),0,IF(OR(P213=Локализация!$C$121,P213=2),-1,IF(OR(P213=Локализация!$C$122,P213=1),-2)))))</f>
        <v>0</v>
      </c>
      <c r="AL213" s="11" t="b">
        <f>IF(OR(Q213=Локализация!$C$124,Q213=5),-2,IF(OR(Q213=Локализация!$C$125,Q213=4),-1,IF(OR(Q213=Локализация!$C$126,Q213=3),0,IF(OR(Q213=Локализация!$C$127,Q213=2),2,IF(OR(Q213=Локализация!$C$128,Q213=1),4)))))</f>
        <v>0</v>
      </c>
      <c r="AM213" s="11" t="b">
        <f>IF(OR(R213=Локализация!$C$118,R213=5),4,IF(OR(R213=Локализация!$C$119,R213=4),2,IF(OR(R213=Локализация!$C$120,R213=3),0,IF(OR(R213=Локализация!$C$121,R213=2),-1,IF(OR(R213=Локализация!$C$122,R213=1),-2)))))</f>
        <v>0</v>
      </c>
      <c r="AN213" s="11" t="b">
        <f>IF(OR(S213=Локализация!$C$124,S213=5),-2,IF(OR(S213=Локализация!$C$125,S213=4),-1,IF(OR(S213=Локализация!$C$126,S213=3),0,IF(OR(S213=Локализация!$C$127,S213=2),2,IF(OR(S213=Локализация!$C$128,S213=1),4)))))</f>
        <v>0</v>
      </c>
      <c r="AO213" s="11" t="b">
        <f>IF(OR(T213=Локализация!$C$118,T213=5),4,IF(OR(T213=Локализация!$C$119,T213=4),2,IF(OR(T213=Локализация!$C$120,T213=3),0,IF(OR(T213=Локализация!$C$121,T213=2),-1,IF(OR(T213=Локализация!$C$122,T213=1),-2)))))</f>
        <v>0</v>
      </c>
      <c r="AP213" s="11" t="b">
        <f>IF(OR(U213=Локализация!$C$124,U213=5),-2,IF(OR(U213=Локализация!$C$125,U213=4),-1,IF(OR(U213=Локализация!$C$126,U213=3),0,IF(OR(U213=Локализация!$C$127,U213=2),2,IF(OR(U213=Локализация!$C$128,U213=1),4)))))</f>
        <v>0</v>
      </c>
      <c r="AR213" s="11" t="str">
        <f t="shared" si="67"/>
        <v>ЛОЖЬЛОЖЬ</v>
      </c>
      <c r="AS213" s="11" t="str">
        <f t="shared" si="68"/>
        <v>ЛОЖЬЛОЖЬ</v>
      </c>
      <c r="AT213" s="11" t="str">
        <f t="shared" si="69"/>
        <v>ЛОЖЬЛОЖЬ</v>
      </c>
      <c r="AU213" s="11" t="str">
        <f t="shared" si="70"/>
        <v>ЛОЖЬЛОЖЬ</v>
      </c>
      <c r="AV213" s="11" t="str">
        <f t="shared" si="71"/>
        <v>ЛОЖЬЛОЖЬ</v>
      </c>
      <c r="AW213" s="11" t="str">
        <f t="shared" si="72"/>
        <v>ЛОЖЬЛОЖЬ</v>
      </c>
      <c r="AX213" s="11" t="str">
        <f t="shared" si="73"/>
        <v>ЛОЖЬЛОЖЬ</v>
      </c>
      <c r="AY213" s="11" t="str">
        <f t="shared" si="74"/>
        <v>ЛОЖЬЛОЖЬ</v>
      </c>
      <c r="AZ213" s="11" t="str">
        <f t="shared" si="75"/>
        <v>ЛОЖЬЛОЖЬ</v>
      </c>
      <c r="BA213" s="11" t="str">
        <f t="shared" si="76"/>
        <v>ЛОЖЬЛОЖЬ</v>
      </c>
      <c r="BC213" s="11" t="str">
        <f t="shared" si="77"/>
        <v/>
      </c>
      <c r="BD213" s="11" t="str">
        <f t="shared" si="78"/>
        <v/>
      </c>
      <c r="BE213" s="11" t="str">
        <f t="shared" si="79"/>
        <v/>
      </c>
      <c r="BF213" s="11" t="str">
        <f t="shared" si="80"/>
        <v/>
      </c>
      <c r="BG213" s="11" t="str">
        <f t="shared" si="81"/>
        <v/>
      </c>
      <c r="BH213" s="11" t="str">
        <f t="shared" si="82"/>
        <v/>
      </c>
      <c r="BI213" s="11" t="str">
        <f t="shared" si="83"/>
        <v/>
      </c>
      <c r="BJ213" s="11" t="str">
        <f t="shared" si="84"/>
        <v/>
      </c>
      <c r="BK213" s="11" t="str">
        <f t="shared" si="85"/>
        <v/>
      </c>
      <c r="BL213" s="11" t="str">
        <f t="shared" si="86"/>
        <v/>
      </c>
    </row>
    <row r="214" spans="23:64" x14ac:dyDescent="0.3">
      <c r="W214" s="11" t="b">
        <f>IF(OR(B214=Локализация!$C$118,B214=5),4,IF(OR(B214=Локализация!$C$119,B214=4),2,IF(OR(B214=Локализация!$C$120,B214=3),0,IF(OR(B214=Локализация!$C$121,B214=2),-1,IF(OR(B214=Локализация!$C$122,B214=1),-2)))))</f>
        <v>0</v>
      </c>
      <c r="X214" s="11" t="b">
        <f>IF(OR(C214=Локализация!$C$124,C214=5),-2,IF(OR(C214=Локализация!$C$125,C214=4),-1,IF(OR(C214=Локализация!$C$126,C214=3),0,IF(OR(C214=Локализация!$C$127,C214=2),2,IF(OR(C214=Локализация!$C$128,C214=1),4)))))</f>
        <v>0</v>
      </c>
      <c r="Y214" s="11" t="b">
        <f>IF(OR(D214=Локализация!$C$118,D214=5),4,IF(OR(D214=Локализация!$C$119,D214=4),2,IF(OR(D214=Локализация!$C$120,D214=3),0,IF(OR(D214=Локализация!$C$121,D214=2),-1,IF(OR(D214=Локализация!$C$122,D214=1),-2)))))</f>
        <v>0</v>
      </c>
      <c r="Z214" s="11" t="b">
        <f>IF(OR(E214=Локализация!$C$124,E214=5),-2,IF(OR(E214=Локализация!$C$125,E214=4),-1,IF(OR(E214=Локализация!$C$126,E214=3),0,IF(OR(E214=Локализация!$C$127,E214=2),2,IF(OR(E214=Локализация!$C$128,E214=1),4)))))</f>
        <v>0</v>
      </c>
      <c r="AA214" s="11" t="b">
        <f>IF(OR(F214=Локализация!$C$118,F214=5),4,IF(OR(F214=Локализация!$C$119,F214=4),2,IF(OR(F214=Локализация!$C$120,F214=3),0,IF(OR(F214=Локализация!$C$121,F214=2),-1,IF(OR(F214=Локализация!$C$122,F214=1),-2)))))</f>
        <v>0</v>
      </c>
      <c r="AB214" s="11" t="b">
        <f>IF(OR(G214=Локализация!$C$124,G214=5),-2,IF(OR(G214=Локализация!$C$125,G214=4),-1,IF(OR(G214=Локализация!$C$126,G214=3),0,IF(OR(G214=Локализация!$C$127,G214=2),2,IF(OR(G214=Локализация!$C$128,G214=1),4)))))</f>
        <v>0</v>
      </c>
      <c r="AC214" s="11" t="b">
        <f>IF(OR(H214=Локализация!$C$118,H214=5),4,IF(OR(H214=Локализация!$C$119,H214=4),2,IF(OR(H214=Локализация!$C$120,H214=3),0,IF(OR(H214=Локализация!$C$121,H214=2),-1,IF(OR(H214=Локализация!$C$122,H214=1),-2)))))</f>
        <v>0</v>
      </c>
      <c r="AD214" s="11" t="b">
        <f>IF(OR(I214=Локализация!$C$124,I214=5),-2,IF(OR(I214=Локализация!$C$125,I214=4),-1,IF(OR(I214=Локализация!$C$126,I214=3),0,IF(OR(I214=Локализация!$C$127,I214=2),2,IF(OR(I214=Локализация!$C$128,I214=1),4)))))</f>
        <v>0</v>
      </c>
      <c r="AE214" s="11" t="b">
        <f>IF(OR(J214=Локализация!$C$118,J214=5),4,IF(OR(J214=Локализация!$C$119,J214=4),2,IF(OR(J214=Локализация!$C$120,J214=3),0,IF(OR(J214=Локализация!$C$121,J214=2),-1,IF(OR(J214=Локализация!$C$122,J214=1),-2)))))</f>
        <v>0</v>
      </c>
      <c r="AF214" s="11" t="b">
        <f>IF(OR(K214=Локализация!$C$124,K214=5),-2,IF(OR(K214=Локализация!$C$125,K214=4),-1,IF(OR(K214=Локализация!$C$126,K214=3),0,IF(OR(K214=Локализация!$C$127,K214=2),2,IF(OR(K214=Локализация!$C$128,K214=1),4)))))</f>
        <v>0</v>
      </c>
      <c r="AG214" s="11" t="b">
        <f>IF(OR(L214=Локализация!$C$118,L214=5),4,IF(OR(L214=Локализация!$C$119,L214=4),2,IF(OR(L214=Локализация!$C$120,L214=3),0,IF(OR(L214=Локализация!$C$121,L214=2),-1,IF(OR(L214=Локализация!$C$122,L214=1),-2)))))</f>
        <v>0</v>
      </c>
      <c r="AH214" s="11" t="b">
        <f>IF(OR(M214=Локализация!$C$124,M214=5),-2,IF(OR(M214=Локализация!$C$125,M214=4),-1,IF(OR(M214=Локализация!$C$126,M214=3),0,IF(OR(M214=Локализация!$C$127,M214=2),2,IF(OR(M214=Локализация!$C$128,M214=1),4)))))</f>
        <v>0</v>
      </c>
      <c r="AI214" s="11" t="b">
        <f>IF(OR(N214=Локализация!$C$118,N214=5),4,IF(OR(N214=Локализация!$C$119,N214=4),2,IF(OR(N214=Локализация!$C$120,N214=3),0,IF(OR(N214=Локализация!$C$121,N214=2),-1,IF(OR(N214=Локализация!$C$122,N214=1),-2)))))</f>
        <v>0</v>
      </c>
      <c r="AJ214" s="11" t="b">
        <f>IF(OR(O214=Локализация!$C$124,O214=5),-2,IF(OR(O214=Локализация!$C$125,O214=4),-1,IF(OR(O214=Локализация!$C$126,O214=3),0,IF(OR(O214=Локализация!$C$127,O214=2),2,IF(OR(O214=Локализация!$C$128,O214=1),4)))))</f>
        <v>0</v>
      </c>
      <c r="AK214" s="11" t="b">
        <f>IF(OR(P214=Локализация!$C$118,P214=5),4,IF(OR(P214=Локализация!$C$119,P214=4),2,IF(OR(P214=Локализация!$C$120,P214=3),0,IF(OR(P214=Локализация!$C$121,P214=2),-1,IF(OR(P214=Локализация!$C$122,P214=1),-2)))))</f>
        <v>0</v>
      </c>
      <c r="AL214" s="11" t="b">
        <f>IF(OR(Q214=Локализация!$C$124,Q214=5),-2,IF(OR(Q214=Локализация!$C$125,Q214=4),-1,IF(OR(Q214=Локализация!$C$126,Q214=3),0,IF(OR(Q214=Локализация!$C$127,Q214=2),2,IF(OR(Q214=Локализация!$C$128,Q214=1),4)))))</f>
        <v>0</v>
      </c>
      <c r="AM214" s="11" t="b">
        <f>IF(OR(R214=Локализация!$C$118,R214=5),4,IF(OR(R214=Локализация!$C$119,R214=4),2,IF(OR(R214=Локализация!$C$120,R214=3),0,IF(OR(R214=Локализация!$C$121,R214=2),-1,IF(OR(R214=Локализация!$C$122,R214=1),-2)))))</f>
        <v>0</v>
      </c>
      <c r="AN214" s="11" t="b">
        <f>IF(OR(S214=Локализация!$C$124,S214=5),-2,IF(OR(S214=Локализация!$C$125,S214=4),-1,IF(OR(S214=Локализация!$C$126,S214=3),0,IF(OR(S214=Локализация!$C$127,S214=2),2,IF(OR(S214=Локализация!$C$128,S214=1),4)))))</f>
        <v>0</v>
      </c>
      <c r="AO214" s="11" t="b">
        <f>IF(OR(T214=Локализация!$C$118,T214=5),4,IF(OR(T214=Локализация!$C$119,T214=4),2,IF(OR(T214=Локализация!$C$120,T214=3),0,IF(OR(T214=Локализация!$C$121,T214=2),-1,IF(OR(T214=Локализация!$C$122,T214=1),-2)))))</f>
        <v>0</v>
      </c>
      <c r="AP214" s="11" t="b">
        <f>IF(OR(U214=Локализация!$C$124,U214=5),-2,IF(OR(U214=Локализация!$C$125,U214=4),-1,IF(OR(U214=Локализация!$C$126,U214=3),0,IF(OR(U214=Локализация!$C$127,U214=2),2,IF(OR(U214=Локализация!$C$128,U214=1),4)))))</f>
        <v>0</v>
      </c>
      <c r="AR214" s="11" t="str">
        <f t="shared" si="67"/>
        <v>ЛОЖЬЛОЖЬ</v>
      </c>
      <c r="AS214" s="11" t="str">
        <f t="shared" si="68"/>
        <v>ЛОЖЬЛОЖЬ</v>
      </c>
      <c r="AT214" s="11" t="str">
        <f t="shared" si="69"/>
        <v>ЛОЖЬЛОЖЬ</v>
      </c>
      <c r="AU214" s="11" t="str">
        <f t="shared" si="70"/>
        <v>ЛОЖЬЛОЖЬ</v>
      </c>
      <c r="AV214" s="11" t="str">
        <f t="shared" si="71"/>
        <v>ЛОЖЬЛОЖЬ</v>
      </c>
      <c r="AW214" s="11" t="str">
        <f t="shared" si="72"/>
        <v>ЛОЖЬЛОЖЬ</v>
      </c>
      <c r="AX214" s="11" t="str">
        <f t="shared" si="73"/>
        <v>ЛОЖЬЛОЖЬ</v>
      </c>
      <c r="AY214" s="11" t="str">
        <f t="shared" si="74"/>
        <v>ЛОЖЬЛОЖЬ</v>
      </c>
      <c r="AZ214" s="11" t="str">
        <f t="shared" si="75"/>
        <v>ЛОЖЬЛОЖЬ</v>
      </c>
      <c r="BA214" s="11" t="str">
        <f t="shared" si="76"/>
        <v>ЛОЖЬЛОЖЬ</v>
      </c>
      <c r="BC214" s="11" t="str">
        <f t="shared" si="77"/>
        <v/>
      </c>
      <c r="BD214" s="11" t="str">
        <f t="shared" si="78"/>
        <v/>
      </c>
      <c r="BE214" s="11" t="str">
        <f t="shared" si="79"/>
        <v/>
      </c>
      <c r="BF214" s="11" t="str">
        <f t="shared" si="80"/>
        <v/>
      </c>
      <c r="BG214" s="11" t="str">
        <f t="shared" si="81"/>
        <v/>
      </c>
      <c r="BH214" s="11" t="str">
        <f t="shared" si="82"/>
        <v/>
      </c>
      <c r="BI214" s="11" t="str">
        <f t="shared" si="83"/>
        <v/>
      </c>
      <c r="BJ214" s="11" t="str">
        <f t="shared" si="84"/>
        <v/>
      </c>
      <c r="BK214" s="11" t="str">
        <f t="shared" si="85"/>
        <v/>
      </c>
      <c r="BL214" s="11" t="str">
        <f t="shared" si="86"/>
        <v/>
      </c>
    </row>
    <row r="215" spans="23:64" x14ac:dyDescent="0.3">
      <c r="W215" s="11" t="b">
        <f>IF(OR(B215=Локализация!$C$118,B215=5),4,IF(OR(B215=Локализация!$C$119,B215=4),2,IF(OR(B215=Локализация!$C$120,B215=3),0,IF(OR(B215=Локализация!$C$121,B215=2),-1,IF(OR(B215=Локализация!$C$122,B215=1),-2)))))</f>
        <v>0</v>
      </c>
      <c r="X215" s="11" t="b">
        <f>IF(OR(C215=Локализация!$C$124,C215=5),-2,IF(OR(C215=Локализация!$C$125,C215=4),-1,IF(OR(C215=Локализация!$C$126,C215=3),0,IF(OR(C215=Локализация!$C$127,C215=2),2,IF(OR(C215=Локализация!$C$128,C215=1),4)))))</f>
        <v>0</v>
      </c>
      <c r="Y215" s="11" t="b">
        <f>IF(OR(D215=Локализация!$C$118,D215=5),4,IF(OR(D215=Локализация!$C$119,D215=4),2,IF(OR(D215=Локализация!$C$120,D215=3),0,IF(OR(D215=Локализация!$C$121,D215=2),-1,IF(OR(D215=Локализация!$C$122,D215=1),-2)))))</f>
        <v>0</v>
      </c>
      <c r="Z215" s="11" t="b">
        <f>IF(OR(E215=Локализация!$C$124,E215=5),-2,IF(OR(E215=Локализация!$C$125,E215=4),-1,IF(OR(E215=Локализация!$C$126,E215=3),0,IF(OR(E215=Локализация!$C$127,E215=2),2,IF(OR(E215=Локализация!$C$128,E215=1),4)))))</f>
        <v>0</v>
      </c>
      <c r="AA215" s="11" t="b">
        <f>IF(OR(F215=Локализация!$C$118,F215=5),4,IF(OR(F215=Локализация!$C$119,F215=4),2,IF(OR(F215=Локализация!$C$120,F215=3),0,IF(OR(F215=Локализация!$C$121,F215=2),-1,IF(OR(F215=Локализация!$C$122,F215=1),-2)))))</f>
        <v>0</v>
      </c>
      <c r="AB215" s="11" t="b">
        <f>IF(OR(G215=Локализация!$C$124,G215=5),-2,IF(OR(G215=Локализация!$C$125,G215=4),-1,IF(OR(G215=Локализация!$C$126,G215=3),0,IF(OR(G215=Локализация!$C$127,G215=2),2,IF(OR(G215=Локализация!$C$128,G215=1),4)))))</f>
        <v>0</v>
      </c>
      <c r="AC215" s="11" t="b">
        <f>IF(OR(H215=Локализация!$C$118,H215=5),4,IF(OR(H215=Локализация!$C$119,H215=4),2,IF(OR(H215=Локализация!$C$120,H215=3),0,IF(OR(H215=Локализация!$C$121,H215=2),-1,IF(OR(H215=Локализация!$C$122,H215=1),-2)))))</f>
        <v>0</v>
      </c>
      <c r="AD215" s="11" t="b">
        <f>IF(OR(I215=Локализация!$C$124,I215=5),-2,IF(OR(I215=Локализация!$C$125,I215=4),-1,IF(OR(I215=Локализация!$C$126,I215=3),0,IF(OR(I215=Локализация!$C$127,I215=2),2,IF(OR(I215=Локализация!$C$128,I215=1),4)))))</f>
        <v>0</v>
      </c>
      <c r="AE215" s="11" t="b">
        <f>IF(OR(J215=Локализация!$C$118,J215=5),4,IF(OR(J215=Локализация!$C$119,J215=4),2,IF(OR(J215=Локализация!$C$120,J215=3),0,IF(OR(J215=Локализация!$C$121,J215=2),-1,IF(OR(J215=Локализация!$C$122,J215=1),-2)))))</f>
        <v>0</v>
      </c>
      <c r="AF215" s="11" t="b">
        <f>IF(OR(K215=Локализация!$C$124,K215=5),-2,IF(OR(K215=Локализация!$C$125,K215=4),-1,IF(OR(K215=Локализация!$C$126,K215=3),0,IF(OR(K215=Локализация!$C$127,K215=2),2,IF(OR(K215=Локализация!$C$128,K215=1),4)))))</f>
        <v>0</v>
      </c>
      <c r="AG215" s="11" t="b">
        <f>IF(OR(L215=Локализация!$C$118,L215=5),4,IF(OR(L215=Локализация!$C$119,L215=4),2,IF(OR(L215=Локализация!$C$120,L215=3),0,IF(OR(L215=Локализация!$C$121,L215=2),-1,IF(OR(L215=Локализация!$C$122,L215=1),-2)))))</f>
        <v>0</v>
      </c>
      <c r="AH215" s="11" t="b">
        <f>IF(OR(M215=Локализация!$C$124,M215=5),-2,IF(OR(M215=Локализация!$C$125,M215=4),-1,IF(OR(M215=Локализация!$C$126,M215=3),0,IF(OR(M215=Локализация!$C$127,M215=2),2,IF(OR(M215=Локализация!$C$128,M215=1),4)))))</f>
        <v>0</v>
      </c>
      <c r="AI215" s="11" t="b">
        <f>IF(OR(N215=Локализация!$C$118,N215=5),4,IF(OR(N215=Локализация!$C$119,N215=4),2,IF(OR(N215=Локализация!$C$120,N215=3),0,IF(OR(N215=Локализация!$C$121,N215=2),-1,IF(OR(N215=Локализация!$C$122,N215=1),-2)))))</f>
        <v>0</v>
      </c>
      <c r="AJ215" s="11" t="b">
        <f>IF(OR(O215=Локализация!$C$124,O215=5),-2,IF(OR(O215=Локализация!$C$125,O215=4),-1,IF(OR(O215=Локализация!$C$126,O215=3),0,IF(OR(O215=Локализация!$C$127,O215=2),2,IF(OR(O215=Локализация!$C$128,O215=1),4)))))</f>
        <v>0</v>
      </c>
      <c r="AK215" s="11" t="b">
        <f>IF(OR(P215=Локализация!$C$118,P215=5),4,IF(OR(P215=Локализация!$C$119,P215=4),2,IF(OR(P215=Локализация!$C$120,P215=3),0,IF(OR(P215=Локализация!$C$121,P215=2),-1,IF(OR(P215=Локализация!$C$122,P215=1),-2)))))</f>
        <v>0</v>
      </c>
      <c r="AL215" s="11" t="b">
        <f>IF(OR(Q215=Локализация!$C$124,Q215=5),-2,IF(OR(Q215=Локализация!$C$125,Q215=4),-1,IF(OR(Q215=Локализация!$C$126,Q215=3),0,IF(OR(Q215=Локализация!$C$127,Q215=2),2,IF(OR(Q215=Локализация!$C$128,Q215=1),4)))))</f>
        <v>0</v>
      </c>
      <c r="AM215" s="11" t="b">
        <f>IF(OR(R215=Локализация!$C$118,R215=5),4,IF(OR(R215=Локализация!$C$119,R215=4),2,IF(OR(R215=Локализация!$C$120,R215=3),0,IF(OR(R215=Локализация!$C$121,R215=2),-1,IF(OR(R215=Локализация!$C$122,R215=1),-2)))))</f>
        <v>0</v>
      </c>
      <c r="AN215" s="11" t="b">
        <f>IF(OR(S215=Локализация!$C$124,S215=5),-2,IF(OR(S215=Локализация!$C$125,S215=4),-1,IF(OR(S215=Локализация!$C$126,S215=3),0,IF(OR(S215=Локализация!$C$127,S215=2),2,IF(OR(S215=Локализация!$C$128,S215=1),4)))))</f>
        <v>0</v>
      </c>
      <c r="AO215" s="11" t="b">
        <f>IF(OR(T215=Локализация!$C$118,T215=5),4,IF(OR(T215=Локализация!$C$119,T215=4),2,IF(OR(T215=Локализация!$C$120,T215=3),0,IF(OR(T215=Локализация!$C$121,T215=2),-1,IF(OR(T215=Локализация!$C$122,T215=1),-2)))))</f>
        <v>0</v>
      </c>
      <c r="AP215" s="11" t="b">
        <f>IF(OR(U215=Локализация!$C$124,U215=5),-2,IF(OR(U215=Локализация!$C$125,U215=4),-1,IF(OR(U215=Локализация!$C$126,U215=3),0,IF(OR(U215=Локализация!$C$127,U215=2),2,IF(OR(U215=Локализация!$C$128,U215=1),4)))))</f>
        <v>0</v>
      </c>
      <c r="AR215" s="11" t="str">
        <f t="shared" si="67"/>
        <v>ЛОЖЬЛОЖЬ</v>
      </c>
      <c r="AS215" s="11" t="str">
        <f t="shared" si="68"/>
        <v>ЛОЖЬЛОЖЬ</v>
      </c>
      <c r="AT215" s="11" t="str">
        <f t="shared" si="69"/>
        <v>ЛОЖЬЛОЖЬ</v>
      </c>
      <c r="AU215" s="11" t="str">
        <f t="shared" si="70"/>
        <v>ЛОЖЬЛОЖЬ</v>
      </c>
      <c r="AV215" s="11" t="str">
        <f t="shared" si="71"/>
        <v>ЛОЖЬЛОЖЬ</v>
      </c>
      <c r="AW215" s="11" t="str">
        <f t="shared" si="72"/>
        <v>ЛОЖЬЛОЖЬ</v>
      </c>
      <c r="AX215" s="11" t="str">
        <f t="shared" si="73"/>
        <v>ЛОЖЬЛОЖЬ</v>
      </c>
      <c r="AY215" s="11" t="str">
        <f t="shared" si="74"/>
        <v>ЛОЖЬЛОЖЬ</v>
      </c>
      <c r="AZ215" s="11" t="str">
        <f t="shared" si="75"/>
        <v>ЛОЖЬЛОЖЬ</v>
      </c>
      <c r="BA215" s="11" t="str">
        <f t="shared" si="76"/>
        <v>ЛОЖЬЛОЖЬ</v>
      </c>
      <c r="BC215" s="11" t="str">
        <f t="shared" si="77"/>
        <v/>
      </c>
      <c r="BD215" s="11" t="str">
        <f t="shared" si="78"/>
        <v/>
      </c>
      <c r="BE215" s="11" t="str">
        <f t="shared" si="79"/>
        <v/>
      </c>
      <c r="BF215" s="11" t="str">
        <f t="shared" si="80"/>
        <v/>
      </c>
      <c r="BG215" s="11" t="str">
        <f t="shared" si="81"/>
        <v/>
      </c>
      <c r="BH215" s="11" t="str">
        <f t="shared" si="82"/>
        <v/>
      </c>
      <c r="BI215" s="11" t="str">
        <f t="shared" si="83"/>
        <v/>
      </c>
      <c r="BJ215" s="11" t="str">
        <f t="shared" si="84"/>
        <v/>
      </c>
      <c r="BK215" s="11" t="str">
        <f t="shared" si="85"/>
        <v/>
      </c>
      <c r="BL215" s="11" t="str">
        <f t="shared" si="86"/>
        <v/>
      </c>
    </row>
    <row r="216" spans="23:64" x14ac:dyDescent="0.3">
      <c r="W216" s="11" t="b">
        <f>IF(OR(B216=Локализация!$C$118,B216=5),4,IF(OR(B216=Локализация!$C$119,B216=4),2,IF(OR(B216=Локализация!$C$120,B216=3),0,IF(OR(B216=Локализация!$C$121,B216=2),-1,IF(OR(B216=Локализация!$C$122,B216=1),-2)))))</f>
        <v>0</v>
      </c>
      <c r="X216" s="11" t="b">
        <f>IF(OR(C216=Локализация!$C$124,C216=5),-2,IF(OR(C216=Локализация!$C$125,C216=4),-1,IF(OR(C216=Локализация!$C$126,C216=3),0,IF(OR(C216=Локализация!$C$127,C216=2),2,IF(OR(C216=Локализация!$C$128,C216=1),4)))))</f>
        <v>0</v>
      </c>
      <c r="Y216" s="11" t="b">
        <f>IF(OR(D216=Локализация!$C$118,D216=5),4,IF(OR(D216=Локализация!$C$119,D216=4),2,IF(OR(D216=Локализация!$C$120,D216=3),0,IF(OR(D216=Локализация!$C$121,D216=2),-1,IF(OR(D216=Локализация!$C$122,D216=1),-2)))))</f>
        <v>0</v>
      </c>
      <c r="Z216" s="11" t="b">
        <f>IF(OR(E216=Локализация!$C$124,E216=5),-2,IF(OR(E216=Локализация!$C$125,E216=4),-1,IF(OR(E216=Локализация!$C$126,E216=3),0,IF(OR(E216=Локализация!$C$127,E216=2),2,IF(OR(E216=Локализация!$C$128,E216=1),4)))))</f>
        <v>0</v>
      </c>
      <c r="AA216" s="11" t="b">
        <f>IF(OR(F216=Локализация!$C$118,F216=5),4,IF(OR(F216=Локализация!$C$119,F216=4),2,IF(OR(F216=Локализация!$C$120,F216=3),0,IF(OR(F216=Локализация!$C$121,F216=2),-1,IF(OR(F216=Локализация!$C$122,F216=1),-2)))))</f>
        <v>0</v>
      </c>
      <c r="AB216" s="11" t="b">
        <f>IF(OR(G216=Локализация!$C$124,G216=5),-2,IF(OR(G216=Локализация!$C$125,G216=4),-1,IF(OR(G216=Локализация!$C$126,G216=3),0,IF(OR(G216=Локализация!$C$127,G216=2),2,IF(OR(G216=Локализация!$C$128,G216=1),4)))))</f>
        <v>0</v>
      </c>
      <c r="AC216" s="11" t="b">
        <f>IF(OR(H216=Локализация!$C$118,H216=5),4,IF(OR(H216=Локализация!$C$119,H216=4),2,IF(OR(H216=Локализация!$C$120,H216=3),0,IF(OR(H216=Локализация!$C$121,H216=2),-1,IF(OR(H216=Локализация!$C$122,H216=1),-2)))))</f>
        <v>0</v>
      </c>
      <c r="AD216" s="11" t="b">
        <f>IF(OR(I216=Локализация!$C$124,I216=5),-2,IF(OR(I216=Локализация!$C$125,I216=4),-1,IF(OR(I216=Локализация!$C$126,I216=3),0,IF(OR(I216=Локализация!$C$127,I216=2),2,IF(OR(I216=Локализация!$C$128,I216=1),4)))))</f>
        <v>0</v>
      </c>
      <c r="AE216" s="11" t="b">
        <f>IF(OR(J216=Локализация!$C$118,J216=5),4,IF(OR(J216=Локализация!$C$119,J216=4),2,IF(OR(J216=Локализация!$C$120,J216=3),0,IF(OR(J216=Локализация!$C$121,J216=2),-1,IF(OR(J216=Локализация!$C$122,J216=1),-2)))))</f>
        <v>0</v>
      </c>
      <c r="AF216" s="11" t="b">
        <f>IF(OR(K216=Локализация!$C$124,K216=5),-2,IF(OR(K216=Локализация!$C$125,K216=4),-1,IF(OR(K216=Локализация!$C$126,K216=3),0,IF(OR(K216=Локализация!$C$127,K216=2),2,IF(OR(K216=Локализация!$C$128,K216=1),4)))))</f>
        <v>0</v>
      </c>
      <c r="AG216" s="11" t="b">
        <f>IF(OR(L216=Локализация!$C$118,L216=5),4,IF(OR(L216=Локализация!$C$119,L216=4),2,IF(OR(L216=Локализация!$C$120,L216=3),0,IF(OR(L216=Локализация!$C$121,L216=2),-1,IF(OR(L216=Локализация!$C$122,L216=1),-2)))))</f>
        <v>0</v>
      </c>
      <c r="AH216" s="11" t="b">
        <f>IF(OR(M216=Локализация!$C$124,M216=5),-2,IF(OR(M216=Локализация!$C$125,M216=4),-1,IF(OR(M216=Локализация!$C$126,M216=3),0,IF(OR(M216=Локализация!$C$127,M216=2),2,IF(OR(M216=Локализация!$C$128,M216=1),4)))))</f>
        <v>0</v>
      </c>
      <c r="AI216" s="11" t="b">
        <f>IF(OR(N216=Локализация!$C$118,N216=5),4,IF(OR(N216=Локализация!$C$119,N216=4),2,IF(OR(N216=Локализация!$C$120,N216=3),0,IF(OR(N216=Локализация!$C$121,N216=2),-1,IF(OR(N216=Локализация!$C$122,N216=1),-2)))))</f>
        <v>0</v>
      </c>
      <c r="AJ216" s="11" t="b">
        <f>IF(OR(O216=Локализация!$C$124,O216=5),-2,IF(OR(O216=Локализация!$C$125,O216=4),-1,IF(OR(O216=Локализация!$C$126,O216=3),0,IF(OR(O216=Локализация!$C$127,O216=2),2,IF(OR(O216=Локализация!$C$128,O216=1),4)))))</f>
        <v>0</v>
      </c>
      <c r="AK216" s="11" t="b">
        <f>IF(OR(P216=Локализация!$C$118,P216=5),4,IF(OR(P216=Локализация!$C$119,P216=4),2,IF(OR(P216=Локализация!$C$120,P216=3),0,IF(OR(P216=Локализация!$C$121,P216=2),-1,IF(OR(P216=Локализация!$C$122,P216=1),-2)))))</f>
        <v>0</v>
      </c>
      <c r="AL216" s="11" t="b">
        <f>IF(OR(Q216=Локализация!$C$124,Q216=5),-2,IF(OR(Q216=Локализация!$C$125,Q216=4),-1,IF(OR(Q216=Локализация!$C$126,Q216=3),0,IF(OR(Q216=Локализация!$C$127,Q216=2),2,IF(OR(Q216=Локализация!$C$128,Q216=1),4)))))</f>
        <v>0</v>
      </c>
      <c r="AM216" s="11" t="b">
        <f>IF(OR(R216=Локализация!$C$118,R216=5),4,IF(OR(R216=Локализация!$C$119,R216=4),2,IF(OR(R216=Локализация!$C$120,R216=3),0,IF(OR(R216=Локализация!$C$121,R216=2),-1,IF(OR(R216=Локализация!$C$122,R216=1),-2)))))</f>
        <v>0</v>
      </c>
      <c r="AN216" s="11" t="b">
        <f>IF(OR(S216=Локализация!$C$124,S216=5),-2,IF(OR(S216=Локализация!$C$125,S216=4),-1,IF(OR(S216=Локализация!$C$126,S216=3),0,IF(OR(S216=Локализация!$C$127,S216=2),2,IF(OR(S216=Локализация!$C$128,S216=1),4)))))</f>
        <v>0</v>
      </c>
      <c r="AO216" s="11" t="b">
        <f>IF(OR(T216=Локализация!$C$118,T216=5),4,IF(OR(T216=Локализация!$C$119,T216=4),2,IF(OR(T216=Локализация!$C$120,T216=3),0,IF(OR(T216=Локализация!$C$121,T216=2),-1,IF(OR(T216=Локализация!$C$122,T216=1),-2)))))</f>
        <v>0</v>
      </c>
      <c r="AP216" s="11" t="b">
        <f>IF(OR(U216=Локализация!$C$124,U216=5),-2,IF(OR(U216=Локализация!$C$125,U216=4),-1,IF(OR(U216=Локализация!$C$126,U216=3),0,IF(OR(U216=Локализация!$C$127,U216=2),2,IF(OR(U216=Локализация!$C$128,U216=1),4)))))</f>
        <v>0</v>
      </c>
      <c r="AR216" s="11" t="str">
        <f t="shared" si="67"/>
        <v>ЛОЖЬЛОЖЬ</v>
      </c>
      <c r="AS216" s="11" t="str">
        <f t="shared" si="68"/>
        <v>ЛОЖЬЛОЖЬ</v>
      </c>
      <c r="AT216" s="11" t="str">
        <f t="shared" si="69"/>
        <v>ЛОЖЬЛОЖЬ</v>
      </c>
      <c r="AU216" s="11" t="str">
        <f t="shared" si="70"/>
        <v>ЛОЖЬЛОЖЬ</v>
      </c>
      <c r="AV216" s="11" t="str">
        <f t="shared" si="71"/>
        <v>ЛОЖЬЛОЖЬ</v>
      </c>
      <c r="AW216" s="11" t="str">
        <f t="shared" si="72"/>
        <v>ЛОЖЬЛОЖЬ</v>
      </c>
      <c r="AX216" s="11" t="str">
        <f t="shared" si="73"/>
        <v>ЛОЖЬЛОЖЬ</v>
      </c>
      <c r="AY216" s="11" t="str">
        <f t="shared" si="74"/>
        <v>ЛОЖЬЛОЖЬ</v>
      </c>
      <c r="AZ216" s="11" t="str">
        <f t="shared" si="75"/>
        <v>ЛОЖЬЛОЖЬ</v>
      </c>
      <c r="BA216" s="11" t="str">
        <f t="shared" si="76"/>
        <v>ЛОЖЬЛОЖЬ</v>
      </c>
      <c r="BC216" s="11" t="str">
        <f t="shared" si="77"/>
        <v/>
      </c>
      <c r="BD216" s="11" t="str">
        <f t="shared" si="78"/>
        <v/>
      </c>
      <c r="BE216" s="11" t="str">
        <f t="shared" si="79"/>
        <v/>
      </c>
      <c r="BF216" s="11" t="str">
        <f t="shared" si="80"/>
        <v/>
      </c>
      <c r="BG216" s="11" t="str">
        <f t="shared" si="81"/>
        <v/>
      </c>
      <c r="BH216" s="11" t="str">
        <f t="shared" si="82"/>
        <v/>
      </c>
      <c r="BI216" s="11" t="str">
        <f t="shared" si="83"/>
        <v/>
      </c>
      <c r="BJ216" s="11" t="str">
        <f t="shared" si="84"/>
        <v/>
      </c>
      <c r="BK216" s="11" t="str">
        <f t="shared" si="85"/>
        <v/>
      </c>
      <c r="BL216" s="11" t="str">
        <f t="shared" si="86"/>
        <v/>
      </c>
    </row>
    <row r="217" spans="23:64" x14ac:dyDescent="0.3">
      <c r="W217" s="11" t="b">
        <f>IF(OR(B217=Локализация!$C$118,B217=5),4,IF(OR(B217=Локализация!$C$119,B217=4),2,IF(OR(B217=Локализация!$C$120,B217=3),0,IF(OR(B217=Локализация!$C$121,B217=2),-1,IF(OR(B217=Локализация!$C$122,B217=1),-2)))))</f>
        <v>0</v>
      </c>
      <c r="X217" s="11" t="b">
        <f>IF(OR(C217=Локализация!$C$124,C217=5),-2,IF(OR(C217=Локализация!$C$125,C217=4),-1,IF(OR(C217=Локализация!$C$126,C217=3),0,IF(OR(C217=Локализация!$C$127,C217=2),2,IF(OR(C217=Локализация!$C$128,C217=1),4)))))</f>
        <v>0</v>
      </c>
      <c r="Y217" s="11" t="b">
        <f>IF(OR(D217=Локализация!$C$118,D217=5),4,IF(OR(D217=Локализация!$C$119,D217=4),2,IF(OR(D217=Локализация!$C$120,D217=3),0,IF(OR(D217=Локализация!$C$121,D217=2),-1,IF(OR(D217=Локализация!$C$122,D217=1),-2)))))</f>
        <v>0</v>
      </c>
      <c r="Z217" s="11" t="b">
        <f>IF(OR(E217=Локализация!$C$124,E217=5),-2,IF(OR(E217=Локализация!$C$125,E217=4),-1,IF(OR(E217=Локализация!$C$126,E217=3),0,IF(OR(E217=Локализация!$C$127,E217=2),2,IF(OR(E217=Локализация!$C$128,E217=1),4)))))</f>
        <v>0</v>
      </c>
      <c r="AA217" s="11" t="b">
        <f>IF(OR(F217=Локализация!$C$118,F217=5),4,IF(OR(F217=Локализация!$C$119,F217=4),2,IF(OR(F217=Локализация!$C$120,F217=3),0,IF(OR(F217=Локализация!$C$121,F217=2),-1,IF(OR(F217=Локализация!$C$122,F217=1),-2)))))</f>
        <v>0</v>
      </c>
      <c r="AB217" s="11" t="b">
        <f>IF(OR(G217=Локализация!$C$124,G217=5),-2,IF(OR(G217=Локализация!$C$125,G217=4),-1,IF(OR(G217=Локализация!$C$126,G217=3),0,IF(OR(G217=Локализация!$C$127,G217=2),2,IF(OR(G217=Локализация!$C$128,G217=1),4)))))</f>
        <v>0</v>
      </c>
      <c r="AC217" s="11" t="b">
        <f>IF(OR(H217=Локализация!$C$118,H217=5),4,IF(OR(H217=Локализация!$C$119,H217=4),2,IF(OR(H217=Локализация!$C$120,H217=3),0,IF(OR(H217=Локализация!$C$121,H217=2),-1,IF(OR(H217=Локализация!$C$122,H217=1),-2)))))</f>
        <v>0</v>
      </c>
      <c r="AD217" s="11" t="b">
        <f>IF(OR(I217=Локализация!$C$124,I217=5),-2,IF(OR(I217=Локализация!$C$125,I217=4),-1,IF(OR(I217=Локализация!$C$126,I217=3),0,IF(OR(I217=Локализация!$C$127,I217=2),2,IF(OR(I217=Локализация!$C$128,I217=1),4)))))</f>
        <v>0</v>
      </c>
      <c r="AE217" s="11" t="b">
        <f>IF(OR(J217=Локализация!$C$118,J217=5),4,IF(OR(J217=Локализация!$C$119,J217=4),2,IF(OR(J217=Локализация!$C$120,J217=3),0,IF(OR(J217=Локализация!$C$121,J217=2),-1,IF(OR(J217=Локализация!$C$122,J217=1),-2)))))</f>
        <v>0</v>
      </c>
      <c r="AF217" s="11" t="b">
        <f>IF(OR(K217=Локализация!$C$124,K217=5),-2,IF(OR(K217=Локализация!$C$125,K217=4),-1,IF(OR(K217=Локализация!$C$126,K217=3),0,IF(OR(K217=Локализация!$C$127,K217=2),2,IF(OR(K217=Локализация!$C$128,K217=1),4)))))</f>
        <v>0</v>
      </c>
      <c r="AG217" s="11" t="b">
        <f>IF(OR(L217=Локализация!$C$118,L217=5),4,IF(OR(L217=Локализация!$C$119,L217=4),2,IF(OR(L217=Локализация!$C$120,L217=3),0,IF(OR(L217=Локализация!$C$121,L217=2),-1,IF(OR(L217=Локализация!$C$122,L217=1),-2)))))</f>
        <v>0</v>
      </c>
      <c r="AH217" s="11" t="b">
        <f>IF(OR(M217=Локализация!$C$124,M217=5),-2,IF(OR(M217=Локализация!$C$125,M217=4),-1,IF(OR(M217=Локализация!$C$126,M217=3),0,IF(OR(M217=Локализация!$C$127,M217=2),2,IF(OR(M217=Локализация!$C$128,M217=1),4)))))</f>
        <v>0</v>
      </c>
      <c r="AI217" s="11" t="b">
        <f>IF(OR(N217=Локализация!$C$118,N217=5),4,IF(OR(N217=Локализация!$C$119,N217=4),2,IF(OR(N217=Локализация!$C$120,N217=3),0,IF(OR(N217=Локализация!$C$121,N217=2),-1,IF(OR(N217=Локализация!$C$122,N217=1),-2)))))</f>
        <v>0</v>
      </c>
      <c r="AJ217" s="11" t="b">
        <f>IF(OR(O217=Локализация!$C$124,O217=5),-2,IF(OR(O217=Локализация!$C$125,O217=4),-1,IF(OR(O217=Локализация!$C$126,O217=3),0,IF(OR(O217=Локализация!$C$127,O217=2),2,IF(OR(O217=Локализация!$C$128,O217=1),4)))))</f>
        <v>0</v>
      </c>
      <c r="AK217" s="11" t="b">
        <f>IF(OR(P217=Локализация!$C$118,P217=5),4,IF(OR(P217=Локализация!$C$119,P217=4),2,IF(OR(P217=Локализация!$C$120,P217=3),0,IF(OR(P217=Локализация!$C$121,P217=2),-1,IF(OR(P217=Локализация!$C$122,P217=1),-2)))))</f>
        <v>0</v>
      </c>
      <c r="AL217" s="11" t="b">
        <f>IF(OR(Q217=Локализация!$C$124,Q217=5),-2,IF(OR(Q217=Локализация!$C$125,Q217=4),-1,IF(OR(Q217=Локализация!$C$126,Q217=3),0,IF(OR(Q217=Локализация!$C$127,Q217=2),2,IF(OR(Q217=Локализация!$C$128,Q217=1),4)))))</f>
        <v>0</v>
      </c>
      <c r="AM217" s="11" t="b">
        <f>IF(OR(R217=Локализация!$C$118,R217=5),4,IF(OR(R217=Локализация!$C$119,R217=4),2,IF(OR(R217=Локализация!$C$120,R217=3),0,IF(OR(R217=Локализация!$C$121,R217=2),-1,IF(OR(R217=Локализация!$C$122,R217=1),-2)))))</f>
        <v>0</v>
      </c>
      <c r="AN217" s="11" t="b">
        <f>IF(OR(S217=Локализация!$C$124,S217=5),-2,IF(OR(S217=Локализация!$C$125,S217=4),-1,IF(OR(S217=Локализация!$C$126,S217=3),0,IF(OR(S217=Локализация!$C$127,S217=2),2,IF(OR(S217=Локализация!$C$128,S217=1),4)))))</f>
        <v>0</v>
      </c>
      <c r="AO217" s="11" t="b">
        <f>IF(OR(T217=Локализация!$C$118,T217=5),4,IF(OR(T217=Локализация!$C$119,T217=4),2,IF(OR(T217=Локализация!$C$120,T217=3),0,IF(OR(T217=Локализация!$C$121,T217=2),-1,IF(OR(T217=Локализация!$C$122,T217=1),-2)))))</f>
        <v>0</v>
      </c>
      <c r="AP217" s="11" t="b">
        <f>IF(OR(U217=Локализация!$C$124,U217=5),-2,IF(OR(U217=Локализация!$C$125,U217=4),-1,IF(OR(U217=Локализация!$C$126,U217=3),0,IF(OR(U217=Локализация!$C$127,U217=2),2,IF(OR(U217=Локализация!$C$128,U217=1),4)))))</f>
        <v>0</v>
      </c>
      <c r="AR217" s="11" t="str">
        <f t="shared" si="67"/>
        <v>ЛОЖЬЛОЖЬ</v>
      </c>
      <c r="AS217" s="11" t="str">
        <f t="shared" si="68"/>
        <v>ЛОЖЬЛОЖЬ</v>
      </c>
      <c r="AT217" s="11" t="str">
        <f t="shared" si="69"/>
        <v>ЛОЖЬЛОЖЬ</v>
      </c>
      <c r="AU217" s="11" t="str">
        <f t="shared" si="70"/>
        <v>ЛОЖЬЛОЖЬ</v>
      </c>
      <c r="AV217" s="11" t="str">
        <f t="shared" si="71"/>
        <v>ЛОЖЬЛОЖЬ</v>
      </c>
      <c r="AW217" s="11" t="str">
        <f t="shared" si="72"/>
        <v>ЛОЖЬЛОЖЬ</v>
      </c>
      <c r="AX217" s="11" t="str">
        <f t="shared" si="73"/>
        <v>ЛОЖЬЛОЖЬ</v>
      </c>
      <c r="AY217" s="11" t="str">
        <f t="shared" si="74"/>
        <v>ЛОЖЬЛОЖЬ</v>
      </c>
      <c r="AZ217" s="11" t="str">
        <f t="shared" si="75"/>
        <v>ЛОЖЬЛОЖЬ</v>
      </c>
      <c r="BA217" s="11" t="str">
        <f t="shared" si="76"/>
        <v>ЛОЖЬЛОЖЬ</v>
      </c>
      <c r="BC217" s="11" t="str">
        <f t="shared" si="77"/>
        <v/>
      </c>
      <c r="BD217" s="11" t="str">
        <f t="shared" si="78"/>
        <v/>
      </c>
      <c r="BE217" s="11" t="str">
        <f t="shared" si="79"/>
        <v/>
      </c>
      <c r="BF217" s="11" t="str">
        <f t="shared" si="80"/>
        <v/>
      </c>
      <c r="BG217" s="11" t="str">
        <f t="shared" si="81"/>
        <v/>
      </c>
      <c r="BH217" s="11" t="str">
        <f t="shared" si="82"/>
        <v/>
      </c>
      <c r="BI217" s="11" t="str">
        <f t="shared" si="83"/>
        <v/>
      </c>
      <c r="BJ217" s="11" t="str">
        <f t="shared" si="84"/>
        <v/>
      </c>
      <c r="BK217" s="11" t="str">
        <f t="shared" si="85"/>
        <v/>
      </c>
      <c r="BL217" s="11" t="str">
        <f t="shared" si="86"/>
        <v/>
      </c>
    </row>
    <row r="218" spans="23:64" x14ac:dyDescent="0.3">
      <c r="W218" s="11" t="b">
        <f>IF(OR(B218=Локализация!$C$118,B218=5),4,IF(OR(B218=Локализация!$C$119,B218=4),2,IF(OR(B218=Локализация!$C$120,B218=3),0,IF(OR(B218=Локализация!$C$121,B218=2),-1,IF(OR(B218=Локализация!$C$122,B218=1),-2)))))</f>
        <v>0</v>
      </c>
      <c r="X218" s="11" t="b">
        <f>IF(OR(C218=Локализация!$C$124,C218=5),-2,IF(OR(C218=Локализация!$C$125,C218=4),-1,IF(OR(C218=Локализация!$C$126,C218=3),0,IF(OR(C218=Локализация!$C$127,C218=2),2,IF(OR(C218=Локализация!$C$128,C218=1),4)))))</f>
        <v>0</v>
      </c>
      <c r="Y218" s="11" t="b">
        <f>IF(OR(D218=Локализация!$C$118,D218=5),4,IF(OR(D218=Локализация!$C$119,D218=4),2,IF(OR(D218=Локализация!$C$120,D218=3),0,IF(OR(D218=Локализация!$C$121,D218=2),-1,IF(OR(D218=Локализация!$C$122,D218=1),-2)))))</f>
        <v>0</v>
      </c>
      <c r="Z218" s="11" t="b">
        <f>IF(OR(E218=Локализация!$C$124,E218=5),-2,IF(OR(E218=Локализация!$C$125,E218=4),-1,IF(OR(E218=Локализация!$C$126,E218=3),0,IF(OR(E218=Локализация!$C$127,E218=2),2,IF(OR(E218=Локализация!$C$128,E218=1),4)))))</f>
        <v>0</v>
      </c>
      <c r="AA218" s="11" t="b">
        <f>IF(OR(F218=Локализация!$C$118,F218=5),4,IF(OR(F218=Локализация!$C$119,F218=4),2,IF(OR(F218=Локализация!$C$120,F218=3),0,IF(OR(F218=Локализация!$C$121,F218=2),-1,IF(OR(F218=Локализация!$C$122,F218=1),-2)))))</f>
        <v>0</v>
      </c>
      <c r="AB218" s="11" t="b">
        <f>IF(OR(G218=Локализация!$C$124,G218=5),-2,IF(OR(G218=Локализация!$C$125,G218=4),-1,IF(OR(G218=Локализация!$C$126,G218=3),0,IF(OR(G218=Локализация!$C$127,G218=2),2,IF(OR(G218=Локализация!$C$128,G218=1),4)))))</f>
        <v>0</v>
      </c>
      <c r="AC218" s="11" t="b">
        <f>IF(OR(H218=Локализация!$C$118,H218=5),4,IF(OR(H218=Локализация!$C$119,H218=4),2,IF(OR(H218=Локализация!$C$120,H218=3),0,IF(OR(H218=Локализация!$C$121,H218=2),-1,IF(OR(H218=Локализация!$C$122,H218=1),-2)))))</f>
        <v>0</v>
      </c>
      <c r="AD218" s="11" t="b">
        <f>IF(OR(I218=Локализация!$C$124,I218=5),-2,IF(OR(I218=Локализация!$C$125,I218=4),-1,IF(OR(I218=Локализация!$C$126,I218=3),0,IF(OR(I218=Локализация!$C$127,I218=2),2,IF(OR(I218=Локализация!$C$128,I218=1),4)))))</f>
        <v>0</v>
      </c>
      <c r="AE218" s="11" t="b">
        <f>IF(OR(J218=Локализация!$C$118,J218=5),4,IF(OR(J218=Локализация!$C$119,J218=4),2,IF(OR(J218=Локализация!$C$120,J218=3),0,IF(OR(J218=Локализация!$C$121,J218=2),-1,IF(OR(J218=Локализация!$C$122,J218=1),-2)))))</f>
        <v>0</v>
      </c>
      <c r="AF218" s="11" t="b">
        <f>IF(OR(K218=Локализация!$C$124,K218=5),-2,IF(OR(K218=Локализация!$C$125,K218=4),-1,IF(OR(K218=Локализация!$C$126,K218=3),0,IF(OR(K218=Локализация!$C$127,K218=2),2,IF(OR(K218=Локализация!$C$128,K218=1),4)))))</f>
        <v>0</v>
      </c>
      <c r="AG218" s="11" t="b">
        <f>IF(OR(L218=Локализация!$C$118,L218=5),4,IF(OR(L218=Локализация!$C$119,L218=4),2,IF(OR(L218=Локализация!$C$120,L218=3),0,IF(OR(L218=Локализация!$C$121,L218=2),-1,IF(OR(L218=Локализация!$C$122,L218=1),-2)))))</f>
        <v>0</v>
      </c>
      <c r="AH218" s="11" t="b">
        <f>IF(OR(M218=Локализация!$C$124,M218=5),-2,IF(OR(M218=Локализация!$C$125,M218=4),-1,IF(OR(M218=Локализация!$C$126,M218=3),0,IF(OR(M218=Локализация!$C$127,M218=2),2,IF(OR(M218=Локализация!$C$128,M218=1),4)))))</f>
        <v>0</v>
      </c>
      <c r="AI218" s="11" t="b">
        <f>IF(OR(N218=Локализация!$C$118,N218=5),4,IF(OR(N218=Локализация!$C$119,N218=4),2,IF(OR(N218=Локализация!$C$120,N218=3),0,IF(OR(N218=Локализация!$C$121,N218=2),-1,IF(OR(N218=Локализация!$C$122,N218=1),-2)))))</f>
        <v>0</v>
      </c>
      <c r="AJ218" s="11" t="b">
        <f>IF(OR(O218=Локализация!$C$124,O218=5),-2,IF(OR(O218=Локализация!$C$125,O218=4),-1,IF(OR(O218=Локализация!$C$126,O218=3),0,IF(OR(O218=Локализация!$C$127,O218=2),2,IF(OR(O218=Локализация!$C$128,O218=1),4)))))</f>
        <v>0</v>
      </c>
      <c r="AK218" s="11" t="b">
        <f>IF(OR(P218=Локализация!$C$118,P218=5),4,IF(OR(P218=Локализация!$C$119,P218=4),2,IF(OR(P218=Локализация!$C$120,P218=3),0,IF(OR(P218=Локализация!$C$121,P218=2),-1,IF(OR(P218=Локализация!$C$122,P218=1),-2)))))</f>
        <v>0</v>
      </c>
      <c r="AL218" s="11" t="b">
        <f>IF(OR(Q218=Локализация!$C$124,Q218=5),-2,IF(OR(Q218=Локализация!$C$125,Q218=4),-1,IF(OR(Q218=Локализация!$C$126,Q218=3),0,IF(OR(Q218=Локализация!$C$127,Q218=2),2,IF(OR(Q218=Локализация!$C$128,Q218=1),4)))))</f>
        <v>0</v>
      </c>
      <c r="AM218" s="11" t="b">
        <f>IF(OR(R218=Локализация!$C$118,R218=5),4,IF(OR(R218=Локализация!$C$119,R218=4),2,IF(OR(R218=Локализация!$C$120,R218=3),0,IF(OR(R218=Локализация!$C$121,R218=2),-1,IF(OR(R218=Локализация!$C$122,R218=1),-2)))))</f>
        <v>0</v>
      </c>
      <c r="AN218" s="11" t="b">
        <f>IF(OR(S218=Локализация!$C$124,S218=5),-2,IF(OR(S218=Локализация!$C$125,S218=4),-1,IF(OR(S218=Локализация!$C$126,S218=3),0,IF(OR(S218=Локализация!$C$127,S218=2),2,IF(OR(S218=Локализация!$C$128,S218=1),4)))))</f>
        <v>0</v>
      </c>
      <c r="AO218" s="11" t="b">
        <f>IF(OR(T218=Локализация!$C$118,T218=5),4,IF(OR(T218=Локализация!$C$119,T218=4),2,IF(OR(T218=Локализация!$C$120,T218=3),0,IF(OR(T218=Локализация!$C$121,T218=2),-1,IF(OR(T218=Локализация!$C$122,T218=1),-2)))))</f>
        <v>0</v>
      </c>
      <c r="AP218" s="11" t="b">
        <f>IF(OR(U218=Локализация!$C$124,U218=5),-2,IF(OR(U218=Локализация!$C$125,U218=4),-1,IF(OR(U218=Локализация!$C$126,U218=3),0,IF(OR(U218=Локализация!$C$127,U218=2),2,IF(OR(U218=Локализация!$C$128,U218=1),4)))))</f>
        <v>0</v>
      </c>
      <c r="AR218" s="11" t="str">
        <f t="shared" si="67"/>
        <v>ЛОЖЬЛОЖЬ</v>
      </c>
      <c r="AS218" s="11" t="str">
        <f t="shared" si="68"/>
        <v>ЛОЖЬЛОЖЬ</v>
      </c>
      <c r="AT218" s="11" t="str">
        <f t="shared" si="69"/>
        <v>ЛОЖЬЛОЖЬ</v>
      </c>
      <c r="AU218" s="11" t="str">
        <f t="shared" si="70"/>
        <v>ЛОЖЬЛОЖЬ</v>
      </c>
      <c r="AV218" s="11" t="str">
        <f t="shared" si="71"/>
        <v>ЛОЖЬЛОЖЬ</v>
      </c>
      <c r="AW218" s="11" t="str">
        <f t="shared" si="72"/>
        <v>ЛОЖЬЛОЖЬ</v>
      </c>
      <c r="AX218" s="11" t="str">
        <f t="shared" si="73"/>
        <v>ЛОЖЬЛОЖЬ</v>
      </c>
      <c r="AY218" s="11" t="str">
        <f t="shared" si="74"/>
        <v>ЛОЖЬЛОЖЬ</v>
      </c>
      <c r="AZ218" s="11" t="str">
        <f t="shared" si="75"/>
        <v>ЛОЖЬЛОЖЬ</v>
      </c>
      <c r="BA218" s="11" t="str">
        <f t="shared" si="76"/>
        <v>ЛОЖЬЛОЖЬ</v>
      </c>
      <c r="BC218" s="11" t="str">
        <f t="shared" si="77"/>
        <v/>
      </c>
      <c r="BD218" s="11" t="str">
        <f t="shared" si="78"/>
        <v/>
      </c>
      <c r="BE218" s="11" t="str">
        <f t="shared" si="79"/>
        <v/>
      </c>
      <c r="BF218" s="11" t="str">
        <f t="shared" si="80"/>
        <v/>
      </c>
      <c r="BG218" s="11" t="str">
        <f t="shared" si="81"/>
        <v/>
      </c>
      <c r="BH218" s="11" t="str">
        <f t="shared" si="82"/>
        <v/>
      </c>
      <c r="BI218" s="11" t="str">
        <f t="shared" si="83"/>
        <v/>
      </c>
      <c r="BJ218" s="11" t="str">
        <f t="shared" si="84"/>
        <v/>
      </c>
      <c r="BK218" s="11" t="str">
        <f t="shared" si="85"/>
        <v/>
      </c>
      <c r="BL218" s="11" t="str">
        <f t="shared" si="86"/>
        <v/>
      </c>
    </row>
    <row r="219" spans="23:64" x14ac:dyDescent="0.3">
      <c r="W219" s="11" t="b">
        <f>IF(OR(B219=Локализация!$C$118,B219=5),4,IF(OR(B219=Локализация!$C$119,B219=4),2,IF(OR(B219=Локализация!$C$120,B219=3),0,IF(OR(B219=Локализация!$C$121,B219=2),-1,IF(OR(B219=Локализация!$C$122,B219=1),-2)))))</f>
        <v>0</v>
      </c>
      <c r="X219" s="11" t="b">
        <f>IF(OR(C219=Локализация!$C$124,C219=5),-2,IF(OR(C219=Локализация!$C$125,C219=4),-1,IF(OR(C219=Локализация!$C$126,C219=3),0,IF(OR(C219=Локализация!$C$127,C219=2),2,IF(OR(C219=Локализация!$C$128,C219=1),4)))))</f>
        <v>0</v>
      </c>
      <c r="Y219" s="11" t="b">
        <f>IF(OR(D219=Локализация!$C$118,D219=5),4,IF(OR(D219=Локализация!$C$119,D219=4),2,IF(OR(D219=Локализация!$C$120,D219=3),0,IF(OR(D219=Локализация!$C$121,D219=2),-1,IF(OR(D219=Локализация!$C$122,D219=1),-2)))))</f>
        <v>0</v>
      </c>
      <c r="Z219" s="11" t="b">
        <f>IF(OR(E219=Локализация!$C$124,E219=5),-2,IF(OR(E219=Локализация!$C$125,E219=4),-1,IF(OR(E219=Локализация!$C$126,E219=3),0,IF(OR(E219=Локализация!$C$127,E219=2),2,IF(OR(E219=Локализация!$C$128,E219=1),4)))))</f>
        <v>0</v>
      </c>
      <c r="AA219" s="11" t="b">
        <f>IF(OR(F219=Локализация!$C$118,F219=5),4,IF(OR(F219=Локализация!$C$119,F219=4),2,IF(OR(F219=Локализация!$C$120,F219=3),0,IF(OR(F219=Локализация!$C$121,F219=2),-1,IF(OR(F219=Локализация!$C$122,F219=1),-2)))))</f>
        <v>0</v>
      </c>
      <c r="AB219" s="11" t="b">
        <f>IF(OR(G219=Локализация!$C$124,G219=5),-2,IF(OR(G219=Локализация!$C$125,G219=4),-1,IF(OR(G219=Локализация!$C$126,G219=3),0,IF(OR(G219=Локализация!$C$127,G219=2),2,IF(OR(G219=Локализация!$C$128,G219=1),4)))))</f>
        <v>0</v>
      </c>
      <c r="AC219" s="11" t="b">
        <f>IF(OR(H219=Локализация!$C$118,H219=5),4,IF(OR(H219=Локализация!$C$119,H219=4),2,IF(OR(H219=Локализация!$C$120,H219=3),0,IF(OR(H219=Локализация!$C$121,H219=2),-1,IF(OR(H219=Локализация!$C$122,H219=1),-2)))))</f>
        <v>0</v>
      </c>
      <c r="AD219" s="11" t="b">
        <f>IF(OR(I219=Локализация!$C$124,I219=5),-2,IF(OR(I219=Локализация!$C$125,I219=4),-1,IF(OR(I219=Локализация!$C$126,I219=3),0,IF(OR(I219=Локализация!$C$127,I219=2),2,IF(OR(I219=Локализация!$C$128,I219=1),4)))))</f>
        <v>0</v>
      </c>
      <c r="AE219" s="11" t="b">
        <f>IF(OR(J219=Локализация!$C$118,J219=5),4,IF(OR(J219=Локализация!$C$119,J219=4),2,IF(OR(J219=Локализация!$C$120,J219=3),0,IF(OR(J219=Локализация!$C$121,J219=2),-1,IF(OR(J219=Локализация!$C$122,J219=1),-2)))))</f>
        <v>0</v>
      </c>
      <c r="AF219" s="11" t="b">
        <f>IF(OR(K219=Локализация!$C$124,K219=5),-2,IF(OR(K219=Локализация!$C$125,K219=4),-1,IF(OR(K219=Локализация!$C$126,K219=3),0,IF(OR(K219=Локализация!$C$127,K219=2),2,IF(OR(K219=Локализация!$C$128,K219=1),4)))))</f>
        <v>0</v>
      </c>
      <c r="AG219" s="11" t="b">
        <f>IF(OR(L219=Локализация!$C$118,L219=5),4,IF(OR(L219=Локализация!$C$119,L219=4),2,IF(OR(L219=Локализация!$C$120,L219=3),0,IF(OR(L219=Локализация!$C$121,L219=2),-1,IF(OR(L219=Локализация!$C$122,L219=1),-2)))))</f>
        <v>0</v>
      </c>
      <c r="AH219" s="11" t="b">
        <f>IF(OR(M219=Локализация!$C$124,M219=5),-2,IF(OR(M219=Локализация!$C$125,M219=4),-1,IF(OR(M219=Локализация!$C$126,M219=3),0,IF(OR(M219=Локализация!$C$127,M219=2),2,IF(OR(M219=Локализация!$C$128,M219=1),4)))))</f>
        <v>0</v>
      </c>
      <c r="AI219" s="11" t="b">
        <f>IF(OR(N219=Локализация!$C$118,N219=5),4,IF(OR(N219=Локализация!$C$119,N219=4),2,IF(OR(N219=Локализация!$C$120,N219=3),0,IF(OR(N219=Локализация!$C$121,N219=2),-1,IF(OR(N219=Локализация!$C$122,N219=1),-2)))))</f>
        <v>0</v>
      </c>
      <c r="AJ219" s="11" t="b">
        <f>IF(OR(O219=Локализация!$C$124,O219=5),-2,IF(OR(O219=Локализация!$C$125,O219=4),-1,IF(OR(O219=Локализация!$C$126,O219=3),0,IF(OR(O219=Локализация!$C$127,O219=2),2,IF(OR(O219=Локализация!$C$128,O219=1),4)))))</f>
        <v>0</v>
      </c>
      <c r="AK219" s="11" t="b">
        <f>IF(OR(P219=Локализация!$C$118,P219=5),4,IF(OR(P219=Локализация!$C$119,P219=4),2,IF(OR(P219=Локализация!$C$120,P219=3),0,IF(OR(P219=Локализация!$C$121,P219=2),-1,IF(OR(P219=Локализация!$C$122,P219=1),-2)))))</f>
        <v>0</v>
      </c>
      <c r="AL219" s="11" t="b">
        <f>IF(OR(Q219=Локализация!$C$124,Q219=5),-2,IF(OR(Q219=Локализация!$C$125,Q219=4),-1,IF(OR(Q219=Локализация!$C$126,Q219=3),0,IF(OR(Q219=Локализация!$C$127,Q219=2),2,IF(OR(Q219=Локализация!$C$128,Q219=1),4)))))</f>
        <v>0</v>
      </c>
      <c r="AM219" s="11" t="b">
        <f>IF(OR(R219=Локализация!$C$118,R219=5),4,IF(OR(R219=Локализация!$C$119,R219=4),2,IF(OR(R219=Локализация!$C$120,R219=3),0,IF(OR(R219=Локализация!$C$121,R219=2),-1,IF(OR(R219=Локализация!$C$122,R219=1),-2)))))</f>
        <v>0</v>
      </c>
      <c r="AN219" s="11" t="b">
        <f>IF(OR(S219=Локализация!$C$124,S219=5),-2,IF(OR(S219=Локализация!$C$125,S219=4),-1,IF(OR(S219=Локализация!$C$126,S219=3),0,IF(OR(S219=Локализация!$C$127,S219=2),2,IF(OR(S219=Локализация!$C$128,S219=1),4)))))</f>
        <v>0</v>
      </c>
      <c r="AO219" s="11" t="b">
        <f>IF(OR(T219=Локализация!$C$118,T219=5),4,IF(OR(T219=Локализация!$C$119,T219=4),2,IF(OR(T219=Локализация!$C$120,T219=3),0,IF(OR(T219=Локализация!$C$121,T219=2),-1,IF(OR(T219=Локализация!$C$122,T219=1),-2)))))</f>
        <v>0</v>
      </c>
      <c r="AP219" s="11" t="b">
        <f>IF(OR(U219=Локализация!$C$124,U219=5),-2,IF(OR(U219=Локализация!$C$125,U219=4),-1,IF(OR(U219=Локализация!$C$126,U219=3),0,IF(OR(U219=Локализация!$C$127,U219=2),2,IF(OR(U219=Локализация!$C$128,U219=1),4)))))</f>
        <v>0</v>
      </c>
      <c r="AR219" s="11" t="str">
        <f t="shared" si="67"/>
        <v>ЛОЖЬЛОЖЬ</v>
      </c>
      <c r="AS219" s="11" t="str">
        <f t="shared" si="68"/>
        <v>ЛОЖЬЛОЖЬ</v>
      </c>
      <c r="AT219" s="11" t="str">
        <f t="shared" si="69"/>
        <v>ЛОЖЬЛОЖЬ</v>
      </c>
      <c r="AU219" s="11" t="str">
        <f t="shared" si="70"/>
        <v>ЛОЖЬЛОЖЬ</v>
      </c>
      <c r="AV219" s="11" t="str">
        <f t="shared" si="71"/>
        <v>ЛОЖЬЛОЖЬ</v>
      </c>
      <c r="AW219" s="11" t="str">
        <f t="shared" si="72"/>
        <v>ЛОЖЬЛОЖЬ</v>
      </c>
      <c r="AX219" s="11" t="str">
        <f t="shared" si="73"/>
        <v>ЛОЖЬЛОЖЬ</v>
      </c>
      <c r="AY219" s="11" t="str">
        <f t="shared" si="74"/>
        <v>ЛОЖЬЛОЖЬ</v>
      </c>
      <c r="AZ219" s="11" t="str">
        <f t="shared" si="75"/>
        <v>ЛОЖЬЛОЖЬ</v>
      </c>
      <c r="BA219" s="11" t="str">
        <f t="shared" si="76"/>
        <v>ЛОЖЬЛОЖЬ</v>
      </c>
      <c r="BC219" s="11" t="str">
        <f t="shared" si="77"/>
        <v/>
      </c>
      <c r="BD219" s="11" t="str">
        <f t="shared" si="78"/>
        <v/>
      </c>
      <c r="BE219" s="11" t="str">
        <f t="shared" si="79"/>
        <v/>
      </c>
      <c r="BF219" s="11" t="str">
        <f t="shared" si="80"/>
        <v/>
      </c>
      <c r="BG219" s="11" t="str">
        <f t="shared" si="81"/>
        <v/>
      </c>
      <c r="BH219" s="11" t="str">
        <f t="shared" si="82"/>
        <v/>
      </c>
      <c r="BI219" s="11" t="str">
        <f t="shared" si="83"/>
        <v/>
      </c>
      <c r="BJ219" s="11" t="str">
        <f t="shared" si="84"/>
        <v/>
      </c>
      <c r="BK219" s="11" t="str">
        <f t="shared" si="85"/>
        <v/>
      </c>
      <c r="BL219" s="11" t="str">
        <f t="shared" si="86"/>
        <v/>
      </c>
    </row>
    <row r="220" spans="23:64" x14ac:dyDescent="0.3">
      <c r="W220" s="11" t="b">
        <f>IF(OR(B220=Локализация!$C$118,B220=5),4,IF(OR(B220=Локализация!$C$119,B220=4),2,IF(OR(B220=Локализация!$C$120,B220=3),0,IF(OR(B220=Локализация!$C$121,B220=2),-1,IF(OR(B220=Локализация!$C$122,B220=1),-2)))))</f>
        <v>0</v>
      </c>
      <c r="X220" s="11" t="b">
        <f>IF(OR(C220=Локализация!$C$124,C220=5),-2,IF(OR(C220=Локализация!$C$125,C220=4),-1,IF(OR(C220=Локализация!$C$126,C220=3),0,IF(OR(C220=Локализация!$C$127,C220=2),2,IF(OR(C220=Локализация!$C$128,C220=1),4)))))</f>
        <v>0</v>
      </c>
      <c r="Y220" s="11" t="b">
        <f>IF(OR(D220=Локализация!$C$118,D220=5),4,IF(OR(D220=Локализация!$C$119,D220=4),2,IF(OR(D220=Локализация!$C$120,D220=3),0,IF(OR(D220=Локализация!$C$121,D220=2),-1,IF(OR(D220=Локализация!$C$122,D220=1),-2)))))</f>
        <v>0</v>
      </c>
      <c r="Z220" s="11" t="b">
        <f>IF(OR(E220=Локализация!$C$124,E220=5),-2,IF(OR(E220=Локализация!$C$125,E220=4),-1,IF(OR(E220=Локализация!$C$126,E220=3),0,IF(OR(E220=Локализация!$C$127,E220=2),2,IF(OR(E220=Локализация!$C$128,E220=1),4)))))</f>
        <v>0</v>
      </c>
      <c r="AA220" s="11" t="b">
        <f>IF(OR(F220=Локализация!$C$118,F220=5),4,IF(OR(F220=Локализация!$C$119,F220=4),2,IF(OR(F220=Локализация!$C$120,F220=3),0,IF(OR(F220=Локализация!$C$121,F220=2),-1,IF(OR(F220=Локализация!$C$122,F220=1),-2)))))</f>
        <v>0</v>
      </c>
      <c r="AB220" s="11" t="b">
        <f>IF(OR(G220=Локализация!$C$124,G220=5),-2,IF(OR(G220=Локализация!$C$125,G220=4),-1,IF(OR(G220=Локализация!$C$126,G220=3),0,IF(OR(G220=Локализация!$C$127,G220=2),2,IF(OR(G220=Локализация!$C$128,G220=1),4)))))</f>
        <v>0</v>
      </c>
      <c r="AC220" s="11" t="b">
        <f>IF(OR(H220=Локализация!$C$118,H220=5),4,IF(OR(H220=Локализация!$C$119,H220=4),2,IF(OR(H220=Локализация!$C$120,H220=3),0,IF(OR(H220=Локализация!$C$121,H220=2),-1,IF(OR(H220=Локализация!$C$122,H220=1),-2)))))</f>
        <v>0</v>
      </c>
      <c r="AD220" s="11" t="b">
        <f>IF(OR(I220=Локализация!$C$124,I220=5),-2,IF(OR(I220=Локализация!$C$125,I220=4),-1,IF(OR(I220=Локализация!$C$126,I220=3),0,IF(OR(I220=Локализация!$C$127,I220=2),2,IF(OR(I220=Локализация!$C$128,I220=1),4)))))</f>
        <v>0</v>
      </c>
      <c r="AE220" s="11" t="b">
        <f>IF(OR(J220=Локализация!$C$118,J220=5),4,IF(OR(J220=Локализация!$C$119,J220=4),2,IF(OR(J220=Локализация!$C$120,J220=3),0,IF(OR(J220=Локализация!$C$121,J220=2),-1,IF(OR(J220=Локализация!$C$122,J220=1),-2)))))</f>
        <v>0</v>
      </c>
      <c r="AF220" s="11" t="b">
        <f>IF(OR(K220=Локализация!$C$124,K220=5),-2,IF(OR(K220=Локализация!$C$125,K220=4),-1,IF(OR(K220=Локализация!$C$126,K220=3),0,IF(OR(K220=Локализация!$C$127,K220=2),2,IF(OR(K220=Локализация!$C$128,K220=1),4)))))</f>
        <v>0</v>
      </c>
      <c r="AG220" s="11" t="b">
        <f>IF(OR(L220=Локализация!$C$118,L220=5),4,IF(OR(L220=Локализация!$C$119,L220=4),2,IF(OR(L220=Локализация!$C$120,L220=3),0,IF(OR(L220=Локализация!$C$121,L220=2),-1,IF(OR(L220=Локализация!$C$122,L220=1),-2)))))</f>
        <v>0</v>
      </c>
      <c r="AH220" s="11" t="b">
        <f>IF(OR(M220=Локализация!$C$124,M220=5),-2,IF(OR(M220=Локализация!$C$125,M220=4),-1,IF(OR(M220=Локализация!$C$126,M220=3),0,IF(OR(M220=Локализация!$C$127,M220=2),2,IF(OR(M220=Локализация!$C$128,M220=1),4)))))</f>
        <v>0</v>
      </c>
      <c r="AI220" s="11" t="b">
        <f>IF(OR(N220=Локализация!$C$118,N220=5),4,IF(OR(N220=Локализация!$C$119,N220=4),2,IF(OR(N220=Локализация!$C$120,N220=3),0,IF(OR(N220=Локализация!$C$121,N220=2),-1,IF(OR(N220=Локализация!$C$122,N220=1),-2)))))</f>
        <v>0</v>
      </c>
      <c r="AJ220" s="11" t="b">
        <f>IF(OR(O220=Локализация!$C$124,O220=5),-2,IF(OR(O220=Локализация!$C$125,O220=4),-1,IF(OR(O220=Локализация!$C$126,O220=3),0,IF(OR(O220=Локализация!$C$127,O220=2),2,IF(OR(O220=Локализация!$C$128,O220=1),4)))))</f>
        <v>0</v>
      </c>
      <c r="AK220" s="11" t="b">
        <f>IF(OR(P220=Локализация!$C$118,P220=5),4,IF(OR(P220=Локализация!$C$119,P220=4),2,IF(OR(P220=Локализация!$C$120,P220=3),0,IF(OR(P220=Локализация!$C$121,P220=2),-1,IF(OR(P220=Локализация!$C$122,P220=1),-2)))))</f>
        <v>0</v>
      </c>
      <c r="AL220" s="11" t="b">
        <f>IF(OR(Q220=Локализация!$C$124,Q220=5),-2,IF(OR(Q220=Локализация!$C$125,Q220=4),-1,IF(OR(Q220=Локализация!$C$126,Q220=3),0,IF(OR(Q220=Локализация!$C$127,Q220=2),2,IF(OR(Q220=Локализация!$C$128,Q220=1),4)))))</f>
        <v>0</v>
      </c>
      <c r="AM220" s="11" t="b">
        <f>IF(OR(R220=Локализация!$C$118,R220=5),4,IF(OR(R220=Локализация!$C$119,R220=4),2,IF(OR(R220=Локализация!$C$120,R220=3),0,IF(OR(R220=Локализация!$C$121,R220=2),-1,IF(OR(R220=Локализация!$C$122,R220=1),-2)))))</f>
        <v>0</v>
      </c>
      <c r="AN220" s="11" t="b">
        <f>IF(OR(S220=Локализация!$C$124,S220=5),-2,IF(OR(S220=Локализация!$C$125,S220=4),-1,IF(OR(S220=Локализация!$C$126,S220=3),0,IF(OR(S220=Локализация!$C$127,S220=2),2,IF(OR(S220=Локализация!$C$128,S220=1),4)))))</f>
        <v>0</v>
      </c>
      <c r="AO220" s="11" t="b">
        <f>IF(OR(T220=Локализация!$C$118,T220=5),4,IF(OR(T220=Локализация!$C$119,T220=4),2,IF(OR(T220=Локализация!$C$120,T220=3),0,IF(OR(T220=Локализация!$C$121,T220=2),-1,IF(OR(T220=Локализация!$C$122,T220=1),-2)))))</f>
        <v>0</v>
      </c>
      <c r="AP220" s="11" t="b">
        <f>IF(OR(U220=Локализация!$C$124,U220=5),-2,IF(OR(U220=Локализация!$C$125,U220=4),-1,IF(OR(U220=Локализация!$C$126,U220=3),0,IF(OR(U220=Локализация!$C$127,U220=2),2,IF(OR(U220=Локализация!$C$128,U220=1),4)))))</f>
        <v>0</v>
      </c>
      <c r="AR220" s="11" t="str">
        <f t="shared" si="67"/>
        <v>ЛОЖЬЛОЖЬ</v>
      </c>
      <c r="AS220" s="11" t="str">
        <f t="shared" si="68"/>
        <v>ЛОЖЬЛОЖЬ</v>
      </c>
      <c r="AT220" s="11" t="str">
        <f t="shared" si="69"/>
        <v>ЛОЖЬЛОЖЬ</v>
      </c>
      <c r="AU220" s="11" t="str">
        <f t="shared" si="70"/>
        <v>ЛОЖЬЛОЖЬ</v>
      </c>
      <c r="AV220" s="11" t="str">
        <f t="shared" si="71"/>
        <v>ЛОЖЬЛОЖЬ</v>
      </c>
      <c r="AW220" s="11" t="str">
        <f t="shared" si="72"/>
        <v>ЛОЖЬЛОЖЬ</v>
      </c>
      <c r="AX220" s="11" t="str">
        <f t="shared" si="73"/>
        <v>ЛОЖЬЛОЖЬ</v>
      </c>
      <c r="AY220" s="11" t="str">
        <f t="shared" si="74"/>
        <v>ЛОЖЬЛОЖЬ</v>
      </c>
      <c r="AZ220" s="11" t="str">
        <f t="shared" si="75"/>
        <v>ЛОЖЬЛОЖЬ</v>
      </c>
      <c r="BA220" s="11" t="str">
        <f t="shared" si="76"/>
        <v>ЛОЖЬЛОЖЬ</v>
      </c>
      <c r="BC220" s="11" t="str">
        <f t="shared" si="77"/>
        <v/>
      </c>
      <c r="BD220" s="11" t="str">
        <f t="shared" si="78"/>
        <v/>
      </c>
      <c r="BE220" s="11" t="str">
        <f t="shared" si="79"/>
        <v/>
      </c>
      <c r="BF220" s="11" t="str">
        <f t="shared" si="80"/>
        <v/>
      </c>
      <c r="BG220" s="11" t="str">
        <f t="shared" si="81"/>
        <v/>
      </c>
      <c r="BH220" s="11" t="str">
        <f t="shared" si="82"/>
        <v/>
      </c>
      <c r="BI220" s="11" t="str">
        <f t="shared" si="83"/>
        <v/>
      </c>
      <c r="BJ220" s="11" t="str">
        <f t="shared" si="84"/>
        <v/>
      </c>
      <c r="BK220" s="11" t="str">
        <f t="shared" si="85"/>
        <v/>
      </c>
      <c r="BL220" s="11" t="str">
        <f t="shared" si="86"/>
        <v/>
      </c>
    </row>
    <row r="221" spans="23:64" x14ac:dyDescent="0.3">
      <c r="W221" s="11" t="b">
        <f>IF(OR(B221=Локализация!$C$118,B221=5),4,IF(OR(B221=Локализация!$C$119,B221=4),2,IF(OR(B221=Локализация!$C$120,B221=3),0,IF(OR(B221=Локализация!$C$121,B221=2),-1,IF(OR(B221=Локализация!$C$122,B221=1),-2)))))</f>
        <v>0</v>
      </c>
      <c r="X221" s="11" t="b">
        <f>IF(OR(C221=Локализация!$C$124,C221=5),-2,IF(OR(C221=Локализация!$C$125,C221=4),-1,IF(OR(C221=Локализация!$C$126,C221=3),0,IF(OR(C221=Локализация!$C$127,C221=2),2,IF(OR(C221=Локализация!$C$128,C221=1),4)))))</f>
        <v>0</v>
      </c>
      <c r="Y221" s="11" t="b">
        <f>IF(OR(D221=Локализация!$C$118,D221=5),4,IF(OR(D221=Локализация!$C$119,D221=4),2,IF(OR(D221=Локализация!$C$120,D221=3),0,IF(OR(D221=Локализация!$C$121,D221=2),-1,IF(OR(D221=Локализация!$C$122,D221=1),-2)))))</f>
        <v>0</v>
      </c>
      <c r="Z221" s="11" t="b">
        <f>IF(OR(E221=Локализация!$C$124,E221=5),-2,IF(OR(E221=Локализация!$C$125,E221=4),-1,IF(OR(E221=Локализация!$C$126,E221=3),0,IF(OR(E221=Локализация!$C$127,E221=2),2,IF(OR(E221=Локализация!$C$128,E221=1),4)))))</f>
        <v>0</v>
      </c>
      <c r="AA221" s="11" t="b">
        <f>IF(OR(F221=Локализация!$C$118,F221=5),4,IF(OR(F221=Локализация!$C$119,F221=4),2,IF(OR(F221=Локализация!$C$120,F221=3),0,IF(OR(F221=Локализация!$C$121,F221=2),-1,IF(OR(F221=Локализация!$C$122,F221=1),-2)))))</f>
        <v>0</v>
      </c>
      <c r="AB221" s="11" t="b">
        <f>IF(OR(G221=Локализация!$C$124,G221=5),-2,IF(OR(G221=Локализация!$C$125,G221=4),-1,IF(OR(G221=Локализация!$C$126,G221=3),0,IF(OR(G221=Локализация!$C$127,G221=2),2,IF(OR(G221=Локализация!$C$128,G221=1),4)))))</f>
        <v>0</v>
      </c>
      <c r="AC221" s="11" t="b">
        <f>IF(OR(H221=Локализация!$C$118,H221=5),4,IF(OR(H221=Локализация!$C$119,H221=4),2,IF(OR(H221=Локализация!$C$120,H221=3),0,IF(OR(H221=Локализация!$C$121,H221=2),-1,IF(OR(H221=Локализация!$C$122,H221=1),-2)))))</f>
        <v>0</v>
      </c>
      <c r="AD221" s="11" t="b">
        <f>IF(OR(I221=Локализация!$C$124,I221=5),-2,IF(OR(I221=Локализация!$C$125,I221=4),-1,IF(OR(I221=Локализация!$C$126,I221=3),0,IF(OR(I221=Локализация!$C$127,I221=2),2,IF(OR(I221=Локализация!$C$128,I221=1),4)))))</f>
        <v>0</v>
      </c>
      <c r="AE221" s="11" t="b">
        <f>IF(OR(J221=Локализация!$C$118,J221=5),4,IF(OR(J221=Локализация!$C$119,J221=4),2,IF(OR(J221=Локализация!$C$120,J221=3),0,IF(OR(J221=Локализация!$C$121,J221=2),-1,IF(OR(J221=Локализация!$C$122,J221=1),-2)))))</f>
        <v>0</v>
      </c>
      <c r="AF221" s="11" t="b">
        <f>IF(OR(K221=Локализация!$C$124,K221=5),-2,IF(OR(K221=Локализация!$C$125,K221=4),-1,IF(OR(K221=Локализация!$C$126,K221=3),0,IF(OR(K221=Локализация!$C$127,K221=2),2,IF(OR(K221=Локализация!$C$128,K221=1),4)))))</f>
        <v>0</v>
      </c>
      <c r="AG221" s="11" t="b">
        <f>IF(OR(L221=Локализация!$C$118,L221=5),4,IF(OR(L221=Локализация!$C$119,L221=4),2,IF(OR(L221=Локализация!$C$120,L221=3),0,IF(OR(L221=Локализация!$C$121,L221=2),-1,IF(OR(L221=Локализация!$C$122,L221=1),-2)))))</f>
        <v>0</v>
      </c>
      <c r="AH221" s="11" t="b">
        <f>IF(OR(M221=Локализация!$C$124,M221=5),-2,IF(OR(M221=Локализация!$C$125,M221=4),-1,IF(OR(M221=Локализация!$C$126,M221=3),0,IF(OR(M221=Локализация!$C$127,M221=2),2,IF(OR(M221=Локализация!$C$128,M221=1),4)))))</f>
        <v>0</v>
      </c>
      <c r="AI221" s="11" t="b">
        <f>IF(OR(N221=Локализация!$C$118,N221=5),4,IF(OR(N221=Локализация!$C$119,N221=4),2,IF(OR(N221=Локализация!$C$120,N221=3),0,IF(OR(N221=Локализация!$C$121,N221=2),-1,IF(OR(N221=Локализация!$C$122,N221=1),-2)))))</f>
        <v>0</v>
      </c>
      <c r="AJ221" s="11" t="b">
        <f>IF(OR(O221=Локализация!$C$124,O221=5),-2,IF(OR(O221=Локализация!$C$125,O221=4),-1,IF(OR(O221=Локализация!$C$126,O221=3),0,IF(OR(O221=Локализация!$C$127,O221=2),2,IF(OR(O221=Локализация!$C$128,O221=1),4)))))</f>
        <v>0</v>
      </c>
      <c r="AK221" s="11" t="b">
        <f>IF(OR(P221=Локализация!$C$118,P221=5),4,IF(OR(P221=Локализация!$C$119,P221=4),2,IF(OR(P221=Локализация!$C$120,P221=3),0,IF(OR(P221=Локализация!$C$121,P221=2),-1,IF(OR(P221=Локализация!$C$122,P221=1),-2)))))</f>
        <v>0</v>
      </c>
      <c r="AL221" s="11" t="b">
        <f>IF(OR(Q221=Локализация!$C$124,Q221=5),-2,IF(OR(Q221=Локализация!$C$125,Q221=4),-1,IF(OR(Q221=Локализация!$C$126,Q221=3),0,IF(OR(Q221=Локализация!$C$127,Q221=2),2,IF(OR(Q221=Локализация!$C$128,Q221=1),4)))))</f>
        <v>0</v>
      </c>
      <c r="AM221" s="11" t="b">
        <f>IF(OR(R221=Локализация!$C$118,R221=5),4,IF(OR(R221=Локализация!$C$119,R221=4),2,IF(OR(R221=Локализация!$C$120,R221=3),0,IF(OR(R221=Локализация!$C$121,R221=2),-1,IF(OR(R221=Локализация!$C$122,R221=1),-2)))))</f>
        <v>0</v>
      </c>
      <c r="AN221" s="11" t="b">
        <f>IF(OR(S221=Локализация!$C$124,S221=5),-2,IF(OR(S221=Локализация!$C$125,S221=4),-1,IF(OR(S221=Локализация!$C$126,S221=3),0,IF(OR(S221=Локализация!$C$127,S221=2),2,IF(OR(S221=Локализация!$C$128,S221=1),4)))))</f>
        <v>0</v>
      </c>
      <c r="AO221" s="11" t="b">
        <f>IF(OR(T221=Локализация!$C$118,T221=5),4,IF(OR(T221=Локализация!$C$119,T221=4),2,IF(OR(T221=Локализация!$C$120,T221=3),0,IF(OR(T221=Локализация!$C$121,T221=2),-1,IF(OR(T221=Локализация!$C$122,T221=1),-2)))))</f>
        <v>0</v>
      </c>
      <c r="AP221" s="11" t="b">
        <f>IF(OR(U221=Локализация!$C$124,U221=5),-2,IF(OR(U221=Локализация!$C$125,U221=4),-1,IF(OR(U221=Локализация!$C$126,U221=3),0,IF(OR(U221=Локализация!$C$127,U221=2),2,IF(OR(U221=Локализация!$C$128,U221=1),4)))))</f>
        <v>0</v>
      </c>
      <c r="AR221" s="11" t="str">
        <f t="shared" si="67"/>
        <v>ЛОЖЬЛОЖЬ</v>
      </c>
      <c r="AS221" s="11" t="str">
        <f t="shared" si="68"/>
        <v>ЛОЖЬЛОЖЬ</v>
      </c>
      <c r="AT221" s="11" t="str">
        <f t="shared" si="69"/>
        <v>ЛОЖЬЛОЖЬ</v>
      </c>
      <c r="AU221" s="11" t="str">
        <f t="shared" si="70"/>
        <v>ЛОЖЬЛОЖЬ</v>
      </c>
      <c r="AV221" s="11" t="str">
        <f t="shared" si="71"/>
        <v>ЛОЖЬЛОЖЬ</v>
      </c>
      <c r="AW221" s="11" t="str">
        <f t="shared" si="72"/>
        <v>ЛОЖЬЛОЖЬ</v>
      </c>
      <c r="AX221" s="11" t="str">
        <f t="shared" si="73"/>
        <v>ЛОЖЬЛОЖЬ</v>
      </c>
      <c r="AY221" s="11" t="str">
        <f t="shared" si="74"/>
        <v>ЛОЖЬЛОЖЬ</v>
      </c>
      <c r="AZ221" s="11" t="str">
        <f t="shared" si="75"/>
        <v>ЛОЖЬЛОЖЬ</v>
      </c>
      <c r="BA221" s="11" t="str">
        <f t="shared" si="76"/>
        <v>ЛОЖЬЛОЖЬ</v>
      </c>
      <c r="BC221" s="11" t="str">
        <f t="shared" si="77"/>
        <v/>
      </c>
      <c r="BD221" s="11" t="str">
        <f t="shared" si="78"/>
        <v/>
      </c>
      <c r="BE221" s="11" t="str">
        <f t="shared" si="79"/>
        <v/>
      </c>
      <c r="BF221" s="11" t="str">
        <f t="shared" si="80"/>
        <v/>
      </c>
      <c r="BG221" s="11" t="str">
        <f t="shared" si="81"/>
        <v/>
      </c>
      <c r="BH221" s="11" t="str">
        <f t="shared" si="82"/>
        <v/>
      </c>
      <c r="BI221" s="11" t="str">
        <f t="shared" si="83"/>
        <v/>
      </c>
      <c r="BJ221" s="11" t="str">
        <f t="shared" si="84"/>
        <v/>
      </c>
      <c r="BK221" s="11" t="str">
        <f t="shared" si="85"/>
        <v/>
      </c>
      <c r="BL221" s="11" t="str">
        <f t="shared" si="86"/>
        <v/>
      </c>
    </row>
    <row r="222" spans="23:64" x14ac:dyDescent="0.3">
      <c r="W222" s="11" t="b">
        <f>IF(OR(B222=Локализация!$C$118,B222=5),4,IF(OR(B222=Локализация!$C$119,B222=4),2,IF(OR(B222=Локализация!$C$120,B222=3),0,IF(OR(B222=Локализация!$C$121,B222=2),-1,IF(OR(B222=Локализация!$C$122,B222=1),-2)))))</f>
        <v>0</v>
      </c>
      <c r="X222" s="11" t="b">
        <f>IF(OR(C222=Локализация!$C$124,C222=5),-2,IF(OR(C222=Локализация!$C$125,C222=4),-1,IF(OR(C222=Локализация!$C$126,C222=3),0,IF(OR(C222=Локализация!$C$127,C222=2),2,IF(OR(C222=Локализация!$C$128,C222=1),4)))))</f>
        <v>0</v>
      </c>
      <c r="Y222" s="11" t="b">
        <f>IF(OR(D222=Локализация!$C$118,D222=5),4,IF(OR(D222=Локализация!$C$119,D222=4),2,IF(OR(D222=Локализация!$C$120,D222=3),0,IF(OR(D222=Локализация!$C$121,D222=2),-1,IF(OR(D222=Локализация!$C$122,D222=1),-2)))))</f>
        <v>0</v>
      </c>
      <c r="Z222" s="11" t="b">
        <f>IF(OR(E222=Локализация!$C$124,E222=5),-2,IF(OR(E222=Локализация!$C$125,E222=4),-1,IF(OR(E222=Локализация!$C$126,E222=3),0,IF(OR(E222=Локализация!$C$127,E222=2),2,IF(OR(E222=Локализация!$C$128,E222=1),4)))))</f>
        <v>0</v>
      </c>
      <c r="AA222" s="11" t="b">
        <f>IF(OR(F222=Локализация!$C$118,F222=5),4,IF(OR(F222=Локализация!$C$119,F222=4),2,IF(OR(F222=Локализация!$C$120,F222=3),0,IF(OR(F222=Локализация!$C$121,F222=2),-1,IF(OR(F222=Локализация!$C$122,F222=1),-2)))))</f>
        <v>0</v>
      </c>
      <c r="AB222" s="11" t="b">
        <f>IF(OR(G222=Локализация!$C$124,G222=5),-2,IF(OR(G222=Локализация!$C$125,G222=4),-1,IF(OR(G222=Локализация!$C$126,G222=3),0,IF(OR(G222=Локализация!$C$127,G222=2),2,IF(OR(G222=Локализация!$C$128,G222=1),4)))))</f>
        <v>0</v>
      </c>
      <c r="AC222" s="11" t="b">
        <f>IF(OR(H222=Локализация!$C$118,H222=5),4,IF(OR(H222=Локализация!$C$119,H222=4),2,IF(OR(H222=Локализация!$C$120,H222=3),0,IF(OR(H222=Локализация!$C$121,H222=2),-1,IF(OR(H222=Локализация!$C$122,H222=1),-2)))))</f>
        <v>0</v>
      </c>
      <c r="AD222" s="11" t="b">
        <f>IF(OR(I222=Локализация!$C$124,I222=5),-2,IF(OR(I222=Локализация!$C$125,I222=4),-1,IF(OR(I222=Локализация!$C$126,I222=3),0,IF(OR(I222=Локализация!$C$127,I222=2),2,IF(OR(I222=Локализация!$C$128,I222=1),4)))))</f>
        <v>0</v>
      </c>
      <c r="AE222" s="11" t="b">
        <f>IF(OR(J222=Локализация!$C$118,J222=5),4,IF(OR(J222=Локализация!$C$119,J222=4),2,IF(OR(J222=Локализация!$C$120,J222=3),0,IF(OR(J222=Локализация!$C$121,J222=2),-1,IF(OR(J222=Локализация!$C$122,J222=1),-2)))))</f>
        <v>0</v>
      </c>
      <c r="AF222" s="11" t="b">
        <f>IF(OR(K222=Локализация!$C$124,K222=5),-2,IF(OR(K222=Локализация!$C$125,K222=4),-1,IF(OR(K222=Локализация!$C$126,K222=3),0,IF(OR(K222=Локализация!$C$127,K222=2),2,IF(OR(K222=Локализация!$C$128,K222=1),4)))))</f>
        <v>0</v>
      </c>
      <c r="AG222" s="11" t="b">
        <f>IF(OR(L222=Локализация!$C$118,L222=5),4,IF(OR(L222=Локализация!$C$119,L222=4),2,IF(OR(L222=Локализация!$C$120,L222=3),0,IF(OR(L222=Локализация!$C$121,L222=2),-1,IF(OR(L222=Локализация!$C$122,L222=1),-2)))))</f>
        <v>0</v>
      </c>
      <c r="AH222" s="11" t="b">
        <f>IF(OR(M222=Локализация!$C$124,M222=5),-2,IF(OR(M222=Локализация!$C$125,M222=4),-1,IF(OR(M222=Локализация!$C$126,M222=3),0,IF(OR(M222=Локализация!$C$127,M222=2),2,IF(OR(M222=Локализация!$C$128,M222=1),4)))))</f>
        <v>0</v>
      </c>
      <c r="AI222" s="11" t="b">
        <f>IF(OR(N222=Локализация!$C$118,N222=5),4,IF(OR(N222=Локализация!$C$119,N222=4),2,IF(OR(N222=Локализация!$C$120,N222=3),0,IF(OR(N222=Локализация!$C$121,N222=2),-1,IF(OR(N222=Локализация!$C$122,N222=1),-2)))))</f>
        <v>0</v>
      </c>
      <c r="AJ222" s="11" t="b">
        <f>IF(OR(O222=Локализация!$C$124,O222=5),-2,IF(OR(O222=Локализация!$C$125,O222=4),-1,IF(OR(O222=Локализация!$C$126,O222=3),0,IF(OR(O222=Локализация!$C$127,O222=2),2,IF(OR(O222=Локализация!$C$128,O222=1),4)))))</f>
        <v>0</v>
      </c>
      <c r="AK222" s="11" t="b">
        <f>IF(OR(P222=Локализация!$C$118,P222=5),4,IF(OR(P222=Локализация!$C$119,P222=4),2,IF(OR(P222=Локализация!$C$120,P222=3),0,IF(OR(P222=Локализация!$C$121,P222=2),-1,IF(OR(P222=Локализация!$C$122,P222=1),-2)))))</f>
        <v>0</v>
      </c>
      <c r="AL222" s="11" t="b">
        <f>IF(OR(Q222=Локализация!$C$124,Q222=5),-2,IF(OR(Q222=Локализация!$C$125,Q222=4),-1,IF(OR(Q222=Локализация!$C$126,Q222=3),0,IF(OR(Q222=Локализация!$C$127,Q222=2),2,IF(OR(Q222=Локализация!$C$128,Q222=1),4)))))</f>
        <v>0</v>
      </c>
      <c r="AM222" s="11" t="b">
        <f>IF(OR(R222=Локализация!$C$118,R222=5),4,IF(OR(R222=Локализация!$C$119,R222=4),2,IF(OR(R222=Локализация!$C$120,R222=3),0,IF(OR(R222=Локализация!$C$121,R222=2),-1,IF(OR(R222=Локализация!$C$122,R222=1),-2)))))</f>
        <v>0</v>
      </c>
      <c r="AN222" s="11" t="b">
        <f>IF(OR(S222=Локализация!$C$124,S222=5),-2,IF(OR(S222=Локализация!$C$125,S222=4),-1,IF(OR(S222=Локализация!$C$126,S222=3),0,IF(OR(S222=Локализация!$C$127,S222=2),2,IF(OR(S222=Локализация!$C$128,S222=1),4)))))</f>
        <v>0</v>
      </c>
      <c r="AO222" s="11" t="b">
        <f>IF(OR(T222=Локализация!$C$118,T222=5),4,IF(OR(T222=Локализация!$C$119,T222=4),2,IF(OR(T222=Локализация!$C$120,T222=3),0,IF(OR(T222=Локализация!$C$121,T222=2),-1,IF(OR(T222=Локализация!$C$122,T222=1),-2)))))</f>
        <v>0</v>
      </c>
      <c r="AP222" s="11" t="b">
        <f>IF(OR(U222=Локализация!$C$124,U222=5),-2,IF(OR(U222=Локализация!$C$125,U222=4),-1,IF(OR(U222=Локализация!$C$126,U222=3),0,IF(OR(U222=Локализация!$C$127,U222=2),2,IF(OR(U222=Локализация!$C$128,U222=1),4)))))</f>
        <v>0</v>
      </c>
      <c r="AR222" s="11" t="str">
        <f t="shared" si="67"/>
        <v>ЛОЖЬЛОЖЬ</v>
      </c>
      <c r="AS222" s="11" t="str">
        <f t="shared" si="68"/>
        <v>ЛОЖЬЛОЖЬ</v>
      </c>
      <c r="AT222" s="11" t="str">
        <f t="shared" si="69"/>
        <v>ЛОЖЬЛОЖЬ</v>
      </c>
      <c r="AU222" s="11" t="str">
        <f t="shared" si="70"/>
        <v>ЛОЖЬЛОЖЬ</v>
      </c>
      <c r="AV222" s="11" t="str">
        <f t="shared" si="71"/>
        <v>ЛОЖЬЛОЖЬ</v>
      </c>
      <c r="AW222" s="11" t="str">
        <f t="shared" si="72"/>
        <v>ЛОЖЬЛОЖЬ</v>
      </c>
      <c r="AX222" s="11" t="str">
        <f t="shared" si="73"/>
        <v>ЛОЖЬЛОЖЬ</v>
      </c>
      <c r="AY222" s="11" t="str">
        <f t="shared" si="74"/>
        <v>ЛОЖЬЛОЖЬ</v>
      </c>
      <c r="AZ222" s="11" t="str">
        <f t="shared" si="75"/>
        <v>ЛОЖЬЛОЖЬ</v>
      </c>
      <c r="BA222" s="11" t="str">
        <f t="shared" si="76"/>
        <v>ЛОЖЬЛОЖЬ</v>
      </c>
      <c r="BC222" s="11" t="str">
        <f t="shared" si="77"/>
        <v/>
      </c>
      <c r="BD222" s="11" t="str">
        <f t="shared" si="78"/>
        <v/>
      </c>
      <c r="BE222" s="11" t="str">
        <f t="shared" si="79"/>
        <v/>
      </c>
      <c r="BF222" s="11" t="str">
        <f t="shared" si="80"/>
        <v/>
      </c>
      <c r="BG222" s="11" t="str">
        <f t="shared" si="81"/>
        <v/>
      </c>
      <c r="BH222" s="11" t="str">
        <f t="shared" si="82"/>
        <v/>
      </c>
      <c r="BI222" s="11" t="str">
        <f t="shared" si="83"/>
        <v/>
      </c>
      <c r="BJ222" s="11" t="str">
        <f t="shared" si="84"/>
        <v/>
      </c>
      <c r="BK222" s="11" t="str">
        <f t="shared" si="85"/>
        <v/>
      </c>
      <c r="BL222" s="11" t="str">
        <f t="shared" si="86"/>
        <v/>
      </c>
    </row>
    <row r="223" spans="23:64" x14ac:dyDescent="0.3">
      <c r="W223" s="11" t="b">
        <f>IF(OR(B223=Локализация!$C$118,B223=5),4,IF(OR(B223=Локализация!$C$119,B223=4),2,IF(OR(B223=Локализация!$C$120,B223=3),0,IF(OR(B223=Локализация!$C$121,B223=2),-1,IF(OR(B223=Локализация!$C$122,B223=1),-2)))))</f>
        <v>0</v>
      </c>
      <c r="X223" s="11" t="b">
        <f>IF(OR(C223=Локализация!$C$124,C223=5),-2,IF(OR(C223=Локализация!$C$125,C223=4),-1,IF(OR(C223=Локализация!$C$126,C223=3),0,IF(OR(C223=Локализация!$C$127,C223=2),2,IF(OR(C223=Локализация!$C$128,C223=1),4)))))</f>
        <v>0</v>
      </c>
      <c r="Y223" s="11" t="b">
        <f>IF(OR(D223=Локализация!$C$118,D223=5),4,IF(OR(D223=Локализация!$C$119,D223=4),2,IF(OR(D223=Локализация!$C$120,D223=3),0,IF(OR(D223=Локализация!$C$121,D223=2),-1,IF(OR(D223=Локализация!$C$122,D223=1),-2)))))</f>
        <v>0</v>
      </c>
      <c r="Z223" s="11" t="b">
        <f>IF(OR(E223=Локализация!$C$124,E223=5),-2,IF(OR(E223=Локализация!$C$125,E223=4),-1,IF(OR(E223=Локализация!$C$126,E223=3),0,IF(OR(E223=Локализация!$C$127,E223=2),2,IF(OR(E223=Локализация!$C$128,E223=1),4)))))</f>
        <v>0</v>
      </c>
      <c r="AA223" s="11" t="b">
        <f>IF(OR(F223=Локализация!$C$118,F223=5),4,IF(OR(F223=Локализация!$C$119,F223=4),2,IF(OR(F223=Локализация!$C$120,F223=3),0,IF(OR(F223=Локализация!$C$121,F223=2),-1,IF(OR(F223=Локализация!$C$122,F223=1),-2)))))</f>
        <v>0</v>
      </c>
      <c r="AB223" s="11" t="b">
        <f>IF(OR(G223=Локализация!$C$124,G223=5),-2,IF(OR(G223=Локализация!$C$125,G223=4),-1,IF(OR(G223=Локализация!$C$126,G223=3),0,IF(OR(G223=Локализация!$C$127,G223=2),2,IF(OR(G223=Локализация!$C$128,G223=1),4)))))</f>
        <v>0</v>
      </c>
      <c r="AC223" s="11" t="b">
        <f>IF(OR(H223=Локализация!$C$118,H223=5),4,IF(OR(H223=Локализация!$C$119,H223=4),2,IF(OR(H223=Локализация!$C$120,H223=3),0,IF(OR(H223=Локализация!$C$121,H223=2),-1,IF(OR(H223=Локализация!$C$122,H223=1),-2)))))</f>
        <v>0</v>
      </c>
      <c r="AD223" s="11" t="b">
        <f>IF(OR(I223=Локализация!$C$124,I223=5),-2,IF(OR(I223=Локализация!$C$125,I223=4),-1,IF(OR(I223=Локализация!$C$126,I223=3),0,IF(OR(I223=Локализация!$C$127,I223=2),2,IF(OR(I223=Локализация!$C$128,I223=1),4)))))</f>
        <v>0</v>
      </c>
      <c r="AE223" s="11" t="b">
        <f>IF(OR(J223=Локализация!$C$118,J223=5),4,IF(OR(J223=Локализация!$C$119,J223=4),2,IF(OR(J223=Локализация!$C$120,J223=3),0,IF(OR(J223=Локализация!$C$121,J223=2),-1,IF(OR(J223=Локализация!$C$122,J223=1),-2)))))</f>
        <v>0</v>
      </c>
      <c r="AF223" s="11" t="b">
        <f>IF(OR(K223=Локализация!$C$124,K223=5),-2,IF(OR(K223=Локализация!$C$125,K223=4),-1,IF(OR(K223=Локализация!$C$126,K223=3),0,IF(OR(K223=Локализация!$C$127,K223=2),2,IF(OR(K223=Локализация!$C$128,K223=1),4)))))</f>
        <v>0</v>
      </c>
      <c r="AG223" s="11" t="b">
        <f>IF(OR(L223=Локализация!$C$118,L223=5),4,IF(OR(L223=Локализация!$C$119,L223=4),2,IF(OR(L223=Локализация!$C$120,L223=3),0,IF(OR(L223=Локализация!$C$121,L223=2),-1,IF(OR(L223=Локализация!$C$122,L223=1),-2)))))</f>
        <v>0</v>
      </c>
      <c r="AH223" s="11" t="b">
        <f>IF(OR(M223=Локализация!$C$124,M223=5),-2,IF(OR(M223=Локализация!$C$125,M223=4),-1,IF(OR(M223=Локализация!$C$126,M223=3),0,IF(OR(M223=Локализация!$C$127,M223=2),2,IF(OR(M223=Локализация!$C$128,M223=1),4)))))</f>
        <v>0</v>
      </c>
      <c r="AI223" s="11" t="b">
        <f>IF(OR(N223=Локализация!$C$118,N223=5),4,IF(OR(N223=Локализация!$C$119,N223=4),2,IF(OR(N223=Локализация!$C$120,N223=3),0,IF(OR(N223=Локализация!$C$121,N223=2),-1,IF(OR(N223=Локализация!$C$122,N223=1),-2)))))</f>
        <v>0</v>
      </c>
      <c r="AJ223" s="11" t="b">
        <f>IF(OR(O223=Локализация!$C$124,O223=5),-2,IF(OR(O223=Локализация!$C$125,O223=4),-1,IF(OR(O223=Локализация!$C$126,O223=3),0,IF(OR(O223=Локализация!$C$127,O223=2),2,IF(OR(O223=Локализация!$C$128,O223=1),4)))))</f>
        <v>0</v>
      </c>
      <c r="AK223" s="11" t="b">
        <f>IF(OR(P223=Локализация!$C$118,P223=5),4,IF(OR(P223=Локализация!$C$119,P223=4),2,IF(OR(P223=Локализация!$C$120,P223=3),0,IF(OR(P223=Локализация!$C$121,P223=2),-1,IF(OR(P223=Локализация!$C$122,P223=1),-2)))))</f>
        <v>0</v>
      </c>
      <c r="AL223" s="11" t="b">
        <f>IF(OR(Q223=Локализация!$C$124,Q223=5),-2,IF(OR(Q223=Локализация!$C$125,Q223=4),-1,IF(OR(Q223=Локализация!$C$126,Q223=3),0,IF(OR(Q223=Локализация!$C$127,Q223=2),2,IF(OR(Q223=Локализация!$C$128,Q223=1),4)))))</f>
        <v>0</v>
      </c>
      <c r="AM223" s="11" t="b">
        <f>IF(OR(R223=Локализация!$C$118,R223=5),4,IF(OR(R223=Локализация!$C$119,R223=4),2,IF(OR(R223=Локализация!$C$120,R223=3),0,IF(OR(R223=Локализация!$C$121,R223=2),-1,IF(OR(R223=Локализация!$C$122,R223=1),-2)))))</f>
        <v>0</v>
      </c>
      <c r="AN223" s="11" t="b">
        <f>IF(OR(S223=Локализация!$C$124,S223=5),-2,IF(OR(S223=Локализация!$C$125,S223=4),-1,IF(OR(S223=Локализация!$C$126,S223=3),0,IF(OR(S223=Локализация!$C$127,S223=2),2,IF(OR(S223=Локализация!$C$128,S223=1),4)))))</f>
        <v>0</v>
      </c>
      <c r="AO223" s="11" t="b">
        <f>IF(OR(T223=Локализация!$C$118,T223=5),4,IF(OR(T223=Локализация!$C$119,T223=4),2,IF(OR(T223=Локализация!$C$120,T223=3),0,IF(OR(T223=Локализация!$C$121,T223=2),-1,IF(OR(T223=Локализация!$C$122,T223=1),-2)))))</f>
        <v>0</v>
      </c>
      <c r="AP223" s="11" t="b">
        <f>IF(OR(U223=Локализация!$C$124,U223=5),-2,IF(OR(U223=Локализация!$C$125,U223=4),-1,IF(OR(U223=Локализация!$C$126,U223=3),0,IF(OR(U223=Локализация!$C$127,U223=2),2,IF(OR(U223=Локализация!$C$128,U223=1),4)))))</f>
        <v>0</v>
      </c>
      <c r="AR223" s="11" t="str">
        <f t="shared" si="67"/>
        <v>ЛОЖЬЛОЖЬ</v>
      </c>
      <c r="AS223" s="11" t="str">
        <f t="shared" si="68"/>
        <v>ЛОЖЬЛОЖЬ</v>
      </c>
      <c r="AT223" s="11" t="str">
        <f t="shared" si="69"/>
        <v>ЛОЖЬЛОЖЬ</v>
      </c>
      <c r="AU223" s="11" t="str">
        <f t="shared" si="70"/>
        <v>ЛОЖЬЛОЖЬ</v>
      </c>
      <c r="AV223" s="11" t="str">
        <f t="shared" si="71"/>
        <v>ЛОЖЬЛОЖЬ</v>
      </c>
      <c r="AW223" s="11" t="str">
        <f t="shared" si="72"/>
        <v>ЛОЖЬЛОЖЬ</v>
      </c>
      <c r="AX223" s="11" t="str">
        <f t="shared" si="73"/>
        <v>ЛОЖЬЛОЖЬ</v>
      </c>
      <c r="AY223" s="11" t="str">
        <f t="shared" si="74"/>
        <v>ЛОЖЬЛОЖЬ</v>
      </c>
      <c r="AZ223" s="11" t="str">
        <f t="shared" si="75"/>
        <v>ЛОЖЬЛОЖЬ</v>
      </c>
      <c r="BA223" s="11" t="str">
        <f t="shared" si="76"/>
        <v>ЛОЖЬЛОЖЬ</v>
      </c>
      <c r="BC223" s="11" t="str">
        <f t="shared" si="77"/>
        <v/>
      </c>
      <c r="BD223" s="11" t="str">
        <f t="shared" si="78"/>
        <v/>
      </c>
      <c r="BE223" s="11" t="str">
        <f t="shared" si="79"/>
        <v/>
      </c>
      <c r="BF223" s="11" t="str">
        <f t="shared" si="80"/>
        <v/>
      </c>
      <c r="BG223" s="11" t="str">
        <f t="shared" si="81"/>
        <v/>
      </c>
      <c r="BH223" s="11" t="str">
        <f t="shared" si="82"/>
        <v/>
      </c>
      <c r="BI223" s="11" t="str">
        <f t="shared" si="83"/>
        <v/>
      </c>
      <c r="BJ223" s="11" t="str">
        <f t="shared" si="84"/>
        <v/>
      </c>
      <c r="BK223" s="11" t="str">
        <f t="shared" si="85"/>
        <v/>
      </c>
      <c r="BL223" s="11" t="str">
        <f t="shared" si="86"/>
        <v/>
      </c>
    </row>
    <row r="224" spans="23:64" x14ac:dyDescent="0.3">
      <c r="W224" s="11" t="b">
        <f>IF(OR(B224=Локализация!$C$118,B224=5),4,IF(OR(B224=Локализация!$C$119,B224=4),2,IF(OR(B224=Локализация!$C$120,B224=3),0,IF(OR(B224=Локализация!$C$121,B224=2),-1,IF(OR(B224=Локализация!$C$122,B224=1),-2)))))</f>
        <v>0</v>
      </c>
      <c r="X224" s="11" t="b">
        <f>IF(OR(C224=Локализация!$C$124,C224=5),-2,IF(OR(C224=Локализация!$C$125,C224=4),-1,IF(OR(C224=Локализация!$C$126,C224=3),0,IF(OR(C224=Локализация!$C$127,C224=2),2,IF(OR(C224=Локализация!$C$128,C224=1),4)))))</f>
        <v>0</v>
      </c>
      <c r="Y224" s="11" t="b">
        <f>IF(OR(D224=Локализация!$C$118,D224=5),4,IF(OR(D224=Локализация!$C$119,D224=4),2,IF(OR(D224=Локализация!$C$120,D224=3),0,IF(OR(D224=Локализация!$C$121,D224=2),-1,IF(OR(D224=Локализация!$C$122,D224=1),-2)))))</f>
        <v>0</v>
      </c>
      <c r="Z224" s="11" t="b">
        <f>IF(OR(E224=Локализация!$C$124,E224=5),-2,IF(OR(E224=Локализация!$C$125,E224=4),-1,IF(OR(E224=Локализация!$C$126,E224=3),0,IF(OR(E224=Локализация!$C$127,E224=2),2,IF(OR(E224=Локализация!$C$128,E224=1),4)))))</f>
        <v>0</v>
      </c>
      <c r="AA224" s="11" t="b">
        <f>IF(OR(F224=Локализация!$C$118,F224=5),4,IF(OR(F224=Локализация!$C$119,F224=4),2,IF(OR(F224=Локализация!$C$120,F224=3),0,IF(OR(F224=Локализация!$C$121,F224=2),-1,IF(OR(F224=Локализация!$C$122,F224=1),-2)))))</f>
        <v>0</v>
      </c>
      <c r="AB224" s="11" t="b">
        <f>IF(OR(G224=Локализация!$C$124,G224=5),-2,IF(OR(G224=Локализация!$C$125,G224=4),-1,IF(OR(G224=Локализация!$C$126,G224=3),0,IF(OR(G224=Локализация!$C$127,G224=2),2,IF(OR(G224=Локализация!$C$128,G224=1),4)))))</f>
        <v>0</v>
      </c>
      <c r="AC224" s="11" t="b">
        <f>IF(OR(H224=Локализация!$C$118,H224=5),4,IF(OR(H224=Локализация!$C$119,H224=4),2,IF(OR(H224=Локализация!$C$120,H224=3),0,IF(OR(H224=Локализация!$C$121,H224=2),-1,IF(OR(H224=Локализация!$C$122,H224=1),-2)))))</f>
        <v>0</v>
      </c>
      <c r="AD224" s="11" t="b">
        <f>IF(OR(I224=Локализация!$C$124,I224=5),-2,IF(OR(I224=Локализация!$C$125,I224=4),-1,IF(OR(I224=Локализация!$C$126,I224=3),0,IF(OR(I224=Локализация!$C$127,I224=2),2,IF(OR(I224=Локализация!$C$128,I224=1),4)))))</f>
        <v>0</v>
      </c>
      <c r="AE224" s="11" t="b">
        <f>IF(OR(J224=Локализация!$C$118,J224=5),4,IF(OR(J224=Локализация!$C$119,J224=4),2,IF(OR(J224=Локализация!$C$120,J224=3),0,IF(OR(J224=Локализация!$C$121,J224=2),-1,IF(OR(J224=Локализация!$C$122,J224=1),-2)))))</f>
        <v>0</v>
      </c>
      <c r="AF224" s="11" t="b">
        <f>IF(OR(K224=Локализация!$C$124,K224=5),-2,IF(OR(K224=Локализация!$C$125,K224=4),-1,IF(OR(K224=Локализация!$C$126,K224=3),0,IF(OR(K224=Локализация!$C$127,K224=2),2,IF(OR(K224=Локализация!$C$128,K224=1),4)))))</f>
        <v>0</v>
      </c>
      <c r="AG224" s="11" t="b">
        <f>IF(OR(L224=Локализация!$C$118,L224=5),4,IF(OR(L224=Локализация!$C$119,L224=4),2,IF(OR(L224=Локализация!$C$120,L224=3),0,IF(OR(L224=Локализация!$C$121,L224=2),-1,IF(OR(L224=Локализация!$C$122,L224=1),-2)))))</f>
        <v>0</v>
      </c>
      <c r="AH224" s="11" t="b">
        <f>IF(OR(M224=Локализация!$C$124,M224=5),-2,IF(OR(M224=Локализация!$C$125,M224=4),-1,IF(OR(M224=Локализация!$C$126,M224=3),0,IF(OR(M224=Локализация!$C$127,M224=2),2,IF(OR(M224=Локализация!$C$128,M224=1),4)))))</f>
        <v>0</v>
      </c>
      <c r="AI224" s="11" t="b">
        <f>IF(OR(N224=Локализация!$C$118,N224=5),4,IF(OR(N224=Локализация!$C$119,N224=4),2,IF(OR(N224=Локализация!$C$120,N224=3),0,IF(OR(N224=Локализация!$C$121,N224=2),-1,IF(OR(N224=Локализация!$C$122,N224=1),-2)))))</f>
        <v>0</v>
      </c>
      <c r="AJ224" s="11" t="b">
        <f>IF(OR(O224=Локализация!$C$124,O224=5),-2,IF(OR(O224=Локализация!$C$125,O224=4),-1,IF(OR(O224=Локализация!$C$126,O224=3),0,IF(OR(O224=Локализация!$C$127,O224=2),2,IF(OR(O224=Локализация!$C$128,O224=1),4)))))</f>
        <v>0</v>
      </c>
      <c r="AK224" s="11" t="b">
        <f>IF(OR(P224=Локализация!$C$118,P224=5),4,IF(OR(P224=Локализация!$C$119,P224=4),2,IF(OR(P224=Локализация!$C$120,P224=3),0,IF(OR(P224=Локализация!$C$121,P224=2),-1,IF(OR(P224=Локализация!$C$122,P224=1),-2)))))</f>
        <v>0</v>
      </c>
      <c r="AL224" s="11" t="b">
        <f>IF(OR(Q224=Локализация!$C$124,Q224=5),-2,IF(OR(Q224=Локализация!$C$125,Q224=4),-1,IF(OR(Q224=Локализация!$C$126,Q224=3),0,IF(OR(Q224=Локализация!$C$127,Q224=2),2,IF(OR(Q224=Локализация!$C$128,Q224=1),4)))))</f>
        <v>0</v>
      </c>
      <c r="AM224" s="11" t="b">
        <f>IF(OR(R224=Локализация!$C$118,R224=5),4,IF(OR(R224=Локализация!$C$119,R224=4),2,IF(OR(R224=Локализация!$C$120,R224=3),0,IF(OR(R224=Локализация!$C$121,R224=2),-1,IF(OR(R224=Локализация!$C$122,R224=1),-2)))))</f>
        <v>0</v>
      </c>
      <c r="AN224" s="11" t="b">
        <f>IF(OR(S224=Локализация!$C$124,S224=5),-2,IF(OR(S224=Локализация!$C$125,S224=4),-1,IF(OR(S224=Локализация!$C$126,S224=3),0,IF(OR(S224=Локализация!$C$127,S224=2),2,IF(OR(S224=Локализация!$C$128,S224=1),4)))))</f>
        <v>0</v>
      </c>
      <c r="AO224" s="11" t="b">
        <f>IF(OR(T224=Локализация!$C$118,T224=5),4,IF(OR(T224=Локализация!$C$119,T224=4),2,IF(OR(T224=Локализация!$C$120,T224=3),0,IF(OR(T224=Локализация!$C$121,T224=2),-1,IF(OR(T224=Локализация!$C$122,T224=1),-2)))))</f>
        <v>0</v>
      </c>
      <c r="AP224" s="11" t="b">
        <f>IF(OR(U224=Локализация!$C$124,U224=5),-2,IF(OR(U224=Локализация!$C$125,U224=4),-1,IF(OR(U224=Локализация!$C$126,U224=3),0,IF(OR(U224=Локализация!$C$127,U224=2),2,IF(OR(U224=Локализация!$C$128,U224=1),4)))))</f>
        <v>0</v>
      </c>
      <c r="AR224" s="11" t="str">
        <f t="shared" si="67"/>
        <v>ЛОЖЬЛОЖЬ</v>
      </c>
      <c r="AS224" s="11" t="str">
        <f t="shared" si="68"/>
        <v>ЛОЖЬЛОЖЬ</v>
      </c>
      <c r="AT224" s="11" t="str">
        <f t="shared" si="69"/>
        <v>ЛОЖЬЛОЖЬ</v>
      </c>
      <c r="AU224" s="11" t="str">
        <f t="shared" si="70"/>
        <v>ЛОЖЬЛОЖЬ</v>
      </c>
      <c r="AV224" s="11" t="str">
        <f t="shared" si="71"/>
        <v>ЛОЖЬЛОЖЬ</v>
      </c>
      <c r="AW224" s="11" t="str">
        <f t="shared" si="72"/>
        <v>ЛОЖЬЛОЖЬ</v>
      </c>
      <c r="AX224" s="11" t="str">
        <f t="shared" si="73"/>
        <v>ЛОЖЬЛОЖЬ</v>
      </c>
      <c r="AY224" s="11" t="str">
        <f t="shared" si="74"/>
        <v>ЛОЖЬЛОЖЬ</v>
      </c>
      <c r="AZ224" s="11" t="str">
        <f t="shared" si="75"/>
        <v>ЛОЖЬЛОЖЬ</v>
      </c>
      <c r="BA224" s="11" t="str">
        <f t="shared" si="76"/>
        <v>ЛОЖЬЛОЖЬ</v>
      </c>
      <c r="BC224" s="11" t="str">
        <f t="shared" si="77"/>
        <v/>
      </c>
      <c r="BD224" s="11" t="str">
        <f t="shared" si="78"/>
        <v/>
      </c>
      <c r="BE224" s="11" t="str">
        <f t="shared" si="79"/>
        <v/>
      </c>
      <c r="BF224" s="11" t="str">
        <f t="shared" si="80"/>
        <v/>
      </c>
      <c r="BG224" s="11" t="str">
        <f t="shared" si="81"/>
        <v/>
      </c>
      <c r="BH224" s="11" t="str">
        <f t="shared" si="82"/>
        <v/>
      </c>
      <c r="BI224" s="11" t="str">
        <f t="shared" si="83"/>
        <v/>
      </c>
      <c r="BJ224" s="11" t="str">
        <f t="shared" si="84"/>
        <v/>
      </c>
      <c r="BK224" s="11" t="str">
        <f t="shared" si="85"/>
        <v/>
      </c>
      <c r="BL224" s="11" t="str">
        <f t="shared" si="86"/>
        <v/>
      </c>
    </row>
    <row r="225" spans="23:64" x14ac:dyDescent="0.3">
      <c r="W225" s="11" t="b">
        <f>IF(OR(B225=Локализация!$C$118,B225=5),4,IF(OR(B225=Локализация!$C$119,B225=4),2,IF(OR(B225=Локализация!$C$120,B225=3),0,IF(OR(B225=Локализация!$C$121,B225=2),-1,IF(OR(B225=Локализация!$C$122,B225=1),-2)))))</f>
        <v>0</v>
      </c>
      <c r="X225" s="11" t="b">
        <f>IF(OR(C225=Локализация!$C$124,C225=5),-2,IF(OR(C225=Локализация!$C$125,C225=4),-1,IF(OR(C225=Локализация!$C$126,C225=3),0,IF(OR(C225=Локализация!$C$127,C225=2),2,IF(OR(C225=Локализация!$C$128,C225=1),4)))))</f>
        <v>0</v>
      </c>
      <c r="Y225" s="11" t="b">
        <f>IF(OR(D225=Локализация!$C$118,D225=5),4,IF(OR(D225=Локализация!$C$119,D225=4),2,IF(OR(D225=Локализация!$C$120,D225=3),0,IF(OR(D225=Локализация!$C$121,D225=2),-1,IF(OR(D225=Локализация!$C$122,D225=1),-2)))))</f>
        <v>0</v>
      </c>
      <c r="Z225" s="11" t="b">
        <f>IF(OR(E225=Локализация!$C$124,E225=5),-2,IF(OR(E225=Локализация!$C$125,E225=4),-1,IF(OR(E225=Локализация!$C$126,E225=3),0,IF(OR(E225=Локализация!$C$127,E225=2),2,IF(OR(E225=Локализация!$C$128,E225=1),4)))))</f>
        <v>0</v>
      </c>
      <c r="AA225" s="11" t="b">
        <f>IF(OR(F225=Локализация!$C$118,F225=5),4,IF(OR(F225=Локализация!$C$119,F225=4),2,IF(OR(F225=Локализация!$C$120,F225=3),0,IF(OR(F225=Локализация!$C$121,F225=2),-1,IF(OR(F225=Локализация!$C$122,F225=1),-2)))))</f>
        <v>0</v>
      </c>
      <c r="AB225" s="11" t="b">
        <f>IF(OR(G225=Локализация!$C$124,G225=5),-2,IF(OR(G225=Локализация!$C$125,G225=4),-1,IF(OR(G225=Локализация!$C$126,G225=3),0,IF(OR(G225=Локализация!$C$127,G225=2),2,IF(OR(G225=Локализация!$C$128,G225=1),4)))))</f>
        <v>0</v>
      </c>
      <c r="AC225" s="11" t="b">
        <f>IF(OR(H225=Локализация!$C$118,H225=5),4,IF(OR(H225=Локализация!$C$119,H225=4),2,IF(OR(H225=Локализация!$C$120,H225=3),0,IF(OR(H225=Локализация!$C$121,H225=2),-1,IF(OR(H225=Локализация!$C$122,H225=1),-2)))))</f>
        <v>0</v>
      </c>
      <c r="AD225" s="11" t="b">
        <f>IF(OR(I225=Локализация!$C$124,I225=5),-2,IF(OR(I225=Локализация!$C$125,I225=4),-1,IF(OR(I225=Локализация!$C$126,I225=3),0,IF(OR(I225=Локализация!$C$127,I225=2),2,IF(OR(I225=Локализация!$C$128,I225=1),4)))))</f>
        <v>0</v>
      </c>
      <c r="AE225" s="11" t="b">
        <f>IF(OR(J225=Локализация!$C$118,J225=5),4,IF(OR(J225=Локализация!$C$119,J225=4),2,IF(OR(J225=Локализация!$C$120,J225=3),0,IF(OR(J225=Локализация!$C$121,J225=2),-1,IF(OR(J225=Локализация!$C$122,J225=1),-2)))))</f>
        <v>0</v>
      </c>
      <c r="AF225" s="11" t="b">
        <f>IF(OR(K225=Локализация!$C$124,K225=5),-2,IF(OR(K225=Локализация!$C$125,K225=4),-1,IF(OR(K225=Локализация!$C$126,K225=3),0,IF(OR(K225=Локализация!$C$127,K225=2),2,IF(OR(K225=Локализация!$C$128,K225=1),4)))))</f>
        <v>0</v>
      </c>
      <c r="AG225" s="11" t="b">
        <f>IF(OR(L225=Локализация!$C$118,L225=5),4,IF(OR(L225=Локализация!$C$119,L225=4),2,IF(OR(L225=Локализация!$C$120,L225=3),0,IF(OR(L225=Локализация!$C$121,L225=2),-1,IF(OR(L225=Локализация!$C$122,L225=1),-2)))))</f>
        <v>0</v>
      </c>
      <c r="AH225" s="11" t="b">
        <f>IF(OR(M225=Локализация!$C$124,M225=5),-2,IF(OR(M225=Локализация!$C$125,M225=4),-1,IF(OR(M225=Локализация!$C$126,M225=3),0,IF(OR(M225=Локализация!$C$127,M225=2),2,IF(OR(M225=Локализация!$C$128,M225=1),4)))))</f>
        <v>0</v>
      </c>
      <c r="AI225" s="11" t="b">
        <f>IF(OR(N225=Локализация!$C$118,N225=5),4,IF(OR(N225=Локализация!$C$119,N225=4),2,IF(OR(N225=Локализация!$C$120,N225=3),0,IF(OR(N225=Локализация!$C$121,N225=2),-1,IF(OR(N225=Локализация!$C$122,N225=1),-2)))))</f>
        <v>0</v>
      </c>
      <c r="AJ225" s="11" t="b">
        <f>IF(OR(O225=Локализация!$C$124,O225=5),-2,IF(OR(O225=Локализация!$C$125,O225=4),-1,IF(OR(O225=Локализация!$C$126,O225=3),0,IF(OR(O225=Локализация!$C$127,O225=2),2,IF(OR(O225=Локализация!$C$128,O225=1),4)))))</f>
        <v>0</v>
      </c>
      <c r="AK225" s="11" t="b">
        <f>IF(OR(P225=Локализация!$C$118,P225=5),4,IF(OR(P225=Локализация!$C$119,P225=4),2,IF(OR(P225=Локализация!$C$120,P225=3),0,IF(OR(P225=Локализация!$C$121,P225=2),-1,IF(OR(P225=Локализация!$C$122,P225=1),-2)))))</f>
        <v>0</v>
      </c>
      <c r="AL225" s="11" t="b">
        <f>IF(OR(Q225=Локализация!$C$124,Q225=5),-2,IF(OR(Q225=Локализация!$C$125,Q225=4),-1,IF(OR(Q225=Локализация!$C$126,Q225=3),0,IF(OR(Q225=Локализация!$C$127,Q225=2),2,IF(OR(Q225=Локализация!$C$128,Q225=1),4)))))</f>
        <v>0</v>
      </c>
      <c r="AM225" s="11" t="b">
        <f>IF(OR(R225=Локализация!$C$118,R225=5),4,IF(OR(R225=Локализация!$C$119,R225=4),2,IF(OR(R225=Локализация!$C$120,R225=3),0,IF(OR(R225=Локализация!$C$121,R225=2),-1,IF(OR(R225=Локализация!$C$122,R225=1),-2)))))</f>
        <v>0</v>
      </c>
      <c r="AN225" s="11" t="b">
        <f>IF(OR(S225=Локализация!$C$124,S225=5),-2,IF(OR(S225=Локализация!$C$125,S225=4),-1,IF(OR(S225=Локализация!$C$126,S225=3),0,IF(OR(S225=Локализация!$C$127,S225=2),2,IF(OR(S225=Локализация!$C$128,S225=1),4)))))</f>
        <v>0</v>
      </c>
      <c r="AO225" s="11" t="b">
        <f>IF(OR(T225=Локализация!$C$118,T225=5),4,IF(OR(T225=Локализация!$C$119,T225=4),2,IF(OR(T225=Локализация!$C$120,T225=3),0,IF(OR(T225=Локализация!$C$121,T225=2),-1,IF(OR(T225=Локализация!$C$122,T225=1),-2)))))</f>
        <v>0</v>
      </c>
      <c r="AP225" s="11" t="b">
        <f>IF(OR(U225=Локализация!$C$124,U225=5),-2,IF(OR(U225=Локализация!$C$125,U225=4),-1,IF(OR(U225=Локализация!$C$126,U225=3),0,IF(OR(U225=Локализация!$C$127,U225=2),2,IF(OR(U225=Локализация!$C$128,U225=1),4)))))</f>
        <v>0</v>
      </c>
      <c r="AR225" s="11" t="str">
        <f t="shared" si="67"/>
        <v>ЛОЖЬЛОЖЬ</v>
      </c>
      <c r="AS225" s="11" t="str">
        <f t="shared" si="68"/>
        <v>ЛОЖЬЛОЖЬ</v>
      </c>
      <c r="AT225" s="11" t="str">
        <f t="shared" si="69"/>
        <v>ЛОЖЬЛОЖЬ</v>
      </c>
      <c r="AU225" s="11" t="str">
        <f t="shared" si="70"/>
        <v>ЛОЖЬЛОЖЬ</v>
      </c>
      <c r="AV225" s="11" t="str">
        <f t="shared" si="71"/>
        <v>ЛОЖЬЛОЖЬ</v>
      </c>
      <c r="AW225" s="11" t="str">
        <f t="shared" si="72"/>
        <v>ЛОЖЬЛОЖЬ</v>
      </c>
      <c r="AX225" s="11" t="str">
        <f t="shared" si="73"/>
        <v>ЛОЖЬЛОЖЬ</v>
      </c>
      <c r="AY225" s="11" t="str">
        <f t="shared" si="74"/>
        <v>ЛОЖЬЛОЖЬ</v>
      </c>
      <c r="AZ225" s="11" t="str">
        <f t="shared" si="75"/>
        <v>ЛОЖЬЛОЖЬ</v>
      </c>
      <c r="BA225" s="11" t="str">
        <f t="shared" si="76"/>
        <v>ЛОЖЬЛОЖЬ</v>
      </c>
      <c r="BC225" s="11" t="str">
        <f t="shared" si="77"/>
        <v/>
      </c>
      <c r="BD225" s="11" t="str">
        <f t="shared" si="78"/>
        <v/>
      </c>
      <c r="BE225" s="11" t="str">
        <f t="shared" si="79"/>
        <v/>
      </c>
      <c r="BF225" s="11" t="str">
        <f t="shared" si="80"/>
        <v/>
      </c>
      <c r="BG225" s="11" t="str">
        <f t="shared" si="81"/>
        <v/>
      </c>
      <c r="BH225" s="11" t="str">
        <f t="shared" si="82"/>
        <v/>
      </c>
      <c r="BI225" s="11" t="str">
        <f t="shared" si="83"/>
        <v/>
      </c>
      <c r="BJ225" s="11" t="str">
        <f t="shared" si="84"/>
        <v/>
      </c>
      <c r="BK225" s="11" t="str">
        <f t="shared" si="85"/>
        <v/>
      </c>
      <c r="BL225" s="11" t="str">
        <f t="shared" si="86"/>
        <v/>
      </c>
    </row>
    <row r="226" spans="23:64" x14ac:dyDescent="0.3">
      <c r="W226" s="11" t="b">
        <f>IF(OR(B226=Локализация!$C$118,B226=5),4,IF(OR(B226=Локализация!$C$119,B226=4),2,IF(OR(B226=Локализация!$C$120,B226=3),0,IF(OR(B226=Локализация!$C$121,B226=2),-1,IF(OR(B226=Локализация!$C$122,B226=1),-2)))))</f>
        <v>0</v>
      </c>
      <c r="X226" s="11" t="b">
        <f>IF(OR(C226=Локализация!$C$124,C226=5),-2,IF(OR(C226=Локализация!$C$125,C226=4),-1,IF(OR(C226=Локализация!$C$126,C226=3),0,IF(OR(C226=Локализация!$C$127,C226=2),2,IF(OR(C226=Локализация!$C$128,C226=1),4)))))</f>
        <v>0</v>
      </c>
      <c r="Y226" s="11" t="b">
        <f>IF(OR(D226=Локализация!$C$118,D226=5),4,IF(OR(D226=Локализация!$C$119,D226=4),2,IF(OR(D226=Локализация!$C$120,D226=3),0,IF(OR(D226=Локализация!$C$121,D226=2),-1,IF(OR(D226=Локализация!$C$122,D226=1),-2)))))</f>
        <v>0</v>
      </c>
      <c r="Z226" s="11" t="b">
        <f>IF(OR(E226=Локализация!$C$124,E226=5),-2,IF(OR(E226=Локализация!$C$125,E226=4),-1,IF(OR(E226=Локализация!$C$126,E226=3),0,IF(OR(E226=Локализация!$C$127,E226=2),2,IF(OR(E226=Локализация!$C$128,E226=1),4)))))</f>
        <v>0</v>
      </c>
      <c r="AA226" s="11" t="b">
        <f>IF(OR(F226=Локализация!$C$118,F226=5),4,IF(OR(F226=Локализация!$C$119,F226=4),2,IF(OR(F226=Локализация!$C$120,F226=3),0,IF(OR(F226=Локализация!$C$121,F226=2),-1,IF(OR(F226=Локализация!$C$122,F226=1),-2)))))</f>
        <v>0</v>
      </c>
      <c r="AB226" s="11" t="b">
        <f>IF(OR(G226=Локализация!$C$124,G226=5),-2,IF(OR(G226=Локализация!$C$125,G226=4),-1,IF(OR(G226=Локализация!$C$126,G226=3),0,IF(OR(G226=Локализация!$C$127,G226=2),2,IF(OR(G226=Локализация!$C$128,G226=1),4)))))</f>
        <v>0</v>
      </c>
      <c r="AC226" s="11" t="b">
        <f>IF(OR(H226=Локализация!$C$118,H226=5),4,IF(OR(H226=Локализация!$C$119,H226=4),2,IF(OR(H226=Локализация!$C$120,H226=3),0,IF(OR(H226=Локализация!$C$121,H226=2),-1,IF(OR(H226=Локализация!$C$122,H226=1),-2)))))</f>
        <v>0</v>
      </c>
      <c r="AD226" s="11" t="b">
        <f>IF(OR(I226=Локализация!$C$124,I226=5),-2,IF(OR(I226=Локализация!$C$125,I226=4),-1,IF(OR(I226=Локализация!$C$126,I226=3),0,IF(OR(I226=Локализация!$C$127,I226=2),2,IF(OR(I226=Локализация!$C$128,I226=1),4)))))</f>
        <v>0</v>
      </c>
      <c r="AE226" s="11" t="b">
        <f>IF(OR(J226=Локализация!$C$118,J226=5),4,IF(OR(J226=Локализация!$C$119,J226=4),2,IF(OR(J226=Локализация!$C$120,J226=3),0,IF(OR(J226=Локализация!$C$121,J226=2),-1,IF(OR(J226=Локализация!$C$122,J226=1),-2)))))</f>
        <v>0</v>
      </c>
      <c r="AF226" s="11" t="b">
        <f>IF(OR(K226=Локализация!$C$124,K226=5),-2,IF(OR(K226=Локализация!$C$125,K226=4),-1,IF(OR(K226=Локализация!$C$126,K226=3),0,IF(OR(K226=Локализация!$C$127,K226=2),2,IF(OR(K226=Локализация!$C$128,K226=1),4)))))</f>
        <v>0</v>
      </c>
      <c r="AG226" s="11" t="b">
        <f>IF(OR(L226=Локализация!$C$118,L226=5),4,IF(OR(L226=Локализация!$C$119,L226=4),2,IF(OR(L226=Локализация!$C$120,L226=3),0,IF(OR(L226=Локализация!$C$121,L226=2),-1,IF(OR(L226=Локализация!$C$122,L226=1),-2)))))</f>
        <v>0</v>
      </c>
      <c r="AH226" s="11" t="b">
        <f>IF(OR(M226=Локализация!$C$124,M226=5),-2,IF(OR(M226=Локализация!$C$125,M226=4),-1,IF(OR(M226=Локализация!$C$126,M226=3),0,IF(OR(M226=Локализация!$C$127,M226=2),2,IF(OR(M226=Локализация!$C$128,M226=1),4)))))</f>
        <v>0</v>
      </c>
      <c r="AI226" s="11" t="b">
        <f>IF(OR(N226=Локализация!$C$118,N226=5),4,IF(OR(N226=Локализация!$C$119,N226=4),2,IF(OR(N226=Локализация!$C$120,N226=3),0,IF(OR(N226=Локализация!$C$121,N226=2),-1,IF(OR(N226=Локализация!$C$122,N226=1),-2)))))</f>
        <v>0</v>
      </c>
      <c r="AJ226" s="11" t="b">
        <f>IF(OR(O226=Локализация!$C$124,O226=5),-2,IF(OR(O226=Локализация!$C$125,O226=4),-1,IF(OR(O226=Локализация!$C$126,O226=3),0,IF(OR(O226=Локализация!$C$127,O226=2),2,IF(OR(O226=Локализация!$C$128,O226=1),4)))))</f>
        <v>0</v>
      </c>
      <c r="AK226" s="11" t="b">
        <f>IF(OR(P226=Локализация!$C$118,P226=5),4,IF(OR(P226=Локализация!$C$119,P226=4),2,IF(OR(P226=Локализация!$C$120,P226=3),0,IF(OR(P226=Локализация!$C$121,P226=2),-1,IF(OR(P226=Локализация!$C$122,P226=1),-2)))))</f>
        <v>0</v>
      </c>
      <c r="AL226" s="11" t="b">
        <f>IF(OR(Q226=Локализация!$C$124,Q226=5),-2,IF(OR(Q226=Локализация!$C$125,Q226=4),-1,IF(OR(Q226=Локализация!$C$126,Q226=3),0,IF(OR(Q226=Локализация!$C$127,Q226=2),2,IF(OR(Q226=Локализация!$C$128,Q226=1),4)))))</f>
        <v>0</v>
      </c>
      <c r="AM226" s="11" t="b">
        <f>IF(OR(R226=Локализация!$C$118,R226=5),4,IF(OR(R226=Локализация!$C$119,R226=4),2,IF(OR(R226=Локализация!$C$120,R226=3),0,IF(OR(R226=Локализация!$C$121,R226=2),-1,IF(OR(R226=Локализация!$C$122,R226=1),-2)))))</f>
        <v>0</v>
      </c>
      <c r="AN226" s="11" t="b">
        <f>IF(OR(S226=Локализация!$C$124,S226=5),-2,IF(OR(S226=Локализация!$C$125,S226=4),-1,IF(OR(S226=Локализация!$C$126,S226=3),0,IF(OR(S226=Локализация!$C$127,S226=2),2,IF(OR(S226=Локализация!$C$128,S226=1),4)))))</f>
        <v>0</v>
      </c>
      <c r="AO226" s="11" t="b">
        <f>IF(OR(T226=Локализация!$C$118,T226=5),4,IF(OR(T226=Локализация!$C$119,T226=4),2,IF(OR(T226=Локализация!$C$120,T226=3),0,IF(OR(T226=Локализация!$C$121,T226=2),-1,IF(OR(T226=Локализация!$C$122,T226=1),-2)))))</f>
        <v>0</v>
      </c>
      <c r="AP226" s="11" t="b">
        <f>IF(OR(U226=Локализация!$C$124,U226=5),-2,IF(OR(U226=Локализация!$C$125,U226=4),-1,IF(OR(U226=Локализация!$C$126,U226=3),0,IF(OR(U226=Локализация!$C$127,U226=2),2,IF(OR(U226=Локализация!$C$128,U226=1),4)))))</f>
        <v>0</v>
      </c>
      <c r="AR226" s="11" t="str">
        <f t="shared" si="67"/>
        <v>ЛОЖЬЛОЖЬ</v>
      </c>
      <c r="AS226" s="11" t="str">
        <f t="shared" si="68"/>
        <v>ЛОЖЬЛОЖЬ</v>
      </c>
      <c r="AT226" s="11" t="str">
        <f t="shared" si="69"/>
        <v>ЛОЖЬЛОЖЬ</v>
      </c>
      <c r="AU226" s="11" t="str">
        <f t="shared" si="70"/>
        <v>ЛОЖЬЛОЖЬ</v>
      </c>
      <c r="AV226" s="11" t="str">
        <f t="shared" si="71"/>
        <v>ЛОЖЬЛОЖЬ</v>
      </c>
      <c r="AW226" s="11" t="str">
        <f t="shared" si="72"/>
        <v>ЛОЖЬЛОЖЬ</v>
      </c>
      <c r="AX226" s="11" t="str">
        <f t="shared" si="73"/>
        <v>ЛОЖЬЛОЖЬ</v>
      </c>
      <c r="AY226" s="11" t="str">
        <f t="shared" si="74"/>
        <v>ЛОЖЬЛОЖЬ</v>
      </c>
      <c r="AZ226" s="11" t="str">
        <f t="shared" si="75"/>
        <v>ЛОЖЬЛОЖЬ</v>
      </c>
      <c r="BA226" s="11" t="str">
        <f t="shared" si="76"/>
        <v>ЛОЖЬЛОЖЬ</v>
      </c>
      <c r="BC226" s="11" t="str">
        <f t="shared" si="77"/>
        <v/>
      </c>
      <c r="BD226" s="11" t="str">
        <f t="shared" si="78"/>
        <v/>
      </c>
      <c r="BE226" s="11" t="str">
        <f t="shared" si="79"/>
        <v/>
      </c>
      <c r="BF226" s="11" t="str">
        <f t="shared" si="80"/>
        <v/>
      </c>
      <c r="BG226" s="11" t="str">
        <f t="shared" si="81"/>
        <v/>
      </c>
      <c r="BH226" s="11" t="str">
        <f t="shared" si="82"/>
        <v/>
      </c>
      <c r="BI226" s="11" t="str">
        <f t="shared" si="83"/>
        <v/>
      </c>
      <c r="BJ226" s="11" t="str">
        <f t="shared" si="84"/>
        <v/>
      </c>
      <c r="BK226" s="11" t="str">
        <f t="shared" si="85"/>
        <v/>
      </c>
      <c r="BL226" s="11" t="str">
        <f t="shared" si="86"/>
        <v/>
      </c>
    </row>
    <row r="227" spans="23:64" x14ac:dyDescent="0.3">
      <c r="W227" s="11" t="b">
        <f>IF(OR(B227=Локализация!$C$118,B227=5),4,IF(OR(B227=Локализация!$C$119,B227=4),2,IF(OR(B227=Локализация!$C$120,B227=3),0,IF(OR(B227=Локализация!$C$121,B227=2),-1,IF(OR(B227=Локализация!$C$122,B227=1),-2)))))</f>
        <v>0</v>
      </c>
      <c r="X227" s="11" t="b">
        <f>IF(OR(C227=Локализация!$C$124,C227=5),-2,IF(OR(C227=Локализация!$C$125,C227=4),-1,IF(OR(C227=Локализация!$C$126,C227=3),0,IF(OR(C227=Локализация!$C$127,C227=2),2,IF(OR(C227=Локализация!$C$128,C227=1),4)))))</f>
        <v>0</v>
      </c>
      <c r="Y227" s="11" t="b">
        <f>IF(OR(D227=Локализация!$C$118,D227=5),4,IF(OR(D227=Локализация!$C$119,D227=4),2,IF(OR(D227=Локализация!$C$120,D227=3),0,IF(OR(D227=Локализация!$C$121,D227=2),-1,IF(OR(D227=Локализация!$C$122,D227=1),-2)))))</f>
        <v>0</v>
      </c>
      <c r="Z227" s="11" t="b">
        <f>IF(OR(E227=Локализация!$C$124,E227=5),-2,IF(OR(E227=Локализация!$C$125,E227=4),-1,IF(OR(E227=Локализация!$C$126,E227=3),0,IF(OR(E227=Локализация!$C$127,E227=2),2,IF(OR(E227=Локализация!$C$128,E227=1),4)))))</f>
        <v>0</v>
      </c>
      <c r="AA227" s="11" t="b">
        <f>IF(OR(F227=Локализация!$C$118,F227=5),4,IF(OR(F227=Локализация!$C$119,F227=4),2,IF(OR(F227=Локализация!$C$120,F227=3),0,IF(OR(F227=Локализация!$C$121,F227=2),-1,IF(OR(F227=Локализация!$C$122,F227=1),-2)))))</f>
        <v>0</v>
      </c>
      <c r="AB227" s="11" t="b">
        <f>IF(OR(G227=Локализация!$C$124,G227=5),-2,IF(OR(G227=Локализация!$C$125,G227=4),-1,IF(OR(G227=Локализация!$C$126,G227=3),0,IF(OR(G227=Локализация!$C$127,G227=2),2,IF(OR(G227=Локализация!$C$128,G227=1),4)))))</f>
        <v>0</v>
      </c>
      <c r="AC227" s="11" t="b">
        <f>IF(OR(H227=Локализация!$C$118,H227=5),4,IF(OR(H227=Локализация!$C$119,H227=4),2,IF(OR(H227=Локализация!$C$120,H227=3),0,IF(OR(H227=Локализация!$C$121,H227=2),-1,IF(OR(H227=Локализация!$C$122,H227=1),-2)))))</f>
        <v>0</v>
      </c>
      <c r="AD227" s="11" t="b">
        <f>IF(OR(I227=Локализация!$C$124,I227=5),-2,IF(OR(I227=Локализация!$C$125,I227=4),-1,IF(OR(I227=Локализация!$C$126,I227=3),0,IF(OR(I227=Локализация!$C$127,I227=2),2,IF(OR(I227=Локализация!$C$128,I227=1),4)))))</f>
        <v>0</v>
      </c>
      <c r="AE227" s="11" t="b">
        <f>IF(OR(J227=Локализация!$C$118,J227=5),4,IF(OR(J227=Локализация!$C$119,J227=4),2,IF(OR(J227=Локализация!$C$120,J227=3),0,IF(OR(J227=Локализация!$C$121,J227=2),-1,IF(OR(J227=Локализация!$C$122,J227=1),-2)))))</f>
        <v>0</v>
      </c>
      <c r="AF227" s="11" t="b">
        <f>IF(OR(K227=Локализация!$C$124,K227=5),-2,IF(OR(K227=Локализация!$C$125,K227=4),-1,IF(OR(K227=Локализация!$C$126,K227=3),0,IF(OR(K227=Локализация!$C$127,K227=2),2,IF(OR(K227=Локализация!$C$128,K227=1),4)))))</f>
        <v>0</v>
      </c>
      <c r="AG227" s="11" t="b">
        <f>IF(OR(L227=Локализация!$C$118,L227=5),4,IF(OR(L227=Локализация!$C$119,L227=4),2,IF(OR(L227=Локализация!$C$120,L227=3),0,IF(OR(L227=Локализация!$C$121,L227=2),-1,IF(OR(L227=Локализация!$C$122,L227=1),-2)))))</f>
        <v>0</v>
      </c>
      <c r="AH227" s="11" t="b">
        <f>IF(OR(M227=Локализация!$C$124,M227=5),-2,IF(OR(M227=Локализация!$C$125,M227=4),-1,IF(OR(M227=Локализация!$C$126,M227=3),0,IF(OR(M227=Локализация!$C$127,M227=2),2,IF(OR(M227=Локализация!$C$128,M227=1),4)))))</f>
        <v>0</v>
      </c>
      <c r="AI227" s="11" t="b">
        <f>IF(OR(N227=Локализация!$C$118,N227=5),4,IF(OR(N227=Локализация!$C$119,N227=4),2,IF(OR(N227=Локализация!$C$120,N227=3),0,IF(OR(N227=Локализация!$C$121,N227=2),-1,IF(OR(N227=Локализация!$C$122,N227=1),-2)))))</f>
        <v>0</v>
      </c>
      <c r="AJ227" s="11" t="b">
        <f>IF(OR(O227=Локализация!$C$124,O227=5),-2,IF(OR(O227=Локализация!$C$125,O227=4),-1,IF(OR(O227=Локализация!$C$126,O227=3),0,IF(OR(O227=Локализация!$C$127,O227=2),2,IF(OR(O227=Локализация!$C$128,O227=1),4)))))</f>
        <v>0</v>
      </c>
      <c r="AK227" s="11" t="b">
        <f>IF(OR(P227=Локализация!$C$118,P227=5),4,IF(OR(P227=Локализация!$C$119,P227=4),2,IF(OR(P227=Локализация!$C$120,P227=3),0,IF(OR(P227=Локализация!$C$121,P227=2),-1,IF(OR(P227=Локализация!$C$122,P227=1),-2)))))</f>
        <v>0</v>
      </c>
      <c r="AL227" s="11" t="b">
        <f>IF(OR(Q227=Локализация!$C$124,Q227=5),-2,IF(OR(Q227=Локализация!$C$125,Q227=4),-1,IF(OR(Q227=Локализация!$C$126,Q227=3),0,IF(OR(Q227=Локализация!$C$127,Q227=2),2,IF(OR(Q227=Локализация!$C$128,Q227=1),4)))))</f>
        <v>0</v>
      </c>
      <c r="AM227" s="11" t="b">
        <f>IF(OR(R227=Локализация!$C$118,R227=5),4,IF(OR(R227=Локализация!$C$119,R227=4),2,IF(OR(R227=Локализация!$C$120,R227=3),0,IF(OR(R227=Локализация!$C$121,R227=2),-1,IF(OR(R227=Локализация!$C$122,R227=1),-2)))))</f>
        <v>0</v>
      </c>
      <c r="AN227" s="11" t="b">
        <f>IF(OR(S227=Локализация!$C$124,S227=5),-2,IF(OR(S227=Локализация!$C$125,S227=4),-1,IF(OR(S227=Локализация!$C$126,S227=3),0,IF(OR(S227=Локализация!$C$127,S227=2),2,IF(OR(S227=Локализация!$C$128,S227=1),4)))))</f>
        <v>0</v>
      </c>
      <c r="AO227" s="11" t="b">
        <f>IF(OR(T227=Локализация!$C$118,T227=5),4,IF(OR(T227=Локализация!$C$119,T227=4),2,IF(OR(T227=Локализация!$C$120,T227=3),0,IF(OR(T227=Локализация!$C$121,T227=2),-1,IF(OR(T227=Локализация!$C$122,T227=1),-2)))))</f>
        <v>0</v>
      </c>
      <c r="AP227" s="11" t="b">
        <f>IF(OR(U227=Локализация!$C$124,U227=5),-2,IF(OR(U227=Локализация!$C$125,U227=4),-1,IF(OR(U227=Локализация!$C$126,U227=3),0,IF(OR(U227=Локализация!$C$127,U227=2),2,IF(OR(U227=Локализация!$C$128,U227=1),4)))))</f>
        <v>0</v>
      </c>
      <c r="AR227" s="11" t="str">
        <f t="shared" si="67"/>
        <v>ЛОЖЬЛОЖЬ</v>
      </c>
      <c r="AS227" s="11" t="str">
        <f t="shared" si="68"/>
        <v>ЛОЖЬЛОЖЬ</v>
      </c>
      <c r="AT227" s="11" t="str">
        <f t="shared" si="69"/>
        <v>ЛОЖЬЛОЖЬ</v>
      </c>
      <c r="AU227" s="11" t="str">
        <f t="shared" si="70"/>
        <v>ЛОЖЬЛОЖЬ</v>
      </c>
      <c r="AV227" s="11" t="str">
        <f t="shared" si="71"/>
        <v>ЛОЖЬЛОЖЬ</v>
      </c>
      <c r="AW227" s="11" t="str">
        <f t="shared" si="72"/>
        <v>ЛОЖЬЛОЖЬ</v>
      </c>
      <c r="AX227" s="11" t="str">
        <f t="shared" si="73"/>
        <v>ЛОЖЬЛОЖЬ</v>
      </c>
      <c r="AY227" s="11" t="str">
        <f t="shared" si="74"/>
        <v>ЛОЖЬЛОЖЬ</v>
      </c>
      <c r="AZ227" s="11" t="str">
        <f t="shared" si="75"/>
        <v>ЛОЖЬЛОЖЬ</v>
      </c>
      <c r="BA227" s="11" t="str">
        <f t="shared" si="76"/>
        <v>ЛОЖЬЛОЖЬ</v>
      </c>
      <c r="BC227" s="11" t="str">
        <f t="shared" si="77"/>
        <v/>
      </c>
      <c r="BD227" s="11" t="str">
        <f t="shared" si="78"/>
        <v/>
      </c>
      <c r="BE227" s="11" t="str">
        <f t="shared" si="79"/>
        <v/>
      </c>
      <c r="BF227" s="11" t="str">
        <f t="shared" si="80"/>
        <v/>
      </c>
      <c r="BG227" s="11" t="str">
        <f t="shared" si="81"/>
        <v/>
      </c>
      <c r="BH227" s="11" t="str">
        <f t="shared" si="82"/>
        <v/>
      </c>
      <c r="BI227" s="11" t="str">
        <f t="shared" si="83"/>
        <v/>
      </c>
      <c r="BJ227" s="11" t="str">
        <f t="shared" si="84"/>
        <v/>
      </c>
      <c r="BK227" s="11" t="str">
        <f t="shared" si="85"/>
        <v/>
      </c>
      <c r="BL227" s="11" t="str">
        <f t="shared" si="86"/>
        <v/>
      </c>
    </row>
    <row r="228" spans="23:64" x14ac:dyDescent="0.3">
      <c r="W228" s="11" t="b">
        <f>IF(OR(B228=Локализация!$C$118,B228=5),4,IF(OR(B228=Локализация!$C$119,B228=4),2,IF(OR(B228=Локализация!$C$120,B228=3),0,IF(OR(B228=Локализация!$C$121,B228=2),-1,IF(OR(B228=Локализация!$C$122,B228=1),-2)))))</f>
        <v>0</v>
      </c>
      <c r="X228" s="11" t="b">
        <f>IF(OR(C228=Локализация!$C$124,C228=5),-2,IF(OR(C228=Локализация!$C$125,C228=4),-1,IF(OR(C228=Локализация!$C$126,C228=3),0,IF(OR(C228=Локализация!$C$127,C228=2),2,IF(OR(C228=Локализация!$C$128,C228=1),4)))))</f>
        <v>0</v>
      </c>
      <c r="Y228" s="11" t="b">
        <f>IF(OR(D228=Локализация!$C$118,D228=5),4,IF(OR(D228=Локализация!$C$119,D228=4),2,IF(OR(D228=Локализация!$C$120,D228=3),0,IF(OR(D228=Локализация!$C$121,D228=2),-1,IF(OR(D228=Локализация!$C$122,D228=1),-2)))))</f>
        <v>0</v>
      </c>
      <c r="Z228" s="11" t="b">
        <f>IF(OR(E228=Локализация!$C$124,E228=5),-2,IF(OR(E228=Локализация!$C$125,E228=4),-1,IF(OR(E228=Локализация!$C$126,E228=3),0,IF(OR(E228=Локализация!$C$127,E228=2),2,IF(OR(E228=Локализация!$C$128,E228=1),4)))))</f>
        <v>0</v>
      </c>
      <c r="AA228" s="11" t="b">
        <f>IF(OR(F228=Локализация!$C$118,F228=5),4,IF(OR(F228=Локализация!$C$119,F228=4),2,IF(OR(F228=Локализация!$C$120,F228=3),0,IF(OR(F228=Локализация!$C$121,F228=2),-1,IF(OR(F228=Локализация!$C$122,F228=1),-2)))))</f>
        <v>0</v>
      </c>
      <c r="AB228" s="11" t="b">
        <f>IF(OR(G228=Локализация!$C$124,G228=5),-2,IF(OR(G228=Локализация!$C$125,G228=4),-1,IF(OR(G228=Локализация!$C$126,G228=3),0,IF(OR(G228=Локализация!$C$127,G228=2),2,IF(OR(G228=Локализация!$C$128,G228=1),4)))))</f>
        <v>0</v>
      </c>
      <c r="AC228" s="11" t="b">
        <f>IF(OR(H228=Локализация!$C$118,H228=5),4,IF(OR(H228=Локализация!$C$119,H228=4),2,IF(OR(H228=Локализация!$C$120,H228=3),0,IF(OR(H228=Локализация!$C$121,H228=2),-1,IF(OR(H228=Локализация!$C$122,H228=1),-2)))))</f>
        <v>0</v>
      </c>
      <c r="AD228" s="11" t="b">
        <f>IF(OR(I228=Локализация!$C$124,I228=5),-2,IF(OR(I228=Локализация!$C$125,I228=4),-1,IF(OR(I228=Локализация!$C$126,I228=3),0,IF(OR(I228=Локализация!$C$127,I228=2),2,IF(OR(I228=Локализация!$C$128,I228=1),4)))))</f>
        <v>0</v>
      </c>
      <c r="AE228" s="11" t="b">
        <f>IF(OR(J228=Локализация!$C$118,J228=5),4,IF(OR(J228=Локализация!$C$119,J228=4),2,IF(OR(J228=Локализация!$C$120,J228=3),0,IF(OR(J228=Локализация!$C$121,J228=2),-1,IF(OR(J228=Локализация!$C$122,J228=1),-2)))))</f>
        <v>0</v>
      </c>
      <c r="AF228" s="11" t="b">
        <f>IF(OR(K228=Локализация!$C$124,K228=5),-2,IF(OR(K228=Локализация!$C$125,K228=4),-1,IF(OR(K228=Локализация!$C$126,K228=3),0,IF(OR(K228=Локализация!$C$127,K228=2),2,IF(OR(K228=Локализация!$C$128,K228=1),4)))))</f>
        <v>0</v>
      </c>
      <c r="AG228" s="11" t="b">
        <f>IF(OR(L228=Локализация!$C$118,L228=5),4,IF(OR(L228=Локализация!$C$119,L228=4),2,IF(OR(L228=Локализация!$C$120,L228=3),0,IF(OR(L228=Локализация!$C$121,L228=2),-1,IF(OR(L228=Локализация!$C$122,L228=1),-2)))))</f>
        <v>0</v>
      </c>
      <c r="AH228" s="11" t="b">
        <f>IF(OR(M228=Локализация!$C$124,M228=5),-2,IF(OR(M228=Локализация!$C$125,M228=4),-1,IF(OR(M228=Локализация!$C$126,M228=3),0,IF(OR(M228=Локализация!$C$127,M228=2),2,IF(OR(M228=Локализация!$C$128,M228=1),4)))))</f>
        <v>0</v>
      </c>
      <c r="AI228" s="11" t="b">
        <f>IF(OR(N228=Локализация!$C$118,N228=5),4,IF(OR(N228=Локализация!$C$119,N228=4),2,IF(OR(N228=Локализация!$C$120,N228=3),0,IF(OR(N228=Локализация!$C$121,N228=2),-1,IF(OR(N228=Локализация!$C$122,N228=1),-2)))))</f>
        <v>0</v>
      </c>
      <c r="AJ228" s="11" t="b">
        <f>IF(OR(O228=Локализация!$C$124,O228=5),-2,IF(OR(O228=Локализация!$C$125,O228=4),-1,IF(OR(O228=Локализация!$C$126,O228=3),0,IF(OR(O228=Локализация!$C$127,O228=2),2,IF(OR(O228=Локализация!$C$128,O228=1),4)))))</f>
        <v>0</v>
      </c>
      <c r="AK228" s="11" t="b">
        <f>IF(OR(P228=Локализация!$C$118,P228=5),4,IF(OR(P228=Локализация!$C$119,P228=4),2,IF(OR(P228=Локализация!$C$120,P228=3),0,IF(OR(P228=Локализация!$C$121,P228=2),-1,IF(OR(P228=Локализация!$C$122,P228=1),-2)))))</f>
        <v>0</v>
      </c>
      <c r="AL228" s="11" t="b">
        <f>IF(OR(Q228=Локализация!$C$124,Q228=5),-2,IF(OR(Q228=Локализация!$C$125,Q228=4),-1,IF(OR(Q228=Локализация!$C$126,Q228=3),0,IF(OR(Q228=Локализация!$C$127,Q228=2),2,IF(OR(Q228=Локализация!$C$128,Q228=1),4)))))</f>
        <v>0</v>
      </c>
      <c r="AM228" s="11" t="b">
        <f>IF(OR(R228=Локализация!$C$118,R228=5),4,IF(OR(R228=Локализация!$C$119,R228=4),2,IF(OR(R228=Локализация!$C$120,R228=3),0,IF(OR(R228=Локализация!$C$121,R228=2),-1,IF(OR(R228=Локализация!$C$122,R228=1),-2)))))</f>
        <v>0</v>
      </c>
      <c r="AN228" s="11" t="b">
        <f>IF(OR(S228=Локализация!$C$124,S228=5),-2,IF(OR(S228=Локализация!$C$125,S228=4),-1,IF(OR(S228=Локализация!$C$126,S228=3),0,IF(OR(S228=Локализация!$C$127,S228=2),2,IF(OR(S228=Локализация!$C$128,S228=1),4)))))</f>
        <v>0</v>
      </c>
      <c r="AO228" s="11" t="b">
        <f>IF(OR(T228=Локализация!$C$118,T228=5),4,IF(OR(T228=Локализация!$C$119,T228=4),2,IF(OR(T228=Локализация!$C$120,T228=3),0,IF(OR(T228=Локализация!$C$121,T228=2),-1,IF(OR(T228=Локализация!$C$122,T228=1),-2)))))</f>
        <v>0</v>
      </c>
      <c r="AP228" s="11" t="b">
        <f>IF(OR(U228=Локализация!$C$124,U228=5),-2,IF(OR(U228=Локализация!$C$125,U228=4),-1,IF(OR(U228=Локализация!$C$126,U228=3),0,IF(OR(U228=Локализация!$C$127,U228=2),2,IF(OR(U228=Локализация!$C$128,U228=1),4)))))</f>
        <v>0</v>
      </c>
      <c r="AR228" s="11" t="str">
        <f t="shared" si="67"/>
        <v>ЛОЖЬЛОЖЬ</v>
      </c>
      <c r="AS228" s="11" t="str">
        <f t="shared" si="68"/>
        <v>ЛОЖЬЛОЖЬ</v>
      </c>
      <c r="AT228" s="11" t="str">
        <f t="shared" si="69"/>
        <v>ЛОЖЬЛОЖЬ</v>
      </c>
      <c r="AU228" s="11" t="str">
        <f t="shared" si="70"/>
        <v>ЛОЖЬЛОЖЬ</v>
      </c>
      <c r="AV228" s="11" t="str">
        <f t="shared" si="71"/>
        <v>ЛОЖЬЛОЖЬ</v>
      </c>
      <c r="AW228" s="11" t="str">
        <f t="shared" si="72"/>
        <v>ЛОЖЬЛОЖЬ</v>
      </c>
      <c r="AX228" s="11" t="str">
        <f t="shared" si="73"/>
        <v>ЛОЖЬЛОЖЬ</v>
      </c>
      <c r="AY228" s="11" t="str">
        <f t="shared" si="74"/>
        <v>ЛОЖЬЛОЖЬ</v>
      </c>
      <c r="AZ228" s="11" t="str">
        <f t="shared" si="75"/>
        <v>ЛОЖЬЛОЖЬ</v>
      </c>
      <c r="BA228" s="11" t="str">
        <f t="shared" si="76"/>
        <v>ЛОЖЬЛОЖЬ</v>
      </c>
      <c r="BC228" s="11" t="str">
        <f t="shared" si="77"/>
        <v/>
      </c>
      <c r="BD228" s="11" t="str">
        <f t="shared" si="78"/>
        <v/>
      </c>
      <c r="BE228" s="11" t="str">
        <f t="shared" si="79"/>
        <v/>
      </c>
      <c r="BF228" s="11" t="str">
        <f t="shared" si="80"/>
        <v/>
      </c>
      <c r="BG228" s="11" t="str">
        <f t="shared" si="81"/>
        <v/>
      </c>
      <c r="BH228" s="11" t="str">
        <f t="shared" si="82"/>
        <v/>
      </c>
      <c r="BI228" s="11" t="str">
        <f t="shared" si="83"/>
        <v/>
      </c>
      <c r="BJ228" s="11" t="str">
        <f t="shared" si="84"/>
        <v/>
      </c>
      <c r="BK228" s="11" t="str">
        <f t="shared" si="85"/>
        <v/>
      </c>
      <c r="BL228" s="11" t="str">
        <f t="shared" si="86"/>
        <v/>
      </c>
    </row>
    <row r="229" spans="23:64" x14ac:dyDescent="0.3">
      <c r="W229" s="11" t="b">
        <f>IF(OR(B229=Локализация!$C$118,B229=5),4,IF(OR(B229=Локализация!$C$119,B229=4),2,IF(OR(B229=Локализация!$C$120,B229=3),0,IF(OR(B229=Локализация!$C$121,B229=2),-1,IF(OR(B229=Локализация!$C$122,B229=1),-2)))))</f>
        <v>0</v>
      </c>
      <c r="X229" s="11" t="b">
        <f>IF(OR(C229=Локализация!$C$124,C229=5),-2,IF(OR(C229=Локализация!$C$125,C229=4),-1,IF(OR(C229=Локализация!$C$126,C229=3),0,IF(OR(C229=Локализация!$C$127,C229=2),2,IF(OR(C229=Локализация!$C$128,C229=1),4)))))</f>
        <v>0</v>
      </c>
      <c r="Y229" s="11" t="b">
        <f>IF(OR(D229=Локализация!$C$118,D229=5),4,IF(OR(D229=Локализация!$C$119,D229=4),2,IF(OR(D229=Локализация!$C$120,D229=3),0,IF(OR(D229=Локализация!$C$121,D229=2),-1,IF(OR(D229=Локализация!$C$122,D229=1),-2)))))</f>
        <v>0</v>
      </c>
      <c r="Z229" s="11" t="b">
        <f>IF(OR(E229=Локализация!$C$124,E229=5),-2,IF(OR(E229=Локализация!$C$125,E229=4),-1,IF(OR(E229=Локализация!$C$126,E229=3),0,IF(OR(E229=Локализация!$C$127,E229=2),2,IF(OR(E229=Локализация!$C$128,E229=1),4)))))</f>
        <v>0</v>
      </c>
      <c r="AA229" s="11" t="b">
        <f>IF(OR(F229=Локализация!$C$118,F229=5),4,IF(OR(F229=Локализация!$C$119,F229=4),2,IF(OR(F229=Локализация!$C$120,F229=3),0,IF(OR(F229=Локализация!$C$121,F229=2),-1,IF(OR(F229=Локализация!$C$122,F229=1),-2)))))</f>
        <v>0</v>
      </c>
      <c r="AB229" s="11" t="b">
        <f>IF(OR(G229=Локализация!$C$124,G229=5),-2,IF(OR(G229=Локализация!$C$125,G229=4),-1,IF(OR(G229=Локализация!$C$126,G229=3),0,IF(OR(G229=Локализация!$C$127,G229=2),2,IF(OR(G229=Локализация!$C$128,G229=1),4)))))</f>
        <v>0</v>
      </c>
      <c r="AC229" s="11" t="b">
        <f>IF(OR(H229=Локализация!$C$118,H229=5),4,IF(OR(H229=Локализация!$C$119,H229=4),2,IF(OR(H229=Локализация!$C$120,H229=3),0,IF(OR(H229=Локализация!$C$121,H229=2),-1,IF(OR(H229=Локализация!$C$122,H229=1),-2)))))</f>
        <v>0</v>
      </c>
      <c r="AD229" s="11" t="b">
        <f>IF(OR(I229=Локализация!$C$124,I229=5),-2,IF(OR(I229=Локализация!$C$125,I229=4),-1,IF(OR(I229=Локализация!$C$126,I229=3),0,IF(OR(I229=Локализация!$C$127,I229=2),2,IF(OR(I229=Локализация!$C$128,I229=1),4)))))</f>
        <v>0</v>
      </c>
      <c r="AE229" s="11" t="b">
        <f>IF(OR(J229=Локализация!$C$118,J229=5),4,IF(OR(J229=Локализация!$C$119,J229=4),2,IF(OR(J229=Локализация!$C$120,J229=3),0,IF(OR(J229=Локализация!$C$121,J229=2),-1,IF(OR(J229=Локализация!$C$122,J229=1),-2)))))</f>
        <v>0</v>
      </c>
      <c r="AF229" s="11" t="b">
        <f>IF(OR(K229=Локализация!$C$124,K229=5),-2,IF(OR(K229=Локализация!$C$125,K229=4),-1,IF(OR(K229=Локализация!$C$126,K229=3),0,IF(OR(K229=Локализация!$C$127,K229=2),2,IF(OR(K229=Локализация!$C$128,K229=1),4)))))</f>
        <v>0</v>
      </c>
      <c r="AG229" s="11" t="b">
        <f>IF(OR(L229=Локализация!$C$118,L229=5),4,IF(OR(L229=Локализация!$C$119,L229=4),2,IF(OR(L229=Локализация!$C$120,L229=3),0,IF(OR(L229=Локализация!$C$121,L229=2),-1,IF(OR(L229=Локализация!$C$122,L229=1),-2)))))</f>
        <v>0</v>
      </c>
      <c r="AH229" s="11" t="b">
        <f>IF(OR(M229=Локализация!$C$124,M229=5),-2,IF(OR(M229=Локализация!$C$125,M229=4),-1,IF(OR(M229=Локализация!$C$126,M229=3),0,IF(OR(M229=Локализация!$C$127,M229=2),2,IF(OR(M229=Локализация!$C$128,M229=1),4)))))</f>
        <v>0</v>
      </c>
      <c r="AI229" s="11" t="b">
        <f>IF(OR(N229=Локализация!$C$118,N229=5),4,IF(OR(N229=Локализация!$C$119,N229=4),2,IF(OR(N229=Локализация!$C$120,N229=3),0,IF(OR(N229=Локализация!$C$121,N229=2),-1,IF(OR(N229=Локализация!$C$122,N229=1),-2)))))</f>
        <v>0</v>
      </c>
      <c r="AJ229" s="11" t="b">
        <f>IF(OR(O229=Локализация!$C$124,O229=5),-2,IF(OR(O229=Локализация!$C$125,O229=4),-1,IF(OR(O229=Локализация!$C$126,O229=3),0,IF(OR(O229=Локализация!$C$127,O229=2),2,IF(OR(O229=Локализация!$C$128,O229=1),4)))))</f>
        <v>0</v>
      </c>
      <c r="AK229" s="11" t="b">
        <f>IF(OR(P229=Локализация!$C$118,P229=5),4,IF(OR(P229=Локализация!$C$119,P229=4),2,IF(OR(P229=Локализация!$C$120,P229=3),0,IF(OR(P229=Локализация!$C$121,P229=2),-1,IF(OR(P229=Локализация!$C$122,P229=1),-2)))))</f>
        <v>0</v>
      </c>
      <c r="AL229" s="11" t="b">
        <f>IF(OR(Q229=Локализация!$C$124,Q229=5),-2,IF(OR(Q229=Локализация!$C$125,Q229=4),-1,IF(OR(Q229=Локализация!$C$126,Q229=3),0,IF(OR(Q229=Локализация!$C$127,Q229=2),2,IF(OR(Q229=Локализация!$C$128,Q229=1),4)))))</f>
        <v>0</v>
      </c>
      <c r="AM229" s="11" t="b">
        <f>IF(OR(R229=Локализация!$C$118,R229=5),4,IF(OR(R229=Локализация!$C$119,R229=4),2,IF(OR(R229=Локализация!$C$120,R229=3),0,IF(OR(R229=Локализация!$C$121,R229=2),-1,IF(OR(R229=Локализация!$C$122,R229=1),-2)))))</f>
        <v>0</v>
      </c>
      <c r="AN229" s="11" t="b">
        <f>IF(OR(S229=Локализация!$C$124,S229=5),-2,IF(OR(S229=Локализация!$C$125,S229=4),-1,IF(OR(S229=Локализация!$C$126,S229=3),0,IF(OR(S229=Локализация!$C$127,S229=2),2,IF(OR(S229=Локализация!$C$128,S229=1),4)))))</f>
        <v>0</v>
      </c>
      <c r="AO229" s="11" t="b">
        <f>IF(OR(T229=Локализация!$C$118,T229=5),4,IF(OR(T229=Локализация!$C$119,T229=4),2,IF(OR(T229=Локализация!$C$120,T229=3),0,IF(OR(T229=Локализация!$C$121,T229=2),-1,IF(OR(T229=Локализация!$C$122,T229=1),-2)))))</f>
        <v>0</v>
      </c>
      <c r="AP229" s="11" t="b">
        <f>IF(OR(U229=Локализация!$C$124,U229=5),-2,IF(OR(U229=Локализация!$C$125,U229=4),-1,IF(OR(U229=Локализация!$C$126,U229=3),0,IF(OR(U229=Локализация!$C$127,U229=2),2,IF(OR(U229=Локализация!$C$128,U229=1),4)))))</f>
        <v>0</v>
      </c>
      <c r="AR229" s="11" t="str">
        <f t="shared" si="67"/>
        <v>ЛОЖЬЛОЖЬ</v>
      </c>
      <c r="AS229" s="11" t="str">
        <f t="shared" si="68"/>
        <v>ЛОЖЬЛОЖЬ</v>
      </c>
      <c r="AT229" s="11" t="str">
        <f t="shared" si="69"/>
        <v>ЛОЖЬЛОЖЬ</v>
      </c>
      <c r="AU229" s="11" t="str">
        <f t="shared" si="70"/>
        <v>ЛОЖЬЛОЖЬ</v>
      </c>
      <c r="AV229" s="11" t="str">
        <f t="shared" si="71"/>
        <v>ЛОЖЬЛОЖЬ</v>
      </c>
      <c r="AW229" s="11" t="str">
        <f t="shared" si="72"/>
        <v>ЛОЖЬЛОЖЬ</v>
      </c>
      <c r="AX229" s="11" t="str">
        <f t="shared" si="73"/>
        <v>ЛОЖЬЛОЖЬ</v>
      </c>
      <c r="AY229" s="11" t="str">
        <f t="shared" si="74"/>
        <v>ЛОЖЬЛОЖЬ</v>
      </c>
      <c r="AZ229" s="11" t="str">
        <f t="shared" si="75"/>
        <v>ЛОЖЬЛОЖЬ</v>
      </c>
      <c r="BA229" s="11" t="str">
        <f t="shared" si="76"/>
        <v>ЛОЖЬЛОЖЬ</v>
      </c>
      <c r="BC229" s="11" t="str">
        <f t="shared" si="77"/>
        <v/>
      </c>
      <c r="BD229" s="11" t="str">
        <f t="shared" si="78"/>
        <v/>
      </c>
      <c r="BE229" s="11" t="str">
        <f t="shared" si="79"/>
        <v/>
      </c>
      <c r="BF229" s="11" t="str">
        <f t="shared" si="80"/>
        <v/>
      </c>
      <c r="BG229" s="11" t="str">
        <f t="shared" si="81"/>
        <v/>
      </c>
      <c r="BH229" s="11" t="str">
        <f t="shared" si="82"/>
        <v/>
      </c>
      <c r="BI229" s="11" t="str">
        <f t="shared" si="83"/>
        <v/>
      </c>
      <c r="BJ229" s="11" t="str">
        <f t="shared" si="84"/>
        <v/>
      </c>
      <c r="BK229" s="11" t="str">
        <f t="shared" si="85"/>
        <v/>
      </c>
      <c r="BL229" s="11" t="str">
        <f t="shared" si="86"/>
        <v/>
      </c>
    </row>
    <row r="230" spans="23:64" x14ac:dyDescent="0.3">
      <c r="W230" s="11" t="b">
        <f>IF(OR(B230=Локализация!$C$118,B230=5),4,IF(OR(B230=Локализация!$C$119,B230=4),2,IF(OR(B230=Локализация!$C$120,B230=3),0,IF(OR(B230=Локализация!$C$121,B230=2),-1,IF(OR(B230=Локализация!$C$122,B230=1),-2)))))</f>
        <v>0</v>
      </c>
      <c r="X230" s="11" t="b">
        <f>IF(OR(C230=Локализация!$C$124,C230=5),-2,IF(OR(C230=Локализация!$C$125,C230=4),-1,IF(OR(C230=Локализация!$C$126,C230=3),0,IF(OR(C230=Локализация!$C$127,C230=2),2,IF(OR(C230=Локализация!$C$128,C230=1),4)))))</f>
        <v>0</v>
      </c>
      <c r="Y230" s="11" t="b">
        <f>IF(OR(D230=Локализация!$C$118,D230=5),4,IF(OR(D230=Локализация!$C$119,D230=4),2,IF(OR(D230=Локализация!$C$120,D230=3),0,IF(OR(D230=Локализация!$C$121,D230=2),-1,IF(OR(D230=Локализация!$C$122,D230=1),-2)))))</f>
        <v>0</v>
      </c>
      <c r="Z230" s="11" t="b">
        <f>IF(OR(E230=Локализация!$C$124,E230=5),-2,IF(OR(E230=Локализация!$C$125,E230=4),-1,IF(OR(E230=Локализация!$C$126,E230=3),0,IF(OR(E230=Локализация!$C$127,E230=2),2,IF(OR(E230=Локализация!$C$128,E230=1),4)))))</f>
        <v>0</v>
      </c>
      <c r="AA230" s="11" t="b">
        <f>IF(OR(F230=Локализация!$C$118,F230=5),4,IF(OR(F230=Локализация!$C$119,F230=4),2,IF(OR(F230=Локализация!$C$120,F230=3),0,IF(OR(F230=Локализация!$C$121,F230=2),-1,IF(OR(F230=Локализация!$C$122,F230=1),-2)))))</f>
        <v>0</v>
      </c>
      <c r="AB230" s="11" t="b">
        <f>IF(OR(G230=Локализация!$C$124,G230=5),-2,IF(OR(G230=Локализация!$C$125,G230=4),-1,IF(OR(G230=Локализация!$C$126,G230=3),0,IF(OR(G230=Локализация!$C$127,G230=2),2,IF(OR(G230=Локализация!$C$128,G230=1),4)))))</f>
        <v>0</v>
      </c>
      <c r="AC230" s="11" t="b">
        <f>IF(OR(H230=Локализация!$C$118,H230=5),4,IF(OR(H230=Локализация!$C$119,H230=4),2,IF(OR(H230=Локализация!$C$120,H230=3),0,IF(OR(H230=Локализация!$C$121,H230=2),-1,IF(OR(H230=Локализация!$C$122,H230=1),-2)))))</f>
        <v>0</v>
      </c>
      <c r="AD230" s="11" t="b">
        <f>IF(OR(I230=Локализация!$C$124,I230=5),-2,IF(OR(I230=Локализация!$C$125,I230=4),-1,IF(OR(I230=Локализация!$C$126,I230=3),0,IF(OR(I230=Локализация!$C$127,I230=2),2,IF(OR(I230=Локализация!$C$128,I230=1),4)))))</f>
        <v>0</v>
      </c>
      <c r="AE230" s="11" t="b">
        <f>IF(OR(J230=Локализация!$C$118,J230=5),4,IF(OR(J230=Локализация!$C$119,J230=4),2,IF(OR(J230=Локализация!$C$120,J230=3),0,IF(OR(J230=Локализация!$C$121,J230=2),-1,IF(OR(J230=Локализация!$C$122,J230=1),-2)))))</f>
        <v>0</v>
      </c>
      <c r="AF230" s="11" t="b">
        <f>IF(OR(K230=Локализация!$C$124,K230=5),-2,IF(OR(K230=Локализация!$C$125,K230=4),-1,IF(OR(K230=Локализация!$C$126,K230=3),0,IF(OR(K230=Локализация!$C$127,K230=2),2,IF(OR(K230=Локализация!$C$128,K230=1),4)))))</f>
        <v>0</v>
      </c>
      <c r="AG230" s="11" t="b">
        <f>IF(OR(L230=Локализация!$C$118,L230=5),4,IF(OR(L230=Локализация!$C$119,L230=4),2,IF(OR(L230=Локализация!$C$120,L230=3),0,IF(OR(L230=Локализация!$C$121,L230=2),-1,IF(OR(L230=Локализация!$C$122,L230=1),-2)))))</f>
        <v>0</v>
      </c>
      <c r="AH230" s="11" t="b">
        <f>IF(OR(M230=Локализация!$C$124,M230=5),-2,IF(OR(M230=Локализация!$C$125,M230=4),-1,IF(OR(M230=Локализация!$C$126,M230=3),0,IF(OR(M230=Локализация!$C$127,M230=2),2,IF(OR(M230=Локализация!$C$128,M230=1),4)))))</f>
        <v>0</v>
      </c>
      <c r="AI230" s="11" t="b">
        <f>IF(OR(N230=Локализация!$C$118,N230=5),4,IF(OR(N230=Локализация!$C$119,N230=4),2,IF(OR(N230=Локализация!$C$120,N230=3),0,IF(OR(N230=Локализация!$C$121,N230=2),-1,IF(OR(N230=Локализация!$C$122,N230=1),-2)))))</f>
        <v>0</v>
      </c>
      <c r="AJ230" s="11" t="b">
        <f>IF(OR(O230=Локализация!$C$124,O230=5),-2,IF(OR(O230=Локализация!$C$125,O230=4),-1,IF(OR(O230=Локализация!$C$126,O230=3),0,IF(OR(O230=Локализация!$C$127,O230=2),2,IF(OR(O230=Локализация!$C$128,O230=1),4)))))</f>
        <v>0</v>
      </c>
      <c r="AK230" s="11" t="b">
        <f>IF(OR(P230=Локализация!$C$118,P230=5),4,IF(OR(P230=Локализация!$C$119,P230=4),2,IF(OR(P230=Локализация!$C$120,P230=3),0,IF(OR(P230=Локализация!$C$121,P230=2),-1,IF(OR(P230=Локализация!$C$122,P230=1),-2)))))</f>
        <v>0</v>
      </c>
      <c r="AL230" s="11" t="b">
        <f>IF(OR(Q230=Локализация!$C$124,Q230=5),-2,IF(OR(Q230=Локализация!$C$125,Q230=4),-1,IF(OR(Q230=Локализация!$C$126,Q230=3),0,IF(OR(Q230=Локализация!$C$127,Q230=2),2,IF(OR(Q230=Локализация!$C$128,Q230=1),4)))))</f>
        <v>0</v>
      </c>
      <c r="AM230" s="11" t="b">
        <f>IF(OR(R230=Локализация!$C$118,R230=5),4,IF(OR(R230=Локализация!$C$119,R230=4),2,IF(OR(R230=Локализация!$C$120,R230=3),0,IF(OR(R230=Локализация!$C$121,R230=2),-1,IF(OR(R230=Локализация!$C$122,R230=1),-2)))))</f>
        <v>0</v>
      </c>
      <c r="AN230" s="11" t="b">
        <f>IF(OR(S230=Локализация!$C$124,S230=5),-2,IF(OR(S230=Локализация!$C$125,S230=4),-1,IF(OR(S230=Локализация!$C$126,S230=3),0,IF(OR(S230=Локализация!$C$127,S230=2),2,IF(OR(S230=Локализация!$C$128,S230=1),4)))))</f>
        <v>0</v>
      </c>
      <c r="AO230" s="11" t="b">
        <f>IF(OR(T230=Локализация!$C$118,T230=5),4,IF(OR(T230=Локализация!$C$119,T230=4),2,IF(OR(T230=Локализация!$C$120,T230=3),0,IF(OR(T230=Локализация!$C$121,T230=2),-1,IF(OR(T230=Локализация!$C$122,T230=1),-2)))))</f>
        <v>0</v>
      </c>
      <c r="AP230" s="11" t="b">
        <f>IF(OR(U230=Локализация!$C$124,U230=5),-2,IF(OR(U230=Локализация!$C$125,U230=4),-1,IF(OR(U230=Локализация!$C$126,U230=3),0,IF(OR(U230=Локализация!$C$127,U230=2),2,IF(OR(U230=Локализация!$C$128,U230=1),4)))))</f>
        <v>0</v>
      </c>
      <c r="AR230" s="11" t="str">
        <f t="shared" si="67"/>
        <v>ЛОЖЬЛОЖЬ</v>
      </c>
      <c r="AS230" s="11" t="str">
        <f t="shared" si="68"/>
        <v>ЛОЖЬЛОЖЬ</v>
      </c>
      <c r="AT230" s="11" t="str">
        <f t="shared" si="69"/>
        <v>ЛОЖЬЛОЖЬ</v>
      </c>
      <c r="AU230" s="11" t="str">
        <f t="shared" si="70"/>
        <v>ЛОЖЬЛОЖЬ</v>
      </c>
      <c r="AV230" s="11" t="str">
        <f t="shared" si="71"/>
        <v>ЛОЖЬЛОЖЬ</v>
      </c>
      <c r="AW230" s="11" t="str">
        <f t="shared" si="72"/>
        <v>ЛОЖЬЛОЖЬ</v>
      </c>
      <c r="AX230" s="11" t="str">
        <f t="shared" si="73"/>
        <v>ЛОЖЬЛОЖЬ</v>
      </c>
      <c r="AY230" s="11" t="str">
        <f t="shared" si="74"/>
        <v>ЛОЖЬЛОЖЬ</v>
      </c>
      <c r="AZ230" s="11" t="str">
        <f t="shared" si="75"/>
        <v>ЛОЖЬЛОЖЬ</v>
      </c>
      <c r="BA230" s="11" t="str">
        <f t="shared" si="76"/>
        <v>ЛОЖЬЛОЖЬ</v>
      </c>
      <c r="BC230" s="11" t="str">
        <f t="shared" si="77"/>
        <v/>
      </c>
      <c r="BD230" s="11" t="str">
        <f t="shared" si="78"/>
        <v/>
      </c>
      <c r="BE230" s="11" t="str">
        <f t="shared" si="79"/>
        <v/>
      </c>
      <c r="BF230" s="11" t="str">
        <f t="shared" si="80"/>
        <v/>
      </c>
      <c r="BG230" s="11" t="str">
        <f t="shared" si="81"/>
        <v/>
      </c>
      <c r="BH230" s="11" t="str">
        <f t="shared" si="82"/>
        <v/>
      </c>
      <c r="BI230" s="11" t="str">
        <f t="shared" si="83"/>
        <v/>
      </c>
      <c r="BJ230" s="11" t="str">
        <f t="shared" si="84"/>
        <v/>
      </c>
      <c r="BK230" s="11" t="str">
        <f t="shared" si="85"/>
        <v/>
      </c>
      <c r="BL230" s="11" t="str">
        <f t="shared" si="86"/>
        <v/>
      </c>
    </row>
    <row r="231" spans="23:64" x14ac:dyDescent="0.3">
      <c r="W231" s="11" t="b">
        <f>IF(OR(B231=Локализация!$C$118,B231=5),4,IF(OR(B231=Локализация!$C$119,B231=4),2,IF(OR(B231=Локализация!$C$120,B231=3),0,IF(OR(B231=Локализация!$C$121,B231=2),-1,IF(OR(B231=Локализация!$C$122,B231=1),-2)))))</f>
        <v>0</v>
      </c>
      <c r="X231" s="11" t="b">
        <f>IF(OR(C231=Локализация!$C$124,C231=5),-2,IF(OR(C231=Локализация!$C$125,C231=4),-1,IF(OR(C231=Локализация!$C$126,C231=3),0,IF(OR(C231=Локализация!$C$127,C231=2),2,IF(OR(C231=Локализация!$C$128,C231=1),4)))))</f>
        <v>0</v>
      </c>
      <c r="Y231" s="11" t="b">
        <f>IF(OR(D231=Локализация!$C$118,D231=5),4,IF(OR(D231=Локализация!$C$119,D231=4),2,IF(OR(D231=Локализация!$C$120,D231=3),0,IF(OR(D231=Локализация!$C$121,D231=2),-1,IF(OR(D231=Локализация!$C$122,D231=1),-2)))))</f>
        <v>0</v>
      </c>
      <c r="Z231" s="11" t="b">
        <f>IF(OR(E231=Локализация!$C$124,E231=5),-2,IF(OR(E231=Локализация!$C$125,E231=4),-1,IF(OR(E231=Локализация!$C$126,E231=3),0,IF(OR(E231=Локализация!$C$127,E231=2),2,IF(OR(E231=Локализация!$C$128,E231=1),4)))))</f>
        <v>0</v>
      </c>
      <c r="AA231" s="11" t="b">
        <f>IF(OR(F231=Локализация!$C$118,F231=5),4,IF(OR(F231=Локализация!$C$119,F231=4),2,IF(OR(F231=Локализация!$C$120,F231=3),0,IF(OR(F231=Локализация!$C$121,F231=2),-1,IF(OR(F231=Локализация!$C$122,F231=1),-2)))))</f>
        <v>0</v>
      </c>
      <c r="AB231" s="11" t="b">
        <f>IF(OR(G231=Локализация!$C$124,G231=5),-2,IF(OR(G231=Локализация!$C$125,G231=4),-1,IF(OR(G231=Локализация!$C$126,G231=3),0,IF(OR(G231=Локализация!$C$127,G231=2),2,IF(OR(G231=Локализация!$C$128,G231=1),4)))))</f>
        <v>0</v>
      </c>
      <c r="AC231" s="11" t="b">
        <f>IF(OR(H231=Локализация!$C$118,H231=5),4,IF(OR(H231=Локализация!$C$119,H231=4),2,IF(OR(H231=Локализация!$C$120,H231=3),0,IF(OR(H231=Локализация!$C$121,H231=2),-1,IF(OR(H231=Локализация!$C$122,H231=1),-2)))))</f>
        <v>0</v>
      </c>
      <c r="AD231" s="11" t="b">
        <f>IF(OR(I231=Локализация!$C$124,I231=5),-2,IF(OR(I231=Локализация!$C$125,I231=4),-1,IF(OR(I231=Локализация!$C$126,I231=3),0,IF(OR(I231=Локализация!$C$127,I231=2),2,IF(OR(I231=Локализация!$C$128,I231=1),4)))))</f>
        <v>0</v>
      </c>
      <c r="AE231" s="11" t="b">
        <f>IF(OR(J231=Локализация!$C$118,J231=5),4,IF(OR(J231=Локализация!$C$119,J231=4),2,IF(OR(J231=Локализация!$C$120,J231=3),0,IF(OR(J231=Локализация!$C$121,J231=2),-1,IF(OR(J231=Локализация!$C$122,J231=1),-2)))))</f>
        <v>0</v>
      </c>
      <c r="AF231" s="11" t="b">
        <f>IF(OR(K231=Локализация!$C$124,K231=5),-2,IF(OR(K231=Локализация!$C$125,K231=4),-1,IF(OR(K231=Локализация!$C$126,K231=3),0,IF(OR(K231=Локализация!$C$127,K231=2),2,IF(OR(K231=Локализация!$C$128,K231=1),4)))))</f>
        <v>0</v>
      </c>
      <c r="AG231" s="11" t="b">
        <f>IF(OR(L231=Локализация!$C$118,L231=5),4,IF(OR(L231=Локализация!$C$119,L231=4),2,IF(OR(L231=Локализация!$C$120,L231=3),0,IF(OR(L231=Локализация!$C$121,L231=2),-1,IF(OR(L231=Локализация!$C$122,L231=1),-2)))))</f>
        <v>0</v>
      </c>
      <c r="AH231" s="11" t="b">
        <f>IF(OR(M231=Локализация!$C$124,M231=5),-2,IF(OR(M231=Локализация!$C$125,M231=4),-1,IF(OR(M231=Локализация!$C$126,M231=3),0,IF(OR(M231=Локализация!$C$127,M231=2),2,IF(OR(M231=Локализация!$C$128,M231=1),4)))))</f>
        <v>0</v>
      </c>
      <c r="AI231" s="11" t="b">
        <f>IF(OR(N231=Локализация!$C$118,N231=5),4,IF(OR(N231=Локализация!$C$119,N231=4),2,IF(OR(N231=Локализация!$C$120,N231=3),0,IF(OR(N231=Локализация!$C$121,N231=2),-1,IF(OR(N231=Локализация!$C$122,N231=1),-2)))))</f>
        <v>0</v>
      </c>
      <c r="AJ231" s="11" t="b">
        <f>IF(OR(O231=Локализация!$C$124,O231=5),-2,IF(OR(O231=Локализация!$C$125,O231=4),-1,IF(OR(O231=Локализация!$C$126,O231=3),0,IF(OR(O231=Локализация!$C$127,O231=2),2,IF(OR(O231=Локализация!$C$128,O231=1),4)))))</f>
        <v>0</v>
      </c>
      <c r="AK231" s="11" t="b">
        <f>IF(OR(P231=Локализация!$C$118,P231=5),4,IF(OR(P231=Локализация!$C$119,P231=4),2,IF(OR(P231=Локализация!$C$120,P231=3),0,IF(OR(P231=Локализация!$C$121,P231=2),-1,IF(OR(P231=Локализация!$C$122,P231=1),-2)))))</f>
        <v>0</v>
      </c>
      <c r="AL231" s="11" t="b">
        <f>IF(OR(Q231=Локализация!$C$124,Q231=5),-2,IF(OR(Q231=Локализация!$C$125,Q231=4),-1,IF(OR(Q231=Локализация!$C$126,Q231=3),0,IF(OR(Q231=Локализация!$C$127,Q231=2),2,IF(OR(Q231=Локализация!$C$128,Q231=1),4)))))</f>
        <v>0</v>
      </c>
      <c r="AM231" s="11" t="b">
        <f>IF(OR(R231=Локализация!$C$118,R231=5),4,IF(OR(R231=Локализация!$C$119,R231=4),2,IF(OR(R231=Локализация!$C$120,R231=3),0,IF(OR(R231=Локализация!$C$121,R231=2),-1,IF(OR(R231=Локализация!$C$122,R231=1),-2)))))</f>
        <v>0</v>
      </c>
      <c r="AN231" s="11" t="b">
        <f>IF(OR(S231=Локализация!$C$124,S231=5),-2,IF(OR(S231=Локализация!$C$125,S231=4),-1,IF(OR(S231=Локализация!$C$126,S231=3),0,IF(OR(S231=Локализация!$C$127,S231=2),2,IF(OR(S231=Локализация!$C$128,S231=1),4)))))</f>
        <v>0</v>
      </c>
      <c r="AO231" s="11" t="b">
        <f>IF(OR(T231=Локализация!$C$118,T231=5),4,IF(OR(T231=Локализация!$C$119,T231=4),2,IF(OR(T231=Локализация!$C$120,T231=3),0,IF(OR(T231=Локализация!$C$121,T231=2),-1,IF(OR(T231=Локализация!$C$122,T231=1),-2)))))</f>
        <v>0</v>
      </c>
      <c r="AP231" s="11" t="b">
        <f>IF(OR(U231=Локализация!$C$124,U231=5),-2,IF(OR(U231=Локализация!$C$125,U231=4),-1,IF(OR(U231=Локализация!$C$126,U231=3),0,IF(OR(U231=Локализация!$C$127,U231=2),2,IF(OR(U231=Локализация!$C$128,U231=1),4)))))</f>
        <v>0</v>
      </c>
      <c r="AR231" s="11" t="str">
        <f t="shared" si="67"/>
        <v>ЛОЖЬЛОЖЬ</v>
      </c>
      <c r="AS231" s="11" t="str">
        <f t="shared" si="68"/>
        <v>ЛОЖЬЛОЖЬ</v>
      </c>
      <c r="AT231" s="11" t="str">
        <f t="shared" si="69"/>
        <v>ЛОЖЬЛОЖЬ</v>
      </c>
      <c r="AU231" s="11" t="str">
        <f t="shared" si="70"/>
        <v>ЛОЖЬЛОЖЬ</v>
      </c>
      <c r="AV231" s="11" t="str">
        <f t="shared" si="71"/>
        <v>ЛОЖЬЛОЖЬ</v>
      </c>
      <c r="AW231" s="11" t="str">
        <f t="shared" si="72"/>
        <v>ЛОЖЬЛОЖЬ</v>
      </c>
      <c r="AX231" s="11" t="str">
        <f t="shared" si="73"/>
        <v>ЛОЖЬЛОЖЬ</v>
      </c>
      <c r="AY231" s="11" t="str">
        <f t="shared" si="74"/>
        <v>ЛОЖЬЛОЖЬ</v>
      </c>
      <c r="AZ231" s="11" t="str">
        <f t="shared" si="75"/>
        <v>ЛОЖЬЛОЖЬ</v>
      </c>
      <c r="BA231" s="11" t="str">
        <f t="shared" si="76"/>
        <v>ЛОЖЬЛОЖЬ</v>
      </c>
      <c r="BC231" s="11" t="str">
        <f t="shared" si="77"/>
        <v/>
      </c>
      <c r="BD231" s="11" t="str">
        <f t="shared" si="78"/>
        <v/>
      </c>
      <c r="BE231" s="11" t="str">
        <f t="shared" si="79"/>
        <v/>
      </c>
      <c r="BF231" s="11" t="str">
        <f t="shared" si="80"/>
        <v/>
      </c>
      <c r="BG231" s="11" t="str">
        <f t="shared" si="81"/>
        <v/>
      </c>
      <c r="BH231" s="11" t="str">
        <f t="shared" si="82"/>
        <v/>
      </c>
      <c r="BI231" s="11" t="str">
        <f t="shared" si="83"/>
        <v/>
      </c>
      <c r="BJ231" s="11" t="str">
        <f t="shared" si="84"/>
        <v/>
      </c>
      <c r="BK231" s="11" t="str">
        <f t="shared" si="85"/>
        <v/>
      </c>
      <c r="BL231" s="11" t="str">
        <f t="shared" si="86"/>
        <v/>
      </c>
    </row>
    <row r="232" spans="23:64" x14ac:dyDescent="0.3">
      <c r="W232" s="11" t="b">
        <f>IF(OR(B232=Локализация!$C$118,B232=5),4,IF(OR(B232=Локализация!$C$119,B232=4),2,IF(OR(B232=Локализация!$C$120,B232=3),0,IF(OR(B232=Локализация!$C$121,B232=2),-1,IF(OR(B232=Локализация!$C$122,B232=1),-2)))))</f>
        <v>0</v>
      </c>
      <c r="X232" s="11" t="b">
        <f>IF(OR(C232=Локализация!$C$124,C232=5),-2,IF(OR(C232=Локализация!$C$125,C232=4),-1,IF(OR(C232=Локализация!$C$126,C232=3),0,IF(OR(C232=Локализация!$C$127,C232=2),2,IF(OR(C232=Локализация!$C$128,C232=1),4)))))</f>
        <v>0</v>
      </c>
      <c r="Y232" s="11" t="b">
        <f>IF(OR(D232=Локализация!$C$118,D232=5),4,IF(OR(D232=Локализация!$C$119,D232=4),2,IF(OR(D232=Локализация!$C$120,D232=3),0,IF(OR(D232=Локализация!$C$121,D232=2),-1,IF(OR(D232=Локализация!$C$122,D232=1),-2)))))</f>
        <v>0</v>
      </c>
      <c r="Z232" s="11" t="b">
        <f>IF(OR(E232=Локализация!$C$124,E232=5),-2,IF(OR(E232=Локализация!$C$125,E232=4),-1,IF(OR(E232=Локализация!$C$126,E232=3),0,IF(OR(E232=Локализация!$C$127,E232=2),2,IF(OR(E232=Локализация!$C$128,E232=1),4)))))</f>
        <v>0</v>
      </c>
      <c r="AA232" s="11" t="b">
        <f>IF(OR(F232=Локализация!$C$118,F232=5),4,IF(OR(F232=Локализация!$C$119,F232=4),2,IF(OR(F232=Локализация!$C$120,F232=3),0,IF(OR(F232=Локализация!$C$121,F232=2),-1,IF(OR(F232=Локализация!$C$122,F232=1),-2)))))</f>
        <v>0</v>
      </c>
      <c r="AB232" s="11" t="b">
        <f>IF(OR(G232=Локализация!$C$124,G232=5),-2,IF(OR(G232=Локализация!$C$125,G232=4),-1,IF(OR(G232=Локализация!$C$126,G232=3),0,IF(OR(G232=Локализация!$C$127,G232=2),2,IF(OR(G232=Локализация!$C$128,G232=1),4)))))</f>
        <v>0</v>
      </c>
      <c r="AC232" s="11" t="b">
        <f>IF(OR(H232=Локализация!$C$118,H232=5),4,IF(OR(H232=Локализация!$C$119,H232=4),2,IF(OR(H232=Локализация!$C$120,H232=3),0,IF(OR(H232=Локализация!$C$121,H232=2),-1,IF(OR(H232=Локализация!$C$122,H232=1),-2)))))</f>
        <v>0</v>
      </c>
      <c r="AD232" s="11" t="b">
        <f>IF(OR(I232=Локализация!$C$124,I232=5),-2,IF(OR(I232=Локализация!$C$125,I232=4),-1,IF(OR(I232=Локализация!$C$126,I232=3),0,IF(OR(I232=Локализация!$C$127,I232=2),2,IF(OR(I232=Локализация!$C$128,I232=1),4)))))</f>
        <v>0</v>
      </c>
      <c r="AE232" s="11" t="b">
        <f>IF(OR(J232=Локализация!$C$118,J232=5),4,IF(OR(J232=Локализация!$C$119,J232=4),2,IF(OR(J232=Локализация!$C$120,J232=3),0,IF(OR(J232=Локализация!$C$121,J232=2),-1,IF(OR(J232=Локализация!$C$122,J232=1),-2)))))</f>
        <v>0</v>
      </c>
      <c r="AF232" s="11" t="b">
        <f>IF(OR(K232=Локализация!$C$124,K232=5),-2,IF(OR(K232=Локализация!$C$125,K232=4),-1,IF(OR(K232=Локализация!$C$126,K232=3),0,IF(OR(K232=Локализация!$C$127,K232=2),2,IF(OR(K232=Локализация!$C$128,K232=1),4)))))</f>
        <v>0</v>
      </c>
      <c r="AG232" s="11" t="b">
        <f>IF(OR(L232=Локализация!$C$118,L232=5),4,IF(OR(L232=Локализация!$C$119,L232=4),2,IF(OR(L232=Локализация!$C$120,L232=3),0,IF(OR(L232=Локализация!$C$121,L232=2),-1,IF(OR(L232=Локализация!$C$122,L232=1),-2)))))</f>
        <v>0</v>
      </c>
      <c r="AH232" s="11" t="b">
        <f>IF(OR(M232=Локализация!$C$124,M232=5),-2,IF(OR(M232=Локализация!$C$125,M232=4),-1,IF(OR(M232=Локализация!$C$126,M232=3),0,IF(OR(M232=Локализация!$C$127,M232=2),2,IF(OR(M232=Локализация!$C$128,M232=1),4)))))</f>
        <v>0</v>
      </c>
      <c r="AI232" s="11" t="b">
        <f>IF(OR(N232=Локализация!$C$118,N232=5),4,IF(OR(N232=Локализация!$C$119,N232=4),2,IF(OR(N232=Локализация!$C$120,N232=3),0,IF(OR(N232=Локализация!$C$121,N232=2),-1,IF(OR(N232=Локализация!$C$122,N232=1),-2)))))</f>
        <v>0</v>
      </c>
      <c r="AJ232" s="11" t="b">
        <f>IF(OR(O232=Локализация!$C$124,O232=5),-2,IF(OR(O232=Локализация!$C$125,O232=4),-1,IF(OR(O232=Локализация!$C$126,O232=3),0,IF(OR(O232=Локализация!$C$127,O232=2),2,IF(OR(O232=Локализация!$C$128,O232=1),4)))))</f>
        <v>0</v>
      </c>
      <c r="AK232" s="11" t="b">
        <f>IF(OR(P232=Локализация!$C$118,P232=5),4,IF(OR(P232=Локализация!$C$119,P232=4),2,IF(OR(P232=Локализация!$C$120,P232=3),0,IF(OR(P232=Локализация!$C$121,P232=2),-1,IF(OR(P232=Локализация!$C$122,P232=1),-2)))))</f>
        <v>0</v>
      </c>
      <c r="AL232" s="11" t="b">
        <f>IF(OR(Q232=Локализация!$C$124,Q232=5),-2,IF(OR(Q232=Локализация!$C$125,Q232=4),-1,IF(OR(Q232=Локализация!$C$126,Q232=3),0,IF(OR(Q232=Локализация!$C$127,Q232=2),2,IF(OR(Q232=Локализация!$C$128,Q232=1),4)))))</f>
        <v>0</v>
      </c>
      <c r="AM232" s="11" t="b">
        <f>IF(OR(R232=Локализация!$C$118,R232=5),4,IF(OR(R232=Локализация!$C$119,R232=4),2,IF(OR(R232=Локализация!$C$120,R232=3),0,IF(OR(R232=Локализация!$C$121,R232=2),-1,IF(OR(R232=Локализация!$C$122,R232=1),-2)))))</f>
        <v>0</v>
      </c>
      <c r="AN232" s="11" t="b">
        <f>IF(OR(S232=Локализация!$C$124,S232=5),-2,IF(OR(S232=Локализация!$C$125,S232=4),-1,IF(OR(S232=Локализация!$C$126,S232=3),0,IF(OR(S232=Локализация!$C$127,S232=2),2,IF(OR(S232=Локализация!$C$128,S232=1),4)))))</f>
        <v>0</v>
      </c>
      <c r="AO232" s="11" t="b">
        <f>IF(OR(T232=Локализация!$C$118,T232=5),4,IF(OR(T232=Локализация!$C$119,T232=4),2,IF(OR(T232=Локализация!$C$120,T232=3),0,IF(OR(T232=Локализация!$C$121,T232=2),-1,IF(OR(T232=Локализация!$C$122,T232=1),-2)))))</f>
        <v>0</v>
      </c>
      <c r="AP232" s="11" t="b">
        <f>IF(OR(U232=Локализация!$C$124,U232=5),-2,IF(OR(U232=Локализация!$C$125,U232=4),-1,IF(OR(U232=Локализация!$C$126,U232=3),0,IF(OR(U232=Локализация!$C$127,U232=2),2,IF(OR(U232=Локализация!$C$128,U232=1),4)))))</f>
        <v>0</v>
      </c>
      <c r="AR232" s="11" t="str">
        <f t="shared" si="67"/>
        <v>ЛОЖЬЛОЖЬ</v>
      </c>
      <c r="AS232" s="11" t="str">
        <f t="shared" si="68"/>
        <v>ЛОЖЬЛОЖЬ</v>
      </c>
      <c r="AT232" s="11" t="str">
        <f t="shared" si="69"/>
        <v>ЛОЖЬЛОЖЬ</v>
      </c>
      <c r="AU232" s="11" t="str">
        <f t="shared" si="70"/>
        <v>ЛОЖЬЛОЖЬ</v>
      </c>
      <c r="AV232" s="11" t="str">
        <f t="shared" si="71"/>
        <v>ЛОЖЬЛОЖЬ</v>
      </c>
      <c r="AW232" s="11" t="str">
        <f t="shared" si="72"/>
        <v>ЛОЖЬЛОЖЬ</v>
      </c>
      <c r="AX232" s="11" t="str">
        <f t="shared" si="73"/>
        <v>ЛОЖЬЛОЖЬ</v>
      </c>
      <c r="AY232" s="11" t="str">
        <f t="shared" si="74"/>
        <v>ЛОЖЬЛОЖЬ</v>
      </c>
      <c r="AZ232" s="11" t="str">
        <f t="shared" si="75"/>
        <v>ЛОЖЬЛОЖЬ</v>
      </c>
      <c r="BA232" s="11" t="str">
        <f t="shared" si="76"/>
        <v>ЛОЖЬЛОЖЬ</v>
      </c>
      <c r="BC232" s="11" t="str">
        <f t="shared" si="77"/>
        <v/>
      </c>
      <c r="BD232" s="11" t="str">
        <f t="shared" si="78"/>
        <v/>
      </c>
      <c r="BE232" s="11" t="str">
        <f t="shared" si="79"/>
        <v/>
      </c>
      <c r="BF232" s="11" t="str">
        <f t="shared" si="80"/>
        <v/>
      </c>
      <c r="BG232" s="11" t="str">
        <f t="shared" si="81"/>
        <v/>
      </c>
      <c r="BH232" s="11" t="str">
        <f t="shared" si="82"/>
        <v/>
      </c>
      <c r="BI232" s="11" t="str">
        <f t="shared" si="83"/>
        <v/>
      </c>
      <c r="BJ232" s="11" t="str">
        <f t="shared" si="84"/>
        <v/>
      </c>
      <c r="BK232" s="11" t="str">
        <f t="shared" si="85"/>
        <v/>
      </c>
      <c r="BL232" s="11" t="str">
        <f t="shared" si="86"/>
        <v/>
      </c>
    </row>
    <row r="233" spans="23:64" x14ac:dyDescent="0.3">
      <c r="W233" s="11" t="b">
        <f>IF(OR(B233=Локализация!$C$118,B233=5),4,IF(OR(B233=Локализация!$C$119,B233=4),2,IF(OR(B233=Локализация!$C$120,B233=3),0,IF(OR(B233=Локализация!$C$121,B233=2),-1,IF(OR(B233=Локализация!$C$122,B233=1),-2)))))</f>
        <v>0</v>
      </c>
      <c r="X233" s="11" t="b">
        <f>IF(OR(C233=Локализация!$C$124,C233=5),-2,IF(OR(C233=Локализация!$C$125,C233=4),-1,IF(OR(C233=Локализация!$C$126,C233=3),0,IF(OR(C233=Локализация!$C$127,C233=2),2,IF(OR(C233=Локализация!$C$128,C233=1),4)))))</f>
        <v>0</v>
      </c>
      <c r="Y233" s="11" t="b">
        <f>IF(OR(D233=Локализация!$C$118,D233=5),4,IF(OR(D233=Локализация!$C$119,D233=4),2,IF(OR(D233=Локализация!$C$120,D233=3),0,IF(OR(D233=Локализация!$C$121,D233=2),-1,IF(OR(D233=Локализация!$C$122,D233=1),-2)))))</f>
        <v>0</v>
      </c>
      <c r="Z233" s="11" t="b">
        <f>IF(OR(E233=Локализация!$C$124,E233=5),-2,IF(OR(E233=Локализация!$C$125,E233=4),-1,IF(OR(E233=Локализация!$C$126,E233=3),0,IF(OR(E233=Локализация!$C$127,E233=2),2,IF(OR(E233=Локализация!$C$128,E233=1),4)))))</f>
        <v>0</v>
      </c>
      <c r="AA233" s="11" t="b">
        <f>IF(OR(F233=Локализация!$C$118,F233=5),4,IF(OR(F233=Локализация!$C$119,F233=4),2,IF(OR(F233=Локализация!$C$120,F233=3),0,IF(OR(F233=Локализация!$C$121,F233=2),-1,IF(OR(F233=Локализация!$C$122,F233=1),-2)))))</f>
        <v>0</v>
      </c>
      <c r="AB233" s="11" t="b">
        <f>IF(OR(G233=Локализация!$C$124,G233=5),-2,IF(OR(G233=Локализация!$C$125,G233=4),-1,IF(OR(G233=Локализация!$C$126,G233=3),0,IF(OR(G233=Локализация!$C$127,G233=2),2,IF(OR(G233=Локализация!$C$128,G233=1),4)))))</f>
        <v>0</v>
      </c>
      <c r="AC233" s="11" t="b">
        <f>IF(OR(H233=Локализация!$C$118,H233=5),4,IF(OR(H233=Локализация!$C$119,H233=4),2,IF(OR(H233=Локализация!$C$120,H233=3),0,IF(OR(H233=Локализация!$C$121,H233=2),-1,IF(OR(H233=Локализация!$C$122,H233=1),-2)))))</f>
        <v>0</v>
      </c>
      <c r="AD233" s="11" t="b">
        <f>IF(OR(I233=Локализация!$C$124,I233=5),-2,IF(OR(I233=Локализация!$C$125,I233=4),-1,IF(OR(I233=Локализация!$C$126,I233=3),0,IF(OR(I233=Локализация!$C$127,I233=2),2,IF(OR(I233=Локализация!$C$128,I233=1),4)))))</f>
        <v>0</v>
      </c>
      <c r="AE233" s="11" t="b">
        <f>IF(OR(J233=Локализация!$C$118,J233=5),4,IF(OR(J233=Локализация!$C$119,J233=4),2,IF(OR(J233=Локализация!$C$120,J233=3),0,IF(OR(J233=Локализация!$C$121,J233=2),-1,IF(OR(J233=Локализация!$C$122,J233=1),-2)))))</f>
        <v>0</v>
      </c>
      <c r="AF233" s="11" t="b">
        <f>IF(OR(K233=Локализация!$C$124,K233=5),-2,IF(OR(K233=Локализация!$C$125,K233=4),-1,IF(OR(K233=Локализация!$C$126,K233=3),0,IF(OR(K233=Локализация!$C$127,K233=2),2,IF(OR(K233=Локализация!$C$128,K233=1),4)))))</f>
        <v>0</v>
      </c>
      <c r="AG233" s="11" t="b">
        <f>IF(OR(L233=Локализация!$C$118,L233=5),4,IF(OR(L233=Локализация!$C$119,L233=4),2,IF(OR(L233=Локализация!$C$120,L233=3),0,IF(OR(L233=Локализация!$C$121,L233=2),-1,IF(OR(L233=Локализация!$C$122,L233=1),-2)))))</f>
        <v>0</v>
      </c>
      <c r="AH233" s="11" t="b">
        <f>IF(OR(M233=Локализация!$C$124,M233=5),-2,IF(OR(M233=Локализация!$C$125,M233=4),-1,IF(OR(M233=Локализация!$C$126,M233=3),0,IF(OR(M233=Локализация!$C$127,M233=2),2,IF(OR(M233=Локализация!$C$128,M233=1),4)))))</f>
        <v>0</v>
      </c>
      <c r="AI233" s="11" t="b">
        <f>IF(OR(N233=Локализация!$C$118,N233=5),4,IF(OR(N233=Локализация!$C$119,N233=4),2,IF(OR(N233=Локализация!$C$120,N233=3),0,IF(OR(N233=Локализация!$C$121,N233=2),-1,IF(OR(N233=Локализация!$C$122,N233=1),-2)))))</f>
        <v>0</v>
      </c>
      <c r="AJ233" s="11" t="b">
        <f>IF(OR(O233=Локализация!$C$124,O233=5),-2,IF(OR(O233=Локализация!$C$125,O233=4),-1,IF(OR(O233=Локализация!$C$126,O233=3),0,IF(OR(O233=Локализация!$C$127,O233=2),2,IF(OR(O233=Локализация!$C$128,O233=1),4)))))</f>
        <v>0</v>
      </c>
      <c r="AK233" s="11" t="b">
        <f>IF(OR(P233=Локализация!$C$118,P233=5),4,IF(OR(P233=Локализация!$C$119,P233=4),2,IF(OR(P233=Локализация!$C$120,P233=3),0,IF(OR(P233=Локализация!$C$121,P233=2),-1,IF(OR(P233=Локализация!$C$122,P233=1),-2)))))</f>
        <v>0</v>
      </c>
      <c r="AL233" s="11" t="b">
        <f>IF(OR(Q233=Локализация!$C$124,Q233=5),-2,IF(OR(Q233=Локализация!$C$125,Q233=4),-1,IF(OR(Q233=Локализация!$C$126,Q233=3),0,IF(OR(Q233=Локализация!$C$127,Q233=2),2,IF(OR(Q233=Локализация!$C$128,Q233=1),4)))))</f>
        <v>0</v>
      </c>
      <c r="AM233" s="11" t="b">
        <f>IF(OR(R233=Локализация!$C$118,R233=5),4,IF(OR(R233=Локализация!$C$119,R233=4),2,IF(OR(R233=Локализация!$C$120,R233=3),0,IF(OR(R233=Локализация!$C$121,R233=2),-1,IF(OR(R233=Локализация!$C$122,R233=1),-2)))))</f>
        <v>0</v>
      </c>
      <c r="AN233" s="11" t="b">
        <f>IF(OR(S233=Локализация!$C$124,S233=5),-2,IF(OR(S233=Локализация!$C$125,S233=4),-1,IF(OR(S233=Локализация!$C$126,S233=3),0,IF(OR(S233=Локализация!$C$127,S233=2),2,IF(OR(S233=Локализация!$C$128,S233=1),4)))))</f>
        <v>0</v>
      </c>
      <c r="AO233" s="11" t="b">
        <f>IF(OR(T233=Локализация!$C$118,T233=5),4,IF(OR(T233=Локализация!$C$119,T233=4),2,IF(OR(T233=Локализация!$C$120,T233=3),0,IF(OR(T233=Локализация!$C$121,T233=2),-1,IF(OR(T233=Локализация!$C$122,T233=1),-2)))))</f>
        <v>0</v>
      </c>
      <c r="AP233" s="11" t="b">
        <f>IF(OR(U233=Локализация!$C$124,U233=5),-2,IF(OR(U233=Локализация!$C$125,U233=4),-1,IF(OR(U233=Локализация!$C$126,U233=3),0,IF(OR(U233=Локализация!$C$127,U233=2),2,IF(OR(U233=Локализация!$C$128,U233=1),4)))))</f>
        <v>0</v>
      </c>
      <c r="AR233" s="11" t="str">
        <f t="shared" si="67"/>
        <v>ЛОЖЬЛОЖЬ</v>
      </c>
      <c r="AS233" s="11" t="str">
        <f t="shared" si="68"/>
        <v>ЛОЖЬЛОЖЬ</v>
      </c>
      <c r="AT233" s="11" t="str">
        <f t="shared" si="69"/>
        <v>ЛОЖЬЛОЖЬ</v>
      </c>
      <c r="AU233" s="11" t="str">
        <f t="shared" si="70"/>
        <v>ЛОЖЬЛОЖЬ</v>
      </c>
      <c r="AV233" s="11" t="str">
        <f t="shared" si="71"/>
        <v>ЛОЖЬЛОЖЬ</v>
      </c>
      <c r="AW233" s="11" t="str">
        <f t="shared" si="72"/>
        <v>ЛОЖЬЛОЖЬ</v>
      </c>
      <c r="AX233" s="11" t="str">
        <f t="shared" si="73"/>
        <v>ЛОЖЬЛОЖЬ</v>
      </c>
      <c r="AY233" s="11" t="str">
        <f t="shared" si="74"/>
        <v>ЛОЖЬЛОЖЬ</v>
      </c>
      <c r="AZ233" s="11" t="str">
        <f t="shared" si="75"/>
        <v>ЛОЖЬЛОЖЬ</v>
      </c>
      <c r="BA233" s="11" t="str">
        <f t="shared" si="76"/>
        <v>ЛОЖЬЛОЖЬ</v>
      </c>
      <c r="BC233" s="11" t="str">
        <f t="shared" si="77"/>
        <v/>
      </c>
      <c r="BD233" s="11" t="str">
        <f t="shared" si="78"/>
        <v/>
      </c>
      <c r="BE233" s="11" t="str">
        <f t="shared" si="79"/>
        <v/>
      </c>
      <c r="BF233" s="11" t="str">
        <f t="shared" si="80"/>
        <v/>
      </c>
      <c r="BG233" s="11" t="str">
        <f t="shared" si="81"/>
        <v/>
      </c>
      <c r="BH233" s="11" t="str">
        <f t="shared" si="82"/>
        <v/>
      </c>
      <c r="BI233" s="11" t="str">
        <f t="shared" si="83"/>
        <v/>
      </c>
      <c r="BJ233" s="11" t="str">
        <f t="shared" si="84"/>
        <v/>
      </c>
      <c r="BK233" s="11" t="str">
        <f t="shared" si="85"/>
        <v/>
      </c>
      <c r="BL233" s="11" t="str">
        <f t="shared" si="86"/>
        <v/>
      </c>
    </row>
    <row r="234" spans="23:64" x14ac:dyDescent="0.3">
      <c r="W234" s="11" t="b">
        <f>IF(OR(B234=Локализация!$C$118,B234=5),4,IF(OR(B234=Локализация!$C$119,B234=4),2,IF(OR(B234=Локализация!$C$120,B234=3),0,IF(OR(B234=Локализация!$C$121,B234=2),-1,IF(OR(B234=Локализация!$C$122,B234=1),-2)))))</f>
        <v>0</v>
      </c>
      <c r="X234" s="11" t="b">
        <f>IF(OR(C234=Локализация!$C$124,C234=5),-2,IF(OR(C234=Локализация!$C$125,C234=4),-1,IF(OR(C234=Локализация!$C$126,C234=3),0,IF(OR(C234=Локализация!$C$127,C234=2),2,IF(OR(C234=Локализация!$C$128,C234=1),4)))))</f>
        <v>0</v>
      </c>
      <c r="Y234" s="11" t="b">
        <f>IF(OR(D234=Локализация!$C$118,D234=5),4,IF(OR(D234=Локализация!$C$119,D234=4),2,IF(OR(D234=Локализация!$C$120,D234=3),0,IF(OR(D234=Локализация!$C$121,D234=2),-1,IF(OR(D234=Локализация!$C$122,D234=1),-2)))))</f>
        <v>0</v>
      </c>
      <c r="Z234" s="11" t="b">
        <f>IF(OR(E234=Локализация!$C$124,E234=5),-2,IF(OR(E234=Локализация!$C$125,E234=4),-1,IF(OR(E234=Локализация!$C$126,E234=3),0,IF(OR(E234=Локализация!$C$127,E234=2),2,IF(OR(E234=Локализация!$C$128,E234=1),4)))))</f>
        <v>0</v>
      </c>
      <c r="AA234" s="11" t="b">
        <f>IF(OR(F234=Локализация!$C$118,F234=5),4,IF(OR(F234=Локализация!$C$119,F234=4),2,IF(OR(F234=Локализация!$C$120,F234=3),0,IF(OR(F234=Локализация!$C$121,F234=2),-1,IF(OR(F234=Локализация!$C$122,F234=1),-2)))))</f>
        <v>0</v>
      </c>
      <c r="AB234" s="11" t="b">
        <f>IF(OR(G234=Локализация!$C$124,G234=5),-2,IF(OR(G234=Локализация!$C$125,G234=4),-1,IF(OR(G234=Локализация!$C$126,G234=3),0,IF(OR(G234=Локализация!$C$127,G234=2),2,IF(OR(G234=Локализация!$C$128,G234=1),4)))))</f>
        <v>0</v>
      </c>
      <c r="AC234" s="11" t="b">
        <f>IF(OR(H234=Локализация!$C$118,H234=5),4,IF(OR(H234=Локализация!$C$119,H234=4),2,IF(OR(H234=Локализация!$C$120,H234=3),0,IF(OR(H234=Локализация!$C$121,H234=2),-1,IF(OR(H234=Локализация!$C$122,H234=1),-2)))))</f>
        <v>0</v>
      </c>
      <c r="AD234" s="11" t="b">
        <f>IF(OR(I234=Локализация!$C$124,I234=5),-2,IF(OR(I234=Локализация!$C$125,I234=4),-1,IF(OR(I234=Локализация!$C$126,I234=3),0,IF(OR(I234=Локализация!$C$127,I234=2),2,IF(OR(I234=Локализация!$C$128,I234=1),4)))))</f>
        <v>0</v>
      </c>
      <c r="AE234" s="11" t="b">
        <f>IF(OR(J234=Локализация!$C$118,J234=5),4,IF(OR(J234=Локализация!$C$119,J234=4),2,IF(OR(J234=Локализация!$C$120,J234=3),0,IF(OR(J234=Локализация!$C$121,J234=2),-1,IF(OR(J234=Локализация!$C$122,J234=1),-2)))))</f>
        <v>0</v>
      </c>
      <c r="AF234" s="11" t="b">
        <f>IF(OR(K234=Локализация!$C$124,K234=5),-2,IF(OR(K234=Локализация!$C$125,K234=4),-1,IF(OR(K234=Локализация!$C$126,K234=3),0,IF(OR(K234=Локализация!$C$127,K234=2),2,IF(OR(K234=Локализация!$C$128,K234=1),4)))))</f>
        <v>0</v>
      </c>
      <c r="AG234" s="11" t="b">
        <f>IF(OR(L234=Локализация!$C$118,L234=5),4,IF(OR(L234=Локализация!$C$119,L234=4),2,IF(OR(L234=Локализация!$C$120,L234=3),0,IF(OR(L234=Локализация!$C$121,L234=2),-1,IF(OR(L234=Локализация!$C$122,L234=1),-2)))))</f>
        <v>0</v>
      </c>
      <c r="AH234" s="11" t="b">
        <f>IF(OR(M234=Локализация!$C$124,M234=5),-2,IF(OR(M234=Локализация!$C$125,M234=4),-1,IF(OR(M234=Локализация!$C$126,M234=3),0,IF(OR(M234=Локализация!$C$127,M234=2),2,IF(OR(M234=Локализация!$C$128,M234=1),4)))))</f>
        <v>0</v>
      </c>
      <c r="AI234" s="11" t="b">
        <f>IF(OR(N234=Локализация!$C$118,N234=5),4,IF(OR(N234=Локализация!$C$119,N234=4),2,IF(OR(N234=Локализация!$C$120,N234=3),0,IF(OR(N234=Локализация!$C$121,N234=2),-1,IF(OR(N234=Локализация!$C$122,N234=1),-2)))))</f>
        <v>0</v>
      </c>
      <c r="AJ234" s="11" t="b">
        <f>IF(OR(O234=Локализация!$C$124,O234=5),-2,IF(OR(O234=Локализация!$C$125,O234=4),-1,IF(OR(O234=Локализация!$C$126,O234=3),0,IF(OR(O234=Локализация!$C$127,O234=2),2,IF(OR(O234=Локализация!$C$128,O234=1),4)))))</f>
        <v>0</v>
      </c>
      <c r="AK234" s="11" t="b">
        <f>IF(OR(P234=Локализация!$C$118,P234=5),4,IF(OR(P234=Локализация!$C$119,P234=4),2,IF(OR(P234=Локализация!$C$120,P234=3),0,IF(OR(P234=Локализация!$C$121,P234=2),-1,IF(OR(P234=Локализация!$C$122,P234=1),-2)))))</f>
        <v>0</v>
      </c>
      <c r="AL234" s="11" t="b">
        <f>IF(OR(Q234=Локализация!$C$124,Q234=5),-2,IF(OR(Q234=Локализация!$C$125,Q234=4),-1,IF(OR(Q234=Локализация!$C$126,Q234=3),0,IF(OR(Q234=Локализация!$C$127,Q234=2),2,IF(OR(Q234=Локализация!$C$128,Q234=1),4)))))</f>
        <v>0</v>
      </c>
      <c r="AM234" s="11" t="b">
        <f>IF(OR(R234=Локализация!$C$118,R234=5),4,IF(OR(R234=Локализация!$C$119,R234=4),2,IF(OR(R234=Локализация!$C$120,R234=3),0,IF(OR(R234=Локализация!$C$121,R234=2),-1,IF(OR(R234=Локализация!$C$122,R234=1),-2)))))</f>
        <v>0</v>
      </c>
      <c r="AN234" s="11" t="b">
        <f>IF(OR(S234=Локализация!$C$124,S234=5),-2,IF(OR(S234=Локализация!$C$125,S234=4),-1,IF(OR(S234=Локализация!$C$126,S234=3),0,IF(OR(S234=Локализация!$C$127,S234=2),2,IF(OR(S234=Локализация!$C$128,S234=1),4)))))</f>
        <v>0</v>
      </c>
      <c r="AO234" s="11" t="b">
        <f>IF(OR(T234=Локализация!$C$118,T234=5),4,IF(OR(T234=Локализация!$C$119,T234=4),2,IF(OR(T234=Локализация!$C$120,T234=3),0,IF(OR(T234=Локализация!$C$121,T234=2),-1,IF(OR(T234=Локализация!$C$122,T234=1),-2)))))</f>
        <v>0</v>
      </c>
      <c r="AP234" s="11" t="b">
        <f>IF(OR(U234=Локализация!$C$124,U234=5),-2,IF(OR(U234=Локализация!$C$125,U234=4),-1,IF(OR(U234=Локализация!$C$126,U234=3),0,IF(OR(U234=Локализация!$C$127,U234=2),2,IF(OR(U234=Локализация!$C$128,U234=1),4)))))</f>
        <v>0</v>
      </c>
      <c r="AR234" s="11" t="str">
        <f t="shared" si="67"/>
        <v>ЛОЖЬЛОЖЬ</v>
      </c>
      <c r="AS234" s="11" t="str">
        <f t="shared" si="68"/>
        <v>ЛОЖЬЛОЖЬ</v>
      </c>
      <c r="AT234" s="11" t="str">
        <f t="shared" si="69"/>
        <v>ЛОЖЬЛОЖЬ</v>
      </c>
      <c r="AU234" s="11" t="str">
        <f t="shared" si="70"/>
        <v>ЛОЖЬЛОЖЬ</v>
      </c>
      <c r="AV234" s="11" t="str">
        <f t="shared" si="71"/>
        <v>ЛОЖЬЛОЖЬ</v>
      </c>
      <c r="AW234" s="11" t="str">
        <f t="shared" si="72"/>
        <v>ЛОЖЬЛОЖЬ</v>
      </c>
      <c r="AX234" s="11" t="str">
        <f t="shared" si="73"/>
        <v>ЛОЖЬЛОЖЬ</v>
      </c>
      <c r="AY234" s="11" t="str">
        <f t="shared" si="74"/>
        <v>ЛОЖЬЛОЖЬ</v>
      </c>
      <c r="AZ234" s="11" t="str">
        <f t="shared" si="75"/>
        <v>ЛОЖЬЛОЖЬ</v>
      </c>
      <c r="BA234" s="11" t="str">
        <f t="shared" si="76"/>
        <v>ЛОЖЬЛОЖЬ</v>
      </c>
      <c r="BC234" s="11" t="str">
        <f t="shared" si="77"/>
        <v/>
      </c>
      <c r="BD234" s="11" t="str">
        <f t="shared" si="78"/>
        <v/>
      </c>
      <c r="BE234" s="11" t="str">
        <f t="shared" si="79"/>
        <v/>
      </c>
      <c r="BF234" s="11" t="str">
        <f t="shared" si="80"/>
        <v/>
      </c>
      <c r="BG234" s="11" t="str">
        <f t="shared" si="81"/>
        <v/>
      </c>
      <c r="BH234" s="11" t="str">
        <f t="shared" si="82"/>
        <v/>
      </c>
      <c r="BI234" s="11" t="str">
        <f t="shared" si="83"/>
        <v/>
      </c>
      <c r="BJ234" s="11" t="str">
        <f t="shared" si="84"/>
        <v/>
      </c>
      <c r="BK234" s="11" t="str">
        <f t="shared" si="85"/>
        <v/>
      </c>
      <c r="BL234" s="11" t="str">
        <f t="shared" si="86"/>
        <v/>
      </c>
    </row>
    <row r="235" spans="23:64" x14ac:dyDescent="0.3">
      <c r="W235" s="11" t="b">
        <f>IF(OR(B235=Локализация!$C$118,B235=5),4,IF(OR(B235=Локализация!$C$119,B235=4),2,IF(OR(B235=Локализация!$C$120,B235=3),0,IF(OR(B235=Локализация!$C$121,B235=2),-1,IF(OR(B235=Локализация!$C$122,B235=1),-2)))))</f>
        <v>0</v>
      </c>
      <c r="X235" s="11" t="b">
        <f>IF(OR(C235=Локализация!$C$124,C235=5),-2,IF(OR(C235=Локализация!$C$125,C235=4),-1,IF(OR(C235=Локализация!$C$126,C235=3),0,IF(OR(C235=Локализация!$C$127,C235=2),2,IF(OR(C235=Локализация!$C$128,C235=1),4)))))</f>
        <v>0</v>
      </c>
      <c r="Y235" s="11" t="b">
        <f>IF(OR(D235=Локализация!$C$118,D235=5),4,IF(OR(D235=Локализация!$C$119,D235=4),2,IF(OR(D235=Локализация!$C$120,D235=3),0,IF(OR(D235=Локализация!$C$121,D235=2),-1,IF(OR(D235=Локализация!$C$122,D235=1),-2)))))</f>
        <v>0</v>
      </c>
      <c r="Z235" s="11" t="b">
        <f>IF(OR(E235=Локализация!$C$124,E235=5),-2,IF(OR(E235=Локализация!$C$125,E235=4),-1,IF(OR(E235=Локализация!$C$126,E235=3),0,IF(OR(E235=Локализация!$C$127,E235=2),2,IF(OR(E235=Локализация!$C$128,E235=1),4)))))</f>
        <v>0</v>
      </c>
      <c r="AA235" s="11" t="b">
        <f>IF(OR(F235=Локализация!$C$118,F235=5),4,IF(OR(F235=Локализация!$C$119,F235=4),2,IF(OR(F235=Локализация!$C$120,F235=3),0,IF(OR(F235=Локализация!$C$121,F235=2),-1,IF(OR(F235=Локализация!$C$122,F235=1),-2)))))</f>
        <v>0</v>
      </c>
      <c r="AB235" s="11" t="b">
        <f>IF(OR(G235=Локализация!$C$124,G235=5),-2,IF(OR(G235=Локализация!$C$125,G235=4),-1,IF(OR(G235=Локализация!$C$126,G235=3),0,IF(OR(G235=Локализация!$C$127,G235=2),2,IF(OR(G235=Локализация!$C$128,G235=1),4)))))</f>
        <v>0</v>
      </c>
      <c r="AC235" s="11" t="b">
        <f>IF(OR(H235=Локализация!$C$118,H235=5),4,IF(OR(H235=Локализация!$C$119,H235=4),2,IF(OR(H235=Локализация!$C$120,H235=3),0,IF(OR(H235=Локализация!$C$121,H235=2),-1,IF(OR(H235=Локализация!$C$122,H235=1),-2)))))</f>
        <v>0</v>
      </c>
      <c r="AD235" s="11" t="b">
        <f>IF(OR(I235=Локализация!$C$124,I235=5),-2,IF(OR(I235=Локализация!$C$125,I235=4),-1,IF(OR(I235=Локализация!$C$126,I235=3),0,IF(OR(I235=Локализация!$C$127,I235=2),2,IF(OR(I235=Локализация!$C$128,I235=1),4)))))</f>
        <v>0</v>
      </c>
      <c r="AE235" s="11" t="b">
        <f>IF(OR(J235=Локализация!$C$118,J235=5),4,IF(OR(J235=Локализация!$C$119,J235=4),2,IF(OR(J235=Локализация!$C$120,J235=3),0,IF(OR(J235=Локализация!$C$121,J235=2),-1,IF(OR(J235=Локализация!$C$122,J235=1),-2)))))</f>
        <v>0</v>
      </c>
      <c r="AF235" s="11" t="b">
        <f>IF(OR(K235=Локализация!$C$124,K235=5),-2,IF(OR(K235=Локализация!$C$125,K235=4),-1,IF(OR(K235=Локализация!$C$126,K235=3),0,IF(OR(K235=Локализация!$C$127,K235=2),2,IF(OR(K235=Локализация!$C$128,K235=1),4)))))</f>
        <v>0</v>
      </c>
      <c r="AG235" s="11" t="b">
        <f>IF(OR(L235=Локализация!$C$118,L235=5),4,IF(OR(L235=Локализация!$C$119,L235=4),2,IF(OR(L235=Локализация!$C$120,L235=3),0,IF(OR(L235=Локализация!$C$121,L235=2),-1,IF(OR(L235=Локализация!$C$122,L235=1),-2)))))</f>
        <v>0</v>
      </c>
      <c r="AH235" s="11" t="b">
        <f>IF(OR(M235=Локализация!$C$124,M235=5),-2,IF(OR(M235=Локализация!$C$125,M235=4),-1,IF(OR(M235=Локализация!$C$126,M235=3),0,IF(OR(M235=Локализация!$C$127,M235=2),2,IF(OR(M235=Локализация!$C$128,M235=1),4)))))</f>
        <v>0</v>
      </c>
      <c r="AI235" s="11" t="b">
        <f>IF(OR(N235=Локализация!$C$118,N235=5),4,IF(OR(N235=Локализация!$C$119,N235=4),2,IF(OR(N235=Локализация!$C$120,N235=3),0,IF(OR(N235=Локализация!$C$121,N235=2),-1,IF(OR(N235=Локализация!$C$122,N235=1),-2)))))</f>
        <v>0</v>
      </c>
      <c r="AJ235" s="11" t="b">
        <f>IF(OR(O235=Локализация!$C$124,O235=5),-2,IF(OR(O235=Локализация!$C$125,O235=4),-1,IF(OR(O235=Локализация!$C$126,O235=3),0,IF(OR(O235=Локализация!$C$127,O235=2),2,IF(OR(O235=Локализация!$C$128,O235=1),4)))))</f>
        <v>0</v>
      </c>
      <c r="AK235" s="11" t="b">
        <f>IF(OR(P235=Локализация!$C$118,P235=5),4,IF(OR(P235=Локализация!$C$119,P235=4),2,IF(OR(P235=Локализация!$C$120,P235=3),0,IF(OR(P235=Локализация!$C$121,P235=2),-1,IF(OR(P235=Локализация!$C$122,P235=1),-2)))))</f>
        <v>0</v>
      </c>
      <c r="AL235" s="11" t="b">
        <f>IF(OR(Q235=Локализация!$C$124,Q235=5),-2,IF(OR(Q235=Локализация!$C$125,Q235=4),-1,IF(OR(Q235=Локализация!$C$126,Q235=3),0,IF(OR(Q235=Локализация!$C$127,Q235=2),2,IF(OR(Q235=Локализация!$C$128,Q235=1),4)))))</f>
        <v>0</v>
      </c>
      <c r="AM235" s="11" t="b">
        <f>IF(OR(R235=Локализация!$C$118,R235=5),4,IF(OR(R235=Локализация!$C$119,R235=4),2,IF(OR(R235=Локализация!$C$120,R235=3),0,IF(OR(R235=Локализация!$C$121,R235=2),-1,IF(OR(R235=Локализация!$C$122,R235=1),-2)))))</f>
        <v>0</v>
      </c>
      <c r="AN235" s="11" t="b">
        <f>IF(OR(S235=Локализация!$C$124,S235=5),-2,IF(OR(S235=Локализация!$C$125,S235=4),-1,IF(OR(S235=Локализация!$C$126,S235=3),0,IF(OR(S235=Локализация!$C$127,S235=2),2,IF(OR(S235=Локализация!$C$128,S235=1),4)))))</f>
        <v>0</v>
      </c>
      <c r="AO235" s="11" t="b">
        <f>IF(OR(T235=Локализация!$C$118,T235=5),4,IF(OR(T235=Локализация!$C$119,T235=4),2,IF(OR(T235=Локализация!$C$120,T235=3),0,IF(OR(T235=Локализация!$C$121,T235=2),-1,IF(OR(T235=Локализация!$C$122,T235=1),-2)))))</f>
        <v>0</v>
      </c>
      <c r="AP235" s="11" t="b">
        <f>IF(OR(U235=Локализация!$C$124,U235=5),-2,IF(OR(U235=Локализация!$C$125,U235=4),-1,IF(OR(U235=Локализация!$C$126,U235=3),0,IF(OR(U235=Локализация!$C$127,U235=2),2,IF(OR(U235=Локализация!$C$128,U235=1),4)))))</f>
        <v>0</v>
      </c>
      <c r="AR235" s="11" t="str">
        <f t="shared" si="67"/>
        <v>ЛОЖЬЛОЖЬ</v>
      </c>
      <c r="AS235" s="11" t="str">
        <f t="shared" si="68"/>
        <v>ЛОЖЬЛОЖЬ</v>
      </c>
      <c r="AT235" s="11" t="str">
        <f t="shared" si="69"/>
        <v>ЛОЖЬЛОЖЬ</v>
      </c>
      <c r="AU235" s="11" t="str">
        <f t="shared" si="70"/>
        <v>ЛОЖЬЛОЖЬ</v>
      </c>
      <c r="AV235" s="11" t="str">
        <f t="shared" si="71"/>
        <v>ЛОЖЬЛОЖЬ</v>
      </c>
      <c r="AW235" s="11" t="str">
        <f t="shared" si="72"/>
        <v>ЛОЖЬЛОЖЬ</v>
      </c>
      <c r="AX235" s="11" t="str">
        <f t="shared" si="73"/>
        <v>ЛОЖЬЛОЖЬ</v>
      </c>
      <c r="AY235" s="11" t="str">
        <f t="shared" si="74"/>
        <v>ЛОЖЬЛОЖЬ</v>
      </c>
      <c r="AZ235" s="11" t="str">
        <f t="shared" si="75"/>
        <v>ЛОЖЬЛОЖЬ</v>
      </c>
      <c r="BA235" s="11" t="str">
        <f t="shared" si="76"/>
        <v>ЛОЖЬЛОЖЬ</v>
      </c>
      <c r="BC235" s="11" t="str">
        <f t="shared" si="77"/>
        <v/>
      </c>
      <c r="BD235" s="11" t="str">
        <f t="shared" si="78"/>
        <v/>
      </c>
      <c r="BE235" s="11" t="str">
        <f t="shared" si="79"/>
        <v/>
      </c>
      <c r="BF235" s="11" t="str">
        <f t="shared" si="80"/>
        <v/>
      </c>
      <c r="BG235" s="11" t="str">
        <f t="shared" si="81"/>
        <v/>
      </c>
      <c r="BH235" s="11" t="str">
        <f t="shared" si="82"/>
        <v/>
      </c>
      <c r="BI235" s="11" t="str">
        <f t="shared" si="83"/>
        <v/>
      </c>
      <c r="BJ235" s="11" t="str">
        <f t="shared" si="84"/>
        <v/>
      </c>
      <c r="BK235" s="11" t="str">
        <f t="shared" si="85"/>
        <v/>
      </c>
      <c r="BL235" s="11" t="str">
        <f t="shared" si="86"/>
        <v/>
      </c>
    </row>
    <row r="236" spans="23:64" x14ac:dyDescent="0.3">
      <c r="W236" s="11" t="b">
        <f>IF(OR(B236=Локализация!$C$118,B236=5),4,IF(OR(B236=Локализация!$C$119,B236=4),2,IF(OR(B236=Локализация!$C$120,B236=3),0,IF(OR(B236=Локализация!$C$121,B236=2),-1,IF(OR(B236=Локализация!$C$122,B236=1),-2)))))</f>
        <v>0</v>
      </c>
      <c r="X236" s="11" t="b">
        <f>IF(OR(C236=Локализация!$C$124,C236=5),-2,IF(OR(C236=Локализация!$C$125,C236=4),-1,IF(OR(C236=Локализация!$C$126,C236=3),0,IF(OR(C236=Локализация!$C$127,C236=2),2,IF(OR(C236=Локализация!$C$128,C236=1),4)))))</f>
        <v>0</v>
      </c>
      <c r="Y236" s="11" t="b">
        <f>IF(OR(D236=Локализация!$C$118,D236=5),4,IF(OR(D236=Локализация!$C$119,D236=4),2,IF(OR(D236=Локализация!$C$120,D236=3),0,IF(OR(D236=Локализация!$C$121,D236=2),-1,IF(OR(D236=Локализация!$C$122,D236=1),-2)))))</f>
        <v>0</v>
      </c>
      <c r="Z236" s="11" t="b">
        <f>IF(OR(E236=Локализация!$C$124,E236=5),-2,IF(OR(E236=Локализация!$C$125,E236=4),-1,IF(OR(E236=Локализация!$C$126,E236=3),0,IF(OR(E236=Локализация!$C$127,E236=2),2,IF(OR(E236=Локализация!$C$128,E236=1),4)))))</f>
        <v>0</v>
      </c>
      <c r="AA236" s="11" t="b">
        <f>IF(OR(F236=Локализация!$C$118,F236=5),4,IF(OR(F236=Локализация!$C$119,F236=4),2,IF(OR(F236=Локализация!$C$120,F236=3),0,IF(OR(F236=Локализация!$C$121,F236=2),-1,IF(OR(F236=Локализация!$C$122,F236=1),-2)))))</f>
        <v>0</v>
      </c>
      <c r="AB236" s="11" t="b">
        <f>IF(OR(G236=Локализация!$C$124,G236=5),-2,IF(OR(G236=Локализация!$C$125,G236=4),-1,IF(OR(G236=Локализация!$C$126,G236=3),0,IF(OR(G236=Локализация!$C$127,G236=2),2,IF(OR(G236=Локализация!$C$128,G236=1),4)))))</f>
        <v>0</v>
      </c>
      <c r="AC236" s="11" t="b">
        <f>IF(OR(H236=Локализация!$C$118,H236=5),4,IF(OR(H236=Локализация!$C$119,H236=4),2,IF(OR(H236=Локализация!$C$120,H236=3),0,IF(OR(H236=Локализация!$C$121,H236=2),-1,IF(OR(H236=Локализация!$C$122,H236=1),-2)))))</f>
        <v>0</v>
      </c>
      <c r="AD236" s="11" t="b">
        <f>IF(OR(I236=Локализация!$C$124,I236=5),-2,IF(OR(I236=Локализация!$C$125,I236=4),-1,IF(OR(I236=Локализация!$C$126,I236=3),0,IF(OR(I236=Локализация!$C$127,I236=2),2,IF(OR(I236=Локализация!$C$128,I236=1),4)))))</f>
        <v>0</v>
      </c>
      <c r="AE236" s="11" t="b">
        <f>IF(OR(J236=Локализация!$C$118,J236=5),4,IF(OR(J236=Локализация!$C$119,J236=4),2,IF(OR(J236=Локализация!$C$120,J236=3),0,IF(OR(J236=Локализация!$C$121,J236=2),-1,IF(OR(J236=Локализация!$C$122,J236=1),-2)))))</f>
        <v>0</v>
      </c>
      <c r="AF236" s="11" t="b">
        <f>IF(OR(K236=Локализация!$C$124,K236=5),-2,IF(OR(K236=Локализация!$C$125,K236=4),-1,IF(OR(K236=Локализация!$C$126,K236=3),0,IF(OR(K236=Локализация!$C$127,K236=2),2,IF(OR(K236=Локализация!$C$128,K236=1),4)))))</f>
        <v>0</v>
      </c>
      <c r="AG236" s="11" t="b">
        <f>IF(OR(L236=Локализация!$C$118,L236=5),4,IF(OR(L236=Локализация!$C$119,L236=4),2,IF(OR(L236=Локализация!$C$120,L236=3),0,IF(OR(L236=Локализация!$C$121,L236=2),-1,IF(OR(L236=Локализация!$C$122,L236=1),-2)))))</f>
        <v>0</v>
      </c>
      <c r="AH236" s="11" t="b">
        <f>IF(OR(M236=Локализация!$C$124,M236=5),-2,IF(OR(M236=Локализация!$C$125,M236=4),-1,IF(OR(M236=Локализация!$C$126,M236=3),0,IF(OR(M236=Локализация!$C$127,M236=2),2,IF(OR(M236=Локализация!$C$128,M236=1),4)))))</f>
        <v>0</v>
      </c>
      <c r="AI236" s="11" t="b">
        <f>IF(OR(N236=Локализация!$C$118,N236=5),4,IF(OR(N236=Локализация!$C$119,N236=4),2,IF(OR(N236=Локализация!$C$120,N236=3),0,IF(OR(N236=Локализация!$C$121,N236=2),-1,IF(OR(N236=Локализация!$C$122,N236=1),-2)))))</f>
        <v>0</v>
      </c>
      <c r="AJ236" s="11" t="b">
        <f>IF(OR(O236=Локализация!$C$124,O236=5),-2,IF(OR(O236=Локализация!$C$125,O236=4),-1,IF(OR(O236=Локализация!$C$126,O236=3),0,IF(OR(O236=Локализация!$C$127,O236=2),2,IF(OR(O236=Локализация!$C$128,O236=1),4)))))</f>
        <v>0</v>
      </c>
      <c r="AK236" s="11" t="b">
        <f>IF(OR(P236=Локализация!$C$118,P236=5),4,IF(OR(P236=Локализация!$C$119,P236=4),2,IF(OR(P236=Локализация!$C$120,P236=3),0,IF(OR(P236=Локализация!$C$121,P236=2),-1,IF(OR(P236=Локализация!$C$122,P236=1),-2)))))</f>
        <v>0</v>
      </c>
      <c r="AL236" s="11" t="b">
        <f>IF(OR(Q236=Локализация!$C$124,Q236=5),-2,IF(OR(Q236=Локализация!$C$125,Q236=4),-1,IF(OR(Q236=Локализация!$C$126,Q236=3),0,IF(OR(Q236=Локализация!$C$127,Q236=2),2,IF(OR(Q236=Локализация!$C$128,Q236=1),4)))))</f>
        <v>0</v>
      </c>
      <c r="AM236" s="11" t="b">
        <f>IF(OR(R236=Локализация!$C$118,R236=5),4,IF(OR(R236=Локализация!$C$119,R236=4),2,IF(OR(R236=Локализация!$C$120,R236=3),0,IF(OR(R236=Локализация!$C$121,R236=2),-1,IF(OR(R236=Локализация!$C$122,R236=1),-2)))))</f>
        <v>0</v>
      </c>
      <c r="AN236" s="11" t="b">
        <f>IF(OR(S236=Локализация!$C$124,S236=5),-2,IF(OR(S236=Локализация!$C$125,S236=4),-1,IF(OR(S236=Локализация!$C$126,S236=3),0,IF(OR(S236=Локализация!$C$127,S236=2),2,IF(OR(S236=Локализация!$C$128,S236=1),4)))))</f>
        <v>0</v>
      </c>
      <c r="AO236" s="11" t="b">
        <f>IF(OR(T236=Локализация!$C$118,T236=5),4,IF(OR(T236=Локализация!$C$119,T236=4),2,IF(OR(T236=Локализация!$C$120,T236=3),0,IF(OR(T236=Локализация!$C$121,T236=2),-1,IF(OR(T236=Локализация!$C$122,T236=1),-2)))))</f>
        <v>0</v>
      </c>
      <c r="AP236" s="11" t="b">
        <f>IF(OR(U236=Локализация!$C$124,U236=5),-2,IF(OR(U236=Локализация!$C$125,U236=4),-1,IF(OR(U236=Локализация!$C$126,U236=3),0,IF(OR(U236=Локализация!$C$127,U236=2),2,IF(OR(U236=Локализация!$C$128,U236=1),4)))))</f>
        <v>0</v>
      </c>
      <c r="AR236" s="11" t="str">
        <f t="shared" si="67"/>
        <v>ЛОЖЬЛОЖЬ</v>
      </c>
      <c r="AS236" s="11" t="str">
        <f t="shared" si="68"/>
        <v>ЛОЖЬЛОЖЬ</v>
      </c>
      <c r="AT236" s="11" t="str">
        <f t="shared" si="69"/>
        <v>ЛОЖЬЛОЖЬ</v>
      </c>
      <c r="AU236" s="11" t="str">
        <f t="shared" si="70"/>
        <v>ЛОЖЬЛОЖЬ</v>
      </c>
      <c r="AV236" s="11" t="str">
        <f t="shared" si="71"/>
        <v>ЛОЖЬЛОЖЬ</v>
      </c>
      <c r="AW236" s="11" t="str">
        <f t="shared" si="72"/>
        <v>ЛОЖЬЛОЖЬ</v>
      </c>
      <c r="AX236" s="11" t="str">
        <f t="shared" si="73"/>
        <v>ЛОЖЬЛОЖЬ</v>
      </c>
      <c r="AY236" s="11" t="str">
        <f t="shared" si="74"/>
        <v>ЛОЖЬЛОЖЬ</v>
      </c>
      <c r="AZ236" s="11" t="str">
        <f t="shared" si="75"/>
        <v>ЛОЖЬЛОЖЬ</v>
      </c>
      <c r="BA236" s="11" t="str">
        <f t="shared" si="76"/>
        <v>ЛОЖЬЛОЖЬ</v>
      </c>
      <c r="BC236" s="11" t="str">
        <f t="shared" si="77"/>
        <v/>
      </c>
      <c r="BD236" s="11" t="str">
        <f t="shared" si="78"/>
        <v/>
      </c>
      <c r="BE236" s="11" t="str">
        <f t="shared" si="79"/>
        <v/>
      </c>
      <c r="BF236" s="11" t="str">
        <f t="shared" si="80"/>
        <v/>
      </c>
      <c r="BG236" s="11" t="str">
        <f t="shared" si="81"/>
        <v/>
      </c>
      <c r="BH236" s="11" t="str">
        <f t="shared" si="82"/>
        <v/>
      </c>
      <c r="BI236" s="11" t="str">
        <f t="shared" si="83"/>
        <v/>
      </c>
      <c r="BJ236" s="11" t="str">
        <f t="shared" si="84"/>
        <v/>
      </c>
      <c r="BK236" s="11" t="str">
        <f t="shared" si="85"/>
        <v/>
      </c>
      <c r="BL236" s="11" t="str">
        <f t="shared" si="86"/>
        <v/>
      </c>
    </row>
    <row r="237" spans="23:64" x14ac:dyDescent="0.3">
      <c r="W237" s="11" t="b">
        <f>IF(OR(B237=Локализация!$C$118,B237=5),4,IF(OR(B237=Локализация!$C$119,B237=4),2,IF(OR(B237=Локализация!$C$120,B237=3),0,IF(OR(B237=Локализация!$C$121,B237=2),-1,IF(OR(B237=Локализация!$C$122,B237=1),-2)))))</f>
        <v>0</v>
      </c>
      <c r="X237" s="11" t="b">
        <f>IF(OR(C237=Локализация!$C$124,C237=5),-2,IF(OR(C237=Локализация!$C$125,C237=4),-1,IF(OR(C237=Локализация!$C$126,C237=3),0,IF(OR(C237=Локализация!$C$127,C237=2),2,IF(OR(C237=Локализация!$C$128,C237=1),4)))))</f>
        <v>0</v>
      </c>
      <c r="Y237" s="11" t="b">
        <f>IF(OR(D237=Локализация!$C$118,D237=5),4,IF(OR(D237=Локализация!$C$119,D237=4),2,IF(OR(D237=Локализация!$C$120,D237=3),0,IF(OR(D237=Локализация!$C$121,D237=2),-1,IF(OR(D237=Локализация!$C$122,D237=1),-2)))))</f>
        <v>0</v>
      </c>
      <c r="Z237" s="11" t="b">
        <f>IF(OR(E237=Локализация!$C$124,E237=5),-2,IF(OR(E237=Локализация!$C$125,E237=4),-1,IF(OR(E237=Локализация!$C$126,E237=3),0,IF(OR(E237=Локализация!$C$127,E237=2),2,IF(OR(E237=Локализация!$C$128,E237=1),4)))))</f>
        <v>0</v>
      </c>
      <c r="AA237" s="11" t="b">
        <f>IF(OR(F237=Локализация!$C$118,F237=5),4,IF(OR(F237=Локализация!$C$119,F237=4),2,IF(OR(F237=Локализация!$C$120,F237=3),0,IF(OR(F237=Локализация!$C$121,F237=2),-1,IF(OR(F237=Локализация!$C$122,F237=1),-2)))))</f>
        <v>0</v>
      </c>
      <c r="AB237" s="11" t="b">
        <f>IF(OR(G237=Локализация!$C$124,G237=5),-2,IF(OR(G237=Локализация!$C$125,G237=4),-1,IF(OR(G237=Локализация!$C$126,G237=3),0,IF(OR(G237=Локализация!$C$127,G237=2),2,IF(OR(G237=Локализация!$C$128,G237=1),4)))))</f>
        <v>0</v>
      </c>
      <c r="AC237" s="11" t="b">
        <f>IF(OR(H237=Локализация!$C$118,H237=5),4,IF(OR(H237=Локализация!$C$119,H237=4),2,IF(OR(H237=Локализация!$C$120,H237=3),0,IF(OR(H237=Локализация!$C$121,H237=2),-1,IF(OR(H237=Локализация!$C$122,H237=1),-2)))))</f>
        <v>0</v>
      </c>
      <c r="AD237" s="11" t="b">
        <f>IF(OR(I237=Локализация!$C$124,I237=5),-2,IF(OR(I237=Локализация!$C$125,I237=4),-1,IF(OR(I237=Локализация!$C$126,I237=3),0,IF(OR(I237=Локализация!$C$127,I237=2),2,IF(OR(I237=Локализация!$C$128,I237=1),4)))))</f>
        <v>0</v>
      </c>
      <c r="AE237" s="11" t="b">
        <f>IF(OR(J237=Локализация!$C$118,J237=5),4,IF(OR(J237=Локализация!$C$119,J237=4),2,IF(OR(J237=Локализация!$C$120,J237=3),0,IF(OR(J237=Локализация!$C$121,J237=2),-1,IF(OR(J237=Локализация!$C$122,J237=1),-2)))))</f>
        <v>0</v>
      </c>
      <c r="AF237" s="11" t="b">
        <f>IF(OR(K237=Локализация!$C$124,K237=5),-2,IF(OR(K237=Локализация!$C$125,K237=4),-1,IF(OR(K237=Локализация!$C$126,K237=3),0,IF(OR(K237=Локализация!$C$127,K237=2),2,IF(OR(K237=Локализация!$C$128,K237=1),4)))))</f>
        <v>0</v>
      </c>
      <c r="AG237" s="11" t="b">
        <f>IF(OR(L237=Локализация!$C$118,L237=5),4,IF(OR(L237=Локализация!$C$119,L237=4),2,IF(OR(L237=Локализация!$C$120,L237=3),0,IF(OR(L237=Локализация!$C$121,L237=2),-1,IF(OR(L237=Локализация!$C$122,L237=1),-2)))))</f>
        <v>0</v>
      </c>
      <c r="AH237" s="11" t="b">
        <f>IF(OR(M237=Локализация!$C$124,M237=5),-2,IF(OR(M237=Локализация!$C$125,M237=4),-1,IF(OR(M237=Локализация!$C$126,M237=3),0,IF(OR(M237=Локализация!$C$127,M237=2),2,IF(OR(M237=Локализация!$C$128,M237=1),4)))))</f>
        <v>0</v>
      </c>
      <c r="AI237" s="11" t="b">
        <f>IF(OR(N237=Локализация!$C$118,N237=5),4,IF(OR(N237=Локализация!$C$119,N237=4),2,IF(OR(N237=Локализация!$C$120,N237=3),0,IF(OR(N237=Локализация!$C$121,N237=2),-1,IF(OR(N237=Локализация!$C$122,N237=1),-2)))))</f>
        <v>0</v>
      </c>
      <c r="AJ237" s="11" t="b">
        <f>IF(OR(O237=Локализация!$C$124,O237=5),-2,IF(OR(O237=Локализация!$C$125,O237=4),-1,IF(OR(O237=Локализация!$C$126,O237=3),0,IF(OR(O237=Локализация!$C$127,O237=2),2,IF(OR(O237=Локализация!$C$128,O237=1),4)))))</f>
        <v>0</v>
      </c>
      <c r="AK237" s="11" t="b">
        <f>IF(OR(P237=Локализация!$C$118,P237=5),4,IF(OR(P237=Локализация!$C$119,P237=4),2,IF(OR(P237=Локализация!$C$120,P237=3),0,IF(OR(P237=Локализация!$C$121,P237=2),-1,IF(OR(P237=Локализация!$C$122,P237=1),-2)))))</f>
        <v>0</v>
      </c>
      <c r="AL237" s="11" t="b">
        <f>IF(OR(Q237=Локализация!$C$124,Q237=5),-2,IF(OR(Q237=Локализация!$C$125,Q237=4),-1,IF(OR(Q237=Локализация!$C$126,Q237=3),0,IF(OR(Q237=Локализация!$C$127,Q237=2),2,IF(OR(Q237=Локализация!$C$128,Q237=1),4)))))</f>
        <v>0</v>
      </c>
      <c r="AM237" s="11" t="b">
        <f>IF(OR(R237=Локализация!$C$118,R237=5),4,IF(OR(R237=Локализация!$C$119,R237=4),2,IF(OR(R237=Локализация!$C$120,R237=3),0,IF(OR(R237=Локализация!$C$121,R237=2),-1,IF(OR(R237=Локализация!$C$122,R237=1),-2)))))</f>
        <v>0</v>
      </c>
      <c r="AN237" s="11" t="b">
        <f>IF(OR(S237=Локализация!$C$124,S237=5),-2,IF(OR(S237=Локализация!$C$125,S237=4),-1,IF(OR(S237=Локализация!$C$126,S237=3),0,IF(OR(S237=Локализация!$C$127,S237=2),2,IF(OR(S237=Локализация!$C$128,S237=1),4)))))</f>
        <v>0</v>
      </c>
      <c r="AO237" s="11" t="b">
        <f>IF(OR(T237=Локализация!$C$118,T237=5),4,IF(OR(T237=Локализация!$C$119,T237=4),2,IF(OR(T237=Локализация!$C$120,T237=3),0,IF(OR(T237=Локализация!$C$121,T237=2),-1,IF(OR(T237=Локализация!$C$122,T237=1),-2)))))</f>
        <v>0</v>
      </c>
      <c r="AP237" s="11" t="b">
        <f>IF(OR(U237=Локализация!$C$124,U237=5),-2,IF(OR(U237=Локализация!$C$125,U237=4),-1,IF(OR(U237=Локализация!$C$126,U237=3),0,IF(OR(U237=Локализация!$C$127,U237=2),2,IF(OR(U237=Локализация!$C$128,U237=1),4)))))</f>
        <v>0</v>
      </c>
      <c r="AR237" s="11" t="str">
        <f t="shared" si="67"/>
        <v>ЛОЖЬЛОЖЬ</v>
      </c>
      <c r="AS237" s="11" t="str">
        <f t="shared" si="68"/>
        <v>ЛОЖЬЛОЖЬ</v>
      </c>
      <c r="AT237" s="11" t="str">
        <f t="shared" si="69"/>
        <v>ЛОЖЬЛОЖЬ</v>
      </c>
      <c r="AU237" s="11" t="str">
        <f t="shared" si="70"/>
        <v>ЛОЖЬЛОЖЬ</v>
      </c>
      <c r="AV237" s="11" t="str">
        <f t="shared" si="71"/>
        <v>ЛОЖЬЛОЖЬ</v>
      </c>
      <c r="AW237" s="11" t="str">
        <f t="shared" si="72"/>
        <v>ЛОЖЬЛОЖЬ</v>
      </c>
      <c r="AX237" s="11" t="str">
        <f t="shared" si="73"/>
        <v>ЛОЖЬЛОЖЬ</v>
      </c>
      <c r="AY237" s="11" t="str">
        <f t="shared" si="74"/>
        <v>ЛОЖЬЛОЖЬ</v>
      </c>
      <c r="AZ237" s="11" t="str">
        <f t="shared" si="75"/>
        <v>ЛОЖЬЛОЖЬ</v>
      </c>
      <c r="BA237" s="11" t="str">
        <f t="shared" si="76"/>
        <v>ЛОЖЬЛОЖЬ</v>
      </c>
      <c r="BC237" s="11" t="str">
        <f t="shared" si="77"/>
        <v/>
      </c>
      <c r="BD237" s="11" t="str">
        <f t="shared" si="78"/>
        <v/>
      </c>
      <c r="BE237" s="11" t="str">
        <f t="shared" si="79"/>
        <v/>
      </c>
      <c r="BF237" s="11" t="str">
        <f t="shared" si="80"/>
        <v/>
      </c>
      <c r="BG237" s="11" t="str">
        <f t="shared" si="81"/>
        <v/>
      </c>
      <c r="BH237" s="11" t="str">
        <f t="shared" si="82"/>
        <v/>
      </c>
      <c r="BI237" s="11" t="str">
        <f t="shared" si="83"/>
        <v/>
      </c>
      <c r="BJ237" s="11" t="str">
        <f t="shared" si="84"/>
        <v/>
      </c>
      <c r="BK237" s="11" t="str">
        <f t="shared" si="85"/>
        <v/>
      </c>
      <c r="BL237" s="11" t="str">
        <f t="shared" si="86"/>
        <v/>
      </c>
    </row>
    <row r="238" spans="23:64" x14ac:dyDescent="0.3">
      <c r="W238" s="11" t="b">
        <f>IF(OR(B238=Локализация!$C$118,B238=5),4,IF(OR(B238=Локализация!$C$119,B238=4),2,IF(OR(B238=Локализация!$C$120,B238=3),0,IF(OR(B238=Локализация!$C$121,B238=2),-1,IF(OR(B238=Локализация!$C$122,B238=1),-2)))))</f>
        <v>0</v>
      </c>
      <c r="X238" s="11" t="b">
        <f>IF(OR(C238=Локализация!$C$124,C238=5),-2,IF(OR(C238=Локализация!$C$125,C238=4),-1,IF(OR(C238=Локализация!$C$126,C238=3),0,IF(OR(C238=Локализация!$C$127,C238=2),2,IF(OR(C238=Локализация!$C$128,C238=1),4)))))</f>
        <v>0</v>
      </c>
      <c r="Y238" s="11" t="b">
        <f>IF(OR(D238=Локализация!$C$118,D238=5),4,IF(OR(D238=Локализация!$C$119,D238=4),2,IF(OR(D238=Локализация!$C$120,D238=3),0,IF(OR(D238=Локализация!$C$121,D238=2),-1,IF(OR(D238=Локализация!$C$122,D238=1),-2)))))</f>
        <v>0</v>
      </c>
      <c r="Z238" s="11" t="b">
        <f>IF(OR(E238=Локализация!$C$124,E238=5),-2,IF(OR(E238=Локализация!$C$125,E238=4),-1,IF(OR(E238=Локализация!$C$126,E238=3),0,IF(OR(E238=Локализация!$C$127,E238=2),2,IF(OR(E238=Локализация!$C$128,E238=1),4)))))</f>
        <v>0</v>
      </c>
      <c r="AA238" s="11" t="b">
        <f>IF(OR(F238=Локализация!$C$118,F238=5),4,IF(OR(F238=Локализация!$C$119,F238=4),2,IF(OR(F238=Локализация!$C$120,F238=3),0,IF(OR(F238=Локализация!$C$121,F238=2),-1,IF(OR(F238=Локализация!$C$122,F238=1),-2)))))</f>
        <v>0</v>
      </c>
      <c r="AB238" s="11" t="b">
        <f>IF(OR(G238=Локализация!$C$124,G238=5),-2,IF(OR(G238=Локализация!$C$125,G238=4),-1,IF(OR(G238=Локализация!$C$126,G238=3),0,IF(OR(G238=Локализация!$C$127,G238=2),2,IF(OR(G238=Локализация!$C$128,G238=1),4)))))</f>
        <v>0</v>
      </c>
      <c r="AC238" s="11" t="b">
        <f>IF(OR(H238=Локализация!$C$118,H238=5),4,IF(OR(H238=Локализация!$C$119,H238=4),2,IF(OR(H238=Локализация!$C$120,H238=3),0,IF(OR(H238=Локализация!$C$121,H238=2),-1,IF(OR(H238=Локализация!$C$122,H238=1),-2)))))</f>
        <v>0</v>
      </c>
      <c r="AD238" s="11" t="b">
        <f>IF(OR(I238=Локализация!$C$124,I238=5),-2,IF(OR(I238=Локализация!$C$125,I238=4),-1,IF(OR(I238=Локализация!$C$126,I238=3),0,IF(OR(I238=Локализация!$C$127,I238=2),2,IF(OR(I238=Локализация!$C$128,I238=1),4)))))</f>
        <v>0</v>
      </c>
      <c r="AE238" s="11" t="b">
        <f>IF(OR(J238=Локализация!$C$118,J238=5),4,IF(OR(J238=Локализация!$C$119,J238=4),2,IF(OR(J238=Локализация!$C$120,J238=3),0,IF(OR(J238=Локализация!$C$121,J238=2),-1,IF(OR(J238=Локализация!$C$122,J238=1),-2)))))</f>
        <v>0</v>
      </c>
      <c r="AF238" s="11" t="b">
        <f>IF(OR(K238=Локализация!$C$124,K238=5),-2,IF(OR(K238=Локализация!$C$125,K238=4),-1,IF(OR(K238=Локализация!$C$126,K238=3),0,IF(OR(K238=Локализация!$C$127,K238=2),2,IF(OR(K238=Локализация!$C$128,K238=1),4)))))</f>
        <v>0</v>
      </c>
      <c r="AG238" s="11" t="b">
        <f>IF(OR(L238=Локализация!$C$118,L238=5),4,IF(OR(L238=Локализация!$C$119,L238=4),2,IF(OR(L238=Локализация!$C$120,L238=3),0,IF(OR(L238=Локализация!$C$121,L238=2),-1,IF(OR(L238=Локализация!$C$122,L238=1),-2)))))</f>
        <v>0</v>
      </c>
      <c r="AH238" s="11" t="b">
        <f>IF(OR(M238=Локализация!$C$124,M238=5),-2,IF(OR(M238=Локализация!$C$125,M238=4),-1,IF(OR(M238=Локализация!$C$126,M238=3),0,IF(OR(M238=Локализация!$C$127,M238=2),2,IF(OR(M238=Локализация!$C$128,M238=1),4)))))</f>
        <v>0</v>
      </c>
      <c r="AI238" s="11" t="b">
        <f>IF(OR(N238=Локализация!$C$118,N238=5),4,IF(OR(N238=Локализация!$C$119,N238=4),2,IF(OR(N238=Локализация!$C$120,N238=3),0,IF(OR(N238=Локализация!$C$121,N238=2),-1,IF(OR(N238=Локализация!$C$122,N238=1),-2)))))</f>
        <v>0</v>
      </c>
      <c r="AJ238" s="11" t="b">
        <f>IF(OR(O238=Локализация!$C$124,O238=5),-2,IF(OR(O238=Локализация!$C$125,O238=4),-1,IF(OR(O238=Локализация!$C$126,O238=3),0,IF(OR(O238=Локализация!$C$127,O238=2),2,IF(OR(O238=Локализация!$C$128,O238=1),4)))))</f>
        <v>0</v>
      </c>
      <c r="AK238" s="11" t="b">
        <f>IF(OR(P238=Локализация!$C$118,P238=5),4,IF(OR(P238=Локализация!$C$119,P238=4),2,IF(OR(P238=Локализация!$C$120,P238=3),0,IF(OR(P238=Локализация!$C$121,P238=2),-1,IF(OR(P238=Локализация!$C$122,P238=1),-2)))))</f>
        <v>0</v>
      </c>
      <c r="AL238" s="11" t="b">
        <f>IF(OR(Q238=Локализация!$C$124,Q238=5),-2,IF(OR(Q238=Локализация!$C$125,Q238=4),-1,IF(OR(Q238=Локализация!$C$126,Q238=3),0,IF(OR(Q238=Локализация!$C$127,Q238=2),2,IF(OR(Q238=Локализация!$C$128,Q238=1),4)))))</f>
        <v>0</v>
      </c>
      <c r="AM238" s="11" t="b">
        <f>IF(OR(R238=Локализация!$C$118,R238=5),4,IF(OR(R238=Локализация!$C$119,R238=4),2,IF(OR(R238=Локализация!$C$120,R238=3),0,IF(OR(R238=Локализация!$C$121,R238=2),-1,IF(OR(R238=Локализация!$C$122,R238=1),-2)))))</f>
        <v>0</v>
      </c>
      <c r="AN238" s="11" t="b">
        <f>IF(OR(S238=Локализация!$C$124,S238=5),-2,IF(OR(S238=Локализация!$C$125,S238=4),-1,IF(OR(S238=Локализация!$C$126,S238=3),0,IF(OR(S238=Локализация!$C$127,S238=2),2,IF(OR(S238=Локализация!$C$128,S238=1),4)))))</f>
        <v>0</v>
      </c>
      <c r="AO238" s="11" t="b">
        <f>IF(OR(T238=Локализация!$C$118,T238=5),4,IF(OR(T238=Локализация!$C$119,T238=4),2,IF(OR(T238=Локализация!$C$120,T238=3),0,IF(OR(T238=Локализация!$C$121,T238=2),-1,IF(OR(T238=Локализация!$C$122,T238=1),-2)))))</f>
        <v>0</v>
      </c>
      <c r="AP238" s="11" t="b">
        <f>IF(OR(U238=Локализация!$C$124,U238=5),-2,IF(OR(U238=Локализация!$C$125,U238=4),-1,IF(OR(U238=Локализация!$C$126,U238=3),0,IF(OR(U238=Локализация!$C$127,U238=2),2,IF(OR(U238=Локализация!$C$128,U238=1),4)))))</f>
        <v>0</v>
      </c>
      <c r="AR238" s="11" t="str">
        <f t="shared" si="67"/>
        <v>ЛОЖЬЛОЖЬ</v>
      </c>
      <c r="AS238" s="11" t="str">
        <f t="shared" si="68"/>
        <v>ЛОЖЬЛОЖЬ</v>
      </c>
      <c r="AT238" s="11" t="str">
        <f t="shared" si="69"/>
        <v>ЛОЖЬЛОЖЬ</v>
      </c>
      <c r="AU238" s="11" t="str">
        <f t="shared" si="70"/>
        <v>ЛОЖЬЛОЖЬ</v>
      </c>
      <c r="AV238" s="11" t="str">
        <f t="shared" si="71"/>
        <v>ЛОЖЬЛОЖЬ</v>
      </c>
      <c r="AW238" s="11" t="str">
        <f t="shared" si="72"/>
        <v>ЛОЖЬЛОЖЬ</v>
      </c>
      <c r="AX238" s="11" t="str">
        <f t="shared" si="73"/>
        <v>ЛОЖЬЛОЖЬ</v>
      </c>
      <c r="AY238" s="11" t="str">
        <f t="shared" si="74"/>
        <v>ЛОЖЬЛОЖЬ</v>
      </c>
      <c r="AZ238" s="11" t="str">
        <f t="shared" si="75"/>
        <v>ЛОЖЬЛОЖЬ</v>
      </c>
      <c r="BA238" s="11" t="str">
        <f t="shared" si="76"/>
        <v>ЛОЖЬЛОЖЬ</v>
      </c>
      <c r="BC238" s="11" t="str">
        <f t="shared" si="77"/>
        <v/>
      </c>
      <c r="BD238" s="11" t="str">
        <f t="shared" si="78"/>
        <v/>
      </c>
      <c r="BE238" s="11" t="str">
        <f t="shared" si="79"/>
        <v/>
      </c>
      <c r="BF238" s="11" t="str">
        <f t="shared" si="80"/>
        <v/>
      </c>
      <c r="BG238" s="11" t="str">
        <f t="shared" si="81"/>
        <v/>
      </c>
      <c r="BH238" s="11" t="str">
        <f t="shared" si="82"/>
        <v/>
      </c>
      <c r="BI238" s="11" t="str">
        <f t="shared" si="83"/>
        <v/>
      </c>
      <c r="BJ238" s="11" t="str">
        <f t="shared" si="84"/>
        <v/>
      </c>
      <c r="BK238" s="11" t="str">
        <f t="shared" si="85"/>
        <v/>
      </c>
      <c r="BL238" s="11" t="str">
        <f t="shared" si="86"/>
        <v/>
      </c>
    </row>
    <row r="239" spans="23:64" x14ac:dyDescent="0.3">
      <c r="W239" s="11" t="b">
        <f>IF(OR(B239=Локализация!$C$118,B239=5),4,IF(OR(B239=Локализация!$C$119,B239=4),2,IF(OR(B239=Локализация!$C$120,B239=3),0,IF(OR(B239=Локализация!$C$121,B239=2),-1,IF(OR(B239=Локализация!$C$122,B239=1),-2)))))</f>
        <v>0</v>
      </c>
      <c r="X239" s="11" t="b">
        <f>IF(OR(C239=Локализация!$C$124,C239=5),-2,IF(OR(C239=Локализация!$C$125,C239=4),-1,IF(OR(C239=Локализация!$C$126,C239=3),0,IF(OR(C239=Локализация!$C$127,C239=2),2,IF(OR(C239=Локализация!$C$128,C239=1),4)))))</f>
        <v>0</v>
      </c>
      <c r="Y239" s="11" t="b">
        <f>IF(OR(D239=Локализация!$C$118,D239=5),4,IF(OR(D239=Локализация!$C$119,D239=4),2,IF(OR(D239=Локализация!$C$120,D239=3),0,IF(OR(D239=Локализация!$C$121,D239=2),-1,IF(OR(D239=Локализация!$C$122,D239=1),-2)))))</f>
        <v>0</v>
      </c>
      <c r="Z239" s="11" t="b">
        <f>IF(OR(E239=Локализация!$C$124,E239=5),-2,IF(OR(E239=Локализация!$C$125,E239=4),-1,IF(OR(E239=Локализация!$C$126,E239=3),0,IF(OR(E239=Локализация!$C$127,E239=2),2,IF(OR(E239=Локализация!$C$128,E239=1),4)))))</f>
        <v>0</v>
      </c>
      <c r="AA239" s="11" t="b">
        <f>IF(OR(F239=Локализация!$C$118,F239=5),4,IF(OR(F239=Локализация!$C$119,F239=4),2,IF(OR(F239=Локализация!$C$120,F239=3),0,IF(OR(F239=Локализация!$C$121,F239=2),-1,IF(OR(F239=Локализация!$C$122,F239=1),-2)))))</f>
        <v>0</v>
      </c>
      <c r="AB239" s="11" t="b">
        <f>IF(OR(G239=Локализация!$C$124,G239=5),-2,IF(OR(G239=Локализация!$C$125,G239=4),-1,IF(OR(G239=Локализация!$C$126,G239=3),0,IF(OR(G239=Локализация!$C$127,G239=2),2,IF(OR(G239=Локализация!$C$128,G239=1),4)))))</f>
        <v>0</v>
      </c>
      <c r="AC239" s="11" t="b">
        <f>IF(OR(H239=Локализация!$C$118,H239=5),4,IF(OR(H239=Локализация!$C$119,H239=4),2,IF(OR(H239=Локализация!$C$120,H239=3),0,IF(OR(H239=Локализация!$C$121,H239=2),-1,IF(OR(H239=Локализация!$C$122,H239=1),-2)))))</f>
        <v>0</v>
      </c>
      <c r="AD239" s="11" t="b">
        <f>IF(OR(I239=Локализация!$C$124,I239=5),-2,IF(OR(I239=Локализация!$C$125,I239=4),-1,IF(OR(I239=Локализация!$C$126,I239=3),0,IF(OR(I239=Локализация!$C$127,I239=2),2,IF(OR(I239=Локализация!$C$128,I239=1),4)))))</f>
        <v>0</v>
      </c>
      <c r="AE239" s="11" t="b">
        <f>IF(OR(J239=Локализация!$C$118,J239=5),4,IF(OR(J239=Локализация!$C$119,J239=4),2,IF(OR(J239=Локализация!$C$120,J239=3),0,IF(OR(J239=Локализация!$C$121,J239=2),-1,IF(OR(J239=Локализация!$C$122,J239=1),-2)))))</f>
        <v>0</v>
      </c>
      <c r="AF239" s="11" t="b">
        <f>IF(OR(K239=Локализация!$C$124,K239=5),-2,IF(OR(K239=Локализация!$C$125,K239=4),-1,IF(OR(K239=Локализация!$C$126,K239=3),0,IF(OR(K239=Локализация!$C$127,K239=2),2,IF(OR(K239=Локализация!$C$128,K239=1),4)))))</f>
        <v>0</v>
      </c>
      <c r="AG239" s="11" t="b">
        <f>IF(OR(L239=Локализация!$C$118,L239=5),4,IF(OR(L239=Локализация!$C$119,L239=4),2,IF(OR(L239=Локализация!$C$120,L239=3),0,IF(OR(L239=Локализация!$C$121,L239=2),-1,IF(OR(L239=Локализация!$C$122,L239=1),-2)))))</f>
        <v>0</v>
      </c>
      <c r="AH239" s="11" t="b">
        <f>IF(OR(M239=Локализация!$C$124,M239=5),-2,IF(OR(M239=Локализация!$C$125,M239=4),-1,IF(OR(M239=Локализация!$C$126,M239=3),0,IF(OR(M239=Локализация!$C$127,M239=2),2,IF(OR(M239=Локализация!$C$128,M239=1),4)))))</f>
        <v>0</v>
      </c>
      <c r="AI239" s="11" t="b">
        <f>IF(OR(N239=Локализация!$C$118,N239=5),4,IF(OR(N239=Локализация!$C$119,N239=4),2,IF(OR(N239=Локализация!$C$120,N239=3),0,IF(OR(N239=Локализация!$C$121,N239=2),-1,IF(OR(N239=Локализация!$C$122,N239=1),-2)))))</f>
        <v>0</v>
      </c>
      <c r="AJ239" s="11" t="b">
        <f>IF(OR(O239=Локализация!$C$124,O239=5),-2,IF(OR(O239=Локализация!$C$125,O239=4),-1,IF(OR(O239=Локализация!$C$126,O239=3),0,IF(OR(O239=Локализация!$C$127,O239=2),2,IF(OR(O239=Локализация!$C$128,O239=1),4)))))</f>
        <v>0</v>
      </c>
      <c r="AK239" s="11" t="b">
        <f>IF(OR(P239=Локализация!$C$118,P239=5),4,IF(OR(P239=Локализация!$C$119,P239=4),2,IF(OR(P239=Локализация!$C$120,P239=3),0,IF(OR(P239=Локализация!$C$121,P239=2),-1,IF(OR(P239=Локализация!$C$122,P239=1),-2)))))</f>
        <v>0</v>
      </c>
      <c r="AL239" s="11" t="b">
        <f>IF(OR(Q239=Локализация!$C$124,Q239=5),-2,IF(OR(Q239=Локализация!$C$125,Q239=4),-1,IF(OR(Q239=Локализация!$C$126,Q239=3),0,IF(OR(Q239=Локализация!$C$127,Q239=2),2,IF(OR(Q239=Локализация!$C$128,Q239=1),4)))))</f>
        <v>0</v>
      </c>
      <c r="AM239" s="11" t="b">
        <f>IF(OR(R239=Локализация!$C$118,R239=5),4,IF(OR(R239=Локализация!$C$119,R239=4),2,IF(OR(R239=Локализация!$C$120,R239=3),0,IF(OR(R239=Локализация!$C$121,R239=2),-1,IF(OR(R239=Локализация!$C$122,R239=1),-2)))))</f>
        <v>0</v>
      </c>
      <c r="AN239" s="11" t="b">
        <f>IF(OR(S239=Локализация!$C$124,S239=5),-2,IF(OR(S239=Локализация!$C$125,S239=4),-1,IF(OR(S239=Локализация!$C$126,S239=3),0,IF(OR(S239=Локализация!$C$127,S239=2),2,IF(OR(S239=Локализация!$C$128,S239=1),4)))))</f>
        <v>0</v>
      </c>
      <c r="AO239" s="11" t="b">
        <f>IF(OR(T239=Локализация!$C$118,T239=5),4,IF(OR(T239=Локализация!$C$119,T239=4),2,IF(OR(T239=Локализация!$C$120,T239=3),0,IF(OR(T239=Локализация!$C$121,T239=2),-1,IF(OR(T239=Локализация!$C$122,T239=1),-2)))))</f>
        <v>0</v>
      </c>
      <c r="AP239" s="11" t="b">
        <f>IF(OR(U239=Локализация!$C$124,U239=5),-2,IF(OR(U239=Локализация!$C$125,U239=4),-1,IF(OR(U239=Локализация!$C$126,U239=3),0,IF(OR(U239=Локализация!$C$127,U239=2),2,IF(OR(U239=Локализация!$C$128,U239=1),4)))))</f>
        <v>0</v>
      </c>
      <c r="AR239" s="11" t="str">
        <f t="shared" si="67"/>
        <v>ЛОЖЬЛОЖЬ</v>
      </c>
      <c r="AS239" s="11" t="str">
        <f t="shared" si="68"/>
        <v>ЛОЖЬЛОЖЬ</v>
      </c>
      <c r="AT239" s="11" t="str">
        <f t="shared" si="69"/>
        <v>ЛОЖЬЛОЖЬ</v>
      </c>
      <c r="AU239" s="11" t="str">
        <f t="shared" si="70"/>
        <v>ЛОЖЬЛОЖЬ</v>
      </c>
      <c r="AV239" s="11" t="str">
        <f t="shared" si="71"/>
        <v>ЛОЖЬЛОЖЬ</v>
      </c>
      <c r="AW239" s="11" t="str">
        <f t="shared" si="72"/>
        <v>ЛОЖЬЛОЖЬ</v>
      </c>
      <c r="AX239" s="11" t="str">
        <f t="shared" si="73"/>
        <v>ЛОЖЬЛОЖЬ</v>
      </c>
      <c r="AY239" s="11" t="str">
        <f t="shared" si="74"/>
        <v>ЛОЖЬЛОЖЬ</v>
      </c>
      <c r="AZ239" s="11" t="str">
        <f t="shared" si="75"/>
        <v>ЛОЖЬЛОЖЬ</v>
      </c>
      <c r="BA239" s="11" t="str">
        <f t="shared" si="76"/>
        <v>ЛОЖЬЛОЖЬ</v>
      </c>
      <c r="BC239" s="11" t="str">
        <f t="shared" si="77"/>
        <v/>
      </c>
      <c r="BD239" s="11" t="str">
        <f t="shared" si="78"/>
        <v/>
      </c>
      <c r="BE239" s="11" t="str">
        <f t="shared" si="79"/>
        <v/>
      </c>
      <c r="BF239" s="11" t="str">
        <f t="shared" si="80"/>
        <v/>
      </c>
      <c r="BG239" s="11" t="str">
        <f t="shared" si="81"/>
        <v/>
      </c>
      <c r="BH239" s="11" t="str">
        <f t="shared" si="82"/>
        <v/>
      </c>
      <c r="BI239" s="11" t="str">
        <f t="shared" si="83"/>
        <v/>
      </c>
      <c r="BJ239" s="11" t="str">
        <f t="shared" si="84"/>
        <v/>
      </c>
      <c r="BK239" s="11" t="str">
        <f t="shared" si="85"/>
        <v/>
      </c>
      <c r="BL239" s="11" t="str">
        <f t="shared" si="86"/>
        <v/>
      </c>
    </row>
    <row r="240" spans="23:64" x14ac:dyDescent="0.3">
      <c r="W240" s="11" t="b">
        <f>IF(OR(B240=Локализация!$C$118,B240=5),4,IF(OR(B240=Локализация!$C$119,B240=4),2,IF(OR(B240=Локализация!$C$120,B240=3),0,IF(OR(B240=Локализация!$C$121,B240=2),-1,IF(OR(B240=Локализация!$C$122,B240=1),-2)))))</f>
        <v>0</v>
      </c>
      <c r="X240" s="11" t="b">
        <f>IF(OR(C240=Локализация!$C$124,C240=5),-2,IF(OR(C240=Локализация!$C$125,C240=4),-1,IF(OR(C240=Локализация!$C$126,C240=3),0,IF(OR(C240=Локализация!$C$127,C240=2),2,IF(OR(C240=Локализация!$C$128,C240=1),4)))))</f>
        <v>0</v>
      </c>
      <c r="Y240" s="11" t="b">
        <f>IF(OR(D240=Локализация!$C$118,D240=5),4,IF(OR(D240=Локализация!$C$119,D240=4),2,IF(OR(D240=Локализация!$C$120,D240=3),0,IF(OR(D240=Локализация!$C$121,D240=2),-1,IF(OR(D240=Локализация!$C$122,D240=1),-2)))))</f>
        <v>0</v>
      </c>
      <c r="Z240" s="11" t="b">
        <f>IF(OR(E240=Локализация!$C$124,E240=5),-2,IF(OR(E240=Локализация!$C$125,E240=4),-1,IF(OR(E240=Локализация!$C$126,E240=3),0,IF(OR(E240=Локализация!$C$127,E240=2),2,IF(OR(E240=Локализация!$C$128,E240=1),4)))))</f>
        <v>0</v>
      </c>
      <c r="AA240" s="11" t="b">
        <f>IF(OR(F240=Локализация!$C$118,F240=5),4,IF(OR(F240=Локализация!$C$119,F240=4),2,IF(OR(F240=Локализация!$C$120,F240=3),0,IF(OR(F240=Локализация!$C$121,F240=2),-1,IF(OR(F240=Локализация!$C$122,F240=1),-2)))))</f>
        <v>0</v>
      </c>
      <c r="AB240" s="11" t="b">
        <f>IF(OR(G240=Локализация!$C$124,G240=5),-2,IF(OR(G240=Локализация!$C$125,G240=4),-1,IF(OR(G240=Локализация!$C$126,G240=3),0,IF(OR(G240=Локализация!$C$127,G240=2),2,IF(OR(G240=Локализация!$C$128,G240=1),4)))))</f>
        <v>0</v>
      </c>
      <c r="AC240" s="11" t="b">
        <f>IF(OR(H240=Локализация!$C$118,H240=5),4,IF(OR(H240=Локализация!$C$119,H240=4),2,IF(OR(H240=Локализация!$C$120,H240=3),0,IF(OR(H240=Локализация!$C$121,H240=2),-1,IF(OR(H240=Локализация!$C$122,H240=1),-2)))))</f>
        <v>0</v>
      </c>
      <c r="AD240" s="11" t="b">
        <f>IF(OR(I240=Локализация!$C$124,I240=5),-2,IF(OR(I240=Локализация!$C$125,I240=4),-1,IF(OR(I240=Локализация!$C$126,I240=3),0,IF(OR(I240=Локализация!$C$127,I240=2),2,IF(OR(I240=Локализация!$C$128,I240=1),4)))))</f>
        <v>0</v>
      </c>
      <c r="AE240" s="11" t="b">
        <f>IF(OR(J240=Локализация!$C$118,J240=5),4,IF(OR(J240=Локализация!$C$119,J240=4),2,IF(OR(J240=Локализация!$C$120,J240=3),0,IF(OR(J240=Локализация!$C$121,J240=2),-1,IF(OR(J240=Локализация!$C$122,J240=1),-2)))))</f>
        <v>0</v>
      </c>
      <c r="AF240" s="11" t="b">
        <f>IF(OR(K240=Локализация!$C$124,K240=5),-2,IF(OR(K240=Локализация!$C$125,K240=4),-1,IF(OR(K240=Локализация!$C$126,K240=3),0,IF(OR(K240=Локализация!$C$127,K240=2),2,IF(OR(K240=Локализация!$C$128,K240=1),4)))))</f>
        <v>0</v>
      </c>
      <c r="AG240" s="11" t="b">
        <f>IF(OR(L240=Локализация!$C$118,L240=5),4,IF(OR(L240=Локализация!$C$119,L240=4),2,IF(OR(L240=Локализация!$C$120,L240=3),0,IF(OR(L240=Локализация!$C$121,L240=2),-1,IF(OR(L240=Локализация!$C$122,L240=1),-2)))))</f>
        <v>0</v>
      </c>
      <c r="AH240" s="11" t="b">
        <f>IF(OR(M240=Локализация!$C$124,M240=5),-2,IF(OR(M240=Локализация!$C$125,M240=4),-1,IF(OR(M240=Локализация!$C$126,M240=3),0,IF(OR(M240=Локализация!$C$127,M240=2),2,IF(OR(M240=Локализация!$C$128,M240=1),4)))))</f>
        <v>0</v>
      </c>
      <c r="AI240" s="11" t="b">
        <f>IF(OR(N240=Локализация!$C$118,N240=5),4,IF(OR(N240=Локализация!$C$119,N240=4),2,IF(OR(N240=Локализация!$C$120,N240=3),0,IF(OR(N240=Локализация!$C$121,N240=2),-1,IF(OR(N240=Локализация!$C$122,N240=1),-2)))))</f>
        <v>0</v>
      </c>
      <c r="AJ240" s="11" t="b">
        <f>IF(OR(O240=Локализация!$C$124,O240=5),-2,IF(OR(O240=Локализация!$C$125,O240=4),-1,IF(OR(O240=Локализация!$C$126,O240=3),0,IF(OR(O240=Локализация!$C$127,O240=2),2,IF(OR(O240=Локализация!$C$128,O240=1),4)))))</f>
        <v>0</v>
      </c>
      <c r="AK240" s="11" t="b">
        <f>IF(OR(P240=Локализация!$C$118,P240=5),4,IF(OR(P240=Локализация!$C$119,P240=4),2,IF(OR(P240=Локализация!$C$120,P240=3),0,IF(OR(P240=Локализация!$C$121,P240=2),-1,IF(OR(P240=Локализация!$C$122,P240=1),-2)))))</f>
        <v>0</v>
      </c>
      <c r="AL240" s="11" t="b">
        <f>IF(OR(Q240=Локализация!$C$124,Q240=5),-2,IF(OR(Q240=Локализация!$C$125,Q240=4),-1,IF(OR(Q240=Локализация!$C$126,Q240=3),0,IF(OR(Q240=Локализация!$C$127,Q240=2),2,IF(OR(Q240=Локализация!$C$128,Q240=1),4)))))</f>
        <v>0</v>
      </c>
      <c r="AM240" s="11" t="b">
        <f>IF(OR(R240=Локализация!$C$118,R240=5),4,IF(OR(R240=Локализация!$C$119,R240=4),2,IF(OR(R240=Локализация!$C$120,R240=3),0,IF(OR(R240=Локализация!$C$121,R240=2),-1,IF(OR(R240=Локализация!$C$122,R240=1),-2)))))</f>
        <v>0</v>
      </c>
      <c r="AN240" s="11" t="b">
        <f>IF(OR(S240=Локализация!$C$124,S240=5),-2,IF(OR(S240=Локализация!$C$125,S240=4),-1,IF(OR(S240=Локализация!$C$126,S240=3),0,IF(OR(S240=Локализация!$C$127,S240=2),2,IF(OR(S240=Локализация!$C$128,S240=1),4)))))</f>
        <v>0</v>
      </c>
      <c r="AO240" s="11" t="b">
        <f>IF(OR(T240=Локализация!$C$118,T240=5),4,IF(OR(T240=Локализация!$C$119,T240=4),2,IF(OR(T240=Локализация!$C$120,T240=3),0,IF(OR(T240=Локализация!$C$121,T240=2),-1,IF(OR(T240=Локализация!$C$122,T240=1),-2)))))</f>
        <v>0</v>
      </c>
      <c r="AP240" s="11" t="b">
        <f>IF(OR(U240=Локализация!$C$124,U240=5),-2,IF(OR(U240=Локализация!$C$125,U240=4),-1,IF(OR(U240=Локализация!$C$126,U240=3),0,IF(OR(U240=Локализация!$C$127,U240=2),2,IF(OR(U240=Локализация!$C$128,U240=1),4)))))</f>
        <v>0</v>
      </c>
      <c r="AR240" s="11" t="str">
        <f t="shared" si="67"/>
        <v>ЛОЖЬЛОЖЬ</v>
      </c>
      <c r="AS240" s="11" t="str">
        <f t="shared" si="68"/>
        <v>ЛОЖЬЛОЖЬ</v>
      </c>
      <c r="AT240" s="11" t="str">
        <f t="shared" si="69"/>
        <v>ЛОЖЬЛОЖЬ</v>
      </c>
      <c r="AU240" s="11" t="str">
        <f t="shared" si="70"/>
        <v>ЛОЖЬЛОЖЬ</v>
      </c>
      <c r="AV240" s="11" t="str">
        <f t="shared" si="71"/>
        <v>ЛОЖЬЛОЖЬ</v>
      </c>
      <c r="AW240" s="11" t="str">
        <f t="shared" si="72"/>
        <v>ЛОЖЬЛОЖЬ</v>
      </c>
      <c r="AX240" s="11" t="str">
        <f t="shared" si="73"/>
        <v>ЛОЖЬЛОЖЬ</v>
      </c>
      <c r="AY240" s="11" t="str">
        <f t="shared" si="74"/>
        <v>ЛОЖЬЛОЖЬ</v>
      </c>
      <c r="AZ240" s="11" t="str">
        <f t="shared" si="75"/>
        <v>ЛОЖЬЛОЖЬ</v>
      </c>
      <c r="BA240" s="11" t="str">
        <f t="shared" si="76"/>
        <v>ЛОЖЬЛОЖЬ</v>
      </c>
      <c r="BC240" s="11" t="str">
        <f t="shared" si="77"/>
        <v/>
      </c>
      <c r="BD240" s="11" t="str">
        <f t="shared" si="78"/>
        <v/>
      </c>
      <c r="BE240" s="11" t="str">
        <f t="shared" si="79"/>
        <v/>
      </c>
      <c r="BF240" s="11" t="str">
        <f t="shared" si="80"/>
        <v/>
      </c>
      <c r="BG240" s="11" t="str">
        <f t="shared" si="81"/>
        <v/>
      </c>
      <c r="BH240" s="11" t="str">
        <f t="shared" si="82"/>
        <v/>
      </c>
      <c r="BI240" s="11" t="str">
        <f t="shared" si="83"/>
        <v/>
      </c>
      <c r="BJ240" s="11" t="str">
        <f t="shared" si="84"/>
        <v/>
      </c>
      <c r="BK240" s="11" t="str">
        <f t="shared" si="85"/>
        <v/>
      </c>
      <c r="BL240" s="11" t="str">
        <f t="shared" si="86"/>
        <v/>
      </c>
    </row>
    <row r="241" spans="23:64" x14ac:dyDescent="0.3">
      <c r="W241" s="11" t="b">
        <f>IF(OR(B241=Локализация!$C$118,B241=5),4,IF(OR(B241=Локализация!$C$119,B241=4),2,IF(OR(B241=Локализация!$C$120,B241=3),0,IF(OR(B241=Локализация!$C$121,B241=2),-1,IF(OR(B241=Локализация!$C$122,B241=1),-2)))))</f>
        <v>0</v>
      </c>
      <c r="X241" s="11" t="b">
        <f>IF(OR(C241=Локализация!$C$124,C241=5),-2,IF(OR(C241=Локализация!$C$125,C241=4),-1,IF(OR(C241=Локализация!$C$126,C241=3),0,IF(OR(C241=Локализация!$C$127,C241=2),2,IF(OR(C241=Локализация!$C$128,C241=1),4)))))</f>
        <v>0</v>
      </c>
      <c r="Y241" s="11" t="b">
        <f>IF(OR(D241=Локализация!$C$118,D241=5),4,IF(OR(D241=Локализация!$C$119,D241=4),2,IF(OR(D241=Локализация!$C$120,D241=3),0,IF(OR(D241=Локализация!$C$121,D241=2),-1,IF(OR(D241=Локализация!$C$122,D241=1),-2)))))</f>
        <v>0</v>
      </c>
      <c r="Z241" s="11" t="b">
        <f>IF(OR(E241=Локализация!$C$124,E241=5),-2,IF(OR(E241=Локализация!$C$125,E241=4),-1,IF(OR(E241=Локализация!$C$126,E241=3),0,IF(OR(E241=Локализация!$C$127,E241=2),2,IF(OR(E241=Локализация!$C$128,E241=1),4)))))</f>
        <v>0</v>
      </c>
      <c r="AA241" s="11" t="b">
        <f>IF(OR(F241=Локализация!$C$118,F241=5),4,IF(OR(F241=Локализация!$C$119,F241=4),2,IF(OR(F241=Локализация!$C$120,F241=3),0,IF(OR(F241=Локализация!$C$121,F241=2),-1,IF(OR(F241=Локализация!$C$122,F241=1),-2)))))</f>
        <v>0</v>
      </c>
      <c r="AB241" s="11" t="b">
        <f>IF(OR(G241=Локализация!$C$124,G241=5),-2,IF(OR(G241=Локализация!$C$125,G241=4),-1,IF(OR(G241=Локализация!$C$126,G241=3),0,IF(OR(G241=Локализация!$C$127,G241=2),2,IF(OR(G241=Локализация!$C$128,G241=1),4)))))</f>
        <v>0</v>
      </c>
      <c r="AC241" s="11" t="b">
        <f>IF(OR(H241=Локализация!$C$118,H241=5),4,IF(OR(H241=Локализация!$C$119,H241=4),2,IF(OR(H241=Локализация!$C$120,H241=3),0,IF(OR(H241=Локализация!$C$121,H241=2),-1,IF(OR(H241=Локализация!$C$122,H241=1),-2)))))</f>
        <v>0</v>
      </c>
      <c r="AD241" s="11" t="b">
        <f>IF(OR(I241=Локализация!$C$124,I241=5),-2,IF(OR(I241=Локализация!$C$125,I241=4),-1,IF(OR(I241=Локализация!$C$126,I241=3),0,IF(OR(I241=Локализация!$C$127,I241=2),2,IF(OR(I241=Локализация!$C$128,I241=1),4)))))</f>
        <v>0</v>
      </c>
      <c r="AE241" s="11" t="b">
        <f>IF(OR(J241=Локализация!$C$118,J241=5),4,IF(OR(J241=Локализация!$C$119,J241=4),2,IF(OR(J241=Локализация!$C$120,J241=3),0,IF(OR(J241=Локализация!$C$121,J241=2),-1,IF(OR(J241=Локализация!$C$122,J241=1),-2)))))</f>
        <v>0</v>
      </c>
      <c r="AF241" s="11" t="b">
        <f>IF(OR(K241=Локализация!$C$124,K241=5),-2,IF(OR(K241=Локализация!$C$125,K241=4),-1,IF(OR(K241=Локализация!$C$126,K241=3),0,IF(OR(K241=Локализация!$C$127,K241=2),2,IF(OR(K241=Локализация!$C$128,K241=1),4)))))</f>
        <v>0</v>
      </c>
      <c r="AG241" s="11" t="b">
        <f>IF(OR(L241=Локализация!$C$118,L241=5),4,IF(OR(L241=Локализация!$C$119,L241=4),2,IF(OR(L241=Локализация!$C$120,L241=3),0,IF(OR(L241=Локализация!$C$121,L241=2),-1,IF(OR(L241=Локализация!$C$122,L241=1),-2)))))</f>
        <v>0</v>
      </c>
      <c r="AH241" s="11" t="b">
        <f>IF(OR(M241=Локализация!$C$124,M241=5),-2,IF(OR(M241=Локализация!$C$125,M241=4),-1,IF(OR(M241=Локализация!$C$126,M241=3),0,IF(OR(M241=Локализация!$C$127,M241=2),2,IF(OR(M241=Локализация!$C$128,M241=1),4)))))</f>
        <v>0</v>
      </c>
      <c r="AI241" s="11" t="b">
        <f>IF(OR(N241=Локализация!$C$118,N241=5),4,IF(OR(N241=Локализация!$C$119,N241=4),2,IF(OR(N241=Локализация!$C$120,N241=3),0,IF(OR(N241=Локализация!$C$121,N241=2),-1,IF(OR(N241=Локализация!$C$122,N241=1),-2)))))</f>
        <v>0</v>
      </c>
      <c r="AJ241" s="11" t="b">
        <f>IF(OR(O241=Локализация!$C$124,O241=5),-2,IF(OR(O241=Локализация!$C$125,O241=4),-1,IF(OR(O241=Локализация!$C$126,O241=3),0,IF(OR(O241=Локализация!$C$127,O241=2),2,IF(OR(O241=Локализация!$C$128,O241=1),4)))))</f>
        <v>0</v>
      </c>
      <c r="AK241" s="11" t="b">
        <f>IF(OR(P241=Локализация!$C$118,P241=5),4,IF(OR(P241=Локализация!$C$119,P241=4),2,IF(OR(P241=Локализация!$C$120,P241=3),0,IF(OR(P241=Локализация!$C$121,P241=2),-1,IF(OR(P241=Локализация!$C$122,P241=1),-2)))))</f>
        <v>0</v>
      </c>
      <c r="AL241" s="11" t="b">
        <f>IF(OR(Q241=Локализация!$C$124,Q241=5),-2,IF(OR(Q241=Локализация!$C$125,Q241=4),-1,IF(OR(Q241=Локализация!$C$126,Q241=3),0,IF(OR(Q241=Локализация!$C$127,Q241=2),2,IF(OR(Q241=Локализация!$C$128,Q241=1),4)))))</f>
        <v>0</v>
      </c>
      <c r="AM241" s="11" t="b">
        <f>IF(OR(R241=Локализация!$C$118,R241=5),4,IF(OR(R241=Локализация!$C$119,R241=4),2,IF(OR(R241=Локализация!$C$120,R241=3),0,IF(OR(R241=Локализация!$C$121,R241=2),-1,IF(OR(R241=Локализация!$C$122,R241=1),-2)))))</f>
        <v>0</v>
      </c>
      <c r="AN241" s="11" t="b">
        <f>IF(OR(S241=Локализация!$C$124,S241=5),-2,IF(OR(S241=Локализация!$C$125,S241=4),-1,IF(OR(S241=Локализация!$C$126,S241=3),0,IF(OR(S241=Локализация!$C$127,S241=2),2,IF(OR(S241=Локализация!$C$128,S241=1),4)))))</f>
        <v>0</v>
      </c>
      <c r="AO241" s="11" t="b">
        <f>IF(OR(T241=Локализация!$C$118,T241=5),4,IF(OR(T241=Локализация!$C$119,T241=4),2,IF(OR(T241=Локализация!$C$120,T241=3),0,IF(OR(T241=Локализация!$C$121,T241=2),-1,IF(OR(T241=Локализация!$C$122,T241=1),-2)))))</f>
        <v>0</v>
      </c>
      <c r="AP241" s="11" t="b">
        <f>IF(OR(U241=Локализация!$C$124,U241=5),-2,IF(OR(U241=Локализация!$C$125,U241=4),-1,IF(OR(U241=Локализация!$C$126,U241=3),0,IF(OR(U241=Локализация!$C$127,U241=2),2,IF(OR(U241=Локализация!$C$128,U241=1),4)))))</f>
        <v>0</v>
      </c>
      <c r="AR241" s="11" t="str">
        <f t="shared" si="67"/>
        <v>ЛОЖЬЛОЖЬ</v>
      </c>
      <c r="AS241" s="11" t="str">
        <f t="shared" si="68"/>
        <v>ЛОЖЬЛОЖЬ</v>
      </c>
      <c r="AT241" s="11" t="str">
        <f t="shared" si="69"/>
        <v>ЛОЖЬЛОЖЬ</v>
      </c>
      <c r="AU241" s="11" t="str">
        <f t="shared" si="70"/>
        <v>ЛОЖЬЛОЖЬ</v>
      </c>
      <c r="AV241" s="11" t="str">
        <f t="shared" si="71"/>
        <v>ЛОЖЬЛОЖЬ</v>
      </c>
      <c r="AW241" s="11" t="str">
        <f t="shared" si="72"/>
        <v>ЛОЖЬЛОЖЬ</v>
      </c>
      <c r="AX241" s="11" t="str">
        <f t="shared" si="73"/>
        <v>ЛОЖЬЛОЖЬ</v>
      </c>
      <c r="AY241" s="11" t="str">
        <f t="shared" si="74"/>
        <v>ЛОЖЬЛОЖЬ</v>
      </c>
      <c r="AZ241" s="11" t="str">
        <f t="shared" si="75"/>
        <v>ЛОЖЬЛОЖЬ</v>
      </c>
      <c r="BA241" s="11" t="str">
        <f t="shared" si="76"/>
        <v>ЛОЖЬЛОЖЬ</v>
      </c>
      <c r="BC241" s="11" t="str">
        <f t="shared" si="77"/>
        <v/>
      </c>
      <c r="BD241" s="11" t="str">
        <f t="shared" si="78"/>
        <v/>
      </c>
      <c r="BE241" s="11" t="str">
        <f t="shared" si="79"/>
        <v/>
      </c>
      <c r="BF241" s="11" t="str">
        <f t="shared" si="80"/>
        <v/>
      </c>
      <c r="BG241" s="11" t="str">
        <f t="shared" si="81"/>
        <v/>
      </c>
      <c r="BH241" s="11" t="str">
        <f t="shared" si="82"/>
        <v/>
      </c>
      <c r="BI241" s="11" t="str">
        <f t="shared" si="83"/>
        <v/>
      </c>
      <c r="BJ241" s="11" t="str">
        <f t="shared" si="84"/>
        <v/>
      </c>
      <c r="BK241" s="11" t="str">
        <f t="shared" si="85"/>
        <v/>
      </c>
      <c r="BL241" s="11" t="str">
        <f t="shared" si="86"/>
        <v/>
      </c>
    </row>
    <row r="242" spans="23:64" x14ac:dyDescent="0.3">
      <c r="W242" s="11" t="b">
        <f>IF(OR(B242=Локализация!$C$118,B242=5),4,IF(OR(B242=Локализация!$C$119,B242=4),2,IF(OR(B242=Локализация!$C$120,B242=3),0,IF(OR(B242=Локализация!$C$121,B242=2),-1,IF(OR(B242=Локализация!$C$122,B242=1),-2)))))</f>
        <v>0</v>
      </c>
      <c r="X242" s="11" t="b">
        <f>IF(OR(C242=Локализация!$C$124,C242=5),-2,IF(OR(C242=Локализация!$C$125,C242=4),-1,IF(OR(C242=Локализация!$C$126,C242=3),0,IF(OR(C242=Локализация!$C$127,C242=2),2,IF(OR(C242=Локализация!$C$128,C242=1),4)))))</f>
        <v>0</v>
      </c>
      <c r="Y242" s="11" t="b">
        <f>IF(OR(D242=Локализация!$C$118,D242=5),4,IF(OR(D242=Локализация!$C$119,D242=4),2,IF(OR(D242=Локализация!$C$120,D242=3),0,IF(OR(D242=Локализация!$C$121,D242=2),-1,IF(OR(D242=Локализация!$C$122,D242=1),-2)))))</f>
        <v>0</v>
      </c>
      <c r="Z242" s="11" t="b">
        <f>IF(OR(E242=Локализация!$C$124,E242=5),-2,IF(OR(E242=Локализация!$C$125,E242=4),-1,IF(OR(E242=Локализация!$C$126,E242=3),0,IF(OR(E242=Локализация!$C$127,E242=2),2,IF(OR(E242=Локализация!$C$128,E242=1),4)))))</f>
        <v>0</v>
      </c>
      <c r="AA242" s="11" t="b">
        <f>IF(OR(F242=Локализация!$C$118,F242=5),4,IF(OR(F242=Локализация!$C$119,F242=4),2,IF(OR(F242=Локализация!$C$120,F242=3),0,IF(OR(F242=Локализация!$C$121,F242=2),-1,IF(OR(F242=Локализация!$C$122,F242=1),-2)))))</f>
        <v>0</v>
      </c>
      <c r="AB242" s="11" t="b">
        <f>IF(OR(G242=Локализация!$C$124,G242=5),-2,IF(OR(G242=Локализация!$C$125,G242=4),-1,IF(OR(G242=Локализация!$C$126,G242=3),0,IF(OR(G242=Локализация!$C$127,G242=2),2,IF(OR(G242=Локализация!$C$128,G242=1),4)))))</f>
        <v>0</v>
      </c>
      <c r="AC242" s="11" t="b">
        <f>IF(OR(H242=Локализация!$C$118,H242=5),4,IF(OR(H242=Локализация!$C$119,H242=4),2,IF(OR(H242=Локализация!$C$120,H242=3),0,IF(OR(H242=Локализация!$C$121,H242=2),-1,IF(OR(H242=Локализация!$C$122,H242=1),-2)))))</f>
        <v>0</v>
      </c>
      <c r="AD242" s="11" t="b">
        <f>IF(OR(I242=Локализация!$C$124,I242=5),-2,IF(OR(I242=Локализация!$C$125,I242=4),-1,IF(OR(I242=Локализация!$C$126,I242=3),0,IF(OR(I242=Локализация!$C$127,I242=2),2,IF(OR(I242=Локализация!$C$128,I242=1),4)))))</f>
        <v>0</v>
      </c>
      <c r="AE242" s="11" t="b">
        <f>IF(OR(J242=Локализация!$C$118,J242=5),4,IF(OR(J242=Локализация!$C$119,J242=4),2,IF(OR(J242=Локализация!$C$120,J242=3),0,IF(OR(J242=Локализация!$C$121,J242=2),-1,IF(OR(J242=Локализация!$C$122,J242=1),-2)))))</f>
        <v>0</v>
      </c>
      <c r="AF242" s="11" t="b">
        <f>IF(OR(K242=Локализация!$C$124,K242=5),-2,IF(OR(K242=Локализация!$C$125,K242=4),-1,IF(OR(K242=Локализация!$C$126,K242=3),0,IF(OR(K242=Локализация!$C$127,K242=2),2,IF(OR(K242=Локализация!$C$128,K242=1),4)))))</f>
        <v>0</v>
      </c>
      <c r="AG242" s="11" t="b">
        <f>IF(OR(L242=Локализация!$C$118,L242=5),4,IF(OR(L242=Локализация!$C$119,L242=4),2,IF(OR(L242=Локализация!$C$120,L242=3),0,IF(OR(L242=Локализация!$C$121,L242=2),-1,IF(OR(L242=Локализация!$C$122,L242=1),-2)))))</f>
        <v>0</v>
      </c>
      <c r="AH242" s="11" t="b">
        <f>IF(OR(M242=Локализация!$C$124,M242=5),-2,IF(OR(M242=Локализация!$C$125,M242=4),-1,IF(OR(M242=Локализация!$C$126,M242=3),0,IF(OR(M242=Локализация!$C$127,M242=2),2,IF(OR(M242=Локализация!$C$128,M242=1),4)))))</f>
        <v>0</v>
      </c>
      <c r="AI242" s="11" t="b">
        <f>IF(OR(N242=Локализация!$C$118,N242=5),4,IF(OR(N242=Локализация!$C$119,N242=4),2,IF(OR(N242=Локализация!$C$120,N242=3),0,IF(OR(N242=Локализация!$C$121,N242=2),-1,IF(OR(N242=Локализация!$C$122,N242=1),-2)))))</f>
        <v>0</v>
      </c>
      <c r="AJ242" s="11" t="b">
        <f>IF(OR(O242=Локализация!$C$124,O242=5),-2,IF(OR(O242=Локализация!$C$125,O242=4),-1,IF(OR(O242=Локализация!$C$126,O242=3),0,IF(OR(O242=Локализация!$C$127,O242=2),2,IF(OR(O242=Локализация!$C$128,O242=1),4)))))</f>
        <v>0</v>
      </c>
      <c r="AK242" s="11" t="b">
        <f>IF(OR(P242=Локализация!$C$118,P242=5),4,IF(OR(P242=Локализация!$C$119,P242=4),2,IF(OR(P242=Локализация!$C$120,P242=3),0,IF(OR(P242=Локализация!$C$121,P242=2),-1,IF(OR(P242=Локализация!$C$122,P242=1),-2)))))</f>
        <v>0</v>
      </c>
      <c r="AL242" s="11" t="b">
        <f>IF(OR(Q242=Локализация!$C$124,Q242=5),-2,IF(OR(Q242=Локализация!$C$125,Q242=4),-1,IF(OR(Q242=Локализация!$C$126,Q242=3),0,IF(OR(Q242=Локализация!$C$127,Q242=2),2,IF(OR(Q242=Локализация!$C$128,Q242=1),4)))))</f>
        <v>0</v>
      </c>
      <c r="AM242" s="11" t="b">
        <f>IF(OR(R242=Локализация!$C$118,R242=5),4,IF(OR(R242=Локализация!$C$119,R242=4),2,IF(OR(R242=Локализация!$C$120,R242=3),0,IF(OR(R242=Локализация!$C$121,R242=2),-1,IF(OR(R242=Локализация!$C$122,R242=1),-2)))))</f>
        <v>0</v>
      </c>
      <c r="AN242" s="11" t="b">
        <f>IF(OR(S242=Локализация!$C$124,S242=5),-2,IF(OR(S242=Локализация!$C$125,S242=4),-1,IF(OR(S242=Локализация!$C$126,S242=3),0,IF(OR(S242=Локализация!$C$127,S242=2),2,IF(OR(S242=Локализация!$C$128,S242=1),4)))))</f>
        <v>0</v>
      </c>
      <c r="AO242" s="11" t="b">
        <f>IF(OR(T242=Локализация!$C$118,T242=5),4,IF(OR(T242=Локализация!$C$119,T242=4),2,IF(OR(T242=Локализация!$C$120,T242=3),0,IF(OR(T242=Локализация!$C$121,T242=2),-1,IF(OR(T242=Локализация!$C$122,T242=1),-2)))))</f>
        <v>0</v>
      </c>
      <c r="AP242" s="11" t="b">
        <f>IF(OR(U242=Локализация!$C$124,U242=5),-2,IF(OR(U242=Локализация!$C$125,U242=4),-1,IF(OR(U242=Локализация!$C$126,U242=3),0,IF(OR(U242=Локализация!$C$127,U242=2),2,IF(OR(U242=Локализация!$C$128,U242=1),4)))))</f>
        <v>0</v>
      </c>
      <c r="AR242" s="11" t="str">
        <f t="shared" si="67"/>
        <v>ЛОЖЬЛОЖЬ</v>
      </c>
      <c r="AS242" s="11" t="str">
        <f t="shared" si="68"/>
        <v>ЛОЖЬЛОЖЬ</v>
      </c>
      <c r="AT242" s="11" t="str">
        <f t="shared" si="69"/>
        <v>ЛОЖЬЛОЖЬ</v>
      </c>
      <c r="AU242" s="11" t="str">
        <f t="shared" si="70"/>
        <v>ЛОЖЬЛОЖЬ</v>
      </c>
      <c r="AV242" s="11" t="str">
        <f t="shared" si="71"/>
        <v>ЛОЖЬЛОЖЬ</v>
      </c>
      <c r="AW242" s="11" t="str">
        <f t="shared" si="72"/>
        <v>ЛОЖЬЛОЖЬ</v>
      </c>
      <c r="AX242" s="11" t="str">
        <f t="shared" si="73"/>
        <v>ЛОЖЬЛОЖЬ</v>
      </c>
      <c r="AY242" s="11" t="str">
        <f t="shared" si="74"/>
        <v>ЛОЖЬЛОЖЬ</v>
      </c>
      <c r="AZ242" s="11" t="str">
        <f t="shared" si="75"/>
        <v>ЛОЖЬЛОЖЬ</v>
      </c>
      <c r="BA242" s="11" t="str">
        <f t="shared" si="76"/>
        <v>ЛОЖЬЛОЖЬ</v>
      </c>
      <c r="BC242" s="11" t="str">
        <f t="shared" si="77"/>
        <v/>
      </c>
      <c r="BD242" s="11" t="str">
        <f t="shared" si="78"/>
        <v/>
      </c>
      <c r="BE242" s="11" t="str">
        <f t="shared" si="79"/>
        <v/>
      </c>
      <c r="BF242" s="11" t="str">
        <f t="shared" si="80"/>
        <v/>
      </c>
      <c r="BG242" s="11" t="str">
        <f t="shared" si="81"/>
        <v/>
      </c>
      <c r="BH242" s="11" t="str">
        <f t="shared" si="82"/>
        <v/>
      </c>
      <c r="BI242" s="11" t="str">
        <f t="shared" si="83"/>
        <v/>
      </c>
      <c r="BJ242" s="11" t="str">
        <f t="shared" si="84"/>
        <v/>
      </c>
      <c r="BK242" s="11" t="str">
        <f t="shared" si="85"/>
        <v/>
      </c>
      <c r="BL242" s="11" t="str">
        <f t="shared" si="86"/>
        <v/>
      </c>
    </row>
    <row r="243" spans="23:64" x14ac:dyDescent="0.3">
      <c r="W243" s="11" t="b">
        <f>IF(OR(B243=Локализация!$C$118,B243=5),4,IF(OR(B243=Локализация!$C$119,B243=4),2,IF(OR(B243=Локализация!$C$120,B243=3),0,IF(OR(B243=Локализация!$C$121,B243=2),-1,IF(OR(B243=Локализация!$C$122,B243=1),-2)))))</f>
        <v>0</v>
      </c>
      <c r="X243" s="11" t="b">
        <f>IF(OR(C243=Локализация!$C$124,C243=5),-2,IF(OR(C243=Локализация!$C$125,C243=4),-1,IF(OR(C243=Локализация!$C$126,C243=3),0,IF(OR(C243=Локализация!$C$127,C243=2),2,IF(OR(C243=Локализация!$C$128,C243=1),4)))))</f>
        <v>0</v>
      </c>
      <c r="Y243" s="11" t="b">
        <f>IF(OR(D243=Локализация!$C$118,D243=5),4,IF(OR(D243=Локализация!$C$119,D243=4),2,IF(OR(D243=Локализация!$C$120,D243=3),0,IF(OR(D243=Локализация!$C$121,D243=2),-1,IF(OR(D243=Локализация!$C$122,D243=1),-2)))))</f>
        <v>0</v>
      </c>
      <c r="Z243" s="11" t="b">
        <f>IF(OR(E243=Локализация!$C$124,E243=5),-2,IF(OR(E243=Локализация!$C$125,E243=4),-1,IF(OR(E243=Локализация!$C$126,E243=3),0,IF(OR(E243=Локализация!$C$127,E243=2),2,IF(OR(E243=Локализация!$C$128,E243=1),4)))))</f>
        <v>0</v>
      </c>
      <c r="AA243" s="11" t="b">
        <f>IF(OR(F243=Локализация!$C$118,F243=5),4,IF(OR(F243=Локализация!$C$119,F243=4),2,IF(OR(F243=Локализация!$C$120,F243=3),0,IF(OR(F243=Локализация!$C$121,F243=2),-1,IF(OR(F243=Локализация!$C$122,F243=1),-2)))))</f>
        <v>0</v>
      </c>
      <c r="AB243" s="11" t="b">
        <f>IF(OR(G243=Локализация!$C$124,G243=5),-2,IF(OR(G243=Локализация!$C$125,G243=4),-1,IF(OR(G243=Локализация!$C$126,G243=3),0,IF(OR(G243=Локализация!$C$127,G243=2),2,IF(OR(G243=Локализация!$C$128,G243=1),4)))))</f>
        <v>0</v>
      </c>
      <c r="AC243" s="11" t="b">
        <f>IF(OR(H243=Локализация!$C$118,H243=5),4,IF(OR(H243=Локализация!$C$119,H243=4),2,IF(OR(H243=Локализация!$C$120,H243=3),0,IF(OR(H243=Локализация!$C$121,H243=2),-1,IF(OR(H243=Локализация!$C$122,H243=1),-2)))))</f>
        <v>0</v>
      </c>
      <c r="AD243" s="11" t="b">
        <f>IF(OR(I243=Локализация!$C$124,I243=5),-2,IF(OR(I243=Локализация!$C$125,I243=4),-1,IF(OR(I243=Локализация!$C$126,I243=3),0,IF(OR(I243=Локализация!$C$127,I243=2),2,IF(OR(I243=Локализация!$C$128,I243=1),4)))))</f>
        <v>0</v>
      </c>
      <c r="AE243" s="11" t="b">
        <f>IF(OR(J243=Локализация!$C$118,J243=5),4,IF(OR(J243=Локализация!$C$119,J243=4),2,IF(OR(J243=Локализация!$C$120,J243=3),0,IF(OR(J243=Локализация!$C$121,J243=2),-1,IF(OR(J243=Локализация!$C$122,J243=1),-2)))))</f>
        <v>0</v>
      </c>
      <c r="AF243" s="11" t="b">
        <f>IF(OR(K243=Локализация!$C$124,K243=5),-2,IF(OR(K243=Локализация!$C$125,K243=4),-1,IF(OR(K243=Локализация!$C$126,K243=3),0,IF(OR(K243=Локализация!$C$127,K243=2),2,IF(OR(K243=Локализация!$C$128,K243=1),4)))))</f>
        <v>0</v>
      </c>
      <c r="AG243" s="11" t="b">
        <f>IF(OR(L243=Локализация!$C$118,L243=5),4,IF(OR(L243=Локализация!$C$119,L243=4),2,IF(OR(L243=Локализация!$C$120,L243=3),0,IF(OR(L243=Локализация!$C$121,L243=2),-1,IF(OR(L243=Локализация!$C$122,L243=1),-2)))))</f>
        <v>0</v>
      </c>
      <c r="AH243" s="11" t="b">
        <f>IF(OR(M243=Локализация!$C$124,M243=5),-2,IF(OR(M243=Локализация!$C$125,M243=4),-1,IF(OR(M243=Локализация!$C$126,M243=3),0,IF(OR(M243=Локализация!$C$127,M243=2),2,IF(OR(M243=Локализация!$C$128,M243=1),4)))))</f>
        <v>0</v>
      </c>
      <c r="AI243" s="11" t="b">
        <f>IF(OR(N243=Локализация!$C$118,N243=5),4,IF(OR(N243=Локализация!$C$119,N243=4),2,IF(OR(N243=Локализация!$C$120,N243=3),0,IF(OR(N243=Локализация!$C$121,N243=2),-1,IF(OR(N243=Локализация!$C$122,N243=1),-2)))))</f>
        <v>0</v>
      </c>
      <c r="AJ243" s="11" t="b">
        <f>IF(OR(O243=Локализация!$C$124,O243=5),-2,IF(OR(O243=Локализация!$C$125,O243=4),-1,IF(OR(O243=Локализация!$C$126,O243=3),0,IF(OR(O243=Локализация!$C$127,O243=2),2,IF(OR(O243=Локализация!$C$128,O243=1),4)))))</f>
        <v>0</v>
      </c>
      <c r="AK243" s="11" t="b">
        <f>IF(OR(P243=Локализация!$C$118,P243=5),4,IF(OR(P243=Локализация!$C$119,P243=4),2,IF(OR(P243=Локализация!$C$120,P243=3),0,IF(OR(P243=Локализация!$C$121,P243=2),-1,IF(OR(P243=Локализация!$C$122,P243=1),-2)))))</f>
        <v>0</v>
      </c>
      <c r="AL243" s="11" t="b">
        <f>IF(OR(Q243=Локализация!$C$124,Q243=5),-2,IF(OR(Q243=Локализация!$C$125,Q243=4),-1,IF(OR(Q243=Локализация!$C$126,Q243=3),0,IF(OR(Q243=Локализация!$C$127,Q243=2),2,IF(OR(Q243=Локализация!$C$128,Q243=1),4)))))</f>
        <v>0</v>
      </c>
      <c r="AM243" s="11" t="b">
        <f>IF(OR(R243=Локализация!$C$118,R243=5),4,IF(OR(R243=Локализация!$C$119,R243=4),2,IF(OR(R243=Локализация!$C$120,R243=3),0,IF(OR(R243=Локализация!$C$121,R243=2),-1,IF(OR(R243=Локализация!$C$122,R243=1),-2)))))</f>
        <v>0</v>
      </c>
      <c r="AN243" s="11" t="b">
        <f>IF(OR(S243=Локализация!$C$124,S243=5),-2,IF(OR(S243=Локализация!$C$125,S243=4),-1,IF(OR(S243=Локализация!$C$126,S243=3),0,IF(OR(S243=Локализация!$C$127,S243=2),2,IF(OR(S243=Локализация!$C$128,S243=1),4)))))</f>
        <v>0</v>
      </c>
      <c r="AO243" s="11" t="b">
        <f>IF(OR(T243=Локализация!$C$118,T243=5),4,IF(OR(T243=Локализация!$C$119,T243=4),2,IF(OR(T243=Локализация!$C$120,T243=3),0,IF(OR(T243=Локализация!$C$121,T243=2),-1,IF(OR(T243=Локализация!$C$122,T243=1),-2)))))</f>
        <v>0</v>
      </c>
      <c r="AP243" s="11" t="b">
        <f>IF(OR(U243=Локализация!$C$124,U243=5),-2,IF(OR(U243=Локализация!$C$125,U243=4),-1,IF(OR(U243=Локализация!$C$126,U243=3),0,IF(OR(U243=Локализация!$C$127,U243=2),2,IF(OR(U243=Локализация!$C$128,U243=1),4)))))</f>
        <v>0</v>
      </c>
      <c r="AR243" s="11" t="str">
        <f t="shared" si="67"/>
        <v>ЛОЖЬЛОЖЬ</v>
      </c>
      <c r="AS243" s="11" t="str">
        <f t="shared" si="68"/>
        <v>ЛОЖЬЛОЖЬ</v>
      </c>
      <c r="AT243" s="11" t="str">
        <f t="shared" si="69"/>
        <v>ЛОЖЬЛОЖЬ</v>
      </c>
      <c r="AU243" s="11" t="str">
        <f t="shared" si="70"/>
        <v>ЛОЖЬЛОЖЬ</v>
      </c>
      <c r="AV243" s="11" t="str">
        <f t="shared" si="71"/>
        <v>ЛОЖЬЛОЖЬ</v>
      </c>
      <c r="AW243" s="11" t="str">
        <f t="shared" si="72"/>
        <v>ЛОЖЬЛОЖЬ</v>
      </c>
      <c r="AX243" s="11" t="str">
        <f t="shared" si="73"/>
        <v>ЛОЖЬЛОЖЬ</v>
      </c>
      <c r="AY243" s="11" t="str">
        <f t="shared" si="74"/>
        <v>ЛОЖЬЛОЖЬ</v>
      </c>
      <c r="AZ243" s="11" t="str">
        <f t="shared" si="75"/>
        <v>ЛОЖЬЛОЖЬ</v>
      </c>
      <c r="BA243" s="11" t="str">
        <f t="shared" si="76"/>
        <v>ЛОЖЬЛОЖЬ</v>
      </c>
      <c r="BC243" s="11" t="str">
        <f t="shared" si="77"/>
        <v/>
      </c>
      <c r="BD243" s="11" t="str">
        <f t="shared" si="78"/>
        <v/>
      </c>
      <c r="BE243" s="11" t="str">
        <f t="shared" si="79"/>
        <v/>
      </c>
      <c r="BF243" s="11" t="str">
        <f t="shared" si="80"/>
        <v/>
      </c>
      <c r="BG243" s="11" t="str">
        <f t="shared" si="81"/>
        <v/>
      </c>
      <c r="BH243" s="11" t="str">
        <f t="shared" si="82"/>
        <v/>
      </c>
      <c r="BI243" s="11" t="str">
        <f t="shared" si="83"/>
        <v/>
      </c>
      <c r="BJ243" s="11" t="str">
        <f t="shared" si="84"/>
        <v/>
      </c>
      <c r="BK243" s="11" t="str">
        <f t="shared" si="85"/>
        <v/>
      </c>
      <c r="BL243" s="11" t="str">
        <f t="shared" si="86"/>
        <v/>
      </c>
    </row>
    <row r="244" spans="23:64" x14ac:dyDescent="0.3">
      <c r="W244" s="11" t="b">
        <f>IF(OR(B244=Локализация!$C$118,B244=5),4,IF(OR(B244=Локализация!$C$119,B244=4),2,IF(OR(B244=Локализация!$C$120,B244=3),0,IF(OR(B244=Локализация!$C$121,B244=2),-1,IF(OR(B244=Локализация!$C$122,B244=1),-2)))))</f>
        <v>0</v>
      </c>
      <c r="X244" s="11" t="b">
        <f>IF(OR(C244=Локализация!$C$124,C244=5),-2,IF(OR(C244=Локализация!$C$125,C244=4),-1,IF(OR(C244=Локализация!$C$126,C244=3),0,IF(OR(C244=Локализация!$C$127,C244=2),2,IF(OR(C244=Локализация!$C$128,C244=1),4)))))</f>
        <v>0</v>
      </c>
      <c r="Y244" s="11" t="b">
        <f>IF(OR(D244=Локализация!$C$118,D244=5),4,IF(OR(D244=Локализация!$C$119,D244=4),2,IF(OR(D244=Локализация!$C$120,D244=3),0,IF(OR(D244=Локализация!$C$121,D244=2),-1,IF(OR(D244=Локализация!$C$122,D244=1),-2)))))</f>
        <v>0</v>
      </c>
      <c r="Z244" s="11" t="b">
        <f>IF(OR(E244=Локализация!$C$124,E244=5),-2,IF(OR(E244=Локализация!$C$125,E244=4),-1,IF(OR(E244=Локализация!$C$126,E244=3),0,IF(OR(E244=Локализация!$C$127,E244=2),2,IF(OR(E244=Локализация!$C$128,E244=1),4)))))</f>
        <v>0</v>
      </c>
      <c r="AA244" s="11" t="b">
        <f>IF(OR(F244=Локализация!$C$118,F244=5),4,IF(OR(F244=Локализация!$C$119,F244=4),2,IF(OR(F244=Локализация!$C$120,F244=3),0,IF(OR(F244=Локализация!$C$121,F244=2),-1,IF(OR(F244=Локализация!$C$122,F244=1),-2)))))</f>
        <v>0</v>
      </c>
      <c r="AB244" s="11" t="b">
        <f>IF(OR(G244=Локализация!$C$124,G244=5),-2,IF(OR(G244=Локализация!$C$125,G244=4),-1,IF(OR(G244=Локализация!$C$126,G244=3),0,IF(OR(G244=Локализация!$C$127,G244=2),2,IF(OR(G244=Локализация!$C$128,G244=1),4)))))</f>
        <v>0</v>
      </c>
      <c r="AC244" s="11" t="b">
        <f>IF(OR(H244=Локализация!$C$118,H244=5),4,IF(OR(H244=Локализация!$C$119,H244=4),2,IF(OR(H244=Локализация!$C$120,H244=3),0,IF(OR(H244=Локализация!$C$121,H244=2),-1,IF(OR(H244=Локализация!$C$122,H244=1),-2)))))</f>
        <v>0</v>
      </c>
      <c r="AD244" s="11" t="b">
        <f>IF(OR(I244=Локализация!$C$124,I244=5),-2,IF(OR(I244=Локализация!$C$125,I244=4),-1,IF(OR(I244=Локализация!$C$126,I244=3),0,IF(OR(I244=Локализация!$C$127,I244=2),2,IF(OR(I244=Локализация!$C$128,I244=1),4)))))</f>
        <v>0</v>
      </c>
      <c r="AE244" s="11" t="b">
        <f>IF(OR(J244=Локализация!$C$118,J244=5),4,IF(OR(J244=Локализация!$C$119,J244=4),2,IF(OR(J244=Локализация!$C$120,J244=3),0,IF(OR(J244=Локализация!$C$121,J244=2),-1,IF(OR(J244=Локализация!$C$122,J244=1),-2)))))</f>
        <v>0</v>
      </c>
      <c r="AF244" s="11" t="b">
        <f>IF(OR(K244=Локализация!$C$124,K244=5),-2,IF(OR(K244=Локализация!$C$125,K244=4),-1,IF(OR(K244=Локализация!$C$126,K244=3),0,IF(OR(K244=Локализация!$C$127,K244=2),2,IF(OR(K244=Локализация!$C$128,K244=1),4)))))</f>
        <v>0</v>
      </c>
      <c r="AG244" s="11" t="b">
        <f>IF(OR(L244=Локализация!$C$118,L244=5),4,IF(OR(L244=Локализация!$C$119,L244=4),2,IF(OR(L244=Локализация!$C$120,L244=3),0,IF(OR(L244=Локализация!$C$121,L244=2),-1,IF(OR(L244=Локализация!$C$122,L244=1),-2)))))</f>
        <v>0</v>
      </c>
      <c r="AH244" s="11" t="b">
        <f>IF(OR(M244=Локализация!$C$124,M244=5),-2,IF(OR(M244=Локализация!$C$125,M244=4),-1,IF(OR(M244=Локализация!$C$126,M244=3),0,IF(OR(M244=Локализация!$C$127,M244=2),2,IF(OR(M244=Локализация!$C$128,M244=1),4)))))</f>
        <v>0</v>
      </c>
      <c r="AI244" s="11" t="b">
        <f>IF(OR(N244=Локализация!$C$118,N244=5),4,IF(OR(N244=Локализация!$C$119,N244=4),2,IF(OR(N244=Локализация!$C$120,N244=3),0,IF(OR(N244=Локализация!$C$121,N244=2),-1,IF(OR(N244=Локализация!$C$122,N244=1),-2)))))</f>
        <v>0</v>
      </c>
      <c r="AJ244" s="11" t="b">
        <f>IF(OR(O244=Локализация!$C$124,O244=5),-2,IF(OR(O244=Локализация!$C$125,O244=4),-1,IF(OR(O244=Локализация!$C$126,O244=3),0,IF(OR(O244=Локализация!$C$127,O244=2),2,IF(OR(O244=Локализация!$C$128,O244=1),4)))))</f>
        <v>0</v>
      </c>
      <c r="AK244" s="11" t="b">
        <f>IF(OR(P244=Локализация!$C$118,P244=5),4,IF(OR(P244=Локализация!$C$119,P244=4),2,IF(OR(P244=Локализация!$C$120,P244=3),0,IF(OR(P244=Локализация!$C$121,P244=2),-1,IF(OR(P244=Локализация!$C$122,P244=1),-2)))))</f>
        <v>0</v>
      </c>
      <c r="AL244" s="11" t="b">
        <f>IF(OR(Q244=Локализация!$C$124,Q244=5),-2,IF(OR(Q244=Локализация!$C$125,Q244=4),-1,IF(OR(Q244=Локализация!$C$126,Q244=3),0,IF(OR(Q244=Локализация!$C$127,Q244=2),2,IF(OR(Q244=Локализация!$C$128,Q244=1),4)))))</f>
        <v>0</v>
      </c>
      <c r="AM244" s="11" t="b">
        <f>IF(OR(R244=Локализация!$C$118,R244=5),4,IF(OR(R244=Локализация!$C$119,R244=4),2,IF(OR(R244=Локализация!$C$120,R244=3),0,IF(OR(R244=Локализация!$C$121,R244=2),-1,IF(OR(R244=Локализация!$C$122,R244=1),-2)))))</f>
        <v>0</v>
      </c>
      <c r="AN244" s="11" t="b">
        <f>IF(OR(S244=Локализация!$C$124,S244=5),-2,IF(OR(S244=Локализация!$C$125,S244=4),-1,IF(OR(S244=Локализация!$C$126,S244=3),0,IF(OR(S244=Локализация!$C$127,S244=2),2,IF(OR(S244=Локализация!$C$128,S244=1),4)))))</f>
        <v>0</v>
      </c>
      <c r="AO244" s="11" t="b">
        <f>IF(OR(T244=Локализация!$C$118,T244=5),4,IF(OR(T244=Локализация!$C$119,T244=4),2,IF(OR(T244=Локализация!$C$120,T244=3),0,IF(OR(T244=Локализация!$C$121,T244=2),-1,IF(OR(T244=Локализация!$C$122,T244=1),-2)))))</f>
        <v>0</v>
      </c>
      <c r="AP244" s="11" t="b">
        <f>IF(OR(U244=Локализация!$C$124,U244=5),-2,IF(OR(U244=Локализация!$C$125,U244=4),-1,IF(OR(U244=Локализация!$C$126,U244=3),0,IF(OR(U244=Локализация!$C$127,U244=2),2,IF(OR(U244=Локализация!$C$128,U244=1),4)))))</f>
        <v>0</v>
      </c>
      <c r="AR244" s="11" t="str">
        <f t="shared" si="67"/>
        <v>ЛОЖЬЛОЖЬ</v>
      </c>
      <c r="AS244" s="11" t="str">
        <f t="shared" si="68"/>
        <v>ЛОЖЬЛОЖЬ</v>
      </c>
      <c r="AT244" s="11" t="str">
        <f t="shared" si="69"/>
        <v>ЛОЖЬЛОЖЬ</v>
      </c>
      <c r="AU244" s="11" t="str">
        <f t="shared" si="70"/>
        <v>ЛОЖЬЛОЖЬ</v>
      </c>
      <c r="AV244" s="11" t="str">
        <f t="shared" si="71"/>
        <v>ЛОЖЬЛОЖЬ</v>
      </c>
      <c r="AW244" s="11" t="str">
        <f t="shared" si="72"/>
        <v>ЛОЖЬЛОЖЬ</v>
      </c>
      <c r="AX244" s="11" t="str">
        <f t="shared" si="73"/>
        <v>ЛОЖЬЛОЖЬ</v>
      </c>
      <c r="AY244" s="11" t="str">
        <f t="shared" si="74"/>
        <v>ЛОЖЬЛОЖЬ</v>
      </c>
      <c r="AZ244" s="11" t="str">
        <f t="shared" si="75"/>
        <v>ЛОЖЬЛОЖЬ</v>
      </c>
      <c r="BA244" s="11" t="str">
        <f t="shared" si="76"/>
        <v>ЛОЖЬЛОЖЬ</v>
      </c>
      <c r="BC244" s="11" t="str">
        <f t="shared" si="77"/>
        <v/>
      </c>
      <c r="BD244" s="11" t="str">
        <f t="shared" si="78"/>
        <v/>
      </c>
      <c r="BE244" s="11" t="str">
        <f t="shared" si="79"/>
        <v/>
      </c>
      <c r="BF244" s="11" t="str">
        <f t="shared" si="80"/>
        <v/>
      </c>
      <c r="BG244" s="11" t="str">
        <f t="shared" si="81"/>
        <v/>
      </c>
      <c r="BH244" s="11" t="str">
        <f t="shared" si="82"/>
        <v/>
      </c>
      <c r="BI244" s="11" t="str">
        <f t="shared" si="83"/>
        <v/>
      </c>
      <c r="BJ244" s="11" t="str">
        <f t="shared" si="84"/>
        <v/>
      </c>
      <c r="BK244" s="11" t="str">
        <f t="shared" si="85"/>
        <v/>
      </c>
      <c r="BL244" s="11" t="str">
        <f t="shared" si="86"/>
        <v/>
      </c>
    </row>
    <row r="245" spans="23:64" x14ac:dyDescent="0.3">
      <c r="W245" s="11" t="b">
        <f>IF(OR(B245=Локализация!$C$118,B245=5),4,IF(OR(B245=Локализация!$C$119,B245=4),2,IF(OR(B245=Локализация!$C$120,B245=3),0,IF(OR(B245=Локализация!$C$121,B245=2),-1,IF(OR(B245=Локализация!$C$122,B245=1),-2)))))</f>
        <v>0</v>
      </c>
      <c r="X245" s="11" t="b">
        <f>IF(OR(C245=Локализация!$C$124,C245=5),-2,IF(OR(C245=Локализация!$C$125,C245=4),-1,IF(OR(C245=Локализация!$C$126,C245=3),0,IF(OR(C245=Локализация!$C$127,C245=2),2,IF(OR(C245=Локализация!$C$128,C245=1),4)))))</f>
        <v>0</v>
      </c>
      <c r="Y245" s="11" t="b">
        <f>IF(OR(D245=Локализация!$C$118,D245=5),4,IF(OR(D245=Локализация!$C$119,D245=4),2,IF(OR(D245=Локализация!$C$120,D245=3),0,IF(OR(D245=Локализация!$C$121,D245=2),-1,IF(OR(D245=Локализация!$C$122,D245=1),-2)))))</f>
        <v>0</v>
      </c>
      <c r="Z245" s="11" t="b">
        <f>IF(OR(E245=Локализация!$C$124,E245=5),-2,IF(OR(E245=Локализация!$C$125,E245=4),-1,IF(OR(E245=Локализация!$C$126,E245=3),0,IF(OR(E245=Локализация!$C$127,E245=2),2,IF(OR(E245=Локализация!$C$128,E245=1),4)))))</f>
        <v>0</v>
      </c>
      <c r="AA245" s="11" t="b">
        <f>IF(OR(F245=Локализация!$C$118,F245=5),4,IF(OR(F245=Локализация!$C$119,F245=4),2,IF(OR(F245=Локализация!$C$120,F245=3),0,IF(OR(F245=Локализация!$C$121,F245=2),-1,IF(OR(F245=Локализация!$C$122,F245=1),-2)))))</f>
        <v>0</v>
      </c>
      <c r="AB245" s="11" t="b">
        <f>IF(OR(G245=Локализация!$C$124,G245=5),-2,IF(OR(G245=Локализация!$C$125,G245=4),-1,IF(OR(G245=Локализация!$C$126,G245=3),0,IF(OR(G245=Локализация!$C$127,G245=2),2,IF(OR(G245=Локализация!$C$128,G245=1),4)))))</f>
        <v>0</v>
      </c>
      <c r="AC245" s="11" t="b">
        <f>IF(OR(H245=Локализация!$C$118,H245=5),4,IF(OR(H245=Локализация!$C$119,H245=4),2,IF(OR(H245=Локализация!$C$120,H245=3),0,IF(OR(H245=Локализация!$C$121,H245=2),-1,IF(OR(H245=Локализация!$C$122,H245=1),-2)))))</f>
        <v>0</v>
      </c>
      <c r="AD245" s="11" t="b">
        <f>IF(OR(I245=Локализация!$C$124,I245=5),-2,IF(OR(I245=Локализация!$C$125,I245=4),-1,IF(OR(I245=Локализация!$C$126,I245=3),0,IF(OR(I245=Локализация!$C$127,I245=2),2,IF(OR(I245=Локализация!$C$128,I245=1),4)))))</f>
        <v>0</v>
      </c>
      <c r="AE245" s="11" t="b">
        <f>IF(OR(J245=Локализация!$C$118,J245=5),4,IF(OR(J245=Локализация!$C$119,J245=4),2,IF(OR(J245=Локализация!$C$120,J245=3),0,IF(OR(J245=Локализация!$C$121,J245=2),-1,IF(OR(J245=Локализация!$C$122,J245=1),-2)))))</f>
        <v>0</v>
      </c>
      <c r="AF245" s="11" t="b">
        <f>IF(OR(K245=Локализация!$C$124,K245=5),-2,IF(OR(K245=Локализация!$C$125,K245=4),-1,IF(OR(K245=Локализация!$C$126,K245=3),0,IF(OR(K245=Локализация!$C$127,K245=2),2,IF(OR(K245=Локализация!$C$128,K245=1),4)))))</f>
        <v>0</v>
      </c>
      <c r="AG245" s="11" t="b">
        <f>IF(OR(L245=Локализация!$C$118,L245=5),4,IF(OR(L245=Локализация!$C$119,L245=4),2,IF(OR(L245=Локализация!$C$120,L245=3),0,IF(OR(L245=Локализация!$C$121,L245=2),-1,IF(OR(L245=Локализация!$C$122,L245=1),-2)))))</f>
        <v>0</v>
      </c>
      <c r="AH245" s="11" t="b">
        <f>IF(OR(M245=Локализация!$C$124,M245=5),-2,IF(OR(M245=Локализация!$C$125,M245=4),-1,IF(OR(M245=Локализация!$C$126,M245=3),0,IF(OR(M245=Локализация!$C$127,M245=2),2,IF(OR(M245=Локализация!$C$128,M245=1),4)))))</f>
        <v>0</v>
      </c>
      <c r="AI245" s="11" t="b">
        <f>IF(OR(N245=Локализация!$C$118,N245=5),4,IF(OR(N245=Локализация!$C$119,N245=4),2,IF(OR(N245=Локализация!$C$120,N245=3),0,IF(OR(N245=Локализация!$C$121,N245=2),-1,IF(OR(N245=Локализация!$C$122,N245=1),-2)))))</f>
        <v>0</v>
      </c>
      <c r="AJ245" s="11" t="b">
        <f>IF(OR(O245=Локализация!$C$124,O245=5),-2,IF(OR(O245=Локализация!$C$125,O245=4),-1,IF(OR(O245=Локализация!$C$126,O245=3),0,IF(OR(O245=Локализация!$C$127,O245=2),2,IF(OR(O245=Локализация!$C$128,O245=1),4)))))</f>
        <v>0</v>
      </c>
      <c r="AK245" s="11" t="b">
        <f>IF(OR(P245=Локализация!$C$118,P245=5),4,IF(OR(P245=Локализация!$C$119,P245=4),2,IF(OR(P245=Локализация!$C$120,P245=3),0,IF(OR(P245=Локализация!$C$121,P245=2),-1,IF(OR(P245=Локализация!$C$122,P245=1),-2)))))</f>
        <v>0</v>
      </c>
      <c r="AL245" s="11" t="b">
        <f>IF(OR(Q245=Локализация!$C$124,Q245=5),-2,IF(OR(Q245=Локализация!$C$125,Q245=4),-1,IF(OR(Q245=Локализация!$C$126,Q245=3),0,IF(OR(Q245=Локализация!$C$127,Q245=2),2,IF(OR(Q245=Локализация!$C$128,Q245=1),4)))))</f>
        <v>0</v>
      </c>
      <c r="AM245" s="11" t="b">
        <f>IF(OR(R245=Локализация!$C$118,R245=5),4,IF(OR(R245=Локализация!$C$119,R245=4),2,IF(OR(R245=Локализация!$C$120,R245=3),0,IF(OR(R245=Локализация!$C$121,R245=2),-1,IF(OR(R245=Локализация!$C$122,R245=1),-2)))))</f>
        <v>0</v>
      </c>
      <c r="AN245" s="11" t="b">
        <f>IF(OR(S245=Локализация!$C$124,S245=5),-2,IF(OR(S245=Локализация!$C$125,S245=4),-1,IF(OR(S245=Локализация!$C$126,S245=3),0,IF(OR(S245=Локализация!$C$127,S245=2),2,IF(OR(S245=Локализация!$C$128,S245=1),4)))))</f>
        <v>0</v>
      </c>
      <c r="AO245" s="11" t="b">
        <f>IF(OR(T245=Локализация!$C$118,T245=5),4,IF(OR(T245=Локализация!$C$119,T245=4),2,IF(OR(T245=Локализация!$C$120,T245=3),0,IF(OR(T245=Локализация!$C$121,T245=2),-1,IF(OR(T245=Локализация!$C$122,T245=1),-2)))))</f>
        <v>0</v>
      </c>
      <c r="AP245" s="11" t="b">
        <f>IF(OR(U245=Локализация!$C$124,U245=5),-2,IF(OR(U245=Локализация!$C$125,U245=4),-1,IF(OR(U245=Локализация!$C$126,U245=3),0,IF(OR(U245=Локализация!$C$127,U245=2),2,IF(OR(U245=Локализация!$C$128,U245=1),4)))))</f>
        <v>0</v>
      </c>
      <c r="AR245" s="11" t="str">
        <f t="shared" si="67"/>
        <v>ЛОЖЬЛОЖЬ</v>
      </c>
      <c r="AS245" s="11" t="str">
        <f t="shared" si="68"/>
        <v>ЛОЖЬЛОЖЬ</v>
      </c>
      <c r="AT245" s="11" t="str">
        <f t="shared" si="69"/>
        <v>ЛОЖЬЛОЖЬ</v>
      </c>
      <c r="AU245" s="11" t="str">
        <f t="shared" si="70"/>
        <v>ЛОЖЬЛОЖЬ</v>
      </c>
      <c r="AV245" s="11" t="str">
        <f t="shared" si="71"/>
        <v>ЛОЖЬЛОЖЬ</v>
      </c>
      <c r="AW245" s="11" t="str">
        <f t="shared" si="72"/>
        <v>ЛОЖЬЛОЖЬ</v>
      </c>
      <c r="AX245" s="11" t="str">
        <f t="shared" si="73"/>
        <v>ЛОЖЬЛОЖЬ</v>
      </c>
      <c r="AY245" s="11" t="str">
        <f t="shared" si="74"/>
        <v>ЛОЖЬЛОЖЬ</v>
      </c>
      <c r="AZ245" s="11" t="str">
        <f t="shared" si="75"/>
        <v>ЛОЖЬЛОЖЬ</v>
      </c>
      <c r="BA245" s="11" t="str">
        <f t="shared" si="76"/>
        <v>ЛОЖЬЛОЖЬ</v>
      </c>
      <c r="BC245" s="11" t="str">
        <f t="shared" si="77"/>
        <v/>
      </c>
      <c r="BD245" s="11" t="str">
        <f t="shared" si="78"/>
        <v/>
      </c>
      <c r="BE245" s="11" t="str">
        <f t="shared" si="79"/>
        <v/>
      </c>
      <c r="BF245" s="11" t="str">
        <f t="shared" si="80"/>
        <v/>
      </c>
      <c r="BG245" s="11" t="str">
        <f t="shared" si="81"/>
        <v/>
      </c>
      <c r="BH245" s="11" t="str">
        <f t="shared" si="82"/>
        <v/>
      </c>
      <c r="BI245" s="11" t="str">
        <f t="shared" si="83"/>
        <v/>
      </c>
      <c r="BJ245" s="11" t="str">
        <f t="shared" si="84"/>
        <v/>
      </c>
      <c r="BK245" s="11" t="str">
        <f t="shared" si="85"/>
        <v/>
      </c>
      <c r="BL245" s="11" t="str">
        <f t="shared" si="86"/>
        <v/>
      </c>
    </row>
    <row r="246" spans="23:64" x14ac:dyDescent="0.3">
      <c r="W246" s="11" t="b">
        <f>IF(OR(B246=Локализация!$C$118,B246=5),4,IF(OR(B246=Локализация!$C$119,B246=4),2,IF(OR(B246=Локализация!$C$120,B246=3),0,IF(OR(B246=Локализация!$C$121,B246=2),-1,IF(OR(B246=Локализация!$C$122,B246=1),-2)))))</f>
        <v>0</v>
      </c>
      <c r="X246" s="11" t="b">
        <f>IF(OR(C246=Локализация!$C$124,C246=5),-2,IF(OR(C246=Локализация!$C$125,C246=4),-1,IF(OR(C246=Локализация!$C$126,C246=3),0,IF(OR(C246=Локализация!$C$127,C246=2),2,IF(OR(C246=Локализация!$C$128,C246=1),4)))))</f>
        <v>0</v>
      </c>
      <c r="Y246" s="11" t="b">
        <f>IF(OR(D246=Локализация!$C$118,D246=5),4,IF(OR(D246=Локализация!$C$119,D246=4),2,IF(OR(D246=Локализация!$C$120,D246=3),0,IF(OR(D246=Локализация!$C$121,D246=2),-1,IF(OR(D246=Локализация!$C$122,D246=1),-2)))))</f>
        <v>0</v>
      </c>
      <c r="Z246" s="11" t="b">
        <f>IF(OR(E246=Локализация!$C$124,E246=5),-2,IF(OR(E246=Локализация!$C$125,E246=4),-1,IF(OR(E246=Локализация!$C$126,E246=3),0,IF(OR(E246=Локализация!$C$127,E246=2),2,IF(OR(E246=Локализация!$C$128,E246=1),4)))))</f>
        <v>0</v>
      </c>
      <c r="AA246" s="11" t="b">
        <f>IF(OR(F246=Локализация!$C$118,F246=5),4,IF(OR(F246=Локализация!$C$119,F246=4),2,IF(OR(F246=Локализация!$C$120,F246=3),0,IF(OR(F246=Локализация!$C$121,F246=2),-1,IF(OR(F246=Локализация!$C$122,F246=1),-2)))))</f>
        <v>0</v>
      </c>
      <c r="AB246" s="11" t="b">
        <f>IF(OR(G246=Локализация!$C$124,G246=5),-2,IF(OR(G246=Локализация!$C$125,G246=4),-1,IF(OR(G246=Локализация!$C$126,G246=3),0,IF(OR(G246=Локализация!$C$127,G246=2),2,IF(OR(G246=Локализация!$C$128,G246=1),4)))))</f>
        <v>0</v>
      </c>
      <c r="AC246" s="11" t="b">
        <f>IF(OR(H246=Локализация!$C$118,H246=5),4,IF(OR(H246=Локализация!$C$119,H246=4),2,IF(OR(H246=Локализация!$C$120,H246=3),0,IF(OR(H246=Локализация!$C$121,H246=2),-1,IF(OR(H246=Локализация!$C$122,H246=1),-2)))))</f>
        <v>0</v>
      </c>
      <c r="AD246" s="11" t="b">
        <f>IF(OR(I246=Локализация!$C$124,I246=5),-2,IF(OR(I246=Локализация!$C$125,I246=4),-1,IF(OR(I246=Локализация!$C$126,I246=3),0,IF(OR(I246=Локализация!$C$127,I246=2),2,IF(OR(I246=Локализация!$C$128,I246=1),4)))))</f>
        <v>0</v>
      </c>
      <c r="AE246" s="11" t="b">
        <f>IF(OR(J246=Локализация!$C$118,J246=5),4,IF(OR(J246=Локализация!$C$119,J246=4),2,IF(OR(J246=Локализация!$C$120,J246=3),0,IF(OR(J246=Локализация!$C$121,J246=2),-1,IF(OR(J246=Локализация!$C$122,J246=1),-2)))))</f>
        <v>0</v>
      </c>
      <c r="AF246" s="11" t="b">
        <f>IF(OR(K246=Локализация!$C$124,K246=5),-2,IF(OR(K246=Локализация!$C$125,K246=4),-1,IF(OR(K246=Локализация!$C$126,K246=3),0,IF(OR(K246=Локализация!$C$127,K246=2),2,IF(OR(K246=Локализация!$C$128,K246=1),4)))))</f>
        <v>0</v>
      </c>
      <c r="AG246" s="11" t="b">
        <f>IF(OR(L246=Локализация!$C$118,L246=5),4,IF(OR(L246=Локализация!$C$119,L246=4),2,IF(OR(L246=Локализация!$C$120,L246=3),0,IF(OR(L246=Локализация!$C$121,L246=2),-1,IF(OR(L246=Локализация!$C$122,L246=1),-2)))))</f>
        <v>0</v>
      </c>
      <c r="AH246" s="11" t="b">
        <f>IF(OR(M246=Локализация!$C$124,M246=5),-2,IF(OR(M246=Локализация!$C$125,M246=4),-1,IF(OR(M246=Локализация!$C$126,M246=3),0,IF(OR(M246=Локализация!$C$127,M246=2),2,IF(OR(M246=Локализация!$C$128,M246=1),4)))))</f>
        <v>0</v>
      </c>
      <c r="AI246" s="11" t="b">
        <f>IF(OR(N246=Локализация!$C$118,N246=5),4,IF(OR(N246=Локализация!$C$119,N246=4),2,IF(OR(N246=Локализация!$C$120,N246=3),0,IF(OR(N246=Локализация!$C$121,N246=2),-1,IF(OR(N246=Локализация!$C$122,N246=1),-2)))))</f>
        <v>0</v>
      </c>
      <c r="AJ246" s="11" t="b">
        <f>IF(OR(O246=Локализация!$C$124,O246=5),-2,IF(OR(O246=Локализация!$C$125,O246=4),-1,IF(OR(O246=Локализация!$C$126,O246=3),0,IF(OR(O246=Локализация!$C$127,O246=2),2,IF(OR(O246=Локализация!$C$128,O246=1),4)))))</f>
        <v>0</v>
      </c>
      <c r="AK246" s="11" t="b">
        <f>IF(OR(P246=Локализация!$C$118,P246=5),4,IF(OR(P246=Локализация!$C$119,P246=4),2,IF(OR(P246=Локализация!$C$120,P246=3),0,IF(OR(P246=Локализация!$C$121,P246=2),-1,IF(OR(P246=Локализация!$C$122,P246=1),-2)))))</f>
        <v>0</v>
      </c>
      <c r="AL246" s="11" t="b">
        <f>IF(OR(Q246=Локализация!$C$124,Q246=5),-2,IF(OR(Q246=Локализация!$C$125,Q246=4),-1,IF(OR(Q246=Локализация!$C$126,Q246=3),0,IF(OR(Q246=Локализация!$C$127,Q246=2),2,IF(OR(Q246=Локализация!$C$128,Q246=1),4)))))</f>
        <v>0</v>
      </c>
      <c r="AM246" s="11" t="b">
        <f>IF(OR(R246=Локализация!$C$118,R246=5),4,IF(OR(R246=Локализация!$C$119,R246=4),2,IF(OR(R246=Локализация!$C$120,R246=3),0,IF(OR(R246=Локализация!$C$121,R246=2),-1,IF(OR(R246=Локализация!$C$122,R246=1),-2)))))</f>
        <v>0</v>
      </c>
      <c r="AN246" s="11" t="b">
        <f>IF(OR(S246=Локализация!$C$124,S246=5),-2,IF(OR(S246=Локализация!$C$125,S246=4),-1,IF(OR(S246=Локализация!$C$126,S246=3),0,IF(OR(S246=Локализация!$C$127,S246=2),2,IF(OR(S246=Локализация!$C$128,S246=1),4)))))</f>
        <v>0</v>
      </c>
      <c r="AO246" s="11" t="b">
        <f>IF(OR(T246=Локализация!$C$118,T246=5),4,IF(OR(T246=Локализация!$C$119,T246=4),2,IF(OR(T246=Локализация!$C$120,T246=3),0,IF(OR(T246=Локализация!$C$121,T246=2),-1,IF(OR(T246=Локализация!$C$122,T246=1),-2)))))</f>
        <v>0</v>
      </c>
      <c r="AP246" s="11" t="b">
        <f>IF(OR(U246=Локализация!$C$124,U246=5),-2,IF(OR(U246=Локализация!$C$125,U246=4),-1,IF(OR(U246=Локализация!$C$126,U246=3),0,IF(OR(U246=Локализация!$C$127,U246=2),2,IF(OR(U246=Локализация!$C$128,U246=1),4)))))</f>
        <v>0</v>
      </c>
      <c r="AR246" s="11" t="str">
        <f t="shared" si="67"/>
        <v>ЛОЖЬЛОЖЬ</v>
      </c>
      <c r="AS246" s="11" t="str">
        <f t="shared" si="68"/>
        <v>ЛОЖЬЛОЖЬ</v>
      </c>
      <c r="AT246" s="11" t="str">
        <f t="shared" si="69"/>
        <v>ЛОЖЬЛОЖЬ</v>
      </c>
      <c r="AU246" s="11" t="str">
        <f t="shared" si="70"/>
        <v>ЛОЖЬЛОЖЬ</v>
      </c>
      <c r="AV246" s="11" t="str">
        <f t="shared" si="71"/>
        <v>ЛОЖЬЛОЖЬ</v>
      </c>
      <c r="AW246" s="11" t="str">
        <f t="shared" si="72"/>
        <v>ЛОЖЬЛОЖЬ</v>
      </c>
      <c r="AX246" s="11" t="str">
        <f t="shared" si="73"/>
        <v>ЛОЖЬЛОЖЬ</v>
      </c>
      <c r="AY246" s="11" t="str">
        <f t="shared" si="74"/>
        <v>ЛОЖЬЛОЖЬ</v>
      </c>
      <c r="AZ246" s="11" t="str">
        <f t="shared" si="75"/>
        <v>ЛОЖЬЛОЖЬ</v>
      </c>
      <c r="BA246" s="11" t="str">
        <f t="shared" si="76"/>
        <v>ЛОЖЬЛОЖЬ</v>
      </c>
      <c r="BC246" s="11" t="str">
        <f t="shared" si="77"/>
        <v/>
      </c>
      <c r="BD246" s="11" t="str">
        <f t="shared" si="78"/>
        <v/>
      </c>
      <c r="BE246" s="11" t="str">
        <f t="shared" si="79"/>
        <v/>
      </c>
      <c r="BF246" s="11" t="str">
        <f t="shared" si="80"/>
        <v/>
      </c>
      <c r="BG246" s="11" t="str">
        <f t="shared" si="81"/>
        <v/>
      </c>
      <c r="BH246" s="11" t="str">
        <f t="shared" si="82"/>
        <v/>
      </c>
      <c r="BI246" s="11" t="str">
        <f t="shared" si="83"/>
        <v/>
      </c>
      <c r="BJ246" s="11" t="str">
        <f t="shared" si="84"/>
        <v/>
      </c>
      <c r="BK246" s="11" t="str">
        <f t="shared" si="85"/>
        <v/>
      </c>
      <c r="BL246" s="11" t="str">
        <f t="shared" si="86"/>
        <v/>
      </c>
    </row>
    <row r="247" spans="23:64" x14ac:dyDescent="0.3">
      <c r="W247" s="11" t="b">
        <f>IF(OR(B247=Локализация!$C$118,B247=5),4,IF(OR(B247=Локализация!$C$119,B247=4),2,IF(OR(B247=Локализация!$C$120,B247=3),0,IF(OR(B247=Локализация!$C$121,B247=2),-1,IF(OR(B247=Локализация!$C$122,B247=1),-2)))))</f>
        <v>0</v>
      </c>
      <c r="X247" s="11" t="b">
        <f>IF(OR(C247=Локализация!$C$124,C247=5),-2,IF(OR(C247=Локализация!$C$125,C247=4),-1,IF(OR(C247=Локализация!$C$126,C247=3),0,IF(OR(C247=Локализация!$C$127,C247=2),2,IF(OR(C247=Локализация!$C$128,C247=1),4)))))</f>
        <v>0</v>
      </c>
      <c r="Y247" s="11" t="b">
        <f>IF(OR(D247=Локализация!$C$118,D247=5),4,IF(OR(D247=Локализация!$C$119,D247=4),2,IF(OR(D247=Локализация!$C$120,D247=3),0,IF(OR(D247=Локализация!$C$121,D247=2),-1,IF(OR(D247=Локализация!$C$122,D247=1),-2)))))</f>
        <v>0</v>
      </c>
      <c r="Z247" s="11" t="b">
        <f>IF(OR(E247=Локализация!$C$124,E247=5),-2,IF(OR(E247=Локализация!$C$125,E247=4),-1,IF(OR(E247=Локализация!$C$126,E247=3),0,IF(OR(E247=Локализация!$C$127,E247=2),2,IF(OR(E247=Локализация!$C$128,E247=1),4)))))</f>
        <v>0</v>
      </c>
      <c r="AA247" s="11" t="b">
        <f>IF(OR(F247=Локализация!$C$118,F247=5),4,IF(OR(F247=Локализация!$C$119,F247=4),2,IF(OR(F247=Локализация!$C$120,F247=3),0,IF(OR(F247=Локализация!$C$121,F247=2),-1,IF(OR(F247=Локализация!$C$122,F247=1),-2)))))</f>
        <v>0</v>
      </c>
      <c r="AB247" s="11" t="b">
        <f>IF(OR(G247=Локализация!$C$124,G247=5),-2,IF(OR(G247=Локализация!$C$125,G247=4),-1,IF(OR(G247=Локализация!$C$126,G247=3),0,IF(OR(G247=Локализация!$C$127,G247=2),2,IF(OR(G247=Локализация!$C$128,G247=1),4)))))</f>
        <v>0</v>
      </c>
      <c r="AC247" s="11" t="b">
        <f>IF(OR(H247=Локализация!$C$118,H247=5),4,IF(OR(H247=Локализация!$C$119,H247=4),2,IF(OR(H247=Локализация!$C$120,H247=3),0,IF(OR(H247=Локализация!$C$121,H247=2),-1,IF(OR(H247=Локализация!$C$122,H247=1),-2)))))</f>
        <v>0</v>
      </c>
      <c r="AD247" s="11" t="b">
        <f>IF(OR(I247=Локализация!$C$124,I247=5),-2,IF(OR(I247=Локализация!$C$125,I247=4),-1,IF(OR(I247=Локализация!$C$126,I247=3),0,IF(OR(I247=Локализация!$C$127,I247=2),2,IF(OR(I247=Локализация!$C$128,I247=1),4)))))</f>
        <v>0</v>
      </c>
      <c r="AE247" s="11" t="b">
        <f>IF(OR(J247=Локализация!$C$118,J247=5),4,IF(OR(J247=Локализация!$C$119,J247=4),2,IF(OR(J247=Локализация!$C$120,J247=3),0,IF(OR(J247=Локализация!$C$121,J247=2),-1,IF(OR(J247=Локализация!$C$122,J247=1),-2)))))</f>
        <v>0</v>
      </c>
      <c r="AF247" s="11" t="b">
        <f>IF(OR(K247=Локализация!$C$124,K247=5),-2,IF(OR(K247=Локализация!$C$125,K247=4),-1,IF(OR(K247=Локализация!$C$126,K247=3),0,IF(OR(K247=Локализация!$C$127,K247=2),2,IF(OR(K247=Локализация!$C$128,K247=1),4)))))</f>
        <v>0</v>
      </c>
      <c r="AG247" s="11" t="b">
        <f>IF(OR(L247=Локализация!$C$118,L247=5),4,IF(OR(L247=Локализация!$C$119,L247=4),2,IF(OR(L247=Локализация!$C$120,L247=3),0,IF(OR(L247=Локализация!$C$121,L247=2),-1,IF(OR(L247=Локализация!$C$122,L247=1),-2)))))</f>
        <v>0</v>
      </c>
      <c r="AH247" s="11" t="b">
        <f>IF(OR(M247=Локализация!$C$124,M247=5),-2,IF(OR(M247=Локализация!$C$125,M247=4),-1,IF(OR(M247=Локализация!$C$126,M247=3),0,IF(OR(M247=Локализация!$C$127,M247=2),2,IF(OR(M247=Локализация!$C$128,M247=1),4)))))</f>
        <v>0</v>
      </c>
      <c r="AI247" s="11" t="b">
        <f>IF(OR(N247=Локализация!$C$118,N247=5),4,IF(OR(N247=Локализация!$C$119,N247=4),2,IF(OR(N247=Локализация!$C$120,N247=3),0,IF(OR(N247=Локализация!$C$121,N247=2),-1,IF(OR(N247=Локализация!$C$122,N247=1),-2)))))</f>
        <v>0</v>
      </c>
      <c r="AJ247" s="11" t="b">
        <f>IF(OR(O247=Локализация!$C$124,O247=5),-2,IF(OR(O247=Локализация!$C$125,O247=4),-1,IF(OR(O247=Локализация!$C$126,O247=3),0,IF(OR(O247=Локализация!$C$127,O247=2),2,IF(OR(O247=Локализация!$C$128,O247=1),4)))))</f>
        <v>0</v>
      </c>
      <c r="AK247" s="11" t="b">
        <f>IF(OR(P247=Локализация!$C$118,P247=5),4,IF(OR(P247=Локализация!$C$119,P247=4),2,IF(OR(P247=Локализация!$C$120,P247=3),0,IF(OR(P247=Локализация!$C$121,P247=2),-1,IF(OR(P247=Локализация!$C$122,P247=1),-2)))))</f>
        <v>0</v>
      </c>
      <c r="AL247" s="11" t="b">
        <f>IF(OR(Q247=Локализация!$C$124,Q247=5),-2,IF(OR(Q247=Локализация!$C$125,Q247=4),-1,IF(OR(Q247=Локализация!$C$126,Q247=3),0,IF(OR(Q247=Локализация!$C$127,Q247=2),2,IF(OR(Q247=Локализация!$C$128,Q247=1),4)))))</f>
        <v>0</v>
      </c>
      <c r="AM247" s="11" t="b">
        <f>IF(OR(R247=Локализация!$C$118,R247=5),4,IF(OR(R247=Локализация!$C$119,R247=4),2,IF(OR(R247=Локализация!$C$120,R247=3),0,IF(OR(R247=Локализация!$C$121,R247=2),-1,IF(OR(R247=Локализация!$C$122,R247=1),-2)))))</f>
        <v>0</v>
      </c>
      <c r="AN247" s="11" t="b">
        <f>IF(OR(S247=Локализация!$C$124,S247=5),-2,IF(OR(S247=Локализация!$C$125,S247=4),-1,IF(OR(S247=Локализация!$C$126,S247=3),0,IF(OR(S247=Локализация!$C$127,S247=2),2,IF(OR(S247=Локализация!$C$128,S247=1),4)))))</f>
        <v>0</v>
      </c>
      <c r="AO247" s="11" t="b">
        <f>IF(OR(T247=Локализация!$C$118,T247=5),4,IF(OR(T247=Локализация!$C$119,T247=4),2,IF(OR(T247=Локализация!$C$120,T247=3),0,IF(OR(T247=Локализация!$C$121,T247=2),-1,IF(OR(T247=Локализация!$C$122,T247=1),-2)))))</f>
        <v>0</v>
      </c>
      <c r="AP247" s="11" t="b">
        <f>IF(OR(U247=Локализация!$C$124,U247=5),-2,IF(OR(U247=Локализация!$C$125,U247=4),-1,IF(OR(U247=Локализация!$C$126,U247=3),0,IF(OR(U247=Локализация!$C$127,U247=2),2,IF(OR(U247=Локализация!$C$128,U247=1),4)))))</f>
        <v>0</v>
      </c>
      <c r="AR247" s="11" t="str">
        <f t="shared" si="67"/>
        <v>ЛОЖЬЛОЖЬ</v>
      </c>
      <c r="AS247" s="11" t="str">
        <f t="shared" si="68"/>
        <v>ЛОЖЬЛОЖЬ</v>
      </c>
      <c r="AT247" s="11" t="str">
        <f t="shared" si="69"/>
        <v>ЛОЖЬЛОЖЬ</v>
      </c>
      <c r="AU247" s="11" t="str">
        <f t="shared" si="70"/>
        <v>ЛОЖЬЛОЖЬ</v>
      </c>
      <c r="AV247" s="11" t="str">
        <f t="shared" si="71"/>
        <v>ЛОЖЬЛОЖЬ</v>
      </c>
      <c r="AW247" s="11" t="str">
        <f t="shared" si="72"/>
        <v>ЛОЖЬЛОЖЬ</v>
      </c>
      <c r="AX247" s="11" t="str">
        <f t="shared" si="73"/>
        <v>ЛОЖЬЛОЖЬ</v>
      </c>
      <c r="AY247" s="11" t="str">
        <f t="shared" si="74"/>
        <v>ЛОЖЬЛОЖЬ</v>
      </c>
      <c r="AZ247" s="11" t="str">
        <f t="shared" si="75"/>
        <v>ЛОЖЬЛОЖЬ</v>
      </c>
      <c r="BA247" s="11" t="str">
        <f t="shared" si="76"/>
        <v>ЛОЖЬЛОЖЬ</v>
      </c>
      <c r="BC247" s="11" t="str">
        <f t="shared" si="77"/>
        <v/>
      </c>
      <c r="BD247" s="11" t="str">
        <f t="shared" si="78"/>
        <v/>
      </c>
      <c r="BE247" s="11" t="str">
        <f t="shared" si="79"/>
        <v/>
      </c>
      <c r="BF247" s="11" t="str">
        <f t="shared" si="80"/>
        <v/>
      </c>
      <c r="BG247" s="11" t="str">
        <f t="shared" si="81"/>
        <v/>
      </c>
      <c r="BH247" s="11" t="str">
        <f t="shared" si="82"/>
        <v/>
      </c>
      <c r="BI247" s="11" t="str">
        <f t="shared" si="83"/>
        <v/>
      </c>
      <c r="BJ247" s="11" t="str">
        <f t="shared" si="84"/>
        <v/>
      </c>
      <c r="BK247" s="11" t="str">
        <f t="shared" si="85"/>
        <v/>
      </c>
      <c r="BL247" s="11" t="str">
        <f t="shared" si="86"/>
        <v/>
      </c>
    </row>
    <row r="248" spans="23:64" x14ac:dyDescent="0.3">
      <c r="W248" s="11" t="b">
        <f>IF(OR(B248=Локализация!$C$118,B248=5),4,IF(OR(B248=Локализация!$C$119,B248=4),2,IF(OR(B248=Локализация!$C$120,B248=3),0,IF(OR(B248=Локализация!$C$121,B248=2),-1,IF(OR(B248=Локализация!$C$122,B248=1),-2)))))</f>
        <v>0</v>
      </c>
      <c r="X248" s="11" t="b">
        <f>IF(OR(C248=Локализация!$C$124,C248=5),-2,IF(OR(C248=Локализация!$C$125,C248=4),-1,IF(OR(C248=Локализация!$C$126,C248=3),0,IF(OR(C248=Локализация!$C$127,C248=2),2,IF(OR(C248=Локализация!$C$128,C248=1),4)))))</f>
        <v>0</v>
      </c>
      <c r="Y248" s="11" t="b">
        <f>IF(OR(D248=Локализация!$C$118,D248=5),4,IF(OR(D248=Локализация!$C$119,D248=4),2,IF(OR(D248=Локализация!$C$120,D248=3),0,IF(OR(D248=Локализация!$C$121,D248=2),-1,IF(OR(D248=Локализация!$C$122,D248=1),-2)))))</f>
        <v>0</v>
      </c>
      <c r="Z248" s="11" t="b">
        <f>IF(OR(E248=Локализация!$C$124,E248=5),-2,IF(OR(E248=Локализация!$C$125,E248=4),-1,IF(OR(E248=Локализация!$C$126,E248=3),0,IF(OR(E248=Локализация!$C$127,E248=2),2,IF(OR(E248=Локализация!$C$128,E248=1),4)))))</f>
        <v>0</v>
      </c>
      <c r="AA248" s="11" t="b">
        <f>IF(OR(F248=Локализация!$C$118,F248=5),4,IF(OR(F248=Локализация!$C$119,F248=4),2,IF(OR(F248=Локализация!$C$120,F248=3),0,IF(OR(F248=Локализация!$C$121,F248=2),-1,IF(OR(F248=Локализация!$C$122,F248=1),-2)))))</f>
        <v>0</v>
      </c>
      <c r="AB248" s="11" t="b">
        <f>IF(OR(G248=Локализация!$C$124,G248=5),-2,IF(OR(G248=Локализация!$C$125,G248=4),-1,IF(OR(G248=Локализация!$C$126,G248=3),0,IF(OR(G248=Локализация!$C$127,G248=2),2,IF(OR(G248=Локализация!$C$128,G248=1),4)))))</f>
        <v>0</v>
      </c>
      <c r="AC248" s="11" t="b">
        <f>IF(OR(H248=Локализация!$C$118,H248=5),4,IF(OR(H248=Локализация!$C$119,H248=4),2,IF(OR(H248=Локализация!$C$120,H248=3),0,IF(OR(H248=Локализация!$C$121,H248=2),-1,IF(OR(H248=Локализация!$C$122,H248=1),-2)))))</f>
        <v>0</v>
      </c>
      <c r="AD248" s="11" t="b">
        <f>IF(OR(I248=Локализация!$C$124,I248=5),-2,IF(OR(I248=Локализация!$C$125,I248=4),-1,IF(OR(I248=Локализация!$C$126,I248=3),0,IF(OR(I248=Локализация!$C$127,I248=2),2,IF(OR(I248=Локализация!$C$128,I248=1),4)))))</f>
        <v>0</v>
      </c>
      <c r="AE248" s="11" t="b">
        <f>IF(OR(J248=Локализация!$C$118,J248=5),4,IF(OR(J248=Локализация!$C$119,J248=4),2,IF(OR(J248=Локализация!$C$120,J248=3),0,IF(OR(J248=Локализация!$C$121,J248=2),-1,IF(OR(J248=Локализация!$C$122,J248=1),-2)))))</f>
        <v>0</v>
      </c>
      <c r="AF248" s="11" t="b">
        <f>IF(OR(K248=Локализация!$C$124,K248=5),-2,IF(OR(K248=Локализация!$C$125,K248=4),-1,IF(OR(K248=Локализация!$C$126,K248=3),0,IF(OR(K248=Локализация!$C$127,K248=2),2,IF(OR(K248=Локализация!$C$128,K248=1),4)))))</f>
        <v>0</v>
      </c>
      <c r="AG248" s="11" t="b">
        <f>IF(OR(L248=Локализация!$C$118,L248=5),4,IF(OR(L248=Локализация!$C$119,L248=4),2,IF(OR(L248=Локализация!$C$120,L248=3),0,IF(OR(L248=Локализация!$C$121,L248=2),-1,IF(OR(L248=Локализация!$C$122,L248=1),-2)))))</f>
        <v>0</v>
      </c>
      <c r="AH248" s="11" t="b">
        <f>IF(OR(M248=Локализация!$C$124,M248=5),-2,IF(OR(M248=Локализация!$C$125,M248=4),-1,IF(OR(M248=Локализация!$C$126,M248=3),0,IF(OR(M248=Локализация!$C$127,M248=2),2,IF(OR(M248=Локализация!$C$128,M248=1),4)))))</f>
        <v>0</v>
      </c>
      <c r="AI248" s="11" t="b">
        <f>IF(OR(N248=Локализация!$C$118,N248=5),4,IF(OR(N248=Локализация!$C$119,N248=4),2,IF(OR(N248=Локализация!$C$120,N248=3),0,IF(OR(N248=Локализация!$C$121,N248=2),-1,IF(OR(N248=Локализация!$C$122,N248=1),-2)))))</f>
        <v>0</v>
      </c>
      <c r="AJ248" s="11" t="b">
        <f>IF(OR(O248=Локализация!$C$124,O248=5),-2,IF(OR(O248=Локализация!$C$125,O248=4),-1,IF(OR(O248=Локализация!$C$126,O248=3),0,IF(OR(O248=Локализация!$C$127,O248=2),2,IF(OR(O248=Локализация!$C$128,O248=1),4)))))</f>
        <v>0</v>
      </c>
      <c r="AK248" s="11" t="b">
        <f>IF(OR(P248=Локализация!$C$118,P248=5),4,IF(OR(P248=Локализация!$C$119,P248=4),2,IF(OR(P248=Локализация!$C$120,P248=3),0,IF(OR(P248=Локализация!$C$121,P248=2),-1,IF(OR(P248=Локализация!$C$122,P248=1),-2)))))</f>
        <v>0</v>
      </c>
      <c r="AL248" s="11" t="b">
        <f>IF(OR(Q248=Локализация!$C$124,Q248=5),-2,IF(OR(Q248=Локализация!$C$125,Q248=4),-1,IF(OR(Q248=Локализация!$C$126,Q248=3),0,IF(OR(Q248=Локализация!$C$127,Q248=2),2,IF(OR(Q248=Локализация!$C$128,Q248=1),4)))))</f>
        <v>0</v>
      </c>
      <c r="AM248" s="11" t="b">
        <f>IF(OR(R248=Локализация!$C$118,R248=5),4,IF(OR(R248=Локализация!$C$119,R248=4),2,IF(OR(R248=Локализация!$C$120,R248=3),0,IF(OR(R248=Локализация!$C$121,R248=2),-1,IF(OR(R248=Локализация!$C$122,R248=1),-2)))))</f>
        <v>0</v>
      </c>
      <c r="AN248" s="11" t="b">
        <f>IF(OR(S248=Локализация!$C$124,S248=5),-2,IF(OR(S248=Локализация!$C$125,S248=4),-1,IF(OR(S248=Локализация!$C$126,S248=3),0,IF(OR(S248=Локализация!$C$127,S248=2),2,IF(OR(S248=Локализация!$C$128,S248=1),4)))))</f>
        <v>0</v>
      </c>
      <c r="AO248" s="11" t="b">
        <f>IF(OR(T248=Локализация!$C$118,T248=5),4,IF(OR(T248=Локализация!$C$119,T248=4),2,IF(OR(T248=Локализация!$C$120,T248=3),0,IF(OR(T248=Локализация!$C$121,T248=2),-1,IF(OR(T248=Локализация!$C$122,T248=1),-2)))))</f>
        <v>0</v>
      </c>
      <c r="AP248" s="11" t="b">
        <f>IF(OR(U248=Локализация!$C$124,U248=5),-2,IF(OR(U248=Локализация!$C$125,U248=4),-1,IF(OR(U248=Локализация!$C$126,U248=3),0,IF(OR(U248=Локализация!$C$127,U248=2),2,IF(OR(U248=Локализация!$C$128,U248=1),4)))))</f>
        <v>0</v>
      </c>
      <c r="AR248" s="11" t="str">
        <f t="shared" si="67"/>
        <v>ЛОЖЬЛОЖЬ</v>
      </c>
      <c r="AS248" s="11" t="str">
        <f t="shared" si="68"/>
        <v>ЛОЖЬЛОЖЬ</v>
      </c>
      <c r="AT248" s="11" t="str">
        <f t="shared" si="69"/>
        <v>ЛОЖЬЛОЖЬ</v>
      </c>
      <c r="AU248" s="11" t="str">
        <f t="shared" si="70"/>
        <v>ЛОЖЬЛОЖЬ</v>
      </c>
      <c r="AV248" s="11" t="str">
        <f t="shared" si="71"/>
        <v>ЛОЖЬЛОЖЬ</v>
      </c>
      <c r="AW248" s="11" t="str">
        <f t="shared" si="72"/>
        <v>ЛОЖЬЛОЖЬ</v>
      </c>
      <c r="AX248" s="11" t="str">
        <f t="shared" si="73"/>
        <v>ЛОЖЬЛОЖЬ</v>
      </c>
      <c r="AY248" s="11" t="str">
        <f t="shared" si="74"/>
        <v>ЛОЖЬЛОЖЬ</v>
      </c>
      <c r="AZ248" s="11" t="str">
        <f t="shared" si="75"/>
        <v>ЛОЖЬЛОЖЬ</v>
      </c>
      <c r="BA248" s="11" t="str">
        <f t="shared" si="76"/>
        <v>ЛОЖЬЛОЖЬ</v>
      </c>
      <c r="BC248" s="11" t="str">
        <f t="shared" si="77"/>
        <v/>
      </c>
      <c r="BD248" s="11" t="str">
        <f t="shared" si="78"/>
        <v/>
      </c>
      <c r="BE248" s="11" t="str">
        <f t="shared" si="79"/>
        <v/>
      </c>
      <c r="BF248" s="11" t="str">
        <f t="shared" si="80"/>
        <v/>
      </c>
      <c r="BG248" s="11" t="str">
        <f t="shared" si="81"/>
        <v/>
      </c>
      <c r="BH248" s="11" t="str">
        <f t="shared" si="82"/>
        <v/>
      </c>
      <c r="BI248" s="11" t="str">
        <f t="shared" si="83"/>
        <v/>
      </c>
      <c r="BJ248" s="11" t="str">
        <f t="shared" si="84"/>
        <v/>
      </c>
      <c r="BK248" s="11" t="str">
        <f t="shared" si="85"/>
        <v/>
      </c>
      <c r="BL248" s="11" t="str">
        <f t="shared" si="86"/>
        <v/>
      </c>
    </row>
    <row r="249" spans="23:64" x14ac:dyDescent="0.3">
      <c r="W249" s="11" t="b">
        <f>IF(OR(B249=Локализация!$C$118,B249=5),4,IF(OR(B249=Локализация!$C$119,B249=4),2,IF(OR(B249=Локализация!$C$120,B249=3),0,IF(OR(B249=Локализация!$C$121,B249=2),-1,IF(OR(B249=Локализация!$C$122,B249=1),-2)))))</f>
        <v>0</v>
      </c>
      <c r="X249" s="11" t="b">
        <f>IF(OR(C249=Локализация!$C$124,C249=5),-2,IF(OR(C249=Локализация!$C$125,C249=4),-1,IF(OR(C249=Локализация!$C$126,C249=3),0,IF(OR(C249=Локализация!$C$127,C249=2),2,IF(OR(C249=Локализация!$C$128,C249=1),4)))))</f>
        <v>0</v>
      </c>
      <c r="Y249" s="11" t="b">
        <f>IF(OR(D249=Локализация!$C$118,D249=5),4,IF(OR(D249=Локализация!$C$119,D249=4),2,IF(OR(D249=Локализация!$C$120,D249=3),0,IF(OR(D249=Локализация!$C$121,D249=2),-1,IF(OR(D249=Локализация!$C$122,D249=1),-2)))))</f>
        <v>0</v>
      </c>
      <c r="Z249" s="11" t="b">
        <f>IF(OR(E249=Локализация!$C$124,E249=5),-2,IF(OR(E249=Локализация!$C$125,E249=4),-1,IF(OR(E249=Локализация!$C$126,E249=3),0,IF(OR(E249=Локализация!$C$127,E249=2),2,IF(OR(E249=Локализация!$C$128,E249=1),4)))))</f>
        <v>0</v>
      </c>
      <c r="AA249" s="11" t="b">
        <f>IF(OR(F249=Локализация!$C$118,F249=5),4,IF(OR(F249=Локализация!$C$119,F249=4),2,IF(OR(F249=Локализация!$C$120,F249=3),0,IF(OR(F249=Локализация!$C$121,F249=2),-1,IF(OR(F249=Локализация!$C$122,F249=1),-2)))))</f>
        <v>0</v>
      </c>
      <c r="AB249" s="11" t="b">
        <f>IF(OR(G249=Локализация!$C$124,G249=5),-2,IF(OR(G249=Локализация!$C$125,G249=4),-1,IF(OR(G249=Локализация!$C$126,G249=3),0,IF(OR(G249=Локализация!$C$127,G249=2),2,IF(OR(G249=Локализация!$C$128,G249=1),4)))))</f>
        <v>0</v>
      </c>
      <c r="AC249" s="11" t="b">
        <f>IF(OR(H249=Локализация!$C$118,H249=5),4,IF(OR(H249=Локализация!$C$119,H249=4),2,IF(OR(H249=Локализация!$C$120,H249=3),0,IF(OR(H249=Локализация!$C$121,H249=2),-1,IF(OR(H249=Локализация!$C$122,H249=1),-2)))))</f>
        <v>0</v>
      </c>
      <c r="AD249" s="11" t="b">
        <f>IF(OR(I249=Локализация!$C$124,I249=5),-2,IF(OR(I249=Локализация!$C$125,I249=4),-1,IF(OR(I249=Локализация!$C$126,I249=3),0,IF(OR(I249=Локализация!$C$127,I249=2),2,IF(OR(I249=Локализация!$C$128,I249=1),4)))))</f>
        <v>0</v>
      </c>
      <c r="AE249" s="11" t="b">
        <f>IF(OR(J249=Локализация!$C$118,J249=5),4,IF(OR(J249=Локализация!$C$119,J249=4),2,IF(OR(J249=Локализация!$C$120,J249=3),0,IF(OR(J249=Локализация!$C$121,J249=2),-1,IF(OR(J249=Локализация!$C$122,J249=1),-2)))))</f>
        <v>0</v>
      </c>
      <c r="AF249" s="11" t="b">
        <f>IF(OR(K249=Локализация!$C$124,K249=5),-2,IF(OR(K249=Локализация!$C$125,K249=4),-1,IF(OR(K249=Локализация!$C$126,K249=3),0,IF(OR(K249=Локализация!$C$127,K249=2),2,IF(OR(K249=Локализация!$C$128,K249=1),4)))))</f>
        <v>0</v>
      </c>
      <c r="AG249" s="11" t="b">
        <f>IF(OR(L249=Локализация!$C$118,L249=5),4,IF(OR(L249=Локализация!$C$119,L249=4),2,IF(OR(L249=Локализация!$C$120,L249=3),0,IF(OR(L249=Локализация!$C$121,L249=2),-1,IF(OR(L249=Локализация!$C$122,L249=1),-2)))))</f>
        <v>0</v>
      </c>
      <c r="AH249" s="11" t="b">
        <f>IF(OR(M249=Локализация!$C$124,M249=5),-2,IF(OR(M249=Локализация!$C$125,M249=4),-1,IF(OR(M249=Локализация!$C$126,M249=3),0,IF(OR(M249=Локализация!$C$127,M249=2),2,IF(OR(M249=Локализация!$C$128,M249=1),4)))))</f>
        <v>0</v>
      </c>
      <c r="AI249" s="11" t="b">
        <f>IF(OR(N249=Локализация!$C$118,N249=5),4,IF(OR(N249=Локализация!$C$119,N249=4),2,IF(OR(N249=Локализация!$C$120,N249=3),0,IF(OR(N249=Локализация!$C$121,N249=2),-1,IF(OR(N249=Локализация!$C$122,N249=1),-2)))))</f>
        <v>0</v>
      </c>
      <c r="AJ249" s="11" t="b">
        <f>IF(OR(O249=Локализация!$C$124,O249=5),-2,IF(OR(O249=Локализация!$C$125,O249=4),-1,IF(OR(O249=Локализация!$C$126,O249=3),0,IF(OR(O249=Локализация!$C$127,O249=2),2,IF(OR(O249=Локализация!$C$128,O249=1),4)))))</f>
        <v>0</v>
      </c>
      <c r="AK249" s="11" t="b">
        <f>IF(OR(P249=Локализация!$C$118,P249=5),4,IF(OR(P249=Локализация!$C$119,P249=4),2,IF(OR(P249=Локализация!$C$120,P249=3),0,IF(OR(P249=Локализация!$C$121,P249=2),-1,IF(OR(P249=Локализация!$C$122,P249=1),-2)))))</f>
        <v>0</v>
      </c>
      <c r="AL249" s="11" t="b">
        <f>IF(OR(Q249=Локализация!$C$124,Q249=5),-2,IF(OR(Q249=Локализация!$C$125,Q249=4),-1,IF(OR(Q249=Локализация!$C$126,Q249=3),0,IF(OR(Q249=Локализация!$C$127,Q249=2),2,IF(OR(Q249=Локализация!$C$128,Q249=1),4)))))</f>
        <v>0</v>
      </c>
      <c r="AM249" s="11" t="b">
        <f>IF(OR(R249=Локализация!$C$118,R249=5),4,IF(OR(R249=Локализация!$C$119,R249=4),2,IF(OR(R249=Локализация!$C$120,R249=3),0,IF(OR(R249=Локализация!$C$121,R249=2),-1,IF(OR(R249=Локализация!$C$122,R249=1),-2)))))</f>
        <v>0</v>
      </c>
      <c r="AN249" s="11" t="b">
        <f>IF(OR(S249=Локализация!$C$124,S249=5),-2,IF(OR(S249=Локализация!$C$125,S249=4),-1,IF(OR(S249=Локализация!$C$126,S249=3),0,IF(OR(S249=Локализация!$C$127,S249=2),2,IF(OR(S249=Локализация!$C$128,S249=1),4)))))</f>
        <v>0</v>
      </c>
      <c r="AO249" s="11" t="b">
        <f>IF(OR(T249=Локализация!$C$118,T249=5),4,IF(OR(T249=Локализация!$C$119,T249=4),2,IF(OR(T249=Локализация!$C$120,T249=3),0,IF(OR(T249=Локализация!$C$121,T249=2),-1,IF(OR(T249=Локализация!$C$122,T249=1),-2)))))</f>
        <v>0</v>
      </c>
      <c r="AP249" s="11" t="b">
        <f>IF(OR(U249=Локализация!$C$124,U249=5),-2,IF(OR(U249=Локализация!$C$125,U249=4),-1,IF(OR(U249=Локализация!$C$126,U249=3),0,IF(OR(U249=Локализация!$C$127,U249=2),2,IF(OR(U249=Локализация!$C$128,U249=1),4)))))</f>
        <v>0</v>
      </c>
      <c r="AR249" s="11" t="str">
        <f t="shared" si="67"/>
        <v>ЛОЖЬЛОЖЬ</v>
      </c>
      <c r="AS249" s="11" t="str">
        <f t="shared" si="68"/>
        <v>ЛОЖЬЛОЖЬ</v>
      </c>
      <c r="AT249" s="11" t="str">
        <f t="shared" si="69"/>
        <v>ЛОЖЬЛОЖЬ</v>
      </c>
      <c r="AU249" s="11" t="str">
        <f t="shared" si="70"/>
        <v>ЛОЖЬЛОЖЬ</v>
      </c>
      <c r="AV249" s="11" t="str">
        <f t="shared" si="71"/>
        <v>ЛОЖЬЛОЖЬ</v>
      </c>
      <c r="AW249" s="11" t="str">
        <f t="shared" si="72"/>
        <v>ЛОЖЬЛОЖЬ</v>
      </c>
      <c r="AX249" s="11" t="str">
        <f t="shared" si="73"/>
        <v>ЛОЖЬЛОЖЬ</v>
      </c>
      <c r="AY249" s="11" t="str">
        <f t="shared" si="74"/>
        <v>ЛОЖЬЛОЖЬ</v>
      </c>
      <c r="AZ249" s="11" t="str">
        <f t="shared" si="75"/>
        <v>ЛОЖЬЛОЖЬ</v>
      </c>
      <c r="BA249" s="11" t="str">
        <f t="shared" si="76"/>
        <v>ЛОЖЬЛОЖЬ</v>
      </c>
      <c r="BC249" s="11" t="str">
        <f t="shared" si="77"/>
        <v/>
      </c>
      <c r="BD249" s="11" t="str">
        <f t="shared" si="78"/>
        <v/>
      </c>
      <c r="BE249" s="11" t="str">
        <f t="shared" si="79"/>
        <v/>
      </c>
      <c r="BF249" s="11" t="str">
        <f t="shared" si="80"/>
        <v/>
      </c>
      <c r="BG249" s="11" t="str">
        <f t="shared" si="81"/>
        <v/>
      </c>
      <c r="BH249" s="11" t="str">
        <f t="shared" si="82"/>
        <v/>
      </c>
      <c r="BI249" s="11" t="str">
        <f t="shared" si="83"/>
        <v/>
      </c>
      <c r="BJ249" s="11" t="str">
        <f t="shared" si="84"/>
        <v/>
      </c>
      <c r="BK249" s="11" t="str">
        <f t="shared" si="85"/>
        <v/>
      </c>
      <c r="BL249" s="11" t="str">
        <f t="shared" si="86"/>
        <v/>
      </c>
    </row>
    <row r="250" spans="23:64" x14ac:dyDescent="0.3">
      <c r="W250" s="11" t="b">
        <f>IF(OR(B250=Локализация!$C$118,B250=5),4,IF(OR(B250=Локализация!$C$119,B250=4),2,IF(OR(B250=Локализация!$C$120,B250=3),0,IF(OR(B250=Локализация!$C$121,B250=2),-1,IF(OR(B250=Локализация!$C$122,B250=1),-2)))))</f>
        <v>0</v>
      </c>
      <c r="X250" s="11" t="b">
        <f>IF(OR(C250=Локализация!$C$124,C250=5),-2,IF(OR(C250=Локализация!$C$125,C250=4),-1,IF(OR(C250=Локализация!$C$126,C250=3),0,IF(OR(C250=Локализация!$C$127,C250=2),2,IF(OR(C250=Локализация!$C$128,C250=1),4)))))</f>
        <v>0</v>
      </c>
      <c r="Y250" s="11" t="b">
        <f>IF(OR(D250=Локализация!$C$118,D250=5),4,IF(OR(D250=Локализация!$C$119,D250=4),2,IF(OR(D250=Локализация!$C$120,D250=3),0,IF(OR(D250=Локализация!$C$121,D250=2),-1,IF(OR(D250=Локализация!$C$122,D250=1),-2)))))</f>
        <v>0</v>
      </c>
      <c r="Z250" s="11" t="b">
        <f>IF(OR(E250=Локализация!$C$124,E250=5),-2,IF(OR(E250=Локализация!$C$125,E250=4),-1,IF(OR(E250=Локализация!$C$126,E250=3),0,IF(OR(E250=Локализация!$C$127,E250=2),2,IF(OR(E250=Локализация!$C$128,E250=1),4)))))</f>
        <v>0</v>
      </c>
      <c r="AA250" s="11" t="b">
        <f>IF(OR(F250=Локализация!$C$118,F250=5),4,IF(OR(F250=Локализация!$C$119,F250=4),2,IF(OR(F250=Локализация!$C$120,F250=3),0,IF(OR(F250=Локализация!$C$121,F250=2),-1,IF(OR(F250=Локализация!$C$122,F250=1),-2)))))</f>
        <v>0</v>
      </c>
      <c r="AB250" s="11" t="b">
        <f>IF(OR(G250=Локализация!$C$124,G250=5),-2,IF(OR(G250=Локализация!$C$125,G250=4),-1,IF(OR(G250=Локализация!$C$126,G250=3),0,IF(OR(G250=Локализация!$C$127,G250=2),2,IF(OR(G250=Локализация!$C$128,G250=1),4)))))</f>
        <v>0</v>
      </c>
      <c r="AC250" s="11" t="b">
        <f>IF(OR(H250=Локализация!$C$118,H250=5),4,IF(OR(H250=Локализация!$C$119,H250=4),2,IF(OR(H250=Локализация!$C$120,H250=3),0,IF(OR(H250=Локализация!$C$121,H250=2),-1,IF(OR(H250=Локализация!$C$122,H250=1),-2)))))</f>
        <v>0</v>
      </c>
      <c r="AD250" s="11" t="b">
        <f>IF(OR(I250=Локализация!$C$124,I250=5),-2,IF(OR(I250=Локализация!$C$125,I250=4),-1,IF(OR(I250=Локализация!$C$126,I250=3),0,IF(OR(I250=Локализация!$C$127,I250=2),2,IF(OR(I250=Локализация!$C$128,I250=1),4)))))</f>
        <v>0</v>
      </c>
      <c r="AE250" s="11" t="b">
        <f>IF(OR(J250=Локализация!$C$118,J250=5),4,IF(OR(J250=Локализация!$C$119,J250=4),2,IF(OR(J250=Локализация!$C$120,J250=3),0,IF(OR(J250=Локализация!$C$121,J250=2),-1,IF(OR(J250=Локализация!$C$122,J250=1),-2)))))</f>
        <v>0</v>
      </c>
      <c r="AF250" s="11" t="b">
        <f>IF(OR(K250=Локализация!$C$124,K250=5),-2,IF(OR(K250=Локализация!$C$125,K250=4),-1,IF(OR(K250=Локализация!$C$126,K250=3),0,IF(OR(K250=Локализация!$C$127,K250=2),2,IF(OR(K250=Локализация!$C$128,K250=1),4)))))</f>
        <v>0</v>
      </c>
      <c r="AG250" s="11" t="b">
        <f>IF(OR(L250=Локализация!$C$118,L250=5),4,IF(OR(L250=Локализация!$C$119,L250=4),2,IF(OR(L250=Локализация!$C$120,L250=3),0,IF(OR(L250=Локализация!$C$121,L250=2),-1,IF(OR(L250=Локализация!$C$122,L250=1),-2)))))</f>
        <v>0</v>
      </c>
      <c r="AH250" s="11" t="b">
        <f>IF(OR(M250=Локализация!$C$124,M250=5),-2,IF(OR(M250=Локализация!$C$125,M250=4),-1,IF(OR(M250=Локализация!$C$126,M250=3),0,IF(OR(M250=Локализация!$C$127,M250=2),2,IF(OR(M250=Локализация!$C$128,M250=1),4)))))</f>
        <v>0</v>
      </c>
      <c r="AI250" s="11" t="b">
        <f>IF(OR(N250=Локализация!$C$118,N250=5),4,IF(OR(N250=Локализация!$C$119,N250=4),2,IF(OR(N250=Локализация!$C$120,N250=3),0,IF(OR(N250=Локализация!$C$121,N250=2),-1,IF(OR(N250=Локализация!$C$122,N250=1),-2)))))</f>
        <v>0</v>
      </c>
      <c r="AJ250" s="11" t="b">
        <f>IF(OR(O250=Локализация!$C$124,O250=5),-2,IF(OR(O250=Локализация!$C$125,O250=4),-1,IF(OR(O250=Локализация!$C$126,O250=3),0,IF(OR(O250=Локализация!$C$127,O250=2),2,IF(OR(O250=Локализация!$C$128,O250=1),4)))))</f>
        <v>0</v>
      </c>
      <c r="AK250" s="11" t="b">
        <f>IF(OR(P250=Локализация!$C$118,P250=5),4,IF(OR(P250=Локализация!$C$119,P250=4),2,IF(OR(P250=Локализация!$C$120,P250=3),0,IF(OR(P250=Локализация!$C$121,P250=2),-1,IF(OR(P250=Локализация!$C$122,P250=1),-2)))))</f>
        <v>0</v>
      </c>
      <c r="AL250" s="11" t="b">
        <f>IF(OR(Q250=Локализация!$C$124,Q250=5),-2,IF(OR(Q250=Локализация!$C$125,Q250=4),-1,IF(OR(Q250=Локализация!$C$126,Q250=3),0,IF(OR(Q250=Локализация!$C$127,Q250=2),2,IF(OR(Q250=Локализация!$C$128,Q250=1),4)))))</f>
        <v>0</v>
      </c>
      <c r="AM250" s="11" t="b">
        <f>IF(OR(R250=Локализация!$C$118,R250=5),4,IF(OR(R250=Локализация!$C$119,R250=4),2,IF(OR(R250=Локализация!$C$120,R250=3),0,IF(OR(R250=Локализация!$C$121,R250=2),-1,IF(OR(R250=Локализация!$C$122,R250=1),-2)))))</f>
        <v>0</v>
      </c>
      <c r="AN250" s="11" t="b">
        <f>IF(OR(S250=Локализация!$C$124,S250=5),-2,IF(OR(S250=Локализация!$C$125,S250=4),-1,IF(OR(S250=Локализация!$C$126,S250=3),0,IF(OR(S250=Локализация!$C$127,S250=2),2,IF(OR(S250=Локализация!$C$128,S250=1),4)))))</f>
        <v>0</v>
      </c>
      <c r="AO250" s="11" t="b">
        <f>IF(OR(T250=Локализация!$C$118,T250=5),4,IF(OR(T250=Локализация!$C$119,T250=4),2,IF(OR(T250=Локализация!$C$120,T250=3),0,IF(OR(T250=Локализация!$C$121,T250=2),-1,IF(OR(T250=Локализация!$C$122,T250=1),-2)))))</f>
        <v>0</v>
      </c>
      <c r="AP250" s="11" t="b">
        <f>IF(OR(U250=Локализация!$C$124,U250=5),-2,IF(OR(U250=Локализация!$C$125,U250=4),-1,IF(OR(U250=Локализация!$C$126,U250=3),0,IF(OR(U250=Локализация!$C$127,U250=2),2,IF(OR(U250=Локализация!$C$128,U250=1),4)))))</f>
        <v>0</v>
      </c>
      <c r="AR250" s="11" t="str">
        <f t="shared" si="67"/>
        <v>ЛОЖЬЛОЖЬ</v>
      </c>
      <c r="AS250" s="11" t="str">
        <f t="shared" si="68"/>
        <v>ЛОЖЬЛОЖЬ</v>
      </c>
      <c r="AT250" s="11" t="str">
        <f t="shared" si="69"/>
        <v>ЛОЖЬЛОЖЬ</v>
      </c>
      <c r="AU250" s="11" t="str">
        <f t="shared" si="70"/>
        <v>ЛОЖЬЛОЖЬ</v>
      </c>
      <c r="AV250" s="11" t="str">
        <f t="shared" si="71"/>
        <v>ЛОЖЬЛОЖЬ</v>
      </c>
      <c r="AW250" s="11" t="str">
        <f t="shared" si="72"/>
        <v>ЛОЖЬЛОЖЬ</v>
      </c>
      <c r="AX250" s="11" t="str">
        <f t="shared" si="73"/>
        <v>ЛОЖЬЛОЖЬ</v>
      </c>
      <c r="AY250" s="11" t="str">
        <f t="shared" si="74"/>
        <v>ЛОЖЬЛОЖЬ</v>
      </c>
      <c r="AZ250" s="11" t="str">
        <f t="shared" si="75"/>
        <v>ЛОЖЬЛОЖЬ</v>
      </c>
      <c r="BA250" s="11" t="str">
        <f t="shared" si="76"/>
        <v>ЛОЖЬЛОЖЬ</v>
      </c>
      <c r="BC250" s="11" t="str">
        <f t="shared" si="77"/>
        <v/>
      </c>
      <c r="BD250" s="11" t="str">
        <f t="shared" si="78"/>
        <v/>
      </c>
      <c r="BE250" s="11" t="str">
        <f t="shared" si="79"/>
        <v/>
      </c>
      <c r="BF250" s="11" t="str">
        <f t="shared" si="80"/>
        <v/>
      </c>
      <c r="BG250" s="11" t="str">
        <f t="shared" si="81"/>
        <v/>
      </c>
      <c r="BH250" s="11" t="str">
        <f t="shared" si="82"/>
        <v/>
      </c>
      <c r="BI250" s="11" t="str">
        <f t="shared" si="83"/>
        <v/>
      </c>
      <c r="BJ250" s="11" t="str">
        <f t="shared" si="84"/>
        <v/>
      </c>
      <c r="BK250" s="11" t="str">
        <f t="shared" si="85"/>
        <v/>
      </c>
      <c r="BL250" s="11" t="str">
        <f t="shared" si="86"/>
        <v/>
      </c>
    </row>
    <row r="251" spans="23:64" x14ac:dyDescent="0.3">
      <c r="W251" s="11" t="b">
        <f>IF(OR(B251=Локализация!$C$118,B251=5),4,IF(OR(B251=Локализация!$C$119,B251=4),2,IF(OR(B251=Локализация!$C$120,B251=3),0,IF(OR(B251=Локализация!$C$121,B251=2),-1,IF(OR(B251=Локализация!$C$122,B251=1),-2)))))</f>
        <v>0</v>
      </c>
      <c r="X251" s="11" t="b">
        <f>IF(OR(C251=Локализация!$C$124,C251=5),-2,IF(OR(C251=Локализация!$C$125,C251=4),-1,IF(OR(C251=Локализация!$C$126,C251=3),0,IF(OR(C251=Локализация!$C$127,C251=2),2,IF(OR(C251=Локализация!$C$128,C251=1),4)))))</f>
        <v>0</v>
      </c>
      <c r="Y251" s="11" t="b">
        <f>IF(OR(D251=Локализация!$C$118,D251=5),4,IF(OR(D251=Локализация!$C$119,D251=4),2,IF(OR(D251=Локализация!$C$120,D251=3),0,IF(OR(D251=Локализация!$C$121,D251=2),-1,IF(OR(D251=Локализация!$C$122,D251=1),-2)))))</f>
        <v>0</v>
      </c>
      <c r="Z251" s="11" t="b">
        <f>IF(OR(E251=Локализация!$C$124,E251=5),-2,IF(OR(E251=Локализация!$C$125,E251=4),-1,IF(OR(E251=Локализация!$C$126,E251=3),0,IF(OR(E251=Локализация!$C$127,E251=2),2,IF(OR(E251=Локализация!$C$128,E251=1),4)))))</f>
        <v>0</v>
      </c>
      <c r="AA251" s="11" t="b">
        <f>IF(OR(F251=Локализация!$C$118,F251=5),4,IF(OR(F251=Локализация!$C$119,F251=4),2,IF(OR(F251=Локализация!$C$120,F251=3),0,IF(OR(F251=Локализация!$C$121,F251=2),-1,IF(OR(F251=Локализация!$C$122,F251=1),-2)))))</f>
        <v>0</v>
      </c>
      <c r="AB251" s="11" t="b">
        <f>IF(OR(G251=Локализация!$C$124,G251=5),-2,IF(OR(G251=Локализация!$C$125,G251=4),-1,IF(OR(G251=Локализация!$C$126,G251=3),0,IF(OR(G251=Локализация!$C$127,G251=2),2,IF(OR(G251=Локализация!$C$128,G251=1),4)))))</f>
        <v>0</v>
      </c>
      <c r="AC251" s="11" t="b">
        <f>IF(OR(H251=Локализация!$C$118,H251=5),4,IF(OR(H251=Локализация!$C$119,H251=4),2,IF(OR(H251=Локализация!$C$120,H251=3),0,IF(OR(H251=Локализация!$C$121,H251=2),-1,IF(OR(H251=Локализация!$C$122,H251=1),-2)))))</f>
        <v>0</v>
      </c>
      <c r="AD251" s="11" t="b">
        <f>IF(OR(I251=Локализация!$C$124,I251=5),-2,IF(OR(I251=Локализация!$C$125,I251=4),-1,IF(OR(I251=Локализация!$C$126,I251=3),0,IF(OR(I251=Локализация!$C$127,I251=2),2,IF(OR(I251=Локализация!$C$128,I251=1),4)))))</f>
        <v>0</v>
      </c>
      <c r="AE251" s="11" t="b">
        <f>IF(OR(J251=Локализация!$C$118,J251=5),4,IF(OR(J251=Локализация!$C$119,J251=4),2,IF(OR(J251=Локализация!$C$120,J251=3),0,IF(OR(J251=Локализация!$C$121,J251=2),-1,IF(OR(J251=Локализация!$C$122,J251=1),-2)))))</f>
        <v>0</v>
      </c>
      <c r="AF251" s="11" t="b">
        <f>IF(OR(K251=Локализация!$C$124,K251=5),-2,IF(OR(K251=Локализация!$C$125,K251=4),-1,IF(OR(K251=Локализация!$C$126,K251=3),0,IF(OR(K251=Локализация!$C$127,K251=2),2,IF(OR(K251=Локализация!$C$128,K251=1),4)))))</f>
        <v>0</v>
      </c>
      <c r="AG251" s="11" t="b">
        <f>IF(OR(L251=Локализация!$C$118,L251=5),4,IF(OR(L251=Локализация!$C$119,L251=4),2,IF(OR(L251=Локализация!$C$120,L251=3),0,IF(OR(L251=Локализация!$C$121,L251=2),-1,IF(OR(L251=Локализация!$C$122,L251=1),-2)))))</f>
        <v>0</v>
      </c>
      <c r="AH251" s="11" t="b">
        <f>IF(OR(M251=Локализация!$C$124,M251=5),-2,IF(OR(M251=Локализация!$C$125,M251=4),-1,IF(OR(M251=Локализация!$C$126,M251=3),0,IF(OR(M251=Локализация!$C$127,M251=2),2,IF(OR(M251=Локализация!$C$128,M251=1),4)))))</f>
        <v>0</v>
      </c>
      <c r="AI251" s="11" t="b">
        <f>IF(OR(N251=Локализация!$C$118,N251=5),4,IF(OR(N251=Локализация!$C$119,N251=4),2,IF(OR(N251=Локализация!$C$120,N251=3),0,IF(OR(N251=Локализация!$C$121,N251=2),-1,IF(OR(N251=Локализация!$C$122,N251=1),-2)))))</f>
        <v>0</v>
      </c>
      <c r="AJ251" s="11" t="b">
        <f>IF(OR(O251=Локализация!$C$124,O251=5),-2,IF(OR(O251=Локализация!$C$125,O251=4),-1,IF(OR(O251=Локализация!$C$126,O251=3),0,IF(OR(O251=Локализация!$C$127,O251=2),2,IF(OR(O251=Локализация!$C$128,O251=1),4)))))</f>
        <v>0</v>
      </c>
      <c r="AK251" s="11" t="b">
        <f>IF(OR(P251=Локализация!$C$118,P251=5),4,IF(OR(P251=Локализация!$C$119,P251=4),2,IF(OR(P251=Локализация!$C$120,P251=3),0,IF(OR(P251=Локализация!$C$121,P251=2),-1,IF(OR(P251=Локализация!$C$122,P251=1),-2)))))</f>
        <v>0</v>
      </c>
      <c r="AL251" s="11" t="b">
        <f>IF(OR(Q251=Локализация!$C$124,Q251=5),-2,IF(OR(Q251=Локализация!$C$125,Q251=4),-1,IF(OR(Q251=Локализация!$C$126,Q251=3),0,IF(OR(Q251=Локализация!$C$127,Q251=2),2,IF(OR(Q251=Локализация!$C$128,Q251=1),4)))))</f>
        <v>0</v>
      </c>
      <c r="AM251" s="11" t="b">
        <f>IF(OR(R251=Локализация!$C$118,R251=5),4,IF(OR(R251=Локализация!$C$119,R251=4),2,IF(OR(R251=Локализация!$C$120,R251=3),0,IF(OR(R251=Локализация!$C$121,R251=2),-1,IF(OR(R251=Локализация!$C$122,R251=1),-2)))))</f>
        <v>0</v>
      </c>
      <c r="AN251" s="11" t="b">
        <f>IF(OR(S251=Локализация!$C$124,S251=5),-2,IF(OR(S251=Локализация!$C$125,S251=4),-1,IF(OR(S251=Локализация!$C$126,S251=3),0,IF(OR(S251=Локализация!$C$127,S251=2),2,IF(OR(S251=Локализация!$C$128,S251=1),4)))))</f>
        <v>0</v>
      </c>
      <c r="AO251" s="11" t="b">
        <f>IF(OR(T251=Локализация!$C$118,T251=5),4,IF(OR(T251=Локализация!$C$119,T251=4),2,IF(OR(T251=Локализация!$C$120,T251=3),0,IF(OR(T251=Локализация!$C$121,T251=2),-1,IF(OR(T251=Локализация!$C$122,T251=1),-2)))))</f>
        <v>0</v>
      </c>
      <c r="AP251" s="11" t="b">
        <f>IF(OR(U251=Локализация!$C$124,U251=5),-2,IF(OR(U251=Локализация!$C$125,U251=4),-1,IF(OR(U251=Локализация!$C$126,U251=3),0,IF(OR(U251=Локализация!$C$127,U251=2),2,IF(OR(U251=Локализация!$C$128,U251=1),4)))))</f>
        <v>0</v>
      </c>
      <c r="AR251" s="11" t="str">
        <f t="shared" si="67"/>
        <v>ЛОЖЬЛОЖЬ</v>
      </c>
      <c r="AS251" s="11" t="str">
        <f t="shared" si="68"/>
        <v>ЛОЖЬЛОЖЬ</v>
      </c>
      <c r="AT251" s="11" t="str">
        <f t="shared" si="69"/>
        <v>ЛОЖЬЛОЖЬ</v>
      </c>
      <c r="AU251" s="11" t="str">
        <f t="shared" si="70"/>
        <v>ЛОЖЬЛОЖЬ</v>
      </c>
      <c r="AV251" s="11" t="str">
        <f t="shared" si="71"/>
        <v>ЛОЖЬЛОЖЬ</v>
      </c>
      <c r="AW251" s="11" t="str">
        <f t="shared" si="72"/>
        <v>ЛОЖЬЛОЖЬ</v>
      </c>
      <c r="AX251" s="11" t="str">
        <f t="shared" si="73"/>
        <v>ЛОЖЬЛОЖЬ</v>
      </c>
      <c r="AY251" s="11" t="str">
        <f t="shared" si="74"/>
        <v>ЛОЖЬЛОЖЬ</v>
      </c>
      <c r="AZ251" s="11" t="str">
        <f t="shared" si="75"/>
        <v>ЛОЖЬЛОЖЬ</v>
      </c>
      <c r="BA251" s="11" t="str">
        <f t="shared" si="76"/>
        <v>ЛОЖЬЛОЖЬ</v>
      </c>
      <c r="BC251" s="11" t="str">
        <f t="shared" si="77"/>
        <v/>
      </c>
      <c r="BD251" s="11" t="str">
        <f t="shared" si="78"/>
        <v/>
      </c>
      <c r="BE251" s="11" t="str">
        <f t="shared" si="79"/>
        <v/>
      </c>
      <c r="BF251" s="11" t="str">
        <f t="shared" si="80"/>
        <v/>
      </c>
      <c r="BG251" s="11" t="str">
        <f t="shared" si="81"/>
        <v/>
      </c>
      <c r="BH251" s="11" t="str">
        <f t="shared" si="82"/>
        <v/>
      </c>
      <c r="BI251" s="11" t="str">
        <f t="shared" si="83"/>
        <v/>
      </c>
      <c r="BJ251" s="11" t="str">
        <f t="shared" si="84"/>
        <v/>
      </c>
      <c r="BK251" s="11" t="str">
        <f t="shared" si="85"/>
        <v/>
      </c>
      <c r="BL251" s="11" t="str">
        <f t="shared" si="86"/>
        <v/>
      </c>
    </row>
    <row r="252" spans="23:64" x14ac:dyDescent="0.3">
      <c r="W252" s="11" t="b">
        <f>IF(OR(B252=Локализация!$C$118,B252=5),4,IF(OR(B252=Локализация!$C$119,B252=4),2,IF(OR(B252=Локализация!$C$120,B252=3),0,IF(OR(B252=Локализация!$C$121,B252=2),-1,IF(OR(B252=Локализация!$C$122,B252=1),-2)))))</f>
        <v>0</v>
      </c>
      <c r="X252" s="11" t="b">
        <f>IF(OR(C252=Локализация!$C$124,C252=5),-2,IF(OR(C252=Локализация!$C$125,C252=4),-1,IF(OR(C252=Локализация!$C$126,C252=3),0,IF(OR(C252=Локализация!$C$127,C252=2),2,IF(OR(C252=Локализация!$C$128,C252=1),4)))))</f>
        <v>0</v>
      </c>
      <c r="Y252" s="11" t="b">
        <f>IF(OR(D252=Локализация!$C$118,D252=5),4,IF(OR(D252=Локализация!$C$119,D252=4),2,IF(OR(D252=Локализация!$C$120,D252=3),0,IF(OR(D252=Локализация!$C$121,D252=2),-1,IF(OR(D252=Локализация!$C$122,D252=1),-2)))))</f>
        <v>0</v>
      </c>
      <c r="Z252" s="11" t="b">
        <f>IF(OR(E252=Локализация!$C$124,E252=5),-2,IF(OR(E252=Локализация!$C$125,E252=4),-1,IF(OR(E252=Локализация!$C$126,E252=3),0,IF(OR(E252=Локализация!$C$127,E252=2),2,IF(OR(E252=Локализация!$C$128,E252=1),4)))))</f>
        <v>0</v>
      </c>
      <c r="AA252" s="11" t="b">
        <f>IF(OR(F252=Локализация!$C$118,F252=5),4,IF(OR(F252=Локализация!$C$119,F252=4),2,IF(OR(F252=Локализация!$C$120,F252=3),0,IF(OR(F252=Локализация!$C$121,F252=2),-1,IF(OR(F252=Локализация!$C$122,F252=1),-2)))))</f>
        <v>0</v>
      </c>
      <c r="AB252" s="11" t="b">
        <f>IF(OR(G252=Локализация!$C$124,G252=5),-2,IF(OR(G252=Локализация!$C$125,G252=4),-1,IF(OR(G252=Локализация!$C$126,G252=3),0,IF(OR(G252=Локализация!$C$127,G252=2),2,IF(OR(G252=Локализация!$C$128,G252=1),4)))))</f>
        <v>0</v>
      </c>
      <c r="AC252" s="11" t="b">
        <f>IF(OR(H252=Локализация!$C$118,H252=5),4,IF(OR(H252=Локализация!$C$119,H252=4),2,IF(OR(H252=Локализация!$C$120,H252=3),0,IF(OR(H252=Локализация!$C$121,H252=2),-1,IF(OR(H252=Локализация!$C$122,H252=1),-2)))))</f>
        <v>0</v>
      </c>
      <c r="AD252" s="11" t="b">
        <f>IF(OR(I252=Локализация!$C$124,I252=5),-2,IF(OR(I252=Локализация!$C$125,I252=4),-1,IF(OR(I252=Локализация!$C$126,I252=3),0,IF(OR(I252=Локализация!$C$127,I252=2),2,IF(OR(I252=Локализация!$C$128,I252=1),4)))))</f>
        <v>0</v>
      </c>
      <c r="AE252" s="11" t="b">
        <f>IF(OR(J252=Локализация!$C$118,J252=5),4,IF(OR(J252=Локализация!$C$119,J252=4),2,IF(OR(J252=Локализация!$C$120,J252=3),0,IF(OR(J252=Локализация!$C$121,J252=2),-1,IF(OR(J252=Локализация!$C$122,J252=1),-2)))))</f>
        <v>0</v>
      </c>
      <c r="AF252" s="11" t="b">
        <f>IF(OR(K252=Локализация!$C$124,K252=5),-2,IF(OR(K252=Локализация!$C$125,K252=4),-1,IF(OR(K252=Локализация!$C$126,K252=3),0,IF(OR(K252=Локализация!$C$127,K252=2),2,IF(OR(K252=Локализация!$C$128,K252=1),4)))))</f>
        <v>0</v>
      </c>
      <c r="AG252" s="11" t="b">
        <f>IF(OR(L252=Локализация!$C$118,L252=5),4,IF(OR(L252=Локализация!$C$119,L252=4),2,IF(OR(L252=Локализация!$C$120,L252=3),0,IF(OR(L252=Локализация!$C$121,L252=2),-1,IF(OR(L252=Локализация!$C$122,L252=1),-2)))))</f>
        <v>0</v>
      </c>
      <c r="AH252" s="11" t="b">
        <f>IF(OR(M252=Локализация!$C$124,M252=5),-2,IF(OR(M252=Локализация!$C$125,M252=4),-1,IF(OR(M252=Локализация!$C$126,M252=3),0,IF(OR(M252=Локализация!$C$127,M252=2),2,IF(OR(M252=Локализация!$C$128,M252=1),4)))))</f>
        <v>0</v>
      </c>
      <c r="AI252" s="11" t="b">
        <f>IF(OR(N252=Локализация!$C$118,N252=5),4,IF(OR(N252=Локализация!$C$119,N252=4),2,IF(OR(N252=Локализация!$C$120,N252=3),0,IF(OR(N252=Локализация!$C$121,N252=2),-1,IF(OR(N252=Локализация!$C$122,N252=1),-2)))))</f>
        <v>0</v>
      </c>
      <c r="AJ252" s="11" t="b">
        <f>IF(OR(O252=Локализация!$C$124,O252=5),-2,IF(OR(O252=Локализация!$C$125,O252=4),-1,IF(OR(O252=Локализация!$C$126,O252=3),0,IF(OR(O252=Локализация!$C$127,O252=2),2,IF(OR(O252=Локализация!$C$128,O252=1),4)))))</f>
        <v>0</v>
      </c>
      <c r="AK252" s="11" t="b">
        <f>IF(OR(P252=Локализация!$C$118,P252=5),4,IF(OR(P252=Локализация!$C$119,P252=4),2,IF(OR(P252=Локализация!$C$120,P252=3),0,IF(OR(P252=Локализация!$C$121,P252=2),-1,IF(OR(P252=Локализация!$C$122,P252=1),-2)))))</f>
        <v>0</v>
      </c>
      <c r="AL252" s="11" t="b">
        <f>IF(OR(Q252=Локализация!$C$124,Q252=5),-2,IF(OR(Q252=Локализация!$C$125,Q252=4),-1,IF(OR(Q252=Локализация!$C$126,Q252=3),0,IF(OR(Q252=Локализация!$C$127,Q252=2),2,IF(OR(Q252=Локализация!$C$128,Q252=1),4)))))</f>
        <v>0</v>
      </c>
      <c r="AM252" s="11" t="b">
        <f>IF(OR(R252=Локализация!$C$118,R252=5),4,IF(OR(R252=Локализация!$C$119,R252=4),2,IF(OR(R252=Локализация!$C$120,R252=3),0,IF(OR(R252=Локализация!$C$121,R252=2),-1,IF(OR(R252=Локализация!$C$122,R252=1),-2)))))</f>
        <v>0</v>
      </c>
      <c r="AN252" s="11" t="b">
        <f>IF(OR(S252=Локализация!$C$124,S252=5),-2,IF(OR(S252=Локализация!$C$125,S252=4),-1,IF(OR(S252=Локализация!$C$126,S252=3),0,IF(OR(S252=Локализация!$C$127,S252=2),2,IF(OR(S252=Локализация!$C$128,S252=1),4)))))</f>
        <v>0</v>
      </c>
      <c r="AO252" s="11" t="b">
        <f>IF(OR(T252=Локализация!$C$118,T252=5),4,IF(OR(T252=Локализация!$C$119,T252=4),2,IF(OR(T252=Локализация!$C$120,T252=3),0,IF(OR(T252=Локализация!$C$121,T252=2),-1,IF(OR(T252=Локализация!$C$122,T252=1),-2)))))</f>
        <v>0</v>
      </c>
      <c r="AP252" s="11" t="b">
        <f>IF(OR(U252=Локализация!$C$124,U252=5),-2,IF(OR(U252=Локализация!$C$125,U252=4),-1,IF(OR(U252=Локализация!$C$126,U252=3),0,IF(OR(U252=Локализация!$C$127,U252=2),2,IF(OR(U252=Локализация!$C$128,U252=1),4)))))</f>
        <v>0</v>
      </c>
      <c r="AR252" s="11" t="str">
        <f t="shared" si="67"/>
        <v>ЛОЖЬЛОЖЬ</v>
      </c>
      <c r="AS252" s="11" t="str">
        <f t="shared" si="68"/>
        <v>ЛОЖЬЛОЖЬ</v>
      </c>
      <c r="AT252" s="11" t="str">
        <f t="shared" si="69"/>
        <v>ЛОЖЬЛОЖЬ</v>
      </c>
      <c r="AU252" s="11" t="str">
        <f t="shared" si="70"/>
        <v>ЛОЖЬЛОЖЬ</v>
      </c>
      <c r="AV252" s="11" t="str">
        <f t="shared" si="71"/>
        <v>ЛОЖЬЛОЖЬ</v>
      </c>
      <c r="AW252" s="11" t="str">
        <f t="shared" si="72"/>
        <v>ЛОЖЬЛОЖЬ</v>
      </c>
      <c r="AX252" s="11" t="str">
        <f t="shared" si="73"/>
        <v>ЛОЖЬЛОЖЬ</v>
      </c>
      <c r="AY252" s="11" t="str">
        <f t="shared" si="74"/>
        <v>ЛОЖЬЛОЖЬ</v>
      </c>
      <c r="AZ252" s="11" t="str">
        <f t="shared" si="75"/>
        <v>ЛОЖЬЛОЖЬ</v>
      </c>
      <c r="BA252" s="11" t="str">
        <f t="shared" si="76"/>
        <v>ЛОЖЬЛОЖЬ</v>
      </c>
      <c r="BC252" s="11" t="str">
        <f t="shared" si="77"/>
        <v/>
      </c>
      <c r="BD252" s="11" t="str">
        <f t="shared" si="78"/>
        <v/>
      </c>
      <c r="BE252" s="11" t="str">
        <f t="shared" si="79"/>
        <v/>
      </c>
      <c r="BF252" s="11" t="str">
        <f t="shared" si="80"/>
        <v/>
      </c>
      <c r="BG252" s="11" t="str">
        <f t="shared" si="81"/>
        <v/>
      </c>
      <c r="BH252" s="11" t="str">
        <f t="shared" si="82"/>
        <v/>
      </c>
      <c r="BI252" s="11" t="str">
        <f t="shared" si="83"/>
        <v/>
      </c>
      <c r="BJ252" s="11" t="str">
        <f t="shared" si="84"/>
        <v/>
      </c>
      <c r="BK252" s="11" t="str">
        <f t="shared" si="85"/>
        <v/>
      </c>
      <c r="BL252" s="11" t="str">
        <f t="shared" si="86"/>
        <v/>
      </c>
    </row>
    <row r="253" spans="23:64" x14ac:dyDescent="0.3">
      <c r="W253" s="11" t="b">
        <f>IF(OR(B253=Локализация!$C$118,B253=5),4,IF(OR(B253=Локализация!$C$119,B253=4),2,IF(OR(B253=Локализация!$C$120,B253=3),0,IF(OR(B253=Локализация!$C$121,B253=2),-1,IF(OR(B253=Локализация!$C$122,B253=1),-2)))))</f>
        <v>0</v>
      </c>
      <c r="X253" s="11" t="b">
        <f>IF(OR(C253=Локализация!$C$124,C253=5),-2,IF(OR(C253=Локализация!$C$125,C253=4),-1,IF(OR(C253=Локализация!$C$126,C253=3),0,IF(OR(C253=Локализация!$C$127,C253=2),2,IF(OR(C253=Локализация!$C$128,C253=1),4)))))</f>
        <v>0</v>
      </c>
      <c r="Y253" s="11" t="b">
        <f>IF(OR(D253=Локализация!$C$118,D253=5),4,IF(OR(D253=Локализация!$C$119,D253=4),2,IF(OR(D253=Локализация!$C$120,D253=3),0,IF(OR(D253=Локализация!$C$121,D253=2),-1,IF(OR(D253=Локализация!$C$122,D253=1),-2)))))</f>
        <v>0</v>
      </c>
      <c r="Z253" s="11" t="b">
        <f>IF(OR(E253=Локализация!$C$124,E253=5),-2,IF(OR(E253=Локализация!$C$125,E253=4),-1,IF(OR(E253=Локализация!$C$126,E253=3),0,IF(OR(E253=Локализация!$C$127,E253=2),2,IF(OR(E253=Локализация!$C$128,E253=1),4)))))</f>
        <v>0</v>
      </c>
      <c r="AA253" s="11" t="b">
        <f>IF(OR(F253=Локализация!$C$118,F253=5),4,IF(OR(F253=Локализация!$C$119,F253=4),2,IF(OR(F253=Локализация!$C$120,F253=3),0,IF(OR(F253=Локализация!$C$121,F253=2),-1,IF(OR(F253=Локализация!$C$122,F253=1),-2)))))</f>
        <v>0</v>
      </c>
      <c r="AB253" s="11" t="b">
        <f>IF(OR(G253=Локализация!$C$124,G253=5),-2,IF(OR(G253=Локализация!$C$125,G253=4),-1,IF(OR(G253=Локализация!$C$126,G253=3),0,IF(OR(G253=Локализация!$C$127,G253=2),2,IF(OR(G253=Локализация!$C$128,G253=1),4)))))</f>
        <v>0</v>
      </c>
      <c r="AC253" s="11" t="b">
        <f>IF(OR(H253=Локализация!$C$118,H253=5),4,IF(OR(H253=Локализация!$C$119,H253=4),2,IF(OR(H253=Локализация!$C$120,H253=3),0,IF(OR(H253=Локализация!$C$121,H253=2),-1,IF(OR(H253=Локализация!$C$122,H253=1),-2)))))</f>
        <v>0</v>
      </c>
      <c r="AD253" s="11" t="b">
        <f>IF(OR(I253=Локализация!$C$124,I253=5),-2,IF(OR(I253=Локализация!$C$125,I253=4),-1,IF(OR(I253=Локализация!$C$126,I253=3),0,IF(OR(I253=Локализация!$C$127,I253=2),2,IF(OR(I253=Локализация!$C$128,I253=1),4)))))</f>
        <v>0</v>
      </c>
      <c r="AE253" s="11" t="b">
        <f>IF(OR(J253=Локализация!$C$118,J253=5),4,IF(OR(J253=Локализация!$C$119,J253=4),2,IF(OR(J253=Локализация!$C$120,J253=3),0,IF(OR(J253=Локализация!$C$121,J253=2),-1,IF(OR(J253=Локализация!$C$122,J253=1),-2)))))</f>
        <v>0</v>
      </c>
      <c r="AF253" s="11" t="b">
        <f>IF(OR(K253=Локализация!$C$124,K253=5),-2,IF(OR(K253=Локализация!$C$125,K253=4),-1,IF(OR(K253=Локализация!$C$126,K253=3),0,IF(OR(K253=Локализация!$C$127,K253=2),2,IF(OR(K253=Локализация!$C$128,K253=1),4)))))</f>
        <v>0</v>
      </c>
      <c r="AG253" s="11" t="b">
        <f>IF(OR(L253=Локализация!$C$118,L253=5),4,IF(OR(L253=Локализация!$C$119,L253=4),2,IF(OR(L253=Локализация!$C$120,L253=3),0,IF(OR(L253=Локализация!$C$121,L253=2),-1,IF(OR(L253=Локализация!$C$122,L253=1),-2)))))</f>
        <v>0</v>
      </c>
      <c r="AH253" s="11" t="b">
        <f>IF(OR(M253=Локализация!$C$124,M253=5),-2,IF(OR(M253=Локализация!$C$125,M253=4),-1,IF(OR(M253=Локализация!$C$126,M253=3),0,IF(OR(M253=Локализация!$C$127,M253=2),2,IF(OR(M253=Локализация!$C$128,M253=1),4)))))</f>
        <v>0</v>
      </c>
      <c r="AI253" s="11" t="b">
        <f>IF(OR(N253=Локализация!$C$118,N253=5),4,IF(OR(N253=Локализация!$C$119,N253=4),2,IF(OR(N253=Локализация!$C$120,N253=3),0,IF(OR(N253=Локализация!$C$121,N253=2),-1,IF(OR(N253=Локализация!$C$122,N253=1),-2)))))</f>
        <v>0</v>
      </c>
      <c r="AJ253" s="11" t="b">
        <f>IF(OR(O253=Локализация!$C$124,O253=5),-2,IF(OR(O253=Локализация!$C$125,O253=4),-1,IF(OR(O253=Локализация!$C$126,O253=3),0,IF(OR(O253=Локализация!$C$127,O253=2),2,IF(OR(O253=Локализация!$C$128,O253=1),4)))))</f>
        <v>0</v>
      </c>
      <c r="AK253" s="11" t="b">
        <f>IF(OR(P253=Локализация!$C$118,P253=5),4,IF(OR(P253=Локализация!$C$119,P253=4),2,IF(OR(P253=Локализация!$C$120,P253=3),0,IF(OR(P253=Локализация!$C$121,P253=2),-1,IF(OR(P253=Локализация!$C$122,P253=1),-2)))))</f>
        <v>0</v>
      </c>
      <c r="AL253" s="11" t="b">
        <f>IF(OR(Q253=Локализация!$C$124,Q253=5),-2,IF(OR(Q253=Локализация!$C$125,Q253=4),-1,IF(OR(Q253=Локализация!$C$126,Q253=3),0,IF(OR(Q253=Локализация!$C$127,Q253=2),2,IF(OR(Q253=Локализация!$C$128,Q253=1),4)))))</f>
        <v>0</v>
      </c>
      <c r="AM253" s="11" t="b">
        <f>IF(OR(R253=Локализация!$C$118,R253=5),4,IF(OR(R253=Локализация!$C$119,R253=4),2,IF(OR(R253=Локализация!$C$120,R253=3),0,IF(OR(R253=Локализация!$C$121,R253=2),-1,IF(OR(R253=Локализация!$C$122,R253=1),-2)))))</f>
        <v>0</v>
      </c>
      <c r="AN253" s="11" t="b">
        <f>IF(OR(S253=Локализация!$C$124,S253=5),-2,IF(OR(S253=Локализация!$C$125,S253=4),-1,IF(OR(S253=Локализация!$C$126,S253=3),0,IF(OR(S253=Локализация!$C$127,S253=2),2,IF(OR(S253=Локализация!$C$128,S253=1),4)))))</f>
        <v>0</v>
      </c>
      <c r="AO253" s="11" t="b">
        <f>IF(OR(T253=Локализация!$C$118,T253=5),4,IF(OR(T253=Локализация!$C$119,T253=4),2,IF(OR(T253=Локализация!$C$120,T253=3),0,IF(OR(T253=Локализация!$C$121,T253=2),-1,IF(OR(T253=Локализация!$C$122,T253=1),-2)))))</f>
        <v>0</v>
      </c>
      <c r="AP253" s="11" t="b">
        <f>IF(OR(U253=Локализация!$C$124,U253=5),-2,IF(OR(U253=Локализация!$C$125,U253=4),-1,IF(OR(U253=Локализация!$C$126,U253=3),0,IF(OR(U253=Локализация!$C$127,U253=2),2,IF(OR(U253=Локализация!$C$128,U253=1),4)))))</f>
        <v>0</v>
      </c>
      <c r="AR253" s="11" t="str">
        <f t="shared" si="67"/>
        <v>ЛОЖЬЛОЖЬ</v>
      </c>
      <c r="AS253" s="11" t="str">
        <f t="shared" si="68"/>
        <v>ЛОЖЬЛОЖЬ</v>
      </c>
      <c r="AT253" s="11" t="str">
        <f t="shared" si="69"/>
        <v>ЛОЖЬЛОЖЬ</v>
      </c>
      <c r="AU253" s="11" t="str">
        <f t="shared" si="70"/>
        <v>ЛОЖЬЛОЖЬ</v>
      </c>
      <c r="AV253" s="11" t="str">
        <f t="shared" si="71"/>
        <v>ЛОЖЬЛОЖЬ</v>
      </c>
      <c r="AW253" s="11" t="str">
        <f t="shared" si="72"/>
        <v>ЛОЖЬЛОЖЬ</v>
      </c>
      <c r="AX253" s="11" t="str">
        <f t="shared" si="73"/>
        <v>ЛОЖЬЛОЖЬ</v>
      </c>
      <c r="AY253" s="11" t="str">
        <f t="shared" si="74"/>
        <v>ЛОЖЬЛОЖЬ</v>
      </c>
      <c r="AZ253" s="11" t="str">
        <f t="shared" si="75"/>
        <v>ЛОЖЬЛОЖЬ</v>
      </c>
      <c r="BA253" s="11" t="str">
        <f t="shared" si="76"/>
        <v>ЛОЖЬЛОЖЬ</v>
      </c>
      <c r="BC253" s="11" t="str">
        <f t="shared" si="77"/>
        <v/>
      </c>
      <c r="BD253" s="11" t="str">
        <f t="shared" si="78"/>
        <v/>
      </c>
      <c r="BE253" s="11" t="str">
        <f t="shared" si="79"/>
        <v/>
      </c>
      <c r="BF253" s="11" t="str">
        <f t="shared" si="80"/>
        <v/>
      </c>
      <c r="BG253" s="11" t="str">
        <f t="shared" si="81"/>
        <v/>
      </c>
      <c r="BH253" s="11" t="str">
        <f t="shared" si="82"/>
        <v/>
      </c>
      <c r="BI253" s="11" t="str">
        <f t="shared" si="83"/>
        <v/>
      </c>
      <c r="BJ253" s="11" t="str">
        <f t="shared" si="84"/>
        <v/>
      </c>
      <c r="BK253" s="11" t="str">
        <f t="shared" si="85"/>
        <v/>
      </c>
      <c r="BL253" s="11" t="str">
        <f t="shared" si="86"/>
        <v/>
      </c>
    </row>
    <row r="254" spans="23:64" x14ac:dyDescent="0.3">
      <c r="W254" s="11" t="b">
        <f>IF(OR(B254=Локализация!$C$118,B254=5),4,IF(OR(B254=Локализация!$C$119,B254=4),2,IF(OR(B254=Локализация!$C$120,B254=3),0,IF(OR(B254=Локализация!$C$121,B254=2),-1,IF(OR(B254=Локализация!$C$122,B254=1),-2)))))</f>
        <v>0</v>
      </c>
      <c r="X254" s="11" t="b">
        <f>IF(OR(C254=Локализация!$C$124,C254=5),-2,IF(OR(C254=Локализация!$C$125,C254=4),-1,IF(OR(C254=Локализация!$C$126,C254=3),0,IF(OR(C254=Локализация!$C$127,C254=2),2,IF(OR(C254=Локализация!$C$128,C254=1),4)))))</f>
        <v>0</v>
      </c>
      <c r="Y254" s="11" t="b">
        <f>IF(OR(D254=Локализация!$C$118,D254=5),4,IF(OR(D254=Локализация!$C$119,D254=4),2,IF(OR(D254=Локализация!$C$120,D254=3),0,IF(OR(D254=Локализация!$C$121,D254=2),-1,IF(OR(D254=Локализация!$C$122,D254=1),-2)))))</f>
        <v>0</v>
      </c>
      <c r="Z254" s="11" t="b">
        <f>IF(OR(E254=Локализация!$C$124,E254=5),-2,IF(OR(E254=Локализация!$C$125,E254=4),-1,IF(OR(E254=Локализация!$C$126,E254=3),0,IF(OR(E254=Локализация!$C$127,E254=2),2,IF(OR(E254=Локализация!$C$128,E254=1),4)))))</f>
        <v>0</v>
      </c>
      <c r="AA254" s="11" t="b">
        <f>IF(OR(F254=Локализация!$C$118,F254=5),4,IF(OR(F254=Локализация!$C$119,F254=4),2,IF(OR(F254=Локализация!$C$120,F254=3),0,IF(OR(F254=Локализация!$C$121,F254=2),-1,IF(OR(F254=Локализация!$C$122,F254=1),-2)))))</f>
        <v>0</v>
      </c>
      <c r="AB254" s="11" t="b">
        <f>IF(OR(G254=Локализация!$C$124,G254=5),-2,IF(OR(G254=Локализация!$C$125,G254=4),-1,IF(OR(G254=Локализация!$C$126,G254=3),0,IF(OR(G254=Локализация!$C$127,G254=2),2,IF(OR(G254=Локализация!$C$128,G254=1),4)))))</f>
        <v>0</v>
      </c>
      <c r="AC254" s="11" t="b">
        <f>IF(OR(H254=Локализация!$C$118,H254=5),4,IF(OR(H254=Локализация!$C$119,H254=4),2,IF(OR(H254=Локализация!$C$120,H254=3),0,IF(OR(H254=Локализация!$C$121,H254=2),-1,IF(OR(H254=Локализация!$C$122,H254=1),-2)))))</f>
        <v>0</v>
      </c>
      <c r="AD254" s="11" t="b">
        <f>IF(OR(I254=Локализация!$C$124,I254=5),-2,IF(OR(I254=Локализация!$C$125,I254=4),-1,IF(OR(I254=Локализация!$C$126,I254=3),0,IF(OR(I254=Локализация!$C$127,I254=2),2,IF(OR(I254=Локализация!$C$128,I254=1),4)))))</f>
        <v>0</v>
      </c>
      <c r="AE254" s="11" t="b">
        <f>IF(OR(J254=Локализация!$C$118,J254=5),4,IF(OR(J254=Локализация!$C$119,J254=4),2,IF(OR(J254=Локализация!$C$120,J254=3),0,IF(OR(J254=Локализация!$C$121,J254=2),-1,IF(OR(J254=Локализация!$C$122,J254=1),-2)))))</f>
        <v>0</v>
      </c>
      <c r="AF254" s="11" t="b">
        <f>IF(OR(K254=Локализация!$C$124,K254=5),-2,IF(OR(K254=Локализация!$C$125,K254=4),-1,IF(OR(K254=Локализация!$C$126,K254=3),0,IF(OR(K254=Локализация!$C$127,K254=2),2,IF(OR(K254=Локализация!$C$128,K254=1),4)))))</f>
        <v>0</v>
      </c>
      <c r="AG254" s="11" t="b">
        <f>IF(OR(L254=Локализация!$C$118,L254=5),4,IF(OR(L254=Локализация!$C$119,L254=4),2,IF(OR(L254=Локализация!$C$120,L254=3),0,IF(OR(L254=Локализация!$C$121,L254=2),-1,IF(OR(L254=Локализация!$C$122,L254=1),-2)))))</f>
        <v>0</v>
      </c>
      <c r="AH254" s="11" t="b">
        <f>IF(OR(M254=Локализация!$C$124,M254=5),-2,IF(OR(M254=Локализация!$C$125,M254=4),-1,IF(OR(M254=Локализация!$C$126,M254=3),0,IF(OR(M254=Локализация!$C$127,M254=2),2,IF(OR(M254=Локализация!$C$128,M254=1),4)))))</f>
        <v>0</v>
      </c>
      <c r="AI254" s="11" t="b">
        <f>IF(OR(N254=Локализация!$C$118,N254=5),4,IF(OR(N254=Локализация!$C$119,N254=4),2,IF(OR(N254=Локализация!$C$120,N254=3),0,IF(OR(N254=Локализация!$C$121,N254=2),-1,IF(OR(N254=Локализация!$C$122,N254=1),-2)))))</f>
        <v>0</v>
      </c>
      <c r="AJ254" s="11" t="b">
        <f>IF(OR(O254=Локализация!$C$124,O254=5),-2,IF(OR(O254=Локализация!$C$125,O254=4),-1,IF(OR(O254=Локализация!$C$126,O254=3),0,IF(OR(O254=Локализация!$C$127,O254=2),2,IF(OR(O254=Локализация!$C$128,O254=1),4)))))</f>
        <v>0</v>
      </c>
      <c r="AK254" s="11" t="b">
        <f>IF(OR(P254=Локализация!$C$118,P254=5),4,IF(OR(P254=Локализация!$C$119,P254=4),2,IF(OR(P254=Локализация!$C$120,P254=3),0,IF(OR(P254=Локализация!$C$121,P254=2),-1,IF(OR(P254=Локализация!$C$122,P254=1),-2)))))</f>
        <v>0</v>
      </c>
      <c r="AL254" s="11" t="b">
        <f>IF(OR(Q254=Локализация!$C$124,Q254=5),-2,IF(OR(Q254=Локализация!$C$125,Q254=4),-1,IF(OR(Q254=Локализация!$C$126,Q254=3),0,IF(OR(Q254=Локализация!$C$127,Q254=2),2,IF(OR(Q254=Локализация!$C$128,Q254=1),4)))))</f>
        <v>0</v>
      </c>
      <c r="AM254" s="11" t="b">
        <f>IF(OR(R254=Локализация!$C$118,R254=5),4,IF(OR(R254=Локализация!$C$119,R254=4),2,IF(OR(R254=Локализация!$C$120,R254=3),0,IF(OR(R254=Локализация!$C$121,R254=2),-1,IF(OR(R254=Локализация!$C$122,R254=1),-2)))))</f>
        <v>0</v>
      </c>
      <c r="AN254" s="11" t="b">
        <f>IF(OR(S254=Локализация!$C$124,S254=5),-2,IF(OR(S254=Локализация!$C$125,S254=4),-1,IF(OR(S254=Локализация!$C$126,S254=3),0,IF(OR(S254=Локализация!$C$127,S254=2),2,IF(OR(S254=Локализация!$C$128,S254=1),4)))))</f>
        <v>0</v>
      </c>
      <c r="AO254" s="11" t="b">
        <f>IF(OR(T254=Локализация!$C$118,T254=5),4,IF(OR(T254=Локализация!$C$119,T254=4),2,IF(OR(T254=Локализация!$C$120,T254=3),0,IF(OR(T254=Локализация!$C$121,T254=2),-1,IF(OR(T254=Локализация!$C$122,T254=1),-2)))))</f>
        <v>0</v>
      </c>
      <c r="AP254" s="11" t="b">
        <f>IF(OR(U254=Локализация!$C$124,U254=5),-2,IF(OR(U254=Локализация!$C$125,U254=4),-1,IF(OR(U254=Локализация!$C$126,U254=3),0,IF(OR(U254=Локализация!$C$127,U254=2),2,IF(OR(U254=Локализация!$C$128,U254=1),4)))))</f>
        <v>0</v>
      </c>
      <c r="AR254" s="11" t="str">
        <f t="shared" si="67"/>
        <v>ЛОЖЬЛОЖЬ</v>
      </c>
      <c r="AS254" s="11" t="str">
        <f t="shared" si="68"/>
        <v>ЛОЖЬЛОЖЬ</v>
      </c>
      <c r="AT254" s="11" t="str">
        <f t="shared" si="69"/>
        <v>ЛОЖЬЛОЖЬ</v>
      </c>
      <c r="AU254" s="11" t="str">
        <f t="shared" si="70"/>
        <v>ЛОЖЬЛОЖЬ</v>
      </c>
      <c r="AV254" s="11" t="str">
        <f t="shared" si="71"/>
        <v>ЛОЖЬЛОЖЬ</v>
      </c>
      <c r="AW254" s="11" t="str">
        <f t="shared" si="72"/>
        <v>ЛОЖЬЛОЖЬ</v>
      </c>
      <c r="AX254" s="11" t="str">
        <f t="shared" si="73"/>
        <v>ЛОЖЬЛОЖЬ</v>
      </c>
      <c r="AY254" s="11" t="str">
        <f t="shared" si="74"/>
        <v>ЛОЖЬЛОЖЬ</v>
      </c>
      <c r="AZ254" s="11" t="str">
        <f t="shared" si="75"/>
        <v>ЛОЖЬЛОЖЬ</v>
      </c>
      <c r="BA254" s="11" t="str">
        <f t="shared" si="76"/>
        <v>ЛОЖЬЛОЖЬ</v>
      </c>
      <c r="BC254" s="11" t="str">
        <f t="shared" si="77"/>
        <v/>
      </c>
      <c r="BD254" s="11" t="str">
        <f t="shared" si="78"/>
        <v/>
      </c>
      <c r="BE254" s="11" t="str">
        <f t="shared" si="79"/>
        <v/>
      </c>
      <c r="BF254" s="11" t="str">
        <f t="shared" si="80"/>
        <v/>
      </c>
      <c r="BG254" s="11" t="str">
        <f t="shared" si="81"/>
        <v/>
      </c>
      <c r="BH254" s="11" t="str">
        <f t="shared" si="82"/>
        <v/>
      </c>
      <c r="BI254" s="11" t="str">
        <f t="shared" si="83"/>
        <v/>
      </c>
      <c r="BJ254" s="11" t="str">
        <f t="shared" si="84"/>
        <v/>
      </c>
      <c r="BK254" s="11" t="str">
        <f t="shared" si="85"/>
        <v/>
      </c>
      <c r="BL254" s="11" t="str">
        <f t="shared" si="86"/>
        <v/>
      </c>
    </row>
    <row r="255" spans="23:64" x14ac:dyDescent="0.3">
      <c r="W255" s="11" t="b">
        <f>IF(OR(B255=Локализация!$C$118,B255=5),4,IF(OR(B255=Локализация!$C$119,B255=4),2,IF(OR(B255=Локализация!$C$120,B255=3),0,IF(OR(B255=Локализация!$C$121,B255=2),-1,IF(OR(B255=Локализация!$C$122,B255=1),-2)))))</f>
        <v>0</v>
      </c>
      <c r="X255" s="11" t="b">
        <f>IF(OR(C255=Локализация!$C$124,C255=5),-2,IF(OR(C255=Локализация!$C$125,C255=4),-1,IF(OR(C255=Локализация!$C$126,C255=3),0,IF(OR(C255=Локализация!$C$127,C255=2),2,IF(OR(C255=Локализация!$C$128,C255=1),4)))))</f>
        <v>0</v>
      </c>
      <c r="Y255" s="11" t="b">
        <f>IF(OR(D255=Локализация!$C$118,D255=5),4,IF(OR(D255=Локализация!$C$119,D255=4),2,IF(OR(D255=Локализация!$C$120,D255=3),0,IF(OR(D255=Локализация!$C$121,D255=2),-1,IF(OR(D255=Локализация!$C$122,D255=1),-2)))))</f>
        <v>0</v>
      </c>
      <c r="Z255" s="11" t="b">
        <f>IF(OR(E255=Локализация!$C$124,E255=5),-2,IF(OR(E255=Локализация!$C$125,E255=4),-1,IF(OR(E255=Локализация!$C$126,E255=3),0,IF(OR(E255=Локализация!$C$127,E255=2),2,IF(OR(E255=Локализация!$C$128,E255=1),4)))))</f>
        <v>0</v>
      </c>
      <c r="AA255" s="11" t="b">
        <f>IF(OR(F255=Локализация!$C$118,F255=5),4,IF(OR(F255=Локализация!$C$119,F255=4),2,IF(OR(F255=Локализация!$C$120,F255=3),0,IF(OR(F255=Локализация!$C$121,F255=2),-1,IF(OR(F255=Локализация!$C$122,F255=1),-2)))))</f>
        <v>0</v>
      </c>
      <c r="AB255" s="11" t="b">
        <f>IF(OR(G255=Локализация!$C$124,G255=5),-2,IF(OR(G255=Локализация!$C$125,G255=4),-1,IF(OR(G255=Локализация!$C$126,G255=3),0,IF(OR(G255=Локализация!$C$127,G255=2),2,IF(OR(G255=Локализация!$C$128,G255=1),4)))))</f>
        <v>0</v>
      </c>
      <c r="AC255" s="11" t="b">
        <f>IF(OR(H255=Локализация!$C$118,H255=5),4,IF(OR(H255=Локализация!$C$119,H255=4),2,IF(OR(H255=Локализация!$C$120,H255=3),0,IF(OR(H255=Локализация!$C$121,H255=2),-1,IF(OR(H255=Локализация!$C$122,H255=1),-2)))))</f>
        <v>0</v>
      </c>
      <c r="AD255" s="11" t="b">
        <f>IF(OR(I255=Локализация!$C$124,I255=5),-2,IF(OR(I255=Локализация!$C$125,I255=4),-1,IF(OR(I255=Локализация!$C$126,I255=3),0,IF(OR(I255=Локализация!$C$127,I255=2),2,IF(OR(I255=Локализация!$C$128,I255=1),4)))))</f>
        <v>0</v>
      </c>
      <c r="AE255" s="11" t="b">
        <f>IF(OR(J255=Локализация!$C$118,J255=5),4,IF(OR(J255=Локализация!$C$119,J255=4),2,IF(OR(J255=Локализация!$C$120,J255=3),0,IF(OR(J255=Локализация!$C$121,J255=2),-1,IF(OR(J255=Локализация!$C$122,J255=1),-2)))))</f>
        <v>0</v>
      </c>
      <c r="AF255" s="11" t="b">
        <f>IF(OR(K255=Локализация!$C$124,K255=5),-2,IF(OR(K255=Локализация!$C$125,K255=4),-1,IF(OR(K255=Локализация!$C$126,K255=3),0,IF(OR(K255=Локализация!$C$127,K255=2),2,IF(OR(K255=Локализация!$C$128,K255=1),4)))))</f>
        <v>0</v>
      </c>
      <c r="AG255" s="11" t="b">
        <f>IF(OR(L255=Локализация!$C$118,L255=5),4,IF(OR(L255=Локализация!$C$119,L255=4),2,IF(OR(L255=Локализация!$C$120,L255=3),0,IF(OR(L255=Локализация!$C$121,L255=2),-1,IF(OR(L255=Локализация!$C$122,L255=1),-2)))))</f>
        <v>0</v>
      </c>
      <c r="AH255" s="11" t="b">
        <f>IF(OR(M255=Локализация!$C$124,M255=5),-2,IF(OR(M255=Локализация!$C$125,M255=4),-1,IF(OR(M255=Локализация!$C$126,M255=3),0,IF(OR(M255=Локализация!$C$127,M255=2),2,IF(OR(M255=Локализация!$C$128,M255=1),4)))))</f>
        <v>0</v>
      </c>
      <c r="AI255" s="11" t="b">
        <f>IF(OR(N255=Локализация!$C$118,N255=5),4,IF(OR(N255=Локализация!$C$119,N255=4),2,IF(OR(N255=Локализация!$C$120,N255=3),0,IF(OR(N255=Локализация!$C$121,N255=2),-1,IF(OR(N255=Локализация!$C$122,N255=1),-2)))))</f>
        <v>0</v>
      </c>
      <c r="AJ255" s="11" t="b">
        <f>IF(OR(O255=Локализация!$C$124,O255=5),-2,IF(OR(O255=Локализация!$C$125,O255=4),-1,IF(OR(O255=Локализация!$C$126,O255=3),0,IF(OR(O255=Локализация!$C$127,O255=2),2,IF(OR(O255=Локализация!$C$128,O255=1),4)))))</f>
        <v>0</v>
      </c>
      <c r="AK255" s="11" t="b">
        <f>IF(OR(P255=Локализация!$C$118,P255=5),4,IF(OR(P255=Локализация!$C$119,P255=4),2,IF(OR(P255=Локализация!$C$120,P255=3),0,IF(OR(P255=Локализация!$C$121,P255=2),-1,IF(OR(P255=Локализация!$C$122,P255=1),-2)))))</f>
        <v>0</v>
      </c>
      <c r="AL255" s="11" t="b">
        <f>IF(OR(Q255=Локализация!$C$124,Q255=5),-2,IF(OR(Q255=Локализация!$C$125,Q255=4),-1,IF(OR(Q255=Локализация!$C$126,Q255=3),0,IF(OR(Q255=Локализация!$C$127,Q255=2),2,IF(OR(Q255=Локализация!$C$128,Q255=1),4)))))</f>
        <v>0</v>
      </c>
      <c r="AM255" s="11" t="b">
        <f>IF(OR(R255=Локализация!$C$118,R255=5),4,IF(OR(R255=Локализация!$C$119,R255=4),2,IF(OR(R255=Локализация!$C$120,R255=3),0,IF(OR(R255=Локализация!$C$121,R255=2),-1,IF(OR(R255=Локализация!$C$122,R255=1),-2)))))</f>
        <v>0</v>
      </c>
      <c r="AN255" s="11" t="b">
        <f>IF(OR(S255=Локализация!$C$124,S255=5),-2,IF(OR(S255=Локализация!$C$125,S255=4),-1,IF(OR(S255=Локализация!$C$126,S255=3),0,IF(OR(S255=Локализация!$C$127,S255=2),2,IF(OR(S255=Локализация!$C$128,S255=1),4)))))</f>
        <v>0</v>
      </c>
      <c r="AO255" s="11" t="b">
        <f>IF(OR(T255=Локализация!$C$118,T255=5),4,IF(OR(T255=Локализация!$C$119,T255=4),2,IF(OR(T255=Локализация!$C$120,T255=3),0,IF(OR(T255=Локализация!$C$121,T255=2),-1,IF(OR(T255=Локализация!$C$122,T255=1),-2)))))</f>
        <v>0</v>
      </c>
      <c r="AP255" s="11" t="b">
        <f>IF(OR(U255=Локализация!$C$124,U255=5),-2,IF(OR(U255=Локализация!$C$125,U255=4),-1,IF(OR(U255=Локализация!$C$126,U255=3),0,IF(OR(U255=Локализация!$C$127,U255=2),2,IF(OR(U255=Локализация!$C$128,U255=1),4)))))</f>
        <v>0</v>
      </c>
      <c r="AR255" s="11" t="str">
        <f t="shared" si="67"/>
        <v>ЛОЖЬЛОЖЬ</v>
      </c>
      <c r="AS255" s="11" t="str">
        <f t="shared" si="68"/>
        <v>ЛОЖЬЛОЖЬ</v>
      </c>
      <c r="AT255" s="11" t="str">
        <f t="shared" si="69"/>
        <v>ЛОЖЬЛОЖЬ</v>
      </c>
      <c r="AU255" s="11" t="str">
        <f t="shared" si="70"/>
        <v>ЛОЖЬЛОЖЬ</v>
      </c>
      <c r="AV255" s="11" t="str">
        <f t="shared" si="71"/>
        <v>ЛОЖЬЛОЖЬ</v>
      </c>
      <c r="AW255" s="11" t="str">
        <f t="shared" si="72"/>
        <v>ЛОЖЬЛОЖЬ</v>
      </c>
      <c r="AX255" s="11" t="str">
        <f t="shared" si="73"/>
        <v>ЛОЖЬЛОЖЬ</v>
      </c>
      <c r="AY255" s="11" t="str">
        <f t="shared" si="74"/>
        <v>ЛОЖЬЛОЖЬ</v>
      </c>
      <c r="AZ255" s="11" t="str">
        <f t="shared" si="75"/>
        <v>ЛОЖЬЛОЖЬ</v>
      </c>
      <c r="BA255" s="11" t="str">
        <f t="shared" si="76"/>
        <v>ЛОЖЬЛОЖЬ</v>
      </c>
      <c r="BC255" s="11" t="str">
        <f t="shared" si="77"/>
        <v/>
      </c>
      <c r="BD255" s="11" t="str">
        <f t="shared" si="78"/>
        <v/>
      </c>
      <c r="BE255" s="11" t="str">
        <f t="shared" si="79"/>
        <v/>
      </c>
      <c r="BF255" s="11" t="str">
        <f t="shared" si="80"/>
        <v/>
      </c>
      <c r="BG255" s="11" t="str">
        <f t="shared" si="81"/>
        <v/>
      </c>
      <c r="BH255" s="11" t="str">
        <f t="shared" si="82"/>
        <v/>
      </c>
      <c r="BI255" s="11" t="str">
        <f t="shared" si="83"/>
        <v/>
      </c>
      <c r="BJ255" s="11" t="str">
        <f t="shared" si="84"/>
        <v/>
      </c>
      <c r="BK255" s="11" t="str">
        <f t="shared" si="85"/>
        <v/>
      </c>
      <c r="BL255" s="11" t="str">
        <f t="shared" si="86"/>
        <v/>
      </c>
    </row>
    <row r="256" spans="23:64" x14ac:dyDescent="0.3">
      <c r="W256" s="11" t="b">
        <f>IF(OR(B256=Локализация!$C$118,B256=5),4,IF(OR(B256=Локализация!$C$119,B256=4),2,IF(OR(B256=Локализация!$C$120,B256=3),0,IF(OR(B256=Локализация!$C$121,B256=2),-1,IF(OR(B256=Локализация!$C$122,B256=1),-2)))))</f>
        <v>0</v>
      </c>
      <c r="X256" s="11" t="b">
        <f>IF(OR(C256=Локализация!$C$124,C256=5),-2,IF(OR(C256=Локализация!$C$125,C256=4),-1,IF(OR(C256=Локализация!$C$126,C256=3),0,IF(OR(C256=Локализация!$C$127,C256=2),2,IF(OR(C256=Локализация!$C$128,C256=1),4)))))</f>
        <v>0</v>
      </c>
      <c r="Y256" s="11" t="b">
        <f>IF(OR(D256=Локализация!$C$118,D256=5),4,IF(OR(D256=Локализация!$C$119,D256=4),2,IF(OR(D256=Локализация!$C$120,D256=3),0,IF(OR(D256=Локализация!$C$121,D256=2),-1,IF(OR(D256=Локализация!$C$122,D256=1),-2)))))</f>
        <v>0</v>
      </c>
      <c r="Z256" s="11" t="b">
        <f>IF(OR(E256=Локализация!$C$124,E256=5),-2,IF(OR(E256=Локализация!$C$125,E256=4),-1,IF(OR(E256=Локализация!$C$126,E256=3),0,IF(OR(E256=Локализация!$C$127,E256=2),2,IF(OR(E256=Локализация!$C$128,E256=1),4)))))</f>
        <v>0</v>
      </c>
      <c r="AA256" s="11" t="b">
        <f>IF(OR(F256=Локализация!$C$118,F256=5),4,IF(OR(F256=Локализация!$C$119,F256=4),2,IF(OR(F256=Локализация!$C$120,F256=3),0,IF(OR(F256=Локализация!$C$121,F256=2),-1,IF(OR(F256=Локализация!$C$122,F256=1),-2)))))</f>
        <v>0</v>
      </c>
      <c r="AB256" s="11" t="b">
        <f>IF(OR(G256=Локализация!$C$124,G256=5),-2,IF(OR(G256=Локализация!$C$125,G256=4),-1,IF(OR(G256=Локализация!$C$126,G256=3),0,IF(OR(G256=Локализация!$C$127,G256=2),2,IF(OR(G256=Локализация!$C$128,G256=1),4)))))</f>
        <v>0</v>
      </c>
      <c r="AC256" s="11" t="b">
        <f>IF(OR(H256=Локализация!$C$118,H256=5),4,IF(OR(H256=Локализация!$C$119,H256=4),2,IF(OR(H256=Локализация!$C$120,H256=3),0,IF(OR(H256=Локализация!$C$121,H256=2),-1,IF(OR(H256=Локализация!$C$122,H256=1),-2)))))</f>
        <v>0</v>
      </c>
      <c r="AD256" s="11" t="b">
        <f>IF(OR(I256=Локализация!$C$124,I256=5),-2,IF(OR(I256=Локализация!$C$125,I256=4),-1,IF(OR(I256=Локализация!$C$126,I256=3),0,IF(OR(I256=Локализация!$C$127,I256=2),2,IF(OR(I256=Локализация!$C$128,I256=1),4)))))</f>
        <v>0</v>
      </c>
      <c r="AE256" s="11" t="b">
        <f>IF(OR(J256=Локализация!$C$118,J256=5),4,IF(OR(J256=Локализация!$C$119,J256=4),2,IF(OR(J256=Локализация!$C$120,J256=3),0,IF(OR(J256=Локализация!$C$121,J256=2),-1,IF(OR(J256=Локализация!$C$122,J256=1),-2)))))</f>
        <v>0</v>
      </c>
      <c r="AF256" s="11" t="b">
        <f>IF(OR(K256=Локализация!$C$124,K256=5),-2,IF(OR(K256=Локализация!$C$125,K256=4),-1,IF(OR(K256=Локализация!$C$126,K256=3),0,IF(OR(K256=Локализация!$C$127,K256=2),2,IF(OR(K256=Локализация!$C$128,K256=1),4)))))</f>
        <v>0</v>
      </c>
      <c r="AG256" s="11" t="b">
        <f>IF(OR(L256=Локализация!$C$118,L256=5),4,IF(OR(L256=Локализация!$C$119,L256=4),2,IF(OR(L256=Локализация!$C$120,L256=3),0,IF(OR(L256=Локализация!$C$121,L256=2),-1,IF(OR(L256=Локализация!$C$122,L256=1),-2)))))</f>
        <v>0</v>
      </c>
      <c r="AH256" s="11" t="b">
        <f>IF(OR(M256=Локализация!$C$124,M256=5),-2,IF(OR(M256=Локализация!$C$125,M256=4),-1,IF(OR(M256=Локализация!$C$126,M256=3),0,IF(OR(M256=Локализация!$C$127,M256=2),2,IF(OR(M256=Локализация!$C$128,M256=1),4)))))</f>
        <v>0</v>
      </c>
      <c r="AI256" s="11" t="b">
        <f>IF(OR(N256=Локализация!$C$118,N256=5),4,IF(OR(N256=Локализация!$C$119,N256=4),2,IF(OR(N256=Локализация!$C$120,N256=3),0,IF(OR(N256=Локализация!$C$121,N256=2),-1,IF(OR(N256=Локализация!$C$122,N256=1),-2)))))</f>
        <v>0</v>
      </c>
      <c r="AJ256" s="11" t="b">
        <f>IF(OR(O256=Локализация!$C$124,O256=5),-2,IF(OR(O256=Локализация!$C$125,O256=4),-1,IF(OR(O256=Локализация!$C$126,O256=3),0,IF(OR(O256=Локализация!$C$127,O256=2),2,IF(OR(O256=Локализация!$C$128,O256=1),4)))))</f>
        <v>0</v>
      </c>
      <c r="AK256" s="11" t="b">
        <f>IF(OR(P256=Локализация!$C$118,P256=5),4,IF(OR(P256=Локализация!$C$119,P256=4),2,IF(OR(P256=Локализация!$C$120,P256=3),0,IF(OR(P256=Локализация!$C$121,P256=2),-1,IF(OR(P256=Локализация!$C$122,P256=1),-2)))))</f>
        <v>0</v>
      </c>
      <c r="AL256" s="11" t="b">
        <f>IF(OR(Q256=Локализация!$C$124,Q256=5),-2,IF(OR(Q256=Локализация!$C$125,Q256=4),-1,IF(OR(Q256=Локализация!$C$126,Q256=3),0,IF(OR(Q256=Локализация!$C$127,Q256=2),2,IF(OR(Q256=Локализация!$C$128,Q256=1),4)))))</f>
        <v>0</v>
      </c>
      <c r="AM256" s="11" t="b">
        <f>IF(OR(R256=Локализация!$C$118,R256=5),4,IF(OR(R256=Локализация!$C$119,R256=4),2,IF(OR(R256=Локализация!$C$120,R256=3),0,IF(OR(R256=Локализация!$C$121,R256=2),-1,IF(OR(R256=Локализация!$C$122,R256=1),-2)))))</f>
        <v>0</v>
      </c>
      <c r="AN256" s="11" t="b">
        <f>IF(OR(S256=Локализация!$C$124,S256=5),-2,IF(OR(S256=Локализация!$C$125,S256=4),-1,IF(OR(S256=Локализация!$C$126,S256=3),0,IF(OR(S256=Локализация!$C$127,S256=2),2,IF(OR(S256=Локализация!$C$128,S256=1),4)))))</f>
        <v>0</v>
      </c>
      <c r="AO256" s="11" t="b">
        <f>IF(OR(T256=Локализация!$C$118,T256=5),4,IF(OR(T256=Локализация!$C$119,T256=4),2,IF(OR(T256=Локализация!$C$120,T256=3),0,IF(OR(T256=Локализация!$C$121,T256=2),-1,IF(OR(T256=Локализация!$C$122,T256=1),-2)))))</f>
        <v>0</v>
      </c>
      <c r="AP256" s="11" t="b">
        <f>IF(OR(U256=Локализация!$C$124,U256=5),-2,IF(OR(U256=Локализация!$C$125,U256=4),-1,IF(OR(U256=Локализация!$C$126,U256=3),0,IF(OR(U256=Локализация!$C$127,U256=2),2,IF(OR(U256=Локализация!$C$128,U256=1),4)))))</f>
        <v>0</v>
      </c>
      <c r="AR256" s="11" t="str">
        <f t="shared" si="67"/>
        <v>ЛОЖЬЛОЖЬ</v>
      </c>
      <c r="AS256" s="11" t="str">
        <f t="shared" si="68"/>
        <v>ЛОЖЬЛОЖЬ</v>
      </c>
      <c r="AT256" s="11" t="str">
        <f t="shared" si="69"/>
        <v>ЛОЖЬЛОЖЬ</v>
      </c>
      <c r="AU256" s="11" t="str">
        <f t="shared" si="70"/>
        <v>ЛОЖЬЛОЖЬ</v>
      </c>
      <c r="AV256" s="11" t="str">
        <f t="shared" si="71"/>
        <v>ЛОЖЬЛОЖЬ</v>
      </c>
      <c r="AW256" s="11" t="str">
        <f t="shared" si="72"/>
        <v>ЛОЖЬЛОЖЬ</v>
      </c>
      <c r="AX256" s="11" t="str">
        <f t="shared" si="73"/>
        <v>ЛОЖЬЛОЖЬ</v>
      </c>
      <c r="AY256" s="11" t="str">
        <f t="shared" si="74"/>
        <v>ЛОЖЬЛОЖЬ</v>
      </c>
      <c r="AZ256" s="11" t="str">
        <f t="shared" si="75"/>
        <v>ЛОЖЬЛОЖЬ</v>
      </c>
      <c r="BA256" s="11" t="str">
        <f t="shared" si="76"/>
        <v>ЛОЖЬЛОЖЬ</v>
      </c>
      <c r="BC256" s="11" t="str">
        <f t="shared" si="77"/>
        <v/>
      </c>
      <c r="BD256" s="11" t="str">
        <f t="shared" si="78"/>
        <v/>
      </c>
      <c r="BE256" s="11" t="str">
        <f t="shared" si="79"/>
        <v/>
      </c>
      <c r="BF256" s="11" t="str">
        <f t="shared" si="80"/>
        <v/>
      </c>
      <c r="BG256" s="11" t="str">
        <f t="shared" si="81"/>
        <v/>
      </c>
      <c r="BH256" s="11" t="str">
        <f t="shared" si="82"/>
        <v/>
      </c>
      <c r="BI256" s="11" t="str">
        <f t="shared" si="83"/>
        <v/>
      </c>
      <c r="BJ256" s="11" t="str">
        <f t="shared" si="84"/>
        <v/>
      </c>
      <c r="BK256" s="11" t="str">
        <f t="shared" si="85"/>
        <v/>
      </c>
      <c r="BL256" s="11" t="str">
        <f t="shared" si="86"/>
        <v/>
      </c>
    </row>
    <row r="257" spans="23:64" x14ac:dyDescent="0.3">
      <c r="W257" s="11" t="b">
        <f>IF(OR(B257=Локализация!$C$118,B257=5),4,IF(OR(B257=Локализация!$C$119,B257=4),2,IF(OR(B257=Локализация!$C$120,B257=3),0,IF(OR(B257=Локализация!$C$121,B257=2),-1,IF(OR(B257=Локализация!$C$122,B257=1),-2)))))</f>
        <v>0</v>
      </c>
      <c r="X257" s="11" t="b">
        <f>IF(OR(C257=Локализация!$C$124,C257=5),-2,IF(OR(C257=Локализация!$C$125,C257=4),-1,IF(OR(C257=Локализация!$C$126,C257=3),0,IF(OR(C257=Локализация!$C$127,C257=2),2,IF(OR(C257=Локализация!$C$128,C257=1),4)))))</f>
        <v>0</v>
      </c>
      <c r="Y257" s="11" t="b">
        <f>IF(OR(D257=Локализация!$C$118,D257=5),4,IF(OR(D257=Локализация!$C$119,D257=4),2,IF(OR(D257=Локализация!$C$120,D257=3),0,IF(OR(D257=Локализация!$C$121,D257=2),-1,IF(OR(D257=Локализация!$C$122,D257=1),-2)))))</f>
        <v>0</v>
      </c>
      <c r="Z257" s="11" t="b">
        <f>IF(OR(E257=Локализация!$C$124,E257=5),-2,IF(OR(E257=Локализация!$C$125,E257=4),-1,IF(OR(E257=Локализация!$C$126,E257=3),0,IF(OR(E257=Локализация!$C$127,E257=2),2,IF(OR(E257=Локализация!$C$128,E257=1),4)))))</f>
        <v>0</v>
      </c>
      <c r="AA257" s="11" t="b">
        <f>IF(OR(F257=Локализация!$C$118,F257=5),4,IF(OR(F257=Локализация!$C$119,F257=4),2,IF(OR(F257=Локализация!$C$120,F257=3),0,IF(OR(F257=Локализация!$C$121,F257=2),-1,IF(OR(F257=Локализация!$C$122,F257=1),-2)))))</f>
        <v>0</v>
      </c>
      <c r="AB257" s="11" t="b">
        <f>IF(OR(G257=Локализация!$C$124,G257=5),-2,IF(OR(G257=Локализация!$C$125,G257=4),-1,IF(OR(G257=Локализация!$C$126,G257=3),0,IF(OR(G257=Локализация!$C$127,G257=2),2,IF(OR(G257=Локализация!$C$128,G257=1),4)))))</f>
        <v>0</v>
      </c>
      <c r="AC257" s="11" t="b">
        <f>IF(OR(H257=Локализация!$C$118,H257=5),4,IF(OR(H257=Локализация!$C$119,H257=4),2,IF(OR(H257=Локализация!$C$120,H257=3),0,IF(OR(H257=Локализация!$C$121,H257=2),-1,IF(OR(H257=Локализация!$C$122,H257=1),-2)))))</f>
        <v>0</v>
      </c>
      <c r="AD257" s="11" t="b">
        <f>IF(OR(I257=Локализация!$C$124,I257=5),-2,IF(OR(I257=Локализация!$C$125,I257=4),-1,IF(OR(I257=Локализация!$C$126,I257=3),0,IF(OR(I257=Локализация!$C$127,I257=2),2,IF(OR(I257=Локализация!$C$128,I257=1),4)))))</f>
        <v>0</v>
      </c>
      <c r="AE257" s="11" t="b">
        <f>IF(OR(J257=Локализация!$C$118,J257=5),4,IF(OR(J257=Локализация!$C$119,J257=4),2,IF(OR(J257=Локализация!$C$120,J257=3),0,IF(OR(J257=Локализация!$C$121,J257=2),-1,IF(OR(J257=Локализация!$C$122,J257=1),-2)))))</f>
        <v>0</v>
      </c>
      <c r="AF257" s="11" t="b">
        <f>IF(OR(K257=Локализация!$C$124,K257=5),-2,IF(OR(K257=Локализация!$C$125,K257=4),-1,IF(OR(K257=Локализация!$C$126,K257=3),0,IF(OR(K257=Локализация!$C$127,K257=2),2,IF(OR(K257=Локализация!$C$128,K257=1),4)))))</f>
        <v>0</v>
      </c>
      <c r="AG257" s="11" t="b">
        <f>IF(OR(L257=Локализация!$C$118,L257=5),4,IF(OR(L257=Локализация!$C$119,L257=4),2,IF(OR(L257=Локализация!$C$120,L257=3),0,IF(OR(L257=Локализация!$C$121,L257=2),-1,IF(OR(L257=Локализация!$C$122,L257=1),-2)))))</f>
        <v>0</v>
      </c>
      <c r="AH257" s="11" t="b">
        <f>IF(OR(M257=Локализация!$C$124,M257=5),-2,IF(OR(M257=Локализация!$C$125,M257=4),-1,IF(OR(M257=Локализация!$C$126,M257=3),0,IF(OR(M257=Локализация!$C$127,M257=2),2,IF(OR(M257=Локализация!$C$128,M257=1),4)))))</f>
        <v>0</v>
      </c>
      <c r="AI257" s="11" t="b">
        <f>IF(OR(N257=Локализация!$C$118,N257=5),4,IF(OR(N257=Локализация!$C$119,N257=4),2,IF(OR(N257=Локализация!$C$120,N257=3),0,IF(OR(N257=Локализация!$C$121,N257=2),-1,IF(OR(N257=Локализация!$C$122,N257=1),-2)))))</f>
        <v>0</v>
      </c>
      <c r="AJ257" s="11" t="b">
        <f>IF(OR(O257=Локализация!$C$124,O257=5),-2,IF(OR(O257=Локализация!$C$125,O257=4),-1,IF(OR(O257=Локализация!$C$126,O257=3),0,IF(OR(O257=Локализация!$C$127,O257=2),2,IF(OR(O257=Локализация!$C$128,O257=1),4)))))</f>
        <v>0</v>
      </c>
      <c r="AK257" s="11" t="b">
        <f>IF(OR(P257=Локализация!$C$118,P257=5),4,IF(OR(P257=Локализация!$C$119,P257=4),2,IF(OR(P257=Локализация!$C$120,P257=3),0,IF(OR(P257=Локализация!$C$121,P257=2),-1,IF(OR(P257=Локализация!$C$122,P257=1),-2)))))</f>
        <v>0</v>
      </c>
      <c r="AL257" s="11" t="b">
        <f>IF(OR(Q257=Локализация!$C$124,Q257=5),-2,IF(OR(Q257=Локализация!$C$125,Q257=4),-1,IF(OR(Q257=Локализация!$C$126,Q257=3),0,IF(OR(Q257=Локализация!$C$127,Q257=2),2,IF(OR(Q257=Локализация!$C$128,Q257=1),4)))))</f>
        <v>0</v>
      </c>
      <c r="AM257" s="11" t="b">
        <f>IF(OR(R257=Локализация!$C$118,R257=5),4,IF(OR(R257=Локализация!$C$119,R257=4),2,IF(OR(R257=Локализация!$C$120,R257=3),0,IF(OR(R257=Локализация!$C$121,R257=2),-1,IF(OR(R257=Локализация!$C$122,R257=1),-2)))))</f>
        <v>0</v>
      </c>
      <c r="AN257" s="11" t="b">
        <f>IF(OR(S257=Локализация!$C$124,S257=5),-2,IF(OR(S257=Локализация!$C$125,S257=4),-1,IF(OR(S257=Локализация!$C$126,S257=3),0,IF(OR(S257=Локализация!$C$127,S257=2),2,IF(OR(S257=Локализация!$C$128,S257=1),4)))))</f>
        <v>0</v>
      </c>
      <c r="AO257" s="11" t="b">
        <f>IF(OR(T257=Локализация!$C$118,T257=5),4,IF(OR(T257=Локализация!$C$119,T257=4),2,IF(OR(T257=Локализация!$C$120,T257=3),0,IF(OR(T257=Локализация!$C$121,T257=2),-1,IF(OR(T257=Локализация!$C$122,T257=1),-2)))))</f>
        <v>0</v>
      </c>
      <c r="AP257" s="11" t="b">
        <f>IF(OR(U257=Локализация!$C$124,U257=5),-2,IF(OR(U257=Локализация!$C$125,U257=4),-1,IF(OR(U257=Локализация!$C$126,U257=3),0,IF(OR(U257=Локализация!$C$127,U257=2),2,IF(OR(U257=Локализация!$C$128,U257=1),4)))))</f>
        <v>0</v>
      </c>
      <c r="AR257" s="11" t="str">
        <f t="shared" si="67"/>
        <v>ЛОЖЬЛОЖЬ</v>
      </c>
      <c r="AS257" s="11" t="str">
        <f t="shared" si="68"/>
        <v>ЛОЖЬЛОЖЬ</v>
      </c>
      <c r="AT257" s="11" t="str">
        <f t="shared" si="69"/>
        <v>ЛОЖЬЛОЖЬ</v>
      </c>
      <c r="AU257" s="11" t="str">
        <f t="shared" si="70"/>
        <v>ЛОЖЬЛОЖЬ</v>
      </c>
      <c r="AV257" s="11" t="str">
        <f t="shared" si="71"/>
        <v>ЛОЖЬЛОЖЬ</v>
      </c>
      <c r="AW257" s="11" t="str">
        <f t="shared" si="72"/>
        <v>ЛОЖЬЛОЖЬ</v>
      </c>
      <c r="AX257" s="11" t="str">
        <f t="shared" si="73"/>
        <v>ЛОЖЬЛОЖЬ</v>
      </c>
      <c r="AY257" s="11" t="str">
        <f t="shared" si="74"/>
        <v>ЛОЖЬЛОЖЬ</v>
      </c>
      <c r="AZ257" s="11" t="str">
        <f t="shared" si="75"/>
        <v>ЛОЖЬЛОЖЬ</v>
      </c>
      <c r="BA257" s="11" t="str">
        <f t="shared" si="76"/>
        <v>ЛОЖЬЛОЖЬ</v>
      </c>
      <c r="BC257" s="11" t="str">
        <f t="shared" si="77"/>
        <v/>
      </c>
      <c r="BD257" s="11" t="str">
        <f t="shared" si="78"/>
        <v/>
      </c>
      <c r="BE257" s="11" t="str">
        <f t="shared" si="79"/>
        <v/>
      </c>
      <c r="BF257" s="11" t="str">
        <f t="shared" si="80"/>
        <v/>
      </c>
      <c r="BG257" s="11" t="str">
        <f t="shared" si="81"/>
        <v/>
      </c>
      <c r="BH257" s="11" t="str">
        <f t="shared" si="82"/>
        <v/>
      </c>
      <c r="BI257" s="11" t="str">
        <f t="shared" si="83"/>
        <v/>
      </c>
      <c r="BJ257" s="11" t="str">
        <f t="shared" si="84"/>
        <v/>
      </c>
      <c r="BK257" s="11" t="str">
        <f t="shared" si="85"/>
        <v/>
      </c>
      <c r="BL257" s="11" t="str">
        <f t="shared" si="86"/>
        <v/>
      </c>
    </row>
    <row r="258" spans="23:64" x14ac:dyDescent="0.3">
      <c r="W258" s="11" t="b">
        <f>IF(OR(B258=Локализация!$C$118,B258=5),4,IF(OR(B258=Локализация!$C$119,B258=4),2,IF(OR(B258=Локализация!$C$120,B258=3),0,IF(OR(B258=Локализация!$C$121,B258=2),-1,IF(OR(B258=Локализация!$C$122,B258=1),-2)))))</f>
        <v>0</v>
      </c>
      <c r="X258" s="11" t="b">
        <f>IF(OR(C258=Локализация!$C$124,C258=5),-2,IF(OR(C258=Локализация!$C$125,C258=4),-1,IF(OR(C258=Локализация!$C$126,C258=3),0,IF(OR(C258=Локализация!$C$127,C258=2),2,IF(OR(C258=Локализация!$C$128,C258=1),4)))))</f>
        <v>0</v>
      </c>
      <c r="Y258" s="11" t="b">
        <f>IF(OR(D258=Локализация!$C$118,D258=5),4,IF(OR(D258=Локализация!$C$119,D258=4),2,IF(OR(D258=Локализация!$C$120,D258=3),0,IF(OR(D258=Локализация!$C$121,D258=2),-1,IF(OR(D258=Локализация!$C$122,D258=1),-2)))))</f>
        <v>0</v>
      </c>
      <c r="Z258" s="11" t="b">
        <f>IF(OR(E258=Локализация!$C$124,E258=5),-2,IF(OR(E258=Локализация!$C$125,E258=4),-1,IF(OR(E258=Локализация!$C$126,E258=3),0,IF(OR(E258=Локализация!$C$127,E258=2),2,IF(OR(E258=Локализация!$C$128,E258=1),4)))))</f>
        <v>0</v>
      </c>
      <c r="AA258" s="11" t="b">
        <f>IF(OR(F258=Локализация!$C$118,F258=5),4,IF(OR(F258=Локализация!$C$119,F258=4),2,IF(OR(F258=Локализация!$C$120,F258=3),0,IF(OR(F258=Локализация!$C$121,F258=2),-1,IF(OR(F258=Локализация!$C$122,F258=1),-2)))))</f>
        <v>0</v>
      </c>
      <c r="AB258" s="11" t="b">
        <f>IF(OR(G258=Локализация!$C$124,G258=5),-2,IF(OR(G258=Локализация!$C$125,G258=4),-1,IF(OR(G258=Локализация!$C$126,G258=3),0,IF(OR(G258=Локализация!$C$127,G258=2),2,IF(OR(G258=Локализация!$C$128,G258=1),4)))))</f>
        <v>0</v>
      </c>
      <c r="AC258" s="11" t="b">
        <f>IF(OR(H258=Локализация!$C$118,H258=5),4,IF(OR(H258=Локализация!$C$119,H258=4),2,IF(OR(H258=Локализация!$C$120,H258=3),0,IF(OR(H258=Локализация!$C$121,H258=2),-1,IF(OR(H258=Локализация!$C$122,H258=1),-2)))))</f>
        <v>0</v>
      </c>
      <c r="AD258" s="11" t="b">
        <f>IF(OR(I258=Локализация!$C$124,I258=5),-2,IF(OR(I258=Локализация!$C$125,I258=4),-1,IF(OR(I258=Локализация!$C$126,I258=3),0,IF(OR(I258=Локализация!$C$127,I258=2),2,IF(OR(I258=Локализация!$C$128,I258=1),4)))))</f>
        <v>0</v>
      </c>
      <c r="AE258" s="11" t="b">
        <f>IF(OR(J258=Локализация!$C$118,J258=5),4,IF(OR(J258=Локализация!$C$119,J258=4),2,IF(OR(J258=Локализация!$C$120,J258=3),0,IF(OR(J258=Локализация!$C$121,J258=2),-1,IF(OR(J258=Локализация!$C$122,J258=1),-2)))))</f>
        <v>0</v>
      </c>
      <c r="AF258" s="11" t="b">
        <f>IF(OR(K258=Локализация!$C$124,K258=5),-2,IF(OR(K258=Локализация!$C$125,K258=4),-1,IF(OR(K258=Локализация!$C$126,K258=3),0,IF(OR(K258=Локализация!$C$127,K258=2),2,IF(OR(K258=Локализация!$C$128,K258=1),4)))))</f>
        <v>0</v>
      </c>
      <c r="AG258" s="11" t="b">
        <f>IF(OR(L258=Локализация!$C$118,L258=5),4,IF(OR(L258=Локализация!$C$119,L258=4),2,IF(OR(L258=Локализация!$C$120,L258=3),0,IF(OR(L258=Локализация!$C$121,L258=2),-1,IF(OR(L258=Локализация!$C$122,L258=1),-2)))))</f>
        <v>0</v>
      </c>
      <c r="AH258" s="11" t="b">
        <f>IF(OR(M258=Локализация!$C$124,M258=5),-2,IF(OR(M258=Локализация!$C$125,M258=4),-1,IF(OR(M258=Локализация!$C$126,M258=3),0,IF(OR(M258=Локализация!$C$127,M258=2),2,IF(OR(M258=Локализация!$C$128,M258=1),4)))))</f>
        <v>0</v>
      </c>
      <c r="AI258" s="11" t="b">
        <f>IF(OR(N258=Локализация!$C$118,N258=5),4,IF(OR(N258=Локализация!$C$119,N258=4),2,IF(OR(N258=Локализация!$C$120,N258=3),0,IF(OR(N258=Локализация!$C$121,N258=2),-1,IF(OR(N258=Локализация!$C$122,N258=1),-2)))))</f>
        <v>0</v>
      </c>
      <c r="AJ258" s="11" t="b">
        <f>IF(OR(O258=Локализация!$C$124,O258=5),-2,IF(OR(O258=Локализация!$C$125,O258=4),-1,IF(OR(O258=Локализация!$C$126,O258=3),0,IF(OR(O258=Локализация!$C$127,O258=2),2,IF(OR(O258=Локализация!$C$128,O258=1),4)))))</f>
        <v>0</v>
      </c>
      <c r="AK258" s="11" t="b">
        <f>IF(OR(P258=Локализация!$C$118,P258=5),4,IF(OR(P258=Локализация!$C$119,P258=4),2,IF(OR(P258=Локализация!$C$120,P258=3),0,IF(OR(P258=Локализация!$C$121,P258=2),-1,IF(OR(P258=Локализация!$C$122,P258=1),-2)))))</f>
        <v>0</v>
      </c>
      <c r="AL258" s="11" t="b">
        <f>IF(OR(Q258=Локализация!$C$124,Q258=5),-2,IF(OR(Q258=Локализация!$C$125,Q258=4),-1,IF(OR(Q258=Локализация!$C$126,Q258=3),0,IF(OR(Q258=Локализация!$C$127,Q258=2),2,IF(OR(Q258=Локализация!$C$128,Q258=1),4)))))</f>
        <v>0</v>
      </c>
      <c r="AM258" s="11" t="b">
        <f>IF(OR(R258=Локализация!$C$118,R258=5),4,IF(OR(R258=Локализация!$C$119,R258=4),2,IF(OR(R258=Локализация!$C$120,R258=3),0,IF(OR(R258=Локализация!$C$121,R258=2),-1,IF(OR(R258=Локализация!$C$122,R258=1),-2)))))</f>
        <v>0</v>
      </c>
      <c r="AN258" s="11" t="b">
        <f>IF(OR(S258=Локализация!$C$124,S258=5),-2,IF(OR(S258=Локализация!$C$125,S258=4),-1,IF(OR(S258=Локализация!$C$126,S258=3),0,IF(OR(S258=Локализация!$C$127,S258=2),2,IF(OR(S258=Локализация!$C$128,S258=1),4)))))</f>
        <v>0</v>
      </c>
      <c r="AO258" s="11" t="b">
        <f>IF(OR(T258=Локализация!$C$118,T258=5),4,IF(OR(T258=Локализация!$C$119,T258=4),2,IF(OR(T258=Локализация!$C$120,T258=3),0,IF(OR(T258=Локализация!$C$121,T258=2),-1,IF(OR(T258=Локализация!$C$122,T258=1),-2)))))</f>
        <v>0</v>
      </c>
      <c r="AP258" s="11" t="b">
        <f>IF(OR(U258=Локализация!$C$124,U258=5),-2,IF(OR(U258=Локализация!$C$125,U258=4),-1,IF(OR(U258=Локализация!$C$126,U258=3),0,IF(OR(U258=Локализация!$C$127,U258=2),2,IF(OR(U258=Локализация!$C$128,U258=1),4)))))</f>
        <v>0</v>
      </c>
      <c r="AR258" s="11" t="str">
        <f t="shared" si="67"/>
        <v>ЛОЖЬЛОЖЬ</v>
      </c>
      <c r="AS258" s="11" t="str">
        <f t="shared" si="68"/>
        <v>ЛОЖЬЛОЖЬ</v>
      </c>
      <c r="AT258" s="11" t="str">
        <f t="shared" si="69"/>
        <v>ЛОЖЬЛОЖЬ</v>
      </c>
      <c r="AU258" s="11" t="str">
        <f t="shared" si="70"/>
        <v>ЛОЖЬЛОЖЬ</v>
      </c>
      <c r="AV258" s="11" t="str">
        <f t="shared" si="71"/>
        <v>ЛОЖЬЛОЖЬ</v>
      </c>
      <c r="AW258" s="11" t="str">
        <f t="shared" si="72"/>
        <v>ЛОЖЬЛОЖЬ</v>
      </c>
      <c r="AX258" s="11" t="str">
        <f t="shared" si="73"/>
        <v>ЛОЖЬЛОЖЬ</v>
      </c>
      <c r="AY258" s="11" t="str">
        <f t="shared" si="74"/>
        <v>ЛОЖЬЛОЖЬ</v>
      </c>
      <c r="AZ258" s="11" t="str">
        <f t="shared" si="75"/>
        <v>ЛОЖЬЛОЖЬ</v>
      </c>
      <c r="BA258" s="11" t="str">
        <f t="shared" si="76"/>
        <v>ЛОЖЬЛОЖЬ</v>
      </c>
      <c r="BC258" s="11" t="str">
        <f t="shared" si="77"/>
        <v/>
      </c>
      <c r="BD258" s="11" t="str">
        <f t="shared" si="78"/>
        <v/>
      </c>
      <c r="BE258" s="11" t="str">
        <f t="shared" si="79"/>
        <v/>
      </c>
      <c r="BF258" s="11" t="str">
        <f t="shared" si="80"/>
        <v/>
      </c>
      <c r="BG258" s="11" t="str">
        <f t="shared" si="81"/>
        <v/>
      </c>
      <c r="BH258" s="11" t="str">
        <f t="shared" si="82"/>
        <v/>
      </c>
      <c r="BI258" s="11" t="str">
        <f t="shared" si="83"/>
        <v/>
      </c>
      <c r="BJ258" s="11" t="str">
        <f t="shared" si="84"/>
        <v/>
      </c>
      <c r="BK258" s="11" t="str">
        <f t="shared" si="85"/>
        <v/>
      </c>
      <c r="BL258" s="11" t="str">
        <f t="shared" si="86"/>
        <v/>
      </c>
    </row>
    <row r="259" spans="23:64" x14ac:dyDescent="0.3">
      <c r="W259" s="11" t="b">
        <f>IF(OR(B259=Локализация!$C$118,B259=5),4,IF(OR(B259=Локализация!$C$119,B259=4),2,IF(OR(B259=Локализация!$C$120,B259=3),0,IF(OR(B259=Локализация!$C$121,B259=2),-1,IF(OR(B259=Локализация!$C$122,B259=1),-2)))))</f>
        <v>0</v>
      </c>
      <c r="X259" s="11" t="b">
        <f>IF(OR(C259=Локализация!$C$124,C259=5),-2,IF(OR(C259=Локализация!$C$125,C259=4),-1,IF(OR(C259=Локализация!$C$126,C259=3),0,IF(OR(C259=Локализация!$C$127,C259=2),2,IF(OR(C259=Локализация!$C$128,C259=1),4)))))</f>
        <v>0</v>
      </c>
      <c r="Y259" s="11" t="b">
        <f>IF(OR(D259=Локализация!$C$118,D259=5),4,IF(OR(D259=Локализация!$C$119,D259=4),2,IF(OR(D259=Локализация!$C$120,D259=3),0,IF(OR(D259=Локализация!$C$121,D259=2),-1,IF(OR(D259=Локализация!$C$122,D259=1),-2)))))</f>
        <v>0</v>
      </c>
      <c r="Z259" s="11" t="b">
        <f>IF(OR(E259=Локализация!$C$124,E259=5),-2,IF(OR(E259=Локализация!$C$125,E259=4),-1,IF(OR(E259=Локализация!$C$126,E259=3),0,IF(OR(E259=Локализация!$C$127,E259=2),2,IF(OR(E259=Локализация!$C$128,E259=1),4)))))</f>
        <v>0</v>
      </c>
      <c r="AA259" s="11" t="b">
        <f>IF(OR(F259=Локализация!$C$118,F259=5),4,IF(OR(F259=Локализация!$C$119,F259=4),2,IF(OR(F259=Локализация!$C$120,F259=3),0,IF(OR(F259=Локализация!$C$121,F259=2),-1,IF(OR(F259=Локализация!$C$122,F259=1),-2)))))</f>
        <v>0</v>
      </c>
      <c r="AB259" s="11" t="b">
        <f>IF(OR(G259=Локализация!$C$124,G259=5),-2,IF(OR(G259=Локализация!$C$125,G259=4),-1,IF(OR(G259=Локализация!$C$126,G259=3),0,IF(OR(G259=Локализация!$C$127,G259=2),2,IF(OR(G259=Локализация!$C$128,G259=1),4)))))</f>
        <v>0</v>
      </c>
      <c r="AC259" s="11" t="b">
        <f>IF(OR(H259=Локализация!$C$118,H259=5),4,IF(OR(H259=Локализация!$C$119,H259=4),2,IF(OR(H259=Локализация!$C$120,H259=3),0,IF(OR(H259=Локализация!$C$121,H259=2),-1,IF(OR(H259=Локализация!$C$122,H259=1),-2)))))</f>
        <v>0</v>
      </c>
      <c r="AD259" s="11" t="b">
        <f>IF(OR(I259=Локализация!$C$124,I259=5),-2,IF(OR(I259=Локализация!$C$125,I259=4),-1,IF(OR(I259=Локализация!$C$126,I259=3),0,IF(OR(I259=Локализация!$C$127,I259=2),2,IF(OR(I259=Локализация!$C$128,I259=1),4)))))</f>
        <v>0</v>
      </c>
      <c r="AE259" s="11" t="b">
        <f>IF(OR(J259=Локализация!$C$118,J259=5),4,IF(OR(J259=Локализация!$C$119,J259=4),2,IF(OR(J259=Локализация!$C$120,J259=3),0,IF(OR(J259=Локализация!$C$121,J259=2),-1,IF(OR(J259=Локализация!$C$122,J259=1),-2)))))</f>
        <v>0</v>
      </c>
      <c r="AF259" s="11" t="b">
        <f>IF(OR(K259=Локализация!$C$124,K259=5),-2,IF(OR(K259=Локализация!$C$125,K259=4),-1,IF(OR(K259=Локализация!$C$126,K259=3),0,IF(OR(K259=Локализация!$C$127,K259=2),2,IF(OR(K259=Локализация!$C$128,K259=1),4)))))</f>
        <v>0</v>
      </c>
      <c r="AG259" s="11" t="b">
        <f>IF(OR(L259=Локализация!$C$118,L259=5),4,IF(OR(L259=Локализация!$C$119,L259=4),2,IF(OR(L259=Локализация!$C$120,L259=3),0,IF(OR(L259=Локализация!$C$121,L259=2),-1,IF(OR(L259=Локализация!$C$122,L259=1),-2)))))</f>
        <v>0</v>
      </c>
      <c r="AH259" s="11" t="b">
        <f>IF(OR(M259=Локализация!$C$124,M259=5),-2,IF(OR(M259=Локализация!$C$125,M259=4),-1,IF(OR(M259=Локализация!$C$126,M259=3),0,IF(OR(M259=Локализация!$C$127,M259=2),2,IF(OR(M259=Локализация!$C$128,M259=1),4)))))</f>
        <v>0</v>
      </c>
      <c r="AI259" s="11" t="b">
        <f>IF(OR(N259=Локализация!$C$118,N259=5),4,IF(OR(N259=Локализация!$C$119,N259=4),2,IF(OR(N259=Локализация!$C$120,N259=3),0,IF(OR(N259=Локализация!$C$121,N259=2),-1,IF(OR(N259=Локализация!$C$122,N259=1),-2)))))</f>
        <v>0</v>
      </c>
      <c r="AJ259" s="11" t="b">
        <f>IF(OR(O259=Локализация!$C$124,O259=5),-2,IF(OR(O259=Локализация!$C$125,O259=4),-1,IF(OR(O259=Локализация!$C$126,O259=3),0,IF(OR(O259=Локализация!$C$127,O259=2),2,IF(OR(O259=Локализация!$C$128,O259=1),4)))))</f>
        <v>0</v>
      </c>
      <c r="AK259" s="11" t="b">
        <f>IF(OR(P259=Локализация!$C$118,P259=5),4,IF(OR(P259=Локализация!$C$119,P259=4),2,IF(OR(P259=Локализация!$C$120,P259=3),0,IF(OR(P259=Локализация!$C$121,P259=2),-1,IF(OR(P259=Локализация!$C$122,P259=1),-2)))))</f>
        <v>0</v>
      </c>
      <c r="AL259" s="11" t="b">
        <f>IF(OR(Q259=Локализация!$C$124,Q259=5),-2,IF(OR(Q259=Локализация!$C$125,Q259=4),-1,IF(OR(Q259=Локализация!$C$126,Q259=3),0,IF(OR(Q259=Локализация!$C$127,Q259=2),2,IF(OR(Q259=Локализация!$C$128,Q259=1),4)))))</f>
        <v>0</v>
      </c>
      <c r="AM259" s="11" t="b">
        <f>IF(OR(R259=Локализация!$C$118,R259=5),4,IF(OR(R259=Локализация!$C$119,R259=4),2,IF(OR(R259=Локализация!$C$120,R259=3),0,IF(OR(R259=Локализация!$C$121,R259=2),-1,IF(OR(R259=Локализация!$C$122,R259=1),-2)))))</f>
        <v>0</v>
      </c>
      <c r="AN259" s="11" t="b">
        <f>IF(OR(S259=Локализация!$C$124,S259=5),-2,IF(OR(S259=Локализация!$C$125,S259=4),-1,IF(OR(S259=Локализация!$C$126,S259=3),0,IF(OR(S259=Локализация!$C$127,S259=2),2,IF(OR(S259=Локализация!$C$128,S259=1),4)))))</f>
        <v>0</v>
      </c>
      <c r="AO259" s="11" t="b">
        <f>IF(OR(T259=Локализация!$C$118,T259=5),4,IF(OR(T259=Локализация!$C$119,T259=4),2,IF(OR(T259=Локализация!$C$120,T259=3),0,IF(OR(T259=Локализация!$C$121,T259=2),-1,IF(OR(T259=Локализация!$C$122,T259=1),-2)))))</f>
        <v>0</v>
      </c>
      <c r="AP259" s="11" t="b">
        <f>IF(OR(U259=Локализация!$C$124,U259=5),-2,IF(OR(U259=Локализация!$C$125,U259=4),-1,IF(OR(U259=Локализация!$C$126,U259=3),0,IF(OR(U259=Локализация!$C$127,U259=2),2,IF(OR(U259=Локализация!$C$128,U259=1),4)))))</f>
        <v>0</v>
      </c>
      <c r="AR259" s="11" t="str">
        <f t="shared" si="67"/>
        <v>ЛОЖЬЛОЖЬ</v>
      </c>
      <c r="AS259" s="11" t="str">
        <f t="shared" si="68"/>
        <v>ЛОЖЬЛОЖЬ</v>
      </c>
      <c r="AT259" s="11" t="str">
        <f t="shared" si="69"/>
        <v>ЛОЖЬЛОЖЬ</v>
      </c>
      <c r="AU259" s="11" t="str">
        <f t="shared" si="70"/>
        <v>ЛОЖЬЛОЖЬ</v>
      </c>
      <c r="AV259" s="11" t="str">
        <f t="shared" si="71"/>
        <v>ЛОЖЬЛОЖЬ</v>
      </c>
      <c r="AW259" s="11" t="str">
        <f t="shared" si="72"/>
        <v>ЛОЖЬЛОЖЬ</v>
      </c>
      <c r="AX259" s="11" t="str">
        <f t="shared" si="73"/>
        <v>ЛОЖЬЛОЖЬ</v>
      </c>
      <c r="AY259" s="11" t="str">
        <f t="shared" si="74"/>
        <v>ЛОЖЬЛОЖЬ</v>
      </c>
      <c r="AZ259" s="11" t="str">
        <f t="shared" si="75"/>
        <v>ЛОЖЬЛОЖЬ</v>
      </c>
      <c r="BA259" s="11" t="str">
        <f t="shared" si="76"/>
        <v>ЛОЖЬЛОЖЬ</v>
      </c>
      <c r="BC259" s="11" t="str">
        <f t="shared" si="77"/>
        <v/>
      </c>
      <c r="BD259" s="11" t="str">
        <f t="shared" si="78"/>
        <v/>
      </c>
      <c r="BE259" s="11" t="str">
        <f t="shared" si="79"/>
        <v/>
      </c>
      <c r="BF259" s="11" t="str">
        <f t="shared" si="80"/>
        <v/>
      </c>
      <c r="BG259" s="11" t="str">
        <f t="shared" si="81"/>
        <v/>
      </c>
      <c r="BH259" s="11" t="str">
        <f t="shared" si="82"/>
        <v/>
      </c>
      <c r="BI259" s="11" t="str">
        <f t="shared" si="83"/>
        <v/>
      </c>
      <c r="BJ259" s="11" t="str">
        <f t="shared" si="84"/>
        <v/>
      </c>
      <c r="BK259" s="11" t="str">
        <f t="shared" si="85"/>
        <v/>
      </c>
      <c r="BL259" s="11" t="str">
        <f t="shared" si="86"/>
        <v/>
      </c>
    </row>
    <row r="260" spans="23:64" x14ac:dyDescent="0.3">
      <c r="W260" s="11" t="b">
        <f>IF(OR(B260=Локализация!$C$118,B260=5),4,IF(OR(B260=Локализация!$C$119,B260=4),2,IF(OR(B260=Локализация!$C$120,B260=3),0,IF(OR(B260=Локализация!$C$121,B260=2),-1,IF(OR(B260=Локализация!$C$122,B260=1),-2)))))</f>
        <v>0</v>
      </c>
      <c r="X260" s="11" t="b">
        <f>IF(OR(C260=Локализация!$C$124,C260=5),-2,IF(OR(C260=Локализация!$C$125,C260=4),-1,IF(OR(C260=Локализация!$C$126,C260=3),0,IF(OR(C260=Локализация!$C$127,C260=2),2,IF(OR(C260=Локализация!$C$128,C260=1),4)))))</f>
        <v>0</v>
      </c>
      <c r="Y260" s="11" t="b">
        <f>IF(OR(D260=Локализация!$C$118,D260=5),4,IF(OR(D260=Локализация!$C$119,D260=4),2,IF(OR(D260=Локализация!$C$120,D260=3),0,IF(OR(D260=Локализация!$C$121,D260=2),-1,IF(OR(D260=Локализация!$C$122,D260=1),-2)))))</f>
        <v>0</v>
      </c>
      <c r="Z260" s="11" t="b">
        <f>IF(OR(E260=Локализация!$C$124,E260=5),-2,IF(OR(E260=Локализация!$C$125,E260=4),-1,IF(OR(E260=Локализация!$C$126,E260=3),0,IF(OR(E260=Локализация!$C$127,E260=2),2,IF(OR(E260=Локализация!$C$128,E260=1),4)))))</f>
        <v>0</v>
      </c>
      <c r="AA260" s="11" t="b">
        <f>IF(OR(F260=Локализация!$C$118,F260=5),4,IF(OR(F260=Локализация!$C$119,F260=4),2,IF(OR(F260=Локализация!$C$120,F260=3),0,IF(OR(F260=Локализация!$C$121,F260=2),-1,IF(OR(F260=Локализация!$C$122,F260=1),-2)))))</f>
        <v>0</v>
      </c>
      <c r="AB260" s="11" t="b">
        <f>IF(OR(G260=Локализация!$C$124,G260=5),-2,IF(OR(G260=Локализация!$C$125,G260=4),-1,IF(OR(G260=Локализация!$C$126,G260=3),0,IF(OR(G260=Локализация!$C$127,G260=2),2,IF(OR(G260=Локализация!$C$128,G260=1),4)))))</f>
        <v>0</v>
      </c>
      <c r="AC260" s="11" t="b">
        <f>IF(OR(H260=Локализация!$C$118,H260=5),4,IF(OR(H260=Локализация!$C$119,H260=4),2,IF(OR(H260=Локализация!$C$120,H260=3),0,IF(OR(H260=Локализация!$C$121,H260=2),-1,IF(OR(H260=Локализация!$C$122,H260=1),-2)))))</f>
        <v>0</v>
      </c>
      <c r="AD260" s="11" t="b">
        <f>IF(OR(I260=Локализация!$C$124,I260=5),-2,IF(OR(I260=Локализация!$C$125,I260=4),-1,IF(OR(I260=Локализация!$C$126,I260=3),0,IF(OR(I260=Локализация!$C$127,I260=2),2,IF(OR(I260=Локализация!$C$128,I260=1),4)))))</f>
        <v>0</v>
      </c>
      <c r="AE260" s="11" t="b">
        <f>IF(OR(J260=Локализация!$C$118,J260=5),4,IF(OR(J260=Локализация!$C$119,J260=4),2,IF(OR(J260=Локализация!$C$120,J260=3),0,IF(OR(J260=Локализация!$C$121,J260=2),-1,IF(OR(J260=Локализация!$C$122,J260=1),-2)))))</f>
        <v>0</v>
      </c>
      <c r="AF260" s="11" t="b">
        <f>IF(OR(K260=Локализация!$C$124,K260=5),-2,IF(OR(K260=Локализация!$C$125,K260=4),-1,IF(OR(K260=Локализация!$C$126,K260=3),0,IF(OR(K260=Локализация!$C$127,K260=2),2,IF(OR(K260=Локализация!$C$128,K260=1),4)))))</f>
        <v>0</v>
      </c>
      <c r="AG260" s="11" t="b">
        <f>IF(OR(L260=Локализация!$C$118,L260=5),4,IF(OR(L260=Локализация!$C$119,L260=4),2,IF(OR(L260=Локализация!$C$120,L260=3),0,IF(OR(L260=Локализация!$C$121,L260=2),-1,IF(OR(L260=Локализация!$C$122,L260=1),-2)))))</f>
        <v>0</v>
      </c>
      <c r="AH260" s="11" t="b">
        <f>IF(OR(M260=Локализация!$C$124,M260=5),-2,IF(OR(M260=Локализация!$C$125,M260=4),-1,IF(OR(M260=Локализация!$C$126,M260=3),0,IF(OR(M260=Локализация!$C$127,M260=2),2,IF(OR(M260=Локализация!$C$128,M260=1),4)))))</f>
        <v>0</v>
      </c>
      <c r="AI260" s="11" t="b">
        <f>IF(OR(N260=Локализация!$C$118,N260=5),4,IF(OR(N260=Локализация!$C$119,N260=4),2,IF(OR(N260=Локализация!$C$120,N260=3),0,IF(OR(N260=Локализация!$C$121,N260=2),-1,IF(OR(N260=Локализация!$C$122,N260=1),-2)))))</f>
        <v>0</v>
      </c>
      <c r="AJ260" s="11" t="b">
        <f>IF(OR(O260=Локализация!$C$124,O260=5),-2,IF(OR(O260=Локализация!$C$125,O260=4),-1,IF(OR(O260=Локализация!$C$126,O260=3),0,IF(OR(O260=Локализация!$C$127,O260=2),2,IF(OR(O260=Локализация!$C$128,O260=1),4)))))</f>
        <v>0</v>
      </c>
      <c r="AK260" s="11" t="b">
        <f>IF(OR(P260=Локализация!$C$118,P260=5),4,IF(OR(P260=Локализация!$C$119,P260=4),2,IF(OR(P260=Локализация!$C$120,P260=3),0,IF(OR(P260=Локализация!$C$121,P260=2),-1,IF(OR(P260=Локализация!$C$122,P260=1),-2)))))</f>
        <v>0</v>
      </c>
      <c r="AL260" s="11" t="b">
        <f>IF(OR(Q260=Локализация!$C$124,Q260=5),-2,IF(OR(Q260=Локализация!$C$125,Q260=4),-1,IF(OR(Q260=Локализация!$C$126,Q260=3),0,IF(OR(Q260=Локализация!$C$127,Q260=2),2,IF(OR(Q260=Локализация!$C$128,Q260=1),4)))))</f>
        <v>0</v>
      </c>
      <c r="AM260" s="11" t="b">
        <f>IF(OR(R260=Локализация!$C$118,R260=5),4,IF(OR(R260=Локализация!$C$119,R260=4),2,IF(OR(R260=Локализация!$C$120,R260=3),0,IF(OR(R260=Локализация!$C$121,R260=2),-1,IF(OR(R260=Локализация!$C$122,R260=1),-2)))))</f>
        <v>0</v>
      </c>
      <c r="AN260" s="11" t="b">
        <f>IF(OR(S260=Локализация!$C$124,S260=5),-2,IF(OR(S260=Локализация!$C$125,S260=4),-1,IF(OR(S260=Локализация!$C$126,S260=3),0,IF(OR(S260=Локализация!$C$127,S260=2),2,IF(OR(S260=Локализация!$C$128,S260=1),4)))))</f>
        <v>0</v>
      </c>
      <c r="AO260" s="11" t="b">
        <f>IF(OR(T260=Локализация!$C$118,T260=5),4,IF(OR(T260=Локализация!$C$119,T260=4),2,IF(OR(T260=Локализация!$C$120,T260=3),0,IF(OR(T260=Локализация!$C$121,T260=2),-1,IF(OR(T260=Локализация!$C$122,T260=1),-2)))))</f>
        <v>0</v>
      </c>
      <c r="AP260" s="11" t="b">
        <f>IF(OR(U260=Локализация!$C$124,U260=5),-2,IF(OR(U260=Локализация!$C$125,U260=4),-1,IF(OR(U260=Локализация!$C$126,U260=3),0,IF(OR(U260=Локализация!$C$127,U260=2),2,IF(OR(U260=Локализация!$C$128,U260=1),4)))))</f>
        <v>0</v>
      </c>
      <c r="AR260" s="11" t="str">
        <f t="shared" si="67"/>
        <v>ЛОЖЬЛОЖЬ</v>
      </c>
      <c r="AS260" s="11" t="str">
        <f t="shared" si="68"/>
        <v>ЛОЖЬЛОЖЬ</v>
      </c>
      <c r="AT260" s="11" t="str">
        <f t="shared" si="69"/>
        <v>ЛОЖЬЛОЖЬ</v>
      </c>
      <c r="AU260" s="11" t="str">
        <f t="shared" si="70"/>
        <v>ЛОЖЬЛОЖЬ</v>
      </c>
      <c r="AV260" s="11" t="str">
        <f t="shared" si="71"/>
        <v>ЛОЖЬЛОЖЬ</v>
      </c>
      <c r="AW260" s="11" t="str">
        <f t="shared" si="72"/>
        <v>ЛОЖЬЛОЖЬ</v>
      </c>
      <c r="AX260" s="11" t="str">
        <f t="shared" si="73"/>
        <v>ЛОЖЬЛОЖЬ</v>
      </c>
      <c r="AY260" s="11" t="str">
        <f t="shared" si="74"/>
        <v>ЛОЖЬЛОЖЬ</v>
      </c>
      <c r="AZ260" s="11" t="str">
        <f t="shared" si="75"/>
        <v>ЛОЖЬЛОЖЬ</v>
      </c>
      <c r="BA260" s="11" t="str">
        <f t="shared" si="76"/>
        <v>ЛОЖЬЛОЖЬ</v>
      </c>
      <c r="BC260" s="11" t="str">
        <f t="shared" si="77"/>
        <v/>
      </c>
      <c r="BD260" s="11" t="str">
        <f t="shared" si="78"/>
        <v/>
      </c>
      <c r="BE260" s="11" t="str">
        <f t="shared" si="79"/>
        <v/>
      </c>
      <c r="BF260" s="11" t="str">
        <f t="shared" si="80"/>
        <v/>
      </c>
      <c r="BG260" s="11" t="str">
        <f t="shared" si="81"/>
        <v/>
      </c>
      <c r="BH260" s="11" t="str">
        <f t="shared" si="82"/>
        <v/>
      </c>
      <c r="BI260" s="11" t="str">
        <f t="shared" si="83"/>
        <v/>
      </c>
      <c r="BJ260" s="11" t="str">
        <f t="shared" si="84"/>
        <v/>
      </c>
      <c r="BK260" s="11" t="str">
        <f t="shared" si="85"/>
        <v/>
      </c>
      <c r="BL260" s="11" t="str">
        <f t="shared" si="86"/>
        <v/>
      </c>
    </row>
    <row r="261" spans="23:64" x14ac:dyDescent="0.3">
      <c r="W261" s="11" t="b">
        <f>IF(OR(B261=Локализация!$C$118,B261=5),4,IF(OR(B261=Локализация!$C$119,B261=4),2,IF(OR(B261=Локализация!$C$120,B261=3),0,IF(OR(B261=Локализация!$C$121,B261=2),-1,IF(OR(B261=Локализация!$C$122,B261=1),-2)))))</f>
        <v>0</v>
      </c>
      <c r="X261" s="11" t="b">
        <f>IF(OR(C261=Локализация!$C$124,C261=5),-2,IF(OR(C261=Локализация!$C$125,C261=4),-1,IF(OR(C261=Локализация!$C$126,C261=3),0,IF(OR(C261=Локализация!$C$127,C261=2),2,IF(OR(C261=Локализация!$C$128,C261=1),4)))))</f>
        <v>0</v>
      </c>
      <c r="Y261" s="11" t="b">
        <f>IF(OR(D261=Локализация!$C$118,D261=5),4,IF(OR(D261=Локализация!$C$119,D261=4),2,IF(OR(D261=Локализация!$C$120,D261=3),0,IF(OR(D261=Локализация!$C$121,D261=2),-1,IF(OR(D261=Локализация!$C$122,D261=1),-2)))))</f>
        <v>0</v>
      </c>
      <c r="Z261" s="11" t="b">
        <f>IF(OR(E261=Локализация!$C$124,E261=5),-2,IF(OR(E261=Локализация!$C$125,E261=4),-1,IF(OR(E261=Локализация!$C$126,E261=3),0,IF(OR(E261=Локализация!$C$127,E261=2),2,IF(OR(E261=Локализация!$C$128,E261=1),4)))))</f>
        <v>0</v>
      </c>
      <c r="AA261" s="11" t="b">
        <f>IF(OR(F261=Локализация!$C$118,F261=5),4,IF(OR(F261=Локализация!$C$119,F261=4),2,IF(OR(F261=Локализация!$C$120,F261=3),0,IF(OR(F261=Локализация!$C$121,F261=2),-1,IF(OR(F261=Локализация!$C$122,F261=1),-2)))))</f>
        <v>0</v>
      </c>
      <c r="AB261" s="11" t="b">
        <f>IF(OR(G261=Локализация!$C$124,G261=5),-2,IF(OR(G261=Локализация!$C$125,G261=4),-1,IF(OR(G261=Локализация!$C$126,G261=3),0,IF(OR(G261=Локализация!$C$127,G261=2),2,IF(OR(G261=Локализация!$C$128,G261=1),4)))))</f>
        <v>0</v>
      </c>
      <c r="AC261" s="11" t="b">
        <f>IF(OR(H261=Локализация!$C$118,H261=5),4,IF(OR(H261=Локализация!$C$119,H261=4),2,IF(OR(H261=Локализация!$C$120,H261=3),0,IF(OR(H261=Локализация!$C$121,H261=2),-1,IF(OR(H261=Локализация!$C$122,H261=1),-2)))))</f>
        <v>0</v>
      </c>
      <c r="AD261" s="11" t="b">
        <f>IF(OR(I261=Локализация!$C$124,I261=5),-2,IF(OR(I261=Локализация!$C$125,I261=4),-1,IF(OR(I261=Локализация!$C$126,I261=3),0,IF(OR(I261=Локализация!$C$127,I261=2),2,IF(OR(I261=Локализация!$C$128,I261=1),4)))))</f>
        <v>0</v>
      </c>
      <c r="AE261" s="11" t="b">
        <f>IF(OR(J261=Локализация!$C$118,J261=5),4,IF(OR(J261=Локализация!$C$119,J261=4),2,IF(OR(J261=Локализация!$C$120,J261=3),0,IF(OR(J261=Локализация!$C$121,J261=2),-1,IF(OR(J261=Локализация!$C$122,J261=1),-2)))))</f>
        <v>0</v>
      </c>
      <c r="AF261" s="11" t="b">
        <f>IF(OR(K261=Локализация!$C$124,K261=5),-2,IF(OR(K261=Локализация!$C$125,K261=4),-1,IF(OR(K261=Локализация!$C$126,K261=3),0,IF(OR(K261=Локализация!$C$127,K261=2),2,IF(OR(K261=Локализация!$C$128,K261=1),4)))))</f>
        <v>0</v>
      </c>
      <c r="AG261" s="11" t="b">
        <f>IF(OR(L261=Локализация!$C$118,L261=5),4,IF(OR(L261=Локализация!$C$119,L261=4),2,IF(OR(L261=Локализация!$C$120,L261=3),0,IF(OR(L261=Локализация!$C$121,L261=2),-1,IF(OR(L261=Локализация!$C$122,L261=1),-2)))))</f>
        <v>0</v>
      </c>
      <c r="AH261" s="11" t="b">
        <f>IF(OR(M261=Локализация!$C$124,M261=5),-2,IF(OR(M261=Локализация!$C$125,M261=4),-1,IF(OR(M261=Локализация!$C$126,M261=3),0,IF(OR(M261=Локализация!$C$127,M261=2),2,IF(OR(M261=Локализация!$C$128,M261=1),4)))))</f>
        <v>0</v>
      </c>
      <c r="AI261" s="11" t="b">
        <f>IF(OR(N261=Локализация!$C$118,N261=5),4,IF(OR(N261=Локализация!$C$119,N261=4),2,IF(OR(N261=Локализация!$C$120,N261=3),0,IF(OR(N261=Локализация!$C$121,N261=2),-1,IF(OR(N261=Локализация!$C$122,N261=1),-2)))))</f>
        <v>0</v>
      </c>
      <c r="AJ261" s="11" t="b">
        <f>IF(OR(O261=Локализация!$C$124,O261=5),-2,IF(OR(O261=Локализация!$C$125,O261=4),-1,IF(OR(O261=Локализация!$C$126,O261=3),0,IF(OR(O261=Локализация!$C$127,O261=2),2,IF(OR(O261=Локализация!$C$128,O261=1),4)))))</f>
        <v>0</v>
      </c>
      <c r="AK261" s="11" t="b">
        <f>IF(OR(P261=Локализация!$C$118,P261=5),4,IF(OR(P261=Локализация!$C$119,P261=4),2,IF(OR(P261=Локализация!$C$120,P261=3),0,IF(OR(P261=Локализация!$C$121,P261=2),-1,IF(OR(P261=Локализация!$C$122,P261=1),-2)))))</f>
        <v>0</v>
      </c>
      <c r="AL261" s="11" t="b">
        <f>IF(OR(Q261=Локализация!$C$124,Q261=5),-2,IF(OR(Q261=Локализация!$C$125,Q261=4),-1,IF(OR(Q261=Локализация!$C$126,Q261=3),0,IF(OR(Q261=Локализация!$C$127,Q261=2),2,IF(OR(Q261=Локализация!$C$128,Q261=1),4)))))</f>
        <v>0</v>
      </c>
      <c r="AM261" s="11" t="b">
        <f>IF(OR(R261=Локализация!$C$118,R261=5),4,IF(OR(R261=Локализация!$C$119,R261=4),2,IF(OR(R261=Локализация!$C$120,R261=3),0,IF(OR(R261=Локализация!$C$121,R261=2),-1,IF(OR(R261=Локализация!$C$122,R261=1),-2)))))</f>
        <v>0</v>
      </c>
      <c r="AN261" s="11" t="b">
        <f>IF(OR(S261=Локализация!$C$124,S261=5),-2,IF(OR(S261=Локализация!$C$125,S261=4),-1,IF(OR(S261=Локализация!$C$126,S261=3),0,IF(OR(S261=Локализация!$C$127,S261=2),2,IF(OR(S261=Локализация!$C$128,S261=1),4)))))</f>
        <v>0</v>
      </c>
      <c r="AO261" s="11" t="b">
        <f>IF(OR(T261=Локализация!$C$118,T261=5),4,IF(OR(T261=Локализация!$C$119,T261=4),2,IF(OR(T261=Локализация!$C$120,T261=3),0,IF(OR(T261=Локализация!$C$121,T261=2),-1,IF(OR(T261=Локализация!$C$122,T261=1),-2)))))</f>
        <v>0</v>
      </c>
      <c r="AP261" s="11" t="b">
        <f>IF(OR(U261=Локализация!$C$124,U261=5),-2,IF(OR(U261=Локализация!$C$125,U261=4),-1,IF(OR(U261=Локализация!$C$126,U261=3),0,IF(OR(U261=Локализация!$C$127,U261=2),2,IF(OR(U261=Локализация!$C$128,U261=1),4)))))</f>
        <v>0</v>
      </c>
      <c r="AR261" s="11" t="str">
        <f t="shared" ref="AR261:AR324" si="87">CONCATENATE(W261,X261)</f>
        <v>ЛОЖЬЛОЖЬ</v>
      </c>
      <c r="AS261" s="11" t="str">
        <f t="shared" ref="AS261:AS324" si="88">CONCATENATE(Y261,Z261)</f>
        <v>ЛОЖЬЛОЖЬ</v>
      </c>
      <c r="AT261" s="11" t="str">
        <f t="shared" ref="AT261:AT324" si="89">CONCATENATE(AA261,AB261)</f>
        <v>ЛОЖЬЛОЖЬ</v>
      </c>
      <c r="AU261" s="11" t="str">
        <f t="shared" ref="AU261:AU324" si="90">CONCATENATE(AC261,AD261)</f>
        <v>ЛОЖЬЛОЖЬ</v>
      </c>
      <c r="AV261" s="11" t="str">
        <f t="shared" ref="AV261:AV324" si="91">CONCATENATE(AE261,AF261)</f>
        <v>ЛОЖЬЛОЖЬ</v>
      </c>
      <c r="AW261" s="11" t="str">
        <f t="shared" ref="AW261:AW324" si="92">CONCATENATE(AG261,AH261)</f>
        <v>ЛОЖЬЛОЖЬ</v>
      </c>
      <c r="AX261" s="11" t="str">
        <f t="shared" ref="AX261:AX324" si="93">CONCATENATE(AI261,AJ261)</f>
        <v>ЛОЖЬЛОЖЬ</v>
      </c>
      <c r="AY261" s="11" t="str">
        <f t="shared" ref="AY261:AY324" si="94">CONCATENATE(AK261,AL261)</f>
        <v>ЛОЖЬЛОЖЬ</v>
      </c>
      <c r="AZ261" s="11" t="str">
        <f t="shared" ref="AZ261:AZ324" si="95">CONCATENATE(AM261,AN261)</f>
        <v>ЛОЖЬЛОЖЬ</v>
      </c>
      <c r="BA261" s="11" t="str">
        <f t="shared" ref="BA261:BA324" si="96">CONCATENATE(AO261,AP261)</f>
        <v>ЛОЖЬЛОЖЬ</v>
      </c>
      <c r="BC261" s="11" t="str">
        <f t="shared" ref="BC261:BC324" si="97" xml:space="preserve"> IF(OR(AR261= "4-2", AR261= "2-1", AR261= "-12", AR261= "-24"),"Q",
  IF(
    OR(AR261= "4-1", AR261= "40", AR261= "42"),"A",
    IF(
      AR261= "44","P",
      IF(OR(AR261= "2-2",AR261="0-2",AR261="-1-2",AR261="-2-2",AR261="-2-1",AR261="-20",AR261="-22" ),"R",
              IF(
                OR(AR261= "24",AR261="04",AR261="-14"),"M",
                IF(
                  OR(AR261= "20",AR261="22",AR261="0-1",AR261="00",AR261="02",AR261="-1-1",AR261="-10"),"I",""
                )
              )
      )
    )
  )
)</f>
        <v/>
      </c>
      <c r="BD261" s="11" t="str">
        <f t="shared" ref="BD261:BD324" si="98" xml:space="preserve"> IF(OR(AS261= "4-2", AS261= "2-1", AS261= "-12", AS261= "-24"),"Q",
  IF(
    OR(AS261= "4-1", AS261= "40", AS261= "42"),"A",
    IF(
      AS261= "44","P",
      IF(OR(AS261= "2-2",AS261="0-2",AS261="-1-2",AS261="-2-2",AS261="-2-1",AS261="-20",AS261="-22" ),"R",
              IF(
                OR(AS261= "24",AS261="04",AS261="-14"),"M",
                IF(
                  OR(AS261= "20",AS261="22",AS261="0-1",AS261="00",AS261="02",AS261="-1-1",AS261="-10"),"I",""
                )
              )
      )
    )
  )
)</f>
        <v/>
      </c>
      <c r="BE261" s="11" t="str">
        <f t="shared" ref="BE261:BE324" si="99" xml:space="preserve"> IF(OR(AT261= "4-2", AT261= "2-1", AT261= "-12", AT261= "-24"),"Q",
  IF(
    OR(AT261= "4-1", AT261= "40", AT261= "42"),"A",
    IF(
      AT261= "44","P",
      IF(OR(AT261= "2-2",AT261="0-2",AT261="-1-2",AT261="-2-2",AT261="-2-1",AT261="-20",AT261="-22" ),"R",
              IF(
                OR(AT261= "24",AT261="04",AT261="-14"),"M",
                IF(
                  OR(AT261= "20",AT261="22",AT261="0-1",AT261="00",AT261="02",AT261="-1-1",AT261="-10"),"I",""
                )
              )
      )
    )
  )
)</f>
        <v/>
      </c>
      <c r="BF261" s="11" t="str">
        <f t="shared" ref="BF261:BF324" si="100" xml:space="preserve"> IF(OR(AU261= "4-2", AU261= "2-1", AU261= "-12", AU261= "-24"),"Q",
  IF(
    OR(AU261= "4-1", AU261= "40", AU261= "42"),"A",
    IF(
      AU261= "44","P",
      IF(OR(AU261= "2-2",AU261="0-2",AU261="-1-2",AU261="-2-2",AU261="-2-1",AU261="-20",AU261="-22" ),"R",
              IF(
                OR(AU261= "24",AU261="04",AU261="-14"),"M",
                IF(
                  OR(AU261= "20",AU261="22",AU261="0-1",AU261="00",AU261="02",AU261="-1-1",AU261="-10"),"I",""
                )
              )
      )
    )
  )
)</f>
        <v/>
      </c>
      <c r="BG261" s="11" t="str">
        <f t="shared" ref="BG261:BG324" si="101" xml:space="preserve"> IF(OR(AV261= "4-2", AV261= "2-1", AV261= "-12", AV261= "-24"),"Q",
  IF(
    OR(AV261= "4-1", AV261= "40", AV261= "42"),"A",
    IF(
      AV261= "44","P",
      IF(OR(AV261= "2-2",AV261="0-2",AV261="-1-2",AV261="-2-2",AV261="-2-1",AV261="-20",AV261="-22" ),"R",
              IF(
                OR(AV261= "24",AV261="04",AV261="-14"),"M",
                IF(
                  OR(AV261= "20",AV261="22",AV261="0-1",AV261="00",AV261="02",AV261="-1-1",AV261="-10"),"I",""
                )
              )
      )
    )
  )
)</f>
        <v/>
      </c>
      <c r="BH261" s="11" t="str">
        <f t="shared" ref="BH261:BH324" si="102" xml:space="preserve"> IF(OR(AW261= "4-2", AW261= "2-1", AW261= "-12", AW261= "-24"),"Q",
  IF(
    OR(AW261= "4-1", AW261= "40", AW261= "42"),"A",
    IF(
      AW261= "44","P",
      IF(OR(AW261= "2-2",AW261="0-2",AW261="-1-2",AW261="-2-2",AW261="-2-1",AW261="-20",AW261="-22" ),"R",
              IF(
                OR(AW261= "24",AW261="04",AW261="-14"),"M",
                IF(
                  OR(AW261= "20",AW261="22",AW261="0-1",AW261="00",AW261="02",AW261="-1-1",AW261="-10"),"I",""
                )
              )
      )
    )
  )
)</f>
        <v/>
      </c>
      <c r="BI261" s="11" t="str">
        <f t="shared" ref="BI261:BI324" si="103" xml:space="preserve"> IF(OR(AX261= "4-2", AX261= "2-1", AX261= "-12", AX261= "-24"),"Q",
  IF(
    OR(AX261= "4-1", AX261= "40", AX261= "42"),"A",
    IF(
      AX261= "44","P",
      IF(OR(AX261= "2-2",AX261="0-2",AX261="-1-2",AX261="-2-2",AX261="-2-1",AX261="-20",AX261="-22" ),"R",
              IF(
                OR(AX261= "24",AX261="04",AX261="-14"),"M",
                IF(
                  OR(AX261= "20",AX261="22",AX261="0-1",AX261="00",AX261="02",AX261="-1-1",AX261="-10"),"I",""
                )
              )
      )
    )
  )
)</f>
        <v/>
      </c>
      <c r="BJ261" s="11" t="str">
        <f t="shared" ref="BJ261:BJ324" si="104" xml:space="preserve"> IF(OR(AY261= "4-2", AY261= "2-1", AY261= "-12", AY261= "-24"),"Q",
  IF(
    OR(AY261= "4-1", AY261= "40", AY261= "42"),"A",
    IF(
      AY261= "44","P",
      IF(OR(AY261= "2-2",AY261="0-2",AY261="-1-2",AY261="-2-2",AY261="-2-1",AY261="-20",AY261="-22" ),"R",
              IF(
                OR(AY261= "24",AY261="04",AY261="-14"),"M",
                IF(
                  OR(AY261= "20",AY261="22",AY261="0-1",AY261="00",AY261="02",AY261="-1-1",AY261="-10"),"I",""
                )
              )
      )
    )
  )
)</f>
        <v/>
      </c>
      <c r="BK261" s="11" t="str">
        <f t="shared" ref="BK261:BK324" si="105" xml:space="preserve"> IF(OR(AZ261= "4-2", AZ261= "2-1", AZ261= "-12", AZ261= "-24"),"Q",
  IF(
    OR(AZ261= "4-1", AZ261= "40", AZ261= "42"),"A",
    IF(
      AZ261= "44","P",
      IF(OR(AZ261= "2-2",AZ261="0-2",AZ261="-1-2",AZ261="-2-2",AZ261="-2-1",AZ261="-20",AZ261="-22" ),"R",
              IF(
                OR(AZ261= "24",AZ261="04",AZ261="-14"),"M",
                IF(
                  OR(AZ261= "20",AZ261="22",AZ261="0-1",AZ261="00",AZ261="02",AZ261="-1-1",AZ261="-10"),"I",""
                )
              )
      )
    )
  )
)</f>
        <v/>
      </c>
      <c r="BL261" s="11" t="str">
        <f t="shared" ref="BL261:BL324" si="106" xml:space="preserve"> IF(OR(BA261= "4-2", BA261= "2-1", BA261= "-12", BA261= "-24"),"Q",
  IF(
    OR(BA261= "4-1", BA261= "40", BA261= "42"),"A",
    IF(
      BA261= "44","P",
      IF(OR(BA261= "2-2",BA261="0-2",BA261="-1-2",BA261="-2-2",BA261="-2-1",BA261="-20",BA261="-22" ),"R",
              IF(
                OR(BA261= "24",BA261="04",BA261="-14"),"M",
                IF(
                  OR(BA261= "20",BA261="22",BA261="0-1",BA261="00",BA261="02",BA261="-1-1",BA261="-10"),"I",""
                )
              )
      )
    )
  )
)</f>
        <v/>
      </c>
    </row>
    <row r="262" spans="23:64" x14ac:dyDescent="0.3">
      <c r="W262" s="11" t="b">
        <f>IF(OR(B262=Локализация!$C$118,B262=5),4,IF(OR(B262=Локализация!$C$119,B262=4),2,IF(OR(B262=Локализация!$C$120,B262=3),0,IF(OR(B262=Локализация!$C$121,B262=2),-1,IF(OR(B262=Локализация!$C$122,B262=1),-2)))))</f>
        <v>0</v>
      </c>
      <c r="X262" s="11" t="b">
        <f>IF(OR(C262=Локализация!$C$124,C262=5),-2,IF(OR(C262=Локализация!$C$125,C262=4),-1,IF(OR(C262=Локализация!$C$126,C262=3),0,IF(OR(C262=Локализация!$C$127,C262=2),2,IF(OR(C262=Локализация!$C$128,C262=1),4)))))</f>
        <v>0</v>
      </c>
      <c r="Y262" s="11" t="b">
        <f>IF(OR(D262=Локализация!$C$118,D262=5),4,IF(OR(D262=Локализация!$C$119,D262=4),2,IF(OR(D262=Локализация!$C$120,D262=3),0,IF(OR(D262=Локализация!$C$121,D262=2),-1,IF(OR(D262=Локализация!$C$122,D262=1),-2)))))</f>
        <v>0</v>
      </c>
      <c r="Z262" s="11" t="b">
        <f>IF(OR(E262=Локализация!$C$124,E262=5),-2,IF(OR(E262=Локализация!$C$125,E262=4),-1,IF(OR(E262=Локализация!$C$126,E262=3),0,IF(OR(E262=Локализация!$C$127,E262=2),2,IF(OR(E262=Локализация!$C$128,E262=1),4)))))</f>
        <v>0</v>
      </c>
      <c r="AA262" s="11" t="b">
        <f>IF(OR(F262=Локализация!$C$118,F262=5),4,IF(OR(F262=Локализация!$C$119,F262=4),2,IF(OR(F262=Локализация!$C$120,F262=3),0,IF(OR(F262=Локализация!$C$121,F262=2),-1,IF(OR(F262=Локализация!$C$122,F262=1),-2)))))</f>
        <v>0</v>
      </c>
      <c r="AB262" s="11" t="b">
        <f>IF(OR(G262=Локализация!$C$124,G262=5),-2,IF(OR(G262=Локализация!$C$125,G262=4),-1,IF(OR(G262=Локализация!$C$126,G262=3),0,IF(OR(G262=Локализация!$C$127,G262=2),2,IF(OR(G262=Локализация!$C$128,G262=1),4)))))</f>
        <v>0</v>
      </c>
      <c r="AC262" s="11" t="b">
        <f>IF(OR(H262=Локализация!$C$118,H262=5),4,IF(OR(H262=Локализация!$C$119,H262=4),2,IF(OR(H262=Локализация!$C$120,H262=3),0,IF(OR(H262=Локализация!$C$121,H262=2),-1,IF(OR(H262=Локализация!$C$122,H262=1),-2)))))</f>
        <v>0</v>
      </c>
      <c r="AD262" s="11" t="b">
        <f>IF(OR(I262=Локализация!$C$124,I262=5),-2,IF(OR(I262=Локализация!$C$125,I262=4),-1,IF(OR(I262=Локализация!$C$126,I262=3),0,IF(OR(I262=Локализация!$C$127,I262=2),2,IF(OR(I262=Локализация!$C$128,I262=1),4)))))</f>
        <v>0</v>
      </c>
      <c r="AE262" s="11" t="b">
        <f>IF(OR(J262=Локализация!$C$118,J262=5),4,IF(OR(J262=Локализация!$C$119,J262=4),2,IF(OR(J262=Локализация!$C$120,J262=3),0,IF(OR(J262=Локализация!$C$121,J262=2),-1,IF(OR(J262=Локализация!$C$122,J262=1),-2)))))</f>
        <v>0</v>
      </c>
      <c r="AF262" s="11" t="b">
        <f>IF(OR(K262=Локализация!$C$124,K262=5),-2,IF(OR(K262=Локализация!$C$125,K262=4),-1,IF(OR(K262=Локализация!$C$126,K262=3),0,IF(OR(K262=Локализация!$C$127,K262=2),2,IF(OR(K262=Локализация!$C$128,K262=1),4)))))</f>
        <v>0</v>
      </c>
      <c r="AG262" s="11" t="b">
        <f>IF(OR(L262=Локализация!$C$118,L262=5),4,IF(OR(L262=Локализация!$C$119,L262=4),2,IF(OR(L262=Локализация!$C$120,L262=3),0,IF(OR(L262=Локализация!$C$121,L262=2),-1,IF(OR(L262=Локализация!$C$122,L262=1),-2)))))</f>
        <v>0</v>
      </c>
      <c r="AH262" s="11" t="b">
        <f>IF(OR(M262=Локализация!$C$124,M262=5),-2,IF(OR(M262=Локализация!$C$125,M262=4),-1,IF(OR(M262=Локализация!$C$126,M262=3),0,IF(OR(M262=Локализация!$C$127,M262=2),2,IF(OR(M262=Локализация!$C$128,M262=1),4)))))</f>
        <v>0</v>
      </c>
      <c r="AI262" s="11" t="b">
        <f>IF(OR(N262=Локализация!$C$118,N262=5),4,IF(OR(N262=Локализация!$C$119,N262=4),2,IF(OR(N262=Локализация!$C$120,N262=3),0,IF(OR(N262=Локализация!$C$121,N262=2),-1,IF(OR(N262=Локализация!$C$122,N262=1),-2)))))</f>
        <v>0</v>
      </c>
      <c r="AJ262" s="11" t="b">
        <f>IF(OR(O262=Локализация!$C$124,O262=5),-2,IF(OR(O262=Локализация!$C$125,O262=4),-1,IF(OR(O262=Локализация!$C$126,O262=3),0,IF(OR(O262=Локализация!$C$127,O262=2),2,IF(OR(O262=Локализация!$C$128,O262=1),4)))))</f>
        <v>0</v>
      </c>
      <c r="AK262" s="11" t="b">
        <f>IF(OR(P262=Локализация!$C$118,P262=5),4,IF(OR(P262=Локализация!$C$119,P262=4),2,IF(OR(P262=Локализация!$C$120,P262=3),0,IF(OR(P262=Локализация!$C$121,P262=2),-1,IF(OR(P262=Локализация!$C$122,P262=1),-2)))))</f>
        <v>0</v>
      </c>
      <c r="AL262" s="11" t="b">
        <f>IF(OR(Q262=Локализация!$C$124,Q262=5),-2,IF(OR(Q262=Локализация!$C$125,Q262=4),-1,IF(OR(Q262=Локализация!$C$126,Q262=3),0,IF(OR(Q262=Локализация!$C$127,Q262=2),2,IF(OR(Q262=Локализация!$C$128,Q262=1),4)))))</f>
        <v>0</v>
      </c>
      <c r="AM262" s="11" t="b">
        <f>IF(OR(R262=Локализация!$C$118,R262=5),4,IF(OR(R262=Локализация!$C$119,R262=4),2,IF(OR(R262=Локализация!$C$120,R262=3),0,IF(OR(R262=Локализация!$C$121,R262=2),-1,IF(OR(R262=Локализация!$C$122,R262=1),-2)))))</f>
        <v>0</v>
      </c>
      <c r="AN262" s="11" t="b">
        <f>IF(OR(S262=Локализация!$C$124,S262=5),-2,IF(OR(S262=Локализация!$C$125,S262=4),-1,IF(OR(S262=Локализация!$C$126,S262=3),0,IF(OR(S262=Локализация!$C$127,S262=2),2,IF(OR(S262=Локализация!$C$128,S262=1),4)))))</f>
        <v>0</v>
      </c>
      <c r="AO262" s="11" t="b">
        <f>IF(OR(T262=Локализация!$C$118,T262=5),4,IF(OR(T262=Локализация!$C$119,T262=4),2,IF(OR(T262=Локализация!$C$120,T262=3),0,IF(OR(T262=Локализация!$C$121,T262=2),-1,IF(OR(T262=Локализация!$C$122,T262=1),-2)))))</f>
        <v>0</v>
      </c>
      <c r="AP262" s="11" t="b">
        <f>IF(OR(U262=Локализация!$C$124,U262=5),-2,IF(OR(U262=Локализация!$C$125,U262=4),-1,IF(OR(U262=Локализация!$C$126,U262=3),0,IF(OR(U262=Локализация!$C$127,U262=2),2,IF(OR(U262=Локализация!$C$128,U262=1),4)))))</f>
        <v>0</v>
      </c>
      <c r="AR262" s="11" t="str">
        <f t="shared" si="87"/>
        <v>ЛОЖЬЛОЖЬ</v>
      </c>
      <c r="AS262" s="11" t="str">
        <f t="shared" si="88"/>
        <v>ЛОЖЬЛОЖЬ</v>
      </c>
      <c r="AT262" s="11" t="str">
        <f t="shared" si="89"/>
        <v>ЛОЖЬЛОЖЬ</v>
      </c>
      <c r="AU262" s="11" t="str">
        <f t="shared" si="90"/>
        <v>ЛОЖЬЛОЖЬ</v>
      </c>
      <c r="AV262" s="11" t="str">
        <f t="shared" si="91"/>
        <v>ЛОЖЬЛОЖЬ</v>
      </c>
      <c r="AW262" s="11" t="str">
        <f t="shared" si="92"/>
        <v>ЛОЖЬЛОЖЬ</v>
      </c>
      <c r="AX262" s="11" t="str">
        <f t="shared" si="93"/>
        <v>ЛОЖЬЛОЖЬ</v>
      </c>
      <c r="AY262" s="11" t="str">
        <f t="shared" si="94"/>
        <v>ЛОЖЬЛОЖЬ</v>
      </c>
      <c r="AZ262" s="11" t="str">
        <f t="shared" si="95"/>
        <v>ЛОЖЬЛОЖЬ</v>
      </c>
      <c r="BA262" s="11" t="str">
        <f t="shared" si="96"/>
        <v>ЛОЖЬЛОЖЬ</v>
      </c>
      <c r="BC262" s="11" t="str">
        <f t="shared" si="97"/>
        <v/>
      </c>
      <c r="BD262" s="11" t="str">
        <f t="shared" si="98"/>
        <v/>
      </c>
      <c r="BE262" s="11" t="str">
        <f t="shared" si="99"/>
        <v/>
      </c>
      <c r="BF262" s="11" t="str">
        <f t="shared" si="100"/>
        <v/>
      </c>
      <c r="BG262" s="11" t="str">
        <f t="shared" si="101"/>
        <v/>
      </c>
      <c r="BH262" s="11" t="str">
        <f t="shared" si="102"/>
        <v/>
      </c>
      <c r="BI262" s="11" t="str">
        <f t="shared" si="103"/>
        <v/>
      </c>
      <c r="BJ262" s="11" t="str">
        <f t="shared" si="104"/>
        <v/>
      </c>
      <c r="BK262" s="11" t="str">
        <f t="shared" si="105"/>
        <v/>
      </c>
      <c r="BL262" s="11" t="str">
        <f t="shared" si="106"/>
        <v/>
      </c>
    </row>
    <row r="263" spans="23:64" x14ac:dyDescent="0.3">
      <c r="W263" s="11" t="b">
        <f>IF(OR(B263=Локализация!$C$118,B263=5),4,IF(OR(B263=Локализация!$C$119,B263=4),2,IF(OR(B263=Локализация!$C$120,B263=3),0,IF(OR(B263=Локализация!$C$121,B263=2),-1,IF(OR(B263=Локализация!$C$122,B263=1),-2)))))</f>
        <v>0</v>
      </c>
      <c r="X263" s="11" t="b">
        <f>IF(OR(C263=Локализация!$C$124,C263=5),-2,IF(OR(C263=Локализация!$C$125,C263=4),-1,IF(OR(C263=Локализация!$C$126,C263=3),0,IF(OR(C263=Локализация!$C$127,C263=2),2,IF(OR(C263=Локализация!$C$128,C263=1),4)))))</f>
        <v>0</v>
      </c>
      <c r="Y263" s="11" t="b">
        <f>IF(OR(D263=Локализация!$C$118,D263=5),4,IF(OR(D263=Локализация!$C$119,D263=4),2,IF(OR(D263=Локализация!$C$120,D263=3),0,IF(OR(D263=Локализация!$C$121,D263=2),-1,IF(OR(D263=Локализация!$C$122,D263=1),-2)))))</f>
        <v>0</v>
      </c>
      <c r="Z263" s="11" t="b">
        <f>IF(OR(E263=Локализация!$C$124,E263=5),-2,IF(OR(E263=Локализация!$C$125,E263=4),-1,IF(OR(E263=Локализация!$C$126,E263=3),0,IF(OR(E263=Локализация!$C$127,E263=2),2,IF(OR(E263=Локализация!$C$128,E263=1),4)))))</f>
        <v>0</v>
      </c>
      <c r="AA263" s="11" t="b">
        <f>IF(OR(F263=Локализация!$C$118,F263=5),4,IF(OR(F263=Локализация!$C$119,F263=4),2,IF(OR(F263=Локализация!$C$120,F263=3),0,IF(OR(F263=Локализация!$C$121,F263=2),-1,IF(OR(F263=Локализация!$C$122,F263=1),-2)))))</f>
        <v>0</v>
      </c>
      <c r="AB263" s="11" t="b">
        <f>IF(OR(G263=Локализация!$C$124,G263=5),-2,IF(OR(G263=Локализация!$C$125,G263=4),-1,IF(OR(G263=Локализация!$C$126,G263=3),0,IF(OR(G263=Локализация!$C$127,G263=2),2,IF(OR(G263=Локализация!$C$128,G263=1),4)))))</f>
        <v>0</v>
      </c>
      <c r="AC263" s="11" t="b">
        <f>IF(OR(H263=Локализация!$C$118,H263=5),4,IF(OR(H263=Локализация!$C$119,H263=4),2,IF(OR(H263=Локализация!$C$120,H263=3),0,IF(OR(H263=Локализация!$C$121,H263=2),-1,IF(OR(H263=Локализация!$C$122,H263=1),-2)))))</f>
        <v>0</v>
      </c>
      <c r="AD263" s="11" t="b">
        <f>IF(OR(I263=Локализация!$C$124,I263=5),-2,IF(OR(I263=Локализация!$C$125,I263=4),-1,IF(OR(I263=Локализация!$C$126,I263=3),0,IF(OR(I263=Локализация!$C$127,I263=2),2,IF(OR(I263=Локализация!$C$128,I263=1),4)))))</f>
        <v>0</v>
      </c>
      <c r="AE263" s="11" t="b">
        <f>IF(OR(J263=Локализация!$C$118,J263=5),4,IF(OR(J263=Локализация!$C$119,J263=4),2,IF(OR(J263=Локализация!$C$120,J263=3),0,IF(OR(J263=Локализация!$C$121,J263=2),-1,IF(OR(J263=Локализация!$C$122,J263=1),-2)))))</f>
        <v>0</v>
      </c>
      <c r="AF263" s="11" t="b">
        <f>IF(OR(K263=Локализация!$C$124,K263=5),-2,IF(OR(K263=Локализация!$C$125,K263=4),-1,IF(OR(K263=Локализация!$C$126,K263=3),0,IF(OR(K263=Локализация!$C$127,K263=2),2,IF(OR(K263=Локализация!$C$128,K263=1),4)))))</f>
        <v>0</v>
      </c>
      <c r="AG263" s="11" t="b">
        <f>IF(OR(L263=Локализация!$C$118,L263=5),4,IF(OR(L263=Локализация!$C$119,L263=4),2,IF(OR(L263=Локализация!$C$120,L263=3),0,IF(OR(L263=Локализация!$C$121,L263=2),-1,IF(OR(L263=Локализация!$C$122,L263=1),-2)))))</f>
        <v>0</v>
      </c>
      <c r="AH263" s="11" t="b">
        <f>IF(OR(M263=Локализация!$C$124,M263=5),-2,IF(OR(M263=Локализация!$C$125,M263=4),-1,IF(OR(M263=Локализация!$C$126,M263=3),0,IF(OR(M263=Локализация!$C$127,M263=2),2,IF(OR(M263=Локализация!$C$128,M263=1),4)))))</f>
        <v>0</v>
      </c>
      <c r="AI263" s="11" t="b">
        <f>IF(OR(N263=Локализация!$C$118,N263=5),4,IF(OR(N263=Локализация!$C$119,N263=4),2,IF(OR(N263=Локализация!$C$120,N263=3),0,IF(OR(N263=Локализация!$C$121,N263=2),-1,IF(OR(N263=Локализация!$C$122,N263=1),-2)))))</f>
        <v>0</v>
      </c>
      <c r="AJ263" s="11" t="b">
        <f>IF(OR(O263=Локализация!$C$124,O263=5),-2,IF(OR(O263=Локализация!$C$125,O263=4),-1,IF(OR(O263=Локализация!$C$126,O263=3),0,IF(OR(O263=Локализация!$C$127,O263=2),2,IF(OR(O263=Локализация!$C$128,O263=1),4)))))</f>
        <v>0</v>
      </c>
      <c r="AK263" s="11" t="b">
        <f>IF(OR(P263=Локализация!$C$118,P263=5),4,IF(OR(P263=Локализация!$C$119,P263=4),2,IF(OR(P263=Локализация!$C$120,P263=3),0,IF(OR(P263=Локализация!$C$121,P263=2),-1,IF(OR(P263=Локализация!$C$122,P263=1),-2)))))</f>
        <v>0</v>
      </c>
      <c r="AL263" s="11" t="b">
        <f>IF(OR(Q263=Локализация!$C$124,Q263=5),-2,IF(OR(Q263=Локализация!$C$125,Q263=4),-1,IF(OR(Q263=Локализация!$C$126,Q263=3),0,IF(OR(Q263=Локализация!$C$127,Q263=2),2,IF(OR(Q263=Локализация!$C$128,Q263=1),4)))))</f>
        <v>0</v>
      </c>
      <c r="AM263" s="11" t="b">
        <f>IF(OR(R263=Локализация!$C$118,R263=5),4,IF(OR(R263=Локализация!$C$119,R263=4),2,IF(OR(R263=Локализация!$C$120,R263=3),0,IF(OR(R263=Локализация!$C$121,R263=2),-1,IF(OR(R263=Локализация!$C$122,R263=1),-2)))))</f>
        <v>0</v>
      </c>
      <c r="AN263" s="11" t="b">
        <f>IF(OR(S263=Локализация!$C$124,S263=5),-2,IF(OR(S263=Локализация!$C$125,S263=4),-1,IF(OR(S263=Локализация!$C$126,S263=3),0,IF(OR(S263=Локализация!$C$127,S263=2),2,IF(OR(S263=Локализация!$C$128,S263=1),4)))))</f>
        <v>0</v>
      </c>
      <c r="AO263" s="11" t="b">
        <f>IF(OR(T263=Локализация!$C$118,T263=5),4,IF(OR(T263=Локализация!$C$119,T263=4),2,IF(OR(T263=Локализация!$C$120,T263=3),0,IF(OR(T263=Локализация!$C$121,T263=2),-1,IF(OR(T263=Локализация!$C$122,T263=1),-2)))))</f>
        <v>0</v>
      </c>
      <c r="AP263" s="11" t="b">
        <f>IF(OR(U263=Локализация!$C$124,U263=5),-2,IF(OR(U263=Локализация!$C$125,U263=4),-1,IF(OR(U263=Локализация!$C$126,U263=3),0,IF(OR(U263=Локализация!$C$127,U263=2),2,IF(OR(U263=Локализация!$C$128,U263=1),4)))))</f>
        <v>0</v>
      </c>
      <c r="AR263" s="11" t="str">
        <f t="shared" si="87"/>
        <v>ЛОЖЬЛОЖЬ</v>
      </c>
      <c r="AS263" s="11" t="str">
        <f t="shared" si="88"/>
        <v>ЛОЖЬЛОЖЬ</v>
      </c>
      <c r="AT263" s="11" t="str">
        <f t="shared" si="89"/>
        <v>ЛОЖЬЛОЖЬ</v>
      </c>
      <c r="AU263" s="11" t="str">
        <f t="shared" si="90"/>
        <v>ЛОЖЬЛОЖЬ</v>
      </c>
      <c r="AV263" s="11" t="str">
        <f t="shared" si="91"/>
        <v>ЛОЖЬЛОЖЬ</v>
      </c>
      <c r="AW263" s="11" t="str">
        <f t="shared" si="92"/>
        <v>ЛОЖЬЛОЖЬ</v>
      </c>
      <c r="AX263" s="11" t="str">
        <f t="shared" si="93"/>
        <v>ЛОЖЬЛОЖЬ</v>
      </c>
      <c r="AY263" s="11" t="str">
        <f t="shared" si="94"/>
        <v>ЛОЖЬЛОЖЬ</v>
      </c>
      <c r="AZ263" s="11" t="str">
        <f t="shared" si="95"/>
        <v>ЛОЖЬЛОЖЬ</v>
      </c>
      <c r="BA263" s="11" t="str">
        <f t="shared" si="96"/>
        <v>ЛОЖЬЛОЖЬ</v>
      </c>
      <c r="BC263" s="11" t="str">
        <f t="shared" si="97"/>
        <v/>
      </c>
      <c r="BD263" s="11" t="str">
        <f t="shared" si="98"/>
        <v/>
      </c>
      <c r="BE263" s="11" t="str">
        <f t="shared" si="99"/>
        <v/>
      </c>
      <c r="BF263" s="11" t="str">
        <f t="shared" si="100"/>
        <v/>
      </c>
      <c r="BG263" s="11" t="str">
        <f t="shared" si="101"/>
        <v/>
      </c>
      <c r="BH263" s="11" t="str">
        <f t="shared" si="102"/>
        <v/>
      </c>
      <c r="BI263" s="11" t="str">
        <f t="shared" si="103"/>
        <v/>
      </c>
      <c r="BJ263" s="11" t="str">
        <f t="shared" si="104"/>
        <v/>
      </c>
      <c r="BK263" s="11" t="str">
        <f t="shared" si="105"/>
        <v/>
      </c>
      <c r="BL263" s="11" t="str">
        <f t="shared" si="106"/>
        <v/>
      </c>
    </row>
    <row r="264" spans="23:64" x14ac:dyDescent="0.3">
      <c r="W264" s="11" t="b">
        <f>IF(OR(B264=Локализация!$C$118,B264=5),4,IF(OR(B264=Локализация!$C$119,B264=4),2,IF(OR(B264=Локализация!$C$120,B264=3),0,IF(OR(B264=Локализация!$C$121,B264=2),-1,IF(OR(B264=Локализация!$C$122,B264=1),-2)))))</f>
        <v>0</v>
      </c>
      <c r="X264" s="11" t="b">
        <f>IF(OR(C264=Локализация!$C$124,C264=5),-2,IF(OR(C264=Локализация!$C$125,C264=4),-1,IF(OR(C264=Локализация!$C$126,C264=3),0,IF(OR(C264=Локализация!$C$127,C264=2),2,IF(OR(C264=Локализация!$C$128,C264=1),4)))))</f>
        <v>0</v>
      </c>
      <c r="Y264" s="11" t="b">
        <f>IF(OR(D264=Локализация!$C$118,D264=5),4,IF(OR(D264=Локализация!$C$119,D264=4),2,IF(OR(D264=Локализация!$C$120,D264=3),0,IF(OR(D264=Локализация!$C$121,D264=2),-1,IF(OR(D264=Локализация!$C$122,D264=1),-2)))))</f>
        <v>0</v>
      </c>
      <c r="Z264" s="11" t="b">
        <f>IF(OR(E264=Локализация!$C$124,E264=5),-2,IF(OR(E264=Локализация!$C$125,E264=4),-1,IF(OR(E264=Локализация!$C$126,E264=3),0,IF(OR(E264=Локализация!$C$127,E264=2),2,IF(OR(E264=Локализация!$C$128,E264=1),4)))))</f>
        <v>0</v>
      </c>
      <c r="AA264" s="11" t="b">
        <f>IF(OR(F264=Локализация!$C$118,F264=5),4,IF(OR(F264=Локализация!$C$119,F264=4),2,IF(OR(F264=Локализация!$C$120,F264=3),0,IF(OR(F264=Локализация!$C$121,F264=2),-1,IF(OR(F264=Локализация!$C$122,F264=1),-2)))))</f>
        <v>0</v>
      </c>
      <c r="AB264" s="11" t="b">
        <f>IF(OR(G264=Локализация!$C$124,G264=5),-2,IF(OR(G264=Локализация!$C$125,G264=4),-1,IF(OR(G264=Локализация!$C$126,G264=3),0,IF(OR(G264=Локализация!$C$127,G264=2),2,IF(OR(G264=Локализация!$C$128,G264=1),4)))))</f>
        <v>0</v>
      </c>
      <c r="AC264" s="11" t="b">
        <f>IF(OR(H264=Локализация!$C$118,H264=5),4,IF(OR(H264=Локализация!$C$119,H264=4),2,IF(OR(H264=Локализация!$C$120,H264=3),0,IF(OR(H264=Локализация!$C$121,H264=2),-1,IF(OR(H264=Локализация!$C$122,H264=1),-2)))))</f>
        <v>0</v>
      </c>
      <c r="AD264" s="11" t="b">
        <f>IF(OR(I264=Локализация!$C$124,I264=5),-2,IF(OR(I264=Локализация!$C$125,I264=4),-1,IF(OR(I264=Локализация!$C$126,I264=3),0,IF(OR(I264=Локализация!$C$127,I264=2),2,IF(OR(I264=Локализация!$C$128,I264=1),4)))))</f>
        <v>0</v>
      </c>
      <c r="AE264" s="11" t="b">
        <f>IF(OR(J264=Локализация!$C$118,J264=5),4,IF(OR(J264=Локализация!$C$119,J264=4),2,IF(OR(J264=Локализация!$C$120,J264=3),0,IF(OR(J264=Локализация!$C$121,J264=2),-1,IF(OR(J264=Локализация!$C$122,J264=1),-2)))))</f>
        <v>0</v>
      </c>
      <c r="AF264" s="11" t="b">
        <f>IF(OR(K264=Локализация!$C$124,K264=5),-2,IF(OR(K264=Локализация!$C$125,K264=4),-1,IF(OR(K264=Локализация!$C$126,K264=3),0,IF(OR(K264=Локализация!$C$127,K264=2),2,IF(OR(K264=Локализация!$C$128,K264=1),4)))))</f>
        <v>0</v>
      </c>
      <c r="AG264" s="11" t="b">
        <f>IF(OR(L264=Локализация!$C$118,L264=5),4,IF(OR(L264=Локализация!$C$119,L264=4),2,IF(OR(L264=Локализация!$C$120,L264=3),0,IF(OR(L264=Локализация!$C$121,L264=2),-1,IF(OR(L264=Локализация!$C$122,L264=1),-2)))))</f>
        <v>0</v>
      </c>
      <c r="AH264" s="11" t="b">
        <f>IF(OR(M264=Локализация!$C$124,M264=5),-2,IF(OR(M264=Локализация!$C$125,M264=4),-1,IF(OR(M264=Локализация!$C$126,M264=3),0,IF(OR(M264=Локализация!$C$127,M264=2),2,IF(OR(M264=Локализация!$C$128,M264=1),4)))))</f>
        <v>0</v>
      </c>
      <c r="AI264" s="11" t="b">
        <f>IF(OR(N264=Локализация!$C$118,N264=5),4,IF(OR(N264=Локализация!$C$119,N264=4),2,IF(OR(N264=Локализация!$C$120,N264=3),0,IF(OR(N264=Локализация!$C$121,N264=2),-1,IF(OR(N264=Локализация!$C$122,N264=1),-2)))))</f>
        <v>0</v>
      </c>
      <c r="AJ264" s="11" t="b">
        <f>IF(OR(O264=Локализация!$C$124,O264=5),-2,IF(OR(O264=Локализация!$C$125,O264=4),-1,IF(OR(O264=Локализация!$C$126,O264=3),0,IF(OR(O264=Локализация!$C$127,O264=2),2,IF(OR(O264=Локализация!$C$128,O264=1),4)))))</f>
        <v>0</v>
      </c>
      <c r="AK264" s="11" t="b">
        <f>IF(OR(P264=Локализация!$C$118,P264=5),4,IF(OR(P264=Локализация!$C$119,P264=4),2,IF(OR(P264=Локализация!$C$120,P264=3),0,IF(OR(P264=Локализация!$C$121,P264=2),-1,IF(OR(P264=Локализация!$C$122,P264=1),-2)))))</f>
        <v>0</v>
      </c>
      <c r="AL264" s="11" t="b">
        <f>IF(OR(Q264=Локализация!$C$124,Q264=5),-2,IF(OR(Q264=Локализация!$C$125,Q264=4),-1,IF(OR(Q264=Локализация!$C$126,Q264=3),0,IF(OR(Q264=Локализация!$C$127,Q264=2),2,IF(OR(Q264=Локализация!$C$128,Q264=1),4)))))</f>
        <v>0</v>
      </c>
      <c r="AM264" s="11" t="b">
        <f>IF(OR(R264=Локализация!$C$118,R264=5),4,IF(OR(R264=Локализация!$C$119,R264=4),2,IF(OR(R264=Локализация!$C$120,R264=3),0,IF(OR(R264=Локализация!$C$121,R264=2),-1,IF(OR(R264=Локализация!$C$122,R264=1),-2)))))</f>
        <v>0</v>
      </c>
      <c r="AN264" s="11" t="b">
        <f>IF(OR(S264=Локализация!$C$124,S264=5),-2,IF(OR(S264=Локализация!$C$125,S264=4),-1,IF(OR(S264=Локализация!$C$126,S264=3),0,IF(OR(S264=Локализация!$C$127,S264=2),2,IF(OR(S264=Локализация!$C$128,S264=1),4)))))</f>
        <v>0</v>
      </c>
      <c r="AO264" s="11" t="b">
        <f>IF(OR(T264=Локализация!$C$118,T264=5),4,IF(OR(T264=Локализация!$C$119,T264=4),2,IF(OR(T264=Локализация!$C$120,T264=3),0,IF(OR(T264=Локализация!$C$121,T264=2),-1,IF(OR(T264=Локализация!$C$122,T264=1),-2)))))</f>
        <v>0</v>
      </c>
      <c r="AP264" s="11" t="b">
        <f>IF(OR(U264=Локализация!$C$124,U264=5),-2,IF(OR(U264=Локализация!$C$125,U264=4),-1,IF(OR(U264=Локализация!$C$126,U264=3),0,IF(OR(U264=Локализация!$C$127,U264=2),2,IF(OR(U264=Локализация!$C$128,U264=1),4)))))</f>
        <v>0</v>
      </c>
      <c r="AR264" s="11" t="str">
        <f t="shared" si="87"/>
        <v>ЛОЖЬЛОЖЬ</v>
      </c>
      <c r="AS264" s="11" t="str">
        <f t="shared" si="88"/>
        <v>ЛОЖЬЛОЖЬ</v>
      </c>
      <c r="AT264" s="11" t="str">
        <f t="shared" si="89"/>
        <v>ЛОЖЬЛОЖЬ</v>
      </c>
      <c r="AU264" s="11" t="str">
        <f t="shared" si="90"/>
        <v>ЛОЖЬЛОЖЬ</v>
      </c>
      <c r="AV264" s="11" t="str">
        <f t="shared" si="91"/>
        <v>ЛОЖЬЛОЖЬ</v>
      </c>
      <c r="AW264" s="11" t="str">
        <f t="shared" si="92"/>
        <v>ЛОЖЬЛОЖЬ</v>
      </c>
      <c r="AX264" s="11" t="str">
        <f t="shared" si="93"/>
        <v>ЛОЖЬЛОЖЬ</v>
      </c>
      <c r="AY264" s="11" t="str">
        <f t="shared" si="94"/>
        <v>ЛОЖЬЛОЖЬ</v>
      </c>
      <c r="AZ264" s="11" t="str">
        <f t="shared" si="95"/>
        <v>ЛОЖЬЛОЖЬ</v>
      </c>
      <c r="BA264" s="11" t="str">
        <f t="shared" si="96"/>
        <v>ЛОЖЬЛОЖЬ</v>
      </c>
      <c r="BC264" s="11" t="str">
        <f t="shared" si="97"/>
        <v/>
      </c>
      <c r="BD264" s="11" t="str">
        <f t="shared" si="98"/>
        <v/>
      </c>
      <c r="BE264" s="11" t="str">
        <f t="shared" si="99"/>
        <v/>
      </c>
      <c r="BF264" s="11" t="str">
        <f t="shared" si="100"/>
        <v/>
      </c>
      <c r="BG264" s="11" t="str">
        <f t="shared" si="101"/>
        <v/>
      </c>
      <c r="BH264" s="11" t="str">
        <f t="shared" si="102"/>
        <v/>
      </c>
      <c r="BI264" s="11" t="str">
        <f t="shared" si="103"/>
        <v/>
      </c>
      <c r="BJ264" s="11" t="str">
        <f t="shared" si="104"/>
        <v/>
      </c>
      <c r="BK264" s="11" t="str">
        <f t="shared" si="105"/>
        <v/>
      </c>
      <c r="BL264" s="11" t="str">
        <f t="shared" si="106"/>
        <v/>
      </c>
    </row>
    <row r="265" spans="23:64" x14ac:dyDescent="0.3">
      <c r="W265" s="11" t="b">
        <f>IF(OR(B265=Локализация!$C$118,B265=5),4,IF(OR(B265=Локализация!$C$119,B265=4),2,IF(OR(B265=Локализация!$C$120,B265=3),0,IF(OR(B265=Локализация!$C$121,B265=2),-1,IF(OR(B265=Локализация!$C$122,B265=1),-2)))))</f>
        <v>0</v>
      </c>
      <c r="X265" s="11" t="b">
        <f>IF(OR(C265=Локализация!$C$124,C265=5),-2,IF(OR(C265=Локализация!$C$125,C265=4),-1,IF(OR(C265=Локализация!$C$126,C265=3),0,IF(OR(C265=Локализация!$C$127,C265=2),2,IF(OR(C265=Локализация!$C$128,C265=1),4)))))</f>
        <v>0</v>
      </c>
      <c r="Y265" s="11" t="b">
        <f>IF(OR(D265=Локализация!$C$118,D265=5),4,IF(OR(D265=Локализация!$C$119,D265=4),2,IF(OR(D265=Локализация!$C$120,D265=3),0,IF(OR(D265=Локализация!$C$121,D265=2),-1,IF(OR(D265=Локализация!$C$122,D265=1),-2)))))</f>
        <v>0</v>
      </c>
      <c r="Z265" s="11" t="b">
        <f>IF(OR(E265=Локализация!$C$124,E265=5),-2,IF(OR(E265=Локализация!$C$125,E265=4),-1,IF(OR(E265=Локализация!$C$126,E265=3),0,IF(OR(E265=Локализация!$C$127,E265=2),2,IF(OR(E265=Локализация!$C$128,E265=1),4)))))</f>
        <v>0</v>
      </c>
      <c r="AA265" s="11" t="b">
        <f>IF(OR(F265=Локализация!$C$118,F265=5),4,IF(OR(F265=Локализация!$C$119,F265=4),2,IF(OR(F265=Локализация!$C$120,F265=3),0,IF(OR(F265=Локализация!$C$121,F265=2),-1,IF(OR(F265=Локализация!$C$122,F265=1),-2)))))</f>
        <v>0</v>
      </c>
      <c r="AB265" s="11" t="b">
        <f>IF(OR(G265=Локализация!$C$124,G265=5),-2,IF(OR(G265=Локализация!$C$125,G265=4),-1,IF(OR(G265=Локализация!$C$126,G265=3),0,IF(OR(G265=Локализация!$C$127,G265=2),2,IF(OR(G265=Локализация!$C$128,G265=1),4)))))</f>
        <v>0</v>
      </c>
      <c r="AC265" s="11" t="b">
        <f>IF(OR(H265=Локализация!$C$118,H265=5),4,IF(OR(H265=Локализация!$C$119,H265=4),2,IF(OR(H265=Локализация!$C$120,H265=3),0,IF(OR(H265=Локализация!$C$121,H265=2),-1,IF(OR(H265=Локализация!$C$122,H265=1),-2)))))</f>
        <v>0</v>
      </c>
      <c r="AD265" s="11" t="b">
        <f>IF(OR(I265=Локализация!$C$124,I265=5),-2,IF(OR(I265=Локализация!$C$125,I265=4),-1,IF(OR(I265=Локализация!$C$126,I265=3),0,IF(OR(I265=Локализация!$C$127,I265=2),2,IF(OR(I265=Локализация!$C$128,I265=1),4)))))</f>
        <v>0</v>
      </c>
      <c r="AE265" s="11" t="b">
        <f>IF(OR(J265=Локализация!$C$118,J265=5),4,IF(OR(J265=Локализация!$C$119,J265=4),2,IF(OR(J265=Локализация!$C$120,J265=3),0,IF(OR(J265=Локализация!$C$121,J265=2),-1,IF(OR(J265=Локализация!$C$122,J265=1),-2)))))</f>
        <v>0</v>
      </c>
      <c r="AF265" s="11" t="b">
        <f>IF(OR(K265=Локализация!$C$124,K265=5),-2,IF(OR(K265=Локализация!$C$125,K265=4),-1,IF(OR(K265=Локализация!$C$126,K265=3),0,IF(OR(K265=Локализация!$C$127,K265=2),2,IF(OR(K265=Локализация!$C$128,K265=1),4)))))</f>
        <v>0</v>
      </c>
      <c r="AG265" s="11" t="b">
        <f>IF(OR(L265=Локализация!$C$118,L265=5),4,IF(OR(L265=Локализация!$C$119,L265=4),2,IF(OR(L265=Локализация!$C$120,L265=3),0,IF(OR(L265=Локализация!$C$121,L265=2),-1,IF(OR(L265=Локализация!$C$122,L265=1),-2)))))</f>
        <v>0</v>
      </c>
      <c r="AH265" s="11" t="b">
        <f>IF(OR(M265=Локализация!$C$124,M265=5),-2,IF(OR(M265=Локализация!$C$125,M265=4),-1,IF(OR(M265=Локализация!$C$126,M265=3),0,IF(OR(M265=Локализация!$C$127,M265=2),2,IF(OR(M265=Локализация!$C$128,M265=1),4)))))</f>
        <v>0</v>
      </c>
      <c r="AI265" s="11" t="b">
        <f>IF(OR(N265=Локализация!$C$118,N265=5),4,IF(OR(N265=Локализация!$C$119,N265=4),2,IF(OR(N265=Локализация!$C$120,N265=3),0,IF(OR(N265=Локализация!$C$121,N265=2),-1,IF(OR(N265=Локализация!$C$122,N265=1),-2)))))</f>
        <v>0</v>
      </c>
      <c r="AJ265" s="11" t="b">
        <f>IF(OR(O265=Локализация!$C$124,O265=5),-2,IF(OR(O265=Локализация!$C$125,O265=4),-1,IF(OR(O265=Локализация!$C$126,O265=3),0,IF(OR(O265=Локализация!$C$127,O265=2),2,IF(OR(O265=Локализация!$C$128,O265=1),4)))))</f>
        <v>0</v>
      </c>
      <c r="AK265" s="11" t="b">
        <f>IF(OR(P265=Локализация!$C$118,P265=5),4,IF(OR(P265=Локализация!$C$119,P265=4),2,IF(OR(P265=Локализация!$C$120,P265=3),0,IF(OR(P265=Локализация!$C$121,P265=2),-1,IF(OR(P265=Локализация!$C$122,P265=1),-2)))))</f>
        <v>0</v>
      </c>
      <c r="AL265" s="11" t="b">
        <f>IF(OR(Q265=Локализация!$C$124,Q265=5),-2,IF(OR(Q265=Локализация!$C$125,Q265=4),-1,IF(OR(Q265=Локализация!$C$126,Q265=3),0,IF(OR(Q265=Локализация!$C$127,Q265=2),2,IF(OR(Q265=Локализация!$C$128,Q265=1),4)))))</f>
        <v>0</v>
      </c>
      <c r="AM265" s="11" t="b">
        <f>IF(OR(R265=Локализация!$C$118,R265=5),4,IF(OR(R265=Локализация!$C$119,R265=4),2,IF(OR(R265=Локализация!$C$120,R265=3),0,IF(OR(R265=Локализация!$C$121,R265=2),-1,IF(OR(R265=Локализация!$C$122,R265=1),-2)))))</f>
        <v>0</v>
      </c>
      <c r="AN265" s="11" t="b">
        <f>IF(OR(S265=Локализация!$C$124,S265=5),-2,IF(OR(S265=Локализация!$C$125,S265=4),-1,IF(OR(S265=Локализация!$C$126,S265=3),0,IF(OR(S265=Локализация!$C$127,S265=2),2,IF(OR(S265=Локализация!$C$128,S265=1),4)))))</f>
        <v>0</v>
      </c>
      <c r="AO265" s="11" t="b">
        <f>IF(OR(T265=Локализация!$C$118,T265=5),4,IF(OR(T265=Локализация!$C$119,T265=4),2,IF(OR(T265=Локализация!$C$120,T265=3),0,IF(OR(T265=Локализация!$C$121,T265=2),-1,IF(OR(T265=Локализация!$C$122,T265=1),-2)))))</f>
        <v>0</v>
      </c>
      <c r="AP265" s="11" t="b">
        <f>IF(OR(U265=Локализация!$C$124,U265=5),-2,IF(OR(U265=Локализация!$C$125,U265=4),-1,IF(OR(U265=Локализация!$C$126,U265=3),0,IF(OR(U265=Локализация!$C$127,U265=2),2,IF(OR(U265=Локализация!$C$128,U265=1),4)))))</f>
        <v>0</v>
      </c>
      <c r="AR265" s="11" t="str">
        <f t="shared" si="87"/>
        <v>ЛОЖЬЛОЖЬ</v>
      </c>
      <c r="AS265" s="11" t="str">
        <f t="shared" si="88"/>
        <v>ЛОЖЬЛОЖЬ</v>
      </c>
      <c r="AT265" s="11" t="str">
        <f t="shared" si="89"/>
        <v>ЛОЖЬЛОЖЬ</v>
      </c>
      <c r="AU265" s="11" t="str">
        <f t="shared" si="90"/>
        <v>ЛОЖЬЛОЖЬ</v>
      </c>
      <c r="AV265" s="11" t="str">
        <f t="shared" si="91"/>
        <v>ЛОЖЬЛОЖЬ</v>
      </c>
      <c r="AW265" s="11" t="str">
        <f t="shared" si="92"/>
        <v>ЛОЖЬЛОЖЬ</v>
      </c>
      <c r="AX265" s="11" t="str">
        <f t="shared" si="93"/>
        <v>ЛОЖЬЛОЖЬ</v>
      </c>
      <c r="AY265" s="11" t="str">
        <f t="shared" si="94"/>
        <v>ЛОЖЬЛОЖЬ</v>
      </c>
      <c r="AZ265" s="11" t="str">
        <f t="shared" si="95"/>
        <v>ЛОЖЬЛОЖЬ</v>
      </c>
      <c r="BA265" s="11" t="str">
        <f t="shared" si="96"/>
        <v>ЛОЖЬЛОЖЬ</v>
      </c>
      <c r="BC265" s="11" t="str">
        <f t="shared" si="97"/>
        <v/>
      </c>
      <c r="BD265" s="11" t="str">
        <f t="shared" si="98"/>
        <v/>
      </c>
      <c r="BE265" s="11" t="str">
        <f t="shared" si="99"/>
        <v/>
      </c>
      <c r="BF265" s="11" t="str">
        <f t="shared" si="100"/>
        <v/>
      </c>
      <c r="BG265" s="11" t="str">
        <f t="shared" si="101"/>
        <v/>
      </c>
      <c r="BH265" s="11" t="str">
        <f t="shared" si="102"/>
        <v/>
      </c>
      <c r="BI265" s="11" t="str">
        <f t="shared" si="103"/>
        <v/>
      </c>
      <c r="BJ265" s="11" t="str">
        <f t="shared" si="104"/>
        <v/>
      </c>
      <c r="BK265" s="11" t="str">
        <f t="shared" si="105"/>
        <v/>
      </c>
      <c r="BL265" s="11" t="str">
        <f t="shared" si="106"/>
        <v/>
      </c>
    </row>
    <row r="266" spans="23:64" x14ac:dyDescent="0.3">
      <c r="W266" s="11" t="b">
        <f>IF(OR(B266=Локализация!$C$118,B266=5),4,IF(OR(B266=Локализация!$C$119,B266=4),2,IF(OR(B266=Локализация!$C$120,B266=3),0,IF(OR(B266=Локализация!$C$121,B266=2),-1,IF(OR(B266=Локализация!$C$122,B266=1),-2)))))</f>
        <v>0</v>
      </c>
      <c r="X266" s="11" t="b">
        <f>IF(OR(C266=Локализация!$C$124,C266=5),-2,IF(OR(C266=Локализация!$C$125,C266=4),-1,IF(OR(C266=Локализация!$C$126,C266=3),0,IF(OR(C266=Локализация!$C$127,C266=2),2,IF(OR(C266=Локализация!$C$128,C266=1),4)))))</f>
        <v>0</v>
      </c>
      <c r="Y266" s="11" t="b">
        <f>IF(OR(D266=Локализация!$C$118,D266=5),4,IF(OR(D266=Локализация!$C$119,D266=4),2,IF(OR(D266=Локализация!$C$120,D266=3),0,IF(OR(D266=Локализация!$C$121,D266=2),-1,IF(OR(D266=Локализация!$C$122,D266=1),-2)))))</f>
        <v>0</v>
      </c>
      <c r="Z266" s="11" t="b">
        <f>IF(OR(E266=Локализация!$C$124,E266=5),-2,IF(OR(E266=Локализация!$C$125,E266=4),-1,IF(OR(E266=Локализация!$C$126,E266=3),0,IF(OR(E266=Локализация!$C$127,E266=2),2,IF(OR(E266=Локализация!$C$128,E266=1),4)))))</f>
        <v>0</v>
      </c>
      <c r="AA266" s="11" t="b">
        <f>IF(OR(F266=Локализация!$C$118,F266=5),4,IF(OR(F266=Локализация!$C$119,F266=4),2,IF(OR(F266=Локализация!$C$120,F266=3),0,IF(OR(F266=Локализация!$C$121,F266=2),-1,IF(OR(F266=Локализация!$C$122,F266=1),-2)))))</f>
        <v>0</v>
      </c>
      <c r="AB266" s="11" t="b">
        <f>IF(OR(G266=Локализация!$C$124,G266=5),-2,IF(OR(G266=Локализация!$C$125,G266=4),-1,IF(OR(G266=Локализация!$C$126,G266=3),0,IF(OR(G266=Локализация!$C$127,G266=2),2,IF(OR(G266=Локализация!$C$128,G266=1),4)))))</f>
        <v>0</v>
      </c>
      <c r="AC266" s="11" t="b">
        <f>IF(OR(H266=Локализация!$C$118,H266=5),4,IF(OR(H266=Локализация!$C$119,H266=4),2,IF(OR(H266=Локализация!$C$120,H266=3),0,IF(OR(H266=Локализация!$C$121,H266=2),-1,IF(OR(H266=Локализация!$C$122,H266=1),-2)))))</f>
        <v>0</v>
      </c>
      <c r="AD266" s="11" t="b">
        <f>IF(OR(I266=Локализация!$C$124,I266=5),-2,IF(OR(I266=Локализация!$C$125,I266=4),-1,IF(OR(I266=Локализация!$C$126,I266=3),0,IF(OR(I266=Локализация!$C$127,I266=2),2,IF(OR(I266=Локализация!$C$128,I266=1),4)))))</f>
        <v>0</v>
      </c>
      <c r="AE266" s="11" t="b">
        <f>IF(OR(J266=Локализация!$C$118,J266=5),4,IF(OR(J266=Локализация!$C$119,J266=4),2,IF(OR(J266=Локализация!$C$120,J266=3),0,IF(OR(J266=Локализация!$C$121,J266=2),-1,IF(OR(J266=Локализация!$C$122,J266=1),-2)))))</f>
        <v>0</v>
      </c>
      <c r="AF266" s="11" t="b">
        <f>IF(OR(K266=Локализация!$C$124,K266=5),-2,IF(OR(K266=Локализация!$C$125,K266=4),-1,IF(OR(K266=Локализация!$C$126,K266=3),0,IF(OR(K266=Локализация!$C$127,K266=2),2,IF(OR(K266=Локализация!$C$128,K266=1),4)))))</f>
        <v>0</v>
      </c>
      <c r="AG266" s="11" t="b">
        <f>IF(OR(L266=Локализация!$C$118,L266=5),4,IF(OR(L266=Локализация!$C$119,L266=4),2,IF(OR(L266=Локализация!$C$120,L266=3),0,IF(OR(L266=Локализация!$C$121,L266=2),-1,IF(OR(L266=Локализация!$C$122,L266=1),-2)))))</f>
        <v>0</v>
      </c>
      <c r="AH266" s="11" t="b">
        <f>IF(OR(M266=Локализация!$C$124,M266=5),-2,IF(OR(M266=Локализация!$C$125,M266=4),-1,IF(OR(M266=Локализация!$C$126,M266=3),0,IF(OR(M266=Локализация!$C$127,M266=2),2,IF(OR(M266=Локализация!$C$128,M266=1),4)))))</f>
        <v>0</v>
      </c>
      <c r="AI266" s="11" t="b">
        <f>IF(OR(N266=Локализация!$C$118,N266=5),4,IF(OR(N266=Локализация!$C$119,N266=4),2,IF(OR(N266=Локализация!$C$120,N266=3),0,IF(OR(N266=Локализация!$C$121,N266=2),-1,IF(OR(N266=Локализация!$C$122,N266=1),-2)))))</f>
        <v>0</v>
      </c>
      <c r="AJ266" s="11" t="b">
        <f>IF(OR(O266=Локализация!$C$124,O266=5),-2,IF(OR(O266=Локализация!$C$125,O266=4),-1,IF(OR(O266=Локализация!$C$126,O266=3),0,IF(OR(O266=Локализация!$C$127,O266=2),2,IF(OR(O266=Локализация!$C$128,O266=1),4)))))</f>
        <v>0</v>
      </c>
      <c r="AK266" s="11" t="b">
        <f>IF(OR(P266=Локализация!$C$118,P266=5),4,IF(OR(P266=Локализация!$C$119,P266=4),2,IF(OR(P266=Локализация!$C$120,P266=3),0,IF(OR(P266=Локализация!$C$121,P266=2),-1,IF(OR(P266=Локализация!$C$122,P266=1),-2)))))</f>
        <v>0</v>
      </c>
      <c r="AL266" s="11" t="b">
        <f>IF(OR(Q266=Локализация!$C$124,Q266=5),-2,IF(OR(Q266=Локализация!$C$125,Q266=4),-1,IF(OR(Q266=Локализация!$C$126,Q266=3),0,IF(OR(Q266=Локализация!$C$127,Q266=2),2,IF(OR(Q266=Локализация!$C$128,Q266=1),4)))))</f>
        <v>0</v>
      </c>
      <c r="AM266" s="11" t="b">
        <f>IF(OR(R266=Локализация!$C$118,R266=5),4,IF(OR(R266=Локализация!$C$119,R266=4),2,IF(OR(R266=Локализация!$C$120,R266=3),0,IF(OR(R266=Локализация!$C$121,R266=2),-1,IF(OR(R266=Локализация!$C$122,R266=1),-2)))))</f>
        <v>0</v>
      </c>
      <c r="AN266" s="11" t="b">
        <f>IF(OR(S266=Локализация!$C$124,S266=5),-2,IF(OR(S266=Локализация!$C$125,S266=4),-1,IF(OR(S266=Локализация!$C$126,S266=3),0,IF(OR(S266=Локализация!$C$127,S266=2),2,IF(OR(S266=Локализация!$C$128,S266=1),4)))))</f>
        <v>0</v>
      </c>
      <c r="AO266" s="11" t="b">
        <f>IF(OR(T266=Локализация!$C$118,T266=5),4,IF(OR(T266=Локализация!$C$119,T266=4),2,IF(OR(T266=Локализация!$C$120,T266=3),0,IF(OR(T266=Локализация!$C$121,T266=2),-1,IF(OR(T266=Локализация!$C$122,T266=1),-2)))))</f>
        <v>0</v>
      </c>
      <c r="AP266" s="11" t="b">
        <f>IF(OR(U266=Локализация!$C$124,U266=5),-2,IF(OR(U266=Локализация!$C$125,U266=4),-1,IF(OR(U266=Локализация!$C$126,U266=3),0,IF(OR(U266=Локализация!$C$127,U266=2),2,IF(OR(U266=Локализация!$C$128,U266=1),4)))))</f>
        <v>0</v>
      </c>
      <c r="AR266" s="11" t="str">
        <f t="shared" si="87"/>
        <v>ЛОЖЬЛОЖЬ</v>
      </c>
      <c r="AS266" s="11" t="str">
        <f t="shared" si="88"/>
        <v>ЛОЖЬЛОЖЬ</v>
      </c>
      <c r="AT266" s="11" t="str">
        <f t="shared" si="89"/>
        <v>ЛОЖЬЛОЖЬ</v>
      </c>
      <c r="AU266" s="11" t="str">
        <f t="shared" si="90"/>
        <v>ЛОЖЬЛОЖЬ</v>
      </c>
      <c r="AV266" s="11" t="str">
        <f t="shared" si="91"/>
        <v>ЛОЖЬЛОЖЬ</v>
      </c>
      <c r="AW266" s="11" t="str">
        <f t="shared" si="92"/>
        <v>ЛОЖЬЛОЖЬ</v>
      </c>
      <c r="AX266" s="11" t="str">
        <f t="shared" si="93"/>
        <v>ЛОЖЬЛОЖЬ</v>
      </c>
      <c r="AY266" s="11" t="str">
        <f t="shared" si="94"/>
        <v>ЛОЖЬЛОЖЬ</v>
      </c>
      <c r="AZ266" s="11" t="str">
        <f t="shared" si="95"/>
        <v>ЛОЖЬЛОЖЬ</v>
      </c>
      <c r="BA266" s="11" t="str">
        <f t="shared" si="96"/>
        <v>ЛОЖЬЛОЖЬ</v>
      </c>
      <c r="BC266" s="11" t="str">
        <f t="shared" si="97"/>
        <v/>
      </c>
      <c r="BD266" s="11" t="str">
        <f t="shared" si="98"/>
        <v/>
      </c>
      <c r="BE266" s="11" t="str">
        <f t="shared" si="99"/>
        <v/>
      </c>
      <c r="BF266" s="11" t="str">
        <f t="shared" si="100"/>
        <v/>
      </c>
      <c r="BG266" s="11" t="str">
        <f t="shared" si="101"/>
        <v/>
      </c>
      <c r="BH266" s="11" t="str">
        <f t="shared" si="102"/>
        <v/>
      </c>
      <c r="BI266" s="11" t="str">
        <f t="shared" si="103"/>
        <v/>
      </c>
      <c r="BJ266" s="11" t="str">
        <f t="shared" si="104"/>
        <v/>
      </c>
      <c r="BK266" s="11" t="str">
        <f t="shared" si="105"/>
        <v/>
      </c>
      <c r="BL266" s="11" t="str">
        <f t="shared" si="106"/>
        <v/>
      </c>
    </row>
    <row r="267" spans="23:64" x14ac:dyDescent="0.3">
      <c r="W267" s="11" t="b">
        <f>IF(OR(B267=Локализация!$C$118,B267=5),4,IF(OR(B267=Локализация!$C$119,B267=4),2,IF(OR(B267=Локализация!$C$120,B267=3),0,IF(OR(B267=Локализация!$C$121,B267=2),-1,IF(OR(B267=Локализация!$C$122,B267=1),-2)))))</f>
        <v>0</v>
      </c>
      <c r="X267" s="11" t="b">
        <f>IF(OR(C267=Локализация!$C$124,C267=5),-2,IF(OR(C267=Локализация!$C$125,C267=4),-1,IF(OR(C267=Локализация!$C$126,C267=3),0,IF(OR(C267=Локализация!$C$127,C267=2),2,IF(OR(C267=Локализация!$C$128,C267=1),4)))))</f>
        <v>0</v>
      </c>
      <c r="Y267" s="11" t="b">
        <f>IF(OR(D267=Локализация!$C$118,D267=5),4,IF(OR(D267=Локализация!$C$119,D267=4),2,IF(OR(D267=Локализация!$C$120,D267=3),0,IF(OR(D267=Локализация!$C$121,D267=2),-1,IF(OR(D267=Локализация!$C$122,D267=1),-2)))))</f>
        <v>0</v>
      </c>
      <c r="Z267" s="11" t="b">
        <f>IF(OR(E267=Локализация!$C$124,E267=5),-2,IF(OR(E267=Локализация!$C$125,E267=4),-1,IF(OR(E267=Локализация!$C$126,E267=3),0,IF(OR(E267=Локализация!$C$127,E267=2),2,IF(OR(E267=Локализация!$C$128,E267=1),4)))))</f>
        <v>0</v>
      </c>
      <c r="AA267" s="11" t="b">
        <f>IF(OR(F267=Локализация!$C$118,F267=5),4,IF(OR(F267=Локализация!$C$119,F267=4),2,IF(OR(F267=Локализация!$C$120,F267=3),0,IF(OR(F267=Локализация!$C$121,F267=2),-1,IF(OR(F267=Локализация!$C$122,F267=1),-2)))))</f>
        <v>0</v>
      </c>
      <c r="AB267" s="11" t="b">
        <f>IF(OR(G267=Локализация!$C$124,G267=5),-2,IF(OR(G267=Локализация!$C$125,G267=4),-1,IF(OR(G267=Локализация!$C$126,G267=3),0,IF(OR(G267=Локализация!$C$127,G267=2),2,IF(OR(G267=Локализация!$C$128,G267=1),4)))))</f>
        <v>0</v>
      </c>
      <c r="AC267" s="11" t="b">
        <f>IF(OR(H267=Локализация!$C$118,H267=5),4,IF(OR(H267=Локализация!$C$119,H267=4),2,IF(OR(H267=Локализация!$C$120,H267=3),0,IF(OR(H267=Локализация!$C$121,H267=2),-1,IF(OR(H267=Локализация!$C$122,H267=1),-2)))))</f>
        <v>0</v>
      </c>
      <c r="AD267" s="11" t="b">
        <f>IF(OR(I267=Локализация!$C$124,I267=5),-2,IF(OR(I267=Локализация!$C$125,I267=4),-1,IF(OR(I267=Локализация!$C$126,I267=3),0,IF(OR(I267=Локализация!$C$127,I267=2),2,IF(OR(I267=Локализация!$C$128,I267=1),4)))))</f>
        <v>0</v>
      </c>
      <c r="AE267" s="11" t="b">
        <f>IF(OR(J267=Локализация!$C$118,J267=5),4,IF(OR(J267=Локализация!$C$119,J267=4),2,IF(OR(J267=Локализация!$C$120,J267=3),0,IF(OR(J267=Локализация!$C$121,J267=2),-1,IF(OR(J267=Локализация!$C$122,J267=1),-2)))))</f>
        <v>0</v>
      </c>
      <c r="AF267" s="11" t="b">
        <f>IF(OR(K267=Локализация!$C$124,K267=5),-2,IF(OR(K267=Локализация!$C$125,K267=4),-1,IF(OR(K267=Локализация!$C$126,K267=3),0,IF(OR(K267=Локализация!$C$127,K267=2),2,IF(OR(K267=Локализация!$C$128,K267=1),4)))))</f>
        <v>0</v>
      </c>
      <c r="AG267" s="11" t="b">
        <f>IF(OR(L267=Локализация!$C$118,L267=5),4,IF(OR(L267=Локализация!$C$119,L267=4),2,IF(OR(L267=Локализация!$C$120,L267=3),0,IF(OR(L267=Локализация!$C$121,L267=2),-1,IF(OR(L267=Локализация!$C$122,L267=1),-2)))))</f>
        <v>0</v>
      </c>
      <c r="AH267" s="11" t="b">
        <f>IF(OR(M267=Локализация!$C$124,M267=5),-2,IF(OR(M267=Локализация!$C$125,M267=4),-1,IF(OR(M267=Локализация!$C$126,M267=3),0,IF(OR(M267=Локализация!$C$127,M267=2),2,IF(OR(M267=Локализация!$C$128,M267=1),4)))))</f>
        <v>0</v>
      </c>
      <c r="AI267" s="11" t="b">
        <f>IF(OR(N267=Локализация!$C$118,N267=5),4,IF(OR(N267=Локализация!$C$119,N267=4),2,IF(OR(N267=Локализация!$C$120,N267=3),0,IF(OR(N267=Локализация!$C$121,N267=2),-1,IF(OR(N267=Локализация!$C$122,N267=1),-2)))))</f>
        <v>0</v>
      </c>
      <c r="AJ267" s="11" t="b">
        <f>IF(OR(O267=Локализация!$C$124,O267=5),-2,IF(OR(O267=Локализация!$C$125,O267=4),-1,IF(OR(O267=Локализация!$C$126,O267=3),0,IF(OR(O267=Локализация!$C$127,O267=2),2,IF(OR(O267=Локализация!$C$128,O267=1),4)))))</f>
        <v>0</v>
      </c>
      <c r="AK267" s="11" t="b">
        <f>IF(OR(P267=Локализация!$C$118,P267=5),4,IF(OR(P267=Локализация!$C$119,P267=4),2,IF(OR(P267=Локализация!$C$120,P267=3),0,IF(OR(P267=Локализация!$C$121,P267=2),-1,IF(OR(P267=Локализация!$C$122,P267=1),-2)))))</f>
        <v>0</v>
      </c>
      <c r="AL267" s="11" t="b">
        <f>IF(OR(Q267=Локализация!$C$124,Q267=5),-2,IF(OR(Q267=Локализация!$C$125,Q267=4),-1,IF(OR(Q267=Локализация!$C$126,Q267=3),0,IF(OR(Q267=Локализация!$C$127,Q267=2),2,IF(OR(Q267=Локализация!$C$128,Q267=1),4)))))</f>
        <v>0</v>
      </c>
      <c r="AM267" s="11" t="b">
        <f>IF(OR(R267=Локализация!$C$118,R267=5),4,IF(OR(R267=Локализация!$C$119,R267=4),2,IF(OR(R267=Локализация!$C$120,R267=3),0,IF(OR(R267=Локализация!$C$121,R267=2),-1,IF(OR(R267=Локализация!$C$122,R267=1),-2)))))</f>
        <v>0</v>
      </c>
      <c r="AN267" s="11" t="b">
        <f>IF(OR(S267=Локализация!$C$124,S267=5),-2,IF(OR(S267=Локализация!$C$125,S267=4),-1,IF(OR(S267=Локализация!$C$126,S267=3),0,IF(OR(S267=Локализация!$C$127,S267=2),2,IF(OR(S267=Локализация!$C$128,S267=1),4)))))</f>
        <v>0</v>
      </c>
      <c r="AO267" s="11" t="b">
        <f>IF(OR(T267=Локализация!$C$118,T267=5),4,IF(OR(T267=Локализация!$C$119,T267=4),2,IF(OR(T267=Локализация!$C$120,T267=3),0,IF(OR(T267=Локализация!$C$121,T267=2),-1,IF(OR(T267=Локализация!$C$122,T267=1),-2)))))</f>
        <v>0</v>
      </c>
      <c r="AP267" s="11" t="b">
        <f>IF(OR(U267=Локализация!$C$124,U267=5),-2,IF(OR(U267=Локализация!$C$125,U267=4),-1,IF(OR(U267=Локализация!$C$126,U267=3),0,IF(OR(U267=Локализация!$C$127,U267=2),2,IF(OR(U267=Локализация!$C$128,U267=1),4)))))</f>
        <v>0</v>
      </c>
      <c r="AR267" s="11" t="str">
        <f t="shared" si="87"/>
        <v>ЛОЖЬЛОЖЬ</v>
      </c>
      <c r="AS267" s="11" t="str">
        <f t="shared" si="88"/>
        <v>ЛОЖЬЛОЖЬ</v>
      </c>
      <c r="AT267" s="11" t="str">
        <f t="shared" si="89"/>
        <v>ЛОЖЬЛОЖЬ</v>
      </c>
      <c r="AU267" s="11" t="str">
        <f t="shared" si="90"/>
        <v>ЛОЖЬЛОЖЬ</v>
      </c>
      <c r="AV267" s="11" t="str">
        <f t="shared" si="91"/>
        <v>ЛОЖЬЛОЖЬ</v>
      </c>
      <c r="AW267" s="11" t="str">
        <f t="shared" si="92"/>
        <v>ЛОЖЬЛОЖЬ</v>
      </c>
      <c r="AX267" s="11" t="str">
        <f t="shared" si="93"/>
        <v>ЛОЖЬЛОЖЬ</v>
      </c>
      <c r="AY267" s="11" t="str">
        <f t="shared" si="94"/>
        <v>ЛОЖЬЛОЖЬ</v>
      </c>
      <c r="AZ267" s="11" t="str">
        <f t="shared" si="95"/>
        <v>ЛОЖЬЛОЖЬ</v>
      </c>
      <c r="BA267" s="11" t="str">
        <f t="shared" si="96"/>
        <v>ЛОЖЬЛОЖЬ</v>
      </c>
      <c r="BC267" s="11" t="str">
        <f t="shared" si="97"/>
        <v/>
      </c>
      <c r="BD267" s="11" t="str">
        <f t="shared" si="98"/>
        <v/>
      </c>
      <c r="BE267" s="11" t="str">
        <f t="shared" si="99"/>
        <v/>
      </c>
      <c r="BF267" s="11" t="str">
        <f t="shared" si="100"/>
        <v/>
      </c>
      <c r="BG267" s="11" t="str">
        <f t="shared" si="101"/>
        <v/>
      </c>
      <c r="BH267" s="11" t="str">
        <f t="shared" si="102"/>
        <v/>
      </c>
      <c r="BI267" s="11" t="str">
        <f t="shared" si="103"/>
        <v/>
      </c>
      <c r="BJ267" s="11" t="str">
        <f t="shared" si="104"/>
        <v/>
      </c>
      <c r="BK267" s="11" t="str">
        <f t="shared" si="105"/>
        <v/>
      </c>
      <c r="BL267" s="11" t="str">
        <f t="shared" si="106"/>
        <v/>
      </c>
    </row>
    <row r="268" spans="23:64" x14ac:dyDescent="0.3">
      <c r="W268" s="11" t="b">
        <f>IF(OR(B268=Локализация!$C$118,B268=5),4,IF(OR(B268=Локализация!$C$119,B268=4),2,IF(OR(B268=Локализация!$C$120,B268=3),0,IF(OR(B268=Локализация!$C$121,B268=2),-1,IF(OR(B268=Локализация!$C$122,B268=1),-2)))))</f>
        <v>0</v>
      </c>
      <c r="X268" s="11" t="b">
        <f>IF(OR(C268=Локализация!$C$124,C268=5),-2,IF(OR(C268=Локализация!$C$125,C268=4),-1,IF(OR(C268=Локализация!$C$126,C268=3),0,IF(OR(C268=Локализация!$C$127,C268=2),2,IF(OR(C268=Локализация!$C$128,C268=1),4)))))</f>
        <v>0</v>
      </c>
      <c r="Y268" s="11" t="b">
        <f>IF(OR(D268=Локализация!$C$118,D268=5),4,IF(OR(D268=Локализация!$C$119,D268=4),2,IF(OR(D268=Локализация!$C$120,D268=3),0,IF(OR(D268=Локализация!$C$121,D268=2),-1,IF(OR(D268=Локализация!$C$122,D268=1),-2)))))</f>
        <v>0</v>
      </c>
      <c r="Z268" s="11" t="b">
        <f>IF(OR(E268=Локализация!$C$124,E268=5),-2,IF(OR(E268=Локализация!$C$125,E268=4),-1,IF(OR(E268=Локализация!$C$126,E268=3),0,IF(OR(E268=Локализация!$C$127,E268=2),2,IF(OR(E268=Локализация!$C$128,E268=1),4)))))</f>
        <v>0</v>
      </c>
      <c r="AA268" s="11" t="b">
        <f>IF(OR(F268=Локализация!$C$118,F268=5),4,IF(OR(F268=Локализация!$C$119,F268=4),2,IF(OR(F268=Локализация!$C$120,F268=3),0,IF(OR(F268=Локализация!$C$121,F268=2),-1,IF(OR(F268=Локализация!$C$122,F268=1),-2)))))</f>
        <v>0</v>
      </c>
      <c r="AB268" s="11" t="b">
        <f>IF(OR(G268=Локализация!$C$124,G268=5),-2,IF(OR(G268=Локализация!$C$125,G268=4),-1,IF(OR(G268=Локализация!$C$126,G268=3),0,IF(OR(G268=Локализация!$C$127,G268=2),2,IF(OR(G268=Локализация!$C$128,G268=1),4)))))</f>
        <v>0</v>
      </c>
      <c r="AC268" s="11" t="b">
        <f>IF(OR(H268=Локализация!$C$118,H268=5),4,IF(OR(H268=Локализация!$C$119,H268=4),2,IF(OR(H268=Локализация!$C$120,H268=3),0,IF(OR(H268=Локализация!$C$121,H268=2),-1,IF(OR(H268=Локализация!$C$122,H268=1),-2)))))</f>
        <v>0</v>
      </c>
      <c r="AD268" s="11" t="b">
        <f>IF(OR(I268=Локализация!$C$124,I268=5),-2,IF(OR(I268=Локализация!$C$125,I268=4),-1,IF(OR(I268=Локализация!$C$126,I268=3),0,IF(OR(I268=Локализация!$C$127,I268=2),2,IF(OR(I268=Локализация!$C$128,I268=1),4)))))</f>
        <v>0</v>
      </c>
      <c r="AE268" s="11" t="b">
        <f>IF(OR(J268=Локализация!$C$118,J268=5),4,IF(OR(J268=Локализация!$C$119,J268=4),2,IF(OR(J268=Локализация!$C$120,J268=3),0,IF(OR(J268=Локализация!$C$121,J268=2),-1,IF(OR(J268=Локализация!$C$122,J268=1),-2)))))</f>
        <v>0</v>
      </c>
      <c r="AF268" s="11" t="b">
        <f>IF(OR(K268=Локализация!$C$124,K268=5),-2,IF(OR(K268=Локализация!$C$125,K268=4),-1,IF(OR(K268=Локализация!$C$126,K268=3),0,IF(OR(K268=Локализация!$C$127,K268=2),2,IF(OR(K268=Локализация!$C$128,K268=1),4)))))</f>
        <v>0</v>
      </c>
      <c r="AG268" s="11" t="b">
        <f>IF(OR(L268=Локализация!$C$118,L268=5),4,IF(OR(L268=Локализация!$C$119,L268=4),2,IF(OR(L268=Локализация!$C$120,L268=3),0,IF(OR(L268=Локализация!$C$121,L268=2),-1,IF(OR(L268=Локализация!$C$122,L268=1),-2)))))</f>
        <v>0</v>
      </c>
      <c r="AH268" s="11" t="b">
        <f>IF(OR(M268=Локализация!$C$124,M268=5),-2,IF(OR(M268=Локализация!$C$125,M268=4),-1,IF(OR(M268=Локализация!$C$126,M268=3),0,IF(OR(M268=Локализация!$C$127,M268=2),2,IF(OR(M268=Локализация!$C$128,M268=1),4)))))</f>
        <v>0</v>
      </c>
      <c r="AI268" s="11" t="b">
        <f>IF(OR(N268=Локализация!$C$118,N268=5),4,IF(OR(N268=Локализация!$C$119,N268=4),2,IF(OR(N268=Локализация!$C$120,N268=3),0,IF(OR(N268=Локализация!$C$121,N268=2),-1,IF(OR(N268=Локализация!$C$122,N268=1),-2)))))</f>
        <v>0</v>
      </c>
      <c r="AJ268" s="11" t="b">
        <f>IF(OR(O268=Локализация!$C$124,O268=5),-2,IF(OR(O268=Локализация!$C$125,O268=4),-1,IF(OR(O268=Локализация!$C$126,O268=3),0,IF(OR(O268=Локализация!$C$127,O268=2),2,IF(OR(O268=Локализация!$C$128,O268=1),4)))))</f>
        <v>0</v>
      </c>
      <c r="AK268" s="11" t="b">
        <f>IF(OR(P268=Локализация!$C$118,P268=5),4,IF(OR(P268=Локализация!$C$119,P268=4),2,IF(OR(P268=Локализация!$C$120,P268=3),0,IF(OR(P268=Локализация!$C$121,P268=2),-1,IF(OR(P268=Локализация!$C$122,P268=1),-2)))))</f>
        <v>0</v>
      </c>
      <c r="AL268" s="11" t="b">
        <f>IF(OR(Q268=Локализация!$C$124,Q268=5),-2,IF(OR(Q268=Локализация!$C$125,Q268=4),-1,IF(OR(Q268=Локализация!$C$126,Q268=3),0,IF(OR(Q268=Локализация!$C$127,Q268=2),2,IF(OR(Q268=Локализация!$C$128,Q268=1),4)))))</f>
        <v>0</v>
      </c>
      <c r="AM268" s="11" t="b">
        <f>IF(OR(R268=Локализация!$C$118,R268=5),4,IF(OR(R268=Локализация!$C$119,R268=4),2,IF(OR(R268=Локализация!$C$120,R268=3),0,IF(OR(R268=Локализация!$C$121,R268=2),-1,IF(OR(R268=Локализация!$C$122,R268=1),-2)))))</f>
        <v>0</v>
      </c>
      <c r="AN268" s="11" t="b">
        <f>IF(OR(S268=Локализация!$C$124,S268=5),-2,IF(OR(S268=Локализация!$C$125,S268=4),-1,IF(OR(S268=Локализация!$C$126,S268=3),0,IF(OR(S268=Локализация!$C$127,S268=2),2,IF(OR(S268=Локализация!$C$128,S268=1),4)))))</f>
        <v>0</v>
      </c>
      <c r="AO268" s="11" t="b">
        <f>IF(OR(T268=Локализация!$C$118,T268=5),4,IF(OR(T268=Локализация!$C$119,T268=4),2,IF(OR(T268=Локализация!$C$120,T268=3),0,IF(OR(T268=Локализация!$C$121,T268=2),-1,IF(OR(T268=Локализация!$C$122,T268=1),-2)))))</f>
        <v>0</v>
      </c>
      <c r="AP268" s="11" t="b">
        <f>IF(OR(U268=Локализация!$C$124,U268=5),-2,IF(OR(U268=Локализация!$C$125,U268=4),-1,IF(OR(U268=Локализация!$C$126,U268=3),0,IF(OR(U268=Локализация!$C$127,U268=2),2,IF(OR(U268=Локализация!$C$128,U268=1),4)))))</f>
        <v>0</v>
      </c>
      <c r="AR268" s="11" t="str">
        <f t="shared" si="87"/>
        <v>ЛОЖЬЛОЖЬ</v>
      </c>
      <c r="AS268" s="11" t="str">
        <f t="shared" si="88"/>
        <v>ЛОЖЬЛОЖЬ</v>
      </c>
      <c r="AT268" s="11" t="str">
        <f t="shared" si="89"/>
        <v>ЛОЖЬЛОЖЬ</v>
      </c>
      <c r="AU268" s="11" t="str">
        <f t="shared" si="90"/>
        <v>ЛОЖЬЛОЖЬ</v>
      </c>
      <c r="AV268" s="11" t="str">
        <f t="shared" si="91"/>
        <v>ЛОЖЬЛОЖЬ</v>
      </c>
      <c r="AW268" s="11" t="str">
        <f t="shared" si="92"/>
        <v>ЛОЖЬЛОЖЬ</v>
      </c>
      <c r="AX268" s="11" t="str">
        <f t="shared" si="93"/>
        <v>ЛОЖЬЛОЖЬ</v>
      </c>
      <c r="AY268" s="11" t="str">
        <f t="shared" si="94"/>
        <v>ЛОЖЬЛОЖЬ</v>
      </c>
      <c r="AZ268" s="11" t="str">
        <f t="shared" si="95"/>
        <v>ЛОЖЬЛОЖЬ</v>
      </c>
      <c r="BA268" s="11" t="str">
        <f t="shared" si="96"/>
        <v>ЛОЖЬЛОЖЬ</v>
      </c>
      <c r="BC268" s="11" t="str">
        <f t="shared" si="97"/>
        <v/>
      </c>
      <c r="BD268" s="11" t="str">
        <f t="shared" si="98"/>
        <v/>
      </c>
      <c r="BE268" s="11" t="str">
        <f t="shared" si="99"/>
        <v/>
      </c>
      <c r="BF268" s="11" t="str">
        <f t="shared" si="100"/>
        <v/>
      </c>
      <c r="BG268" s="11" t="str">
        <f t="shared" si="101"/>
        <v/>
      </c>
      <c r="BH268" s="11" t="str">
        <f t="shared" si="102"/>
        <v/>
      </c>
      <c r="BI268" s="11" t="str">
        <f t="shared" si="103"/>
        <v/>
      </c>
      <c r="BJ268" s="11" t="str">
        <f t="shared" si="104"/>
        <v/>
      </c>
      <c r="BK268" s="11" t="str">
        <f t="shared" si="105"/>
        <v/>
      </c>
      <c r="BL268" s="11" t="str">
        <f t="shared" si="106"/>
        <v/>
      </c>
    </row>
    <row r="269" spans="23:64" x14ac:dyDescent="0.3">
      <c r="W269" s="11" t="b">
        <f>IF(OR(B269=Локализация!$C$118,B269=5),4,IF(OR(B269=Локализация!$C$119,B269=4),2,IF(OR(B269=Локализация!$C$120,B269=3),0,IF(OR(B269=Локализация!$C$121,B269=2),-1,IF(OR(B269=Локализация!$C$122,B269=1),-2)))))</f>
        <v>0</v>
      </c>
      <c r="X269" s="11" t="b">
        <f>IF(OR(C269=Локализация!$C$124,C269=5),-2,IF(OR(C269=Локализация!$C$125,C269=4),-1,IF(OR(C269=Локализация!$C$126,C269=3),0,IF(OR(C269=Локализация!$C$127,C269=2),2,IF(OR(C269=Локализация!$C$128,C269=1),4)))))</f>
        <v>0</v>
      </c>
      <c r="Y269" s="11" t="b">
        <f>IF(OR(D269=Локализация!$C$118,D269=5),4,IF(OR(D269=Локализация!$C$119,D269=4),2,IF(OR(D269=Локализация!$C$120,D269=3),0,IF(OR(D269=Локализация!$C$121,D269=2),-1,IF(OR(D269=Локализация!$C$122,D269=1),-2)))))</f>
        <v>0</v>
      </c>
      <c r="Z269" s="11" t="b">
        <f>IF(OR(E269=Локализация!$C$124,E269=5),-2,IF(OR(E269=Локализация!$C$125,E269=4),-1,IF(OR(E269=Локализация!$C$126,E269=3),0,IF(OR(E269=Локализация!$C$127,E269=2),2,IF(OR(E269=Локализация!$C$128,E269=1),4)))))</f>
        <v>0</v>
      </c>
      <c r="AA269" s="11" t="b">
        <f>IF(OR(F269=Локализация!$C$118,F269=5),4,IF(OR(F269=Локализация!$C$119,F269=4),2,IF(OR(F269=Локализация!$C$120,F269=3),0,IF(OR(F269=Локализация!$C$121,F269=2),-1,IF(OR(F269=Локализация!$C$122,F269=1),-2)))))</f>
        <v>0</v>
      </c>
      <c r="AB269" s="11" t="b">
        <f>IF(OR(G269=Локализация!$C$124,G269=5),-2,IF(OR(G269=Локализация!$C$125,G269=4),-1,IF(OR(G269=Локализация!$C$126,G269=3),0,IF(OR(G269=Локализация!$C$127,G269=2),2,IF(OR(G269=Локализация!$C$128,G269=1),4)))))</f>
        <v>0</v>
      </c>
      <c r="AC269" s="11" t="b">
        <f>IF(OR(H269=Локализация!$C$118,H269=5),4,IF(OR(H269=Локализация!$C$119,H269=4),2,IF(OR(H269=Локализация!$C$120,H269=3),0,IF(OR(H269=Локализация!$C$121,H269=2),-1,IF(OR(H269=Локализация!$C$122,H269=1),-2)))))</f>
        <v>0</v>
      </c>
      <c r="AD269" s="11" t="b">
        <f>IF(OR(I269=Локализация!$C$124,I269=5),-2,IF(OR(I269=Локализация!$C$125,I269=4),-1,IF(OR(I269=Локализация!$C$126,I269=3),0,IF(OR(I269=Локализация!$C$127,I269=2),2,IF(OR(I269=Локализация!$C$128,I269=1),4)))))</f>
        <v>0</v>
      </c>
      <c r="AE269" s="11" t="b">
        <f>IF(OR(J269=Локализация!$C$118,J269=5),4,IF(OR(J269=Локализация!$C$119,J269=4),2,IF(OR(J269=Локализация!$C$120,J269=3),0,IF(OR(J269=Локализация!$C$121,J269=2),-1,IF(OR(J269=Локализация!$C$122,J269=1),-2)))))</f>
        <v>0</v>
      </c>
      <c r="AF269" s="11" t="b">
        <f>IF(OR(K269=Локализация!$C$124,K269=5),-2,IF(OR(K269=Локализация!$C$125,K269=4),-1,IF(OR(K269=Локализация!$C$126,K269=3),0,IF(OR(K269=Локализация!$C$127,K269=2),2,IF(OR(K269=Локализация!$C$128,K269=1),4)))))</f>
        <v>0</v>
      </c>
      <c r="AG269" s="11" t="b">
        <f>IF(OR(L269=Локализация!$C$118,L269=5),4,IF(OR(L269=Локализация!$C$119,L269=4),2,IF(OR(L269=Локализация!$C$120,L269=3),0,IF(OR(L269=Локализация!$C$121,L269=2),-1,IF(OR(L269=Локализация!$C$122,L269=1),-2)))))</f>
        <v>0</v>
      </c>
      <c r="AH269" s="11" t="b">
        <f>IF(OR(M269=Локализация!$C$124,M269=5),-2,IF(OR(M269=Локализация!$C$125,M269=4),-1,IF(OR(M269=Локализация!$C$126,M269=3),0,IF(OR(M269=Локализация!$C$127,M269=2),2,IF(OR(M269=Локализация!$C$128,M269=1),4)))))</f>
        <v>0</v>
      </c>
      <c r="AI269" s="11" t="b">
        <f>IF(OR(N269=Локализация!$C$118,N269=5),4,IF(OR(N269=Локализация!$C$119,N269=4),2,IF(OR(N269=Локализация!$C$120,N269=3),0,IF(OR(N269=Локализация!$C$121,N269=2),-1,IF(OR(N269=Локализация!$C$122,N269=1),-2)))))</f>
        <v>0</v>
      </c>
      <c r="AJ269" s="11" t="b">
        <f>IF(OR(O269=Локализация!$C$124,O269=5),-2,IF(OR(O269=Локализация!$C$125,O269=4),-1,IF(OR(O269=Локализация!$C$126,O269=3),0,IF(OR(O269=Локализация!$C$127,O269=2),2,IF(OR(O269=Локализация!$C$128,O269=1),4)))))</f>
        <v>0</v>
      </c>
      <c r="AK269" s="11" t="b">
        <f>IF(OR(P269=Локализация!$C$118,P269=5),4,IF(OR(P269=Локализация!$C$119,P269=4),2,IF(OR(P269=Локализация!$C$120,P269=3),0,IF(OR(P269=Локализация!$C$121,P269=2),-1,IF(OR(P269=Локализация!$C$122,P269=1),-2)))))</f>
        <v>0</v>
      </c>
      <c r="AL269" s="11" t="b">
        <f>IF(OR(Q269=Локализация!$C$124,Q269=5),-2,IF(OR(Q269=Локализация!$C$125,Q269=4),-1,IF(OR(Q269=Локализация!$C$126,Q269=3),0,IF(OR(Q269=Локализация!$C$127,Q269=2),2,IF(OR(Q269=Локализация!$C$128,Q269=1),4)))))</f>
        <v>0</v>
      </c>
      <c r="AM269" s="11" t="b">
        <f>IF(OR(R269=Локализация!$C$118,R269=5),4,IF(OR(R269=Локализация!$C$119,R269=4),2,IF(OR(R269=Локализация!$C$120,R269=3),0,IF(OR(R269=Локализация!$C$121,R269=2),-1,IF(OR(R269=Локализация!$C$122,R269=1),-2)))))</f>
        <v>0</v>
      </c>
      <c r="AN269" s="11" t="b">
        <f>IF(OR(S269=Локализация!$C$124,S269=5),-2,IF(OR(S269=Локализация!$C$125,S269=4),-1,IF(OR(S269=Локализация!$C$126,S269=3),0,IF(OR(S269=Локализация!$C$127,S269=2),2,IF(OR(S269=Локализация!$C$128,S269=1),4)))))</f>
        <v>0</v>
      </c>
      <c r="AO269" s="11" t="b">
        <f>IF(OR(T269=Локализация!$C$118,T269=5),4,IF(OR(T269=Локализация!$C$119,T269=4),2,IF(OR(T269=Локализация!$C$120,T269=3),0,IF(OR(T269=Локализация!$C$121,T269=2),-1,IF(OR(T269=Локализация!$C$122,T269=1),-2)))))</f>
        <v>0</v>
      </c>
      <c r="AP269" s="11" t="b">
        <f>IF(OR(U269=Локализация!$C$124,U269=5),-2,IF(OR(U269=Локализация!$C$125,U269=4),-1,IF(OR(U269=Локализация!$C$126,U269=3),0,IF(OR(U269=Локализация!$C$127,U269=2),2,IF(OR(U269=Локализация!$C$128,U269=1),4)))))</f>
        <v>0</v>
      </c>
      <c r="AR269" s="11" t="str">
        <f t="shared" si="87"/>
        <v>ЛОЖЬЛОЖЬ</v>
      </c>
      <c r="AS269" s="11" t="str">
        <f t="shared" si="88"/>
        <v>ЛОЖЬЛОЖЬ</v>
      </c>
      <c r="AT269" s="11" t="str">
        <f t="shared" si="89"/>
        <v>ЛОЖЬЛОЖЬ</v>
      </c>
      <c r="AU269" s="11" t="str">
        <f t="shared" si="90"/>
        <v>ЛОЖЬЛОЖЬ</v>
      </c>
      <c r="AV269" s="11" t="str">
        <f t="shared" si="91"/>
        <v>ЛОЖЬЛОЖЬ</v>
      </c>
      <c r="AW269" s="11" t="str">
        <f t="shared" si="92"/>
        <v>ЛОЖЬЛОЖЬ</v>
      </c>
      <c r="AX269" s="11" t="str">
        <f t="shared" si="93"/>
        <v>ЛОЖЬЛОЖЬ</v>
      </c>
      <c r="AY269" s="11" t="str">
        <f t="shared" si="94"/>
        <v>ЛОЖЬЛОЖЬ</v>
      </c>
      <c r="AZ269" s="11" t="str">
        <f t="shared" si="95"/>
        <v>ЛОЖЬЛОЖЬ</v>
      </c>
      <c r="BA269" s="11" t="str">
        <f t="shared" si="96"/>
        <v>ЛОЖЬЛОЖЬ</v>
      </c>
      <c r="BC269" s="11" t="str">
        <f t="shared" si="97"/>
        <v/>
      </c>
      <c r="BD269" s="11" t="str">
        <f t="shared" si="98"/>
        <v/>
      </c>
      <c r="BE269" s="11" t="str">
        <f t="shared" si="99"/>
        <v/>
      </c>
      <c r="BF269" s="11" t="str">
        <f t="shared" si="100"/>
        <v/>
      </c>
      <c r="BG269" s="11" t="str">
        <f t="shared" si="101"/>
        <v/>
      </c>
      <c r="BH269" s="11" t="str">
        <f t="shared" si="102"/>
        <v/>
      </c>
      <c r="BI269" s="11" t="str">
        <f t="shared" si="103"/>
        <v/>
      </c>
      <c r="BJ269" s="11" t="str">
        <f t="shared" si="104"/>
        <v/>
      </c>
      <c r="BK269" s="11" t="str">
        <f t="shared" si="105"/>
        <v/>
      </c>
      <c r="BL269" s="11" t="str">
        <f t="shared" si="106"/>
        <v/>
      </c>
    </row>
    <row r="270" spans="23:64" x14ac:dyDescent="0.3">
      <c r="W270" s="11" t="b">
        <f>IF(OR(B270=Локализация!$C$118,B270=5),4,IF(OR(B270=Локализация!$C$119,B270=4),2,IF(OR(B270=Локализация!$C$120,B270=3),0,IF(OR(B270=Локализация!$C$121,B270=2),-1,IF(OR(B270=Локализация!$C$122,B270=1),-2)))))</f>
        <v>0</v>
      </c>
      <c r="X270" s="11" t="b">
        <f>IF(OR(C270=Локализация!$C$124,C270=5),-2,IF(OR(C270=Локализация!$C$125,C270=4),-1,IF(OR(C270=Локализация!$C$126,C270=3),0,IF(OR(C270=Локализация!$C$127,C270=2),2,IF(OR(C270=Локализация!$C$128,C270=1),4)))))</f>
        <v>0</v>
      </c>
      <c r="Y270" s="11" t="b">
        <f>IF(OR(D270=Локализация!$C$118,D270=5),4,IF(OR(D270=Локализация!$C$119,D270=4),2,IF(OR(D270=Локализация!$C$120,D270=3),0,IF(OR(D270=Локализация!$C$121,D270=2),-1,IF(OR(D270=Локализация!$C$122,D270=1),-2)))))</f>
        <v>0</v>
      </c>
      <c r="Z270" s="11" t="b">
        <f>IF(OR(E270=Локализация!$C$124,E270=5),-2,IF(OR(E270=Локализация!$C$125,E270=4),-1,IF(OR(E270=Локализация!$C$126,E270=3),0,IF(OR(E270=Локализация!$C$127,E270=2),2,IF(OR(E270=Локализация!$C$128,E270=1),4)))))</f>
        <v>0</v>
      </c>
      <c r="AA270" s="11" t="b">
        <f>IF(OR(F270=Локализация!$C$118,F270=5),4,IF(OR(F270=Локализация!$C$119,F270=4),2,IF(OR(F270=Локализация!$C$120,F270=3),0,IF(OR(F270=Локализация!$C$121,F270=2),-1,IF(OR(F270=Локализация!$C$122,F270=1),-2)))))</f>
        <v>0</v>
      </c>
      <c r="AB270" s="11" t="b">
        <f>IF(OR(G270=Локализация!$C$124,G270=5),-2,IF(OR(G270=Локализация!$C$125,G270=4),-1,IF(OR(G270=Локализация!$C$126,G270=3),0,IF(OR(G270=Локализация!$C$127,G270=2),2,IF(OR(G270=Локализация!$C$128,G270=1),4)))))</f>
        <v>0</v>
      </c>
      <c r="AC270" s="11" t="b">
        <f>IF(OR(H270=Локализация!$C$118,H270=5),4,IF(OR(H270=Локализация!$C$119,H270=4),2,IF(OR(H270=Локализация!$C$120,H270=3),0,IF(OR(H270=Локализация!$C$121,H270=2),-1,IF(OR(H270=Локализация!$C$122,H270=1),-2)))))</f>
        <v>0</v>
      </c>
      <c r="AD270" s="11" t="b">
        <f>IF(OR(I270=Локализация!$C$124,I270=5),-2,IF(OR(I270=Локализация!$C$125,I270=4),-1,IF(OR(I270=Локализация!$C$126,I270=3),0,IF(OR(I270=Локализация!$C$127,I270=2),2,IF(OR(I270=Локализация!$C$128,I270=1),4)))))</f>
        <v>0</v>
      </c>
      <c r="AE270" s="11" t="b">
        <f>IF(OR(J270=Локализация!$C$118,J270=5),4,IF(OR(J270=Локализация!$C$119,J270=4),2,IF(OR(J270=Локализация!$C$120,J270=3),0,IF(OR(J270=Локализация!$C$121,J270=2),-1,IF(OR(J270=Локализация!$C$122,J270=1),-2)))))</f>
        <v>0</v>
      </c>
      <c r="AF270" s="11" t="b">
        <f>IF(OR(K270=Локализация!$C$124,K270=5),-2,IF(OR(K270=Локализация!$C$125,K270=4),-1,IF(OR(K270=Локализация!$C$126,K270=3),0,IF(OR(K270=Локализация!$C$127,K270=2),2,IF(OR(K270=Локализация!$C$128,K270=1),4)))))</f>
        <v>0</v>
      </c>
      <c r="AG270" s="11" t="b">
        <f>IF(OR(L270=Локализация!$C$118,L270=5),4,IF(OR(L270=Локализация!$C$119,L270=4),2,IF(OR(L270=Локализация!$C$120,L270=3),0,IF(OR(L270=Локализация!$C$121,L270=2),-1,IF(OR(L270=Локализация!$C$122,L270=1),-2)))))</f>
        <v>0</v>
      </c>
      <c r="AH270" s="11" t="b">
        <f>IF(OR(M270=Локализация!$C$124,M270=5),-2,IF(OR(M270=Локализация!$C$125,M270=4),-1,IF(OR(M270=Локализация!$C$126,M270=3),0,IF(OR(M270=Локализация!$C$127,M270=2),2,IF(OR(M270=Локализация!$C$128,M270=1),4)))))</f>
        <v>0</v>
      </c>
      <c r="AI270" s="11" t="b">
        <f>IF(OR(N270=Локализация!$C$118,N270=5),4,IF(OR(N270=Локализация!$C$119,N270=4),2,IF(OR(N270=Локализация!$C$120,N270=3),0,IF(OR(N270=Локализация!$C$121,N270=2),-1,IF(OR(N270=Локализация!$C$122,N270=1),-2)))))</f>
        <v>0</v>
      </c>
      <c r="AJ270" s="11" t="b">
        <f>IF(OR(O270=Локализация!$C$124,O270=5),-2,IF(OR(O270=Локализация!$C$125,O270=4),-1,IF(OR(O270=Локализация!$C$126,O270=3),0,IF(OR(O270=Локализация!$C$127,O270=2),2,IF(OR(O270=Локализация!$C$128,O270=1),4)))))</f>
        <v>0</v>
      </c>
      <c r="AK270" s="11" t="b">
        <f>IF(OR(P270=Локализация!$C$118,P270=5),4,IF(OR(P270=Локализация!$C$119,P270=4),2,IF(OR(P270=Локализация!$C$120,P270=3),0,IF(OR(P270=Локализация!$C$121,P270=2),-1,IF(OR(P270=Локализация!$C$122,P270=1),-2)))))</f>
        <v>0</v>
      </c>
      <c r="AL270" s="11" t="b">
        <f>IF(OR(Q270=Локализация!$C$124,Q270=5),-2,IF(OR(Q270=Локализация!$C$125,Q270=4),-1,IF(OR(Q270=Локализация!$C$126,Q270=3),0,IF(OR(Q270=Локализация!$C$127,Q270=2),2,IF(OR(Q270=Локализация!$C$128,Q270=1),4)))))</f>
        <v>0</v>
      </c>
      <c r="AM270" s="11" t="b">
        <f>IF(OR(R270=Локализация!$C$118,R270=5),4,IF(OR(R270=Локализация!$C$119,R270=4),2,IF(OR(R270=Локализация!$C$120,R270=3),0,IF(OR(R270=Локализация!$C$121,R270=2),-1,IF(OR(R270=Локализация!$C$122,R270=1),-2)))))</f>
        <v>0</v>
      </c>
      <c r="AN270" s="11" t="b">
        <f>IF(OR(S270=Локализация!$C$124,S270=5),-2,IF(OR(S270=Локализация!$C$125,S270=4),-1,IF(OR(S270=Локализация!$C$126,S270=3),0,IF(OR(S270=Локализация!$C$127,S270=2),2,IF(OR(S270=Локализация!$C$128,S270=1),4)))))</f>
        <v>0</v>
      </c>
      <c r="AO270" s="11" t="b">
        <f>IF(OR(T270=Локализация!$C$118,T270=5),4,IF(OR(T270=Локализация!$C$119,T270=4),2,IF(OR(T270=Локализация!$C$120,T270=3),0,IF(OR(T270=Локализация!$C$121,T270=2),-1,IF(OR(T270=Локализация!$C$122,T270=1),-2)))))</f>
        <v>0</v>
      </c>
      <c r="AP270" s="11" t="b">
        <f>IF(OR(U270=Локализация!$C$124,U270=5),-2,IF(OR(U270=Локализация!$C$125,U270=4),-1,IF(OR(U270=Локализация!$C$126,U270=3),0,IF(OR(U270=Локализация!$C$127,U270=2),2,IF(OR(U270=Локализация!$C$128,U270=1),4)))))</f>
        <v>0</v>
      </c>
      <c r="AR270" s="11" t="str">
        <f t="shared" si="87"/>
        <v>ЛОЖЬЛОЖЬ</v>
      </c>
      <c r="AS270" s="11" t="str">
        <f t="shared" si="88"/>
        <v>ЛОЖЬЛОЖЬ</v>
      </c>
      <c r="AT270" s="11" t="str">
        <f t="shared" si="89"/>
        <v>ЛОЖЬЛОЖЬ</v>
      </c>
      <c r="AU270" s="11" t="str">
        <f t="shared" si="90"/>
        <v>ЛОЖЬЛОЖЬ</v>
      </c>
      <c r="AV270" s="11" t="str">
        <f t="shared" si="91"/>
        <v>ЛОЖЬЛОЖЬ</v>
      </c>
      <c r="AW270" s="11" t="str">
        <f t="shared" si="92"/>
        <v>ЛОЖЬЛОЖЬ</v>
      </c>
      <c r="AX270" s="11" t="str">
        <f t="shared" si="93"/>
        <v>ЛОЖЬЛОЖЬ</v>
      </c>
      <c r="AY270" s="11" t="str">
        <f t="shared" si="94"/>
        <v>ЛОЖЬЛОЖЬ</v>
      </c>
      <c r="AZ270" s="11" t="str">
        <f t="shared" si="95"/>
        <v>ЛОЖЬЛОЖЬ</v>
      </c>
      <c r="BA270" s="11" t="str">
        <f t="shared" si="96"/>
        <v>ЛОЖЬЛОЖЬ</v>
      </c>
      <c r="BC270" s="11" t="str">
        <f t="shared" si="97"/>
        <v/>
      </c>
      <c r="BD270" s="11" t="str">
        <f t="shared" si="98"/>
        <v/>
      </c>
      <c r="BE270" s="11" t="str">
        <f t="shared" si="99"/>
        <v/>
      </c>
      <c r="BF270" s="11" t="str">
        <f t="shared" si="100"/>
        <v/>
      </c>
      <c r="BG270" s="11" t="str">
        <f t="shared" si="101"/>
        <v/>
      </c>
      <c r="BH270" s="11" t="str">
        <f t="shared" si="102"/>
        <v/>
      </c>
      <c r="BI270" s="11" t="str">
        <f t="shared" si="103"/>
        <v/>
      </c>
      <c r="BJ270" s="11" t="str">
        <f t="shared" si="104"/>
        <v/>
      </c>
      <c r="BK270" s="11" t="str">
        <f t="shared" si="105"/>
        <v/>
      </c>
      <c r="BL270" s="11" t="str">
        <f t="shared" si="106"/>
        <v/>
      </c>
    </row>
    <row r="271" spans="23:64" x14ac:dyDescent="0.3">
      <c r="W271" s="11" t="b">
        <f>IF(OR(B271=Локализация!$C$118,B271=5),4,IF(OR(B271=Локализация!$C$119,B271=4),2,IF(OR(B271=Локализация!$C$120,B271=3),0,IF(OR(B271=Локализация!$C$121,B271=2),-1,IF(OR(B271=Локализация!$C$122,B271=1),-2)))))</f>
        <v>0</v>
      </c>
      <c r="X271" s="11" t="b">
        <f>IF(OR(C271=Локализация!$C$124,C271=5),-2,IF(OR(C271=Локализация!$C$125,C271=4),-1,IF(OR(C271=Локализация!$C$126,C271=3),0,IF(OR(C271=Локализация!$C$127,C271=2),2,IF(OR(C271=Локализация!$C$128,C271=1),4)))))</f>
        <v>0</v>
      </c>
      <c r="Y271" s="11" t="b">
        <f>IF(OR(D271=Локализация!$C$118,D271=5),4,IF(OR(D271=Локализация!$C$119,D271=4),2,IF(OR(D271=Локализация!$C$120,D271=3),0,IF(OR(D271=Локализация!$C$121,D271=2),-1,IF(OR(D271=Локализация!$C$122,D271=1),-2)))))</f>
        <v>0</v>
      </c>
      <c r="Z271" s="11" t="b">
        <f>IF(OR(E271=Локализация!$C$124,E271=5),-2,IF(OR(E271=Локализация!$C$125,E271=4),-1,IF(OR(E271=Локализация!$C$126,E271=3),0,IF(OR(E271=Локализация!$C$127,E271=2),2,IF(OR(E271=Локализация!$C$128,E271=1),4)))))</f>
        <v>0</v>
      </c>
      <c r="AA271" s="11" t="b">
        <f>IF(OR(F271=Локализация!$C$118,F271=5),4,IF(OR(F271=Локализация!$C$119,F271=4),2,IF(OR(F271=Локализация!$C$120,F271=3),0,IF(OR(F271=Локализация!$C$121,F271=2),-1,IF(OR(F271=Локализация!$C$122,F271=1),-2)))))</f>
        <v>0</v>
      </c>
      <c r="AB271" s="11" t="b">
        <f>IF(OR(G271=Локализация!$C$124,G271=5),-2,IF(OR(G271=Локализация!$C$125,G271=4),-1,IF(OR(G271=Локализация!$C$126,G271=3),0,IF(OR(G271=Локализация!$C$127,G271=2),2,IF(OR(G271=Локализация!$C$128,G271=1),4)))))</f>
        <v>0</v>
      </c>
      <c r="AC271" s="11" t="b">
        <f>IF(OR(H271=Локализация!$C$118,H271=5),4,IF(OR(H271=Локализация!$C$119,H271=4),2,IF(OR(H271=Локализация!$C$120,H271=3),0,IF(OR(H271=Локализация!$C$121,H271=2),-1,IF(OR(H271=Локализация!$C$122,H271=1),-2)))))</f>
        <v>0</v>
      </c>
      <c r="AD271" s="11" t="b">
        <f>IF(OR(I271=Локализация!$C$124,I271=5),-2,IF(OR(I271=Локализация!$C$125,I271=4),-1,IF(OR(I271=Локализация!$C$126,I271=3),0,IF(OR(I271=Локализация!$C$127,I271=2),2,IF(OR(I271=Локализация!$C$128,I271=1),4)))))</f>
        <v>0</v>
      </c>
      <c r="AE271" s="11" t="b">
        <f>IF(OR(J271=Локализация!$C$118,J271=5),4,IF(OR(J271=Локализация!$C$119,J271=4),2,IF(OR(J271=Локализация!$C$120,J271=3),0,IF(OR(J271=Локализация!$C$121,J271=2),-1,IF(OR(J271=Локализация!$C$122,J271=1),-2)))))</f>
        <v>0</v>
      </c>
      <c r="AF271" s="11" t="b">
        <f>IF(OR(K271=Локализация!$C$124,K271=5),-2,IF(OR(K271=Локализация!$C$125,K271=4),-1,IF(OR(K271=Локализация!$C$126,K271=3),0,IF(OR(K271=Локализация!$C$127,K271=2),2,IF(OR(K271=Локализация!$C$128,K271=1),4)))))</f>
        <v>0</v>
      </c>
      <c r="AG271" s="11" t="b">
        <f>IF(OR(L271=Локализация!$C$118,L271=5),4,IF(OR(L271=Локализация!$C$119,L271=4),2,IF(OR(L271=Локализация!$C$120,L271=3),0,IF(OR(L271=Локализация!$C$121,L271=2),-1,IF(OR(L271=Локализация!$C$122,L271=1),-2)))))</f>
        <v>0</v>
      </c>
      <c r="AH271" s="11" t="b">
        <f>IF(OR(M271=Локализация!$C$124,M271=5),-2,IF(OR(M271=Локализация!$C$125,M271=4),-1,IF(OR(M271=Локализация!$C$126,M271=3),0,IF(OR(M271=Локализация!$C$127,M271=2),2,IF(OR(M271=Локализация!$C$128,M271=1),4)))))</f>
        <v>0</v>
      </c>
      <c r="AI271" s="11" t="b">
        <f>IF(OR(N271=Локализация!$C$118,N271=5),4,IF(OR(N271=Локализация!$C$119,N271=4),2,IF(OR(N271=Локализация!$C$120,N271=3),0,IF(OR(N271=Локализация!$C$121,N271=2),-1,IF(OR(N271=Локализация!$C$122,N271=1),-2)))))</f>
        <v>0</v>
      </c>
      <c r="AJ271" s="11" t="b">
        <f>IF(OR(O271=Локализация!$C$124,O271=5),-2,IF(OR(O271=Локализация!$C$125,O271=4),-1,IF(OR(O271=Локализация!$C$126,O271=3),0,IF(OR(O271=Локализация!$C$127,O271=2),2,IF(OR(O271=Локализация!$C$128,O271=1),4)))))</f>
        <v>0</v>
      </c>
      <c r="AK271" s="11" t="b">
        <f>IF(OR(P271=Локализация!$C$118,P271=5),4,IF(OR(P271=Локализация!$C$119,P271=4),2,IF(OR(P271=Локализация!$C$120,P271=3),0,IF(OR(P271=Локализация!$C$121,P271=2),-1,IF(OR(P271=Локализация!$C$122,P271=1),-2)))))</f>
        <v>0</v>
      </c>
      <c r="AL271" s="11" t="b">
        <f>IF(OR(Q271=Локализация!$C$124,Q271=5),-2,IF(OR(Q271=Локализация!$C$125,Q271=4),-1,IF(OR(Q271=Локализация!$C$126,Q271=3),0,IF(OR(Q271=Локализация!$C$127,Q271=2),2,IF(OR(Q271=Локализация!$C$128,Q271=1),4)))))</f>
        <v>0</v>
      </c>
      <c r="AM271" s="11" t="b">
        <f>IF(OR(R271=Локализация!$C$118,R271=5),4,IF(OR(R271=Локализация!$C$119,R271=4),2,IF(OR(R271=Локализация!$C$120,R271=3),0,IF(OR(R271=Локализация!$C$121,R271=2),-1,IF(OR(R271=Локализация!$C$122,R271=1),-2)))))</f>
        <v>0</v>
      </c>
      <c r="AN271" s="11" t="b">
        <f>IF(OR(S271=Локализация!$C$124,S271=5),-2,IF(OR(S271=Локализация!$C$125,S271=4),-1,IF(OR(S271=Локализация!$C$126,S271=3),0,IF(OR(S271=Локализация!$C$127,S271=2),2,IF(OR(S271=Локализация!$C$128,S271=1),4)))))</f>
        <v>0</v>
      </c>
      <c r="AO271" s="11" t="b">
        <f>IF(OR(T271=Локализация!$C$118,T271=5),4,IF(OR(T271=Локализация!$C$119,T271=4),2,IF(OR(T271=Локализация!$C$120,T271=3),0,IF(OR(T271=Локализация!$C$121,T271=2),-1,IF(OR(T271=Локализация!$C$122,T271=1),-2)))))</f>
        <v>0</v>
      </c>
      <c r="AP271" s="11" t="b">
        <f>IF(OR(U271=Локализация!$C$124,U271=5),-2,IF(OR(U271=Локализация!$C$125,U271=4),-1,IF(OR(U271=Локализация!$C$126,U271=3),0,IF(OR(U271=Локализация!$C$127,U271=2),2,IF(OR(U271=Локализация!$C$128,U271=1),4)))))</f>
        <v>0</v>
      </c>
      <c r="AR271" s="11" t="str">
        <f t="shared" si="87"/>
        <v>ЛОЖЬЛОЖЬ</v>
      </c>
      <c r="AS271" s="11" t="str">
        <f t="shared" si="88"/>
        <v>ЛОЖЬЛОЖЬ</v>
      </c>
      <c r="AT271" s="11" t="str">
        <f t="shared" si="89"/>
        <v>ЛОЖЬЛОЖЬ</v>
      </c>
      <c r="AU271" s="11" t="str">
        <f t="shared" si="90"/>
        <v>ЛОЖЬЛОЖЬ</v>
      </c>
      <c r="AV271" s="11" t="str">
        <f t="shared" si="91"/>
        <v>ЛОЖЬЛОЖЬ</v>
      </c>
      <c r="AW271" s="11" t="str">
        <f t="shared" si="92"/>
        <v>ЛОЖЬЛОЖЬ</v>
      </c>
      <c r="AX271" s="11" t="str">
        <f t="shared" si="93"/>
        <v>ЛОЖЬЛОЖЬ</v>
      </c>
      <c r="AY271" s="11" t="str">
        <f t="shared" si="94"/>
        <v>ЛОЖЬЛОЖЬ</v>
      </c>
      <c r="AZ271" s="11" t="str">
        <f t="shared" si="95"/>
        <v>ЛОЖЬЛОЖЬ</v>
      </c>
      <c r="BA271" s="11" t="str">
        <f t="shared" si="96"/>
        <v>ЛОЖЬЛОЖЬ</v>
      </c>
      <c r="BC271" s="11" t="str">
        <f t="shared" si="97"/>
        <v/>
      </c>
      <c r="BD271" s="11" t="str">
        <f t="shared" si="98"/>
        <v/>
      </c>
      <c r="BE271" s="11" t="str">
        <f t="shared" si="99"/>
        <v/>
      </c>
      <c r="BF271" s="11" t="str">
        <f t="shared" si="100"/>
        <v/>
      </c>
      <c r="BG271" s="11" t="str">
        <f t="shared" si="101"/>
        <v/>
      </c>
      <c r="BH271" s="11" t="str">
        <f t="shared" si="102"/>
        <v/>
      </c>
      <c r="BI271" s="11" t="str">
        <f t="shared" si="103"/>
        <v/>
      </c>
      <c r="BJ271" s="11" t="str">
        <f t="shared" si="104"/>
        <v/>
      </c>
      <c r="BK271" s="11" t="str">
        <f t="shared" si="105"/>
        <v/>
      </c>
      <c r="BL271" s="11" t="str">
        <f t="shared" si="106"/>
        <v/>
      </c>
    </row>
    <row r="272" spans="23:64" x14ac:dyDescent="0.3">
      <c r="W272" s="11" t="b">
        <f>IF(OR(B272=Локализация!$C$118,B272=5),4,IF(OR(B272=Локализация!$C$119,B272=4),2,IF(OR(B272=Локализация!$C$120,B272=3),0,IF(OR(B272=Локализация!$C$121,B272=2),-1,IF(OR(B272=Локализация!$C$122,B272=1),-2)))))</f>
        <v>0</v>
      </c>
      <c r="X272" s="11" t="b">
        <f>IF(OR(C272=Локализация!$C$124,C272=5),-2,IF(OR(C272=Локализация!$C$125,C272=4),-1,IF(OR(C272=Локализация!$C$126,C272=3),0,IF(OR(C272=Локализация!$C$127,C272=2),2,IF(OR(C272=Локализация!$C$128,C272=1),4)))))</f>
        <v>0</v>
      </c>
      <c r="Y272" s="11" t="b">
        <f>IF(OR(D272=Локализация!$C$118,D272=5),4,IF(OR(D272=Локализация!$C$119,D272=4),2,IF(OR(D272=Локализация!$C$120,D272=3),0,IF(OR(D272=Локализация!$C$121,D272=2),-1,IF(OR(D272=Локализация!$C$122,D272=1),-2)))))</f>
        <v>0</v>
      </c>
      <c r="Z272" s="11" t="b">
        <f>IF(OR(E272=Локализация!$C$124,E272=5),-2,IF(OR(E272=Локализация!$C$125,E272=4),-1,IF(OR(E272=Локализация!$C$126,E272=3),0,IF(OR(E272=Локализация!$C$127,E272=2),2,IF(OR(E272=Локализация!$C$128,E272=1),4)))))</f>
        <v>0</v>
      </c>
      <c r="AA272" s="11" t="b">
        <f>IF(OR(F272=Локализация!$C$118,F272=5),4,IF(OR(F272=Локализация!$C$119,F272=4),2,IF(OR(F272=Локализация!$C$120,F272=3),0,IF(OR(F272=Локализация!$C$121,F272=2),-1,IF(OR(F272=Локализация!$C$122,F272=1),-2)))))</f>
        <v>0</v>
      </c>
      <c r="AB272" s="11" t="b">
        <f>IF(OR(G272=Локализация!$C$124,G272=5),-2,IF(OR(G272=Локализация!$C$125,G272=4),-1,IF(OR(G272=Локализация!$C$126,G272=3),0,IF(OR(G272=Локализация!$C$127,G272=2),2,IF(OR(G272=Локализация!$C$128,G272=1),4)))))</f>
        <v>0</v>
      </c>
      <c r="AC272" s="11" t="b">
        <f>IF(OR(H272=Локализация!$C$118,H272=5),4,IF(OR(H272=Локализация!$C$119,H272=4),2,IF(OR(H272=Локализация!$C$120,H272=3),0,IF(OR(H272=Локализация!$C$121,H272=2),-1,IF(OR(H272=Локализация!$C$122,H272=1),-2)))))</f>
        <v>0</v>
      </c>
      <c r="AD272" s="11" t="b">
        <f>IF(OR(I272=Локализация!$C$124,I272=5),-2,IF(OR(I272=Локализация!$C$125,I272=4),-1,IF(OR(I272=Локализация!$C$126,I272=3),0,IF(OR(I272=Локализация!$C$127,I272=2),2,IF(OR(I272=Локализация!$C$128,I272=1),4)))))</f>
        <v>0</v>
      </c>
      <c r="AE272" s="11" t="b">
        <f>IF(OR(J272=Локализация!$C$118,J272=5),4,IF(OR(J272=Локализация!$C$119,J272=4),2,IF(OR(J272=Локализация!$C$120,J272=3),0,IF(OR(J272=Локализация!$C$121,J272=2),-1,IF(OR(J272=Локализация!$C$122,J272=1),-2)))))</f>
        <v>0</v>
      </c>
      <c r="AF272" s="11" t="b">
        <f>IF(OR(K272=Локализация!$C$124,K272=5),-2,IF(OR(K272=Локализация!$C$125,K272=4),-1,IF(OR(K272=Локализация!$C$126,K272=3),0,IF(OR(K272=Локализация!$C$127,K272=2),2,IF(OR(K272=Локализация!$C$128,K272=1),4)))))</f>
        <v>0</v>
      </c>
      <c r="AG272" s="11" t="b">
        <f>IF(OR(L272=Локализация!$C$118,L272=5),4,IF(OR(L272=Локализация!$C$119,L272=4),2,IF(OR(L272=Локализация!$C$120,L272=3),0,IF(OR(L272=Локализация!$C$121,L272=2),-1,IF(OR(L272=Локализация!$C$122,L272=1),-2)))))</f>
        <v>0</v>
      </c>
      <c r="AH272" s="11" t="b">
        <f>IF(OR(M272=Локализация!$C$124,M272=5),-2,IF(OR(M272=Локализация!$C$125,M272=4),-1,IF(OR(M272=Локализация!$C$126,M272=3),0,IF(OR(M272=Локализация!$C$127,M272=2),2,IF(OR(M272=Локализация!$C$128,M272=1),4)))))</f>
        <v>0</v>
      </c>
      <c r="AI272" s="11" t="b">
        <f>IF(OR(N272=Локализация!$C$118,N272=5),4,IF(OR(N272=Локализация!$C$119,N272=4),2,IF(OR(N272=Локализация!$C$120,N272=3),0,IF(OR(N272=Локализация!$C$121,N272=2),-1,IF(OR(N272=Локализация!$C$122,N272=1),-2)))))</f>
        <v>0</v>
      </c>
      <c r="AJ272" s="11" t="b">
        <f>IF(OR(O272=Локализация!$C$124,O272=5),-2,IF(OR(O272=Локализация!$C$125,O272=4),-1,IF(OR(O272=Локализация!$C$126,O272=3),0,IF(OR(O272=Локализация!$C$127,O272=2),2,IF(OR(O272=Локализация!$C$128,O272=1),4)))))</f>
        <v>0</v>
      </c>
      <c r="AK272" s="11" t="b">
        <f>IF(OR(P272=Локализация!$C$118,P272=5),4,IF(OR(P272=Локализация!$C$119,P272=4),2,IF(OR(P272=Локализация!$C$120,P272=3),0,IF(OR(P272=Локализация!$C$121,P272=2),-1,IF(OR(P272=Локализация!$C$122,P272=1),-2)))))</f>
        <v>0</v>
      </c>
      <c r="AL272" s="11" t="b">
        <f>IF(OR(Q272=Локализация!$C$124,Q272=5),-2,IF(OR(Q272=Локализация!$C$125,Q272=4),-1,IF(OR(Q272=Локализация!$C$126,Q272=3),0,IF(OR(Q272=Локализация!$C$127,Q272=2),2,IF(OR(Q272=Локализация!$C$128,Q272=1),4)))))</f>
        <v>0</v>
      </c>
      <c r="AM272" s="11" t="b">
        <f>IF(OR(R272=Локализация!$C$118,R272=5),4,IF(OR(R272=Локализация!$C$119,R272=4),2,IF(OR(R272=Локализация!$C$120,R272=3),0,IF(OR(R272=Локализация!$C$121,R272=2),-1,IF(OR(R272=Локализация!$C$122,R272=1),-2)))))</f>
        <v>0</v>
      </c>
      <c r="AN272" s="11" t="b">
        <f>IF(OR(S272=Локализация!$C$124,S272=5),-2,IF(OR(S272=Локализация!$C$125,S272=4),-1,IF(OR(S272=Локализация!$C$126,S272=3),0,IF(OR(S272=Локализация!$C$127,S272=2),2,IF(OR(S272=Локализация!$C$128,S272=1),4)))))</f>
        <v>0</v>
      </c>
      <c r="AO272" s="11" t="b">
        <f>IF(OR(T272=Локализация!$C$118,T272=5),4,IF(OR(T272=Локализация!$C$119,T272=4),2,IF(OR(T272=Локализация!$C$120,T272=3),0,IF(OR(T272=Локализация!$C$121,T272=2),-1,IF(OR(T272=Локализация!$C$122,T272=1),-2)))))</f>
        <v>0</v>
      </c>
      <c r="AP272" s="11" t="b">
        <f>IF(OR(U272=Локализация!$C$124,U272=5),-2,IF(OR(U272=Локализация!$C$125,U272=4),-1,IF(OR(U272=Локализация!$C$126,U272=3),0,IF(OR(U272=Локализация!$C$127,U272=2),2,IF(OR(U272=Локализация!$C$128,U272=1),4)))))</f>
        <v>0</v>
      </c>
      <c r="AR272" s="11" t="str">
        <f t="shared" si="87"/>
        <v>ЛОЖЬЛОЖЬ</v>
      </c>
      <c r="AS272" s="11" t="str">
        <f t="shared" si="88"/>
        <v>ЛОЖЬЛОЖЬ</v>
      </c>
      <c r="AT272" s="11" t="str">
        <f t="shared" si="89"/>
        <v>ЛОЖЬЛОЖЬ</v>
      </c>
      <c r="AU272" s="11" t="str">
        <f t="shared" si="90"/>
        <v>ЛОЖЬЛОЖЬ</v>
      </c>
      <c r="AV272" s="11" t="str">
        <f t="shared" si="91"/>
        <v>ЛОЖЬЛОЖЬ</v>
      </c>
      <c r="AW272" s="11" t="str">
        <f t="shared" si="92"/>
        <v>ЛОЖЬЛОЖЬ</v>
      </c>
      <c r="AX272" s="11" t="str">
        <f t="shared" si="93"/>
        <v>ЛОЖЬЛОЖЬ</v>
      </c>
      <c r="AY272" s="11" t="str">
        <f t="shared" si="94"/>
        <v>ЛОЖЬЛОЖЬ</v>
      </c>
      <c r="AZ272" s="11" t="str">
        <f t="shared" si="95"/>
        <v>ЛОЖЬЛОЖЬ</v>
      </c>
      <c r="BA272" s="11" t="str">
        <f t="shared" si="96"/>
        <v>ЛОЖЬЛОЖЬ</v>
      </c>
      <c r="BC272" s="11" t="str">
        <f t="shared" si="97"/>
        <v/>
      </c>
      <c r="BD272" s="11" t="str">
        <f t="shared" si="98"/>
        <v/>
      </c>
      <c r="BE272" s="11" t="str">
        <f t="shared" si="99"/>
        <v/>
      </c>
      <c r="BF272" s="11" t="str">
        <f t="shared" si="100"/>
        <v/>
      </c>
      <c r="BG272" s="11" t="str">
        <f t="shared" si="101"/>
        <v/>
      </c>
      <c r="BH272" s="11" t="str">
        <f t="shared" si="102"/>
        <v/>
      </c>
      <c r="BI272" s="11" t="str">
        <f t="shared" si="103"/>
        <v/>
      </c>
      <c r="BJ272" s="11" t="str">
        <f t="shared" si="104"/>
        <v/>
      </c>
      <c r="BK272" s="11" t="str">
        <f t="shared" si="105"/>
        <v/>
      </c>
      <c r="BL272" s="11" t="str">
        <f t="shared" si="106"/>
        <v/>
      </c>
    </row>
    <row r="273" spans="23:64" x14ac:dyDescent="0.3">
      <c r="W273" s="11" t="b">
        <f>IF(OR(B273=Локализация!$C$118,B273=5),4,IF(OR(B273=Локализация!$C$119,B273=4),2,IF(OR(B273=Локализация!$C$120,B273=3),0,IF(OR(B273=Локализация!$C$121,B273=2),-1,IF(OR(B273=Локализация!$C$122,B273=1),-2)))))</f>
        <v>0</v>
      </c>
      <c r="X273" s="11" t="b">
        <f>IF(OR(C273=Локализация!$C$124,C273=5),-2,IF(OR(C273=Локализация!$C$125,C273=4),-1,IF(OR(C273=Локализация!$C$126,C273=3),0,IF(OR(C273=Локализация!$C$127,C273=2),2,IF(OR(C273=Локализация!$C$128,C273=1),4)))))</f>
        <v>0</v>
      </c>
      <c r="Y273" s="11" t="b">
        <f>IF(OR(D273=Локализация!$C$118,D273=5),4,IF(OR(D273=Локализация!$C$119,D273=4),2,IF(OR(D273=Локализация!$C$120,D273=3),0,IF(OR(D273=Локализация!$C$121,D273=2),-1,IF(OR(D273=Локализация!$C$122,D273=1),-2)))))</f>
        <v>0</v>
      </c>
      <c r="Z273" s="11" t="b">
        <f>IF(OR(E273=Локализация!$C$124,E273=5),-2,IF(OR(E273=Локализация!$C$125,E273=4),-1,IF(OR(E273=Локализация!$C$126,E273=3),0,IF(OR(E273=Локализация!$C$127,E273=2),2,IF(OR(E273=Локализация!$C$128,E273=1),4)))))</f>
        <v>0</v>
      </c>
      <c r="AA273" s="11" t="b">
        <f>IF(OR(F273=Локализация!$C$118,F273=5),4,IF(OR(F273=Локализация!$C$119,F273=4),2,IF(OR(F273=Локализация!$C$120,F273=3),0,IF(OR(F273=Локализация!$C$121,F273=2),-1,IF(OR(F273=Локализация!$C$122,F273=1),-2)))))</f>
        <v>0</v>
      </c>
      <c r="AB273" s="11" t="b">
        <f>IF(OR(G273=Локализация!$C$124,G273=5),-2,IF(OR(G273=Локализация!$C$125,G273=4),-1,IF(OR(G273=Локализация!$C$126,G273=3),0,IF(OR(G273=Локализация!$C$127,G273=2),2,IF(OR(G273=Локализация!$C$128,G273=1),4)))))</f>
        <v>0</v>
      </c>
      <c r="AC273" s="11" t="b">
        <f>IF(OR(H273=Локализация!$C$118,H273=5),4,IF(OR(H273=Локализация!$C$119,H273=4),2,IF(OR(H273=Локализация!$C$120,H273=3),0,IF(OR(H273=Локализация!$C$121,H273=2),-1,IF(OR(H273=Локализация!$C$122,H273=1),-2)))))</f>
        <v>0</v>
      </c>
      <c r="AD273" s="11" t="b">
        <f>IF(OR(I273=Локализация!$C$124,I273=5),-2,IF(OR(I273=Локализация!$C$125,I273=4),-1,IF(OR(I273=Локализация!$C$126,I273=3),0,IF(OR(I273=Локализация!$C$127,I273=2),2,IF(OR(I273=Локализация!$C$128,I273=1),4)))))</f>
        <v>0</v>
      </c>
      <c r="AE273" s="11" t="b">
        <f>IF(OR(J273=Локализация!$C$118,J273=5),4,IF(OR(J273=Локализация!$C$119,J273=4),2,IF(OR(J273=Локализация!$C$120,J273=3),0,IF(OR(J273=Локализация!$C$121,J273=2),-1,IF(OR(J273=Локализация!$C$122,J273=1),-2)))))</f>
        <v>0</v>
      </c>
      <c r="AF273" s="11" t="b">
        <f>IF(OR(K273=Локализация!$C$124,K273=5),-2,IF(OR(K273=Локализация!$C$125,K273=4),-1,IF(OR(K273=Локализация!$C$126,K273=3),0,IF(OR(K273=Локализация!$C$127,K273=2),2,IF(OR(K273=Локализация!$C$128,K273=1),4)))))</f>
        <v>0</v>
      </c>
      <c r="AG273" s="11" t="b">
        <f>IF(OR(L273=Локализация!$C$118,L273=5),4,IF(OR(L273=Локализация!$C$119,L273=4),2,IF(OR(L273=Локализация!$C$120,L273=3),0,IF(OR(L273=Локализация!$C$121,L273=2),-1,IF(OR(L273=Локализация!$C$122,L273=1),-2)))))</f>
        <v>0</v>
      </c>
      <c r="AH273" s="11" t="b">
        <f>IF(OR(M273=Локализация!$C$124,M273=5),-2,IF(OR(M273=Локализация!$C$125,M273=4),-1,IF(OR(M273=Локализация!$C$126,M273=3),0,IF(OR(M273=Локализация!$C$127,M273=2),2,IF(OR(M273=Локализация!$C$128,M273=1),4)))))</f>
        <v>0</v>
      </c>
      <c r="AI273" s="11" t="b">
        <f>IF(OR(N273=Локализация!$C$118,N273=5),4,IF(OR(N273=Локализация!$C$119,N273=4),2,IF(OR(N273=Локализация!$C$120,N273=3),0,IF(OR(N273=Локализация!$C$121,N273=2),-1,IF(OR(N273=Локализация!$C$122,N273=1),-2)))))</f>
        <v>0</v>
      </c>
      <c r="AJ273" s="11" t="b">
        <f>IF(OR(O273=Локализация!$C$124,O273=5),-2,IF(OR(O273=Локализация!$C$125,O273=4),-1,IF(OR(O273=Локализация!$C$126,O273=3),0,IF(OR(O273=Локализация!$C$127,O273=2),2,IF(OR(O273=Локализация!$C$128,O273=1),4)))))</f>
        <v>0</v>
      </c>
      <c r="AK273" s="11" t="b">
        <f>IF(OR(P273=Локализация!$C$118,P273=5),4,IF(OR(P273=Локализация!$C$119,P273=4),2,IF(OR(P273=Локализация!$C$120,P273=3),0,IF(OR(P273=Локализация!$C$121,P273=2),-1,IF(OR(P273=Локализация!$C$122,P273=1),-2)))))</f>
        <v>0</v>
      </c>
      <c r="AL273" s="11" t="b">
        <f>IF(OR(Q273=Локализация!$C$124,Q273=5),-2,IF(OR(Q273=Локализация!$C$125,Q273=4),-1,IF(OR(Q273=Локализация!$C$126,Q273=3),0,IF(OR(Q273=Локализация!$C$127,Q273=2),2,IF(OR(Q273=Локализация!$C$128,Q273=1),4)))))</f>
        <v>0</v>
      </c>
      <c r="AM273" s="11" t="b">
        <f>IF(OR(R273=Локализация!$C$118,R273=5),4,IF(OR(R273=Локализация!$C$119,R273=4),2,IF(OR(R273=Локализация!$C$120,R273=3),0,IF(OR(R273=Локализация!$C$121,R273=2),-1,IF(OR(R273=Локализация!$C$122,R273=1),-2)))))</f>
        <v>0</v>
      </c>
      <c r="AN273" s="11" t="b">
        <f>IF(OR(S273=Локализация!$C$124,S273=5),-2,IF(OR(S273=Локализация!$C$125,S273=4),-1,IF(OR(S273=Локализация!$C$126,S273=3),0,IF(OR(S273=Локализация!$C$127,S273=2),2,IF(OR(S273=Локализация!$C$128,S273=1),4)))))</f>
        <v>0</v>
      </c>
      <c r="AO273" s="11" t="b">
        <f>IF(OR(T273=Локализация!$C$118,T273=5),4,IF(OR(T273=Локализация!$C$119,T273=4),2,IF(OR(T273=Локализация!$C$120,T273=3),0,IF(OR(T273=Локализация!$C$121,T273=2),-1,IF(OR(T273=Локализация!$C$122,T273=1),-2)))))</f>
        <v>0</v>
      </c>
      <c r="AP273" s="11" t="b">
        <f>IF(OR(U273=Локализация!$C$124,U273=5),-2,IF(OR(U273=Локализация!$C$125,U273=4),-1,IF(OR(U273=Локализация!$C$126,U273=3),0,IF(OR(U273=Локализация!$C$127,U273=2),2,IF(OR(U273=Локализация!$C$128,U273=1),4)))))</f>
        <v>0</v>
      </c>
      <c r="AR273" s="11" t="str">
        <f t="shared" si="87"/>
        <v>ЛОЖЬЛОЖЬ</v>
      </c>
      <c r="AS273" s="11" t="str">
        <f t="shared" si="88"/>
        <v>ЛОЖЬЛОЖЬ</v>
      </c>
      <c r="AT273" s="11" t="str">
        <f t="shared" si="89"/>
        <v>ЛОЖЬЛОЖЬ</v>
      </c>
      <c r="AU273" s="11" t="str">
        <f t="shared" si="90"/>
        <v>ЛОЖЬЛОЖЬ</v>
      </c>
      <c r="AV273" s="11" t="str">
        <f t="shared" si="91"/>
        <v>ЛОЖЬЛОЖЬ</v>
      </c>
      <c r="AW273" s="11" t="str">
        <f t="shared" si="92"/>
        <v>ЛОЖЬЛОЖЬ</v>
      </c>
      <c r="AX273" s="11" t="str">
        <f t="shared" si="93"/>
        <v>ЛОЖЬЛОЖЬ</v>
      </c>
      <c r="AY273" s="11" t="str">
        <f t="shared" si="94"/>
        <v>ЛОЖЬЛОЖЬ</v>
      </c>
      <c r="AZ273" s="11" t="str">
        <f t="shared" si="95"/>
        <v>ЛОЖЬЛОЖЬ</v>
      </c>
      <c r="BA273" s="11" t="str">
        <f t="shared" si="96"/>
        <v>ЛОЖЬЛОЖЬ</v>
      </c>
      <c r="BC273" s="11" t="str">
        <f t="shared" si="97"/>
        <v/>
      </c>
      <c r="BD273" s="11" t="str">
        <f t="shared" si="98"/>
        <v/>
      </c>
      <c r="BE273" s="11" t="str">
        <f t="shared" si="99"/>
        <v/>
      </c>
      <c r="BF273" s="11" t="str">
        <f t="shared" si="100"/>
        <v/>
      </c>
      <c r="BG273" s="11" t="str">
        <f t="shared" si="101"/>
        <v/>
      </c>
      <c r="BH273" s="11" t="str">
        <f t="shared" si="102"/>
        <v/>
      </c>
      <c r="BI273" s="11" t="str">
        <f t="shared" si="103"/>
        <v/>
      </c>
      <c r="BJ273" s="11" t="str">
        <f t="shared" si="104"/>
        <v/>
      </c>
      <c r="BK273" s="11" t="str">
        <f t="shared" si="105"/>
        <v/>
      </c>
      <c r="BL273" s="11" t="str">
        <f t="shared" si="106"/>
        <v/>
      </c>
    </row>
    <row r="274" spans="23:64" x14ac:dyDescent="0.3">
      <c r="W274" s="11" t="b">
        <f>IF(OR(B274=Локализация!$C$118,B274=5),4,IF(OR(B274=Локализация!$C$119,B274=4),2,IF(OR(B274=Локализация!$C$120,B274=3),0,IF(OR(B274=Локализация!$C$121,B274=2),-1,IF(OR(B274=Локализация!$C$122,B274=1),-2)))))</f>
        <v>0</v>
      </c>
      <c r="X274" s="11" t="b">
        <f>IF(OR(C274=Локализация!$C$124,C274=5),-2,IF(OR(C274=Локализация!$C$125,C274=4),-1,IF(OR(C274=Локализация!$C$126,C274=3),0,IF(OR(C274=Локализация!$C$127,C274=2),2,IF(OR(C274=Локализация!$C$128,C274=1),4)))))</f>
        <v>0</v>
      </c>
      <c r="Y274" s="11" t="b">
        <f>IF(OR(D274=Локализация!$C$118,D274=5),4,IF(OR(D274=Локализация!$C$119,D274=4),2,IF(OR(D274=Локализация!$C$120,D274=3),0,IF(OR(D274=Локализация!$C$121,D274=2),-1,IF(OR(D274=Локализация!$C$122,D274=1),-2)))))</f>
        <v>0</v>
      </c>
      <c r="Z274" s="11" t="b">
        <f>IF(OR(E274=Локализация!$C$124,E274=5),-2,IF(OR(E274=Локализация!$C$125,E274=4),-1,IF(OR(E274=Локализация!$C$126,E274=3),0,IF(OR(E274=Локализация!$C$127,E274=2),2,IF(OR(E274=Локализация!$C$128,E274=1),4)))))</f>
        <v>0</v>
      </c>
      <c r="AA274" s="11" t="b">
        <f>IF(OR(F274=Локализация!$C$118,F274=5),4,IF(OR(F274=Локализация!$C$119,F274=4),2,IF(OR(F274=Локализация!$C$120,F274=3),0,IF(OR(F274=Локализация!$C$121,F274=2),-1,IF(OR(F274=Локализация!$C$122,F274=1),-2)))))</f>
        <v>0</v>
      </c>
      <c r="AB274" s="11" t="b">
        <f>IF(OR(G274=Локализация!$C$124,G274=5),-2,IF(OR(G274=Локализация!$C$125,G274=4),-1,IF(OR(G274=Локализация!$C$126,G274=3),0,IF(OR(G274=Локализация!$C$127,G274=2),2,IF(OR(G274=Локализация!$C$128,G274=1),4)))))</f>
        <v>0</v>
      </c>
      <c r="AC274" s="11" t="b">
        <f>IF(OR(H274=Локализация!$C$118,H274=5),4,IF(OR(H274=Локализация!$C$119,H274=4),2,IF(OR(H274=Локализация!$C$120,H274=3),0,IF(OR(H274=Локализация!$C$121,H274=2),-1,IF(OR(H274=Локализация!$C$122,H274=1),-2)))))</f>
        <v>0</v>
      </c>
      <c r="AD274" s="11" t="b">
        <f>IF(OR(I274=Локализация!$C$124,I274=5),-2,IF(OR(I274=Локализация!$C$125,I274=4),-1,IF(OR(I274=Локализация!$C$126,I274=3),0,IF(OR(I274=Локализация!$C$127,I274=2),2,IF(OR(I274=Локализация!$C$128,I274=1),4)))))</f>
        <v>0</v>
      </c>
      <c r="AE274" s="11" t="b">
        <f>IF(OR(J274=Локализация!$C$118,J274=5),4,IF(OR(J274=Локализация!$C$119,J274=4),2,IF(OR(J274=Локализация!$C$120,J274=3),0,IF(OR(J274=Локализация!$C$121,J274=2),-1,IF(OR(J274=Локализация!$C$122,J274=1),-2)))))</f>
        <v>0</v>
      </c>
      <c r="AF274" s="11" t="b">
        <f>IF(OR(K274=Локализация!$C$124,K274=5),-2,IF(OR(K274=Локализация!$C$125,K274=4),-1,IF(OR(K274=Локализация!$C$126,K274=3),0,IF(OR(K274=Локализация!$C$127,K274=2),2,IF(OR(K274=Локализация!$C$128,K274=1),4)))))</f>
        <v>0</v>
      </c>
      <c r="AG274" s="11" t="b">
        <f>IF(OR(L274=Локализация!$C$118,L274=5),4,IF(OR(L274=Локализация!$C$119,L274=4),2,IF(OR(L274=Локализация!$C$120,L274=3),0,IF(OR(L274=Локализация!$C$121,L274=2),-1,IF(OR(L274=Локализация!$C$122,L274=1),-2)))))</f>
        <v>0</v>
      </c>
      <c r="AH274" s="11" t="b">
        <f>IF(OR(M274=Локализация!$C$124,M274=5),-2,IF(OR(M274=Локализация!$C$125,M274=4),-1,IF(OR(M274=Локализация!$C$126,M274=3),0,IF(OR(M274=Локализация!$C$127,M274=2),2,IF(OR(M274=Локализация!$C$128,M274=1),4)))))</f>
        <v>0</v>
      </c>
      <c r="AI274" s="11" t="b">
        <f>IF(OR(N274=Локализация!$C$118,N274=5),4,IF(OR(N274=Локализация!$C$119,N274=4),2,IF(OR(N274=Локализация!$C$120,N274=3),0,IF(OR(N274=Локализация!$C$121,N274=2),-1,IF(OR(N274=Локализация!$C$122,N274=1),-2)))))</f>
        <v>0</v>
      </c>
      <c r="AJ274" s="11" t="b">
        <f>IF(OR(O274=Локализация!$C$124,O274=5),-2,IF(OR(O274=Локализация!$C$125,O274=4),-1,IF(OR(O274=Локализация!$C$126,O274=3),0,IF(OR(O274=Локализация!$C$127,O274=2),2,IF(OR(O274=Локализация!$C$128,O274=1),4)))))</f>
        <v>0</v>
      </c>
      <c r="AK274" s="11" t="b">
        <f>IF(OR(P274=Локализация!$C$118,P274=5),4,IF(OR(P274=Локализация!$C$119,P274=4),2,IF(OR(P274=Локализация!$C$120,P274=3),0,IF(OR(P274=Локализация!$C$121,P274=2),-1,IF(OR(P274=Локализация!$C$122,P274=1),-2)))))</f>
        <v>0</v>
      </c>
      <c r="AL274" s="11" t="b">
        <f>IF(OR(Q274=Локализация!$C$124,Q274=5),-2,IF(OR(Q274=Локализация!$C$125,Q274=4),-1,IF(OR(Q274=Локализация!$C$126,Q274=3),0,IF(OR(Q274=Локализация!$C$127,Q274=2),2,IF(OR(Q274=Локализация!$C$128,Q274=1),4)))))</f>
        <v>0</v>
      </c>
      <c r="AM274" s="11" t="b">
        <f>IF(OR(R274=Локализация!$C$118,R274=5),4,IF(OR(R274=Локализация!$C$119,R274=4),2,IF(OR(R274=Локализация!$C$120,R274=3),0,IF(OR(R274=Локализация!$C$121,R274=2),-1,IF(OR(R274=Локализация!$C$122,R274=1),-2)))))</f>
        <v>0</v>
      </c>
      <c r="AN274" s="11" t="b">
        <f>IF(OR(S274=Локализация!$C$124,S274=5),-2,IF(OR(S274=Локализация!$C$125,S274=4),-1,IF(OR(S274=Локализация!$C$126,S274=3),0,IF(OR(S274=Локализация!$C$127,S274=2),2,IF(OR(S274=Локализация!$C$128,S274=1),4)))))</f>
        <v>0</v>
      </c>
      <c r="AO274" s="11" t="b">
        <f>IF(OR(T274=Локализация!$C$118,T274=5),4,IF(OR(T274=Локализация!$C$119,T274=4),2,IF(OR(T274=Локализация!$C$120,T274=3),0,IF(OR(T274=Локализация!$C$121,T274=2),-1,IF(OR(T274=Локализация!$C$122,T274=1),-2)))))</f>
        <v>0</v>
      </c>
      <c r="AP274" s="11" t="b">
        <f>IF(OR(U274=Локализация!$C$124,U274=5),-2,IF(OR(U274=Локализация!$C$125,U274=4),-1,IF(OR(U274=Локализация!$C$126,U274=3),0,IF(OR(U274=Локализация!$C$127,U274=2),2,IF(OR(U274=Локализация!$C$128,U274=1),4)))))</f>
        <v>0</v>
      </c>
      <c r="AR274" s="11" t="str">
        <f t="shared" si="87"/>
        <v>ЛОЖЬЛОЖЬ</v>
      </c>
      <c r="AS274" s="11" t="str">
        <f t="shared" si="88"/>
        <v>ЛОЖЬЛОЖЬ</v>
      </c>
      <c r="AT274" s="11" t="str">
        <f t="shared" si="89"/>
        <v>ЛОЖЬЛОЖЬ</v>
      </c>
      <c r="AU274" s="11" t="str">
        <f t="shared" si="90"/>
        <v>ЛОЖЬЛОЖЬ</v>
      </c>
      <c r="AV274" s="11" t="str">
        <f t="shared" si="91"/>
        <v>ЛОЖЬЛОЖЬ</v>
      </c>
      <c r="AW274" s="11" t="str">
        <f t="shared" si="92"/>
        <v>ЛОЖЬЛОЖЬ</v>
      </c>
      <c r="AX274" s="11" t="str">
        <f t="shared" si="93"/>
        <v>ЛОЖЬЛОЖЬ</v>
      </c>
      <c r="AY274" s="11" t="str">
        <f t="shared" si="94"/>
        <v>ЛОЖЬЛОЖЬ</v>
      </c>
      <c r="AZ274" s="11" t="str">
        <f t="shared" si="95"/>
        <v>ЛОЖЬЛОЖЬ</v>
      </c>
      <c r="BA274" s="11" t="str">
        <f t="shared" si="96"/>
        <v>ЛОЖЬЛОЖЬ</v>
      </c>
      <c r="BC274" s="11" t="str">
        <f t="shared" si="97"/>
        <v/>
      </c>
      <c r="BD274" s="11" t="str">
        <f t="shared" si="98"/>
        <v/>
      </c>
      <c r="BE274" s="11" t="str">
        <f t="shared" si="99"/>
        <v/>
      </c>
      <c r="BF274" s="11" t="str">
        <f t="shared" si="100"/>
        <v/>
      </c>
      <c r="BG274" s="11" t="str">
        <f t="shared" si="101"/>
        <v/>
      </c>
      <c r="BH274" s="11" t="str">
        <f t="shared" si="102"/>
        <v/>
      </c>
      <c r="BI274" s="11" t="str">
        <f t="shared" si="103"/>
        <v/>
      </c>
      <c r="BJ274" s="11" t="str">
        <f t="shared" si="104"/>
        <v/>
      </c>
      <c r="BK274" s="11" t="str">
        <f t="shared" si="105"/>
        <v/>
      </c>
      <c r="BL274" s="11" t="str">
        <f t="shared" si="106"/>
        <v/>
      </c>
    </row>
    <row r="275" spans="23:64" x14ac:dyDescent="0.3">
      <c r="W275" s="11" t="b">
        <f>IF(OR(B275=Локализация!$C$118,B275=5),4,IF(OR(B275=Локализация!$C$119,B275=4),2,IF(OR(B275=Локализация!$C$120,B275=3),0,IF(OR(B275=Локализация!$C$121,B275=2),-1,IF(OR(B275=Локализация!$C$122,B275=1),-2)))))</f>
        <v>0</v>
      </c>
      <c r="X275" s="11" t="b">
        <f>IF(OR(C275=Локализация!$C$124,C275=5),-2,IF(OR(C275=Локализация!$C$125,C275=4),-1,IF(OR(C275=Локализация!$C$126,C275=3),0,IF(OR(C275=Локализация!$C$127,C275=2),2,IF(OR(C275=Локализация!$C$128,C275=1),4)))))</f>
        <v>0</v>
      </c>
      <c r="Y275" s="11" t="b">
        <f>IF(OR(D275=Локализация!$C$118,D275=5),4,IF(OR(D275=Локализация!$C$119,D275=4),2,IF(OR(D275=Локализация!$C$120,D275=3),0,IF(OR(D275=Локализация!$C$121,D275=2),-1,IF(OR(D275=Локализация!$C$122,D275=1),-2)))))</f>
        <v>0</v>
      </c>
      <c r="Z275" s="11" t="b">
        <f>IF(OR(E275=Локализация!$C$124,E275=5),-2,IF(OR(E275=Локализация!$C$125,E275=4),-1,IF(OR(E275=Локализация!$C$126,E275=3),0,IF(OR(E275=Локализация!$C$127,E275=2),2,IF(OR(E275=Локализация!$C$128,E275=1),4)))))</f>
        <v>0</v>
      </c>
      <c r="AA275" s="11" t="b">
        <f>IF(OR(F275=Локализация!$C$118,F275=5),4,IF(OR(F275=Локализация!$C$119,F275=4),2,IF(OR(F275=Локализация!$C$120,F275=3),0,IF(OR(F275=Локализация!$C$121,F275=2),-1,IF(OR(F275=Локализация!$C$122,F275=1),-2)))))</f>
        <v>0</v>
      </c>
      <c r="AB275" s="11" t="b">
        <f>IF(OR(G275=Локализация!$C$124,G275=5),-2,IF(OR(G275=Локализация!$C$125,G275=4),-1,IF(OR(G275=Локализация!$C$126,G275=3),0,IF(OR(G275=Локализация!$C$127,G275=2),2,IF(OR(G275=Локализация!$C$128,G275=1),4)))))</f>
        <v>0</v>
      </c>
      <c r="AC275" s="11" t="b">
        <f>IF(OR(H275=Локализация!$C$118,H275=5),4,IF(OR(H275=Локализация!$C$119,H275=4),2,IF(OR(H275=Локализация!$C$120,H275=3),0,IF(OR(H275=Локализация!$C$121,H275=2),-1,IF(OR(H275=Локализация!$C$122,H275=1),-2)))))</f>
        <v>0</v>
      </c>
      <c r="AD275" s="11" t="b">
        <f>IF(OR(I275=Локализация!$C$124,I275=5),-2,IF(OR(I275=Локализация!$C$125,I275=4),-1,IF(OR(I275=Локализация!$C$126,I275=3),0,IF(OR(I275=Локализация!$C$127,I275=2),2,IF(OR(I275=Локализация!$C$128,I275=1),4)))))</f>
        <v>0</v>
      </c>
      <c r="AE275" s="11" t="b">
        <f>IF(OR(J275=Локализация!$C$118,J275=5),4,IF(OR(J275=Локализация!$C$119,J275=4),2,IF(OR(J275=Локализация!$C$120,J275=3),0,IF(OR(J275=Локализация!$C$121,J275=2),-1,IF(OR(J275=Локализация!$C$122,J275=1),-2)))))</f>
        <v>0</v>
      </c>
      <c r="AF275" s="11" t="b">
        <f>IF(OR(K275=Локализация!$C$124,K275=5),-2,IF(OR(K275=Локализация!$C$125,K275=4),-1,IF(OR(K275=Локализация!$C$126,K275=3),0,IF(OR(K275=Локализация!$C$127,K275=2),2,IF(OR(K275=Локализация!$C$128,K275=1),4)))))</f>
        <v>0</v>
      </c>
      <c r="AG275" s="11" t="b">
        <f>IF(OR(L275=Локализация!$C$118,L275=5),4,IF(OR(L275=Локализация!$C$119,L275=4),2,IF(OR(L275=Локализация!$C$120,L275=3),0,IF(OR(L275=Локализация!$C$121,L275=2),-1,IF(OR(L275=Локализация!$C$122,L275=1),-2)))))</f>
        <v>0</v>
      </c>
      <c r="AH275" s="11" t="b">
        <f>IF(OR(M275=Локализация!$C$124,M275=5),-2,IF(OR(M275=Локализация!$C$125,M275=4),-1,IF(OR(M275=Локализация!$C$126,M275=3),0,IF(OR(M275=Локализация!$C$127,M275=2),2,IF(OR(M275=Локализация!$C$128,M275=1),4)))))</f>
        <v>0</v>
      </c>
      <c r="AI275" s="11" t="b">
        <f>IF(OR(N275=Локализация!$C$118,N275=5),4,IF(OR(N275=Локализация!$C$119,N275=4),2,IF(OR(N275=Локализация!$C$120,N275=3),0,IF(OR(N275=Локализация!$C$121,N275=2),-1,IF(OR(N275=Локализация!$C$122,N275=1),-2)))))</f>
        <v>0</v>
      </c>
      <c r="AJ275" s="11" t="b">
        <f>IF(OR(O275=Локализация!$C$124,O275=5),-2,IF(OR(O275=Локализация!$C$125,O275=4),-1,IF(OR(O275=Локализация!$C$126,O275=3),0,IF(OR(O275=Локализация!$C$127,O275=2),2,IF(OR(O275=Локализация!$C$128,O275=1),4)))))</f>
        <v>0</v>
      </c>
      <c r="AK275" s="11" t="b">
        <f>IF(OR(P275=Локализация!$C$118,P275=5),4,IF(OR(P275=Локализация!$C$119,P275=4),2,IF(OR(P275=Локализация!$C$120,P275=3),0,IF(OR(P275=Локализация!$C$121,P275=2),-1,IF(OR(P275=Локализация!$C$122,P275=1),-2)))))</f>
        <v>0</v>
      </c>
      <c r="AL275" s="11" t="b">
        <f>IF(OR(Q275=Локализация!$C$124,Q275=5),-2,IF(OR(Q275=Локализация!$C$125,Q275=4),-1,IF(OR(Q275=Локализация!$C$126,Q275=3),0,IF(OR(Q275=Локализация!$C$127,Q275=2),2,IF(OR(Q275=Локализация!$C$128,Q275=1),4)))))</f>
        <v>0</v>
      </c>
      <c r="AM275" s="11" t="b">
        <f>IF(OR(R275=Локализация!$C$118,R275=5),4,IF(OR(R275=Локализация!$C$119,R275=4),2,IF(OR(R275=Локализация!$C$120,R275=3),0,IF(OR(R275=Локализация!$C$121,R275=2),-1,IF(OR(R275=Локализация!$C$122,R275=1),-2)))))</f>
        <v>0</v>
      </c>
      <c r="AN275" s="11" t="b">
        <f>IF(OR(S275=Локализация!$C$124,S275=5),-2,IF(OR(S275=Локализация!$C$125,S275=4),-1,IF(OR(S275=Локализация!$C$126,S275=3),0,IF(OR(S275=Локализация!$C$127,S275=2),2,IF(OR(S275=Локализация!$C$128,S275=1),4)))))</f>
        <v>0</v>
      </c>
      <c r="AO275" s="11" t="b">
        <f>IF(OR(T275=Локализация!$C$118,T275=5),4,IF(OR(T275=Локализация!$C$119,T275=4),2,IF(OR(T275=Локализация!$C$120,T275=3),0,IF(OR(T275=Локализация!$C$121,T275=2),-1,IF(OR(T275=Локализация!$C$122,T275=1),-2)))))</f>
        <v>0</v>
      </c>
      <c r="AP275" s="11" t="b">
        <f>IF(OR(U275=Локализация!$C$124,U275=5),-2,IF(OR(U275=Локализация!$C$125,U275=4),-1,IF(OR(U275=Локализация!$C$126,U275=3),0,IF(OR(U275=Локализация!$C$127,U275=2),2,IF(OR(U275=Локализация!$C$128,U275=1),4)))))</f>
        <v>0</v>
      </c>
      <c r="AR275" s="11" t="str">
        <f t="shared" si="87"/>
        <v>ЛОЖЬЛОЖЬ</v>
      </c>
      <c r="AS275" s="11" t="str">
        <f t="shared" si="88"/>
        <v>ЛОЖЬЛОЖЬ</v>
      </c>
      <c r="AT275" s="11" t="str">
        <f t="shared" si="89"/>
        <v>ЛОЖЬЛОЖЬ</v>
      </c>
      <c r="AU275" s="11" t="str">
        <f t="shared" si="90"/>
        <v>ЛОЖЬЛОЖЬ</v>
      </c>
      <c r="AV275" s="11" t="str">
        <f t="shared" si="91"/>
        <v>ЛОЖЬЛОЖЬ</v>
      </c>
      <c r="AW275" s="11" t="str">
        <f t="shared" si="92"/>
        <v>ЛОЖЬЛОЖЬ</v>
      </c>
      <c r="AX275" s="11" t="str">
        <f t="shared" si="93"/>
        <v>ЛОЖЬЛОЖЬ</v>
      </c>
      <c r="AY275" s="11" t="str">
        <f t="shared" si="94"/>
        <v>ЛОЖЬЛОЖЬ</v>
      </c>
      <c r="AZ275" s="11" t="str">
        <f t="shared" si="95"/>
        <v>ЛОЖЬЛОЖЬ</v>
      </c>
      <c r="BA275" s="11" t="str">
        <f t="shared" si="96"/>
        <v>ЛОЖЬЛОЖЬ</v>
      </c>
      <c r="BC275" s="11" t="str">
        <f t="shared" si="97"/>
        <v/>
      </c>
      <c r="BD275" s="11" t="str">
        <f t="shared" si="98"/>
        <v/>
      </c>
      <c r="BE275" s="11" t="str">
        <f t="shared" si="99"/>
        <v/>
      </c>
      <c r="BF275" s="11" t="str">
        <f t="shared" si="100"/>
        <v/>
      </c>
      <c r="BG275" s="11" t="str">
        <f t="shared" si="101"/>
        <v/>
      </c>
      <c r="BH275" s="11" t="str">
        <f t="shared" si="102"/>
        <v/>
      </c>
      <c r="BI275" s="11" t="str">
        <f t="shared" si="103"/>
        <v/>
      </c>
      <c r="BJ275" s="11" t="str">
        <f t="shared" si="104"/>
        <v/>
      </c>
      <c r="BK275" s="11" t="str">
        <f t="shared" si="105"/>
        <v/>
      </c>
      <c r="BL275" s="11" t="str">
        <f t="shared" si="106"/>
        <v/>
      </c>
    </row>
    <row r="276" spans="23:64" x14ac:dyDescent="0.3">
      <c r="W276" s="11" t="b">
        <f>IF(OR(B276=Локализация!$C$118,B276=5),4,IF(OR(B276=Локализация!$C$119,B276=4),2,IF(OR(B276=Локализация!$C$120,B276=3),0,IF(OR(B276=Локализация!$C$121,B276=2),-1,IF(OR(B276=Локализация!$C$122,B276=1),-2)))))</f>
        <v>0</v>
      </c>
      <c r="X276" s="11" t="b">
        <f>IF(OR(C276=Локализация!$C$124,C276=5),-2,IF(OR(C276=Локализация!$C$125,C276=4),-1,IF(OR(C276=Локализация!$C$126,C276=3),0,IF(OR(C276=Локализация!$C$127,C276=2),2,IF(OR(C276=Локализация!$C$128,C276=1),4)))))</f>
        <v>0</v>
      </c>
      <c r="Y276" s="11" t="b">
        <f>IF(OR(D276=Локализация!$C$118,D276=5),4,IF(OR(D276=Локализация!$C$119,D276=4),2,IF(OR(D276=Локализация!$C$120,D276=3),0,IF(OR(D276=Локализация!$C$121,D276=2),-1,IF(OR(D276=Локализация!$C$122,D276=1),-2)))))</f>
        <v>0</v>
      </c>
      <c r="Z276" s="11" t="b">
        <f>IF(OR(E276=Локализация!$C$124,E276=5),-2,IF(OR(E276=Локализация!$C$125,E276=4),-1,IF(OR(E276=Локализация!$C$126,E276=3),0,IF(OR(E276=Локализация!$C$127,E276=2),2,IF(OR(E276=Локализация!$C$128,E276=1),4)))))</f>
        <v>0</v>
      </c>
      <c r="AA276" s="11" t="b">
        <f>IF(OR(F276=Локализация!$C$118,F276=5),4,IF(OR(F276=Локализация!$C$119,F276=4),2,IF(OR(F276=Локализация!$C$120,F276=3),0,IF(OR(F276=Локализация!$C$121,F276=2),-1,IF(OR(F276=Локализация!$C$122,F276=1),-2)))))</f>
        <v>0</v>
      </c>
      <c r="AB276" s="11" t="b">
        <f>IF(OR(G276=Локализация!$C$124,G276=5),-2,IF(OR(G276=Локализация!$C$125,G276=4),-1,IF(OR(G276=Локализация!$C$126,G276=3),0,IF(OR(G276=Локализация!$C$127,G276=2),2,IF(OR(G276=Локализация!$C$128,G276=1),4)))))</f>
        <v>0</v>
      </c>
      <c r="AC276" s="11" t="b">
        <f>IF(OR(H276=Локализация!$C$118,H276=5),4,IF(OR(H276=Локализация!$C$119,H276=4),2,IF(OR(H276=Локализация!$C$120,H276=3),0,IF(OR(H276=Локализация!$C$121,H276=2),-1,IF(OR(H276=Локализация!$C$122,H276=1),-2)))))</f>
        <v>0</v>
      </c>
      <c r="AD276" s="11" t="b">
        <f>IF(OR(I276=Локализация!$C$124,I276=5),-2,IF(OR(I276=Локализация!$C$125,I276=4),-1,IF(OR(I276=Локализация!$C$126,I276=3),0,IF(OR(I276=Локализация!$C$127,I276=2),2,IF(OR(I276=Локализация!$C$128,I276=1),4)))))</f>
        <v>0</v>
      </c>
      <c r="AE276" s="11" t="b">
        <f>IF(OR(J276=Локализация!$C$118,J276=5),4,IF(OR(J276=Локализация!$C$119,J276=4),2,IF(OR(J276=Локализация!$C$120,J276=3),0,IF(OR(J276=Локализация!$C$121,J276=2),-1,IF(OR(J276=Локализация!$C$122,J276=1),-2)))))</f>
        <v>0</v>
      </c>
      <c r="AF276" s="11" t="b">
        <f>IF(OR(K276=Локализация!$C$124,K276=5),-2,IF(OR(K276=Локализация!$C$125,K276=4),-1,IF(OR(K276=Локализация!$C$126,K276=3),0,IF(OR(K276=Локализация!$C$127,K276=2),2,IF(OR(K276=Локализация!$C$128,K276=1),4)))))</f>
        <v>0</v>
      </c>
      <c r="AG276" s="11" t="b">
        <f>IF(OR(L276=Локализация!$C$118,L276=5),4,IF(OR(L276=Локализация!$C$119,L276=4),2,IF(OR(L276=Локализация!$C$120,L276=3),0,IF(OR(L276=Локализация!$C$121,L276=2),-1,IF(OR(L276=Локализация!$C$122,L276=1),-2)))))</f>
        <v>0</v>
      </c>
      <c r="AH276" s="11" t="b">
        <f>IF(OR(M276=Локализация!$C$124,M276=5),-2,IF(OR(M276=Локализация!$C$125,M276=4),-1,IF(OR(M276=Локализация!$C$126,M276=3),0,IF(OR(M276=Локализация!$C$127,M276=2),2,IF(OR(M276=Локализация!$C$128,M276=1),4)))))</f>
        <v>0</v>
      </c>
      <c r="AI276" s="11" t="b">
        <f>IF(OR(N276=Локализация!$C$118,N276=5),4,IF(OR(N276=Локализация!$C$119,N276=4),2,IF(OR(N276=Локализация!$C$120,N276=3),0,IF(OR(N276=Локализация!$C$121,N276=2),-1,IF(OR(N276=Локализация!$C$122,N276=1),-2)))))</f>
        <v>0</v>
      </c>
      <c r="AJ276" s="11" t="b">
        <f>IF(OR(O276=Локализация!$C$124,O276=5),-2,IF(OR(O276=Локализация!$C$125,O276=4),-1,IF(OR(O276=Локализация!$C$126,O276=3),0,IF(OR(O276=Локализация!$C$127,O276=2),2,IF(OR(O276=Локализация!$C$128,O276=1),4)))))</f>
        <v>0</v>
      </c>
      <c r="AK276" s="11" t="b">
        <f>IF(OR(P276=Локализация!$C$118,P276=5),4,IF(OR(P276=Локализация!$C$119,P276=4),2,IF(OR(P276=Локализация!$C$120,P276=3),0,IF(OR(P276=Локализация!$C$121,P276=2),-1,IF(OR(P276=Локализация!$C$122,P276=1),-2)))))</f>
        <v>0</v>
      </c>
      <c r="AL276" s="11" t="b">
        <f>IF(OR(Q276=Локализация!$C$124,Q276=5),-2,IF(OR(Q276=Локализация!$C$125,Q276=4),-1,IF(OR(Q276=Локализация!$C$126,Q276=3),0,IF(OR(Q276=Локализация!$C$127,Q276=2),2,IF(OR(Q276=Локализация!$C$128,Q276=1),4)))))</f>
        <v>0</v>
      </c>
      <c r="AM276" s="11" t="b">
        <f>IF(OR(R276=Локализация!$C$118,R276=5),4,IF(OR(R276=Локализация!$C$119,R276=4),2,IF(OR(R276=Локализация!$C$120,R276=3),0,IF(OR(R276=Локализация!$C$121,R276=2),-1,IF(OR(R276=Локализация!$C$122,R276=1),-2)))))</f>
        <v>0</v>
      </c>
      <c r="AN276" s="11" t="b">
        <f>IF(OR(S276=Локализация!$C$124,S276=5),-2,IF(OR(S276=Локализация!$C$125,S276=4),-1,IF(OR(S276=Локализация!$C$126,S276=3),0,IF(OR(S276=Локализация!$C$127,S276=2),2,IF(OR(S276=Локализация!$C$128,S276=1),4)))))</f>
        <v>0</v>
      </c>
      <c r="AO276" s="11" t="b">
        <f>IF(OR(T276=Локализация!$C$118,T276=5),4,IF(OR(T276=Локализация!$C$119,T276=4),2,IF(OR(T276=Локализация!$C$120,T276=3),0,IF(OR(T276=Локализация!$C$121,T276=2),-1,IF(OR(T276=Локализация!$C$122,T276=1),-2)))))</f>
        <v>0</v>
      </c>
      <c r="AP276" s="11" t="b">
        <f>IF(OR(U276=Локализация!$C$124,U276=5),-2,IF(OR(U276=Локализация!$C$125,U276=4),-1,IF(OR(U276=Локализация!$C$126,U276=3),0,IF(OR(U276=Локализация!$C$127,U276=2),2,IF(OR(U276=Локализация!$C$128,U276=1),4)))))</f>
        <v>0</v>
      </c>
      <c r="AR276" s="11" t="str">
        <f t="shared" si="87"/>
        <v>ЛОЖЬЛОЖЬ</v>
      </c>
      <c r="AS276" s="11" t="str">
        <f t="shared" si="88"/>
        <v>ЛОЖЬЛОЖЬ</v>
      </c>
      <c r="AT276" s="11" t="str">
        <f t="shared" si="89"/>
        <v>ЛОЖЬЛОЖЬ</v>
      </c>
      <c r="AU276" s="11" t="str">
        <f t="shared" si="90"/>
        <v>ЛОЖЬЛОЖЬ</v>
      </c>
      <c r="AV276" s="11" t="str">
        <f t="shared" si="91"/>
        <v>ЛОЖЬЛОЖЬ</v>
      </c>
      <c r="AW276" s="11" t="str">
        <f t="shared" si="92"/>
        <v>ЛОЖЬЛОЖЬ</v>
      </c>
      <c r="AX276" s="11" t="str">
        <f t="shared" si="93"/>
        <v>ЛОЖЬЛОЖЬ</v>
      </c>
      <c r="AY276" s="11" t="str">
        <f t="shared" si="94"/>
        <v>ЛОЖЬЛОЖЬ</v>
      </c>
      <c r="AZ276" s="11" t="str">
        <f t="shared" si="95"/>
        <v>ЛОЖЬЛОЖЬ</v>
      </c>
      <c r="BA276" s="11" t="str">
        <f t="shared" si="96"/>
        <v>ЛОЖЬЛОЖЬ</v>
      </c>
      <c r="BC276" s="11" t="str">
        <f t="shared" si="97"/>
        <v/>
      </c>
      <c r="BD276" s="11" t="str">
        <f t="shared" si="98"/>
        <v/>
      </c>
      <c r="BE276" s="11" t="str">
        <f t="shared" si="99"/>
        <v/>
      </c>
      <c r="BF276" s="11" t="str">
        <f t="shared" si="100"/>
        <v/>
      </c>
      <c r="BG276" s="11" t="str">
        <f t="shared" si="101"/>
        <v/>
      </c>
      <c r="BH276" s="11" t="str">
        <f t="shared" si="102"/>
        <v/>
      </c>
      <c r="BI276" s="11" t="str">
        <f t="shared" si="103"/>
        <v/>
      </c>
      <c r="BJ276" s="11" t="str">
        <f t="shared" si="104"/>
        <v/>
      </c>
      <c r="BK276" s="11" t="str">
        <f t="shared" si="105"/>
        <v/>
      </c>
      <c r="BL276" s="11" t="str">
        <f t="shared" si="106"/>
        <v/>
      </c>
    </row>
    <row r="277" spans="23:64" x14ac:dyDescent="0.3">
      <c r="W277" s="11" t="b">
        <f>IF(OR(B277=Локализация!$C$118,B277=5),4,IF(OR(B277=Локализация!$C$119,B277=4),2,IF(OR(B277=Локализация!$C$120,B277=3),0,IF(OR(B277=Локализация!$C$121,B277=2),-1,IF(OR(B277=Локализация!$C$122,B277=1),-2)))))</f>
        <v>0</v>
      </c>
      <c r="X277" s="11" t="b">
        <f>IF(OR(C277=Локализация!$C$124,C277=5),-2,IF(OR(C277=Локализация!$C$125,C277=4),-1,IF(OR(C277=Локализация!$C$126,C277=3),0,IF(OR(C277=Локализация!$C$127,C277=2),2,IF(OR(C277=Локализация!$C$128,C277=1),4)))))</f>
        <v>0</v>
      </c>
      <c r="Y277" s="11" t="b">
        <f>IF(OR(D277=Локализация!$C$118,D277=5),4,IF(OR(D277=Локализация!$C$119,D277=4),2,IF(OR(D277=Локализация!$C$120,D277=3),0,IF(OR(D277=Локализация!$C$121,D277=2),-1,IF(OR(D277=Локализация!$C$122,D277=1),-2)))))</f>
        <v>0</v>
      </c>
      <c r="Z277" s="11" t="b">
        <f>IF(OR(E277=Локализация!$C$124,E277=5),-2,IF(OR(E277=Локализация!$C$125,E277=4),-1,IF(OR(E277=Локализация!$C$126,E277=3),0,IF(OR(E277=Локализация!$C$127,E277=2),2,IF(OR(E277=Локализация!$C$128,E277=1),4)))))</f>
        <v>0</v>
      </c>
      <c r="AA277" s="11" t="b">
        <f>IF(OR(F277=Локализация!$C$118,F277=5),4,IF(OR(F277=Локализация!$C$119,F277=4),2,IF(OR(F277=Локализация!$C$120,F277=3),0,IF(OR(F277=Локализация!$C$121,F277=2),-1,IF(OR(F277=Локализация!$C$122,F277=1),-2)))))</f>
        <v>0</v>
      </c>
      <c r="AB277" s="11" t="b">
        <f>IF(OR(G277=Локализация!$C$124,G277=5),-2,IF(OR(G277=Локализация!$C$125,G277=4),-1,IF(OR(G277=Локализация!$C$126,G277=3),0,IF(OR(G277=Локализация!$C$127,G277=2),2,IF(OR(G277=Локализация!$C$128,G277=1),4)))))</f>
        <v>0</v>
      </c>
      <c r="AC277" s="11" t="b">
        <f>IF(OR(H277=Локализация!$C$118,H277=5),4,IF(OR(H277=Локализация!$C$119,H277=4),2,IF(OR(H277=Локализация!$C$120,H277=3),0,IF(OR(H277=Локализация!$C$121,H277=2),-1,IF(OR(H277=Локализация!$C$122,H277=1),-2)))))</f>
        <v>0</v>
      </c>
      <c r="AD277" s="11" t="b">
        <f>IF(OR(I277=Локализация!$C$124,I277=5),-2,IF(OR(I277=Локализация!$C$125,I277=4),-1,IF(OR(I277=Локализация!$C$126,I277=3),0,IF(OR(I277=Локализация!$C$127,I277=2),2,IF(OR(I277=Локализация!$C$128,I277=1),4)))))</f>
        <v>0</v>
      </c>
      <c r="AE277" s="11" t="b">
        <f>IF(OR(J277=Локализация!$C$118,J277=5),4,IF(OR(J277=Локализация!$C$119,J277=4),2,IF(OR(J277=Локализация!$C$120,J277=3),0,IF(OR(J277=Локализация!$C$121,J277=2),-1,IF(OR(J277=Локализация!$C$122,J277=1),-2)))))</f>
        <v>0</v>
      </c>
      <c r="AF277" s="11" t="b">
        <f>IF(OR(K277=Локализация!$C$124,K277=5),-2,IF(OR(K277=Локализация!$C$125,K277=4),-1,IF(OR(K277=Локализация!$C$126,K277=3),0,IF(OR(K277=Локализация!$C$127,K277=2),2,IF(OR(K277=Локализация!$C$128,K277=1),4)))))</f>
        <v>0</v>
      </c>
      <c r="AG277" s="11" t="b">
        <f>IF(OR(L277=Локализация!$C$118,L277=5),4,IF(OR(L277=Локализация!$C$119,L277=4),2,IF(OR(L277=Локализация!$C$120,L277=3),0,IF(OR(L277=Локализация!$C$121,L277=2),-1,IF(OR(L277=Локализация!$C$122,L277=1),-2)))))</f>
        <v>0</v>
      </c>
      <c r="AH277" s="11" t="b">
        <f>IF(OR(M277=Локализация!$C$124,M277=5),-2,IF(OR(M277=Локализация!$C$125,M277=4),-1,IF(OR(M277=Локализация!$C$126,M277=3),0,IF(OR(M277=Локализация!$C$127,M277=2),2,IF(OR(M277=Локализация!$C$128,M277=1),4)))))</f>
        <v>0</v>
      </c>
      <c r="AI277" s="11" t="b">
        <f>IF(OR(N277=Локализация!$C$118,N277=5),4,IF(OR(N277=Локализация!$C$119,N277=4),2,IF(OR(N277=Локализация!$C$120,N277=3),0,IF(OR(N277=Локализация!$C$121,N277=2),-1,IF(OR(N277=Локализация!$C$122,N277=1),-2)))))</f>
        <v>0</v>
      </c>
      <c r="AJ277" s="11" t="b">
        <f>IF(OR(O277=Локализация!$C$124,O277=5),-2,IF(OR(O277=Локализация!$C$125,O277=4),-1,IF(OR(O277=Локализация!$C$126,O277=3),0,IF(OR(O277=Локализация!$C$127,O277=2),2,IF(OR(O277=Локализация!$C$128,O277=1),4)))))</f>
        <v>0</v>
      </c>
      <c r="AK277" s="11" t="b">
        <f>IF(OR(P277=Локализация!$C$118,P277=5),4,IF(OR(P277=Локализация!$C$119,P277=4),2,IF(OR(P277=Локализация!$C$120,P277=3),0,IF(OR(P277=Локализация!$C$121,P277=2),-1,IF(OR(P277=Локализация!$C$122,P277=1),-2)))))</f>
        <v>0</v>
      </c>
      <c r="AL277" s="11" t="b">
        <f>IF(OR(Q277=Локализация!$C$124,Q277=5),-2,IF(OR(Q277=Локализация!$C$125,Q277=4),-1,IF(OR(Q277=Локализация!$C$126,Q277=3),0,IF(OR(Q277=Локализация!$C$127,Q277=2),2,IF(OR(Q277=Локализация!$C$128,Q277=1),4)))))</f>
        <v>0</v>
      </c>
      <c r="AM277" s="11" t="b">
        <f>IF(OR(R277=Локализация!$C$118,R277=5),4,IF(OR(R277=Локализация!$C$119,R277=4),2,IF(OR(R277=Локализация!$C$120,R277=3),0,IF(OR(R277=Локализация!$C$121,R277=2),-1,IF(OR(R277=Локализация!$C$122,R277=1),-2)))))</f>
        <v>0</v>
      </c>
      <c r="AN277" s="11" t="b">
        <f>IF(OR(S277=Локализация!$C$124,S277=5),-2,IF(OR(S277=Локализация!$C$125,S277=4),-1,IF(OR(S277=Локализация!$C$126,S277=3),0,IF(OR(S277=Локализация!$C$127,S277=2),2,IF(OR(S277=Локализация!$C$128,S277=1),4)))))</f>
        <v>0</v>
      </c>
      <c r="AO277" s="11" t="b">
        <f>IF(OR(T277=Локализация!$C$118,T277=5),4,IF(OR(T277=Локализация!$C$119,T277=4),2,IF(OR(T277=Локализация!$C$120,T277=3),0,IF(OR(T277=Локализация!$C$121,T277=2),-1,IF(OR(T277=Локализация!$C$122,T277=1),-2)))))</f>
        <v>0</v>
      </c>
      <c r="AP277" s="11" t="b">
        <f>IF(OR(U277=Локализация!$C$124,U277=5),-2,IF(OR(U277=Локализация!$C$125,U277=4),-1,IF(OR(U277=Локализация!$C$126,U277=3),0,IF(OR(U277=Локализация!$C$127,U277=2),2,IF(OR(U277=Локализация!$C$128,U277=1),4)))))</f>
        <v>0</v>
      </c>
      <c r="AR277" s="11" t="str">
        <f t="shared" si="87"/>
        <v>ЛОЖЬЛОЖЬ</v>
      </c>
      <c r="AS277" s="11" t="str">
        <f t="shared" si="88"/>
        <v>ЛОЖЬЛОЖЬ</v>
      </c>
      <c r="AT277" s="11" t="str">
        <f t="shared" si="89"/>
        <v>ЛОЖЬЛОЖЬ</v>
      </c>
      <c r="AU277" s="11" t="str">
        <f t="shared" si="90"/>
        <v>ЛОЖЬЛОЖЬ</v>
      </c>
      <c r="AV277" s="11" t="str">
        <f t="shared" si="91"/>
        <v>ЛОЖЬЛОЖЬ</v>
      </c>
      <c r="AW277" s="11" t="str">
        <f t="shared" si="92"/>
        <v>ЛОЖЬЛОЖЬ</v>
      </c>
      <c r="AX277" s="11" t="str">
        <f t="shared" si="93"/>
        <v>ЛОЖЬЛОЖЬ</v>
      </c>
      <c r="AY277" s="11" t="str">
        <f t="shared" si="94"/>
        <v>ЛОЖЬЛОЖЬ</v>
      </c>
      <c r="AZ277" s="11" t="str">
        <f t="shared" si="95"/>
        <v>ЛОЖЬЛОЖЬ</v>
      </c>
      <c r="BA277" s="11" t="str">
        <f t="shared" si="96"/>
        <v>ЛОЖЬЛОЖЬ</v>
      </c>
      <c r="BC277" s="11" t="str">
        <f t="shared" si="97"/>
        <v/>
      </c>
      <c r="BD277" s="11" t="str">
        <f t="shared" si="98"/>
        <v/>
      </c>
      <c r="BE277" s="11" t="str">
        <f t="shared" si="99"/>
        <v/>
      </c>
      <c r="BF277" s="11" t="str">
        <f t="shared" si="100"/>
        <v/>
      </c>
      <c r="BG277" s="11" t="str">
        <f t="shared" si="101"/>
        <v/>
      </c>
      <c r="BH277" s="11" t="str">
        <f t="shared" si="102"/>
        <v/>
      </c>
      <c r="BI277" s="11" t="str">
        <f t="shared" si="103"/>
        <v/>
      </c>
      <c r="BJ277" s="11" t="str">
        <f t="shared" si="104"/>
        <v/>
      </c>
      <c r="BK277" s="11" t="str">
        <f t="shared" si="105"/>
        <v/>
      </c>
      <c r="BL277" s="11" t="str">
        <f t="shared" si="106"/>
        <v/>
      </c>
    </row>
    <row r="278" spans="23:64" x14ac:dyDescent="0.3">
      <c r="W278" s="11" t="b">
        <f>IF(OR(B278=Локализация!$C$118,B278=5),4,IF(OR(B278=Локализация!$C$119,B278=4),2,IF(OR(B278=Локализация!$C$120,B278=3),0,IF(OR(B278=Локализация!$C$121,B278=2),-1,IF(OR(B278=Локализация!$C$122,B278=1),-2)))))</f>
        <v>0</v>
      </c>
      <c r="X278" s="11" t="b">
        <f>IF(OR(C278=Локализация!$C$124,C278=5),-2,IF(OR(C278=Локализация!$C$125,C278=4),-1,IF(OR(C278=Локализация!$C$126,C278=3),0,IF(OR(C278=Локализация!$C$127,C278=2),2,IF(OR(C278=Локализация!$C$128,C278=1),4)))))</f>
        <v>0</v>
      </c>
      <c r="Y278" s="11" t="b">
        <f>IF(OR(D278=Локализация!$C$118,D278=5),4,IF(OR(D278=Локализация!$C$119,D278=4),2,IF(OR(D278=Локализация!$C$120,D278=3),0,IF(OR(D278=Локализация!$C$121,D278=2),-1,IF(OR(D278=Локализация!$C$122,D278=1),-2)))))</f>
        <v>0</v>
      </c>
      <c r="Z278" s="11" t="b">
        <f>IF(OR(E278=Локализация!$C$124,E278=5),-2,IF(OR(E278=Локализация!$C$125,E278=4),-1,IF(OR(E278=Локализация!$C$126,E278=3),0,IF(OR(E278=Локализация!$C$127,E278=2),2,IF(OR(E278=Локализация!$C$128,E278=1),4)))))</f>
        <v>0</v>
      </c>
      <c r="AA278" s="11" t="b">
        <f>IF(OR(F278=Локализация!$C$118,F278=5),4,IF(OR(F278=Локализация!$C$119,F278=4),2,IF(OR(F278=Локализация!$C$120,F278=3),0,IF(OR(F278=Локализация!$C$121,F278=2),-1,IF(OR(F278=Локализация!$C$122,F278=1),-2)))))</f>
        <v>0</v>
      </c>
      <c r="AB278" s="11" t="b">
        <f>IF(OR(G278=Локализация!$C$124,G278=5),-2,IF(OR(G278=Локализация!$C$125,G278=4),-1,IF(OR(G278=Локализация!$C$126,G278=3),0,IF(OR(G278=Локализация!$C$127,G278=2),2,IF(OR(G278=Локализация!$C$128,G278=1),4)))))</f>
        <v>0</v>
      </c>
      <c r="AC278" s="11" t="b">
        <f>IF(OR(H278=Локализация!$C$118,H278=5),4,IF(OR(H278=Локализация!$C$119,H278=4),2,IF(OR(H278=Локализация!$C$120,H278=3),0,IF(OR(H278=Локализация!$C$121,H278=2),-1,IF(OR(H278=Локализация!$C$122,H278=1),-2)))))</f>
        <v>0</v>
      </c>
      <c r="AD278" s="11" t="b">
        <f>IF(OR(I278=Локализация!$C$124,I278=5),-2,IF(OR(I278=Локализация!$C$125,I278=4),-1,IF(OR(I278=Локализация!$C$126,I278=3),0,IF(OR(I278=Локализация!$C$127,I278=2),2,IF(OR(I278=Локализация!$C$128,I278=1),4)))))</f>
        <v>0</v>
      </c>
      <c r="AE278" s="11" t="b">
        <f>IF(OR(J278=Локализация!$C$118,J278=5),4,IF(OR(J278=Локализация!$C$119,J278=4),2,IF(OR(J278=Локализация!$C$120,J278=3),0,IF(OR(J278=Локализация!$C$121,J278=2),-1,IF(OR(J278=Локализация!$C$122,J278=1),-2)))))</f>
        <v>0</v>
      </c>
      <c r="AF278" s="11" t="b">
        <f>IF(OR(K278=Локализация!$C$124,K278=5),-2,IF(OR(K278=Локализация!$C$125,K278=4),-1,IF(OR(K278=Локализация!$C$126,K278=3),0,IF(OR(K278=Локализация!$C$127,K278=2),2,IF(OR(K278=Локализация!$C$128,K278=1),4)))))</f>
        <v>0</v>
      </c>
      <c r="AG278" s="11" t="b">
        <f>IF(OR(L278=Локализация!$C$118,L278=5),4,IF(OR(L278=Локализация!$C$119,L278=4),2,IF(OR(L278=Локализация!$C$120,L278=3),0,IF(OR(L278=Локализация!$C$121,L278=2),-1,IF(OR(L278=Локализация!$C$122,L278=1),-2)))))</f>
        <v>0</v>
      </c>
      <c r="AH278" s="11" t="b">
        <f>IF(OR(M278=Локализация!$C$124,M278=5),-2,IF(OR(M278=Локализация!$C$125,M278=4),-1,IF(OR(M278=Локализация!$C$126,M278=3),0,IF(OR(M278=Локализация!$C$127,M278=2),2,IF(OR(M278=Локализация!$C$128,M278=1),4)))))</f>
        <v>0</v>
      </c>
      <c r="AI278" s="11" t="b">
        <f>IF(OR(N278=Локализация!$C$118,N278=5),4,IF(OR(N278=Локализация!$C$119,N278=4),2,IF(OR(N278=Локализация!$C$120,N278=3),0,IF(OR(N278=Локализация!$C$121,N278=2),-1,IF(OR(N278=Локализация!$C$122,N278=1),-2)))))</f>
        <v>0</v>
      </c>
      <c r="AJ278" s="11" t="b">
        <f>IF(OR(O278=Локализация!$C$124,O278=5),-2,IF(OR(O278=Локализация!$C$125,O278=4),-1,IF(OR(O278=Локализация!$C$126,O278=3),0,IF(OR(O278=Локализация!$C$127,O278=2),2,IF(OR(O278=Локализация!$C$128,O278=1),4)))))</f>
        <v>0</v>
      </c>
      <c r="AK278" s="11" t="b">
        <f>IF(OR(P278=Локализация!$C$118,P278=5),4,IF(OR(P278=Локализация!$C$119,P278=4),2,IF(OR(P278=Локализация!$C$120,P278=3),0,IF(OR(P278=Локализация!$C$121,P278=2),-1,IF(OR(P278=Локализация!$C$122,P278=1),-2)))))</f>
        <v>0</v>
      </c>
      <c r="AL278" s="11" t="b">
        <f>IF(OR(Q278=Локализация!$C$124,Q278=5),-2,IF(OR(Q278=Локализация!$C$125,Q278=4),-1,IF(OR(Q278=Локализация!$C$126,Q278=3),0,IF(OR(Q278=Локализация!$C$127,Q278=2),2,IF(OR(Q278=Локализация!$C$128,Q278=1),4)))))</f>
        <v>0</v>
      </c>
      <c r="AM278" s="11" t="b">
        <f>IF(OR(R278=Локализация!$C$118,R278=5),4,IF(OR(R278=Локализация!$C$119,R278=4),2,IF(OR(R278=Локализация!$C$120,R278=3),0,IF(OR(R278=Локализация!$C$121,R278=2),-1,IF(OR(R278=Локализация!$C$122,R278=1),-2)))))</f>
        <v>0</v>
      </c>
      <c r="AN278" s="11" t="b">
        <f>IF(OR(S278=Локализация!$C$124,S278=5),-2,IF(OR(S278=Локализация!$C$125,S278=4),-1,IF(OR(S278=Локализация!$C$126,S278=3),0,IF(OR(S278=Локализация!$C$127,S278=2),2,IF(OR(S278=Локализация!$C$128,S278=1),4)))))</f>
        <v>0</v>
      </c>
      <c r="AO278" s="11" t="b">
        <f>IF(OR(T278=Локализация!$C$118,T278=5),4,IF(OR(T278=Локализация!$C$119,T278=4),2,IF(OR(T278=Локализация!$C$120,T278=3),0,IF(OR(T278=Локализация!$C$121,T278=2),-1,IF(OR(T278=Локализация!$C$122,T278=1),-2)))))</f>
        <v>0</v>
      </c>
      <c r="AP278" s="11" t="b">
        <f>IF(OR(U278=Локализация!$C$124,U278=5),-2,IF(OR(U278=Локализация!$C$125,U278=4),-1,IF(OR(U278=Локализация!$C$126,U278=3),0,IF(OR(U278=Локализация!$C$127,U278=2),2,IF(OR(U278=Локализация!$C$128,U278=1),4)))))</f>
        <v>0</v>
      </c>
      <c r="AR278" s="11" t="str">
        <f t="shared" si="87"/>
        <v>ЛОЖЬЛОЖЬ</v>
      </c>
      <c r="AS278" s="11" t="str">
        <f t="shared" si="88"/>
        <v>ЛОЖЬЛОЖЬ</v>
      </c>
      <c r="AT278" s="11" t="str">
        <f t="shared" si="89"/>
        <v>ЛОЖЬЛОЖЬ</v>
      </c>
      <c r="AU278" s="11" t="str">
        <f t="shared" si="90"/>
        <v>ЛОЖЬЛОЖЬ</v>
      </c>
      <c r="AV278" s="11" t="str">
        <f t="shared" si="91"/>
        <v>ЛОЖЬЛОЖЬ</v>
      </c>
      <c r="AW278" s="11" t="str">
        <f t="shared" si="92"/>
        <v>ЛОЖЬЛОЖЬ</v>
      </c>
      <c r="AX278" s="11" t="str">
        <f t="shared" si="93"/>
        <v>ЛОЖЬЛОЖЬ</v>
      </c>
      <c r="AY278" s="11" t="str">
        <f t="shared" si="94"/>
        <v>ЛОЖЬЛОЖЬ</v>
      </c>
      <c r="AZ278" s="11" t="str">
        <f t="shared" si="95"/>
        <v>ЛОЖЬЛОЖЬ</v>
      </c>
      <c r="BA278" s="11" t="str">
        <f t="shared" si="96"/>
        <v>ЛОЖЬЛОЖЬ</v>
      </c>
      <c r="BC278" s="11" t="str">
        <f t="shared" si="97"/>
        <v/>
      </c>
      <c r="BD278" s="11" t="str">
        <f t="shared" si="98"/>
        <v/>
      </c>
      <c r="BE278" s="11" t="str">
        <f t="shared" si="99"/>
        <v/>
      </c>
      <c r="BF278" s="11" t="str">
        <f t="shared" si="100"/>
        <v/>
      </c>
      <c r="BG278" s="11" t="str">
        <f t="shared" si="101"/>
        <v/>
      </c>
      <c r="BH278" s="11" t="str">
        <f t="shared" si="102"/>
        <v/>
      </c>
      <c r="BI278" s="11" t="str">
        <f t="shared" si="103"/>
        <v/>
      </c>
      <c r="BJ278" s="11" t="str">
        <f t="shared" si="104"/>
        <v/>
      </c>
      <c r="BK278" s="11" t="str">
        <f t="shared" si="105"/>
        <v/>
      </c>
      <c r="BL278" s="11" t="str">
        <f t="shared" si="106"/>
        <v/>
      </c>
    </row>
    <row r="279" spans="23:64" x14ac:dyDescent="0.3">
      <c r="W279" s="11" t="b">
        <f>IF(OR(B279=Локализация!$C$118,B279=5),4,IF(OR(B279=Локализация!$C$119,B279=4),2,IF(OR(B279=Локализация!$C$120,B279=3),0,IF(OR(B279=Локализация!$C$121,B279=2),-1,IF(OR(B279=Локализация!$C$122,B279=1),-2)))))</f>
        <v>0</v>
      </c>
      <c r="X279" s="11" t="b">
        <f>IF(OR(C279=Локализация!$C$124,C279=5),-2,IF(OR(C279=Локализация!$C$125,C279=4),-1,IF(OR(C279=Локализация!$C$126,C279=3),0,IF(OR(C279=Локализация!$C$127,C279=2),2,IF(OR(C279=Локализация!$C$128,C279=1),4)))))</f>
        <v>0</v>
      </c>
      <c r="Y279" s="11" t="b">
        <f>IF(OR(D279=Локализация!$C$118,D279=5),4,IF(OR(D279=Локализация!$C$119,D279=4),2,IF(OR(D279=Локализация!$C$120,D279=3),0,IF(OR(D279=Локализация!$C$121,D279=2),-1,IF(OR(D279=Локализация!$C$122,D279=1),-2)))))</f>
        <v>0</v>
      </c>
      <c r="Z279" s="11" t="b">
        <f>IF(OR(E279=Локализация!$C$124,E279=5),-2,IF(OR(E279=Локализация!$C$125,E279=4),-1,IF(OR(E279=Локализация!$C$126,E279=3),0,IF(OR(E279=Локализация!$C$127,E279=2),2,IF(OR(E279=Локализация!$C$128,E279=1),4)))))</f>
        <v>0</v>
      </c>
      <c r="AA279" s="11" t="b">
        <f>IF(OR(F279=Локализация!$C$118,F279=5),4,IF(OR(F279=Локализация!$C$119,F279=4),2,IF(OR(F279=Локализация!$C$120,F279=3),0,IF(OR(F279=Локализация!$C$121,F279=2),-1,IF(OR(F279=Локализация!$C$122,F279=1),-2)))))</f>
        <v>0</v>
      </c>
      <c r="AB279" s="11" t="b">
        <f>IF(OR(G279=Локализация!$C$124,G279=5),-2,IF(OR(G279=Локализация!$C$125,G279=4),-1,IF(OR(G279=Локализация!$C$126,G279=3),0,IF(OR(G279=Локализация!$C$127,G279=2),2,IF(OR(G279=Локализация!$C$128,G279=1),4)))))</f>
        <v>0</v>
      </c>
      <c r="AC279" s="11" t="b">
        <f>IF(OR(H279=Локализация!$C$118,H279=5),4,IF(OR(H279=Локализация!$C$119,H279=4),2,IF(OR(H279=Локализация!$C$120,H279=3),0,IF(OR(H279=Локализация!$C$121,H279=2),-1,IF(OR(H279=Локализация!$C$122,H279=1),-2)))))</f>
        <v>0</v>
      </c>
      <c r="AD279" s="11" t="b">
        <f>IF(OR(I279=Локализация!$C$124,I279=5),-2,IF(OR(I279=Локализация!$C$125,I279=4),-1,IF(OR(I279=Локализация!$C$126,I279=3),0,IF(OR(I279=Локализация!$C$127,I279=2),2,IF(OR(I279=Локализация!$C$128,I279=1),4)))))</f>
        <v>0</v>
      </c>
      <c r="AE279" s="11" t="b">
        <f>IF(OR(J279=Локализация!$C$118,J279=5),4,IF(OR(J279=Локализация!$C$119,J279=4),2,IF(OR(J279=Локализация!$C$120,J279=3),0,IF(OR(J279=Локализация!$C$121,J279=2),-1,IF(OR(J279=Локализация!$C$122,J279=1),-2)))))</f>
        <v>0</v>
      </c>
      <c r="AF279" s="11" t="b">
        <f>IF(OR(K279=Локализация!$C$124,K279=5),-2,IF(OR(K279=Локализация!$C$125,K279=4),-1,IF(OR(K279=Локализация!$C$126,K279=3),0,IF(OR(K279=Локализация!$C$127,K279=2),2,IF(OR(K279=Локализация!$C$128,K279=1),4)))))</f>
        <v>0</v>
      </c>
      <c r="AG279" s="11" t="b">
        <f>IF(OR(L279=Локализация!$C$118,L279=5),4,IF(OR(L279=Локализация!$C$119,L279=4),2,IF(OR(L279=Локализация!$C$120,L279=3),0,IF(OR(L279=Локализация!$C$121,L279=2),-1,IF(OR(L279=Локализация!$C$122,L279=1),-2)))))</f>
        <v>0</v>
      </c>
      <c r="AH279" s="11" t="b">
        <f>IF(OR(M279=Локализация!$C$124,M279=5),-2,IF(OR(M279=Локализация!$C$125,M279=4),-1,IF(OR(M279=Локализация!$C$126,M279=3),0,IF(OR(M279=Локализация!$C$127,M279=2),2,IF(OR(M279=Локализация!$C$128,M279=1),4)))))</f>
        <v>0</v>
      </c>
      <c r="AI279" s="11" t="b">
        <f>IF(OR(N279=Локализация!$C$118,N279=5),4,IF(OR(N279=Локализация!$C$119,N279=4),2,IF(OR(N279=Локализация!$C$120,N279=3),0,IF(OR(N279=Локализация!$C$121,N279=2),-1,IF(OR(N279=Локализация!$C$122,N279=1),-2)))))</f>
        <v>0</v>
      </c>
      <c r="AJ279" s="11" t="b">
        <f>IF(OR(O279=Локализация!$C$124,O279=5),-2,IF(OR(O279=Локализация!$C$125,O279=4),-1,IF(OR(O279=Локализация!$C$126,O279=3),0,IF(OR(O279=Локализация!$C$127,O279=2),2,IF(OR(O279=Локализация!$C$128,O279=1),4)))))</f>
        <v>0</v>
      </c>
      <c r="AK279" s="11" t="b">
        <f>IF(OR(P279=Локализация!$C$118,P279=5),4,IF(OR(P279=Локализация!$C$119,P279=4),2,IF(OR(P279=Локализация!$C$120,P279=3),0,IF(OR(P279=Локализация!$C$121,P279=2),-1,IF(OR(P279=Локализация!$C$122,P279=1),-2)))))</f>
        <v>0</v>
      </c>
      <c r="AL279" s="11" t="b">
        <f>IF(OR(Q279=Локализация!$C$124,Q279=5),-2,IF(OR(Q279=Локализация!$C$125,Q279=4),-1,IF(OR(Q279=Локализация!$C$126,Q279=3),0,IF(OR(Q279=Локализация!$C$127,Q279=2),2,IF(OR(Q279=Локализация!$C$128,Q279=1),4)))))</f>
        <v>0</v>
      </c>
      <c r="AM279" s="11" t="b">
        <f>IF(OR(R279=Локализация!$C$118,R279=5),4,IF(OR(R279=Локализация!$C$119,R279=4),2,IF(OR(R279=Локализация!$C$120,R279=3),0,IF(OR(R279=Локализация!$C$121,R279=2),-1,IF(OR(R279=Локализация!$C$122,R279=1),-2)))))</f>
        <v>0</v>
      </c>
      <c r="AN279" s="11" t="b">
        <f>IF(OR(S279=Локализация!$C$124,S279=5),-2,IF(OR(S279=Локализация!$C$125,S279=4),-1,IF(OR(S279=Локализация!$C$126,S279=3),0,IF(OR(S279=Локализация!$C$127,S279=2),2,IF(OR(S279=Локализация!$C$128,S279=1),4)))))</f>
        <v>0</v>
      </c>
      <c r="AO279" s="11" t="b">
        <f>IF(OR(T279=Локализация!$C$118,T279=5),4,IF(OR(T279=Локализация!$C$119,T279=4),2,IF(OR(T279=Локализация!$C$120,T279=3),0,IF(OR(T279=Локализация!$C$121,T279=2),-1,IF(OR(T279=Локализация!$C$122,T279=1),-2)))))</f>
        <v>0</v>
      </c>
      <c r="AP279" s="11" t="b">
        <f>IF(OR(U279=Локализация!$C$124,U279=5),-2,IF(OR(U279=Локализация!$C$125,U279=4),-1,IF(OR(U279=Локализация!$C$126,U279=3),0,IF(OR(U279=Локализация!$C$127,U279=2),2,IF(OR(U279=Локализация!$C$128,U279=1),4)))))</f>
        <v>0</v>
      </c>
      <c r="AR279" s="11" t="str">
        <f t="shared" si="87"/>
        <v>ЛОЖЬЛОЖЬ</v>
      </c>
      <c r="AS279" s="11" t="str">
        <f t="shared" si="88"/>
        <v>ЛОЖЬЛОЖЬ</v>
      </c>
      <c r="AT279" s="11" t="str">
        <f t="shared" si="89"/>
        <v>ЛОЖЬЛОЖЬ</v>
      </c>
      <c r="AU279" s="11" t="str">
        <f t="shared" si="90"/>
        <v>ЛОЖЬЛОЖЬ</v>
      </c>
      <c r="AV279" s="11" t="str">
        <f t="shared" si="91"/>
        <v>ЛОЖЬЛОЖЬ</v>
      </c>
      <c r="AW279" s="11" t="str">
        <f t="shared" si="92"/>
        <v>ЛОЖЬЛОЖЬ</v>
      </c>
      <c r="AX279" s="11" t="str">
        <f t="shared" si="93"/>
        <v>ЛОЖЬЛОЖЬ</v>
      </c>
      <c r="AY279" s="11" t="str">
        <f t="shared" si="94"/>
        <v>ЛОЖЬЛОЖЬ</v>
      </c>
      <c r="AZ279" s="11" t="str">
        <f t="shared" si="95"/>
        <v>ЛОЖЬЛОЖЬ</v>
      </c>
      <c r="BA279" s="11" t="str">
        <f t="shared" si="96"/>
        <v>ЛОЖЬЛОЖЬ</v>
      </c>
      <c r="BC279" s="11" t="str">
        <f t="shared" si="97"/>
        <v/>
      </c>
      <c r="BD279" s="11" t="str">
        <f t="shared" si="98"/>
        <v/>
      </c>
      <c r="BE279" s="11" t="str">
        <f t="shared" si="99"/>
        <v/>
      </c>
      <c r="BF279" s="11" t="str">
        <f t="shared" si="100"/>
        <v/>
      </c>
      <c r="BG279" s="11" t="str">
        <f t="shared" si="101"/>
        <v/>
      </c>
      <c r="BH279" s="11" t="str">
        <f t="shared" si="102"/>
        <v/>
      </c>
      <c r="BI279" s="11" t="str">
        <f t="shared" si="103"/>
        <v/>
      </c>
      <c r="BJ279" s="11" t="str">
        <f t="shared" si="104"/>
        <v/>
      </c>
      <c r="BK279" s="11" t="str">
        <f t="shared" si="105"/>
        <v/>
      </c>
      <c r="BL279" s="11" t="str">
        <f t="shared" si="106"/>
        <v/>
      </c>
    </row>
    <row r="280" spans="23:64" x14ac:dyDescent="0.3">
      <c r="W280" s="11" t="b">
        <f>IF(OR(B280=Локализация!$C$118,B280=5),4,IF(OR(B280=Локализация!$C$119,B280=4),2,IF(OR(B280=Локализация!$C$120,B280=3),0,IF(OR(B280=Локализация!$C$121,B280=2),-1,IF(OR(B280=Локализация!$C$122,B280=1),-2)))))</f>
        <v>0</v>
      </c>
      <c r="X280" s="11" t="b">
        <f>IF(OR(C280=Локализация!$C$124,C280=5),-2,IF(OR(C280=Локализация!$C$125,C280=4),-1,IF(OR(C280=Локализация!$C$126,C280=3),0,IF(OR(C280=Локализация!$C$127,C280=2),2,IF(OR(C280=Локализация!$C$128,C280=1),4)))))</f>
        <v>0</v>
      </c>
      <c r="Y280" s="11" t="b">
        <f>IF(OR(D280=Локализация!$C$118,D280=5),4,IF(OR(D280=Локализация!$C$119,D280=4),2,IF(OR(D280=Локализация!$C$120,D280=3),0,IF(OR(D280=Локализация!$C$121,D280=2),-1,IF(OR(D280=Локализация!$C$122,D280=1),-2)))))</f>
        <v>0</v>
      </c>
      <c r="Z280" s="11" t="b">
        <f>IF(OR(E280=Локализация!$C$124,E280=5),-2,IF(OR(E280=Локализация!$C$125,E280=4),-1,IF(OR(E280=Локализация!$C$126,E280=3),0,IF(OR(E280=Локализация!$C$127,E280=2),2,IF(OR(E280=Локализация!$C$128,E280=1),4)))))</f>
        <v>0</v>
      </c>
      <c r="AA280" s="11" t="b">
        <f>IF(OR(F280=Локализация!$C$118,F280=5),4,IF(OR(F280=Локализация!$C$119,F280=4),2,IF(OR(F280=Локализация!$C$120,F280=3),0,IF(OR(F280=Локализация!$C$121,F280=2),-1,IF(OR(F280=Локализация!$C$122,F280=1),-2)))))</f>
        <v>0</v>
      </c>
      <c r="AB280" s="11" t="b">
        <f>IF(OR(G280=Локализация!$C$124,G280=5),-2,IF(OR(G280=Локализация!$C$125,G280=4),-1,IF(OR(G280=Локализация!$C$126,G280=3),0,IF(OR(G280=Локализация!$C$127,G280=2),2,IF(OR(G280=Локализация!$C$128,G280=1),4)))))</f>
        <v>0</v>
      </c>
      <c r="AC280" s="11" t="b">
        <f>IF(OR(H280=Локализация!$C$118,H280=5),4,IF(OR(H280=Локализация!$C$119,H280=4),2,IF(OR(H280=Локализация!$C$120,H280=3),0,IF(OR(H280=Локализация!$C$121,H280=2),-1,IF(OR(H280=Локализация!$C$122,H280=1),-2)))))</f>
        <v>0</v>
      </c>
      <c r="AD280" s="11" t="b">
        <f>IF(OR(I280=Локализация!$C$124,I280=5),-2,IF(OR(I280=Локализация!$C$125,I280=4),-1,IF(OR(I280=Локализация!$C$126,I280=3),0,IF(OR(I280=Локализация!$C$127,I280=2),2,IF(OR(I280=Локализация!$C$128,I280=1),4)))))</f>
        <v>0</v>
      </c>
      <c r="AE280" s="11" t="b">
        <f>IF(OR(J280=Локализация!$C$118,J280=5),4,IF(OR(J280=Локализация!$C$119,J280=4),2,IF(OR(J280=Локализация!$C$120,J280=3),0,IF(OR(J280=Локализация!$C$121,J280=2),-1,IF(OR(J280=Локализация!$C$122,J280=1),-2)))))</f>
        <v>0</v>
      </c>
      <c r="AF280" s="11" t="b">
        <f>IF(OR(K280=Локализация!$C$124,K280=5),-2,IF(OR(K280=Локализация!$C$125,K280=4),-1,IF(OR(K280=Локализация!$C$126,K280=3),0,IF(OR(K280=Локализация!$C$127,K280=2),2,IF(OR(K280=Локализация!$C$128,K280=1),4)))))</f>
        <v>0</v>
      </c>
      <c r="AG280" s="11" t="b">
        <f>IF(OR(L280=Локализация!$C$118,L280=5),4,IF(OR(L280=Локализация!$C$119,L280=4),2,IF(OR(L280=Локализация!$C$120,L280=3),0,IF(OR(L280=Локализация!$C$121,L280=2),-1,IF(OR(L280=Локализация!$C$122,L280=1),-2)))))</f>
        <v>0</v>
      </c>
      <c r="AH280" s="11" t="b">
        <f>IF(OR(M280=Локализация!$C$124,M280=5),-2,IF(OR(M280=Локализация!$C$125,M280=4),-1,IF(OR(M280=Локализация!$C$126,M280=3),0,IF(OR(M280=Локализация!$C$127,M280=2),2,IF(OR(M280=Локализация!$C$128,M280=1),4)))))</f>
        <v>0</v>
      </c>
      <c r="AI280" s="11" t="b">
        <f>IF(OR(N280=Локализация!$C$118,N280=5),4,IF(OR(N280=Локализация!$C$119,N280=4),2,IF(OR(N280=Локализация!$C$120,N280=3),0,IF(OR(N280=Локализация!$C$121,N280=2),-1,IF(OR(N280=Локализация!$C$122,N280=1),-2)))))</f>
        <v>0</v>
      </c>
      <c r="AJ280" s="11" t="b">
        <f>IF(OR(O280=Локализация!$C$124,O280=5),-2,IF(OR(O280=Локализация!$C$125,O280=4),-1,IF(OR(O280=Локализация!$C$126,O280=3),0,IF(OR(O280=Локализация!$C$127,O280=2),2,IF(OR(O280=Локализация!$C$128,O280=1),4)))))</f>
        <v>0</v>
      </c>
      <c r="AK280" s="11" t="b">
        <f>IF(OR(P280=Локализация!$C$118,P280=5),4,IF(OR(P280=Локализация!$C$119,P280=4),2,IF(OR(P280=Локализация!$C$120,P280=3),0,IF(OR(P280=Локализация!$C$121,P280=2),-1,IF(OR(P280=Локализация!$C$122,P280=1),-2)))))</f>
        <v>0</v>
      </c>
      <c r="AL280" s="11" t="b">
        <f>IF(OR(Q280=Локализация!$C$124,Q280=5),-2,IF(OR(Q280=Локализация!$C$125,Q280=4),-1,IF(OR(Q280=Локализация!$C$126,Q280=3),0,IF(OR(Q280=Локализация!$C$127,Q280=2),2,IF(OR(Q280=Локализация!$C$128,Q280=1),4)))))</f>
        <v>0</v>
      </c>
      <c r="AM280" s="11" t="b">
        <f>IF(OR(R280=Локализация!$C$118,R280=5),4,IF(OR(R280=Локализация!$C$119,R280=4),2,IF(OR(R280=Локализация!$C$120,R280=3),0,IF(OR(R280=Локализация!$C$121,R280=2),-1,IF(OR(R280=Локализация!$C$122,R280=1),-2)))))</f>
        <v>0</v>
      </c>
      <c r="AN280" s="11" t="b">
        <f>IF(OR(S280=Локализация!$C$124,S280=5),-2,IF(OR(S280=Локализация!$C$125,S280=4),-1,IF(OR(S280=Локализация!$C$126,S280=3),0,IF(OR(S280=Локализация!$C$127,S280=2),2,IF(OR(S280=Локализация!$C$128,S280=1),4)))))</f>
        <v>0</v>
      </c>
      <c r="AO280" s="11" t="b">
        <f>IF(OR(T280=Локализация!$C$118,T280=5),4,IF(OR(T280=Локализация!$C$119,T280=4),2,IF(OR(T280=Локализация!$C$120,T280=3),0,IF(OR(T280=Локализация!$C$121,T280=2),-1,IF(OR(T280=Локализация!$C$122,T280=1),-2)))))</f>
        <v>0</v>
      </c>
      <c r="AP280" s="11" t="b">
        <f>IF(OR(U280=Локализация!$C$124,U280=5),-2,IF(OR(U280=Локализация!$C$125,U280=4),-1,IF(OR(U280=Локализация!$C$126,U280=3),0,IF(OR(U280=Локализация!$C$127,U280=2),2,IF(OR(U280=Локализация!$C$128,U280=1),4)))))</f>
        <v>0</v>
      </c>
      <c r="AR280" s="11" t="str">
        <f t="shared" si="87"/>
        <v>ЛОЖЬЛОЖЬ</v>
      </c>
      <c r="AS280" s="11" t="str">
        <f t="shared" si="88"/>
        <v>ЛОЖЬЛОЖЬ</v>
      </c>
      <c r="AT280" s="11" t="str">
        <f t="shared" si="89"/>
        <v>ЛОЖЬЛОЖЬ</v>
      </c>
      <c r="AU280" s="11" t="str">
        <f t="shared" si="90"/>
        <v>ЛОЖЬЛОЖЬ</v>
      </c>
      <c r="AV280" s="11" t="str">
        <f t="shared" si="91"/>
        <v>ЛОЖЬЛОЖЬ</v>
      </c>
      <c r="AW280" s="11" t="str">
        <f t="shared" si="92"/>
        <v>ЛОЖЬЛОЖЬ</v>
      </c>
      <c r="AX280" s="11" t="str">
        <f t="shared" si="93"/>
        <v>ЛОЖЬЛОЖЬ</v>
      </c>
      <c r="AY280" s="11" t="str">
        <f t="shared" si="94"/>
        <v>ЛОЖЬЛОЖЬ</v>
      </c>
      <c r="AZ280" s="11" t="str">
        <f t="shared" si="95"/>
        <v>ЛОЖЬЛОЖЬ</v>
      </c>
      <c r="BA280" s="11" t="str">
        <f t="shared" si="96"/>
        <v>ЛОЖЬЛОЖЬ</v>
      </c>
      <c r="BC280" s="11" t="str">
        <f t="shared" si="97"/>
        <v/>
      </c>
      <c r="BD280" s="11" t="str">
        <f t="shared" si="98"/>
        <v/>
      </c>
      <c r="BE280" s="11" t="str">
        <f t="shared" si="99"/>
        <v/>
      </c>
      <c r="BF280" s="11" t="str">
        <f t="shared" si="100"/>
        <v/>
      </c>
      <c r="BG280" s="11" t="str">
        <f t="shared" si="101"/>
        <v/>
      </c>
      <c r="BH280" s="11" t="str">
        <f t="shared" si="102"/>
        <v/>
      </c>
      <c r="BI280" s="11" t="str">
        <f t="shared" si="103"/>
        <v/>
      </c>
      <c r="BJ280" s="11" t="str">
        <f t="shared" si="104"/>
        <v/>
      </c>
      <c r="BK280" s="11" t="str">
        <f t="shared" si="105"/>
        <v/>
      </c>
      <c r="BL280" s="11" t="str">
        <f t="shared" si="106"/>
        <v/>
      </c>
    </row>
    <row r="281" spans="23:64" x14ac:dyDescent="0.3">
      <c r="W281" s="11" t="b">
        <f>IF(OR(B281=Локализация!$C$118,B281=5),4,IF(OR(B281=Локализация!$C$119,B281=4),2,IF(OR(B281=Локализация!$C$120,B281=3),0,IF(OR(B281=Локализация!$C$121,B281=2),-1,IF(OR(B281=Локализация!$C$122,B281=1),-2)))))</f>
        <v>0</v>
      </c>
      <c r="X281" s="11" t="b">
        <f>IF(OR(C281=Локализация!$C$124,C281=5),-2,IF(OR(C281=Локализация!$C$125,C281=4),-1,IF(OR(C281=Локализация!$C$126,C281=3),0,IF(OR(C281=Локализация!$C$127,C281=2),2,IF(OR(C281=Локализация!$C$128,C281=1),4)))))</f>
        <v>0</v>
      </c>
      <c r="Y281" s="11" t="b">
        <f>IF(OR(D281=Локализация!$C$118,D281=5),4,IF(OR(D281=Локализация!$C$119,D281=4),2,IF(OR(D281=Локализация!$C$120,D281=3),0,IF(OR(D281=Локализация!$C$121,D281=2),-1,IF(OR(D281=Локализация!$C$122,D281=1),-2)))))</f>
        <v>0</v>
      </c>
      <c r="Z281" s="11" t="b">
        <f>IF(OR(E281=Локализация!$C$124,E281=5),-2,IF(OR(E281=Локализация!$C$125,E281=4),-1,IF(OR(E281=Локализация!$C$126,E281=3),0,IF(OR(E281=Локализация!$C$127,E281=2),2,IF(OR(E281=Локализация!$C$128,E281=1),4)))))</f>
        <v>0</v>
      </c>
      <c r="AA281" s="11" t="b">
        <f>IF(OR(F281=Локализация!$C$118,F281=5),4,IF(OR(F281=Локализация!$C$119,F281=4),2,IF(OR(F281=Локализация!$C$120,F281=3),0,IF(OR(F281=Локализация!$C$121,F281=2),-1,IF(OR(F281=Локализация!$C$122,F281=1),-2)))))</f>
        <v>0</v>
      </c>
      <c r="AB281" s="11" t="b">
        <f>IF(OR(G281=Локализация!$C$124,G281=5),-2,IF(OR(G281=Локализация!$C$125,G281=4),-1,IF(OR(G281=Локализация!$C$126,G281=3),0,IF(OR(G281=Локализация!$C$127,G281=2),2,IF(OR(G281=Локализация!$C$128,G281=1),4)))))</f>
        <v>0</v>
      </c>
      <c r="AC281" s="11" t="b">
        <f>IF(OR(H281=Локализация!$C$118,H281=5),4,IF(OR(H281=Локализация!$C$119,H281=4),2,IF(OR(H281=Локализация!$C$120,H281=3),0,IF(OR(H281=Локализация!$C$121,H281=2),-1,IF(OR(H281=Локализация!$C$122,H281=1),-2)))))</f>
        <v>0</v>
      </c>
      <c r="AD281" s="11" t="b">
        <f>IF(OR(I281=Локализация!$C$124,I281=5),-2,IF(OR(I281=Локализация!$C$125,I281=4),-1,IF(OR(I281=Локализация!$C$126,I281=3),0,IF(OR(I281=Локализация!$C$127,I281=2),2,IF(OR(I281=Локализация!$C$128,I281=1),4)))))</f>
        <v>0</v>
      </c>
      <c r="AE281" s="11" t="b">
        <f>IF(OR(J281=Локализация!$C$118,J281=5),4,IF(OR(J281=Локализация!$C$119,J281=4),2,IF(OR(J281=Локализация!$C$120,J281=3),0,IF(OR(J281=Локализация!$C$121,J281=2),-1,IF(OR(J281=Локализация!$C$122,J281=1),-2)))))</f>
        <v>0</v>
      </c>
      <c r="AF281" s="11" t="b">
        <f>IF(OR(K281=Локализация!$C$124,K281=5),-2,IF(OR(K281=Локализация!$C$125,K281=4),-1,IF(OR(K281=Локализация!$C$126,K281=3),0,IF(OR(K281=Локализация!$C$127,K281=2),2,IF(OR(K281=Локализация!$C$128,K281=1),4)))))</f>
        <v>0</v>
      </c>
      <c r="AG281" s="11" t="b">
        <f>IF(OR(L281=Локализация!$C$118,L281=5),4,IF(OR(L281=Локализация!$C$119,L281=4),2,IF(OR(L281=Локализация!$C$120,L281=3),0,IF(OR(L281=Локализация!$C$121,L281=2),-1,IF(OR(L281=Локализация!$C$122,L281=1),-2)))))</f>
        <v>0</v>
      </c>
      <c r="AH281" s="11" t="b">
        <f>IF(OR(M281=Локализация!$C$124,M281=5),-2,IF(OR(M281=Локализация!$C$125,M281=4),-1,IF(OR(M281=Локализация!$C$126,M281=3),0,IF(OR(M281=Локализация!$C$127,M281=2),2,IF(OR(M281=Локализация!$C$128,M281=1),4)))))</f>
        <v>0</v>
      </c>
      <c r="AI281" s="11" t="b">
        <f>IF(OR(N281=Локализация!$C$118,N281=5),4,IF(OR(N281=Локализация!$C$119,N281=4),2,IF(OR(N281=Локализация!$C$120,N281=3),0,IF(OR(N281=Локализация!$C$121,N281=2),-1,IF(OR(N281=Локализация!$C$122,N281=1),-2)))))</f>
        <v>0</v>
      </c>
      <c r="AJ281" s="11" t="b">
        <f>IF(OR(O281=Локализация!$C$124,O281=5),-2,IF(OR(O281=Локализация!$C$125,O281=4),-1,IF(OR(O281=Локализация!$C$126,O281=3),0,IF(OR(O281=Локализация!$C$127,O281=2),2,IF(OR(O281=Локализация!$C$128,O281=1),4)))))</f>
        <v>0</v>
      </c>
      <c r="AK281" s="11" t="b">
        <f>IF(OR(P281=Локализация!$C$118,P281=5),4,IF(OR(P281=Локализация!$C$119,P281=4),2,IF(OR(P281=Локализация!$C$120,P281=3),0,IF(OR(P281=Локализация!$C$121,P281=2),-1,IF(OR(P281=Локализация!$C$122,P281=1),-2)))))</f>
        <v>0</v>
      </c>
      <c r="AL281" s="11" t="b">
        <f>IF(OR(Q281=Локализация!$C$124,Q281=5),-2,IF(OR(Q281=Локализация!$C$125,Q281=4),-1,IF(OR(Q281=Локализация!$C$126,Q281=3),0,IF(OR(Q281=Локализация!$C$127,Q281=2),2,IF(OR(Q281=Локализация!$C$128,Q281=1),4)))))</f>
        <v>0</v>
      </c>
      <c r="AM281" s="11" t="b">
        <f>IF(OR(R281=Локализация!$C$118,R281=5),4,IF(OR(R281=Локализация!$C$119,R281=4),2,IF(OR(R281=Локализация!$C$120,R281=3),0,IF(OR(R281=Локализация!$C$121,R281=2),-1,IF(OR(R281=Локализация!$C$122,R281=1),-2)))))</f>
        <v>0</v>
      </c>
      <c r="AN281" s="11" t="b">
        <f>IF(OR(S281=Локализация!$C$124,S281=5),-2,IF(OR(S281=Локализация!$C$125,S281=4),-1,IF(OR(S281=Локализация!$C$126,S281=3),0,IF(OR(S281=Локализация!$C$127,S281=2),2,IF(OR(S281=Локализация!$C$128,S281=1),4)))))</f>
        <v>0</v>
      </c>
      <c r="AO281" s="11" t="b">
        <f>IF(OR(T281=Локализация!$C$118,T281=5),4,IF(OR(T281=Локализация!$C$119,T281=4),2,IF(OR(T281=Локализация!$C$120,T281=3),0,IF(OR(T281=Локализация!$C$121,T281=2),-1,IF(OR(T281=Локализация!$C$122,T281=1),-2)))))</f>
        <v>0</v>
      </c>
      <c r="AP281" s="11" t="b">
        <f>IF(OR(U281=Локализация!$C$124,U281=5),-2,IF(OR(U281=Локализация!$C$125,U281=4),-1,IF(OR(U281=Локализация!$C$126,U281=3),0,IF(OR(U281=Локализация!$C$127,U281=2),2,IF(OR(U281=Локализация!$C$128,U281=1),4)))))</f>
        <v>0</v>
      </c>
      <c r="AR281" s="11" t="str">
        <f t="shared" si="87"/>
        <v>ЛОЖЬЛОЖЬ</v>
      </c>
      <c r="AS281" s="11" t="str">
        <f t="shared" si="88"/>
        <v>ЛОЖЬЛОЖЬ</v>
      </c>
      <c r="AT281" s="11" t="str">
        <f t="shared" si="89"/>
        <v>ЛОЖЬЛОЖЬ</v>
      </c>
      <c r="AU281" s="11" t="str">
        <f t="shared" si="90"/>
        <v>ЛОЖЬЛОЖЬ</v>
      </c>
      <c r="AV281" s="11" t="str">
        <f t="shared" si="91"/>
        <v>ЛОЖЬЛОЖЬ</v>
      </c>
      <c r="AW281" s="11" t="str">
        <f t="shared" si="92"/>
        <v>ЛОЖЬЛОЖЬ</v>
      </c>
      <c r="AX281" s="11" t="str">
        <f t="shared" si="93"/>
        <v>ЛОЖЬЛОЖЬ</v>
      </c>
      <c r="AY281" s="11" t="str">
        <f t="shared" si="94"/>
        <v>ЛОЖЬЛОЖЬ</v>
      </c>
      <c r="AZ281" s="11" t="str">
        <f t="shared" si="95"/>
        <v>ЛОЖЬЛОЖЬ</v>
      </c>
      <c r="BA281" s="11" t="str">
        <f t="shared" si="96"/>
        <v>ЛОЖЬЛОЖЬ</v>
      </c>
      <c r="BC281" s="11" t="str">
        <f t="shared" si="97"/>
        <v/>
      </c>
      <c r="BD281" s="11" t="str">
        <f t="shared" si="98"/>
        <v/>
      </c>
      <c r="BE281" s="11" t="str">
        <f t="shared" si="99"/>
        <v/>
      </c>
      <c r="BF281" s="11" t="str">
        <f t="shared" si="100"/>
        <v/>
      </c>
      <c r="BG281" s="11" t="str">
        <f t="shared" si="101"/>
        <v/>
      </c>
      <c r="BH281" s="11" t="str">
        <f t="shared" si="102"/>
        <v/>
      </c>
      <c r="BI281" s="11" t="str">
        <f t="shared" si="103"/>
        <v/>
      </c>
      <c r="BJ281" s="11" t="str">
        <f t="shared" si="104"/>
        <v/>
      </c>
      <c r="BK281" s="11" t="str">
        <f t="shared" si="105"/>
        <v/>
      </c>
      <c r="BL281" s="11" t="str">
        <f t="shared" si="106"/>
        <v/>
      </c>
    </row>
    <row r="282" spans="23:64" x14ac:dyDescent="0.3">
      <c r="W282" s="11" t="b">
        <f>IF(OR(B282=Локализация!$C$118,B282=5),4,IF(OR(B282=Локализация!$C$119,B282=4),2,IF(OR(B282=Локализация!$C$120,B282=3),0,IF(OR(B282=Локализация!$C$121,B282=2),-1,IF(OR(B282=Локализация!$C$122,B282=1),-2)))))</f>
        <v>0</v>
      </c>
      <c r="X282" s="11" t="b">
        <f>IF(OR(C282=Локализация!$C$124,C282=5),-2,IF(OR(C282=Локализация!$C$125,C282=4),-1,IF(OR(C282=Локализация!$C$126,C282=3),0,IF(OR(C282=Локализация!$C$127,C282=2),2,IF(OR(C282=Локализация!$C$128,C282=1),4)))))</f>
        <v>0</v>
      </c>
      <c r="Y282" s="11" t="b">
        <f>IF(OR(D282=Локализация!$C$118,D282=5),4,IF(OR(D282=Локализация!$C$119,D282=4),2,IF(OR(D282=Локализация!$C$120,D282=3),0,IF(OR(D282=Локализация!$C$121,D282=2),-1,IF(OR(D282=Локализация!$C$122,D282=1),-2)))))</f>
        <v>0</v>
      </c>
      <c r="Z282" s="11" t="b">
        <f>IF(OR(E282=Локализация!$C$124,E282=5),-2,IF(OR(E282=Локализация!$C$125,E282=4),-1,IF(OR(E282=Локализация!$C$126,E282=3),0,IF(OR(E282=Локализация!$C$127,E282=2),2,IF(OR(E282=Локализация!$C$128,E282=1),4)))))</f>
        <v>0</v>
      </c>
      <c r="AA282" s="11" t="b">
        <f>IF(OR(F282=Локализация!$C$118,F282=5),4,IF(OR(F282=Локализация!$C$119,F282=4),2,IF(OR(F282=Локализация!$C$120,F282=3),0,IF(OR(F282=Локализация!$C$121,F282=2),-1,IF(OR(F282=Локализация!$C$122,F282=1),-2)))))</f>
        <v>0</v>
      </c>
      <c r="AB282" s="11" t="b">
        <f>IF(OR(G282=Локализация!$C$124,G282=5),-2,IF(OR(G282=Локализация!$C$125,G282=4),-1,IF(OR(G282=Локализация!$C$126,G282=3),0,IF(OR(G282=Локализация!$C$127,G282=2),2,IF(OR(G282=Локализация!$C$128,G282=1),4)))))</f>
        <v>0</v>
      </c>
      <c r="AC282" s="11" t="b">
        <f>IF(OR(H282=Локализация!$C$118,H282=5),4,IF(OR(H282=Локализация!$C$119,H282=4),2,IF(OR(H282=Локализация!$C$120,H282=3),0,IF(OR(H282=Локализация!$C$121,H282=2),-1,IF(OR(H282=Локализация!$C$122,H282=1),-2)))))</f>
        <v>0</v>
      </c>
      <c r="AD282" s="11" t="b">
        <f>IF(OR(I282=Локализация!$C$124,I282=5),-2,IF(OR(I282=Локализация!$C$125,I282=4),-1,IF(OR(I282=Локализация!$C$126,I282=3),0,IF(OR(I282=Локализация!$C$127,I282=2),2,IF(OR(I282=Локализация!$C$128,I282=1),4)))))</f>
        <v>0</v>
      </c>
      <c r="AE282" s="11" t="b">
        <f>IF(OR(J282=Локализация!$C$118,J282=5),4,IF(OR(J282=Локализация!$C$119,J282=4),2,IF(OR(J282=Локализация!$C$120,J282=3),0,IF(OR(J282=Локализация!$C$121,J282=2),-1,IF(OR(J282=Локализация!$C$122,J282=1),-2)))))</f>
        <v>0</v>
      </c>
      <c r="AF282" s="11" t="b">
        <f>IF(OR(K282=Локализация!$C$124,K282=5),-2,IF(OR(K282=Локализация!$C$125,K282=4),-1,IF(OR(K282=Локализация!$C$126,K282=3),0,IF(OR(K282=Локализация!$C$127,K282=2),2,IF(OR(K282=Локализация!$C$128,K282=1),4)))))</f>
        <v>0</v>
      </c>
      <c r="AG282" s="11" t="b">
        <f>IF(OR(L282=Локализация!$C$118,L282=5),4,IF(OR(L282=Локализация!$C$119,L282=4),2,IF(OR(L282=Локализация!$C$120,L282=3),0,IF(OR(L282=Локализация!$C$121,L282=2),-1,IF(OR(L282=Локализация!$C$122,L282=1),-2)))))</f>
        <v>0</v>
      </c>
      <c r="AH282" s="11" t="b">
        <f>IF(OR(M282=Локализация!$C$124,M282=5),-2,IF(OR(M282=Локализация!$C$125,M282=4),-1,IF(OR(M282=Локализация!$C$126,M282=3),0,IF(OR(M282=Локализация!$C$127,M282=2),2,IF(OR(M282=Локализация!$C$128,M282=1),4)))))</f>
        <v>0</v>
      </c>
      <c r="AI282" s="11" t="b">
        <f>IF(OR(N282=Локализация!$C$118,N282=5),4,IF(OR(N282=Локализация!$C$119,N282=4),2,IF(OR(N282=Локализация!$C$120,N282=3),0,IF(OR(N282=Локализация!$C$121,N282=2),-1,IF(OR(N282=Локализация!$C$122,N282=1),-2)))))</f>
        <v>0</v>
      </c>
      <c r="AJ282" s="11" t="b">
        <f>IF(OR(O282=Локализация!$C$124,O282=5),-2,IF(OR(O282=Локализация!$C$125,O282=4),-1,IF(OR(O282=Локализация!$C$126,O282=3),0,IF(OR(O282=Локализация!$C$127,O282=2),2,IF(OR(O282=Локализация!$C$128,O282=1),4)))))</f>
        <v>0</v>
      </c>
      <c r="AK282" s="11" t="b">
        <f>IF(OR(P282=Локализация!$C$118,P282=5),4,IF(OR(P282=Локализация!$C$119,P282=4),2,IF(OR(P282=Локализация!$C$120,P282=3),0,IF(OR(P282=Локализация!$C$121,P282=2),-1,IF(OR(P282=Локализация!$C$122,P282=1),-2)))))</f>
        <v>0</v>
      </c>
      <c r="AL282" s="11" t="b">
        <f>IF(OR(Q282=Локализация!$C$124,Q282=5),-2,IF(OR(Q282=Локализация!$C$125,Q282=4),-1,IF(OR(Q282=Локализация!$C$126,Q282=3),0,IF(OR(Q282=Локализация!$C$127,Q282=2),2,IF(OR(Q282=Локализация!$C$128,Q282=1),4)))))</f>
        <v>0</v>
      </c>
      <c r="AM282" s="11" t="b">
        <f>IF(OR(R282=Локализация!$C$118,R282=5),4,IF(OR(R282=Локализация!$C$119,R282=4),2,IF(OR(R282=Локализация!$C$120,R282=3),0,IF(OR(R282=Локализация!$C$121,R282=2),-1,IF(OR(R282=Локализация!$C$122,R282=1),-2)))))</f>
        <v>0</v>
      </c>
      <c r="AN282" s="11" t="b">
        <f>IF(OR(S282=Локализация!$C$124,S282=5),-2,IF(OR(S282=Локализация!$C$125,S282=4),-1,IF(OR(S282=Локализация!$C$126,S282=3),0,IF(OR(S282=Локализация!$C$127,S282=2),2,IF(OR(S282=Локализация!$C$128,S282=1),4)))))</f>
        <v>0</v>
      </c>
      <c r="AO282" s="11" t="b">
        <f>IF(OR(T282=Локализация!$C$118,T282=5),4,IF(OR(T282=Локализация!$C$119,T282=4),2,IF(OR(T282=Локализация!$C$120,T282=3),0,IF(OR(T282=Локализация!$C$121,T282=2),-1,IF(OR(T282=Локализация!$C$122,T282=1),-2)))))</f>
        <v>0</v>
      </c>
      <c r="AP282" s="11" t="b">
        <f>IF(OR(U282=Локализация!$C$124,U282=5),-2,IF(OR(U282=Локализация!$C$125,U282=4),-1,IF(OR(U282=Локализация!$C$126,U282=3),0,IF(OR(U282=Локализация!$C$127,U282=2),2,IF(OR(U282=Локализация!$C$128,U282=1),4)))))</f>
        <v>0</v>
      </c>
      <c r="AR282" s="11" t="str">
        <f t="shared" si="87"/>
        <v>ЛОЖЬЛОЖЬ</v>
      </c>
      <c r="AS282" s="11" t="str">
        <f t="shared" si="88"/>
        <v>ЛОЖЬЛОЖЬ</v>
      </c>
      <c r="AT282" s="11" t="str">
        <f t="shared" si="89"/>
        <v>ЛОЖЬЛОЖЬ</v>
      </c>
      <c r="AU282" s="11" t="str">
        <f t="shared" si="90"/>
        <v>ЛОЖЬЛОЖЬ</v>
      </c>
      <c r="AV282" s="11" t="str">
        <f t="shared" si="91"/>
        <v>ЛОЖЬЛОЖЬ</v>
      </c>
      <c r="AW282" s="11" t="str">
        <f t="shared" si="92"/>
        <v>ЛОЖЬЛОЖЬ</v>
      </c>
      <c r="AX282" s="11" t="str">
        <f t="shared" si="93"/>
        <v>ЛОЖЬЛОЖЬ</v>
      </c>
      <c r="AY282" s="11" t="str">
        <f t="shared" si="94"/>
        <v>ЛОЖЬЛОЖЬ</v>
      </c>
      <c r="AZ282" s="11" t="str">
        <f t="shared" si="95"/>
        <v>ЛОЖЬЛОЖЬ</v>
      </c>
      <c r="BA282" s="11" t="str">
        <f t="shared" si="96"/>
        <v>ЛОЖЬЛОЖЬ</v>
      </c>
      <c r="BC282" s="11" t="str">
        <f t="shared" si="97"/>
        <v/>
      </c>
      <c r="BD282" s="11" t="str">
        <f t="shared" si="98"/>
        <v/>
      </c>
      <c r="BE282" s="11" t="str">
        <f t="shared" si="99"/>
        <v/>
      </c>
      <c r="BF282" s="11" t="str">
        <f t="shared" si="100"/>
        <v/>
      </c>
      <c r="BG282" s="11" t="str">
        <f t="shared" si="101"/>
        <v/>
      </c>
      <c r="BH282" s="11" t="str">
        <f t="shared" si="102"/>
        <v/>
      </c>
      <c r="BI282" s="11" t="str">
        <f t="shared" si="103"/>
        <v/>
      </c>
      <c r="BJ282" s="11" t="str">
        <f t="shared" si="104"/>
        <v/>
      </c>
      <c r="BK282" s="11" t="str">
        <f t="shared" si="105"/>
        <v/>
      </c>
      <c r="BL282" s="11" t="str">
        <f t="shared" si="106"/>
        <v/>
      </c>
    </row>
    <row r="283" spans="23:64" x14ac:dyDescent="0.3">
      <c r="W283" s="11" t="b">
        <f>IF(OR(B283=Локализация!$C$118,B283=5),4,IF(OR(B283=Локализация!$C$119,B283=4),2,IF(OR(B283=Локализация!$C$120,B283=3),0,IF(OR(B283=Локализация!$C$121,B283=2),-1,IF(OR(B283=Локализация!$C$122,B283=1),-2)))))</f>
        <v>0</v>
      </c>
      <c r="X283" s="11" t="b">
        <f>IF(OR(C283=Локализация!$C$124,C283=5),-2,IF(OR(C283=Локализация!$C$125,C283=4),-1,IF(OR(C283=Локализация!$C$126,C283=3),0,IF(OR(C283=Локализация!$C$127,C283=2),2,IF(OR(C283=Локализация!$C$128,C283=1),4)))))</f>
        <v>0</v>
      </c>
      <c r="Y283" s="11" t="b">
        <f>IF(OR(D283=Локализация!$C$118,D283=5),4,IF(OR(D283=Локализация!$C$119,D283=4),2,IF(OR(D283=Локализация!$C$120,D283=3),0,IF(OR(D283=Локализация!$C$121,D283=2),-1,IF(OR(D283=Локализация!$C$122,D283=1),-2)))))</f>
        <v>0</v>
      </c>
      <c r="Z283" s="11" t="b">
        <f>IF(OR(E283=Локализация!$C$124,E283=5),-2,IF(OR(E283=Локализация!$C$125,E283=4),-1,IF(OR(E283=Локализация!$C$126,E283=3),0,IF(OR(E283=Локализация!$C$127,E283=2),2,IF(OR(E283=Локализация!$C$128,E283=1),4)))))</f>
        <v>0</v>
      </c>
      <c r="AA283" s="11" t="b">
        <f>IF(OR(F283=Локализация!$C$118,F283=5),4,IF(OR(F283=Локализация!$C$119,F283=4),2,IF(OR(F283=Локализация!$C$120,F283=3),0,IF(OR(F283=Локализация!$C$121,F283=2),-1,IF(OR(F283=Локализация!$C$122,F283=1),-2)))))</f>
        <v>0</v>
      </c>
      <c r="AB283" s="11" t="b">
        <f>IF(OR(G283=Локализация!$C$124,G283=5),-2,IF(OR(G283=Локализация!$C$125,G283=4),-1,IF(OR(G283=Локализация!$C$126,G283=3),0,IF(OR(G283=Локализация!$C$127,G283=2),2,IF(OR(G283=Локализация!$C$128,G283=1),4)))))</f>
        <v>0</v>
      </c>
      <c r="AC283" s="11" t="b">
        <f>IF(OR(H283=Локализация!$C$118,H283=5),4,IF(OR(H283=Локализация!$C$119,H283=4),2,IF(OR(H283=Локализация!$C$120,H283=3),0,IF(OR(H283=Локализация!$C$121,H283=2),-1,IF(OR(H283=Локализация!$C$122,H283=1),-2)))))</f>
        <v>0</v>
      </c>
      <c r="AD283" s="11" t="b">
        <f>IF(OR(I283=Локализация!$C$124,I283=5),-2,IF(OR(I283=Локализация!$C$125,I283=4),-1,IF(OR(I283=Локализация!$C$126,I283=3),0,IF(OR(I283=Локализация!$C$127,I283=2),2,IF(OR(I283=Локализация!$C$128,I283=1),4)))))</f>
        <v>0</v>
      </c>
      <c r="AE283" s="11" t="b">
        <f>IF(OR(J283=Локализация!$C$118,J283=5),4,IF(OR(J283=Локализация!$C$119,J283=4),2,IF(OR(J283=Локализация!$C$120,J283=3),0,IF(OR(J283=Локализация!$C$121,J283=2),-1,IF(OR(J283=Локализация!$C$122,J283=1),-2)))))</f>
        <v>0</v>
      </c>
      <c r="AF283" s="11" t="b">
        <f>IF(OR(K283=Локализация!$C$124,K283=5),-2,IF(OR(K283=Локализация!$C$125,K283=4),-1,IF(OR(K283=Локализация!$C$126,K283=3),0,IF(OR(K283=Локализация!$C$127,K283=2),2,IF(OR(K283=Локализация!$C$128,K283=1),4)))))</f>
        <v>0</v>
      </c>
      <c r="AG283" s="11" t="b">
        <f>IF(OR(L283=Локализация!$C$118,L283=5),4,IF(OR(L283=Локализация!$C$119,L283=4),2,IF(OR(L283=Локализация!$C$120,L283=3),0,IF(OR(L283=Локализация!$C$121,L283=2),-1,IF(OR(L283=Локализация!$C$122,L283=1),-2)))))</f>
        <v>0</v>
      </c>
      <c r="AH283" s="11" t="b">
        <f>IF(OR(M283=Локализация!$C$124,M283=5),-2,IF(OR(M283=Локализация!$C$125,M283=4),-1,IF(OR(M283=Локализация!$C$126,M283=3),0,IF(OR(M283=Локализация!$C$127,M283=2),2,IF(OR(M283=Локализация!$C$128,M283=1),4)))))</f>
        <v>0</v>
      </c>
      <c r="AI283" s="11" t="b">
        <f>IF(OR(N283=Локализация!$C$118,N283=5),4,IF(OR(N283=Локализация!$C$119,N283=4),2,IF(OR(N283=Локализация!$C$120,N283=3),0,IF(OR(N283=Локализация!$C$121,N283=2),-1,IF(OR(N283=Локализация!$C$122,N283=1),-2)))))</f>
        <v>0</v>
      </c>
      <c r="AJ283" s="11" t="b">
        <f>IF(OR(O283=Локализация!$C$124,O283=5),-2,IF(OR(O283=Локализация!$C$125,O283=4),-1,IF(OR(O283=Локализация!$C$126,O283=3),0,IF(OR(O283=Локализация!$C$127,O283=2),2,IF(OR(O283=Локализация!$C$128,O283=1),4)))))</f>
        <v>0</v>
      </c>
      <c r="AK283" s="11" t="b">
        <f>IF(OR(P283=Локализация!$C$118,P283=5),4,IF(OR(P283=Локализация!$C$119,P283=4),2,IF(OR(P283=Локализация!$C$120,P283=3),0,IF(OR(P283=Локализация!$C$121,P283=2),-1,IF(OR(P283=Локализация!$C$122,P283=1),-2)))))</f>
        <v>0</v>
      </c>
      <c r="AL283" s="11" t="b">
        <f>IF(OR(Q283=Локализация!$C$124,Q283=5),-2,IF(OR(Q283=Локализация!$C$125,Q283=4),-1,IF(OR(Q283=Локализация!$C$126,Q283=3),0,IF(OR(Q283=Локализация!$C$127,Q283=2),2,IF(OR(Q283=Локализация!$C$128,Q283=1),4)))))</f>
        <v>0</v>
      </c>
      <c r="AM283" s="11" t="b">
        <f>IF(OR(R283=Локализация!$C$118,R283=5),4,IF(OR(R283=Локализация!$C$119,R283=4),2,IF(OR(R283=Локализация!$C$120,R283=3),0,IF(OR(R283=Локализация!$C$121,R283=2),-1,IF(OR(R283=Локализация!$C$122,R283=1),-2)))))</f>
        <v>0</v>
      </c>
      <c r="AN283" s="11" t="b">
        <f>IF(OR(S283=Локализация!$C$124,S283=5),-2,IF(OR(S283=Локализация!$C$125,S283=4),-1,IF(OR(S283=Локализация!$C$126,S283=3),0,IF(OR(S283=Локализация!$C$127,S283=2),2,IF(OR(S283=Локализация!$C$128,S283=1),4)))))</f>
        <v>0</v>
      </c>
      <c r="AO283" s="11" t="b">
        <f>IF(OR(T283=Локализация!$C$118,T283=5),4,IF(OR(T283=Локализация!$C$119,T283=4),2,IF(OR(T283=Локализация!$C$120,T283=3),0,IF(OR(T283=Локализация!$C$121,T283=2),-1,IF(OR(T283=Локализация!$C$122,T283=1),-2)))))</f>
        <v>0</v>
      </c>
      <c r="AP283" s="11" t="b">
        <f>IF(OR(U283=Локализация!$C$124,U283=5),-2,IF(OR(U283=Локализация!$C$125,U283=4),-1,IF(OR(U283=Локализация!$C$126,U283=3),0,IF(OR(U283=Локализация!$C$127,U283=2),2,IF(OR(U283=Локализация!$C$128,U283=1),4)))))</f>
        <v>0</v>
      </c>
      <c r="AR283" s="11" t="str">
        <f t="shared" si="87"/>
        <v>ЛОЖЬЛОЖЬ</v>
      </c>
      <c r="AS283" s="11" t="str">
        <f t="shared" si="88"/>
        <v>ЛОЖЬЛОЖЬ</v>
      </c>
      <c r="AT283" s="11" t="str">
        <f t="shared" si="89"/>
        <v>ЛОЖЬЛОЖЬ</v>
      </c>
      <c r="AU283" s="11" t="str">
        <f t="shared" si="90"/>
        <v>ЛОЖЬЛОЖЬ</v>
      </c>
      <c r="AV283" s="11" t="str">
        <f t="shared" si="91"/>
        <v>ЛОЖЬЛОЖЬ</v>
      </c>
      <c r="AW283" s="11" t="str">
        <f t="shared" si="92"/>
        <v>ЛОЖЬЛОЖЬ</v>
      </c>
      <c r="AX283" s="11" t="str">
        <f t="shared" si="93"/>
        <v>ЛОЖЬЛОЖЬ</v>
      </c>
      <c r="AY283" s="11" t="str">
        <f t="shared" si="94"/>
        <v>ЛОЖЬЛОЖЬ</v>
      </c>
      <c r="AZ283" s="11" t="str">
        <f t="shared" si="95"/>
        <v>ЛОЖЬЛОЖЬ</v>
      </c>
      <c r="BA283" s="11" t="str">
        <f t="shared" si="96"/>
        <v>ЛОЖЬЛОЖЬ</v>
      </c>
      <c r="BC283" s="11" t="str">
        <f t="shared" si="97"/>
        <v/>
      </c>
      <c r="BD283" s="11" t="str">
        <f t="shared" si="98"/>
        <v/>
      </c>
      <c r="BE283" s="11" t="str">
        <f t="shared" si="99"/>
        <v/>
      </c>
      <c r="BF283" s="11" t="str">
        <f t="shared" si="100"/>
        <v/>
      </c>
      <c r="BG283" s="11" t="str">
        <f t="shared" si="101"/>
        <v/>
      </c>
      <c r="BH283" s="11" t="str">
        <f t="shared" si="102"/>
        <v/>
      </c>
      <c r="BI283" s="11" t="str">
        <f t="shared" si="103"/>
        <v/>
      </c>
      <c r="BJ283" s="11" t="str">
        <f t="shared" si="104"/>
        <v/>
      </c>
      <c r="BK283" s="11" t="str">
        <f t="shared" si="105"/>
        <v/>
      </c>
      <c r="BL283" s="11" t="str">
        <f t="shared" si="106"/>
        <v/>
      </c>
    </row>
    <row r="284" spans="23:64" x14ac:dyDescent="0.3">
      <c r="W284" s="11" t="b">
        <f>IF(OR(B284=Локализация!$C$118,B284=5),4,IF(OR(B284=Локализация!$C$119,B284=4),2,IF(OR(B284=Локализация!$C$120,B284=3),0,IF(OR(B284=Локализация!$C$121,B284=2),-1,IF(OR(B284=Локализация!$C$122,B284=1),-2)))))</f>
        <v>0</v>
      </c>
      <c r="X284" s="11" t="b">
        <f>IF(OR(C284=Локализация!$C$124,C284=5),-2,IF(OR(C284=Локализация!$C$125,C284=4),-1,IF(OR(C284=Локализация!$C$126,C284=3),0,IF(OR(C284=Локализация!$C$127,C284=2),2,IF(OR(C284=Локализация!$C$128,C284=1),4)))))</f>
        <v>0</v>
      </c>
      <c r="Y284" s="11" t="b">
        <f>IF(OR(D284=Локализация!$C$118,D284=5),4,IF(OR(D284=Локализация!$C$119,D284=4),2,IF(OR(D284=Локализация!$C$120,D284=3),0,IF(OR(D284=Локализация!$C$121,D284=2),-1,IF(OR(D284=Локализация!$C$122,D284=1),-2)))))</f>
        <v>0</v>
      </c>
      <c r="Z284" s="11" t="b">
        <f>IF(OR(E284=Локализация!$C$124,E284=5),-2,IF(OR(E284=Локализация!$C$125,E284=4),-1,IF(OR(E284=Локализация!$C$126,E284=3),0,IF(OR(E284=Локализация!$C$127,E284=2),2,IF(OR(E284=Локализация!$C$128,E284=1),4)))))</f>
        <v>0</v>
      </c>
      <c r="AA284" s="11" t="b">
        <f>IF(OR(F284=Локализация!$C$118,F284=5),4,IF(OR(F284=Локализация!$C$119,F284=4),2,IF(OR(F284=Локализация!$C$120,F284=3),0,IF(OR(F284=Локализация!$C$121,F284=2),-1,IF(OR(F284=Локализация!$C$122,F284=1),-2)))))</f>
        <v>0</v>
      </c>
      <c r="AB284" s="11" t="b">
        <f>IF(OR(G284=Локализация!$C$124,G284=5),-2,IF(OR(G284=Локализация!$C$125,G284=4),-1,IF(OR(G284=Локализация!$C$126,G284=3),0,IF(OR(G284=Локализация!$C$127,G284=2),2,IF(OR(G284=Локализация!$C$128,G284=1),4)))))</f>
        <v>0</v>
      </c>
      <c r="AC284" s="11" t="b">
        <f>IF(OR(H284=Локализация!$C$118,H284=5),4,IF(OR(H284=Локализация!$C$119,H284=4),2,IF(OR(H284=Локализация!$C$120,H284=3),0,IF(OR(H284=Локализация!$C$121,H284=2),-1,IF(OR(H284=Локализация!$C$122,H284=1),-2)))))</f>
        <v>0</v>
      </c>
      <c r="AD284" s="11" t="b">
        <f>IF(OR(I284=Локализация!$C$124,I284=5),-2,IF(OR(I284=Локализация!$C$125,I284=4),-1,IF(OR(I284=Локализация!$C$126,I284=3),0,IF(OR(I284=Локализация!$C$127,I284=2),2,IF(OR(I284=Локализация!$C$128,I284=1),4)))))</f>
        <v>0</v>
      </c>
      <c r="AE284" s="11" t="b">
        <f>IF(OR(J284=Локализация!$C$118,J284=5),4,IF(OR(J284=Локализация!$C$119,J284=4),2,IF(OR(J284=Локализация!$C$120,J284=3),0,IF(OR(J284=Локализация!$C$121,J284=2),-1,IF(OR(J284=Локализация!$C$122,J284=1),-2)))))</f>
        <v>0</v>
      </c>
      <c r="AF284" s="11" t="b">
        <f>IF(OR(K284=Локализация!$C$124,K284=5),-2,IF(OR(K284=Локализация!$C$125,K284=4),-1,IF(OR(K284=Локализация!$C$126,K284=3),0,IF(OR(K284=Локализация!$C$127,K284=2),2,IF(OR(K284=Локализация!$C$128,K284=1),4)))))</f>
        <v>0</v>
      </c>
      <c r="AG284" s="11" t="b">
        <f>IF(OR(L284=Локализация!$C$118,L284=5),4,IF(OR(L284=Локализация!$C$119,L284=4),2,IF(OR(L284=Локализация!$C$120,L284=3),0,IF(OR(L284=Локализация!$C$121,L284=2),-1,IF(OR(L284=Локализация!$C$122,L284=1),-2)))))</f>
        <v>0</v>
      </c>
      <c r="AH284" s="11" t="b">
        <f>IF(OR(M284=Локализация!$C$124,M284=5),-2,IF(OR(M284=Локализация!$C$125,M284=4),-1,IF(OR(M284=Локализация!$C$126,M284=3),0,IF(OR(M284=Локализация!$C$127,M284=2),2,IF(OR(M284=Локализация!$C$128,M284=1),4)))))</f>
        <v>0</v>
      </c>
      <c r="AI284" s="11" t="b">
        <f>IF(OR(N284=Локализация!$C$118,N284=5),4,IF(OR(N284=Локализация!$C$119,N284=4),2,IF(OR(N284=Локализация!$C$120,N284=3),0,IF(OR(N284=Локализация!$C$121,N284=2),-1,IF(OR(N284=Локализация!$C$122,N284=1),-2)))))</f>
        <v>0</v>
      </c>
      <c r="AJ284" s="11" t="b">
        <f>IF(OR(O284=Локализация!$C$124,O284=5),-2,IF(OR(O284=Локализация!$C$125,O284=4),-1,IF(OR(O284=Локализация!$C$126,O284=3),0,IF(OR(O284=Локализация!$C$127,O284=2),2,IF(OR(O284=Локализация!$C$128,O284=1),4)))))</f>
        <v>0</v>
      </c>
      <c r="AK284" s="11" t="b">
        <f>IF(OR(P284=Локализация!$C$118,P284=5),4,IF(OR(P284=Локализация!$C$119,P284=4),2,IF(OR(P284=Локализация!$C$120,P284=3),0,IF(OR(P284=Локализация!$C$121,P284=2),-1,IF(OR(P284=Локализация!$C$122,P284=1),-2)))))</f>
        <v>0</v>
      </c>
      <c r="AL284" s="11" t="b">
        <f>IF(OR(Q284=Локализация!$C$124,Q284=5),-2,IF(OR(Q284=Локализация!$C$125,Q284=4),-1,IF(OR(Q284=Локализация!$C$126,Q284=3),0,IF(OR(Q284=Локализация!$C$127,Q284=2),2,IF(OR(Q284=Локализация!$C$128,Q284=1),4)))))</f>
        <v>0</v>
      </c>
      <c r="AM284" s="11" t="b">
        <f>IF(OR(R284=Локализация!$C$118,R284=5),4,IF(OR(R284=Локализация!$C$119,R284=4),2,IF(OR(R284=Локализация!$C$120,R284=3),0,IF(OR(R284=Локализация!$C$121,R284=2),-1,IF(OR(R284=Локализация!$C$122,R284=1),-2)))))</f>
        <v>0</v>
      </c>
      <c r="AN284" s="11" t="b">
        <f>IF(OR(S284=Локализация!$C$124,S284=5),-2,IF(OR(S284=Локализация!$C$125,S284=4),-1,IF(OR(S284=Локализация!$C$126,S284=3),0,IF(OR(S284=Локализация!$C$127,S284=2),2,IF(OR(S284=Локализация!$C$128,S284=1),4)))))</f>
        <v>0</v>
      </c>
      <c r="AO284" s="11" t="b">
        <f>IF(OR(T284=Локализация!$C$118,T284=5),4,IF(OR(T284=Локализация!$C$119,T284=4),2,IF(OR(T284=Локализация!$C$120,T284=3),0,IF(OR(T284=Локализация!$C$121,T284=2),-1,IF(OR(T284=Локализация!$C$122,T284=1),-2)))))</f>
        <v>0</v>
      </c>
      <c r="AP284" s="11" t="b">
        <f>IF(OR(U284=Локализация!$C$124,U284=5),-2,IF(OR(U284=Локализация!$C$125,U284=4),-1,IF(OR(U284=Локализация!$C$126,U284=3),0,IF(OR(U284=Локализация!$C$127,U284=2),2,IF(OR(U284=Локализация!$C$128,U284=1),4)))))</f>
        <v>0</v>
      </c>
      <c r="AR284" s="11" t="str">
        <f t="shared" si="87"/>
        <v>ЛОЖЬЛОЖЬ</v>
      </c>
      <c r="AS284" s="11" t="str">
        <f t="shared" si="88"/>
        <v>ЛОЖЬЛОЖЬ</v>
      </c>
      <c r="AT284" s="11" t="str">
        <f t="shared" si="89"/>
        <v>ЛОЖЬЛОЖЬ</v>
      </c>
      <c r="AU284" s="11" t="str">
        <f t="shared" si="90"/>
        <v>ЛОЖЬЛОЖЬ</v>
      </c>
      <c r="AV284" s="11" t="str">
        <f t="shared" si="91"/>
        <v>ЛОЖЬЛОЖЬ</v>
      </c>
      <c r="AW284" s="11" t="str">
        <f t="shared" si="92"/>
        <v>ЛОЖЬЛОЖЬ</v>
      </c>
      <c r="AX284" s="11" t="str">
        <f t="shared" si="93"/>
        <v>ЛОЖЬЛОЖЬ</v>
      </c>
      <c r="AY284" s="11" t="str">
        <f t="shared" si="94"/>
        <v>ЛОЖЬЛОЖЬ</v>
      </c>
      <c r="AZ284" s="11" t="str">
        <f t="shared" si="95"/>
        <v>ЛОЖЬЛОЖЬ</v>
      </c>
      <c r="BA284" s="11" t="str">
        <f t="shared" si="96"/>
        <v>ЛОЖЬЛОЖЬ</v>
      </c>
      <c r="BC284" s="11" t="str">
        <f t="shared" si="97"/>
        <v/>
      </c>
      <c r="BD284" s="11" t="str">
        <f t="shared" si="98"/>
        <v/>
      </c>
      <c r="BE284" s="11" t="str">
        <f t="shared" si="99"/>
        <v/>
      </c>
      <c r="BF284" s="11" t="str">
        <f t="shared" si="100"/>
        <v/>
      </c>
      <c r="BG284" s="11" t="str">
        <f t="shared" si="101"/>
        <v/>
      </c>
      <c r="BH284" s="11" t="str">
        <f t="shared" si="102"/>
        <v/>
      </c>
      <c r="BI284" s="11" t="str">
        <f t="shared" si="103"/>
        <v/>
      </c>
      <c r="BJ284" s="11" t="str">
        <f t="shared" si="104"/>
        <v/>
      </c>
      <c r="BK284" s="11" t="str">
        <f t="shared" si="105"/>
        <v/>
      </c>
      <c r="BL284" s="11" t="str">
        <f t="shared" si="106"/>
        <v/>
      </c>
    </row>
    <row r="285" spans="23:64" x14ac:dyDescent="0.3">
      <c r="W285" s="11" t="b">
        <f>IF(OR(B285=Локализация!$C$118,B285=5),4,IF(OR(B285=Локализация!$C$119,B285=4),2,IF(OR(B285=Локализация!$C$120,B285=3),0,IF(OR(B285=Локализация!$C$121,B285=2),-1,IF(OR(B285=Локализация!$C$122,B285=1),-2)))))</f>
        <v>0</v>
      </c>
      <c r="X285" s="11" t="b">
        <f>IF(OR(C285=Локализация!$C$124,C285=5),-2,IF(OR(C285=Локализация!$C$125,C285=4),-1,IF(OR(C285=Локализация!$C$126,C285=3),0,IF(OR(C285=Локализация!$C$127,C285=2),2,IF(OR(C285=Локализация!$C$128,C285=1),4)))))</f>
        <v>0</v>
      </c>
      <c r="Y285" s="11" t="b">
        <f>IF(OR(D285=Локализация!$C$118,D285=5),4,IF(OR(D285=Локализация!$C$119,D285=4),2,IF(OR(D285=Локализация!$C$120,D285=3),0,IF(OR(D285=Локализация!$C$121,D285=2),-1,IF(OR(D285=Локализация!$C$122,D285=1),-2)))))</f>
        <v>0</v>
      </c>
      <c r="Z285" s="11" t="b">
        <f>IF(OR(E285=Локализация!$C$124,E285=5),-2,IF(OR(E285=Локализация!$C$125,E285=4),-1,IF(OR(E285=Локализация!$C$126,E285=3),0,IF(OR(E285=Локализация!$C$127,E285=2),2,IF(OR(E285=Локализация!$C$128,E285=1),4)))))</f>
        <v>0</v>
      </c>
      <c r="AA285" s="11" t="b">
        <f>IF(OR(F285=Локализация!$C$118,F285=5),4,IF(OR(F285=Локализация!$C$119,F285=4),2,IF(OR(F285=Локализация!$C$120,F285=3),0,IF(OR(F285=Локализация!$C$121,F285=2),-1,IF(OR(F285=Локализация!$C$122,F285=1),-2)))))</f>
        <v>0</v>
      </c>
      <c r="AB285" s="11" t="b">
        <f>IF(OR(G285=Локализация!$C$124,G285=5),-2,IF(OR(G285=Локализация!$C$125,G285=4),-1,IF(OR(G285=Локализация!$C$126,G285=3),0,IF(OR(G285=Локализация!$C$127,G285=2),2,IF(OR(G285=Локализация!$C$128,G285=1),4)))))</f>
        <v>0</v>
      </c>
      <c r="AC285" s="11" t="b">
        <f>IF(OR(H285=Локализация!$C$118,H285=5),4,IF(OR(H285=Локализация!$C$119,H285=4),2,IF(OR(H285=Локализация!$C$120,H285=3),0,IF(OR(H285=Локализация!$C$121,H285=2),-1,IF(OR(H285=Локализация!$C$122,H285=1),-2)))))</f>
        <v>0</v>
      </c>
      <c r="AD285" s="11" t="b">
        <f>IF(OR(I285=Локализация!$C$124,I285=5),-2,IF(OR(I285=Локализация!$C$125,I285=4),-1,IF(OR(I285=Локализация!$C$126,I285=3),0,IF(OR(I285=Локализация!$C$127,I285=2),2,IF(OR(I285=Локализация!$C$128,I285=1),4)))))</f>
        <v>0</v>
      </c>
      <c r="AE285" s="11" t="b">
        <f>IF(OR(J285=Локализация!$C$118,J285=5),4,IF(OR(J285=Локализация!$C$119,J285=4),2,IF(OR(J285=Локализация!$C$120,J285=3),0,IF(OR(J285=Локализация!$C$121,J285=2),-1,IF(OR(J285=Локализация!$C$122,J285=1),-2)))))</f>
        <v>0</v>
      </c>
      <c r="AF285" s="11" t="b">
        <f>IF(OR(K285=Локализация!$C$124,K285=5),-2,IF(OR(K285=Локализация!$C$125,K285=4),-1,IF(OR(K285=Локализация!$C$126,K285=3),0,IF(OR(K285=Локализация!$C$127,K285=2),2,IF(OR(K285=Локализация!$C$128,K285=1),4)))))</f>
        <v>0</v>
      </c>
      <c r="AG285" s="11" t="b">
        <f>IF(OR(L285=Локализация!$C$118,L285=5),4,IF(OR(L285=Локализация!$C$119,L285=4),2,IF(OR(L285=Локализация!$C$120,L285=3),0,IF(OR(L285=Локализация!$C$121,L285=2),-1,IF(OR(L285=Локализация!$C$122,L285=1),-2)))))</f>
        <v>0</v>
      </c>
      <c r="AH285" s="11" t="b">
        <f>IF(OR(M285=Локализация!$C$124,M285=5),-2,IF(OR(M285=Локализация!$C$125,M285=4),-1,IF(OR(M285=Локализация!$C$126,M285=3),0,IF(OR(M285=Локализация!$C$127,M285=2),2,IF(OR(M285=Локализация!$C$128,M285=1),4)))))</f>
        <v>0</v>
      </c>
      <c r="AI285" s="11" t="b">
        <f>IF(OR(N285=Локализация!$C$118,N285=5),4,IF(OR(N285=Локализация!$C$119,N285=4),2,IF(OR(N285=Локализация!$C$120,N285=3),0,IF(OR(N285=Локализация!$C$121,N285=2),-1,IF(OR(N285=Локализация!$C$122,N285=1),-2)))))</f>
        <v>0</v>
      </c>
      <c r="AJ285" s="11" t="b">
        <f>IF(OR(O285=Локализация!$C$124,O285=5),-2,IF(OR(O285=Локализация!$C$125,O285=4),-1,IF(OR(O285=Локализация!$C$126,O285=3),0,IF(OR(O285=Локализация!$C$127,O285=2),2,IF(OR(O285=Локализация!$C$128,O285=1),4)))))</f>
        <v>0</v>
      </c>
      <c r="AK285" s="11" t="b">
        <f>IF(OR(P285=Локализация!$C$118,P285=5),4,IF(OR(P285=Локализация!$C$119,P285=4),2,IF(OR(P285=Локализация!$C$120,P285=3),0,IF(OR(P285=Локализация!$C$121,P285=2),-1,IF(OR(P285=Локализация!$C$122,P285=1),-2)))))</f>
        <v>0</v>
      </c>
      <c r="AL285" s="11" t="b">
        <f>IF(OR(Q285=Локализация!$C$124,Q285=5),-2,IF(OR(Q285=Локализация!$C$125,Q285=4),-1,IF(OR(Q285=Локализация!$C$126,Q285=3),0,IF(OR(Q285=Локализация!$C$127,Q285=2),2,IF(OR(Q285=Локализация!$C$128,Q285=1),4)))))</f>
        <v>0</v>
      </c>
      <c r="AM285" s="11" t="b">
        <f>IF(OR(R285=Локализация!$C$118,R285=5),4,IF(OR(R285=Локализация!$C$119,R285=4),2,IF(OR(R285=Локализация!$C$120,R285=3),0,IF(OR(R285=Локализация!$C$121,R285=2),-1,IF(OR(R285=Локализация!$C$122,R285=1),-2)))))</f>
        <v>0</v>
      </c>
      <c r="AN285" s="11" t="b">
        <f>IF(OR(S285=Локализация!$C$124,S285=5),-2,IF(OR(S285=Локализация!$C$125,S285=4),-1,IF(OR(S285=Локализация!$C$126,S285=3),0,IF(OR(S285=Локализация!$C$127,S285=2),2,IF(OR(S285=Локализация!$C$128,S285=1),4)))))</f>
        <v>0</v>
      </c>
      <c r="AO285" s="11" t="b">
        <f>IF(OR(T285=Локализация!$C$118,T285=5),4,IF(OR(T285=Локализация!$C$119,T285=4),2,IF(OR(T285=Локализация!$C$120,T285=3),0,IF(OR(T285=Локализация!$C$121,T285=2),-1,IF(OR(T285=Локализация!$C$122,T285=1),-2)))))</f>
        <v>0</v>
      </c>
      <c r="AP285" s="11" t="b">
        <f>IF(OR(U285=Локализация!$C$124,U285=5),-2,IF(OR(U285=Локализация!$C$125,U285=4),-1,IF(OR(U285=Локализация!$C$126,U285=3),0,IF(OR(U285=Локализация!$C$127,U285=2),2,IF(OR(U285=Локализация!$C$128,U285=1),4)))))</f>
        <v>0</v>
      </c>
      <c r="AR285" s="11" t="str">
        <f t="shared" si="87"/>
        <v>ЛОЖЬЛОЖЬ</v>
      </c>
      <c r="AS285" s="11" t="str">
        <f t="shared" si="88"/>
        <v>ЛОЖЬЛОЖЬ</v>
      </c>
      <c r="AT285" s="11" t="str">
        <f t="shared" si="89"/>
        <v>ЛОЖЬЛОЖЬ</v>
      </c>
      <c r="AU285" s="11" t="str">
        <f t="shared" si="90"/>
        <v>ЛОЖЬЛОЖЬ</v>
      </c>
      <c r="AV285" s="11" t="str">
        <f t="shared" si="91"/>
        <v>ЛОЖЬЛОЖЬ</v>
      </c>
      <c r="AW285" s="11" t="str">
        <f t="shared" si="92"/>
        <v>ЛОЖЬЛОЖЬ</v>
      </c>
      <c r="AX285" s="11" t="str">
        <f t="shared" si="93"/>
        <v>ЛОЖЬЛОЖЬ</v>
      </c>
      <c r="AY285" s="11" t="str">
        <f t="shared" si="94"/>
        <v>ЛОЖЬЛОЖЬ</v>
      </c>
      <c r="AZ285" s="11" t="str">
        <f t="shared" si="95"/>
        <v>ЛОЖЬЛОЖЬ</v>
      </c>
      <c r="BA285" s="11" t="str">
        <f t="shared" si="96"/>
        <v>ЛОЖЬЛОЖЬ</v>
      </c>
      <c r="BC285" s="11" t="str">
        <f t="shared" si="97"/>
        <v/>
      </c>
      <c r="BD285" s="11" t="str">
        <f t="shared" si="98"/>
        <v/>
      </c>
      <c r="BE285" s="11" t="str">
        <f t="shared" si="99"/>
        <v/>
      </c>
      <c r="BF285" s="11" t="str">
        <f t="shared" si="100"/>
        <v/>
      </c>
      <c r="BG285" s="11" t="str">
        <f t="shared" si="101"/>
        <v/>
      </c>
      <c r="BH285" s="11" t="str">
        <f t="shared" si="102"/>
        <v/>
      </c>
      <c r="BI285" s="11" t="str">
        <f t="shared" si="103"/>
        <v/>
      </c>
      <c r="BJ285" s="11" t="str">
        <f t="shared" si="104"/>
        <v/>
      </c>
      <c r="BK285" s="11" t="str">
        <f t="shared" si="105"/>
        <v/>
      </c>
      <c r="BL285" s="11" t="str">
        <f t="shared" si="106"/>
        <v/>
      </c>
    </row>
    <row r="286" spans="23:64" x14ac:dyDescent="0.3">
      <c r="W286" s="11" t="b">
        <f>IF(OR(B286=Локализация!$C$118,B286=5),4,IF(OR(B286=Локализация!$C$119,B286=4),2,IF(OR(B286=Локализация!$C$120,B286=3),0,IF(OR(B286=Локализация!$C$121,B286=2),-1,IF(OR(B286=Локализация!$C$122,B286=1),-2)))))</f>
        <v>0</v>
      </c>
      <c r="X286" s="11" t="b">
        <f>IF(OR(C286=Локализация!$C$124,C286=5),-2,IF(OR(C286=Локализация!$C$125,C286=4),-1,IF(OR(C286=Локализация!$C$126,C286=3),0,IF(OR(C286=Локализация!$C$127,C286=2),2,IF(OR(C286=Локализация!$C$128,C286=1),4)))))</f>
        <v>0</v>
      </c>
      <c r="Y286" s="11" t="b">
        <f>IF(OR(D286=Локализация!$C$118,D286=5),4,IF(OR(D286=Локализация!$C$119,D286=4),2,IF(OR(D286=Локализация!$C$120,D286=3),0,IF(OR(D286=Локализация!$C$121,D286=2),-1,IF(OR(D286=Локализация!$C$122,D286=1),-2)))))</f>
        <v>0</v>
      </c>
      <c r="Z286" s="11" t="b">
        <f>IF(OR(E286=Локализация!$C$124,E286=5),-2,IF(OR(E286=Локализация!$C$125,E286=4),-1,IF(OR(E286=Локализация!$C$126,E286=3),0,IF(OR(E286=Локализация!$C$127,E286=2),2,IF(OR(E286=Локализация!$C$128,E286=1),4)))))</f>
        <v>0</v>
      </c>
      <c r="AA286" s="11" t="b">
        <f>IF(OR(F286=Локализация!$C$118,F286=5),4,IF(OR(F286=Локализация!$C$119,F286=4),2,IF(OR(F286=Локализация!$C$120,F286=3),0,IF(OR(F286=Локализация!$C$121,F286=2),-1,IF(OR(F286=Локализация!$C$122,F286=1),-2)))))</f>
        <v>0</v>
      </c>
      <c r="AB286" s="11" t="b">
        <f>IF(OR(G286=Локализация!$C$124,G286=5),-2,IF(OR(G286=Локализация!$C$125,G286=4),-1,IF(OR(G286=Локализация!$C$126,G286=3),0,IF(OR(G286=Локализация!$C$127,G286=2),2,IF(OR(G286=Локализация!$C$128,G286=1),4)))))</f>
        <v>0</v>
      </c>
      <c r="AC286" s="11" t="b">
        <f>IF(OR(H286=Локализация!$C$118,H286=5),4,IF(OR(H286=Локализация!$C$119,H286=4),2,IF(OR(H286=Локализация!$C$120,H286=3),0,IF(OR(H286=Локализация!$C$121,H286=2),-1,IF(OR(H286=Локализация!$C$122,H286=1),-2)))))</f>
        <v>0</v>
      </c>
      <c r="AD286" s="11" t="b">
        <f>IF(OR(I286=Локализация!$C$124,I286=5),-2,IF(OR(I286=Локализация!$C$125,I286=4),-1,IF(OR(I286=Локализация!$C$126,I286=3),0,IF(OR(I286=Локализация!$C$127,I286=2),2,IF(OR(I286=Локализация!$C$128,I286=1),4)))))</f>
        <v>0</v>
      </c>
      <c r="AE286" s="11" t="b">
        <f>IF(OR(J286=Локализация!$C$118,J286=5),4,IF(OR(J286=Локализация!$C$119,J286=4),2,IF(OR(J286=Локализация!$C$120,J286=3),0,IF(OR(J286=Локализация!$C$121,J286=2),-1,IF(OR(J286=Локализация!$C$122,J286=1),-2)))))</f>
        <v>0</v>
      </c>
      <c r="AF286" s="11" t="b">
        <f>IF(OR(K286=Локализация!$C$124,K286=5),-2,IF(OR(K286=Локализация!$C$125,K286=4),-1,IF(OR(K286=Локализация!$C$126,K286=3),0,IF(OR(K286=Локализация!$C$127,K286=2),2,IF(OR(K286=Локализация!$C$128,K286=1),4)))))</f>
        <v>0</v>
      </c>
      <c r="AG286" s="11" t="b">
        <f>IF(OR(L286=Локализация!$C$118,L286=5),4,IF(OR(L286=Локализация!$C$119,L286=4),2,IF(OR(L286=Локализация!$C$120,L286=3),0,IF(OR(L286=Локализация!$C$121,L286=2),-1,IF(OR(L286=Локализация!$C$122,L286=1),-2)))))</f>
        <v>0</v>
      </c>
      <c r="AH286" s="11" t="b">
        <f>IF(OR(M286=Локализация!$C$124,M286=5),-2,IF(OR(M286=Локализация!$C$125,M286=4),-1,IF(OR(M286=Локализация!$C$126,M286=3),0,IF(OR(M286=Локализация!$C$127,M286=2),2,IF(OR(M286=Локализация!$C$128,M286=1),4)))))</f>
        <v>0</v>
      </c>
      <c r="AI286" s="11" t="b">
        <f>IF(OR(N286=Локализация!$C$118,N286=5),4,IF(OR(N286=Локализация!$C$119,N286=4),2,IF(OR(N286=Локализация!$C$120,N286=3),0,IF(OR(N286=Локализация!$C$121,N286=2),-1,IF(OR(N286=Локализация!$C$122,N286=1),-2)))))</f>
        <v>0</v>
      </c>
      <c r="AJ286" s="11" t="b">
        <f>IF(OR(O286=Локализация!$C$124,O286=5),-2,IF(OR(O286=Локализация!$C$125,O286=4),-1,IF(OR(O286=Локализация!$C$126,O286=3),0,IF(OR(O286=Локализация!$C$127,O286=2),2,IF(OR(O286=Локализация!$C$128,O286=1),4)))))</f>
        <v>0</v>
      </c>
      <c r="AK286" s="11" t="b">
        <f>IF(OR(P286=Локализация!$C$118,P286=5),4,IF(OR(P286=Локализация!$C$119,P286=4),2,IF(OR(P286=Локализация!$C$120,P286=3),0,IF(OR(P286=Локализация!$C$121,P286=2),-1,IF(OR(P286=Локализация!$C$122,P286=1),-2)))))</f>
        <v>0</v>
      </c>
      <c r="AL286" s="11" t="b">
        <f>IF(OR(Q286=Локализация!$C$124,Q286=5),-2,IF(OR(Q286=Локализация!$C$125,Q286=4),-1,IF(OR(Q286=Локализация!$C$126,Q286=3),0,IF(OR(Q286=Локализация!$C$127,Q286=2),2,IF(OR(Q286=Локализация!$C$128,Q286=1),4)))))</f>
        <v>0</v>
      </c>
      <c r="AM286" s="11" t="b">
        <f>IF(OR(R286=Локализация!$C$118,R286=5),4,IF(OR(R286=Локализация!$C$119,R286=4),2,IF(OR(R286=Локализация!$C$120,R286=3),0,IF(OR(R286=Локализация!$C$121,R286=2),-1,IF(OR(R286=Локализация!$C$122,R286=1),-2)))))</f>
        <v>0</v>
      </c>
      <c r="AN286" s="11" t="b">
        <f>IF(OR(S286=Локализация!$C$124,S286=5),-2,IF(OR(S286=Локализация!$C$125,S286=4),-1,IF(OR(S286=Локализация!$C$126,S286=3),0,IF(OR(S286=Локализация!$C$127,S286=2),2,IF(OR(S286=Локализация!$C$128,S286=1),4)))))</f>
        <v>0</v>
      </c>
      <c r="AO286" s="11" t="b">
        <f>IF(OR(T286=Локализация!$C$118,T286=5),4,IF(OR(T286=Локализация!$C$119,T286=4),2,IF(OR(T286=Локализация!$C$120,T286=3),0,IF(OR(T286=Локализация!$C$121,T286=2),-1,IF(OR(T286=Локализация!$C$122,T286=1),-2)))))</f>
        <v>0</v>
      </c>
      <c r="AP286" s="11" t="b">
        <f>IF(OR(U286=Локализация!$C$124,U286=5),-2,IF(OR(U286=Локализация!$C$125,U286=4),-1,IF(OR(U286=Локализация!$C$126,U286=3),0,IF(OR(U286=Локализация!$C$127,U286=2),2,IF(OR(U286=Локализация!$C$128,U286=1),4)))))</f>
        <v>0</v>
      </c>
      <c r="AR286" s="11" t="str">
        <f t="shared" si="87"/>
        <v>ЛОЖЬЛОЖЬ</v>
      </c>
      <c r="AS286" s="11" t="str">
        <f t="shared" si="88"/>
        <v>ЛОЖЬЛОЖЬ</v>
      </c>
      <c r="AT286" s="11" t="str">
        <f t="shared" si="89"/>
        <v>ЛОЖЬЛОЖЬ</v>
      </c>
      <c r="AU286" s="11" t="str">
        <f t="shared" si="90"/>
        <v>ЛОЖЬЛОЖЬ</v>
      </c>
      <c r="AV286" s="11" t="str">
        <f t="shared" si="91"/>
        <v>ЛОЖЬЛОЖЬ</v>
      </c>
      <c r="AW286" s="11" t="str">
        <f t="shared" si="92"/>
        <v>ЛОЖЬЛОЖЬ</v>
      </c>
      <c r="AX286" s="11" t="str">
        <f t="shared" si="93"/>
        <v>ЛОЖЬЛОЖЬ</v>
      </c>
      <c r="AY286" s="11" t="str">
        <f t="shared" si="94"/>
        <v>ЛОЖЬЛОЖЬ</v>
      </c>
      <c r="AZ286" s="11" t="str">
        <f t="shared" si="95"/>
        <v>ЛОЖЬЛОЖЬ</v>
      </c>
      <c r="BA286" s="11" t="str">
        <f t="shared" si="96"/>
        <v>ЛОЖЬЛОЖЬ</v>
      </c>
      <c r="BC286" s="11" t="str">
        <f t="shared" si="97"/>
        <v/>
      </c>
      <c r="BD286" s="11" t="str">
        <f t="shared" si="98"/>
        <v/>
      </c>
      <c r="BE286" s="11" t="str">
        <f t="shared" si="99"/>
        <v/>
      </c>
      <c r="BF286" s="11" t="str">
        <f t="shared" si="100"/>
        <v/>
      </c>
      <c r="BG286" s="11" t="str">
        <f t="shared" si="101"/>
        <v/>
      </c>
      <c r="BH286" s="11" t="str">
        <f t="shared" si="102"/>
        <v/>
      </c>
      <c r="BI286" s="11" t="str">
        <f t="shared" si="103"/>
        <v/>
      </c>
      <c r="BJ286" s="11" t="str">
        <f t="shared" si="104"/>
        <v/>
      </c>
      <c r="BK286" s="11" t="str">
        <f t="shared" si="105"/>
        <v/>
      </c>
      <c r="BL286" s="11" t="str">
        <f t="shared" si="106"/>
        <v/>
      </c>
    </row>
    <row r="287" spans="23:64" x14ac:dyDescent="0.3">
      <c r="W287" s="11" t="b">
        <f>IF(OR(B287=Локализация!$C$118,B287=5),4,IF(OR(B287=Локализация!$C$119,B287=4),2,IF(OR(B287=Локализация!$C$120,B287=3),0,IF(OR(B287=Локализация!$C$121,B287=2),-1,IF(OR(B287=Локализация!$C$122,B287=1),-2)))))</f>
        <v>0</v>
      </c>
      <c r="X287" s="11" t="b">
        <f>IF(OR(C287=Локализация!$C$124,C287=5),-2,IF(OR(C287=Локализация!$C$125,C287=4),-1,IF(OR(C287=Локализация!$C$126,C287=3),0,IF(OR(C287=Локализация!$C$127,C287=2),2,IF(OR(C287=Локализация!$C$128,C287=1),4)))))</f>
        <v>0</v>
      </c>
      <c r="Y287" s="11" t="b">
        <f>IF(OR(D287=Локализация!$C$118,D287=5),4,IF(OR(D287=Локализация!$C$119,D287=4),2,IF(OR(D287=Локализация!$C$120,D287=3),0,IF(OR(D287=Локализация!$C$121,D287=2),-1,IF(OR(D287=Локализация!$C$122,D287=1),-2)))))</f>
        <v>0</v>
      </c>
      <c r="Z287" s="11" t="b">
        <f>IF(OR(E287=Локализация!$C$124,E287=5),-2,IF(OR(E287=Локализация!$C$125,E287=4),-1,IF(OR(E287=Локализация!$C$126,E287=3),0,IF(OR(E287=Локализация!$C$127,E287=2),2,IF(OR(E287=Локализация!$C$128,E287=1),4)))))</f>
        <v>0</v>
      </c>
      <c r="AA287" s="11" t="b">
        <f>IF(OR(F287=Локализация!$C$118,F287=5),4,IF(OR(F287=Локализация!$C$119,F287=4),2,IF(OR(F287=Локализация!$C$120,F287=3),0,IF(OR(F287=Локализация!$C$121,F287=2),-1,IF(OR(F287=Локализация!$C$122,F287=1),-2)))))</f>
        <v>0</v>
      </c>
      <c r="AB287" s="11" t="b">
        <f>IF(OR(G287=Локализация!$C$124,G287=5),-2,IF(OR(G287=Локализация!$C$125,G287=4),-1,IF(OR(G287=Локализация!$C$126,G287=3),0,IF(OR(G287=Локализация!$C$127,G287=2),2,IF(OR(G287=Локализация!$C$128,G287=1),4)))))</f>
        <v>0</v>
      </c>
      <c r="AC287" s="11" t="b">
        <f>IF(OR(H287=Локализация!$C$118,H287=5),4,IF(OR(H287=Локализация!$C$119,H287=4),2,IF(OR(H287=Локализация!$C$120,H287=3),0,IF(OR(H287=Локализация!$C$121,H287=2),-1,IF(OR(H287=Локализация!$C$122,H287=1),-2)))))</f>
        <v>0</v>
      </c>
      <c r="AD287" s="11" t="b">
        <f>IF(OR(I287=Локализация!$C$124,I287=5),-2,IF(OR(I287=Локализация!$C$125,I287=4),-1,IF(OR(I287=Локализация!$C$126,I287=3),0,IF(OR(I287=Локализация!$C$127,I287=2),2,IF(OR(I287=Локализация!$C$128,I287=1),4)))))</f>
        <v>0</v>
      </c>
      <c r="AE287" s="11" t="b">
        <f>IF(OR(J287=Локализация!$C$118,J287=5),4,IF(OR(J287=Локализация!$C$119,J287=4),2,IF(OR(J287=Локализация!$C$120,J287=3),0,IF(OR(J287=Локализация!$C$121,J287=2),-1,IF(OR(J287=Локализация!$C$122,J287=1),-2)))))</f>
        <v>0</v>
      </c>
      <c r="AF287" s="11" t="b">
        <f>IF(OR(K287=Локализация!$C$124,K287=5),-2,IF(OR(K287=Локализация!$C$125,K287=4),-1,IF(OR(K287=Локализация!$C$126,K287=3),0,IF(OR(K287=Локализация!$C$127,K287=2),2,IF(OR(K287=Локализация!$C$128,K287=1),4)))))</f>
        <v>0</v>
      </c>
      <c r="AG287" s="11" t="b">
        <f>IF(OR(L287=Локализация!$C$118,L287=5),4,IF(OR(L287=Локализация!$C$119,L287=4),2,IF(OR(L287=Локализация!$C$120,L287=3),0,IF(OR(L287=Локализация!$C$121,L287=2),-1,IF(OR(L287=Локализация!$C$122,L287=1),-2)))))</f>
        <v>0</v>
      </c>
      <c r="AH287" s="11" t="b">
        <f>IF(OR(M287=Локализация!$C$124,M287=5),-2,IF(OR(M287=Локализация!$C$125,M287=4),-1,IF(OR(M287=Локализация!$C$126,M287=3),0,IF(OR(M287=Локализация!$C$127,M287=2),2,IF(OR(M287=Локализация!$C$128,M287=1),4)))))</f>
        <v>0</v>
      </c>
      <c r="AI287" s="11" t="b">
        <f>IF(OR(N287=Локализация!$C$118,N287=5),4,IF(OR(N287=Локализация!$C$119,N287=4),2,IF(OR(N287=Локализация!$C$120,N287=3),0,IF(OR(N287=Локализация!$C$121,N287=2),-1,IF(OR(N287=Локализация!$C$122,N287=1),-2)))))</f>
        <v>0</v>
      </c>
      <c r="AJ287" s="11" t="b">
        <f>IF(OR(O287=Локализация!$C$124,O287=5),-2,IF(OR(O287=Локализация!$C$125,O287=4),-1,IF(OR(O287=Локализация!$C$126,O287=3),0,IF(OR(O287=Локализация!$C$127,O287=2),2,IF(OR(O287=Локализация!$C$128,O287=1),4)))))</f>
        <v>0</v>
      </c>
      <c r="AK287" s="11" t="b">
        <f>IF(OR(P287=Локализация!$C$118,P287=5),4,IF(OR(P287=Локализация!$C$119,P287=4),2,IF(OR(P287=Локализация!$C$120,P287=3),0,IF(OR(P287=Локализация!$C$121,P287=2),-1,IF(OR(P287=Локализация!$C$122,P287=1),-2)))))</f>
        <v>0</v>
      </c>
      <c r="AL287" s="11" t="b">
        <f>IF(OR(Q287=Локализация!$C$124,Q287=5),-2,IF(OR(Q287=Локализация!$C$125,Q287=4),-1,IF(OR(Q287=Локализация!$C$126,Q287=3),0,IF(OR(Q287=Локализация!$C$127,Q287=2),2,IF(OR(Q287=Локализация!$C$128,Q287=1),4)))))</f>
        <v>0</v>
      </c>
      <c r="AM287" s="11" t="b">
        <f>IF(OR(R287=Локализация!$C$118,R287=5),4,IF(OR(R287=Локализация!$C$119,R287=4),2,IF(OR(R287=Локализация!$C$120,R287=3),0,IF(OR(R287=Локализация!$C$121,R287=2),-1,IF(OR(R287=Локализация!$C$122,R287=1),-2)))))</f>
        <v>0</v>
      </c>
      <c r="AN287" s="11" t="b">
        <f>IF(OR(S287=Локализация!$C$124,S287=5),-2,IF(OR(S287=Локализация!$C$125,S287=4),-1,IF(OR(S287=Локализация!$C$126,S287=3),0,IF(OR(S287=Локализация!$C$127,S287=2),2,IF(OR(S287=Локализация!$C$128,S287=1),4)))))</f>
        <v>0</v>
      </c>
      <c r="AO287" s="11" t="b">
        <f>IF(OR(T287=Локализация!$C$118,T287=5),4,IF(OR(T287=Локализация!$C$119,T287=4),2,IF(OR(T287=Локализация!$C$120,T287=3),0,IF(OR(T287=Локализация!$C$121,T287=2),-1,IF(OR(T287=Локализация!$C$122,T287=1),-2)))))</f>
        <v>0</v>
      </c>
      <c r="AP287" s="11" t="b">
        <f>IF(OR(U287=Локализация!$C$124,U287=5),-2,IF(OR(U287=Локализация!$C$125,U287=4),-1,IF(OR(U287=Локализация!$C$126,U287=3),0,IF(OR(U287=Локализация!$C$127,U287=2),2,IF(OR(U287=Локализация!$C$128,U287=1),4)))))</f>
        <v>0</v>
      </c>
      <c r="AR287" s="11" t="str">
        <f t="shared" si="87"/>
        <v>ЛОЖЬЛОЖЬ</v>
      </c>
      <c r="AS287" s="11" t="str">
        <f t="shared" si="88"/>
        <v>ЛОЖЬЛОЖЬ</v>
      </c>
      <c r="AT287" s="11" t="str">
        <f t="shared" si="89"/>
        <v>ЛОЖЬЛОЖЬ</v>
      </c>
      <c r="AU287" s="11" t="str">
        <f t="shared" si="90"/>
        <v>ЛОЖЬЛОЖЬ</v>
      </c>
      <c r="AV287" s="11" t="str">
        <f t="shared" si="91"/>
        <v>ЛОЖЬЛОЖЬ</v>
      </c>
      <c r="AW287" s="11" t="str">
        <f t="shared" si="92"/>
        <v>ЛОЖЬЛОЖЬ</v>
      </c>
      <c r="AX287" s="11" t="str">
        <f t="shared" si="93"/>
        <v>ЛОЖЬЛОЖЬ</v>
      </c>
      <c r="AY287" s="11" t="str">
        <f t="shared" si="94"/>
        <v>ЛОЖЬЛОЖЬ</v>
      </c>
      <c r="AZ287" s="11" t="str">
        <f t="shared" si="95"/>
        <v>ЛОЖЬЛОЖЬ</v>
      </c>
      <c r="BA287" s="11" t="str">
        <f t="shared" si="96"/>
        <v>ЛОЖЬЛОЖЬ</v>
      </c>
      <c r="BC287" s="11" t="str">
        <f t="shared" si="97"/>
        <v/>
      </c>
      <c r="BD287" s="11" t="str">
        <f t="shared" si="98"/>
        <v/>
      </c>
      <c r="BE287" s="11" t="str">
        <f t="shared" si="99"/>
        <v/>
      </c>
      <c r="BF287" s="11" t="str">
        <f t="shared" si="100"/>
        <v/>
      </c>
      <c r="BG287" s="11" t="str">
        <f t="shared" si="101"/>
        <v/>
      </c>
      <c r="BH287" s="11" t="str">
        <f t="shared" si="102"/>
        <v/>
      </c>
      <c r="BI287" s="11" t="str">
        <f t="shared" si="103"/>
        <v/>
      </c>
      <c r="BJ287" s="11" t="str">
        <f t="shared" si="104"/>
        <v/>
      </c>
      <c r="BK287" s="11" t="str">
        <f t="shared" si="105"/>
        <v/>
      </c>
      <c r="BL287" s="11" t="str">
        <f t="shared" si="106"/>
        <v/>
      </c>
    </row>
    <row r="288" spans="23:64" x14ac:dyDescent="0.3">
      <c r="W288" s="11" t="b">
        <f>IF(OR(B288=Локализация!$C$118,B288=5),4,IF(OR(B288=Локализация!$C$119,B288=4),2,IF(OR(B288=Локализация!$C$120,B288=3),0,IF(OR(B288=Локализация!$C$121,B288=2),-1,IF(OR(B288=Локализация!$C$122,B288=1),-2)))))</f>
        <v>0</v>
      </c>
      <c r="X288" s="11" t="b">
        <f>IF(OR(C288=Локализация!$C$124,C288=5),-2,IF(OR(C288=Локализация!$C$125,C288=4),-1,IF(OR(C288=Локализация!$C$126,C288=3),0,IF(OR(C288=Локализация!$C$127,C288=2),2,IF(OR(C288=Локализация!$C$128,C288=1),4)))))</f>
        <v>0</v>
      </c>
      <c r="Y288" s="11" t="b">
        <f>IF(OR(D288=Локализация!$C$118,D288=5),4,IF(OR(D288=Локализация!$C$119,D288=4),2,IF(OR(D288=Локализация!$C$120,D288=3),0,IF(OR(D288=Локализация!$C$121,D288=2),-1,IF(OR(D288=Локализация!$C$122,D288=1),-2)))))</f>
        <v>0</v>
      </c>
      <c r="Z288" s="11" t="b">
        <f>IF(OR(E288=Локализация!$C$124,E288=5),-2,IF(OR(E288=Локализация!$C$125,E288=4),-1,IF(OR(E288=Локализация!$C$126,E288=3),0,IF(OR(E288=Локализация!$C$127,E288=2),2,IF(OR(E288=Локализация!$C$128,E288=1),4)))))</f>
        <v>0</v>
      </c>
      <c r="AA288" s="11" t="b">
        <f>IF(OR(F288=Локализация!$C$118,F288=5),4,IF(OR(F288=Локализация!$C$119,F288=4),2,IF(OR(F288=Локализация!$C$120,F288=3),0,IF(OR(F288=Локализация!$C$121,F288=2),-1,IF(OR(F288=Локализация!$C$122,F288=1),-2)))))</f>
        <v>0</v>
      </c>
      <c r="AB288" s="11" t="b">
        <f>IF(OR(G288=Локализация!$C$124,G288=5),-2,IF(OR(G288=Локализация!$C$125,G288=4),-1,IF(OR(G288=Локализация!$C$126,G288=3),0,IF(OR(G288=Локализация!$C$127,G288=2),2,IF(OR(G288=Локализация!$C$128,G288=1),4)))))</f>
        <v>0</v>
      </c>
      <c r="AC288" s="11" t="b">
        <f>IF(OR(H288=Локализация!$C$118,H288=5),4,IF(OR(H288=Локализация!$C$119,H288=4),2,IF(OR(H288=Локализация!$C$120,H288=3),0,IF(OR(H288=Локализация!$C$121,H288=2),-1,IF(OR(H288=Локализация!$C$122,H288=1),-2)))))</f>
        <v>0</v>
      </c>
      <c r="AD288" s="11" t="b">
        <f>IF(OR(I288=Локализация!$C$124,I288=5),-2,IF(OR(I288=Локализация!$C$125,I288=4),-1,IF(OR(I288=Локализация!$C$126,I288=3),0,IF(OR(I288=Локализация!$C$127,I288=2),2,IF(OR(I288=Локализация!$C$128,I288=1),4)))))</f>
        <v>0</v>
      </c>
      <c r="AE288" s="11" t="b">
        <f>IF(OR(J288=Локализация!$C$118,J288=5),4,IF(OR(J288=Локализация!$C$119,J288=4),2,IF(OR(J288=Локализация!$C$120,J288=3),0,IF(OR(J288=Локализация!$C$121,J288=2),-1,IF(OR(J288=Локализация!$C$122,J288=1),-2)))))</f>
        <v>0</v>
      </c>
      <c r="AF288" s="11" t="b">
        <f>IF(OR(K288=Локализация!$C$124,K288=5),-2,IF(OR(K288=Локализация!$C$125,K288=4),-1,IF(OR(K288=Локализация!$C$126,K288=3),0,IF(OR(K288=Локализация!$C$127,K288=2),2,IF(OR(K288=Локализация!$C$128,K288=1),4)))))</f>
        <v>0</v>
      </c>
      <c r="AG288" s="11" t="b">
        <f>IF(OR(L288=Локализация!$C$118,L288=5),4,IF(OR(L288=Локализация!$C$119,L288=4),2,IF(OR(L288=Локализация!$C$120,L288=3),0,IF(OR(L288=Локализация!$C$121,L288=2),-1,IF(OR(L288=Локализация!$C$122,L288=1),-2)))))</f>
        <v>0</v>
      </c>
      <c r="AH288" s="11" t="b">
        <f>IF(OR(M288=Локализация!$C$124,M288=5),-2,IF(OR(M288=Локализация!$C$125,M288=4),-1,IF(OR(M288=Локализация!$C$126,M288=3),0,IF(OR(M288=Локализация!$C$127,M288=2),2,IF(OR(M288=Локализация!$C$128,M288=1),4)))))</f>
        <v>0</v>
      </c>
      <c r="AI288" s="11" t="b">
        <f>IF(OR(N288=Локализация!$C$118,N288=5),4,IF(OR(N288=Локализация!$C$119,N288=4),2,IF(OR(N288=Локализация!$C$120,N288=3),0,IF(OR(N288=Локализация!$C$121,N288=2),-1,IF(OR(N288=Локализация!$C$122,N288=1),-2)))))</f>
        <v>0</v>
      </c>
      <c r="AJ288" s="11" t="b">
        <f>IF(OR(O288=Локализация!$C$124,O288=5),-2,IF(OR(O288=Локализация!$C$125,O288=4),-1,IF(OR(O288=Локализация!$C$126,O288=3),0,IF(OR(O288=Локализация!$C$127,O288=2),2,IF(OR(O288=Локализация!$C$128,O288=1),4)))))</f>
        <v>0</v>
      </c>
      <c r="AK288" s="11" t="b">
        <f>IF(OR(P288=Локализация!$C$118,P288=5),4,IF(OR(P288=Локализация!$C$119,P288=4),2,IF(OR(P288=Локализация!$C$120,P288=3),0,IF(OR(P288=Локализация!$C$121,P288=2),-1,IF(OR(P288=Локализация!$C$122,P288=1),-2)))))</f>
        <v>0</v>
      </c>
      <c r="AL288" s="11" t="b">
        <f>IF(OR(Q288=Локализация!$C$124,Q288=5),-2,IF(OR(Q288=Локализация!$C$125,Q288=4),-1,IF(OR(Q288=Локализация!$C$126,Q288=3),0,IF(OR(Q288=Локализация!$C$127,Q288=2),2,IF(OR(Q288=Локализация!$C$128,Q288=1),4)))))</f>
        <v>0</v>
      </c>
      <c r="AM288" s="11" t="b">
        <f>IF(OR(R288=Локализация!$C$118,R288=5),4,IF(OR(R288=Локализация!$C$119,R288=4),2,IF(OR(R288=Локализация!$C$120,R288=3),0,IF(OR(R288=Локализация!$C$121,R288=2),-1,IF(OR(R288=Локализация!$C$122,R288=1),-2)))))</f>
        <v>0</v>
      </c>
      <c r="AN288" s="11" t="b">
        <f>IF(OR(S288=Локализация!$C$124,S288=5),-2,IF(OR(S288=Локализация!$C$125,S288=4),-1,IF(OR(S288=Локализация!$C$126,S288=3),0,IF(OR(S288=Локализация!$C$127,S288=2),2,IF(OR(S288=Локализация!$C$128,S288=1),4)))))</f>
        <v>0</v>
      </c>
      <c r="AO288" s="11" t="b">
        <f>IF(OR(T288=Локализация!$C$118,T288=5),4,IF(OR(T288=Локализация!$C$119,T288=4),2,IF(OR(T288=Локализация!$C$120,T288=3),0,IF(OR(T288=Локализация!$C$121,T288=2),-1,IF(OR(T288=Локализация!$C$122,T288=1),-2)))))</f>
        <v>0</v>
      </c>
      <c r="AP288" s="11" t="b">
        <f>IF(OR(U288=Локализация!$C$124,U288=5),-2,IF(OR(U288=Локализация!$C$125,U288=4),-1,IF(OR(U288=Локализация!$C$126,U288=3),0,IF(OR(U288=Локализация!$C$127,U288=2),2,IF(OR(U288=Локализация!$C$128,U288=1),4)))))</f>
        <v>0</v>
      </c>
      <c r="AR288" s="11" t="str">
        <f t="shared" si="87"/>
        <v>ЛОЖЬЛОЖЬ</v>
      </c>
      <c r="AS288" s="11" t="str">
        <f t="shared" si="88"/>
        <v>ЛОЖЬЛОЖЬ</v>
      </c>
      <c r="AT288" s="11" t="str">
        <f t="shared" si="89"/>
        <v>ЛОЖЬЛОЖЬ</v>
      </c>
      <c r="AU288" s="11" t="str">
        <f t="shared" si="90"/>
        <v>ЛОЖЬЛОЖЬ</v>
      </c>
      <c r="AV288" s="11" t="str">
        <f t="shared" si="91"/>
        <v>ЛОЖЬЛОЖЬ</v>
      </c>
      <c r="AW288" s="11" t="str">
        <f t="shared" si="92"/>
        <v>ЛОЖЬЛОЖЬ</v>
      </c>
      <c r="AX288" s="11" t="str">
        <f t="shared" si="93"/>
        <v>ЛОЖЬЛОЖЬ</v>
      </c>
      <c r="AY288" s="11" t="str">
        <f t="shared" si="94"/>
        <v>ЛОЖЬЛОЖЬ</v>
      </c>
      <c r="AZ288" s="11" t="str">
        <f t="shared" si="95"/>
        <v>ЛОЖЬЛОЖЬ</v>
      </c>
      <c r="BA288" s="11" t="str">
        <f t="shared" si="96"/>
        <v>ЛОЖЬЛОЖЬ</v>
      </c>
      <c r="BC288" s="11" t="str">
        <f t="shared" si="97"/>
        <v/>
      </c>
      <c r="BD288" s="11" t="str">
        <f t="shared" si="98"/>
        <v/>
      </c>
      <c r="BE288" s="11" t="str">
        <f t="shared" si="99"/>
        <v/>
      </c>
      <c r="BF288" s="11" t="str">
        <f t="shared" si="100"/>
        <v/>
      </c>
      <c r="BG288" s="11" t="str">
        <f t="shared" si="101"/>
        <v/>
      </c>
      <c r="BH288" s="11" t="str">
        <f t="shared" si="102"/>
        <v/>
      </c>
      <c r="BI288" s="11" t="str">
        <f t="shared" si="103"/>
        <v/>
      </c>
      <c r="BJ288" s="11" t="str">
        <f t="shared" si="104"/>
        <v/>
      </c>
      <c r="BK288" s="11" t="str">
        <f t="shared" si="105"/>
        <v/>
      </c>
      <c r="BL288" s="11" t="str">
        <f t="shared" si="106"/>
        <v/>
      </c>
    </row>
    <row r="289" spans="23:64" x14ac:dyDescent="0.3">
      <c r="W289" s="11" t="b">
        <f>IF(OR(B289=Локализация!$C$118,B289=5),4,IF(OR(B289=Локализация!$C$119,B289=4),2,IF(OR(B289=Локализация!$C$120,B289=3),0,IF(OR(B289=Локализация!$C$121,B289=2),-1,IF(OR(B289=Локализация!$C$122,B289=1),-2)))))</f>
        <v>0</v>
      </c>
      <c r="X289" s="11" t="b">
        <f>IF(OR(C289=Локализация!$C$124,C289=5),-2,IF(OR(C289=Локализация!$C$125,C289=4),-1,IF(OR(C289=Локализация!$C$126,C289=3),0,IF(OR(C289=Локализация!$C$127,C289=2),2,IF(OR(C289=Локализация!$C$128,C289=1),4)))))</f>
        <v>0</v>
      </c>
      <c r="Y289" s="11" t="b">
        <f>IF(OR(D289=Локализация!$C$118,D289=5),4,IF(OR(D289=Локализация!$C$119,D289=4),2,IF(OR(D289=Локализация!$C$120,D289=3),0,IF(OR(D289=Локализация!$C$121,D289=2),-1,IF(OR(D289=Локализация!$C$122,D289=1),-2)))))</f>
        <v>0</v>
      </c>
      <c r="Z289" s="11" t="b">
        <f>IF(OR(E289=Локализация!$C$124,E289=5),-2,IF(OR(E289=Локализация!$C$125,E289=4),-1,IF(OR(E289=Локализация!$C$126,E289=3),0,IF(OR(E289=Локализация!$C$127,E289=2),2,IF(OR(E289=Локализация!$C$128,E289=1),4)))))</f>
        <v>0</v>
      </c>
      <c r="AA289" s="11" t="b">
        <f>IF(OR(F289=Локализация!$C$118,F289=5),4,IF(OR(F289=Локализация!$C$119,F289=4),2,IF(OR(F289=Локализация!$C$120,F289=3),0,IF(OR(F289=Локализация!$C$121,F289=2),-1,IF(OR(F289=Локализация!$C$122,F289=1),-2)))))</f>
        <v>0</v>
      </c>
      <c r="AB289" s="11" t="b">
        <f>IF(OR(G289=Локализация!$C$124,G289=5),-2,IF(OR(G289=Локализация!$C$125,G289=4),-1,IF(OR(G289=Локализация!$C$126,G289=3),0,IF(OR(G289=Локализация!$C$127,G289=2),2,IF(OR(G289=Локализация!$C$128,G289=1),4)))))</f>
        <v>0</v>
      </c>
      <c r="AC289" s="11" t="b">
        <f>IF(OR(H289=Локализация!$C$118,H289=5),4,IF(OR(H289=Локализация!$C$119,H289=4),2,IF(OR(H289=Локализация!$C$120,H289=3),0,IF(OR(H289=Локализация!$C$121,H289=2),-1,IF(OR(H289=Локализация!$C$122,H289=1),-2)))))</f>
        <v>0</v>
      </c>
      <c r="AD289" s="11" t="b">
        <f>IF(OR(I289=Локализация!$C$124,I289=5),-2,IF(OR(I289=Локализация!$C$125,I289=4),-1,IF(OR(I289=Локализация!$C$126,I289=3),0,IF(OR(I289=Локализация!$C$127,I289=2),2,IF(OR(I289=Локализация!$C$128,I289=1),4)))))</f>
        <v>0</v>
      </c>
      <c r="AE289" s="11" t="b">
        <f>IF(OR(J289=Локализация!$C$118,J289=5),4,IF(OR(J289=Локализация!$C$119,J289=4),2,IF(OR(J289=Локализация!$C$120,J289=3),0,IF(OR(J289=Локализация!$C$121,J289=2),-1,IF(OR(J289=Локализация!$C$122,J289=1),-2)))))</f>
        <v>0</v>
      </c>
      <c r="AF289" s="11" t="b">
        <f>IF(OR(K289=Локализация!$C$124,K289=5),-2,IF(OR(K289=Локализация!$C$125,K289=4),-1,IF(OR(K289=Локализация!$C$126,K289=3),0,IF(OR(K289=Локализация!$C$127,K289=2),2,IF(OR(K289=Локализация!$C$128,K289=1),4)))))</f>
        <v>0</v>
      </c>
      <c r="AG289" s="11" t="b">
        <f>IF(OR(L289=Локализация!$C$118,L289=5),4,IF(OR(L289=Локализация!$C$119,L289=4),2,IF(OR(L289=Локализация!$C$120,L289=3),0,IF(OR(L289=Локализация!$C$121,L289=2),-1,IF(OR(L289=Локализация!$C$122,L289=1),-2)))))</f>
        <v>0</v>
      </c>
      <c r="AH289" s="11" t="b">
        <f>IF(OR(M289=Локализация!$C$124,M289=5),-2,IF(OR(M289=Локализация!$C$125,M289=4),-1,IF(OR(M289=Локализация!$C$126,M289=3),0,IF(OR(M289=Локализация!$C$127,M289=2),2,IF(OR(M289=Локализация!$C$128,M289=1),4)))))</f>
        <v>0</v>
      </c>
      <c r="AI289" s="11" t="b">
        <f>IF(OR(N289=Локализация!$C$118,N289=5),4,IF(OR(N289=Локализация!$C$119,N289=4),2,IF(OR(N289=Локализация!$C$120,N289=3),0,IF(OR(N289=Локализация!$C$121,N289=2),-1,IF(OR(N289=Локализация!$C$122,N289=1),-2)))))</f>
        <v>0</v>
      </c>
      <c r="AJ289" s="11" t="b">
        <f>IF(OR(O289=Локализация!$C$124,O289=5),-2,IF(OR(O289=Локализация!$C$125,O289=4),-1,IF(OR(O289=Локализация!$C$126,O289=3),0,IF(OR(O289=Локализация!$C$127,O289=2),2,IF(OR(O289=Локализация!$C$128,O289=1),4)))))</f>
        <v>0</v>
      </c>
      <c r="AK289" s="11" t="b">
        <f>IF(OR(P289=Локализация!$C$118,P289=5),4,IF(OR(P289=Локализация!$C$119,P289=4),2,IF(OR(P289=Локализация!$C$120,P289=3),0,IF(OR(P289=Локализация!$C$121,P289=2),-1,IF(OR(P289=Локализация!$C$122,P289=1),-2)))))</f>
        <v>0</v>
      </c>
      <c r="AL289" s="11" t="b">
        <f>IF(OR(Q289=Локализация!$C$124,Q289=5),-2,IF(OR(Q289=Локализация!$C$125,Q289=4),-1,IF(OR(Q289=Локализация!$C$126,Q289=3),0,IF(OR(Q289=Локализация!$C$127,Q289=2),2,IF(OR(Q289=Локализация!$C$128,Q289=1),4)))))</f>
        <v>0</v>
      </c>
      <c r="AM289" s="11" t="b">
        <f>IF(OR(R289=Локализация!$C$118,R289=5),4,IF(OR(R289=Локализация!$C$119,R289=4),2,IF(OR(R289=Локализация!$C$120,R289=3),0,IF(OR(R289=Локализация!$C$121,R289=2),-1,IF(OR(R289=Локализация!$C$122,R289=1),-2)))))</f>
        <v>0</v>
      </c>
      <c r="AN289" s="11" t="b">
        <f>IF(OR(S289=Локализация!$C$124,S289=5),-2,IF(OR(S289=Локализация!$C$125,S289=4),-1,IF(OR(S289=Локализация!$C$126,S289=3),0,IF(OR(S289=Локализация!$C$127,S289=2),2,IF(OR(S289=Локализация!$C$128,S289=1),4)))))</f>
        <v>0</v>
      </c>
      <c r="AO289" s="11" t="b">
        <f>IF(OR(T289=Локализация!$C$118,T289=5),4,IF(OR(T289=Локализация!$C$119,T289=4),2,IF(OR(T289=Локализация!$C$120,T289=3),0,IF(OR(T289=Локализация!$C$121,T289=2),-1,IF(OR(T289=Локализация!$C$122,T289=1),-2)))))</f>
        <v>0</v>
      </c>
      <c r="AP289" s="11" t="b">
        <f>IF(OR(U289=Локализация!$C$124,U289=5),-2,IF(OR(U289=Локализация!$C$125,U289=4),-1,IF(OR(U289=Локализация!$C$126,U289=3),0,IF(OR(U289=Локализация!$C$127,U289=2),2,IF(OR(U289=Локализация!$C$128,U289=1),4)))))</f>
        <v>0</v>
      </c>
      <c r="AR289" s="11" t="str">
        <f t="shared" si="87"/>
        <v>ЛОЖЬЛОЖЬ</v>
      </c>
      <c r="AS289" s="11" t="str">
        <f t="shared" si="88"/>
        <v>ЛОЖЬЛОЖЬ</v>
      </c>
      <c r="AT289" s="11" t="str">
        <f t="shared" si="89"/>
        <v>ЛОЖЬЛОЖЬ</v>
      </c>
      <c r="AU289" s="11" t="str">
        <f t="shared" si="90"/>
        <v>ЛОЖЬЛОЖЬ</v>
      </c>
      <c r="AV289" s="11" t="str">
        <f t="shared" si="91"/>
        <v>ЛОЖЬЛОЖЬ</v>
      </c>
      <c r="AW289" s="11" t="str">
        <f t="shared" si="92"/>
        <v>ЛОЖЬЛОЖЬ</v>
      </c>
      <c r="AX289" s="11" t="str">
        <f t="shared" si="93"/>
        <v>ЛОЖЬЛОЖЬ</v>
      </c>
      <c r="AY289" s="11" t="str">
        <f t="shared" si="94"/>
        <v>ЛОЖЬЛОЖЬ</v>
      </c>
      <c r="AZ289" s="11" t="str">
        <f t="shared" si="95"/>
        <v>ЛОЖЬЛОЖЬ</v>
      </c>
      <c r="BA289" s="11" t="str">
        <f t="shared" si="96"/>
        <v>ЛОЖЬЛОЖЬ</v>
      </c>
      <c r="BC289" s="11" t="str">
        <f t="shared" si="97"/>
        <v/>
      </c>
      <c r="BD289" s="11" t="str">
        <f t="shared" si="98"/>
        <v/>
      </c>
      <c r="BE289" s="11" t="str">
        <f t="shared" si="99"/>
        <v/>
      </c>
      <c r="BF289" s="11" t="str">
        <f t="shared" si="100"/>
        <v/>
      </c>
      <c r="BG289" s="11" t="str">
        <f t="shared" si="101"/>
        <v/>
      </c>
      <c r="BH289" s="11" t="str">
        <f t="shared" si="102"/>
        <v/>
      </c>
      <c r="BI289" s="11" t="str">
        <f t="shared" si="103"/>
        <v/>
      </c>
      <c r="BJ289" s="11" t="str">
        <f t="shared" si="104"/>
        <v/>
      </c>
      <c r="BK289" s="11" t="str">
        <f t="shared" si="105"/>
        <v/>
      </c>
      <c r="BL289" s="11" t="str">
        <f t="shared" si="106"/>
        <v/>
      </c>
    </row>
    <row r="290" spans="23:64" x14ac:dyDescent="0.3">
      <c r="W290" s="11" t="b">
        <f>IF(OR(B290=Локализация!$C$118,B290=5),4,IF(OR(B290=Локализация!$C$119,B290=4),2,IF(OR(B290=Локализация!$C$120,B290=3),0,IF(OR(B290=Локализация!$C$121,B290=2),-1,IF(OR(B290=Локализация!$C$122,B290=1),-2)))))</f>
        <v>0</v>
      </c>
      <c r="X290" s="11" t="b">
        <f>IF(OR(C290=Локализация!$C$124,C290=5),-2,IF(OR(C290=Локализация!$C$125,C290=4),-1,IF(OR(C290=Локализация!$C$126,C290=3),0,IF(OR(C290=Локализация!$C$127,C290=2),2,IF(OR(C290=Локализация!$C$128,C290=1),4)))))</f>
        <v>0</v>
      </c>
      <c r="Y290" s="11" t="b">
        <f>IF(OR(D290=Локализация!$C$118,D290=5),4,IF(OR(D290=Локализация!$C$119,D290=4),2,IF(OR(D290=Локализация!$C$120,D290=3),0,IF(OR(D290=Локализация!$C$121,D290=2),-1,IF(OR(D290=Локализация!$C$122,D290=1),-2)))))</f>
        <v>0</v>
      </c>
      <c r="Z290" s="11" t="b">
        <f>IF(OR(E290=Локализация!$C$124,E290=5),-2,IF(OR(E290=Локализация!$C$125,E290=4),-1,IF(OR(E290=Локализация!$C$126,E290=3),0,IF(OR(E290=Локализация!$C$127,E290=2),2,IF(OR(E290=Локализация!$C$128,E290=1),4)))))</f>
        <v>0</v>
      </c>
      <c r="AA290" s="11" t="b">
        <f>IF(OR(F290=Локализация!$C$118,F290=5),4,IF(OR(F290=Локализация!$C$119,F290=4),2,IF(OR(F290=Локализация!$C$120,F290=3),0,IF(OR(F290=Локализация!$C$121,F290=2),-1,IF(OR(F290=Локализация!$C$122,F290=1),-2)))))</f>
        <v>0</v>
      </c>
      <c r="AB290" s="11" t="b">
        <f>IF(OR(G290=Локализация!$C$124,G290=5),-2,IF(OR(G290=Локализация!$C$125,G290=4),-1,IF(OR(G290=Локализация!$C$126,G290=3),0,IF(OR(G290=Локализация!$C$127,G290=2),2,IF(OR(G290=Локализация!$C$128,G290=1),4)))))</f>
        <v>0</v>
      </c>
      <c r="AC290" s="11" t="b">
        <f>IF(OR(H290=Локализация!$C$118,H290=5),4,IF(OR(H290=Локализация!$C$119,H290=4),2,IF(OR(H290=Локализация!$C$120,H290=3),0,IF(OR(H290=Локализация!$C$121,H290=2),-1,IF(OR(H290=Локализация!$C$122,H290=1),-2)))))</f>
        <v>0</v>
      </c>
      <c r="AD290" s="11" t="b">
        <f>IF(OR(I290=Локализация!$C$124,I290=5),-2,IF(OR(I290=Локализация!$C$125,I290=4),-1,IF(OR(I290=Локализация!$C$126,I290=3),0,IF(OR(I290=Локализация!$C$127,I290=2),2,IF(OR(I290=Локализация!$C$128,I290=1),4)))))</f>
        <v>0</v>
      </c>
      <c r="AE290" s="11" t="b">
        <f>IF(OR(J290=Локализация!$C$118,J290=5),4,IF(OR(J290=Локализация!$C$119,J290=4),2,IF(OR(J290=Локализация!$C$120,J290=3),0,IF(OR(J290=Локализация!$C$121,J290=2),-1,IF(OR(J290=Локализация!$C$122,J290=1),-2)))))</f>
        <v>0</v>
      </c>
      <c r="AF290" s="11" t="b">
        <f>IF(OR(K290=Локализация!$C$124,K290=5),-2,IF(OR(K290=Локализация!$C$125,K290=4),-1,IF(OR(K290=Локализация!$C$126,K290=3),0,IF(OR(K290=Локализация!$C$127,K290=2),2,IF(OR(K290=Локализация!$C$128,K290=1),4)))))</f>
        <v>0</v>
      </c>
      <c r="AG290" s="11" t="b">
        <f>IF(OR(L290=Локализация!$C$118,L290=5),4,IF(OR(L290=Локализация!$C$119,L290=4),2,IF(OR(L290=Локализация!$C$120,L290=3),0,IF(OR(L290=Локализация!$C$121,L290=2),-1,IF(OR(L290=Локализация!$C$122,L290=1),-2)))))</f>
        <v>0</v>
      </c>
      <c r="AH290" s="11" t="b">
        <f>IF(OR(M290=Локализация!$C$124,M290=5),-2,IF(OR(M290=Локализация!$C$125,M290=4),-1,IF(OR(M290=Локализация!$C$126,M290=3),0,IF(OR(M290=Локализация!$C$127,M290=2),2,IF(OR(M290=Локализация!$C$128,M290=1),4)))))</f>
        <v>0</v>
      </c>
      <c r="AI290" s="11" t="b">
        <f>IF(OR(N290=Локализация!$C$118,N290=5),4,IF(OR(N290=Локализация!$C$119,N290=4),2,IF(OR(N290=Локализация!$C$120,N290=3),0,IF(OR(N290=Локализация!$C$121,N290=2),-1,IF(OR(N290=Локализация!$C$122,N290=1),-2)))))</f>
        <v>0</v>
      </c>
      <c r="AJ290" s="11" t="b">
        <f>IF(OR(O290=Локализация!$C$124,O290=5),-2,IF(OR(O290=Локализация!$C$125,O290=4),-1,IF(OR(O290=Локализация!$C$126,O290=3),0,IF(OR(O290=Локализация!$C$127,O290=2),2,IF(OR(O290=Локализация!$C$128,O290=1),4)))))</f>
        <v>0</v>
      </c>
      <c r="AK290" s="11" t="b">
        <f>IF(OR(P290=Локализация!$C$118,P290=5),4,IF(OR(P290=Локализация!$C$119,P290=4),2,IF(OR(P290=Локализация!$C$120,P290=3),0,IF(OR(P290=Локализация!$C$121,P290=2),-1,IF(OR(P290=Локализация!$C$122,P290=1),-2)))))</f>
        <v>0</v>
      </c>
      <c r="AL290" s="11" t="b">
        <f>IF(OR(Q290=Локализация!$C$124,Q290=5),-2,IF(OR(Q290=Локализация!$C$125,Q290=4),-1,IF(OR(Q290=Локализация!$C$126,Q290=3),0,IF(OR(Q290=Локализация!$C$127,Q290=2),2,IF(OR(Q290=Локализация!$C$128,Q290=1),4)))))</f>
        <v>0</v>
      </c>
      <c r="AM290" s="11" t="b">
        <f>IF(OR(R290=Локализация!$C$118,R290=5),4,IF(OR(R290=Локализация!$C$119,R290=4),2,IF(OR(R290=Локализация!$C$120,R290=3),0,IF(OR(R290=Локализация!$C$121,R290=2),-1,IF(OR(R290=Локализация!$C$122,R290=1),-2)))))</f>
        <v>0</v>
      </c>
      <c r="AN290" s="11" t="b">
        <f>IF(OR(S290=Локализация!$C$124,S290=5),-2,IF(OR(S290=Локализация!$C$125,S290=4),-1,IF(OR(S290=Локализация!$C$126,S290=3),0,IF(OR(S290=Локализация!$C$127,S290=2),2,IF(OR(S290=Локализация!$C$128,S290=1),4)))))</f>
        <v>0</v>
      </c>
      <c r="AO290" s="11" t="b">
        <f>IF(OR(T290=Локализация!$C$118,T290=5),4,IF(OR(T290=Локализация!$C$119,T290=4),2,IF(OR(T290=Локализация!$C$120,T290=3),0,IF(OR(T290=Локализация!$C$121,T290=2),-1,IF(OR(T290=Локализация!$C$122,T290=1),-2)))))</f>
        <v>0</v>
      </c>
      <c r="AP290" s="11" t="b">
        <f>IF(OR(U290=Локализация!$C$124,U290=5),-2,IF(OR(U290=Локализация!$C$125,U290=4),-1,IF(OR(U290=Локализация!$C$126,U290=3),0,IF(OR(U290=Локализация!$C$127,U290=2),2,IF(OR(U290=Локализация!$C$128,U290=1),4)))))</f>
        <v>0</v>
      </c>
      <c r="AR290" s="11" t="str">
        <f t="shared" si="87"/>
        <v>ЛОЖЬЛОЖЬ</v>
      </c>
      <c r="AS290" s="11" t="str">
        <f t="shared" si="88"/>
        <v>ЛОЖЬЛОЖЬ</v>
      </c>
      <c r="AT290" s="11" t="str">
        <f t="shared" si="89"/>
        <v>ЛОЖЬЛОЖЬ</v>
      </c>
      <c r="AU290" s="11" t="str">
        <f t="shared" si="90"/>
        <v>ЛОЖЬЛОЖЬ</v>
      </c>
      <c r="AV290" s="11" t="str">
        <f t="shared" si="91"/>
        <v>ЛОЖЬЛОЖЬ</v>
      </c>
      <c r="AW290" s="11" t="str">
        <f t="shared" si="92"/>
        <v>ЛОЖЬЛОЖЬ</v>
      </c>
      <c r="AX290" s="11" t="str">
        <f t="shared" si="93"/>
        <v>ЛОЖЬЛОЖЬ</v>
      </c>
      <c r="AY290" s="11" t="str">
        <f t="shared" si="94"/>
        <v>ЛОЖЬЛОЖЬ</v>
      </c>
      <c r="AZ290" s="11" t="str">
        <f t="shared" si="95"/>
        <v>ЛОЖЬЛОЖЬ</v>
      </c>
      <c r="BA290" s="11" t="str">
        <f t="shared" si="96"/>
        <v>ЛОЖЬЛОЖЬ</v>
      </c>
      <c r="BC290" s="11" t="str">
        <f t="shared" si="97"/>
        <v/>
      </c>
      <c r="BD290" s="11" t="str">
        <f t="shared" si="98"/>
        <v/>
      </c>
      <c r="BE290" s="11" t="str">
        <f t="shared" si="99"/>
        <v/>
      </c>
      <c r="BF290" s="11" t="str">
        <f t="shared" si="100"/>
        <v/>
      </c>
      <c r="BG290" s="11" t="str">
        <f t="shared" si="101"/>
        <v/>
      </c>
      <c r="BH290" s="11" t="str">
        <f t="shared" si="102"/>
        <v/>
      </c>
      <c r="BI290" s="11" t="str">
        <f t="shared" si="103"/>
        <v/>
      </c>
      <c r="BJ290" s="11" t="str">
        <f t="shared" si="104"/>
        <v/>
      </c>
      <c r="BK290" s="11" t="str">
        <f t="shared" si="105"/>
        <v/>
      </c>
      <c r="BL290" s="11" t="str">
        <f t="shared" si="106"/>
        <v/>
      </c>
    </row>
    <row r="291" spans="23:64" x14ac:dyDescent="0.3">
      <c r="W291" s="11" t="b">
        <f>IF(OR(B291=Локализация!$C$118,B291=5),4,IF(OR(B291=Локализация!$C$119,B291=4),2,IF(OR(B291=Локализация!$C$120,B291=3),0,IF(OR(B291=Локализация!$C$121,B291=2),-1,IF(OR(B291=Локализация!$C$122,B291=1),-2)))))</f>
        <v>0</v>
      </c>
      <c r="X291" s="11" t="b">
        <f>IF(OR(C291=Локализация!$C$124,C291=5),-2,IF(OR(C291=Локализация!$C$125,C291=4),-1,IF(OR(C291=Локализация!$C$126,C291=3),0,IF(OR(C291=Локализация!$C$127,C291=2),2,IF(OR(C291=Локализация!$C$128,C291=1),4)))))</f>
        <v>0</v>
      </c>
      <c r="Y291" s="11" t="b">
        <f>IF(OR(D291=Локализация!$C$118,D291=5),4,IF(OR(D291=Локализация!$C$119,D291=4),2,IF(OR(D291=Локализация!$C$120,D291=3),0,IF(OR(D291=Локализация!$C$121,D291=2),-1,IF(OR(D291=Локализация!$C$122,D291=1),-2)))))</f>
        <v>0</v>
      </c>
      <c r="Z291" s="11" t="b">
        <f>IF(OR(E291=Локализация!$C$124,E291=5),-2,IF(OR(E291=Локализация!$C$125,E291=4),-1,IF(OR(E291=Локализация!$C$126,E291=3),0,IF(OR(E291=Локализация!$C$127,E291=2),2,IF(OR(E291=Локализация!$C$128,E291=1),4)))))</f>
        <v>0</v>
      </c>
      <c r="AA291" s="11" t="b">
        <f>IF(OR(F291=Локализация!$C$118,F291=5),4,IF(OR(F291=Локализация!$C$119,F291=4),2,IF(OR(F291=Локализация!$C$120,F291=3),0,IF(OR(F291=Локализация!$C$121,F291=2),-1,IF(OR(F291=Локализация!$C$122,F291=1),-2)))))</f>
        <v>0</v>
      </c>
      <c r="AB291" s="11" t="b">
        <f>IF(OR(G291=Локализация!$C$124,G291=5),-2,IF(OR(G291=Локализация!$C$125,G291=4),-1,IF(OR(G291=Локализация!$C$126,G291=3),0,IF(OR(G291=Локализация!$C$127,G291=2),2,IF(OR(G291=Локализация!$C$128,G291=1),4)))))</f>
        <v>0</v>
      </c>
      <c r="AC291" s="11" t="b">
        <f>IF(OR(H291=Локализация!$C$118,H291=5),4,IF(OR(H291=Локализация!$C$119,H291=4),2,IF(OR(H291=Локализация!$C$120,H291=3),0,IF(OR(H291=Локализация!$C$121,H291=2),-1,IF(OR(H291=Локализация!$C$122,H291=1),-2)))))</f>
        <v>0</v>
      </c>
      <c r="AD291" s="11" t="b">
        <f>IF(OR(I291=Локализация!$C$124,I291=5),-2,IF(OR(I291=Локализация!$C$125,I291=4),-1,IF(OR(I291=Локализация!$C$126,I291=3),0,IF(OR(I291=Локализация!$C$127,I291=2),2,IF(OR(I291=Локализация!$C$128,I291=1),4)))))</f>
        <v>0</v>
      </c>
      <c r="AE291" s="11" t="b">
        <f>IF(OR(J291=Локализация!$C$118,J291=5),4,IF(OR(J291=Локализация!$C$119,J291=4),2,IF(OR(J291=Локализация!$C$120,J291=3),0,IF(OR(J291=Локализация!$C$121,J291=2),-1,IF(OR(J291=Локализация!$C$122,J291=1),-2)))))</f>
        <v>0</v>
      </c>
      <c r="AF291" s="11" t="b">
        <f>IF(OR(K291=Локализация!$C$124,K291=5),-2,IF(OR(K291=Локализация!$C$125,K291=4),-1,IF(OR(K291=Локализация!$C$126,K291=3),0,IF(OR(K291=Локализация!$C$127,K291=2),2,IF(OR(K291=Локализация!$C$128,K291=1),4)))))</f>
        <v>0</v>
      </c>
      <c r="AG291" s="11" t="b">
        <f>IF(OR(L291=Локализация!$C$118,L291=5),4,IF(OR(L291=Локализация!$C$119,L291=4),2,IF(OR(L291=Локализация!$C$120,L291=3),0,IF(OR(L291=Локализация!$C$121,L291=2),-1,IF(OR(L291=Локализация!$C$122,L291=1),-2)))))</f>
        <v>0</v>
      </c>
      <c r="AH291" s="11" t="b">
        <f>IF(OR(M291=Локализация!$C$124,M291=5),-2,IF(OR(M291=Локализация!$C$125,M291=4),-1,IF(OR(M291=Локализация!$C$126,M291=3),0,IF(OR(M291=Локализация!$C$127,M291=2),2,IF(OR(M291=Локализация!$C$128,M291=1),4)))))</f>
        <v>0</v>
      </c>
      <c r="AI291" s="11" t="b">
        <f>IF(OR(N291=Локализация!$C$118,N291=5),4,IF(OR(N291=Локализация!$C$119,N291=4),2,IF(OR(N291=Локализация!$C$120,N291=3),0,IF(OR(N291=Локализация!$C$121,N291=2),-1,IF(OR(N291=Локализация!$C$122,N291=1),-2)))))</f>
        <v>0</v>
      </c>
      <c r="AJ291" s="11" t="b">
        <f>IF(OR(O291=Локализация!$C$124,O291=5),-2,IF(OR(O291=Локализация!$C$125,O291=4),-1,IF(OR(O291=Локализация!$C$126,O291=3),0,IF(OR(O291=Локализация!$C$127,O291=2),2,IF(OR(O291=Локализация!$C$128,O291=1),4)))))</f>
        <v>0</v>
      </c>
      <c r="AK291" s="11" t="b">
        <f>IF(OR(P291=Локализация!$C$118,P291=5),4,IF(OR(P291=Локализация!$C$119,P291=4),2,IF(OR(P291=Локализация!$C$120,P291=3),0,IF(OR(P291=Локализация!$C$121,P291=2),-1,IF(OR(P291=Локализация!$C$122,P291=1),-2)))))</f>
        <v>0</v>
      </c>
      <c r="AL291" s="11" t="b">
        <f>IF(OR(Q291=Локализация!$C$124,Q291=5),-2,IF(OR(Q291=Локализация!$C$125,Q291=4),-1,IF(OR(Q291=Локализация!$C$126,Q291=3),0,IF(OR(Q291=Локализация!$C$127,Q291=2),2,IF(OR(Q291=Локализация!$C$128,Q291=1),4)))))</f>
        <v>0</v>
      </c>
      <c r="AM291" s="11" t="b">
        <f>IF(OR(R291=Локализация!$C$118,R291=5),4,IF(OR(R291=Локализация!$C$119,R291=4),2,IF(OR(R291=Локализация!$C$120,R291=3),0,IF(OR(R291=Локализация!$C$121,R291=2),-1,IF(OR(R291=Локализация!$C$122,R291=1),-2)))))</f>
        <v>0</v>
      </c>
      <c r="AN291" s="11" t="b">
        <f>IF(OR(S291=Локализация!$C$124,S291=5),-2,IF(OR(S291=Локализация!$C$125,S291=4),-1,IF(OR(S291=Локализация!$C$126,S291=3),0,IF(OR(S291=Локализация!$C$127,S291=2),2,IF(OR(S291=Локализация!$C$128,S291=1),4)))))</f>
        <v>0</v>
      </c>
      <c r="AO291" s="11" t="b">
        <f>IF(OR(T291=Локализация!$C$118,T291=5),4,IF(OR(T291=Локализация!$C$119,T291=4),2,IF(OR(T291=Локализация!$C$120,T291=3),0,IF(OR(T291=Локализация!$C$121,T291=2),-1,IF(OR(T291=Локализация!$C$122,T291=1),-2)))))</f>
        <v>0</v>
      </c>
      <c r="AP291" s="11" t="b">
        <f>IF(OR(U291=Локализация!$C$124,U291=5),-2,IF(OR(U291=Локализация!$C$125,U291=4),-1,IF(OR(U291=Локализация!$C$126,U291=3),0,IF(OR(U291=Локализация!$C$127,U291=2),2,IF(OR(U291=Локализация!$C$128,U291=1),4)))))</f>
        <v>0</v>
      </c>
      <c r="AR291" s="11" t="str">
        <f t="shared" si="87"/>
        <v>ЛОЖЬЛОЖЬ</v>
      </c>
      <c r="AS291" s="11" t="str">
        <f t="shared" si="88"/>
        <v>ЛОЖЬЛОЖЬ</v>
      </c>
      <c r="AT291" s="11" t="str">
        <f t="shared" si="89"/>
        <v>ЛОЖЬЛОЖЬ</v>
      </c>
      <c r="AU291" s="11" t="str">
        <f t="shared" si="90"/>
        <v>ЛОЖЬЛОЖЬ</v>
      </c>
      <c r="AV291" s="11" t="str">
        <f t="shared" si="91"/>
        <v>ЛОЖЬЛОЖЬ</v>
      </c>
      <c r="AW291" s="11" t="str">
        <f t="shared" si="92"/>
        <v>ЛОЖЬЛОЖЬ</v>
      </c>
      <c r="AX291" s="11" t="str">
        <f t="shared" si="93"/>
        <v>ЛОЖЬЛОЖЬ</v>
      </c>
      <c r="AY291" s="11" t="str">
        <f t="shared" si="94"/>
        <v>ЛОЖЬЛОЖЬ</v>
      </c>
      <c r="AZ291" s="11" t="str">
        <f t="shared" si="95"/>
        <v>ЛОЖЬЛОЖЬ</v>
      </c>
      <c r="BA291" s="11" t="str">
        <f t="shared" si="96"/>
        <v>ЛОЖЬЛОЖЬ</v>
      </c>
      <c r="BC291" s="11" t="str">
        <f t="shared" si="97"/>
        <v/>
      </c>
      <c r="BD291" s="11" t="str">
        <f t="shared" si="98"/>
        <v/>
      </c>
      <c r="BE291" s="11" t="str">
        <f t="shared" si="99"/>
        <v/>
      </c>
      <c r="BF291" s="11" t="str">
        <f t="shared" si="100"/>
        <v/>
      </c>
      <c r="BG291" s="11" t="str">
        <f t="shared" si="101"/>
        <v/>
      </c>
      <c r="BH291" s="11" t="str">
        <f t="shared" si="102"/>
        <v/>
      </c>
      <c r="BI291" s="11" t="str">
        <f t="shared" si="103"/>
        <v/>
      </c>
      <c r="BJ291" s="11" t="str">
        <f t="shared" si="104"/>
        <v/>
      </c>
      <c r="BK291" s="11" t="str">
        <f t="shared" si="105"/>
        <v/>
      </c>
      <c r="BL291" s="11" t="str">
        <f t="shared" si="106"/>
        <v/>
      </c>
    </row>
    <row r="292" spans="23:64" x14ac:dyDescent="0.3">
      <c r="W292" s="11" t="b">
        <f>IF(OR(B292=Локализация!$C$118,B292=5),4,IF(OR(B292=Локализация!$C$119,B292=4),2,IF(OR(B292=Локализация!$C$120,B292=3),0,IF(OR(B292=Локализация!$C$121,B292=2),-1,IF(OR(B292=Локализация!$C$122,B292=1),-2)))))</f>
        <v>0</v>
      </c>
      <c r="X292" s="11" t="b">
        <f>IF(OR(C292=Локализация!$C$124,C292=5),-2,IF(OR(C292=Локализация!$C$125,C292=4),-1,IF(OR(C292=Локализация!$C$126,C292=3),0,IF(OR(C292=Локализация!$C$127,C292=2),2,IF(OR(C292=Локализация!$C$128,C292=1),4)))))</f>
        <v>0</v>
      </c>
      <c r="Y292" s="11" t="b">
        <f>IF(OR(D292=Локализация!$C$118,D292=5),4,IF(OR(D292=Локализация!$C$119,D292=4),2,IF(OR(D292=Локализация!$C$120,D292=3),0,IF(OR(D292=Локализация!$C$121,D292=2),-1,IF(OR(D292=Локализация!$C$122,D292=1),-2)))))</f>
        <v>0</v>
      </c>
      <c r="Z292" s="11" t="b">
        <f>IF(OR(E292=Локализация!$C$124,E292=5),-2,IF(OR(E292=Локализация!$C$125,E292=4),-1,IF(OR(E292=Локализация!$C$126,E292=3),0,IF(OR(E292=Локализация!$C$127,E292=2),2,IF(OR(E292=Локализация!$C$128,E292=1),4)))))</f>
        <v>0</v>
      </c>
      <c r="AA292" s="11" t="b">
        <f>IF(OR(F292=Локализация!$C$118,F292=5),4,IF(OR(F292=Локализация!$C$119,F292=4),2,IF(OR(F292=Локализация!$C$120,F292=3),0,IF(OR(F292=Локализация!$C$121,F292=2),-1,IF(OR(F292=Локализация!$C$122,F292=1),-2)))))</f>
        <v>0</v>
      </c>
      <c r="AB292" s="11" t="b">
        <f>IF(OR(G292=Локализация!$C$124,G292=5),-2,IF(OR(G292=Локализация!$C$125,G292=4),-1,IF(OR(G292=Локализация!$C$126,G292=3),0,IF(OR(G292=Локализация!$C$127,G292=2),2,IF(OR(G292=Локализация!$C$128,G292=1),4)))))</f>
        <v>0</v>
      </c>
      <c r="AC292" s="11" t="b">
        <f>IF(OR(H292=Локализация!$C$118,H292=5),4,IF(OR(H292=Локализация!$C$119,H292=4),2,IF(OR(H292=Локализация!$C$120,H292=3),0,IF(OR(H292=Локализация!$C$121,H292=2),-1,IF(OR(H292=Локализация!$C$122,H292=1),-2)))))</f>
        <v>0</v>
      </c>
      <c r="AD292" s="11" t="b">
        <f>IF(OR(I292=Локализация!$C$124,I292=5),-2,IF(OR(I292=Локализация!$C$125,I292=4),-1,IF(OR(I292=Локализация!$C$126,I292=3),0,IF(OR(I292=Локализация!$C$127,I292=2),2,IF(OR(I292=Локализация!$C$128,I292=1),4)))))</f>
        <v>0</v>
      </c>
      <c r="AE292" s="11" t="b">
        <f>IF(OR(J292=Локализация!$C$118,J292=5),4,IF(OR(J292=Локализация!$C$119,J292=4),2,IF(OR(J292=Локализация!$C$120,J292=3),0,IF(OR(J292=Локализация!$C$121,J292=2),-1,IF(OR(J292=Локализация!$C$122,J292=1),-2)))))</f>
        <v>0</v>
      </c>
      <c r="AF292" s="11" t="b">
        <f>IF(OR(K292=Локализация!$C$124,K292=5),-2,IF(OR(K292=Локализация!$C$125,K292=4),-1,IF(OR(K292=Локализация!$C$126,K292=3),0,IF(OR(K292=Локализация!$C$127,K292=2),2,IF(OR(K292=Локализация!$C$128,K292=1),4)))))</f>
        <v>0</v>
      </c>
      <c r="AG292" s="11" t="b">
        <f>IF(OR(L292=Локализация!$C$118,L292=5),4,IF(OR(L292=Локализация!$C$119,L292=4),2,IF(OR(L292=Локализация!$C$120,L292=3),0,IF(OR(L292=Локализация!$C$121,L292=2),-1,IF(OR(L292=Локализация!$C$122,L292=1),-2)))))</f>
        <v>0</v>
      </c>
      <c r="AH292" s="11" t="b">
        <f>IF(OR(M292=Локализация!$C$124,M292=5),-2,IF(OR(M292=Локализация!$C$125,M292=4),-1,IF(OR(M292=Локализация!$C$126,M292=3),0,IF(OR(M292=Локализация!$C$127,M292=2),2,IF(OR(M292=Локализация!$C$128,M292=1),4)))))</f>
        <v>0</v>
      </c>
      <c r="AI292" s="11" t="b">
        <f>IF(OR(N292=Локализация!$C$118,N292=5),4,IF(OR(N292=Локализация!$C$119,N292=4),2,IF(OR(N292=Локализация!$C$120,N292=3),0,IF(OR(N292=Локализация!$C$121,N292=2),-1,IF(OR(N292=Локализация!$C$122,N292=1),-2)))))</f>
        <v>0</v>
      </c>
      <c r="AJ292" s="11" t="b">
        <f>IF(OR(O292=Локализация!$C$124,O292=5),-2,IF(OR(O292=Локализация!$C$125,O292=4),-1,IF(OR(O292=Локализация!$C$126,O292=3),0,IF(OR(O292=Локализация!$C$127,O292=2),2,IF(OR(O292=Локализация!$C$128,O292=1),4)))))</f>
        <v>0</v>
      </c>
      <c r="AK292" s="11" t="b">
        <f>IF(OR(P292=Локализация!$C$118,P292=5),4,IF(OR(P292=Локализация!$C$119,P292=4),2,IF(OR(P292=Локализация!$C$120,P292=3),0,IF(OR(P292=Локализация!$C$121,P292=2),-1,IF(OR(P292=Локализация!$C$122,P292=1),-2)))))</f>
        <v>0</v>
      </c>
      <c r="AL292" s="11" t="b">
        <f>IF(OR(Q292=Локализация!$C$124,Q292=5),-2,IF(OR(Q292=Локализация!$C$125,Q292=4),-1,IF(OR(Q292=Локализация!$C$126,Q292=3),0,IF(OR(Q292=Локализация!$C$127,Q292=2),2,IF(OR(Q292=Локализация!$C$128,Q292=1),4)))))</f>
        <v>0</v>
      </c>
      <c r="AM292" s="11" t="b">
        <f>IF(OR(R292=Локализация!$C$118,R292=5),4,IF(OR(R292=Локализация!$C$119,R292=4),2,IF(OR(R292=Локализация!$C$120,R292=3),0,IF(OR(R292=Локализация!$C$121,R292=2),-1,IF(OR(R292=Локализация!$C$122,R292=1),-2)))))</f>
        <v>0</v>
      </c>
      <c r="AN292" s="11" t="b">
        <f>IF(OR(S292=Локализация!$C$124,S292=5),-2,IF(OR(S292=Локализация!$C$125,S292=4),-1,IF(OR(S292=Локализация!$C$126,S292=3),0,IF(OR(S292=Локализация!$C$127,S292=2),2,IF(OR(S292=Локализация!$C$128,S292=1),4)))))</f>
        <v>0</v>
      </c>
      <c r="AO292" s="11" t="b">
        <f>IF(OR(T292=Локализация!$C$118,T292=5),4,IF(OR(T292=Локализация!$C$119,T292=4),2,IF(OR(T292=Локализация!$C$120,T292=3),0,IF(OR(T292=Локализация!$C$121,T292=2),-1,IF(OR(T292=Локализация!$C$122,T292=1),-2)))))</f>
        <v>0</v>
      </c>
      <c r="AP292" s="11" t="b">
        <f>IF(OR(U292=Локализация!$C$124,U292=5),-2,IF(OR(U292=Локализация!$C$125,U292=4),-1,IF(OR(U292=Локализация!$C$126,U292=3),0,IF(OR(U292=Локализация!$C$127,U292=2),2,IF(OR(U292=Локализация!$C$128,U292=1),4)))))</f>
        <v>0</v>
      </c>
      <c r="AR292" s="11" t="str">
        <f t="shared" si="87"/>
        <v>ЛОЖЬЛОЖЬ</v>
      </c>
      <c r="AS292" s="11" t="str">
        <f t="shared" si="88"/>
        <v>ЛОЖЬЛОЖЬ</v>
      </c>
      <c r="AT292" s="11" t="str">
        <f t="shared" si="89"/>
        <v>ЛОЖЬЛОЖЬ</v>
      </c>
      <c r="AU292" s="11" t="str">
        <f t="shared" si="90"/>
        <v>ЛОЖЬЛОЖЬ</v>
      </c>
      <c r="AV292" s="11" t="str">
        <f t="shared" si="91"/>
        <v>ЛОЖЬЛОЖЬ</v>
      </c>
      <c r="AW292" s="11" t="str">
        <f t="shared" si="92"/>
        <v>ЛОЖЬЛОЖЬ</v>
      </c>
      <c r="AX292" s="11" t="str">
        <f t="shared" si="93"/>
        <v>ЛОЖЬЛОЖЬ</v>
      </c>
      <c r="AY292" s="11" t="str">
        <f t="shared" si="94"/>
        <v>ЛОЖЬЛОЖЬ</v>
      </c>
      <c r="AZ292" s="11" t="str">
        <f t="shared" si="95"/>
        <v>ЛОЖЬЛОЖЬ</v>
      </c>
      <c r="BA292" s="11" t="str">
        <f t="shared" si="96"/>
        <v>ЛОЖЬЛОЖЬ</v>
      </c>
      <c r="BC292" s="11" t="str">
        <f t="shared" si="97"/>
        <v/>
      </c>
      <c r="BD292" s="11" t="str">
        <f t="shared" si="98"/>
        <v/>
      </c>
      <c r="BE292" s="11" t="str">
        <f t="shared" si="99"/>
        <v/>
      </c>
      <c r="BF292" s="11" t="str">
        <f t="shared" si="100"/>
        <v/>
      </c>
      <c r="BG292" s="11" t="str">
        <f t="shared" si="101"/>
        <v/>
      </c>
      <c r="BH292" s="11" t="str">
        <f t="shared" si="102"/>
        <v/>
      </c>
      <c r="BI292" s="11" t="str">
        <f t="shared" si="103"/>
        <v/>
      </c>
      <c r="BJ292" s="11" t="str">
        <f t="shared" si="104"/>
        <v/>
      </c>
      <c r="BK292" s="11" t="str">
        <f t="shared" si="105"/>
        <v/>
      </c>
      <c r="BL292" s="11" t="str">
        <f t="shared" si="106"/>
        <v/>
      </c>
    </row>
    <row r="293" spans="23:64" x14ac:dyDescent="0.3">
      <c r="W293" s="11" t="b">
        <f>IF(OR(B293=Локализация!$C$118,B293=5),4,IF(OR(B293=Локализация!$C$119,B293=4),2,IF(OR(B293=Локализация!$C$120,B293=3),0,IF(OR(B293=Локализация!$C$121,B293=2),-1,IF(OR(B293=Локализация!$C$122,B293=1),-2)))))</f>
        <v>0</v>
      </c>
      <c r="X293" s="11" t="b">
        <f>IF(OR(C293=Локализация!$C$124,C293=5),-2,IF(OR(C293=Локализация!$C$125,C293=4),-1,IF(OR(C293=Локализация!$C$126,C293=3),0,IF(OR(C293=Локализация!$C$127,C293=2),2,IF(OR(C293=Локализация!$C$128,C293=1),4)))))</f>
        <v>0</v>
      </c>
      <c r="Y293" s="11" t="b">
        <f>IF(OR(D293=Локализация!$C$118,D293=5),4,IF(OR(D293=Локализация!$C$119,D293=4),2,IF(OR(D293=Локализация!$C$120,D293=3),0,IF(OR(D293=Локализация!$C$121,D293=2),-1,IF(OR(D293=Локализация!$C$122,D293=1),-2)))))</f>
        <v>0</v>
      </c>
      <c r="Z293" s="11" t="b">
        <f>IF(OR(E293=Локализация!$C$124,E293=5),-2,IF(OR(E293=Локализация!$C$125,E293=4),-1,IF(OR(E293=Локализация!$C$126,E293=3),0,IF(OR(E293=Локализация!$C$127,E293=2),2,IF(OR(E293=Локализация!$C$128,E293=1),4)))))</f>
        <v>0</v>
      </c>
      <c r="AA293" s="11" t="b">
        <f>IF(OR(F293=Локализация!$C$118,F293=5),4,IF(OR(F293=Локализация!$C$119,F293=4),2,IF(OR(F293=Локализация!$C$120,F293=3),0,IF(OR(F293=Локализация!$C$121,F293=2),-1,IF(OR(F293=Локализация!$C$122,F293=1),-2)))))</f>
        <v>0</v>
      </c>
      <c r="AB293" s="11" t="b">
        <f>IF(OR(G293=Локализация!$C$124,G293=5),-2,IF(OR(G293=Локализация!$C$125,G293=4),-1,IF(OR(G293=Локализация!$C$126,G293=3),0,IF(OR(G293=Локализация!$C$127,G293=2),2,IF(OR(G293=Локализация!$C$128,G293=1),4)))))</f>
        <v>0</v>
      </c>
      <c r="AC293" s="11" t="b">
        <f>IF(OR(H293=Локализация!$C$118,H293=5),4,IF(OR(H293=Локализация!$C$119,H293=4),2,IF(OR(H293=Локализация!$C$120,H293=3),0,IF(OR(H293=Локализация!$C$121,H293=2),-1,IF(OR(H293=Локализация!$C$122,H293=1),-2)))))</f>
        <v>0</v>
      </c>
      <c r="AD293" s="11" t="b">
        <f>IF(OR(I293=Локализация!$C$124,I293=5),-2,IF(OR(I293=Локализация!$C$125,I293=4),-1,IF(OR(I293=Локализация!$C$126,I293=3),0,IF(OR(I293=Локализация!$C$127,I293=2),2,IF(OR(I293=Локализация!$C$128,I293=1),4)))))</f>
        <v>0</v>
      </c>
      <c r="AE293" s="11" t="b">
        <f>IF(OR(J293=Локализация!$C$118,J293=5),4,IF(OR(J293=Локализация!$C$119,J293=4),2,IF(OR(J293=Локализация!$C$120,J293=3),0,IF(OR(J293=Локализация!$C$121,J293=2),-1,IF(OR(J293=Локализация!$C$122,J293=1),-2)))))</f>
        <v>0</v>
      </c>
      <c r="AF293" s="11" t="b">
        <f>IF(OR(K293=Локализация!$C$124,K293=5),-2,IF(OR(K293=Локализация!$C$125,K293=4),-1,IF(OR(K293=Локализация!$C$126,K293=3),0,IF(OR(K293=Локализация!$C$127,K293=2),2,IF(OR(K293=Локализация!$C$128,K293=1),4)))))</f>
        <v>0</v>
      </c>
      <c r="AG293" s="11" t="b">
        <f>IF(OR(L293=Локализация!$C$118,L293=5),4,IF(OR(L293=Локализация!$C$119,L293=4),2,IF(OR(L293=Локализация!$C$120,L293=3),0,IF(OR(L293=Локализация!$C$121,L293=2),-1,IF(OR(L293=Локализация!$C$122,L293=1),-2)))))</f>
        <v>0</v>
      </c>
      <c r="AH293" s="11" t="b">
        <f>IF(OR(M293=Локализация!$C$124,M293=5),-2,IF(OR(M293=Локализация!$C$125,M293=4),-1,IF(OR(M293=Локализация!$C$126,M293=3),0,IF(OR(M293=Локализация!$C$127,M293=2),2,IF(OR(M293=Локализация!$C$128,M293=1),4)))))</f>
        <v>0</v>
      </c>
      <c r="AI293" s="11" t="b">
        <f>IF(OR(N293=Локализация!$C$118,N293=5),4,IF(OR(N293=Локализация!$C$119,N293=4),2,IF(OR(N293=Локализация!$C$120,N293=3),0,IF(OR(N293=Локализация!$C$121,N293=2),-1,IF(OR(N293=Локализация!$C$122,N293=1),-2)))))</f>
        <v>0</v>
      </c>
      <c r="AJ293" s="11" t="b">
        <f>IF(OR(O293=Локализация!$C$124,O293=5),-2,IF(OR(O293=Локализация!$C$125,O293=4),-1,IF(OR(O293=Локализация!$C$126,O293=3),0,IF(OR(O293=Локализация!$C$127,O293=2),2,IF(OR(O293=Локализация!$C$128,O293=1),4)))))</f>
        <v>0</v>
      </c>
      <c r="AK293" s="11" t="b">
        <f>IF(OR(P293=Локализация!$C$118,P293=5),4,IF(OR(P293=Локализация!$C$119,P293=4),2,IF(OR(P293=Локализация!$C$120,P293=3),0,IF(OR(P293=Локализация!$C$121,P293=2),-1,IF(OR(P293=Локализация!$C$122,P293=1),-2)))))</f>
        <v>0</v>
      </c>
      <c r="AL293" s="11" t="b">
        <f>IF(OR(Q293=Локализация!$C$124,Q293=5),-2,IF(OR(Q293=Локализация!$C$125,Q293=4),-1,IF(OR(Q293=Локализация!$C$126,Q293=3),0,IF(OR(Q293=Локализация!$C$127,Q293=2),2,IF(OR(Q293=Локализация!$C$128,Q293=1),4)))))</f>
        <v>0</v>
      </c>
      <c r="AM293" s="11" t="b">
        <f>IF(OR(R293=Локализация!$C$118,R293=5),4,IF(OR(R293=Локализация!$C$119,R293=4),2,IF(OR(R293=Локализация!$C$120,R293=3),0,IF(OR(R293=Локализация!$C$121,R293=2),-1,IF(OR(R293=Локализация!$C$122,R293=1),-2)))))</f>
        <v>0</v>
      </c>
      <c r="AN293" s="11" t="b">
        <f>IF(OR(S293=Локализация!$C$124,S293=5),-2,IF(OR(S293=Локализация!$C$125,S293=4),-1,IF(OR(S293=Локализация!$C$126,S293=3),0,IF(OR(S293=Локализация!$C$127,S293=2),2,IF(OR(S293=Локализация!$C$128,S293=1),4)))))</f>
        <v>0</v>
      </c>
      <c r="AO293" s="11" t="b">
        <f>IF(OR(T293=Локализация!$C$118,T293=5),4,IF(OR(T293=Локализация!$C$119,T293=4),2,IF(OR(T293=Локализация!$C$120,T293=3),0,IF(OR(T293=Локализация!$C$121,T293=2),-1,IF(OR(T293=Локализация!$C$122,T293=1),-2)))))</f>
        <v>0</v>
      </c>
      <c r="AP293" s="11" t="b">
        <f>IF(OR(U293=Локализация!$C$124,U293=5),-2,IF(OR(U293=Локализация!$C$125,U293=4),-1,IF(OR(U293=Локализация!$C$126,U293=3),0,IF(OR(U293=Локализация!$C$127,U293=2),2,IF(OR(U293=Локализация!$C$128,U293=1),4)))))</f>
        <v>0</v>
      </c>
      <c r="AR293" s="11" t="str">
        <f t="shared" si="87"/>
        <v>ЛОЖЬЛОЖЬ</v>
      </c>
      <c r="AS293" s="11" t="str">
        <f t="shared" si="88"/>
        <v>ЛОЖЬЛОЖЬ</v>
      </c>
      <c r="AT293" s="11" t="str">
        <f t="shared" si="89"/>
        <v>ЛОЖЬЛОЖЬ</v>
      </c>
      <c r="AU293" s="11" t="str">
        <f t="shared" si="90"/>
        <v>ЛОЖЬЛОЖЬ</v>
      </c>
      <c r="AV293" s="11" t="str">
        <f t="shared" si="91"/>
        <v>ЛОЖЬЛОЖЬ</v>
      </c>
      <c r="AW293" s="11" t="str">
        <f t="shared" si="92"/>
        <v>ЛОЖЬЛОЖЬ</v>
      </c>
      <c r="AX293" s="11" t="str">
        <f t="shared" si="93"/>
        <v>ЛОЖЬЛОЖЬ</v>
      </c>
      <c r="AY293" s="11" t="str">
        <f t="shared" si="94"/>
        <v>ЛОЖЬЛОЖЬ</v>
      </c>
      <c r="AZ293" s="11" t="str">
        <f t="shared" si="95"/>
        <v>ЛОЖЬЛОЖЬ</v>
      </c>
      <c r="BA293" s="11" t="str">
        <f t="shared" si="96"/>
        <v>ЛОЖЬЛОЖЬ</v>
      </c>
      <c r="BC293" s="11" t="str">
        <f t="shared" si="97"/>
        <v/>
      </c>
      <c r="BD293" s="11" t="str">
        <f t="shared" si="98"/>
        <v/>
      </c>
      <c r="BE293" s="11" t="str">
        <f t="shared" si="99"/>
        <v/>
      </c>
      <c r="BF293" s="11" t="str">
        <f t="shared" si="100"/>
        <v/>
      </c>
      <c r="BG293" s="11" t="str">
        <f t="shared" si="101"/>
        <v/>
      </c>
      <c r="BH293" s="11" t="str">
        <f t="shared" si="102"/>
        <v/>
      </c>
      <c r="BI293" s="11" t="str">
        <f t="shared" si="103"/>
        <v/>
      </c>
      <c r="BJ293" s="11" t="str">
        <f t="shared" si="104"/>
        <v/>
      </c>
      <c r="BK293" s="11" t="str">
        <f t="shared" si="105"/>
        <v/>
      </c>
      <c r="BL293" s="11" t="str">
        <f t="shared" si="106"/>
        <v/>
      </c>
    </row>
    <row r="294" spans="23:64" x14ac:dyDescent="0.3">
      <c r="W294" s="11" t="b">
        <f>IF(OR(B294=Локализация!$C$118,B294=5),4,IF(OR(B294=Локализация!$C$119,B294=4),2,IF(OR(B294=Локализация!$C$120,B294=3),0,IF(OR(B294=Локализация!$C$121,B294=2),-1,IF(OR(B294=Локализация!$C$122,B294=1),-2)))))</f>
        <v>0</v>
      </c>
      <c r="X294" s="11" t="b">
        <f>IF(OR(C294=Локализация!$C$124,C294=5),-2,IF(OR(C294=Локализация!$C$125,C294=4),-1,IF(OR(C294=Локализация!$C$126,C294=3),0,IF(OR(C294=Локализация!$C$127,C294=2),2,IF(OR(C294=Локализация!$C$128,C294=1),4)))))</f>
        <v>0</v>
      </c>
      <c r="Y294" s="11" t="b">
        <f>IF(OR(D294=Локализация!$C$118,D294=5),4,IF(OR(D294=Локализация!$C$119,D294=4),2,IF(OR(D294=Локализация!$C$120,D294=3),0,IF(OR(D294=Локализация!$C$121,D294=2),-1,IF(OR(D294=Локализация!$C$122,D294=1),-2)))))</f>
        <v>0</v>
      </c>
      <c r="Z294" s="11" t="b">
        <f>IF(OR(E294=Локализация!$C$124,E294=5),-2,IF(OR(E294=Локализация!$C$125,E294=4),-1,IF(OR(E294=Локализация!$C$126,E294=3),0,IF(OR(E294=Локализация!$C$127,E294=2),2,IF(OR(E294=Локализация!$C$128,E294=1),4)))))</f>
        <v>0</v>
      </c>
      <c r="AA294" s="11" t="b">
        <f>IF(OR(F294=Локализация!$C$118,F294=5),4,IF(OR(F294=Локализация!$C$119,F294=4),2,IF(OR(F294=Локализация!$C$120,F294=3),0,IF(OR(F294=Локализация!$C$121,F294=2),-1,IF(OR(F294=Локализация!$C$122,F294=1),-2)))))</f>
        <v>0</v>
      </c>
      <c r="AB294" s="11" t="b">
        <f>IF(OR(G294=Локализация!$C$124,G294=5),-2,IF(OR(G294=Локализация!$C$125,G294=4),-1,IF(OR(G294=Локализация!$C$126,G294=3),0,IF(OR(G294=Локализация!$C$127,G294=2),2,IF(OR(G294=Локализация!$C$128,G294=1),4)))))</f>
        <v>0</v>
      </c>
      <c r="AC294" s="11" t="b">
        <f>IF(OR(H294=Локализация!$C$118,H294=5),4,IF(OR(H294=Локализация!$C$119,H294=4),2,IF(OR(H294=Локализация!$C$120,H294=3),0,IF(OR(H294=Локализация!$C$121,H294=2),-1,IF(OR(H294=Локализация!$C$122,H294=1),-2)))))</f>
        <v>0</v>
      </c>
      <c r="AD294" s="11" t="b">
        <f>IF(OR(I294=Локализация!$C$124,I294=5),-2,IF(OR(I294=Локализация!$C$125,I294=4),-1,IF(OR(I294=Локализация!$C$126,I294=3),0,IF(OR(I294=Локализация!$C$127,I294=2),2,IF(OR(I294=Локализация!$C$128,I294=1),4)))))</f>
        <v>0</v>
      </c>
      <c r="AE294" s="11" t="b">
        <f>IF(OR(J294=Локализация!$C$118,J294=5),4,IF(OR(J294=Локализация!$C$119,J294=4),2,IF(OR(J294=Локализация!$C$120,J294=3),0,IF(OR(J294=Локализация!$C$121,J294=2),-1,IF(OR(J294=Локализация!$C$122,J294=1),-2)))))</f>
        <v>0</v>
      </c>
      <c r="AF294" s="11" t="b">
        <f>IF(OR(K294=Локализация!$C$124,K294=5),-2,IF(OR(K294=Локализация!$C$125,K294=4),-1,IF(OR(K294=Локализация!$C$126,K294=3),0,IF(OR(K294=Локализация!$C$127,K294=2),2,IF(OR(K294=Локализация!$C$128,K294=1),4)))))</f>
        <v>0</v>
      </c>
      <c r="AG294" s="11" t="b">
        <f>IF(OR(L294=Локализация!$C$118,L294=5),4,IF(OR(L294=Локализация!$C$119,L294=4),2,IF(OR(L294=Локализация!$C$120,L294=3),0,IF(OR(L294=Локализация!$C$121,L294=2),-1,IF(OR(L294=Локализация!$C$122,L294=1),-2)))))</f>
        <v>0</v>
      </c>
      <c r="AH294" s="11" t="b">
        <f>IF(OR(M294=Локализация!$C$124,M294=5),-2,IF(OR(M294=Локализация!$C$125,M294=4),-1,IF(OR(M294=Локализация!$C$126,M294=3),0,IF(OR(M294=Локализация!$C$127,M294=2),2,IF(OR(M294=Локализация!$C$128,M294=1),4)))))</f>
        <v>0</v>
      </c>
      <c r="AI294" s="11" t="b">
        <f>IF(OR(N294=Локализация!$C$118,N294=5),4,IF(OR(N294=Локализация!$C$119,N294=4),2,IF(OR(N294=Локализация!$C$120,N294=3),0,IF(OR(N294=Локализация!$C$121,N294=2),-1,IF(OR(N294=Локализация!$C$122,N294=1),-2)))))</f>
        <v>0</v>
      </c>
      <c r="AJ294" s="11" t="b">
        <f>IF(OR(O294=Локализация!$C$124,O294=5),-2,IF(OR(O294=Локализация!$C$125,O294=4),-1,IF(OR(O294=Локализация!$C$126,O294=3),0,IF(OR(O294=Локализация!$C$127,O294=2),2,IF(OR(O294=Локализация!$C$128,O294=1),4)))))</f>
        <v>0</v>
      </c>
      <c r="AK294" s="11" t="b">
        <f>IF(OR(P294=Локализация!$C$118,P294=5),4,IF(OR(P294=Локализация!$C$119,P294=4),2,IF(OR(P294=Локализация!$C$120,P294=3),0,IF(OR(P294=Локализация!$C$121,P294=2),-1,IF(OR(P294=Локализация!$C$122,P294=1),-2)))))</f>
        <v>0</v>
      </c>
      <c r="AL294" s="11" t="b">
        <f>IF(OR(Q294=Локализация!$C$124,Q294=5),-2,IF(OR(Q294=Локализация!$C$125,Q294=4),-1,IF(OR(Q294=Локализация!$C$126,Q294=3),0,IF(OR(Q294=Локализация!$C$127,Q294=2),2,IF(OR(Q294=Локализация!$C$128,Q294=1),4)))))</f>
        <v>0</v>
      </c>
      <c r="AM294" s="11" t="b">
        <f>IF(OR(R294=Локализация!$C$118,R294=5),4,IF(OR(R294=Локализация!$C$119,R294=4),2,IF(OR(R294=Локализация!$C$120,R294=3),0,IF(OR(R294=Локализация!$C$121,R294=2),-1,IF(OR(R294=Локализация!$C$122,R294=1),-2)))))</f>
        <v>0</v>
      </c>
      <c r="AN294" s="11" t="b">
        <f>IF(OR(S294=Локализация!$C$124,S294=5),-2,IF(OR(S294=Локализация!$C$125,S294=4),-1,IF(OR(S294=Локализация!$C$126,S294=3),0,IF(OR(S294=Локализация!$C$127,S294=2),2,IF(OR(S294=Локализация!$C$128,S294=1),4)))))</f>
        <v>0</v>
      </c>
      <c r="AO294" s="11" t="b">
        <f>IF(OR(T294=Локализация!$C$118,T294=5),4,IF(OR(T294=Локализация!$C$119,T294=4),2,IF(OR(T294=Локализация!$C$120,T294=3),0,IF(OR(T294=Локализация!$C$121,T294=2),-1,IF(OR(T294=Локализация!$C$122,T294=1),-2)))))</f>
        <v>0</v>
      </c>
      <c r="AP294" s="11" t="b">
        <f>IF(OR(U294=Локализация!$C$124,U294=5),-2,IF(OR(U294=Локализация!$C$125,U294=4),-1,IF(OR(U294=Локализация!$C$126,U294=3),0,IF(OR(U294=Локализация!$C$127,U294=2),2,IF(OR(U294=Локализация!$C$128,U294=1),4)))))</f>
        <v>0</v>
      </c>
      <c r="AR294" s="11" t="str">
        <f t="shared" si="87"/>
        <v>ЛОЖЬЛОЖЬ</v>
      </c>
      <c r="AS294" s="11" t="str">
        <f t="shared" si="88"/>
        <v>ЛОЖЬЛОЖЬ</v>
      </c>
      <c r="AT294" s="11" t="str">
        <f t="shared" si="89"/>
        <v>ЛОЖЬЛОЖЬ</v>
      </c>
      <c r="AU294" s="11" t="str">
        <f t="shared" si="90"/>
        <v>ЛОЖЬЛОЖЬ</v>
      </c>
      <c r="AV294" s="11" t="str">
        <f t="shared" si="91"/>
        <v>ЛОЖЬЛОЖЬ</v>
      </c>
      <c r="AW294" s="11" t="str">
        <f t="shared" si="92"/>
        <v>ЛОЖЬЛОЖЬ</v>
      </c>
      <c r="AX294" s="11" t="str">
        <f t="shared" si="93"/>
        <v>ЛОЖЬЛОЖЬ</v>
      </c>
      <c r="AY294" s="11" t="str">
        <f t="shared" si="94"/>
        <v>ЛОЖЬЛОЖЬ</v>
      </c>
      <c r="AZ294" s="11" t="str">
        <f t="shared" si="95"/>
        <v>ЛОЖЬЛОЖЬ</v>
      </c>
      <c r="BA294" s="11" t="str">
        <f t="shared" si="96"/>
        <v>ЛОЖЬЛОЖЬ</v>
      </c>
      <c r="BC294" s="11" t="str">
        <f t="shared" si="97"/>
        <v/>
      </c>
      <c r="BD294" s="11" t="str">
        <f t="shared" si="98"/>
        <v/>
      </c>
      <c r="BE294" s="11" t="str">
        <f t="shared" si="99"/>
        <v/>
      </c>
      <c r="BF294" s="11" t="str">
        <f t="shared" si="100"/>
        <v/>
      </c>
      <c r="BG294" s="11" t="str">
        <f t="shared" si="101"/>
        <v/>
      </c>
      <c r="BH294" s="11" t="str">
        <f t="shared" si="102"/>
        <v/>
      </c>
      <c r="BI294" s="11" t="str">
        <f t="shared" si="103"/>
        <v/>
      </c>
      <c r="BJ294" s="11" t="str">
        <f t="shared" si="104"/>
        <v/>
      </c>
      <c r="BK294" s="11" t="str">
        <f t="shared" si="105"/>
        <v/>
      </c>
      <c r="BL294" s="11" t="str">
        <f t="shared" si="106"/>
        <v/>
      </c>
    </row>
    <row r="295" spans="23:64" x14ac:dyDescent="0.3">
      <c r="W295" s="11" t="b">
        <f>IF(OR(B295=Локализация!$C$118,B295=5),4,IF(OR(B295=Локализация!$C$119,B295=4),2,IF(OR(B295=Локализация!$C$120,B295=3),0,IF(OR(B295=Локализация!$C$121,B295=2),-1,IF(OR(B295=Локализация!$C$122,B295=1),-2)))))</f>
        <v>0</v>
      </c>
      <c r="X295" s="11" t="b">
        <f>IF(OR(C295=Локализация!$C$124,C295=5),-2,IF(OR(C295=Локализация!$C$125,C295=4),-1,IF(OR(C295=Локализация!$C$126,C295=3),0,IF(OR(C295=Локализация!$C$127,C295=2),2,IF(OR(C295=Локализация!$C$128,C295=1),4)))))</f>
        <v>0</v>
      </c>
      <c r="Y295" s="11" t="b">
        <f>IF(OR(D295=Локализация!$C$118,D295=5),4,IF(OR(D295=Локализация!$C$119,D295=4),2,IF(OR(D295=Локализация!$C$120,D295=3),0,IF(OR(D295=Локализация!$C$121,D295=2),-1,IF(OR(D295=Локализация!$C$122,D295=1),-2)))))</f>
        <v>0</v>
      </c>
      <c r="Z295" s="11" t="b">
        <f>IF(OR(E295=Локализация!$C$124,E295=5),-2,IF(OR(E295=Локализация!$C$125,E295=4),-1,IF(OR(E295=Локализация!$C$126,E295=3),0,IF(OR(E295=Локализация!$C$127,E295=2),2,IF(OR(E295=Локализация!$C$128,E295=1),4)))))</f>
        <v>0</v>
      </c>
      <c r="AA295" s="11" t="b">
        <f>IF(OR(F295=Локализация!$C$118,F295=5),4,IF(OR(F295=Локализация!$C$119,F295=4),2,IF(OR(F295=Локализация!$C$120,F295=3),0,IF(OR(F295=Локализация!$C$121,F295=2),-1,IF(OR(F295=Локализация!$C$122,F295=1),-2)))))</f>
        <v>0</v>
      </c>
      <c r="AB295" s="11" t="b">
        <f>IF(OR(G295=Локализация!$C$124,G295=5),-2,IF(OR(G295=Локализация!$C$125,G295=4),-1,IF(OR(G295=Локализация!$C$126,G295=3),0,IF(OR(G295=Локализация!$C$127,G295=2),2,IF(OR(G295=Локализация!$C$128,G295=1),4)))))</f>
        <v>0</v>
      </c>
      <c r="AC295" s="11" t="b">
        <f>IF(OR(H295=Локализация!$C$118,H295=5),4,IF(OR(H295=Локализация!$C$119,H295=4),2,IF(OR(H295=Локализация!$C$120,H295=3),0,IF(OR(H295=Локализация!$C$121,H295=2),-1,IF(OR(H295=Локализация!$C$122,H295=1),-2)))))</f>
        <v>0</v>
      </c>
      <c r="AD295" s="11" t="b">
        <f>IF(OR(I295=Локализация!$C$124,I295=5),-2,IF(OR(I295=Локализация!$C$125,I295=4),-1,IF(OR(I295=Локализация!$C$126,I295=3),0,IF(OR(I295=Локализация!$C$127,I295=2),2,IF(OR(I295=Локализация!$C$128,I295=1),4)))))</f>
        <v>0</v>
      </c>
      <c r="AE295" s="11" t="b">
        <f>IF(OR(J295=Локализация!$C$118,J295=5),4,IF(OR(J295=Локализация!$C$119,J295=4),2,IF(OR(J295=Локализация!$C$120,J295=3),0,IF(OR(J295=Локализация!$C$121,J295=2),-1,IF(OR(J295=Локализация!$C$122,J295=1),-2)))))</f>
        <v>0</v>
      </c>
      <c r="AF295" s="11" t="b">
        <f>IF(OR(K295=Локализация!$C$124,K295=5),-2,IF(OR(K295=Локализация!$C$125,K295=4),-1,IF(OR(K295=Локализация!$C$126,K295=3),0,IF(OR(K295=Локализация!$C$127,K295=2),2,IF(OR(K295=Локализация!$C$128,K295=1),4)))))</f>
        <v>0</v>
      </c>
      <c r="AG295" s="11" t="b">
        <f>IF(OR(L295=Локализация!$C$118,L295=5),4,IF(OR(L295=Локализация!$C$119,L295=4),2,IF(OR(L295=Локализация!$C$120,L295=3),0,IF(OR(L295=Локализация!$C$121,L295=2),-1,IF(OR(L295=Локализация!$C$122,L295=1),-2)))))</f>
        <v>0</v>
      </c>
      <c r="AH295" s="11" t="b">
        <f>IF(OR(M295=Локализация!$C$124,M295=5),-2,IF(OR(M295=Локализация!$C$125,M295=4),-1,IF(OR(M295=Локализация!$C$126,M295=3),0,IF(OR(M295=Локализация!$C$127,M295=2),2,IF(OR(M295=Локализация!$C$128,M295=1),4)))))</f>
        <v>0</v>
      </c>
      <c r="AI295" s="11" t="b">
        <f>IF(OR(N295=Локализация!$C$118,N295=5),4,IF(OR(N295=Локализация!$C$119,N295=4),2,IF(OR(N295=Локализация!$C$120,N295=3),0,IF(OR(N295=Локализация!$C$121,N295=2),-1,IF(OR(N295=Локализация!$C$122,N295=1),-2)))))</f>
        <v>0</v>
      </c>
      <c r="AJ295" s="11" t="b">
        <f>IF(OR(O295=Локализация!$C$124,O295=5),-2,IF(OR(O295=Локализация!$C$125,O295=4),-1,IF(OR(O295=Локализация!$C$126,O295=3),0,IF(OR(O295=Локализация!$C$127,O295=2),2,IF(OR(O295=Локализация!$C$128,O295=1),4)))))</f>
        <v>0</v>
      </c>
      <c r="AK295" s="11" t="b">
        <f>IF(OR(P295=Локализация!$C$118,P295=5),4,IF(OR(P295=Локализация!$C$119,P295=4),2,IF(OR(P295=Локализация!$C$120,P295=3),0,IF(OR(P295=Локализация!$C$121,P295=2),-1,IF(OR(P295=Локализация!$C$122,P295=1),-2)))))</f>
        <v>0</v>
      </c>
      <c r="AL295" s="11" t="b">
        <f>IF(OR(Q295=Локализация!$C$124,Q295=5),-2,IF(OR(Q295=Локализация!$C$125,Q295=4),-1,IF(OR(Q295=Локализация!$C$126,Q295=3),0,IF(OR(Q295=Локализация!$C$127,Q295=2),2,IF(OR(Q295=Локализация!$C$128,Q295=1),4)))))</f>
        <v>0</v>
      </c>
      <c r="AM295" s="11" t="b">
        <f>IF(OR(R295=Локализация!$C$118,R295=5),4,IF(OR(R295=Локализация!$C$119,R295=4),2,IF(OR(R295=Локализация!$C$120,R295=3),0,IF(OR(R295=Локализация!$C$121,R295=2),-1,IF(OR(R295=Локализация!$C$122,R295=1),-2)))))</f>
        <v>0</v>
      </c>
      <c r="AN295" s="11" t="b">
        <f>IF(OR(S295=Локализация!$C$124,S295=5),-2,IF(OR(S295=Локализация!$C$125,S295=4),-1,IF(OR(S295=Локализация!$C$126,S295=3),0,IF(OR(S295=Локализация!$C$127,S295=2),2,IF(OR(S295=Локализация!$C$128,S295=1),4)))))</f>
        <v>0</v>
      </c>
      <c r="AO295" s="11" t="b">
        <f>IF(OR(T295=Локализация!$C$118,T295=5),4,IF(OR(T295=Локализация!$C$119,T295=4),2,IF(OR(T295=Локализация!$C$120,T295=3),0,IF(OR(T295=Локализация!$C$121,T295=2),-1,IF(OR(T295=Локализация!$C$122,T295=1),-2)))))</f>
        <v>0</v>
      </c>
      <c r="AP295" s="11" t="b">
        <f>IF(OR(U295=Локализация!$C$124,U295=5),-2,IF(OR(U295=Локализация!$C$125,U295=4),-1,IF(OR(U295=Локализация!$C$126,U295=3),0,IF(OR(U295=Локализация!$C$127,U295=2),2,IF(OR(U295=Локализация!$C$128,U295=1),4)))))</f>
        <v>0</v>
      </c>
      <c r="AR295" s="11" t="str">
        <f t="shared" si="87"/>
        <v>ЛОЖЬЛОЖЬ</v>
      </c>
      <c r="AS295" s="11" t="str">
        <f t="shared" si="88"/>
        <v>ЛОЖЬЛОЖЬ</v>
      </c>
      <c r="AT295" s="11" t="str">
        <f t="shared" si="89"/>
        <v>ЛОЖЬЛОЖЬ</v>
      </c>
      <c r="AU295" s="11" t="str">
        <f t="shared" si="90"/>
        <v>ЛОЖЬЛОЖЬ</v>
      </c>
      <c r="AV295" s="11" t="str">
        <f t="shared" si="91"/>
        <v>ЛОЖЬЛОЖЬ</v>
      </c>
      <c r="AW295" s="11" t="str">
        <f t="shared" si="92"/>
        <v>ЛОЖЬЛОЖЬ</v>
      </c>
      <c r="AX295" s="11" t="str">
        <f t="shared" si="93"/>
        <v>ЛОЖЬЛОЖЬ</v>
      </c>
      <c r="AY295" s="11" t="str">
        <f t="shared" si="94"/>
        <v>ЛОЖЬЛОЖЬ</v>
      </c>
      <c r="AZ295" s="11" t="str">
        <f t="shared" si="95"/>
        <v>ЛОЖЬЛОЖЬ</v>
      </c>
      <c r="BA295" s="11" t="str">
        <f t="shared" si="96"/>
        <v>ЛОЖЬЛОЖЬ</v>
      </c>
      <c r="BC295" s="11" t="str">
        <f t="shared" si="97"/>
        <v/>
      </c>
      <c r="BD295" s="11" t="str">
        <f t="shared" si="98"/>
        <v/>
      </c>
      <c r="BE295" s="11" t="str">
        <f t="shared" si="99"/>
        <v/>
      </c>
      <c r="BF295" s="11" t="str">
        <f t="shared" si="100"/>
        <v/>
      </c>
      <c r="BG295" s="11" t="str">
        <f t="shared" si="101"/>
        <v/>
      </c>
      <c r="BH295" s="11" t="str">
        <f t="shared" si="102"/>
        <v/>
      </c>
      <c r="BI295" s="11" t="str">
        <f t="shared" si="103"/>
        <v/>
      </c>
      <c r="BJ295" s="11" t="str">
        <f t="shared" si="104"/>
        <v/>
      </c>
      <c r="BK295" s="11" t="str">
        <f t="shared" si="105"/>
        <v/>
      </c>
      <c r="BL295" s="11" t="str">
        <f t="shared" si="106"/>
        <v/>
      </c>
    </row>
    <row r="296" spans="23:64" x14ac:dyDescent="0.3">
      <c r="W296" s="11" t="b">
        <f>IF(OR(B296=Локализация!$C$118,B296=5),4,IF(OR(B296=Локализация!$C$119,B296=4),2,IF(OR(B296=Локализация!$C$120,B296=3),0,IF(OR(B296=Локализация!$C$121,B296=2),-1,IF(OR(B296=Локализация!$C$122,B296=1),-2)))))</f>
        <v>0</v>
      </c>
      <c r="X296" s="11" t="b">
        <f>IF(OR(C296=Локализация!$C$124,C296=5),-2,IF(OR(C296=Локализация!$C$125,C296=4),-1,IF(OR(C296=Локализация!$C$126,C296=3),0,IF(OR(C296=Локализация!$C$127,C296=2),2,IF(OR(C296=Локализация!$C$128,C296=1),4)))))</f>
        <v>0</v>
      </c>
      <c r="Y296" s="11" t="b">
        <f>IF(OR(D296=Локализация!$C$118,D296=5),4,IF(OR(D296=Локализация!$C$119,D296=4),2,IF(OR(D296=Локализация!$C$120,D296=3),0,IF(OR(D296=Локализация!$C$121,D296=2),-1,IF(OR(D296=Локализация!$C$122,D296=1),-2)))))</f>
        <v>0</v>
      </c>
      <c r="Z296" s="11" t="b">
        <f>IF(OR(E296=Локализация!$C$124,E296=5),-2,IF(OR(E296=Локализация!$C$125,E296=4),-1,IF(OR(E296=Локализация!$C$126,E296=3),0,IF(OR(E296=Локализация!$C$127,E296=2),2,IF(OR(E296=Локализация!$C$128,E296=1),4)))))</f>
        <v>0</v>
      </c>
      <c r="AA296" s="11" t="b">
        <f>IF(OR(F296=Локализация!$C$118,F296=5),4,IF(OR(F296=Локализация!$C$119,F296=4),2,IF(OR(F296=Локализация!$C$120,F296=3),0,IF(OR(F296=Локализация!$C$121,F296=2),-1,IF(OR(F296=Локализация!$C$122,F296=1),-2)))))</f>
        <v>0</v>
      </c>
      <c r="AB296" s="11" t="b">
        <f>IF(OR(G296=Локализация!$C$124,G296=5),-2,IF(OR(G296=Локализация!$C$125,G296=4),-1,IF(OR(G296=Локализация!$C$126,G296=3),0,IF(OR(G296=Локализация!$C$127,G296=2),2,IF(OR(G296=Локализация!$C$128,G296=1),4)))))</f>
        <v>0</v>
      </c>
      <c r="AC296" s="11" t="b">
        <f>IF(OR(H296=Локализация!$C$118,H296=5),4,IF(OR(H296=Локализация!$C$119,H296=4),2,IF(OR(H296=Локализация!$C$120,H296=3),0,IF(OR(H296=Локализация!$C$121,H296=2),-1,IF(OR(H296=Локализация!$C$122,H296=1),-2)))))</f>
        <v>0</v>
      </c>
      <c r="AD296" s="11" t="b">
        <f>IF(OR(I296=Локализация!$C$124,I296=5),-2,IF(OR(I296=Локализация!$C$125,I296=4),-1,IF(OR(I296=Локализация!$C$126,I296=3),0,IF(OR(I296=Локализация!$C$127,I296=2),2,IF(OR(I296=Локализация!$C$128,I296=1),4)))))</f>
        <v>0</v>
      </c>
      <c r="AE296" s="11" t="b">
        <f>IF(OR(J296=Локализация!$C$118,J296=5),4,IF(OR(J296=Локализация!$C$119,J296=4),2,IF(OR(J296=Локализация!$C$120,J296=3),0,IF(OR(J296=Локализация!$C$121,J296=2),-1,IF(OR(J296=Локализация!$C$122,J296=1),-2)))))</f>
        <v>0</v>
      </c>
      <c r="AF296" s="11" t="b">
        <f>IF(OR(K296=Локализация!$C$124,K296=5),-2,IF(OR(K296=Локализация!$C$125,K296=4),-1,IF(OR(K296=Локализация!$C$126,K296=3),0,IF(OR(K296=Локализация!$C$127,K296=2),2,IF(OR(K296=Локализация!$C$128,K296=1),4)))))</f>
        <v>0</v>
      </c>
      <c r="AG296" s="11" t="b">
        <f>IF(OR(L296=Локализация!$C$118,L296=5),4,IF(OR(L296=Локализация!$C$119,L296=4),2,IF(OR(L296=Локализация!$C$120,L296=3),0,IF(OR(L296=Локализация!$C$121,L296=2),-1,IF(OR(L296=Локализация!$C$122,L296=1),-2)))))</f>
        <v>0</v>
      </c>
      <c r="AH296" s="11" t="b">
        <f>IF(OR(M296=Локализация!$C$124,M296=5),-2,IF(OR(M296=Локализация!$C$125,M296=4),-1,IF(OR(M296=Локализация!$C$126,M296=3),0,IF(OR(M296=Локализация!$C$127,M296=2),2,IF(OR(M296=Локализация!$C$128,M296=1),4)))))</f>
        <v>0</v>
      </c>
      <c r="AI296" s="11" t="b">
        <f>IF(OR(N296=Локализация!$C$118,N296=5),4,IF(OR(N296=Локализация!$C$119,N296=4),2,IF(OR(N296=Локализация!$C$120,N296=3),0,IF(OR(N296=Локализация!$C$121,N296=2),-1,IF(OR(N296=Локализация!$C$122,N296=1),-2)))))</f>
        <v>0</v>
      </c>
      <c r="AJ296" s="11" t="b">
        <f>IF(OR(O296=Локализация!$C$124,O296=5),-2,IF(OR(O296=Локализация!$C$125,O296=4),-1,IF(OR(O296=Локализация!$C$126,O296=3),0,IF(OR(O296=Локализация!$C$127,O296=2),2,IF(OR(O296=Локализация!$C$128,O296=1),4)))))</f>
        <v>0</v>
      </c>
      <c r="AK296" s="11" t="b">
        <f>IF(OR(P296=Локализация!$C$118,P296=5),4,IF(OR(P296=Локализация!$C$119,P296=4),2,IF(OR(P296=Локализация!$C$120,P296=3),0,IF(OR(P296=Локализация!$C$121,P296=2),-1,IF(OR(P296=Локализация!$C$122,P296=1),-2)))))</f>
        <v>0</v>
      </c>
      <c r="AL296" s="11" t="b">
        <f>IF(OR(Q296=Локализация!$C$124,Q296=5),-2,IF(OR(Q296=Локализация!$C$125,Q296=4),-1,IF(OR(Q296=Локализация!$C$126,Q296=3),0,IF(OR(Q296=Локализация!$C$127,Q296=2),2,IF(OR(Q296=Локализация!$C$128,Q296=1),4)))))</f>
        <v>0</v>
      </c>
      <c r="AM296" s="11" t="b">
        <f>IF(OR(R296=Локализация!$C$118,R296=5),4,IF(OR(R296=Локализация!$C$119,R296=4),2,IF(OR(R296=Локализация!$C$120,R296=3),0,IF(OR(R296=Локализация!$C$121,R296=2),-1,IF(OR(R296=Локализация!$C$122,R296=1),-2)))))</f>
        <v>0</v>
      </c>
      <c r="AN296" s="11" t="b">
        <f>IF(OR(S296=Локализация!$C$124,S296=5),-2,IF(OR(S296=Локализация!$C$125,S296=4),-1,IF(OR(S296=Локализация!$C$126,S296=3),0,IF(OR(S296=Локализация!$C$127,S296=2),2,IF(OR(S296=Локализация!$C$128,S296=1),4)))))</f>
        <v>0</v>
      </c>
      <c r="AO296" s="11" t="b">
        <f>IF(OR(T296=Локализация!$C$118,T296=5),4,IF(OR(T296=Локализация!$C$119,T296=4),2,IF(OR(T296=Локализация!$C$120,T296=3),0,IF(OR(T296=Локализация!$C$121,T296=2),-1,IF(OR(T296=Локализация!$C$122,T296=1),-2)))))</f>
        <v>0</v>
      </c>
      <c r="AP296" s="11" t="b">
        <f>IF(OR(U296=Локализация!$C$124,U296=5),-2,IF(OR(U296=Локализация!$C$125,U296=4),-1,IF(OR(U296=Локализация!$C$126,U296=3),0,IF(OR(U296=Локализация!$C$127,U296=2),2,IF(OR(U296=Локализация!$C$128,U296=1),4)))))</f>
        <v>0</v>
      </c>
      <c r="AR296" s="11" t="str">
        <f t="shared" si="87"/>
        <v>ЛОЖЬЛОЖЬ</v>
      </c>
      <c r="AS296" s="11" t="str">
        <f t="shared" si="88"/>
        <v>ЛОЖЬЛОЖЬ</v>
      </c>
      <c r="AT296" s="11" t="str">
        <f t="shared" si="89"/>
        <v>ЛОЖЬЛОЖЬ</v>
      </c>
      <c r="AU296" s="11" t="str">
        <f t="shared" si="90"/>
        <v>ЛОЖЬЛОЖЬ</v>
      </c>
      <c r="AV296" s="11" t="str">
        <f t="shared" si="91"/>
        <v>ЛОЖЬЛОЖЬ</v>
      </c>
      <c r="AW296" s="11" t="str">
        <f t="shared" si="92"/>
        <v>ЛОЖЬЛОЖЬ</v>
      </c>
      <c r="AX296" s="11" t="str">
        <f t="shared" si="93"/>
        <v>ЛОЖЬЛОЖЬ</v>
      </c>
      <c r="AY296" s="11" t="str">
        <f t="shared" si="94"/>
        <v>ЛОЖЬЛОЖЬ</v>
      </c>
      <c r="AZ296" s="11" t="str">
        <f t="shared" si="95"/>
        <v>ЛОЖЬЛОЖЬ</v>
      </c>
      <c r="BA296" s="11" t="str">
        <f t="shared" si="96"/>
        <v>ЛОЖЬЛОЖЬ</v>
      </c>
      <c r="BC296" s="11" t="str">
        <f t="shared" si="97"/>
        <v/>
      </c>
      <c r="BD296" s="11" t="str">
        <f t="shared" si="98"/>
        <v/>
      </c>
      <c r="BE296" s="11" t="str">
        <f t="shared" si="99"/>
        <v/>
      </c>
      <c r="BF296" s="11" t="str">
        <f t="shared" si="100"/>
        <v/>
      </c>
      <c r="BG296" s="11" t="str">
        <f t="shared" si="101"/>
        <v/>
      </c>
      <c r="BH296" s="11" t="str">
        <f t="shared" si="102"/>
        <v/>
      </c>
      <c r="BI296" s="11" t="str">
        <f t="shared" si="103"/>
        <v/>
      </c>
      <c r="BJ296" s="11" t="str">
        <f t="shared" si="104"/>
        <v/>
      </c>
      <c r="BK296" s="11" t="str">
        <f t="shared" si="105"/>
        <v/>
      </c>
      <c r="BL296" s="11" t="str">
        <f t="shared" si="106"/>
        <v/>
      </c>
    </row>
    <row r="297" spans="23:64" x14ac:dyDescent="0.3">
      <c r="W297" s="11" t="b">
        <f>IF(OR(B297=Локализация!$C$118,B297=5),4,IF(OR(B297=Локализация!$C$119,B297=4),2,IF(OR(B297=Локализация!$C$120,B297=3),0,IF(OR(B297=Локализация!$C$121,B297=2),-1,IF(OR(B297=Локализация!$C$122,B297=1),-2)))))</f>
        <v>0</v>
      </c>
      <c r="X297" s="11" t="b">
        <f>IF(OR(C297=Локализация!$C$124,C297=5),-2,IF(OR(C297=Локализация!$C$125,C297=4),-1,IF(OR(C297=Локализация!$C$126,C297=3),0,IF(OR(C297=Локализация!$C$127,C297=2),2,IF(OR(C297=Локализация!$C$128,C297=1),4)))))</f>
        <v>0</v>
      </c>
      <c r="Y297" s="11" t="b">
        <f>IF(OR(D297=Локализация!$C$118,D297=5),4,IF(OR(D297=Локализация!$C$119,D297=4),2,IF(OR(D297=Локализация!$C$120,D297=3),0,IF(OR(D297=Локализация!$C$121,D297=2),-1,IF(OR(D297=Локализация!$C$122,D297=1),-2)))))</f>
        <v>0</v>
      </c>
      <c r="Z297" s="11" t="b">
        <f>IF(OR(E297=Локализация!$C$124,E297=5),-2,IF(OR(E297=Локализация!$C$125,E297=4),-1,IF(OR(E297=Локализация!$C$126,E297=3),0,IF(OR(E297=Локализация!$C$127,E297=2),2,IF(OR(E297=Локализация!$C$128,E297=1),4)))))</f>
        <v>0</v>
      </c>
      <c r="AA297" s="11" t="b">
        <f>IF(OR(F297=Локализация!$C$118,F297=5),4,IF(OR(F297=Локализация!$C$119,F297=4),2,IF(OR(F297=Локализация!$C$120,F297=3),0,IF(OR(F297=Локализация!$C$121,F297=2),-1,IF(OR(F297=Локализация!$C$122,F297=1),-2)))))</f>
        <v>0</v>
      </c>
      <c r="AB297" s="11" t="b">
        <f>IF(OR(G297=Локализация!$C$124,G297=5),-2,IF(OR(G297=Локализация!$C$125,G297=4),-1,IF(OR(G297=Локализация!$C$126,G297=3),0,IF(OR(G297=Локализация!$C$127,G297=2),2,IF(OR(G297=Локализация!$C$128,G297=1),4)))))</f>
        <v>0</v>
      </c>
      <c r="AC297" s="11" t="b">
        <f>IF(OR(H297=Локализация!$C$118,H297=5),4,IF(OR(H297=Локализация!$C$119,H297=4),2,IF(OR(H297=Локализация!$C$120,H297=3),0,IF(OR(H297=Локализация!$C$121,H297=2),-1,IF(OR(H297=Локализация!$C$122,H297=1),-2)))))</f>
        <v>0</v>
      </c>
      <c r="AD297" s="11" t="b">
        <f>IF(OR(I297=Локализация!$C$124,I297=5),-2,IF(OR(I297=Локализация!$C$125,I297=4),-1,IF(OR(I297=Локализация!$C$126,I297=3),0,IF(OR(I297=Локализация!$C$127,I297=2),2,IF(OR(I297=Локализация!$C$128,I297=1),4)))))</f>
        <v>0</v>
      </c>
      <c r="AE297" s="11" t="b">
        <f>IF(OR(J297=Локализация!$C$118,J297=5),4,IF(OR(J297=Локализация!$C$119,J297=4),2,IF(OR(J297=Локализация!$C$120,J297=3),0,IF(OR(J297=Локализация!$C$121,J297=2),-1,IF(OR(J297=Локализация!$C$122,J297=1),-2)))))</f>
        <v>0</v>
      </c>
      <c r="AF297" s="11" t="b">
        <f>IF(OR(K297=Локализация!$C$124,K297=5),-2,IF(OR(K297=Локализация!$C$125,K297=4),-1,IF(OR(K297=Локализация!$C$126,K297=3),0,IF(OR(K297=Локализация!$C$127,K297=2),2,IF(OR(K297=Локализация!$C$128,K297=1),4)))))</f>
        <v>0</v>
      </c>
      <c r="AG297" s="11" t="b">
        <f>IF(OR(L297=Локализация!$C$118,L297=5),4,IF(OR(L297=Локализация!$C$119,L297=4),2,IF(OR(L297=Локализация!$C$120,L297=3),0,IF(OR(L297=Локализация!$C$121,L297=2),-1,IF(OR(L297=Локализация!$C$122,L297=1),-2)))))</f>
        <v>0</v>
      </c>
      <c r="AH297" s="11" t="b">
        <f>IF(OR(M297=Локализация!$C$124,M297=5),-2,IF(OR(M297=Локализация!$C$125,M297=4),-1,IF(OR(M297=Локализация!$C$126,M297=3),0,IF(OR(M297=Локализация!$C$127,M297=2),2,IF(OR(M297=Локализация!$C$128,M297=1),4)))))</f>
        <v>0</v>
      </c>
      <c r="AI297" s="11" t="b">
        <f>IF(OR(N297=Локализация!$C$118,N297=5),4,IF(OR(N297=Локализация!$C$119,N297=4),2,IF(OR(N297=Локализация!$C$120,N297=3),0,IF(OR(N297=Локализация!$C$121,N297=2),-1,IF(OR(N297=Локализация!$C$122,N297=1),-2)))))</f>
        <v>0</v>
      </c>
      <c r="AJ297" s="11" t="b">
        <f>IF(OR(O297=Локализация!$C$124,O297=5),-2,IF(OR(O297=Локализация!$C$125,O297=4),-1,IF(OR(O297=Локализация!$C$126,O297=3),0,IF(OR(O297=Локализация!$C$127,O297=2),2,IF(OR(O297=Локализация!$C$128,O297=1),4)))))</f>
        <v>0</v>
      </c>
      <c r="AK297" s="11" t="b">
        <f>IF(OR(P297=Локализация!$C$118,P297=5),4,IF(OR(P297=Локализация!$C$119,P297=4),2,IF(OR(P297=Локализация!$C$120,P297=3),0,IF(OR(P297=Локализация!$C$121,P297=2),-1,IF(OR(P297=Локализация!$C$122,P297=1),-2)))))</f>
        <v>0</v>
      </c>
      <c r="AL297" s="11" t="b">
        <f>IF(OR(Q297=Локализация!$C$124,Q297=5),-2,IF(OR(Q297=Локализация!$C$125,Q297=4),-1,IF(OR(Q297=Локализация!$C$126,Q297=3),0,IF(OR(Q297=Локализация!$C$127,Q297=2),2,IF(OR(Q297=Локализация!$C$128,Q297=1),4)))))</f>
        <v>0</v>
      </c>
      <c r="AM297" s="11" t="b">
        <f>IF(OR(R297=Локализация!$C$118,R297=5),4,IF(OR(R297=Локализация!$C$119,R297=4),2,IF(OR(R297=Локализация!$C$120,R297=3),0,IF(OR(R297=Локализация!$C$121,R297=2),-1,IF(OR(R297=Локализация!$C$122,R297=1),-2)))))</f>
        <v>0</v>
      </c>
      <c r="AN297" s="11" t="b">
        <f>IF(OR(S297=Локализация!$C$124,S297=5),-2,IF(OR(S297=Локализация!$C$125,S297=4),-1,IF(OR(S297=Локализация!$C$126,S297=3),0,IF(OR(S297=Локализация!$C$127,S297=2),2,IF(OR(S297=Локализация!$C$128,S297=1),4)))))</f>
        <v>0</v>
      </c>
      <c r="AO297" s="11" t="b">
        <f>IF(OR(T297=Локализация!$C$118,T297=5),4,IF(OR(T297=Локализация!$C$119,T297=4),2,IF(OR(T297=Локализация!$C$120,T297=3),0,IF(OR(T297=Локализация!$C$121,T297=2),-1,IF(OR(T297=Локализация!$C$122,T297=1),-2)))))</f>
        <v>0</v>
      </c>
      <c r="AP297" s="11" t="b">
        <f>IF(OR(U297=Локализация!$C$124,U297=5),-2,IF(OR(U297=Локализация!$C$125,U297=4),-1,IF(OR(U297=Локализация!$C$126,U297=3),0,IF(OR(U297=Локализация!$C$127,U297=2),2,IF(OR(U297=Локализация!$C$128,U297=1),4)))))</f>
        <v>0</v>
      </c>
      <c r="AR297" s="11" t="str">
        <f t="shared" si="87"/>
        <v>ЛОЖЬЛОЖЬ</v>
      </c>
      <c r="AS297" s="11" t="str">
        <f t="shared" si="88"/>
        <v>ЛОЖЬЛОЖЬ</v>
      </c>
      <c r="AT297" s="11" t="str">
        <f t="shared" si="89"/>
        <v>ЛОЖЬЛОЖЬ</v>
      </c>
      <c r="AU297" s="11" t="str">
        <f t="shared" si="90"/>
        <v>ЛОЖЬЛОЖЬ</v>
      </c>
      <c r="AV297" s="11" t="str">
        <f t="shared" si="91"/>
        <v>ЛОЖЬЛОЖЬ</v>
      </c>
      <c r="AW297" s="11" t="str">
        <f t="shared" si="92"/>
        <v>ЛОЖЬЛОЖЬ</v>
      </c>
      <c r="AX297" s="11" t="str">
        <f t="shared" si="93"/>
        <v>ЛОЖЬЛОЖЬ</v>
      </c>
      <c r="AY297" s="11" t="str">
        <f t="shared" si="94"/>
        <v>ЛОЖЬЛОЖЬ</v>
      </c>
      <c r="AZ297" s="11" t="str">
        <f t="shared" si="95"/>
        <v>ЛОЖЬЛОЖЬ</v>
      </c>
      <c r="BA297" s="11" t="str">
        <f t="shared" si="96"/>
        <v>ЛОЖЬЛОЖЬ</v>
      </c>
      <c r="BC297" s="11" t="str">
        <f t="shared" si="97"/>
        <v/>
      </c>
      <c r="BD297" s="11" t="str">
        <f t="shared" si="98"/>
        <v/>
      </c>
      <c r="BE297" s="11" t="str">
        <f t="shared" si="99"/>
        <v/>
      </c>
      <c r="BF297" s="11" t="str">
        <f t="shared" si="100"/>
        <v/>
      </c>
      <c r="BG297" s="11" t="str">
        <f t="shared" si="101"/>
        <v/>
      </c>
      <c r="BH297" s="11" t="str">
        <f t="shared" si="102"/>
        <v/>
      </c>
      <c r="BI297" s="11" t="str">
        <f t="shared" si="103"/>
        <v/>
      </c>
      <c r="BJ297" s="11" t="str">
        <f t="shared" si="104"/>
        <v/>
      </c>
      <c r="BK297" s="11" t="str">
        <f t="shared" si="105"/>
        <v/>
      </c>
      <c r="BL297" s="11" t="str">
        <f t="shared" si="106"/>
        <v/>
      </c>
    </row>
    <row r="298" spans="23:64" x14ac:dyDescent="0.3">
      <c r="W298" s="11" t="b">
        <f>IF(OR(B298=Локализация!$C$118,B298=5),4,IF(OR(B298=Локализация!$C$119,B298=4),2,IF(OR(B298=Локализация!$C$120,B298=3),0,IF(OR(B298=Локализация!$C$121,B298=2),-1,IF(OR(B298=Локализация!$C$122,B298=1),-2)))))</f>
        <v>0</v>
      </c>
      <c r="X298" s="11" t="b">
        <f>IF(OR(C298=Локализация!$C$124,C298=5),-2,IF(OR(C298=Локализация!$C$125,C298=4),-1,IF(OR(C298=Локализация!$C$126,C298=3),0,IF(OR(C298=Локализация!$C$127,C298=2),2,IF(OR(C298=Локализация!$C$128,C298=1),4)))))</f>
        <v>0</v>
      </c>
      <c r="Y298" s="11" t="b">
        <f>IF(OR(D298=Локализация!$C$118,D298=5),4,IF(OR(D298=Локализация!$C$119,D298=4),2,IF(OR(D298=Локализация!$C$120,D298=3),0,IF(OR(D298=Локализация!$C$121,D298=2),-1,IF(OR(D298=Локализация!$C$122,D298=1),-2)))))</f>
        <v>0</v>
      </c>
      <c r="Z298" s="11" t="b">
        <f>IF(OR(E298=Локализация!$C$124,E298=5),-2,IF(OR(E298=Локализация!$C$125,E298=4),-1,IF(OR(E298=Локализация!$C$126,E298=3),0,IF(OR(E298=Локализация!$C$127,E298=2),2,IF(OR(E298=Локализация!$C$128,E298=1),4)))))</f>
        <v>0</v>
      </c>
      <c r="AA298" s="11" t="b">
        <f>IF(OR(F298=Локализация!$C$118,F298=5),4,IF(OR(F298=Локализация!$C$119,F298=4),2,IF(OR(F298=Локализация!$C$120,F298=3),0,IF(OR(F298=Локализация!$C$121,F298=2),-1,IF(OR(F298=Локализация!$C$122,F298=1),-2)))))</f>
        <v>0</v>
      </c>
      <c r="AB298" s="11" t="b">
        <f>IF(OR(G298=Локализация!$C$124,G298=5),-2,IF(OR(G298=Локализация!$C$125,G298=4),-1,IF(OR(G298=Локализация!$C$126,G298=3),0,IF(OR(G298=Локализация!$C$127,G298=2),2,IF(OR(G298=Локализация!$C$128,G298=1),4)))))</f>
        <v>0</v>
      </c>
      <c r="AC298" s="11" t="b">
        <f>IF(OR(H298=Локализация!$C$118,H298=5),4,IF(OR(H298=Локализация!$C$119,H298=4),2,IF(OR(H298=Локализация!$C$120,H298=3),0,IF(OR(H298=Локализация!$C$121,H298=2),-1,IF(OR(H298=Локализация!$C$122,H298=1),-2)))))</f>
        <v>0</v>
      </c>
      <c r="AD298" s="11" t="b">
        <f>IF(OR(I298=Локализация!$C$124,I298=5),-2,IF(OR(I298=Локализация!$C$125,I298=4),-1,IF(OR(I298=Локализация!$C$126,I298=3),0,IF(OR(I298=Локализация!$C$127,I298=2),2,IF(OR(I298=Локализация!$C$128,I298=1),4)))))</f>
        <v>0</v>
      </c>
      <c r="AE298" s="11" t="b">
        <f>IF(OR(J298=Локализация!$C$118,J298=5),4,IF(OR(J298=Локализация!$C$119,J298=4),2,IF(OR(J298=Локализация!$C$120,J298=3),0,IF(OR(J298=Локализация!$C$121,J298=2),-1,IF(OR(J298=Локализация!$C$122,J298=1),-2)))))</f>
        <v>0</v>
      </c>
      <c r="AF298" s="11" t="b">
        <f>IF(OR(K298=Локализация!$C$124,K298=5),-2,IF(OR(K298=Локализация!$C$125,K298=4),-1,IF(OR(K298=Локализация!$C$126,K298=3),0,IF(OR(K298=Локализация!$C$127,K298=2),2,IF(OR(K298=Локализация!$C$128,K298=1),4)))))</f>
        <v>0</v>
      </c>
      <c r="AG298" s="11" t="b">
        <f>IF(OR(L298=Локализация!$C$118,L298=5),4,IF(OR(L298=Локализация!$C$119,L298=4),2,IF(OR(L298=Локализация!$C$120,L298=3),0,IF(OR(L298=Локализация!$C$121,L298=2),-1,IF(OR(L298=Локализация!$C$122,L298=1),-2)))))</f>
        <v>0</v>
      </c>
      <c r="AH298" s="11" t="b">
        <f>IF(OR(M298=Локализация!$C$124,M298=5),-2,IF(OR(M298=Локализация!$C$125,M298=4),-1,IF(OR(M298=Локализация!$C$126,M298=3),0,IF(OR(M298=Локализация!$C$127,M298=2),2,IF(OR(M298=Локализация!$C$128,M298=1),4)))))</f>
        <v>0</v>
      </c>
      <c r="AI298" s="11" t="b">
        <f>IF(OR(N298=Локализация!$C$118,N298=5),4,IF(OR(N298=Локализация!$C$119,N298=4),2,IF(OR(N298=Локализация!$C$120,N298=3),0,IF(OR(N298=Локализация!$C$121,N298=2),-1,IF(OR(N298=Локализация!$C$122,N298=1),-2)))))</f>
        <v>0</v>
      </c>
      <c r="AJ298" s="11" t="b">
        <f>IF(OR(O298=Локализация!$C$124,O298=5),-2,IF(OR(O298=Локализация!$C$125,O298=4),-1,IF(OR(O298=Локализация!$C$126,O298=3),0,IF(OR(O298=Локализация!$C$127,O298=2),2,IF(OR(O298=Локализация!$C$128,O298=1),4)))))</f>
        <v>0</v>
      </c>
      <c r="AK298" s="11" t="b">
        <f>IF(OR(P298=Локализация!$C$118,P298=5),4,IF(OR(P298=Локализация!$C$119,P298=4),2,IF(OR(P298=Локализация!$C$120,P298=3),0,IF(OR(P298=Локализация!$C$121,P298=2),-1,IF(OR(P298=Локализация!$C$122,P298=1),-2)))))</f>
        <v>0</v>
      </c>
      <c r="AL298" s="11" t="b">
        <f>IF(OR(Q298=Локализация!$C$124,Q298=5),-2,IF(OR(Q298=Локализация!$C$125,Q298=4),-1,IF(OR(Q298=Локализация!$C$126,Q298=3),0,IF(OR(Q298=Локализация!$C$127,Q298=2),2,IF(OR(Q298=Локализация!$C$128,Q298=1),4)))))</f>
        <v>0</v>
      </c>
      <c r="AM298" s="11" t="b">
        <f>IF(OR(R298=Локализация!$C$118,R298=5),4,IF(OR(R298=Локализация!$C$119,R298=4),2,IF(OR(R298=Локализация!$C$120,R298=3),0,IF(OR(R298=Локализация!$C$121,R298=2),-1,IF(OR(R298=Локализация!$C$122,R298=1),-2)))))</f>
        <v>0</v>
      </c>
      <c r="AN298" s="11" t="b">
        <f>IF(OR(S298=Локализация!$C$124,S298=5),-2,IF(OR(S298=Локализация!$C$125,S298=4),-1,IF(OR(S298=Локализация!$C$126,S298=3),0,IF(OR(S298=Локализация!$C$127,S298=2),2,IF(OR(S298=Локализация!$C$128,S298=1),4)))))</f>
        <v>0</v>
      </c>
      <c r="AO298" s="11" t="b">
        <f>IF(OR(T298=Локализация!$C$118,T298=5),4,IF(OR(T298=Локализация!$C$119,T298=4),2,IF(OR(T298=Локализация!$C$120,T298=3),0,IF(OR(T298=Локализация!$C$121,T298=2),-1,IF(OR(T298=Локализация!$C$122,T298=1),-2)))))</f>
        <v>0</v>
      </c>
      <c r="AP298" s="11" t="b">
        <f>IF(OR(U298=Локализация!$C$124,U298=5),-2,IF(OR(U298=Локализация!$C$125,U298=4),-1,IF(OR(U298=Локализация!$C$126,U298=3),0,IF(OR(U298=Локализация!$C$127,U298=2),2,IF(OR(U298=Локализация!$C$128,U298=1),4)))))</f>
        <v>0</v>
      </c>
      <c r="AR298" s="11" t="str">
        <f t="shared" si="87"/>
        <v>ЛОЖЬЛОЖЬ</v>
      </c>
      <c r="AS298" s="11" t="str">
        <f t="shared" si="88"/>
        <v>ЛОЖЬЛОЖЬ</v>
      </c>
      <c r="AT298" s="11" t="str">
        <f t="shared" si="89"/>
        <v>ЛОЖЬЛОЖЬ</v>
      </c>
      <c r="AU298" s="11" t="str">
        <f t="shared" si="90"/>
        <v>ЛОЖЬЛОЖЬ</v>
      </c>
      <c r="AV298" s="11" t="str">
        <f t="shared" si="91"/>
        <v>ЛОЖЬЛОЖЬ</v>
      </c>
      <c r="AW298" s="11" t="str">
        <f t="shared" si="92"/>
        <v>ЛОЖЬЛОЖЬ</v>
      </c>
      <c r="AX298" s="11" t="str">
        <f t="shared" si="93"/>
        <v>ЛОЖЬЛОЖЬ</v>
      </c>
      <c r="AY298" s="11" t="str">
        <f t="shared" si="94"/>
        <v>ЛОЖЬЛОЖЬ</v>
      </c>
      <c r="AZ298" s="11" t="str">
        <f t="shared" si="95"/>
        <v>ЛОЖЬЛОЖЬ</v>
      </c>
      <c r="BA298" s="11" t="str">
        <f t="shared" si="96"/>
        <v>ЛОЖЬЛОЖЬ</v>
      </c>
      <c r="BC298" s="11" t="str">
        <f t="shared" si="97"/>
        <v/>
      </c>
      <c r="BD298" s="11" t="str">
        <f t="shared" si="98"/>
        <v/>
      </c>
      <c r="BE298" s="11" t="str">
        <f t="shared" si="99"/>
        <v/>
      </c>
      <c r="BF298" s="11" t="str">
        <f t="shared" si="100"/>
        <v/>
      </c>
      <c r="BG298" s="11" t="str">
        <f t="shared" si="101"/>
        <v/>
      </c>
      <c r="BH298" s="11" t="str">
        <f t="shared" si="102"/>
        <v/>
      </c>
      <c r="BI298" s="11" t="str">
        <f t="shared" si="103"/>
        <v/>
      </c>
      <c r="BJ298" s="11" t="str">
        <f t="shared" si="104"/>
        <v/>
      </c>
      <c r="BK298" s="11" t="str">
        <f t="shared" si="105"/>
        <v/>
      </c>
      <c r="BL298" s="11" t="str">
        <f t="shared" si="106"/>
        <v/>
      </c>
    </row>
    <row r="299" spans="23:64" x14ac:dyDescent="0.3">
      <c r="W299" s="11" t="b">
        <f>IF(OR(B299=Локализация!$C$118,B299=5),4,IF(OR(B299=Локализация!$C$119,B299=4),2,IF(OR(B299=Локализация!$C$120,B299=3),0,IF(OR(B299=Локализация!$C$121,B299=2),-1,IF(OR(B299=Локализация!$C$122,B299=1),-2)))))</f>
        <v>0</v>
      </c>
      <c r="X299" s="11" t="b">
        <f>IF(OR(C299=Локализация!$C$124,C299=5),-2,IF(OR(C299=Локализация!$C$125,C299=4),-1,IF(OR(C299=Локализация!$C$126,C299=3),0,IF(OR(C299=Локализация!$C$127,C299=2),2,IF(OR(C299=Локализация!$C$128,C299=1),4)))))</f>
        <v>0</v>
      </c>
      <c r="Y299" s="11" t="b">
        <f>IF(OR(D299=Локализация!$C$118,D299=5),4,IF(OR(D299=Локализация!$C$119,D299=4),2,IF(OR(D299=Локализация!$C$120,D299=3),0,IF(OR(D299=Локализация!$C$121,D299=2),-1,IF(OR(D299=Локализация!$C$122,D299=1),-2)))))</f>
        <v>0</v>
      </c>
      <c r="Z299" s="11" t="b">
        <f>IF(OR(E299=Локализация!$C$124,E299=5),-2,IF(OR(E299=Локализация!$C$125,E299=4),-1,IF(OR(E299=Локализация!$C$126,E299=3),0,IF(OR(E299=Локализация!$C$127,E299=2),2,IF(OR(E299=Локализация!$C$128,E299=1),4)))))</f>
        <v>0</v>
      </c>
      <c r="AA299" s="11" t="b">
        <f>IF(OR(F299=Локализация!$C$118,F299=5),4,IF(OR(F299=Локализация!$C$119,F299=4),2,IF(OR(F299=Локализация!$C$120,F299=3),0,IF(OR(F299=Локализация!$C$121,F299=2),-1,IF(OR(F299=Локализация!$C$122,F299=1),-2)))))</f>
        <v>0</v>
      </c>
      <c r="AB299" s="11" t="b">
        <f>IF(OR(G299=Локализация!$C$124,G299=5),-2,IF(OR(G299=Локализация!$C$125,G299=4),-1,IF(OR(G299=Локализация!$C$126,G299=3),0,IF(OR(G299=Локализация!$C$127,G299=2),2,IF(OR(G299=Локализация!$C$128,G299=1),4)))))</f>
        <v>0</v>
      </c>
      <c r="AC299" s="11" t="b">
        <f>IF(OR(H299=Локализация!$C$118,H299=5),4,IF(OR(H299=Локализация!$C$119,H299=4),2,IF(OR(H299=Локализация!$C$120,H299=3),0,IF(OR(H299=Локализация!$C$121,H299=2),-1,IF(OR(H299=Локализация!$C$122,H299=1),-2)))))</f>
        <v>0</v>
      </c>
      <c r="AD299" s="11" t="b">
        <f>IF(OR(I299=Локализация!$C$124,I299=5),-2,IF(OR(I299=Локализация!$C$125,I299=4),-1,IF(OR(I299=Локализация!$C$126,I299=3),0,IF(OR(I299=Локализация!$C$127,I299=2),2,IF(OR(I299=Локализация!$C$128,I299=1),4)))))</f>
        <v>0</v>
      </c>
      <c r="AE299" s="11" t="b">
        <f>IF(OR(J299=Локализация!$C$118,J299=5),4,IF(OR(J299=Локализация!$C$119,J299=4),2,IF(OR(J299=Локализация!$C$120,J299=3),0,IF(OR(J299=Локализация!$C$121,J299=2),-1,IF(OR(J299=Локализация!$C$122,J299=1),-2)))))</f>
        <v>0</v>
      </c>
      <c r="AF299" s="11" t="b">
        <f>IF(OR(K299=Локализация!$C$124,K299=5),-2,IF(OR(K299=Локализация!$C$125,K299=4),-1,IF(OR(K299=Локализация!$C$126,K299=3),0,IF(OR(K299=Локализация!$C$127,K299=2),2,IF(OR(K299=Локализация!$C$128,K299=1),4)))))</f>
        <v>0</v>
      </c>
      <c r="AG299" s="11" t="b">
        <f>IF(OR(L299=Локализация!$C$118,L299=5),4,IF(OR(L299=Локализация!$C$119,L299=4),2,IF(OR(L299=Локализация!$C$120,L299=3),0,IF(OR(L299=Локализация!$C$121,L299=2),-1,IF(OR(L299=Локализация!$C$122,L299=1),-2)))))</f>
        <v>0</v>
      </c>
      <c r="AH299" s="11" t="b">
        <f>IF(OR(M299=Локализация!$C$124,M299=5),-2,IF(OR(M299=Локализация!$C$125,M299=4),-1,IF(OR(M299=Локализация!$C$126,M299=3),0,IF(OR(M299=Локализация!$C$127,M299=2),2,IF(OR(M299=Локализация!$C$128,M299=1),4)))))</f>
        <v>0</v>
      </c>
      <c r="AI299" s="11" t="b">
        <f>IF(OR(N299=Локализация!$C$118,N299=5),4,IF(OR(N299=Локализация!$C$119,N299=4),2,IF(OR(N299=Локализация!$C$120,N299=3),0,IF(OR(N299=Локализация!$C$121,N299=2),-1,IF(OR(N299=Локализация!$C$122,N299=1),-2)))))</f>
        <v>0</v>
      </c>
      <c r="AJ299" s="11" t="b">
        <f>IF(OR(O299=Локализация!$C$124,O299=5),-2,IF(OR(O299=Локализация!$C$125,O299=4),-1,IF(OR(O299=Локализация!$C$126,O299=3),0,IF(OR(O299=Локализация!$C$127,O299=2),2,IF(OR(O299=Локализация!$C$128,O299=1),4)))))</f>
        <v>0</v>
      </c>
      <c r="AK299" s="11" t="b">
        <f>IF(OR(P299=Локализация!$C$118,P299=5),4,IF(OR(P299=Локализация!$C$119,P299=4),2,IF(OR(P299=Локализация!$C$120,P299=3),0,IF(OR(P299=Локализация!$C$121,P299=2),-1,IF(OR(P299=Локализация!$C$122,P299=1),-2)))))</f>
        <v>0</v>
      </c>
      <c r="AL299" s="11" t="b">
        <f>IF(OR(Q299=Локализация!$C$124,Q299=5),-2,IF(OR(Q299=Локализация!$C$125,Q299=4),-1,IF(OR(Q299=Локализация!$C$126,Q299=3),0,IF(OR(Q299=Локализация!$C$127,Q299=2),2,IF(OR(Q299=Локализация!$C$128,Q299=1),4)))))</f>
        <v>0</v>
      </c>
      <c r="AM299" s="11" t="b">
        <f>IF(OR(R299=Локализация!$C$118,R299=5),4,IF(OR(R299=Локализация!$C$119,R299=4),2,IF(OR(R299=Локализация!$C$120,R299=3),0,IF(OR(R299=Локализация!$C$121,R299=2),-1,IF(OR(R299=Локализация!$C$122,R299=1),-2)))))</f>
        <v>0</v>
      </c>
      <c r="AN299" s="11" t="b">
        <f>IF(OR(S299=Локализация!$C$124,S299=5),-2,IF(OR(S299=Локализация!$C$125,S299=4),-1,IF(OR(S299=Локализация!$C$126,S299=3),0,IF(OR(S299=Локализация!$C$127,S299=2),2,IF(OR(S299=Локализация!$C$128,S299=1),4)))))</f>
        <v>0</v>
      </c>
      <c r="AO299" s="11" t="b">
        <f>IF(OR(T299=Локализация!$C$118,T299=5),4,IF(OR(T299=Локализация!$C$119,T299=4),2,IF(OR(T299=Локализация!$C$120,T299=3),0,IF(OR(T299=Локализация!$C$121,T299=2),-1,IF(OR(T299=Локализация!$C$122,T299=1),-2)))))</f>
        <v>0</v>
      </c>
      <c r="AP299" s="11" t="b">
        <f>IF(OR(U299=Локализация!$C$124,U299=5),-2,IF(OR(U299=Локализация!$C$125,U299=4),-1,IF(OR(U299=Локализация!$C$126,U299=3),0,IF(OR(U299=Локализация!$C$127,U299=2),2,IF(OR(U299=Локализация!$C$128,U299=1),4)))))</f>
        <v>0</v>
      </c>
      <c r="AR299" s="11" t="str">
        <f t="shared" si="87"/>
        <v>ЛОЖЬЛОЖЬ</v>
      </c>
      <c r="AS299" s="11" t="str">
        <f t="shared" si="88"/>
        <v>ЛОЖЬЛОЖЬ</v>
      </c>
      <c r="AT299" s="11" t="str">
        <f t="shared" si="89"/>
        <v>ЛОЖЬЛОЖЬ</v>
      </c>
      <c r="AU299" s="11" t="str">
        <f t="shared" si="90"/>
        <v>ЛОЖЬЛОЖЬ</v>
      </c>
      <c r="AV299" s="11" t="str">
        <f t="shared" si="91"/>
        <v>ЛОЖЬЛОЖЬ</v>
      </c>
      <c r="AW299" s="11" t="str">
        <f t="shared" si="92"/>
        <v>ЛОЖЬЛОЖЬ</v>
      </c>
      <c r="AX299" s="11" t="str">
        <f t="shared" si="93"/>
        <v>ЛОЖЬЛОЖЬ</v>
      </c>
      <c r="AY299" s="11" t="str">
        <f t="shared" si="94"/>
        <v>ЛОЖЬЛОЖЬ</v>
      </c>
      <c r="AZ299" s="11" t="str">
        <f t="shared" si="95"/>
        <v>ЛОЖЬЛОЖЬ</v>
      </c>
      <c r="BA299" s="11" t="str">
        <f t="shared" si="96"/>
        <v>ЛОЖЬЛОЖЬ</v>
      </c>
      <c r="BC299" s="11" t="str">
        <f t="shared" si="97"/>
        <v/>
      </c>
      <c r="BD299" s="11" t="str">
        <f t="shared" si="98"/>
        <v/>
      </c>
      <c r="BE299" s="11" t="str">
        <f t="shared" si="99"/>
        <v/>
      </c>
      <c r="BF299" s="11" t="str">
        <f t="shared" si="100"/>
        <v/>
      </c>
      <c r="BG299" s="11" t="str">
        <f t="shared" si="101"/>
        <v/>
      </c>
      <c r="BH299" s="11" t="str">
        <f t="shared" si="102"/>
        <v/>
      </c>
      <c r="BI299" s="11" t="str">
        <f t="shared" si="103"/>
        <v/>
      </c>
      <c r="BJ299" s="11" t="str">
        <f t="shared" si="104"/>
        <v/>
      </c>
      <c r="BK299" s="11" t="str">
        <f t="shared" si="105"/>
        <v/>
      </c>
      <c r="BL299" s="11" t="str">
        <f t="shared" si="106"/>
        <v/>
      </c>
    </row>
    <row r="300" spans="23:64" x14ac:dyDescent="0.3">
      <c r="W300" s="11" t="b">
        <f>IF(OR(B300=Локализация!$C$118,B300=5),4,IF(OR(B300=Локализация!$C$119,B300=4),2,IF(OR(B300=Локализация!$C$120,B300=3),0,IF(OR(B300=Локализация!$C$121,B300=2),-1,IF(OR(B300=Локализация!$C$122,B300=1),-2)))))</f>
        <v>0</v>
      </c>
      <c r="X300" s="11" t="b">
        <f>IF(OR(C300=Локализация!$C$124,C300=5),-2,IF(OR(C300=Локализация!$C$125,C300=4),-1,IF(OR(C300=Локализация!$C$126,C300=3),0,IF(OR(C300=Локализация!$C$127,C300=2),2,IF(OR(C300=Локализация!$C$128,C300=1),4)))))</f>
        <v>0</v>
      </c>
      <c r="Y300" s="11" t="b">
        <f>IF(OR(D300=Локализация!$C$118,D300=5),4,IF(OR(D300=Локализация!$C$119,D300=4),2,IF(OR(D300=Локализация!$C$120,D300=3),0,IF(OR(D300=Локализация!$C$121,D300=2),-1,IF(OR(D300=Локализация!$C$122,D300=1),-2)))))</f>
        <v>0</v>
      </c>
      <c r="Z300" s="11" t="b">
        <f>IF(OR(E300=Локализация!$C$124,E300=5),-2,IF(OR(E300=Локализация!$C$125,E300=4),-1,IF(OR(E300=Локализация!$C$126,E300=3),0,IF(OR(E300=Локализация!$C$127,E300=2),2,IF(OR(E300=Локализация!$C$128,E300=1),4)))))</f>
        <v>0</v>
      </c>
      <c r="AA300" s="11" t="b">
        <f>IF(OR(F300=Локализация!$C$118,F300=5),4,IF(OR(F300=Локализация!$C$119,F300=4),2,IF(OR(F300=Локализация!$C$120,F300=3),0,IF(OR(F300=Локализация!$C$121,F300=2),-1,IF(OR(F300=Локализация!$C$122,F300=1),-2)))))</f>
        <v>0</v>
      </c>
      <c r="AB300" s="11" t="b">
        <f>IF(OR(G300=Локализация!$C$124,G300=5),-2,IF(OR(G300=Локализация!$C$125,G300=4),-1,IF(OR(G300=Локализация!$C$126,G300=3),0,IF(OR(G300=Локализация!$C$127,G300=2),2,IF(OR(G300=Локализация!$C$128,G300=1),4)))))</f>
        <v>0</v>
      </c>
      <c r="AC300" s="11" t="b">
        <f>IF(OR(H300=Локализация!$C$118,H300=5),4,IF(OR(H300=Локализация!$C$119,H300=4),2,IF(OR(H300=Локализация!$C$120,H300=3),0,IF(OR(H300=Локализация!$C$121,H300=2),-1,IF(OR(H300=Локализация!$C$122,H300=1),-2)))))</f>
        <v>0</v>
      </c>
      <c r="AD300" s="11" t="b">
        <f>IF(OR(I300=Локализация!$C$124,I300=5),-2,IF(OR(I300=Локализация!$C$125,I300=4),-1,IF(OR(I300=Локализация!$C$126,I300=3),0,IF(OR(I300=Локализация!$C$127,I300=2),2,IF(OR(I300=Локализация!$C$128,I300=1),4)))))</f>
        <v>0</v>
      </c>
      <c r="AE300" s="11" t="b">
        <f>IF(OR(J300=Локализация!$C$118,J300=5),4,IF(OR(J300=Локализация!$C$119,J300=4),2,IF(OR(J300=Локализация!$C$120,J300=3),0,IF(OR(J300=Локализация!$C$121,J300=2),-1,IF(OR(J300=Локализация!$C$122,J300=1),-2)))))</f>
        <v>0</v>
      </c>
      <c r="AF300" s="11" t="b">
        <f>IF(OR(K300=Локализация!$C$124,K300=5),-2,IF(OR(K300=Локализация!$C$125,K300=4),-1,IF(OR(K300=Локализация!$C$126,K300=3),0,IF(OR(K300=Локализация!$C$127,K300=2),2,IF(OR(K300=Локализация!$C$128,K300=1),4)))))</f>
        <v>0</v>
      </c>
      <c r="AG300" s="11" t="b">
        <f>IF(OR(L300=Локализация!$C$118,L300=5),4,IF(OR(L300=Локализация!$C$119,L300=4),2,IF(OR(L300=Локализация!$C$120,L300=3),0,IF(OR(L300=Локализация!$C$121,L300=2),-1,IF(OR(L300=Локализация!$C$122,L300=1),-2)))))</f>
        <v>0</v>
      </c>
      <c r="AH300" s="11" t="b">
        <f>IF(OR(M300=Локализация!$C$124,M300=5),-2,IF(OR(M300=Локализация!$C$125,M300=4),-1,IF(OR(M300=Локализация!$C$126,M300=3),0,IF(OR(M300=Локализация!$C$127,M300=2),2,IF(OR(M300=Локализация!$C$128,M300=1),4)))))</f>
        <v>0</v>
      </c>
      <c r="AI300" s="11" t="b">
        <f>IF(OR(N300=Локализация!$C$118,N300=5),4,IF(OR(N300=Локализация!$C$119,N300=4),2,IF(OR(N300=Локализация!$C$120,N300=3),0,IF(OR(N300=Локализация!$C$121,N300=2),-1,IF(OR(N300=Локализация!$C$122,N300=1),-2)))))</f>
        <v>0</v>
      </c>
      <c r="AJ300" s="11" t="b">
        <f>IF(OR(O300=Локализация!$C$124,O300=5),-2,IF(OR(O300=Локализация!$C$125,O300=4),-1,IF(OR(O300=Локализация!$C$126,O300=3),0,IF(OR(O300=Локализация!$C$127,O300=2),2,IF(OR(O300=Локализация!$C$128,O300=1),4)))))</f>
        <v>0</v>
      </c>
      <c r="AK300" s="11" t="b">
        <f>IF(OR(P300=Локализация!$C$118,P300=5),4,IF(OR(P300=Локализация!$C$119,P300=4),2,IF(OR(P300=Локализация!$C$120,P300=3),0,IF(OR(P300=Локализация!$C$121,P300=2),-1,IF(OR(P300=Локализация!$C$122,P300=1),-2)))))</f>
        <v>0</v>
      </c>
      <c r="AL300" s="11" t="b">
        <f>IF(OR(Q300=Локализация!$C$124,Q300=5),-2,IF(OR(Q300=Локализация!$C$125,Q300=4),-1,IF(OR(Q300=Локализация!$C$126,Q300=3),0,IF(OR(Q300=Локализация!$C$127,Q300=2),2,IF(OR(Q300=Локализация!$C$128,Q300=1),4)))))</f>
        <v>0</v>
      </c>
      <c r="AM300" s="11" t="b">
        <f>IF(OR(R300=Локализация!$C$118,R300=5),4,IF(OR(R300=Локализация!$C$119,R300=4),2,IF(OR(R300=Локализация!$C$120,R300=3),0,IF(OR(R300=Локализация!$C$121,R300=2),-1,IF(OR(R300=Локализация!$C$122,R300=1),-2)))))</f>
        <v>0</v>
      </c>
      <c r="AN300" s="11" t="b">
        <f>IF(OR(S300=Локализация!$C$124,S300=5),-2,IF(OR(S300=Локализация!$C$125,S300=4),-1,IF(OR(S300=Локализация!$C$126,S300=3),0,IF(OR(S300=Локализация!$C$127,S300=2),2,IF(OR(S300=Локализация!$C$128,S300=1),4)))))</f>
        <v>0</v>
      </c>
      <c r="AO300" s="11" t="b">
        <f>IF(OR(T300=Локализация!$C$118,T300=5),4,IF(OR(T300=Локализация!$C$119,T300=4),2,IF(OR(T300=Локализация!$C$120,T300=3),0,IF(OR(T300=Локализация!$C$121,T300=2),-1,IF(OR(T300=Локализация!$C$122,T300=1),-2)))))</f>
        <v>0</v>
      </c>
      <c r="AP300" s="11" t="b">
        <f>IF(OR(U300=Локализация!$C$124,U300=5),-2,IF(OR(U300=Локализация!$C$125,U300=4),-1,IF(OR(U300=Локализация!$C$126,U300=3),0,IF(OR(U300=Локализация!$C$127,U300=2),2,IF(OR(U300=Локализация!$C$128,U300=1),4)))))</f>
        <v>0</v>
      </c>
      <c r="AR300" s="11" t="str">
        <f t="shared" si="87"/>
        <v>ЛОЖЬЛОЖЬ</v>
      </c>
      <c r="AS300" s="11" t="str">
        <f t="shared" si="88"/>
        <v>ЛОЖЬЛОЖЬ</v>
      </c>
      <c r="AT300" s="11" t="str">
        <f t="shared" si="89"/>
        <v>ЛОЖЬЛОЖЬ</v>
      </c>
      <c r="AU300" s="11" t="str">
        <f t="shared" si="90"/>
        <v>ЛОЖЬЛОЖЬ</v>
      </c>
      <c r="AV300" s="11" t="str">
        <f t="shared" si="91"/>
        <v>ЛОЖЬЛОЖЬ</v>
      </c>
      <c r="AW300" s="11" t="str">
        <f t="shared" si="92"/>
        <v>ЛОЖЬЛОЖЬ</v>
      </c>
      <c r="AX300" s="11" t="str">
        <f t="shared" si="93"/>
        <v>ЛОЖЬЛОЖЬ</v>
      </c>
      <c r="AY300" s="11" t="str">
        <f t="shared" si="94"/>
        <v>ЛОЖЬЛОЖЬ</v>
      </c>
      <c r="AZ300" s="11" t="str">
        <f t="shared" si="95"/>
        <v>ЛОЖЬЛОЖЬ</v>
      </c>
      <c r="BA300" s="11" t="str">
        <f t="shared" si="96"/>
        <v>ЛОЖЬЛОЖЬ</v>
      </c>
      <c r="BC300" s="11" t="str">
        <f t="shared" si="97"/>
        <v/>
      </c>
      <c r="BD300" s="11" t="str">
        <f t="shared" si="98"/>
        <v/>
      </c>
      <c r="BE300" s="11" t="str">
        <f t="shared" si="99"/>
        <v/>
      </c>
      <c r="BF300" s="11" t="str">
        <f t="shared" si="100"/>
        <v/>
      </c>
      <c r="BG300" s="11" t="str">
        <f t="shared" si="101"/>
        <v/>
      </c>
      <c r="BH300" s="11" t="str">
        <f t="shared" si="102"/>
        <v/>
      </c>
      <c r="BI300" s="11" t="str">
        <f t="shared" si="103"/>
        <v/>
      </c>
      <c r="BJ300" s="11" t="str">
        <f t="shared" si="104"/>
        <v/>
      </c>
      <c r="BK300" s="11" t="str">
        <f t="shared" si="105"/>
        <v/>
      </c>
      <c r="BL300" s="11" t="str">
        <f t="shared" si="106"/>
        <v/>
      </c>
    </row>
    <row r="301" spans="23:64" x14ac:dyDescent="0.3">
      <c r="W301" s="11" t="b">
        <f>IF(OR(B301=Локализация!$C$118,B301=5),4,IF(OR(B301=Локализация!$C$119,B301=4),2,IF(OR(B301=Локализация!$C$120,B301=3),0,IF(OR(B301=Локализация!$C$121,B301=2),-1,IF(OR(B301=Локализация!$C$122,B301=1),-2)))))</f>
        <v>0</v>
      </c>
      <c r="X301" s="11" t="b">
        <f>IF(OR(C301=Локализация!$C$124,C301=5),-2,IF(OR(C301=Локализация!$C$125,C301=4),-1,IF(OR(C301=Локализация!$C$126,C301=3),0,IF(OR(C301=Локализация!$C$127,C301=2),2,IF(OR(C301=Локализация!$C$128,C301=1),4)))))</f>
        <v>0</v>
      </c>
      <c r="Y301" s="11" t="b">
        <f>IF(OR(D301=Локализация!$C$118,D301=5),4,IF(OR(D301=Локализация!$C$119,D301=4),2,IF(OR(D301=Локализация!$C$120,D301=3),0,IF(OR(D301=Локализация!$C$121,D301=2),-1,IF(OR(D301=Локализация!$C$122,D301=1),-2)))))</f>
        <v>0</v>
      </c>
      <c r="Z301" s="11" t="b">
        <f>IF(OR(E301=Локализация!$C$124,E301=5),-2,IF(OR(E301=Локализация!$C$125,E301=4),-1,IF(OR(E301=Локализация!$C$126,E301=3),0,IF(OR(E301=Локализация!$C$127,E301=2),2,IF(OR(E301=Локализация!$C$128,E301=1),4)))))</f>
        <v>0</v>
      </c>
      <c r="AA301" s="11" t="b">
        <f>IF(OR(F301=Локализация!$C$118,F301=5),4,IF(OR(F301=Локализация!$C$119,F301=4),2,IF(OR(F301=Локализация!$C$120,F301=3),0,IF(OR(F301=Локализация!$C$121,F301=2),-1,IF(OR(F301=Локализация!$C$122,F301=1),-2)))))</f>
        <v>0</v>
      </c>
      <c r="AB301" s="11" t="b">
        <f>IF(OR(G301=Локализация!$C$124,G301=5),-2,IF(OR(G301=Локализация!$C$125,G301=4),-1,IF(OR(G301=Локализация!$C$126,G301=3),0,IF(OR(G301=Локализация!$C$127,G301=2),2,IF(OR(G301=Локализация!$C$128,G301=1),4)))))</f>
        <v>0</v>
      </c>
      <c r="AC301" s="11" t="b">
        <f>IF(OR(H301=Локализация!$C$118,H301=5),4,IF(OR(H301=Локализация!$C$119,H301=4),2,IF(OR(H301=Локализация!$C$120,H301=3),0,IF(OR(H301=Локализация!$C$121,H301=2),-1,IF(OR(H301=Локализация!$C$122,H301=1),-2)))))</f>
        <v>0</v>
      </c>
      <c r="AD301" s="11" t="b">
        <f>IF(OR(I301=Локализация!$C$124,I301=5),-2,IF(OR(I301=Локализация!$C$125,I301=4),-1,IF(OR(I301=Локализация!$C$126,I301=3),0,IF(OR(I301=Локализация!$C$127,I301=2),2,IF(OR(I301=Локализация!$C$128,I301=1),4)))))</f>
        <v>0</v>
      </c>
      <c r="AE301" s="11" t="b">
        <f>IF(OR(J301=Локализация!$C$118,J301=5),4,IF(OR(J301=Локализация!$C$119,J301=4),2,IF(OR(J301=Локализация!$C$120,J301=3),0,IF(OR(J301=Локализация!$C$121,J301=2),-1,IF(OR(J301=Локализация!$C$122,J301=1),-2)))))</f>
        <v>0</v>
      </c>
      <c r="AF301" s="11" t="b">
        <f>IF(OR(K301=Локализация!$C$124,K301=5),-2,IF(OR(K301=Локализация!$C$125,K301=4),-1,IF(OR(K301=Локализация!$C$126,K301=3),0,IF(OR(K301=Локализация!$C$127,K301=2),2,IF(OR(K301=Локализация!$C$128,K301=1),4)))))</f>
        <v>0</v>
      </c>
      <c r="AG301" s="11" t="b">
        <f>IF(OR(L301=Локализация!$C$118,L301=5),4,IF(OR(L301=Локализация!$C$119,L301=4),2,IF(OR(L301=Локализация!$C$120,L301=3),0,IF(OR(L301=Локализация!$C$121,L301=2),-1,IF(OR(L301=Локализация!$C$122,L301=1),-2)))))</f>
        <v>0</v>
      </c>
      <c r="AH301" s="11" t="b">
        <f>IF(OR(M301=Локализация!$C$124,M301=5),-2,IF(OR(M301=Локализация!$C$125,M301=4),-1,IF(OR(M301=Локализация!$C$126,M301=3),0,IF(OR(M301=Локализация!$C$127,M301=2),2,IF(OR(M301=Локализация!$C$128,M301=1),4)))))</f>
        <v>0</v>
      </c>
      <c r="AI301" s="11" t="b">
        <f>IF(OR(N301=Локализация!$C$118,N301=5),4,IF(OR(N301=Локализация!$C$119,N301=4),2,IF(OR(N301=Локализация!$C$120,N301=3),0,IF(OR(N301=Локализация!$C$121,N301=2),-1,IF(OR(N301=Локализация!$C$122,N301=1),-2)))))</f>
        <v>0</v>
      </c>
      <c r="AJ301" s="11" t="b">
        <f>IF(OR(O301=Локализация!$C$124,O301=5),-2,IF(OR(O301=Локализация!$C$125,O301=4),-1,IF(OR(O301=Локализация!$C$126,O301=3),0,IF(OR(O301=Локализация!$C$127,O301=2),2,IF(OR(O301=Локализация!$C$128,O301=1),4)))))</f>
        <v>0</v>
      </c>
      <c r="AK301" s="11" t="b">
        <f>IF(OR(P301=Локализация!$C$118,P301=5),4,IF(OR(P301=Локализация!$C$119,P301=4),2,IF(OR(P301=Локализация!$C$120,P301=3),0,IF(OR(P301=Локализация!$C$121,P301=2),-1,IF(OR(P301=Локализация!$C$122,P301=1),-2)))))</f>
        <v>0</v>
      </c>
      <c r="AL301" s="11" t="b">
        <f>IF(OR(Q301=Локализация!$C$124,Q301=5),-2,IF(OR(Q301=Локализация!$C$125,Q301=4),-1,IF(OR(Q301=Локализация!$C$126,Q301=3),0,IF(OR(Q301=Локализация!$C$127,Q301=2),2,IF(OR(Q301=Локализация!$C$128,Q301=1),4)))))</f>
        <v>0</v>
      </c>
      <c r="AM301" s="11" t="b">
        <f>IF(OR(R301=Локализация!$C$118,R301=5),4,IF(OR(R301=Локализация!$C$119,R301=4),2,IF(OR(R301=Локализация!$C$120,R301=3),0,IF(OR(R301=Локализация!$C$121,R301=2),-1,IF(OR(R301=Локализация!$C$122,R301=1),-2)))))</f>
        <v>0</v>
      </c>
      <c r="AN301" s="11" t="b">
        <f>IF(OR(S301=Локализация!$C$124,S301=5),-2,IF(OR(S301=Локализация!$C$125,S301=4),-1,IF(OR(S301=Локализация!$C$126,S301=3),0,IF(OR(S301=Локализация!$C$127,S301=2),2,IF(OR(S301=Локализация!$C$128,S301=1),4)))))</f>
        <v>0</v>
      </c>
      <c r="AO301" s="11" t="b">
        <f>IF(OR(T301=Локализация!$C$118,T301=5),4,IF(OR(T301=Локализация!$C$119,T301=4),2,IF(OR(T301=Локализация!$C$120,T301=3),0,IF(OR(T301=Локализация!$C$121,T301=2),-1,IF(OR(T301=Локализация!$C$122,T301=1),-2)))))</f>
        <v>0</v>
      </c>
      <c r="AP301" s="11" t="b">
        <f>IF(OR(U301=Локализация!$C$124,U301=5),-2,IF(OR(U301=Локализация!$C$125,U301=4),-1,IF(OR(U301=Локализация!$C$126,U301=3),0,IF(OR(U301=Локализация!$C$127,U301=2),2,IF(OR(U301=Локализация!$C$128,U301=1),4)))))</f>
        <v>0</v>
      </c>
      <c r="AR301" s="11" t="str">
        <f t="shared" si="87"/>
        <v>ЛОЖЬЛОЖЬ</v>
      </c>
      <c r="AS301" s="11" t="str">
        <f t="shared" si="88"/>
        <v>ЛОЖЬЛОЖЬ</v>
      </c>
      <c r="AT301" s="11" t="str">
        <f t="shared" si="89"/>
        <v>ЛОЖЬЛОЖЬ</v>
      </c>
      <c r="AU301" s="11" t="str">
        <f t="shared" si="90"/>
        <v>ЛОЖЬЛОЖЬ</v>
      </c>
      <c r="AV301" s="11" t="str">
        <f t="shared" si="91"/>
        <v>ЛОЖЬЛОЖЬ</v>
      </c>
      <c r="AW301" s="11" t="str">
        <f t="shared" si="92"/>
        <v>ЛОЖЬЛОЖЬ</v>
      </c>
      <c r="AX301" s="11" t="str">
        <f t="shared" si="93"/>
        <v>ЛОЖЬЛОЖЬ</v>
      </c>
      <c r="AY301" s="11" t="str">
        <f t="shared" si="94"/>
        <v>ЛОЖЬЛОЖЬ</v>
      </c>
      <c r="AZ301" s="11" t="str">
        <f t="shared" si="95"/>
        <v>ЛОЖЬЛОЖЬ</v>
      </c>
      <c r="BA301" s="11" t="str">
        <f t="shared" si="96"/>
        <v>ЛОЖЬЛОЖЬ</v>
      </c>
      <c r="BC301" s="11" t="str">
        <f t="shared" si="97"/>
        <v/>
      </c>
      <c r="BD301" s="11" t="str">
        <f t="shared" si="98"/>
        <v/>
      </c>
      <c r="BE301" s="11" t="str">
        <f t="shared" si="99"/>
        <v/>
      </c>
      <c r="BF301" s="11" t="str">
        <f t="shared" si="100"/>
        <v/>
      </c>
      <c r="BG301" s="11" t="str">
        <f t="shared" si="101"/>
        <v/>
      </c>
      <c r="BH301" s="11" t="str">
        <f t="shared" si="102"/>
        <v/>
      </c>
      <c r="BI301" s="11" t="str">
        <f t="shared" si="103"/>
        <v/>
      </c>
      <c r="BJ301" s="11" t="str">
        <f t="shared" si="104"/>
        <v/>
      </c>
      <c r="BK301" s="11" t="str">
        <f t="shared" si="105"/>
        <v/>
      </c>
      <c r="BL301" s="11" t="str">
        <f t="shared" si="106"/>
        <v/>
      </c>
    </row>
    <row r="302" spans="23:64" x14ac:dyDescent="0.3">
      <c r="W302" s="11" t="b">
        <f>IF(OR(B302=Локализация!$C$118,B302=5),4,IF(OR(B302=Локализация!$C$119,B302=4),2,IF(OR(B302=Локализация!$C$120,B302=3),0,IF(OR(B302=Локализация!$C$121,B302=2),-1,IF(OR(B302=Локализация!$C$122,B302=1),-2)))))</f>
        <v>0</v>
      </c>
      <c r="X302" s="11" t="b">
        <f>IF(OR(C302=Локализация!$C$124,C302=5),-2,IF(OR(C302=Локализация!$C$125,C302=4),-1,IF(OR(C302=Локализация!$C$126,C302=3),0,IF(OR(C302=Локализация!$C$127,C302=2),2,IF(OR(C302=Локализация!$C$128,C302=1),4)))))</f>
        <v>0</v>
      </c>
      <c r="Y302" s="11" t="b">
        <f>IF(OR(D302=Локализация!$C$118,D302=5),4,IF(OR(D302=Локализация!$C$119,D302=4),2,IF(OR(D302=Локализация!$C$120,D302=3),0,IF(OR(D302=Локализация!$C$121,D302=2),-1,IF(OR(D302=Локализация!$C$122,D302=1),-2)))))</f>
        <v>0</v>
      </c>
      <c r="Z302" s="11" t="b">
        <f>IF(OR(E302=Локализация!$C$124,E302=5),-2,IF(OR(E302=Локализация!$C$125,E302=4),-1,IF(OR(E302=Локализация!$C$126,E302=3),0,IF(OR(E302=Локализация!$C$127,E302=2),2,IF(OR(E302=Локализация!$C$128,E302=1),4)))))</f>
        <v>0</v>
      </c>
      <c r="AA302" s="11" t="b">
        <f>IF(OR(F302=Локализация!$C$118,F302=5),4,IF(OR(F302=Локализация!$C$119,F302=4),2,IF(OR(F302=Локализация!$C$120,F302=3),0,IF(OR(F302=Локализация!$C$121,F302=2),-1,IF(OR(F302=Локализация!$C$122,F302=1),-2)))))</f>
        <v>0</v>
      </c>
      <c r="AB302" s="11" t="b">
        <f>IF(OR(G302=Локализация!$C$124,G302=5),-2,IF(OR(G302=Локализация!$C$125,G302=4),-1,IF(OR(G302=Локализация!$C$126,G302=3),0,IF(OR(G302=Локализация!$C$127,G302=2),2,IF(OR(G302=Локализация!$C$128,G302=1),4)))))</f>
        <v>0</v>
      </c>
      <c r="AC302" s="11" t="b">
        <f>IF(OR(H302=Локализация!$C$118,H302=5),4,IF(OR(H302=Локализация!$C$119,H302=4),2,IF(OR(H302=Локализация!$C$120,H302=3),0,IF(OR(H302=Локализация!$C$121,H302=2),-1,IF(OR(H302=Локализация!$C$122,H302=1),-2)))))</f>
        <v>0</v>
      </c>
      <c r="AD302" s="11" t="b">
        <f>IF(OR(I302=Локализация!$C$124,I302=5),-2,IF(OR(I302=Локализация!$C$125,I302=4),-1,IF(OR(I302=Локализация!$C$126,I302=3),0,IF(OR(I302=Локализация!$C$127,I302=2),2,IF(OR(I302=Локализация!$C$128,I302=1),4)))))</f>
        <v>0</v>
      </c>
      <c r="AE302" s="11" t="b">
        <f>IF(OR(J302=Локализация!$C$118,J302=5),4,IF(OR(J302=Локализация!$C$119,J302=4),2,IF(OR(J302=Локализация!$C$120,J302=3),0,IF(OR(J302=Локализация!$C$121,J302=2),-1,IF(OR(J302=Локализация!$C$122,J302=1),-2)))))</f>
        <v>0</v>
      </c>
      <c r="AF302" s="11" t="b">
        <f>IF(OR(K302=Локализация!$C$124,K302=5),-2,IF(OR(K302=Локализация!$C$125,K302=4),-1,IF(OR(K302=Локализация!$C$126,K302=3),0,IF(OR(K302=Локализация!$C$127,K302=2),2,IF(OR(K302=Локализация!$C$128,K302=1),4)))))</f>
        <v>0</v>
      </c>
      <c r="AG302" s="11" t="b">
        <f>IF(OR(L302=Локализация!$C$118,L302=5),4,IF(OR(L302=Локализация!$C$119,L302=4),2,IF(OR(L302=Локализация!$C$120,L302=3),0,IF(OR(L302=Локализация!$C$121,L302=2),-1,IF(OR(L302=Локализация!$C$122,L302=1),-2)))))</f>
        <v>0</v>
      </c>
      <c r="AH302" s="11" t="b">
        <f>IF(OR(M302=Локализация!$C$124,M302=5),-2,IF(OR(M302=Локализация!$C$125,M302=4),-1,IF(OR(M302=Локализация!$C$126,M302=3),0,IF(OR(M302=Локализация!$C$127,M302=2),2,IF(OR(M302=Локализация!$C$128,M302=1),4)))))</f>
        <v>0</v>
      </c>
      <c r="AI302" s="11" t="b">
        <f>IF(OR(N302=Локализация!$C$118,N302=5),4,IF(OR(N302=Локализация!$C$119,N302=4),2,IF(OR(N302=Локализация!$C$120,N302=3),0,IF(OR(N302=Локализация!$C$121,N302=2),-1,IF(OR(N302=Локализация!$C$122,N302=1),-2)))))</f>
        <v>0</v>
      </c>
      <c r="AJ302" s="11" t="b">
        <f>IF(OR(O302=Локализация!$C$124,O302=5),-2,IF(OR(O302=Локализация!$C$125,O302=4),-1,IF(OR(O302=Локализация!$C$126,O302=3),0,IF(OR(O302=Локализация!$C$127,O302=2),2,IF(OR(O302=Локализация!$C$128,O302=1),4)))))</f>
        <v>0</v>
      </c>
      <c r="AK302" s="11" t="b">
        <f>IF(OR(P302=Локализация!$C$118,P302=5),4,IF(OR(P302=Локализация!$C$119,P302=4),2,IF(OR(P302=Локализация!$C$120,P302=3),0,IF(OR(P302=Локализация!$C$121,P302=2),-1,IF(OR(P302=Локализация!$C$122,P302=1),-2)))))</f>
        <v>0</v>
      </c>
      <c r="AL302" s="11" t="b">
        <f>IF(OR(Q302=Локализация!$C$124,Q302=5),-2,IF(OR(Q302=Локализация!$C$125,Q302=4),-1,IF(OR(Q302=Локализация!$C$126,Q302=3),0,IF(OR(Q302=Локализация!$C$127,Q302=2),2,IF(OR(Q302=Локализация!$C$128,Q302=1),4)))))</f>
        <v>0</v>
      </c>
      <c r="AM302" s="11" t="b">
        <f>IF(OR(R302=Локализация!$C$118,R302=5),4,IF(OR(R302=Локализация!$C$119,R302=4),2,IF(OR(R302=Локализация!$C$120,R302=3),0,IF(OR(R302=Локализация!$C$121,R302=2),-1,IF(OR(R302=Локализация!$C$122,R302=1),-2)))))</f>
        <v>0</v>
      </c>
      <c r="AN302" s="11" t="b">
        <f>IF(OR(S302=Локализация!$C$124,S302=5),-2,IF(OR(S302=Локализация!$C$125,S302=4),-1,IF(OR(S302=Локализация!$C$126,S302=3),0,IF(OR(S302=Локализация!$C$127,S302=2),2,IF(OR(S302=Локализация!$C$128,S302=1),4)))))</f>
        <v>0</v>
      </c>
      <c r="AO302" s="11" t="b">
        <f>IF(OR(T302=Локализация!$C$118,T302=5),4,IF(OR(T302=Локализация!$C$119,T302=4),2,IF(OR(T302=Локализация!$C$120,T302=3),0,IF(OR(T302=Локализация!$C$121,T302=2),-1,IF(OR(T302=Локализация!$C$122,T302=1),-2)))))</f>
        <v>0</v>
      </c>
      <c r="AP302" s="11" t="b">
        <f>IF(OR(U302=Локализация!$C$124,U302=5),-2,IF(OR(U302=Локализация!$C$125,U302=4),-1,IF(OR(U302=Локализация!$C$126,U302=3),0,IF(OR(U302=Локализация!$C$127,U302=2),2,IF(OR(U302=Локализация!$C$128,U302=1),4)))))</f>
        <v>0</v>
      </c>
      <c r="AR302" s="11" t="str">
        <f t="shared" si="87"/>
        <v>ЛОЖЬЛОЖЬ</v>
      </c>
      <c r="AS302" s="11" t="str">
        <f t="shared" si="88"/>
        <v>ЛОЖЬЛОЖЬ</v>
      </c>
      <c r="AT302" s="11" t="str">
        <f t="shared" si="89"/>
        <v>ЛОЖЬЛОЖЬ</v>
      </c>
      <c r="AU302" s="11" t="str">
        <f t="shared" si="90"/>
        <v>ЛОЖЬЛОЖЬ</v>
      </c>
      <c r="AV302" s="11" t="str">
        <f t="shared" si="91"/>
        <v>ЛОЖЬЛОЖЬ</v>
      </c>
      <c r="AW302" s="11" t="str">
        <f t="shared" si="92"/>
        <v>ЛОЖЬЛОЖЬ</v>
      </c>
      <c r="AX302" s="11" t="str">
        <f t="shared" si="93"/>
        <v>ЛОЖЬЛОЖЬ</v>
      </c>
      <c r="AY302" s="11" t="str">
        <f t="shared" si="94"/>
        <v>ЛОЖЬЛОЖЬ</v>
      </c>
      <c r="AZ302" s="11" t="str">
        <f t="shared" si="95"/>
        <v>ЛОЖЬЛОЖЬ</v>
      </c>
      <c r="BA302" s="11" t="str">
        <f t="shared" si="96"/>
        <v>ЛОЖЬЛОЖЬ</v>
      </c>
      <c r="BC302" s="11" t="str">
        <f t="shared" si="97"/>
        <v/>
      </c>
      <c r="BD302" s="11" t="str">
        <f t="shared" si="98"/>
        <v/>
      </c>
      <c r="BE302" s="11" t="str">
        <f t="shared" si="99"/>
        <v/>
      </c>
      <c r="BF302" s="11" t="str">
        <f t="shared" si="100"/>
        <v/>
      </c>
      <c r="BG302" s="11" t="str">
        <f t="shared" si="101"/>
        <v/>
      </c>
      <c r="BH302" s="11" t="str">
        <f t="shared" si="102"/>
        <v/>
      </c>
      <c r="BI302" s="11" t="str">
        <f t="shared" si="103"/>
        <v/>
      </c>
      <c r="BJ302" s="11" t="str">
        <f t="shared" si="104"/>
        <v/>
      </c>
      <c r="BK302" s="11" t="str">
        <f t="shared" si="105"/>
        <v/>
      </c>
      <c r="BL302" s="11" t="str">
        <f t="shared" si="106"/>
        <v/>
      </c>
    </row>
    <row r="303" spans="23:64" x14ac:dyDescent="0.3">
      <c r="W303" s="11" t="b">
        <f>IF(OR(B303=Локализация!$C$118,B303=5),4,IF(OR(B303=Локализация!$C$119,B303=4),2,IF(OR(B303=Локализация!$C$120,B303=3),0,IF(OR(B303=Локализация!$C$121,B303=2),-1,IF(OR(B303=Локализация!$C$122,B303=1),-2)))))</f>
        <v>0</v>
      </c>
      <c r="X303" s="11" t="b">
        <f>IF(OR(C303=Локализация!$C$124,C303=5),-2,IF(OR(C303=Локализация!$C$125,C303=4),-1,IF(OR(C303=Локализация!$C$126,C303=3),0,IF(OR(C303=Локализация!$C$127,C303=2),2,IF(OR(C303=Локализация!$C$128,C303=1),4)))))</f>
        <v>0</v>
      </c>
      <c r="Y303" s="11" t="b">
        <f>IF(OR(D303=Локализация!$C$118,D303=5),4,IF(OR(D303=Локализация!$C$119,D303=4),2,IF(OR(D303=Локализация!$C$120,D303=3),0,IF(OR(D303=Локализация!$C$121,D303=2),-1,IF(OR(D303=Локализация!$C$122,D303=1),-2)))))</f>
        <v>0</v>
      </c>
      <c r="Z303" s="11" t="b">
        <f>IF(OR(E303=Локализация!$C$124,E303=5),-2,IF(OR(E303=Локализация!$C$125,E303=4),-1,IF(OR(E303=Локализация!$C$126,E303=3),0,IF(OR(E303=Локализация!$C$127,E303=2),2,IF(OR(E303=Локализация!$C$128,E303=1),4)))))</f>
        <v>0</v>
      </c>
      <c r="AA303" s="11" t="b">
        <f>IF(OR(F303=Локализация!$C$118,F303=5),4,IF(OR(F303=Локализация!$C$119,F303=4),2,IF(OR(F303=Локализация!$C$120,F303=3),0,IF(OR(F303=Локализация!$C$121,F303=2),-1,IF(OR(F303=Локализация!$C$122,F303=1),-2)))))</f>
        <v>0</v>
      </c>
      <c r="AB303" s="11" t="b">
        <f>IF(OR(G303=Локализация!$C$124,G303=5),-2,IF(OR(G303=Локализация!$C$125,G303=4),-1,IF(OR(G303=Локализация!$C$126,G303=3),0,IF(OR(G303=Локализация!$C$127,G303=2),2,IF(OR(G303=Локализация!$C$128,G303=1),4)))))</f>
        <v>0</v>
      </c>
      <c r="AC303" s="11" t="b">
        <f>IF(OR(H303=Локализация!$C$118,H303=5),4,IF(OR(H303=Локализация!$C$119,H303=4),2,IF(OR(H303=Локализация!$C$120,H303=3),0,IF(OR(H303=Локализация!$C$121,H303=2),-1,IF(OR(H303=Локализация!$C$122,H303=1),-2)))))</f>
        <v>0</v>
      </c>
      <c r="AD303" s="11" t="b">
        <f>IF(OR(I303=Локализация!$C$124,I303=5),-2,IF(OR(I303=Локализация!$C$125,I303=4),-1,IF(OR(I303=Локализация!$C$126,I303=3),0,IF(OR(I303=Локализация!$C$127,I303=2),2,IF(OR(I303=Локализация!$C$128,I303=1),4)))))</f>
        <v>0</v>
      </c>
      <c r="AE303" s="11" t="b">
        <f>IF(OR(J303=Локализация!$C$118,J303=5),4,IF(OR(J303=Локализация!$C$119,J303=4),2,IF(OR(J303=Локализация!$C$120,J303=3),0,IF(OR(J303=Локализация!$C$121,J303=2),-1,IF(OR(J303=Локализация!$C$122,J303=1),-2)))))</f>
        <v>0</v>
      </c>
      <c r="AF303" s="11" t="b">
        <f>IF(OR(K303=Локализация!$C$124,K303=5),-2,IF(OR(K303=Локализация!$C$125,K303=4),-1,IF(OR(K303=Локализация!$C$126,K303=3),0,IF(OR(K303=Локализация!$C$127,K303=2),2,IF(OR(K303=Локализация!$C$128,K303=1),4)))))</f>
        <v>0</v>
      </c>
      <c r="AG303" s="11" t="b">
        <f>IF(OR(L303=Локализация!$C$118,L303=5),4,IF(OR(L303=Локализация!$C$119,L303=4),2,IF(OR(L303=Локализация!$C$120,L303=3),0,IF(OR(L303=Локализация!$C$121,L303=2),-1,IF(OR(L303=Локализация!$C$122,L303=1),-2)))))</f>
        <v>0</v>
      </c>
      <c r="AH303" s="11" t="b">
        <f>IF(OR(M303=Локализация!$C$124,M303=5),-2,IF(OR(M303=Локализация!$C$125,M303=4),-1,IF(OR(M303=Локализация!$C$126,M303=3),0,IF(OR(M303=Локализация!$C$127,M303=2),2,IF(OR(M303=Локализация!$C$128,M303=1),4)))))</f>
        <v>0</v>
      </c>
      <c r="AI303" s="11" t="b">
        <f>IF(OR(N303=Локализация!$C$118,N303=5),4,IF(OR(N303=Локализация!$C$119,N303=4),2,IF(OR(N303=Локализация!$C$120,N303=3),0,IF(OR(N303=Локализация!$C$121,N303=2),-1,IF(OR(N303=Локализация!$C$122,N303=1),-2)))))</f>
        <v>0</v>
      </c>
      <c r="AJ303" s="11" t="b">
        <f>IF(OR(O303=Локализация!$C$124,O303=5),-2,IF(OR(O303=Локализация!$C$125,O303=4),-1,IF(OR(O303=Локализация!$C$126,O303=3),0,IF(OR(O303=Локализация!$C$127,O303=2),2,IF(OR(O303=Локализация!$C$128,O303=1),4)))))</f>
        <v>0</v>
      </c>
      <c r="AK303" s="11" t="b">
        <f>IF(OR(P303=Локализация!$C$118,P303=5),4,IF(OR(P303=Локализация!$C$119,P303=4),2,IF(OR(P303=Локализация!$C$120,P303=3),0,IF(OR(P303=Локализация!$C$121,P303=2),-1,IF(OR(P303=Локализация!$C$122,P303=1),-2)))))</f>
        <v>0</v>
      </c>
      <c r="AL303" s="11" t="b">
        <f>IF(OR(Q303=Локализация!$C$124,Q303=5),-2,IF(OR(Q303=Локализация!$C$125,Q303=4),-1,IF(OR(Q303=Локализация!$C$126,Q303=3),0,IF(OR(Q303=Локализация!$C$127,Q303=2),2,IF(OR(Q303=Локализация!$C$128,Q303=1),4)))))</f>
        <v>0</v>
      </c>
      <c r="AM303" s="11" t="b">
        <f>IF(OR(R303=Локализация!$C$118,R303=5),4,IF(OR(R303=Локализация!$C$119,R303=4),2,IF(OR(R303=Локализация!$C$120,R303=3),0,IF(OR(R303=Локализация!$C$121,R303=2),-1,IF(OR(R303=Локализация!$C$122,R303=1),-2)))))</f>
        <v>0</v>
      </c>
      <c r="AN303" s="11" t="b">
        <f>IF(OR(S303=Локализация!$C$124,S303=5),-2,IF(OR(S303=Локализация!$C$125,S303=4),-1,IF(OR(S303=Локализация!$C$126,S303=3),0,IF(OR(S303=Локализация!$C$127,S303=2),2,IF(OR(S303=Локализация!$C$128,S303=1),4)))))</f>
        <v>0</v>
      </c>
      <c r="AO303" s="11" t="b">
        <f>IF(OR(T303=Локализация!$C$118,T303=5),4,IF(OR(T303=Локализация!$C$119,T303=4),2,IF(OR(T303=Локализация!$C$120,T303=3),0,IF(OR(T303=Локализация!$C$121,T303=2),-1,IF(OR(T303=Локализация!$C$122,T303=1),-2)))))</f>
        <v>0</v>
      </c>
      <c r="AP303" s="11" t="b">
        <f>IF(OR(U303=Локализация!$C$124,U303=5),-2,IF(OR(U303=Локализация!$C$125,U303=4),-1,IF(OR(U303=Локализация!$C$126,U303=3),0,IF(OR(U303=Локализация!$C$127,U303=2),2,IF(OR(U303=Локализация!$C$128,U303=1),4)))))</f>
        <v>0</v>
      </c>
      <c r="AR303" s="11" t="str">
        <f t="shared" si="87"/>
        <v>ЛОЖЬЛОЖЬ</v>
      </c>
      <c r="AS303" s="11" t="str">
        <f t="shared" si="88"/>
        <v>ЛОЖЬЛОЖЬ</v>
      </c>
      <c r="AT303" s="11" t="str">
        <f t="shared" si="89"/>
        <v>ЛОЖЬЛОЖЬ</v>
      </c>
      <c r="AU303" s="11" t="str">
        <f t="shared" si="90"/>
        <v>ЛОЖЬЛОЖЬ</v>
      </c>
      <c r="AV303" s="11" t="str">
        <f t="shared" si="91"/>
        <v>ЛОЖЬЛОЖЬ</v>
      </c>
      <c r="AW303" s="11" t="str">
        <f t="shared" si="92"/>
        <v>ЛОЖЬЛОЖЬ</v>
      </c>
      <c r="AX303" s="11" t="str">
        <f t="shared" si="93"/>
        <v>ЛОЖЬЛОЖЬ</v>
      </c>
      <c r="AY303" s="11" t="str">
        <f t="shared" si="94"/>
        <v>ЛОЖЬЛОЖЬ</v>
      </c>
      <c r="AZ303" s="11" t="str">
        <f t="shared" si="95"/>
        <v>ЛОЖЬЛОЖЬ</v>
      </c>
      <c r="BA303" s="11" t="str">
        <f t="shared" si="96"/>
        <v>ЛОЖЬЛОЖЬ</v>
      </c>
      <c r="BC303" s="11" t="str">
        <f t="shared" si="97"/>
        <v/>
      </c>
      <c r="BD303" s="11" t="str">
        <f t="shared" si="98"/>
        <v/>
      </c>
      <c r="BE303" s="11" t="str">
        <f t="shared" si="99"/>
        <v/>
      </c>
      <c r="BF303" s="11" t="str">
        <f t="shared" si="100"/>
        <v/>
      </c>
      <c r="BG303" s="11" t="str">
        <f t="shared" si="101"/>
        <v/>
      </c>
      <c r="BH303" s="11" t="str">
        <f t="shared" si="102"/>
        <v/>
      </c>
      <c r="BI303" s="11" t="str">
        <f t="shared" si="103"/>
        <v/>
      </c>
      <c r="BJ303" s="11" t="str">
        <f t="shared" si="104"/>
        <v/>
      </c>
      <c r="BK303" s="11" t="str">
        <f t="shared" si="105"/>
        <v/>
      </c>
      <c r="BL303" s="11" t="str">
        <f t="shared" si="106"/>
        <v/>
      </c>
    </row>
    <row r="304" spans="23:64" x14ac:dyDescent="0.3">
      <c r="W304" s="11" t="b">
        <f>IF(OR(B304=Локализация!$C$118,B304=5),4,IF(OR(B304=Локализация!$C$119,B304=4),2,IF(OR(B304=Локализация!$C$120,B304=3),0,IF(OR(B304=Локализация!$C$121,B304=2),-1,IF(OR(B304=Локализация!$C$122,B304=1),-2)))))</f>
        <v>0</v>
      </c>
      <c r="X304" s="11" t="b">
        <f>IF(OR(C304=Локализация!$C$124,C304=5),-2,IF(OR(C304=Локализация!$C$125,C304=4),-1,IF(OR(C304=Локализация!$C$126,C304=3),0,IF(OR(C304=Локализация!$C$127,C304=2),2,IF(OR(C304=Локализация!$C$128,C304=1),4)))))</f>
        <v>0</v>
      </c>
      <c r="Y304" s="11" t="b">
        <f>IF(OR(D304=Локализация!$C$118,D304=5),4,IF(OR(D304=Локализация!$C$119,D304=4),2,IF(OR(D304=Локализация!$C$120,D304=3),0,IF(OR(D304=Локализация!$C$121,D304=2),-1,IF(OR(D304=Локализация!$C$122,D304=1),-2)))))</f>
        <v>0</v>
      </c>
      <c r="Z304" s="11" t="b">
        <f>IF(OR(E304=Локализация!$C$124,E304=5),-2,IF(OR(E304=Локализация!$C$125,E304=4),-1,IF(OR(E304=Локализация!$C$126,E304=3),0,IF(OR(E304=Локализация!$C$127,E304=2),2,IF(OR(E304=Локализация!$C$128,E304=1),4)))))</f>
        <v>0</v>
      </c>
      <c r="AA304" s="11" t="b">
        <f>IF(OR(F304=Локализация!$C$118,F304=5),4,IF(OR(F304=Локализация!$C$119,F304=4),2,IF(OR(F304=Локализация!$C$120,F304=3),0,IF(OR(F304=Локализация!$C$121,F304=2),-1,IF(OR(F304=Локализация!$C$122,F304=1),-2)))))</f>
        <v>0</v>
      </c>
      <c r="AB304" s="11" t="b">
        <f>IF(OR(G304=Локализация!$C$124,G304=5),-2,IF(OR(G304=Локализация!$C$125,G304=4),-1,IF(OR(G304=Локализация!$C$126,G304=3),0,IF(OR(G304=Локализация!$C$127,G304=2),2,IF(OR(G304=Локализация!$C$128,G304=1),4)))))</f>
        <v>0</v>
      </c>
      <c r="AC304" s="11" t="b">
        <f>IF(OR(H304=Локализация!$C$118,H304=5),4,IF(OR(H304=Локализация!$C$119,H304=4),2,IF(OR(H304=Локализация!$C$120,H304=3),0,IF(OR(H304=Локализация!$C$121,H304=2),-1,IF(OR(H304=Локализация!$C$122,H304=1),-2)))))</f>
        <v>0</v>
      </c>
      <c r="AD304" s="11" t="b">
        <f>IF(OR(I304=Локализация!$C$124,I304=5),-2,IF(OR(I304=Локализация!$C$125,I304=4),-1,IF(OR(I304=Локализация!$C$126,I304=3),0,IF(OR(I304=Локализация!$C$127,I304=2),2,IF(OR(I304=Локализация!$C$128,I304=1),4)))))</f>
        <v>0</v>
      </c>
      <c r="AE304" s="11" t="b">
        <f>IF(OR(J304=Локализация!$C$118,J304=5),4,IF(OR(J304=Локализация!$C$119,J304=4),2,IF(OR(J304=Локализация!$C$120,J304=3),0,IF(OR(J304=Локализация!$C$121,J304=2),-1,IF(OR(J304=Локализация!$C$122,J304=1),-2)))))</f>
        <v>0</v>
      </c>
      <c r="AF304" s="11" t="b">
        <f>IF(OR(K304=Локализация!$C$124,K304=5),-2,IF(OR(K304=Локализация!$C$125,K304=4),-1,IF(OR(K304=Локализация!$C$126,K304=3),0,IF(OR(K304=Локализация!$C$127,K304=2),2,IF(OR(K304=Локализация!$C$128,K304=1),4)))))</f>
        <v>0</v>
      </c>
      <c r="AG304" s="11" t="b">
        <f>IF(OR(L304=Локализация!$C$118,L304=5),4,IF(OR(L304=Локализация!$C$119,L304=4),2,IF(OR(L304=Локализация!$C$120,L304=3),0,IF(OR(L304=Локализация!$C$121,L304=2),-1,IF(OR(L304=Локализация!$C$122,L304=1),-2)))))</f>
        <v>0</v>
      </c>
      <c r="AH304" s="11" t="b">
        <f>IF(OR(M304=Локализация!$C$124,M304=5),-2,IF(OR(M304=Локализация!$C$125,M304=4),-1,IF(OR(M304=Локализация!$C$126,M304=3),0,IF(OR(M304=Локализация!$C$127,M304=2),2,IF(OR(M304=Локализация!$C$128,M304=1),4)))))</f>
        <v>0</v>
      </c>
      <c r="AI304" s="11" t="b">
        <f>IF(OR(N304=Локализация!$C$118,N304=5),4,IF(OR(N304=Локализация!$C$119,N304=4),2,IF(OR(N304=Локализация!$C$120,N304=3),0,IF(OR(N304=Локализация!$C$121,N304=2),-1,IF(OR(N304=Локализация!$C$122,N304=1),-2)))))</f>
        <v>0</v>
      </c>
      <c r="AJ304" s="11" t="b">
        <f>IF(OR(O304=Локализация!$C$124,O304=5),-2,IF(OR(O304=Локализация!$C$125,O304=4),-1,IF(OR(O304=Локализация!$C$126,O304=3),0,IF(OR(O304=Локализация!$C$127,O304=2),2,IF(OR(O304=Локализация!$C$128,O304=1),4)))))</f>
        <v>0</v>
      </c>
      <c r="AK304" s="11" t="b">
        <f>IF(OR(P304=Локализация!$C$118,P304=5),4,IF(OR(P304=Локализация!$C$119,P304=4),2,IF(OR(P304=Локализация!$C$120,P304=3),0,IF(OR(P304=Локализация!$C$121,P304=2),-1,IF(OR(P304=Локализация!$C$122,P304=1),-2)))))</f>
        <v>0</v>
      </c>
      <c r="AL304" s="11" t="b">
        <f>IF(OR(Q304=Локализация!$C$124,Q304=5),-2,IF(OR(Q304=Локализация!$C$125,Q304=4),-1,IF(OR(Q304=Локализация!$C$126,Q304=3),0,IF(OR(Q304=Локализация!$C$127,Q304=2),2,IF(OR(Q304=Локализация!$C$128,Q304=1),4)))))</f>
        <v>0</v>
      </c>
      <c r="AM304" s="11" t="b">
        <f>IF(OR(R304=Локализация!$C$118,R304=5),4,IF(OR(R304=Локализация!$C$119,R304=4),2,IF(OR(R304=Локализация!$C$120,R304=3),0,IF(OR(R304=Локализация!$C$121,R304=2),-1,IF(OR(R304=Локализация!$C$122,R304=1),-2)))))</f>
        <v>0</v>
      </c>
      <c r="AN304" s="11" t="b">
        <f>IF(OR(S304=Локализация!$C$124,S304=5),-2,IF(OR(S304=Локализация!$C$125,S304=4),-1,IF(OR(S304=Локализация!$C$126,S304=3),0,IF(OR(S304=Локализация!$C$127,S304=2),2,IF(OR(S304=Локализация!$C$128,S304=1),4)))))</f>
        <v>0</v>
      </c>
      <c r="AO304" s="11" t="b">
        <f>IF(OR(T304=Локализация!$C$118,T304=5),4,IF(OR(T304=Локализация!$C$119,T304=4),2,IF(OR(T304=Локализация!$C$120,T304=3),0,IF(OR(T304=Локализация!$C$121,T304=2),-1,IF(OR(T304=Локализация!$C$122,T304=1),-2)))))</f>
        <v>0</v>
      </c>
      <c r="AP304" s="11" t="b">
        <f>IF(OR(U304=Локализация!$C$124,U304=5),-2,IF(OR(U304=Локализация!$C$125,U304=4),-1,IF(OR(U304=Локализация!$C$126,U304=3),0,IF(OR(U304=Локализация!$C$127,U304=2),2,IF(OR(U304=Локализация!$C$128,U304=1),4)))))</f>
        <v>0</v>
      </c>
      <c r="AR304" s="11" t="str">
        <f t="shared" si="87"/>
        <v>ЛОЖЬЛОЖЬ</v>
      </c>
      <c r="AS304" s="11" t="str">
        <f t="shared" si="88"/>
        <v>ЛОЖЬЛОЖЬ</v>
      </c>
      <c r="AT304" s="11" t="str">
        <f t="shared" si="89"/>
        <v>ЛОЖЬЛОЖЬ</v>
      </c>
      <c r="AU304" s="11" t="str">
        <f t="shared" si="90"/>
        <v>ЛОЖЬЛОЖЬ</v>
      </c>
      <c r="AV304" s="11" t="str">
        <f t="shared" si="91"/>
        <v>ЛОЖЬЛОЖЬ</v>
      </c>
      <c r="AW304" s="11" t="str">
        <f t="shared" si="92"/>
        <v>ЛОЖЬЛОЖЬ</v>
      </c>
      <c r="AX304" s="11" t="str">
        <f t="shared" si="93"/>
        <v>ЛОЖЬЛОЖЬ</v>
      </c>
      <c r="AY304" s="11" t="str">
        <f t="shared" si="94"/>
        <v>ЛОЖЬЛОЖЬ</v>
      </c>
      <c r="AZ304" s="11" t="str">
        <f t="shared" si="95"/>
        <v>ЛОЖЬЛОЖЬ</v>
      </c>
      <c r="BA304" s="11" t="str">
        <f t="shared" si="96"/>
        <v>ЛОЖЬЛОЖЬ</v>
      </c>
      <c r="BC304" s="11" t="str">
        <f t="shared" si="97"/>
        <v/>
      </c>
      <c r="BD304" s="11" t="str">
        <f t="shared" si="98"/>
        <v/>
      </c>
      <c r="BE304" s="11" t="str">
        <f t="shared" si="99"/>
        <v/>
      </c>
      <c r="BF304" s="11" t="str">
        <f t="shared" si="100"/>
        <v/>
      </c>
      <c r="BG304" s="11" t="str">
        <f t="shared" si="101"/>
        <v/>
      </c>
      <c r="BH304" s="11" t="str">
        <f t="shared" si="102"/>
        <v/>
      </c>
      <c r="BI304" s="11" t="str">
        <f t="shared" si="103"/>
        <v/>
      </c>
      <c r="BJ304" s="11" t="str">
        <f t="shared" si="104"/>
        <v/>
      </c>
      <c r="BK304" s="11" t="str">
        <f t="shared" si="105"/>
        <v/>
      </c>
      <c r="BL304" s="11" t="str">
        <f t="shared" si="106"/>
        <v/>
      </c>
    </row>
    <row r="305" spans="23:64" x14ac:dyDescent="0.3">
      <c r="W305" s="11" t="b">
        <f>IF(OR(B305=Локализация!$C$118,B305=5),4,IF(OR(B305=Локализация!$C$119,B305=4),2,IF(OR(B305=Локализация!$C$120,B305=3),0,IF(OR(B305=Локализация!$C$121,B305=2),-1,IF(OR(B305=Локализация!$C$122,B305=1),-2)))))</f>
        <v>0</v>
      </c>
      <c r="X305" s="11" t="b">
        <f>IF(OR(C305=Локализация!$C$124,C305=5),-2,IF(OR(C305=Локализация!$C$125,C305=4),-1,IF(OR(C305=Локализация!$C$126,C305=3),0,IF(OR(C305=Локализация!$C$127,C305=2),2,IF(OR(C305=Локализация!$C$128,C305=1),4)))))</f>
        <v>0</v>
      </c>
      <c r="Y305" s="11" t="b">
        <f>IF(OR(D305=Локализация!$C$118,D305=5),4,IF(OR(D305=Локализация!$C$119,D305=4),2,IF(OR(D305=Локализация!$C$120,D305=3),0,IF(OR(D305=Локализация!$C$121,D305=2),-1,IF(OR(D305=Локализация!$C$122,D305=1),-2)))))</f>
        <v>0</v>
      </c>
      <c r="Z305" s="11" t="b">
        <f>IF(OR(E305=Локализация!$C$124,E305=5),-2,IF(OR(E305=Локализация!$C$125,E305=4),-1,IF(OR(E305=Локализация!$C$126,E305=3),0,IF(OR(E305=Локализация!$C$127,E305=2),2,IF(OR(E305=Локализация!$C$128,E305=1),4)))))</f>
        <v>0</v>
      </c>
      <c r="AA305" s="11" t="b">
        <f>IF(OR(F305=Локализация!$C$118,F305=5),4,IF(OR(F305=Локализация!$C$119,F305=4),2,IF(OR(F305=Локализация!$C$120,F305=3),0,IF(OR(F305=Локализация!$C$121,F305=2),-1,IF(OR(F305=Локализация!$C$122,F305=1),-2)))))</f>
        <v>0</v>
      </c>
      <c r="AB305" s="11" t="b">
        <f>IF(OR(G305=Локализация!$C$124,G305=5),-2,IF(OR(G305=Локализация!$C$125,G305=4),-1,IF(OR(G305=Локализация!$C$126,G305=3),0,IF(OR(G305=Локализация!$C$127,G305=2),2,IF(OR(G305=Локализация!$C$128,G305=1),4)))))</f>
        <v>0</v>
      </c>
      <c r="AC305" s="11" t="b">
        <f>IF(OR(H305=Локализация!$C$118,H305=5),4,IF(OR(H305=Локализация!$C$119,H305=4),2,IF(OR(H305=Локализация!$C$120,H305=3),0,IF(OR(H305=Локализация!$C$121,H305=2),-1,IF(OR(H305=Локализация!$C$122,H305=1),-2)))))</f>
        <v>0</v>
      </c>
      <c r="AD305" s="11" t="b">
        <f>IF(OR(I305=Локализация!$C$124,I305=5),-2,IF(OR(I305=Локализация!$C$125,I305=4),-1,IF(OR(I305=Локализация!$C$126,I305=3),0,IF(OR(I305=Локализация!$C$127,I305=2),2,IF(OR(I305=Локализация!$C$128,I305=1),4)))))</f>
        <v>0</v>
      </c>
      <c r="AE305" s="11" t="b">
        <f>IF(OR(J305=Локализация!$C$118,J305=5),4,IF(OR(J305=Локализация!$C$119,J305=4),2,IF(OR(J305=Локализация!$C$120,J305=3),0,IF(OR(J305=Локализация!$C$121,J305=2),-1,IF(OR(J305=Локализация!$C$122,J305=1),-2)))))</f>
        <v>0</v>
      </c>
      <c r="AF305" s="11" t="b">
        <f>IF(OR(K305=Локализация!$C$124,K305=5),-2,IF(OR(K305=Локализация!$C$125,K305=4),-1,IF(OR(K305=Локализация!$C$126,K305=3),0,IF(OR(K305=Локализация!$C$127,K305=2),2,IF(OR(K305=Локализация!$C$128,K305=1),4)))))</f>
        <v>0</v>
      </c>
      <c r="AG305" s="11" t="b">
        <f>IF(OR(L305=Локализация!$C$118,L305=5),4,IF(OR(L305=Локализация!$C$119,L305=4),2,IF(OR(L305=Локализация!$C$120,L305=3),0,IF(OR(L305=Локализация!$C$121,L305=2),-1,IF(OR(L305=Локализация!$C$122,L305=1),-2)))))</f>
        <v>0</v>
      </c>
      <c r="AH305" s="11" t="b">
        <f>IF(OR(M305=Локализация!$C$124,M305=5),-2,IF(OR(M305=Локализация!$C$125,M305=4),-1,IF(OR(M305=Локализация!$C$126,M305=3),0,IF(OR(M305=Локализация!$C$127,M305=2),2,IF(OR(M305=Локализация!$C$128,M305=1),4)))))</f>
        <v>0</v>
      </c>
      <c r="AI305" s="11" t="b">
        <f>IF(OR(N305=Локализация!$C$118,N305=5),4,IF(OR(N305=Локализация!$C$119,N305=4),2,IF(OR(N305=Локализация!$C$120,N305=3),0,IF(OR(N305=Локализация!$C$121,N305=2),-1,IF(OR(N305=Локализация!$C$122,N305=1),-2)))))</f>
        <v>0</v>
      </c>
      <c r="AJ305" s="11" t="b">
        <f>IF(OR(O305=Локализация!$C$124,O305=5),-2,IF(OR(O305=Локализация!$C$125,O305=4),-1,IF(OR(O305=Локализация!$C$126,O305=3),0,IF(OR(O305=Локализация!$C$127,O305=2),2,IF(OR(O305=Локализация!$C$128,O305=1),4)))))</f>
        <v>0</v>
      </c>
      <c r="AK305" s="11" t="b">
        <f>IF(OR(P305=Локализация!$C$118,P305=5),4,IF(OR(P305=Локализация!$C$119,P305=4),2,IF(OR(P305=Локализация!$C$120,P305=3),0,IF(OR(P305=Локализация!$C$121,P305=2),-1,IF(OR(P305=Локализация!$C$122,P305=1),-2)))))</f>
        <v>0</v>
      </c>
      <c r="AL305" s="11" t="b">
        <f>IF(OR(Q305=Локализация!$C$124,Q305=5),-2,IF(OR(Q305=Локализация!$C$125,Q305=4),-1,IF(OR(Q305=Локализация!$C$126,Q305=3),0,IF(OR(Q305=Локализация!$C$127,Q305=2),2,IF(OR(Q305=Локализация!$C$128,Q305=1),4)))))</f>
        <v>0</v>
      </c>
      <c r="AM305" s="11" t="b">
        <f>IF(OR(R305=Локализация!$C$118,R305=5),4,IF(OR(R305=Локализация!$C$119,R305=4),2,IF(OR(R305=Локализация!$C$120,R305=3),0,IF(OR(R305=Локализация!$C$121,R305=2),-1,IF(OR(R305=Локализация!$C$122,R305=1),-2)))))</f>
        <v>0</v>
      </c>
      <c r="AN305" s="11" t="b">
        <f>IF(OR(S305=Локализация!$C$124,S305=5),-2,IF(OR(S305=Локализация!$C$125,S305=4),-1,IF(OR(S305=Локализация!$C$126,S305=3),0,IF(OR(S305=Локализация!$C$127,S305=2),2,IF(OR(S305=Локализация!$C$128,S305=1),4)))))</f>
        <v>0</v>
      </c>
      <c r="AO305" s="11" t="b">
        <f>IF(OR(T305=Локализация!$C$118,T305=5),4,IF(OR(T305=Локализация!$C$119,T305=4),2,IF(OR(T305=Локализация!$C$120,T305=3),0,IF(OR(T305=Локализация!$C$121,T305=2),-1,IF(OR(T305=Локализация!$C$122,T305=1),-2)))))</f>
        <v>0</v>
      </c>
      <c r="AP305" s="11" t="b">
        <f>IF(OR(U305=Локализация!$C$124,U305=5),-2,IF(OR(U305=Локализация!$C$125,U305=4),-1,IF(OR(U305=Локализация!$C$126,U305=3),0,IF(OR(U305=Локализация!$C$127,U305=2),2,IF(OR(U305=Локализация!$C$128,U305=1),4)))))</f>
        <v>0</v>
      </c>
      <c r="AR305" s="11" t="str">
        <f t="shared" si="87"/>
        <v>ЛОЖЬЛОЖЬ</v>
      </c>
      <c r="AS305" s="11" t="str">
        <f t="shared" si="88"/>
        <v>ЛОЖЬЛОЖЬ</v>
      </c>
      <c r="AT305" s="11" t="str">
        <f t="shared" si="89"/>
        <v>ЛОЖЬЛОЖЬ</v>
      </c>
      <c r="AU305" s="11" t="str">
        <f t="shared" si="90"/>
        <v>ЛОЖЬЛОЖЬ</v>
      </c>
      <c r="AV305" s="11" t="str">
        <f t="shared" si="91"/>
        <v>ЛОЖЬЛОЖЬ</v>
      </c>
      <c r="AW305" s="11" t="str">
        <f t="shared" si="92"/>
        <v>ЛОЖЬЛОЖЬ</v>
      </c>
      <c r="AX305" s="11" t="str">
        <f t="shared" si="93"/>
        <v>ЛОЖЬЛОЖЬ</v>
      </c>
      <c r="AY305" s="11" t="str">
        <f t="shared" si="94"/>
        <v>ЛОЖЬЛОЖЬ</v>
      </c>
      <c r="AZ305" s="11" t="str">
        <f t="shared" si="95"/>
        <v>ЛОЖЬЛОЖЬ</v>
      </c>
      <c r="BA305" s="11" t="str">
        <f t="shared" si="96"/>
        <v>ЛОЖЬЛОЖЬ</v>
      </c>
      <c r="BC305" s="11" t="str">
        <f t="shared" si="97"/>
        <v/>
      </c>
      <c r="BD305" s="11" t="str">
        <f t="shared" si="98"/>
        <v/>
      </c>
      <c r="BE305" s="11" t="str">
        <f t="shared" si="99"/>
        <v/>
      </c>
      <c r="BF305" s="11" t="str">
        <f t="shared" si="100"/>
        <v/>
      </c>
      <c r="BG305" s="11" t="str">
        <f t="shared" si="101"/>
        <v/>
      </c>
      <c r="BH305" s="11" t="str">
        <f t="shared" si="102"/>
        <v/>
      </c>
      <c r="BI305" s="11" t="str">
        <f t="shared" si="103"/>
        <v/>
      </c>
      <c r="BJ305" s="11" t="str">
        <f t="shared" si="104"/>
        <v/>
      </c>
      <c r="BK305" s="11" t="str">
        <f t="shared" si="105"/>
        <v/>
      </c>
      <c r="BL305" s="11" t="str">
        <f t="shared" si="106"/>
        <v/>
      </c>
    </row>
    <row r="306" spans="23:64" x14ac:dyDescent="0.3">
      <c r="W306" s="11" t="b">
        <f>IF(OR(B306=Локализация!$C$118,B306=5),4,IF(OR(B306=Локализация!$C$119,B306=4),2,IF(OR(B306=Локализация!$C$120,B306=3),0,IF(OR(B306=Локализация!$C$121,B306=2),-1,IF(OR(B306=Локализация!$C$122,B306=1),-2)))))</f>
        <v>0</v>
      </c>
      <c r="X306" s="11" t="b">
        <f>IF(OR(C306=Локализация!$C$124,C306=5),-2,IF(OR(C306=Локализация!$C$125,C306=4),-1,IF(OR(C306=Локализация!$C$126,C306=3),0,IF(OR(C306=Локализация!$C$127,C306=2),2,IF(OR(C306=Локализация!$C$128,C306=1),4)))))</f>
        <v>0</v>
      </c>
      <c r="Y306" s="11" t="b">
        <f>IF(OR(D306=Локализация!$C$118,D306=5),4,IF(OR(D306=Локализация!$C$119,D306=4),2,IF(OR(D306=Локализация!$C$120,D306=3),0,IF(OR(D306=Локализация!$C$121,D306=2),-1,IF(OR(D306=Локализация!$C$122,D306=1),-2)))))</f>
        <v>0</v>
      </c>
      <c r="Z306" s="11" t="b">
        <f>IF(OR(E306=Локализация!$C$124,E306=5),-2,IF(OR(E306=Локализация!$C$125,E306=4),-1,IF(OR(E306=Локализация!$C$126,E306=3),0,IF(OR(E306=Локализация!$C$127,E306=2),2,IF(OR(E306=Локализация!$C$128,E306=1),4)))))</f>
        <v>0</v>
      </c>
      <c r="AA306" s="11" t="b">
        <f>IF(OR(F306=Локализация!$C$118,F306=5),4,IF(OR(F306=Локализация!$C$119,F306=4),2,IF(OR(F306=Локализация!$C$120,F306=3),0,IF(OR(F306=Локализация!$C$121,F306=2),-1,IF(OR(F306=Локализация!$C$122,F306=1),-2)))))</f>
        <v>0</v>
      </c>
      <c r="AB306" s="11" t="b">
        <f>IF(OR(G306=Локализация!$C$124,G306=5),-2,IF(OR(G306=Локализация!$C$125,G306=4),-1,IF(OR(G306=Локализация!$C$126,G306=3),0,IF(OR(G306=Локализация!$C$127,G306=2),2,IF(OR(G306=Локализация!$C$128,G306=1),4)))))</f>
        <v>0</v>
      </c>
      <c r="AC306" s="11" t="b">
        <f>IF(OR(H306=Локализация!$C$118,H306=5),4,IF(OR(H306=Локализация!$C$119,H306=4),2,IF(OR(H306=Локализация!$C$120,H306=3),0,IF(OR(H306=Локализация!$C$121,H306=2),-1,IF(OR(H306=Локализация!$C$122,H306=1),-2)))))</f>
        <v>0</v>
      </c>
      <c r="AD306" s="11" t="b">
        <f>IF(OR(I306=Локализация!$C$124,I306=5),-2,IF(OR(I306=Локализация!$C$125,I306=4),-1,IF(OR(I306=Локализация!$C$126,I306=3),0,IF(OR(I306=Локализация!$C$127,I306=2),2,IF(OR(I306=Локализация!$C$128,I306=1),4)))))</f>
        <v>0</v>
      </c>
      <c r="AE306" s="11" t="b">
        <f>IF(OR(J306=Локализация!$C$118,J306=5),4,IF(OR(J306=Локализация!$C$119,J306=4),2,IF(OR(J306=Локализация!$C$120,J306=3),0,IF(OR(J306=Локализация!$C$121,J306=2),-1,IF(OR(J306=Локализация!$C$122,J306=1),-2)))))</f>
        <v>0</v>
      </c>
      <c r="AF306" s="11" t="b">
        <f>IF(OR(K306=Локализация!$C$124,K306=5),-2,IF(OR(K306=Локализация!$C$125,K306=4),-1,IF(OR(K306=Локализация!$C$126,K306=3),0,IF(OR(K306=Локализация!$C$127,K306=2),2,IF(OR(K306=Локализация!$C$128,K306=1),4)))))</f>
        <v>0</v>
      </c>
      <c r="AG306" s="11" t="b">
        <f>IF(OR(L306=Локализация!$C$118,L306=5),4,IF(OR(L306=Локализация!$C$119,L306=4),2,IF(OR(L306=Локализация!$C$120,L306=3),0,IF(OR(L306=Локализация!$C$121,L306=2),-1,IF(OR(L306=Локализация!$C$122,L306=1),-2)))))</f>
        <v>0</v>
      </c>
      <c r="AH306" s="11" t="b">
        <f>IF(OR(M306=Локализация!$C$124,M306=5),-2,IF(OR(M306=Локализация!$C$125,M306=4),-1,IF(OR(M306=Локализация!$C$126,M306=3),0,IF(OR(M306=Локализация!$C$127,M306=2),2,IF(OR(M306=Локализация!$C$128,M306=1),4)))))</f>
        <v>0</v>
      </c>
      <c r="AI306" s="11" t="b">
        <f>IF(OR(N306=Локализация!$C$118,N306=5),4,IF(OR(N306=Локализация!$C$119,N306=4),2,IF(OR(N306=Локализация!$C$120,N306=3),0,IF(OR(N306=Локализация!$C$121,N306=2),-1,IF(OR(N306=Локализация!$C$122,N306=1),-2)))))</f>
        <v>0</v>
      </c>
      <c r="AJ306" s="11" t="b">
        <f>IF(OR(O306=Локализация!$C$124,O306=5),-2,IF(OR(O306=Локализация!$C$125,O306=4),-1,IF(OR(O306=Локализация!$C$126,O306=3),0,IF(OR(O306=Локализация!$C$127,O306=2),2,IF(OR(O306=Локализация!$C$128,O306=1),4)))))</f>
        <v>0</v>
      </c>
      <c r="AK306" s="11" t="b">
        <f>IF(OR(P306=Локализация!$C$118,P306=5),4,IF(OR(P306=Локализация!$C$119,P306=4),2,IF(OR(P306=Локализация!$C$120,P306=3),0,IF(OR(P306=Локализация!$C$121,P306=2),-1,IF(OR(P306=Локализация!$C$122,P306=1),-2)))))</f>
        <v>0</v>
      </c>
      <c r="AL306" s="11" t="b">
        <f>IF(OR(Q306=Локализация!$C$124,Q306=5),-2,IF(OR(Q306=Локализация!$C$125,Q306=4),-1,IF(OR(Q306=Локализация!$C$126,Q306=3),0,IF(OR(Q306=Локализация!$C$127,Q306=2),2,IF(OR(Q306=Локализация!$C$128,Q306=1),4)))))</f>
        <v>0</v>
      </c>
      <c r="AM306" s="11" t="b">
        <f>IF(OR(R306=Локализация!$C$118,R306=5),4,IF(OR(R306=Локализация!$C$119,R306=4),2,IF(OR(R306=Локализация!$C$120,R306=3),0,IF(OR(R306=Локализация!$C$121,R306=2),-1,IF(OR(R306=Локализация!$C$122,R306=1),-2)))))</f>
        <v>0</v>
      </c>
      <c r="AN306" s="11" t="b">
        <f>IF(OR(S306=Локализация!$C$124,S306=5),-2,IF(OR(S306=Локализация!$C$125,S306=4),-1,IF(OR(S306=Локализация!$C$126,S306=3),0,IF(OR(S306=Локализация!$C$127,S306=2),2,IF(OR(S306=Локализация!$C$128,S306=1),4)))))</f>
        <v>0</v>
      </c>
      <c r="AO306" s="11" t="b">
        <f>IF(OR(T306=Локализация!$C$118,T306=5),4,IF(OR(T306=Локализация!$C$119,T306=4),2,IF(OR(T306=Локализация!$C$120,T306=3),0,IF(OR(T306=Локализация!$C$121,T306=2),-1,IF(OR(T306=Локализация!$C$122,T306=1),-2)))))</f>
        <v>0</v>
      </c>
      <c r="AP306" s="11" t="b">
        <f>IF(OR(U306=Локализация!$C$124,U306=5),-2,IF(OR(U306=Локализация!$C$125,U306=4),-1,IF(OR(U306=Локализация!$C$126,U306=3),0,IF(OR(U306=Локализация!$C$127,U306=2),2,IF(OR(U306=Локализация!$C$128,U306=1),4)))))</f>
        <v>0</v>
      </c>
      <c r="AR306" s="11" t="str">
        <f t="shared" si="87"/>
        <v>ЛОЖЬЛОЖЬ</v>
      </c>
      <c r="AS306" s="11" t="str">
        <f t="shared" si="88"/>
        <v>ЛОЖЬЛОЖЬ</v>
      </c>
      <c r="AT306" s="11" t="str">
        <f t="shared" si="89"/>
        <v>ЛОЖЬЛОЖЬ</v>
      </c>
      <c r="AU306" s="11" t="str">
        <f t="shared" si="90"/>
        <v>ЛОЖЬЛОЖЬ</v>
      </c>
      <c r="AV306" s="11" t="str">
        <f t="shared" si="91"/>
        <v>ЛОЖЬЛОЖЬ</v>
      </c>
      <c r="AW306" s="11" t="str">
        <f t="shared" si="92"/>
        <v>ЛОЖЬЛОЖЬ</v>
      </c>
      <c r="AX306" s="11" t="str">
        <f t="shared" si="93"/>
        <v>ЛОЖЬЛОЖЬ</v>
      </c>
      <c r="AY306" s="11" t="str">
        <f t="shared" si="94"/>
        <v>ЛОЖЬЛОЖЬ</v>
      </c>
      <c r="AZ306" s="11" t="str">
        <f t="shared" si="95"/>
        <v>ЛОЖЬЛОЖЬ</v>
      </c>
      <c r="BA306" s="11" t="str">
        <f t="shared" si="96"/>
        <v>ЛОЖЬЛОЖЬ</v>
      </c>
      <c r="BC306" s="11" t="str">
        <f t="shared" si="97"/>
        <v/>
      </c>
      <c r="BD306" s="11" t="str">
        <f t="shared" si="98"/>
        <v/>
      </c>
      <c r="BE306" s="11" t="str">
        <f t="shared" si="99"/>
        <v/>
      </c>
      <c r="BF306" s="11" t="str">
        <f t="shared" si="100"/>
        <v/>
      </c>
      <c r="BG306" s="11" t="str">
        <f t="shared" si="101"/>
        <v/>
      </c>
      <c r="BH306" s="11" t="str">
        <f t="shared" si="102"/>
        <v/>
      </c>
      <c r="BI306" s="11" t="str">
        <f t="shared" si="103"/>
        <v/>
      </c>
      <c r="BJ306" s="11" t="str">
        <f t="shared" si="104"/>
        <v/>
      </c>
      <c r="BK306" s="11" t="str">
        <f t="shared" si="105"/>
        <v/>
      </c>
      <c r="BL306" s="11" t="str">
        <f t="shared" si="106"/>
        <v/>
      </c>
    </row>
    <row r="307" spans="23:64" x14ac:dyDescent="0.3">
      <c r="W307" s="11" t="b">
        <f>IF(OR(B307=Локализация!$C$118,B307=5),4,IF(OR(B307=Локализация!$C$119,B307=4),2,IF(OR(B307=Локализация!$C$120,B307=3),0,IF(OR(B307=Локализация!$C$121,B307=2),-1,IF(OR(B307=Локализация!$C$122,B307=1),-2)))))</f>
        <v>0</v>
      </c>
      <c r="X307" s="11" t="b">
        <f>IF(OR(C307=Локализация!$C$124,C307=5),-2,IF(OR(C307=Локализация!$C$125,C307=4),-1,IF(OR(C307=Локализация!$C$126,C307=3),0,IF(OR(C307=Локализация!$C$127,C307=2),2,IF(OR(C307=Локализация!$C$128,C307=1),4)))))</f>
        <v>0</v>
      </c>
      <c r="Y307" s="11" t="b">
        <f>IF(OR(D307=Локализация!$C$118,D307=5),4,IF(OR(D307=Локализация!$C$119,D307=4),2,IF(OR(D307=Локализация!$C$120,D307=3),0,IF(OR(D307=Локализация!$C$121,D307=2),-1,IF(OR(D307=Локализация!$C$122,D307=1),-2)))))</f>
        <v>0</v>
      </c>
      <c r="Z307" s="11" t="b">
        <f>IF(OR(E307=Локализация!$C$124,E307=5),-2,IF(OR(E307=Локализация!$C$125,E307=4),-1,IF(OR(E307=Локализация!$C$126,E307=3),0,IF(OR(E307=Локализация!$C$127,E307=2),2,IF(OR(E307=Локализация!$C$128,E307=1),4)))))</f>
        <v>0</v>
      </c>
      <c r="AA307" s="11" t="b">
        <f>IF(OR(F307=Локализация!$C$118,F307=5),4,IF(OR(F307=Локализация!$C$119,F307=4),2,IF(OR(F307=Локализация!$C$120,F307=3),0,IF(OR(F307=Локализация!$C$121,F307=2),-1,IF(OR(F307=Локализация!$C$122,F307=1),-2)))))</f>
        <v>0</v>
      </c>
      <c r="AB307" s="11" t="b">
        <f>IF(OR(G307=Локализация!$C$124,G307=5),-2,IF(OR(G307=Локализация!$C$125,G307=4),-1,IF(OR(G307=Локализация!$C$126,G307=3),0,IF(OR(G307=Локализация!$C$127,G307=2),2,IF(OR(G307=Локализация!$C$128,G307=1),4)))))</f>
        <v>0</v>
      </c>
      <c r="AC307" s="11" t="b">
        <f>IF(OR(H307=Локализация!$C$118,H307=5),4,IF(OR(H307=Локализация!$C$119,H307=4),2,IF(OR(H307=Локализация!$C$120,H307=3),0,IF(OR(H307=Локализация!$C$121,H307=2),-1,IF(OR(H307=Локализация!$C$122,H307=1),-2)))))</f>
        <v>0</v>
      </c>
      <c r="AD307" s="11" t="b">
        <f>IF(OR(I307=Локализация!$C$124,I307=5),-2,IF(OR(I307=Локализация!$C$125,I307=4),-1,IF(OR(I307=Локализация!$C$126,I307=3),0,IF(OR(I307=Локализация!$C$127,I307=2),2,IF(OR(I307=Локализация!$C$128,I307=1),4)))))</f>
        <v>0</v>
      </c>
      <c r="AE307" s="11" t="b">
        <f>IF(OR(J307=Локализация!$C$118,J307=5),4,IF(OR(J307=Локализация!$C$119,J307=4),2,IF(OR(J307=Локализация!$C$120,J307=3),0,IF(OR(J307=Локализация!$C$121,J307=2),-1,IF(OR(J307=Локализация!$C$122,J307=1),-2)))))</f>
        <v>0</v>
      </c>
      <c r="AF307" s="11" t="b">
        <f>IF(OR(K307=Локализация!$C$124,K307=5),-2,IF(OR(K307=Локализация!$C$125,K307=4),-1,IF(OR(K307=Локализация!$C$126,K307=3),0,IF(OR(K307=Локализация!$C$127,K307=2),2,IF(OR(K307=Локализация!$C$128,K307=1),4)))))</f>
        <v>0</v>
      </c>
      <c r="AG307" s="11" t="b">
        <f>IF(OR(L307=Локализация!$C$118,L307=5),4,IF(OR(L307=Локализация!$C$119,L307=4),2,IF(OR(L307=Локализация!$C$120,L307=3),0,IF(OR(L307=Локализация!$C$121,L307=2),-1,IF(OR(L307=Локализация!$C$122,L307=1),-2)))))</f>
        <v>0</v>
      </c>
      <c r="AH307" s="11" t="b">
        <f>IF(OR(M307=Локализация!$C$124,M307=5),-2,IF(OR(M307=Локализация!$C$125,M307=4),-1,IF(OR(M307=Локализация!$C$126,M307=3),0,IF(OR(M307=Локализация!$C$127,M307=2),2,IF(OR(M307=Локализация!$C$128,M307=1),4)))))</f>
        <v>0</v>
      </c>
      <c r="AI307" s="11" t="b">
        <f>IF(OR(N307=Локализация!$C$118,N307=5),4,IF(OR(N307=Локализация!$C$119,N307=4),2,IF(OR(N307=Локализация!$C$120,N307=3),0,IF(OR(N307=Локализация!$C$121,N307=2),-1,IF(OR(N307=Локализация!$C$122,N307=1),-2)))))</f>
        <v>0</v>
      </c>
      <c r="AJ307" s="11" t="b">
        <f>IF(OR(O307=Локализация!$C$124,O307=5),-2,IF(OR(O307=Локализация!$C$125,O307=4),-1,IF(OR(O307=Локализация!$C$126,O307=3),0,IF(OR(O307=Локализация!$C$127,O307=2),2,IF(OR(O307=Локализация!$C$128,O307=1),4)))))</f>
        <v>0</v>
      </c>
      <c r="AK307" s="11" t="b">
        <f>IF(OR(P307=Локализация!$C$118,P307=5),4,IF(OR(P307=Локализация!$C$119,P307=4),2,IF(OR(P307=Локализация!$C$120,P307=3),0,IF(OR(P307=Локализация!$C$121,P307=2),-1,IF(OR(P307=Локализация!$C$122,P307=1),-2)))))</f>
        <v>0</v>
      </c>
      <c r="AL307" s="11" t="b">
        <f>IF(OR(Q307=Локализация!$C$124,Q307=5),-2,IF(OR(Q307=Локализация!$C$125,Q307=4),-1,IF(OR(Q307=Локализация!$C$126,Q307=3),0,IF(OR(Q307=Локализация!$C$127,Q307=2),2,IF(OR(Q307=Локализация!$C$128,Q307=1),4)))))</f>
        <v>0</v>
      </c>
      <c r="AM307" s="11" t="b">
        <f>IF(OR(R307=Локализация!$C$118,R307=5),4,IF(OR(R307=Локализация!$C$119,R307=4),2,IF(OR(R307=Локализация!$C$120,R307=3),0,IF(OR(R307=Локализация!$C$121,R307=2),-1,IF(OR(R307=Локализация!$C$122,R307=1),-2)))))</f>
        <v>0</v>
      </c>
      <c r="AN307" s="11" t="b">
        <f>IF(OR(S307=Локализация!$C$124,S307=5),-2,IF(OR(S307=Локализация!$C$125,S307=4),-1,IF(OR(S307=Локализация!$C$126,S307=3),0,IF(OR(S307=Локализация!$C$127,S307=2),2,IF(OR(S307=Локализация!$C$128,S307=1),4)))))</f>
        <v>0</v>
      </c>
      <c r="AO307" s="11" t="b">
        <f>IF(OR(T307=Локализация!$C$118,T307=5),4,IF(OR(T307=Локализация!$C$119,T307=4),2,IF(OR(T307=Локализация!$C$120,T307=3),0,IF(OR(T307=Локализация!$C$121,T307=2),-1,IF(OR(T307=Локализация!$C$122,T307=1),-2)))))</f>
        <v>0</v>
      </c>
      <c r="AP307" s="11" t="b">
        <f>IF(OR(U307=Локализация!$C$124,U307=5),-2,IF(OR(U307=Локализация!$C$125,U307=4),-1,IF(OR(U307=Локализация!$C$126,U307=3),0,IF(OR(U307=Локализация!$C$127,U307=2),2,IF(OR(U307=Локализация!$C$128,U307=1),4)))))</f>
        <v>0</v>
      </c>
      <c r="AR307" s="11" t="str">
        <f t="shared" si="87"/>
        <v>ЛОЖЬЛОЖЬ</v>
      </c>
      <c r="AS307" s="11" t="str">
        <f t="shared" si="88"/>
        <v>ЛОЖЬЛОЖЬ</v>
      </c>
      <c r="AT307" s="11" t="str">
        <f t="shared" si="89"/>
        <v>ЛОЖЬЛОЖЬ</v>
      </c>
      <c r="AU307" s="11" t="str">
        <f t="shared" si="90"/>
        <v>ЛОЖЬЛОЖЬ</v>
      </c>
      <c r="AV307" s="11" t="str">
        <f t="shared" si="91"/>
        <v>ЛОЖЬЛОЖЬ</v>
      </c>
      <c r="AW307" s="11" t="str">
        <f t="shared" si="92"/>
        <v>ЛОЖЬЛОЖЬ</v>
      </c>
      <c r="AX307" s="11" t="str">
        <f t="shared" si="93"/>
        <v>ЛОЖЬЛОЖЬ</v>
      </c>
      <c r="AY307" s="11" t="str">
        <f t="shared" si="94"/>
        <v>ЛОЖЬЛОЖЬ</v>
      </c>
      <c r="AZ307" s="11" t="str">
        <f t="shared" si="95"/>
        <v>ЛОЖЬЛОЖЬ</v>
      </c>
      <c r="BA307" s="11" t="str">
        <f t="shared" si="96"/>
        <v>ЛОЖЬЛОЖЬ</v>
      </c>
      <c r="BC307" s="11" t="str">
        <f t="shared" si="97"/>
        <v/>
      </c>
      <c r="BD307" s="11" t="str">
        <f t="shared" si="98"/>
        <v/>
      </c>
      <c r="BE307" s="11" t="str">
        <f t="shared" si="99"/>
        <v/>
      </c>
      <c r="BF307" s="11" t="str">
        <f t="shared" si="100"/>
        <v/>
      </c>
      <c r="BG307" s="11" t="str">
        <f t="shared" si="101"/>
        <v/>
      </c>
      <c r="BH307" s="11" t="str">
        <f t="shared" si="102"/>
        <v/>
      </c>
      <c r="BI307" s="11" t="str">
        <f t="shared" si="103"/>
        <v/>
      </c>
      <c r="BJ307" s="11" t="str">
        <f t="shared" si="104"/>
        <v/>
      </c>
      <c r="BK307" s="11" t="str">
        <f t="shared" si="105"/>
        <v/>
      </c>
      <c r="BL307" s="11" t="str">
        <f t="shared" si="106"/>
        <v/>
      </c>
    </row>
    <row r="308" spans="23:64" x14ac:dyDescent="0.3">
      <c r="W308" s="11" t="b">
        <f>IF(OR(B308=Локализация!$C$118,B308=5),4,IF(OR(B308=Локализация!$C$119,B308=4),2,IF(OR(B308=Локализация!$C$120,B308=3),0,IF(OR(B308=Локализация!$C$121,B308=2),-1,IF(OR(B308=Локализация!$C$122,B308=1),-2)))))</f>
        <v>0</v>
      </c>
      <c r="X308" s="11" t="b">
        <f>IF(OR(C308=Локализация!$C$124,C308=5),-2,IF(OR(C308=Локализация!$C$125,C308=4),-1,IF(OR(C308=Локализация!$C$126,C308=3),0,IF(OR(C308=Локализация!$C$127,C308=2),2,IF(OR(C308=Локализация!$C$128,C308=1),4)))))</f>
        <v>0</v>
      </c>
      <c r="Y308" s="11" t="b">
        <f>IF(OR(D308=Локализация!$C$118,D308=5),4,IF(OR(D308=Локализация!$C$119,D308=4),2,IF(OR(D308=Локализация!$C$120,D308=3),0,IF(OR(D308=Локализация!$C$121,D308=2),-1,IF(OR(D308=Локализация!$C$122,D308=1),-2)))))</f>
        <v>0</v>
      </c>
      <c r="Z308" s="11" t="b">
        <f>IF(OR(E308=Локализация!$C$124,E308=5),-2,IF(OR(E308=Локализация!$C$125,E308=4),-1,IF(OR(E308=Локализация!$C$126,E308=3),0,IF(OR(E308=Локализация!$C$127,E308=2),2,IF(OR(E308=Локализация!$C$128,E308=1),4)))))</f>
        <v>0</v>
      </c>
      <c r="AA308" s="11" t="b">
        <f>IF(OR(F308=Локализация!$C$118,F308=5),4,IF(OR(F308=Локализация!$C$119,F308=4),2,IF(OR(F308=Локализация!$C$120,F308=3),0,IF(OR(F308=Локализация!$C$121,F308=2),-1,IF(OR(F308=Локализация!$C$122,F308=1),-2)))))</f>
        <v>0</v>
      </c>
      <c r="AB308" s="11" t="b">
        <f>IF(OR(G308=Локализация!$C$124,G308=5),-2,IF(OR(G308=Локализация!$C$125,G308=4),-1,IF(OR(G308=Локализация!$C$126,G308=3),0,IF(OR(G308=Локализация!$C$127,G308=2),2,IF(OR(G308=Локализация!$C$128,G308=1),4)))))</f>
        <v>0</v>
      </c>
      <c r="AC308" s="11" t="b">
        <f>IF(OR(H308=Локализация!$C$118,H308=5),4,IF(OR(H308=Локализация!$C$119,H308=4),2,IF(OR(H308=Локализация!$C$120,H308=3),0,IF(OR(H308=Локализация!$C$121,H308=2),-1,IF(OR(H308=Локализация!$C$122,H308=1),-2)))))</f>
        <v>0</v>
      </c>
      <c r="AD308" s="11" t="b">
        <f>IF(OR(I308=Локализация!$C$124,I308=5),-2,IF(OR(I308=Локализация!$C$125,I308=4),-1,IF(OR(I308=Локализация!$C$126,I308=3),0,IF(OR(I308=Локализация!$C$127,I308=2),2,IF(OR(I308=Локализация!$C$128,I308=1),4)))))</f>
        <v>0</v>
      </c>
      <c r="AE308" s="11" t="b">
        <f>IF(OR(J308=Локализация!$C$118,J308=5),4,IF(OR(J308=Локализация!$C$119,J308=4),2,IF(OR(J308=Локализация!$C$120,J308=3),0,IF(OR(J308=Локализация!$C$121,J308=2),-1,IF(OR(J308=Локализация!$C$122,J308=1),-2)))))</f>
        <v>0</v>
      </c>
      <c r="AF308" s="11" t="b">
        <f>IF(OR(K308=Локализация!$C$124,K308=5),-2,IF(OR(K308=Локализация!$C$125,K308=4),-1,IF(OR(K308=Локализация!$C$126,K308=3),0,IF(OR(K308=Локализация!$C$127,K308=2),2,IF(OR(K308=Локализация!$C$128,K308=1),4)))))</f>
        <v>0</v>
      </c>
      <c r="AG308" s="11" t="b">
        <f>IF(OR(L308=Локализация!$C$118,L308=5),4,IF(OR(L308=Локализация!$C$119,L308=4),2,IF(OR(L308=Локализация!$C$120,L308=3),0,IF(OR(L308=Локализация!$C$121,L308=2),-1,IF(OR(L308=Локализация!$C$122,L308=1),-2)))))</f>
        <v>0</v>
      </c>
      <c r="AH308" s="11" t="b">
        <f>IF(OR(M308=Локализация!$C$124,M308=5),-2,IF(OR(M308=Локализация!$C$125,M308=4),-1,IF(OR(M308=Локализация!$C$126,M308=3),0,IF(OR(M308=Локализация!$C$127,M308=2),2,IF(OR(M308=Локализация!$C$128,M308=1),4)))))</f>
        <v>0</v>
      </c>
      <c r="AI308" s="11" t="b">
        <f>IF(OR(N308=Локализация!$C$118,N308=5),4,IF(OR(N308=Локализация!$C$119,N308=4),2,IF(OR(N308=Локализация!$C$120,N308=3),0,IF(OR(N308=Локализация!$C$121,N308=2),-1,IF(OR(N308=Локализация!$C$122,N308=1),-2)))))</f>
        <v>0</v>
      </c>
      <c r="AJ308" s="11" t="b">
        <f>IF(OR(O308=Локализация!$C$124,O308=5),-2,IF(OR(O308=Локализация!$C$125,O308=4),-1,IF(OR(O308=Локализация!$C$126,O308=3),0,IF(OR(O308=Локализация!$C$127,O308=2),2,IF(OR(O308=Локализация!$C$128,O308=1),4)))))</f>
        <v>0</v>
      </c>
      <c r="AK308" s="11" t="b">
        <f>IF(OR(P308=Локализация!$C$118,P308=5),4,IF(OR(P308=Локализация!$C$119,P308=4),2,IF(OR(P308=Локализация!$C$120,P308=3),0,IF(OR(P308=Локализация!$C$121,P308=2),-1,IF(OR(P308=Локализация!$C$122,P308=1),-2)))))</f>
        <v>0</v>
      </c>
      <c r="AL308" s="11" t="b">
        <f>IF(OR(Q308=Локализация!$C$124,Q308=5),-2,IF(OR(Q308=Локализация!$C$125,Q308=4),-1,IF(OR(Q308=Локализация!$C$126,Q308=3),0,IF(OR(Q308=Локализация!$C$127,Q308=2),2,IF(OR(Q308=Локализация!$C$128,Q308=1),4)))))</f>
        <v>0</v>
      </c>
      <c r="AM308" s="11" t="b">
        <f>IF(OR(R308=Локализация!$C$118,R308=5),4,IF(OR(R308=Локализация!$C$119,R308=4),2,IF(OR(R308=Локализация!$C$120,R308=3),0,IF(OR(R308=Локализация!$C$121,R308=2),-1,IF(OR(R308=Локализация!$C$122,R308=1),-2)))))</f>
        <v>0</v>
      </c>
      <c r="AN308" s="11" t="b">
        <f>IF(OR(S308=Локализация!$C$124,S308=5),-2,IF(OR(S308=Локализация!$C$125,S308=4),-1,IF(OR(S308=Локализация!$C$126,S308=3),0,IF(OR(S308=Локализация!$C$127,S308=2),2,IF(OR(S308=Локализация!$C$128,S308=1),4)))))</f>
        <v>0</v>
      </c>
      <c r="AO308" s="11" t="b">
        <f>IF(OR(T308=Локализация!$C$118,T308=5),4,IF(OR(T308=Локализация!$C$119,T308=4),2,IF(OR(T308=Локализация!$C$120,T308=3),0,IF(OR(T308=Локализация!$C$121,T308=2),-1,IF(OR(T308=Локализация!$C$122,T308=1),-2)))))</f>
        <v>0</v>
      </c>
      <c r="AP308" s="11" t="b">
        <f>IF(OR(U308=Локализация!$C$124,U308=5),-2,IF(OR(U308=Локализация!$C$125,U308=4),-1,IF(OR(U308=Локализация!$C$126,U308=3),0,IF(OR(U308=Локализация!$C$127,U308=2),2,IF(OR(U308=Локализация!$C$128,U308=1),4)))))</f>
        <v>0</v>
      </c>
      <c r="AR308" s="11" t="str">
        <f t="shared" si="87"/>
        <v>ЛОЖЬЛОЖЬ</v>
      </c>
      <c r="AS308" s="11" t="str">
        <f t="shared" si="88"/>
        <v>ЛОЖЬЛОЖЬ</v>
      </c>
      <c r="AT308" s="11" t="str">
        <f t="shared" si="89"/>
        <v>ЛОЖЬЛОЖЬ</v>
      </c>
      <c r="AU308" s="11" t="str">
        <f t="shared" si="90"/>
        <v>ЛОЖЬЛОЖЬ</v>
      </c>
      <c r="AV308" s="11" t="str">
        <f t="shared" si="91"/>
        <v>ЛОЖЬЛОЖЬ</v>
      </c>
      <c r="AW308" s="11" t="str">
        <f t="shared" si="92"/>
        <v>ЛОЖЬЛОЖЬ</v>
      </c>
      <c r="AX308" s="11" t="str">
        <f t="shared" si="93"/>
        <v>ЛОЖЬЛОЖЬ</v>
      </c>
      <c r="AY308" s="11" t="str">
        <f t="shared" si="94"/>
        <v>ЛОЖЬЛОЖЬ</v>
      </c>
      <c r="AZ308" s="11" t="str">
        <f t="shared" si="95"/>
        <v>ЛОЖЬЛОЖЬ</v>
      </c>
      <c r="BA308" s="11" t="str">
        <f t="shared" si="96"/>
        <v>ЛОЖЬЛОЖЬ</v>
      </c>
      <c r="BC308" s="11" t="str">
        <f t="shared" si="97"/>
        <v/>
      </c>
      <c r="BD308" s="11" t="str">
        <f t="shared" si="98"/>
        <v/>
      </c>
      <c r="BE308" s="11" t="str">
        <f t="shared" si="99"/>
        <v/>
      </c>
      <c r="BF308" s="11" t="str">
        <f t="shared" si="100"/>
        <v/>
      </c>
      <c r="BG308" s="11" t="str">
        <f t="shared" si="101"/>
        <v/>
      </c>
      <c r="BH308" s="11" t="str">
        <f t="shared" si="102"/>
        <v/>
      </c>
      <c r="BI308" s="11" t="str">
        <f t="shared" si="103"/>
        <v/>
      </c>
      <c r="BJ308" s="11" t="str">
        <f t="shared" si="104"/>
        <v/>
      </c>
      <c r="BK308" s="11" t="str">
        <f t="shared" si="105"/>
        <v/>
      </c>
      <c r="BL308" s="11" t="str">
        <f t="shared" si="106"/>
        <v/>
      </c>
    </row>
    <row r="309" spans="23:64" x14ac:dyDescent="0.3">
      <c r="W309" s="11" t="b">
        <f>IF(OR(B309=Локализация!$C$118,B309=5),4,IF(OR(B309=Локализация!$C$119,B309=4),2,IF(OR(B309=Локализация!$C$120,B309=3),0,IF(OR(B309=Локализация!$C$121,B309=2),-1,IF(OR(B309=Локализация!$C$122,B309=1),-2)))))</f>
        <v>0</v>
      </c>
      <c r="X309" s="11" t="b">
        <f>IF(OR(C309=Локализация!$C$124,C309=5),-2,IF(OR(C309=Локализация!$C$125,C309=4),-1,IF(OR(C309=Локализация!$C$126,C309=3),0,IF(OR(C309=Локализация!$C$127,C309=2),2,IF(OR(C309=Локализация!$C$128,C309=1),4)))))</f>
        <v>0</v>
      </c>
      <c r="Y309" s="11" t="b">
        <f>IF(OR(D309=Локализация!$C$118,D309=5),4,IF(OR(D309=Локализация!$C$119,D309=4),2,IF(OR(D309=Локализация!$C$120,D309=3),0,IF(OR(D309=Локализация!$C$121,D309=2),-1,IF(OR(D309=Локализация!$C$122,D309=1),-2)))))</f>
        <v>0</v>
      </c>
      <c r="Z309" s="11" t="b">
        <f>IF(OR(E309=Локализация!$C$124,E309=5),-2,IF(OR(E309=Локализация!$C$125,E309=4),-1,IF(OR(E309=Локализация!$C$126,E309=3),0,IF(OR(E309=Локализация!$C$127,E309=2),2,IF(OR(E309=Локализация!$C$128,E309=1),4)))))</f>
        <v>0</v>
      </c>
      <c r="AA309" s="11" t="b">
        <f>IF(OR(F309=Локализация!$C$118,F309=5),4,IF(OR(F309=Локализация!$C$119,F309=4),2,IF(OR(F309=Локализация!$C$120,F309=3),0,IF(OR(F309=Локализация!$C$121,F309=2),-1,IF(OR(F309=Локализация!$C$122,F309=1),-2)))))</f>
        <v>0</v>
      </c>
      <c r="AB309" s="11" t="b">
        <f>IF(OR(G309=Локализация!$C$124,G309=5),-2,IF(OR(G309=Локализация!$C$125,G309=4),-1,IF(OR(G309=Локализация!$C$126,G309=3),0,IF(OR(G309=Локализация!$C$127,G309=2),2,IF(OR(G309=Локализация!$C$128,G309=1),4)))))</f>
        <v>0</v>
      </c>
      <c r="AC309" s="11" t="b">
        <f>IF(OR(H309=Локализация!$C$118,H309=5),4,IF(OR(H309=Локализация!$C$119,H309=4),2,IF(OR(H309=Локализация!$C$120,H309=3),0,IF(OR(H309=Локализация!$C$121,H309=2),-1,IF(OR(H309=Локализация!$C$122,H309=1),-2)))))</f>
        <v>0</v>
      </c>
      <c r="AD309" s="11" t="b">
        <f>IF(OR(I309=Локализация!$C$124,I309=5),-2,IF(OR(I309=Локализация!$C$125,I309=4),-1,IF(OR(I309=Локализация!$C$126,I309=3),0,IF(OR(I309=Локализация!$C$127,I309=2),2,IF(OR(I309=Локализация!$C$128,I309=1),4)))))</f>
        <v>0</v>
      </c>
      <c r="AE309" s="11" t="b">
        <f>IF(OR(J309=Локализация!$C$118,J309=5),4,IF(OR(J309=Локализация!$C$119,J309=4),2,IF(OR(J309=Локализация!$C$120,J309=3),0,IF(OR(J309=Локализация!$C$121,J309=2),-1,IF(OR(J309=Локализация!$C$122,J309=1),-2)))))</f>
        <v>0</v>
      </c>
      <c r="AF309" s="11" t="b">
        <f>IF(OR(K309=Локализация!$C$124,K309=5),-2,IF(OR(K309=Локализация!$C$125,K309=4),-1,IF(OR(K309=Локализация!$C$126,K309=3),0,IF(OR(K309=Локализация!$C$127,K309=2),2,IF(OR(K309=Локализация!$C$128,K309=1),4)))))</f>
        <v>0</v>
      </c>
      <c r="AG309" s="11" t="b">
        <f>IF(OR(L309=Локализация!$C$118,L309=5),4,IF(OR(L309=Локализация!$C$119,L309=4),2,IF(OR(L309=Локализация!$C$120,L309=3),0,IF(OR(L309=Локализация!$C$121,L309=2),-1,IF(OR(L309=Локализация!$C$122,L309=1),-2)))))</f>
        <v>0</v>
      </c>
      <c r="AH309" s="11" t="b">
        <f>IF(OR(M309=Локализация!$C$124,M309=5),-2,IF(OR(M309=Локализация!$C$125,M309=4),-1,IF(OR(M309=Локализация!$C$126,M309=3),0,IF(OR(M309=Локализация!$C$127,M309=2),2,IF(OR(M309=Локализация!$C$128,M309=1),4)))))</f>
        <v>0</v>
      </c>
      <c r="AI309" s="11" t="b">
        <f>IF(OR(N309=Локализация!$C$118,N309=5),4,IF(OR(N309=Локализация!$C$119,N309=4),2,IF(OR(N309=Локализация!$C$120,N309=3),0,IF(OR(N309=Локализация!$C$121,N309=2),-1,IF(OR(N309=Локализация!$C$122,N309=1),-2)))))</f>
        <v>0</v>
      </c>
      <c r="AJ309" s="11" t="b">
        <f>IF(OR(O309=Локализация!$C$124,O309=5),-2,IF(OR(O309=Локализация!$C$125,O309=4),-1,IF(OR(O309=Локализация!$C$126,O309=3),0,IF(OR(O309=Локализация!$C$127,O309=2),2,IF(OR(O309=Локализация!$C$128,O309=1),4)))))</f>
        <v>0</v>
      </c>
      <c r="AK309" s="11" t="b">
        <f>IF(OR(P309=Локализация!$C$118,P309=5),4,IF(OR(P309=Локализация!$C$119,P309=4),2,IF(OR(P309=Локализация!$C$120,P309=3),0,IF(OR(P309=Локализация!$C$121,P309=2),-1,IF(OR(P309=Локализация!$C$122,P309=1),-2)))))</f>
        <v>0</v>
      </c>
      <c r="AL309" s="11" t="b">
        <f>IF(OR(Q309=Локализация!$C$124,Q309=5),-2,IF(OR(Q309=Локализация!$C$125,Q309=4),-1,IF(OR(Q309=Локализация!$C$126,Q309=3),0,IF(OR(Q309=Локализация!$C$127,Q309=2),2,IF(OR(Q309=Локализация!$C$128,Q309=1),4)))))</f>
        <v>0</v>
      </c>
      <c r="AM309" s="11" t="b">
        <f>IF(OR(R309=Локализация!$C$118,R309=5),4,IF(OR(R309=Локализация!$C$119,R309=4),2,IF(OR(R309=Локализация!$C$120,R309=3),0,IF(OR(R309=Локализация!$C$121,R309=2),-1,IF(OR(R309=Локализация!$C$122,R309=1),-2)))))</f>
        <v>0</v>
      </c>
      <c r="AN309" s="11" t="b">
        <f>IF(OR(S309=Локализация!$C$124,S309=5),-2,IF(OR(S309=Локализация!$C$125,S309=4),-1,IF(OR(S309=Локализация!$C$126,S309=3),0,IF(OR(S309=Локализация!$C$127,S309=2),2,IF(OR(S309=Локализация!$C$128,S309=1),4)))))</f>
        <v>0</v>
      </c>
      <c r="AO309" s="11" t="b">
        <f>IF(OR(T309=Локализация!$C$118,T309=5),4,IF(OR(T309=Локализация!$C$119,T309=4),2,IF(OR(T309=Локализация!$C$120,T309=3),0,IF(OR(T309=Локализация!$C$121,T309=2),-1,IF(OR(T309=Локализация!$C$122,T309=1),-2)))))</f>
        <v>0</v>
      </c>
      <c r="AP309" s="11" t="b">
        <f>IF(OR(U309=Локализация!$C$124,U309=5),-2,IF(OR(U309=Локализация!$C$125,U309=4),-1,IF(OR(U309=Локализация!$C$126,U309=3),0,IF(OR(U309=Локализация!$C$127,U309=2),2,IF(OR(U309=Локализация!$C$128,U309=1),4)))))</f>
        <v>0</v>
      </c>
      <c r="AR309" s="11" t="str">
        <f t="shared" si="87"/>
        <v>ЛОЖЬЛОЖЬ</v>
      </c>
      <c r="AS309" s="11" t="str">
        <f t="shared" si="88"/>
        <v>ЛОЖЬЛОЖЬ</v>
      </c>
      <c r="AT309" s="11" t="str">
        <f t="shared" si="89"/>
        <v>ЛОЖЬЛОЖЬ</v>
      </c>
      <c r="AU309" s="11" t="str">
        <f t="shared" si="90"/>
        <v>ЛОЖЬЛОЖЬ</v>
      </c>
      <c r="AV309" s="11" t="str">
        <f t="shared" si="91"/>
        <v>ЛОЖЬЛОЖЬ</v>
      </c>
      <c r="AW309" s="11" t="str">
        <f t="shared" si="92"/>
        <v>ЛОЖЬЛОЖЬ</v>
      </c>
      <c r="AX309" s="11" t="str">
        <f t="shared" si="93"/>
        <v>ЛОЖЬЛОЖЬ</v>
      </c>
      <c r="AY309" s="11" t="str">
        <f t="shared" si="94"/>
        <v>ЛОЖЬЛОЖЬ</v>
      </c>
      <c r="AZ309" s="11" t="str">
        <f t="shared" si="95"/>
        <v>ЛОЖЬЛОЖЬ</v>
      </c>
      <c r="BA309" s="11" t="str">
        <f t="shared" si="96"/>
        <v>ЛОЖЬЛОЖЬ</v>
      </c>
      <c r="BC309" s="11" t="str">
        <f t="shared" si="97"/>
        <v/>
      </c>
      <c r="BD309" s="11" t="str">
        <f t="shared" si="98"/>
        <v/>
      </c>
      <c r="BE309" s="11" t="str">
        <f t="shared" si="99"/>
        <v/>
      </c>
      <c r="BF309" s="11" t="str">
        <f t="shared" si="100"/>
        <v/>
      </c>
      <c r="BG309" s="11" t="str">
        <f t="shared" si="101"/>
        <v/>
      </c>
      <c r="BH309" s="11" t="str">
        <f t="shared" si="102"/>
        <v/>
      </c>
      <c r="BI309" s="11" t="str">
        <f t="shared" si="103"/>
        <v/>
      </c>
      <c r="BJ309" s="11" t="str">
        <f t="shared" si="104"/>
        <v/>
      </c>
      <c r="BK309" s="11" t="str">
        <f t="shared" si="105"/>
        <v/>
      </c>
      <c r="BL309" s="11" t="str">
        <f t="shared" si="106"/>
        <v/>
      </c>
    </row>
    <row r="310" spans="23:64" x14ac:dyDescent="0.3">
      <c r="W310" s="11" t="b">
        <f>IF(OR(B310=Локализация!$C$118,B310=5),4,IF(OR(B310=Локализация!$C$119,B310=4),2,IF(OR(B310=Локализация!$C$120,B310=3),0,IF(OR(B310=Локализация!$C$121,B310=2),-1,IF(OR(B310=Локализация!$C$122,B310=1),-2)))))</f>
        <v>0</v>
      </c>
      <c r="X310" s="11" t="b">
        <f>IF(OR(C310=Локализация!$C$124,C310=5),-2,IF(OR(C310=Локализация!$C$125,C310=4),-1,IF(OR(C310=Локализация!$C$126,C310=3),0,IF(OR(C310=Локализация!$C$127,C310=2),2,IF(OR(C310=Локализация!$C$128,C310=1),4)))))</f>
        <v>0</v>
      </c>
      <c r="Y310" s="11" t="b">
        <f>IF(OR(D310=Локализация!$C$118,D310=5),4,IF(OR(D310=Локализация!$C$119,D310=4),2,IF(OR(D310=Локализация!$C$120,D310=3),0,IF(OR(D310=Локализация!$C$121,D310=2),-1,IF(OR(D310=Локализация!$C$122,D310=1),-2)))))</f>
        <v>0</v>
      </c>
      <c r="Z310" s="11" t="b">
        <f>IF(OR(E310=Локализация!$C$124,E310=5),-2,IF(OR(E310=Локализация!$C$125,E310=4),-1,IF(OR(E310=Локализация!$C$126,E310=3),0,IF(OR(E310=Локализация!$C$127,E310=2),2,IF(OR(E310=Локализация!$C$128,E310=1),4)))))</f>
        <v>0</v>
      </c>
      <c r="AA310" s="11" t="b">
        <f>IF(OR(F310=Локализация!$C$118,F310=5),4,IF(OR(F310=Локализация!$C$119,F310=4),2,IF(OR(F310=Локализация!$C$120,F310=3),0,IF(OR(F310=Локализация!$C$121,F310=2),-1,IF(OR(F310=Локализация!$C$122,F310=1),-2)))))</f>
        <v>0</v>
      </c>
      <c r="AB310" s="11" t="b">
        <f>IF(OR(G310=Локализация!$C$124,G310=5),-2,IF(OR(G310=Локализация!$C$125,G310=4),-1,IF(OR(G310=Локализация!$C$126,G310=3),0,IF(OR(G310=Локализация!$C$127,G310=2),2,IF(OR(G310=Локализация!$C$128,G310=1),4)))))</f>
        <v>0</v>
      </c>
      <c r="AC310" s="11" t="b">
        <f>IF(OR(H310=Локализация!$C$118,H310=5),4,IF(OR(H310=Локализация!$C$119,H310=4),2,IF(OR(H310=Локализация!$C$120,H310=3),0,IF(OR(H310=Локализация!$C$121,H310=2),-1,IF(OR(H310=Локализация!$C$122,H310=1),-2)))))</f>
        <v>0</v>
      </c>
      <c r="AD310" s="11" t="b">
        <f>IF(OR(I310=Локализация!$C$124,I310=5),-2,IF(OR(I310=Локализация!$C$125,I310=4),-1,IF(OR(I310=Локализация!$C$126,I310=3),0,IF(OR(I310=Локализация!$C$127,I310=2),2,IF(OR(I310=Локализация!$C$128,I310=1),4)))))</f>
        <v>0</v>
      </c>
      <c r="AE310" s="11" t="b">
        <f>IF(OR(J310=Локализация!$C$118,J310=5),4,IF(OR(J310=Локализация!$C$119,J310=4),2,IF(OR(J310=Локализация!$C$120,J310=3),0,IF(OR(J310=Локализация!$C$121,J310=2),-1,IF(OR(J310=Локализация!$C$122,J310=1),-2)))))</f>
        <v>0</v>
      </c>
      <c r="AF310" s="11" t="b">
        <f>IF(OR(K310=Локализация!$C$124,K310=5),-2,IF(OR(K310=Локализация!$C$125,K310=4),-1,IF(OR(K310=Локализация!$C$126,K310=3),0,IF(OR(K310=Локализация!$C$127,K310=2),2,IF(OR(K310=Локализация!$C$128,K310=1),4)))))</f>
        <v>0</v>
      </c>
      <c r="AG310" s="11" t="b">
        <f>IF(OR(L310=Локализация!$C$118,L310=5),4,IF(OR(L310=Локализация!$C$119,L310=4),2,IF(OR(L310=Локализация!$C$120,L310=3),0,IF(OR(L310=Локализация!$C$121,L310=2),-1,IF(OR(L310=Локализация!$C$122,L310=1),-2)))))</f>
        <v>0</v>
      </c>
      <c r="AH310" s="11" t="b">
        <f>IF(OR(M310=Локализация!$C$124,M310=5),-2,IF(OR(M310=Локализация!$C$125,M310=4),-1,IF(OR(M310=Локализация!$C$126,M310=3),0,IF(OR(M310=Локализация!$C$127,M310=2),2,IF(OR(M310=Локализация!$C$128,M310=1),4)))))</f>
        <v>0</v>
      </c>
      <c r="AI310" s="11" t="b">
        <f>IF(OR(N310=Локализация!$C$118,N310=5),4,IF(OR(N310=Локализация!$C$119,N310=4),2,IF(OR(N310=Локализация!$C$120,N310=3),0,IF(OR(N310=Локализация!$C$121,N310=2),-1,IF(OR(N310=Локализация!$C$122,N310=1),-2)))))</f>
        <v>0</v>
      </c>
      <c r="AJ310" s="11" t="b">
        <f>IF(OR(O310=Локализация!$C$124,O310=5),-2,IF(OR(O310=Локализация!$C$125,O310=4),-1,IF(OR(O310=Локализация!$C$126,O310=3),0,IF(OR(O310=Локализация!$C$127,O310=2),2,IF(OR(O310=Локализация!$C$128,O310=1),4)))))</f>
        <v>0</v>
      </c>
      <c r="AK310" s="11" t="b">
        <f>IF(OR(P310=Локализация!$C$118,P310=5),4,IF(OR(P310=Локализация!$C$119,P310=4),2,IF(OR(P310=Локализация!$C$120,P310=3),0,IF(OR(P310=Локализация!$C$121,P310=2),-1,IF(OR(P310=Локализация!$C$122,P310=1),-2)))))</f>
        <v>0</v>
      </c>
      <c r="AL310" s="11" t="b">
        <f>IF(OR(Q310=Локализация!$C$124,Q310=5),-2,IF(OR(Q310=Локализация!$C$125,Q310=4),-1,IF(OR(Q310=Локализация!$C$126,Q310=3),0,IF(OR(Q310=Локализация!$C$127,Q310=2),2,IF(OR(Q310=Локализация!$C$128,Q310=1),4)))))</f>
        <v>0</v>
      </c>
      <c r="AM310" s="11" t="b">
        <f>IF(OR(R310=Локализация!$C$118,R310=5),4,IF(OR(R310=Локализация!$C$119,R310=4),2,IF(OR(R310=Локализация!$C$120,R310=3),0,IF(OR(R310=Локализация!$C$121,R310=2),-1,IF(OR(R310=Локализация!$C$122,R310=1),-2)))))</f>
        <v>0</v>
      </c>
      <c r="AN310" s="11" t="b">
        <f>IF(OR(S310=Локализация!$C$124,S310=5),-2,IF(OR(S310=Локализация!$C$125,S310=4),-1,IF(OR(S310=Локализация!$C$126,S310=3),0,IF(OR(S310=Локализация!$C$127,S310=2),2,IF(OR(S310=Локализация!$C$128,S310=1),4)))))</f>
        <v>0</v>
      </c>
      <c r="AO310" s="11" t="b">
        <f>IF(OR(T310=Локализация!$C$118,T310=5),4,IF(OR(T310=Локализация!$C$119,T310=4),2,IF(OR(T310=Локализация!$C$120,T310=3),0,IF(OR(T310=Локализация!$C$121,T310=2),-1,IF(OR(T310=Локализация!$C$122,T310=1),-2)))))</f>
        <v>0</v>
      </c>
      <c r="AP310" s="11" t="b">
        <f>IF(OR(U310=Локализация!$C$124,U310=5),-2,IF(OR(U310=Локализация!$C$125,U310=4),-1,IF(OR(U310=Локализация!$C$126,U310=3),0,IF(OR(U310=Локализация!$C$127,U310=2),2,IF(OR(U310=Локализация!$C$128,U310=1),4)))))</f>
        <v>0</v>
      </c>
      <c r="AR310" s="11" t="str">
        <f t="shared" si="87"/>
        <v>ЛОЖЬЛОЖЬ</v>
      </c>
      <c r="AS310" s="11" t="str">
        <f t="shared" si="88"/>
        <v>ЛОЖЬЛОЖЬ</v>
      </c>
      <c r="AT310" s="11" t="str">
        <f t="shared" si="89"/>
        <v>ЛОЖЬЛОЖЬ</v>
      </c>
      <c r="AU310" s="11" t="str">
        <f t="shared" si="90"/>
        <v>ЛОЖЬЛОЖЬ</v>
      </c>
      <c r="AV310" s="11" t="str">
        <f t="shared" si="91"/>
        <v>ЛОЖЬЛОЖЬ</v>
      </c>
      <c r="AW310" s="11" t="str">
        <f t="shared" si="92"/>
        <v>ЛОЖЬЛОЖЬ</v>
      </c>
      <c r="AX310" s="11" t="str">
        <f t="shared" si="93"/>
        <v>ЛОЖЬЛОЖЬ</v>
      </c>
      <c r="AY310" s="11" t="str">
        <f t="shared" si="94"/>
        <v>ЛОЖЬЛОЖЬ</v>
      </c>
      <c r="AZ310" s="11" t="str">
        <f t="shared" si="95"/>
        <v>ЛОЖЬЛОЖЬ</v>
      </c>
      <c r="BA310" s="11" t="str">
        <f t="shared" si="96"/>
        <v>ЛОЖЬЛОЖЬ</v>
      </c>
      <c r="BC310" s="11" t="str">
        <f t="shared" si="97"/>
        <v/>
      </c>
      <c r="BD310" s="11" t="str">
        <f t="shared" si="98"/>
        <v/>
      </c>
      <c r="BE310" s="11" t="str">
        <f t="shared" si="99"/>
        <v/>
      </c>
      <c r="BF310" s="11" t="str">
        <f t="shared" si="100"/>
        <v/>
      </c>
      <c r="BG310" s="11" t="str">
        <f t="shared" si="101"/>
        <v/>
      </c>
      <c r="BH310" s="11" t="str">
        <f t="shared" si="102"/>
        <v/>
      </c>
      <c r="BI310" s="11" t="str">
        <f t="shared" si="103"/>
        <v/>
      </c>
      <c r="BJ310" s="11" t="str">
        <f t="shared" si="104"/>
        <v/>
      </c>
      <c r="BK310" s="11" t="str">
        <f t="shared" si="105"/>
        <v/>
      </c>
      <c r="BL310" s="11" t="str">
        <f t="shared" si="106"/>
        <v/>
      </c>
    </row>
    <row r="311" spans="23:64" x14ac:dyDescent="0.3">
      <c r="W311" s="11" t="b">
        <f>IF(OR(B311=Локализация!$C$118,B311=5),4,IF(OR(B311=Локализация!$C$119,B311=4),2,IF(OR(B311=Локализация!$C$120,B311=3),0,IF(OR(B311=Локализация!$C$121,B311=2),-1,IF(OR(B311=Локализация!$C$122,B311=1),-2)))))</f>
        <v>0</v>
      </c>
      <c r="X311" s="11" t="b">
        <f>IF(OR(C311=Локализация!$C$124,C311=5),-2,IF(OR(C311=Локализация!$C$125,C311=4),-1,IF(OR(C311=Локализация!$C$126,C311=3),0,IF(OR(C311=Локализация!$C$127,C311=2),2,IF(OR(C311=Локализация!$C$128,C311=1),4)))))</f>
        <v>0</v>
      </c>
      <c r="Y311" s="11" t="b">
        <f>IF(OR(D311=Локализация!$C$118,D311=5),4,IF(OR(D311=Локализация!$C$119,D311=4),2,IF(OR(D311=Локализация!$C$120,D311=3),0,IF(OR(D311=Локализация!$C$121,D311=2),-1,IF(OR(D311=Локализация!$C$122,D311=1),-2)))))</f>
        <v>0</v>
      </c>
      <c r="Z311" s="11" t="b">
        <f>IF(OR(E311=Локализация!$C$124,E311=5),-2,IF(OR(E311=Локализация!$C$125,E311=4),-1,IF(OR(E311=Локализация!$C$126,E311=3),0,IF(OR(E311=Локализация!$C$127,E311=2),2,IF(OR(E311=Локализация!$C$128,E311=1),4)))))</f>
        <v>0</v>
      </c>
      <c r="AA311" s="11" t="b">
        <f>IF(OR(F311=Локализация!$C$118,F311=5),4,IF(OR(F311=Локализация!$C$119,F311=4),2,IF(OR(F311=Локализация!$C$120,F311=3),0,IF(OR(F311=Локализация!$C$121,F311=2),-1,IF(OR(F311=Локализация!$C$122,F311=1),-2)))))</f>
        <v>0</v>
      </c>
      <c r="AB311" s="11" t="b">
        <f>IF(OR(G311=Локализация!$C$124,G311=5),-2,IF(OR(G311=Локализация!$C$125,G311=4),-1,IF(OR(G311=Локализация!$C$126,G311=3),0,IF(OR(G311=Локализация!$C$127,G311=2),2,IF(OR(G311=Локализация!$C$128,G311=1),4)))))</f>
        <v>0</v>
      </c>
      <c r="AC311" s="11" t="b">
        <f>IF(OR(H311=Локализация!$C$118,H311=5),4,IF(OR(H311=Локализация!$C$119,H311=4),2,IF(OR(H311=Локализация!$C$120,H311=3),0,IF(OR(H311=Локализация!$C$121,H311=2),-1,IF(OR(H311=Локализация!$C$122,H311=1),-2)))))</f>
        <v>0</v>
      </c>
      <c r="AD311" s="11" t="b">
        <f>IF(OR(I311=Локализация!$C$124,I311=5),-2,IF(OR(I311=Локализация!$C$125,I311=4),-1,IF(OR(I311=Локализация!$C$126,I311=3),0,IF(OR(I311=Локализация!$C$127,I311=2),2,IF(OR(I311=Локализация!$C$128,I311=1),4)))))</f>
        <v>0</v>
      </c>
      <c r="AE311" s="11" t="b">
        <f>IF(OR(J311=Локализация!$C$118,J311=5),4,IF(OR(J311=Локализация!$C$119,J311=4),2,IF(OR(J311=Локализация!$C$120,J311=3),0,IF(OR(J311=Локализация!$C$121,J311=2),-1,IF(OR(J311=Локализация!$C$122,J311=1),-2)))))</f>
        <v>0</v>
      </c>
      <c r="AF311" s="11" t="b">
        <f>IF(OR(K311=Локализация!$C$124,K311=5),-2,IF(OR(K311=Локализация!$C$125,K311=4),-1,IF(OR(K311=Локализация!$C$126,K311=3),0,IF(OR(K311=Локализация!$C$127,K311=2),2,IF(OR(K311=Локализация!$C$128,K311=1),4)))))</f>
        <v>0</v>
      </c>
      <c r="AG311" s="11" t="b">
        <f>IF(OR(L311=Локализация!$C$118,L311=5),4,IF(OR(L311=Локализация!$C$119,L311=4),2,IF(OR(L311=Локализация!$C$120,L311=3),0,IF(OR(L311=Локализация!$C$121,L311=2),-1,IF(OR(L311=Локализация!$C$122,L311=1),-2)))))</f>
        <v>0</v>
      </c>
      <c r="AH311" s="11" t="b">
        <f>IF(OR(M311=Локализация!$C$124,M311=5),-2,IF(OR(M311=Локализация!$C$125,M311=4),-1,IF(OR(M311=Локализация!$C$126,M311=3),0,IF(OR(M311=Локализация!$C$127,M311=2),2,IF(OR(M311=Локализация!$C$128,M311=1),4)))))</f>
        <v>0</v>
      </c>
      <c r="AI311" s="11" t="b">
        <f>IF(OR(N311=Локализация!$C$118,N311=5),4,IF(OR(N311=Локализация!$C$119,N311=4),2,IF(OR(N311=Локализация!$C$120,N311=3),0,IF(OR(N311=Локализация!$C$121,N311=2),-1,IF(OR(N311=Локализация!$C$122,N311=1),-2)))))</f>
        <v>0</v>
      </c>
      <c r="AJ311" s="11" t="b">
        <f>IF(OR(O311=Локализация!$C$124,O311=5),-2,IF(OR(O311=Локализация!$C$125,O311=4),-1,IF(OR(O311=Локализация!$C$126,O311=3),0,IF(OR(O311=Локализация!$C$127,O311=2),2,IF(OR(O311=Локализация!$C$128,O311=1),4)))))</f>
        <v>0</v>
      </c>
      <c r="AK311" s="11" t="b">
        <f>IF(OR(P311=Локализация!$C$118,P311=5),4,IF(OR(P311=Локализация!$C$119,P311=4),2,IF(OR(P311=Локализация!$C$120,P311=3),0,IF(OR(P311=Локализация!$C$121,P311=2),-1,IF(OR(P311=Локализация!$C$122,P311=1),-2)))))</f>
        <v>0</v>
      </c>
      <c r="AL311" s="11" t="b">
        <f>IF(OR(Q311=Локализация!$C$124,Q311=5),-2,IF(OR(Q311=Локализация!$C$125,Q311=4),-1,IF(OR(Q311=Локализация!$C$126,Q311=3),0,IF(OR(Q311=Локализация!$C$127,Q311=2),2,IF(OR(Q311=Локализация!$C$128,Q311=1),4)))))</f>
        <v>0</v>
      </c>
      <c r="AM311" s="11" t="b">
        <f>IF(OR(R311=Локализация!$C$118,R311=5),4,IF(OR(R311=Локализация!$C$119,R311=4),2,IF(OR(R311=Локализация!$C$120,R311=3),0,IF(OR(R311=Локализация!$C$121,R311=2),-1,IF(OR(R311=Локализация!$C$122,R311=1),-2)))))</f>
        <v>0</v>
      </c>
      <c r="AN311" s="11" t="b">
        <f>IF(OR(S311=Локализация!$C$124,S311=5),-2,IF(OR(S311=Локализация!$C$125,S311=4),-1,IF(OR(S311=Локализация!$C$126,S311=3),0,IF(OR(S311=Локализация!$C$127,S311=2),2,IF(OR(S311=Локализация!$C$128,S311=1),4)))))</f>
        <v>0</v>
      </c>
      <c r="AO311" s="11" t="b">
        <f>IF(OR(T311=Локализация!$C$118,T311=5),4,IF(OR(T311=Локализация!$C$119,T311=4),2,IF(OR(T311=Локализация!$C$120,T311=3),0,IF(OR(T311=Локализация!$C$121,T311=2),-1,IF(OR(T311=Локализация!$C$122,T311=1),-2)))))</f>
        <v>0</v>
      </c>
      <c r="AP311" s="11" t="b">
        <f>IF(OR(U311=Локализация!$C$124,U311=5),-2,IF(OR(U311=Локализация!$C$125,U311=4),-1,IF(OR(U311=Локализация!$C$126,U311=3),0,IF(OR(U311=Локализация!$C$127,U311=2),2,IF(OR(U311=Локализация!$C$128,U311=1),4)))))</f>
        <v>0</v>
      </c>
      <c r="AR311" s="11" t="str">
        <f t="shared" si="87"/>
        <v>ЛОЖЬЛОЖЬ</v>
      </c>
      <c r="AS311" s="11" t="str">
        <f t="shared" si="88"/>
        <v>ЛОЖЬЛОЖЬ</v>
      </c>
      <c r="AT311" s="11" t="str">
        <f t="shared" si="89"/>
        <v>ЛОЖЬЛОЖЬ</v>
      </c>
      <c r="AU311" s="11" t="str">
        <f t="shared" si="90"/>
        <v>ЛОЖЬЛОЖЬ</v>
      </c>
      <c r="AV311" s="11" t="str">
        <f t="shared" si="91"/>
        <v>ЛОЖЬЛОЖЬ</v>
      </c>
      <c r="AW311" s="11" t="str">
        <f t="shared" si="92"/>
        <v>ЛОЖЬЛОЖЬ</v>
      </c>
      <c r="AX311" s="11" t="str">
        <f t="shared" si="93"/>
        <v>ЛОЖЬЛОЖЬ</v>
      </c>
      <c r="AY311" s="11" t="str">
        <f t="shared" si="94"/>
        <v>ЛОЖЬЛОЖЬ</v>
      </c>
      <c r="AZ311" s="11" t="str">
        <f t="shared" si="95"/>
        <v>ЛОЖЬЛОЖЬ</v>
      </c>
      <c r="BA311" s="11" t="str">
        <f t="shared" si="96"/>
        <v>ЛОЖЬЛОЖЬ</v>
      </c>
      <c r="BC311" s="11" t="str">
        <f t="shared" si="97"/>
        <v/>
      </c>
      <c r="BD311" s="11" t="str">
        <f t="shared" si="98"/>
        <v/>
      </c>
      <c r="BE311" s="11" t="str">
        <f t="shared" si="99"/>
        <v/>
      </c>
      <c r="BF311" s="11" t="str">
        <f t="shared" si="100"/>
        <v/>
      </c>
      <c r="BG311" s="11" t="str">
        <f t="shared" si="101"/>
        <v/>
      </c>
      <c r="BH311" s="11" t="str">
        <f t="shared" si="102"/>
        <v/>
      </c>
      <c r="BI311" s="11" t="str">
        <f t="shared" si="103"/>
        <v/>
      </c>
      <c r="BJ311" s="11" t="str">
        <f t="shared" si="104"/>
        <v/>
      </c>
      <c r="BK311" s="11" t="str">
        <f t="shared" si="105"/>
        <v/>
      </c>
      <c r="BL311" s="11" t="str">
        <f t="shared" si="106"/>
        <v/>
      </c>
    </row>
    <row r="312" spans="23:64" x14ac:dyDescent="0.3">
      <c r="W312" s="11" t="b">
        <f>IF(OR(B312=Локализация!$C$118,B312=5),4,IF(OR(B312=Локализация!$C$119,B312=4),2,IF(OR(B312=Локализация!$C$120,B312=3),0,IF(OR(B312=Локализация!$C$121,B312=2),-1,IF(OR(B312=Локализация!$C$122,B312=1),-2)))))</f>
        <v>0</v>
      </c>
      <c r="X312" s="11" t="b">
        <f>IF(OR(C312=Локализация!$C$124,C312=5),-2,IF(OR(C312=Локализация!$C$125,C312=4),-1,IF(OR(C312=Локализация!$C$126,C312=3),0,IF(OR(C312=Локализация!$C$127,C312=2),2,IF(OR(C312=Локализация!$C$128,C312=1),4)))))</f>
        <v>0</v>
      </c>
      <c r="Y312" s="11" t="b">
        <f>IF(OR(D312=Локализация!$C$118,D312=5),4,IF(OR(D312=Локализация!$C$119,D312=4),2,IF(OR(D312=Локализация!$C$120,D312=3),0,IF(OR(D312=Локализация!$C$121,D312=2),-1,IF(OR(D312=Локализация!$C$122,D312=1),-2)))))</f>
        <v>0</v>
      </c>
      <c r="Z312" s="11" t="b">
        <f>IF(OR(E312=Локализация!$C$124,E312=5),-2,IF(OR(E312=Локализация!$C$125,E312=4),-1,IF(OR(E312=Локализация!$C$126,E312=3),0,IF(OR(E312=Локализация!$C$127,E312=2),2,IF(OR(E312=Локализация!$C$128,E312=1),4)))))</f>
        <v>0</v>
      </c>
      <c r="AA312" s="11" t="b">
        <f>IF(OR(F312=Локализация!$C$118,F312=5),4,IF(OR(F312=Локализация!$C$119,F312=4),2,IF(OR(F312=Локализация!$C$120,F312=3),0,IF(OR(F312=Локализация!$C$121,F312=2),-1,IF(OR(F312=Локализация!$C$122,F312=1),-2)))))</f>
        <v>0</v>
      </c>
      <c r="AB312" s="11" t="b">
        <f>IF(OR(G312=Локализация!$C$124,G312=5),-2,IF(OR(G312=Локализация!$C$125,G312=4),-1,IF(OR(G312=Локализация!$C$126,G312=3),0,IF(OR(G312=Локализация!$C$127,G312=2),2,IF(OR(G312=Локализация!$C$128,G312=1),4)))))</f>
        <v>0</v>
      </c>
      <c r="AC312" s="11" t="b">
        <f>IF(OR(H312=Локализация!$C$118,H312=5),4,IF(OR(H312=Локализация!$C$119,H312=4),2,IF(OR(H312=Локализация!$C$120,H312=3),0,IF(OR(H312=Локализация!$C$121,H312=2),-1,IF(OR(H312=Локализация!$C$122,H312=1),-2)))))</f>
        <v>0</v>
      </c>
      <c r="AD312" s="11" t="b">
        <f>IF(OR(I312=Локализация!$C$124,I312=5),-2,IF(OR(I312=Локализация!$C$125,I312=4),-1,IF(OR(I312=Локализация!$C$126,I312=3),0,IF(OR(I312=Локализация!$C$127,I312=2),2,IF(OR(I312=Локализация!$C$128,I312=1),4)))))</f>
        <v>0</v>
      </c>
      <c r="AE312" s="11" t="b">
        <f>IF(OR(J312=Локализация!$C$118,J312=5),4,IF(OR(J312=Локализация!$C$119,J312=4),2,IF(OR(J312=Локализация!$C$120,J312=3),0,IF(OR(J312=Локализация!$C$121,J312=2),-1,IF(OR(J312=Локализация!$C$122,J312=1),-2)))))</f>
        <v>0</v>
      </c>
      <c r="AF312" s="11" t="b">
        <f>IF(OR(K312=Локализация!$C$124,K312=5),-2,IF(OR(K312=Локализация!$C$125,K312=4),-1,IF(OR(K312=Локализация!$C$126,K312=3),0,IF(OR(K312=Локализация!$C$127,K312=2),2,IF(OR(K312=Локализация!$C$128,K312=1),4)))))</f>
        <v>0</v>
      </c>
      <c r="AG312" s="11" t="b">
        <f>IF(OR(L312=Локализация!$C$118,L312=5),4,IF(OR(L312=Локализация!$C$119,L312=4),2,IF(OR(L312=Локализация!$C$120,L312=3),0,IF(OR(L312=Локализация!$C$121,L312=2),-1,IF(OR(L312=Локализация!$C$122,L312=1),-2)))))</f>
        <v>0</v>
      </c>
      <c r="AH312" s="11" t="b">
        <f>IF(OR(M312=Локализация!$C$124,M312=5),-2,IF(OR(M312=Локализация!$C$125,M312=4),-1,IF(OR(M312=Локализация!$C$126,M312=3),0,IF(OR(M312=Локализация!$C$127,M312=2),2,IF(OR(M312=Локализация!$C$128,M312=1),4)))))</f>
        <v>0</v>
      </c>
      <c r="AI312" s="11" t="b">
        <f>IF(OR(N312=Локализация!$C$118,N312=5),4,IF(OR(N312=Локализация!$C$119,N312=4),2,IF(OR(N312=Локализация!$C$120,N312=3),0,IF(OR(N312=Локализация!$C$121,N312=2),-1,IF(OR(N312=Локализация!$C$122,N312=1),-2)))))</f>
        <v>0</v>
      </c>
      <c r="AJ312" s="11" t="b">
        <f>IF(OR(O312=Локализация!$C$124,O312=5),-2,IF(OR(O312=Локализация!$C$125,O312=4),-1,IF(OR(O312=Локализация!$C$126,O312=3),0,IF(OR(O312=Локализация!$C$127,O312=2),2,IF(OR(O312=Локализация!$C$128,O312=1),4)))))</f>
        <v>0</v>
      </c>
      <c r="AK312" s="11" t="b">
        <f>IF(OR(P312=Локализация!$C$118,P312=5),4,IF(OR(P312=Локализация!$C$119,P312=4),2,IF(OR(P312=Локализация!$C$120,P312=3),0,IF(OR(P312=Локализация!$C$121,P312=2),-1,IF(OR(P312=Локализация!$C$122,P312=1),-2)))))</f>
        <v>0</v>
      </c>
      <c r="AL312" s="11" t="b">
        <f>IF(OR(Q312=Локализация!$C$124,Q312=5),-2,IF(OR(Q312=Локализация!$C$125,Q312=4),-1,IF(OR(Q312=Локализация!$C$126,Q312=3),0,IF(OR(Q312=Локализация!$C$127,Q312=2),2,IF(OR(Q312=Локализация!$C$128,Q312=1),4)))))</f>
        <v>0</v>
      </c>
      <c r="AM312" s="11" t="b">
        <f>IF(OR(R312=Локализация!$C$118,R312=5),4,IF(OR(R312=Локализация!$C$119,R312=4),2,IF(OR(R312=Локализация!$C$120,R312=3),0,IF(OR(R312=Локализация!$C$121,R312=2),-1,IF(OR(R312=Локализация!$C$122,R312=1),-2)))))</f>
        <v>0</v>
      </c>
      <c r="AN312" s="11" t="b">
        <f>IF(OR(S312=Локализация!$C$124,S312=5),-2,IF(OR(S312=Локализация!$C$125,S312=4),-1,IF(OR(S312=Локализация!$C$126,S312=3),0,IF(OR(S312=Локализация!$C$127,S312=2),2,IF(OR(S312=Локализация!$C$128,S312=1),4)))))</f>
        <v>0</v>
      </c>
      <c r="AO312" s="11" t="b">
        <f>IF(OR(T312=Локализация!$C$118,T312=5),4,IF(OR(T312=Локализация!$C$119,T312=4),2,IF(OR(T312=Локализация!$C$120,T312=3),0,IF(OR(T312=Локализация!$C$121,T312=2),-1,IF(OR(T312=Локализация!$C$122,T312=1),-2)))))</f>
        <v>0</v>
      </c>
      <c r="AP312" s="11" t="b">
        <f>IF(OR(U312=Локализация!$C$124,U312=5),-2,IF(OR(U312=Локализация!$C$125,U312=4),-1,IF(OR(U312=Локализация!$C$126,U312=3),0,IF(OR(U312=Локализация!$C$127,U312=2),2,IF(OR(U312=Локализация!$C$128,U312=1),4)))))</f>
        <v>0</v>
      </c>
      <c r="AR312" s="11" t="str">
        <f t="shared" si="87"/>
        <v>ЛОЖЬЛОЖЬ</v>
      </c>
      <c r="AS312" s="11" t="str">
        <f t="shared" si="88"/>
        <v>ЛОЖЬЛОЖЬ</v>
      </c>
      <c r="AT312" s="11" t="str">
        <f t="shared" si="89"/>
        <v>ЛОЖЬЛОЖЬ</v>
      </c>
      <c r="AU312" s="11" t="str">
        <f t="shared" si="90"/>
        <v>ЛОЖЬЛОЖЬ</v>
      </c>
      <c r="AV312" s="11" t="str">
        <f t="shared" si="91"/>
        <v>ЛОЖЬЛОЖЬ</v>
      </c>
      <c r="AW312" s="11" t="str">
        <f t="shared" si="92"/>
        <v>ЛОЖЬЛОЖЬ</v>
      </c>
      <c r="AX312" s="11" t="str">
        <f t="shared" si="93"/>
        <v>ЛОЖЬЛОЖЬ</v>
      </c>
      <c r="AY312" s="11" t="str">
        <f t="shared" si="94"/>
        <v>ЛОЖЬЛОЖЬ</v>
      </c>
      <c r="AZ312" s="11" t="str">
        <f t="shared" si="95"/>
        <v>ЛОЖЬЛОЖЬ</v>
      </c>
      <c r="BA312" s="11" t="str">
        <f t="shared" si="96"/>
        <v>ЛОЖЬЛОЖЬ</v>
      </c>
      <c r="BC312" s="11" t="str">
        <f t="shared" si="97"/>
        <v/>
      </c>
      <c r="BD312" s="11" t="str">
        <f t="shared" si="98"/>
        <v/>
      </c>
      <c r="BE312" s="11" t="str">
        <f t="shared" si="99"/>
        <v/>
      </c>
      <c r="BF312" s="11" t="str">
        <f t="shared" si="100"/>
        <v/>
      </c>
      <c r="BG312" s="11" t="str">
        <f t="shared" si="101"/>
        <v/>
      </c>
      <c r="BH312" s="11" t="str">
        <f t="shared" si="102"/>
        <v/>
      </c>
      <c r="BI312" s="11" t="str">
        <f t="shared" si="103"/>
        <v/>
      </c>
      <c r="BJ312" s="11" t="str">
        <f t="shared" si="104"/>
        <v/>
      </c>
      <c r="BK312" s="11" t="str">
        <f t="shared" si="105"/>
        <v/>
      </c>
      <c r="BL312" s="11" t="str">
        <f t="shared" si="106"/>
        <v/>
      </c>
    </row>
    <row r="313" spans="23:64" x14ac:dyDescent="0.3">
      <c r="W313" s="11" t="b">
        <f>IF(OR(B313=Локализация!$C$118,B313=5),4,IF(OR(B313=Локализация!$C$119,B313=4),2,IF(OR(B313=Локализация!$C$120,B313=3),0,IF(OR(B313=Локализация!$C$121,B313=2),-1,IF(OR(B313=Локализация!$C$122,B313=1),-2)))))</f>
        <v>0</v>
      </c>
      <c r="X313" s="11" t="b">
        <f>IF(OR(C313=Локализация!$C$124,C313=5),-2,IF(OR(C313=Локализация!$C$125,C313=4),-1,IF(OR(C313=Локализация!$C$126,C313=3),0,IF(OR(C313=Локализация!$C$127,C313=2),2,IF(OR(C313=Локализация!$C$128,C313=1),4)))))</f>
        <v>0</v>
      </c>
      <c r="Y313" s="11" t="b">
        <f>IF(OR(D313=Локализация!$C$118,D313=5),4,IF(OR(D313=Локализация!$C$119,D313=4),2,IF(OR(D313=Локализация!$C$120,D313=3),0,IF(OR(D313=Локализация!$C$121,D313=2),-1,IF(OR(D313=Локализация!$C$122,D313=1),-2)))))</f>
        <v>0</v>
      </c>
      <c r="Z313" s="11" t="b">
        <f>IF(OR(E313=Локализация!$C$124,E313=5),-2,IF(OR(E313=Локализация!$C$125,E313=4),-1,IF(OR(E313=Локализация!$C$126,E313=3),0,IF(OR(E313=Локализация!$C$127,E313=2),2,IF(OR(E313=Локализация!$C$128,E313=1),4)))))</f>
        <v>0</v>
      </c>
      <c r="AA313" s="11" t="b">
        <f>IF(OR(F313=Локализация!$C$118,F313=5),4,IF(OR(F313=Локализация!$C$119,F313=4),2,IF(OR(F313=Локализация!$C$120,F313=3),0,IF(OR(F313=Локализация!$C$121,F313=2),-1,IF(OR(F313=Локализация!$C$122,F313=1),-2)))))</f>
        <v>0</v>
      </c>
      <c r="AB313" s="11" t="b">
        <f>IF(OR(G313=Локализация!$C$124,G313=5),-2,IF(OR(G313=Локализация!$C$125,G313=4),-1,IF(OR(G313=Локализация!$C$126,G313=3),0,IF(OR(G313=Локализация!$C$127,G313=2),2,IF(OR(G313=Локализация!$C$128,G313=1),4)))))</f>
        <v>0</v>
      </c>
      <c r="AC313" s="11" t="b">
        <f>IF(OR(H313=Локализация!$C$118,H313=5),4,IF(OR(H313=Локализация!$C$119,H313=4),2,IF(OR(H313=Локализация!$C$120,H313=3),0,IF(OR(H313=Локализация!$C$121,H313=2),-1,IF(OR(H313=Локализация!$C$122,H313=1),-2)))))</f>
        <v>0</v>
      </c>
      <c r="AD313" s="11" t="b">
        <f>IF(OR(I313=Локализация!$C$124,I313=5),-2,IF(OR(I313=Локализация!$C$125,I313=4),-1,IF(OR(I313=Локализация!$C$126,I313=3),0,IF(OR(I313=Локализация!$C$127,I313=2),2,IF(OR(I313=Локализация!$C$128,I313=1),4)))))</f>
        <v>0</v>
      </c>
      <c r="AE313" s="11" t="b">
        <f>IF(OR(J313=Локализация!$C$118,J313=5),4,IF(OR(J313=Локализация!$C$119,J313=4),2,IF(OR(J313=Локализация!$C$120,J313=3),0,IF(OR(J313=Локализация!$C$121,J313=2),-1,IF(OR(J313=Локализация!$C$122,J313=1),-2)))))</f>
        <v>0</v>
      </c>
      <c r="AF313" s="11" t="b">
        <f>IF(OR(K313=Локализация!$C$124,K313=5),-2,IF(OR(K313=Локализация!$C$125,K313=4),-1,IF(OR(K313=Локализация!$C$126,K313=3),0,IF(OR(K313=Локализация!$C$127,K313=2),2,IF(OR(K313=Локализация!$C$128,K313=1),4)))))</f>
        <v>0</v>
      </c>
      <c r="AG313" s="11" t="b">
        <f>IF(OR(L313=Локализация!$C$118,L313=5),4,IF(OR(L313=Локализация!$C$119,L313=4),2,IF(OR(L313=Локализация!$C$120,L313=3),0,IF(OR(L313=Локализация!$C$121,L313=2),-1,IF(OR(L313=Локализация!$C$122,L313=1),-2)))))</f>
        <v>0</v>
      </c>
      <c r="AH313" s="11" t="b">
        <f>IF(OR(M313=Локализация!$C$124,M313=5),-2,IF(OR(M313=Локализация!$C$125,M313=4),-1,IF(OR(M313=Локализация!$C$126,M313=3),0,IF(OR(M313=Локализация!$C$127,M313=2),2,IF(OR(M313=Локализация!$C$128,M313=1),4)))))</f>
        <v>0</v>
      </c>
      <c r="AI313" s="11" t="b">
        <f>IF(OR(N313=Локализация!$C$118,N313=5),4,IF(OR(N313=Локализация!$C$119,N313=4),2,IF(OR(N313=Локализация!$C$120,N313=3),0,IF(OR(N313=Локализация!$C$121,N313=2),-1,IF(OR(N313=Локализация!$C$122,N313=1),-2)))))</f>
        <v>0</v>
      </c>
      <c r="AJ313" s="11" t="b">
        <f>IF(OR(O313=Локализация!$C$124,O313=5),-2,IF(OR(O313=Локализация!$C$125,O313=4),-1,IF(OR(O313=Локализация!$C$126,O313=3),0,IF(OR(O313=Локализация!$C$127,O313=2),2,IF(OR(O313=Локализация!$C$128,O313=1),4)))))</f>
        <v>0</v>
      </c>
      <c r="AK313" s="11" t="b">
        <f>IF(OR(P313=Локализация!$C$118,P313=5),4,IF(OR(P313=Локализация!$C$119,P313=4),2,IF(OR(P313=Локализация!$C$120,P313=3),0,IF(OR(P313=Локализация!$C$121,P313=2),-1,IF(OR(P313=Локализация!$C$122,P313=1),-2)))))</f>
        <v>0</v>
      </c>
      <c r="AL313" s="11" t="b">
        <f>IF(OR(Q313=Локализация!$C$124,Q313=5),-2,IF(OR(Q313=Локализация!$C$125,Q313=4),-1,IF(OR(Q313=Локализация!$C$126,Q313=3),0,IF(OR(Q313=Локализация!$C$127,Q313=2),2,IF(OR(Q313=Локализация!$C$128,Q313=1),4)))))</f>
        <v>0</v>
      </c>
      <c r="AM313" s="11" t="b">
        <f>IF(OR(R313=Локализация!$C$118,R313=5),4,IF(OR(R313=Локализация!$C$119,R313=4),2,IF(OR(R313=Локализация!$C$120,R313=3),0,IF(OR(R313=Локализация!$C$121,R313=2),-1,IF(OR(R313=Локализация!$C$122,R313=1),-2)))))</f>
        <v>0</v>
      </c>
      <c r="AN313" s="11" t="b">
        <f>IF(OR(S313=Локализация!$C$124,S313=5),-2,IF(OR(S313=Локализация!$C$125,S313=4),-1,IF(OR(S313=Локализация!$C$126,S313=3),0,IF(OR(S313=Локализация!$C$127,S313=2),2,IF(OR(S313=Локализация!$C$128,S313=1),4)))))</f>
        <v>0</v>
      </c>
      <c r="AO313" s="11" t="b">
        <f>IF(OR(T313=Локализация!$C$118,T313=5),4,IF(OR(T313=Локализация!$C$119,T313=4),2,IF(OR(T313=Локализация!$C$120,T313=3),0,IF(OR(T313=Локализация!$C$121,T313=2),-1,IF(OR(T313=Локализация!$C$122,T313=1),-2)))))</f>
        <v>0</v>
      </c>
      <c r="AP313" s="11" t="b">
        <f>IF(OR(U313=Локализация!$C$124,U313=5),-2,IF(OR(U313=Локализация!$C$125,U313=4),-1,IF(OR(U313=Локализация!$C$126,U313=3),0,IF(OR(U313=Локализация!$C$127,U313=2),2,IF(OR(U313=Локализация!$C$128,U313=1),4)))))</f>
        <v>0</v>
      </c>
      <c r="AR313" s="11" t="str">
        <f t="shared" si="87"/>
        <v>ЛОЖЬЛОЖЬ</v>
      </c>
      <c r="AS313" s="11" t="str">
        <f t="shared" si="88"/>
        <v>ЛОЖЬЛОЖЬ</v>
      </c>
      <c r="AT313" s="11" t="str">
        <f t="shared" si="89"/>
        <v>ЛОЖЬЛОЖЬ</v>
      </c>
      <c r="AU313" s="11" t="str">
        <f t="shared" si="90"/>
        <v>ЛОЖЬЛОЖЬ</v>
      </c>
      <c r="AV313" s="11" t="str">
        <f t="shared" si="91"/>
        <v>ЛОЖЬЛОЖЬ</v>
      </c>
      <c r="AW313" s="11" t="str">
        <f t="shared" si="92"/>
        <v>ЛОЖЬЛОЖЬ</v>
      </c>
      <c r="AX313" s="11" t="str">
        <f t="shared" si="93"/>
        <v>ЛОЖЬЛОЖЬ</v>
      </c>
      <c r="AY313" s="11" t="str">
        <f t="shared" si="94"/>
        <v>ЛОЖЬЛОЖЬ</v>
      </c>
      <c r="AZ313" s="11" t="str">
        <f t="shared" si="95"/>
        <v>ЛОЖЬЛОЖЬ</v>
      </c>
      <c r="BA313" s="11" t="str">
        <f t="shared" si="96"/>
        <v>ЛОЖЬЛОЖЬ</v>
      </c>
      <c r="BC313" s="11" t="str">
        <f t="shared" si="97"/>
        <v/>
      </c>
      <c r="BD313" s="11" t="str">
        <f t="shared" si="98"/>
        <v/>
      </c>
      <c r="BE313" s="11" t="str">
        <f t="shared" si="99"/>
        <v/>
      </c>
      <c r="BF313" s="11" t="str">
        <f t="shared" si="100"/>
        <v/>
      </c>
      <c r="BG313" s="11" t="str">
        <f t="shared" si="101"/>
        <v/>
      </c>
      <c r="BH313" s="11" t="str">
        <f t="shared" si="102"/>
        <v/>
      </c>
      <c r="BI313" s="11" t="str">
        <f t="shared" si="103"/>
        <v/>
      </c>
      <c r="BJ313" s="11" t="str">
        <f t="shared" si="104"/>
        <v/>
      </c>
      <c r="BK313" s="11" t="str">
        <f t="shared" si="105"/>
        <v/>
      </c>
      <c r="BL313" s="11" t="str">
        <f t="shared" si="106"/>
        <v/>
      </c>
    </row>
    <row r="314" spans="23:64" x14ac:dyDescent="0.3">
      <c r="W314" s="11" t="b">
        <f>IF(OR(B314=Локализация!$C$118,B314=5),4,IF(OR(B314=Локализация!$C$119,B314=4),2,IF(OR(B314=Локализация!$C$120,B314=3),0,IF(OR(B314=Локализация!$C$121,B314=2),-1,IF(OR(B314=Локализация!$C$122,B314=1),-2)))))</f>
        <v>0</v>
      </c>
      <c r="X314" s="11" t="b">
        <f>IF(OR(C314=Локализация!$C$124,C314=5),-2,IF(OR(C314=Локализация!$C$125,C314=4),-1,IF(OR(C314=Локализация!$C$126,C314=3),0,IF(OR(C314=Локализация!$C$127,C314=2),2,IF(OR(C314=Локализация!$C$128,C314=1),4)))))</f>
        <v>0</v>
      </c>
      <c r="Y314" s="11" t="b">
        <f>IF(OR(D314=Локализация!$C$118,D314=5),4,IF(OR(D314=Локализация!$C$119,D314=4),2,IF(OR(D314=Локализация!$C$120,D314=3),0,IF(OR(D314=Локализация!$C$121,D314=2),-1,IF(OR(D314=Локализация!$C$122,D314=1),-2)))))</f>
        <v>0</v>
      </c>
      <c r="Z314" s="11" t="b">
        <f>IF(OR(E314=Локализация!$C$124,E314=5),-2,IF(OR(E314=Локализация!$C$125,E314=4),-1,IF(OR(E314=Локализация!$C$126,E314=3),0,IF(OR(E314=Локализация!$C$127,E314=2),2,IF(OR(E314=Локализация!$C$128,E314=1),4)))))</f>
        <v>0</v>
      </c>
      <c r="AA314" s="11" t="b">
        <f>IF(OR(F314=Локализация!$C$118,F314=5),4,IF(OR(F314=Локализация!$C$119,F314=4),2,IF(OR(F314=Локализация!$C$120,F314=3),0,IF(OR(F314=Локализация!$C$121,F314=2),-1,IF(OR(F314=Локализация!$C$122,F314=1),-2)))))</f>
        <v>0</v>
      </c>
      <c r="AB314" s="11" t="b">
        <f>IF(OR(G314=Локализация!$C$124,G314=5),-2,IF(OR(G314=Локализация!$C$125,G314=4),-1,IF(OR(G314=Локализация!$C$126,G314=3),0,IF(OR(G314=Локализация!$C$127,G314=2),2,IF(OR(G314=Локализация!$C$128,G314=1),4)))))</f>
        <v>0</v>
      </c>
      <c r="AC314" s="11" t="b">
        <f>IF(OR(H314=Локализация!$C$118,H314=5),4,IF(OR(H314=Локализация!$C$119,H314=4),2,IF(OR(H314=Локализация!$C$120,H314=3),0,IF(OR(H314=Локализация!$C$121,H314=2),-1,IF(OR(H314=Локализация!$C$122,H314=1),-2)))))</f>
        <v>0</v>
      </c>
      <c r="AD314" s="11" t="b">
        <f>IF(OR(I314=Локализация!$C$124,I314=5),-2,IF(OR(I314=Локализация!$C$125,I314=4),-1,IF(OR(I314=Локализация!$C$126,I314=3),0,IF(OR(I314=Локализация!$C$127,I314=2),2,IF(OR(I314=Локализация!$C$128,I314=1),4)))))</f>
        <v>0</v>
      </c>
      <c r="AE314" s="11" t="b">
        <f>IF(OR(J314=Локализация!$C$118,J314=5),4,IF(OR(J314=Локализация!$C$119,J314=4),2,IF(OR(J314=Локализация!$C$120,J314=3),0,IF(OR(J314=Локализация!$C$121,J314=2),-1,IF(OR(J314=Локализация!$C$122,J314=1),-2)))))</f>
        <v>0</v>
      </c>
      <c r="AF314" s="11" t="b">
        <f>IF(OR(K314=Локализация!$C$124,K314=5),-2,IF(OR(K314=Локализация!$C$125,K314=4),-1,IF(OR(K314=Локализация!$C$126,K314=3),0,IF(OR(K314=Локализация!$C$127,K314=2),2,IF(OR(K314=Локализация!$C$128,K314=1),4)))))</f>
        <v>0</v>
      </c>
      <c r="AG314" s="11" t="b">
        <f>IF(OR(L314=Локализация!$C$118,L314=5),4,IF(OR(L314=Локализация!$C$119,L314=4),2,IF(OR(L314=Локализация!$C$120,L314=3),0,IF(OR(L314=Локализация!$C$121,L314=2),-1,IF(OR(L314=Локализация!$C$122,L314=1),-2)))))</f>
        <v>0</v>
      </c>
      <c r="AH314" s="11" t="b">
        <f>IF(OR(M314=Локализация!$C$124,M314=5),-2,IF(OR(M314=Локализация!$C$125,M314=4),-1,IF(OR(M314=Локализация!$C$126,M314=3),0,IF(OR(M314=Локализация!$C$127,M314=2),2,IF(OR(M314=Локализация!$C$128,M314=1),4)))))</f>
        <v>0</v>
      </c>
      <c r="AI314" s="11" t="b">
        <f>IF(OR(N314=Локализация!$C$118,N314=5),4,IF(OR(N314=Локализация!$C$119,N314=4),2,IF(OR(N314=Локализация!$C$120,N314=3),0,IF(OR(N314=Локализация!$C$121,N314=2),-1,IF(OR(N314=Локализация!$C$122,N314=1),-2)))))</f>
        <v>0</v>
      </c>
      <c r="AJ314" s="11" t="b">
        <f>IF(OR(O314=Локализация!$C$124,O314=5),-2,IF(OR(O314=Локализация!$C$125,O314=4),-1,IF(OR(O314=Локализация!$C$126,O314=3),0,IF(OR(O314=Локализация!$C$127,O314=2),2,IF(OR(O314=Локализация!$C$128,O314=1),4)))))</f>
        <v>0</v>
      </c>
      <c r="AK314" s="11" t="b">
        <f>IF(OR(P314=Локализация!$C$118,P314=5),4,IF(OR(P314=Локализация!$C$119,P314=4),2,IF(OR(P314=Локализация!$C$120,P314=3),0,IF(OR(P314=Локализация!$C$121,P314=2),-1,IF(OR(P314=Локализация!$C$122,P314=1),-2)))))</f>
        <v>0</v>
      </c>
      <c r="AL314" s="11" t="b">
        <f>IF(OR(Q314=Локализация!$C$124,Q314=5),-2,IF(OR(Q314=Локализация!$C$125,Q314=4),-1,IF(OR(Q314=Локализация!$C$126,Q314=3),0,IF(OR(Q314=Локализация!$C$127,Q314=2),2,IF(OR(Q314=Локализация!$C$128,Q314=1),4)))))</f>
        <v>0</v>
      </c>
      <c r="AM314" s="11" t="b">
        <f>IF(OR(R314=Локализация!$C$118,R314=5),4,IF(OR(R314=Локализация!$C$119,R314=4),2,IF(OR(R314=Локализация!$C$120,R314=3),0,IF(OR(R314=Локализация!$C$121,R314=2),-1,IF(OR(R314=Локализация!$C$122,R314=1),-2)))))</f>
        <v>0</v>
      </c>
      <c r="AN314" s="11" t="b">
        <f>IF(OR(S314=Локализация!$C$124,S314=5),-2,IF(OR(S314=Локализация!$C$125,S314=4),-1,IF(OR(S314=Локализация!$C$126,S314=3),0,IF(OR(S314=Локализация!$C$127,S314=2),2,IF(OR(S314=Локализация!$C$128,S314=1),4)))))</f>
        <v>0</v>
      </c>
      <c r="AO314" s="11" t="b">
        <f>IF(OR(T314=Локализация!$C$118,T314=5),4,IF(OR(T314=Локализация!$C$119,T314=4),2,IF(OR(T314=Локализация!$C$120,T314=3),0,IF(OR(T314=Локализация!$C$121,T314=2),-1,IF(OR(T314=Локализация!$C$122,T314=1),-2)))))</f>
        <v>0</v>
      </c>
      <c r="AP314" s="11" t="b">
        <f>IF(OR(U314=Локализация!$C$124,U314=5),-2,IF(OR(U314=Локализация!$C$125,U314=4),-1,IF(OR(U314=Локализация!$C$126,U314=3),0,IF(OR(U314=Локализация!$C$127,U314=2),2,IF(OR(U314=Локализация!$C$128,U314=1),4)))))</f>
        <v>0</v>
      </c>
      <c r="AR314" s="11" t="str">
        <f t="shared" si="87"/>
        <v>ЛОЖЬЛОЖЬ</v>
      </c>
      <c r="AS314" s="11" t="str">
        <f t="shared" si="88"/>
        <v>ЛОЖЬЛОЖЬ</v>
      </c>
      <c r="AT314" s="11" t="str">
        <f t="shared" si="89"/>
        <v>ЛОЖЬЛОЖЬ</v>
      </c>
      <c r="AU314" s="11" t="str">
        <f t="shared" si="90"/>
        <v>ЛОЖЬЛОЖЬ</v>
      </c>
      <c r="AV314" s="11" t="str">
        <f t="shared" si="91"/>
        <v>ЛОЖЬЛОЖЬ</v>
      </c>
      <c r="AW314" s="11" t="str">
        <f t="shared" si="92"/>
        <v>ЛОЖЬЛОЖЬ</v>
      </c>
      <c r="AX314" s="11" t="str">
        <f t="shared" si="93"/>
        <v>ЛОЖЬЛОЖЬ</v>
      </c>
      <c r="AY314" s="11" t="str">
        <f t="shared" si="94"/>
        <v>ЛОЖЬЛОЖЬ</v>
      </c>
      <c r="AZ314" s="11" t="str">
        <f t="shared" si="95"/>
        <v>ЛОЖЬЛОЖЬ</v>
      </c>
      <c r="BA314" s="11" t="str">
        <f t="shared" si="96"/>
        <v>ЛОЖЬЛОЖЬ</v>
      </c>
      <c r="BC314" s="11" t="str">
        <f t="shared" si="97"/>
        <v/>
      </c>
      <c r="BD314" s="11" t="str">
        <f t="shared" si="98"/>
        <v/>
      </c>
      <c r="BE314" s="11" t="str">
        <f t="shared" si="99"/>
        <v/>
      </c>
      <c r="BF314" s="11" t="str">
        <f t="shared" si="100"/>
        <v/>
      </c>
      <c r="BG314" s="11" t="str">
        <f t="shared" si="101"/>
        <v/>
      </c>
      <c r="BH314" s="11" t="str">
        <f t="shared" si="102"/>
        <v/>
      </c>
      <c r="BI314" s="11" t="str">
        <f t="shared" si="103"/>
        <v/>
      </c>
      <c r="BJ314" s="11" t="str">
        <f t="shared" si="104"/>
        <v/>
      </c>
      <c r="BK314" s="11" t="str">
        <f t="shared" si="105"/>
        <v/>
      </c>
      <c r="BL314" s="11" t="str">
        <f t="shared" si="106"/>
        <v/>
      </c>
    </row>
    <row r="315" spans="23:64" x14ac:dyDescent="0.3">
      <c r="W315" s="11" t="b">
        <f>IF(OR(B315=Локализация!$C$118,B315=5),4,IF(OR(B315=Локализация!$C$119,B315=4),2,IF(OR(B315=Локализация!$C$120,B315=3),0,IF(OR(B315=Локализация!$C$121,B315=2),-1,IF(OR(B315=Локализация!$C$122,B315=1),-2)))))</f>
        <v>0</v>
      </c>
      <c r="X315" s="11" t="b">
        <f>IF(OR(C315=Локализация!$C$124,C315=5),-2,IF(OR(C315=Локализация!$C$125,C315=4),-1,IF(OR(C315=Локализация!$C$126,C315=3),0,IF(OR(C315=Локализация!$C$127,C315=2),2,IF(OR(C315=Локализация!$C$128,C315=1),4)))))</f>
        <v>0</v>
      </c>
      <c r="Y315" s="11" t="b">
        <f>IF(OR(D315=Локализация!$C$118,D315=5),4,IF(OR(D315=Локализация!$C$119,D315=4),2,IF(OR(D315=Локализация!$C$120,D315=3),0,IF(OR(D315=Локализация!$C$121,D315=2),-1,IF(OR(D315=Локализация!$C$122,D315=1),-2)))))</f>
        <v>0</v>
      </c>
      <c r="Z315" s="11" t="b">
        <f>IF(OR(E315=Локализация!$C$124,E315=5),-2,IF(OR(E315=Локализация!$C$125,E315=4),-1,IF(OR(E315=Локализация!$C$126,E315=3),0,IF(OR(E315=Локализация!$C$127,E315=2),2,IF(OR(E315=Локализация!$C$128,E315=1),4)))))</f>
        <v>0</v>
      </c>
      <c r="AA315" s="11" t="b">
        <f>IF(OR(F315=Локализация!$C$118,F315=5),4,IF(OR(F315=Локализация!$C$119,F315=4),2,IF(OR(F315=Локализация!$C$120,F315=3),0,IF(OR(F315=Локализация!$C$121,F315=2),-1,IF(OR(F315=Локализация!$C$122,F315=1),-2)))))</f>
        <v>0</v>
      </c>
      <c r="AB315" s="11" t="b">
        <f>IF(OR(G315=Локализация!$C$124,G315=5),-2,IF(OR(G315=Локализация!$C$125,G315=4),-1,IF(OR(G315=Локализация!$C$126,G315=3),0,IF(OR(G315=Локализация!$C$127,G315=2),2,IF(OR(G315=Локализация!$C$128,G315=1),4)))))</f>
        <v>0</v>
      </c>
      <c r="AC315" s="11" t="b">
        <f>IF(OR(H315=Локализация!$C$118,H315=5),4,IF(OR(H315=Локализация!$C$119,H315=4),2,IF(OR(H315=Локализация!$C$120,H315=3),0,IF(OR(H315=Локализация!$C$121,H315=2),-1,IF(OR(H315=Локализация!$C$122,H315=1),-2)))))</f>
        <v>0</v>
      </c>
      <c r="AD315" s="11" t="b">
        <f>IF(OR(I315=Локализация!$C$124,I315=5),-2,IF(OR(I315=Локализация!$C$125,I315=4),-1,IF(OR(I315=Локализация!$C$126,I315=3),0,IF(OR(I315=Локализация!$C$127,I315=2),2,IF(OR(I315=Локализация!$C$128,I315=1),4)))))</f>
        <v>0</v>
      </c>
      <c r="AE315" s="11" t="b">
        <f>IF(OR(J315=Локализация!$C$118,J315=5),4,IF(OR(J315=Локализация!$C$119,J315=4),2,IF(OR(J315=Локализация!$C$120,J315=3),0,IF(OR(J315=Локализация!$C$121,J315=2),-1,IF(OR(J315=Локализация!$C$122,J315=1),-2)))))</f>
        <v>0</v>
      </c>
      <c r="AF315" s="11" t="b">
        <f>IF(OR(K315=Локализация!$C$124,K315=5),-2,IF(OR(K315=Локализация!$C$125,K315=4),-1,IF(OR(K315=Локализация!$C$126,K315=3),0,IF(OR(K315=Локализация!$C$127,K315=2),2,IF(OR(K315=Локализация!$C$128,K315=1),4)))))</f>
        <v>0</v>
      </c>
      <c r="AG315" s="11" t="b">
        <f>IF(OR(L315=Локализация!$C$118,L315=5),4,IF(OR(L315=Локализация!$C$119,L315=4),2,IF(OR(L315=Локализация!$C$120,L315=3),0,IF(OR(L315=Локализация!$C$121,L315=2),-1,IF(OR(L315=Локализация!$C$122,L315=1),-2)))))</f>
        <v>0</v>
      </c>
      <c r="AH315" s="11" t="b">
        <f>IF(OR(M315=Локализация!$C$124,M315=5),-2,IF(OR(M315=Локализация!$C$125,M315=4),-1,IF(OR(M315=Локализация!$C$126,M315=3),0,IF(OR(M315=Локализация!$C$127,M315=2),2,IF(OR(M315=Локализация!$C$128,M315=1),4)))))</f>
        <v>0</v>
      </c>
      <c r="AI315" s="11" t="b">
        <f>IF(OR(N315=Локализация!$C$118,N315=5),4,IF(OR(N315=Локализация!$C$119,N315=4),2,IF(OR(N315=Локализация!$C$120,N315=3),0,IF(OR(N315=Локализация!$C$121,N315=2),-1,IF(OR(N315=Локализация!$C$122,N315=1),-2)))))</f>
        <v>0</v>
      </c>
      <c r="AJ315" s="11" t="b">
        <f>IF(OR(O315=Локализация!$C$124,O315=5),-2,IF(OR(O315=Локализация!$C$125,O315=4),-1,IF(OR(O315=Локализация!$C$126,O315=3),0,IF(OR(O315=Локализация!$C$127,O315=2),2,IF(OR(O315=Локализация!$C$128,O315=1),4)))))</f>
        <v>0</v>
      </c>
      <c r="AK315" s="11" t="b">
        <f>IF(OR(P315=Локализация!$C$118,P315=5),4,IF(OR(P315=Локализация!$C$119,P315=4),2,IF(OR(P315=Локализация!$C$120,P315=3),0,IF(OR(P315=Локализация!$C$121,P315=2),-1,IF(OR(P315=Локализация!$C$122,P315=1),-2)))))</f>
        <v>0</v>
      </c>
      <c r="AL315" s="11" t="b">
        <f>IF(OR(Q315=Локализация!$C$124,Q315=5),-2,IF(OR(Q315=Локализация!$C$125,Q315=4),-1,IF(OR(Q315=Локализация!$C$126,Q315=3),0,IF(OR(Q315=Локализация!$C$127,Q315=2),2,IF(OR(Q315=Локализация!$C$128,Q315=1),4)))))</f>
        <v>0</v>
      </c>
      <c r="AM315" s="11" t="b">
        <f>IF(OR(R315=Локализация!$C$118,R315=5),4,IF(OR(R315=Локализация!$C$119,R315=4),2,IF(OR(R315=Локализация!$C$120,R315=3),0,IF(OR(R315=Локализация!$C$121,R315=2),-1,IF(OR(R315=Локализация!$C$122,R315=1),-2)))))</f>
        <v>0</v>
      </c>
      <c r="AN315" s="11" t="b">
        <f>IF(OR(S315=Локализация!$C$124,S315=5),-2,IF(OR(S315=Локализация!$C$125,S315=4),-1,IF(OR(S315=Локализация!$C$126,S315=3),0,IF(OR(S315=Локализация!$C$127,S315=2),2,IF(OR(S315=Локализация!$C$128,S315=1),4)))))</f>
        <v>0</v>
      </c>
      <c r="AO315" s="11" t="b">
        <f>IF(OR(T315=Локализация!$C$118,T315=5),4,IF(OR(T315=Локализация!$C$119,T315=4),2,IF(OR(T315=Локализация!$C$120,T315=3),0,IF(OR(T315=Локализация!$C$121,T315=2),-1,IF(OR(T315=Локализация!$C$122,T315=1),-2)))))</f>
        <v>0</v>
      </c>
      <c r="AP315" s="11" t="b">
        <f>IF(OR(U315=Локализация!$C$124,U315=5),-2,IF(OR(U315=Локализация!$C$125,U315=4),-1,IF(OR(U315=Локализация!$C$126,U315=3),0,IF(OR(U315=Локализация!$C$127,U315=2),2,IF(OR(U315=Локализация!$C$128,U315=1),4)))))</f>
        <v>0</v>
      </c>
      <c r="AR315" s="11" t="str">
        <f t="shared" si="87"/>
        <v>ЛОЖЬЛОЖЬ</v>
      </c>
      <c r="AS315" s="11" t="str">
        <f t="shared" si="88"/>
        <v>ЛОЖЬЛОЖЬ</v>
      </c>
      <c r="AT315" s="11" t="str">
        <f t="shared" si="89"/>
        <v>ЛОЖЬЛОЖЬ</v>
      </c>
      <c r="AU315" s="11" t="str">
        <f t="shared" si="90"/>
        <v>ЛОЖЬЛОЖЬ</v>
      </c>
      <c r="AV315" s="11" t="str">
        <f t="shared" si="91"/>
        <v>ЛОЖЬЛОЖЬ</v>
      </c>
      <c r="AW315" s="11" t="str">
        <f t="shared" si="92"/>
        <v>ЛОЖЬЛОЖЬ</v>
      </c>
      <c r="AX315" s="11" t="str">
        <f t="shared" si="93"/>
        <v>ЛОЖЬЛОЖЬ</v>
      </c>
      <c r="AY315" s="11" t="str">
        <f t="shared" si="94"/>
        <v>ЛОЖЬЛОЖЬ</v>
      </c>
      <c r="AZ315" s="11" t="str">
        <f t="shared" si="95"/>
        <v>ЛОЖЬЛОЖЬ</v>
      </c>
      <c r="BA315" s="11" t="str">
        <f t="shared" si="96"/>
        <v>ЛОЖЬЛОЖЬ</v>
      </c>
      <c r="BC315" s="11" t="str">
        <f t="shared" si="97"/>
        <v/>
      </c>
      <c r="BD315" s="11" t="str">
        <f t="shared" si="98"/>
        <v/>
      </c>
      <c r="BE315" s="11" t="str">
        <f t="shared" si="99"/>
        <v/>
      </c>
      <c r="BF315" s="11" t="str">
        <f t="shared" si="100"/>
        <v/>
      </c>
      <c r="BG315" s="11" t="str">
        <f t="shared" si="101"/>
        <v/>
      </c>
      <c r="BH315" s="11" t="str">
        <f t="shared" si="102"/>
        <v/>
      </c>
      <c r="BI315" s="11" t="str">
        <f t="shared" si="103"/>
        <v/>
      </c>
      <c r="BJ315" s="11" t="str">
        <f t="shared" si="104"/>
        <v/>
      </c>
      <c r="BK315" s="11" t="str">
        <f t="shared" si="105"/>
        <v/>
      </c>
      <c r="BL315" s="11" t="str">
        <f t="shared" si="106"/>
        <v/>
      </c>
    </row>
    <row r="316" spans="23:64" x14ac:dyDescent="0.3">
      <c r="W316" s="11" t="b">
        <f>IF(OR(B316=Локализация!$C$118,B316=5),4,IF(OR(B316=Локализация!$C$119,B316=4),2,IF(OR(B316=Локализация!$C$120,B316=3),0,IF(OR(B316=Локализация!$C$121,B316=2),-1,IF(OR(B316=Локализация!$C$122,B316=1),-2)))))</f>
        <v>0</v>
      </c>
      <c r="X316" s="11" t="b">
        <f>IF(OR(C316=Локализация!$C$124,C316=5),-2,IF(OR(C316=Локализация!$C$125,C316=4),-1,IF(OR(C316=Локализация!$C$126,C316=3),0,IF(OR(C316=Локализация!$C$127,C316=2),2,IF(OR(C316=Локализация!$C$128,C316=1),4)))))</f>
        <v>0</v>
      </c>
      <c r="Y316" s="11" t="b">
        <f>IF(OR(D316=Локализация!$C$118,D316=5),4,IF(OR(D316=Локализация!$C$119,D316=4),2,IF(OR(D316=Локализация!$C$120,D316=3),0,IF(OR(D316=Локализация!$C$121,D316=2),-1,IF(OR(D316=Локализация!$C$122,D316=1),-2)))))</f>
        <v>0</v>
      </c>
      <c r="Z316" s="11" t="b">
        <f>IF(OR(E316=Локализация!$C$124,E316=5),-2,IF(OR(E316=Локализация!$C$125,E316=4),-1,IF(OR(E316=Локализация!$C$126,E316=3),0,IF(OR(E316=Локализация!$C$127,E316=2),2,IF(OR(E316=Локализация!$C$128,E316=1),4)))))</f>
        <v>0</v>
      </c>
      <c r="AA316" s="11" t="b">
        <f>IF(OR(F316=Локализация!$C$118,F316=5),4,IF(OR(F316=Локализация!$C$119,F316=4),2,IF(OR(F316=Локализация!$C$120,F316=3),0,IF(OR(F316=Локализация!$C$121,F316=2),-1,IF(OR(F316=Локализация!$C$122,F316=1),-2)))))</f>
        <v>0</v>
      </c>
      <c r="AB316" s="11" t="b">
        <f>IF(OR(G316=Локализация!$C$124,G316=5),-2,IF(OR(G316=Локализация!$C$125,G316=4),-1,IF(OR(G316=Локализация!$C$126,G316=3),0,IF(OR(G316=Локализация!$C$127,G316=2),2,IF(OR(G316=Локализация!$C$128,G316=1),4)))))</f>
        <v>0</v>
      </c>
      <c r="AC316" s="11" t="b">
        <f>IF(OR(H316=Локализация!$C$118,H316=5),4,IF(OR(H316=Локализация!$C$119,H316=4),2,IF(OR(H316=Локализация!$C$120,H316=3),0,IF(OR(H316=Локализация!$C$121,H316=2),-1,IF(OR(H316=Локализация!$C$122,H316=1),-2)))))</f>
        <v>0</v>
      </c>
      <c r="AD316" s="11" t="b">
        <f>IF(OR(I316=Локализация!$C$124,I316=5),-2,IF(OR(I316=Локализация!$C$125,I316=4),-1,IF(OR(I316=Локализация!$C$126,I316=3),0,IF(OR(I316=Локализация!$C$127,I316=2),2,IF(OR(I316=Локализация!$C$128,I316=1),4)))))</f>
        <v>0</v>
      </c>
      <c r="AE316" s="11" t="b">
        <f>IF(OR(J316=Локализация!$C$118,J316=5),4,IF(OR(J316=Локализация!$C$119,J316=4),2,IF(OR(J316=Локализация!$C$120,J316=3),0,IF(OR(J316=Локализация!$C$121,J316=2),-1,IF(OR(J316=Локализация!$C$122,J316=1),-2)))))</f>
        <v>0</v>
      </c>
      <c r="AF316" s="11" t="b">
        <f>IF(OR(K316=Локализация!$C$124,K316=5),-2,IF(OR(K316=Локализация!$C$125,K316=4),-1,IF(OR(K316=Локализация!$C$126,K316=3),0,IF(OR(K316=Локализация!$C$127,K316=2),2,IF(OR(K316=Локализация!$C$128,K316=1),4)))))</f>
        <v>0</v>
      </c>
      <c r="AG316" s="11" t="b">
        <f>IF(OR(L316=Локализация!$C$118,L316=5),4,IF(OR(L316=Локализация!$C$119,L316=4),2,IF(OR(L316=Локализация!$C$120,L316=3),0,IF(OR(L316=Локализация!$C$121,L316=2),-1,IF(OR(L316=Локализация!$C$122,L316=1),-2)))))</f>
        <v>0</v>
      </c>
      <c r="AH316" s="11" t="b">
        <f>IF(OR(M316=Локализация!$C$124,M316=5),-2,IF(OR(M316=Локализация!$C$125,M316=4),-1,IF(OR(M316=Локализация!$C$126,M316=3),0,IF(OR(M316=Локализация!$C$127,M316=2),2,IF(OR(M316=Локализация!$C$128,M316=1),4)))))</f>
        <v>0</v>
      </c>
      <c r="AI316" s="11" t="b">
        <f>IF(OR(N316=Локализация!$C$118,N316=5),4,IF(OR(N316=Локализация!$C$119,N316=4),2,IF(OR(N316=Локализация!$C$120,N316=3),0,IF(OR(N316=Локализация!$C$121,N316=2),-1,IF(OR(N316=Локализация!$C$122,N316=1),-2)))))</f>
        <v>0</v>
      </c>
      <c r="AJ316" s="11" t="b">
        <f>IF(OR(O316=Локализация!$C$124,O316=5),-2,IF(OR(O316=Локализация!$C$125,O316=4),-1,IF(OR(O316=Локализация!$C$126,O316=3),0,IF(OR(O316=Локализация!$C$127,O316=2),2,IF(OR(O316=Локализация!$C$128,O316=1),4)))))</f>
        <v>0</v>
      </c>
      <c r="AK316" s="11" t="b">
        <f>IF(OR(P316=Локализация!$C$118,P316=5),4,IF(OR(P316=Локализация!$C$119,P316=4),2,IF(OR(P316=Локализация!$C$120,P316=3),0,IF(OR(P316=Локализация!$C$121,P316=2),-1,IF(OR(P316=Локализация!$C$122,P316=1),-2)))))</f>
        <v>0</v>
      </c>
      <c r="AL316" s="11" t="b">
        <f>IF(OR(Q316=Локализация!$C$124,Q316=5),-2,IF(OR(Q316=Локализация!$C$125,Q316=4),-1,IF(OR(Q316=Локализация!$C$126,Q316=3),0,IF(OR(Q316=Локализация!$C$127,Q316=2),2,IF(OR(Q316=Локализация!$C$128,Q316=1),4)))))</f>
        <v>0</v>
      </c>
      <c r="AM316" s="11" t="b">
        <f>IF(OR(R316=Локализация!$C$118,R316=5),4,IF(OR(R316=Локализация!$C$119,R316=4),2,IF(OR(R316=Локализация!$C$120,R316=3),0,IF(OR(R316=Локализация!$C$121,R316=2),-1,IF(OR(R316=Локализация!$C$122,R316=1),-2)))))</f>
        <v>0</v>
      </c>
      <c r="AN316" s="11" t="b">
        <f>IF(OR(S316=Локализация!$C$124,S316=5),-2,IF(OR(S316=Локализация!$C$125,S316=4),-1,IF(OR(S316=Локализация!$C$126,S316=3),0,IF(OR(S316=Локализация!$C$127,S316=2),2,IF(OR(S316=Локализация!$C$128,S316=1),4)))))</f>
        <v>0</v>
      </c>
      <c r="AO316" s="11" t="b">
        <f>IF(OR(T316=Локализация!$C$118,T316=5),4,IF(OR(T316=Локализация!$C$119,T316=4),2,IF(OR(T316=Локализация!$C$120,T316=3),0,IF(OR(T316=Локализация!$C$121,T316=2),-1,IF(OR(T316=Локализация!$C$122,T316=1),-2)))))</f>
        <v>0</v>
      </c>
      <c r="AP316" s="11" t="b">
        <f>IF(OR(U316=Локализация!$C$124,U316=5),-2,IF(OR(U316=Локализация!$C$125,U316=4),-1,IF(OR(U316=Локализация!$C$126,U316=3),0,IF(OR(U316=Локализация!$C$127,U316=2),2,IF(OR(U316=Локализация!$C$128,U316=1),4)))))</f>
        <v>0</v>
      </c>
      <c r="AR316" s="11" t="str">
        <f t="shared" si="87"/>
        <v>ЛОЖЬЛОЖЬ</v>
      </c>
      <c r="AS316" s="11" t="str">
        <f t="shared" si="88"/>
        <v>ЛОЖЬЛОЖЬ</v>
      </c>
      <c r="AT316" s="11" t="str">
        <f t="shared" si="89"/>
        <v>ЛОЖЬЛОЖЬ</v>
      </c>
      <c r="AU316" s="11" t="str">
        <f t="shared" si="90"/>
        <v>ЛОЖЬЛОЖЬ</v>
      </c>
      <c r="AV316" s="11" t="str">
        <f t="shared" si="91"/>
        <v>ЛОЖЬЛОЖЬ</v>
      </c>
      <c r="AW316" s="11" t="str">
        <f t="shared" si="92"/>
        <v>ЛОЖЬЛОЖЬ</v>
      </c>
      <c r="AX316" s="11" t="str">
        <f t="shared" si="93"/>
        <v>ЛОЖЬЛОЖЬ</v>
      </c>
      <c r="AY316" s="11" t="str">
        <f t="shared" si="94"/>
        <v>ЛОЖЬЛОЖЬ</v>
      </c>
      <c r="AZ316" s="11" t="str">
        <f t="shared" si="95"/>
        <v>ЛОЖЬЛОЖЬ</v>
      </c>
      <c r="BA316" s="11" t="str">
        <f t="shared" si="96"/>
        <v>ЛОЖЬЛОЖЬ</v>
      </c>
      <c r="BC316" s="11" t="str">
        <f t="shared" si="97"/>
        <v/>
      </c>
      <c r="BD316" s="11" t="str">
        <f t="shared" si="98"/>
        <v/>
      </c>
      <c r="BE316" s="11" t="str">
        <f t="shared" si="99"/>
        <v/>
      </c>
      <c r="BF316" s="11" t="str">
        <f t="shared" si="100"/>
        <v/>
      </c>
      <c r="BG316" s="11" t="str">
        <f t="shared" si="101"/>
        <v/>
      </c>
      <c r="BH316" s="11" t="str">
        <f t="shared" si="102"/>
        <v/>
      </c>
      <c r="BI316" s="11" t="str">
        <f t="shared" si="103"/>
        <v/>
      </c>
      <c r="BJ316" s="11" t="str">
        <f t="shared" si="104"/>
        <v/>
      </c>
      <c r="BK316" s="11" t="str">
        <f t="shared" si="105"/>
        <v/>
      </c>
      <c r="BL316" s="11" t="str">
        <f t="shared" si="106"/>
        <v/>
      </c>
    </row>
    <row r="317" spans="23:64" x14ac:dyDescent="0.3">
      <c r="W317" s="11" t="b">
        <f>IF(OR(B317=Локализация!$C$118,B317=5),4,IF(OR(B317=Локализация!$C$119,B317=4),2,IF(OR(B317=Локализация!$C$120,B317=3),0,IF(OR(B317=Локализация!$C$121,B317=2),-1,IF(OR(B317=Локализация!$C$122,B317=1),-2)))))</f>
        <v>0</v>
      </c>
      <c r="X317" s="11" t="b">
        <f>IF(OR(C317=Локализация!$C$124,C317=5),-2,IF(OR(C317=Локализация!$C$125,C317=4),-1,IF(OR(C317=Локализация!$C$126,C317=3),0,IF(OR(C317=Локализация!$C$127,C317=2),2,IF(OR(C317=Локализация!$C$128,C317=1),4)))))</f>
        <v>0</v>
      </c>
      <c r="Y317" s="11" t="b">
        <f>IF(OR(D317=Локализация!$C$118,D317=5),4,IF(OR(D317=Локализация!$C$119,D317=4),2,IF(OR(D317=Локализация!$C$120,D317=3),0,IF(OR(D317=Локализация!$C$121,D317=2),-1,IF(OR(D317=Локализация!$C$122,D317=1),-2)))))</f>
        <v>0</v>
      </c>
      <c r="Z317" s="11" t="b">
        <f>IF(OR(E317=Локализация!$C$124,E317=5),-2,IF(OR(E317=Локализация!$C$125,E317=4),-1,IF(OR(E317=Локализация!$C$126,E317=3),0,IF(OR(E317=Локализация!$C$127,E317=2),2,IF(OR(E317=Локализация!$C$128,E317=1),4)))))</f>
        <v>0</v>
      </c>
      <c r="AA317" s="11" t="b">
        <f>IF(OR(F317=Локализация!$C$118,F317=5),4,IF(OR(F317=Локализация!$C$119,F317=4),2,IF(OR(F317=Локализация!$C$120,F317=3),0,IF(OR(F317=Локализация!$C$121,F317=2),-1,IF(OR(F317=Локализация!$C$122,F317=1),-2)))))</f>
        <v>0</v>
      </c>
      <c r="AB317" s="11" t="b">
        <f>IF(OR(G317=Локализация!$C$124,G317=5),-2,IF(OR(G317=Локализация!$C$125,G317=4),-1,IF(OR(G317=Локализация!$C$126,G317=3),0,IF(OR(G317=Локализация!$C$127,G317=2),2,IF(OR(G317=Локализация!$C$128,G317=1),4)))))</f>
        <v>0</v>
      </c>
      <c r="AC317" s="11" t="b">
        <f>IF(OR(H317=Локализация!$C$118,H317=5),4,IF(OR(H317=Локализация!$C$119,H317=4),2,IF(OR(H317=Локализация!$C$120,H317=3),0,IF(OR(H317=Локализация!$C$121,H317=2),-1,IF(OR(H317=Локализация!$C$122,H317=1),-2)))))</f>
        <v>0</v>
      </c>
      <c r="AD317" s="11" t="b">
        <f>IF(OR(I317=Локализация!$C$124,I317=5),-2,IF(OR(I317=Локализация!$C$125,I317=4),-1,IF(OR(I317=Локализация!$C$126,I317=3),0,IF(OR(I317=Локализация!$C$127,I317=2),2,IF(OR(I317=Локализация!$C$128,I317=1),4)))))</f>
        <v>0</v>
      </c>
      <c r="AE317" s="11" t="b">
        <f>IF(OR(J317=Локализация!$C$118,J317=5),4,IF(OR(J317=Локализация!$C$119,J317=4),2,IF(OR(J317=Локализация!$C$120,J317=3),0,IF(OR(J317=Локализация!$C$121,J317=2),-1,IF(OR(J317=Локализация!$C$122,J317=1),-2)))))</f>
        <v>0</v>
      </c>
      <c r="AF317" s="11" t="b">
        <f>IF(OR(K317=Локализация!$C$124,K317=5),-2,IF(OR(K317=Локализация!$C$125,K317=4),-1,IF(OR(K317=Локализация!$C$126,K317=3),0,IF(OR(K317=Локализация!$C$127,K317=2),2,IF(OR(K317=Локализация!$C$128,K317=1),4)))))</f>
        <v>0</v>
      </c>
      <c r="AG317" s="11" t="b">
        <f>IF(OR(L317=Локализация!$C$118,L317=5),4,IF(OR(L317=Локализация!$C$119,L317=4),2,IF(OR(L317=Локализация!$C$120,L317=3),0,IF(OR(L317=Локализация!$C$121,L317=2),-1,IF(OR(L317=Локализация!$C$122,L317=1),-2)))))</f>
        <v>0</v>
      </c>
      <c r="AH317" s="11" t="b">
        <f>IF(OR(M317=Локализация!$C$124,M317=5),-2,IF(OR(M317=Локализация!$C$125,M317=4),-1,IF(OR(M317=Локализация!$C$126,M317=3),0,IF(OR(M317=Локализация!$C$127,M317=2),2,IF(OR(M317=Локализация!$C$128,M317=1),4)))))</f>
        <v>0</v>
      </c>
      <c r="AI317" s="11" t="b">
        <f>IF(OR(N317=Локализация!$C$118,N317=5),4,IF(OR(N317=Локализация!$C$119,N317=4),2,IF(OR(N317=Локализация!$C$120,N317=3),0,IF(OR(N317=Локализация!$C$121,N317=2),-1,IF(OR(N317=Локализация!$C$122,N317=1),-2)))))</f>
        <v>0</v>
      </c>
      <c r="AJ317" s="11" t="b">
        <f>IF(OR(O317=Локализация!$C$124,O317=5),-2,IF(OR(O317=Локализация!$C$125,O317=4),-1,IF(OR(O317=Локализация!$C$126,O317=3),0,IF(OR(O317=Локализация!$C$127,O317=2),2,IF(OR(O317=Локализация!$C$128,O317=1),4)))))</f>
        <v>0</v>
      </c>
      <c r="AK317" s="11" t="b">
        <f>IF(OR(P317=Локализация!$C$118,P317=5),4,IF(OR(P317=Локализация!$C$119,P317=4),2,IF(OR(P317=Локализация!$C$120,P317=3),0,IF(OR(P317=Локализация!$C$121,P317=2),-1,IF(OR(P317=Локализация!$C$122,P317=1),-2)))))</f>
        <v>0</v>
      </c>
      <c r="AL317" s="11" t="b">
        <f>IF(OR(Q317=Локализация!$C$124,Q317=5),-2,IF(OR(Q317=Локализация!$C$125,Q317=4),-1,IF(OR(Q317=Локализация!$C$126,Q317=3),0,IF(OR(Q317=Локализация!$C$127,Q317=2),2,IF(OR(Q317=Локализация!$C$128,Q317=1),4)))))</f>
        <v>0</v>
      </c>
      <c r="AM317" s="11" t="b">
        <f>IF(OR(R317=Локализация!$C$118,R317=5),4,IF(OR(R317=Локализация!$C$119,R317=4),2,IF(OR(R317=Локализация!$C$120,R317=3),0,IF(OR(R317=Локализация!$C$121,R317=2),-1,IF(OR(R317=Локализация!$C$122,R317=1),-2)))))</f>
        <v>0</v>
      </c>
      <c r="AN317" s="11" t="b">
        <f>IF(OR(S317=Локализация!$C$124,S317=5),-2,IF(OR(S317=Локализация!$C$125,S317=4),-1,IF(OR(S317=Локализация!$C$126,S317=3),0,IF(OR(S317=Локализация!$C$127,S317=2),2,IF(OR(S317=Локализация!$C$128,S317=1),4)))))</f>
        <v>0</v>
      </c>
      <c r="AO317" s="11" t="b">
        <f>IF(OR(T317=Локализация!$C$118,T317=5),4,IF(OR(T317=Локализация!$C$119,T317=4),2,IF(OR(T317=Локализация!$C$120,T317=3),0,IF(OR(T317=Локализация!$C$121,T317=2),-1,IF(OR(T317=Локализация!$C$122,T317=1),-2)))))</f>
        <v>0</v>
      </c>
      <c r="AP317" s="11" t="b">
        <f>IF(OR(U317=Локализация!$C$124,U317=5),-2,IF(OR(U317=Локализация!$C$125,U317=4),-1,IF(OR(U317=Локализация!$C$126,U317=3),0,IF(OR(U317=Локализация!$C$127,U317=2),2,IF(OR(U317=Локализация!$C$128,U317=1),4)))))</f>
        <v>0</v>
      </c>
      <c r="AR317" s="11" t="str">
        <f t="shared" si="87"/>
        <v>ЛОЖЬЛОЖЬ</v>
      </c>
      <c r="AS317" s="11" t="str">
        <f t="shared" si="88"/>
        <v>ЛОЖЬЛОЖЬ</v>
      </c>
      <c r="AT317" s="11" t="str">
        <f t="shared" si="89"/>
        <v>ЛОЖЬЛОЖЬ</v>
      </c>
      <c r="AU317" s="11" t="str">
        <f t="shared" si="90"/>
        <v>ЛОЖЬЛОЖЬ</v>
      </c>
      <c r="AV317" s="11" t="str">
        <f t="shared" si="91"/>
        <v>ЛОЖЬЛОЖЬ</v>
      </c>
      <c r="AW317" s="11" t="str">
        <f t="shared" si="92"/>
        <v>ЛОЖЬЛОЖЬ</v>
      </c>
      <c r="AX317" s="11" t="str">
        <f t="shared" si="93"/>
        <v>ЛОЖЬЛОЖЬ</v>
      </c>
      <c r="AY317" s="11" t="str">
        <f t="shared" si="94"/>
        <v>ЛОЖЬЛОЖЬ</v>
      </c>
      <c r="AZ317" s="11" t="str">
        <f t="shared" si="95"/>
        <v>ЛОЖЬЛОЖЬ</v>
      </c>
      <c r="BA317" s="11" t="str">
        <f t="shared" si="96"/>
        <v>ЛОЖЬЛОЖЬ</v>
      </c>
      <c r="BC317" s="11" t="str">
        <f t="shared" si="97"/>
        <v/>
      </c>
      <c r="BD317" s="11" t="str">
        <f t="shared" si="98"/>
        <v/>
      </c>
      <c r="BE317" s="11" t="str">
        <f t="shared" si="99"/>
        <v/>
      </c>
      <c r="BF317" s="11" t="str">
        <f t="shared" si="100"/>
        <v/>
      </c>
      <c r="BG317" s="11" t="str">
        <f t="shared" si="101"/>
        <v/>
      </c>
      <c r="BH317" s="11" t="str">
        <f t="shared" si="102"/>
        <v/>
      </c>
      <c r="BI317" s="11" t="str">
        <f t="shared" si="103"/>
        <v/>
      </c>
      <c r="BJ317" s="11" t="str">
        <f t="shared" si="104"/>
        <v/>
      </c>
      <c r="BK317" s="11" t="str">
        <f t="shared" si="105"/>
        <v/>
      </c>
      <c r="BL317" s="11" t="str">
        <f t="shared" si="106"/>
        <v/>
      </c>
    </row>
    <row r="318" spans="23:64" x14ac:dyDescent="0.3">
      <c r="W318" s="11" t="b">
        <f>IF(OR(B318=Локализация!$C$118,B318=5),4,IF(OR(B318=Локализация!$C$119,B318=4),2,IF(OR(B318=Локализация!$C$120,B318=3),0,IF(OR(B318=Локализация!$C$121,B318=2),-1,IF(OR(B318=Локализация!$C$122,B318=1),-2)))))</f>
        <v>0</v>
      </c>
      <c r="X318" s="11" t="b">
        <f>IF(OR(C318=Локализация!$C$124,C318=5),-2,IF(OR(C318=Локализация!$C$125,C318=4),-1,IF(OR(C318=Локализация!$C$126,C318=3),0,IF(OR(C318=Локализация!$C$127,C318=2),2,IF(OR(C318=Локализация!$C$128,C318=1),4)))))</f>
        <v>0</v>
      </c>
      <c r="Y318" s="11" t="b">
        <f>IF(OR(D318=Локализация!$C$118,D318=5),4,IF(OR(D318=Локализация!$C$119,D318=4),2,IF(OR(D318=Локализация!$C$120,D318=3),0,IF(OR(D318=Локализация!$C$121,D318=2),-1,IF(OR(D318=Локализация!$C$122,D318=1),-2)))))</f>
        <v>0</v>
      </c>
      <c r="Z318" s="11" t="b">
        <f>IF(OR(E318=Локализация!$C$124,E318=5),-2,IF(OR(E318=Локализация!$C$125,E318=4),-1,IF(OR(E318=Локализация!$C$126,E318=3),0,IF(OR(E318=Локализация!$C$127,E318=2),2,IF(OR(E318=Локализация!$C$128,E318=1),4)))))</f>
        <v>0</v>
      </c>
      <c r="AA318" s="11" t="b">
        <f>IF(OR(F318=Локализация!$C$118,F318=5),4,IF(OR(F318=Локализация!$C$119,F318=4),2,IF(OR(F318=Локализация!$C$120,F318=3),0,IF(OR(F318=Локализация!$C$121,F318=2),-1,IF(OR(F318=Локализация!$C$122,F318=1),-2)))))</f>
        <v>0</v>
      </c>
      <c r="AB318" s="11" t="b">
        <f>IF(OR(G318=Локализация!$C$124,G318=5),-2,IF(OR(G318=Локализация!$C$125,G318=4),-1,IF(OR(G318=Локализация!$C$126,G318=3),0,IF(OR(G318=Локализация!$C$127,G318=2),2,IF(OR(G318=Локализация!$C$128,G318=1),4)))))</f>
        <v>0</v>
      </c>
      <c r="AC318" s="11" t="b">
        <f>IF(OR(H318=Локализация!$C$118,H318=5),4,IF(OR(H318=Локализация!$C$119,H318=4),2,IF(OR(H318=Локализация!$C$120,H318=3),0,IF(OR(H318=Локализация!$C$121,H318=2),-1,IF(OR(H318=Локализация!$C$122,H318=1),-2)))))</f>
        <v>0</v>
      </c>
      <c r="AD318" s="11" t="b">
        <f>IF(OR(I318=Локализация!$C$124,I318=5),-2,IF(OR(I318=Локализация!$C$125,I318=4),-1,IF(OR(I318=Локализация!$C$126,I318=3),0,IF(OR(I318=Локализация!$C$127,I318=2),2,IF(OR(I318=Локализация!$C$128,I318=1),4)))))</f>
        <v>0</v>
      </c>
      <c r="AE318" s="11" t="b">
        <f>IF(OR(J318=Локализация!$C$118,J318=5),4,IF(OR(J318=Локализация!$C$119,J318=4),2,IF(OR(J318=Локализация!$C$120,J318=3),0,IF(OR(J318=Локализация!$C$121,J318=2),-1,IF(OR(J318=Локализация!$C$122,J318=1),-2)))))</f>
        <v>0</v>
      </c>
      <c r="AF318" s="11" t="b">
        <f>IF(OR(K318=Локализация!$C$124,K318=5),-2,IF(OR(K318=Локализация!$C$125,K318=4),-1,IF(OR(K318=Локализация!$C$126,K318=3),0,IF(OR(K318=Локализация!$C$127,K318=2),2,IF(OR(K318=Локализация!$C$128,K318=1),4)))))</f>
        <v>0</v>
      </c>
      <c r="AG318" s="11" t="b">
        <f>IF(OR(L318=Локализация!$C$118,L318=5),4,IF(OR(L318=Локализация!$C$119,L318=4),2,IF(OR(L318=Локализация!$C$120,L318=3),0,IF(OR(L318=Локализация!$C$121,L318=2),-1,IF(OR(L318=Локализация!$C$122,L318=1),-2)))))</f>
        <v>0</v>
      </c>
      <c r="AH318" s="11" t="b">
        <f>IF(OR(M318=Локализация!$C$124,M318=5),-2,IF(OR(M318=Локализация!$C$125,M318=4),-1,IF(OR(M318=Локализация!$C$126,M318=3),0,IF(OR(M318=Локализация!$C$127,M318=2),2,IF(OR(M318=Локализация!$C$128,M318=1),4)))))</f>
        <v>0</v>
      </c>
      <c r="AI318" s="11" t="b">
        <f>IF(OR(N318=Локализация!$C$118,N318=5),4,IF(OR(N318=Локализация!$C$119,N318=4),2,IF(OR(N318=Локализация!$C$120,N318=3),0,IF(OR(N318=Локализация!$C$121,N318=2),-1,IF(OR(N318=Локализация!$C$122,N318=1),-2)))))</f>
        <v>0</v>
      </c>
      <c r="AJ318" s="11" t="b">
        <f>IF(OR(O318=Локализация!$C$124,O318=5),-2,IF(OR(O318=Локализация!$C$125,O318=4),-1,IF(OR(O318=Локализация!$C$126,O318=3),0,IF(OR(O318=Локализация!$C$127,O318=2),2,IF(OR(O318=Локализация!$C$128,O318=1),4)))))</f>
        <v>0</v>
      </c>
      <c r="AK318" s="11" t="b">
        <f>IF(OR(P318=Локализация!$C$118,P318=5),4,IF(OR(P318=Локализация!$C$119,P318=4),2,IF(OR(P318=Локализация!$C$120,P318=3),0,IF(OR(P318=Локализация!$C$121,P318=2),-1,IF(OR(P318=Локализация!$C$122,P318=1),-2)))))</f>
        <v>0</v>
      </c>
      <c r="AL318" s="11" t="b">
        <f>IF(OR(Q318=Локализация!$C$124,Q318=5),-2,IF(OR(Q318=Локализация!$C$125,Q318=4),-1,IF(OR(Q318=Локализация!$C$126,Q318=3),0,IF(OR(Q318=Локализация!$C$127,Q318=2),2,IF(OR(Q318=Локализация!$C$128,Q318=1),4)))))</f>
        <v>0</v>
      </c>
      <c r="AM318" s="11" t="b">
        <f>IF(OR(R318=Локализация!$C$118,R318=5),4,IF(OR(R318=Локализация!$C$119,R318=4),2,IF(OR(R318=Локализация!$C$120,R318=3),0,IF(OR(R318=Локализация!$C$121,R318=2),-1,IF(OR(R318=Локализация!$C$122,R318=1),-2)))))</f>
        <v>0</v>
      </c>
      <c r="AN318" s="11" t="b">
        <f>IF(OR(S318=Локализация!$C$124,S318=5),-2,IF(OR(S318=Локализация!$C$125,S318=4),-1,IF(OR(S318=Локализация!$C$126,S318=3),0,IF(OR(S318=Локализация!$C$127,S318=2),2,IF(OR(S318=Локализация!$C$128,S318=1),4)))))</f>
        <v>0</v>
      </c>
      <c r="AO318" s="11" t="b">
        <f>IF(OR(T318=Локализация!$C$118,T318=5),4,IF(OR(T318=Локализация!$C$119,T318=4),2,IF(OR(T318=Локализация!$C$120,T318=3),0,IF(OR(T318=Локализация!$C$121,T318=2),-1,IF(OR(T318=Локализация!$C$122,T318=1),-2)))))</f>
        <v>0</v>
      </c>
      <c r="AP318" s="11" t="b">
        <f>IF(OR(U318=Локализация!$C$124,U318=5),-2,IF(OR(U318=Локализация!$C$125,U318=4),-1,IF(OR(U318=Локализация!$C$126,U318=3),0,IF(OR(U318=Локализация!$C$127,U318=2),2,IF(OR(U318=Локализация!$C$128,U318=1),4)))))</f>
        <v>0</v>
      </c>
      <c r="AR318" s="11" t="str">
        <f t="shared" si="87"/>
        <v>ЛОЖЬЛОЖЬ</v>
      </c>
      <c r="AS318" s="11" t="str">
        <f t="shared" si="88"/>
        <v>ЛОЖЬЛОЖЬ</v>
      </c>
      <c r="AT318" s="11" t="str">
        <f t="shared" si="89"/>
        <v>ЛОЖЬЛОЖЬ</v>
      </c>
      <c r="AU318" s="11" t="str">
        <f t="shared" si="90"/>
        <v>ЛОЖЬЛОЖЬ</v>
      </c>
      <c r="AV318" s="11" t="str">
        <f t="shared" si="91"/>
        <v>ЛОЖЬЛОЖЬ</v>
      </c>
      <c r="AW318" s="11" t="str">
        <f t="shared" si="92"/>
        <v>ЛОЖЬЛОЖЬ</v>
      </c>
      <c r="AX318" s="11" t="str">
        <f t="shared" si="93"/>
        <v>ЛОЖЬЛОЖЬ</v>
      </c>
      <c r="AY318" s="11" t="str">
        <f t="shared" si="94"/>
        <v>ЛОЖЬЛОЖЬ</v>
      </c>
      <c r="AZ318" s="11" t="str">
        <f t="shared" si="95"/>
        <v>ЛОЖЬЛОЖЬ</v>
      </c>
      <c r="BA318" s="11" t="str">
        <f t="shared" si="96"/>
        <v>ЛОЖЬЛОЖЬ</v>
      </c>
      <c r="BC318" s="11" t="str">
        <f t="shared" si="97"/>
        <v/>
      </c>
      <c r="BD318" s="11" t="str">
        <f t="shared" si="98"/>
        <v/>
      </c>
      <c r="BE318" s="11" t="str">
        <f t="shared" si="99"/>
        <v/>
      </c>
      <c r="BF318" s="11" t="str">
        <f t="shared" si="100"/>
        <v/>
      </c>
      <c r="BG318" s="11" t="str">
        <f t="shared" si="101"/>
        <v/>
      </c>
      <c r="BH318" s="11" t="str">
        <f t="shared" si="102"/>
        <v/>
      </c>
      <c r="BI318" s="11" t="str">
        <f t="shared" si="103"/>
        <v/>
      </c>
      <c r="BJ318" s="11" t="str">
        <f t="shared" si="104"/>
        <v/>
      </c>
      <c r="BK318" s="11" t="str">
        <f t="shared" si="105"/>
        <v/>
      </c>
      <c r="BL318" s="11" t="str">
        <f t="shared" si="106"/>
        <v/>
      </c>
    </row>
    <row r="319" spans="23:64" x14ac:dyDescent="0.3">
      <c r="W319" s="11" t="b">
        <f>IF(OR(B319=Локализация!$C$118,B319=5),4,IF(OR(B319=Локализация!$C$119,B319=4),2,IF(OR(B319=Локализация!$C$120,B319=3),0,IF(OR(B319=Локализация!$C$121,B319=2),-1,IF(OR(B319=Локализация!$C$122,B319=1),-2)))))</f>
        <v>0</v>
      </c>
      <c r="X319" s="11" t="b">
        <f>IF(OR(C319=Локализация!$C$124,C319=5),-2,IF(OR(C319=Локализация!$C$125,C319=4),-1,IF(OR(C319=Локализация!$C$126,C319=3),0,IF(OR(C319=Локализация!$C$127,C319=2),2,IF(OR(C319=Локализация!$C$128,C319=1),4)))))</f>
        <v>0</v>
      </c>
      <c r="Y319" s="11" t="b">
        <f>IF(OR(D319=Локализация!$C$118,D319=5),4,IF(OR(D319=Локализация!$C$119,D319=4),2,IF(OR(D319=Локализация!$C$120,D319=3),0,IF(OR(D319=Локализация!$C$121,D319=2),-1,IF(OR(D319=Локализация!$C$122,D319=1),-2)))))</f>
        <v>0</v>
      </c>
      <c r="Z319" s="11" t="b">
        <f>IF(OR(E319=Локализация!$C$124,E319=5),-2,IF(OR(E319=Локализация!$C$125,E319=4),-1,IF(OR(E319=Локализация!$C$126,E319=3),0,IF(OR(E319=Локализация!$C$127,E319=2),2,IF(OR(E319=Локализация!$C$128,E319=1),4)))))</f>
        <v>0</v>
      </c>
      <c r="AA319" s="11" t="b">
        <f>IF(OR(F319=Локализация!$C$118,F319=5),4,IF(OR(F319=Локализация!$C$119,F319=4),2,IF(OR(F319=Локализация!$C$120,F319=3),0,IF(OR(F319=Локализация!$C$121,F319=2),-1,IF(OR(F319=Локализация!$C$122,F319=1),-2)))))</f>
        <v>0</v>
      </c>
      <c r="AB319" s="11" t="b">
        <f>IF(OR(G319=Локализация!$C$124,G319=5),-2,IF(OR(G319=Локализация!$C$125,G319=4),-1,IF(OR(G319=Локализация!$C$126,G319=3),0,IF(OR(G319=Локализация!$C$127,G319=2),2,IF(OR(G319=Локализация!$C$128,G319=1),4)))))</f>
        <v>0</v>
      </c>
      <c r="AC319" s="11" t="b">
        <f>IF(OR(H319=Локализация!$C$118,H319=5),4,IF(OR(H319=Локализация!$C$119,H319=4),2,IF(OR(H319=Локализация!$C$120,H319=3),0,IF(OR(H319=Локализация!$C$121,H319=2),-1,IF(OR(H319=Локализация!$C$122,H319=1),-2)))))</f>
        <v>0</v>
      </c>
      <c r="AD319" s="11" t="b">
        <f>IF(OR(I319=Локализация!$C$124,I319=5),-2,IF(OR(I319=Локализация!$C$125,I319=4),-1,IF(OR(I319=Локализация!$C$126,I319=3),0,IF(OR(I319=Локализация!$C$127,I319=2),2,IF(OR(I319=Локализация!$C$128,I319=1),4)))))</f>
        <v>0</v>
      </c>
      <c r="AE319" s="11" t="b">
        <f>IF(OR(J319=Локализация!$C$118,J319=5),4,IF(OR(J319=Локализация!$C$119,J319=4),2,IF(OR(J319=Локализация!$C$120,J319=3),0,IF(OR(J319=Локализация!$C$121,J319=2),-1,IF(OR(J319=Локализация!$C$122,J319=1),-2)))))</f>
        <v>0</v>
      </c>
      <c r="AF319" s="11" t="b">
        <f>IF(OR(K319=Локализация!$C$124,K319=5),-2,IF(OR(K319=Локализация!$C$125,K319=4),-1,IF(OR(K319=Локализация!$C$126,K319=3),0,IF(OR(K319=Локализация!$C$127,K319=2),2,IF(OR(K319=Локализация!$C$128,K319=1),4)))))</f>
        <v>0</v>
      </c>
      <c r="AG319" s="11" t="b">
        <f>IF(OR(L319=Локализация!$C$118,L319=5),4,IF(OR(L319=Локализация!$C$119,L319=4),2,IF(OR(L319=Локализация!$C$120,L319=3),0,IF(OR(L319=Локализация!$C$121,L319=2),-1,IF(OR(L319=Локализация!$C$122,L319=1),-2)))))</f>
        <v>0</v>
      </c>
      <c r="AH319" s="11" t="b">
        <f>IF(OR(M319=Локализация!$C$124,M319=5),-2,IF(OR(M319=Локализация!$C$125,M319=4),-1,IF(OR(M319=Локализация!$C$126,M319=3),0,IF(OR(M319=Локализация!$C$127,M319=2),2,IF(OR(M319=Локализация!$C$128,M319=1),4)))))</f>
        <v>0</v>
      </c>
      <c r="AI319" s="11" t="b">
        <f>IF(OR(N319=Локализация!$C$118,N319=5),4,IF(OR(N319=Локализация!$C$119,N319=4),2,IF(OR(N319=Локализация!$C$120,N319=3),0,IF(OR(N319=Локализация!$C$121,N319=2),-1,IF(OR(N319=Локализация!$C$122,N319=1),-2)))))</f>
        <v>0</v>
      </c>
      <c r="AJ319" s="11" t="b">
        <f>IF(OR(O319=Локализация!$C$124,O319=5),-2,IF(OR(O319=Локализация!$C$125,O319=4),-1,IF(OR(O319=Локализация!$C$126,O319=3),0,IF(OR(O319=Локализация!$C$127,O319=2),2,IF(OR(O319=Локализация!$C$128,O319=1),4)))))</f>
        <v>0</v>
      </c>
      <c r="AK319" s="11" t="b">
        <f>IF(OR(P319=Локализация!$C$118,P319=5),4,IF(OR(P319=Локализация!$C$119,P319=4),2,IF(OR(P319=Локализация!$C$120,P319=3),0,IF(OR(P319=Локализация!$C$121,P319=2),-1,IF(OR(P319=Локализация!$C$122,P319=1),-2)))))</f>
        <v>0</v>
      </c>
      <c r="AL319" s="11" t="b">
        <f>IF(OR(Q319=Локализация!$C$124,Q319=5),-2,IF(OR(Q319=Локализация!$C$125,Q319=4),-1,IF(OR(Q319=Локализация!$C$126,Q319=3),0,IF(OR(Q319=Локализация!$C$127,Q319=2),2,IF(OR(Q319=Локализация!$C$128,Q319=1),4)))))</f>
        <v>0</v>
      </c>
      <c r="AM319" s="11" t="b">
        <f>IF(OR(R319=Локализация!$C$118,R319=5),4,IF(OR(R319=Локализация!$C$119,R319=4),2,IF(OR(R319=Локализация!$C$120,R319=3),0,IF(OR(R319=Локализация!$C$121,R319=2),-1,IF(OR(R319=Локализация!$C$122,R319=1),-2)))))</f>
        <v>0</v>
      </c>
      <c r="AN319" s="11" t="b">
        <f>IF(OR(S319=Локализация!$C$124,S319=5),-2,IF(OR(S319=Локализация!$C$125,S319=4),-1,IF(OR(S319=Локализация!$C$126,S319=3),0,IF(OR(S319=Локализация!$C$127,S319=2),2,IF(OR(S319=Локализация!$C$128,S319=1),4)))))</f>
        <v>0</v>
      </c>
      <c r="AO319" s="11" t="b">
        <f>IF(OR(T319=Локализация!$C$118,T319=5),4,IF(OR(T319=Локализация!$C$119,T319=4),2,IF(OR(T319=Локализация!$C$120,T319=3),0,IF(OR(T319=Локализация!$C$121,T319=2),-1,IF(OR(T319=Локализация!$C$122,T319=1),-2)))))</f>
        <v>0</v>
      </c>
      <c r="AP319" s="11" t="b">
        <f>IF(OR(U319=Локализация!$C$124,U319=5),-2,IF(OR(U319=Локализация!$C$125,U319=4),-1,IF(OR(U319=Локализация!$C$126,U319=3),0,IF(OR(U319=Локализация!$C$127,U319=2),2,IF(OR(U319=Локализация!$C$128,U319=1),4)))))</f>
        <v>0</v>
      </c>
      <c r="AR319" s="11" t="str">
        <f t="shared" si="87"/>
        <v>ЛОЖЬЛОЖЬ</v>
      </c>
      <c r="AS319" s="11" t="str">
        <f t="shared" si="88"/>
        <v>ЛОЖЬЛОЖЬ</v>
      </c>
      <c r="AT319" s="11" t="str">
        <f t="shared" si="89"/>
        <v>ЛОЖЬЛОЖЬ</v>
      </c>
      <c r="AU319" s="11" t="str">
        <f t="shared" si="90"/>
        <v>ЛОЖЬЛОЖЬ</v>
      </c>
      <c r="AV319" s="11" t="str">
        <f t="shared" si="91"/>
        <v>ЛОЖЬЛОЖЬ</v>
      </c>
      <c r="AW319" s="11" t="str">
        <f t="shared" si="92"/>
        <v>ЛОЖЬЛОЖЬ</v>
      </c>
      <c r="AX319" s="11" t="str">
        <f t="shared" si="93"/>
        <v>ЛОЖЬЛОЖЬ</v>
      </c>
      <c r="AY319" s="11" t="str">
        <f t="shared" si="94"/>
        <v>ЛОЖЬЛОЖЬ</v>
      </c>
      <c r="AZ319" s="11" t="str">
        <f t="shared" si="95"/>
        <v>ЛОЖЬЛОЖЬ</v>
      </c>
      <c r="BA319" s="11" t="str">
        <f t="shared" si="96"/>
        <v>ЛОЖЬЛОЖЬ</v>
      </c>
      <c r="BC319" s="11" t="str">
        <f t="shared" si="97"/>
        <v/>
      </c>
      <c r="BD319" s="11" t="str">
        <f t="shared" si="98"/>
        <v/>
      </c>
      <c r="BE319" s="11" t="str">
        <f t="shared" si="99"/>
        <v/>
      </c>
      <c r="BF319" s="11" t="str">
        <f t="shared" si="100"/>
        <v/>
      </c>
      <c r="BG319" s="11" t="str">
        <f t="shared" si="101"/>
        <v/>
      </c>
      <c r="BH319" s="11" t="str">
        <f t="shared" si="102"/>
        <v/>
      </c>
      <c r="BI319" s="11" t="str">
        <f t="shared" si="103"/>
        <v/>
      </c>
      <c r="BJ319" s="11" t="str">
        <f t="shared" si="104"/>
        <v/>
      </c>
      <c r="BK319" s="11" t="str">
        <f t="shared" si="105"/>
        <v/>
      </c>
      <c r="BL319" s="11" t="str">
        <f t="shared" si="106"/>
        <v/>
      </c>
    </row>
    <row r="320" spans="23:64" x14ac:dyDescent="0.3">
      <c r="W320" s="11" t="b">
        <f>IF(OR(B320=Локализация!$C$118,B320=5),4,IF(OR(B320=Локализация!$C$119,B320=4),2,IF(OR(B320=Локализация!$C$120,B320=3),0,IF(OR(B320=Локализация!$C$121,B320=2),-1,IF(OR(B320=Локализация!$C$122,B320=1),-2)))))</f>
        <v>0</v>
      </c>
      <c r="X320" s="11" t="b">
        <f>IF(OR(C320=Локализация!$C$124,C320=5),-2,IF(OR(C320=Локализация!$C$125,C320=4),-1,IF(OR(C320=Локализация!$C$126,C320=3),0,IF(OR(C320=Локализация!$C$127,C320=2),2,IF(OR(C320=Локализация!$C$128,C320=1),4)))))</f>
        <v>0</v>
      </c>
      <c r="Y320" s="11" t="b">
        <f>IF(OR(D320=Локализация!$C$118,D320=5),4,IF(OR(D320=Локализация!$C$119,D320=4),2,IF(OR(D320=Локализация!$C$120,D320=3),0,IF(OR(D320=Локализация!$C$121,D320=2),-1,IF(OR(D320=Локализация!$C$122,D320=1),-2)))))</f>
        <v>0</v>
      </c>
      <c r="Z320" s="11" t="b">
        <f>IF(OR(E320=Локализация!$C$124,E320=5),-2,IF(OR(E320=Локализация!$C$125,E320=4),-1,IF(OR(E320=Локализация!$C$126,E320=3),0,IF(OR(E320=Локализация!$C$127,E320=2),2,IF(OR(E320=Локализация!$C$128,E320=1),4)))))</f>
        <v>0</v>
      </c>
      <c r="AA320" s="11" t="b">
        <f>IF(OR(F320=Локализация!$C$118,F320=5),4,IF(OR(F320=Локализация!$C$119,F320=4),2,IF(OR(F320=Локализация!$C$120,F320=3),0,IF(OR(F320=Локализация!$C$121,F320=2),-1,IF(OR(F320=Локализация!$C$122,F320=1),-2)))))</f>
        <v>0</v>
      </c>
      <c r="AB320" s="11" t="b">
        <f>IF(OR(G320=Локализация!$C$124,G320=5),-2,IF(OR(G320=Локализация!$C$125,G320=4),-1,IF(OR(G320=Локализация!$C$126,G320=3),0,IF(OR(G320=Локализация!$C$127,G320=2),2,IF(OR(G320=Локализация!$C$128,G320=1),4)))))</f>
        <v>0</v>
      </c>
      <c r="AC320" s="11" t="b">
        <f>IF(OR(H320=Локализация!$C$118,H320=5),4,IF(OR(H320=Локализация!$C$119,H320=4),2,IF(OR(H320=Локализация!$C$120,H320=3),0,IF(OR(H320=Локализация!$C$121,H320=2),-1,IF(OR(H320=Локализация!$C$122,H320=1),-2)))))</f>
        <v>0</v>
      </c>
      <c r="AD320" s="11" t="b">
        <f>IF(OR(I320=Локализация!$C$124,I320=5),-2,IF(OR(I320=Локализация!$C$125,I320=4),-1,IF(OR(I320=Локализация!$C$126,I320=3),0,IF(OR(I320=Локализация!$C$127,I320=2),2,IF(OR(I320=Локализация!$C$128,I320=1),4)))))</f>
        <v>0</v>
      </c>
      <c r="AE320" s="11" t="b">
        <f>IF(OR(J320=Локализация!$C$118,J320=5),4,IF(OR(J320=Локализация!$C$119,J320=4),2,IF(OR(J320=Локализация!$C$120,J320=3),0,IF(OR(J320=Локализация!$C$121,J320=2),-1,IF(OR(J320=Локализация!$C$122,J320=1),-2)))))</f>
        <v>0</v>
      </c>
      <c r="AF320" s="11" t="b">
        <f>IF(OR(K320=Локализация!$C$124,K320=5),-2,IF(OR(K320=Локализация!$C$125,K320=4),-1,IF(OR(K320=Локализация!$C$126,K320=3),0,IF(OR(K320=Локализация!$C$127,K320=2),2,IF(OR(K320=Локализация!$C$128,K320=1),4)))))</f>
        <v>0</v>
      </c>
      <c r="AG320" s="11" t="b">
        <f>IF(OR(L320=Локализация!$C$118,L320=5),4,IF(OR(L320=Локализация!$C$119,L320=4),2,IF(OR(L320=Локализация!$C$120,L320=3),0,IF(OR(L320=Локализация!$C$121,L320=2),-1,IF(OR(L320=Локализация!$C$122,L320=1),-2)))))</f>
        <v>0</v>
      </c>
      <c r="AH320" s="11" t="b">
        <f>IF(OR(M320=Локализация!$C$124,M320=5),-2,IF(OR(M320=Локализация!$C$125,M320=4),-1,IF(OR(M320=Локализация!$C$126,M320=3),0,IF(OR(M320=Локализация!$C$127,M320=2),2,IF(OR(M320=Локализация!$C$128,M320=1),4)))))</f>
        <v>0</v>
      </c>
      <c r="AI320" s="11" t="b">
        <f>IF(OR(N320=Локализация!$C$118,N320=5),4,IF(OR(N320=Локализация!$C$119,N320=4),2,IF(OR(N320=Локализация!$C$120,N320=3),0,IF(OR(N320=Локализация!$C$121,N320=2),-1,IF(OR(N320=Локализация!$C$122,N320=1),-2)))))</f>
        <v>0</v>
      </c>
      <c r="AJ320" s="11" t="b">
        <f>IF(OR(O320=Локализация!$C$124,O320=5),-2,IF(OR(O320=Локализация!$C$125,O320=4),-1,IF(OR(O320=Локализация!$C$126,O320=3),0,IF(OR(O320=Локализация!$C$127,O320=2),2,IF(OR(O320=Локализация!$C$128,O320=1),4)))))</f>
        <v>0</v>
      </c>
      <c r="AK320" s="11" t="b">
        <f>IF(OR(P320=Локализация!$C$118,P320=5),4,IF(OR(P320=Локализация!$C$119,P320=4),2,IF(OR(P320=Локализация!$C$120,P320=3),0,IF(OR(P320=Локализация!$C$121,P320=2),-1,IF(OR(P320=Локализация!$C$122,P320=1),-2)))))</f>
        <v>0</v>
      </c>
      <c r="AL320" s="11" t="b">
        <f>IF(OR(Q320=Локализация!$C$124,Q320=5),-2,IF(OR(Q320=Локализация!$C$125,Q320=4),-1,IF(OR(Q320=Локализация!$C$126,Q320=3),0,IF(OR(Q320=Локализация!$C$127,Q320=2),2,IF(OR(Q320=Локализация!$C$128,Q320=1),4)))))</f>
        <v>0</v>
      </c>
      <c r="AM320" s="11" t="b">
        <f>IF(OR(R320=Локализация!$C$118,R320=5),4,IF(OR(R320=Локализация!$C$119,R320=4),2,IF(OR(R320=Локализация!$C$120,R320=3),0,IF(OR(R320=Локализация!$C$121,R320=2),-1,IF(OR(R320=Локализация!$C$122,R320=1),-2)))))</f>
        <v>0</v>
      </c>
      <c r="AN320" s="11" t="b">
        <f>IF(OR(S320=Локализация!$C$124,S320=5),-2,IF(OR(S320=Локализация!$C$125,S320=4),-1,IF(OR(S320=Локализация!$C$126,S320=3),0,IF(OR(S320=Локализация!$C$127,S320=2),2,IF(OR(S320=Локализация!$C$128,S320=1),4)))))</f>
        <v>0</v>
      </c>
      <c r="AO320" s="11" t="b">
        <f>IF(OR(T320=Локализация!$C$118,T320=5),4,IF(OR(T320=Локализация!$C$119,T320=4),2,IF(OR(T320=Локализация!$C$120,T320=3),0,IF(OR(T320=Локализация!$C$121,T320=2),-1,IF(OR(T320=Локализация!$C$122,T320=1),-2)))))</f>
        <v>0</v>
      </c>
      <c r="AP320" s="11" t="b">
        <f>IF(OR(U320=Локализация!$C$124,U320=5),-2,IF(OR(U320=Локализация!$C$125,U320=4),-1,IF(OR(U320=Локализация!$C$126,U320=3),0,IF(OR(U320=Локализация!$C$127,U320=2),2,IF(OR(U320=Локализация!$C$128,U320=1),4)))))</f>
        <v>0</v>
      </c>
      <c r="AR320" s="11" t="str">
        <f t="shared" si="87"/>
        <v>ЛОЖЬЛОЖЬ</v>
      </c>
      <c r="AS320" s="11" t="str">
        <f t="shared" si="88"/>
        <v>ЛОЖЬЛОЖЬ</v>
      </c>
      <c r="AT320" s="11" t="str">
        <f t="shared" si="89"/>
        <v>ЛОЖЬЛОЖЬ</v>
      </c>
      <c r="AU320" s="11" t="str">
        <f t="shared" si="90"/>
        <v>ЛОЖЬЛОЖЬ</v>
      </c>
      <c r="AV320" s="11" t="str">
        <f t="shared" si="91"/>
        <v>ЛОЖЬЛОЖЬ</v>
      </c>
      <c r="AW320" s="11" t="str">
        <f t="shared" si="92"/>
        <v>ЛОЖЬЛОЖЬ</v>
      </c>
      <c r="AX320" s="11" t="str">
        <f t="shared" si="93"/>
        <v>ЛОЖЬЛОЖЬ</v>
      </c>
      <c r="AY320" s="11" t="str">
        <f t="shared" si="94"/>
        <v>ЛОЖЬЛОЖЬ</v>
      </c>
      <c r="AZ320" s="11" t="str">
        <f t="shared" si="95"/>
        <v>ЛОЖЬЛОЖЬ</v>
      </c>
      <c r="BA320" s="11" t="str">
        <f t="shared" si="96"/>
        <v>ЛОЖЬЛОЖЬ</v>
      </c>
      <c r="BC320" s="11" t="str">
        <f t="shared" si="97"/>
        <v/>
      </c>
      <c r="BD320" s="11" t="str">
        <f t="shared" si="98"/>
        <v/>
      </c>
      <c r="BE320" s="11" t="str">
        <f t="shared" si="99"/>
        <v/>
      </c>
      <c r="BF320" s="11" t="str">
        <f t="shared" si="100"/>
        <v/>
      </c>
      <c r="BG320" s="11" t="str">
        <f t="shared" si="101"/>
        <v/>
      </c>
      <c r="BH320" s="11" t="str">
        <f t="shared" si="102"/>
        <v/>
      </c>
      <c r="BI320" s="11" t="str">
        <f t="shared" si="103"/>
        <v/>
      </c>
      <c r="BJ320" s="11" t="str">
        <f t="shared" si="104"/>
        <v/>
      </c>
      <c r="BK320" s="11" t="str">
        <f t="shared" si="105"/>
        <v/>
      </c>
      <c r="BL320" s="11" t="str">
        <f t="shared" si="106"/>
        <v/>
      </c>
    </row>
    <row r="321" spans="23:64" x14ac:dyDescent="0.3">
      <c r="W321" s="11" t="b">
        <f>IF(OR(B321=Локализация!$C$118,B321=5),4,IF(OR(B321=Локализация!$C$119,B321=4),2,IF(OR(B321=Локализация!$C$120,B321=3),0,IF(OR(B321=Локализация!$C$121,B321=2),-1,IF(OR(B321=Локализация!$C$122,B321=1),-2)))))</f>
        <v>0</v>
      </c>
      <c r="X321" s="11" t="b">
        <f>IF(OR(C321=Локализация!$C$124,C321=5),-2,IF(OR(C321=Локализация!$C$125,C321=4),-1,IF(OR(C321=Локализация!$C$126,C321=3),0,IF(OR(C321=Локализация!$C$127,C321=2),2,IF(OR(C321=Локализация!$C$128,C321=1),4)))))</f>
        <v>0</v>
      </c>
      <c r="Y321" s="11" t="b">
        <f>IF(OR(D321=Локализация!$C$118,D321=5),4,IF(OR(D321=Локализация!$C$119,D321=4),2,IF(OR(D321=Локализация!$C$120,D321=3),0,IF(OR(D321=Локализация!$C$121,D321=2),-1,IF(OR(D321=Локализация!$C$122,D321=1),-2)))))</f>
        <v>0</v>
      </c>
      <c r="Z321" s="11" t="b">
        <f>IF(OR(E321=Локализация!$C$124,E321=5),-2,IF(OR(E321=Локализация!$C$125,E321=4),-1,IF(OR(E321=Локализация!$C$126,E321=3),0,IF(OR(E321=Локализация!$C$127,E321=2),2,IF(OR(E321=Локализация!$C$128,E321=1),4)))))</f>
        <v>0</v>
      </c>
      <c r="AA321" s="11" t="b">
        <f>IF(OR(F321=Локализация!$C$118,F321=5),4,IF(OR(F321=Локализация!$C$119,F321=4),2,IF(OR(F321=Локализация!$C$120,F321=3),0,IF(OR(F321=Локализация!$C$121,F321=2),-1,IF(OR(F321=Локализация!$C$122,F321=1),-2)))))</f>
        <v>0</v>
      </c>
      <c r="AB321" s="11" t="b">
        <f>IF(OR(G321=Локализация!$C$124,G321=5),-2,IF(OR(G321=Локализация!$C$125,G321=4),-1,IF(OR(G321=Локализация!$C$126,G321=3),0,IF(OR(G321=Локализация!$C$127,G321=2),2,IF(OR(G321=Локализация!$C$128,G321=1),4)))))</f>
        <v>0</v>
      </c>
      <c r="AC321" s="11" t="b">
        <f>IF(OR(H321=Локализация!$C$118,H321=5),4,IF(OR(H321=Локализация!$C$119,H321=4),2,IF(OR(H321=Локализация!$C$120,H321=3),0,IF(OR(H321=Локализация!$C$121,H321=2),-1,IF(OR(H321=Локализация!$C$122,H321=1),-2)))))</f>
        <v>0</v>
      </c>
      <c r="AD321" s="11" t="b">
        <f>IF(OR(I321=Локализация!$C$124,I321=5),-2,IF(OR(I321=Локализация!$C$125,I321=4),-1,IF(OR(I321=Локализация!$C$126,I321=3),0,IF(OR(I321=Локализация!$C$127,I321=2),2,IF(OR(I321=Локализация!$C$128,I321=1),4)))))</f>
        <v>0</v>
      </c>
      <c r="AE321" s="11" t="b">
        <f>IF(OR(J321=Локализация!$C$118,J321=5),4,IF(OR(J321=Локализация!$C$119,J321=4),2,IF(OR(J321=Локализация!$C$120,J321=3),0,IF(OR(J321=Локализация!$C$121,J321=2),-1,IF(OR(J321=Локализация!$C$122,J321=1),-2)))))</f>
        <v>0</v>
      </c>
      <c r="AF321" s="11" t="b">
        <f>IF(OR(K321=Локализация!$C$124,K321=5),-2,IF(OR(K321=Локализация!$C$125,K321=4),-1,IF(OR(K321=Локализация!$C$126,K321=3),0,IF(OR(K321=Локализация!$C$127,K321=2),2,IF(OR(K321=Локализация!$C$128,K321=1),4)))))</f>
        <v>0</v>
      </c>
      <c r="AG321" s="11" t="b">
        <f>IF(OR(L321=Локализация!$C$118,L321=5),4,IF(OR(L321=Локализация!$C$119,L321=4),2,IF(OR(L321=Локализация!$C$120,L321=3),0,IF(OR(L321=Локализация!$C$121,L321=2),-1,IF(OR(L321=Локализация!$C$122,L321=1),-2)))))</f>
        <v>0</v>
      </c>
      <c r="AH321" s="11" t="b">
        <f>IF(OR(M321=Локализация!$C$124,M321=5),-2,IF(OR(M321=Локализация!$C$125,M321=4),-1,IF(OR(M321=Локализация!$C$126,M321=3),0,IF(OR(M321=Локализация!$C$127,M321=2),2,IF(OR(M321=Локализация!$C$128,M321=1),4)))))</f>
        <v>0</v>
      </c>
      <c r="AI321" s="11" t="b">
        <f>IF(OR(N321=Локализация!$C$118,N321=5),4,IF(OR(N321=Локализация!$C$119,N321=4),2,IF(OR(N321=Локализация!$C$120,N321=3),0,IF(OR(N321=Локализация!$C$121,N321=2),-1,IF(OR(N321=Локализация!$C$122,N321=1),-2)))))</f>
        <v>0</v>
      </c>
      <c r="AJ321" s="11" t="b">
        <f>IF(OR(O321=Локализация!$C$124,O321=5),-2,IF(OR(O321=Локализация!$C$125,O321=4),-1,IF(OR(O321=Локализация!$C$126,O321=3),0,IF(OR(O321=Локализация!$C$127,O321=2),2,IF(OR(O321=Локализация!$C$128,O321=1),4)))))</f>
        <v>0</v>
      </c>
      <c r="AK321" s="11" t="b">
        <f>IF(OR(P321=Локализация!$C$118,P321=5),4,IF(OR(P321=Локализация!$C$119,P321=4),2,IF(OR(P321=Локализация!$C$120,P321=3),0,IF(OR(P321=Локализация!$C$121,P321=2),-1,IF(OR(P321=Локализация!$C$122,P321=1),-2)))))</f>
        <v>0</v>
      </c>
      <c r="AL321" s="11" t="b">
        <f>IF(OR(Q321=Локализация!$C$124,Q321=5),-2,IF(OR(Q321=Локализация!$C$125,Q321=4),-1,IF(OR(Q321=Локализация!$C$126,Q321=3),0,IF(OR(Q321=Локализация!$C$127,Q321=2),2,IF(OR(Q321=Локализация!$C$128,Q321=1),4)))))</f>
        <v>0</v>
      </c>
      <c r="AM321" s="11" t="b">
        <f>IF(OR(R321=Локализация!$C$118,R321=5),4,IF(OR(R321=Локализация!$C$119,R321=4),2,IF(OR(R321=Локализация!$C$120,R321=3),0,IF(OR(R321=Локализация!$C$121,R321=2),-1,IF(OR(R321=Локализация!$C$122,R321=1),-2)))))</f>
        <v>0</v>
      </c>
      <c r="AN321" s="11" t="b">
        <f>IF(OR(S321=Локализация!$C$124,S321=5),-2,IF(OR(S321=Локализация!$C$125,S321=4),-1,IF(OR(S321=Локализация!$C$126,S321=3),0,IF(OR(S321=Локализация!$C$127,S321=2),2,IF(OR(S321=Локализация!$C$128,S321=1),4)))))</f>
        <v>0</v>
      </c>
      <c r="AO321" s="11" t="b">
        <f>IF(OR(T321=Локализация!$C$118,T321=5),4,IF(OR(T321=Локализация!$C$119,T321=4),2,IF(OR(T321=Локализация!$C$120,T321=3),0,IF(OR(T321=Локализация!$C$121,T321=2),-1,IF(OR(T321=Локализация!$C$122,T321=1),-2)))))</f>
        <v>0</v>
      </c>
      <c r="AP321" s="11" t="b">
        <f>IF(OR(U321=Локализация!$C$124,U321=5),-2,IF(OR(U321=Локализация!$C$125,U321=4),-1,IF(OR(U321=Локализация!$C$126,U321=3),0,IF(OR(U321=Локализация!$C$127,U321=2),2,IF(OR(U321=Локализация!$C$128,U321=1),4)))))</f>
        <v>0</v>
      </c>
      <c r="AR321" s="11" t="str">
        <f t="shared" si="87"/>
        <v>ЛОЖЬЛОЖЬ</v>
      </c>
      <c r="AS321" s="11" t="str">
        <f t="shared" si="88"/>
        <v>ЛОЖЬЛОЖЬ</v>
      </c>
      <c r="AT321" s="11" t="str">
        <f t="shared" si="89"/>
        <v>ЛОЖЬЛОЖЬ</v>
      </c>
      <c r="AU321" s="11" t="str">
        <f t="shared" si="90"/>
        <v>ЛОЖЬЛОЖЬ</v>
      </c>
      <c r="AV321" s="11" t="str">
        <f t="shared" si="91"/>
        <v>ЛОЖЬЛОЖЬ</v>
      </c>
      <c r="AW321" s="11" t="str">
        <f t="shared" si="92"/>
        <v>ЛОЖЬЛОЖЬ</v>
      </c>
      <c r="AX321" s="11" t="str">
        <f t="shared" si="93"/>
        <v>ЛОЖЬЛОЖЬ</v>
      </c>
      <c r="AY321" s="11" t="str">
        <f t="shared" si="94"/>
        <v>ЛОЖЬЛОЖЬ</v>
      </c>
      <c r="AZ321" s="11" t="str">
        <f t="shared" si="95"/>
        <v>ЛОЖЬЛОЖЬ</v>
      </c>
      <c r="BA321" s="11" t="str">
        <f t="shared" si="96"/>
        <v>ЛОЖЬЛОЖЬ</v>
      </c>
      <c r="BC321" s="11" t="str">
        <f t="shared" si="97"/>
        <v/>
      </c>
      <c r="BD321" s="11" t="str">
        <f t="shared" si="98"/>
        <v/>
      </c>
      <c r="BE321" s="11" t="str">
        <f t="shared" si="99"/>
        <v/>
      </c>
      <c r="BF321" s="11" t="str">
        <f t="shared" si="100"/>
        <v/>
      </c>
      <c r="BG321" s="11" t="str">
        <f t="shared" si="101"/>
        <v/>
      </c>
      <c r="BH321" s="11" t="str">
        <f t="shared" si="102"/>
        <v/>
      </c>
      <c r="BI321" s="11" t="str">
        <f t="shared" si="103"/>
        <v/>
      </c>
      <c r="BJ321" s="11" t="str">
        <f t="shared" si="104"/>
        <v/>
      </c>
      <c r="BK321" s="11" t="str">
        <f t="shared" si="105"/>
        <v/>
      </c>
      <c r="BL321" s="11" t="str">
        <f t="shared" si="106"/>
        <v/>
      </c>
    </row>
    <row r="322" spans="23:64" x14ac:dyDescent="0.3">
      <c r="W322" s="11" t="b">
        <f>IF(OR(B322=Локализация!$C$118,B322=5),4,IF(OR(B322=Локализация!$C$119,B322=4),2,IF(OR(B322=Локализация!$C$120,B322=3),0,IF(OR(B322=Локализация!$C$121,B322=2),-1,IF(OR(B322=Локализация!$C$122,B322=1),-2)))))</f>
        <v>0</v>
      </c>
      <c r="X322" s="11" t="b">
        <f>IF(OR(C322=Локализация!$C$124,C322=5),-2,IF(OR(C322=Локализация!$C$125,C322=4),-1,IF(OR(C322=Локализация!$C$126,C322=3),0,IF(OR(C322=Локализация!$C$127,C322=2),2,IF(OR(C322=Локализация!$C$128,C322=1),4)))))</f>
        <v>0</v>
      </c>
      <c r="Y322" s="11" t="b">
        <f>IF(OR(D322=Локализация!$C$118,D322=5),4,IF(OR(D322=Локализация!$C$119,D322=4),2,IF(OR(D322=Локализация!$C$120,D322=3),0,IF(OR(D322=Локализация!$C$121,D322=2),-1,IF(OR(D322=Локализация!$C$122,D322=1),-2)))))</f>
        <v>0</v>
      </c>
      <c r="Z322" s="11" t="b">
        <f>IF(OR(E322=Локализация!$C$124,E322=5),-2,IF(OR(E322=Локализация!$C$125,E322=4),-1,IF(OR(E322=Локализация!$C$126,E322=3),0,IF(OR(E322=Локализация!$C$127,E322=2),2,IF(OR(E322=Локализация!$C$128,E322=1),4)))))</f>
        <v>0</v>
      </c>
      <c r="AA322" s="11" t="b">
        <f>IF(OR(F322=Локализация!$C$118,F322=5),4,IF(OR(F322=Локализация!$C$119,F322=4),2,IF(OR(F322=Локализация!$C$120,F322=3),0,IF(OR(F322=Локализация!$C$121,F322=2),-1,IF(OR(F322=Локализация!$C$122,F322=1),-2)))))</f>
        <v>0</v>
      </c>
      <c r="AB322" s="11" t="b">
        <f>IF(OR(G322=Локализация!$C$124,G322=5),-2,IF(OR(G322=Локализация!$C$125,G322=4),-1,IF(OR(G322=Локализация!$C$126,G322=3),0,IF(OR(G322=Локализация!$C$127,G322=2),2,IF(OR(G322=Локализация!$C$128,G322=1),4)))))</f>
        <v>0</v>
      </c>
      <c r="AC322" s="11" t="b">
        <f>IF(OR(H322=Локализация!$C$118,H322=5),4,IF(OR(H322=Локализация!$C$119,H322=4),2,IF(OR(H322=Локализация!$C$120,H322=3),0,IF(OR(H322=Локализация!$C$121,H322=2),-1,IF(OR(H322=Локализация!$C$122,H322=1),-2)))))</f>
        <v>0</v>
      </c>
      <c r="AD322" s="11" t="b">
        <f>IF(OR(I322=Локализация!$C$124,I322=5),-2,IF(OR(I322=Локализация!$C$125,I322=4),-1,IF(OR(I322=Локализация!$C$126,I322=3),0,IF(OR(I322=Локализация!$C$127,I322=2),2,IF(OR(I322=Локализация!$C$128,I322=1),4)))))</f>
        <v>0</v>
      </c>
      <c r="AE322" s="11" t="b">
        <f>IF(OR(J322=Локализация!$C$118,J322=5),4,IF(OR(J322=Локализация!$C$119,J322=4),2,IF(OR(J322=Локализация!$C$120,J322=3),0,IF(OR(J322=Локализация!$C$121,J322=2),-1,IF(OR(J322=Локализация!$C$122,J322=1),-2)))))</f>
        <v>0</v>
      </c>
      <c r="AF322" s="11" t="b">
        <f>IF(OR(K322=Локализация!$C$124,K322=5),-2,IF(OR(K322=Локализация!$C$125,K322=4),-1,IF(OR(K322=Локализация!$C$126,K322=3),0,IF(OR(K322=Локализация!$C$127,K322=2),2,IF(OR(K322=Локализация!$C$128,K322=1),4)))))</f>
        <v>0</v>
      </c>
      <c r="AG322" s="11" t="b">
        <f>IF(OR(L322=Локализация!$C$118,L322=5),4,IF(OR(L322=Локализация!$C$119,L322=4),2,IF(OR(L322=Локализация!$C$120,L322=3),0,IF(OR(L322=Локализация!$C$121,L322=2),-1,IF(OR(L322=Локализация!$C$122,L322=1),-2)))))</f>
        <v>0</v>
      </c>
      <c r="AH322" s="11" t="b">
        <f>IF(OR(M322=Локализация!$C$124,M322=5),-2,IF(OR(M322=Локализация!$C$125,M322=4),-1,IF(OR(M322=Локализация!$C$126,M322=3),0,IF(OR(M322=Локализация!$C$127,M322=2),2,IF(OR(M322=Локализация!$C$128,M322=1),4)))))</f>
        <v>0</v>
      </c>
      <c r="AI322" s="11" t="b">
        <f>IF(OR(N322=Локализация!$C$118,N322=5),4,IF(OR(N322=Локализация!$C$119,N322=4),2,IF(OR(N322=Локализация!$C$120,N322=3),0,IF(OR(N322=Локализация!$C$121,N322=2),-1,IF(OR(N322=Локализация!$C$122,N322=1),-2)))))</f>
        <v>0</v>
      </c>
      <c r="AJ322" s="11" t="b">
        <f>IF(OR(O322=Локализация!$C$124,O322=5),-2,IF(OR(O322=Локализация!$C$125,O322=4),-1,IF(OR(O322=Локализация!$C$126,O322=3),0,IF(OR(O322=Локализация!$C$127,O322=2),2,IF(OR(O322=Локализация!$C$128,O322=1),4)))))</f>
        <v>0</v>
      </c>
      <c r="AK322" s="11" t="b">
        <f>IF(OR(P322=Локализация!$C$118,P322=5),4,IF(OR(P322=Локализация!$C$119,P322=4),2,IF(OR(P322=Локализация!$C$120,P322=3),0,IF(OR(P322=Локализация!$C$121,P322=2),-1,IF(OR(P322=Локализация!$C$122,P322=1),-2)))))</f>
        <v>0</v>
      </c>
      <c r="AL322" s="11" t="b">
        <f>IF(OR(Q322=Локализация!$C$124,Q322=5),-2,IF(OR(Q322=Локализация!$C$125,Q322=4),-1,IF(OR(Q322=Локализация!$C$126,Q322=3),0,IF(OR(Q322=Локализация!$C$127,Q322=2),2,IF(OR(Q322=Локализация!$C$128,Q322=1),4)))))</f>
        <v>0</v>
      </c>
      <c r="AM322" s="11" t="b">
        <f>IF(OR(R322=Локализация!$C$118,R322=5),4,IF(OR(R322=Локализация!$C$119,R322=4),2,IF(OR(R322=Локализация!$C$120,R322=3),0,IF(OR(R322=Локализация!$C$121,R322=2),-1,IF(OR(R322=Локализация!$C$122,R322=1),-2)))))</f>
        <v>0</v>
      </c>
      <c r="AN322" s="11" t="b">
        <f>IF(OR(S322=Локализация!$C$124,S322=5),-2,IF(OR(S322=Локализация!$C$125,S322=4),-1,IF(OR(S322=Локализация!$C$126,S322=3),0,IF(OR(S322=Локализация!$C$127,S322=2),2,IF(OR(S322=Локализация!$C$128,S322=1),4)))))</f>
        <v>0</v>
      </c>
      <c r="AO322" s="11" t="b">
        <f>IF(OR(T322=Локализация!$C$118,T322=5),4,IF(OR(T322=Локализация!$C$119,T322=4),2,IF(OR(T322=Локализация!$C$120,T322=3),0,IF(OR(T322=Локализация!$C$121,T322=2),-1,IF(OR(T322=Локализация!$C$122,T322=1),-2)))))</f>
        <v>0</v>
      </c>
      <c r="AP322" s="11" t="b">
        <f>IF(OR(U322=Локализация!$C$124,U322=5),-2,IF(OR(U322=Локализация!$C$125,U322=4),-1,IF(OR(U322=Локализация!$C$126,U322=3),0,IF(OR(U322=Локализация!$C$127,U322=2),2,IF(OR(U322=Локализация!$C$128,U322=1),4)))))</f>
        <v>0</v>
      </c>
      <c r="AR322" s="11" t="str">
        <f t="shared" si="87"/>
        <v>ЛОЖЬЛОЖЬ</v>
      </c>
      <c r="AS322" s="11" t="str">
        <f t="shared" si="88"/>
        <v>ЛОЖЬЛОЖЬ</v>
      </c>
      <c r="AT322" s="11" t="str">
        <f t="shared" si="89"/>
        <v>ЛОЖЬЛОЖЬ</v>
      </c>
      <c r="AU322" s="11" t="str">
        <f t="shared" si="90"/>
        <v>ЛОЖЬЛОЖЬ</v>
      </c>
      <c r="AV322" s="11" t="str">
        <f t="shared" si="91"/>
        <v>ЛОЖЬЛОЖЬ</v>
      </c>
      <c r="AW322" s="11" t="str">
        <f t="shared" si="92"/>
        <v>ЛОЖЬЛОЖЬ</v>
      </c>
      <c r="AX322" s="11" t="str">
        <f t="shared" si="93"/>
        <v>ЛОЖЬЛОЖЬ</v>
      </c>
      <c r="AY322" s="11" t="str">
        <f t="shared" si="94"/>
        <v>ЛОЖЬЛОЖЬ</v>
      </c>
      <c r="AZ322" s="11" t="str">
        <f t="shared" si="95"/>
        <v>ЛОЖЬЛОЖЬ</v>
      </c>
      <c r="BA322" s="11" t="str">
        <f t="shared" si="96"/>
        <v>ЛОЖЬЛОЖЬ</v>
      </c>
      <c r="BC322" s="11" t="str">
        <f t="shared" si="97"/>
        <v/>
      </c>
      <c r="BD322" s="11" t="str">
        <f t="shared" si="98"/>
        <v/>
      </c>
      <c r="BE322" s="11" t="str">
        <f t="shared" si="99"/>
        <v/>
      </c>
      <c r="BF322" s="11" t="str">
        <f t="shared" si="100"/>
        <v/>
      </c>
      <c r="BG322" s="11" t="str">
        <f t="shared" si="101"/>
        <v/>
      </c>
      <c r="BH322" s="11" t="str">
        <f t="shared" si="102"/>
        <v/>
      </c>
      <c r="BI322" s="11" t="str">
        <f t="shared" si="103"/>
        <v/>
      </c>
      <c r="BJ322" s="11" t="str">
        <f t="shared" si="104"/>
        <v/>
      </c>
      <c r="BK322" s="11" t="str">
        <f t="shared" si="105"/>
        <v/>
      </c>
      <c r="BL322" s="11" t="str">
        <f t="shared" si="106"/>
        <v/>
      </c>
    </row>
    <row r="323" spans="23:64" x14ac:dyDescent="0.3">
      <c r="W323" s="11" t="b">
        <f>IF(OR(B323=Локализация!$C$118,B323=5),4,IF(OR(B323=Локализация!$C$119,B323=4),2,IF(OR(B323=Локализация!$C$120,B323=3),0,IF(OR(B323=Локализация!$C$121,B323=2),-1,IF(OR(B323=Локализация!$C$122,B323=1),-2)))))</f>
        <v>0</v>
      </c>
      <c r="X323" s="11" t="b">
        <f>IF(OR(C323=Локализация!$C$124,C323=5),-2,IF(OR(C323=Локализация!$C$125,C323=4),-1,IF(OR(C323=Локализация!$C$126,C323=3),0,IF(OR(C323=Локализация!$C$127,C323=2),2,IF(OR(C323=Локализация!$C$128,C323=1),4)))))</f>
        <v>0</v>
      </c>
      <c r="Y323" s="11" t="b">
        <f>IF(OR(D323=Локализация!$C$118,D323=5),4,IF(OR(D323=Локализация!$C$119,D323=4),2,IF(OR(D323=Локализация!$C$120,D323=3),0,IF(OR(D323=Локализация!$C$121,D323=2),-1,IF(OR(D323=Локализация!$C$122,D323=1),-2)))))</f>
        <v>0</v>
      </c>
      <c r="Z323" s="11" t="b">
        <f>IF(OR(E323=Локализация!$C$124,E323=5),-2,IF(OR(E323=Локализация!$C$125,E323=4),-1,IF(OR(E323=Локализация!$C$126,E323=3),0,IF(OR(E323=Локализация!$C$127,E323=2),2,IF(OR(E323=Локализация!$C$128,E323=1),4)))))</f>
        <v>0</v>
      </c>
      <c r="AA323" s="11" t="b">
        <f>IF(OR(F323=Локализация!$C$118,F323=5),4,IF(OR(F323=Локализация!$C$119,F323=4),2,IF(OR(F323=Локализация!$C$120,F323=3),0,IF(OR(F323=Локализация!$C$121,F323=2),-1,IF(OR(F323=Локализация!$C$122,F323=1),-2)))))</f>
        <v>0</v>
      </c>
      <c r="AB323" s="11" t="b">
        <f>IF(OR(G323=Локализация!$C$124,G323=5),-2,IF(OR(G323=Локализация!$C$125,G323=4),-1,IF(OR(G323=Локализация!$C$126,G323=3),0,IF(OR(G323=Локализация!$C$127,G323=2),2,IF(OR(G323=Локализация!$C$128,G323=1),4)))))</f>
        <v>0</v>
      </c>
      <c r="AC323" s="11" t="b">
        <f>IF(OR(H323=Локализация!$C$118,H323=5),4,IF(OR(H323=Локализация!$C$119,H323=4),2,IF(OR(H323=Локализация!$C$120,H323=3),0,IF(OR(H323=Локализация!$C$121,H323=2),-1,IF(OR(H323=Локализация!$C$122,H323=1),-2)))))</f>
        <v>0</v>
      </c>
      <c r="AD323" s="11" t="b">
        <f>IF(OR(I323=Локализация!$C$124,I323=5),-2,IF(OR(I323=Локализация!$C$125,I323=4),-1,IF(OR(I323=Локализация!$C$126,I323=3),0,IF(OR(I323=Локализация!$C$127,I323=2),2,IF(OR(I323=Локализация!$C$128,I323=1),4)))))</f>
        <v>0</v>
      </c>
      <c r="AE323" s="11" t="b">
        <f>IF(OR(J323=Локализация!$C$118,J323=5),4,IF(OR(J323=Локализация!$C$119,J323=4),2,IF(OR(J323=Локализация!$C$120,J323=3),0,IF(OR(J323=Локализация!$C$121,J323=2),-1,IF(OR(J323=Локализация!$C$122,J323=1),-2)))))</f>
        <v>0</v>
      </c>
      <c r="AF323" s="11" t="b">
        <f>IF(OR(K323=Локализация!$C$124,K323=5),-2,IF(OR(K323=Локализация!$C$125,K323=4),-1,IF(OR(K323=Локализация!$C$126,K323=3),0,IF(OR(K323=Локализация!$C$127,K323=2),2,IF(OR(K323=Локализация!$C$128,K323=1),4)))))</f>
        <v>0</v>
      </c>
      <c r="AG323" s="11" t="b">
        <f>IF(OR(L323=Локализация!$C$118,L323=5),4,IF(OR(L323=Локализация!$C$119,L323=4),2,IF(OR(L323=Локализация!$C$120,L323=3),0,IF(OR(L323=Локализация!$C$121,L323=2),-1,IF(OR(L323=Локализация!$C$122,L323=1),-2)))))</f>
        <v>0</v>
      </c>
      <c r="AH323" s="11" t="b">
        <f>IF(OR(M323=Локализация!$C$124,M323=5),-2,IF(OR(M323=Локализация!$C$125,M323=4),-1,IF(OR(M323=Локализация!$C$126,M323=3),0,IF(OR(M323=Локализация!$C$127,M323=2),2,IF(OR(M323=Локализация!$C$128,M323=1),4)))))</f>
        <v>0</v>
      </c>
      <c r="AI323" s="11" t="b">
        <f>IF(OR(N323=Локализация!$C$118,N323=5),4,IF(OR(N323=Локализация!$C$119,N323=4),2,IF(OR(N323=Локализация!$C$120,N323=3),0,IF(OR(N323=Локализация!$C$121,N323=2),-1,IF(OR(N323=Локализация!$C$122,N323=1),-2)))))</f>
        <v>0</v>
      </c>
      <c r="AJ323" s="11" t="b">
        <f>IF(OR(O323=Локализация!$C$124,O323=5),-2,IF(OR(O323=Локализация!$C$125,O323=4),-1,IF(OR(O323=Локализация!$C$126,O323=3),0,IF(OR(O323=Локализация!$C$127,O323=2),2,IF(OR(O323=Локализация!$C$128,O323=1),4)))))</f>
        <v>0</v>
      </c>
      <c r="AK323" s="11" t="b">
        <f>IF(OR(P323=Локализация!$C$118,P323=5),4,IF(OR(P323=Локализация!$C$119,P323=4),2,IF(OR(P323=Локализация!$C$120,P323=3),0,IF(OR(P323=Локализация!$C$121,P323=2),-1,IF(OR(P323=Локализация!$C$122,P323=1),-2)))))</f>
        <v>0</v>
      </c>
      <c r="AL323" s="11" t="b">
        <f>IF(OR(Q323=Локализация!$C$124,Q323=5),-2,IF(OR(Q323=Локализация!$C$125,Q323=4),-1,IF(OR(Q323=Локализация!$C$126,Q323=3),0,IF(OR(Q323=Локализация!$C$127,Q323=2),2,IF(OR(Q323=Локализация!$C$128,Q323=1),4)))))</f>
        <v>0</v>
      </c>
      <c r="AM323" s="11" t="b">
        <f>IF(OR(R323=Локализация!$C$118,R323=5),4,IF(OR(R323=Локализация!$C$119,R323=4),2,IF(OR(R323=Локализация!$C$120,R323=3),0,IF(OR(R323=Локализация!$C$121,R323=2),-1,IF(OR(R323=Локализация!$C$122,R323=1),-2)))))</f>
        <v>0</v>
      </c>
      <c r="AN323" s="11" t="b">
        <f>IF(OR(S323=Локализация!$C$124,S323=5),-2,IF(OR(S323=Локализация!$C$125,S323=4),-1,IF(OR(S323=Локализация!$C$126,S323=3),0,IF(OR(S323=Локализация!$C$127,S323=2),2,IF(OR(S323=Локализация!$C$128,S323=1),4)))))</f>
        <v>0</v>
      </c>
      <c r="AO323" s="11" t="b">
        <f>IF(OR(T323=Локализация!$C$118,T323=5),4,IF(OR(T323=Локализация!$C$119,T323=4),2,IF(OR(T323=Локализация!$C$120,T323=3),0,IF(OR(T323=Локализация!$C$121,T323=2),-1,IF(OR(T323=Локализация!$C$122,T323=1),-2)))))</f>
        <v>0</v>
      </c>
      <c r="AP323" s="11" t="b">
        <f>IF(OR(U323=Локализация!$C$124,U323=5),-2,IF(OR(U323=Локализация!$C$125,U323=4),-1,IF(OR(U323=Локализация!$C$126,U323=3),0,IF(OR(U323=Локализация!$C$127,U323=2),2,IF(OR(U323=Локализация!$C$128,U323=1),4)))))</f>
        <v>0</v>
      </c>
      <c r="AR323" s="11" t="str">
        <f t="shared" si="87"/>
        <v>ЛОЖЬЛОЖЬ</v>
      </c>
      <c r="AS323" s="11" t="str">
        <f t="shared" si="88"/>
        <v>ЛОЖЬЛОЖЬ</v>
      </c>
      <c r="AT323" s="11" t="str">
        <f t="shared" si="89"/>
        <v>ЛОЖЬЛОЖЬ</v>
      </c>
      <c r="AU323" s="11" t="str">
        <f t="shared" si="90"/>
        <v>ЛОЖЬЛОЖЬ</v>
      </c>
      <c r="AV323" s="11" t="str">
        <f t="shared" si="91"/>
        <v>ЛОЖЬЛОЖЬ</v>
      </c>
      <c r="AW323" s="11" t="str">
        <f t="shared" si="92"/>
        <v>ЛОЖЬЛОЖЬ</v>
      </c>
      <c r="AX323" s="11" t="str">
        <f t="shared" si="93"/>
        <v>ЛОЖЬЛОЖЬ</v>
      </c>
      <c r="AY323" s="11" t="str">
        <f t="shared" si="94"/>
        <v>ЛОЖЬЛОЖЬ</v>
      </c>
      <c r="AZ323" s="11" t="str">
        <f t="shared" si="95"/>
        <v>ЛОЖЬЛОЖЬ</v>
      </c>
      <c r="BA323" s="11" t="str">
        <f t="shared" si="96"/>
        <v>ЛОЖЬЛОЖЬ</v>
      </c>
      <c r="BC323" s="11" t="str">
        <f t="shared" si="97"/>
        <v/>
      </c>
      <c r="BD323" s="11" t="str">
        <f t="shared" si="98"/>
        <v/>
      </c>
      <c r="BE323" s="11" t="str">
        <f t="shared" si="99"/>
        <v/>
      </c>
      <c r="BF323" s="11" t="str">
        <f t="shared" si="100"/>
        <v/>
      </c>
      <c r="BG323" s="11" t="str">
        <f t="shared" si="101"/>
        <v/>
      </c>
      <c r="BH323" s="11" t="str">
        <f t="shared" si="102"/>
        <v/>
      </c>
      <c r="BI323" s="11" t="str">
        <f t="shared" si="103"/>
        <v/>
      </c>
      <c r="BJ323" s="11" t="str">
        <f t="shared" si="104"/>
        <v/>
      </c>
      <c r="BK323" s="11" t="str">
        <f t="shared" si="105"/>
        <v/>
      </c>
      <c r="BL323" s="11" t="str">
        <f t="shared" si="106"/>
        <v/>
      </c>
    </row>
    <row r="324" spans="23:64" x14ac:dyDescent="0.3">
      <c r="W324" s="11" t="b">
        <f>IF(OR(B324=Локализация!$C$118,B324=5),4,IF(OR(B324=Локализация!$C$119,B324=4),2,IF(OR(B324=Локализация!$C$120,B324=3),0,IF(OR(B324=Локализация!$C$121,B324=2),-1,IF(OR(B324=Локализация!$C$122,B324=1),-2)))))</f>
        <v>0</v>
      </c>
      <c r="X324" s="11" t="b">
        <f>IF(OR(C324=Локализация!$C$124,C324=5),-2,IF(OR(C324=Локализация!$C$125,C324=4),-1,IF(OR(C324=Локализация!$C$126,C324=3),0,IF(OR(C324=Локализация!$C$127,C324=2),2,IF(OR(C324=Локализация!$C$128,C324=1),4)))))</f>
        <v>0</v>
      </c>
      <c r="Y324" s="11" t="b">
        <f>IF(OR(D324=Локализация!$C$118,D324=5),4,IF(OR(D324=Локализация!$C$119,D324=4),2,IF(OR(D324=Локализация!$C$120,D324=3),0,IF(OR(D324=Локализация!$C$121,D324=2),-1,IF(OR(D324=Локализация!$C$122,D324=1),-2)))))</f>
        <v>0</v>
      </c>
      <c r="Z324" s="11" t="b">
        <f>IF(OR(E324=Локализация!$C$124,E324=5),-2,IF(OR(E324=Локализация!$C$125,E324=4),-1,IF(OR(E324=Локализация!$C$126,E324=3),0,IF(OR(E324=Локализация!$C$127,E324=2),2,IF(OR(E324=Локализация!$C$128,E324=1),4)))))</f>
        <v>0</v>
      </c>
      <c r="AA324" s="11" t="b">
        <f>IF(OR(F324=Локализация!$C$118,F324=5),4,IF(OR(F324=Локализация!$C$119,F324=4),2,IF(OR(F324=Локализация!$C$120,F324=3),0,IF(OR(F324=Локализация!$C$121,F324=2),-1,IF(OR(F324=Локализация!$C$122,F324=1),-2)))))</f>
        <v>0</v>
      </c>
      <c r="AB324" s="11" t="b">
        <f>IF(OR(G324=Локализация!$C$124,G324=5),-2,IF(OR(G324=Локализация!$C$125,G324=4),-1,IF(OR(G324=Локализация!$C$126,G324=3),0,IF(OR(G324=Локализация!$C$127,G324=2),2,IF(OR(G324=Локализация!$C$128,G324=1),4)))))</f>
        <v>0</v>
      </c>
      <c r="AC324" s="11" t="b">
        <f>IF(OR(H324=Локализация!$C$118,H324=5),4,IF(OR(H324=Локализация!$C$119,H324=4),2,IF(OR(H324=Локализация!$C$120,H324=3),0,IF(OR(H324=Локализация!$C$121,H324=2),-1,IF(OR(H324=Локализация!$C$122,H324=1),-2)))))</f>
        <v>0</v>
      </c>
      <c r="AD324" s="11" t="b">
        <f>IF(OR(I324=Локализация!$C$124,I324=5),-2,IF(OR(I324=Локализация!$C$125,I324=4),-1,IF(OR(I324=Локализация!$C$126,I324=3),0,IF(OR(I324=Локализация!$C$127,I324=2),2,IF(OR(I324=Локализация!$C$128,I324=1),4)))))</f>
        <v>0</v>
      </c>
      <c r="AE324" s="11" t="b">
        <f>IF(OR(J324=Локализация!$C$118,J324=5),4,IF(OR(J324=Локализация!$C$119,J324=4),2,IF(OR(J324=Локализация!$C$120,J324=3),0,IF(OR(J324=Локализация!$C$121,J324=2),-1,IF(OR(J324=Локализация!$C$122,J324=1),-2)))))</f>
        <v>0</v>
      </c>
      <c r="AF324" s="11" t="b">
        <f>IF(OR(K324=Локализация!$C$124,K324=5),-2,IF(OR(K324=Локализация!$C$125,K324=4),-1,IF(OR(K324=Локализация!$C$126,K324=3),0,IF(OR(K324=Локализация!$C$127,K324=2),2,IF(OR(K324=Локализация!$C$128,K324=1),4)))))</f>
        <v>0</v>
      </c>
      <c r="AG324" s="11" t="b">
        <f>IF(OR(L324=Локализация!$C$118,L324=5),4,IF(OR(L324=Локализация!$C$119,L324=4),2,IF(OR(L324=Локализация!$C$120,L324=3),0,IF(OR(L324=Локализация!$C$121,L324=2),-1,IF(OR(L324=Локализация!$C$122,L324=1),-2)))))</f>
        <v>0</v>
      </c>
      <c r="AH324" s="11" t="b">
        <f>IF(OR(M324=Локализация!$C$124,M324=5),-2,IF(OR(M324=Локализация!$C$125,M324=4),-1,IF(OR(M324=Локализация!$C$126,M324=3),0,IF(OR(M324=Локализация!$C$127,M324=2),2,IF(OR(M324=Локализация!$C$128,M324=1),4)))))</f>
        <v>0</v>
      </c>
      <c r="AI324" s="11" t="b">
        <f>IF(OR(N324=Локализация!$C$118,N324=5),4,IF(OR(N324=Локализация!$C$119,N324=4),2,IF(OR(N324=Локализация!$C$120,N324=3),0,IF(OR(N324=Локализация!$C$121,N324=2),-1,IF(OR(N324=Локализация!$C$122,N324=1),-2)))))</f>
        <v>0</v>
      </c>
      <c r="AJ324" s="11" t="b">
        <f>IF(OR(O324=Локализация!$C$124,O324=5),-2,IF(OR(O324=Локализация!$C$125,O324=4),-1,IF(OR(O324=Локализация!$C$126,O324=3),0,IF(OR(O324=Локализация!$C$127,O324=2),2,IF(OR(O324=Локализация!$C$128,O324=1),4)))))</f>
        <v>0</v>
      </c>
      <c r="AK324" s="11" t="b">
        <f>IF(OR(P324=Локализация!$C$118,P324=5),4,IF(OR(P324=Локализация!$C$119,P324=4),2,IF(OR(P324=Локализация!$C$120,P324=3),0,IF(OR(P324=Локализация!$C$121,P324=2),-1,IF(OR(P324=Локализация!$C$122,P324=1),-2)))))</f>
        <v>0</v>
      </c>
      <c r="AL324" s="11" t="b">
        <f>IF(OR(Q324=Локализация!$C$124,Q324=5),-2,IF(OR(Q324=Локализация!$C$125,Q324=4),-1,IF(OR(Q324=Локализация!$C$126,Q324=3),0,IF(OR(Q324=Локализация!$C$127,Q324=2),2,IF(OR(Q324=Локализация!$C$128,Q324=1),4)))))</f>
        <v>0</v>
      </c>
      <c r="AM324" s="11" t="b">
        <f>IF(OR(R324=Локализация!$C$118,R324=5),4,IF(OR(R324=Локализация!$C$119,R324=4),2,IF(OR(R324=Локализация!$C$120,R324=3),0,IF(OR(R324=Локализация!$C$121,R324=2),-1,IF(OR(R324=Локализация!$C$122,R324=1),-2)))))</f>
        <v>0</v>
      </c>
      <c r="AN324" s="11" t="b">
        <f>IF(OR(S324=Локализация!$C$124,S324=5),-2,IF(OR(S324=Локализация!$C$125,S324=4),-1,IF(OR(S324=Локализация!$C$126,S324=3),0,IF(OR(S324=Локализация!$C$127,S324=2),2,IF(OR(S324=Локализация!$C$128,S324=1),4)))))</f>
        <v>0</v>
      </c>
      <c r="AO324" s="11" t="b">
        <f>IF(OR(T324=Локализация!$C$118,T324=5),4,IF(OR(T324=Локализация!$C$119,T324=4),2,IF(OR(T324=Локализация!$C$120,T324=3),0,IF(OR(T324=Локализация!$C$121,T324=2),-1,IF(OR(T324=Локализация!$C$122,T324=1),-2)))))</f>
        <v>0</v>
      </c>
      <c r="AP324" s="11" t="b">
        <f>IF(OR(U324=Локализация!$C$124,U324=5),-2,IF(OR(U324=Локализация!$C$125,U324=4),-1,IF(OR(U324=Локализация!$C$126,U324=3),0,IF(OR(U324=Локализация!$C$127,U324=2),2,IF(OR(U324=Локализация!$C$128,U324=1),4)))))</f>
        <v>0</v>
      </c>
      <c r="AR324" s="11" t="str">
        <f t="shared" si="87"/>
        <v>ЛОЖЬЛОЖЬ</v>
      </c>
      <c r="AS324" s="11" t="str">
        <f t="shared" si="88"/>
        <v>ЛОЖЬЛОЖЬ</v>
      </c>
      <c r="AT324" s="11" t="str">
        <f t="shared" si="89"/>
        <v>ЛОЖЬЛОЖЬ</v>
      </c>
      <c r="AU324" s="11" t="str">
        <f t="shared" si="90"/>
        <v>ЛОЖЬЛОЖЬ</v>
      </c>
      <c r="AV324" s="11" t="str">
        <f t="shared" si="91"/>
        <v>ЛОЖЬЛОЖЬ</v>
      </c>
      <c r="AW324" s="11" t="str">
        <f t="shared" si="92"/>
        <v>ЛОЖЬЛОЖЬ</v>
      </c>
      <c r="AX324" s="11" t="str">
        <f t="shared" si="93"/>
        <v>ЛОЖЬЛОЖЬ</v>
      </c>
      <c r="AY324" s="11" t="str">
        <f t="shared" si="94"/>
        <v>ЛОЖЬЛОЖЬ</v>
      </c>
      <c r="AZ324" s="11" t="str">
        <f t="shared" si="95"/>
        <v>ЛОЖЬЛОЖЬ</v>
      </c>
      <c r="BA324" s="11" t="str">
        <f t="shared" si="96"/>
        <v>ЛОЖЬЛОЖЬ</v>
      </c>
      <c r="BC324" s="11" t="str">
        <f t="shared" si="97"/>
        <v/>
      </c>
      <c r="BD324" s="11" t="str">
        <f t="shared" si="98"/>
        <v/>
      </c>
      <c r="BE324" s="11" t="str">
        <f t="shared" si="99"/>
        <v/>
      </c>
      <c r="BF324" s="11" t="str">
        <f t="shared" si="100"/>
        <v/>
      </c>
      <c r="BG324" s="11" t="str">
        <f t="shared" si="101"/>
        <v/>
      </c>
      <c r="BH324" s="11" t="str">
        <f t="shared" si="102"/>
        <v/>
      </c>
      <c r="BI324" s="11" t="str">
        <f t="shared" si="103"/>
        <v/>
      </c>
      <c r="BJ324" s="11" t="str">
        <f t="shared" si="104"/>
        <v/>
      </c>
      <c r="BK324" s="11" t="str">
        <f t="shared" si="105"/>
        <v/>
      </c>
      <c r="BL324" s="11" t="str">
        <f t="shared" si="106"/>
        <v/>
      </c>
    </row>
    <row r="325" spans="23:64" x14ac:dyDescent="0.3">
      <c r="W325" s="11" t="b">
        <f>IF(OR(B325=Локализация!$C$118,B325=5),4,IF(OR(B325=Локализация!$C$119,B325=4),2,IF(OR(B325=Локализация!$C$120,B325=3),0,IF(OR(B325=Локализация!$C$121,B325=2),-1,IF(OR(B325=Локализация!$C$122,B325=1),-2)))))</f>
        <v>0</v>
      </c>
      <c r="X325" s="11" t="b">
        <f>IF(OR(C325=Локализация!$C$124,C325=5),-2,IF(OR(C325=Локализация!$C$125,C325=4),-1,IF(OR(C325=Локализация!$C$126,C325=3),0,IF(OR(C325=Локализация!$C$127,C325=2),2,IF(OR(C325=Локализация!$C$128,C325=1),4)))))</f>
        <v>0</v>
      </c>
      <c r="Y325" s="11" t="b">
        <f>IF(OR(D325=Локализация!$C$118,D325=5),4,IF(OR(D325=Локализация!$C$119,D325=4),2,IF(OR(D325=Локализация!$C$120,D325=3),0,IF(OR(D325=Локализация!$C$121,D325=2),-1,IF(OR(D325=Локализация!$C$122,D325=1),-2)))))</f>
        <v>0</v>
      </c>
      <c r="Z325" s="11" t="b">
        <f>IF(OR(E325=Локализация!$C$124,E325=5),-2,IF(OR(E325=Локализация!$C$125,E325=4),-1,IF(OR(E325=Локализация!$C$126,E325=3),0,IF(OR(E325=Локализация!$C$127,E325=2),2,IF(OR(E325=Локализация!$C$128,E325=1),4)))))</f>
        <v>0</v>
      </c>
      <c r="AA325" s="11" t="b">
        <f>IF(OR(F325=Локализация!$C$118,F325=5),4,IF(OR(F325=Локализация!$C$119,F325=4),2,IF(OR(F325=Локализация!$C$120,F325=3),0,IF(OR(F325=Локализация!$C$121,F325=2),-1,IF(OR(F325=Локализация!$C$122,F325=1),-2)))))</f>
        <v>0</v>
      </c>
      <c r="AB325" s="11" t="b">
        <f>IF(OR(G325=Локализация!$C$124,G325=5),-2,IF(OR(G325=Локализация!$C$125,G325=4),-1,IF(OR(G325=Локализация!$C$126,G325=3),0,IF(OR(G325=Локализация!$C$127,G325=2),2,IF(OR(G325=Локализация!$C$128,G325=1),4)))))</f>
        <v>0</v>
      </c>
      <c r="AC325" s="11" t="b">
        <f>IF(OR(H325=Локализация!$C$118,H325=5),4,IF(OR(H325=Локализация!$C$119,H325=4),2,IF(OR(H325=Локализация!$C$120,H325=3),0,IF(OR(H325=Локализация!$C$121,H325=2),-1,IF(OR(H325=Локализация!$C$122,H325=1),-2)))))</f>
        <v>0</v>
      </c>
      <c r="AD325" s="11" t="b">
        <f>IF(OR(I325=Локализация!$C$124,I325=5),-2,IF(OR(I325=Локализация!$C$125,I325=4),-1,IF(OR(I325=Локализация!$C$126,I325=3),0,IF(OR(I325=Локализация!$C$127,I325=2),2,IF(OR(I325=Локализация!$C$128,I325=1),4)))))</f>
        <v>0</v>
      </c>
      <c r="AE325" s="11" t="b">
        <f>IF(OR(J325=Локализация!$C$118,J325=5),4,IF(OR(J325=Локализация!$C$119,J325=4),2,IF(OR(J325=Локализация!$C$120,J325=3),0,IF(OR(J325=Локализация!$C$121,J325=2),-1,IF(OR(J325=Локализация!$C$122,J325=1),-2)))))</f>
        <v>0</v>
      </c>
      <c r="AF325" s="11" t="b">
        <f>IF(OR(K325=Локализация!$C$124,K325=5),-2,IF(OR(K325=Локализация!$C$125,K325=4),-1,IF(OR(K325=Локализация!$C$126,K325=3),0,IF(OR(K325=Локализация!$C$127,K325=2),2,IF(OR(K325=Локализация!$C$128,K325=1),4)))))</f>
        <v>0</v>
      </c>
      <c r="AG325" s="11" t="b">
        <f>IF(OR(L325=Локализация!$C$118,L325=5),4,IF(OR(L325=Локализация!$C$119,L325=4),2,IF(OR(L325=Локализация!$C$120,L325=3),0,IF(OR(L325=Локализация!$C$121,L325=2),-1,IF(OR(L325=Локализация!$C$122,L325=1),-2)))))</f>
        <v>0</v>
      </c>
      <c r="AH325" s="11" t="b">
        <f>IF(OR(M325=Локализация!$C$124,M325=5),-2,IF(OR(M325=Локализация!$C$125,M325=4),-1,IF(OR(M325=Локализация!$C$126,M325=3),0,IF(OR(M325=Локализация!$C$127,M325=2),2,IF(OR(M325=Локализация!$C$128,M325=1),4)))))</f>
        <v>0</v>
      </c>
      <c r="AI325" s="11" t="b">
        <f>IF(OR(N325=Локализация!$C$118,N325=5),4,IF(OR(N325=Локализация!$C$119,N325=4),2,IF(OR(N325=Локализация!$C$120,N325=3),0,IF(OR(N325=Локализация!$C$121,N325=2),-1,IF(OR(N325=Локализация!$C$122,N325=1),-2)))))</f>
        <v>0</v>
      </c>
      <c r="AJ325" s="11" t="b">
        <f>IF(OR(O325=Локализация!$C$124,O325=5),-2,IF(OR(O325=Локализация!$C$125,O325=4),-1,IF(OR(O325=Локализация!$C$126,O325=3),0,IF(OR(O325=Локализация!$C$127,O325=2),2,IF(OR(O325=Локализация!$C$128,O325=1),4)))))</f>
        <v>0</v>
      </c>
      <c r="AK325" s="11" t="b">
        <f>IF(OR(P325=Локализация!$C$118,P325=5),4,IF(OR(P325=Локализация!$C$119,P325=4),2,IF(OR(P325=Локализация!$C$120,P325=3),0,IF(OR(P325=Локализация!$C$121,P325=2),-1,IF(OR(P325=Локализация!$C$122,P325=1),-2)))))</f>
        <v>0</v>
      </c>
      <c r="AL325" s="11" t="b">
        <f>IF(OR(Q325=Локализация!$C$124,Q325=5),-2,IF(OR(Q325=Локализация!$C$125,Q325=4),-1,IF(OR(Q325=Локализация!$C$126,Q325=3),0,IF(OR(Q325=Локализация!$C$127,Q325=2),2,IF(OR(Q325=Локализация!$C$128,Q325=1),4)))))</f>
        <v>0</v>
      </c>
      <c r="AM325" s="11" t="b">
        <f>IF(OR(R325=Локализация!$C$118,R325=5),4,IF(OR(R325=Локализация!$C$119,R325=4),2,IF(OR(R325=Локализация!$C$120,R325=3),0,IF(OR(R325=Локализация!$C$121,R325=2),-1,IF(OR(R325=Локализация!$C$122,R325=1),-2)))))</f>
        <v>0</v>
      </c>
      <c r="AN325" s="11" t="b">
        <f>IF(OR(S325=Локализация!$C$124,S325=5),-2,IF(OR(S325=Локализация!$C$125,S325=4),-1,IF(OR(S325=Локализация!$C$126,S325=3),0,IF(OR(S325=Локализация!$C$127,S325=2),2,IF(OR(S325=Локализация!$C$128,S325=1),4)))))</f>
        <v>0</v>
      </c>
      <c r="AO325" s="11" t="b">
        <f>IF(OR(T325=Локализация!$C$118,T325=5),4,IF(OR(T325=Локализация!$C$119,T325=4),2,IF(OR(T325=Локализация!$C$120,T325=3),0,IF(OR(T325=Локализация!$C$121,T325=2),-1,IF(OR(T325=Локализация!$C$122,T325=1),-2)))))</f>
        <v>0</v>
      </c>
      <c r="AP325" s="11" t="b">
        <f>IF(OR(U325=Локализация!$C$124,U325=5),-2,IF(OR(U325=Локализация!$C$125,U325=4),-1,IF(OR(U325=Локализация!$C$126,U325=3),0,IF(OR(U325=Локализация!$C$127,U325=2),2,IF(OR(U325=Локализация!$C$128,U325=1),4)))))</f>
        <v>0</v>
      </c>
      <c r="AR325" s="11" t="str">
        <f t="shared" ref="AR325:AR388" si="107">CONCATENATE(W325,X325)</f>
        <v>ЛОЖЬЛОЖЬ</v>
      </c>
      <c r="AS325" s="11" t="str">
        <f t="shared" ref="AS325:AS388" si="108">CONCATENATE(Y325,Z325)</f>
        <v>ЛОЖЬЛОЖЬ</v>
      </c>
      <c r="AT325" s="11" t="str">
        <f t="shared" ref="AT325:AT388" si="109">CONCATENATE(AA325,AB325)</f>
        <v>ЛОЖЬЛОЖЬ</v>
      </c>
      <c r="AU325" s="11" t="str">
        <f t="shared" ref="AU325:AU388" si="110">CONCATENATE(AC325,AD325)</f>
        <v>ЛОЖЬЛОЖЬ</v>
      </c>
      <c r="AV325" s="11" t="str">
        <f t="shared" ref="AV325:AV388" si="111">CONCATENATE(AE325,AF325)</f>
        <v>ЛОЖЬЛОЖЬ</v>
      </c>
      <c r="AW325" s="11" t="str">
        <f t="shared" ref="AW325:AW388" si="112">CONCATENATE(AG325,AH325)</f>
        <v>ЛОЖЬЛОЖЬ</v>
      </c>
      <c r="AX325" s="11" t="str">
        <f t="shared" ref="AX325:AX388" si="113">CONCATENATE(AI325,AJ325)</f>
        <v>ЛОЖЬЛОЖЬ</v>
      </c>
      <c r="AY325" s="11" t="str">
        <f t="shared" ref="AY325:AY388" si="114">CONCATENATE(AK325,AL325)</f>
        <v>ЛОЖЬЛОЖЬ</v>
      </c>
      <c r="AZ325" s="11" t="str">
        <f t="shared" ref="AZ325:AZ388" si="115">CONCATENATE(AM325,AN325)</f>
        <v>ЛОЖЬЛОЖЬ</v>
      </c>
      <c r="BA325" s="11" t="str">
        <f t="shared" ref="BA325:BA388" si="116">CONCATENATE(AO325,AP325)</f>
        <v>ЛОЖЬЛОЖЬ</v>
      </c>
      <c r="BC325" s="11" t="str">
        <f t="shared" ref="BC325:BC388" si="117" xml:space="preserve"> IF(OR(AR325= "4-2", AR325= "2-1", AR325= "-12", AR325= "-24"),"Q",
  IF(
    OR(AR325= "4-1", AR325= "40", AR325= "42"),"A",
    IF(
      AR325= "44","P",
      IF(OR(AR325= "2-2",AR325="0-2",AR325="-1-2",AR325="-2-2",AR325="-2-1",AR325="-20",AR325="-22" ),"R",
              IF(
                OR(AR325= "24",AR325="04",AR325="-14"),"M",
                IF(
                  OR(AR325= "20",AR325="22",AR325="0-1",AR325="00",AR325="02",AR325="-1-1",AR325="-10"),"I",""
                )
              )
      )
    )
  )
)</f>
        <v/>
      </c>
      <c r="BD325" s="11" t="str">
        <f t="shared" ref="BD325:BD388" si="118" xml:space="preserve"> IF(OR(AS325= "4-2", AS325= "2-1", AS325= "-12", AS325= "-24"),"Q",
  IF(
    OR(AS325= "4-1", AS325= "40", AS325= "42"),"A",
    IF(
      AS325= "44","P",
      IF(OR(AS325= "2-2",AS325="0-2",AS325="-1-2",AS325="-2-2",AS325="-2-1",AS325="-20",AS325="-22" ),"R",
              IF(
                OR(AS325= "24",AS325="04",AS325="-14"),"M",
                IF(
                  OR(AS325= "20",AS325="22",AS325="0-1",AS325="00",AS325="02",AS325="-1-1",AS325="-10"),"I",""
                )
              )
      )
    )
  )
)</f>
        <v/>
      </c>
      <c r="BE325" s="11" t="str">
        <f t="shared" ref="BE325:BE388" si="119" xml:space="preserve"> IF(OR(AT325= "4-2", AT325= "2-1", AT325= "-12", AT325= "-24"),"Q",
  IF(
    OR(AT325= "4-1", AT325= "40", AT325= "42"),"A",
    IF(
      AT325= "44","P",
      IF(OR(AT325= "2-2",AT325="0-2",AT325="-1-2",AT325="-2-2",AT325="-2-1",AT325="-20",AT325="-22" ),"R",
              IF(
                OR(AT325= "24",AT325="04",AT325="-14"),"M",
                IF(
                  OR(AT325= "20",AT325="22",AT325="0-1",AT325="00",AT325="02",AT325="-1-1",AT325="-10"),"I",""
                )
              )
      )
    )
  )
)</f>
        <v/>
      </c>
      <c r="BF325" s="11" t="str">
        <f t="shared" ref="BF325:BF388" si="120" xml:space="preserve"> IF(OR(AU325= "4-2", AU325= "2-1", AU325= "-12", AU325= "-24"),"Q",
  IF(
    OR(AU325= "4-1", AU325= "40", AU325= "42"),"A",
    IF(
      AU325= "44","P",
      IF(OR(AU325= "2-2",AU325="0-2",AU325="-1-2",AU325="-2-2",AU325="-2-1",AU325="-20",AU325="-22" ),"R",
              IF(
                OR(AU325= "24",AU325="04",AU325="-14"),"M",
                IF(
                  OR(AU325= "20",AU325="22",AU325="0-1",AU325="00",AU325="02",AU325="-1-1",AU325="-10"),"I",""
                )
              )
      )
    )
  )
)</f>
        <v/>
      </c>
      <c r="BG325" s="11" t="str">
        <f t="shared" ref="BG325:BG388" si="121" xml:space="preserve"> IF(OR(AV325= "4-2", AV325= "2-1", AV325= "-12", AV325= "-24"),"Q",
  IF(
    OR(AV325= "4-1", AV325= "40", AV325= "42"),"A",
    IF(
      AV325= "44","P",
      IF(OR(AV325= "2-2",AV325="0-2",AV325="-1-2",AV325="-2-2",AV325="-2-1",AV325="-20",AV325="-22" ),"R",
              IF(
                OR(AV325= "24",AV325="04",AV325="-14"),"M",
                IF(
                  OR(AV325= "20",AV325="22",AV325="0-1",AV325="00",AV325="02",AV325="-1-1",AV325="-10"),"I",""
                )
              )
      )
    )
  )
)</f>
        <v/>
      </c>
      <c r="BH325" s="11" t="str">
        <f t="shared" ref="BH325:BH388" si="122" xml:space="preserve"> IF(OR(AW325= "4-2", AW325= "2-1", AW325= "-12", AW325= "-24"),"Q",
  IF(
    OR(AW325= "4-1", AW325= "40", AW325= "42"),"A",
    IF(
      AW325= "44","P",
      IF(OR(AW325= "2-2",AW325="0-2",AW325="-1-2",AW325="-2-2",AW325="-2-1",AW325="-20",AW325="-22" ),"R",
              IF(
                OR(AW325= "24",AW325="04",AW325="-14"),"M",
                IF(
                  OR(AW325= "20",AW325="22",AW325="0-1",AW325="00",AW325="02",AW325="-1-1",AW325="-10"),"I",""
                )
              )
      )
    )
  )
)</f>
        <v/>
      </c>
      <c r="BI325" s="11" t="str">
        <f t="shared" ref="BI325:BI388" si="123" xml:space="preserve"> IF(OR(AX325= "4-2", AX325= "2-1", AX325= "-12", AX325= "-24"),"Q",
  IF(
    OR(AX325= "4-1", AX325= "40", AX325= "42"),"A",
    IF(
      AX325= "44","P",
      IF(OR(AX325= "2-2",AX325="0-2",AX325="-1-2",AX325="-2-2",AX325="-2-1",AX325="-20",AX325="-22" ),"R",
              IF(
                OR(AX325= "24",AX325="04",AX325="-14"),"M",
                IF(
                  OR(AX325= "20",AX325="22",AX325="0-1",AX325="00",AX325="02",AX325="-1-1",AX325="-10"),"I",""
                )
              )
      )
    )
  )
)</f>
        <v/>
      </c>
      <c r="BJ325" s="11" t="str">
        <f t="shared" ref="BJ325:BJ388" si="124" xml:space="preserve"> IF(OR(AY325= "4-2", AY325= "2-1", AY325= "-12", AY325= "-24"),"Q",
  IF(
    OR(AY325= "4-1", AY325= "40", AY325= "42"),"A",
    IF(
      AY325= "44","P",
      IF(OR(AY325= "2-2",AY325="0-2",AY325="-1-2",AY325="-2-2",AY325="-2-1",AY325="-20",AY325="-22" ),"R",
              IF(
                OR(AY325= "24",AY325="04",AY325="-14"),"M",
                IF(
                  OR(AY325= "20",AY325="22",AY325="0-1",AY325="00",AY325="02",AY325="-1-1",AY325="-10"),"I",""
                )
              )
      )
    )
  )
)</f>
        <v/>
      </c>
      <c r="BK325" s="11" t="str">
        <f t="shared" ref="BK325:BK388" si="125" xml:space="preserve"> IF(OR(AZ325= "4-2", AZ325= "2-1", AZ325= "-12", AZ325= "-24"),"Q",
  IF(
    OR(AZ325= "4-1", AZ325= "40", AZ325= "42"),"A",
    IF(
      AZ325= "44","P",
      IF(OR(AZ325= "2-2",AZ325="0-2",AZ325="-1-2",AZ325="-2-2",AZ325="-2-1",AZ325="-20",AZ325="-22" ),"R",
              IF(
                OR(AZ325= "24",AZ325="04",AZ325="-14"),"M",
                IF(
                  OR(AZ325= "20",AZ325="22",AZ325="0-1",AZ325="00",AZ325="02",AZ325="-1-1",AZ325="-10"),"I",""
                )
              )
      )
    )
  )
)</f>
        <v/>
      </c>
      <c r="BL325" s="11" t="str">
        <f t="shared" ref="BL325:BL388" si="126" xml:space="preserve"> IF(OR(BA325= "4-2", BA325= "2-1", BA325= "-12", BA325= "-24"),"Q",
  IF(
    OR(BA325= "4-1", BA325= "40", BA325= "42"),"A",
    IF(
      BA325= "44","P",
      IF(OR(BA325= "2-2",BA325="0-2",BA325="-1-2",BA325="-2-2",BA325="-2-1",BA325="-20",BA325="-22" ),"R",
              IF(
                OR(BA325= "24",BA325="04",BA325="-14"),"M",
                IF(
                  OR(BA325= "20",BA325="22",BA325="0-1",BA325="00",BA325="02",BA325="-1-1",BA325="-10"),"I",""
                )
              )
      )
    )
  )
)</f>
        <v/>
      </c>
    </row>
    <row r="326" spans="23:64" x14ac:dyDescent="0.3">
      <c r="W326" s="11" t="b">
        <f>IF(OR(B326=Локализация!$C$118,B326=5),4,IF(OR(B326=Локализация!$C$119,B326=4),2,IF(OR(B326=Локализация!$C$120,B326=3),0,IF(OR(B326=Локализация!$C$121,B326=2),-1,IF(OR(B326=Локализация!$C$122,B326=1),-2)))))</f>
        <v>0</v>
      </c>
      <c r="X326" s="11" t="b">
        <f>IF(OR(C326=Локализация!$C$124,C326=5),-2,IF(OR(C326=Локализация!$C$125,C326=4),-1,IF(OR(C326=Локализация!$C$126,C326=3),0,IF(OR(C326=Локализация!$C$127,C326=2),2,IF(OR(C326=Локализация!$C$128,C326=1),4)))))</f>
        <v>0</v>
      </c>
      <c r="Y326" s="11" t="b">
        <f>IF(OR(D326=Локализация!$C$118,D326=5),4,IF(OR(D326=Локализация!$C$119,D326=4),2,IF(OR(D326=Локализация!$C$120,D326=3),0,IF(OR(D326=Локализация!$C$121,D326=2),-1,IF(OR(D326=Локализация!$C$122,D326=1),-2)))))</f>
        <v>0</v>
      </c>
      <c r="Z326" s="11" t="b">
        <f>IF(OR(E326=Локализация!$C$124,E326=5),-2,IF(OR(E326=Локализация!$C$125,E326=4),-1,IF(OR(E326=Локализация!$C$126,E326=3),0,IF(OR(E326=Локализация!$C$127,E326=2),2,IF(OR(E326=Локализация!$C$128,E326=1),4)))))</f>
        <v>0</v>
      </c>
      <c r="AA326" s="11" t="b">
        <f>IF(OR(F326=Локализация!$C$118,F326=5),4,IF(OR(F326=Локализация!$C$119,F326=4),2,IF(OR(F326=Локализация!$C$120,F326=3),0,IF(OR(F326=Локализация!$C$121,F326=2),-1,IF(OR(F326=Локализация!$C$122,F326=1),-2)))))</f>
        <v>0</v>
      </c>
      <c r="AB326" s="11" t="b">
        <f>IF(OR(G326=Локализация!$C$124,G326=5),-2,IF(OR(G326=Локализация!$C$125,G326=4),-1,IF(OR(G326=Локализация!$C$126,G326=3),0,IF(OR(G326=Локализация!$C$127,G326=2),2,IF(OR(G326=Локализация!$C$128,G326=1),4)))))</f>
        <v>0</v>
      </c>
      <c r="AC326" s="11" t="b">
        <f>IF(OR(H326=Локализация!$C$118,H326=5),4,IF(OR(H326=Локализация!$C$119,H326=4),2,IF(OR(H326=Локализация!$C$120,H326=3),0,IF(OR(H326=Локализация!$C$121,H326=2),-1,IF(OR(H326=Локализация!$C$122,H326=1),-2)))))</f>
        <v>0</v>
      </c>
      <c r="AD326" s="11" t="b">
        <f>IF(OR(I326=Локализация!$C$124,I326=5),-2,IF(OR(I326=Локализация!$C$125,I326=4),-1,IF(OR(I326=Локализация!$C$126,I326=3),0,IF(OR(I326=Локализация!$C$127,I326=2),2,IF(OR(I326=Локализация!$C$128,I326=1),4)))))</f>
        <v>0</v>
      </c>
      <c r="AE326" s="11" t="b">
        <f>IF(OR(J326=Локализация!$C$118,J326=5),4,IF(OR(J326=Локализация!$C$119,J326=4),2,IF(OR(J326=Локализация!$C$120,J326=3),0,IF(OR(J326=Локализация!$C$121,J326=2),-1,IF(OR(J326=Локализация!$C$122,J326=1),-2)))))</f>
        <v>0</v>
      </c>
      <c r="AF326" s="11" t="b">
        <f>IF(OR(K326=Локализация!$C$124,K326=5),-2,IF(OR(K326=Локализация!$C$125,K326=4),-1,IF(OR(K326=Локализация!$C$126,K326=3),0,IF(OR(K326=Локализация!$C$127,K326=2),2,IF(OR(K326=Локализация!$C$128,K326=1),4)))))</f>
        <v>0</v>
      </c>
      <c r="AG326" s="11" t="b">
        <f>IF(OR(L326=Локализация!$C$118,L326=5),4,IF(OR(L326=Локализация!$C$119,L326=4),2,IF(OR(L326=Локализация!$C$120,L326=3),0,IF(OR(L326=Локализация!$C$121,L326=2),-1,IF(OR(L326=Локализация!$C$122,L326=1),-2)))))</f>
        <v>0</v>
      </c>
      <c r="AH326" s="11" t="b">
        <f>IF(OR(M326=Локализация!$C$124,M326=5),-2,IF(OR(M326=Локализация!$C$125,M326=4),-1,IF(OR(M326=Локализация!$C$126,M326=3),0,IF(OR(M326=Локализация!$C$127,M326=2),2,IF(OR(M326=Локализация!$C$128,M326=1),4)))))</f>
        <v>0</v>
      </c>
      <c r="AI326" s="11" t="b">
        <f>IF(OR(N326=Локализация!$C$118,N326=5),4,IF(OR(N326=Локализация!$C$119,N326=4),2,IF(OR(N326=Локализация!$C$120,N326=3),0,IF(OR(N326=Локализация!$C$121,N326=2),-1,IF(OR(N326=Локализация!$C$122,N326=1),-2)))))</f>
        <v>0</v>
      </c>
      <c r="AJ326" s="11" t="b">
        <f>IF(OR(O326=Локализация!$C$124,O326=5),-2,IF(OR(O326=Локализация!$C$125,O326=4),-1,IF(OR(O326=Локализация!$C$126,O326=3),0,IF(OR(O326=Локализация!$C$127,O326=2),2,IF(OR(O326=Локализация!$C$128,O326=1),4)))))</f>
        <v>0</v>
      </c>
      <c r="AK326" s="11" t="b">
        <f>IF(OR(P326=Локализация!$C$118,P326=5),4,IF(OR(P326=Локализация!$C$119,P326=4),2,IF(OR(P326=Локализация!$C$120,P326=3),0,IF(OR(P326=Локализация!$C$121,P326=2),-1,IF(OR(P326=Локализация!$C$122,P326=1),-2)))))</f>
        <v>0</v>
      </c>
      <c r="AL326" s="11" t="b">
        <f>IF(OR(Q326=Локализация!$C$124,Q326=5),-2,IF(OR(Q326=Локализация!$C$125,Q326=4),-1,IF(OR(Q326=Локализация!$C$126,Q326=3),0,IF(OR(Q326=Локализация!$C$127,Q326=2),2,IF(OR(Q326=Локализация!$C$128,Q326=1),4)))))</f>
        <v>0</v>
      </c>
      <c r="AM326" s="11" t="b">
        <f>IF(OR(R326=Локализация!$C$118,R326=5),4,IF(OR(R326=Локализация!$C$119,R326=4),2,IF(OR(R326=Локализация!$C$120,R326=3),0,IF(OR(R326=Локализация!$C$121,R326=2),-1,IF(OR(R326=Локализация!$C$122,R326=1),-2)))))</f>
        <v>0</v>
      </c>
      <c r="AN326" s="11" t="b">
        <f>IF(OR(S326=Локализация!$C$124,S326=5),-2,IF(OR(S326=Локализация!$C$125,S326=4),-1,IF(OR(S326=Локализация!$C$126,S326=3),0,IF(OR(S326=Локализация!$C$127,S326=2),2,IF(OR(S326=Локализация!$C$128,S326=1),4)))))</f>
        <v>0</v>
      </c>
      <c r="AO326" s="11" t="b">
        <f>IF(OR(T326=Локализация!$C$118,T326=5),4,IF(OR(T326=Локализация!$C$119,T326=4),2,IF(OR(T326=Локализация!$C$120,T326=3),0,IF(OR(T326=Локализация!$C$121,T326=2),-1,IF(OR(T326=Локализация!$C$122,T326=1),-2)))))</f>
        <v>0</v>
      </c>
      <c r="AP326" s="11" t="b">
        <f>IF(OR(U326=Локализация!$C$124,U326=5),-2,IF(OR(U326=Локализация!$C$125,U326=4),-1,IF(OR(U326=Локализация!$C$126,U326=3),0,IF(OR(U326=Локализация!$C$127,U326=2),2,IF(OR(U326=Локализация!$C$128,U326=1),4)))))</f>
        <v>0</v>
      </c>
      <c r="AR326" s="11" t="str">
        <f t="shared" si="107"/>
        <v>ЛОЖЬЛОЖЬ</v>
      </c>
      <c r="AS326" s="11" t="str">
        <f t="shared" si="108"/>
        <v>ЛОЖЬЛОЖЬ</v>
      </c>
      <c r="AT326" s="11" t="str">
        <f t="shared" si="109"/>
        <v>ЛОЖЬЛОЖЬ</v>
      </c>
      <c r="AU326" s="11" t="str">
        <f t="shared" si="110"/>
        <v>ЛОЖЬЛОЖЬ</v>
      </c>
      <c r="AV326" s="11" t="str">
        <f t="shared" si="111"/>
        <v>ЛОЖЬЛОЖЬ</v>
      </c>
      <c r="AW326" s="11" t="str">
        <f t="shared" si="112"/>
        <v>ЛОЖЬЛОЖЬ</v>
      </c>
      <c r="AX326" s="11" t="str">
        <f t="shared" si="113"/>
        <v>ЛОЖЬЛОЖЬ</v>
      </c>
      <c r="AY326" s="11" t="str">
        <f t="shared" si="114"/>
        <v>ЛОЖЬЛОЖЬ</v>
      </c>
      <c r="AZ326" s="11" t="str">
        <f t="shared" si="115"/>
        <v>ЛОЖЬЛОЖЬ</v>
      </c>
      <c r="BA326" s="11" t="str">
        <f t="shared" si="116"/>
        <v>ЛОЖЬЛОЖЬ</v>
      </c>
      <c r="BC326" s="11" t="str">
        <f t="shared" si="117"/>
        <v/>
      </c>
      <c r="BD326" s="11" t="str">
        <f t="shared" si="118"/>
        <v/>
      </c>
      <c r="BE326" s="11" t="str">
        <f t="shared" si="119"/>
        <v/>
      </c>
      <c r="BF326" s="11" t="str">
        <f t="shared" si="120"/>
        <v/>
      </c>
      <c r="BG326" s="11" t="str">
        <f t="shared" si="121"/>
        <v/>
      </c>
      <c r="BH326" s="11" t="str">
        <f t="shared" si="122"/>
        <v/>
      </c>
      <c r="BI326" s="11" t="str">
        <f t="shared" si="123"/>
        <v/>
      </c>
      <c r="BJ326" s="11" t="str">
        <f t="shared" si="124"/>
        <v/>
      </c>
      <c r="BK326" s="11" t="str">
        <f t="shared" si="125"/>
        <v/>
      </c>
      <c r="BL326" s="11" t="str">
        <f t="shared" si="126"/>
        <v/>
      </c>
    </row>
    <row r="327" spans="23:64" x14ac:dyDescent="0.3">
      <c r="W327" s="11" t="b">
        <f>IF(OR(B327=Локализация!$C$118,B327=5),4,IF(OR(B327=Локализация!$C$119,B327=4),2,IF(OR(B327=Локализация!$C$120,B327=3),0,IF(OR(B327=Локализация!$C$121,B327=2),-1,IF(OR(B327=Локализация!$C$122,B327=1),-2)))))</f>
        <v>0</v>
      </c>
      <c r="X327" s="11" t="b">
        <f>IF(OR(C327=Локализация!$C$124,C327=5),-2,IF(OR(C327=Локализация!$C$125,C327=4),-1,IF(OR(C327=Локализация!$C$126,C327=3),0,IF(OR(C327=Локализация!$C$127,C327=2),2,IF(OR(C327=Локализация!$C$128,C327=1),4)))))</f>
        <v>0</v>
      </c>
      <c r="Y327" s="11" t="b">
        <f>IF(OR(D327=Локализация!$C$118,D327=5),4,IF(OR(D327=Локализация!$C$119,D327=4),2,IF(OR(D327=Локализация!$C$120,D327=3),0,IF(OR(D327=Локализация!$C$121,D327=2),-1,IF(OR(D327=Локализация!$C$122,D327=1),-2)))))</f>
        <v>0</v>
      </c>
      <c r="Z327" s="11" t="b">
        <f>IF(OR(E327=Локализация!$C$124,E327=5),-2,IF(OR(E327=Локализация!$C$125,E327=4),-1,IF(OR(E327=Локализация!$C$126,E327=3),0,IF(OR(E327=Локализация!$C$127,E327=2),2,IF(OR(E327=Локализация!$C$128,E327=1),4)))))</f>
        <v>0</v>
      </c>
      <c r="AA327" s="11" t="b">
        <f>IF(OR(F327=Локализация!$C$118,F327=5),4,IF(OR(F327=Локализация!$C$119,F327=4),2,IF(OR(F327=Локализация!$C$120,F327=3),0,IF(OR(F327=Локализация!$C$121,F327=2),-1,IF(OR(F327=Локализация!$C$122,F327=1),-2)))))</f>
        <v>0</v>
      </c>
      <c r="AB327" s="11" t="b">
        <f>IF(OR(G327=Локализация!$C$124,G327=5),-2,IF(OR(G327=Локализация!$C$125,G327=4),-1,IF(OR(G327=Локализация!$C$126,G327=3),0,IF(OR(G327=Локализация!$C$127,G327=2),2,IF(OR(G327=Локализация!$C$128,G327=1),4)))))</f>
        <v>0</v>
      </c>
      <c r="AC327" s="11" t="b">
        <f>IF(OR(H327=Локализация!$C$118,H327=5),4,IF(OR(H327=Локализация!$C$119,H327=4),2,IF(OR(H327=Локализация!$C$120,H327=3),0,IF(OR(H327=Локализация!$C$121,H327=2),-1,IF(OR(H327=Локализация!$C$122,H327=1),-2)))))</f>
        <v>0</v>
      </c>
      <c r="AD327" s="11" t="b">
        <f>IF(OR(I327=Локализация!$C$124,I327=5),-2,IF(OR(I327=Локализация!$C$125,I327=4),-1,IF(OR(I327=Локализация!$C$126,I327=3),0,IF(OR(I327=Локализация!$C$127,I327=2),2,IF(OR(I327=Локализация!$C$128,I327=1),4)))))</f>
        <v>0</v>
      </c>
      <c r="AE327" s="11" t="b">
        <f>IF(OR(J327=Локализация!$C$118,J327=5),4,IF(OR(J327=Локализация!$C$119,J327=4),2,IF(OR(J327=Локализация!$C$120,J327=3),0,IF(OR(J327=Локализация!$C$121,J327=2),-1,IF(OR(J327=Локализация!$C$122,J327=1),-2)))))</f>
        <v>0</v>
      </c>
      <c r="AF327" s="11" t="b">
        <f>IF(OR(K327=Локализация!$C$124,K327=5),-2,IF(OR(K327=Локализация!$C$125,K327=4),-1,IF(OR(K327=Локализация!$C$126,K327=3),0,IF(OR(K327=Локализация!$C$127,K327=2),2,IF(OR(K327=Локализация!$C$128,K327=1),4)))))</f>
        <v>0</v>
      </c>
      <c r="AG327" s="11" t="b">
        <f>IF(OR(L327=Локализация!$C$118,L327=5),4,IF(OR(L327=Локализация!$C$119,L327=4),2,IF(OR(L327=Локализация!$C$120,L327=3),0,IF(OR(L327=Локализация!$C$121,L327=2),-1,IF(OR(L327=Локализация!$C$122,L327=1),-2)))))</f>
        <v>0</v>
      </c>
      <c r="AH327" s="11" t="b">
        <f>IF(OR(M327=Локализация!$C$124,M327=5),-2,IF(OR(M327=Локализация!$C$125,M327=4),-1,IF(OR(M327=Локализация!$C$126,M327=3),0,IF(OR(M327=Локализация!$C$127,M327=2),2,IF(OR(M327=Локализация!$C$128,M327=1),4)))))</f>
        <v>0</v>
      </c>
      <c r="AI327" s="11" t="b">
        <f>IF(OR(N327=Локализация!$C$118,N327=5),4,IF(OR(N327=Локализация!$C$119,N327=4),2,IF(OR(N327=Локализация!$C$120,N327=3),0,IF(OR(N327=Локализация!$C$121,N327=2),-1,IF(OR(N327=Локализация!$C$122,N327=1),-2)))))</f>
        <v>0</v>
      </c>
      <c r="AJ327" s="11" t="b">
        <f>IF(OR(O327=Локализация!$C$124,O327=5),-2,IF(OR(O327=Локализация!$C$125,O327=4),-1,IF(OR(O327=Локализация!$C$126,O327=3),0,IF(OR(O327=Локализация!$C$127,O327=2),2,IF(OR(O327=Локализация!$C$128,O327=1),4)))))</f>
        <v>0</v>
      </c>
      <c r="AK327" s="11" t="b">
        <f>IF(OR(P327=Локализация!$C$118,P327=5),4,IF(OR(P327=Локализация!$C$119,P327=4),2,IF(OR(P327=Локализация!$C$120,P327=3),0,IF(OR(P327=Локализация!$C$121,P327=2),-1,IF(OR(P327=Локализация!$C$122,P327=1),-2)))))</f>
        <v>0</v>
      </c>
      <c r="AL327" s="11" t="b">
        <f>IF(OR(Q327=Локализация!$C$124,Q327=5),-2,IF(OR(Q327=Локализация!$C$125,Q327=4),-1,IF(OR(Q327=Локализация!$C$126,Q327=3),0,IF(OR(Q327=Локализация!$C$127,Q327=2),2,IF(OR(Q327=Локализация!$C$128,Q327=1),4)))))</f>
        <v>0</v>
      </c>
      <c r="AM327" s="11" t="b">
        <f>IF(OR(R327=Локализация!$C$118,R327=5),4,IF(OR(R327=Локализация!$C$119,R327=4),2,IF(OR(R327=Локализация!$C$120,R327=3),0,IF(OR(R327=Локализация!$C$121,R327=2),-1,IF(OR(R327=Локализация!$C$122,R327=1),-2)))))</f>
        <v>0</v>
      </c>
      <c r="AN327" s="11" t="b">
        <f>IF(OR(S327=Локализация!$C$124,S327=5),-2,IF(OR(S327=Локализация!$C$125,S327=4),-1,IF(OR(S327=Локализация!$C$126,S327=3),0,IF(OR(S327=Локализация!$C$127,S327=2),2,IF(OR(S327=Локализация!$C$128,S327=1),4)))))</f>
        <v>0</v>
      </c>
      <c r="AO327" s="11" t="b">
        <f>IF(OR(T327=Локализация!$C$118,T327=5),4,IF(OR(T327=Локализация!$C$119,T327=4),2,IF(OR(T327=Локализация!$C$120,T327=3),0,IF(OR(T327=Локализация!$C$121,T327=2),-1,IF(OR(T327=Локализация!$C$122,T327=1),-2)))))</f>
        <v>0</v>
      </c>
      <c r="AP327" s="11" t="b">
        <f>IF(OR(U327=Локализация!$C$124,U327=5),-2,IF(OR(U327=Локализация!$C$125,U327=4),-1,IF(OR(U327=Локализация!$C$126,U327=3),0,IF(OR(U327=Локализация!$C$127,U327=2),2,IF(OR(U327=Локализация!$C$128,U327=1),4)))))</f>
        <v>0</v>
      </c>
      <c r="AR327" s="11" t="str">
        <f t="shared" si="107"/>
        <v>ЛОЖЬЛОЖЬ</v>
      </c>
      <c r="AS327" s="11" t="str">
        <f t="shared" si="108"/>
        <v>ЛОЖЬЛОЖЬ</v>
      </c>
      <c r="AT327" s="11" t="str">
        <f t="shared" si="109"/>
        <v>ЛОЖЬЛОЖЬ</v>
      </c>
      <c r="AU327" s="11" t="str">
        <f t="shared" si="110"/>
        <v>ЛОЖЬЛОЖЬ</v>
      </c>
      <c r="AV327" s="11" t="str">
        <f t="shared" si="111"/>
        <v>ЛОЖЬЛОЖЬ</v>
      </c>
      <c r="AW327" s="11" t="str">
        <f t="shared" si="112"/>
        <v>ЛОЖЬЛОЖЬ</v>
      </c>
      <c r="AX327" s="11" t="str">
        <f t="shared" si="113"/>
        <v>ЛОЖЬЛОЖЬ</v>
      </c>
      <c r="AY327" s="11" t="str">
        <f t="shared" si="114"/>
        <v>ЛОЖЬЛОЖЬ</v>
      </c>
      <c r="AZ327" s="11" t="str">
        <f t="shared" si="115"/>
        <v>ЛОЖЬЛОЖЬ</v>
      </c>
      <c r="BA327" s="11" t="str">
        <f t="shared" si="116"/>
        <v>ЛОЖЬЛОЖЬ</v>
      </c>
      <c r="BC327" s="11" t="str">
        <f t="shared" si="117"/>
        <v/>
      </c>
      <c r="BD327" s="11" t="str">
        <f t="shared" si="118"/>
        <v/>
      </c>
      <c r="BE327" s="11" t="str">
        <f t="shared" si="119"/>
        <v/>
      </c>
      <c r="BF327" s="11" t="str">
        <f t="shared" si="120"/>
        <v/>
      </c>
      <c r="BG327" s="11" t="str">
        <f t="shared" si="121"/>
        <v/>
      </c>
      <c r="BH327" s="11" t="str">
        <f t="shared" si="122"/>
        <v/>
      </c>
      <c r="BI327" s="11" t="str">
        <f t="shared" si="123"/>
        <v/>
      </c>
      <c r="BJ327" s="11" t="str">
        <f t="shared" si="124"/>
        <v/>
      </c>
      <c r="BK327" s="11" t="str">
        <f t="shared" si="125"/>
        <v/>
      </c>
      <c r="BL327" s="11" t="str">
        <f t="shared" si="126"/>
        <v/>
      </c>
    </row>
    <row r="328" spans="23:64" x14ac:dyDescent="0.3">
      <c r="W328" s="11" t="b">
        <f>IF(OR(B328=Локализация!$C$118,B328=5),4,IF(OR(B328=Локализация!$C$119,B328=4),2,IF(OR(B328=Локализация!$C$120,B328=3),0,IF(OR(B328=Локализация!$C$121,B328=2),-1,IF(OR(B328=Локализация!$C$122,B328=1),-2)))))</f>
        <v>0</v>
      </c>
      <c r="X328" s="11" t="b">
        <f>IF(OR(C328=Локализация!$C$124,C328=5),-2,IF(OR(C328=Локализация!$C$125,C328=4),-1,IF(OR(C328=Локализация!$C$126,C328=3),0,IF(OR(C328=Локализация!$C$127,C328=2),2,IF(OR(C328=Локализация!$C$128,C328=1),4)))))</f>
        <v>0</v>
      </c>
      <c r="Y328" s="11" t="b">
        <f>IF(OR(D328=Локализация!$C$118,D328=5),4,IF(OR(D328=Локализация!$C$119,D328=4),2,IF(OR(D328=Локализация!$C$120,D328=3),0,IF(OR(D328=Локализация!$C$121,D328=2),-1,IF(OR(D328=Локализация!$C$122,D328=1),-2)))))</f>
        <v>0</v>
      </c>
      <c r="Z328" s="11" t="b">
        <f>IF(OR(E328=Локализация!$C$124,E328=5),-2,IF(OR(E328=Локализация!$C$125,E328=4),-1,IF(OR(E328=Локализация!$C$126,E328=3),0,IF(OR(E328=Локализация!$C$127,E328=2),2,IF(OR(E328=Локализация!$C$128,E328=1),4)))))</f>
        <v>0</v>
      </c>
      <c r="AA328" s="11" t="b">
        <f>IF(OR(F328=Локализация!$C$118,F328=5),4,IF(OR(F328=Локализация!$C$119,F328=4),2,IF(OR(F328=Локализация!$C$120,F328=3),0,IF(OR(F328=Локализация!$C$121,F328=2),-1,IF(OR(F328=Локализация!$C$122,F328=1),-2)))))</f>
        <v>0</v>
      </c>
      <c r="AB328" s="11" t="b">
        <f>IF(OR(G328=Локализация!$C$124,G328=5),-2,IF(OR(G328=Локализация!$C$125,G328=4),-1,IF(OR(G328=Локализация!$C$126,G328=3),0,IF(OR(G328=Локализация!$C$127,G328=2),2,IF(OR(G328=Локализация!$C$128,G328=1),4)))))</f>
        <v>0</v>
      </c>
      <c r="AC328" s="11" t="b">
        <f>IF(OR(H328=Локализация!$C$118,H328=5),4,IF(OR(H328=Локализация!$C$119,H328=4),2,IF(OR(H328=Локализация!$C$120,H328=3),0,IF(OR(H328=Локализация!$C$121,H328=2),-1,IF(OR(H328=Локализация!$C$122,H328=1),-2)))))</f>
        <v>0</v>
      </c>
      <c r="AD328" s="11" t="b">
        <f>IF(OR(I328=Локализация!$C$124,I328=5),-2,IF(OR(I328=Локализация!$C$125,I328=4),-1,IF(OR(I328=Локализация!$C$126,I328=3),0,IF(OR(I328=Локализация!$C$127,I328=2),2,IF(OR(I328=Локализация!$C$128,I328=1),4)))))</f>
        <v>0</v>
      </c>
      <c r="AE328" s="11" t="b">
        <f>IF(OR(J328=Локализация!$C$118,J328=5),4,IF(OR(J328=Локализация!$C$119,J328=4),2,IF(OR(J328=Локализация!$C$120,J328=3),0,IF(OR(J328=Локализация!$C$121,J328=2),-1,IF(OR(J328=Локализация!$C$122,J328=1),-2)))))</f>
        <v>0</v>
      </c>
      <c r="AF328" s="11" t="b">
        <f>IF(OR(K328=Локализация!$C$124,K328=5),-2,IF(OR(K328=Локализация!$C$125,K328=4),-1,IF(OR(K328=Локализация!$C$126,K328=3),0,IF(OR(K328=Локализация!$C$127,K328=2),2,IF(OR(K328=Локализация!$C$128,K328=1),4)))))</f>
        <v>0</v>
      </c>
      <c r="AG328" s="11" t="b">
        <f>IF(OR(L328=Локализация!$C$118,L328=5),4,IF(OR(L328=Локализация!$C$119,L328=4),2,IF(OR(L328=Локализация!$C$120,L328=3),0,IF(OR(L328=Локализация!$C$121,L328=2),-1,IF(OR(L328=Локализация!$C$122,L328=1),-2)))))</f>
        <v>0</v>
      </c>
      <c r="AH328" s="11" t="b">
        <f>IF(OR(M328=Локализация!$C$124,M328=5),-2,IF(OR(M328=Локализация!$C$125,M328=4),-1,IF(OR(M328=Локализация!$C$126,M328=3),0,IF(OR(M328=Локализация!$C$127,M328=2),2,IF(OR(M328=Локализация!$C$128,M328=1),4)))))</f>
        <v>0</v>
      </c>
      <c r="AI328" s="11" t="b">
        <f>IF(OR(N328=Локализация!$C$118,N328=5),4,IF(OR(N328=Локализация!$C$119,N328=4),2,IF(OR(N328=Локализация!$C$120,N328=3),0,IF(OR(N328=Локализация!$C$121,N328=2),-1,IF(OR(N328=Локализация!$C$122,N328=1),-2)))))</f>
        <v>0</v>
      </c>
      <c r="AJ328" s="11" t="b">
        <f>IF(OR(O328=Локализация!$C$124,O328=5),-2,IF(OR(O328=Локализация!$C$125,O328=4),-1,IF(OR(O328=Локализация!$C$126,O328=3),0,IF(OR(O328=Локализация!$C$127,O328=2),2,IF(OR(O328=Локализация!$C$128,O328=1),4)))))</f>
        <v>0</v>
      </c>
      <c r="AK328" s="11" t="b">
        <f>IF(OR(P328=Локализация!$C$118,P328=5),4,IF(OR(P328=Локализация!$C$119,P328=4),2,IF(OR(P328=Локализация!$C$120,P328=3),0,IF(OR(P328=Локализация!$C$121,P328=2),-1,IF(OR(P328=Локализация!$C$122,P328=1),-2)))))</f>
        <v>0</v>
      </c>
      <c r="AL328" s="11" t="b">
        <f>IF(OR(Q328=Локализация!$C$124,Q328=5),-2,IF(OR(Q328=Локализация!$C$125,Q328=4),-1,IF(OR(Q328=Локализация!$C$126,Q328=3),0,IF(OR(Q328=Локализация!$C$127,Q328=2),2,IF(OR(Q328=Локализация!$C$128,Q328=1),4)))))</f>
        <v>0</v>
      </c>
      <c r="AM328" s="11" t="b">
        <f>IF(OR(R328=Локализация!$C$118,R328=5),4,IF(OR(R328=Локализация!$C$119,R328=4),2,IF(OR(R328=Локализация!$C$120,R328=3),0,IF(OR(R328=Локализация!$C$121,R328=2),-1,IF(OR(R328=Локализация!$C$122,R328=1),-2)))))</f>
        <v>0</v>
      </c>
      <c r="AN328" s="11" t="b">
        <f>IF(OR(S328=Локализация!$C$124,S328=5),-2,IF(OR(S328=Локализация!$C$125,S328=4),-1,IF(OR(S328=Локализация!$C$126,S328=3),0,IF(OR(S328=Локализация!$C$127,S328=2),2,IF(OR(S328=Локализация!$C$128,S328=1),4)))))</f>
        <v>0</v>
      </c>
      <c r="AO328" s="11" t="b">
        <f>IF(OR(T328=Локализация!$C$118,T328=5),4,IF(OR(T328=Локализация!$C$119,T328=4),2,IF(OR(T328=Локализация!$C$120,T328=3),0,IF(OR(T328=Локализация!$C$121,T328=2),-1,IF(OR(T328=Локализация!$C$122,T328=1),-2)))))</f>
        <v>0</v>
      </c>
      <c r="AP328" s="11" t="b">
        <f>IF(OR(U328=Локализация!$C$124,U328=5),-2,IF(OR(U328=Локализация!$C$125,U328=4),-1,IF(OR(U328=Локализация!$C$126,U328=3),0,IF(OR(U328=Локализация!$C$127,U328=2),2,IF(OR(U328=Локализация!$C$128,U328=1),4)))))</f>
        <v>0</v>
      </c>
      <c r="AR328" s="11" t="str">
        <f t="shared" si="107"/>
        <v>ЛОЖЬЛОЖЬ</v>
      </c>
      <c r="AS328" s="11" t="str">
        <f t="shared" si="108"/>
        <v>ЛОЖЬЛОЖЬ</v>
      </c>
      <c r="AT328" s="11" t="str">
        <f t="shared" si="109"/>
        <v>ЛОЖЬЛОЖЬ</v>
      </c>
      <c r="AU328" s="11" t="str">
        <f t="shared" si="110"/>
        <v>ЛОЖЬЛОЖЬ</v>
      </c>
      <c r="AV328" s="11" t="str">
        <f t="shared" si="111"/>
        <v>ЛОЖЬЛОЖЬ</v>
      </c>
      <c r="AW328" s="11" t="str">
        <f t="shared" si="112"/>
        <v>ЛОЖЬЛОЖЬ</v>
      </c>
      <c r="AX328" s="11" t="str">
        <f t="shared" si="113"/>
        <v>ЛОЖЬЛОЖЬ</v>
      </c>
      <c r="AY328" s="11" t="str">
        <f t="shared" si="114"/>
        <v>ЛОЖЬЛОЖЬ</v>
      </c>
      <c r="AZ328" s="11" t="str">
        <f t="shared" si="115"/>
        <v>ЛОЖЬЛОЖЬ</v>
      </c>
      <c r="BA328" s="11" t="str">
        <f t="shared" si="116"/>
        <v>ЛОЖЬЛОЖЬ</v>
      </c>
      <c r="BC328" s="11" t="str">
        <f t="shared" si="117"/>
        <v/>
      </c>
      <c r="BD328" s="11" t="str">
        <f t="shared" si="118"/>
        <v/>
      </c>
      <c r="BE328" s="11" t="str">
        <f t="shared" si="119"/>
        <v/>
      </c>
      <c r="BF328" s="11" t="str">
        <f t="shared" si="120"/>
        <v/>
      </c>
      <c r="BG328" s="11" t="str">
        <f t="shared" si="121"/>
        <v/>
      </c>
      <c r="BH328" s="11" t="str">
        <f t="shared" si="122"/>
        <v/>
      </c>
      <c r="BI328" s="11" t="str">
        <f t="shared" si="123"/>
        <v/>
      </c>
      <c r="BJ328" s="11" t="str">
        <f t="shared" si="124"/>
        <v/>
      </c>
      <c r="BK328" s="11" t="str">
        <f t="shared" si="125"/>
        <v/>
      </c>
      <c r="BL328" s="11" t="str">
        <f t="shared" si="126"/>
        <v/>
      </c>
    </row>
    <row r="329" spans="23:64" x14ac:dyDescent="0.3">
      <c r="W329" s="11" t="b">
        <f>IF(OR(B329=Локализация!$C$118,B329=5),4,IF(OR(B329=Локализация!$C$119,B329=4),2,IF(OR(B329=Локализация!$C$120,B329=3),0,IF(OR(B329=Локализация!$C$121,B329=2),-1,IF(OR(B329=Локализация!$C$122,B329=1),-2)))))</f>
        <v>0</v>
      </c>
      <c r="X329" s="11" t="b">
        <f>IF(OR(C329=Локализация!$C$124,C329=5),-2,IF(OR(C329=Локализация!$C$125,C329=4),-1,IF(OR(C329=Локализация!$C$126,C329=3),0,IF(OR(C329=Локализация!$C$127,C329=2),2,IF(OR(C329=Локализация!$C$128,C329=1),4)))))</f>
        <v>0</v>
      </c>
      <c r="Y329" s="11" t="b">
        <f>IF(OR(D329=Локализация!$C$118,D329=5),4,IF(OR(D329=Локализация!$C$119,D329=4),2,IF(OR(D329=Локализация!$C$120,D329=3),0,IF(OR(D329=Локализация!$C$121,D329=2),-1,IF(OR(D329=Локализация!$C$122,D329=1),-2)))))</f>
        <v>0</v>
      </c>
      <c r="Z329" s="11" t="b">
        <f>IF(OR(E329=Локализация!$C$124,E329=5),-2,IF(OR(E329=Локализация!$C$125,E329=4),-1,IF(OR(E329=Локализация!$C$126,E329=3),0,IF(OR(E329=Локализация!$C$127,E329=2),2,IF(OR(E329=Локализация!$C$128,E329=1),4)))))</f>
        <v>0</v>
      </c>
      <c r="AA329" s="11" t="b">
        <f>IF(OR(F329=Локализация!$C$118,F329=5),4,IF(OR(F329=Локализация!$C$119,F329=4),2,IF(OR(F329=Локализация!$C$120,F329=3),0,IF(OR(F329=Локализация!$C$121,F329=2),-1,IF(OR(F329=Локализация!$C$122,F329=1),-2)))))</f>
        <v>0</v>
      </c>
      <c r="AB329" s="11" t="b">
        <f>IF(OR(G329=Локализация!$C$124,G329=5),-2,IF(OR(G329=Локализация!$C$125,G329=4),-1,IF(OR(G329=Локализация!$C$126,G329=3),0,IF(OR(G329=Локализация!$C$127,G329=2),2,IF(OR(G329=Локализация!$C$128,G329=1),4)))))</f>
        <v>0</v>
      </c>
      <c r="AC329" s="11" t="b">
        <f>IF(OR(H329=Локализация!$C$118,H329=5),4,IF(OR(H329=Локализация!$C$119,H329=4),2,IF(OR(H329=Локализация!$C$120,H329=3),0,IF(OR(H329=Локализация!$C$121,H329=2),-1,IF(OR(H329=Локализация!$C$122,H329=1),-2)))))</f>
        <v>0</v>
      </c>
      <c r="AD329" s="11" t="b">
        <f>IF(OR(I329=Локализация!$C$124,I329=5),-2,IF(OR(I329=Локализация!$C$125,I329=4),-1,IF(OR(I329=Локализация!$C$126,I329=3),0,IF(OR(I329=Локализация!$C$127,I329=2),2,IF(OR(I329=Локализация!$C$128,I329=1),4)))))</f>
        <v>0</v>
      </c>
      <c r="AE329" s="11" t="b">
        <f>IF(OR(J329=Локализация!$C$118,J329=5),4,IF(OR(J329=Локализация!$C$119,J329=4),2,IF(OR(J329=Локализация!$C$120,J329=3),0,IF(OR(J329=Локализация!$C$121,J329=2),-1,IF(OR(J329=Локализация!$C$122,J329=1),-2)))))</f>
        <v>0</v>
      </c>
      <c r="AF329" s="11" t="b">
        <f>IF(OR(K329=Локализация!$C$124,K329=5),-2,IF(OR(K329=Локализация!$C$125,K329=4),-1,IF(OR(K329=Локализация!$C$126,K329=3),0,IF(OR(K329=Локализация!$C$127,K329=2),2,IF(OR(K329=Локализация!$C$128,K329=1),4)))))</f>
        <v>0</v>
      </c>
      <c r="AG329" s="11" t="b">
        <f>IF(OR(L329=Локализация!$C$118,L329=5),4,IF(OR(L329=Локализация!$C$119,L329=4),2,IF(OR(L329=Локализация!$C$120,L329=3),0,IF(OR(L329=Локализация!$C$121,L329=2),-1,IF(OR(L329=Локализация!$C$122,L329=1),-2)))))</f>
        <v>0</v>
      </c>
      <c r="AH329" s="11" t="b">
        <f>IF(OR(M329=Локализация!$C$124,M329=5),-2,IF(OR(M329=Локализация!$C$125,M329=4),-1,IF(OR(M329=Локализация!$C$126,M329=3),0,IF(OR(M329=Локализация!$C$127,M329=2),2,IF(OR(M329=Локализация!$C$128,M329=1),4)))))</f>
        <v>0</v>
      </c>
      <c r="AI329" s="11" t="b">
        <f>IF(OR(N329=Локализация!$C$118,N329=5),4,IF(OR(N329=Локализация!$C$119,N329=4),2,IF(OR(N329=Локализация!$C$120,N329=3),0,IF(OR(N329=Локализация!$C$121,N329=2),-1,IF(OR(N329=Локализация!$C$122,N329=1),-2)))))</f>
        <v>0</v>
      </c>
      <c r="AJ329" s="11" t="b">
        <f>IF(OR(O329=Локализация!$C$124,O329=5),-2,IF(OR(O329=Локализация!$C$125,O329=4),-1,IF(OR(O329=Локализация!$C$126,O329=3),0,IF(OR(O329=Локализация!$C$127,O329=2),2,IF(OR(O329=Локализация!$C$128,O329=1),4)))))</f>
        <v>0</v>
      </c>
      <c r="AK329" s="11" t="b">
        <f>IF(OR(P329=Локализация!$C$118,P329=5),4,IF(OR(P329=Локализация!$C$119,P329=4),2,IF(OR(P329=Локализация!$C$120,P329=3),0,IF(OR(P329=Локализация!$C$121,P329=2),-1,IF(OR(P329=Локализация!$C$122,P329=1),-2)))))</f>
        <v>0</v>
      </c>
      <c r="AL329" s="11" t="b">
        <f>IF(OR(Q329=Локализация!$C$124,Q329=5),-2,IF(OR(Q329=Локализация!$C$125,Q329=4),-1,IF(OR(Q329=Локализация!$C$126,Q329=3),0,IF(OR(Q329=Локализация!$C$127,Q329=2),2,IF(OR(Q329=Локализация!$C$128,Q329=1),4)))))</f>
        <v>0</v>
      </c>
      <c r="AM329" s="11" t="b">
        <f>IF(OR(R329=Локализация!$C$118,R329=5),4,IF(OR(R329=Локализация!$C$119,R329=4),2,IF(OR(R329=Локализация!$C$120,R329=3),0,IF(OR(R329=Локализация!$C$121,R329=2),-1,IF(OR(R329=Локализация!$C$122,R329=1),-2)))))</f>
        <v>0</v>
      </c>
      <c r="AN329" s="11" t="b">
        <f>IF(OR(S329=Локализация!$C$124,S329=5),-2,IF(OR(S329=Локализация!$C$125,S329=4),-1,IF(OR(S329=Локализация!$C$126,S329=3),0,IF(OR(S329=Локализация!$C$127,S329=2),2,IF(OR(S329=Локализация!$C$128,S329=1),4)))))</f>
        <v>0</v>
      </c>
      <c r="AO329" s="11" t="b">
        <f>IF(OR(T329=Локализация!$C$118,T329=5),4,IF(OR(T329=Локализация!$C$119,T329=4),2,IF(OR(T329=Локализация!$C$120,T329=3),0,IF(OR(T329=Локализация!$C$121,T329=2),-1,IF(OR(T329=Локализация!$C$122,T329=1),-2)))))</f>
        <v>0</v>
      </c>
      <c r="AP329" s="11" t="b">
        <f>IF(OR(U329=Локализация!$C$124,U329=5),-2,IF(OR(U329=Локализация!$C$125,U329=4),-1,IF(OR(U329=Локализация!$C$126,U329=3),0,IF(OR(U329=Локализация!$C$127,U329=2),2,IF(OR(U329=Локализация!$C$128,U329=1),4)))))</f>
        <v>0</v>
      </c>
      <c r="AR329" s="11" t="str">
        <f t="shared" si="107"/>
        <v>ЛОЖЬЛОЖЬ</v>
      </c>
      <c r="AS329" s="11" t="str">
        <f t="shared" si="108"/>
        <v>ЛОЖЬЛОЖЬ</v>
      </c>
      <c r="AT329" s="11" t="str">
        <f t="shared" si="109"/>
        <v>ЛОЖЬЛОЖЬ</v>
      </c>
      <c r="AU329" s="11" t="str">
        <f t="shared" si="110"/>
        <v>ЛОЖЬЛОЖЬ</v>
      </c>
      <c r="AV329" s="11" t="str">
        <f t="shared" si="111"/>
        <v>ЛОЖЬЛОЖЬ</v>
      </c>
      <c r="AW329" s="11" t="str">
        <f t="shared" si="112"/>
        <v>ЛОЖЬЛОЖЬ</v>
      </c>
      <c r="AX329" s="11" t="str">
        <f t="shared" si="113"/>
        <v>ЛОЖЬЛОЖЬ</v>
      </c>
      <c r="AY329" s="11" t="str">
        <f t="shared" si="114"/>
        <v>ЛОЖЬЛОЖЬ</v>
      </c>
      <c r="AZ329" s="11" t="str">
        <f t="shared" si="115"/>
        <v>ЛОЖЬЛОЖЬ</v>
      </c>
      <c r="BA329" s="11" t="str">
        <f t="shared" si="116"/>
        <v>ЛОЖЬЛОЖЬ</v>
      </c>
      <c r="BC329" s="11" t="str">
        <f t="shared" si="117"/>
        <v/>
      </c>
      <c r="BD329" s="11" t="str">
        <f t="shared" si="118"/>
        <v/>
      </c>
      <c r="BE329" s="11" t="str">
        <f t="shared" si="119"/>
        <v/>
      </c>
      <c r="BF329" s="11" t="str">
        <f t="shared" si="120"/>
        <v/>
      </c>
      <c r="BG329" s="11" t="str">
        <f t="shared" si="121"/>
        <v/>
      </c>
      <c r="BH329" s="11" t="str">
        <f t="shared" si="122"/>
        <v/>
      </c>
      <c r="BI329" s="11" t="str">
        <f t="shared" si="123"/>
        <v/>
      </c>
      <c r="BJ329" s="11" t="str">
        <f t="shared" si="124"/>
        <v/>
      </c>
      <c r="BK329" s="11" t="str">
        <f t="shared" si="125"/>
        <v/>
      </c>
      <c r="BL329" s="11" t="str">
        <f t="shared" si="126"/>
        <v/>
      </c>
    </row>
    <row r="330" spans="23:64" x14ac:dyDescent="0.3">
      <c r="W330" s="11" t="b">
        <f>IF(OR(B330=Локализация!$C$118,B330=5),4,IF(OR(B330=Локализация!$C$119,B330=4),2,IF(OR(B330=Локализация!$C$120,B330=3),0,IF(OR(B330=Локализация!$C$121,B330=2),-1,IF(OR(B330=Локализация!$C$122,B330=1),-2)))))</f>
        <v>0</v>
      </c>
      <c r="X330" s="11" t="b">
        <f>IF(OR(C330=Локализация!$C$124,C330=5),-2,IF(OR(C330=Локализация!$C$125,C330=4),-1,IF(OR(C330=Локализация!$C$126,C330=3),0,IF(OR(C330=Локализация!$C$127,C330=2),2,IF(OR(C330=Локализация!$C$128,C330=1),4)))))</f>
        <v>0</v>
      </c>
      <c r="Y330" s="11" t="b">
        <f>IF(OR(D330=Локализация!$C$118,D330=5),4,IF(OR(D330=Локализация!$C$119,D330=4),2,IF(OR(D330=Локализация!$C$120,D330=3),0,IF(OR(D330=Локализация!$C$121,D330=2),-1,IF(OR(D330=Локализация!$C$122,D330=1),-2)))))</f>
        <v>0</v>
      </c>
      <c r="Z330" s="11" t="b">
        <f>IF(OR(E330=Локализация!$C$124,E330=5),-2,IF(OR(E330=Локализация!$C$125,E330=4),-1,IF(OR(E330=Локализация!$C$126,E330=3),0,IF(OR(E330=Локализация!$C$127,E330=2),2,IF(OR(E330=Локализация!$C$128,E330=1),4)))))</f>
        <v>0</v>
      </c>
      <c r="AA330" s="11" t="b">
        <f>IF(OR(F330=Локализация!$C$118,F330=5),4,IF(OR(F330=Локализация!$C$119,F330=4),2,IF(OR(F330=Локализация!$C$120,F330=3),0,IF(OR(F330=Локализация!$C$121,F330=2),-1,IF(OR(F330=Локализация!$C$122,F330=1),-2)))))</f>
        <v>0</v>
      </c>
      <c r="AB330" s="11" t="b">
        <f>IF(OR(G330=Локализация!$C$124,G330=5),-2,IF(OR(G330=Локализация!$C$125,G330=4),-1,IF(OR(G330=Локализация!$C$126,G330=3),0,IF(OR(G330=Локализация!$C$127,G330=2),2,IF(OR(G330=Локализация!$C$128,G330=1),4)))))</f>
        <v>0</v>
      </c>
      <c r="AC330" s="11" t="b">
        <f>IF(OR(H330=Локализация!$C$118,H330=5),4,IF(OR(H330=Локализация!$C$119,H330=4),2,IF(OR(H330=Локализация!$C$120,H330=3),0,IF(OR(H330=Локализация!$C$121,H330=2),-1,IF(OR(H330=Локализация!$C$122,H330=1),-2)))))</f>
        <v>0</v>
      </c>
      <c r="AD330" s="11" t="b">
        <f>IF(OR(I330=Локализация!$C$124,I330=5),-2,IF(OR(I330=Локализация!$C$125,I330=4),-1,IF(OR(I330=Локализация!$C$126,I330=3),0,IF(OR(I330=Локализация!$C$127,I330=2),2,IF(OR(I330=Локализация!$C$128,I330=1),4)))))</f>
        <v>0</v>
      </c>
      <c r="AE330" s="11" t="b">
        <f>IF(OR(J330=Локализация!$C$118,J330=5),4,IF(OR(J330=Локализация!$C$119,J330=4),2,IF(OR(J330=Локализация!$C$120,J330=3),0,IF(OR(J330=Локализация!$C$121,J330=2),-1,IF(OR(J330=Локализация!$C$122,J330=1),-2)))))</f>
        <v>0</v>
      </c>
      <c r="AF330" s="11" t="b">
        <f>IF(OR(K330=Локализация!$C$124,K330=5),-2,IF(OR(K330=Локализация!$C$125,K330=4),-1,IF(OR(K330=Локализация!$C$126,K330=3),0,IF(OR(K330=Локализация!$C$127,K330=2),2,IF(OR(K330=Локализация!$C$128,K330=1),4)))))</f>
        <v>0</v>
      </c>
      <c r="AG330" s="11" t="b">
        <f>IF(OR(L330=Локализация!$C$118,L330=5),4,IF(OR(L330=Локализация!$C$119,L330=4),2,IF(OR(L330=Локализация!$C$120,L330=3),0,IF(OR(L330=Локализация!$C$121,L330=2),-1,IF(OR(L330=Локализация!$C$122,L330=1),-2)))))</f>
        <v>0</v>
      </c>
      <c r="AH330" s="11" t="b">
        <f>IF(OR(M330=Локализация!$C$124,M330=5),-2,IF(OR(M330=Локализация!$C$125,M330=4),-1,IF(OR(M330=Локализация!$C$126,M330=3),0,IF(OR(M330=Локализация!$C$127,M330=2),2,IF(OR(M330=Локализация!$C$128,M330=1),4)))))</f>
        <v>0</v>
      </c>
      <c r="AI330" s="11" t="b">
        <f>IF(OR(N330=Локализация!$C$118,N330=5),4,IF(OR(N330=Локализация!$C$119,N330=4),2,IF(OR(N330=Локализация!$C$120,N330=3),0,IF(OR(N330=Локализация!$C$121,N330=2),-1,IF(OR(N330=Локализация!$C$122,N330=1),-2)))))</f>
        <v>0</v>
      </c>
      <c r="AJ330" s="11" t="b">
        <f>IF(OR(O330=Локализация!$C$124,O330=5),-2,IF(OR(O330=Локализация!$C$125,O330=4),-1,IF(OR(O330=Локализация!$C$126,O330=3),0,IF(OR(O330=Локализация!$C$127,O330=2),2,IF(OR(O330=Локализация!$C$128,O330=1),4)))))</f>
        <v>0</v>
      </c>
      <c r="AK330" s="11" t="b">
        <f>IF(OR(P330=Локализация!$C$118,P330=5),4,IF(OR(P330=Локализация!$C$119,P330=4),2,IF(OR(P330=Локализация!$C$120,P330=3),0,IF(OR(P330=Локализация!$C$121,P330=2),-1,IF(OR(P330=Локализация!$C$122,P330=1),-2)))))</f>
        <v>0</v>
      </c>
      <c r="AL330" s="11" t="b">
        <f>IF(OR(Q330=Локализация!$C$124,Q330=5),-2,IF(OR(Q330=Локализация!$C$125,Q330=4),-1,IF(OR(Q330=Локализация!$C$126,Q330=3),0,IF(OR(Q330=Локализация!$C$127,Q330=2),2,IF(OR(Q330=Локализация!$C$128,Q330=1),4)))))</f>
        <v>0</v>
      </c>
      <c r="AM330" s="11" t="b">
        <f>IF(OR(R330=Локализация!$C$118,R330=5),4,IF(OR(R330=Локализация!$C$119,R330=4),2,IF(OR(R330=Локализация!$C$120,R330=3),0,IF(OR(R330=Локализация!$C$121,R330=2),-1,IF(OR(R330=Локализация!$C$122,R330=1),-2)))))</f>
        <v>0</v>
      </c>
      <c r="AN330" s="11" t="b">
        <f>IF(OR(S330=Локализация!$C$124,S330=5),-2,IF(OR(S330=Локализация!$C$125,S330=4),-1,IF(OR(S330=Локализация!$C$126,S330=3),0,IF(OR(S330=Локализация!$C$127,S330=2),2,IF(OR(S330=Локализация!$C$128,S330=1),4)))))</f>
        <v>0</v>
      </c>
      <c r="AO330" s="11" t="b">
        <f>IF(OR(T330=Локализация!$C$118,T330=5),4,IF(OR(T330=Локализация!$C$119,T330=4),2,IF(OR(T330=Локализация!$C$120,T330=3),0,IF(OR(T330=Локализация!$C$121,T330=2),-1,IF(OR(T330=Локализация!$C$122,T330=1),-2)))))</f>
        <v>0</v>
      </c>
      <c r="AP330" s="11" t="b">
        <f>IF(OR(U330=Локализация!$C$124,U330=5),-2,IF(OR(U330=Локализация!$C$125,U330=4),-1,IF(OR(U330=Локализация!$C$126,U330=3),0,IF(OR(U330=Локализация!$C$127,U330=2),2,IF(OR(U330=Локализация!$C$128,U330=1),4)))))</f>
        <v>0</v>
      </c>
      <c r="AR330" s="11" t="str">
        <f t="shared" si="107"/>
        <v>ЛОЖЬЛОЖЬ</v>
      </c>
      <c r="AS330" s="11" t="str">
        <f t="shared" si="108"/>
        <v>ЛОЖЬЛОЖЬ</v>
      </c>
      <c r="AT330" s="11" t="str">
        <f t="shared" si="109"/>
        <v>ЛОЖЬЛОЖЬ</v>
      </c>
      <c r="AU330" s="11" t="str">
        <f t="shared" si="110"/>
        <v>ЛОЖЬЛОЖЬ</v>
      </c>
      <c r="AV330" s="11" t="str">
        <f t="shared" si="111"/>
        <v>ЛОЖЬЛОЖЬ</v>
      </c>
      <c r="AW330" s="11" t="str">
        <f t="shared" si="112"/>
        <v>ЛОЖЬЛОЖЬ</v>
      </c>
      <c r="AX330" s="11" t="str">
        <f t="shared" si="113"/>
        <v>ЛОЖЬЛОЖЬ</v>
      </c>
      <c r="AY330" s="11" t="str">
        <f t="shared" si="114"/>
        <v>ЛОЖЬЛОЖЬ</v>
      </c>
      <c r="AZ330" s="11" t="str">
        <f t="shared" si="115"/>
        <v>ЛОЖЬЛОЖЬ</v>
      </c>
      <c r="BA330" s="11" t="str">
        <f t="shared" si="116"/>
        <v>ЛОЖЬЛОЖЬ</v>
      </c>
      <c r="BC330" s="11" t="str">
        <f t="shared" si="117"/>
        <v/>
      </c>
      <c r="BD330" s="11" t="str">
        <f t="shared" si="118"/>
        <v/>
      </c>
      <c r="BE330" s="11" t="str">
        <f t="shared" si="119"/>
        <v/>
      </c>
      <c r="BF330" s="11" t="str">
        <f t="shared" si="120"/>
        <v/>
      </c>
      <c r="BG330" s="11" t="str">
        <f t="shared" si="121"/>
        <v/>
      </c>
      <c r="BH330" s="11" t="str">
        <f t="shared" si="122"/>
        <v/>
      </c>
      <c r="BI330" s="11" t="str">
        <f t="shared" si="123"/>
        <v/>
      </c>
      <c r="BJ330" s="11" t="str">
        <f t="shared" si="124"/>
        <v/>
      </c>
      <c r="BK330" s="11" t="str">
        <f t="shared" si="125"/>
        <v/>
      </c>
      <c r="BL330" s="11" t="str">
        <f t="shared" si="126"/>
        <v/>
      </c>
    </row>
    <row r="331" spans="23:64" x14ac:dyDescent="0.3">
      <c r="W331" s="11" t="b">
        <f>IF(OR(B331=Локализация!$C$118,B331=5),4,IF(OR(B331=Локализация!$C$119,B331=4),2,IF(OR(B331=Локализация!$C$120,B331=3),0,IF(OR(B331=Локализация!$C$121,B331=2),-1,IF(OR(B331=Локализация!$C$122,B331=1),-2)))))</f>
        <v>0</v>
      </c>
      <c r="X331" s="11" t="b">
        <f>IF(OR(C331=Локализация!$C$124,C331=5),-2,IF(OR(C331=Локализация!$C$125,C331=4),-1,IF(OR(C331=Локализация!$C$126,C331=3),0,IF(OR(C331=Локализация!$C$127,C331=2),2,IF(OR(C331=Локализация!$C$128,C331=1),4)))))</f>
        <v>0</v>
      </c>
      <c r="Y331" s="11" t="b">
        <f>IF(OR(D331=Локализация!$C$118,D331=5),4,IF(OR(D331=Локализация!$C$119,D331=4),2,IF(OR(D331=Локализация!$C$120,D331=3),0,IF(OR(D331=Локализация!$C$121,D331=2),-1,IF(OR(D331=Локализация!$C$122,D331=1),-2)))))</f>
        <v>0</v>
      </c>
      <c r="Z331" s="11" t="b">
        <f>IF(OR(E331=Локализация!$C$124,E331=5),-2,IF(OR(E331=Локализация!$C$125,E331=4),-1,IF(OR(E331=Локализация!$C$126,E331=3),0,IF(OR(E331=Локализация!$C$127,E331=2),2,IF(OR(E331=Локализация!$C$128,E331=1),4)))))</f>
        <v>0</v>
      </c>
      <c r="AA331" s="11" t="b">
        <f>IF(OR(F331=Локализация!$C$118,F331=5),4,IF(OR(F331=Локализация!$C$119,F331=4),2,IF(OR(F331=Локализация!$C$120,F331=3),0,IF(OR(F331=Локализация!$C$121,F331=2),-1,IF(OR(F331=Локализация!$C$122,F331=1),-2)))))</f>
        <v>0</v>
      </c>
      <c r="AB331" s="11" t="b">
        <f>IF(OR(G331=Локализация!$C$124,G331=5),-2,IF(OR(G331=Локализация!$C$125,G331=4),-1,IF(OR(G331=Локализация!$C$126,G331=3),0,IF(OR(G331=Локализация!$C$127,G331=2),2,IF(OR(G331=Локализация!$C$128,G331=1),4)))))</f>
        <v>0</v>
      </c>
      <c r="AC331" s="11" t="b">
        <f>IF(OR(H331=Локализация!$C$118,H331=5),4,IF(OR(H331=Локализация!$C$119,H331=4),2,IF(OR(H331=Локализация!$C$120,H331=3),0,IF(OR(H331=Локализация!$C$121,H331=2),-1,IF(OR(H331=Локализация!$C$122,H331=1),-2)))))</f>
        <v>0</v>
      </c>
      <c r="AD331" s="11" t="b">
        <f>IF(OR(I331=Локализация!$C$124,I331=5),-2,IF(OR(I331=Локализация!$C$125,I331=4),-1,IF(OR(I331=Локализация!$C$126,I331=3),0,IF(OR(I331=Локализация!$C$127,I331=2),2,IF(OR(I331=Локализация!$C$128,I331=1),4)))))</f>
        <v>0</v>
      </c>
      <c r="AE331" s="11" t="b">
        <f>IF(OR(J331=Локализация!$C$118,J331=5),4,IF(OR(J331=Локализация!$C$119,J331=4),2,IF(OR(J331=Локализация!$C$120,J331=3),0,IF(OR(J331=Локализация!$C$121,J331=2),-1,IF(OR(J331=Локализация!$C$122,J331=1),-2)))))</f>
        <v>0</v>
      </c>
      <c r="AF331" s="11" t="b">
        <f>IF(OR(K331=Локализация!$C$124,K331=5),-2,IF(OR(K331=Локализация!$C$125,K331=4),-1,IF(OR(K331=Локализация!$C$126,K331=3),0,IF(OR(K331=Локализация!$C$127,K331=2),2,IF(OR(K331=Локализация!$C$128,K331=1),4)))))</f>
        <v>0</v>
      </c>
      <c r="AG331" s="11" t="b">
        <f>IF(OR(L331=Локализация!$C$118,L331=5),4,IF(OR(L331=Локализация!$C$119,L331=4),2,IF(OR(L331=Локализация!$C$120,L331=3),0,IF(OR(L331=Локализация!$C$121,L331=2),-1,IF(OR(L331=Локализация!$C$122,L331=1),-2)))))</f>
        <v>0</v>
      </c>
      <c r="AH331" s="11" t="b">
        <f>IF(OR(M331=Локализация!$C$124,M331=5),-2,IF(OR(M331=Локализация!$C$125,M331=4),-1,IF(OR(M331=Локализация!$C$126,M331=3),0,IF(OR(M331=Локализация!$C$127,M331=2),2,IF(OR(M331=Локализация!$C$128,M331=1),4)))))</f>
        <v>0</v>
      </c>
      <c r="AI331" s="11" t="b">
        <f>IF(OR(N331=Локализация!$C$118,N331=5),4,IF(OR(N331=Локализация!$C$119,N331=4),2,IF(OR(N331=Локализация!$C$120,N331=3),0,IF(OR(N331=Локализация!$C$121,N331=2),-1,IF(OR(N331=Локализация!$C$122,N331=1),-2)))))</f>
        <v>0</v>
      </c>
      <c r="AJ331" s="11" t="b">
        <f>IF(OR(O331=Локализация!$C$124,O331=5),-2,IF(OR(O331=Локализация!$C$125,O331=4),-1,IF(OR(O331=Локализация!$C$126,O331=3),0,IF(OR(O331=Локализация!$C$127,O331=2),2,IF(OR(O331=Локализация!$C$128,O331=1),4)))))</f>
        <v>0</v>
      </c>
      <c r="AK331" s="11" t="b">
        <f>IF(OR(P331=Локализация!$C$118,P331=5),4,IF(OR(P331=Локализация!$C$119,P331=4),2,IF(OR(P331=Локализация!$C$120,P331=3),0,IF(OR(P331=Локализация!$C$121,P331=2),-1,IF(OR(P331=Локализация!$C$122,P331=1),-2)))))</f>
        <v>0</v>
      </c>
      <c r="AL331" s="11" t="b">
        <f>IF(OR(Q331=Локализация!$C$124,Q331=5),-2,IF(OR(Q331=Локализация!$C$125,Q331=4),-1,IF(OR(Q331=Локализация!$C$126,Q331=3),0,IF(OR(Q331=Локализация!$C$127,Q331=2),2,IF(OR(Q331=Локализация!$C$128,Q331=1),4)))))</f>
        <v>0</v>
      </c>
      <c r="AM331" s="11" t="b">
        <f>IF(OR(R331=Локализация!$C$118,R331=5),4,IF(OR(R331=Локализация!$C$119,R331=4),2,IF(OR(R331=Локализация!$C$120,R331=3),0,IF(OR(R331=Локализация!$C$121,R331=2),-1,IF(OR(R331=Локализация!$C$122,R331=1),-2)))))</f>
        <v>0</v>
      </c>
      <c r="AN331" s="11" t="b">
        <f>IF(OR(S331=Локализация!$C$124,S331=5),-2,IF(OR(S331=Локализация!$C$125,S331=4),-1,IF(OR(S331=Локализация!$C$126,S331=3),0,IF(OR(S331=Локализация!$C$127,S331=2),2,IF(OR(S331=Локализация!$C$128,S331=1),4)))))</f>
        <v>0</v>
      </c>
      <c r="AO331" s="11" t="b">
        <f>IF(OR(T331=Локализация!$C$118,T331=5),4,IF(OR(T331=Локализация!$C$119,T331=4),2,IF(OR(T331=Локализация!$C$120,T331=3),0,IF(OR(T331=Локализация!$C$121,T331=2),-1,IF(OR(T331=Локализация!$C$122,T331=1),-2)))))</f>
        <v>0</v>
      </c>
      <c r="AP331" s="11" t="b">
        <f>IF(OR(U331=Локализация!$C$124,U331=5),-2,IF(OR(U331=Локализация!$C$125,U331=4),-1,IF(OR(U331=Локализация!$C$126,U331=3),0,IF(OR(U331=Локализация!$C$127,U331=2),2,IF(OR(U331=Локализация!$C$128,U331=1),4)))))</f>
        <v>0</v>
      </c>
      <c r="AR331" s="11" t="str">
        <f t="shared" si="107"/>
        <v>ЛОЖЬЛОЖЬ</v>
      </c>
      <c r="AS331" s="11" t="str">
        <f t="shared" si="108"/>
        <v>ЛОЖЬЛОЖЬ</v>
      </c>
      <c r="AT331" s="11" t="str">
        <f t="shared" si="109"/>
        <v>ЛОЖЬЛОЖЬ</v>
      </c>
      <c r="AU331" s="11" t="str">
        <f t="shared" si="110"/>
        <v>ЛОЖЬЛОЖЬ</v>
      </c>
      <c r="AV331" s="11" t="str">
        <f t="shared" si="111"/>
        <v>ЛОЖЬЛОЖЬ</v>
      </c>
      <c r="AW331" s="11" t="str">
        <f t="shared" si="112"/>
        <v>ЛОЖЬЛОЖЬ</v>
      </c>
      <c r="AX331" s="11" t="str">
        <f t="shared" si="113"/>
        <v>ЛОЖЬЛОЖЬ</v>
      </c>
      <c r="AY331" s="11" t="str">
        <f t="shared" si="114"/>
        <v>ЛОЖЬЛОЖЬ</v>
      </c>
      <c r="AZ331" s="11" t="str">
        <f t="shared" si="115"/>
        <v>ЛОЖЬЛОЖЬ</v>
      </c>
      <c r="BA331" s="11" t="str">
        <f t="shared" si="116"/>
        <v>ЛОЖЬЛОЖЬ</v>
      </c>
      <c r="BC331" s="11" t="str">
        <f t="shared" si="117"/>
        <v/>
      </c>
      <c r="BD331" s="11" t="str">
        <f t="shared" si="118"/>
        <v/>
      </c>
      <c r="BE331" s="11" t="str">
        <f t="shared" si="119"/>
        <v/>
      </c>
      <c r="BF331" s="11" t="str">
        <f t="shared" si="120"/>
        <v/>
      </c>
      <c r="BG331" s="11" t="str">
        <f t="shared" si="121"/>
        <v/>
      </c>
      <c r="BH331" s="11" t="str">
        <f t="shared" si="122"/>
        <v/>
      </c>
      <c r="BI331" s="11" t="str">
        <f t="shared" si="123"/>
        <v/>
      </c>
      <c r="BJ331" s="11" t="str">
        <f t="shared" si="124"/>
        <v/>
      </c>
      <c r="BK331" s="11" t="str">
        <f t="shared" si="125"/>
        <v/>
      </c>
      <c r="BL331" s="11" t="str">
        <f t="shared" si="126"/>
        <v/>
      </c>
    </row>
    <row r="332" spans="23:64" x14ac:dyDescent="0.3">
      <c r="W332" s="11" t="b">
        <f>IF(OR(B332=Локализация!$C$118,B332=5),4,IF(OR(B332=Локализация!$C$119,B332=4),2,IF(OR(B332=Локализация!$C$120,B332=3),0,IF(OR(B332=Локализация!$C$121,B332=2),-1,IF(OR(B332=Локализация!$C$122,B332=1),-2)))))</f>
        <v>0</v>
      </c>
      <c r="X332" s="11" t="b">
        <f>IF(OR(C332=Локализация!$C$124,C332=5),-2,IF(OR(C332=Локализация!$C$125,C332=4),-1,IF(OR(C332=Локализация!$C$126,C332=3),0,IF(OR(C332=Локализация!$C$127,C332=2),2,IF(OR(C332=Локализация!$C$128,C332=1),4)))))</f>
        <v>0</v>
      </c>
      <c r="Y332" s="11" t="b">
        <f>IF(OR(D332=Локализация!$C$118,D332=5),4,IF(OR(D332=Локализация!$C$119,D332=4),2,IF(OR(D332=Локализация!$C$120,D332=3),0,IF(OR(D332=Локализация!$C$121,D332=2),-1,IF(OR(D332=Локализация!$C$122,D332=1),-2)))))</f>
        <v>0</v>
      </c>
      <c r="Z332" s="11" t="b">
        <f>IF(OR(E332=Локализация!$C$124,E332=5),-2,IF(OR(E332=Локализация!$C$125,E332=4),-1,IF(OR(E332=Локализация!$C$126,E332=3),0,IF(OR(E332=Локализация!$C$127,E332=2),2,IF(OR(E332=Локализация!$C$128,E332=1),4)))))</f>
        <v>0</v>
      </c>
      <c r="AA332" s="11" t="b">
        <f>IF(OR(F332=Локализация!$C$118,F332=5),4,IF(OR(F332=Локализация!$C$119,F332=4),2,IF(OR(F332=Локализация!$C$120,F332=3),0,IF(OR(F332=Локализация!$C$121,F332=2),-1,IF(OR(F332=Локализация!$C$122,F332=1),-2)))))</f>
        <v>0</v>
      </c>
      <c r="AB332" s="11" t="b">
        <f>IF(OR(G332=Локализация!$C$124,G332=5),-2,IF(OR(G332=Локализация!$C$125,G332=4),-1,IF(OR(G332=Локализация!$C$126,G332=3),0,IF(OR(G332=Локализация!$C$127,G332=2),2,IF(OR(G332=Локализация!$C$128,G332=1),4)))))</f>
        <v>0</v>
      </c>
      <c r="AC332" s="11" t="b">
        <f>IF(OR(H332=Локализация!$C$118,H332=5),4,IF(OR(H332=Локализация!$C$119,H332=4),2,IF(OR(H332=Локализация!$C$120,H332=3),0,IF(OR(H332=Локализация!$C$121,H332=2),-1,IF(OR(H332=Локализация!$C$122,H332=1),-2)))))</f>
        <v>0</v>
      </c>
      <c r="AD332" s="11" t="b">
        <f>IF(OR(I332=Локализация!$C$124,I332=5),-2,IF(OR(I332=Локализация!$C$125,I332=4),-1,IF(OR(I332=Локализация!$C$126,I332=3),0,IF(OR(I332=Локализация!$C$127,I332=2),2,IF(OR(I332=Локализация!$C$128,I332=1),4)))))</f>
        <v>0</v>
      </c>
      <c r="AE332" s="11" t="b">
        <f>IF(OR(J332=Локализация!$C$118,J332=5),4,IF(OR(J332=Локализация!$C$119,J332=4),2,IF(OR(J332=Локализация!$C$120,J332=3),0,IF(OR(J332=Локализация!$C$121,J332=2),-1,IF(OR(J332=Локализация!$C$122,J332=1),-2)))))</f>
        <v>0</v>
      </c>
      <c r="AF332" s="11" t="b">
        <f>IF(OR(K332=Локализация!$C$124,K332=5),-2,IF(OR(K332=Локализация!$C$125,K332=4),-1,IF(OR(K332=Локализация!$C$126,K332=3),0,IF(OR(K332=Локализация!$C$127,K332=2),2,IF(OR(K332=Локализация!$C$128,K332=1),4)))))</f>
        <v>0</v>
      </c>
      <c r="AG332" s="11" t="b">
        <f>IF(OR(L332=Локализация!$C$118,L332=5),4,IF(OR(L332=Локализация!$C$119,L332=4),2,IF(OR(L332=Локализация!$C$120,L332=3),0,IF(OR(L332=Локализация!$C$121,L332=2),-1,IF(OR(L332=Локализация!$C$122,L332=1),-2)))))</f>
        <v>0</v>
      </c>
      <c r="AH332" s="11" t="b">
        <f>IF(OR(M332=Локализация!$C$124,M332=5),-2,IF(OR(M332=Локализация!$C$125,M332=4),-1,IF(OR(M332=Локализация!$C$126,M332=3),0,IF(OR(M332=Локализация!$C$127,M332=2),2,IF(OR(M332=Локализация!$C$128,M332=1),4)))))</f>
        <v>0</v>
      </c>
      <c r="AI332" s="11" t="b">
        <f>IF(OR(N332=Локализация!$C$118,N332=5),4,IF(OR(N332=Локализация!$C$119,N332=4),2,IF(OR(N332=Локализация!$C$120,N332=3),0,IF(OR(N332=Локализация!$C$121,N332=2),-1,IF(OR(N332=Локализация!$C$122,N332=1),-2)))))</f>
        <v>0</v>
      </c>
      <c r="AJ332" s="11" t="b">
        <f>IF(OR(O332=Локализация!$C$124,O332=5),-2,IF(OR(O332=Локализация!$C$125,O332=4),-1,IF(OR(O332=Локализация!$C$126,O332=3),0,IF(OR(O332=Локализация!$C$127,O332=2),2,IF(OR(O332=Локализация!$C$128,O332=1),4)))))</f>
        <v>0</v>
      </c>
      <c r="AK332" s="11" t="b">
        <f>IF(OR(P332=Локализация!$C$118,P332=5),4,IF(OR(P332=Локализация!$C$119,P332=4),2,IF(OR(P332=Локализация!$C$120,P332=3),0,IF(OR(P332=Локализация!$C$121,P332=2),-1,IF(OR(P332=Локализация!$C$122,P332=1),-2)))))</f>
        <v>0</v>
      </c>
      <c r="AL332" s="11" t="b">
        <f>IF(OR(Q332=Локализация!$C$124,Q332=5),-2,IF(OR(Q332=Локализация!$C$125,Q332=4),-1,IF(OR(Q332=Локализация!$C$126,Q332=3),0,IF(OR(Q332=Локализация!$C$127,Q332=2),2,IF(OR(Q332=Локализация!$C$128,Q332=1),4)))))</f>
        <v>0</v>
      </c>
      <c r="AM332" s="11" t="b">
        <f>IF(OR(R332=Локализация!$C$118,R332=5),4,IF(OR(R332=Локализация!$C$119,R332=4),2,IF(OR(R332=Локализация!$C$120,R332=3),0,IF(OR(R332=Локализация!$C$121,R332=2),-1,IF(OR(R332=Локализация!$C$122,R332=1),-2)))))</f>
        <v>0</v>
      </c>
      <c r="AN332" s="11" t="b">
        <f>IF(OR(S332=Локализация!$C$124,S332=5),-2,IF(OR(S332=Локализация!$C$125,S332=4),-1,IF(OR(S332=Локализация!$C$126,S332=3),0,IF(OR(S332=Локализация!$C$127,S332=2),2,IF(OR(S332=Локализация!$C$128,S332=1),4)))))</f>
        <v>0</v>
      </c>
      <c r="AO332" s="11" t="b">
        <f>IF(OR(T332=Локализация!$C$118,T332=5),4,IF(OR(T332=Локализация!$C$119,T332=4),2,IF(OR(T332=Локализация!$C$120,T332=3),0,IF(OR(T332=Локализация!$C$121,T332=2),-1,IF(OR(T332=Локализация!$C$122,T332=1),-2)))))</f>
        <v>0</v>
      </c>
      <c r="AP332" s="11" t="b">
        <f>IF(OR(U332=Локализация!$C$124,U332=5),-2,IF(OR(U332=Локализация!$C$125,U332=4),-1,IF(OR(U332=Локализация!$C$126,U332=3),0,IF(OR(U332=Локализация!$C$127,U332=2),2,IF(OR(U332=Локализация!$C$128,U332=1),4)))))</f>
        <v>0</v>
      </c>
      <c r="AR332" s="11" t="str">
        <f t="shared" si="107"/>
        <v>ЛОЖЬЛОЖЬ</v>
      </c>
      <c r="AS332" s="11" t="str">
        <f t="shared" si="108"/>
        <v>ЛОЖЬЛОЖЬ</v>
      </c>
      <c r="AT332" s="11" t="str">
        <f t="shared" si="109"/>
        <v>ЛОЖЬЛОЖЬ</v>
      </c>
      <c r="AU332" s="11" t="str">
        <f t="shared" si="110"/>
        <v>ЛОЖЬЛОЖЬ</v>
      </c>
      <c r="AV332" s="11" t="str">
        <f t="shared" si="111"/>
        <v>ЛОЖЬЛОЖЬ</v>
      </c>
      <c r="AW332" s="11" t="str">
        <f t="shared" si="112"/>
        <v>ЛОЖЬЛОЖЬ</v>
      </c>
      <c r="AX332" s="11" t="str">
        <f t="shared" si="113"/>
        <v>ЛОЖЬЛОЖЬ</v>
      </c>
      <c r="AY332" s="11" t="str">
        <f t="shared" si="114"/>
        <v>ЛОЖЬЛОЖЬ</v>
      </c>
      <c r="AZ332" s="11" t="str">
        <f t="shared" si="115"/>
        <v>ЛОЖЬЛОЖЬ</v>
      </c>
      <c r="BA332" s="11" t="str">
        <f t="shared" si="116"/>
        <v>ЛОЖЬЛОЖЬ</v>
      </c>
      <c r="BC332" s="11" t="str">
        <f t="shared" si="117"/>
        <v/>
      </c>
      <c r="BD332" s="11" t="str">
        <f t="shared" si="118"/>
        <v/>
      </c>
      <c r="BE332" s="11" t="str">
        <f t="shared" si="119"/>
        <v/>
      </c>
      <c r="BF332" s="11" t="str">
        <f t="shared" si="120"/>
        <v/>
      </c>
      <c r="BG332" s="11" t="str">
        <f t="shared" si="121"/>
        <v/>
      </c>
      <c r="BH332" s="11" t="str">
        <f t="shared" si="122"/>
        <v/>
      </c>
      <c r="BI332" s="11" t="str">
        <f t="shared" si="123"/>
        <v/>
      </c>
      <c r="BJ332" s="11" t="str">
        <f t="shared" si="124"/>
        <v/>
      </c>
      <c r="BK332" s="11" t="str">
        <f t="shared" si="125"/>
        <v/>
      </c>
      <c r="BL332" s="11" t="str">
        <f t="shared" si="126"/>
        <v/>
      </c>
    </row>
    <row r="333" spans="23:64" x14ac:dyDescent="0.3">
      <c r="W333" s="11" t="b">
        <f>IF(OR(B333=Локализация!$C$118,B333=5),4,IF(OR(B333=Локализация!$C$119,B333=4),2,IF(OR(B333=Локализация!$C$120,B333=3),0,IF(OR(B333=Локализация!$C$121,B333=2),-1,IF(OR(B333=Локализация!$C$122,B333=1),-2)))))</f>
        <v>0</v>
      </c>
      <c r="X333" s="11" t="b">
        <f>IF(OR(C333=Локализация!$C$124,C333=5),-2,IF(OR(C333=Локализация!$C$125,C333=4),-1,IF(OR(C333=Локализация!$C$126,C333=3),0,IF(OR(C333=Локализация!$C$127,C333=2),2,IF(OR(C333=Локализация!$C$128,C333=1),4)))))</f>
        <v>0</v>
      </c>
      <c r="Y333" s="11" t="b">
        <f>IF(OR(D333=Локализация!$C$118,D333=5),4,IF(OR(D333=Локализация!$C$119,D333=4),2,IF(OR(D333=Локализация!$C$120,D333=3),0,IF(OR(D333=Локализация!$C$121,D333=2),-1,IF(OR(D333=Локализация!$C$122,D333=1),-2)))))</f>
        <v>0</v>
      </c>
      <c r="Z333" s="11" t="b">
        <f>IF(OR(E333=Локализация!$C$124,E333=5),-2,IF(OR(E333=Локализация!$C$125,E333=4),-1,IF(OR(E333=Локализация!$C$126,E333=3),0,IF(OR(E333=Локализация!$C$127,E333=2),2,IF(OR(E333=Локализация!$C$128,E333=1),4)))))</f>
        <v>0</v>
      </c>
      <c r="AA333" s="11" t="b">
        <f>IF(OR(F333=Локализация!$C$118,F333=5),4,IF(OR(F333=Локализация!$C$119,F333=4),2,IF(OR(F333=Локализация!$C$120,F333=3),0,IF(OR(F333=Локализация!$C$121,F333=2),-1,IF(OR(F333=Локализация!$C$122,F333=1),-2)))))</f>
        <v>0</v>
      </c>
      <c r="AB333" s="11" t="b">
        <f>IF(OR(G333=Локализация!$C$124,G333=5),-2,IF(OR(G333=Локализация!$C$125,G333=4),-1,IF(OR(G333=Локализация!$C$126,G333=3),0,IF(OR(G333=Локализация!$C$127,G333=2),2,IF(OR(G333=Локализация!$C$128,G333=1),4)))))</f>
        <v>0</v>
      </c>
      <c r="AC333" s="11" t="b">
        <f>IF(OR(H333=Локализация!$C$118,H333=5),4,IF(OR(H333=Локализация!$C$119,H333=4),2,IF(OR(H333=Локализация!$C$120,H333=3),0,IF(OR(H333=Локализация!$C$121,H333=2),-1,IF(OR(H333=Локализация!$C$122,H333=1),-2)))))</f>
        <v>0</v>
      </c>
      <c r="AD333" s="11" t="b">
        <f>IF(OR(I333=Локализация!$C$124,I333=5),-2,IF(OR(I333=Локализация!$C$125,I333=4),-1,IF(OR(I333=Локализация!$C$126,I333=3),0,IF(OR(I333=Локализация!$C$127,I333=2),2,IF(OR(I333=Локализация!$C$128,I333=1),4)))))</f>
        <v>0</v>
      </c>
      <c r="AE333" s="11" t="b">
        <f>IF(OR(J333=Локализация!$C$118,J333=5),4,IF(OR(J333=Локализация!$C$119,J333=4),2,IF(OR(J333=Локализация!$C$120,J333=3),0,IF(OR(J333=Локализация!$C$121,J333=2),-1,IF(OR(J333=Локализация!$C$122,J333=1),-2)))))</f>
        <v>0</v>
      </c>
      <c r="AF333" s="11" t="b">
        <f>IF(OR(K333=Локализация!$C$124,K333=5),-2,IF(OR(K333=Локализация!$C$125,K333=4),-1,IF(OR(K333=Локализация!$C$126,K333=3),0,IF(OR(K333=Локализация!$C$127,K333=2),2,IF(OR(K333=Локализация!$C$128,K333=1),4)))))</f>
        <v>0</v>
      </c>
      <c r="AG333" s="11" t="b">
        <f>IF(OR(L333=Локализация!$C$118,L333=5),4,IF(OR(L333=Локализация!$C$119,L333=4),2,IF(OR(L333=Локализация!$C$120,L333=3),0,IF(OR(L333=Локализация!$C$121,L333=2),-1,IF(OR(L333=Локализация!$C$122,L333=1),-2)))))</f>
        <v>0</v>
      </c>
      <c r="AH333" s="11" t="b">
        <f>IF(OR(M333=Локализация!$C$124,M333=5),-2,IF(OR(M333=Локализация!$C$125,M333=4),-1,IF(OR(M333=Локализация!$C$126,M333=3),0,IF(OR(M333=Локализация!$C$127,M333=2),2,IF(OR(M333=Локализация!$C$128,M333=1),4)))))</f>
        <v>0</v>
      </c>
      <c r="AI333" s="11" t="b">
        <f>IF(OR(N333=Локализация!$C$118,N333=5),4,IF(OR(N333=Локализация!$C$119,N333=4),2,IF(OR(N333=Локализация!$C$120,N333=3),0,IF(OR(N333=Локализация!$C$121,N333=2),-1,IF(OR(N333=Локализация!$C$122,N333=1),-2)))))</f>
        <v>0</v>
      </c>
      <c r="AJ333" s="11" t="b">
        <f>IF(OR(O333=Локализация!$C$124,O333=5),-2,IF(OR(O333=Локализация!$C$125,O333=4),-1,IF(OR(O333=Локализация!$C$126,O333=3),0,IF(OR(O333=Локализация!$C$127,O333=2),2,IF(OR(O333=Локализация!$C$128,O333=1),4)))))</f>
        <v>0</v>
      </c>
      <c r="AK333" s="11" t="b">
        <f>IF(OR(P333=Локализация!$C$118,P333=5),4,IF(OR(P333=Локализация!$C$119,P333=4),2,IF(OR(P333=Локализация!$C$120,P333=3),0,IF(OR(P333=Локализация!$C$121,P333=2),-1,IF(OR(P333=Локализация!$C$122,P333=1),-2)))))</f>
        <v>0</v>
      </c>
      <c r="AL333" s="11" t="b">
        <f>IF(OR(Q333=Локализация!$C$124,Q333=5),-2,IF(OR(Q333=Локализация!$C$125,Q333=4),-1,IF(OR(Q333=Локализация!$C$126,Q333=3),0,IF(OR(Q333=Локализация!$C$127,Q333=2),2,IF(OR(Q333=Локализация!$C$128,Q333=1),4)))))</f>
        <v>0</v>
      </c>
      <c r="AM333" s="11" t="b">
        <f>IF(OR(R333=Локализация!$C$118,R333=5),4,IF(OR(R333=Локализация!$C$119,R333=4),2,IF(OR(R333=Локализация!$C$120,R333=3),0,IF(OR(R333=Локализация!$C$121,R333=2),-1,IF(OR(R333=Локализация!$C$122,R333=1),-2)))))</f>
        <v>0</v>
      </c>
      <c r="AN333" s="11" t="b">
        <f>IF(OR(S333=Локализация!$C$124,S333=5),-2,IF(OR(S333=Локализация!$C$125,S333=4),-1,IF(OR(S333=Локализация!$C$126,S333=3),0,IF(OR(S333=Локализация!$C$127,S333=2),2,IF(OR(S333=Локализация!$C$128,S333=1),4)))))</f>
        <v>0</v>
      </c>
      <c r="AO333" s="11" t="b">
        <f>IF(OR(T333=Локализация!$C$118,T333=5),4,IF(OR(T333=Локализация!$C$119,T333=4),2,IF(OR(T333=Локализация!$C$120,T333=3),0,IF(OR(T333=Локализация!$C$121,T333=2),-1,IF(OR(T333=Локализация!$C$122,T333=1),-2)))))</f>
        <v>0</v>
      </c>
      <c r="AP333" s="11" t="b">
        <f>IF(OR(U333=Локализация!$C$124,U333=5),-2,IF(OR(U333=Локализация!$C$125,U333=4),-1,IF(OR(U333=Локализация!$C$126,U333=3),0,IF(OR(U333=Локализация!$C$127,U333=2),2,IF(OR(U333=Локализация!$C$128,U333=1),4)))))</f>
        <v>0</v>
      </c>
      <c r="AR333" s="11" t="str">
        <f t="shared" si="107"/>
        <v>ЛОЖЬЛОЖЬ</v>
      </c>
      <c r="AS333" s="11" t="str">
        <f t="shared" si="108"/>
        <v>ЛОЖЬЛОЖЬ</v>
      </c>
      <c r="AT333" s="11" t="str">
        <f t="shared" si="109"/>
        <v>ЛОЖЬЛОЖЬ</v>
      </c>
      <c r="AU333" s="11" t="str">
        <f t="shared" si="110"/>
        <v>ЛОЖЬЛОЖЬ</v>
      </c>
      <c r="AV333" s="11" t="str">
        <f t="shared" si="111"/>
        <v>ЛОЖЬЛОЖЬ</v>
      </c>
      <c r="AW333" s="11" t="str">
        <f t="shared" si="112"/>
        <v>ЛОЖЬЛОЖЬ</v>
      </c>
      <c r="AX333" s="11" t="str">
        <f t="shared" si="113"/>
        <v>ЛОЖЬЛОЖЬ</v>
      </c>
      <c r="AY333" s="11" t="str">
        <f t="shared" si="114"/>
        <v>ЛОЖЬЛОЖЬ</v>
      </c>
      <c r="AZ333" s="11" t="str">
        <f t="shared" si="115"/>
        <v>ЛОЖЬЛОЖЬ</v>
      </c>
      <c r="BA333" s="11" t="str">
        <f t="shared" si="116"/>
        <v>ЛОЖЬЛОЖЬ</v>
      </c>
      <c r="BC333" s="11" t="str">
        <f t="shared" si="117"/>
        <v/>
      </c>
      <c r="BD333" s="11" t="str">
        <f t="shared" si="118"/>
        <v/>
      </c>
      <c r="BE333" s="11" t="str">
        <f t="shared" si="119"/>
        <v/>
      </c>
      <c r="BF333" s="11" t="str">
        <f t="shared" si="120"/>
        <v/>
      </c>
      <c r="BG333" s="11" t="str">
        <f t="shared" si="121"/>
        <v/>
      </c>
      <c r="BH333" s="11" t="str">
        <f t="shared" si="122"/>
        <v/>
      </c>
      <c r="BI333" s="11" t="str">
        <f t="shared" si="123"/>
        <v/>
      </c>
      <c r="BJ333" s="11" t="str">
        <f t="shared" si="124"/>
        <v/>
      </c>
      <c r="BK333" s="11" t="str">
        <f t="shared" si="125"/>
        <v/>
      </c>
      <c r="BL333" s="11" t="str">
        <f t="shared" si="126"/>
        <v/>
      </c>
    </row>
    <row r="334" spans="23:64" x14ac:dyDescent="0.3">
      <c r="W334" s="11" t="b">
        <f>IF(OR(B334=Локализация!$C$118,B334=5),4,IF(OR(B334=Локализация!$C$119,B334=4),2,IF(OR(B334=Локализация!$C$120,B334=3),0,IF(OR(B334=Локализация!$C$121,B334=2),-1,IF(OR(B334=Локализация!$C$122,B334=1),-2)))))</f>
        <v>0</v>
      </c>
      <c r="X334" s="11" t="b">
        <f>IF(OR(C334=Локализация!$C$124,C334=5),-2,IF(OR(C334=Локализация!$C$125,C334=4),-1,IF(OR(C334=Локализация!$C$126,C334=3),0,IF(OR(C334=Локализация!$C$127,C334=2),2,IF(OR(C334=Локализация!$C$128,C334=1),4)))))</f>
        <v>0</v>
      </c>
      <c r="Y334" s="11" t="b">
        <f>IF(OR(D334=Локализация!$C$118,D334=5),4,IF(OR(D334=Локализация!$C$119,D334=4),2,IF(OR(D334=Локализация!$C$120,D334=3),0,IF(OR(D334=Локализация!$C$121,D334=2),-1,IF(OR(D334=Локализация!$C$122,D334=1),-2)))))</f>
        <v>0</v>
      </c>
      <c r="Z334" s="11" t="b">
        <f>IF(OR(E334=Локализация!$C$124,E334=5),-2,IF(OR(E334=Локализация!$C$125,E334=4),-1,IF(OR(E334=Локализация!$C$126,E334=3),0,IF(OR(E334=Локализация!$C$127,E334=2),2,IF(OR(E334=Локализация!$C$128,E334=1),4)))))</f>
        <v>0</v>
      </c>
      <c r="AA334" s="11" t="b">
        <f>IF(OR(F334=Локализация!$C$118,F334=5),4,IF(OR(F334=Локализация!$C$119,F334=4),2,IF(OR(F334=Локализация!$C$120,F334=3),0,IF(OR(F334=Локализация!$C$121,F334=2),-1,IF(OR(F334=Локализация!$C$122,F334=1),-2)))))</f>
        <v>0</v>
      </c>
      <c r="AB334" s="11" t="b">
        <f>IF(OR(G334=Локализация!$C$124,G334=5),-2,IF(OR(G334=Локализация!$C$125,G334=4),-1,IF(OR(G334=Локализация!$C$126,G334=3),0,IF(OR(G334=Локализация!$C$127,G334=2),2,IF(OR(G334=Локализация!$C$128,G334=1),4)))))</f>
        <v>0</v>
      </c>
      <c r="AC334" s="11" t="b">
        <f>IF(OR(H334=Локализация!$C$118,H334=5),4,IF(OR(H334=Локализация!$C$119,H334=4),2,IF(OR(H334=Локализация!$C$120,H334=3),0,IF(OR(H334=Локализация!$C$121,H334=2),-1,IF(OR(H334=Локализация!$C$122,H334=1),-2)))))</f>
        <v>0</v>
      </c>
      <c r="AD334" s="11" t="b">
        <f>IF(OR(I334=Локализация!$C$124,I334=5),-2,IF(OR(I334=Локализация!$C$125,I334=4),-1,IF(OR(I334=Локализация!$C$126,I334=3),0,IF(OR(I334=Локализация!$C$127,I334=2),2,IF(OR(I334=Локализация!$C$128,I334=1),4)))))</f>
        <v>0</v>
      </c>
      <c r="AE334" s="11" t="b">
        <f>IF(OR(J334=Локализация!$C$118,J334=5),4,IF(OR(J334=Локализация!$C$119,J334=4),2,IF(OR(J334=Локализация!$C$120,J334=3),0,IF(OR(J334=Локализация!$C$121,J334=2),-1,IF(OR(J334=Локализация!$C$122,J334=1),-2)))))</f>
        <v>0</v>
      </c>
      <c r="AF334" s="11" t="b">
        <f>IF(OR(K334=Локализация!$C$124,K334=5),-2,IF(OR(K334=Локализация!$C$125,K334=4),-1,IF(OR(K334=Локализация!$C$126,K334=3),0,IF(OR(K334=Локализация!$C$127,K334=2),2,IF(OR(K334=Локализация!$C$128,K334=1),4)))))</f>
        <v>0</v>
      </c>
      <c r="AG334" s="11" t="b">
        <f>IF(OR(L334=Локализация!$C$118,L334=5),4,IF(OR(L334=Локализация!$C$119,L334=4),2,IF(OR(L334=Локализация!$C$120,L334=3),0,IF(OR(L334=Локализация!$C$121,L334=2),-1,IF(OR(L334=Локализация!$C$122,L334=1),-2)))))</f>
        <v>0</v>
      </c>
      <c r="AH334" s="11" t="b">
        <f>IF(OR(M334=Локализация!$C$124,M334=5),-2,IF(OR(M334=Локализация!$C$125,M334=4),-1,IF(OR(M334=Локализация!$C$126,M334=3),0,IF(OR(M334=Локализация!$C$127,M334=2),2,IF(OR(M334=Локализация!$C$128,M334=1),4)))))</f>
        <v>0</v>
      </c>
      <c r="AI334" s="11" t="b">
        <f>IF(OR(N334=Локализация!$C$118,N334=5),4,IF(OR(N334=Локализация!$C$119,N334=4),2,IF(OR(N334=Локализация!$C$120,N334=3),0,IF(OR(N334=Локализация!$C$121,N334=2),-1,IF(OR(N334=Локализация!$C$122,N334=1),-2)))))</f>
        <v>0</v>
      </c>
      <c r="AJ334" s="11" t="b">
        <f>IF(OR(O334=Локализация!$C$124,O334=5),-2,IF(OR(O334=Локализация!$C$125,O334=4),-1,IF(OR(O334=Локализация!$C$126,O334=3),0,IF(OR(O334=Локализация!$C$127,O334=2),2,IF(OR(O334=Локализация!$C$128,O334=1),4)))))</f>
        <v>0</v>
      </c>
      <c r="AK334" s="11" t="b">
        <f>IF(OR(P334=Локализация!$C$118,P334=5),4,IF(OR(P334=Локализация!$C$119,P334=4),2,IF(OR(P334=Локализация!$C$120,P334=3),0,IF(OR(P334=Локализация!$C$121,P334=2),-1,IF(OR(P334=Локализация!$C$122,P334=1),-2)))))</f>
        <v>0</v>
      </c>
      <c r="AL334" s="11" t="b">
        <f>IF(OR(Q334=Локализация!$C$124,Q334=5),-2,IF(OR(Q334=Локализация!$C$125,Q334=4),-1,IF(OR(Q334=Локализация!$C$126,Q334=3),0,IF(OR(Q334=Локализация!$C$127,Q334=2),2,IF(OR(Q334=Локализация!$C$128,Q334=1),4)))))</f>
        <v>0</v>
      </c>
      <c r="AM334" s="11" t="b">
        <f>IF(OR(R334=Локализация!$C$118,R334=5),4,IF(OR(R334=Локализация!$C$119,R334=4),2,IF(OR(R334=Локализация!$C$120,R334=3),0,IF(OR(R334=Локализация!$C$121,R334=2),-1,IF(OR(R334=Локализация!$C$122,R334=1),-2)))))</f>
        <v>0</v>
      </c>
      <c r="AN334" s="11" t="b">
        <f>IF(OR(S334=Локализация!$C$124,S334=5),-2,IF(OR(S334=Локализация!$C$125,S334=4),-1,IF(OR(S334=Локализация!$C$126,S334=3),0,IF(OR(S334=Локализация!$C$127,S334=2),2,IF(OR(S334=Локализация!$C$128,S334=1),4)))))</f>
        <v>0</v>
      </c>
      <c r="AO334" s="11" t="b">
        <f>IF(OR(T334=Локализация!$C$118,T334=5),4,IF(OR(T334=Локализация!$C$119,T334=4),2,IF(OR(T334=Локализация!$C$120,T334=3),0,IF(OR(T334=Локализация!$C$121,T334=2),-1,IF(OR(T334=Локализация!$C$122,T334=1),-2)))))</f>
        <v>0</v>
      </c>
      <c r="AP334" s="11" t="b">
        <f>IF(OR(U334=Локализация!$C$124,U334=5),-2,IF(OR(U334=Локализация!$C$125,U334=4),-1,IF(OR(U334=Локализация!$C$126,U334=3),0,IF(OR(U334=Локализация!$C$127,U334=2),2,IF(OR(U334=Локализация!$C$128,U334=1),4)))))</f>
        <v>0</v>
      </c>
      <c r="AR334" s="11" t="str">
        <f t="shared" si="107"/>
        <v>ЛОЖЬЛОЖЬ</v>
      </c>
      <c r="AS334" s="11" t="str">
        <f t="shared" si="108"/>
        <v>ЛОЖЬЛОЖЬ</v>
      </c>
      <c r="AT334" s="11" t="str">
        <f t="shared" si="109"/>
        <v>ЛОЖЬЛОЖЬ</v>
      </c>
      <c r="AU334" s="11" t="str">
        <f t="shared" si="110"/>
        <v>ЛОЖЬЛОЖЬ</v>
      </c>
      <c r="AV334" s="11" t="str">
        <f t="shared" si="111"/>
        <v>ЛОЖЬЛОЖЬ</v>
      </c>
      <c r="AW334" s="11" t="str">
        <f t="shared" si="112"/>
        <v>ЛОЖЬЛОЖЬ</v>
      </c>
      <c r="AX334" s="11" t="str">
        <f t="shared" si="113"/>
        <v>ЛОЖЬЛОЖЬ</v>
      </c>
      <c r="AY334" s="11" t="str">
        <f t="shared" si="114"/>
        <v>ЛОЖЬЛОЖЬ</v>
      </c>
      <c r="AZ334" s="11" t="str">
        <f t="shared" si="115"/>
        <v>ЛОЖЬЛОЖЬ</v>
      </c>
      <c r="BA334" s="11" t="str">
        <f t="shared" si="116"/>
        <v>ЛОЖЬЛОЖЬ</v>
      </c>
      <c r="BC334" s="11" t="str">
        <f t="shared" si="117"/>
        <v/>
      </c>
      <c r="BD334" s="11" t="str">
        <f t="shared" si="118"/>
        <v/>
      </c>
      <c r="BE334" s="11" t="str">
        <f t="shared" si="119"/>
        <v/>
      </c>
      <c r="BF334" s="11" t="str">
        <f t="shared" si="120"/>
        <v/>
      </c>
      <c r="BG334" s="11" t="str">
        <f t="shared" si="121"/>
        <v/>
      </c>
      <c r="BH334" s="11" t="str">
        <f t="shared" si="122"/>
        <v/>
      </c>
      <c r="BI334" s="11" t="str">
        <f t="shared" si="123"/>
        <v/>
      </c>
      <c r="BJ334" s="11" t="str">
        <f t="shared" si="124"/>
        <v/>
      </c>
      <c r="BK334" s="11" t="str">
        <f t="shared" si="125"/>
        <v/>
      </c>
      <c r="BL334" s="11" t="str">
        <f t="shared" si="126"/>
        <v/>
      </c>
    </row>
    <row r="335" spans="23:64" x14ac:dyDescent="0.3">
      <c r="W335" s="11" t="b">
        <f>IF(OR(B335=Локализация!$C$118,B335=5),4,IF(OR(B335=Локализация!$C$119,B335=4),2,IF(OR(B335=Локализация!$C$120,B335=3),0,IF(OR(B335=Локализация!$C$121,B335=2),-1,IF(OR(B335=Локализация!$C$122,B335=1),-2)))))</f>
        <v>0</v>
      </c>
      <c r="X335" s="11" t="b">
        <f>IF(OR(C335=Локализация!$C$124,C335=5),-2,IF(OR(C335=Локализация!$C$125,C335=4),-1,IF(OR(C335=Локализация!$C$126,C335=3),0,IF(OR(C335=Локализация!$C$127,C335=2),2,IF(OR(C335=Локализация!$C$128,C335=1),4)))))</f>
        <v>0</v>
      </c>
      <c r="Y335" s="11" t="b">
        <f>IF(OR(D335=Локализация!$C$118,D335=5),4,IF(OR(D335=Локализация!$C$119,D335=4),2,IF(OR(D335=Локализация!$C$120,D335=3),0,IF(OR(D335=Локализация!$C$121,D335=2),-1,IF(OR(D335=Локализация!$C$122,D335=1),-2)))))</f>
        <v>0</v>
      </c>
      <c r="Z335" s="11" t="b">
        <f>IF(OR(E335=Локализация!$C$124,E335=5),-2,IF(OR(E335=Локализация!$C$125,E335=4),-1,IF(OR(E335=Локализация!$C$126,E335=3),0,IF(OR(E335=Локализация!$C$127,E335=2),2,IF(OR(E335=Локализация!$C$128,E335=1),4)))))</f>
        <v>0</v>
      </c>
      <c r="AA335" s="11" t="b">
        <f>IF(OR(F335=Локализация!$C$118,F335=5),4,IF(OR(F335=Локализация!$C$119,F335=4),2,IF(OR(F335=Локализация!$C$120,F335=3),0,IF(OR(F335=Локализация!$C$121,F335=2),-1,IF(OR(F335=Локализация!$C$122,F335=1),-2)))))</f>
        <v>0</v>
      </c>
      <c r="AB335" s="11" t="b">
        <f>IF(OR(G335=Локализация!$C$124,G335=5),-2,IF(OR(G335=Локализация!$C$125,G335=4),-1,IF(OR(G335=Локализация!$C$126,G335=3),0,IF(OR(G335=Локализация!$C$127,G335=2),2,IF(OR(G335=Локализация!$C$128,G335=1),4)))))</f>
        <v>0</v>
      </c>
      <c r="AC335" s="11" t="b">
        <f>IF(OR(H335=Локализация!$C$118,H335=5),4,IF(OR(H335=Локализация!$C$119,H335=4),2,IF(OR(H335=Локализация!$C$120,H335=3),0,IF(OR(H335=Локализация!$C$121,H335=2),-1,IF(OR(H335=Локализация!$C$122,H335=1),-2)))))</f>
        <v>0</v>
      </c>
      <c r="AD335" s="11" t="b">
        <f>IF(OR(I335=Локализация!$C$124,I335=5),-2,IF(OR(I335=Локализация!$C$125,I335=4),-1,IF(OR(I335=Локализация!$C$126,I335=3),0,IF(OR(I335=Локализация!$C$127,I335=2),2,IF(OR(I335=Локализация!$C$128,I335=1),4)))))</f>
        <v>0</v>
      </c>
      <c r="AE335" s="11" t="b">
        <f>IF(OR(J335=Локализация!$C$118,J335=5),4,IF(OR(J335=Локализация!$C$119,J335=4),2,IF(OR(J335=Локализация!$C$120,J335=3),0,IF(OR(J335=Локализация!$C$121,J335=2),-1,IF(OR(J335=Локализация!$C$122,J335=1),-2)))))</f>
        <v>0</v>
      </c>
      <c r="AF335" s="11" t="b">
        <f>IF(OR(K335=Локализация!$C$124,K335=5),-2,IF(OR(K335=Локализация!$C$125,K335=4),-1,IF(OR(K335=Локализация!$C$126,K335=3),0,IF(OR(K335=Локализация!$C$127,K335=2),2,IF(OR(K335=Локализация!$C$128,K335=1),4)))))</f>
        <v>0</v>
      </c>
      <c r="AG335" s="11" t="b">
        <f>IF(OR(L335=Локализация!$C$118,L335=5),4,IF(OR(L335=Локализация!$C$119,L335=4),2,IF(OR(L335=Локализация!$C$120,L335=3),0,IF(OR(L335=Локализация!$C$121,L335=2),-1,IF(OR(L335=Локализация!$C$122,L335=1),-2)))))</f>
        <v>0</v>
      </c>
      <c r="AH335" s="11" t="b">
        <f>IF(OR(M335=Локализация!$C$124,M335=5),-2,IF(OR(M335=Локализация!$C$125,M335=4),-1,IF(OR(M335=Локализация!$C$126,M335=3),0,IF(OR(M335=Локализация!$C$127,M335=2),2,IF(OR(M335=Локализация!$C$128,M335=1),4)))))</f>
        <v>0</v>
      </c>
      <c r="AI335" s="11" t="b">
        <f>IF(OR(N335=Локализация!$C$118,N335=5),4,IF(OR(N335=Локализация!$C$119,N335=4),2,IF(OR(N335=Локализация!$C$120,N335=3),0,IF(OR(N335=Локализация!$C$121,N335=2),-1,IF(OR(N335=Локализация!$C$122,N335=1),-2)))))</f>
        <v>0</v>
      </c>
      <c r="AJ335" s="11" t="b">
        <f>IF(OR(O335=Локализация!$C$124,O335=5),-2,IF(OR(O335=Локализация!$C$125,O335=4),-1,IF(OR(O335=Локализация!$C$126,O335=3),0,IF(OR(O335=Локализация!$C$127,O335=2),2,IF(OR(O335=Локализация!$C$128,O335=1),4)))))</f>
        <v>0</v>
      </c>
      <c r="AK335" s="11" t="b">
        <f>IF(OR(P335=Локализация!$C$118,P335=5),4,IF(OR(P335=Локализация!$C$119,P335=4),2,IF(OR(P335=Локализация!$C$120,P335=3),0,IF(OR(P335=Локализация!$C$121,P335=2),-1,IF(OR(P335=Локализация!$C$122,P335=1),-2)))))</f>
        <v>0</v>
      </c>
      <c r="AL335" s="11" t="b">
        <f>IF(OR(Q335=Локализация!$C$124,Q335=5),-2,IF(OR(Q335=Локализация!$C$125,Q335=4),-1,IF(OR(Q335=Локализация!$C$126,Q335=3),0,IF(OR(Q335=Локализация!$C$127,Q335=2),2,IF(OR(Q335=Локализация!$C$128,Q335=1),4)))))</f>
        <v>0</v>
      </c>
      <c r="AM335" s="11" t="b">
        <f>IF(OR(R335=Локализация!$C$118,R335=5),4,IF(OR(R335=Локализация!$C$119,R335=4),2,IF(OR(R335=Локализация!$C$120,R335=3),0,IF(OR(R335=Локализация!$C$121,R335=2),-1,IF(OR(R335=Локализация!$C$122,R335=1),-2)))))</f>
        <v>0</v>
      </c>
      <c r="AN335" s="11" t="b">
        <f>IF(OR(S335=Локализация!$C$124,S335=5),-2,IF(OR(S335=Локализация!$C$125,S335=4),-1,IF(OR(S335=Локализация!$C$126,S335=3),0,IF(OR(S335=Локализация!$C$127,S335=2),2,IF(OR(S335=Локализация!$C$128,S335=1),4)))))</f>
        <v>0</v>
      </c>
      <c r="AO335" s="11" t="b">
        <f>IF(OR(T335=Локализация!$C$118,T335=5),4,IF(OR(T335=Локализация!$C$119,T335=4),2,IF(OR(T335=Локализация!$C$120,T335=3),0,IF(OR(T335=Локализация!$C$121,T335=2),-1,IF(OR(T335=Локализация!$C$122,T335=1),-2)))))</f>
        <v>0</v>
      </c>
      <c r="AP335" s="11" t="b">
        <f>IF(OR(U335=Локализация!$C$124,U335=5),-2,IF(OR(U335=Локализация!$C$125,U335=4),-1,IF(OR(U335=Локализация!$C$126,U335=3),0,IF(OR(U335=Локализация!$C$127,U335=2),2,IF(OR(U335=Локализация!$C$128,U335=1),4)))))</f>
        <v>0</v>
      </c>
      <c r="AR335" s="11" t="str">
        <f t="shared" si="107"/>
        <v>ЛОЖЬЛОЖЬ</v>
      </c>
      <c r="AS335" s="11" t="str">
        <f t="shared" si="108"/>
        <v>ЛОЖЬЛОЖЬ</v>
      </c>
      <c r="AT335" s="11" t="str">
        <f t="shared" si="109"/>
        <v>ЛОЖЬЛОЖЬ</v>
      </c>
      <c r="AU335" s="11" t="str">
        <f t="shared" si="110"/>
        <v>ЛОЖЬЛОЖЬ</v>
      </c>
      <c r="AV335" s="11" t="str">
        <f t="shared" si="111"/>
        <v>ЛОЖЬЛОЖЬ</v>
      </c>
      <c r="AW335" s="11" t="str">
        <f t="shared" si="112"/>
        <v>ЛОЖЬЛОЖЬ</v>
      </c>
      <c r="AX335" s="11" t="str">
        <f t="shared" si="113"/>
        <v>ЛОЖЬЛОЖЬ</v>
      </c>
      <c r="AY335" s="11" t="str">
        <f t="shared" si="114"/>
        <v>ЛОЖЬЛОЖЬ</v>
      </c>
      <c r="AZ335" s="11" t="str">
        <f t="shared" si="115"/>
        <v>ЛОЖЬЛОЖЬ</v>
      </c>
      <c r="BA335" s="11" t="str">
        <f t="shared" si="116"/>
        <v>ЛОЖЬЛОЖЬ</v>
      </c>
      <c r="BC335" s="11" t="str">
        <f t="shared" si="117"/>
        <v/>
      </c>
      <c r="BD335" s="11" t="str">
        <f t="shared" si="118"/>
        <v/>
      </c>
      <c r="BE335" s="11" t="str">
        <f t="shared" si="119"/>
        <v/>
      </c>
      <c r="BF335" s="11" t="str">
        <f t="shared" si="120"/>
        <v/>
      </c>
      <c r="BG335" s="11" t="str">
        <f t="shared" si="121"/>
        <v/>
      </c>
      <c r="BH335" s="11" t="str">
        <f t="shared" si="122"/>
        <v/>
      </c>
      <c r="BI335" s="11" t="str">
        <f t="shared" si="123"/>
        <v/>
      </c>
      <c r="BJ335" s="11" t="str">
        <f t="shared" si="124"/>
        <v/>
      </c>
      <c r="BK335" s="11" t="str">
        <f t="shared" si="125"/>
        <v/>
      </c>
      <c r="BL335" s="11" t="str">
        <f t="shared" si="126"/>
        <v/>
      </c>
    </row>
    <row r="336" spans="23:64" x14ac:dyDescent="0.3">
      <c r="W336" s="11" t="b">
        <f>IF(OR(B336=Локализация!$C$118,B336=5),4,IF(OR(B336=Локализация!$C$119,B336=4),2,IF(OR(B336=Локализация!$C$120,B336=3),0,IF(OR(B336=Локализация!$C$121,B336=2),-1,IF(OR(B336=Локализация!$C$122,B336=1),-2)))))</f>
        <v>0</v>
      </c>
      <c r="X336" s="11" t="b">
        <f>IF(OR(C336=Локализация!$C$124,C336=5),-2,IF(OR(C336=Локализация!$C$125,C336=4),-1,IF(OR(C336=Локализация!$C$126,C336=3),0,IF(OR(C336=Локализация!$C$127,C336=2),2,IF(OR(C336=Локализация!$C$128,C336=1),4)))))</f>
        <v>0</v>
      </c>
      <c r="Y336" s="11" t="b">
        <f>IF(OR(D336=Локализация!$C$118,D336=5),4,IF(OR(D336=Локализация!$C$119,D336=4),2,IF(OR(D336=Локализация!$C$120,D336=3),0,IF(OR(D336=Локализация!$C$121,D336=2),-1,IF(OR(D336=Локализация!$C$122,D336=1),-2)))))</f>
        <v>0</v>
      </c>
      <c r="Z336" s="11" t="b">
        <f>IF(OR(E336=Локализация!$C$124,E336=5),-2,IF(OR(E336=Локализация!$C$125,E336=4),-1,IF(OR(E336=Локализация!$C$126,E336=3),0,IF(OR(E336=Локализация!$C$127,E336=2),2,IF(OR(E336=Локализация!$C$128,E336=1),4)))))</f>
        <v>0</v>
      </c>
      <c r="AA336" s="11" t="b">
        <f>IF(OR(F336=Локализация!$C$118,F336=5),4,IF(OR(F336=Локализация!$C$119,F336=4),2,IF(OR(F336=Локализация!$C$120,F336=3),0,IF(OR(F336=Локализация!$C$121,F336=2),-1,IF(OR(F336=Локализация!$C$122,F336=1),-2)))))</f>
        <v>0</v>
      </c>
      <c r="AB336" s="11" t="b">
        <f>IF(OR(G336=Локализация!$C$124,G336=5),-2,IF(OR(G336=Локализация!$C$125,G336=4),-1,IF(OR(G336=Локализация!$C$126,G336=3),0,IF(OR(G336=Локализация!$C$127,G336=2),2,IF(OR(G336=Локализация!$C$128,G336=1),4)))))</f>
        <v>0</v>
      </c>
      <c r="AC336" s="11" t="b">
        <f>IF(OR(H336=Локализация!$C$118,H336=5),4,IF(OR(H336=Локализация!$C$119,H336=4),2,IF(OR(H336=Локализация!$C$120,H336=3),0,IF(OR(H336=Локализация!$C$121,H336=2),-1,IF(OR(H336=Локализация!$C$122,H336=1),-2)))))</f>
        <v>0</v>
      </c>
      <c r="AD336" s="11" t="b">
        <f>IF(OR(I336=Локализация!$C$124,I336=5),-2,IF(OR(I336=Локализация!$C$125,I336=4),-1,IF(OR(I336=Локализация!$C$126,I336=3),0,IF(OR(I336=Локализация!$C$127,I336=2),2,IF(OR(I336=Локализация!$C$128,I336=1),4)))))</f>
        <v>0</v>
      </c>
      <c r="AE336" s="11" t="b">
        <f>IF(OR(J336=Локализация!$C$118,J336=5),4,IF(OR(J336=Локализация!$C$119,J336=4),2,IF(OR(J336=Локализация!$C$120,J336=3),0,IF(OR(J336=Локализация!$C$121,J336=2),-1,IF(OR(J336=Локализация!$C$122,J336=1),-2)))))</f>
        <v>0</v>
      </c>
      <c r="AF336" s="11" t="b">
        <f>IF(OR(K336=Локализация!$C$124,K336=5),-2,IF(OR(K336=Локализация!$C$125,K336=4),-1,IF(OR(K336=Локализация!$C$126,K336=3),0,IF(OR(K336=Локализация!$C$127,K336=2),2,IF(OR(K336=Локализация!$C$128,K336=1),4)))))</f>
        <v>0</v>
      </c>
      <c r="AG336" s="11" t="b">
        <f>IF(OR(L336=Локализация!$C$118,L336=5),4,IF(OR(L336=Локализация!$C$119,L336=4),2,IF(OR(L336=Локализация!$C$120,L336=3),0,IF(OR(L336=Локализация!$C$121,L336=2),-1,IF(OR(L336=Локализация!$C$122,L336=1),-2)))))</f>
        <v>0</v>
      </c>
      <c r="AH336" s="11" t="b">
        <f>IF(OR(M336=Локализация!$C$124,M336=5),-2,IF(OR(M336=Локализация!$C$125,M336=4),-1,IF(OR(M336=Локализация!$C$126,M336=3),0,IF(OR(M336=Локализация!$C$127,M336=2),2,IF(OR(M336=Локализация!$C$128,M336=1),4)))))</f>
        <v>0</v>
      </c>
      <c r="AI336" s="11" t="b">
        <f>IF(OR(N336=Локализация!$C$118,N336=5),4,IF(OR(N336=Локализация!$C$119,N336=4),2,IF(OR(N336=Локализация!$C$120,N336=3),0,IF(OR(N336=Локализация!$C$121,N336=2),-1,IF(OR(N336=Локализация!$C$122,N336=1),-2)))))</f>
        <v>0</v>
      </c>
      <c r="AJ336" s="11" t="b">
        <f>IF(OR(O336=Локализация!$C$124,O336=5),-2,IF(OR(O336=Локализация!$C$125,O336=4),-1,IF(OR(O336=Локализация!$C$126,O336=3),0,IF(OR(O336=Локализация!$C$127,O336=2),2,IF(OR(O336=Локализация!$C$128,O336=1),4)))))</f>
        <v>0</v>
      </c>
      <c r="AK336" s="11" t="b">
        <f>IF(OR(P336=Локализация!$C$118,P336=5),4,IF(OR(P336=Локализация!$C$119,P336=4),2,IF(OR(P336=Локализация!$C$120,P336=3),0,IF(OR(P336=Локализация!$C$121,P336=2),-1,IF(OR(P336=Локализация!$C$122,P336=1),-2)))))</f>
        <v>0</v>
      </c>
      <c r="AL336" s="11" t="b">
        <f>IF(OR(Q336=Локализация!$C$124,Q336=5),-2,IF(OR(Q336=Локализация!$C$125,Q336=4),-1,IF(OR(Q336=Локализация!$C$126,Q336=3),0,IF(OR(Q336=Локализация!$C$127,Q336=2),2,IF(OR(Q336=Локализация!$C$128,Q336=1),4)))))</f>
        <v>0</v>
      </c>
      <c r="AM336" s="11" t="b">
        <f>IF(OR(R336=Локализация!$C$118,R336=5),4,IF(OR(R336=Локализация!$C$119,R336=4),2,IF(OR(R336=Локализация!$C$120,R336=3),0,IF(OR(R336=Локализация!$C$121,R336=2),-1,IF(OR(R336=Локализация!$C$122,R336=1),-2)))))</f>
        <v>0</v>
      </c>
      <c r="AN336" s="11" t="b">
        <f>IF(OR(S336=Локализация!$C$124,S336=5),-2,IF(OR(S336=Локализация!$C$125,S336=4),-1,IF(OR(S336=Локализация!$C$126,S336=3),0,IF(OR(S336=Локализация!$C$127,S336=2),2,IF(OR(S336=Локализация!$C$128,S336=1),4)))))</f>
        <v>0</v>
      </c>
      <c r="AO336" s="11" t="b">
        <f>IF(OR(T336=Локализация!$C$118,T336=5),4,IF(OR(T336=Локализация!$C$119,T336=4),2,IF(OR(T336=Локализация!$C$120,T336=3),0,IF(OR(T336=Локализация!$C$121,T336=2),-1,IF(OR(T336=Локализация!$C$122,T336=1),-2)))))</f>
        <v>0</v>
      </c>
      <c r="AP336" s="11" t="b">
        <f>IF(OR(U336=Локализация!$C$124,U336=5),-2,IF(OR(U336=Локализация!$C$125,U336=4),-1,IF(OR(U336=Локализация!$C$126,U336=3),0,IF(OR(U336=Локализация!$C$127,U336=2),2,IF(OR(U336=Локализация!$C$128,U336=1),4)))))</f>
        <v>0</v>
      </c>
      <c r="AR336" s="11" t="str">
        <f t="shared" si="107"/>
        <v>ЛОЖЬЛОЖЬ</v>
      </c>
      <c r="AS336" s="11" t="str">
        <f t="shared" si="108"/>
        <v>ЛОЖЬЛОЖЬ</v>
      </c>
      <c r="AT336" s="11" t="str">
        <f t="shared" si="109"/>
        <v>ЛОЖЬЛОЖЬ</v>
      </c>
      <c r="AU336" s="11" t="str">
        <f t="shared" si="110"/>
        <v>ЛОЖЬЛОЖЬ</v>
      </c>
      <c r="AV336" s="11" t="str">
        <f t="shared" si="111"/>
        <v>ЛОЖЬЛОЖЬ</v>
      </c>
      <c r="AW336" s="11" t="str">
        <f t="shared" si="112"/>
        <v>ЛОЖЬЛОЖЬ</v>
      </c>
      <c r="AX336" s="11" t="str">
        <f t="shared" si="113"/>
        <v>ЛОЖЬЛОЖЬ</v>
      </c>
      <c r="AY336" s="11" t="str">
        <f t="shared" si="114"/>
        <v>ЛОЖЬЛОЖЬ</v>
      </c>
      <c r="AZ336" s="11" t="str">
        <f t="shared" si="115"/>
        <v>ЛОЖЬЛОЖЬ</v>
      </c>
      <c r="BA336" s="11" t="str">
        <f t="shared" si="116"/>
        <v>ЛОЖЬЛОЖЬ</v>
      </c>
      <c r="BC336" s="11" t="str">
        <f t="shared" si="117"/>
        <v/>
      </c>
      <c r="BD336" s="11" t="str">
        <f t="shared" si="118"/>
        <v/>
      </c>
      <c r="BE336" s="11" t="str">
        <f t="shared" si="119"/>
        <v/>
      </c>
      <c r="BF336" s="11" t="str">
        <f t="shared" si="120"/>
        <v/>
      </c>
      <c r="BG336" s="11" t="str">
        <f t="shared" si="121"/>
        <v/>
      </c>
      <c r="BH336" s="11" t="str">
        <f t="shared" si="122"/>
        <v/>
      </c>
      <c r="BI336" s="11" t="str">
        <f t="shared" si="123"/>
        <v/>
      </c>
      <c r="BJ336" s="11" t="str">
        <f t="shared" si="124"/>
        <v/>
      </c>
      <c r="BK336" s="11" t="str">
        <f t="shared" si="125"/>
        <v/>
      </c>
      <c r="BL336" s="11" t="str">
        <f t="shared" si="126"/>
        <v/>
      </c>
    </row>
    <row r="337" spans="23:64" x14ac:dyDescent="0.3">
      <c r="W337" s="11" t="b">
        <f>IF(OR(B337=Локализация!$C$118,B337=5),4,IF(OR(B337=Локализация!$C$119,B337=4),2,IF(OR(B337=Локализация!$C$120,B337=3),0,IF(OR(B337=Локализация!$C$121,B337=2),-1,IF(OR(B337=Локализация!$C$122,B337=1),-2)))))</f>
        <v>0</v>
      </c>
      <c r="X337" s="11" t="b">
        <f>IF(OR(C337=Локализация!$C$124,C337=5),-2,IF(OR(C337=Локализация!$C$125,C337=4),-1,IF(OR(C337=Локализация!$C$126,C337=3),0,IF(OR(C337=Локализация!$C$127,C337=2),2,IF(OR(C337=Локализация!$C$128,C337=1),4)))))</f>
        <v>0</v>
      </c>
      <c r="Y337" s="11" t="b">
        <f>IF(OR(D337=Локализация!$C$118,D337=5),4,IF(OR(D337=Локализация!$C$119,D337=4),2,IF(OR(D337=Локализация!$C$120,D337=3),0,IF(OR(D337=Локализация!$C$121,D337=2),-1,IF(OR(D337=Локализация!$C$122,D337=1),-2)))))</f>
        <v>0</v>
      </c>
      <c r="Z337" s="11" t="b">
        <f>IF(OR(E337=Локализация!$C$124,E337=5),-2,IF(OR(E337=Локализация!$C$125,E337=4),-1,IF(OR(E337=Локализация!$C$126,E337=3),0,IF(OR(E337=Локализация!$C$127,E337=2),2,IF(OR(E337=Локализация!$C$128,E337=1),4)))))</f>
        <v>0</v>
      </c>
      <c r="AA337" s="11" t="b">
        <f>IF(OR(F337=Локализация!$C$118,F337=5),4,IF(OR(F337=Локализация!$C$119,F337=4),2,IF(OR(F337=Локализация!$C$120,F337=3),0,IF(OR(F337=Локализация!$C$121,F337=2),-1,IF(OR(F337=Локализация!$C$122,F337=1),-2)))))</f>
        <v>0</v>
      </c>
      <c r="AB337" s="11" t="b">
        <f>IF(OR(G337=Локализация!$C$124,G337=5),-2,IF(OR(G337=Локализация!$C$125,G337=4),-1,IF(OR(G337=Локализация!$C$126,G337=3),0,IF(OR(G337=Локализация!$C$127,G337=2),2,IF(OR(G337=Локализация!$C$128,G337=1),4)))))</f>
        <v>0</v>
      </c>
      <c r="AC337" s="11" t="b">
        <f>IF(OR(H337=Локализация!$C$118,H337=5),4,IF(OR(H337=Локализация!$C$119,H337=4),2,IF(OR(H337=Локализация!$C$120,H337=3),0,IF(OR(H337=Локализация!$C$121,H337=2),-1,IF(OR(H337=Локализация!$C$122,H337=1),-2)))))</f>
        <v>0</v>
      </c>
      <c r="AD337" s="11" t="b">
        <f>IF(OR(I337=Локализация!$C$124,I337=5),-2,IF(OR(I337=Локализация!$C$125,I337=4),-1,IF(OR(I337=Локализация!$C$126,I337=3),0,IF(OR(I337=Локализация!$C$127,I337=2),2,IF(OR(I337=Локализация!$C$128,I337=1),4)))))</f>
        <v>0</v>
      </c>
      <c r="AE337" s="11" t="b">
        <f>IF(OR(J337=Локализация!$C$118,J337=5),4,IF(OR(J337=Локализация!$C$119,J337=4),2,IF(OR(J337=Локализация!$C$120,J337=3),0,IF(OR(J337=Локализация!$C$121,J337=2),-1,IF(OR(J337=Локализация!$C$122,J337=1),-2)))))</f>
        <v>0</v>
      </c>
      <c r="AF337" s="11" t="b">
        <f>IF(OR(K337=Локализация!$C$124,K337=5),-2,IF(OR(K337=Локализация!$C$125,K337=4),-1,IF(OR(K337=Локализация!$C$126,K337=3),0,IF(OR(K337=Локализация!$C$127,K337=2),2,IF(OR(K337=Локализация!$C$128,K337=1),4)))))</f>
        <v>0</v>
      </c>
      <c r="AG337" s="11" t="b">
        <f>IF(OR(L337=Локализация!$C$118,L337=5),4,IF(OR(L337=Локализация!$C$119,L337=4),2,IF(OR(L337=Локализация!$C$120,L337=3),0,IF(OR(L337=Локализация!$C$121,L337=2),-1,IF(OR(L337=Локализация!$C$122,L337=1),-2)))))</f>
        <v>0</v>
      </c>
      <c r="AH337" s="11" t="b">
        <f>IF(OR(M337=Локализация!$C$124,M337=5),-2,IF(OR(M337=Локализация!$C$125,M337=4),-1,IF(OR(M337=Локализация!$C$126,M337=3),0,IF(OR(M337=Локализация!$C$127,M337=2),2,IF(OR(M337=Локализация!$C$128,M337=1),4)))))</f>
        <v>0</v>
      </c>
      <c r="AI337" s="11" t="b">
        <f>IF(OR(N337=Локализация!$C$118,N337=5),4,IF(OR(N337=Локализация!$C$119,N337=4),2,IF(OR(N337=Локализация!$C$120,N337=3),0,IF(OR(N337=Локализация!$C$121,N337=2),-1,IF(OR(N337=Локализация!$C$122,N337=1),-2)))))</f>
        <v>0</v>
      </c>
      <c r="AJ337" s="11" t="b">
        <f>IF(OR(O337=Локализация!$C$124,O337=5),-2,IF(OR(O337=Локализация!$C$125,O337=4),-1,IF(OR(O337=Локализация!$C$126,O337=3),0,IF(OR(O337=Локализация!$C$127,O337=2),2,IF(OR(O337=Локализация!$C$128,O337=1),4)))))</f>
        <v>0</v>
      </c>
      <c r="AK337" s="11" t="b">
        <f>IF(OR(P337=Локализация!$C$118,P337=5),4,IF(OR(P337=Локализация!$C$119,P337=4),2,IF(OR(P337=Локализация!$C$120,P337=3),0,IF(OR(P337=Локализация!$C$121,P337=2),-1,IF(OR(P337=Локализация!$C$122,P337=1),-2)))))</f>
        <v>0</v>
      </c>
      <c r="AL337" s="11" t="b">
        <f>IF(OR(Q337=Локализация!$C$124,Q337=5),-2,IF(OR(Q337=Локализация!$C$125,Q337=4),-1,IF(OR(Q337=Локализация!$C$126,Q337=3),0,IF(OR(Q337=Локализация!$C$127,Q337=2),2,IF(OR(Q337=Локализация!$C$128,Q337=1),4)))))</f>
        <v>0</v>
      </c>
      <c r="AM337" s="11" t="b">
        <f>IF(OR(R337=Локализация!$C$118,R337=5),4,IF(OR(R337=Локализация!$C$119,R337=4),2,IF(OR(R337=Локализация!$C$120,R337=3),0,IF(OR(R337=Локализация!$C$121,R337=2),-1,IF(OR(R337=Локализация!$C$122,R337=1),-2)))))</f>
        <v>0</v>
      </c>
      <c r="AN337" s="11" t="b">
        <f>IF(OR(S337=Локализация!$C$124,S337=5),-2,IF(OR(S337=Локализация!$C$125,S337=4),-1,IF(OR(S337=Локализация!$C$126,S337=3),0,IF(OR(S337=Локализация!$C$127,S337=2),2,IF(OR(S337=Локализация!$C$128,S337=1),4)))))</f>
        <v>0</v>
      </c>
      <c r="AO337" s="11" t="b">
        <f>IF(OR(T337=Локализация!$C$118,T337=5),4,IF(OR(T337=Локализация!$C$119,T337=4),2,IF(OR(T337=Локализация!$C$120,T337=3),0,IF(OR(T337=Локализация!$C$121,T337=2),-1,IF(OR(T337=Локализация!$C$122,T337=1),-2)))))</f>
        <v>0</v>
      </c>
      <c r="AP337" s="11" t="b">
        <f>IF(OR(U337=Локализация!$C$124,U337=5),-2,IF(OR(U337=Локализация!$C$125,U337=4),-1,IF(OR(U337=Локализация!$C$126,U337=3),0,IF(OR(U337=Локализация!$C$127,U337=2),2,IF(OR(U337=Локализация!$C$128,U337=1),4)))))</f>
        <v>0</v>
      </c>
      <c r="AR337" s="11" t="str">
        <f t="shared" si="107"/>
        <v>ЛОЖЬЛОЖЬ</v>
      </c>
      <c r="AS337" s="11" t="str">
        <f t="shared" si="108"/>
        <v>ЛОЖЬЛОЖЬ</v>
      </c>
      <c r="AT337" s="11" t="str">
        <f t="shared" si="109"/>
        <v>ЛОЖЬЛОЖЬ</v>
      </c>
      <c r="AU337" s="11" t="str">
        <f t="shared" si="110"/>
        <v>ЛОЖЬЛОЖЬ</v>
      </c>
      <c r="AV337" s="11" t="str">
        <f t="shared" si="111"/>
        <v>ЛОЖЬЛОЖЬ</v>
      </c>
      <c r="AW337" s="11" t="str">
        <f t="shared" si="112"/>
        <v>ЛОЖЬЛОЖЬ</v>
      </c>
      <c r="AX337" s="11" t="str">
        <f t="shared" si="113"/>
        <v>ЛОЖЬЛОЖЬ</v>
      </c>
      <c r="AY337" s="11" t="str">
        <f t="shared" si="114"/>
        <v>ЛОЖЬЛОЖЬ</v>
      </c>
      <c r="AZ337" s="11" t="str">
        <f t="shared" si="115"/>
        <v>ЛОЖЬЛОЖЬ</v>
      </c>
      <c r="BA337" s="11" t="str">
        <f t="shared" si="116"/>
        <v>ЛОЖЬЛОЖЬ</v>
      </c>
      <c r="BC337" s="11" t="str">
        <f t="shared" si="117"/>
        <v/>
      </c>
      <c r="BD337" s="11" t="str">
        <f t="shared" si="118"/>
        <v/>
      </c>
      <c r="BE337" s="11" t="str">
        <f t="shared" si="119"/>
        <v/>
      </c>
      <c r="BF337" s="11" t="str">
        <f t="shared" si="120"/>
        <v/>
      </c>
      <c r="BG337" s="11" t="str">
        <f t="shared" si="121"/>
        <v/>
      </c>
      <c r="BH337" s="11" t="str">
        <f t="shared" si="122"/>
        <v/>
      </c>
      <c r="BI337" s="11" t="str">
        <f t="shared" si="123"/>
        <v/>
      </c>
      <c r="BJ337" s="11" t="str">
        <f t="shared" si="124"/>
        <v/>
      </c>
      <c r="BK337" s="11" t="str">
        <f t="shared" si="125"/>
        <v/>
      </c>
      <c r="BL337" s="11" t="str">
        <f t="shared" si="126"/>
        <v/>
      </c>
    </row>
    <row r="338" spans="23:64" x14ac:dyDescent="0.3">
      <c r="W338" s="11" t="b">
        <f>IF(OR(B338=Локализация!$C$118,B338=5),4,IF(OR(B338=Локализация!$C$119,B338=4),2,IF(OR(B338=Локализация!$C$120,B338=3),0,IF(OR(B338=Локализация!$C$121,B338=2),-1,IF(OR(B338=Локализация!$C$122,B338=1),-2)))))</f>
        <v>0</v>
      </c>
      <c r="X338" s="11" t="b">
        <f>IF(OR(C338=Локализация!$C$124,C338=5),-2,IF(OR(C338=Локализация!$C$125,C338=4),-1,IF(OR(C338=Локализация!$C$126,C338=3),0,IF(OR(C338=Локализация!$C$127,C338=2),2,IF(OR(C338=Локализация!$C$128,C338=1),4)))))</f>
        <v>0</v>
      </c>
      <c r="Y338" s="11" t="b">
        <f>IF(OR(D338=Локализация!$C$118,D338=5),4,IF(OR(D338=Локализация!$C$119,D338=4),2,IF(OR(D338=Локализация!$C$120,D338=3),0,IF(OR(D338=Локализация!$C$121,D338=2),-1,IF(OR(D338=Локализация!$C$122,D338=1),-2)))))</f>
        <v>0</v>
      </c>
      <c r="Z338" s="11" t="b">
        <f>IF(OR(E338=Локализация!$C$124,E338=5),-2,IF(OR(E338=Локализация!$C$125,E338=4),-1,IF(OR(E338=Локализация!$C$126,E338=3),0,IF(OR(E338=Локализация!$C$127,E338=2),2,IF(OR(E338=Локализация!$C$128,E338=1),4)))))</f>
        <v>0</v>
      </c>
      <c r="AA338" s="11" t="b">
        <f>IF(OR(F338=Локализация!$C$118,F338=5),4,IF(OR(F338=Локализация!$C$119,F338=4),2,IF(OR(F338=Локализация!$C$120,F338=3),0,IF(OR(F338=Локализация!$C$121,F338=2),-1,IF(OR(F338=Локализация!$C$122,F338=1),-2)))))</f>
        <v>0</v>
      </c>
      <c r="AB338" s="11" t="b">
        <f>IF(OR(G338=Локализация!$C$124,G338=5),-2,IF(OR(G338=Локализация!$C$125,G338=4),-1,IF(OR(G338=Локализация!$C$126,G338=3),0,IF(OR(G338=Локализация!$C$127,G338=2),2,IF(OR(G338=Локализация!$C$128,G338=1),4)))))</f>
        <v>0</v>
      </c>
      <c r="AC338" s="11" t="b">
        <f>IF(OR(H338=Локализация!$C$118,H338=5),4,IF(OR(H338=Локализация!$C$119,H338=4),2,IF(OR(H338=Локализация!$C$120,H338=3),0,IF(OR(H338=Локализация!$C$121,H338=2),-1,IF(OR(H338=Локализация!$C$122,H338=1),-2)))))</f>
        <v>0</v>
      </c>
      <c r="AD338" s="11" t="b">
        <f>IF(OR(I338=Локализация!$C$124,I338=5),-2,IF(OR(I338=Локализация!$C$125,I338=4),-1,IF(OR(I338=Локализация!$C$126,I338=3),0,IF(OR(I338=Локализация!$C$127,I338=2),2,IF(OR(I338=Локализация!$C$128,I338=1),4)))))</f>
        <v>0</v>
      </c>
      <c r="AE338" s="11" t="b">
        <f>IF(OR(J338=Локализация!$C$118,J338=5),4,IF(OR(J338=Локализация!$C$119,J338=4),2,IF(OR(J338=Локализация!$C$120,J338=3),0,IF(OR(J338=Локализация!$C$121,J338=2),-1,IF(OR(J338=Локализация!$C$122,J338=1),-2)))))</f>
        <v>0</v>
      </c>
      <c r="AF338" s="11" t="b">
        <f>IF(OR(K338=Локализация!$C$124,K338=5),-2,IF(OR(K338=Локализация!$C$125,K338=4),-1,IF(OR(K338=Локализация!$C$126,K338=3),0,IF(OR(K338=Локализация!$C$127,K338=2),2,IF(OR(K338=Локализация!$C$128,K338=1),4)))))</f>
        <v>0</v>
      </c>
      <c r="AG338" s="11" t="b">
        <f>IF(OR(L338=Локализация!$C$118,L338=5),4,IF(OR(L338=Локализация!$C$119,L338=4),2,IF(OR(L338=Локализация!$C$120,L338=3),0,IF(OR(L338=Локализация!$C$121,L338=2),-1,IF(OR(L338=Локализация!$C$122,L338=1),-2)))))</f>
        <v>0</v>
      </c>
      <c r="AH338" s="11" t="b">
        <f>IF(OR(M338=Локализация!$C$124,M338=5),-2,IF(OR(M338=Локализация!$C$125,M338=4),-1,IF(OR(M338=Локализация!$C$126,M338=3),0,IF(OR(M338=Локализация!$C$127,M338=2),2,IF(OR(M338=Локализация!$C$128,M338=1),4)))))</f>
        <v>0</v>
      </c>
      <c r="AI338" s="11" t="b">
        <f>IF(OR(N338=Локализация!$C$118,N338=5),4,IF(OR(N338=Локализация!$C$119,N338=4),2,IF(OR(N338=Локализация!$C$120,N338=3),0,IF(OR(N338=Локализация!$C$121,N338=2),-1,IF(OR(N338=Локализация!$C$122,N338=1),-2)))))</f>
        <v>0</v>
      </c>
      <c r="AJ338" s="11" t="b">
        <f>IF(OR(O338=Локализация!$C$124,O338=5),-2,IF(OR(O338=Локализация!$C$125,O338=4),-1,IF(OR(O338=Локализация!$C$126,O338=3),0,IF(OR(O338=Локализация!$C$127,O338=2),2,IF(OR(O338=Локализация!$C$128,O338=1),4)))))</f>
        <v>0</v>
      </c>
      <c r="AK338" s="11" t="b">
        <f>IF(OR(P338=Локализация!$C$118,P338=5),4,IF(OR(P338=Локализация!$C$119,P338=4),2,IF(OR(P338=Локализация!$C$120,P338=3),0,IF(OR(P338=Локализация!$C$121,P338=2),-1,IF(OR(P338=Локализация!$C$122,P338=1),-2)))))</f>
        <v>0</v>
      </c>
      <c r="AL338" s="11" t="b">
        <f>IF(OR(Q338=Локализация!$C$124,Q338=5),-2,IF(OR(Q338=Локализация!$C$125,Q338=4),-1,IF(OR(Q338=Локализация!$C$126,Q338=3),0,IF(OR(Q338=Локализация!$C$127,Q338=2),2,IF(OR(Q338=Локализация!$C$128,Q338=1),4)))))</f>
        <v>0</v>
      </c>
      <c r="AM338" s="11" t="b">
        <f>IF(OR(R338=Локализация!$C$118,R338=5),4,IF(OR(R338=Локализация!$C$119,R338=4),2,IF(OR(R338=Локализация!$C$120,R338=3),0,IF(OR(R338=Локализация!$C$121,R338=2),-1,IF(OR(R338=Локализация!$C$122,R338=1),-2)))))</f>
        <v>0</v>
      </c>
      <c r="AN338" s="11" t="b">
        <f>IF(OR(S338=Локализация!$C$124,S338=5),-2,IF(OR(S338=Локализация!$C$125,S338=4),-1,IF(OR(S338=Локализация!$C$126,S338=3),0,IF(OR(S338=Локализация!$C$127,S338=2),2,IF(OR(S338=Локализация!$C$128,S338=1),4)))))</f>
        <v>0</v>
      </c>
      <c r="AO338" s="11" t="b">
        <f>IF(OR(T338=Локализация!$C$118,T338=5),4,IF(OR(T338=Локализация!$C$119,T338=4),2,IF(OR(T338=Локализация!$C$120,T338=3),0,IF(OR(T338=Локализация!$C$121,T338=2),-1,IF(OR(T338=Локализация!$C$122,T338=1),-2)))))</f>
        <v>0</v>
      </c>
      <c r="AP338" s="11" t="b">
        <f>IF(OR(U338=Локализация!$C$124,U338=5),-2,IF(OR(U338=Локализация!$C$125,U338=4),-1,IF(OR(U338=Локализация!$C$126,U338=3),0,IF(OR(U338=Локализация!$C$127,U338=2),2,IF(OR(U338=Локализация!$C$128,U338=1),4)))))</f>
        <v>0</v>
      </c>
      <c r="AR338" s="11" t="str">
        <f t="shared" si="107"/>
        <v>ЛОЖЬЛОЖЬ</v>
      </c>
      <c r="AS338" s="11" t="str">
        <f t="shared" si="108"/>
        <v>ЛОЖЬЛОЖЬ</v>
      </c>
      <c r="AT338" s="11" t="str">
        <f t="shared" si="109"/>
        <v>ЛОЖЬЛОЖЬ</v>
      </c>
      <c r="AU338" s="11" t="str">
        <f t="shared" si="110"/>
        <v>ЛОЖЬЛОЖЬ</v>
      </c>
      <c r="AV338" s="11" t="str">
        <f t="shared" si="111"/>
        <v>ЛОЖЬЛОЖЬ</v>
      </c>
      <c r="AW338" s="11" t="str">
        <f t="shared" si="112"/>
        <v>ЛОЖЬЛОЖЬ</v>
      </c>
      <c r="AX338" s="11" t="str">
        <f t="shared" si="113"/>
        <v>ЛОЖЬЛОЖЬ</v>
      </c>
      <c r="AY338" s="11" t="str">
        <f t="shared" si="114"/>
        <v>ЛОЖЬЛОЖЬ</v>
      </c>
      <c r="AZ338" s="11" t="str">
        <f t="shared" si="115"/>
        <v>ЛОЖЬЛОЖЬ</v>
      </c>
      <c r="BA338" s="11" t="str">
        <f t="shared" si="116"/>
        <v>ЛОЖЬЛОЖЬ</v>
      </c>
      <c r="BC338" s="11" t="str">
        <f t="shared" si="117"/>
        <v/>
      </c>
      <c r="BD338" s="11" t="str">
        <f t="shared" si="118"/>
        <v/>
      </c>
      <c r="BE338" s="11" t="str">
        <f t="shared" si="119"/>
        <v/>
      </c>
      <c r="BF338" s="11" t="str">
        <f t="shared" si="120"/>
        <v/>
      </c>
      <c r="BG338" s="11" t="str">
        <f t="shared" si="121"/>
        <v/>
      </c>
      <c r="BH338" s="11" t="str">
        <f t="shared" si="122"/>
        <v/>
      </c>
      <c r="BI338" s="11" t="str">
        <f t="shared" si="123"/>
        <v/>
      </c>
      <c r="BJ338" s="11" t="str">
        <f t="shared" si="124"/>
        <v/>
      </c>
      <c r="BK338" s="11" t="str">
        <f t="shared" si="125"/>
        <v/>
      </c>
      <c r="BL338" s="11" t="str">
        <f t="shared" si="126"/>
        <v/>
      </c>
    </row>
    <row r="339" spans="23:64" x14ac:dyDescent="0.3">
      <c r="W339" s="11" t="b">
        <f>IF(OR(B339=Локализация!$C$118,B339=5),4,IF(OR(B339=Локализация!$C$119,B339=4),2,IF(OR(B339=Локализация!$C$120,B339=3),0,IF(OR(B339=Локализация!$C$121,B339=2),-1,IF(OR(B339=Локализация!$C$122,B339=1),-2)))))</f>
        <v>0</v>
      </c>
      <c r="X339" s="11" t="b">
        <f>IF(OR(C339=Локализация!$C$124,C339=5),-2,IF(OR(C339=Локализация!$C$125,C339=4),-1,IF(OR(C339=Локализация!$C$126,C339=3),0,IF(OR(C339=Локализация!$C$127,C339=2),2,IF(OR(C339=Локализация!$C$128,C339=1),4)))))</f>
        <v>0</v>
      </c>
      <c r="Y339" s="11" t="b">
        <f>IF(OR(D339=Локализация!$C$118,D339=5),4,IF(OR(D339=Локализация!$C$119,D339=4),2,IF(OR(D339=Локализация!$C$120,D339=3),0,IF(OR(D339=Локализация!$C$121,D339=2),-1,IF(OR(D339=Локализация!$C$122,D339=1),-2)))))</f>
        <v>0</v>
      </c>
      <c r="Z339" s="11" t="b">
        <f>IF(OR(E339=Локализация!$C$124,E339=5),-2,IF(OR(E339=Локализация!$C$125,E339=4),-1,IF(OR(E339=Локализация!$C$126,E339=3),0,IF(OR(E339=Локализация!$C$127,E339=2),2,IF(OR(E339=Локализация!$C$128,E339=1),4)))))</f>
        <v>0</v>
      </c>
      <c r="AA339" s="11" t="b">
        <f>IF(OR(F339=Локализация!$C$118,F339=5),4,IF(OR(F339=Локализация!$C$119,F339=4),2,IF(OR(F339=Локализация!$C$120,F339=3),0,IF(OR(F339=Локализация!$C$121,F339=2),-1,IF(OR(F339=Локализация!$C$122,F339=1),-2)))))</f>
        <v>0</v>
      </c>
      <c r="AB339" s="11" t="b">
        <f>IF(OR(G339=Локализация!$C$124,G339=5),-2,IF(OR(G339=Локализация!$C$125,G339=4),-1,IF(OR(G339=Локализация!$C$126,G339=3),0,IF(OR(G339=Локализация!$C$127,G339=2),2,IF(OR(G339=Локализация!$C$128,G339=1),4)))))</f>
        <v>0</v>
      </c>
      <c r="AC339" s="11" t="b">
        <f>IF(OR(H339=Локализация!$C$118,H339=5),4,IF(OR(H339=Локализация!$C$119,H339=4),2,IF(OR(H339=Локализация!$C$120,H339=3),0,IF(OR(H339=Локализация!$C$121,H339=2),-1,IF(OR(H339=Локализация!$C$122,H339=1),-2)))))</f>
        <v>0</v>
      </c>
      <c r="AD339" s="11" t="b">
        <f>IF(OR(I339=Локализация!$C$124,I339=5),-2,IF(OR(I339=Локализация!$C$125,I339=4),-1,IF(OR(I339=Локализация!$C$126,I339=3),0,IF(OR(I339=Локализация!$C$127,I339=2),2,IF(OR(I339=Локализация!$C$128,I339=1),4)))))</f>
        <v>0</v>
      </c>
      <c r="AE339" s="11" t="b">
        <f>IF(OR(J339=Локализация!$C$118,J339=5),4,IF(OR(J339=Локализация!$C$119,J339=4),2,IF(OR(J339=Локализация!$C$120,J339=3),0,IF(OR(J339=Локализация!$C$121,J339=2),-1,IF(OR(J339=Локализация!$C$122,J339=1),-2)))))</f>
        <v>0</v>
      </c>
      <c r="AF339" s="11" t="b">
        <f>IF(OR(K339=Локализация!$C$124,K339=5),-2,IF(OR(K339=Локализация!$C$125,K339=4),-1,IF(OR(K339=Локализация!$C$126,K339=3),0,IF(OR(K339=Локализация!$C$127,K339=2),2,IF(OR(K339=Локализация!$C$128,K339=1),4)))))</f>
        <v>0</v>
      </c>
      <c r="AG339" s="11" t="b">
        <f>IF(OR(L339=Локализация!$C$118,L339=5),4,IF(OR(L339=Локализация!$C$119,L339=4),2,IF(OR(L339=Локализация!$C$120,L339=3),0,IF(OR(L339=Локализация!$C$121,L339=2),-1,IF(OR(L339=Локализация!$C$122,L339=1),-2)))))</f>
        <v>0</v>
      </c>
      <c r="AH339" s="11" t="b">
        <f>IF(OR(M339=Локализация!$C$124,M339=5),-2,IF(OR(M339=Локализация!$C$125,M339=4),-1,IF(OR(M339=Локализация!$C$126,M339=3),0,IF(OR(M339=Локализация!$C$127,M339=2),2,IF(OR(M339=Локализация!$C$128,M339=1),4)))))</f>
        <v>0</v>
      </c>
      <c r="AI339" s="11" t="b">
        <f>IF(OR(N339=Локализация!$C$118,N339=5),4,IF(OR(N339=Локализация!$C$119,N339=4),2,IF(OR(N339=Локализация!$C$120,N339=3),0,IF(OR(N339=Локализация!$C$121,N339=2),-1,IF(OR(N339=Локализация!$C$122,N339=1),-2)))))</f>
        <v>0</v>
      </c>
      <c r="AJ339" s="11" t="b">
        <f>IF(OR(O339=Локализация!$C$124,O339=5),-2,IF(OR(O339=Локализация!$C$125,O339=4),-1,IF(OR(O339=Локализация!$C$126,O339=3),0,IF(OR(O339=Локализация!$C$127,O339=2),2,IF(OR(O339=Локализация!$C$128,O339=1),4)))))</f>
        <v>0</v>
      </c>
      <c r="AK339" s="11" t="b">
        <f>IF(OR(P339=Локализация!$C$118,P339=5),4,IF(OR(P339=Локализация!$C$119,P339=4),2,IF(OR(P339=Локализация!$C$120,P339=3),0,IF(OR(P339=Локализация!$C$121,P339=2),-1,IF(OR(P339=Локализация!$C$122,P339=1),-2)))))</f>
        <v>0</v>
      </c>
      <c r="AL339" s="11" t="b">
        <f>IF(OR(Q339=Локализация!$C$124,Q339=5),-2,IF(OR(Q339=Локализация!$C$125,Q339=4),-1,IF(OR(Q339=Локализация!$C$126,Q339=3),0,IF(OR(Q339=Локализация!$C$127,Q339=2),2,IF(OR(Q339=Локализация!$C$128,Q339=1),4)))))</f>
        <v>0</v>
      </c>
      <c r="AM339" s="11" t="b">
        <f>IF(OR(R339=Локализация!$C$118,R339=5),4,IF(OR(R339=Локализация!$C$119,R339=4),2,IF(OR(R339=Локализация!$C$120,R339=3),0,IF(OR(R339=Локализация!$C$121,R339=2),-1,IF(OR(R339=Локализация!$C$122,R339=1),-2)))))</f>
        <v>0</v>
      </c>
      <c r="AN339" s="11" t="b">
        <f>IF(OR(S339=Локализация!$C$124,S339=5),-2,IF(OR(S339=Локализация!$C$125,S339=4),-1,IF(OR(S339=Локализация!$C$126,S339=3),0,IF(OR(S339=Локализация!$C$127,S339=2),2,IF(OR(S339=Локализация!$C$128,S339=1),4)))))</f>
        <v>0</v>
      </c>
      <c r="AO339" s="11" t="b">
        <f>IF(OR(T339=Локализация!$C$118,T339=5),4,IF(OR(T339=Локализация!$C$119,T339=4),2,IF(OR(T339=Локализация!$C$120,T339=3),0,IF(OR(T339=Локализация!$C$121,T339=2),-1,IF(OR(T339=Локализация!$C$122,T339=1),-2)))))</f>
        <v>0</v>
      </c>
      <c r="AP339" s="11" t="b">
        <f>IF(OR(U339=Локализация!$C$124,U339=5),-2,IF(OR(U339=Локализация!$C$125,U339=4),-1,IF(OR(U339=Локализация!$C$126,U339=3),0,IF(OR(U339=Локализация!$C$127,U339=2),2,IF(OR(U339=Локализация!$C$128,U339=1),4)))))</f>
        <v>0</v>
      </c>
      <c r="AR339" s="11" t="str">
        <f t="shared" si="107"/>
        <v>ЛОЖЬЛОЖЬ</v>
      </c>
      <c r="AS339" s="11" t="str">
        <f t="shared" si="108"/>
        <v>ЛОЖЬЛОЖЬ</v>
      </c>
      <c r="AT339" s="11" t="str">
        <f t="shared" si="109"/>
        <v>ЛОЖЬЛОЖЬ</v>
      </c>
      <c r="AU339" s="11" t="str">
        <f t="shared" si="110"/>
        <v>ЛОЖЬЛОЖЬ</v>
      </c>
      <c r="AV339" s="11" t="str">
        <f t="shared" si="111"/>
        <v>ЛОЖЬЛОЖЬ</v>
      </c>
      <c r="AW339" s="11" t="str">
        <f t="shared" si="112"/>
        <v>ЛОЖЬЛОЖЬ</v>
      </c>
      <c r="AX339" s="11" t="str">
        <f t="shared" si="113"/>
        <v>ЛОЖЬЛОЖЬ</v>
      </c>
      <c r="AY339" s="11" t="str">
        <f t="shared" si="114"/>
        <v>ЛОЖЬЛОЖЬ</v>
      </c>
      <c r="AZ339" s="11" t="str">
        <f t="shared" si="115"/>
        <v>ЛОЖЬЛОЖЬ</v>
      </c>
      <c r="BA339" s="11" t="str">
        <f t="shared" si="116"/>
        <v>ЛОЖЬЛОЖЬ</v>
      </c>
      <c r="BC339" s="11" t="str">
        <f t="shared" si="117"/>
        <v/>
      </c>
      <c r="BD339" s="11" t="str">
        <f t="shared" si="118"/>
        <v/>
      </c>
      <c r="BE339" s="11" t="str">
        <f t="shared" si="119"/>
        <v/>
      </c>
      <c r="BF339" s="11" t="str">
        <f t="shared" si="120"/>
        <v/>
      </c>
      <c r="BG339" s="11" t="str">
        <f t="shared" si="121"/>
        <v/>
      </c>
      <c r="BH339" s="11" t="str">
        <f t="shared" si="122"/>
        <v/>
      </c>
      <c r="BI339" s="11" t="str">
        <f t="shared" si="123"/>
        <v/>
      </c>
      <c r="BJ339" s="11" t="str">
        <f t="shared" si="124"/>
        <v/>
      </c>
      <c r="BK339" s="11" t="str">
        <f t="shared" si="125"/>
        <v/>
      </c>
      <c r="BL339" s="11" t="str">
        <f t="shared" si="126"/>
        <v/>
      </c>
    </row>
    <row r="340" spans="23:64" x14ac:dyDescent="0.3">
      <c r="W340" s="11" t="b">
        <f>IF(OR(B340=Локализация!$C$118,B340=5),4,IF(OR(B340=Локализация!$C$119,B340=4),2,IF(OR(B340=Локализация!$C$120,B340=3),0,IF(OR(B340=Локализация!$C$121,B340=2),-1,IF(OR(B340=Локализация!$C$122,B340=1),-2)))))</f>
        <v>0</v>
      </c>
      <c r="X340" s="11" t="b">
        <f>IF(OR(C340=Локализация!$C$124,C340=5),-2,IF(OR(C340=Локализация!$C$125,C340=4),-1,IF(OR(C340=Локализация!$C$126,C340=3),0,IF(OR(C340=Локализация!$C$127,C340=2),2,IF(OR(C340=Локализация!$C$128,C340=1),4)))))</f>
        <v>0</v>
      </c>
      <c r="Y340" s="11" t="b">
        <f>IF(OR(D340=Локализация!$C$118,D340=5),4,IF(OR(D340=Локализация!$C$119,D340=4),2,IF(OR(D340=Локализация!$C$120,D340=3),0,IF(OR(D340=Локализация!$C$121,D340=2),-1,IF(OR(D340=Локализация!$C$122,D340=1),-2)))))</f>
        <v>0</v>
      </c>
      <c r="Z340" s="11" t="b">
        <f>IF(OR(E340=Локализация!$C$124,E340=5),-2,IF(OR(E340=Локализация!$C$125,E340=4),-1,IF(OR(E340=Локализация!$C$126,E340=3),0,IF(OR(E340=Локализация!$C$127,E340=2),2,IF(OR(E340=Локализация!$C$128,E340=1),4)))))</f>
        <v>0</v>
      </c>
      <c r="AA340" s="11" t="b">
        <f>IF(OR(F340=Локализация!$C$118,F340=5),4,IF(OR(F340=Локализация!$C$119,F340=4),2,IF(OR(F340=Локализация!$C$120,F340=3),0,IF(OR(F340=Локализация!$C$121,F340=2),-1,IF(OR(F340=Локализация!$C$122,F340=1),-2)))))</f>
        <v>0</v>
      </c>
      <c r="AB340" s="11" t="b">
        <f>IF(OR(G340=Локализация!$C$124,G340=5),-2,IF(OR(G340=Локализация!$C$125,G340=4),-1,IF(OR(G340=Локализация!$C$126,G340=3),0,IF(OR(G340=Локализация!$C$127,G340=2),2,IF(OR(G340=Локализация!$C$128,G340=1),4)))))</f>
        <v>0</v>
      </c>
      <c r="AC340" s="11" t="b">
        <f>IF(OR(H340=Локализация!$C$118,H340=5),4,IF(OR(H340=Локализация!$C$119,H340=4),2,IF(OR(H340=Локализация!$C$120,H340=3),0,IF(OR(H340=Локализация!$C$121,H340=2),-1,IF(OR(H340=Локализация!$C$122,H340=1),-2)))))</f>
        <v>0</v>
      </c>
      <c r="AD340" s="11" t="b">
        <f>IF(OR(I340=Локализация!$C$124,I340=5),-2,IF(OR(I340=Локализация!$C$125,I340=4),-1,IF(OR(I340=Локализация!$C$126,I340=3),0,IF(OR(I340=Локализация!$C$127,I340=2),2,IF(OR(I340=Локализация!$C$128,I340=1),4)))))</f>
        <v>0</v>
      </c>
      <c r="AE340" s="11" t="b">
        <f>IF(OR(J340=Локализация!$C$118,J340=5),4,IF(OR(J340=Локализация!$C$119,J340=4),2,IF(OR(J340=Локализация!$C$120,J340=3),0,IF(OR(J340=Локализация!$C$121,J340=2),-1,IF(OR(J340=Локализация!$C$122,J340=1),-2)))))</f>
        <v>0</v>
      </c>
      <c r="AF340" s="11" t="b">
        <f>IF(OR(K340=Локализация!$C$124,K340=5),-2,IF(OR(K340=Локализация!$C$125,K340=4),-1,IF(OR(K340=Локализация!$C$126,K340=3),0,IF(OR(K340=Локализация!$C$127,K340=2),2,IF(OR(K340=Локализация!$C$128,K340=1),4)))))</f>
        <v>0</v>
      </c>
      <c r="AG340" s="11" t="b">
        <f>IF(OR(L340=Локализация!$C$118,L340=5),4,IF(OR(L340=Локализация!$C$119,L340=4),2,IF(OR(L340=Локализация!$C$120,L340=3),0,IF(OR(L340=Локализация!$C$121,L340=2),-1,IF(OR(L340=Локализация!$C$122,L340=1),-2)))))</f>
        <v>0</v>
      </c>
      <c r="AH340" s="11" t="b">
        <f>IF(OR(M340=Локализация!$C$124,M340=5),-2,IF(OR(M340=Локализация!$C$125,M340=4),-1,IF(OR(M340=Локализация!$C$126,M340=3),0,IF(OR(M340=Локализация!$C$127,M340=2),2,IF(OR(M340=Локализация!$C$128,M340=1),4)))))</f>
        <v>0</v>
      </c>
      <c r="AI340" s="11" t="b">
        <f>IF(OR(N340=Локализация!$C$118,N340=5),4,IF(OR(N340=Локализация!$C$119,N340=4),2,IF(OR(N340=Локализация!$C$120,N340=3),0,IF(OR(N340=Локализация!$C$121,N340=2),-1,IF(OR(N340=Локализация!$C$122,N340=1),-2)))))</f>
        <v>0</v>
      </c>
      <c r="AJ340" s="11" t="b">
        <f>IF(OR(O340=Локализация!$C$124,O340=5),-2,IF(OR(O340=Локализация!$C$125,O340=4),-1,IF(OR(O340=Локализация!$C$126,O340=3),0,IF(OR(O340=Локализация!$C$127,O340=2),2,IF(OR(O340=Локализация!$C$128,O340=1),4)))))</f>
        <v>0</v>
      </c>
      <c r="AK340" s="11" t="b">
        <f>IF(OR(P340=Локализация!$C$118,P340=5),4,IF(OR(P340=Локализация!$C$119,P340=4),2,IF(OR(P340=Локализация!$C$120,P340=3),0,IF(OR(P340=Локализация!$C$121,P340=2),-1,IF(OR(P340=Локализация!$C$122,P340=1),-2)))))</f>
        <v>0</v>
      </c>
      <c r="AL340" s="11" t="b">
        <f>IF(OR(Q340=Локализация!$C$124,Q340=5),-2,IF(OR(Q340=Локализация!$C$125,Q340=4),-1,IF(OR(Q340=Локализация!$C$126,Q340=3),0,IF(OR(Q340=Локализация!$C$127,Q340=2),2,IF(OR(Q340=Локализация!$C$128,Q340=1),4)))))</f>
        <v>0</v>
      </c>
      <c r="AM340" s="11" t="b">
        <f>IF(OR(R340=Локализация!$C$118,R340=5),4,IF(OR(R340=Локализация!$C$119,R340=4),2,IF(OR(R340=Локализация!$C$120,R340=3),0,IF(OR(R340=Локализация!$C$121,R340=2),-1,IF(OR(R340=Локализация!$C$122,R340=1),-2)))))</f>
        <v>0</v>
      </c>
      <c r="AN340" s="11" t="b">
        <f>IF(OR(S340=Локализация!$C$124,S340=5),-2,IF(OR(S340=Локализация!$C$125,S340=4),-1,IF(OR(S340=Локализация!$C$126,S340=3),0,IF(OR(S340=Локализация!$C$127,S340=2),2,IF(OR(S340=Локализация!$C$128,S340=1),4)))))</f>
        <v>0</v>
      </c>
      <c r="AO340" s="11" t="b">
        <f>IF(OR(T340=Локализация!$C$118,T340=5),4,IF(OR(T340=Локализация!$C$119,T340=4),2,IF(OR(T340=Локализация!$C$120,T340=3),0,IF(OR(T340=Локализация!$C$121,T340=2),-1,IF(OR(T340=Локализация!$C$122,T340=1),-2)))))</f>
        <v>0</v>
      </c>
      <c r="AP340" s="11" t="b">
        <f>IF(OR(U340=Локализация!$C$124,U340=5),-2,IF(OR(U340=Локализация!$C$125,U340=4),-1,IF(OR(U340=Локализация!$C$126,U340=3),0,IF(OR(U340=Локализация!$C$127,U340=2),2,IF(OR(U340=Локализация!$C$128,U340=1),4)))))</f>
        <v>0</v>
      </c>
      <c r="AR340" s="11" t="str">
        <f t="shared" si="107"/>
        <v>ЛОЖЬЛОЖЬ</v>
      </c>
      <c r="AS340" s="11" t="str">
        <f t="shared" si="108"/>
        <v>ЛОЖЬЛОЖЬ</v>
      </c>
      <c r="AT340" s="11" t="str">
        <f t="shared" si="109"/>
        <v>ЛОЖЬЛОЖЬ</v>
      </c>
      <c r="AU340" s="11" t="str">
        <f t="shared" si="110"/>
        <v>ЛОЖЬЛОЖЬ</v>
      </c>
      <c r="AV340" s="11" t="str">
        <f t="shared" si="111"/>
        <v>ЛОЖЬЛОЖЬ</v>
      </c>
      <c r="AW340" s="11" t="str">
        <f t="shared" si="112"/>
        <v>ЛОЖЬЛОЖЬ</v>
      </c>
      <c r="AX340" s="11" t="str">
        <f t="shared" si="113"/>
        <v>ЛОЖЬЛОЖЬ</v>
      </c>
      <c r="AY340" s="11" t="str">
        <f t="shared" si="114"/>
        <v>ЛОЖЬЛОЖЬ</v>
      </c>
      <c r="AZ340" s="11" t="str">
        <f t="shared" si="115"/>
        <v>ЛОЖЬЛОЖЬ</v>
      </c>
      <c r="BA340" s="11" t="str">
        <f t="shared" si="116"/>
        <v>ЛОЖЬЛОЖЬ</v>
      </c>
      <c r="BC340" s="11" t="str">
        <f t="shared" si="117"/>
        <v/>
      </c>
      <c r="BD340" s="11" t="str">
        <f t="shared" si="118"/>
        <v/>
      </c>
      <c r="BE340" s="11" t="str">
        <f t="shared" si="119"/>
        <v/>
      </c>
      <c r="BF340" s="11" t="str">
        <f t="shared" si="120"/>
        <v/>
      </c>
      <c r="BG340" s="11" t="str">
        <f t="shared" si="121"/>
        <v/>
      </c>
      <c r="BH340" s="11" t="str">
        <f t="shared" si="122"/>
        <v/>
      </c>
      <c r="BI340" s="11" t="str">
        <f t="shared" si="123"/>
        <v/>
      </c>
      <c r="BJ340" s="11" t="str">
        <f t="shared" si="124"/>
        <v/>
      </c>
      <c r="BK340" s="11" t="str">
        <f t="shared" si="125"/>
        <v/>
      </c>
      <c r="BL340" s="11" t="str">
        <f t="shared" si="126"/>
        <v/>
      </c>
    </row>
    <row r="341" spans="23:64" x14ac:dyDescent="0.3">
      <c r="W341" s="11" t="b">
        <f>IF(OR(B341=Локализация!$C$118,B341=5),4,IF(OR(B341=Локализация!$C$119,B341=4),2,IF(OR(B341=Локализация!$C$120,B341=3),0,IF(OR(B341=Локализация!$C$121,B341=2),-1,IF(OR(B341=Локализация!$C$122,B341=1),-2)))))</f>
        <v>0</v>
      </c>
      <c r="X341" s="11" t="b">
        <f>IF(OR(C341=Локализация!$C$124,C341=5),-2,IF(OR(C341=Локализация!$C$125,C341=4),-1,IF(OR(C341=Локализация!$C$126,C341=3),0,IF(OR(C341=Локализация!$C$127,C341=2),2,IF(OR(C341=Локализация!$C$128,C341=1),4)))))</f>
        <v>0</v>
      </c>
      <c r="Y341" s="11" t="b">
        <f>IF(OR(D341=Локализация!$C$118,D341=5),4,IF(OR(D341=Локализация!$C$119,D341=4),2,IF(OR(D341=Локализация!$C$120,D341=3),0,IF(OR(D341=Локализация!$C$121,D341=2),-1,IF(OR(D341=Локализация!$C$122,D341=1),-2)))))</f>
        <v>0</v>
      </c>
      <c r="Z341" s="11" t="b">
        <f>IF(OR(E341=Локализация!$C$124,E341=5),-2,IF(OR(E341=Локализация!$C$125,E341=4),-1,IF(OR(E341=Локализация!$C$126,E341=3),0,IF(OR(E341=Локализация!$C$127,E341=2),2,IF(OR(E341=Локализация!$C$128,E341=1),4)))))</f>
        <v>0</v>
      </c>
      <c r="AA341" s="11" t="b">
        <f>IF(OR(F341=Локализация!$C$118,F341=5),4,IF(OR(F341=Локализация!$C$119,F341=4),2,IF(OR(F341=Локализация!$C$120,F341=3),0,IF(OR(F341=Локализация!$C$121,F341=2),-1,IF(OR(F341=Локализация!$C$122,F341=1),-2)))))</f>
        <v>0</v>
      </c>
      <c r="AB341" s="11" t="b">
        <f>IF(OR(G341=Локализация!$C$124,G341=5),-2,IF(OR(G341=Локализация!$C$125,G341=4),-1,IF(OR(G341=Локализация!$C$126,G341=3),0,IF(OR(G341=Локализация!$C$127,G341=2),2,IF(OR(G341=Локализация!$C$128,G341=1),4)))))</f>
        <v>0</v>
      </c>
      <c r="AC341" s="11" t="b">
        <f>IF(OR(H341=Локализация!$C$118,H341=5),4,IF(OR(H341=Локализация!$C$119,H341=4),2,IF(OR(H341=Локализация!$C$120,H341=3),0,IF(OR(H341=Локализация!$C$121,H341=2),-1,IF(OR(H341=Локализация!$C$122,H341=1),-2)))))</f>
        <v>0</v>
      </c>
      <c r="AD341" s="11" t="b">
        <f>IF(OR(I341=Локализация!$C$124,I341=5),-2,IF(OR(I341=Локализация!$C$125,I341=4),-1,IF(OR(I341=Локализация!$C$126,I341=3),0,IF(OR(I341=Локализация!$C$127,I341=2),2,IF(OR(I341=Локализация!$C$128,I341=1),4)))))</f>
        <v>0</v>
      </c>
      <c r="AE341" s="11" t="b">
        <f>IF(OR(J341=Локализация!$C$118,J341=5),4,IF(OR(J341=Локализация!$C$119,J341=4),2,IF(OR(J341=Локализация!$C$120,J341=3),0,IF(OR(J341=Локализация!$C$121,J341=2),-1,IF(OR(J341=Локализация!$C$122,J341=1),-2)))))</f>
        <v>0</v>
      </c>
      <c r="AF341" s="11" t="b">
        <f>IF(OR(K341=Локализация!$C$124,K341=5),-2,IF(OR(K341=Локализация!$C$125,K341=4),-1,IF(OR(K341=Локализация!$C$126,K341=3),0,IF(OR(K341=Локализация!$C$127,K341=2),2,IF(OR(K341=Локализация!$C$128,K341=1),4)))))</f>
        <v>0</v>
      </c>
      <c r="AG341" s="11" t="b">
        <f>IF(OR(L341=Локализация!$C$118,L341=5),4,IF(OR(L341=Локализация!$C$119,L341=4),2,IF(OR(L341=Локализация!$C$120,L341=3),0,IF(OR(L341=Локализация!$C$121,L341=2),-1,IF(OR(L341=Локализация!$C$122,L341=1),-2)))))</f>
        <v>0</v>
      </c>
      <c r="AH341" s="11" t="b">
        <f>IF(OR(M341=Локализация!$C$124,M341=5),-2,IF(OR(M341=Локализация!$C$125,M341=4),-1,IF(OR(M341=Локализация!$C$126,M341=3),0,IF(OR(M341=Локализация!$C$127,M341=2),2,IF(OR(M341=Локализация!$C$128,M341=1),4)))))</f>
        <v>0</v>
      </c>
      <c r="AI341" s="11" t="b">
        <f>IF(OR(N341=Локализация!$C$118,N341=5),4,IF(OR(N341=Локализация!$C$119,N341=4),2,IF(OR(N341=Локализация!$C$120,N341=3),0,IF(OR(N341=Локализация!$C$121,N341=2),-1,IF(OR(N341=Локализация!$C$122,N341=1),-2)))))</f>
        <v>0</v>
      </c>
      <c r="AJ341" s="11" t="b">
        <f>IF(OR(O341=Локализация!$C$124,O341=5),-2,IF(OR(O341=Локализация!$C$125,O341=4),-1,IF(OR(O341=Локализация!$C$126,O341=3),0,IF(OR(O341=Локализация!$C$127,O341=2),2,IF(OR(O341=Локализация!$C$128,O341=1),4)))))</f>
        <v>0</v>
      </c>
      <c r="AK341" s="11" t="b">
        <f>IF(OR(P341=Локализация!$C$118,P341=5),4,IF(OR(P341=Локализация!$C$119,P341=4),2,IF(OR(P341=Локализация!$C$120,P341=3),0,IF(OR(P341=Локализация!$C$121,P341=2),-1,IF(OR(P341=Локализация!$C$122,P341=1),-2)))))</f>
        <v>0</v>
      </c>
      <c r="AL341" s="11" t="b">
        <f>IF(OR(Q341=Локализация!$C$124,Q341=5),-2,IF(OR(Q341=Локализация!$C$125,Q341=4),-1,IF(OR(Q341=Локализация!$C$126,Q341=3),0,IF(OR(Q341=Локализация!$C$127,Q341=2),2,IF(OR(Q341=Локализация!$C$128,Q341=1),4)))))</f>
        <v>0</v>
      </c>
      <c r="AM341" s="11" t="b">
        <f>IF(OR(R341=Локализация!$C$118,R341=5),4,IF(OR(R341=Локализация!$C$119,R341=4),2,IF(OR(R341=Локализация!$C$120,R341=3),0,IF(OR(R341=Локализация!$C$121,R341=2),-1,IF(OR(R341=Локализация!$C$122,R341=1),-2)))))</f>
        <v>0</v>
      </c>
      <c r="AN341" s="11" t="b">
        <f>IF(OR(S341=Локализация!$C$124,S341=5),-2,IF(OR(S341=Локализация!$C$125,S341=4),-1,IF(OR(S341=Локализация!$C$126,S341=3),0,IF(OR(S341=Локализация!$C$127,S341=2),2,IF(OR(S341=Локализация!$C$128,S341=1),4)))))</f>
        <v>0</v>
      </c>
      <c r="AO341" s="11" t="b">
        <f>IF(OR(T341=Локализация!$C$118,T341=5),4,IF(OR(T341=Локализация!$C$119,T341=4),2,IF(OR(T341=Локализация!$C$120,T341=3),0,IF(OR(T341=Локализация!$C$121,T341=2),-1,IF(OR(T341=Локализация!$C$122,T341=1),-2)))))</f>
        <v>0</v>
      </c>
      <c r="AP341" s="11" t="b">
        <f>IF(OR(U341=Локализация!$C$124,U341=5),-2,IF(OR(U341=Локализация!$C$125,U341=4),-1,IF(OR(U341=Локализация!$C$126,U341=3),0,IF(OR(U341=Локализация!$C$127,U341=2),2,IF(OR(U341=Локализация!$C$128,U341=1),4)))))</f>
        <v>0</v>
      </c>
      <c r="AR341" s="11" t="str">
        <f t="shared" si="107"/>
        <v>ЛОЖЬЛОЖЬ</v>
      </c>
      <c r="AS341" s="11" t="str">
        <f t="shared" si="108"/>
        <v>ЛОЖЬЛОЖЬ</v>
      </c>
      <c r="AT341" s="11" t="str">
        <f t="shared" si="109"/>
        <v>ЛОЖЬЛОЖЬ</v>
      </c>
      <c r="AU341" s="11" t="str">
        <f t="shared" si="110"/>
        <v>ЛОЖЬЛОЖЬ</v>
      </c>
      <c r="AV341" s="11" t="str">
        <f t="shared" si="111"/>
        <v>ЛОЖЬЛОЖЬ</v>
      </c>
      <c r="AW341" s="11" t="str">
        <f t="shared" si="112"/>
        <v>ЛОЖЬЛОЖЬ</v>
      </c>
      <c r="AX341" s="11" t="str">
        <f t="shared" si="113"/>
        <v>ЛОЖЬЛОЖЬ</v>
      </c>
      <c r="AY341" s="11" t="str">
        <f t="shared" si="114"/>
        <v>ЛОЖЬЛОЖЬ</v>
      </c>
      <c r="AZ341" s="11" t="str">
        <f t="shared" si="115"/>
        <v>ЛОЖЬЛОЖЬ</v>
      </c>
      <c r="BA341" s="11" t="str">
        <f t="shared" si="116"/>
        <v>ЛОЖЬЛОЖЬ</v>
      </c>
      <c r="BC341" s="11" t="str">
        <f t="shared" si="117"/>
        <v/>
      </c>
      <c r="BD341" s="11" t="str">
        <f t="shared" si="118"/>
        <v/>
      </c>
      <c r="BE341" s="11" t="str">
        <f t="shared" si="119"/>
        <v/>
      </c>
      <c r="BF341" s="11" t="str">
        <f t="shared" si="120"/>
        <v/>
      </c>
      <c r="BG341" s="11" t="str">
        <f t="shared" si="121"/>
        <v/>
      </c>
      <c r="BH341" s="11" t="str">
        <f t="shared" si="122"/>
        <v/>
      </c>
      <c r="BI341" s="11" t="str">
        <f t="shared" si="123"/>
        <v/>
      </c>
      <c r="BJ341" s="11" t="str">
        <f t="shared" si="124"/>
        <v/>
      </c>
      <c r="BK341" s="11" t="str">
        <f t="shared" si="125"/>
        <v/>
      </c>
      <c r="BL341" s="11" t="str">
        <f t="shared" si="126"/>
        <v/>
      </c>
    </row>
    <row r="342" spans="23:64" x14ac:dyDescent="0.3">
      <c r="W342" s="11" t="b">
        <f>IF(OR(B342=Локализация!$C$118,B342=5),4,IF(OR(B342=Локализация!$C$119,B342=4),2,IF(OR(B342=Локализация!$C$120,B342=3),0,IF(OR(B342=Локализация!$C$121,B342=2),-1,IF(OR(B342=Локализация!$C$122,B342=1),-2)))))</f>
        <v>0</v>
      </c>
      <c r="X342" s="11" t="b">
        <f>IF(OR(C342=Локализация!$C$124,C342=5),-2,IF(OR(C342=Локализация!$C$125,C342=4),-1,IF(OR(C342=Локализация!$C$126,C342=3),0,IF(OR(C342=Локализация!$C$127,C342=2),2,IF(OR(C342=Локализация!$C$128,C342=1),4)))))</f>
        <v>0</v>
      </c>
      <c r="Y342" s="11" t="b">
        <f>IF(OR(D342=Локализация!$C$118,D342=5),4,IF(OR(D342=Локализация!$C$119,D342=4),2,IF(OR(D342=Локализация!$C$120,D342=3),0,IF(OR(D342=Локализация!$C$121,D342=2),-1,IF(OR(D342=Локализация!$C$122,D342=1),-2)))))</f>
        <v>0</v>
      </c>
      <c r="Z342" s="11" t="b">
        <f>IF(OR(E342=Локализация!$C$124,E342=5),-2,IF(OR(E342=Локализация!$C$125,E342=4),-1,IF(OR(E342=Локализация!$C$126,E342=3),0,IF(OR(E342=Локализация!$C$127,E342=2),2,IF(OR(E342=Локализация!$C$128,E342=1),4)))))</f>
        <v>0</v>
      </c>
      <c r="AA342" s="11" t="b">
        <f>IF(OR(F342=Локализация!$C$118,F342=5),4,IF(OR(F342=Локализация!$C$119,F342=4),2,IF(OR(F342=Локализация!$C$120,F342=3),0,IF(OR(F342=Локализация!$C$121,F342=2),-1,IF(OR(F342=Локализация!$C$122,F342=1),-2)))))</f>
        <v>0</v>
      </c>
      <c r="AB342" s="11" t="b">
        <f>IF(OR(G342=Локализация!$C$124,G342=5),-2,IF(OR(G342=Локализация!$C$125,G342=4),-1,IF(OR(G342=Локализация!$C$126,G342=3),0,IF(OR(G342=Локализация!$C$127,G342=2),2,IF(OR(G342=Локализация!$C$128,G342=1),4)))))</f>
        <v>0</v>
      </c>
      <c r="AC342" s="11" t="b">
        <f>IF(OR(H342=Локализация!$C$118,H342=5),4,IF(OR(H342=Локализация!$C$119,H342=4),2,IF(OR(H342=Локализация!$C$120,H342=3),0,IF(OR(H342=Локализация!$C$121,H342=2),-1,IF(OR(H342=Локализация!$C$122,H342=1),-2)))))</f>
        <v>0</v>
      </c>
      <c r="AD342" s="11" t="b">
        <f>IF(OR(I342=Локализация!$C$124,I342=5),-2,IF(OR(I342=Локализация!$C$125,I342=4),-1,IF(OR(I342=Локализация!$C$126,I342=3),0,IF(OR(I342=Локализация!$C$127,I342=2),2,IF(OR(I342=Локализация!$C$128,I342=1),4)))))</f>
        <v>0</v>
      </c>
      <c r="AE342" s="11" t="b">
        <f>IF(OR(J342=Локализация!$C$118,J342=5),4,IF(OR(J342=Локализация!$C$119,J342=4),2,IF(OR(J342=Локализация!$C$120,J342=3),0,IF(OR(J342=Локализация!$C$121,J342=2),-1,IF(OR(J342=Локализация!$C$122,J342=1),-2)))))</f>
        <v>0</v>
      </c>
      <c r="AF342" s="11" t="b">
        <f>IF(OR(K342=Локализация!$C$124,K342=5),-2,IF(OR(K342=Локализация!$C$125,K342=4),-1,IF(OR(K342=Локализация!$C$126,K342=3),0,IF(OR(K342=Локализация!$C$127,K342=2),2,IF(OR(K342=Локализация!$C$128,K342=1),4)))))</f>
        <v>0</v>
      </c>
      <c r="AG342" s="11" t="b">
        <f>IF(OR(L342=Локализация!$C$118,L342=5),4,IF(OR(L342=Локализация!$C$119,L342=4),2,IF(OR(L342=Локализация!$C$120,L342=3),0,IF(OR(L342=Локализация!$C$121,L342=2),-1,IF(OR(L342=Локализация!$C$122,L342=1),-2)))))</f>
        <v>0</v>
      </c>
      <c r="AH342" s="11" t="b">
        <f>IF(OR(M342=Локализация!$C$124,M342=5),-2,IF(OR(M342=Локализация!$C$125,M342=4),-1,IF(OR(M342=Локализация!$C$126,M342=3),0,IF(OR(M342=Локализация!$C$127,M342=2),2,IF(OR(M342=Локализация!$C$128,M342=1),4)))))</f>
        <v>0</v>
      </c>
      <c r="AI342" s="11" t="b">
        <f>IF(OR(N342=Локализация!$C$118,N342=5),4,IF(OR(N342=Локализация!$C$119,N342=4),2,IF(OR(N342=Локализация!$C$120,N342=3),0,IF(OR(N342=Локализация!$C$121,N342=2),-1,IF(OR(N342=Локализация!$C$122,N342=1),-2)))))</f>
        <v>0</v>
      </c>
      <c r="AJ342" s="11" t="b">
        <f>IF(OR(O342=Локализация!$C$124,O342=5),-2,IF(OR(O342=Локализация!$C$125,O342=4),-1,IF(OR(O342=Локализация!$C$126,O342=3),0,IF(OR(O342=Локализация!$C$127,O342=2),2,IF(OR(O342=Локализация!$C$128,O342=1),4)))))</f>
        <v>0</v>
      </c>
      <c r="AK342" s="11" t="b">
        <f>IF(OR(P342=Локализация!$C$118,P342=5),4,IF(OR(P342=Локализация!$C$119,P342=4),2,IF(OR(P342=Локализация!$C$120,P342=3),0,IF(OR(P342=Локализация!$C$121,P342=2),-1,IF(OR(P342=Локализация!$C$122,P342=1),-2)))))</f>
        <v>0</v>
      </c>
      <c r="AL342" s="11" t="b">
        <f>IF(OR(Q342=Локализация!$C$124,Q342=5),-2,IF(OR(Q342=Локализация!$C$125,Q342=4),-1,IF(OR(Q342=Локализация!$C$126,Q342=3),0,IF(OR(Q342=Локализация!$C$127,Q342=2),2,IF(OR(Q342=Локализация!$C$128,Q342=1),4)))))</f>
        <v>0</v>
      </c>
      <c r="AM342" s="11" t="b">
        <f>IF(OR(R342=Локализация!$C$118,R342=5),4,IF(OR(R342=Локализация!$C$119,R342=4),2,IF(OR(R342=Локализация!$C$120,R342=3),0,IF(OR(R342=Локализация!$C$121,R342=2),-1,IF(OR(R342=Локализация!$C$122,R342=1),-2)))))</f>
        <v>0</v>
      </c>
      <c r="AN342" s="11" t="b">
        <f>IF(OR(S342=Локализация!$C$124,S342=5),-2,IF(OR(S342=Локализация!$C$125,S342=4),-1,IF(OR(S342=Локализация!$C$126,S342=3),0,IF(OR(S342=Локализация!$C$127,S342=2),2,IF(OR(S342=Локализация!$C$128,S342=1),4)))))</f>
        <v>0</v>
      </c>
      <c r="AO342" s="11" t="b">
        <f>IF(OR(T342=Локализация!$C$118,T342=5),4,IF(OR(T342=Локализация!$C$119,T342=4),2,IF(OR(T342=Локализация!$C$120,T342=3),0,IF(OR(T342=Локализация!$C$121,T342=2),-1,IF(OR(T342=Локализация!$C$122,T342=1),-2)))))</f>
        <v>0</v>
      </c>
      <c r="AP342" s="11" t="b">
        <f>IF(OR(U342=Локализация!$C$124,U342=5),-2,IF(OR(U342=Локализация!$C$125,U342=4),-1,IF(OR(U342=Локализация!$C$126,U342=3),0,IF(OR(U342=Локализация!$C$127,U342=2),2,IF(OR(U342=Локализация!$C$128,U342=1),4)))))</f>
        <v>0</v>
      </c>
      <c r="AR342" s="11" t="str">
        <f t="shared" si="107"/>
        <v>ЛОЖЬЛОЖЬ</v>
      </c>
      <c r="AS342" s="11" t="str">
        <f t="shared" si="108"/>
        <v>ЛОЖЬЛОЖЬ</v>
      </c>
      <c r="AT342" s="11" t="str">
        <f t="shared" si="109"/>
        <v>ЛОЖЬЛОЖЬ</v>
      </c>
      <c r="AU342" s="11" t="str">
        <f t="shared" si="110"/>
        <v>ЛОЖЬЛОЖЬ</v>
      </c>
      <c r="AV342" s="11" t="str">
        <f t="shared" si="111"/>
        <v>ЛОЖЬЛОЖЬ</v>
      </c>
      <c r="AW342" s="11" t="str">
        <f t="shared" si="112"/>
        <v>ЛОЖЬЛОЖЬ</v>
      </c>
      <c r="AX342" s="11" t="str">
        <f t="shared" si="113"/>
        <v>ЛОЖЬЛОЖЬ</v>
      </c>
      <c r="AY342" s="11" t="str">
        <f t="shared" si="114"/>
        <v>ЛОЖЬЛОЖЬ</v>
      </c>
      <c r="AZ342" s="11" t="str">
        <f t="shared" si="115"/>
        <v>ЛОЖЬЛОЖЬ</v>
      </c>
      <c r="BA342" s="11" t="str">
        <f t="shared" si="116"/>
        <v>ЛОЖЬЛОЖЬ</v>
      </c>
      <c r="BC342" s="11" t="str">
        <f t="shared" si="117"/>
        <v/>
      </c>
      <c r="BD342" s="11" t="str">
        <f t="shared" si="118"/>
        <v/>
      </c>
      <c r="BE342" s="11" t="str">
        <f t="shared" si="119"/>
        <v/>
      </c>
      <c r="BF342" s="11" t="str">
        <f t="shared" si="120"/>
        <v/>
      </c>
      <c r="BG342" s="11" t="str">
        <f t="shared" si="121"/>
        <v/>
      </c>
      <c r="BH342" s="11" t="str">
        <f t="shared" si="122"/>
        <v/>
      </c>
      <c r="BI342" s="11" t="str">
        <f t="shared" si="123"/>
        <v/>
      </c>
      <c r="BJ342" s="11" t="str">
        <f t="shared" si="124"/>
        <v/>
      </c>
      <c r="BK342" s="11" t="str">
        <f t="shared" si="125"/>
        <v/>
      </c>
      <c r="BL342" s="11" t="str">
        <f t="shared" si="126"/>
        <v/>
      </c>
    </row>
    <row r="343" spans="23:64" x14ac:dyDescent="0.3">
      <c r="W343" s="11" t="b">
        <f>IF(OR(B343=Локализация!$C$118,B343=5),4,IF(OR(B343=Локализация!$C$119,B343=4),2,IF(OR(B343=Локализация!$C$120,B343=3),0,IF(OR(B343=Локализация!$C$121,B343=2),-1,IF(OR(B343=Локализация!$C$122,B343=1),-2)))))</f>
        <v>0</v>
      </c>
      <c r="X343" s="11" t="b">
        <f>IF(OR(C343=Локализация!$C$124,C343=5),-2,IF(OR(C343=Локализация!$C$125,C343=4),-1,IF(OR(C343=Локализация!$C$126,C343=3),0,IF(OR(C343=Локализация!$C$127,C343=2),2,IF(OR(C343=Локализация!$C$128,C343=1),4)))))</f>
        <v>0</v>
      </c>
      <c r="Y343" s="11" t="b">
        <f>IF(OR(D343=Локализация!$C$118,D343=5),4,IF(OR(D343=Локализация!$C$119,D343=4),2,IF(OR(D343=Локализация!$C$120,D343=3),0,IF(OR(D343=Локализация!$C$121,D343=2),-1,IF(OR(D343=Локализация!$C$122,D343=1),-2)))))</f>
        <v>0</v>
      </c>
      <c r="Z343" s="11" t="b">
        <f>IF(OR(E343=Локализация!$C$124,E343=5),-2,IF(OR(E343=Локализация!$C$125,E343=4),-1,IF(OR(E343=Локализация!$C$126,E343=3),0,IF(OR(E343=Локализация!$C$127,E343=2),2,IF(OR(E343=Локализация!$C$128,E343=1),4)))))</f>
        <v>0</v>
      </c>
      <c r="AA343" s="11" t="b">
        <f>IF(OR(F343=Локализация!$C$118,F343=5),4,IF(OR(F343=Локализация!$C$119,F343=4),2,IF(OR(F343=Локализация!$C$120,F343=3),0,IF(OR(F343=Локализация!$C$121,F343=2),-1,IF(OR(F343=Локализация!$C$122,F343=1),-2)))))</f>
        <v>0</v>
      </c>
      <c r="AB343" s="11" t="b">
        <f>IF(OR(G343=Локализация!$C$124,G343=5),-2,IF(OR(G343=Локализация!$C$125,G343=4),-1,IF(OR(G343=Локализация!$C$126,G343=3),0,IF(OR(G343=Локализация!$C$127,G343=2),2,IF(OR(G343=Локализация!$C$128,G343=1),4)))))</f>
        <v>0</v>
      </c>
      <c r="AC343" s="11" t="b">
        <f>IF(OR(H343=Локализация!$C$118,H343=5),4,IF(OR(H343=Локализация!$C$119,H343=4),2,IF(OR(H343=Локализация!$C$120,H343=3),0,IF(OR(H343=Локализация!$C$121,H343=2),-1,IF(OR(H343=Локализация!$C$122,H343=1),-2)))))</f>
        <v>0</v>
      </c>
      <c r="AD343" s="11" t="b">
        <f>IF(OR(I343=Локализация!$C$124,I343=5),-2,IF(OR(I343=Локализация!$C$125,I343=4),-1,IF(OR(I343=Локализация!$C$126,I343=3),0,IF(OR(I343=Локализация!$C$127,I343=2),2,IF(OR(I343=Локализация!$C$128,I343=1),4)))))</f>
        <v>0</v>
      </c>
      <c r="AE343" s="11" t="b">
        <f>IF(OR(J343=Локализация!$C$118,J343=5),4,IF(OR(J343=Локализация!$C$119,J343=4),2,IF(OR(J343=Локализация!$C$120,J343=3),0,IF(OR(J343=Локализация!$C$121,J343=2),-1,IF(OR(J343=Локализация!$C$122,J343=1),-2)))))</f>
        <v>0</v>
      </c>
      <c r="AF343" s="11" t="b">
        <f>IF(OR(K343=Локализация!$C$124,K343=5),-2,IF(OR(K343=Локализация!$C$125,K343=4),-1,IF(OR(K343=Локализация!$C$126,K343=3),0,IF(OR(K343=Локализация!$C$127,K343=2),2,IF(OR(K343=Локализация!$C$128,K343=1),4)))))</f>
        <v>0</v>
      </c>
      <c r="AG343" s="11" t="b">
        <f>IF(OR(L343=Локализация!$C$118,L343=5),4,IF(OR(L343=Локализация!$C$119,L343=4),2,IF(OR(L343=Локализация!$C$120,L343=3),0,IF(OR(L343=Локализация!$C$121,L343=2),-1,IF(OR(L343=Локализация!$C$122,L343=1),-2)))))</f>
        <v>0</v>
      </c>
      <c r="AH343" s="11" t="b">
        <f>IF(OR(M343=Локализация!$C$124,M343=5),-2,IF(OR(M343=Локализация!$C$125,M343=4),-1,IF(OR(M343=Локализация!$C$126,M343=3),0,IF(OR(M343=Локализация!$C$127,M343=2),2,IF(OR(M343=Локализация!$C$128,M343=1),4)))))</f>
        <v>0</v>
      </c>
      <c r="AI343" s="11" t="b">
        <f>IF(OR(N343=Локализация!$C$118,N343=5),4,IF(OR(N343=Локализация!$C$119,N343=4),2,IF(OR(N343=Локализация!$C$120,N343=3),0,IF(OR(N343=Локализация!$C$121,N343=2),-1,IF(OR(N343=Локализация!$C$122,N343=1),-2)))))</f>
        <v>0</v>
      </c>
      <c r="AJ343" s="11" t="b">
        <f>IF(OR(O343=Локализация!$C$124,O343=5),-2,IF(OR(O343=Локализация!$C$125,O343=4),-1,IF(OR(O343=Локализация!$C$126,O343=3),0,IF(OR(O343=Локализация!$C$127,O343=2),2,IF(OR(O343=Локализация!$C$128,O343=1),4)))))</f>
        <v>0</v>
      </c>
      <c r="AK343" s="11" t="b">
        <f>IF(OR(P343=Локализация!$C$118,P343=5),4,IF(OR(P343=Локализация!$C$119,P343=4),2,IF(OR(P343=Локализация!$C$120,P343=3),0,IF(OR(P343=Локализация!$C$121,P343=2),-1,IF(OR(P343=Локализация!$C$122,P343=1),-2)))))</f>
        <v>0</v>
      </c>
      <c r="AL343" s="11" t="b">
        <f>IF(OR(Q343=Локализация!$C$124,Q343=5),-2,IF(OR(Q343=Локализация!$C$125,Q343=4),-1,IF(OR(Q343=Локализация!$C$126,Q343=3),0,IF(OR(Q343=Локализация!$C$127,Q343=2),2,IF(OR(Q343=Локализация!$C$128,Q343=1),4)))))</f>
        <v>0</v>
      </c>
      <c r="AM343" s="11" t="b">
        <f>IF(OR(R343=Локализация!$C$118,R343=5),4,IF(OR(R343=Локализация!$C$119,R343=4),2,IF(OR(R343=Локализация!$C$120,R343=3),0,IF(OR(R343=Локализация!$C$121,R343=2),-1,IF(OR(R343=Локализация!$C$122,R343=1),-2)))))</f>
        <v>0</v>
      </c>
      <c r="AN343" s="11" t="b">
        <f>IF(OR(S343=Локализация!$C$124,S343=5),-2,IF(OR(S343=Локализация!$C$125,S343=4),-1,IF(OR(S343=Локализация!$C$126,S343=3),0,IF(OR(S343=Локализация!$C$127,S343=2),2,IF(OR(S343=Локализация!$C$128,S343=1),4)))))</f>
        <v>0</v>
      </c>
      <c r="AO343" s="11" t="b">
        <f>IF(OR(T343=Локализация!$C$118,T343=5),4,IF(OR(T343=Локализация!$C$119,T343=4),2,IF(OR(T343=Локализация!$C$120,T343=3),0,IF(OR(T343=Локализация!$C$121,T343=2),-1,IF(OR(T343=Локализация!$C$122,T343=1),-2)))))</f>
        <v>0</v>
      </c>
      <c r="AP343" s="11" t="b">
        <f>IF(OR(U343=Локализация!$C$124,U343=5),-2,IF(OR(U343=Локализация!$C$125,U343=4),-1,IF(OR(U343=Локализация!$C$126,U343=3),0,IF(OR(U343=Локализация!$C$127,U343=2),2,IF(OR(U343=Локализация!$C$128,U343=1),4)))))</f>
        <v>0</v>
      </c>
      <c r="AR343" s="11" t="str">
        <f t="shared" si="107"/>
        <v>ЛОЖЬЛОЖЬ</v>
      </c>
      <c r="AS343" s="11" t="str">
        <f t="shared" si="108"/>
        <v>ЛОЖЬЛОЖЬ</v>
      </c>
      <c r="AT343" s="11" t="str">
        <f t="shared" si="109"/>
        <v>ЛОЖЬЛОЖЬ</v>
      </c>
      <c r="AU343" s="11" t="str">
        <f t="shared" si="110"/>
        <v>ЛОЖЬЛОЖЬ</v>
      </c>
      <c r="AV343" s="11" t="str">
        <f t="shared" si="111"/>
        <v>ЛОЖЬЛОЖЬ</v>
      </c>
      <c r="AW343" s="11" t="str">
        <f t="shared" si="112"/>
        <v>ЛОЖЬЛОЖЬ</v>
      </c>
      <c r="AX343" s="11" t="str">
        <f t="shared" si="113"/>
        <v>ЛОЖЬЛОЖЬ</v>
      </c>
      <c r="AY343" s="11" t="str">
        <f t="shared" si="114"/>
        <v>ЛОЖЬЛОЖЬ</v>
      </c>
      <c r="AZ343" s="11" t="str">
        <f t="shared" si="115"/>
        <v>ЛОЖЬЛОЖЬ</v>
      </c>
      <c r="BA343" s="11" t="str">
        <f t="shared" si="116"/>
        <v>ЛОЖЬЛОЖЬ</v>
      </c>
      <c r="BC343" s="11" t="str">
        <f t="shared" si="117"/>
        <v/>
      </c>
      <c r="BD343" s="11" t="str">
        <f t="shared" si="118"/>
        <v/>
      </c>
      <c r="BE343" s="11" t="str">
        <f t="shared" si="119"/>
        <v/>
      </c>
      <c r="BF343" s="11" t="str">
        <f t="shared" si="120"/>
        <v/>
      </c>
      <c r="BG343" s="11" t="str">
        <f t="shared" si="121"/>
        <v/>
      </c>
      <c r="BH343" s="11" t="str">
        <f t="shared" si="122"/>
        <v/>
      </c>
      <c r="BI343" s="11" t="str">
        <f t="shared" si="123"/>
        <v/>
      </c>
      <c r="BJ343" s="11" t="str">
        <f t="shared" si="124"/>
        <v/>
      </c>
      <c r="BK343" s="11" t="str">
        <f t="shared" si="125"/>
        <v/>
      </c>
      <c r="BL343" s="11" t="str">
        <f t="shared" si="126"/>
        <v/>
      </c>
    </row>
    <row r="344" spans="23:64" x14ac:dyDescent="0.3">
      <c r="W344" s="11" t="b">
        <f>IF(OR(B344=Локализация!$C$118,B344=5),4,IF(OR(B344=Локализация!$C$119,B344=4),2,IF(OR(B344=Локализация!$C$120,B344=3),0,IF(OR(B344=Локализация!$C$121,B344=2),-1,IF(OR(B344=Локализация!$C$122,B344=1),-2)))))</f>
        <v>0</v>
      </c>
      <c r="X344" s="11" t="b">
        <f>IF(OR(C344=Локализация!$C$124,C344=5),-2,IF(OR(C344=Локализация!$C$125,C344=4),-1,IF(OR(C344=Локализация!$C$126,C344=3),0,IF(OR(C344=Локализация!$C$127,C344=2),2,IF(OR(C344=Локализация!$C$128,C344=1),4)))))</f>
        <v>0</v>
      </c>
      <c r="Y344" s="11" t="b">
        <f>IF(OR(D344=Локализация!$C$118,D344=5),4,IF(OR(D344=Локализация!$C$119,D344=4),2,IF(OR(D344=Локализация!$C$120,D344=3),0,IF(OR(D344=Локализация!$C$121,D344=2),-1,IF(OR(D344=Локализация!$C$122,D344=1),-2)))))</f>
        <v>0</v>
      </c>
      <c r="Z344" s="11" t="b">
        <f>IF(OR(E344=Локализация!$C$124,E344=5),-2,IF(OR(E344=Локализация!$C$125,E344=4),-1,IF(OR(E344=Локализация!$C$126,E344=3),0,IF(OR(E344=Локализация!$C$127,E344=2),2,IF(OR(E344=Локализация!$C$128,E344=1),4)))))</f>
        <v>0</v>
      </c>
      <c r="AA344" s="11" t="b">
        <f>IF(OR(F344=Локализация!$C$118,F344=5),4,IF(OR(F344=Локализация!$C$119,F344=4),2,IF(OR(F344=Локализация!$C$120,F344=3),0,IF(OR(F344=Локализация!$C$121,F344=2),-1,IF(OR(F344=Локализация!$C$122,F344=1),-2)))))</f>
        <v>0</v>
      </c>
      <c r="AB344" s="11" t="b">
        <f>IF(OR(G344=Локализация!$C$124,G344=5),-2,IF(OR(G344=Локализация!$C$125,G344=4),-1,IF(OR(G344=Локализация!$C$126,G344=3),0,IF(OR(G344=Локализация!$C$127,G344=2),2,IF(OR(G344=Локализация!$C$128,G344=1),4)))))</f>
        <v>0</v>
      </c>
      <c r="AC344" s="11" t="b">
        <f>IF(OR(H344=Локализация!$C$118,H344=5),4,IF(OR(H344=Локализация!$C$119,H344=4),2,IF(OR(H344=Локализация!$C$120,H344=3),0,IF(OR(H344=Локализация!$C$121,H344=2),-1,IF(OR(H344=Локализация!$C$122,H344=1),-2)))))</f>
        <v>0</v>
      </c>
      <c r="AD344" s="11" t="b">
        <f>IF(OR(I344=Локализация!$C$124,I344=5),-2,IF(OR(I344=Локализация!$C$125,I344=4),-1,IF(OR(I344=Локализация!$C$126,I344=3),0,IF(OR(I344=Локализация!$C$127,I344=2),2,IF(OR(I344=Локализация!$C$128,I344=1),4)))))</f>
        <v>0</v>
      </c>
      <c r="AE344" s="11" t="b">
        <f>IF(OR(J344=Локализация!$C$118,J344=5),4,IF(OR(J344=Локализация!$C$119,J344=4),2,IF(OR(J344=Локализация!$C$120,J344=3),0,IF(OR(J344=Локализация!$C$121,J344=2),-1,IF(OR(J344=Локализация!$C$122,J344=1),-2)))))</f>
        <v>0</v>
      </c>
      <c r="AF344" s="11" t="b">
        <f>IF(OR(K344=Локализация!$C$124,K344=5),-2,IF(OR(K344=Локализация!$C$125,K344=4),-1,IF(OR(K344=Локализация!$C$126,K344=3),0,IF(OR(K344=Локализация!$C$127,K344=2),2,IF(OR(K344=Локализация!$C$128,K344=1),4)))))</f>
        <v>0</v>
      </c>
      <c r="AG344" s="11" t="b">
        <f>IF(OR(L344=Локализация!$C$118,L344=5),4,IF(OR(L344=Локализация!$C$119,L344=4),2,IF(OR(L344=Локализация!$C$120,L344=3),0,IF(OR(L344=Локализация!$C$121,L344=2),-1,IF(OR(L344=Локализация!$C$122,L344=1),-2)))))</f>
        <v>0</v>
      </c>
      <c r="AH344" s="11" t="b">
        <f>IF(OR(M344=Локализация!$C$124,M344=5),-2,IF(OR(M344=Локализация!$C$125,M344=4),-1,IF(OR(M344=Локализация!$C$126,M344=3),0,IF(OR(M344=Локализация!$C$127,M344=2),2,IF(OR(M344=Локализация!$C$128,M344=1),4)))))</f>
        <v>0</v>
      </c>
      <c r="AI344" s="11" t="b">
        <f>IF(OR(N344=Локализация!$C$118,N344=5),4,IF(OR(N344=Локализация!$C$119,N344=4),2,IF(OR(N344=Локализация!$C$120,N344=3),0,IF(OR(N344=Локализация!$C$121,N344=2),-1,IF(OR(N344=Локализация!$C$122,N344=1),-2)))))</f>
        <v>0</v>
      </c>
      <c r="AJ344" s="11" t="b">
        <f>IF(OR(O344=Локализация!$C$124,O344=5),-2,IF(OR(O344=Локализация!$C$125,O344=4),-1,IF(OR(O344=Локализация!$C$126,O344=3),0,IF(OR(O344=Локализация!$C$127,O344=2),2,IF(OR(O344=Локализация!$C$128,O344=1),4)))))</f>
        <v>0</v>
      </c>
      <c r="AK344" s="11" t="b">
        <f>IF(OR(P344=Локализация!$C$118,P344=5),4,IF(OR(P344=Локализация!$C$119,P344=4),2,IF(OR(P344=Локализация!$C$120,P344=3),0,IF(OR(P344=Локализация!$C$121,P344=2),-1,IF(OR(P344=Локализация!$C$122,P344=1),-2)))))</f>
        <v>0</v>
      </c>
      <c r="AL344" s="11" t="b">
        <f>IF(OR(Q344=Локализация!$C$124,Q344=5),-2,IF(OR(Q344=Локализация!$C$125,Q344=4),-1,IF(OR(Q344=Локализация!$C$126,Q344=3),0,IF(OR(Q344=Локализация!$C$127,Q344=2),2,IF(OR(Q344=Локализация!$C$128,Q344=1),4)))))</f>
        <v>0</v>
      </c>
      <c r="AM344" s="11" t="b">
        <f>IF(OR(R344=Локализация!$C$118,R344=5),4,IF(OR(R344=Локализация!$C$119,R344=4),2,IF(OR(R344=Локализация!$C$120,R344=3),0,IF(OR(R344=Локализация!$C$121,R344=2),-1,IF(OR(R344=Локализация!$C$122,R344=1),-2)))))</f>
        <v>0</v>
      </c>
      <c r="AN344" s="11" t="b">
        <f>IF(OR(S344=Локализация!$C$124,S344=5),-2,IF(OR(S344=Локализация!$C$125,S344=4),-1,IF(OR(S344=Локализация!$C$126,S344=3),0,IF(OR(S344=Локализация!$C$127,S344=2),2,IF(OR(S344=Локализация!$C$128,S344=1),4)))))</f>
        <v>0</v>
      </c>
      <c r="AO344" s="11" t="b">
        <f>IF(OR(T344=Локализация!$C$118,T344=5),4,IF(OR(T344=Локализация!$C$119,T344=4),2,IF(OR(T344=Локализация!$C$120,T344=3),0,IF(OR(T344=Локализация!$C$121,T344=2),-1,IF(OR(T344=Локализация!$C$122,T344=1),-2)))))</f>
        <v>0</v>
      </c>
      <c r="AP344" s="11" t="b">
        <f>IF(OR(U344=Локализация!$C$124,U344=5),-2,IF(OR(U344=Локализация!$C$125,U344=4),-1,IF(OR(U344=Локализация!$C$126,U344=3),0,IF(OR(U344=Локализация!$C$127,U344=2),2,IF(OR(U344=Локализация!$C$128,U344=1),4)))))</f>
        <v>0</v>
      </c>
      <c r="AR344" s="11" t="str">
        <f t="shared" si="107"/>
        <v>ЛОЖЬЛОЖЬ</v>
      </c>
      <c r="AS344" s="11" t="str">
        <f t="shared" si="108"/>
        <v>ЛОЖЬЛОЖЬ</v>
      </c>
      <c r="AT344" s="11" t="str">
        <f t="shared" si="109"/>
        <v>ЛОЖЬЛОЖЬ</v>
      </c>
      <c r="AU344" s="11" t="str">
        <f t="shared" si="110"/>
        <v>ЛОЖЬЛОЖЬ</v>
      </c>
      <c r="AV344" s="11" t="str">
        <f t="shared" si="111"/>
        <v>ЛОЖЬЛОЖЬ</v>
      </c>
      <c r="AW344" s="11" t="str">
        <f t="shared" si="112"/>
        <v>ЛОЖЬЛОЖЬ</v>
      </c>
      <c r="AX344" s="11" t="str">
        <f t="shared" si="113"/>
        <v>ЛОЖЬЛОЖЬ</v>
      </c>
      <c r="AY344" s="11" t="str">
        <f t="shared" si="114"/>
        <v>ЛОЖЬЛОЖЬ</v>
      </c>
      <c r="AZ344" s="11" t="str">
        <f t="shared" si="115"/>
        <v>ЛОЖЬЛОЖЬ</v>
      </c>
      <c r="BA344" s="11" t="str">
        <f t="shared" si="116"/>
        <v>ЛОЖЬЛОЖЬ</v>
      </c>
      <c r="BC344" s="11" t="str">
        <f t="shared" si="117"/>
        <v/>
      </c>
      <c r="BD344" s="11" t="str">
        <f t="shared" si="118"/>
        <v/>
      </c>
      <c r="BE344" s="11" t="str">
        <f t="shared" si="119"/>
        <v/>
      </c>
      <c r="BF344" s="11" t="str">
        <f t="shared" si="120"/>
        <v/>
      </c>
      <c r="BG344" s="11" t="str">
        <f t="shared" si="121"/>
        <v/>
      </c>
      <c r="BH344" s="11" t="str">
        <f t="shared" si="122"/>
        <v/>
      </c>
      <c r="BI344" s="11" t="str">
        <f t="shared" si="123"/>
        <v/>
      </c>
      <c r="BJ344" s="11" t="str">
        <f t="shared" si="124"/>
        <v/>
      </c>
      <c r="BK344" s="11" t="str">
        <f t="shared" si="125"/>
        <v/>
      </c>
      <c r="BL344" s="11" t="str">
        <f t="shared" si="126"/>
        <v/>
      </c>
    </row>
    <row r="345" spans="23:64" x14ac:dyDescent="0.3">
      <c r="W345" s="11" t="b">
        <f>IF(OR(B345=Локализация!$C$118,B345=5),4,IF(OR(B345=Локализация!$C$119,B345=4),2,IF(OR(B345=Локализация!$C$120,B345=3),0,IF(OR(B345=Локализация!$C$121,B345=2),-1,IF(OR(B345=Локализация!$C$122,B345=1),-2)))))</f>
        <v>0</v>
      </c>
      <c r="X345" s="11" t="b">
        <f>IF(OR(C345=Локализация!$C$124,C345=5),-2,IF(OR(C345=Локализация!$C$125,C345=4),-1,IF(OR(C345=Локализация!$C$126,C345=3),0,IF(OR(C345=Локализация!$C$127,C345=2),2,IF(OR(C345=Локализация!$C$128,C345=1),4)))))</f>
        <v>0</v>
      </c>
      <c r="Y345" s="11" t="b">
        <f>IF(OR(D345=Локализация!$C$118,D345=5),4,IF(OR(D345=Локализация!$C$119,D345=4),2,IF(OR(D345=Локализация!$C$120,D345=3),0,IF(OR(D345=Локализация!$C$121,D345=2),-1,IF(OR(D345=Локализация!$C$122,D345=1),-2)))))</f>
        <v>0</v>
      </c>
      <c r="Z345" s="11" t="b">
        <f>IF(OR(E345=Локализация!$C$124,E345=5),-2,IF(OR(E345=Локализация!$C$125,E345=4),-1,IF(OR(E345=Локализация!$C$126,E345=3),0,IF(OR(E345=Локализация!$C$127,E345=2),2,IF(OR(E345=Локализация!$C$128,E345=1),4)))))</f>
        <v>0</v>
      </c>
      <c r="AA345" s="11" t="b">
        <f>IF(OR(F345=Локализация!$C$118,F345=5),4,IF(OR(F345=Локализация!$C$119,F345=4),2,IF(OR(F345=Локализация!$C$120,F345=3),0,IF(OR(F345=Локализация!$C$121,F345=2),-1,IF(OR(F345=Локализация!$C$122,F345=1),-2)))))</f>
        <v>0</v>
      </c>
      <c r="AB345" s="11" t="b">
        <f>IF(OR(G345=Локализация!$C$124,G345=5),-2,IF(OR(G345=Локализация!$C$125,G345=4),-1,IF(OR(G345=Локализация!$C$126,G345=3),0,IF(OR(G345=Локализация!$C$127,G345=2),2,IF(OR(G345=Локализация!$C$128,G345=1),4)))))</f>
        <v>0</v>
      </c>
      <c r="AC345" s="11" t="b">
        <f>IF(OR(H345=Локализация!$C$118,H345=5),4,IF(OR(H345=Локализация!$C$119,H345=4),2,IF(OR(H345=Локализация!$C$120,H345=3),0,IF(OR(H345=Локализация!$C$121,H345=2),-1,IF(OR(H345=Локализация!$C$122,H345=1),-2)))))</f>
        <v>0</v>
      </c>
      <c r="AD345" s="11" t="b">
        <f>IF(OR(I345=Локализация!$C$124,I345=5),-2,IF(OR(I345=Локализация!$C$125,I345=4),-1,IF(OR(I345=Локализация!$C$126,I345=3),0,IF(OR(I345=Локализация!$C$127,I345=2),2,IF(OR(I345=Локализация!$C$128,I345=1),4)))))</f>
        <v>0</v>
      </c>
      <c r="AE345" s="11" t="b">
        <f>IF(OR(J345=Локализация!$C$118,J345=5),4,IF(OR(J345=Локализация!$C$119,J345=4),2,IF(OR(J345=Локализация!$C$120,J345=3),0,IF(OR(J345=Локализация!$C$121,J345=2),-1,IF(OR(J345=Локализация!$C$122,J345=1),-2)))))</f>
        <v>0</v>
      </c>
      <c r="AF345" s="11" t="b">
        <f>IF(OR(K345=Локализация!$C$124,K345=5),-2,IF(OR(K345=Локализация!$C$125,K345=4),-1,IF(OR(K345=Локализация!$C$126,K345=3),0,IF(OR(K345=Локализация!$C$127,K345=2),2,IF(OR(K345=Локализация!$C$128,K345=1),4)))))</f>
        <v>0</v>
      </c>
      <c r="AG345" s="11" t="b">
        <f>IF(OR(L345=Локализация!$C$118,L345=5),4,IF(OR(L345=Локализация!$C$119,L345=4),2,IF(OR(L345=Локализация!$C$120,L345=3),0,IF(OR(L345=Локализация!$C$121,L345=2),-1,IF(OR(L345=Локализация!$C$122,L345=1),-2)))))</f>
        <v>0</v>
      </c>
      <c r="AH345" s="11" t="b">
        <f>IF(OR(M345=Локализация!$C$124,M345=5),-2,IF(OR(M345=Локализация!$C$125,M345=4),-1,IF(OR(M345=Локализация!$C$126,M345=3),0,IF(OR(M345=Локализация!$C$127,M345=2),2,IF(OR(M345=Локализация!$C$128,M345=1),4)))))</f>
        <v>0</v>
      </c>
      <c r="AI345" s="11" t="b">
        <f>IF(OR(N345=Локализация!$C$118,N345=5),4,IF(OR(N345=Локализация!$C$119,N345=4),2,IF(OR(N345=Локализация!$C$120,N345=3),0,IF(OR(N345=Локализация!$C$121,N345=2),-1,IF(OR(N345=Локализация!$C$122,N345=1),-2)))))</f>
        <v>0</v>
      </c>
      <c r="AJ345" s="11" t="b">
        <f>IF(OR(O345=Локализация!$C$124,O345=5),-2,IF(OR(O345=Локализация!$C$125,O345=4),-1,IF(OR(O345=Локализация!$C$126,O345=3),0,IF(OR(O345=Локализация!$C$127,O345=2),2,IF(OR(O345=Локализация!$C$128,O345=1),4)))))</f>
        <v>0</v>
      </c>
      <c r="AK345" s="11" t="b">
        <f>IF(OR(P345=Локализация!$C$118,P345=5),4,IF(OR(P345=Локализация!$C$119,P345=4),2,IF(OR(P345=Локализация!$C$120,P345=3),0,IF(OR(P345=Локализация!$C$121,P345=2),-1,IF(OR(P345=Локализация!$C$122,P345=1),-2)))))</f>
        <v>0</v>
      </c>
      <c r="AL345" s="11" t="b">
        <f>IF(OR(Q345=Локализация!$C$124,Q345=5),-2,IF(OR(Q345=Локализация!$C$125,Q345=4),-1,IF(OR(Q345=Локализация!$C$126,Q345=3),0,IF(OR(Q345=Локализация!$C$127,Q345=2),2,IF(OR(Q345=Локализация!$C$128,Q345=1),4)))))</f>
        <v>0</v>
      </c>
      <c r="AM345" s="11" t="b">
        <f>IF(OR(R345=Локализация!$C$118,R345=5),4,IF(OR(R345=Локализация!$C$119,R345=4),2,IF(OR(R345=Локализация!$C$120,R345=3),0,IF(OR(R345=Локализация!$C$121,R345=2),-1,IF(OR(R345=Локализация!$C$122,R345=1),-2)))))</f>
        <v>0</v>
      </c>
      <c r="AN345" s="11" t="b">
        <f>IF(OR(S345=Локализация!$C$124,S345=5),-2,IF(OR(S345=Локализация!$C$125,S345=4),-1,IF(OR(S345=Локализация!$C$126,S345=3),0,IF(OR(S345=Локализация!$C$127,S345=2),2,IF(OR(S345=Локализация!$C$128,S345=1),4)))))</f>
        <v>0</v>
      </c>
      <c r="AO345" s="11" t="b">
        <f>IF(OR(T345=Локализация!$C$118,T345=5),4,IF(OR(T345=Локализация!$C$119,T345=4),2,IF(OR(T345=Локализация!$C$120,T345=3),0,IF(OR(T345=Локализация!$C$121,T345=2),-1,IF(OR(T345=Локализация!$C$122,T345=1),-2)))))</f>
        <v>0</v>
      </c>
      <c r="AP345" s="11" t="b">
        <f>IF(OR(U345=Локализация!$C$124,U345=5),-2,IF(OR(U345=Локализация!$C$125,U345=4),-1,IF(OR(U345=Локализация!$C$126,U345=3),0,IF(OR(U345=Локализация!$C$127,U345=2),2,IF(OR(U345=Локализация!$C$128,U345=1),4)))))</f>
        <v>0</v>
      </c>
      <c r="AR345" s="11" t="str">
        <f t="shared" si="107"/>
        <v>ЛОЖЬЛОЖЬ</v>
      </c>
      <c r="AS345" s="11" t="str">
        <f t="shared" si="108"/>
        <v>ЛОЖЬЛОЖЬ</v>
      </c>
      <c r="AT345" s="11" t="str">
        <f t="shared" si="109"/>
        <v>ЛОЖЬЛОЖЬ</v>
      </c>
      <c r="AU345" s="11" t="str">
        <f t="shared" si="110"/>
        <v>ЛОЖЬЛОЖЬ</v>
      </c>
      <c r="AV345" s="11" t="str">
        <f t="shared" si="111"/>
        <v>ЛОЖЬЛОЖЬ</v>
      </c>
      <c r="AW345" s="11" t="str">
        <f t="shared" si="112"/>
        <v>ЛОЖЬЛОЖЬ</v>
      </c>
      <c r="AX345" s="11" t="str">
        <f t="shared" si="113"/>
        <v>ЛОЖЬЛОЖЬ</v>
      </c>
      <c r="AY345" s="11" t="str">
        <f t="shared" si="114"/>
        <v>ЛОЖЬЛОЖЬ</v>
      </c>
      <c r="AZ345" s="11" t="str">
        <f t="shared" si="115"/>
        <v>ЛОЖЬЛОЖЬ</v>
      </c>
      <c r="BA345" s="11" t="str">
        <f t="shared" si="116"/>
        <v>ЛОЖЬЛОЖЬ</v>
      </c>
      <c r="BC345" s="11" t="str">
        <f t="shared" si="117"/>
        <v/>
      </c>
      <c r="BD345" s="11" t="str">
        <f t="shared" si="118"/>
        <v/>
      </c>
      <c r="BE345" s="11" t="str">
        <f t="shared" si="119"/>
        <v/>
      </c>
      <c r="BF345" s="11" t="str">
        <f t="shared" si="120"/>
        <v/>
      </c>
      <c r="BG345" s="11" t="str">
        <f t="shared" si="121"/>
        <v/>
      </c>
      <c r="BH345" s="11" t="str">
        <f t="shared" si="122"/>
        <v/>
      </c>
      <c r="BI345" s="11" t="str">
        <f t="shared" si="123"/>
        <v/>
      </c>
      <c r="BJ345" s="11" t="str">
        <f t="shared" si="124"/>
        <v/>
      </c>
      <c r="BK345" s="11" t="str">
        <f t="shared" si="125"/>
        <v/>
      </c>
      <c r="BL345" s="11" t="str">
        <f t="shared" si="126"/>
        <v/>
      </c>
    </row>
    <row r="346" spans="23:64" x14ac:dyDescent="0.3">
      <c r="W346" s="11" t="b">
        <f>IF(OR(B346=Локализация!$C$118,B346=5),4,IF(OR(B346=Локализация!$C$119,B346=4),2,IF(OR(B346=Локализация!$C$120,B346=3),0,IF(OR(B346=Локализация!$C$121,B346=2),-1,IF(OR(B346=Локализация!$C$122,B346=1),-2)))))</f>
        <v>0</v>
      </c>
      <c r="X346" s="11" t="b">
        <f>IF(OR(C346=Локализация!$C$124,C346=5),-2,IF(OR(C346=Локализация!$C$125,C346=4),-1,IF(OR(C346=Локализация!$C$126,C346=3),0,IF(OR(C346=Локализация!$C$127,C346=2),2,IF(OR(C346=Локализация!$C$128,C346=1),4)))))</f>
        <v>0</v>
      </c>
      <c r="Y346" s="11" t="b">
        <f>IF(OR(D346=Локализация!$C$118,D346=5),4,IF(OR(D346=Локализация!$C$119,D346=4),2,IF(OR(D346=Локализация!$C$120,D346=3),0,IF(OR(D346=Локализация!$C$121,D346=2),-1,IF(OR(D346=Локализация!$C$122,D346=1),-2)))))</f>
        <v>0</v>
      </c>
      <c r="Z346" s="11" t="b">
        <f>IF(OR(E346=Локализация!$C$124,E346=5),-2,IF(OR(E346=Локализация!$C$125,E346=4),-1,IF(OR(E346=Локализация!$C$126,E346=3),0,IF(OR(E346=Локализация!$C$127,E346=2),2,IF(OR(E346=Локализация!$C$128,E346=1),4)))))</f>
        <v>0</v>
      </c>
      <c r="AA346" s="11" t="b">
        <f>IF(OR(F346=Локализация!$C$118,F346=5),4,IF(OR(F346=Локализация!$C$119,F346=4),2,IF(OR(F346=Локализация!$C$120,F346=3),0,IF(OR(F346=Локализация!$C$121,F346=2),-1,IF(OR(F346=Локализация!$C$122,F346=1),-2)))))</f>
        <v>0</v>
      </c>
      <c r="AB346" s="11" t="b">
        <f>IF(OR(G346=Локализация!$C$124,G346=5),-2,IF(OR(G346=Локализация!$C$125,G346=4),-1,IF(OR(G346=Локализация!$C$126,G346=3),0,IF(OR(G346=Локализация!$C$127,G346=2),2,IF(OR(G346=Локализация!$C$128,G346=1),4)))))</f>
        <v>0</v>
      </c>
      <c r="AC346" s="11" t="b">
        <f>IF(OR(H346=Локализация!$C$118,H346=5),4,IF(OR(H346=Локализация!$C$119,H346=4),2,IF(OR(H346=Локализация!$C$120,H346=3),0,IF(OR(H346=Локализация!$C$121,H346=2),-1,IF(OR(H346=Локализация!$C$122,H346=1),-2)))))</f>
        <v>0</v>
      </c>
      <c r="AD346" s="11" t="b">
        <f>IF(OR(I346=Локализация!$C$124,I346=5),-2,IF(OR(I346=Локализация!$C$125,I346=4),-1,IF(OR(I346=Локализация!$C$126,I346=3),0,IF(OR(I346=Локализация!$C$127,I346=2),2,IF(OR(I346=Локализация!$C$128,I346=1),4)))))</f>
        <v>0</v>
      </c>
      <c r="AE346" s="11" t="b">
        <f>IF(OR(J346=Локализация!$C$118,J346=5),4,IF(OR(J346=Локализация!$C$119,J346=4),2,IF(OR(J346=Локализация!$C$120,J346=3),0,IF(OR(J346=Локализация!$C$121,J346=2),-1,IF(OR(J346=Локализация!$C$122,J346=1),-2)))))</f>
        <v>0</v>
      </c>
      <c r="AF346" s="11" t="b">
        <f>IF(OR(K346=Локализация!$C$124,K346=5),-2,IF(OR(K346=Локализация!$C$125,K346=4),-1,IF(OR(K346=Локализация!$C$126,K346=3),0,IF(OR(K346=Локализация!$C$127,K346=2),2,IF(OR(K346=Локализация!$C$128,K346=1),4)))))</f>
        <v>0</v>
      </c>
      <c r="AG346" s="11" t="b">
        <f>IF(OR(L346=Локализация!$C$118,L346=5),4,IF(OR(L346=Локализация!$C$119,L346=4),2,IF(OR(L346=Локализация!$C$120,L346=3),0,IF(OR(L346=Локализация!$C$121,L346=2),-1,IF(OR(L346=Локализация!$C$122,L346=1),-2)))))</f>
        <v>0</v>
      </c>
      <c r="AH346" s="11" t="b">
        <f>IF(OR(M346=Локализация!$C$124,M346=5),-2,IF(OR(M346=Локализация!$C$125,M346=4),-1,IF(OR(M346=Локализация!$C$126,M346=3),0,IF(OR(M346=Локализация!$C$127,M346=2),2,IF(OR(M346=Локализация!$C$128,M346=1),4)))))</f>
        <v>0</v>
      </c>
      <c r="AI346" s="11" t="b">
        <f>IF(OR(N346=Локализация!$C$118,N346=5),4,IF(OR(N346=Локализация!$C$119,N346=4),2,IF(OR(N346=Локализация!$C$120,N346=3),0,IF(OR(N346=Локализация!$C$121,N346=2),-1,IF(OR(N346=Локализация!$C$122,N346=1),-2)))))</f>
        <v>0</v>
      </c>
      <c r="AJ346" s="11" t="b">
        <f>IF(OR(O346=Локализация!$C$124,O346=5),-2,IF(OR(O346=Локализация!$C$125,O346=4),-1,IF(OR(O346=Локализация!$C$126,O346=3),0,IF(OR(O346=Локализация!$C$127,O346=2),2,IF(OR(O346=Локализация!$C$128,O346=1),4)))))</f>
        <v>0</v>
      </c>
      <c r="AK346" s="11" t="b">
        <f>IF(OR(P346=Локализация!$C$118,P346=5),4,IF(OR(P346=Локализация!$C$119,P346=4),2,IF(OR(P346=Локализация!$C$120,P346=3),0,IF(OR(P346=Локализация!$C$121,P346=2),-1,IF(OR(P346=Локализация!$C$122,P346=1),-2)))))</f>
        <v>0</v>
      </c>
      <c r="AL346" s="11" t="b">
        <f>IF(OR(Q346=Локализация!$C$124,Q346=5),-2,IF(OR(Q346=Локализация!$C$125,Q346=4),-1,IF(OR(Q346=Локализация!$C$126,Q346=3),0,IF(OR(Q346=Локализация!$C$127,Q346=2),2,IF(OR(Q346=Локализация!$C$128,Q346=1),4)))))</f>
        <v>0</v>
      </c>
      <c r="AM346" s="11" t="b">
        <f>IF(OR(R346=Локализация!$C$118,R346=5),4,IF(OR(R346=Локализация!$C$119,R346=4),2,IF(OR(R346=Локализация!$C$120,R346=3),0,IF(OR(R346=Локализация!$C$121,R346=2),-1,IF(OR(R346=Локализация!$C$122,R346=1),-2)))))</f>
        <v>0</v>
      </c>
      <c r="AN346" s="11" t="b">
        <f>IF(OR(S346=Локализация!$C$124,S346=5),-2,IF(OR(S346=Локализация!$C$125,S346=4),-1,IF(OR(S346=Локализация!$C$126,S346=3),0,IF(OR(S346=Локализация!$C$127,S346=2),2,IF(OR(S346=Локализация!$C$128,S346=1),4)))))</f>
        <v>0</v>
      </c>
      <c r="AO346" s="11" t="b">
        <f>IF(OR(T346=Локализация!$C$118,T346=5),4,IF(OR(T346=Локализация!$C$119,T346=4),2,IF(OR(T346=Локализация!$C$120,T346=3),0,IF(OR(T346=Локализация!$C$121,T346=2),-1,IF(OR(T346=Локализация!$C$122,T346=1),-2)))))</f>
        <v>0</v>
      </c>
      <c r="AP346" s="11" t="b">
        <f>IF(OR(U346=Локализация!$C$124,U346=5),-2,IF(OR(U346=Локализация!$C$125,U346=4),-1,IF(OR(U346=Локализация!$C$126,U346=3),0,IF(OR(U346=Локализация!$C$127,U346=2),2,IF(OR(U346=Локализация!$C$128,U346=1),4)))))</f>
        <v>0</v>
      </c>
      <c r="AR346" s="11" t="str">
        <f t="shared" si="107"/>
        <v>ЛОЖЬЛОЖЬ</v>
      </c>
      <c r="AS346" s="11" t="str">
        <f t="shared" si="108"/>
        <v>ЛОЖЬЛОЖЬ</v>
      </c>
      <c r="AT346" s="11" t="str">
        <f t="shared" si="109"/>
        <v>ЛОЖЬЛОЖЬ</v>
      </c>
      <c r="AU346" s="11" t="str">
        <f t="shared" si="110"/>
        <v>ЛОЖЬЛОЖЬ</v>
      </c>
      <c r="AV346" s="11" t="str">
        <f t="shared" si="111"/>
        <v>ЛОЖЬЛОЖЬ</v>
      </c>
      <c r="AW346" s="11" t="str">
        <f t="shared" si="112"/>
        <v>ЛОЖЬЛОЖЬ</v>
      </c>
      <c r="AX346" s="11" t="str">
        <f t="shared" si="113"/>
        <v>ЛОЖЬЛОЖЬ</v>
      </c>
      <c r="AY346" s="11" t="str">
        <f t="shared" si="114"/>
        <v>ЛОЖЬЛОЖЬ</v>
      </c>
      <c r="AZ346" s="11" t="str">
        <f t="shared" si="115"/>
        <v>ЛОЖЬЛОЖЬ</v>
      </c>
      <c r="BA346" s="11" t="str">
        <f t="shared" si="116"/>
        <v>ЛОЖЬЛОЖЬ</v>
      </c>
      <c r="BC346" s="11" t="str">
        <f t="shared" si="117"/>
        <v/>
      </c>
      <c r="BD346" s="11" t="str">
        <f t="shared" si="118"/>
        <v/>
      </c>
      <c r="BE346" s="11" t="str">
        <f t="shared" si="119"/>
        <v/>
      </c>
      <c r="BF346" s="11" t="str">
        <f t="shared" si="120"/>
        <v/>
      </c>
      <c r="BG346" s="11" t="str">
        <f t="shared" si="121"/>
        <v/>
      </c>
      <c r="BH346" s="11" t="str">
        <f t="shared" si="122"/>
        <v/>
      </c>
      <c r="BI346" s="11" t="str">
        <f t="shared" si="123"/>
        <v/>
      </c>
      <c r="BJ346" s="11" t="str">
        <f t="shared" si="124"/>
        <v/>
      </c>
      <c r="BK346" s="11" t="str">
        <f t="shared" si="125"/>
        <v/>
      </c>
      <c r="BL346" s="11" t="str">
        <f t="shared" si="126"/>
        <v/>
      </c>
    </row>
    <row r="347" spans="23:64" x14ac:dyDescent="0.3">
      <c r="W347" s="11" t="b">
        <f>IF(OR(B347=Локализация!$C$118,B347=5),4,IF(OR(B347=Локализация!$C$119,B347=4),2,IF(OR(B347=Локализация!$C$120,B347=3),0,IF(OR(B347=Локализация!$C$121,B347=2),-1,IF(OR(B347=Локализация!$C$122,B347=1),-2)))))</f>
        <v>0</v>
      </c>
      <c r="X347" s="11" t="b">
        <f>IF(OR(C347=Локализация!$C$124,C347=5),-2,IF(OR(C347=Локализация!$C$125,C347=4),-1,IF(OR(C347=Локализация!$C$126,C347=3),0,IF(OR(C347=Локализация!$C$127,C347=2),2,IF(OR(C347=Локализация!$C$128,C347=1),4)))))</f>
        <v>0</v>
      </c>
      <c r="Y347" s="11" t="b">
        <f>IF(OR(D347=Локализация!$C$118,D347=5),4,IF(OR(D347=Локализация!$C$119,D347=4),2,IF(OR(D347=Локализация!$C$120,D347=3),0,IF(OR(D347=Локализация!$C$121,D347=2),-1,IF(OR(D347=Локализация!$C$122,D347=1),-2)))))</f>
        <v>0</v>
      </c>
      <c r="Z347" s="11" t="b">
        <f>IF(OR(E347=Локализация!$C$124,E347=5),-2,IF(OR(E347=Локализация!$C$125,E347=4),-1,IF(OR(E347=Локализация!$C$126,E347=3),0,IF(OR(E347=Локализация!$C$127,E347=2),2,IF(OR(E347=Локализация!$C$128,E347=1),4)))))</f>
        <v>0</v>
      </c>
      <c r="AA347" s="11" t="b">
        <f>IF(OR(F347=Локализация!$C$118,F347=5),4,IF(OR(F347=Локализация!$C$119,F347=4),2,IF(OR(F347=Локализация!$C$120,F347=3),0,IF(OR(F347=Локализация!$C$121,F347=2),-1,IF(OR(F347=Локализация!$C$122,F347=1),-2)))))</f>
        <v>0</v>
      </c>
      <c r="AB347" s="11" t="b">
        <f>IF(OR(G347=Локализация!$C$124,G347=5),-2,IF(OR(G347=Локализация!$C$125,G347=4),-1,IF(OR(G347=Локализация!$C$126,G347=3),0,IF(OR(G347=Локализация!$C$127,G347=2),2,IF(OR(G347=Локализация!$C$128,G347=1),4)))))</f>
        <v>0</v>
      </c>
      <c r="AC347" s="11" t="b">
        <f>IF(OR(H347=Локализация!$C$118,H347=5),4,IF(OR(H347=Локализация!$C$119,H347=4),2,IF(OR(H347=Локализация!$C$120,H347=3),0,IF(OR(H347=Локализация!$C$121,H347=2),-1,IF(OR(H347=Локализация!$C$122,H347=1),-2)))))</f>
        <v>0</v>
      </c>
      <c r="AD347" s="11" t="b">
        <f>IF(OR(I347=Локализация!$C$124,I347=5),-2,IF(OR(I347=Локализация!$C$125,I347=4),-1,IF(OR(I347=Локализация!$C$126,I347=3),0,IF(OR(I347=Локализация!$C$127,I347=2),2,IF(OR(I347=Локализация!$C$128,I347=1),4)))))</f>
        <v>0</v>
      </c>
      <c r="AE347" s="11" t="b">
        <f>IF(OR(J347=Локализация!$C$118,J347=5),4,IF(OR(J347=Локализация!$C$119,J347=4),2,IF(OR(J347=Локализация!$C$120,J347=3),0,IF(OR(J347=Локализация!$C$121,J347=2),-1,IF(OR(J347=Локализация!$C$122,J347=1),-2)))))</f>
        <v>0</v>
      </c>
      <c r="AF347" s="11" t="b">
        <f>IF(OR(K347=Локализация!$C$124,K347=5),-2,IF(OR(K347=Локализация!$C$125,K347=4),-1,IF(OR(K347=Локализация!$C$126,K347=3),0,IF(OR(K347=Локализация!$C$127,K347=2),2,IF(OR(K347=Локализация!$C$128,K347=1),4)))))</f>
        <v>0</v>
      </c>
      <c r="AG347" s="11" t="b">
        <f>IF(OR(L347=Локализация!$C$118,L347=5),4,IF(OR(L347=Локализация!$C$119,L347=4),2,IF(OR(L347=Локализация!$C$120,L347=3),0,IF(OR(L347=Локализация!$C$121,L347=2),-1,IF(OR(L347=Локализация!$C$122,L347=1),-2)))))</f>
        <v>0</v>
      </c>
      <c r="AH347" s="11" t="b">
        <f>IF(OR(M347=Локализация!$C$124,M347=5),-2,IF(OR(M347=Локализация!$C$125,M347=4),-1,IF(OR(M347=Локализация!$C$126,M347=3),0,IF(OR(M347=Локализация!$C$127,M347=2),2,IF(OR(M347=Локализация!$C$128,M347=1),4)))))</f>
        <v>0</v>
      </c>
      <c r="AI347" s="11" t="b">
        <f>IF(OR(N347=Локализация!$C$118,N347=5),4,IF(OR(N347=Локализация!$C$119,N347=4),2,IF(OR(N347=Локализация!$C$120,N347=3),0,IF(OR(N347=Локализация!$C$121,N347=2),-1,IF(OR(N347=Локализация!$C$122,N347=1),-2)))))</f>
        <v>0</v>
      </c>
      <c r="AJ347" s="11" t="b">
        <f>IF(OR(O347=Локализация!$C$124,O347=5),-2,IF(OR(O347=Локализация!$C$125,O347=4),-1,IF(OR(O347=Локализация!$C$126,O347=3),0,IF(OR(O347=Локализация!$C$127,O347=2),2,IF(OR(O347=Локализация!$C$128,O347=1),4)))))</f>
        <v>0</v>
      </c>
      <c r="AK347" s="11" t="b">
        <f>IF(OR(P347=Локализация!$C$118,P347=5),4,IF(OR(P347=Локализация!$C$119,P347=4),2,IF(OR(P347=Локализация!$C$120,P347=3),0,IF(OR(P347=Локализация!$C$121,P347=2),-1,IF(OR(P347=Локализация!$C$122,P347=1),-2)))))</f>
        <v>0</v>
      </c>
      <c r="AL347" s="11" t="b">
        <f>IF(OR(Q347=Локализация!$C$124,Q347=5),-2,IF(OR(Q347=Локализация!$C$125,Q347=4),-1,IF(OR(Q347=Локализация!$C$126,Q347=3),0,IF(OR(Q347=Локализация!$C$127,Q347=2),2,IF(OR(Q347=Локализация!$C$128,Q347=1),4)))))</f>
        <v>0</v>
      </c>
      <c r="AM347" s="11" t="b">
        <f>IF(OR(R347=Локализация!$C$118,R347=5),4,IF(OR(R347=Локализация!$C$119,R347=4),2,IF(OR(R347=Локализация!$C$120,R347=3),0,IF(OR(R347=Локализация!$C$121,R347=2),-1,IF(OR(R347=Локализация!$C$122,R347=1),-2)))))</f>
        <v>0</v>
      </c>
      <c r="AN347" s="11" t="b">
        <f>IF(OR(S347=Локализация!$C$124,S347=5),-2,IF(OR(S347=Локализация!$C$125,S347=4),-1,IF(OR(S347=Локализация!$C$126,S347=3),0,IF(OR(S347=Локализация!$C$127,S347=2),2,IF(OR(S347=Локализация!$C$128,S347=1),4)))))</f>
        <v>0</v>
      </c>
      <c r="AO347" s="11" t="b">
        <f>IF(OR(T347=Локализация!$C$118,T347=5),4,IF(OR(T347=Локализация!$C$119,T347=4),2,IF(OR(T347=Локализация!$C$120,T347=3),0,IF(OR(T347=Локализация!$C$121,T347=2),-1,IF(OR(T347=Локализация!$C$122,T347=1),-2)))))</f>
        <v>0</v>
      </c>
      <c r="AP347" s="11" t="b">
        <f>IF(OR(U347=Локализация!$C$124,U347=5),-2,IF(OR(U347=Локализация!$C$125,U347=4),-1,IF(OR(U347=Локализация!$C$126,U347=3),0,IF(OR(U347=Локализация!$C$127,U347=2),2,IF(OR(U347=Локализация!$C$128,U347=1),4)))))</f>
        <v>0</v>
      </c>
      <c r="AR347" s="11" t="str">
        <f t="shared" si="107"/>
        <v>ЛОЖЬЛОЖЬ</v>
      </c>
      <c r="AS347" s="11" t="str">
        <f t="shared" si="108"/>
        <v>ЛОЖЬЛОЖЬ</v>
      </c>
      <c r="AT347" s="11" t="str">
        <f t="shared" si="109"/>
        <v>ЛОЖЬЛОЖЬ</v>
      </c>
      <c r="AU347" s="11" t="str">
        <f t="shared" si="110"/>
        <v>ЛОЖЬЛОЖЬ</v>
      </c>
      <c r="AV347" s="11" t="str">
        <f t="shared" si="111"/>
        <v>ЛОЖЬЛОЖЬ</v>
      </c>
      <c r="AW347" s="11" t="str">
        <f t="shared" si="112"/>
        <v>ЛОЖЬЛОЖЬ</v>
      </c>
      <c r="AX347" s="11" t="str">
        <f t="shared" si="113"/>
        <v>ЛОЖЬЛОЖЬ</v>
      </c>
      <c r="AY347" s="11" t="str">
        <f t="shared" si="114"/>
        <v>ЛОЖЬЛОЖЬ</v>
      </c>
      <c r="AZ347" s="11" t="str">
        <f t="shared" si="115"/>
        <v>ЛОЖЬЛОЖЬ</v>
      </c>
      <c r="BA347" s="11" t="str">
        <f t="shared" si="116"/>
        <v>ЛОЖЬЛОЖЬ</v>
      </c>
      <c r="BC347" s="11" t="str">
        <f t="shared" si="117"/>
        <v/>
      </c>
      <c r="BD347" s="11" t="str">
        <f t="shared" si="118"/>
        <v/>
      </c>
      <c r="BE347" s="11" t="str">
        <f t="shared" si="119"/>
        <v/>
      </c>
      <c r="BF347" s="11" t="str">
        <f t="shared" si="120"/>
        <v/>
      </c>
      <c r="BG347" s="11" t="str">
        <f t="shared" si="121"/>
        <v/>
      </c>
      <c r="BH347" s="11" t="str">
        <f t="shared" si="122"/>
        <v/>
      </c>
      <c r="BI347" s="11" t="str">
        <f t="shared" si="123"/>
        <v/>
      </c>
      <c r="BJ347" s="11" t="str">
        <f t="shared" si="124"/>
        <v/>
      </c>
      <c r="BK347" s="11" t="str">
        <f t="shared" si="125"/>
        <v/>
      </c>
      <c r="BL347" s="11" t="str">
        <f t="shared" si="126"/>
        <v/>
      </c>
    </row>
    <row r="348" spans="23:64" x14ac:dyDescent="0.3">
      <c r="W348" s="11" t="b">
        <f>IF(OR(B348=Локализация!$C$118,B348=5),4,IF(OR(B348=Локализация!$C$119,B348=4),2,IF(OR(B348=Локализация!$C$120,B348=3),0,IF(OR(B348=Локализация!$C$121,B348=2),-1,IF(OR(B348=Локализация!$C$122,B348=1),-2)))))</f>
        <v>0</v>
      </c>
      <c r="X348" s="11" t="b">
        <f>IF(OR(C348=Локализация!$C$124,C348=5),-2,IF(OR(C348=Локализация!$C$125,C348=4),-1,IF(OR(C348=Локализация!$C$126,C348=3),0,IF(OR(C348=Локализация!$C$127,C348=2),2,IF(OR(C348=Локализация!$C$128,C348=1),4)))))</f>
        <v>0</v>
      </c>
      <c r="Y348" s="11" t="b">
        <f>IF(OR(D348=Локализация!$C$118,D348=5),4,IF(OR(D348=Локализация!$C$119,D348=4),2,IF(OR(D348=Локализация!$C$120,D348=3),0,IF(OR(D348=Локализация!$C$121,D348=2),-1,IF(OR(D348=Локализация!$C$122,D348=1),-2)))))</f>
        <v>0</v>
      </c>
      <c r="Z348" s="11" t="b">
        <f>IF(OR(E348=Локализация!$C$124,E348=5),-2,IF(OR(E348=Локализация!$C$125,E348=4),-1,IF(OR(E348=Локализация!$C$126,E348=3),0,IF(OR(E348=Локализация!$C$127,E348=2),2,IF(OR(E348=Локализация!$C$128,E348=1),4)))))</f>
        <v>0</v>
      </c>
      <c r="AA348" s="11" t="b">
        <f>IF(OR(F348=Локализация!$C$118,F348=5),4,IF(OR(F348=Локализация!$C$119,F348=4),2,IF(OR(F348=Локализация!$C$120,F348=3),0,IF(OR(F348=Локализация!$C$121,F348=2),-1,IF(OR(F348=Локализация!$C$122,F348=1),-2)))))</f>
        <v>0</v>
      </c>
      <c r="AB348" s="11" t="b">
        <f>IF(OR(G348=Локализация!$C$124,G348=5),-2,IF(OR(G348=Локализация!$C$125,G348=4),-1,IF(OR(G348=Локализация!$C$126,G348=3),0,IF(OR(G348=Локализация!$C$127,G348=2),2,IF(OR(G348=Локализация!$C$128,G348=1),4)))))</f>
        <v>0</v>
      </c>
      <c r="AC348" s="11" t="b">
        <f>IF(OR(H348=Локализация!$C$118,H348=5),4,IF(OR(H348=Локализация!$C$119,H348=4),2,IF(OR(H348=Локализация!$C$120,H348=3),0,IF(OR(H348=Локализация!$C$121,H348=2),-1,IF(OR(H348=Локализация!$C$122,H348=1),-2)))))</f>
        <v>0</v>
      </c>
      <c r="AD348" s="11" t="b">
        <f>IF(OR(I348=Локализация!$C$124,I348=5),-2,IF(OR(I348=Локализация!$C$125,I348=4),-1,IF(OR(I348=Локализация!$C$126,I348=3),0,IF(OR(I348=Локализация!$C$127,I348=2),2,IF(OR(I348=Локализация!$C$128,I348=1),4)))))</f>
        <v>0</v>
      </c>
      <c r="AE348" s="11" t="b">
        <f>IF(OR(J348=Локализация!$C$118,J348=5),4,IF(OR(J348=Локализация!$C$119,J348=4),2,IF(OR(J348=Локализация!$C$120,J348=3),0,IF(OR(J348=Локализация!$C$121,J348=2),-1,IF(OR(J348=Локализация!$C$122,J348=1),-2)))))</f>
        <v>0</v>
      </c>
      <c r="AF348" s="11" t="b">
        <f>IF(OR(K348=Локализация!$C$124,K348=5),-2,IF(OR(K348=Локализация!$C$125,K348=4),-1,IF(OR(K348=Локализация!$C$126,K348=3),0,IF(OR(K348=Локализация!$C$127,K348=2),2,IF(OR(K348=Локализация!$C$128,K348=1),4)))))</f>
        <v>0</v>
      </c>
      <c r="AG348" s="11" t="b">
        <f>IF(OR(L348=Локализация!$C$118,L348=5),4,IF(OR(L348=Локализация!$C$119,L348=4),2,IF(OR(L348=Локализация!$C$120,L348=3),0,IF(OR(L348=Локализация!$C$121,L348=2),-1,IF(OR(L348=Локализация!$C$122,L348=1),-2)))))</f>
        <v>0</v>
      </c>
      <c r="AH348" s="11" t="b">
        <f>IF(OR(M348=Локализация!$C$124,M348=5),-2,IF(OR(M348=Локализация!$C$125,M348=4),-1,IF(OR(M348=Локализация!$C$126,M348=3),0,IF(OR(M348=Локализация!$C$127,M348=2),2,IF(OR(M348=Локализация!$C$128,M348=1),4)))))</f>
        <v>0</v>
      </c>
      <c r="AI348" s="11" t="b">
        <f>IF(OR(N348=Локализация!$C$118,N348=5),4,IF(OR(N348=Локализация!$C$119,N348=4),2,IF(OR(N348=Локализация!$C$120,N348=3),0,IF(OR(N348=Локализация!$C$121,N348=2),-1,IF(OR(N348=Локализация!$C$122,N348=1),-2)))))</f>
        <v>0</v>
      </c>
      <c r="AJ348" s="11" t="b">
        <f>IF(OR(O348=Локализация!$C$124,O348=5),-2,IF(OR(O348=Локализация!$C$125,O348=4),-1,IF(OR(O348=Локализация!$C$126,O348=3),0,IF(OR(O348=Локализация!$C$127,O348=2),2,IF(OR(O348=Локализация!$C$128,O348=1),4)))))</f>
        <v>0</v>
      </c>
      <c r="AK348" s="11" t="b">
        <f>IF(OR(P348=Локализация!$C$118,P348=5),4,IF(OR(P348=Локализация!$C$119,P348=4),2,IF(OR(P348=Локализация!$C$120,P348=3),0,IF(OR(P348=Локализация!$C$121,P348=2),-1,IF(OR(P348=Локализация!$C$122,P348=1),-2)))))</f>
        <v>0</v>
      </c>
      <c r="AL348" s="11" t="b">
        <f>IF(OR(Q348=Локализация!$C$124,Q348=5),-2,IF(OR(Q348=Локализация!$C$125,Q348=4),-1,IF(OR(Q348=Локализация!$C$126,Q348=3),0,IF(OR(Q348=Локализация!$C$127,Q348=2),2,IF(OR(Q348=Локализация!$C$128,Q348=1),4)))))</f>
        <v>0</v>
      </c>
      <c r="AM348" s="11" t="b">
        <f>IF(OR(R348=Локализация!$C$118,R348=5),4,IF(OR(R348=Локализация!$C$119,R348=4),2,IF(OR(R348=Локализация!$C$120,R348=3),0,IF(OR(R348=Локализация!$C$121,R348=2),-1,IF(OR(R348=Локализация!$C$122,R348=1),-2)))))</f>
        <v>0</v>
      </c>
      <c r="AN348" s="11" t="b">
        <f>IF(OR(S348=Локализация!$C$124,S348=5),-2,IF(OR(S348=Локализация!$C$125,S348=4),-1,IF(OR(S348=Локализация!$C$126,S348=3),0,IF(OR(S348=Локализация!$C$127,S348=2),2,IF(OR(S348=Локализация!$C$128,S348=1),4)))))</f>
        <v>0</v>
      </c>
      <c r="AO348" s="11" t="b">
        <f>IF(OR(T348=Локализация!$C$118,T348=5),4,IF(OR(T348=Локализация!$C$119,T348=4),2,IF(OR(T348=Локализация!$C$120,T348=3),0,IF(OR(T348=Локализация!$C$121,T348=2),-1,IF(OR(T348=Локализация!$C$122,T348=1),-2)))))</f>
        <v>0</v>
      </c>
      <c r="AP348" s="11" t="b">
        <f>IF(OR(U348=Локализация!$C$124,U348=5),-2,IF(OR(U348=Локализация!$C$125,U348=4),-1,IF(OR(U348=Локализация!$C$126,U348=3),0,IF(OR(U348=Локализация!$C$127,U348=2),2,IF(OR(U348=Локализация!$C$128,U348=1),4)))))</f>
        <v>0</v>
      </c>
      <c r="AR348" s="11" t="str">
        <f t="shared" si="107"/>
        <v>ЛОЖЬЛОЖЬ</v>
      </c>
      <c r="AS348" s="11" t="str">
        <f t="shared" si="108"/>
        <v>ЛОЖЬЛОЖЬ</v>
      </c>
      <c r="AT348" s="11" t="str">
        <f t="shared" si="109"/>
        <v>ЛОЖЬЛОЖЬ</v>
      </c>
      <c r="AU348" s="11" t="str">
        <f t="shared" si="110"/>
        <v>ЛОЖЬЛОЖЬ</v>
      </c>
      <c r="AV348" s="11" t="str">
        <f t="shared" si="111"/>
        <v>ЛОЖЬЛОЖЬ</v>
      </c>
      <c r="AW348" s="11" t="str">
        <f t="shared" si="112"/>
        <v>ЛОЖЬЛОЖЬ</v>
      </c>
      <c r="AX348" s="11" t="str">
        <f t="shared" si="113"/>
        <v>ЛОЖЬЛОЖЬ</v>
      </c>
      <c r="AY348" s="11" t="str">
        <f t="shared" si="114"/>
        <v>ЛОЖЬЛОЖЬ</v>
      </c>
      <c r="AZ348" s="11" t="str">
        <f t="shared" si="115"/>
        <v>ЛОЖЬЛОЖЬ</v>
      </c>
      <c r="BA348" s="11" t="str">
        <f t="shared" si="116"/>
        <v>ЛОЖЬЛОЖЬ</v>
      </c>
      <c r="BC348" s="11" t="str">
        <f t="shared" si="117"/>
        <v/>
      </c>
      <c r="BD348" s="11" t="str">
        <f t="shared" si="118"/>
        <v/>
      </c>
      <c r="BE348" s="11" t="str">
        <f t="shared" si="119"/>
        <v/>
      </c>
      <c r="BF348" s="11" t="str">
        <f t="shared" si="120"/>
        <v/>
      </c>
      <c r="BG348" s="11" t="str">
        <f t="shared" si="121"/>
        <v/>
      </c>
      <c r="BH348" s="11" t="str">
        <f t="shared" si="122"/>
        <v/>
      </c>
      <c r="BI348" s="11" t="str">
        <f t="shared" si="123"/>
        <v/>
      </c>
      <c r="BJ348" s="11" t="str">
        <f t="shared" si="124"/>
        <v/>
      </c>
      <c r="BK348" s="11" t="str">
        <f t="shared" si="125"/>
        <v/>
      </c>
      <c r="BL348" s="11" t="str">
        <f t="shared" si="126"/>
        <v/>
      </c>
    </row>
    <row r="349" spans="23:64" x14ac:dyDescent="0.3">
      <c r="W349" s="11" t="b">
        <f>IF(OR(B349=Локализация!$C$118,B349=5),4,IF(OR(B349=Локализация!$C$119,B349=4),2,IF(OR(B349=Локализация!$C$120,B349=3),0,IF(OR(B349=Локализация!$C$121,B349=2),-1,IF(OR(B349=Локализация!$C$122,B349=1),-2)))))</f>
        <v>0</v>
      </c>
      <c r="X349" s="11" t="b">
        <f>IF(OR(C349=Локализация!$C$124,C349=5),-2,IF(OR(C349=Локализация!$C$125,C349=4),-1,IF(OR(C349=Локализация!$C$126,C349=3),0,IF(OR(C349=Локализация!$C$127,C349=2),2,IF(OR(C349=Локализация!$C$128,C349=1),4)))))</f>
        <v>0</v>
      </c>
      <c r="Y349" s="11" t="b">
        <f>IF(OR(D349=Локализация!$C$118,D349=5),4,IF(OR(D349=Локализация!$C$119,D349=4),2,IF(OR(D349=Локализация!$C$120,D349=3),0,IF(OR(D349=Локализация!$C$121,D349=2),-1,IF(OR(D349=Локализация!$C$122,D349=1),-2)))))</f>
        <v>0</v>
      </c>
      <c r="Z349" s="11" t="b">
        <f>IF(OR(E349=Локализация!$C$124,E349=5),-2,IF(OR(E349=Локализация!$C$125,E349=4),-1,IF(OR(E349=Локализация!$C$126,E349=3),0,IF(OR(E349=Локализация!$C$127,E349=2),2,IF(OR(E349=Локализация!$C$128,E349=1),4)))))</f>
        <v>0</v>
      </c>
      <c r="AA349" s="11" t="b">
        <f>IF(OR(F349=Локализация!$C$118,F349=5),4,IF(OR(F349=Локализация!$C$119,F349=4),2,IF(OR(F349=Локализация!$C$120,F349=3),0,IF(OR(F349=Локализация!$C$121,F349=2),-1,IF(OR(F349=Локализация!$C$122,F349=1),-2)))))</f>
        <v>0</v>
      </c>
      <c r="AB349" s="11" t="b">
        <f>IF(OR(G349=Локализация!$C$124,G349=5),-2,IF(OR(G349=Локализация!$C$125,G349=4),-1,IF(OR(G349=Локализация!$C$126,G349=3),0,IF(OR(G349=Локализация!$C$127,G349=2),2,IF(OR(G349=Локализация!$C$128,G349=1),4)))))</f>
        <v>0</v>
      </c>
      <c r="AC349" s="11" t="b">
        <f>IF(OR(H349=Локализация!$C$118,H349=5),4,IF(OR(H349=Локализация!$C$119,H349=4),2,IF(OR(H349=Локализация!$C$120,H349=3),0,IF(OR(H349=Локализация!$C$121,H349=2),-1,IF(OR(H349=Локализация!$C$122,H349=1),-2)))))</f>
        <v>0</v>
      </c>
      <c r="AD349" s="11" t="b">
        <f>IF(OR(I349=Локализация!$C$124,I349=5),-2,IF(OR(I349=Локализация!$C$125,I349=4),-1,IF(OR(I349=Локализация!$C$126,I349=3),0,IF(OR(I349=Локализация!$C$127,I349=2),2,IF(OR(I349=Локализация!$C$128,I349=1),4)))))</f>
        <v>0</v>
      </c>
      <c r="AE349" s="11" t="b">
        <f>IF(OR(J349=Локализация!$C$118,J349=5),4,IF(OR(J349=Локализация!$C$119,J349=4),2,IF(OR(J349=Локализация!$C$120,J349=3),0,IF(OR(J349=Локализация!$C$121,J349=2),-1,IF(OR(J349=Локализация!$C$122,J349=1),-2)))))</f>
        <v>0</v>
      </c>
      <c r="AF349" s="11" t="b">
        <f>IF(OR(K349=Локализация!$C$124,K349=5),-2,IF(OR(K349=Локализация!$C$125,K349=4),-1,IF(OR(K349=Локализация!$C$126,K349=3),0,IF(OR(K349=Локализация!$C$127,K349=2),2,IF(OR(K349=Локализация!$C$128,K349=1),4)))))</f>
        <v>0</v>
      </c>
      <c r="AG349" s="11" t="b">
        <f>IF(OR(L349=Локализация!$C$118,L349=5),4,IF(OR(L349=Локализация!$C$119,L349=4),2,IF(OR(L349=Локализация!$C$120,L349=3),0,IF(OR(L349=Локализация!$C$121,L349=2),-1,IF(OR(L349=Локализация!$C$122,L349=1),-2)))))</f>
        <v>0</v>
      </c>
      <c r="AH349" s="11" t="b">
        <f>IF(OR(M349=Локализация!$C$124,M349=5),-2,IF(OR(M349=Локализация!$C$125,M349=4),-1,IF(OR(M349=Локализация!$C$126,M349=3),0,IF(OR(M349=Локализация!$C$127,M349=2),2,IF(OR(M349=Локализация!$C$128,M349=1),4)))))</f>
        <v>0</v>
      </c>
      <c r="AI349" s="11" t="b">
        <f>IF(OR(N349=Локализация!$C$118,N349=5),4,IF(OR(N349=Локализация!$C$119,N349=4),2,IF(OR(N349=Локализация!$C$120,N349=3),0,IF(OR(N349=Локализация!$C$121,N349=2),-1,IF(OR(N349=Локализация!$C$122,N349=1),-2)))))</f>
        <v>0</v>
      </c>
      <c r="AJ349" s="11" t="b">
        <f>IF(OR(O349=Локализация!$C$124,O349=5),-2,IF(OR(O349=Локализация!$C$125,O349=4),-1,IF(OR(O349=Локализация!$C$126,O349=3),0,IF(OR(O349=Локализация!$C$127,O349=2),2,IF(OR(O349=Локализация!$C$128,O349=1),4)))))</f>
        <v>0</v>
      </c>
      <c r="AK349" s="11" t="b">
        <f>IF(OR(P349=Локализация!$C$118,P349=5),4,IF(OR(P349=Локализация!$C$119,P349=4),2,IF(OR(P349=Локализация!$C$120,P349=3),0,IF(OR(P349=Локализация!$C$121,P349=2),-1,IF(OR(P349=Локализация!$C$122,P349=1),-2)))))</f>
        <v>0</v>
      </c>
      <c r="AL349" s="11" t="b">
        <f>IF(OR(Q349=Локализация!$C$124,Q349=5),-2,IF(OR(Q349=Локализация!$C$125,Q349=4),-1,IF(OR(Q349=Локализация!$C$126,Q349=3),0,IF(OR(Q349=Локализация!$C$127,Q349=2),2,IF(OR(Q349=Локализация!$C$128,Q349=1),4)))))</f>
        <v>0</v>
      </c>
      <c r="AM349" s="11" t="b">
        <f>IF(OR(R349=Локализация!$C$118,R349=5),4,IF(OR(R349=Локализация!$C$119,R349=4),2,IF(OR(R349=Локализация!$C$120,R349=3),0,IF(OR(R349=Локализация!$C$121,R349=2),-1,IF(OR(R349=Локализация!$C$122,R349=1),-2)))))</f>
        <v>0</v>
      </c>
      <c r="AN349" s="11" t="b">
        <f>IF(OR(S349=Локализация!$C$124,S349=5),-2,IF(OR(S349=Локализация!$C$125,S349=4),-1,IF(OR(S349=Локализация!$C$126,S349=3),0,IF(OR(S349=Локализация!$C$127,S349=2),2,IF(OR(S349=Локализация!$C$128,S349=1),4)))))</f>
        <v>0</v>
      </c>
      <c r="AO349" s="11" t="b">
        <f>IF(OR(T349=Локализация!$C$118,T349=5),4,IF(OR(T349=Локализация!$C$119,T349=4),2,IF(OR(T349=Локализация!$C$120,T349=3),0,IF(OR(T349=Локализация!$C$121,T349=2),-1,IF(OR(T349=Локализация!$C$122,T349=1),-2)))))</f>
        <v>0</v>
      </c>
      <c r="AP349" s="11" t="b">
        <f>IF(OR(U349=Локализация!$C$124,U349=5),-2,IF(OR(U349=Локализация!$C$125,U349=4),-1,IF(OR(U349=Локализация!$C$126,U349=3),0,IF(OR(U349=Локализация!$C$127,U349=2),2,IF(OR(U349=Локализация!$C$128,U349=1),4)))))</f>
        <v>0</v>
      </c>
      <c r="AR349" s="11" t="str">
        <f t="shared" si="107"/>
        <v>ЛОЖЬЛОЖЬ</v>
      </c>
      <c r="AS349" s="11" t="str">
        <f t="shared" si="108"/>
        <v>ЛОЖЬЛОЖЬ</v>
      </c>
      <c r="AT349" s="11" t="str">
        <f t="shared" si="109"/>
        <v>ЛОЖЬЛОЖЬ</v>
      </c>
      <c r="AU349" s="11" t="str">
        <f t="shared" si="110"/>
        <v>ЛОЖЬЛОЖЬ</v>
      </c>
      <c r="AV349" s="11" t="str">
        <f t="shared" si="111"/>
        <v>ЛОЖЬЛОЖЬ</v>
      </c>
      <c r="AW349" s="11" t="str">
        <f t="shared" si="112"/>
        <v>ЛОЖЬЛОЖЬ</v>
      </c>
      <c r="AX349" s="11" t="str">
        <f t="shared" si="113"/>
        <v>ЛОЖЬЛОЖЬ</v>
      </c>
      <c r="AY349" s="11" t="str">
        <f t="shared" si="114"/>
        <v>ЛОЖЬЛОЖЬ</v>
      </c>
      <c r="AZ349" s="11" t="str">
        <f t="shared" si="115"/>
        <v>ЛОЖЬЛОЖЬ</v>
      </c>
      <c r="BA349" s="11" t="str">
        <f t="shared" si="116"/>
        <v>ЛОЖЬЛОЖЬ</v>
      </c>
      <c r="BC349" s="11" t="str">
        <f t="shared" si="117"/>
        <v/>
      </c>
      <c r="BD349" s="11" t="str">
        <f t="shared" si="118"/>
        <v/>
      </c>
      <c r="BE349" s="11" t="str">
        <f t="shared" si="119"/>
        <v/>
      </c>
      <c r="BF349" s="11" t="str">
        <f t="shared" si="120"/>
        <v/>
      </c>
      <c r="BG349" s="11" t="str">
        <f t="shared" si="121"/>
        <v/>
      </c>
      <c r="BH349" s="11" t="str">
        <f t="shared" si="122"/>
        <v/>
      </c>
      <c r="BI349" s="11" t="str">
        <f t="shared" si="123"/>
        <v/>
      </c>
      <c r="BJ349" s="11" t="str">
        <f t="shared" si="124"/>
        <v/>
      </c>
      <c r="BK349" s="11" t="str">
        <f t="shared" si="125"/>
        <v/>
      </c>
      <c r="BL349" s="11" t="str">
        <f t="shared" si="126"/>
        <v/>
      </c>
    </row>
    <row r="350" spans="23:64" x14ac:dyDescent="0.3">
      <c r="W350" s="11" t="b">
        <f>IF(OR(B350=Локализация!$C$118,B350=5),4,IF(OR(B350=Локализация!$C$119,B350=4),2,IF(OR(B350=Локализация!$C$120,B350=3),0,IF(OR(B350=Локализация!$C$121,B350=2),-1,IF(OR(B350=Локализация!$C$122,B350=1),-2)))))</f>
        <v>0</v>
      </c>
      <c r="X350" s="11" t="b">
        <f>IF(OR(C350=Локализация!$C$124,C350=5),-2,IF(OR(C350=Локализация!$C$125,C350=4),-1,IF(OR(C350=Локализация!$C$126,C350=3),0,IF(OR(C350=Локализация!$C$127,C350=2),2,IF(OR(C350=Локализация!$C$128,C350=1),4)))))</f>
        <v>0</v>
      </c>
      <c r="Y350" s="11" t="b">
        <f>IF(OR(D350=Локализация!$C$118,D350=5),4,IF(OR(D350=Локализация!$C$119,D350=4),2,IF(OR(D350=Локализация!$C$120,D350=3),0,IF(OR(D350=Локализация!$C$121,D350=2),-1,IF(OR(D350=Локализация!$C$122,D350=1),-2)))))</f>
        <v>0</v>
      </c>
      <c r="Z350" s="11" t="b">
        <f>IF(OR(E350=Локализация!$C$124,E350=5),-2,IF(OR(E350=Локализация!$C$125,E350=4),-1,IF(OR(E350=Локализация!$C$126,E350=3),0,IF(OR(E350=Локализация!$C$127,E350=2),2,IF(OR(E350=Локализация!$C$128,E350=1),4)))))</f>
        <v>0</v>
      </c>
      <c r="AA350" s="11" t="b">
        <f>IF(OR(F350=Локализация!$C$118,F350=5),4,IF(OR(F350=Локализация!$C$119,F350=4),2,IF(OR(F350=Локализация!$C$120,F350=3),0,IF(OR(F350=Локализация!$C$121,F350=2),-1,IF(OR(F350=Локализация!$C$122,F350=1),-2)))))</f>
        <v>0</v>
      </c>
      <c r="AB350" s="11" t="b">
        <f>IF(OR(G350=Локализация!$C$124,G350=5),-2,IF(OR(G350=Локализация!$C$125,G350=4),-1,IF(OR(G350=Локализация!$C$126,G350=3),0,IF(OR(G350=Локализация!$C$127,G350=2),2,IF(OR(G350=Локализация!$C$128,G350=1),4)))))</f>
        <v>0</v>
      </c>
      <c r="AC350" s="11" t="b">
        <f>IF(OR(H350=Локализация!$C$118,H350=5),4,IF(OR(H350=Локализация!$C$119,H350=4),2,IF(OR(H350=Локализация!$C$120,H350=3),0,IF(OR(H350=Локализация!$C$121,H350=2),-1,IF(OR(H350=Локализация!$C$122,H350=1),-2)))))</f>
        <v>0</v>
      </c>
      <c r="AD350" s="11" t="b">
        <f>IF(OR(I350=Локализация!$C$124,I350=5),-2,IF(OR(I350=Локализация!$C$125,I350=4),-1,IF(OR(I350=Локализация!$C$126,I350=3),0,IF(OR(I350=Локализация!$C$127,I350=2),2,IF(OR(I350=Локализация!$C$128,I350=1),4)))))</f>
        <v>0</v>
      </c>
      <c r="AE350" s="11" t="b">
        <f>IF(OR(J350=Локализация!$C$118,J350=5),4,IF(OR(J350=Локализация!$C$119,J350=4),2,IF(OR(J350=Локализация!$C$120,J350=3),0,IF(OR(J350=Локализация!$C$121,J350=2),-1,IF(OR(J350=Локализация!$C$122,J350=1),-2)))))</f>
        <v>0</v>
      </c>
      <c r="AF350" s="11" t="b">
        <f>IF(OR(K350=Локализация!$C$124,K350=5),-2,IF(OR(K350=Локализация!$C$125,K350=4),-1,IF(OR(K350=Локализация!$C$126,K350=3),0,IF(OR(K350=Локализация!$C$127,K350=2),2,IF(OR(K350=Локализация!$C$128,K350=1),4)))))</f>
        <v>0</v>
      </c>
      <c r="AG350" s="11" t="b">
        <f>IF(OR(L350=Локализация!$C$118,L350=5),4,IF(OR(L350=Локализация!$C$119,L350=4),2,IF(OR(L350=Локализация!$C$120,L350=3),0,IF(OR(L350=Локализация!$C$121,L350=2),-1,IF(OR(L350=Локализация!$C$122,L350=1),-2)))))</f>
        <v>0</v>
      </c>
      <c r="AH350" s="11" t="b">
        <f>IF(OR(M350=Локализация!$C$124,M350=5),-2,IF(OR(M350=Локализация!$C$125,M350=4),-1,IF(OR(M350=Локализация!$C$126,M350=3),0,IF(OR(M350=Локализация!$C$127,M350=2),2,IF(OR(M350=Локализация!$C$128,M350=1),4)))))</f>
        <v>0</v>
      </c>
      <c r="AI350" s="11" t="b">
        <f>IF(OR(N350=Локализация!$C$118,N350=5),4,IF(OR(N350=Локализация!$C$119,N350=4),2,IF(OR(N350=Локализация!$C$120,N350=3),0,IF(OR(N350=Локализация!$C$121,N350=2),-1,IF(OR(N350=Локализация!$C$122,N350=1),-2)))))</f>
        <v>0</v>
      </c>
      <c r="AJ350" s="11" t="b">
        <f>IF(OR(O350=Локализация!$C$124,O350=5),-2,IF(OR(O350=Локализация!$C$125,O350=4),-1,IF(OR(O350=Локализация!$C$126,O350=3),0,IF(OR(O350=Локализация!$C$127,O350=2),2,IF(OR(O350=Локализация!$C$128,O350=1),4)))))</f>
        <v>0</v>
      </c>
      <c r="AK350" s="11" t="b">
        <f>IF(OR(P350=Локализация!$C$118,P350=5),4,IF(OR(P350=Локализация!$C$119,P350=4),2,IF(OR(P350=Локализация!$C$120,P350=3),0,IF(OR(P350=Локализация!$C$121,P350=2),-1,IF(OR(P350=Локализация!$C$122,P350=1),-2)))))</f>
        <v>0</v>
      </c>
      <c r="AL350" s="11" t="b">
        <f>IF(OR(Q350=Локализация!$C$124,Q350=5),-2,IF(OR(Q350=Локализация!$C$125,Q350=4),-1,IF(OR(Q350=Локализация!$C$126,Q350=3),0,IF(OR(Q350=Локализация!$C$127,Q350=2),2,IF(OR(Q350=Локализация!$C$128,Q350=1),4)))))</f>
        <v>0</v>
      </c>
      <c r="AM350" s="11" t="b">
        <f>IF(OR(R350=Локализация!$C$118,R350=5),4,IF(OR(R350=Локализация!$C$119,R350=4),2,IF(OR(R350=Локализация!$C$120,R350=3),0,IF(OR(R350=Локализация!$C$121,R350=2),-1,IF(OR(R350=Локализация!$C$122,R350=1),-2)))))</f>
        <v>0</v>
      </c>
      <c r="AN350" s="11" t="b">
        <f>IF(OR(S350=Локализация!$C$124,S350=5),-2,IF(OR(S350=Локализация!$C$125,S350=4),-1,IF(OR(S350=Локализация!$C$126,S350=3),0,IF(OR(S350=Локализация!$C$127,S350=2),2,IF(OR(S350=Локализация!$C$128,S350=1),4)))))</f>
        <v>0</v>
      </c>
      <c r="AO350" s="11" t="b">
        <f>IF(OR(T350=Локализация!$C$118,T350=5),4,IF(OR(T350=Локализация!$C$119,T350=4),2,IF(OR(T350=Локализация!$C$120,T350=3),0,IF(OR(T350=Локализация!$C$121,T350=2),-1,IF(OR(T350=Локализация!$C$122,T350=1),-2)))))</f>
        <v>0</v>
      </c>
      <c r="AP350" s="11" t="b">
        <f>IF(OR(U350=Локализация!$C$124,U350=5),-2,IF(OR(U350=Локализация!$C$125,U350=4),-1,IF(OR(U350=Локализация!$C$126,U350=3),0,IF(OR(U350=Локализация!$C$127,U350=2),2,IF(OR(U350=Локализация!$C$128,U350=1),4)))))</f>
        <v>0</v>
      </c>
      <c r="AR350" s="11" t="str">
        <f t="shared" si="107"/>
        <v>ЛОЖЬЛОЖЬ</v>
      </c>
      <c r="AS350" s="11" t="str">
        <f t="shared" si="108"/>
        <v>ЛОЖЬЛОЖЬ</v>
      </c>
      <c r="AT350" s="11" t="str">
        <f t="shared" si="109"/>
        <v>ЛОЖЬЛОЖЬ</v>
      </c>
      <c r="AU350" s="11" t="str">
        <f t="shared" si="110"/>
        <v>ЛОЖЬЛОЖЬ</v>
      </c>
      <c r="AV350" s="11" t="str">
        <f t="shared" si="111"/>
        <v>ЛОЖЬЛОЖЬ</v>
      </c>
      <c r="AW350" s="11" t="str">
        <f t="shared" si="112"/>
        <v>ЛОЖЬЛОЖЬ</v>
      </c>
      <c r="AX350" s="11" t="str">
        <f t="shared" si="113"/>
        <v>ЛОЖЬЛОЖЬ</v>
      </c>
      <c r="AY350" s="11" t="str">
        <f t="shared" si="114"/>
        <v>ЛОЖЬЛОЖЬ</v>
      </c>
      <c r="AZ350" s="11" t="str">
        <f t="shared" si="115"/>
        <v>ЛОЖЬЛОЖЬ</v>
      </c>
      <c r="BA350" s="11" t="str">
        <f t="shared" si="116"/>
        <v>ЛОЖЬЛОЖЬ</v>
      </c>
      <c r="BC350" s="11" t="str">
        <f t="shared" si="117"/>
        <v/>
      </c>
      <c r="BD350" s="11" t="str">
        <f t="shared" si="118"/>
        <v/>
      </c>
      <c r="BE350" s="11" t="str">
        <f t="shared" si="119"/>
        <v/>
      </c>
      <c r="BF350" s="11" t="str">
        <f t="shared" si="120"/>
        <v/>
      </c>
      <c r="BG350" s="11" t="str">
        <f t="shared" si="121"/>
        <v/>
      </c>
      <c r="BH350" s="11" t="str">
        <f t="shared" si="122"/>
        <v/>
      </c>
      <c r="BI350" s="11" t="str">
        <f t="shared" si="123"/>
        <v/>
      </c>
      <c r="BJ350" s="11" t="str">
        <f t="shared" si="124"/>
        <v/>
      </c>
      <c r="BK350" s="11" t="str">
        <f t="shared" si="125"/>
        <v/>
      </c>
      <c r="BL350" s="11" t="str">
        <f t="shared" si="126"/>
        <v/>
      </c>
    </row>
    <row r="351" spans="23:64" x14ac:dyDescent="0.3">
      <c r="W351" s="11" t="b">
        <f>IF(OR(B351=Локализация!$C$118,B351=5),4,IF(OR(B351=Локализация!$C$119,B351=4),2,IF(OR(B351=Локализация!$C$120,B351=3),0,IF(OR(B351=Локализация!$C$121,B351=2),-1,IF(OR(B351=Локализация!$C$122,B351=1),-2)))))</f>
        <v>0</v>
      </c>
      <c r="X351" s="11" t="b">
        <f>IF(OR(C351=Локализация!$C$124,C351=5),-2,IF(OR(C351=Локализация!$C$125,C351=4),-1,IF(OR(C351=Локализация!$C$126,C351=3),0,IF(OR(C351=Локализация!$C$127,C351=2),2,IF(OR(C351=Локализация!$C$128,C351=1),4)))))</f>
        <v>0</v>
      </c>
      <c r="Y351" s="11" t="b">
        <f>IF(OR(D351=Локализация!$C$118,D351=5),4,IF(OR(D351=Локализация!$C$119,D351=4),2,IF(OR(D351=Локализация!$C$120,D351=3),0,IF(OR(D351=Локализация!$C$121,D351=2),-1,IF(OR(D351=Локализация!$C$122,D351=1),-2)))))</f>
        <v>0</v>
      </c>
      <c r="Z351" s="11" t="b">
        <f>IF(OR(E351=Локализация!$C$124,E351=5),-2,IF(OR(E351=Локализация!$C$125,E351=4),-1,IF(OR(E351=Локализация!$C$126,E351=3),0,IF(OR(E351=Локализация!$C$127,E351=2),2,IF(OR(E351=Локализация!$C$128,E351=1),4)))))</f>
        <v>0</v>
      </c>
      <c r="AA351" s="11" t="b">
        <f>IF(OR(F351=Локализация!$C$118,F351=5),4,IF(OR(F351=Локализация!$C$119,F351=4),2,IF(OR(F351=Локализация!$C$120,F351=3),0,IF(OR(F351=Локализация!$C$121,F351=2),-1,IF(OR(F351=Локализация!$C$122,F351=1),-2)))))</f>
        <v>0</v>
      </c>
      <c r="AB351" s="11" t="b">
        <f>IF(OR(G351=Локализация!$C$124,G351=5),-2,IF(OR(G351=Локализация!$C$125,G351=4),-1,IF(OR(G351=Локализация!$C$126,G351=3),0,IF(OR(G351=Локализация!$C$127,G351=2),2,IF(OR(G351=Локализация!$C$128,G351=1),4)))))</f>
        <v>0</v>
      </c>
      <c r="AC351" s="11" t="b">
        <f>IF(OR(H351=Локализация!$C$118,H351=5),4,IF(OR(H351=Локализация!$C$119,H351=4),2,IF(OR(H351=Локализация!$C$120,H351=3),0,IF(OR(H351=Локализация!$C$121,H351=2),-1,IF(OR(H351=Локализация!$C$122,H351=1),-2)))))</f>
        <v>0</v>
      </c>
      <c r="AD351" s="11" t="b">
        <f>IF(OR(I351=Локализация!$C$124,I351=5),-2,IF(OR(I351=Локализация!$C$125,I351=4),-1,IF(OR(I351=Локализация!$C$126,I351=3),0,IF(OR(I351=Локализация!$C$127,I351=2),2,IF(OR(I351=Локализация!$C$128,I351=1),4)))))</f>
        <v>0</v>
      </c>
      <c r="AE351" s="11" t="b">
        <f>IF(OR(J351=Локализация!$C$118,J351=5),4,IF(OR(J351=Локализация!$C$119,J351=4),2,IF(OR(J351=Локализация!$C$120,J351=3),0,IF(OR(J351=Локализация!$C$121,J351=2),-1,IF(OR(J351=Локализация!$C$122,J351=1),-2)))))</f>
        <v>0</v>
      </c>
      <c r="AF351" s="11" t="b">
        <f>IF(OR(K351=Локализация!$C$124,K351=5),-2,IF(OR(K351=Локализация!$C$125,K351=4),-1,IF(OR(K351=Локализация!$C$126,K351=3),0,IF(OR(K351=Локализация!$C$127,K351=2),2,IF(OR(K351=Локализация!$C$128,K351=1),4)))))</f>
        <v>0</v>
      </c>
      <c r="AG351" s="11" t="b">
        <f>IF(OR(L351=Локализация!$C$118,L351=5),4,IF(OR(L351=Локализация!$C$119,L351=4),2,IF(OR(L351=Локализация!$C$120,L351=3),0,IF(OR(L351=Локализация!$C$121,L351=2),-1,IF(OR(L351=Локализация!$C$122,L351=1),-2)))))</f>
        <v>0</v>
      </c>
      <c r="AH351" s="11" t="b">
        <f>IF(OR(M351=Локализация!$C$124,M351=5),-2,IF(OR(M351=Локализация!$C$125,M351=4),-1,IF(OR(M351=Локализация!$C$126,M351=3),0,IF(OR(M351=Локализация!$C$127,M351=2),2,IF(OR(M351=Локализация!$C$128,M351=1),4)))))</f>
        <v>0</v>
      </c>
      <c r="AI351" s="11" t="b">
        <f>IF(OR(N351=Локализация!$C$118,N351=5),4,IF(OR(N351=Локализация!$C$119,N351=4),2,IF(OR(N351=Локализация!$C$120,N351=3),0,IF(OR(N351=Локализация!$C$121,N351=2),-1,IF(OR(N351=Локализация!$C$122,N351=1),-2)))))</f>
        <v>0</v>
      </c>
      <c r="AJ351" s="11" t="b">
        <f>IF(OR(O351=Локализация!$C$124,O351=5),-2,IF(OR(O351=Локализация!$C$125,O351=4),-1,IF(OR(O351=Локализация!$C$126,O351=3),0,IF(OR(O351=Локализация!$C$127,O351=2),2,IF(OR(O351=Локализация!$C$128,O351=1),4)))))</f>
        <v>0</v>
      </c>
      <c r="AK351" s="11" t="b">
        <f>IF(OR(P351=Локализация!$C$118,P351=5),4,IF(OR(P351=Локализация!$C$119,P351=4),2,IF(OR(P351=Локализация!$C$120,P351=3),0,IF(OR(P351=Локализация!$C$121,P351=2),-1,IF(OR(P351=Локализация!$C$122,P351=1),-2)))))</f>
        <v>0</v>
      </c>
      <c r="AL351" s="11" t="b">
        <f>IF(OR(Q351=Локализация!$C$124,Q351=5),-2,IF(OR(Q351=Локализация!$C$125,Q351=4),-1,IF(OR(Q351=Локализация!$C$126,Q351=3),0,IF(OR(Q351=Локализация!$C$127,Q351=2),2,IF(OR(Q351=Локализация!$C$128,Q351=1),4)))))</f>
        <v>0</v>
      </c>
      <c r="AM351" s="11" t="b">
        <f>IF(OR(R351=Локализация!$C$118,R351=5),4,IF(OR(R351=Локализация!$C$119,R351=4),2,IF(OR(R351=Локализация!$C$120,R351=3),0,IF(OR(R351=Локализация!$C$121,R351=2),-1,IF(OR(R351=Локализация!$C$122,R351=1),-2)))))</f>
        <v>0</v>
      </c>
      <c r="AN351" s="11" t="b">
        <f>IF(OR(S351=Локализация!$C$124,S351=5),-2,IF(OR(S351=Локализация!$C$125,S351=4),-1,IF(OR(S351=Локализация!$C$126,S351=3),0,IF(OR(S351=Локализация!$C$127,S351=2),2,IF(OR(S351=Локализация!$C$128,S351=1),4)))))</f>
        <v>0</v>
      </c>
      <c r="AO351" s="11" t="b">
        <f>IF(OR(T351=Локализация!$C$118,T351=5),4,IF(OR(T351=Локализация!$C$119,T351=4),2,IF(OR(T351=Локализация!$C$120,T351=3),0,IF(OR(T351=Локализация!$C$121,T351=2),-1,IF(OR(T351=Локализация!$C$122,T351=1),-2)))))</f>
        <v>0</v>
      </c>
      <c r="AP351" s="11" t="b">
        <f>IF(OR(U351=Локализация!$C$124,U351=5),-2,IF(OR(U351=Локализация!$C$125,U351=4),-1,IF(OR(U351=Локализация!$C$126,U351=3),0,IF(OR(U351=Локализация!$C$127,U351=2),2,IF(OR(U351=Локализация!$C$128,U351=1),4)))))</f>
        <v>0</v>
      </c>
      <c r="AR351" s="11" t="str">
        <f t="shared" si="107"/>
        <v>ЛОЖЬЛОЖЬ</v>
      </c>
      <c r="AS351" s="11" t="str">
        <f t="shared" si="108"/>
        <v>ЛОЖЬЛОЖЬ</v>
      </c>
      <c r="AT351" s="11" t="str">
        <f t="shared" si="109"/>
        <v>ЛОЖЬЛОЖЬ</v>
      </c>
      <c r="AU351" s="11" t="str">
        <f t="shared" si="110"/>
        <v>ЛОЖЬЛОЖЬ</v>
      </c>
      <c r="AV351" s="11" t="str">
        <f t="shared" si="111"/>
        <v>ЛОЖЬЛОЖЬ</v>
      </c>
      <c r="AW351" s="11" t="str">
        <f t="shared" si="112"/>
        <v>ЛОЖЬЛОЖЬ</v>
      </c>
      <c r="AX351" s="11" t="str">
        <f t="shared" si="113"/>
        <v>ЛОЖЬЛОЖЬ</v>
      </c>
      <c r="AY351" s="11" t="str">
        <f t="shared" si="114"/>
        <v>ЛОЖЬЛОЖЬ</v>
      </c>
      <c r="AZ351" s="11" t="str">
        <f t="shared" si="115"/>
        <v>ЛОЖЬЛОЖЬ</v>
      </c>
      <c r="BA351" s="11" t="str">
        <f t="shared" si="116"/>
        <v>ЛОЖЬЛОЖЬ</v>
      </c>
      <c r="BC351" s="11" t="str">
        <f t="shared" si="117"/>
        <v/>
      </c>
      <c r="BD351" s="11" t="str">
        <f t="shared" si="118"/>
        <v/>
      </c>
      <c r="BE351" s="11" t="str">
        <f t="shared" si="119"/>
        <v/>
      </c>
      <c r="BF351" s="11" t="str">
        <f t="shared" si="120"/>
        <v/>
      </c>
      <c r="BG351" s="11" t="str">
        <f t="shared" si="121"/>
        <v/>
      </c>
      <c r="BH351" s="11" t="str">
        <f t="shared" si="122"/>
        <v/>
      </c>
      <c r="BI351" s="11" t="str">
        <f t="shared" si="123"/>
        <v/>
      </c>
      <c r="BJ351" s="11" t="str">
        <f t="shared" si="124"/>
        <v/>
      </c>
      <c r="BK351" s="11" t="str">
        <f t="shared" si="125"/>
        <v/>
      </c>
      <c r="BL351" s="11" t="str">
        <f t="shared" si="126"/>
        <v/>
      </c>
    </row>
    <row r="352" spans="23:64" x14ac:dyDescent="0.3">
      <c r="W352" s="11" t="b">
        <f>IF(OR(B352=Локализация!$C$118,B352=5),4,IF(OR(B352=Локализация!$C$119,B352=4),2,IF(OR(B352=Локализация!$C$120,B352=3),0,IF(OR(B352=Локализация!$C$121,B352=2),-1,IF(OR(B352=Локализация!$C$122,B352=1),-2)))))</f>
        <v>0</v>
      </c>
      <c r="X352" s="11" t="b">
        <f>IF(OR(C352=Локализация!$C$124,C352=5),-2,IF(OR(C352=Локализация!$C$125,C352=4),-1,IF(OR(C352=Локализация!$C$126,C352=3),0,IF(OR(C352=Локализация!$C$127,C352=2),2,IF(OR(C352=Локализация!$C$128,C352=1),4)))))</f>
        <v>0</v>
      </c>
      <c r="Y352" s="11" t="b">
        <f>IF(OR(D352=Локализация!$C$118,D352=5),4,IF(OR(D352=Локализация!$C$119,D352=4),2,IF(OR(D352=Локализация!$C$120,D352=3),0,IF(OR(D352=Локализация!$C$121,D352=2),-1,IF(OR(D352=Локализация!$C$122,D352=1),-2)))))</f>
        <v>0</v>
      </c>
      <c r="Z352" s="11" t="b">
        <f>IF(OR(E352=Локализация!$C$124,E352=5),-2,IF(OR(E352=Локализация!$C$125,E352=4),-1,IF(OR(E352=Локализация!$C$126,E352=3),0,IF(OR(E352=Локализация!$C$127,E352=2),2,IF(OR(E352=Локализация!$C$128,E352=1),4)))))</f>
        <v>0</v>
      </c>
      <c r="AA352" s="11" t="b">
        <f>IF(OR(F352=Локализация!$C$118,F352=5),4,IF(OR(F352=Локализация!$C$119,F352=4),2,IF(OR(F352=Локализация!$C$120,F352=3),0,IF(OR(F352=Локализация!$C$121,F352=2),-1,IF(OR(F352=Локализация!$C$122,F352=1),-2)))))</f>
        <v>0</v>
      </c>
      <c r="AB352" s="11" t="b">
        <f>IF(OR(G352=Локализация!$C$124,G352=5),-2,IF(OR(G352=Локализация!$C$125,G352=4),-1,IF(OR(G352=Локализация!$C$126,G352=3),0,IF(OR(G352=Локализация!$C$127,G352=2),2,IF(OR(G352=Локализация!$C$128,G352=1),4)))))</f>
        <v>0</v>
      </c>
      <c r="AC352" s="11" t="b">
        <f>IF(OR(H352=Локализация!$C$118,H352=5),4,IF(OR(H352=Локализация!$C$119,H352=4),2,IF(OR(H352=Локализация!$C$120,H352=3),0,IF(OR(H352=Локализация!$C$121,H352=2),-1,IF(OR(H352=Локализация!$C$122,H352=1),-2)))))</f>
        <v>0</v>
      </c>
      <c r="AD352" s="11" t="b">
        <f>IF(OR(I352=Локализация!$C$124,I352=5),-2,IF(OR(I352=Локализация!$C$125,I352=4),-1,IF(OR(I352=Локализация!$C$126,I352=3),0,IF(OR(I352=Локализация!$C$127,I352=2),2,IF(OR(I352=Локализация!$C$128,I352=1),4)))))</f>
        <v>0</v>
      </c>
      <c r="AE352" s="11" t="b">
        <f>IF(OR(J352=Локализация!$C$118,J352=5),4,IF(OR(J352=Локализация!$C$119,J352=4),2,IF(OR(J352=Локализация!$C$120,J352=3),0,IF(OR(J352=Локализация!$C$121,J352=2),-1,IF(OR(J352=Локализация!$C$122,J352=1),-2)))))</f>
        <v>0</v>
      </c>
      <c r="AF352" s="11" t="b">
        <f>IF(OR(K352=Локализация!$C$124,K352=5),-2,IF(OR(K352=Локализация!$C$125,K352=4),-1,IF(OR(K352=Локализация!$C$126,K352=3),0,IF(OR(K352=Локализация!$C$127,K352=2),2,IF(OR(K352=Локализация!$C$128,K352=1),4)))))</f>
        <v>0</v>
      </c>
      <c r="AG352" s="11" t="b">
        <f>IF(OR(L352=Локализация!$C$118,L352=5),4,IF(OR(L352=Локализация!$C$119,L352=4),2,IF(OR(L352=Локализация!$C$120,L352=3),0,IF(OR(L352=Локализация!$C$121,L352=2),-1,IF(OR(L352=Локализация!$C$122,L352=1),-2)))))</f>
        <v>0</v>
      </c>
      <c r="AH352" s="11" t="b">
        <f>IF(OR(M352=Локализация!$C$124,M352=5),-2,IF(OR(M352=Локализация!$C$125,M352=4),-1,IF(OR(M352=Локализация!$C$126,M352=3),0,IF(OR(M352=Локализация!$C$127,M352=2),2,IF(OR(M352=Локализация!$C$128,M352=1),4)))))</f>
        <v>0</v>
      </c>
      <c r="AI352" s="11" t="b">
        <f>IF(OR(N352=Локализация!$C$118,N352=5),4,IF(OR(N352=Локализация!$C$119,N352=4),2,IF(OR(N352=Локализация!$C$120,N352=3),0,IF(OR(N352=Локализация!$C$121,N352=2),-1,IF(OR(N352=Локализация!$C$122,N352=1),-2)))))</f>
        <v>0</v>
      </c>
      <c r="AJ352" s="11" t="b">
        <f>IF(OR(O352=Локализация!$C$124,O352=5),-2,IF(OR(O352=Локализация!$C$125,O352=4),-1,IF(OR(O352=Локализация!$C$126,O352=3),0,IF(OR(O352=Локализация!$C$127,O352=2),2,IF(OR(O352=Локализация!$C$128,O352=1),4)))))</f>
        <v>0</v>
      </c>
      <c r="AK352" s="11" t="b">
        <f>IF(OR(P352=Локализация!$C$118,P352=5),4,IF(OR(P352=Локализация!$C$119,P352=4),2,IF(OR(P352=Локализация!$C$120,P352=3),0,IF(OR(P352=Локализация!$C$121,P352=2),-1,IF(OR(P352=Локализация!$C$122,P352=1),-2)))))</f>
        <v>0</v>
      </c>
      <c r="AL352" s="11" t="b">
        <f>IF(OR(Q352=Локализация!$C$124,Q352=5),-2,IF(OR(Q352=Локализация!$C$125,Q352=4),-1,IF(OR(Q352=Локализация!$C$126,Q352=3),0,IF(OR(Q352=Локализация!$C$127,Q352=2),2,IF(OR(Q352=Локализация!$C$128,Q352=1),4)))))</f>
        <v>0</v>
      </c>
      <c r="AM352" s="11" t="b">
        <f>IF(OR(R352=Локализация!$C$118,R352=5),4,IF(OR(R352=Локализация!$C$119,R352=4),2,IF(OR(R352=Локализация!$C$120,R352=3),0,IF(OR(R352=Локализация!$C$121,R352=2),-1,IF(OR(R352=Локализация!$C$122,R352=1),-2)))))</f>
        <v>0</v>
      </c>
      <c r="AN352" s="11" t="b">
        <f>IF(OR(S352=Локализация!$C$124,S352=5),-2,IF(OR(S352=Локализация!$C$125,S352=4),-1,IF(OR(S352=Локализация!$C$126,S352=3),0,IF(OR(S352=Локализация!$C$127,S352=2),2,IF(OR(S352=Локализация!$C$128,S352=1),4)))))</f>
        <v>0</v>
      </c>
      <c r="AO352" s="11" t="b">
        <f>IF(OR(T352=Локализация!$C$118,T352=5),4,IF(OR(T352=Локализация!$C$119,T352=4),2,IF(OR(T352=Локализация!$C$120,T352=3),0,IF(OR(T352=Локализация!$C$121,T352=2),-1,IF(OR(T352=Локализация!$C$122,T352=1),-2)))))</f>
        <v>0</v>
      </c>
      <c r="AP352" s="11" t="b">
        <f>IF(OR(U352=Локализация!$C$124,U352=5),-2,IF(OR(U352=Локализация!$C$125,U352=4),-1,IF(OR(U352=Локализация!$C$126,U352=3),0,IF(OR(U352=Локализация!$C$127,U352=2),2,IF(OR(U352=Локализация!$C$128,U352=1),4)))))</f>
        <v>0</v>
      </c>
      <c r="AR352" s="11" t="str">
        <f t="shared" si="107"/>
        <v>ЛОЖЬЛОЖЬ</v>
      </c>
      <c r="AS352" s="11" t="str">
        <f t="shared" si="108"/>
        <v>ЛОЖЬЛОЖЬ</v>
      </c>
      <c r="AT352" s="11" t="str">
        <f t="shared" si="109"/>
        <v>ЛОЖЬЛОЖЬ</v>
      </c>
      <c r="AU352" s="11" t="str">
        <f t="shared" si="110"/>
        <v>ЛОЖЬЛОЖЬ</v>
      </c>
      <c r="AV352" s="11" t="str">
        <f t="shared" si="111"/>
        <v>ЛОЖЬЛОЖЬ</v>
      </c>
      <c r="AW352" s="11" t="str">
        <f t="shared" si="112"/>
        <v>ЛОЖЬЛОЖЬ</v>
      </c>
      <c r="AX352" s="11" t="str">
        <f t="shared" si="113"/>
        <v>ЛОЖЬЛОЖЬ</v>
      </c>
      <c r="AY352" s="11" t="str">
        <f t="shared" si="114"/>
        <v>ЛОЖЬЛОЖЬ</v>
      </c>
      <c r="AZ352" s="11" t="str">
        <f t="shared" si="115"/>
        <v>ЛОЖЬЛОЖЬ</v>
      </c>
      <c r="BA352" s="11" t="str">
        <f t="shared" si="116"/>
        <v>ЛОЖЬЛОЖЬ</v>
      </c>
      <c r="BC352" s="11" t="str">
        <f t="shared" si="117"/>
        <v/>
      </c>
      <c r="BD352" s="11" t="str">
        <f t="shared" si="118"/>
        <v/>
      </c>
      <c r="BE352" s="11" t="str">
        <f t="shared" si="119"/>
        <v/>
      </c>
      <c r="BF352" s="11" t="str">
        <f t="shared" si="120"/>
        <v/>
      </c>
      <c r="BG352" s="11" t="str">
        <f t="shared" si="121"/>
        <v/>
      </c>
      <c r="BH352" s="11" t="str">
        <f t="shared" si="122"/>
        <v/>
      </c>
      <c r="BI352" s="11" t="str">
        <f t="shared" si="123"/>
        <v/>
      </c>
      <c r="BJ352" s="11" t="str">
        <f t="shared" si="124"/>
        <v/>
      </c>
      <c r="BK352" s="11" t="str">
        <f t="shared" si="125"/>
        <v/>
      </c>
      <c r="BL352" s="11" t="str">
        <f t="shared" si="126"/>
        <v/>
      </c>
    </row>
    <row r="353" spans="23:64" x14ac:dyDescent="0.3">
      <c r="W353" s="11" t="b">
        <f>IF(OR(B353=Локализация!$C$118,B353=5),4,IF(OR(B353=Локализация!$C$119,B353=4),2,IF(OR(B353=Локализация!$C$120,B353=3),0,IF(OR(B353=Локализация!$C$121,B353=2),-1,IF(OR(B353=Локализация!$C$122,B353=1),-2)))))</f>
        <v>0</v>
      </c>
      <c r="X353" s="11" t="b">
        <f>IF(OR(C353=Локализация!$C$124,C353=5),-2,IF(OR(C353=Локализация!$C$125,C353=4),-1,IF(OR(C353=Локализация!$C$126,C353=3),0,IF(OR(C353=Локализация!$C$127,C353=2),2,IF(OR(C353=Локализация!$C$128,C353=1),4)))))</f>
        <v>0</v>
      </c>
      <c r="Y353" s="11" t="b">
        <f>IF(OR(D353=Локализация!$C$118,D353=5),4,IF(OR(D353=Локализация!$C$119,D353=4),2,IF(OR(D353=Локализация!$C$120,D353=3),0,IF(OR(D353=Локализация!$C$121,D353=2),-1,IF(OR(D353=Локализация!$C$122,D353=1),-2)))))</f>
        <v>0</v>
      </c>
      <c r="Z353" s="11" t="b">
        <f>IF(OR(E353=Локализация!$C$124,E353=5),-2,IF(OR(E353=Локализация!$C$125,E353=4),-1,IF(OR(E353=Локализация!$C$126,E353=3),0,IF(OR(E353=Локализация!$C$127,E353=2),2,IF(OR(E353=Локализация!$C$128,E353=1),4)))))</f>
        <v>0</v>
      </c>
      <c r="AA353" s="11" t="b">
        <f>IF(OR(F353=Локализация!$C$118,F353=5),4,IF(OR(F353=Локализация!$C$119,F353=4),2,IF(OR(F353=Локализация!$C$120,F353=3),0,IF(OR(F353=Локализация!$C$121,F353=2),-1,IF(OR(F353=Локализация!$C$122,F353=1),-2)))))</f>
        <v>0</v>
      </c>
      <c r="AB353" s="11" t="b">
        <f>IF(OR(G353=Локализация!$C$124,G353=5),-2,IF(OR(G353=Локализация!$C$125,G353=4),-1,IF(OR(G353=Локализация!$C$126,G353=3),0,IF(OR(G353=Локализация!$C$127,G353=2),2,IF(OR(G353=Локализация!$C$128,G353=1),4)))))</f>
        <v>0</v>
      </c>
      <c r="AC353" s="11" t="b">
        <f>IF(OR(H353=Локализация!$C$118,H353=5),4,IF(OR(H353=Локализация!$C$119,H353=4),2,IF(OR(H353=Локализация!$C$120,H353=3),0,IF(OR(H353=Локализация!$C$121,H353=2),-1,IF(OR(H353=Локализация!$C$122,H353=1),-2)))))</f>
        <v>0</v>
      </c>
      <c r="AD353" s="11" t="b">
        <f>IF(OR(I353=Локализация!$C$124,I353=5),-2,IF(OR(I353=Локализация!$C$125,I353=4),-1,IF(OR(I353=Локализация!$C$126,I353=3),0,IF(OR(I353=Локализация!$C$127,I353=2),2,IF(OR(I353=Локализация!$C$128,I353=1),4)))))</f>
        <v>0</v>
      </c>
      <c r="AE353" s="11" t="b">
        <f>IF(OR(J353=Локализация!$C$118,J353=5),4,IF(OR(J353=Локализация!$C$119,J353=4),2,IF(OR(J353=Локализация!$C$120,J353=3),0,IF(OR(J353=Локализация!$C$121,J353=2),-1,IF(OR(J353=Локализация!$C$122,J353=1),-2)))))</f>
        <v>0</v>
      </c>
      <c r="AF353" s="11" t="b">
        <f>IF(OR(K353=Локализация!$C$124,K353=5),-2,IF(OR(K353=Локализация!$C$125,K353=4),-1,IF(OR(K353=Локализация!$C$126,K353=3),0,IF(OR(K353=Локализация!$C$127,K353=2),2,IF(OR(K353=Локализация!$C$128,K353=1),4)))))</f>
        <v>0</v>
      </c>
      <c r="AG353" s="11" t="b">
        <f>IF(OR(L353=Локализация!$C$118,L353=5),4,IF(OR(L353=Локализация!$C$119,L353=4),2,IF(OR(L353=Локализация!$C$120,L353=3),0,IF(OR(L353=Локализация!$C$121,L353=2),-1,IF(OR(L353=Локализация!$C$122,L353=1),-2)))))</f>
        <v>0</v>
      </c>
      <c r="AH353" s="11" t="b">
        <f>IF(OR(M353=Локализация!$C$124,M353=5),-2,IF(OR(M353=Локализация!$C$125,M353=4),-1,IF(OR(M353=Локализация!$C$126,M353=3),0,IF(OR(M353=Локализация!$C$127,M353=2),2,IF(OR(M353=Локализация!$C$128,M353=1),4)))))</f>
        <v>0</v>
      </c>
      <c r="AI353" s="11" t="b">
        <f>IF(OR(N353=Локализация!$C$118,N353=5),4,IF(OR(N353=Локализация!$C$119,N353=4),2,IF(OR(N353=Локализация!$C$120,N353=3),0,IF(OR(N353=Локализация!$C$121,N353=2),-1,IF(OR(N353=Локализация!$C$122,N353=1),-2)))))</f>
        <v>0</v>
      </c>
      <c r="AJ353" s="11" t="b">
        <f>IF(OR(O353=Локализация!$C$124,O353=5),-2,IF(OR(O353=Локализация!$C$125,O353=4),-1,IF(OR(O353=Локализация!$C$126,O353=3),0,IF(OR(O353=Локализация!$C$127,O353=2),2,IF(OR(O353=Локализация!$C$128,O353=1),4)))))</f>
        <v>0</v>
      </c>
      <c r="AK353" s="11" t="b">
        <f>IF(OR(P353=Локализация!$C$118,P353=5),4,IF(OR(P353=Локализация!$C$119,P353=4),2,IF(OR(P353=Локализация!$C$120,P353=3),0,IF(OR(P353=Локализация!$C$121,P353=2),-1,IF(OR(P353=Локализация!$C$122,P353=1),-2)))))</f>
        <v>0</v>
      </c>
      <c r="AL353" s="11" t="b">
        <f>IF(OR(Q353=Локализация!$C$124,Q353=5),-2,IF(OR(Q353=Локализация!$C$125,Q353=4),-1,IF(OR(Q353=Локализация!$C$126,Q353=3),0,IF(OR(Q353=Локализация!$C$127,Q353=2),2,IF(OR(Q353=Локализация!$C$128,Q353=1),4)))))</f>
        <v>0</v>
      </c>
      <c r="AM353" s="11" t="b">
        <f>IF(OR(R353=Локализация!$C$118,R353=5),4,IF(OR(R353=Локализация!$C$119,R353=4),2,IF(OR(R353=Локализация!$C$120,R353=3),0,IF(OR(R353=Локализация!$C$121,R353=2),-1,IF(OR(R353=Локализация!$C$122,R353=1),-2)))))</f>
        <v>0</v>
      </c>
      <c r="AN353" s="11" t="b">
        <f>IF(OR(S353=Локализация!$C$124,S353=5),-2,IF(OR(S353=Локализация!$C$125,S353=4),-1,IF(OR(S353=Локализация!$C$126,S353=3),0,IF(OR(S353=Локализация!$C$127,S353=2),2,IF(OR(S353=Локализация!$C$128,S353=1),4)))))</f>
        <v>0</v>
      </c>
      <c r="AO353" s="11" t="b">
        <f>IF(OR(T353=Локализация!$C$118,T353=5),4,IF(OR(T353=Локализация!$C$119,T353=4),2,IF(OR(T353=Локализация!$C$120,T353=3),0,IF(OR(T353=Локализация!$C$121,T353=2),-1,IF(OR(T353=Локализация!$C$122,T353=1),-2)))))</f>
        <v>0</v>
      </c>
      <c r="AP353" s="11" t="b">
        <f>IF(OR(U353=Локализация!$C$124,U353=5),-2,IF(OR(U353=Локализация!$C$125,U353=4),-1,IF(OR(U353=Локализация!$C$126,U353=3),0,IF(OR(U353=Локализация!$C$127,U353=2),2,IF(OR(U353=Локализация!$C$128,U353=1),4)))))</f>
        <v>0</v>
      </c>
      <c r="AR353" s="11" t="str">
        <f t="shared" si="107"/>
        <v>ЛОЖЬЛОЖЬ</v>
      </c>
      <c r="AS353" s="11" t="str">
        <f t="shared" si="108"/>
        <v>ЛОЖЬЛОЖЬ</v>
      </c>
      <c r="AT353" s="11" t="str">
        <f t="shared" si="109"/>
        <v>ЛОЖЬЛОЖЬ</v>
      </c>
      <c r="AU353" s="11" t="str">
        <f t="shared" si="110"/>
        <v>ЛОЖЬЛОЖЬ</v>
      </c>
      <c r="AV353" s="11" t="str">
        <f t="shared" si="111"/>
        <v>ЛОЖЬЛОЖЬ</v>
      </c>
      <c r="AW353" s="11" t="str">
        <f t="shared" si="112"/>
        <v>ЛОЖЬЛОЖЬ</v>
      </c>
      <c r="AX353" s="11" t="str">
        <f t="shared" si="113"/>
        <v>ЛОЖЬЛОЖЬ</v>
      </c>
      <c r="AY353" s="11" t="str">
        <f t="shared" si="114"/>
        <v>ЛОЖЬЛОЖЬ</v>
      </c>
      <c r="AZ353" s="11" t="str">
        <f t="shared" si="115"/>
        <v>ЛОЖЬЛОЖЬ</v>
      </c>
      <c r="BA353" s="11" t="str">
        <f t="shared" si="116"/>
        <v>ЛОЖЬЛОЖЬ</v>
      </c>
      <c r="BC353" s="11" t="str">
        <f t="shared" si="117"/>
        <v/>
      </c>
      <c r="BD353" s="11" t="str">
        <f t="shared" si="118"/>
        <v/>
      </c>
      <c r="BE353" s="11" t="str">
        <f t="shared" si="119"/>
        <v/>
      </c>
      <c r="BF353" s="11" t="str">
        <f t="shared" si="120"/>
        <v/>
      </c>
      <c r="BG353" s="11" t="str">
        <f t="shared" si="121"/>
        <v/>
      </c>
      <c r="BH353" s="11" t="str">
        <f t="shared" si="122"/>
        <v/>
      </c>
      <c r="BI353" s="11" t="str">
        <f t="shared" si="123"/>
        <v/>
      </c>
      <c r="BJ353" s="11" t="str">
        <f t="shared" si="124"/>
        <v/>
      </c>
      <c r="BK353" s="11" t="str">
        <f t="shared" si="125"/>
        <v/>
      </c>
      <c r="BL353" s="11" t="str">
        <f t="shared" si="126"/>
        <v/>
      </c>
    </row>
    <row r="354" spans="23:64" x14ac:dyDescent="0.3">
      <c r="W354" s="11" t="b">
        <f>IF(OR(B354=Локализация!$C$118,B354=5),4,IF(OR(B354=Локализация!$C$119,B354=4),2,IF(OR(B354=Локализация!$C$120,B354=3),0,IF(OR(B354=Локализация!$C$121,B354=2),-1,IF(OR(B354=Локализация!$C$122,B354=1),-2)))))</f>
        <v>0</v>
      </c>
      <c r="X354" s="11" t="b">
        <f>IF(OR(C354=Локализация!$C$124,C354=5),-2,IF(OR(C354=Локализация!$C$125,C354=4),-1,IF(OR(C354=Локализация!$C$126,C354=3),0,IF(OR(C354=Локализация!$C$127,C354=2),2,IF(OR(C354=Локализация!$C$128,C354=1),4)))))</f>
        <v>0</v>
      </c>
      <c r="Y354" s="11" t="b">
        <f>IF(OR(D354=Локализация!$C$118,D354=5),4,IF(OR(D354=Локализация!$C$119,D354=4),2,IF(OR(D354=Локализация!$C$120,D354=3),0,IF(OR(D354=Локализация!$C$121,D354=2),-1,IF(OR(D354=Локализация!$C$122,D354=1),-2)))))</f>
        <v>0</v>
      </c>
      <c r="Z354" s="11" t="b">
        <f>IF(OR(E354=Локализация!$C$124,E354=5),-2,IF(OR(E354=Локализация!$C$125,E354=4),-1,IF(OR(E354=Локализация!$C$126,E354=3),0,IF(OR(E354=Локализация!$C$127,E354=2),2,IF(OR(E354=Локализация!$C$128,E354=1),4)))))</f>
        <v>0</v>
      </c>
      <c r="AA354" s="11" t="b">
        <f>IF(OR(F354=Локализация!$C$118,F354=5),4,IF(OR(F354=Локализация!$C$119,F354=4),2,IF(OR(F354=Локализация!$C$120,F354=3),0,IF(OR(F354=Локализация!$C$121,F354=2),-1,IF(OR(F354=Локализация!$C$122,F354=1),-2)))))</f>
        <v>0</v>
      </c>
      <c r="AB354" s="11" t="b">
        <f>IF(OR(G354=Локализация!$C$124,G354=5),-2,IF(OR(G354=Локализация!$C$125,G354=4),-1,IF(OR(G354=Локализация!$C$126,G354=3),0,IF(OR(G354=Локализация!$C$127,G354=2),2,IF(OR(G354=Локализация!$C$128,G354=1),4)))))</f>
        <v>0</v>
      </c>
      <c r="AC354" s="11" t="b">
        <f>IF(OR(H354=Локализация!$C$118,H354=5),4,IF(OR(H354=Локализация!$C$119,H354=4),2,IF(OR(H354=Локализация!$C$120,H354=3),0,IF(OR(H354=Локализация!$C$121,H354=2),-1,IF(OR(H354=Локализация!$C$122,H354=1),-2)))))</f>
        <v>0</v>
      </c>
      <c r="AD354" s="11" t="b">
        <f>IF(OR(I354=Локализация!$C$124,I354=5),-2,IF(OR(I354=Локализация!$C$125,I354=4),-1,IF(OR(I354=Локализация!$C$126,I354=3),0,IF(OR(I354=Локализация!$C$127,I354=2),2,IF(OR(I354=Локализация!$C$128,I354=1),4)))))</f>
        <v>0</v>
      </c>
      <c r="AE354" s="11" t="b">
        <f>IF(OR(J354=Локализация!$C$118,J354=5),4,IF(OR(J354=Локализация!$C$119,J354=4),2,IF(OR(J354=Локализация!$C$120,J354=3),0,IF(OR(J354=Локализация!$C$121,J354=2),-1,IF(OR(J354=Локализация!$C$122,J354=1),-2)))))</f>
        <v>0</v>
      </c>
      <c r="AF354" s="11" t="b">
        <f>IF(OR(K354=Локализация!$C$124,K354=5),-2,IF(OR(K354=Локализация!$C$125,K354=4),-1,IF(OR(K354=Локализация!$C$126,K354=3),0,IF(OR(K354=Локализация!$C$127,K354=2),2,IF(OR(K354=Локализация!$C$128,K354=1),4)))))</f>
        <v>0</v>
      </c>
      <c r="AG354" s="11" t="b">
        <f>IF(OR(L354=Локализация!$C$118,L354=5),4,IF(OR(L354=Локализация!$C$119,L354=4),2,IF(OR(L354=Локализация!$C$120,L354=3),0,IF(OR(L354=Локализация!$C$121,L354=2),-1,IF(OR(L354=Локализация!$C$122,L354=1),-2)))))</f>
        <v>0</v>
      </c>
      <c r="AH354" s="11" t="b">
        <f>IF(OR(M354=Локализация!$C$124,M354=5),-2,IF(OR(M354=Локализация!$C$125,M354=4),-1,IF(OR(M354=Локализация!$C$126,M354=3),0,IF(OR(M354=Локализация!$C$127,M354=2),2,IF(OR(M354=Локализация!$C$128,M354=1),4)))))</f>
        <v>0</v>
      </c>
      <c r="AI354" s="11" t="b">
        <f>IF(OR(N354=Локализация!$C$118,N354=5),4,IF(OR(N354=Локализация!$C$119,N354=4),2,IF(OR(N354=Локализация!$C$120,N354=3),0,IF(OR(N354=Локализация!$C$121,N354=2),-1,IF(OR(N354=Локализация!$C$122,N354=1),-2)))))</f>
        <v>0</v>
      </c>
      <c r="AJ354" s="11" t="b">
        <f>IF(OR(O354=Локализация!$C$124,O354=5),-2,IF(OR(O354=Локализация!$C$125,O354=4),-1,IF(OR(O354=Локализация!$C$126,O354=3),0,IF(OR(O354=Локализация!$C$127,O354=2),2,IF(OR(O354=Локализация!$C$128,O354=1),4)))))</f>
        <v>0</v>
      </c>
      <c r="AK354" s="11" t="b">
        <f>IF(OR(P354=Локализация!$C$118,P354=5),4,IF(OR(P354=Локализация!$C$119,P354=4),2,IF(OR(P354=Локализация!$C$120,P354=3),0,IF(OR(P354=Локализация!$C$121,P354=2),-1,IF(OR(P354=Локализация!$C$122,P354=1),-2)))))</f>
        <v>0</v>
      </c>
      <c r="AL354" s="11" t="b">
        <f>IF(OR(Q354=Локализация!$C$124,Q354=5),-2,IF(OR(Q354=Локализация!$C$125,Q354=4),-1,IF(OR(Q354=Локализация!$C$126,Q354=3),0,IF(OR(Q354=Локализация!$C$127,Q354=2),2,IF(OR(Q354=Локализация!$C$128,Q354=1),4)))))</f>
        <v>0</v>
      </c>
      <c r="AM354" s="11" t="b">
        <f>IF(OR(R354=Локализация!$C$118,R354=5),4,IF(OR(R354=Локализация!$C$119,R354=4),2,IF(OR(R354=Локализация!$C$120,R354=3),0,IF(OR(R354=Локализация!$C$121,R354=2),-1,IF(OR(R354=Локализация!$C$122,R354=1),-2)))))</f>
        <v>0</v>
      </c>
      <c r="AN354" s="11" t="b">
        <f>IF(OR(S354=Локализация!$C$124,S354=5),-2,IF(OR(S354=Локализация!$C$125,S354=4),-1,IF(OR(S354=Локализация!$C$126,S354=3),0,IF(OR(S354=Локализация!$C$127,S354=2),2,IF(OR(S354=Локализация!$C$128,S354=1),4)))))</f>
        <v>0</v>
      </c>
      <c r="AO354" s="11" t="b">
        <f>IF(OR(T354=Локализация!$C$118,T354=5),4,IF(OR(T354=Локализация!$C$119,T354=4),2,IF(OR(T354=Локализация!$C$120,T354=3),0,IF(OR(T354=Локализация!$C$121,T354=2),-1,IF(OR(T354=Локализация!$C$122,T354=1),-2)))))</f>
        <v>0</v>
      </c>
      <c r="AP354" s="11" t="b">
        <f>IF(OR(U354=Локализация!$C$124,U354=5),-2,IF(OR(U354=Локализация!$C$125,U354=4),-1,IF(OR(U354=Локализация!$C$126,U354=3),0,IF(OR(U354=Локализация!$C$127,U354=2),2,IF(OR(U354=Локализация!$C$128,U354=1),4)))))</f>
        <v>0</v>
      </c>
      <c r="AR354" s="11" t="str">
        <f t="shared" si="107"/>
        <v>ЛОЖЬЛОЖЬ</v>
      </c>
      <c r="AS354" s="11" t="str">
        <f t="shared" si="108"/>
        <v>ЛОЖЬЛОЖЬ</v>
      </c>
      <c r="AT354" s="11" t="str">
        <f t="shared" si="109"/>
        <v>ЛОЖЬЛОЖЬ</v>
      </c>
      <c r="AU354" s="11" t="str">
        <f t="shared" si="110"/>
        <v>ЛОЖЬЛОЖЬ</v>
      </c>
      <c r="AV354" s="11" t="str">
        <f t="shared" si="111"/>
        <v>ЛОЖЬЛОЖЬ</v>
      </c>
      <c r="AW354" s="11" t="str">
        <f t="shared" si="112"/>
        <v>ЛОЖЬЛОЖЬ</v>
      </c>
      <c r="AX354" s="11" t="str">
        <f t="shared" si="113"/>
        <v>ЛОЖЬЛОЖЬ</v>
      </c>
      <c r="AY354" s="11" t="str">
        <f t="shared" si="114"/>
        <v>ЛОЖЬЛОЖЬ</v>
      </c>
      <c r="AZ354" s="11" t="str">
        <f t="shared" si="115"/>
        <v>ЛОЖЬЛОЖЬ</v>
      </c>
      <c r="BA354" s="11" t="str">
        <f t="shared" si="116"/>
        <v>ЛОЖЬЛОЖЬ</v>
      </c>
      <c r="BC354" s="11" t="str">
        <f t="shared" si="117"/>
        <v/>
      </c>
      <c r="BD354" s="11" t="str">
        <f t="shared" si="118"/>
        <v/>
      </c>
      <c r="BE354" s="11" t="str">
        <f t="shared" si="119"/>
        <v/>
      </c>
      <c r="BF354" s="11" t="str">
        <f t="shared" si="120"/>
        <v/>
      </c>
      <c r="BG354" s="11" t="str">
        <f t="shared" si="121"/>
        <v/>
      </c>
      <c r="BH354" s="11" t="str">
        <f t="shared" si="122"/>
        <v/>
      </c>
      <c r="BI354" s="11" t="str">
        <f t="shared" si="123"/>
        <v/>
      </c>
      <c r="BJ354" s="11" t="str">
        <f t="shared" si="124"/>
        <v/>
      </c>
      <c r="BK354" s="11" t="str">
        <f t="shared" si="125"/>
        <v/>
      </c>
      <c r="BL354" s="11" t="str">
        <f t="shared" si="126"/>
        <v/>
      </c>
    </row>
    <row r="355" spans="23:64" x14ac:dyDescent="0.3">
      <c r="W355" s="11" t="b">
        <f>IF(OR(B355=Локализация!$C$118,B355=5),4,IF(OR(B355=Локализация!$C$119,B355=4),2,IF(OR(B355=Локализация!$C$120,B355=3),0,IF(OR(B355=Локализация!$C$121,B355=2),-1,IF(OR(B355=Локализация!$C$122,B355=1),-2)))))</f>
        <v>0</v>
      </c>
      <c r="X355" s="11" t="b">
        <f>IF(OR(C355=Локализация!$C$124,C355=5),-2,IF(OR(C355=Локализация!$C$125,C355=4),-1,IF(OR(C355=Локализация!$C$126,C355=3),0,IF(OR(C355=Локализация!$C$127,C355=2),2,IF(OR(C355=Локализация!$C$128,C355=1),4)))))</f>
        <v>0</v>
      </c>
      <c r="Y355" s="11" t="b">
        <f>IF(OR(D355=Локализация!$C$118,D355=5),4,IF(OR(D355=Локализация!$C$119,D355=4),2,IF(OR(D355=Локализация!$C$120,D355=3),0,IF(OR(D355=Локализация!$C$121,D355=2),-1,IF(OR(D355=Локализация!$C$122,D355=1),-2)))))</f>
        <v>0</v>
      </c>
      <c r="Z355" s="11" t="b">
        <f>IF(OR(E355=Локализация!$C$124,E355=5),-2,IF(OR(E355=Локализация!$C$125,E355=4),-1,IF(OR(E355=Локализация!$C$126,E355=3),0,IF(OR(E355=Локализация!$C$127,E355=2),2,IF(OR(E355=Локализация!$C$128,E355=1),4)))))</f>
        <v>0</v>
      </c>
      <c r="AA355" s="11" t="b">
        <f>IF(OR(F355=Локализация!$C$118,F355=5),4,IF(OR(F355=Локализация!$C$119,F355=4),2,IF(OR(F355=Локализация!$C$120,F355=3),0,IF(OR(F355=Локализация!$C$121,F355=2),-1,IF(OR(F355=Локализация!$C$122,F355=1),-2)))))</f>
        <v>0</v>
      </c>
      <c r="AB355" s="11" t="b">
        <f>IF(OR(G355=Локализация!$C$124,G355=5),-2,IF(OR(G355=Локализация!$C$125,G355=4),-1,IF(OR(G355=Локализация!$C$126,G355=3),0,IF(OR(G355=Локализация!$C$127,G355=2),2,IF(OR(G355=Локализация!$C$128,G355=1),4)))))</f>
        <v>0</v>
      </c>
      <c r="AC355" s="11" t="b">
        <f>IF(OR(H355=Локализация!$C$118,H355=5),4,IF(OR(H355=Локализация!$C$119,H355=4),2,IF(OR(H355=Локализация!$C$120,H355=3),0,IF(OR(H355=Локализация!$C$121,H355=2),-1,IF(OR(H355=Локализация!$C$122,H355=1),-2)))))</f>
        <v>0</v>
      </c>
      <c r="AD355" s="11" t="b">
        <f>IF(OR(I355=Локализация!$C$124,I355=5),-2,IF(OR(I355=Локализация!$C$125,I355=4),-1,IF(OR(I355=Локализация!$C$126,I355=3),0,IF(OR(I355=Локализация!$C$127,I355=2),2,IF(OR(I355=Локализация!$C$128,I355=1),4)))))</f>
        <v>0</v>
      </c>
      <c r="AE355" s="11" t="b">
        <f>IF(OR(J355=Локализация!$C$118,J355=5),4,IF(OR(J355=Локализация!$C$119,J355=4),2,IF(OR(J355=Локализация!$C$120,J355=3),0,IF(OR(J355=Локализация!$C$121,J355=2),-1,IF(OR(J355=Локализация!$C$122,J355=1),-2)))))</f>
        <v>0</v>
      </c>
      <c r="AF355" s="11" t="b">
        <f>IF(OR(K355=Локализация!$C$124,K355=5),-2,IF(OR(K355=Локализация!$C$125,K355=4),-1,IF(OR(K355=Локализация!$C$126,K355=3),0,IF(OR(K355=Локализация!$C$127,K355=2),2,IF(OR(K355=Локализация!$C$128,K355=1),4)))))</f>
        <v>0</v>
      </c>
      <c r="AG355" s="11" t="b">
        <f>IF(OR(L355=Локализация!$C$118,L355=5),4,IF(OR(L355=Локализация!$C$119,L355=4),2,IF(OR(L355=Локализация!$C$120,L355=3),0,IF(OR(L355=Локализация!$C$121,L355=2),-1,IF(OR(L355=Локализация!$C$122,L355=1),-2)))))</f>
        <v>0</v>
      </c>
      <c r="AH355" s="11" t="b">
        <f>IF(OR(M355=Локализация!$C$124,M355=5),-2,IF(OR(M355=Локализация!$C$125,M355=4),-1,IF(OR(M355=Локализация!$C$126,M355=3),0,IF(OR(M355=Локализация!$C$127,M355=2),2,IF(OR(M355=Локализация!$C$128,M355=1),4)))))</f>
        <v>0</v>
      </c>
      <c r="AI355" s="11" t="b">
        <f>IF(OR(N355=Локализация!$C$118,N355=5),4,IF(OR(N355=Локализация!$C$119,N355=4),2,IF(OR(N355=Локализация!$C$120,N355=3),0,IF(OR(N355=Локализация!$C$121,N355=2),-1,IF(OR(N355=Локализация!$C$122,N355=1),-2)))))</f>
        <v>0</v>
      </c>
      <c r="AJ355" s="11" t="b">
        <f>IF(OR(O355=Локализация!$C$124,O355=5),-2,IF(OR(O355=Локализация!$C$125,O355=4),-1,IF(OR(O355=Локализация!$C$126,O355=3),0,IF(OR(O355=Локализация!$C$127,O355=2),2,IF(OR(O355=Локализация!$C$128,O355=1),4)))))</f>
        <v>0</v>
      </c>
      <c r="AK355" s="11" t="b">
        <f>IF(OR(P355=Локализация!$C$118,P355=5),4,IF(OR(P355=Локализация!$C$119,P355=4),2,IF(OR(P355=Локализация!$C$120,P355=3),0,IF(OR(P355=Локализация!$C$121,P355=2),-1,IF(OR(P355=Локализация!$C$122,P355=1),-2)))))</f>
        <v>0</v>
      </c>
      <c r="AL355" s="11" t="b">
        <f>IF(OR(Q355=Локализация!$C$124,Q355=5),-2,IF(OR(Q355=Локализация!$C$125,Q355=4),-1,IF(OR(Q355=Локализация!$C$126,Q355=3),0,IF(OR(Q355=Локализация!$C$127,Q355=2),2,IF(OR(Q355=Локализация!$C$128,Q355=1),4)))))</f>
        <v>0</v>
      </c>
      <c r="AM355" s="11" t="b">
        <f>IF(OR(R355=Локализация!$C$118,R355=5),4,IF(OR(R355=Локализация!$C$119,R355=4),2,IF(OR(R355=Локализация!$C$120,R355=3),0,IF(OR(R355=Локализация!$C$121,R355=2),-1,IF(OR(R355=Локализация!$C$122,R355=1),-2)))))</f>
        <v>0</v>
      </c>
      <c r="AN355" s="11" t="b">
        <f>IF(OR(S355=Локализация!$C$124,S355=5),-2,IF(OR(S355=Локализация!$C$125,S355=4),-1,IF(OR(S355=Локализация!$C$126,S355=3),0,IF(OR(S355=Локализация!$C$127,S355=2),2,IF(OR(S355=Локализация!$C$128,S355=1),4)))))</f>
        <v>0</v>
      </c>
      <c r="AO355" s="11" t="b">
        <f>IF(OR(T355=Локализация!$C$118,T355=5),4,IF(OR(T355=Локализация!$C$119,T355=4),2,IF(OR(T355=Локализация!$C$120,T355=3),0,IF(OR(T355=Локализация!$C$121,T355=2),-1,IF(OR(T355=Локализация!$C$122,T355=1),-2)))))</f>
        <v>0</v>
      </c>
      <c r="AP355" s="11" t="b">
        <f>IF(OR(U355=Локализация!$C$124,U355=5),-2,IF(OR(U355=Локализация!$C$125,U355=4),-1,IF(OR(U355=Локализация!$C$126,U355=3),0,IF(OR(U355=Локализация!$C$127,U355=2),2,IF(OR(U355=Локализация!$C$128,U355=1),4)))))</f>
        <v>0</v>
      </c>
      <c r="AR355" s="11" t="str">
        <f t="shared" si="107"/>
        <v>ЛОЖЬЛОЖЬ</v>
      </c>
      <c r="AS355" s="11" t="str">
        <f t="shared" si="108"/>
        <v>ЛОЖЬЛОЖЬ</v>
      </c>
      <c r="AT355" s="11" t="str">
        <f t="shared" si="109"/>
        <v>ЛОЖЬЛОЖЬ</v>
      </c>
      <c r="AU355" s="11" t="str">
        <f t="shared" si="110"/>
        <v>ЛОЖЬЛОЖЬ</v>
      </c>
      <c r="AV355" s="11" t="str">
        <f t="shared" si="111"/>
        <v>ЛОЖЬЛОЖЬ</v>
      </c>
      <c r="AW355" s="11" t="str">
        <f t="shared" si="112"/>
        <v>ЛОЖЬЛОЖЬ</v>
      </c>
      <c r="AX355" s="11" t="str">
        <f t="shared" si="113"/>
        <v>ЛОЖЬЛОЖЬ</v>
      </c>
      <c r="AY355" s="11" t="str">
        <f t="shared" si="114"/>
        <v>ЛОЖЬЛОЖЬ</v>
      </c>
      <c r="AZ355" s="11" t="str">
        <f t="shared" si="115"/>
        <v>ЛОЖЬЛОЖЬ</v>
      </c>
      <c r="BA355" s="11" t="str">
        <f t="shared" si="116"/>
        <v>ЛОЖЬЛОЖЬ</v>
      </c>
      <c r="BC355" s="11" t="str">
        <f t="shared" si="117"/>
        <v/>
      </c>
      <c r="BD355" s="11" t="str">
        <f t="shared" si="118"/>
        <v/>
      </c>
      <c r="BE355" s="11" t="str">
        <f t="shared" si="119"/>
        <v/>
      </c>
      <c r="BF355" s="11" t="str">
        <f t="shared" si="120"/>
        <v/>
      </c>
      <c r="BG355" s="11" t="str">
        <f t="shared" si="121"/>
        <v/>
      </c>
      <c r="BH355" s="11" t="str">
        <f t="shared" si="122"/>
        <v/>
      </c>
      <c r="BI355" s="11" t="str">
        <f t="shared" si="123"/>
        <v/>
      </c>
      <c r="BJ355" s="11" t="str">
        <f t="shared" si="124"/>
        <v/>
      </c>
      <c r="BK355" s="11" t="str">
        <f t="shared" si="125"/>
        <v/>
      </c>
      <c r="BL355" s="11" t="str">
        <f t="shared" si="126"/>
        <v/>
      </c>
    </row>
    <row r="356" spans="23:64" x14ac:dyDescent="0.3">
      <c r="W356" s="11" t="b">
        <f>IF(OR(B356=Локализация!$C$118,B356=5),4,IF(OR(B356=Локализация!$C$119,B356=4),2,IF(OR(B356=Локализация!$C$120,B356=3),0,IF(OR(B356=Локализация!$C$121,B356=2),-1,IF(OR(B356=Локализация!$C$122,B356=1),-2)))))</f>
        <v>0</v>
      </c>
      <c r="X356" s="11" t="b">
        <f>IF(OR(C356=Локализация!$C$124,C356=5),-2,IF(OR(C356=Локализация!$C$125,C356=4),-1,IF(OR(C356=Локализация!$C$126,C356=3),0,IF(OR(C356=Локализация!$C$127,C356=2),2,IF(OR(C356=Локализация!$C$128,C356=1),4)))))</f>
        <v>0</v>
      </c>
      <c r="Y356" s="11" t="b">
        <f>IF(OR(D356=Локализация!$C$118,D356=5),4,IF(OR(D356=Локализация!$C$119,D356=4),2,IF(OR(D356=Локализация!$C$120,D356=3),0,IF(OR(D356=Локализация!$C$121,D356=2),-1,IF(OR(D356=Локализация!$C$122,D356=1),-2)))))</f>
        <v>0</v>
      </c>
      <c r="Z356" s="11" t="b">
        <f>IF(OR(E356=Локализация!$C$124,E356=5),-2,IF(OR(E356=Локализация!$C$125,E356=4),-1,IF(OR(E356=Локализация!$C$126,E356=3),0,IF(OR(E356=Локализация!$C$127,E356=2),2,IF(OR(E356=Локализация!$C$128,E356=1),4)))))</f>
        <v>0</v>
      </c>
      <c r="AA356" s="11" t="b">
        <f>IF(OR(F356=Локализация!$C$118,F356=5),4,IF(OR(F356=Локализация!$C$119,F356=4),2,IF(OR(F356=Локализация!$C$120,F356=3),0,IF(OR(F356=Локализация!$C$121,F356=2),-1,IF(OR(F356=Локализация!$C$122,F356=1),-2)))))</f>
        <v>0</v>
      </c>
      <c r="AB356" s="11" t="b">
        <f>IF(OR(G356=Локализация!$C$124,G356=5),-2,IF(OR(G356=Локализация!$C$125,G356=4),-1,IF(OR(G356=Локализация!$C$126,G356=3),0,IF(OR(G356=Локализация!$C$127,G356=2),2,IF(OR(G356=Локализация!$C$128,G356=1),4)))))</f>
        <v>0</v>
      </c>
      <c r="AC356" s="11" t="b">
        <f>IF(OR(H356=Локализация!$C$118,H356=5),4,IF(OR(H356=Локализация!$C$119,H356=4),2,IF(OR(H356=Локализация!$C$120,H356=3),0,IF(OR(H356=Локализация!$C$121,H356=2),-1,IF(OR(H356=Локализация!$C$122,H356=1),-2)))))</f>
        <v>0</v>
      </c>
      <c r="AD356" s="11" t="b">
        <f>IF(OR(I356=Локализация!$C$124,I356=5),-2,IF(OR(I356=Локализация!$C$125,I356=4),-1,IF(OR(I356=Локализация!$C$126,I356=3),0,IF(OR(I356=Локализация!$C$127,I356=2),2,IF(OR(I356=Локализация!$C$128,I356=1),4)))))</f>
        <v>0</v>
      </c>
      <c r="AE356" s="11" t="b">
        <f>IF(OR(J356=Локализация!$C$118,J356=5),4,IF(OR(J356=Локализация!$C$119,J356=4),2,IF(OR(J356=Локализация!$C$120,J356=3),0,IF(OR(J356=Локализация!$C$121,J356=2),-1,IF(OR(J356=Локализация!$C$122,J356=1),-2)))))</f>
        <v>0</v>
      </c>
      <c r="AF356" s="11" t="b">
        <f>IF(OR(K356=Локализация!$C$124,K356=5),-2,IF(OR(K356=Локализация!$C$125,K356=4),-1,IF(OR(K356=Локализация!$C$126,K356=3),0,IF(OR(K356=Локализация!$C$127,K356=2),2,IF(OR(K356=Локализация!$C$128,K356=1),4)))))</f>
        <v>0</v>
      </c>
      <c r="AG356" s="11" t="b">
        <f>IF(OR(L356=Локализация!$C$118,L356=5),4,IF(OR(L356=Локализация!$C$119,L356=4),2,IF(OR(L356=Локализация!$C$120,L356=3),0,IF(OR(L356=Локализация!$C$121,L356=2),-1,IF(OR(L356=Локализация!$C$122,L356=1),-2)))))</f>
        <v>0</v>
      </c>
      <c r="AH356" s="11" t="b">
        <f>IF(OR(M356=Локализация!$C$124,M356=5),-2,IF(OR(M356=Локализация!$C$125,M356=4),-1,IF(OR(M356=Локализация!$C$126,M356=3),0,IF(OR(M356=Локализация!$C$127,M356=2),2,IF(OR(M356=Локализация!$C$128,M356=1),4)))))</f>
        <v>0</v>
      </c>
      <c r="AI356" s="11" t="b">
        <f>IF(OR(N356=Локализация!$C$118,N356=5),4,IF(OR(N356=Локализация!$C$119,N356=4),2,IF(OR(N356=Локализация!$C$120,N356=3),0,IF(OR(N356=Локализация!$C$121,N356=2),-1,IF(OR(N356=Локализация!$C$122,N356=1),-2)))))</f>
        <v>0</v>
      </c>
      <c r="AJ356" s="11" t="b">
        <f>IF(OR(O356=Локализация!$C$124,O356=5),-2,IF(OR(O356=Локализация!$C$125,O356=4),-1,IF(OR(O356=Локализация!$C$126,O356=3),0,IF(OR(O356=Локализация!$C$127,O356=2),2,IF(OR(O356=Локализация!$C$128,O356=1),4)))))</f>
        <v>0</v>
      </c>
      <c r="AK356" s="11" t="b">
        <f>IF(OR(P356=Локализация!$C$118,P356=5),4,IF(OR(P356=Локализация!$C$119,P356=4),2,IF(OR(P356=Локализация!$C$120,P356=3),0,IF(OR(P356=Локализация!$C$121,P356=2),-1,IF(OR(P356=Локализация!$C$122,P356=1),-2)))))</f>
        <v>0</v>
      </c>
      <c r="AL356" s="11" t="b">
        <f>IF(OR(Q356=Локализация!$C$124,Q356=5),-2,IF(OR(Q356=Локализация!$C$125,Q356=4),-1,IF(OR(Q356=Локализация!$C$126,Q356=3),0,IF(OR(Q356=Локализация!$C$127,Q356=2),2,IF(OR(Q356=Локализация!$C$128,Q356=1),4)))))</f>
        <v>0</v>
      </c>
      <c r="AM356" s="11" t="b">
        <f>IF(OR(R356=Локализация!$C$118,R356=5),4,IF(OR(R356=Локализация!$C$119,R356=4),2,IF(OR(R356=Локализация!$C$120,R356=3),0,IF(OR(R356=Локализация!$C$121,R356=2),-1,IF(OR(R356=Локализация!$C$122,R356=1),-2)))))</f>
        <v>0</v>
      </c>
      <c r="AN356" s="11" t="b">
        <f>IF(OR(S356=Локализация!$C$124,S356=5),-2,IF(OR(S356=Локализация!$C$125,S356=4),-1,IF(OR(S356=Локализация!$C$126,S356=3),0,IF(OR(S356=Локализация!$C$127,S356=2),2,IF(OR(S356=Локализация!$C$128,S356=1),4)))))</f>
        <v>0</v>
      </c>
      <c r="AO356" s="11" t="b">
        <f>IF(OR(T356=Локализация!$C$118,T356=5),4,IF(OR(T356=Локализация!$C$119,T356=4),2,IF(OR(T356=Локализация!$C$120,T356=3),0,IF(OR(T356=Локализация!$C$121,T356=2),-1,IF(OR(T356=Локализация!$C$122,T356=1),-2)))))</f>
        <v>0</v>
      </c>
      <c r="AP356" s="11" t="b">
        <f>IF(OR(U356=Локализация!$C$124,U356=5),-2,IF(OR(U356=Локализация!$C$125,U356=4),-1,IF(OR(U356=Локализация!$C$126,U356=3),0,IF(OR(U356=Локализация!$C$127,U356=2),2,IF(OR(U356=Локализация!$C$128,U356=1),4)))))</f>
        <v>0</v>
      </c>
      <c r="AR356" s="11" t="str">
        <f t="shared" si="107"/>
        <v>ЛОЖЬЛОЖЬ</v>
      </c>
      <c r="AS356" s="11" t="str">
        <f t="shared" si="108"/>
        <v>ЛОЖЬЛОЖЬ</v>
      </c>
      <c r="AT356" s="11" t="str">
        <f t="shared" si="109"/>
        <v>ЛОЖЬЛОЖЬ</v>
      </c>
      <c r="AU356" s="11" t="str">
        <f t="shared" si="110"/>
        <v>ЛОЖЬЛОЖЬ</v>
      </c>
      <c r="AV356" s="11" t="str">
        <f t="shared" si="111"/>
        <v>ЛОЖЬЛОЖЬ</v>
      </c>
      <c r="AW356" s="11" t="str">
        <f t="shared" si="112"/>
        <v>ЛОЖЬЛОЖЬ</v>
      </c>
      <c r="AX356" s="11" t="str">
        <f t="shared" si="113"/>
        <v>ЛОЖЬЛОЖЬ</v>
      </c>
      <c r="AY356" s="11" t="str">
        <f t="shared" si="114"/>
        <v>ЛОЖЬЛОЖЬ</v>
      </c>
      <c r="AZ356" s="11" t="str">
        <f t="shared" si="115"/>
        <v>ЛОЖЬЛОЖЬ</v>
      </c>
      <c r="BA356" s="11" t="str">
        <f t="shared" si="116"/>
        <v>ЛОЖЬЛОЖЬ</v>
      </c>
      <c r="BC356" s="11" t="str">
        <f t="shared" si="117"/>
        <v/>
      </c>
      <c r="BD356" s="11" t="str">
        <f t="shared" si="118"/>
        <v/>
      </c>
      <c r="BE356" s="11" t="str">
        <f t="shared" si="119"/>
        <v/>
      </c>
      <c r="BF356" s="11" t="str">
        <f t="shared" si="120"/>
        <v/>
      </c>
      <c r="BG356" s="11" t="str">
        <f t="shared" si="121"/>
        <v/>
      </c>
      <c r="BH356" s="11" t="str">
        <f t="shared" si="122"/>
        <v/>
      </c>
      <c r="BI356" s="11" t="str">
        <f t="shared" si="123"/>
        <v/>
      </c>
      <c r="BJ356" s="11" t="str">
        <f t="shared" si="124"/>
        <v/>
      </c>
      <c r="BK356" s="11" t="str">
        <f t="shared" si="125"/>
        <v/>
      </c>
      <c r="BL356" s="11" t="str">
        <f t="shared" si="126"/>
        <v/>
      </c>
    </row>
    <row r="357" spans="23:64" x14ac:dyDescent="0.3">
      <c r="W357" s="11" t="b">
        <f>IF(OR(B357=Локализация!$C$118,B357=5),4,IF(OR(B357=Локализация!$C$119,B357=4),2,IF(OR(B357=Локализация!$C$120,B357=3),0,IF(OR(B357=Локализация!$C$121,B357=2),-1,IF(OR(B357=Локализация!$C$122,B357=1),-2)))))</f>
        <v>0</v>
      </c>
      <c r="X357" s="11" t="b">
        <f>IF(OR(C357=Локализация!$C$124,C357=5),-2,IF(OR(C357=Локализация!$C$125,C357=4),-1,IF(OR(C357=Локализация!$C$126,C357=3),0,IF(OR(C357=Локализация!$C$127,C357=2),2,IF(OR(C357=Локализация!$C$128,C357=1),4)))))</f>
        <v>0</v>
      </c>
      <c r="Y357" s="11" t="b">
        <f>IF(OR(D357=Локализация!$C$118,D357=5),4,IF(OR(D357=Локализация!$C$119,D357=4),2,IF(OR(D357=Локализация!$C$120,D357=3),0,IF(OR(D357=Локализация!$C$121,D357=2),-1,IF(OR(D357=Локализация!$C$122,D357=1),-2)))))</f>
        <v>0</v>
      </c>
      <c r="Z357" s="11" t="b">
        <f>IF(OR(E357=Локализация!$C$124,E357=5),-2,IF(OR(E357=Локализация!$C$125,E357=4),-1,IF(OR(E357=Локализация!$C$126,E357=3),0,IF(OR(E357=Локализация!$C$127,E357=2),2,IF(OR(E357=Локализация!$C$128,E357=1),4)))))</f>
        <v>0</v>
      </c>
      <c r="AA357" s="11" t="b">
        <f>IF(OR(F357=Локализация!$C$118,F357=5),4,IF(OR(F357=Локализация!$C$119,F357=4),2,IF(OR(F357=Локализация!$C$120,F357=3),0,IF(OR(F357=Локализация!$C$121,F357=2),-1,IF(OR(F357=Локализация!$C$122,F357=1),-2)))))</f>
        <v>0</v>
      </c>
      <c r="AB357" s="11" t="b">
        <f>IF(OR(G357=Локализация!$C$124,G357=5),-2,IF(OR(G357=Локализация!$C$125,G357=4),-1,IF(OR(G357=Локализация!$C$126,G357=3),0,IF(OR(G357=Локализация!$C$127,G357=2),2,IF(OR(G357=Локализация!$C$128,G357=1),4)))))</f>
        <v>0</v>
      </c>
      <c r="AC357" s="11" t="b">
        <f>IF(OR(H357=Локализация!$C$118,H357=5),4,IF(OR(H357=Локализация!$C$119,H357=4),2,IF(OR(H357=Локализация!$C$120,H357=3),0,IF(OR(H357=Локализация!$C$121,H357=2),-1,IF(OR(H357=Локализация!$C$122,H357=1),-2)))))</f>
        <v>0</v>
      </c>
      <c r="AD357" s="11" t="b">
        <f>IF(OR(I357=Локализация!$C$124,I357=5),-2,IF(OR(I357=Локализация!$C$125,I357=4),-1,IF(OR(I357=Локализация!$C$126,I357=3),0,IF(OR(I357=Локализация!$C$127,I357=2),2,IF(OR(I357=Локализация!$C$128,I357=1),4)))))</f>
        <v>0</v>
      </c>
      <c r="AE357" s="11" t="b">
        <f>IF(OR(J357=Локализация!$C$118,J357=5),4,IF(OR(J357=Локализация!$C$119,J357=4),2,IF(OR(J357=Локализация!$C$120,J357=3),0,IF(OR(J357=Локализация!$C$121,J357=2),-1,IF(OR(J357=Локализация!$C$122,J357=1),-2)))))</f>
        <v>0</v>
      </c>
      <c r="AF357" s="11" t="b">
        <f>IF(OR(K357=Локализация!$C$124,K357=5),-2,IF(OR(K357=Локализация!$C$125,K357=4),-1,IF(OR(K357=Локализация!$C$126,K357=3),0,IF(OR(K357=Локализация!$C$127,K357=2),2,IF(OR(K357=Локализация!$C$128,K357=1),4)))))</f>
        <v>0</v>
      </c>
      <c r="AG357" s="11" t="b">
        <f>IF(OR(L357=Локализация!$C$118,L357=5),4,IF(OR(L357=Локализация!$C$119,L357=4),2,IF(OR(L357=Локализация!$C$120,L357=3),0,IF(OR(L357=Локализация!$C$121,L357=2),-1,IF(OR(L357=Локализация!$C$122,L357=1),-2)))))</f>
        <v>0</v>
      </c>
      <c r="AH357" s="11" t="b">
        <f>IF(OR(M357=Локализация!$C$124,M357=5),-2,IF(OR(M357=Локализация!$C$125,M357=4),-1,IF(OR(M357=Локализация!$C$126,M357=3),0,IF(OR(M357=Локализация!$C$127,M357=2),2,IF(OR(M357=Локализация!$C$128,M357=1),4)))))</f>
        <v>0</v>
      </c>
      <c r="AI357" s="11" t="b">
        <f>IF(OR(N357=Локализация!$C$118,N357=5),4,IF(OR(N357=Локализация!$C$119,N357=4),2,IF(OR(N357=Локализация!$C$120,N357=3),0,IF(OR(N357=Локализация!$C$121,N357=2),-1,IF(OR(N357=Локализация!$C$122,N357=1),-2)))))</f>
        <v>0</v>
      </c>
      <c r="AJ357" s="11" t="b">
        <f>IF(OR(O357=Локализация!$C$124,O357=5),-2,IF(OR(O357=Локализация!$C$125,O357=4),-1,IF(OR(O357=Локализация!$C$126,O357=3),0,IF(OR(O357=Локализация!$C$127,O357=2),2,IF(OR(O357=Локализация!$C$128,O357=1),4)))))</f>
        <v>0</v>
      </c>
      <c r="AK357" s="11" t="b">
        <f>IF(OR(P357=Локализация!$C$118,P357=5),4,IF(OR(P357=Локализация!$C$119,P357=4),2,IF(OR(P357=Локализация!$C$120,P357=3),0,IF(OR(P357=Локализация!$C$121,P357=2),-1,IF(OR(P357=Локализация!$C$122,P357=1),-2)))))</f>
        <v>0</v>
      </c>
      <c r="AL357" s="11" t="b">
        <f>IF(OR(Q357=Локализация!$C$124,Q357=5),-2,IF(OR(Q357=Локализация!$C$125,Q357=4),-1,IF(OR(Q357=Локализация!$C$126,Q357=3),0,IF(OR(Q357=Локализация!$C$127,Q357=2),2,IF(OR(Q357=Локализация!$C$128,Q357=1),4)))))</f>
        <v>0</v>
      </c>
      <c r="AM357" s="11" t="b">
        <f>IF(OR(R357=Локализация!$C$118,R357=5),4,IF(OR(R357=Локализация!$C$119,R357=4),2,IF(OR(R357=Локализация!$C$120,R357=3),0,IF(OR(R357=Локализация!$C$121,R357=2),-1,IF(OR(R357=Локализация!$C$122,R357=1),-2)))))</f>
        <v>0</v>
      </c>
      <c r="AN357" s="11" t="b">
        <f>IF(OR(S357=Локализация!$C$124,S357=5),-2,IF(OR(S357=Локализация!$C$125,S357=4),-1,IF(OR(S357=Локализация!$C$126,S357=3),0,IF(OR(S357=Локализация!$C$127,S357=2),2,IF(OR(S357=Локализация!$C$128,S357=1),4)))))</f>
        <v>0</v>
      </c>
      <c r="AO357" s="11" t="b">
        <f>IF(OR(T357=Локализация!$C$118,T357=5),4,IF(OR(T357=Локализация!$C$119,T357=4),2,IF(OR(T357=Локализация!$C$120,T357=3),0,IF(OR(T357=Локализация!$C$121,T357=2),-1,IF(OR(T357=Локализация!$C$122,T357=1),-2)))))</f>
        <v>0</v>
      </c>
      <c r="AP357" s="11" t="b">
        <f>IF(OR(U357=Локализация!$C$124,U357=5),-2,IF(OR(U357=Локализация!$C$125,U357=4),-1,IF(OR(U357=Локализация!$C$126,U357=3),0,IF(OR(U357=Локализация!$C$127,U357=2),2,IF(OR(U357=Локализация!$C$128,U357=1),4)))))</f>
        <v>0</v>
      </c>
      <c r="AR357" s="11" t="str">
        <f t="shared" si="107"/>
        <v>ЛОЖЬЛОЖЬ</v>
      </c>
      <c r="AS357" s="11" t="str">
        <f t="shared" si="108"/>
        <v>ЛОЖЬЛОЖЬ</v>
      </c>
      <c r="AT357" s="11" t="str">
        <f t="shared" si="109"/>
        <v>ЛОЖЬЛОЖЬ</v>
      </c>
      <c r="AU357" s="11" t="str">
        <f t="shared" si="110"/>
        <v>ЛОЖЬЛОЖЬ</v>
      </c>
      <c r="AV357" s="11" t="str">
        <f t="shared" si="111"/>
        <v>ЛОЖЬЛОЖЬ</v>
      </c>
      <c r="AW357" s="11" t="str">
        <f t="shared" si="112"/>
        <v>ЛОЖЬЛОЖЬ</v>
      </c>
      <c r="AX357" s="11" t="str">
        <f t="shared" si="113"/>
        <v>ЛОЖЬЛОЖЬ</v>
      </c>
      <c r="AY357" s="11" t="str">
        <f t="shared" si="114"/>
        <v>ЛОЖЬЛОЖЬ</v>
      </c>
      <c r="AZ357" s="11" t="str">
        <f t="shared" si="115"/>
        <v>ЛОЖЬЛОЖЬ</v>
      </c>
      <c r="BA357" s="11" t="str">
        <f t="shared" si="116"/>
        <v>ЛОЖЬЛОЖЬ</v>
      </c>
      <c r="BC357" s="11" t="str">
        <f t="shared" si="117"/>
        <v/>
      </c>
      <c r="BD357" s="11" t="str">
        <f t="shared" si="118"/>
        <v/>
      </c>
      <c r="BE357" s="11" t="str">
        <f t="shared" si="119"/>
        <v/>
      </c>
      <c r="BF357" s="11" t="str">
        <f t="shared" si="120"/>
        <v/>
      </c>
      <c r="BG357" s="11" t="str">
        <f t="shared" si="121"/>
        <v/>
      </c>
      <c r="BH357" s="11" t="str">
        <f t="shared" si="122"/>
        <v/>
      </c>
      <c r="BI357" s="11" t="str">
        <f t="shared" si="123"/>
        <v/>
      </c>
      <c r="BJ357" s="11" t="str">
        <f t="shared" si="124"/>
        <v/>
      </c>
      <c r="BK357" s="11" t="str">
        <f t="shared" si="125"/>
        <v/>
      </c>
      <c r="BL357" s="11" t="str">
        <f t="shared" si="126"/>
        <v/>
      </c>
    </row>
    <row r="358" spans="23:64" x14ac:dyDescent="0.3">
      <c r="W358" s="11" t="b">
        <f>IF(OR(B358=Локализация!$C$118,B358=5),4,IF(OR(B358=Локализация!$C$119,B358=4),2,IF(OR(B358=Локализация!$C$120,B358=3),0,IF(OR(B358=Локализация!$C$121,B358=2),-1,IF(OR(B358=Локализация!$C$122,B358=1),-2)))))</f>
        <v>0</v>
      </c>
      <c r="X358" s="11" t="b">
        <f>IF(OR(C358=Локализация!$C$124,C358=5),-2,IF(OR(C358=Локализация!$C$125,C358=4),-1,IF(OR(C358=Локализация!$C$126,C358=3),0,IF(OR(C358=Локализация!$C$127,C358=2),2,IF(OR(C358=Локализация!$C$128,C358=1),4)))))</f>
        <v>0</v>
      </c>
      <c r="Y358" s="11" t="b">
        <f>IF(OR(D358=Локализация!$C$118,D358=5),4,IF(OR(D358=Локализация!$C$119,D358=4),2,IF(OR(D358=Локализация!$C$120,D358=3),0,IF(OR(D358=Локализация!$C$121,D358=2),-1,IF(OR(D358=Локализация!$C$122,D358=1),-2)))))</f>
        <v>0</v>
      </c>
      <c r="Z358" s="11" t="b">
        <f>IF(OR(E358=Локализация!$C$124,E358=5),-2,IF(OR(E358=Локализация!$C$125,E358=4),-1,IF(OR(E358=Локализация!$C$126,E358=3),0,IF(OR(E358=Локализация!$C$127,E358=2),2,IF(OR(E358=Локализация!$C$128,E358=1),4)))))</f>
        <v>0</v>
      </c>
      <c r="AA358" s="11" t="b">
        <f>IF(OR(F358=Локализация!$C$118,F358=5),4,IF(OR(F358=Локализация!$C$119,F358=4),2,IF(OR(F358=Локализация!$C$120,F358=3),0,IF(OR(F358=Локализация!$C$121,F358=2),-1,IF(OR(F358=Локализация!$C$122,F358=1),-2)))))</f>
        <v>0</v>
      </c>
      <c r="AB358" s="11" t="b">
        <f>IF(OR(G358=Локализация!$C$124,G358=5),-2,IF(OR(G358=Локализация!$C$125,G358=4),-1,IF(OR(G358=Локализация!$C$126,G358=3),0,IF(OR(G358=Локализация!$C$127,G358=2),2,IF(OR(G358=Локализация!$C$128,G358=1),4)))))</f>
        <v>0</v>
      </c>
      <c r="AC358" s="11" t="b">
        <f>IF(OR(H358=Локализация!$C$118,H358=5),4,IF(OR(H358=Локализация!$C$119,H358=4),2,IF(OR(H358=Локализация!$C$120,H358=3),0,IF(OR(H358=Локализация!$C$121,H358=2),-1,IF(OR(H358=Локализация!$C$122,H358=1),-2)))))</f>
        <v>0</v>
      </c>
      <c r="AD358" s="11" t="b">
        <f>IF(OR(I358=Локализация!$C$124,I358=5),-2,IF(OR(I358=Локализация!$C$125,I358=4),-1,IF(OR(I358=Локализация!$C$126,I358=3),0,IF(OR(I358=Локализация!$C$127,I358=2),2,IF(OR(I358=Локализация!$C$128,I358=1),4)))))</f>
        <v>0</v>
      </c>
      <c r="AE358" s="11" t="b">
        <f>IF(OR(J358=Локализация!$C$118,J358=5),4,IF(OR(J358=Локализация!$C$119,J358=4),2,IF(OR(J358=Локализация!$C$120,J358=3),0,IF(OR(J358=Локализация!$C$121,J358=2),-1,IF(OR(J358=Локализация!$C$122,J358=1),-2)))))</f>
        <v>0</v>
      </c>
      <c r="AF358" s="11" t="b">
        <f>IF(OR(K358=Локализация!$C$124,K358=5),-2,IF(OR(K358=Локализация!$C$125,K358=4),-1,IF(OR(K358=Локализация!$C$126,K358=3),0,IF(OR(K358=Локализация!$C$127,K358=2),2,IF(OR(K358=Локализация!$C$128,K358=1),4)))))</f>
        <v>0</v>
      </c>
      <c r="AG358" s="11" t="b">
        <f>IF(OR(L358=Локализация!$C$118,L358=5),4,IF(OR(L358=Локализация!$C$119,L358=4),2,IF(OR(L358=Локализация!$C$120,L358=3),0,IF(OR(L358=Локализация!$C$121,L358=2),-1,IF(OR(L358=Локализация!$C$122,L358=1),-2)))))</f>
        <v>0</v>
      </c>
      <c r="AH358" s="11" t="b">
        <f>IF(OR(M358=Локализация!$C$124,M358=5),-2,IF(OR(M358=Локализация!$C$125,M358=4),-1,IF(OR(M358=Локализация!$C$126,M358=3),0,IF(OR(M358=Локализация!$C$127,M358=2),2,IF(OR(M358=Локализация!$C$128,M358=1),4)))))</f>
        <v>0</v>
      </c>
      <c r="AI358" s="11" t="b">
        <f>IF(OR(N358=Локализация!$C$118,N358=5),4,IF(OR(N358=Локализация!$C$119,N358=4),2,IF(OR(N358=Локализация!$C$120,N358=3),0,IF(OR(N358=Локализация!$C$121,N358=2),-1,IF(OR(N358=Локализация!$C$122,N358=1),-2)))))</f>
        <v>0</v>
      </c>
      <c r="AJ358" s="11" t="b">
        <f>IF(OR(O358=Локализация!$C$124,O358=5),-2,IF(OR(O358=Локализация!$C$125,O358=4),-1,IF(OR(O358=Локализация!$C$126,O358=3),0,IF(OR(O358=Локализация!$C$127,O358=2),2,IF(OR(O358=Локализация!$C$128,O358=1),4)))))</f>
        <v>0</v>
      </c>
      <c r="AK358" s="11" t="b">
        <f>IF(OR(P358=Локализация!$C$118,P358=5),4,IF(OR(P358=Локализация!$C$119,P358=4),2,IF(OR(P358=Локализация!$C$120,P358=3),0,IF(OR(P358=Локализация!$C$121,P358=2),-1,IF(OR(P358=Локализация!$C$122,P358=1),-2)))))</f>
        <v>0</v>
      </c>
      <c r="AL358" s="11" t="b">
        <f>IF(OR(Q358=Локализация!$C$124,Q358=5),-2,IF(OR(Q358=Локализация!$C$125,Q358=4),-1,IF(OR(Q358=Локализация!$C$126,Q358=3),0,IF(OR(Q358=Локализация!$C$127,Q358=2),2,IF(OR(Q358=Локализация!$C$128,Q358=1),4)))))</f>
        <v>0</v>
      </c>
      <c r="AM358" s="11" t="b">
        <f>IF(OR(R358=Локализация!$C$118,R358=5),4,IF(OR(R358=Локализация!$C$119,R358=4),2,IF(OR(R358=Локализация!$C$120,R358=3),0,IF(OR(R358=Локализация!$C$121,R358=2),-1,IF(OR(R358=Локализация!$C$122,R358=1),-2)))))</f>
        <v>0</v>
      </c>
      <c r="AN358" s="11" t="b">
        <f>IF(OR(S358=Локализация!$C$124,S358=5),-2,IF(OR(S358=Локализация!$C$125,S358=4),-1,IF(OR(S358=Локализация!$C$126,S358=3),0,IF(OR(S358=Локализация!$C$127,S358=2),2,IF(OR(S358=Локализация!$C$128,S358=1),4)))))</f>
        <v>0</v>
      </c>
      <c r="AO358" s="11" t="b">
        <f>IF(OR(T358=Локализация!$C$118,T358=5),4,IF(OR(T358=Локализация!$C$119,T358=4),2,IF(OR(T358=Локализация!$C$120,T358=3),0,IF(OR(T358=Локализация!$C$121,T358=2),-1,IF(OR(T358=Локализация!$C$122,T358=1),-2)))))</f>
        <v>0</v>
      </c>
      <c r="AP358" s="11" t="b">
        <f>IF(OR(U358=Локализация!$C$124,U358=5),-2,IF(OR(U358=Локализация!$C$125,U358=4),-1,IF(OR(U358=Локализация!$C$126,U358=3),0,IF(OR(U358=Локализация!$C$127,U358=2),2,IF(OR(U358=Локализация!$C$128,U358=1),4)))))</f>
        <v>0</v>
      </c>
      <c r="AR358" s="11" t="str">
        <f t="shared" si="107"/>
        <v>ЛОЖЬЛОЖЬ</v>
      </c>
      <c r="AS358" s="11" t="str">
        <f t="shared" si="108"/>
        <v>ЛОЖЬЛОЖЬ</v>
      </c>
      <c r="AT358" s="11" t="str">
        <f t="shared" si="109"/>
        <v>ЛОЖЬЛОЖЬ</v>
      </c>
      <c r="AU358" s="11" t="str">
        <f t="shared" si="110"/>
        <v>ЛОЖЬЛОЖЬ</v>
      </c>
      <c r="AV358" s="11" t="str">
        <f t="shared" si="111"/>
        <v>ЛОЖЬЛОЖЬ</v>
      </c>
      <c r="AW358" s="11" t="str">
        <f t="shared" si="112"/>
        <v>ЛОЖЬЛОЖЬ</v>
      </c>
      <c r="AX358" s="11" t="str">
        <f t="shared" si="113"/>
        <v>ЛОЖЬЛОЖЬ</v>
      </c>
      <c r="AY358" s="11" t="str">
        <f t="shared" si="114"/>
        <v>ЛОЖЬЛОЖЬ</v>
      </c>
      <c r="AZ358" s="11" t="str">
        <f t="shared" si="115"/>
        <v>ЛОЖЬЛОЖЬ</v>
      </c>
      <c r="BA358" s="11" t="str">
        <f t="shared" si="116"/>
        <v>ЛОЖЬЛОЖЬ</v>
      </c>
      <c r="BC358" s="11" t="str">
        <f t="shared" si="117"/>
        <v/>
      </c>
      <c r="BD358" s="11" t="str">
        <f t="shared" si="118"/>
        <v/>
      </c>
      <c r="BE358" s="11" t="str">
        <f t="shared" si="119"/>
        <v/>
      </c>
      <c r="BF358" s="11" t="str">
        <f t="shared" si="120"/>
        <v/>
      </c>
      <c r="BG358" s="11" t="str">
        <f t="shared" si="121"/>
        <v/>
      </c>
      <c r="BH358" s="11" t="str">
        <f t="shared" si="122"/>
        <v/>
      </c>
      <c r="BI358" s="11" t="str">
        <f t="shared" si="123"/>
        <v/>
      </c>
      <c r="BJ358" s="11" t="str">
        <f t="shared" si="124"/>
        <v/>
      </c>
      <c r="BK358" s="11" t="str">
        <f t="shared" si="125"/>
        <v/>
      </c>
      <c r="BL358" s="11" t="str">
        <f t="shared" si="126"/>
        <v/>
      </c>
    </row>
    <row r="359" spans="23:64" x14ac:dyDescent="0.3">
      <c r="W359" s="11" t="b">
        <f>IF(OR(B359=Локализация!$C$118,B359=5),4,IF(OR(B359=Локализация!$C$119,B359=4),2,IF(OR(B359=Локализация!$C$120,B359=3),0,IF(OR(B359=Локализация!$C$121,B359=2),-1,IF(OR(B359=Локализация!$C$122,B359=1),-2)))))</f>
        <v>0</v>
      </c>
      <c r="X359" s="11" t="b">
        <f>IF(OR(C359=Локализация!$C$124,C359=5),-2,IF(OR(C359=Локализация!$C$125,C359=4),-1,IF(OR(C359=Локализация!$C$126,C359=3),0,IF(OR(C359=Локализация!$C$127,C359=2),2,IF(OR(C359=Локализация!$C$128,C359=1),4)))))</f>
        <v>0</v>
      </c>
      <c r="Y359" s="11" t="b">
        <f>IF(OR(D359=Локализация!$C$118,D359=5),4,IF(OR(D359=Локализация!$C$119,D359=4),2,IF(OR(D359=Локализация!$C$120,D359=3),0,IF(OR(D359=Локализация!$C$121,D359=2),-1,IF(OR(D359=Локализация!$C$122,D359=1),-2)))))</f>
        <v>0</v>
      </c>
      <c r="Z359" s="11" t="b">
        <f>IF(OR(E359=Локализация!$C$124,E359=5),-2,IF(OR(E359=Локализация!$C$125,E359=4),-1,IF(OR(E359=Локализация!$C$126,E359=3),0,IF(OR(E359=Локализация!$C$127,E359=2),2,IF(OR(E359=Локализация!$C$128,E359=1),4)))))</f>
        <v>0</v>
      </c>
      <c r="AA359" s="11" t="b">
        <f>IF(OR(F359=Локализация!$C$118,F359=5),4,IF(OR(F359=Локализация!$C$119,F359=4),2,IF(OR(F359=Локализация!$C$120,F359=3),0,IF(OR(F359=Локализация!$C$121,F359=2),-1,IF(OR(F359=Локализация!$C$122,F359=1),-2)))))</f>
        <v>0</v>
      </c>
      <c r="AB359" s="11" t="b">
        <f>IF(OR(G359=Локализация!$C$124,G359=5),-2,IF(OR(G359=Локализация!$C$125,G359=4),-1,IF(OR(G359=Локализация!$C$126,G359=3),0,IF(OR(G359=Локализация!$C$127,G359=2),2,IF(OR(G359=Локализация!$C$128,G359=1),4)))))</f>
        <v>0</v>
      </c>
      <c r="AC359" s="11" t="b">
        <f>IF(OR(H359=Локализация!$C$118,H359=5),4,IF(OR(H359=Локализация!$C$119,H359=4),2,IF(OR(H359=Локализация!$C$120,H359=3),0,IF(OR(H359=Локализация!$C$121,H359=2),-1,IF(OR(H359=Локализация!$C$122,H359=1),-2)))))</f>
        <v>0</v>
      </c>
      <c r="AD359" s="11" t="b">
        <f>IF(OR(I359=Локализация!$C$124,I359=5),-2,IF(OR(I359=Локализация!$C$125,I359=4),-1,IF(OR(I359=Локализация!$C$126,I359=3),0,IF(OR(I359=Локализация!$C$127,I359=2),2,IF(OR(I359=Локализация!$C$128,I359=1),4)))))</f>
        <v>0</v>
      </c>
      <c r="AE359" s="11" t="b">
        <f>IF(OR(J359=Локализация!$C$118,J359=5),4,IF(OR(J359=Локализация!$C$119,J359=4),2,IF(OR(J359=Локализация!$C$120,J359=3),0,IF(OR(J359=Локализация!$C$121,J359=2),-1,IF(OR(J359=Локализация!$C$122,J359=1),-2)))))</f>
        <v>0</v>
      </c>
      <c r="AF359" s="11" t="b">
        <f>IF(OR(K359=Локализация!$C$124,K359=5),-2,IF(OR(K359=Локализация!$C$125,K359=4),-1,IF(OR(K359=Локализация!$C$126,K359=3),0,IF(OR(K359=Локализация!$C$127,K359=2),2,IF(OR(K359=Локализация!$C$128,K359=1),4)))))</f>
        <v>0</v>
      </c>
      <c r="AG359" s="11" t="b">
        <f>IF(OR(L359=Локализация!$C$118,L359=5),4,IF(OR(L359=Локализация!$C$119,L359=4),2,IF(OR(L359=Локализация!$C$120,L359=3),0,IF(OR(L359=Локализация!$C$121,L359=2),-1,IF(OR(L359=Локализация!$C$122,L359=1),-2)))))</f>
        <v>0</v>
      </c>
      <c r="AH359" s="11" t="b">
        <f>IF(OR(M359=Локализация!$C$124,M359=5),-2,IF(OR(M359=Локализация!$C$125,M359=4),-1,IF(OR(M359=Локализация!$C$126,M359=3),0,IF(OR(M359=Локализация!$C$127,M359=2),2,IF(OR(M359=Локализация!$C$128,M359=1),4)))))</f>
        <v>0</v>
      </c>
      <c r="AI359" s="11" t="b">
        <f>IF(OR(N359=Локализация!$C$118,N359=5),4,IF(OR(N359=Локализация!$C$119,N359=4),2,IF(OR(N359=Локализация!$C$120,N359=3),0,IF(OR(N359=Локализация!$C$121,N359=2),-1,IF(OR(N359=Локализация!$C$122,N359=1),-2)))))</f>
        <v>0</v>
      </c>
      <c r="AJ359" s="11" t="b">
        <f>IF(OR(O359=Локализация!$C$124,O359=5),-2,IF(OR(O359=Локализация!$C$125,O359=4),-1,IF(OR(O359=Локализация!$C$126,O359=3),0,IF(OR(O359=Локализация!$C$127,O359=2),2,IF(OR(O359=Локализация!$C$128,O359=1),4)))))</f>
        <v>0</v>
      </c>
      <c r="AK359" s="11" t="b">
        <f>IF(OR(P359=Локализация!$C$118,P359=5),4,IF(OR(P359=Локализация!$C$119,P359=4),2,IF(OR(P359=Локализация!$C$120,P359=3),0,IF(OR(P359=Локализация!$C$121,P359=2),-1,IF(OR(P359=Локализация!$C$122,P359=1),-2)))))</f>
        <v>0</v>
      </c>
      <c r="AL359" s="11" t="b">
        <f>IF(OR(Q359=Локализация!$C$124,Q359=5),-2,IF(OR(Q359=Локализация!$C$125,Q359=4),-1,IF(OR(Q359=Локализация!$C$126,Q359=3),0,IF(OR(Q359=Локализация!$C$127,Q359=2),2,IF(OR(Q359=Локализация!$C$128,Q359=1),4)))))</f>
        <v>0</v>
      </c>
      <c r="AM359" s="11" t="b">
        <f>IF(OR(R359=Локализация!$C$118,R359=5),4,IF(OR(R359=Локализация!$C$119,R359=4),2,IF(OR(R359=Локализация!$C$120,R359=3),0,IF(OR(R359=Локализация!$C$121,R359=2),-1,IF(OR(R359=Локализация!$C$122,R359=1),-2)))))</f>
        <v>0</v>
      </c>
      <c r="AN359" s="11" t="b">
        <f>IF(OR(S359=Локализация!$C$124,S359=5),-2,IF(OR(S359=Локализация!$C$125,S359=4),-1,IF(OR(S359=Локализация!$C$126,S359=3),0,IF(OR(S359=Локализация!$C$127,S359=2),2,IF(OR(S359=Локализация!$C$128,S359=1),4)))))</f>
        <v>0</v>
      </c>
      <c r="AO359" s="11" t="b">
        <f>IF(OR(T359=Локализация!$C$118,T359=5),4,IF(OR(T359=Локализация!$C$119,T359=4),2,IF(OR(T359=Локализация!$C$120,T359=3),0,IF(OR(T359=Локализация!$C$121,T359=2),-1,IF(OR(T359=Локализация!$C$122,T359=1),-2)))))</f>
        <v>0</v>
      </c>
      <c r="AP359" s="11" t="b">
        <f>IF(OR(U359=Локализация!$C$124,U359=5),-2,IF(OR(U359=Локализация!$C$125,U359=4),-1,IF(OR(U359=Локализация!$C$126,U359=3),0,IF(OR(U359=Локализация!$C$127,U359=2),2,IF(OR(U359=Локализация!$C$128,U359=1),4)))))</f>
        <v>0</v>
      </c>
      <c r="AR359" s="11" t="str">
        <f t="shared" si="107"/>
        <v>ЛОЖЬЛОЖЬ</v>
      </c>
      <c r="AS359" s="11" t="str">
        <f t="shared" si="108"/>
        <v>ЛОЖЬЛОЖЬ</v>
      </c>
      <c r="AT359" s="11" t="str">
        <f t="shared" si="109"/>
        <v>ЛОЖЬЛОЖЬ</v>
      </c>
      <c r="AU359" s="11" t="str">
        <f t="shared" si="110"/>
        <v>ЛОЖЬЛОЖЬ</v>
      </c>
      <c r="AV359" s="11" t="str">
        <f t="shared" si="111"/>
        <v>ЛОЖЬЛОЖЬ</v>
      </c>
      <c r="AW359" s="11" t="str">
        <f t="shared" si="112"/>
        <v>ЛОЖЬЛОЖЬ</v>
      </c>
      <c r="AX359" s="11" t="str">
        <f t="shared" si="113"/>
        <v>ЛОЖЬЛОЖЬ</v>
      </c>
      <c r="AY359" s="11" t="str">
        <f t="shared" si="114"/>
        <v>ЛОЖЬЛОЖЬ</v>
      </c>
      <c r="AZ359" s="11" t="str">
        <f t="shared" si="115"/>
        <v>ЛОЖЬЛОЖЬ</v>
      </c>
      <c r="BA359" s="11" t="str">
        <f t="shared" si="116"/>
        <v>ЛОЖЬЛОЖЬ</v>
      </c>
      <c r="BC359" s="11" t="str">
        <f t="shared" si="117"/>
        <v/>
      </c>
      <c r="BD359" s="11" t="str">
        <f t="shared" si="118"/>
        <v/>
      </c>
      <c r="BE359" s="11" t="str">
        <f t="shared" si="119"/>
        <v/>
      </c>
      <c r="BF359" s="11" t="str">
        <f t="shared" si="120"/>
        <v/>
      </c>
      <c r="BG359" s="11" t="str">
        <f t="shared" si="121"/>
        <v/>
      </c>
      <c r="BH359" s="11" t="str">
        <f t="shared" si="122"/>
        <v/>
      </c>
      <c r="BI359" s="11" t="str">
        <f t="shared" si="123"/>
        <v/>
      </c>
      <c r="BJ359" s="11" t="str">
        <f t="shared" si="124"/>
        <v/>
      </c>
      <c r="BK359" s="11" t="str">
        <f t="shared" si="125"/>
        <v/>
      </c>
      <c r="BL359" s="11" t="str">
        <f t="shared" si="126"/>
        <v/>
      </c>
    </row>
    <row r="360" spans="23:64" x14ac:dyDescent="0.3">
      <c r="W360" s="11" t="b">
        <f>IF(OR(B360=Локализация!$C$118,B360=5),4,IF(OR(B360=Локализация!$C$119,B360=4),2,IF(OR(B360=Локализация!$C$120,B360=3),0,IF(OR(B360=Локализация!$C$121,B360=2),-1,IF(OR(B360=Локализация!$C$122,B360=1),-2)))))</f>
        <v>0</v>
      </c>
      <c r="X360" s="11" t="b">
        <f>IF(OR(C360=Локализация!$C$124,C360=5),-2,IF(OR(C360=Локализация!$C$125,C360=4),-1,IF(OR(C360=Локализация!$C$126,C360=3),0,IF(OR(C360=Локализация!$C$127,C360=2),2,IF(OR(C360=Локализация!$C$128,C360=1),4)))))</f>
        <v>0</v>
      </c>
      <c r="Y360" s="11" t="b">
        <f>IF(OR(D360=Локализация!$C$118,D360=5),4,IF(OR(D360=Локализация!$C$119,D360=4),2,IF(OR(D360=Локализация!$C$120,D360=3),0,IF(OR(D360=Локализация!$C$121,D360=2),-1,IF(OR(D360=Локализация!$C$122,D360=1),-2)))))</f>
        <v>0</v>
      </c>
      <c r="Z360" s="11" t="b">
        <f>IF(OR(E360=Локализация!$C$124,E360=5),-2,IF(OR(E360=Локализация!$C$125,E360=4),-1,IF(OR(E360=Локализация!$C$126,E360=3),0,IF(OR(E360=Локализация!$C$127,E360=2),2,IF(OR(E360=Локализация!$C$128,E360=1),4)))))</f>
        <v>0</v>
      </c>
      <c r="AA360" s="11" t="b">
        <f>IF(OR(F360=Локализация!$C$118,F360=5),4,IF(OR(F360=Локализация!$C$119,F360=4),2,IF(OR(F360=Локализация!$C$120,F360=3),0,IF(OR(F360=Локализация!$C$121,F360=2),-1,IF(OR(F360=Локализация!$C$122,F360=1),-2)))))</f>
        <v>0</v>
      </c>
      <c r="AB360" s="11" t="b">
        <f>IF(OR(G360=Локализация!$C$124,G360=5),-2,IF(OR(G360=Локализация!$C$125,G360=4),-1,IF(OR(G360=Локализация!$C$126,G360=3),0,IF(OR(G360=Локализация!$C$127,G360=2),2,IF(OR(G360=Локализация!$C$128,G360=1),4)))))</f>
        <v>0</v>
      </c>
      <c r="AC360" s="11" t="b">
        <f>IF(OR(H360=Локализация!$C$118,H360=5),4,IF(OR(H360=Локализация!$C$119,H360=4),2,IF(OR(H360=Локализация!$C$120,H360=3),0,IF(OR(H360=Локализация!$C$121,H360=2),-1,IF(OR(H360=Локализация!$C$122,H360=1),-2)))))</f>
        <v>0</v>
      </c>
      <c r="AD360" s="11" t="b">
        <f>IF(OR(I360=Локализация!$C$124,I360=5),-2,IF(OR(I360=Локализация!$C$125,I360=4),-1,IF(OR(I360=Локализация!$C$126,I360=3),0,IF(OR(I360=Локализация!$C$127,I360=2),2,IF(OR(I360=Локализация!$C$128,I360=1),4)))))</f>
        <v>0</v>
      </c>
      <c r="AE360" s="11" t="b">
        <f>IF(OR(J360=Локализация!$C$118,J360=5),4,IF(OR(J360=Локализация!$C$119,J360=4),2,IF(OR(J360=Локализация!$C$120,J360=3),0,IF(OR(J360=Локализация!$C$121,J360=2),-1,IF(OR(J360=Локализация!$C$122,J360=1),-2)))))</f>
        <v>0</v>
      </c>
      <c r="AF360" s="11" t="b">
        <f>IF(OR(K360=Локализация!$C$124,K360=5),-2,IF(OR(K360=Локализация!$C$125,K360=4),-1,IF(OR(K360=Локализация!$C$126,K360=3),0,IF(OR(K360=Локализация!$C$127,K360=2),2,IF(OR(K360=Локализация!$C$128,K360=1),4)))))</f>
        <v>0</v>
      </c>
      <c r="AG360" s="11" t="b">
        <f>IF(OR(L360=Локализация!$C$118,L360=5),4,IF(OR(L360=Локализация!$C$119,L360=4),2,IF(OR(L360=Локализация!$C$120,L360=3),0,IF(OR(L360=Локализация!$C$121,L360=2),-1,IF(OR(L360=Локализация!$C$122,L360=1),-2)))))</f>
        <v>0</v>
      </c>
      <c r="AH360" s="11" t="b">
        <f>IF(OR(M360=Локализация!$C$124,M360=5),-2,IF(OR(M360=Локализация!$C$125,M360=4),-1,IF(OR(M360=Локализация!$C$126,M360=3),0,IF(OR(M360=Локализация!$C$127,M360=2),2,IF(OR(M360=Локализация!$C$128,M360=1),4)))))</f>
        <v>0</v>
      </c>
      <c r="AI360" s="11" t="b">
        <f>IF(OR(N360=Локализация!$C$118,N360=5),4,IF(OR(N360=Локализация!$C$119,N360=4),2,IF(OR(N360=Локализация!$C$120,N360=3),0,IF(OR(N360=Локализация!$C$121,N360=2),-1,IF(OR(N360=Локализация!$C$122,N360=1),-2)))))</f>
        <v>0</v>
      </c>
      <c r="AJ360" s="11" t="b">
        <f>IF(OR(O360=Локализация!$C$124,O360=5),-2,IF(OR(O360=Локализация!$C$125,O360=4),-1,IF(OR(O360=Локализация!$C$126,O360=3),0,IF(OR(O360=Локализация!$C$127,O360=2),2,IF(OR(O360=Локализация!$C$128,O360=1),4)))))</f>
        <v>0</v>
      </c>
      <c r="AK360" s="11" t="b">
        <f>IF(OR(P360=Локализация!$C$118,P360=5),4,IF(OR(P360=Локализация!$C$119,P360=4),2,IF(OR(P360=Локализация!$C$120,P360=3),0,IF(OR(P360=Локализация!$C$121,P360=2),-1,IF(OR(P360=Локализация!$C$122,P360=1),-2)))))</f>
        <v>0</v>
      </c>
      <c r="AL360" s="11" t="b">
        <f>IF(OR(Q360=Локализация!$C$124,Q360=5),-2,IF(OR(Q360=Локализация!$C$125,Q360=4),-1,IF(OR(Q360=Локализация!$C$126,Q360=3),0,IF(OR(Q360=Локализация!$C$127,Q360=2),2,IF(OR(Q360=Локализация!$C$128,Q360=1),4)))))</f>
        <v>0</v>
      </c>
      <c r="AM360" s="11" t="b">
        <f>IF(OR(R360=Локализация!$C$118,R360=5),4,IF(OR(R360=Локализация!$C$119,R360=4),2,IF(OR(R360=Локализация!$C$120,R360=3),0,IF(OR(R360=Локализация!$C$121,R360=2),-1,IF(OR(R360=Локализация!$C$122,R360=1),-2)))))</f>
        <v>0</v>
      </c>
      <c r="AN360" s="11" t="b">
        <f>IF(OR(S360=Локализация!$C$124,S360=5),-2,IF(OR(S360=Локализация!$C$125,S360=4),-1,IF(OR(S360=Локализация!$C$126,S360=3),0,IF(OR(S360=Локализация!$C$127,S360=2),2,IF(OR(S360=Локализация!$C$128,S360=1),4)))))</f>
        <v>0</v>
      </c>
      <c r="AO360" s="11" t="b">
        <f>IF(OR(T360=Локализация!$C$118,T360=5),4,IF(OR(T360=Локализация!$C$119,T360=4),2,IF(OR(T360=Локализация!$C$120,T360=3),0,IF(OR(T360=Локализация!$C$121,T360=2),-1,IF(OR(T360=Локализация!$C$122,T360=1),-2)))))</f>
        <v>0</v>
      </c>
      <c r="AP360" s="11" t="b">
        <f>IF(OR(U360=Локализация!$C$124,U360=5),-2,IF(OR(U360=Локализация!$C$125,U360=4),-1,IF(OR(U360=Локализация!$C$126,U360=3),0,IF(OR(U360=Локализация!$C$127,U360=2),2,IF(OR(U360=Локализация!$C$128,U360=1),4)))))</f>
        <v>0</v>
      </c>
      <c r="AR360" s="11" t="str">
        <f t="shared" si="107"/>
        <v>ЛОЖЬЛОЖЬ</v>
      </c>
      <c r="AS360" s="11" t="str">
        <f t="shared" si="108"/>
        <v>ЛОЖЬЛОЖЬ</v>
      </c>
      <c r="AT360" s="11" t="str">
        <f t="shared" si="109"/>
        <v>ЛОЖЬЛОЖЬ</v>
      </c>
      <c r="AU360" s="11" t="str">
        <f t="shared" si="110"/>
        <v>ЛОЖЬЛОЖЬ</v>
      </c>
      <c r="AV360" s="11" t="str">
        <f t="shared" si="111"/>
        <v>ЛОЖЬЛОЖЬ</v>
      </c>
      <c r="AW360" s="11" t="str">
        <f t="shared" si="112"/>
        <v>ЛОЖЬЛОЖЬ</v>
      </c>
      <c r="AX360" s="11" t="str">
        <f t="shared" si="113"/>
        <v>ЛОЖЬЛОЖЬ</v>
      </c>
      <c r="AY360" s="11" t="str">
        <f t="shared" si="114"/>
        <v>ЛОЖЬЛОЖЬ</v>
      </c>
      <c r="AZ360" s="11" t="str">
        <f t="shared" si="115"/>
        <v>ЛОЖЬЛОЖЬ</v>
      </c>
      <c r="BA360" s="11" t="str">
        <f t="shared" si="116"/>
        <v>ЛОЖЬЛОЖЬ</v>
      </c>
      <c r="BC360" s="11" t="str">
        <f t="shared" si="117"/>
        <v/>
      </c>
      <c r="BD360" s="11" t="str">
        <f t="shared" si="118"/>
        <v/>
      </c>
      <c r="BE360" s="11" t="str">
        <f t="shared" si="119"/>
        <v/>
      </c>
      <c r="BF360" s="11" t="str">
        <f t="shared" si="120"/>
        <v/>
      </c>
      <c r="BG360" s="11" t="str">
        <f t="shared" si="121"/>
        <v/>
      </c>
      <c r="BH360" s="11" t="str">
        <f t="shared" si="122"/>
        <v/>
      </c>
      <c r="BI360" s="11" t="str">
        <f t="shared" si="123"/>
        <v/>
      </c>
      <c r="BJ360" s="11" t="str">
        <f t="shared" si="124"/>
        <v/>
      </c>
      <c r="BK360" s="11" t="str">
        <f t="shared" si="125"/>
        <v/>
      </c>
      <c r="BL360" s="11" t="str">
        <f t="shared" si="126"/>
        <v/>
      </c>
    </row>
    <row r="361" spans="23:64" x14ac:dyDescent="0.3">
      <c r="W361" s="11" t="b">
        <f>IF(OR(B361=Локализация!$C$118,B361=5),4,IF(OR(B361=Локализация!$C$119,B361=4),2,IF(OR(B361=Локализация!$C$120,B361=3),0,IF(OR(B361=Локализация!$C$121,B361=2),-1,IF(OR(B361=Локализация!$C$122,B361=1),-2)))))</f>
        <v>0</v>
      </c>
      <c r="X361" s="11" t="b">
        <f>IF(OR(C361=Локализация!$C$124,C361=5),-2,IF(OR(C361=Локализация!$C$125,C361=4),-1,IF(OR(C361=Локализация!$C$126,C361=3),0,IF(OR(C361=Локализация!$C$127,C361=2),2,IF(OR(C361=Локализация!$C$128,C361=1),4)))))</f>
        <v>0</v>
      </c>
      <c r="Y361" s="11" t="b">
        <f>IF(OR(D361=Локализация!$C$118,D361=5),4,IF(OR(D361=Локализация!$C$119,D361=4),2,IF(OR(D361=Локализация!$C$120,D361=3),0,IF(OR(D361=Локализация!$C$121,D361=2),-1,IF(OR(D361=Локализация!$C$122,D361=1),-2)))))</f>
        <v>0</v>
      </c>
      <c r="Z361" s="11" t="b">
        <f>IF(OR(E361=Локализация!$C$124,E361=5),-2,IF(OR(E361=Локализация!$C$125,E361=4),-1,IF(OR(E361=Локализация!$C$126,E361=3),0,IF(OR(E361=Локализация!$C$127,E361=2),2,IF(OR(E361=Локализация!$C$128,E361=1),4)))))</f>
        <v>0</v>
      </c>
      <c r="AA361" s="11" t="b">
        <f>IF(OR(F361=Локализация!$C$118,F361=5),4,IF(OR(F361=Локализация!$C$119,F361=4),2,IF(OR(F361=Локализация!$C$120,F361=3),0,IF(OR(F361=Локализация!$C$121,F361=2),-1,IF(OR(F361=Локализация!$C$122,F361=1),-2)))))</f>
        <v>0</v>
      </c>
      <c r="AB361" s="11" t="b">
        <f>IF(OR(G361=Локализация!$C$124,G361=5),-2,IF(OR(G361=Локализация!$C$125,G361=4),-1,IF(OR(G361=Локализация!$C$126,G361=3),0,IF(OR(G361=Локализация!$C$127,G361=2),2,IF(OR(G361=Локализация!$C$128,G361=1),4)))))</f>
        <v>0</v>
      </c>
      <c r="AC361" s="11" t="b">
        <f>IF(OR(H361=Локализация!$C$118,H361=5),4,IF(OR(H361=Локализация!$C$119,H361=4),2,IF(OR(H361=Локализация!$C$120,H361=3),0,IF(OR(H361=Локализация!$C$121,H361=2),-1,IF(OR(H361=Локализация!$C$122,H361=1),-2)))))</f>
        <v>0</v>
      </c>
      <c r="AD361" s="11" t="b">
        <f>IF(OR(I361=Локализация!$C$124,I361=5),-2,IF(OR(I361=Локализация!$C$125,I361=4),-1,IF(OR(I361=Локализация!$C$126,I361=3),0,IF(OR(I361=Локализация!$C$127,I361=2),2,IF(OR(I361=Локализация!$C$128,I361=1),4)))))</f>
        <v>0</v>
      </c>
      <c r="AE361" s="11" t="b">
        <f>IF(OR(J361=Локализация!$C$118,J361=5),4,IF(OR(J361=Локализация!$C$119,J361=4),2,IF(OR(J361=Локализация!$C$120,J361=3),0,IF(OR(J361=Локализация!$C$121,J361=2),-1,IF(OR(J361=Локализация!$C$122,J361=1),-2)))))</f>
        <v>0</v>
      </c>
      <c r="AF361" s="11" t="b">
        <f>IF(OR(K361=Локализация!$C$124,K361=5),-2,IF(OR(K361=Локализация!$C$125,K361=4),-1,IF(OR(K361=Локализация!$C$126,K361=3),0,IF(OR(K361=Локализация!$C$127,K361=2),2,IF(OR(K361=Локализация!$C$128,K361=1),4)))))</f>
        <v>0</v>
      </c>
      <c r="AG361" s="11" t="b">
        <f>IF(OR(L361=Локализация!$C$118,L361=5),4,IF(OR(L361=Локализация!$C$119,L361=4),2,IF(OR(L361=Локализация!$C$120,L361=3),0,IF(OR(L361=Локализация!$C$121,L361=2),-1,IF(OR(L361=Локализация!$C$122,L361=1),-2)))))</f>
        <v>0</v>
      </c>
      <c r="AH361" s="11" t="b">
        <f>IF(OR(M361=Локализация!$C$124,M361=5),-2,IF(OR(M361=Локализация!$C$125,M361=4),-1,IF(OR(M361=Локализация!$C$126,M361=3),0,IF(OR(M361=Локализация!$C$127,M361=2),2,IF(OR(M361=Локализация!$C$128,M361=1),4)))))</f>
        <v>0</v>
      </c>
      <c r="AI361" s="11" t="b">
        <f>IF(OR(N361=Локализация!$C$118,N361=5),4,IF(OR(N361=Локализация!$C$119,N361=4),2,IF(OR(N361=Локализация!$C$120,N361=3),0,IF(OR(N361=Локализация!$C$121,N361=2),-1,IF(OR(N361=Локализация!$C$122,N361=1),-2)))))</f>
        <v>0</v>
      </c>
      <c r="AJ361" s="11" t="b">
        <f>IF(OR(O361=Локализация!$C$124,O361=5),-2,IF(OR(O361=Локализация!$C$125,O361=4),-1,IF(OR(O361=Локализация!$C$126,O361=3),0,IF(OR(O361=Локализация!$C$127,O361=2),2,IF(OR(O361=Локализация!$C$128,O361=1),4)))))</f>
        <v>0</v>
      </c>
      <c r="AK361" s="11" t="b">
        <f>IF(OR(P361=Локализация!$C$118,P361=5),4,IF(OR(P361=Локализация!$C$119,P361=4),2,IF(OR(P361=Локализация!$C$120,P361=3),0,IF(OR(P361=Локализация!$C$121,P361=2),-1,IF(OR(P361=Локализация!$C$122,P361=1),-2)))))</f>
        <v>0</v>
      </c>
      <c r="AL361" s="11" t="b">
        <f>IF(OR(Q361=Локализация!$C$124,Q361=5),-2,IF(OR(Q361=Локализация!$C$125,Q361=4),-1,IF(OR(Q361=Локализация!$C$126,Q361=3),0,IF(OR(Q361=Локализация!$C$127,Q361=2),2,IF(OR(Q361=Локализация!$C$128,Q361=1),4)))))</f>
        <v>0</v>
      </c>
      <c r="AM361" s="11" t="b">
        <f>IF(OR(R361=Локализация!$C$118,R361=5),4,IF(OR(R361=Локализация!$C$119,R361=4),2,IF(OR(R361=Локализация!$C$120,R361=3),0,IF(OR(R361=Локализация!$C$121,R361=2),-1,IF(OR(R361=Локализация!$C$122,R361=1),-2)))))</f>
        <v>0</v>
      </c>
      <c r="AN361" s="11" t="b">
        <f>IF(OR(S361=Локализация!$C$124,S361=5),-2,IF(OR(S361=Локализация!$C$125,S361=4),-1,IF(OR(S361=Локализация!$C$126,S361=3),0,IF(OR(S361=Локализация!$C$127,S361=2),2,IF(OR(S361=Локализация!$C$128,S361=1),4)))))</f>
        <v>0</v>
      </c>
      <c r="AO361" s="11" t="b">
        <f>IF(OR(T361=Локализация!$C$118,T361=5),4,IF(OR(T361=Локализация!$C$119,T361=4),2,IF(OR(T361=Локализация!$C$120,T361=3),0,IF(OR(T361=Локализация!$C$121,T361=2),-1,IF(OR(T361=Локализация!$C$122,T361=1),-2)))))</f>
        <v>0</v>
      </c>
      <c r="AP361" s="11" t="b">
        <f>IF(OR(U361=Локализация!$C$124,U361=5),-2,IF(OR(U361=Локализация!$C$125,U361=4),-1,IF(OR(U361=Локализация!$C$126,U361=3),0,IF(OR(U361=Локализация!$C$127,U361=2),2,IF(OR(U361=Локализация!$C$128,U361=1),4)))))</f>
        <v>0</v>
      </c>
      <c r="AR361" s="11" t="str">
        <f t="shared" si="107"/>
        <v>ЛОЖЬЛОЖЬ</v>
      </c>
      <c r="AS361" s="11" t="str">
        <f t="shared" si="108"/>
        <v>ЛОЖЬЛОЖЬ</v>
      </c>
      <c r="AT361" s="11" t="str">
        <f t="shared" si="109"/>
        <v>ЛОЖЬЛОЖЬ</v>
      </c>
      <c r="AU361" s="11" t="str">
        <f t="shared" si="110"/>
        <v>ЛОЖЬЛОЖЬ</v>
      </c>
      <c r="AV361" s="11" t="str">
        <f t="shared" si="111"/>
        <v>ЛОЖЬЛОЖЬ</v>
      </c>
      <c r="AW361" s="11" t="str">
        <f t="shared" si="112"/>
        <v>ЛОЖЬЛОЖЬ</v>
      </c>
      <c r="AX361" s="11" t="str">
        <f t="shared" si="113"/>
        <v>ЛОЖЬЛОЖЬ</v>
      </c>
      <c r="AY361" s="11" t="str">
        <f t="shared" si="114"/>
        <v>ЛОЖЬЛОЖЬ</v>
      </c>
      <c r="AZ361" s="11" t="str">
        <f t="shared" si="115"/>
        <v>ЛОЖЬЛОЖЬ</v>
      </c>
      <c r="BA361" s="11" t="str">
        <f t="shared" si="116"/>
        <v>ЛОЖЬЛОЖЬ</v>
      </c>
      <c r="BC361" s="11" t="str">
        <f t="shared" si="117"/>
        <v/>
      </c>
      <c r="BD361" s="11" t="str">
        <f t="shared" si="118"/>
        <v/>
      </c>
      <c r="BE361" s="11" t="str">
        <f t="shared" si="119"/>
        <v/>
      </c>
      <c r="BF361" s="11" t="str">
        <f t="shared" si="120"/>
        <v/>
      </c>
      <c r="BG361" s="11" t="str">
        <f t="shared" si="121"/>
        <v/>
      </c>
      <c r="BH361" s="11" t="str">
        <f t="shared" si="122"/>
        <v/>
      </c>
      <c r="BI361" s="11" t="str">
        <f t="shared" si="123"/>
        <v/>
      </c>
      <c r="BJ361" s="11" t="str">
        <f t="shared" si="124"/>
        <v/>
      </c>
      <c r="BK361" s="11" t="str">
        <f t="shared" si="125"/>
        <v/>
      </c>
      <c r="BL361" s="11" t="str">
        <f t="shared" si="126"/>
        <v/>
      </c>
    </row>
    <row r="362" spans="23:64" x14ac:dyDescent="0.3">
      <c r="W362" s="11" t="b">
        <f>IF(OR(B362=Локализация!$C$118,B362=5),4,IF(OR(B362=Локализация!$C$119,B362=4),2,IF(OR(B362=Локализация!$C$120,B362=3),0,IF(OR(B362=Локализация!$C$121,B362=2),-1,IF(OR(B362=Локализация!$C$122,B362=1),-2)))))</f>
        <v>0</v>
      </c>
      <c r="X362" s="11" t="b">
        <f>IF(OR(C362=Локализация!$C$124,C362=5),-2,IF(OR(C362=Локализация!$C$125,C362=4),-1,IF(OR(C362=Локализация!$C$126,C362=3),0,IF(OR(C362=Локализация!$C$127,C362=2),2,IF(OR(C362=Локализация!$C$128,C362=1),4)))))</f>
        <v>0</v>
      </c>
      <c r="Y362" s="11" t="b">
        <f>IF(OR(D362=Локализация!$C$118,D362=5),4,IF(OR(D362=Локализация!$C$119,D362=4),2,IF(OR(D362=Локализация!$C$120,D362=3),0,IF(OR(D362=Локализация!$C$121,D362=2),-1,IF(OR(D362=Локализация!$C$122,D362=1),-2)))))</f>
        <v>0</v>
      </c>
      <c r="Z362" s="11" t="b">
        <f>IF(OR(E362=Локализация!$C$124,E362=5),-2,IF(OR(E362=Локализация!$C$125,E362=4),-1,IF(OR(E362=Локализация!$C$126,E362=3),0,IF(OR(E362=Локализация!$C$127,E362=2),2,IF(OR(E362=Локализация!$C$128,E362=1),4)))))</f>
        <v>0</v>
      </c>
      <c r="AA362" s="11" t="b">
        <f>IF(OR(F362=Локализация!$C$118,F362=5),4,IF(OR(F362=Локализация!$C$119,F362=4),2,IF(OR(F362=Локализация!$C$120,F362=3),0,IF(OR(F362=Локализация!$C$121,F362=2),-1,IF(OR(F362=Локализация!$C$122,F362=1),-2)))))</f>
        <v>0</v>
      </c>
      <c r="AB362" s="11" t="b">
        <f>IF(OR(G362=Локализация!$C$124,G362=5),-2,IF(OR(G362=Локализация!$C$125,G362=4),-1,IF(OR(G362=Локализация!$C$126,G362=3),0,IF(OR(G362=Локализация!$C$127,G362=2),2,IF(OR(G362=Локализация!$C$128,G362=1),4)))))</f>
        <v>0</v>
      </c>
      <c r="AC362" s="11" t="b">
        <f>IF(OR(H362=Локализация!$C$118,H362=5),4,IF(OR(H362=Локализация!$C$119,H362=4),2,IF(OR(H362=Локализация!$C$120,H362=3),0,IF(OR(H362=Локализация!$C$121,H362=2),-1,IF(OR(H362=Локализация!$C$122,H362=1),-2)))))</f>
        <v>0</v>
      </c>
      <c r="AD362" s="11" t="b">
        <f>IF(OR(I362=Локализация!$C$124,I362=5),-2,IF(OR(I362=Локализация!$C$125,I362=4),-1,IF(OR(I362=Локализация!$C$126,I362=3),0,IF(OR(I362=Локализация!$C$127,I362=2),2,IF(OR(I362=Локализация!$C$128,I362=1),4)))))</f>
        <v>0</v>
      </c>
      <c r="AE362" s="11" t="b">
        <f>IF(OR(J362=Локализация!$C$118,J362=5),4,IF(OR(J362=Локализация!$C$119,J362=4),2,IF(OR(J362=Локализация!$C$120,J362=3),0,IF(OR(J362=Локализация!$C$121,J362=2),-1,IF(OR(J362=Локализация!$C$122,J362=1),-2)))))</f>
        <v>0</v>
      </c>
      <c r="AF362" s="11" t="b">
        <f>IF(OR(K362=Локализация!$C$124,K362=5),-2,IF(OR(K362=Локализация!$C$125,K362=4),-1,IF(OR(K362=Локализация!$C$126,K362=3),0,IF(OR(K362=Локализация!$C$127,K362=2),2,IF(OR(K362=Локализация!$C$128,K362=1),4)))))</f>
        <v>0</v>
      </c>
      <c r="AG362" s="11" t="b">
        <f>IF(OR(L362=Локализация!$C$118,L362=5),4,IF(OR(L362=Локализация!$C$119,L362=4),2,IF(OR(L362=Локализация!$C$120,L362=3),0,IF(OR(L362=Локализация!$C$121,L362=2),-1,IF(OR(L362=Локализация!$C$122,L362=1),-2)))))</f>
        <v>0</v>
      </c>
      <c r="AH362" s="11" t="b">
        <f>IF(OR(M362=Локализация!$C$124,M362=5),-2,IF(OR(M362=Локализация!$C$125,M362=4),-1,IF(OR(M362=Локализация!$C$126,M362=3),0,IF(OR(M362=Локализация!$C$127,M362=2),2,IF(OR(M362=Локализация!$C$128,M362=1),4)))))</f>
        <v>0</v>
      </c>
      <c r="AI362" s="11" t="b">
        <f>IF(OR(N362=Локализация!$C$118,N362=5),4,IF(OR(N362=Локализация!$C$119,N362=4),2,IF(OR(N362=Локализация!$C$120,N362=3),0,IF(OR(N362=Локализация!$C$121,N362=2),-1,IF(OR(N362=Локализация!$C$122,N362=1),-2)))))</f>
        <v>0</v>
      </c>
      <c r="AJ362" s="11" t="b">
        <f>IF(OR(O362=Локализация!$C$124,O362=5),-2,IF(OR(O362=Локализация!$C$125,O362=4),-1,IF(OR(O362=Локализация!$C$126,O362=3),0,IF(OR(O362=Локализация!$C$127,O362=2),2,IF(OR(O362=Локализация!$C$128,O362=1),4)))))</f>
        <v>0</v>
      </c>
      <c r="AK362" s="11" t="b">
        <f>IF(OR(P362=Локализация!$C$118,P362=5),4,IF(OR(P362=Локализация!$C$119,P362=4),2,IF(OR(P362=Локализация!$C$120,P362=3),0,IF(OR(P362=Локализация!$C$121,P362=2),-1,IF(OR(P362=Локализация!$C$122,P362=1),-2)))))</f>
        <v>0</v>
      </c>
      <c r="AL362" s="11" t="b">
        <f>IF(OR(Q362=Локализация!$C$124,Q362=5),-2,IF(OR(Q362=Локализация!$C$125,Q362=4),-1,IF(OR(Q362=Локализация!$C$126,Q362=3),0,IF(OR(Q362=Локализация!$C$127,Q362=2),2,IF(OR(Q362=Локализация!$C$128,Q362=1),4)))))</f>
        <v>0</v>
      </c>
      <c r="AM362" s="11" t="b">
        <f>IF(OR(R362=Локализация!$C$118,R362=5),4,IF(OR(R362=Локализация!$C$119,R362=4),2,IF(OR(R362=Локализация!$C$120,R362=3),0,IF(OR(R362=Локализация!$C$121,R362=2),-1,IF(OR(R362=Локализация!$C$122,R362=1),-2)))))</f>
        <v>0</v>
      </c>
      <c r="AN362" s="11" t="b">
        <f>IF(OR(S362=Локализация!$C$124,S362=5),-2,IF(OR(S362=Локализация!$C$125,S362=4),-1,IF(OR(S362=Локализация!$C$126,S362=3),0,IF(OR(S362=Локализация!$C$127,S362=2),2,IF(OR(S362=Локализация!$C$128,S362=1),4)))))</f>
        <v>0</v>
      </c>
      <c r="AO362" s="11" t="b">
        <f>IF(OR(T362=Локализация!$C$118,T362=5),4,IF(OR(T362=Локализация!$C$119,T362=4),2,IF(OR(T362=Локализация!$C$120,T362=3),0,IF(OR(T362=Локализация!$C$121,T362=2),-1,IF(OR(T362=Локализация!$C$122,T362=1),-2)))))</f>
        <v>0</v>
      </c>
      <c r="AP362" s="11" t="b">
        <f>IF(OR(U362=Локализация!$C$124,U362=5),-2,IF(OR(U362=Локализация!$C$125,U362=4),-1,IF(OR(U362=Локализация!$C$126,U362=3),0,IF(OR(U362=Локализация!$C$127,U362=2),2,IF(OR(U362=Локализация!$C$128,U362=1),4)))))</f>
        <v>0</v>
      </c>
      <c r="AR362" s="11" t="str">
        <f t="shared" si="107"/>
        <v>ЛОЖЬЛОЖЬ</v>
      </c>
      <c r="AS362" s="11" t="str">
        <f t="shared" si="108"/>
        <v>ЛОЖЬЛОЖЬ</v>
      </c>
      <c r="AT362" s="11" t="str">
        <f t="shared" si="109"/>
        <v>ЛОЖЬЛОЖЬ</v>
      </c>
      <c r="AU362" s="11" t="str">
        <f t="shared" si="110"/>
        <v>ЛОЖЬЛОЖЬ</v>
      </c>
      <c r="AV362" s="11" t="str">
        <f t="shared" si="111"/>
        <v>ЛОЖЬЛОЖЬ</v>
      </c>
      <c r="AW362" s="11" t="str">
        <f t="shared" si="112"/>
        <v>ЛОЖЬЛОЖЬ</v>
      </c>
      <c r="AX362" s="11" t="str">
        <f t="shared" si="113"/>
        <v>ЛОЖЬЛОЖЬ</v>
      </c>
      <c r="AY362" s="11" t="str">
        <f t="shared" si="114"/>
        <v>ЛОЖЬЛОЖЬ</v>
      </c>
      <c r="AZ362" s="11" t="str">
        <f t="shared" si="115"/>
        <v>ЛОЖЬЛОЖЬ</v>
      </c>
      <c r="BA362" s="11" t="str">
        <f t="shared" si="116"/>
        <v>ЛОЖЬЛОЖЬ</v>
      </c>
      <c r="BC362" s="11" t="str">
        <f t="shared" si="117"/>
        <v/>
      </c>
      <c r="BD362" s="11" t="str">
        <f t="shared" si="118"/>
        <v/>
      </c>
      <c r="BE362" s="11" t="str">
        <f t="shared" si="119"/>
        <v/>
      </c>
      <c r="BF362" s="11" t="str">
        <f t="shared" si="120"/>
        <v/>
      </c>
      <c r="BG362" s="11" t="str">
        <f t="shared" si="121"/>
        <v/>
      </c>
      <c r="BH362" s="11" t="str">
        <f t="shared" si="122"/>
        <v/>
      </c>
      <c r="BI362" s="11" t="str">
        <f t="shared" si="123"/>
        <v/>
      </c>
      <c r="BJ362" s="11" t="str">
        <f t="shared" si="124"/>
        <v/>
      </c>
      <c r="BK362" s="11" t="str">
        <f t="shared" si="125"/>
        <v/>
      </c>
      <c r="BL362" s="11" t="str">
        <f t="shared" si="126"/>
        <v/>
      </c>
    </row>
    <row r="363" spans="23:64" x14ac:dyDescent="0.3">
      <c r="W363" s="11" t="b">
        <f>IF(OR(B363=Локализация!$C$118,B363=5),4,IF(OR(B363=Локализация!$C$119,B363=4),2,IF(OR(B363=Локализация!$C$120,B363=3),0,IF(OR(B363=Локализация!$C$121,B363=2),-1,IF(OR(B363=Локализация!$C$122,B363=1),-2)))))</f>
        <v>0</v>
      </c>
      <c r="X363" s="11" t="b">
        <f>IF(OR(C363=Локализация!$C$124,C363=5),-2,IF(OR(C363=Локализация!$C$125,C363=4),-1,IF(OR(C363=Локализация!$C$126,C363=3),0,IF(OR(C363=Локализация!$C$127,C363=2),2,IF(OR(C363=Локализация!$C$128,C363=1),4)))))</f>
        <v>0</v>
      </c>
      <c r="Y363" s="11" t="b">
        <f>IF(OR(D363=Локализация!$C$118,D363=5),4,IF(OR(D363=Локализация!$C$119,D363=4),2,IF(OR(D363=Локализация!$C$120,D363=3),0,IF(OR(D363=Локализация!$C$121,D363=2),-1,IF(OR(D363=Локализация!$C$122,D363=1),-2)))))</f>
        <v>0</v>
      </c>
      <c r="Z363" s="11" t="b">
        <f>IF(OR(E363=Локализация!$C$124,E363=5),-2,IF(OR(E363=Локализация!$C$125,E363=4),-1,IF(OR(E363=Локализация!$C$126,E363=3),0,IF(OR(E363=Локализация!$C$127,E363=2),2,IF(OR(E363=Локализация!$C$128,E363=1),4)))))</f>
        <v>0</v>
      </c>
      <c r="AA363" s="11" t="b">
        <f>IF(OR(F363=Локализация!$C$118,F363=5),4,IF(OR(F363=Локализация!$C$119,F363=4),2,IF(OR(F363=Локализация!$C$120,F363=3),0,IF(OR(F363=Локализация!$C$121,F363=2),-1,IF(OR(F363=Локализация!$C$122,F363=1),-2)))))</f>
        <v>0</v>
      </c>
      <c r="AB363" s="11" t="b">
        <f>IF(OR(G363=Локализация!$C$124,G363=5),-2,IF(OR(G363=Локализация!$C$125,G363=4),-1,IF(OR(G363=Локализация!$C$126,G363=3),0,IF(OR(G363=Локализация!$C$127,G363=2),2,IF(OR(G363=Локализация!$C$128,G363=1),4)))))</f>
        <v>0</v>
      </c>
      <c r="AC363" s="11" t="b">
        <f>IF(OR(H363=Локализация!$C$118,H363=5),4,IF(OR(H363=Локализация!$C$119,H363=4),2,IF(OR(H363=Локализация!$C$120,H363=3),0,IF(OR(H363=Локализация!$C$121,H363=2),-1,IF(OR(H363=Локализация!$C$122,H363=1),-2)))))</f>
        <v>0</v>
      </c>
      <c r="AD363" s="11" t="b">
        <f>IF(OR(I363=Локализация!$C$124,I363=5),-2,IF(OR(I363=Локализация!$C$125,I363=4),-1,IF(OR(I363=Локализация!$C$126,I363=3),0,IF(OR(I363=Локализация!$C$127,I363=2),2,IF(OR(I363=Локализация!$C$128,I363=1),4)))))</f>
        <v>0</v>
      </c>
      <c r="AE363" s="11" t="b">
        <f>IF(OR(J363=Локализация!$C$118,J363=5),4,IF(OR(J363=Локализация!$C$119,J363=4),2,IF(OR(J363=Локализация!$C$120,J363=3),0,IF(OR(J363=Локализация!$C$121,J363=2),-1,IF(OR(J363=Локализация!$C$122,J363=1),-2)))))</f>
        <v>0</v>
      </c>
      <c r="AF363" s="11" t="b">
        <f>IF(OR(K363=Локализация!$C$124,K363=5),-2,IF(OR(K363=Локализация!$C$125,K363=4),-1,IF(OR(K363=Локализация!$C$126,K363=3),0,IF(OR(K363=Локализация!$C$127,K363=2),2,IF(OR(K363=Локализация!$C$128,K363=1),4)))))</f>
        <v>0</v>
      </c>
      <c r="AG363" s="11" t="b">
        <f>IF(OR(L363=Локализация!$C$118,L363=5),4,IF(OR(L363=Локализация!$C$119,L363=4),2,IF(OR(L363=Локализация!$C$120,L363=3),0,IF(OR(L363=Локализация!$C$121,L363=2),-1,IF(OR(L363=Локализация!$C$122,L363=1),-2)))))</f>
        <v>0</v>
      </c>
      <c r="AH363" s="11" t="b">
        <f>IF(OR(M363=Локализация!$C$124,M363=5),-2,IF(OR(M363=Локализация!$C$125,M363=4),-1,IF(OR(M363=Локализация!$C$126,M363=3),0,IF(OR(M363=Локализация!$C$127,M363=2),2,IF(OR(M363=Локализация!$C$128,M363=1),4)))))</f>
        <v>0</v>
      </c>
      <c r="AI363" s="11" t="b">
        <f>IF(OR(N363=Локализация!$C$118,N363=5),4,IF(OR(N363=Локализация!$C$119,N363=4),2,IF(OR(N363=Локализация!$C$120,N363=3),0,IF(OR(N363=Локализация!$C$121,N363=2),-1,IF(OR(N363=Локализация!$C$122,N363=1),-2)))))</f>
        <v>0</v>
      </c>
      <c r="AJ363" s="11" t="b">
        <f>IF(OR(O363=Локализация!$C$124,O363=5),-2,IF(OR(O363=Локализация!$C$125,O363=4),-1,IF(OR(O363=Локализация!$C$126,O363=3),0,IF(OR(O363=Локализация!$C$127,O363=2),2,IF(OR(O363=Локализация!$C$128,O363=1),4)))))</f>
        <v>0</v>
      </c>
      <c r="AK363" s="11" t="b">
        <f>IF(OR(P363=Локализация!$C$118,P363=5),4,IF(OR(P363=Локализация!$C$119,P363=4),2,IF(OR(P363=Локализация!$C$120,P363=3),0,IF(OR(P363=Локализация!$C$121,P363=2),-1,IF(OR(P363=Локализация!$C$122,P363=1),-2)))))</f>
        <v>0</v>
      </c>
      <c r="AL363" s="11" t="b">
        <f>IF(OR(Q363=Локализация!$C$124,Q363=5),-2,IF(OR(Q363=Локализация!$C$125,Q363=4),-1,IF(OR(Q363=Локализация!$C$126,Q363=3),0,IF(OR(Q363=Локализация!$C$127,Q363=2),2,IF(OR(Q363=Локализация!$C$128,Q363=1),4)))))</f>
        <v>0</v>
      </c>
      <c r="AM363" s="11" t="b">
        <f>IF(OR(R363=Локализация!$C$118,R363=5),4,IF(OR(R363=Локализация!$C$119,R363=4),2,IF(OR(R363=Локализация!$C$120,R363=3),0,IF(OR(R363=Локализация!$C$121,R363=2),-1,IF(OR(R363=Локализация!$C$122,R363=1),-2)))))</f>
        <v>0</v>
      </c>
      <c r="AN363" s="11" t="b">
        <f>IF(OR(S363=Локализация!$C$124,S363=5),-2,IF(OR(S363=Локализация!$C$125,S363=4),-1,IF(OR(S363=Локализация!$C$126,S363=3),0,IF(OR(S363=Локализация!$C$127,S363=2),2,IF(OR(S363=Локализация!$C$128,S363=1),4)))))</f>
        <v>0</v>
      </c>
      <c r="AO363" s="11" t="b">
        <f>IF(OR(T363=Локализация!$C$118,T363=5),4,IF(OR(T363=Локализация!$C$119,T363=4),2,IF(OR(T363=Локализация!$C$120,T363=3),0,IF(OR(T363=Локализация!$C$121,T363=2),-1,IF(OR(T363=Локализация!$C$122,T363=1),-2)))))</f>
        <v>0</v>
      </c>
      <c r="AP363" s="11" t="b">
        <f>IF(OR(U363=Локализация!$C$124,U363=5),-2,IF(OR(U363=Локализация!$C$125,U363=4),-1,IF(OR(U363=Локализация!$C$126,U363=3),0,IF(OR(U363=Локализация!$C$127,U363=2),2,IF(OR(U363=Локализация!$C$128,U363=1),4)))))</f>
        <v>0</v>
      </c>
      <c r="AR363" s="11" t="str">
        <f t="shared" si="107"/>
        <v>ЛОЖЬЛОЖЬ</v>
      </c>
      <c r="AS363" s="11" t="str">
        <f t="shared" si="108"/>
        <v>ЛОЖЬЛОЖЬ</v>
      </c>
      <c r="AT363" s="11" t="str">
        <f t="shared" si="109"/>
        <v>ЛОЖЬЛОЖЬ</v>
      </c>
      <c r="AU363" s="11" t="str">
        <f t="shared" si="110"/>
        <v>ЛОЖЬЛОЖЬ</v>
      </c>
      <c r="AV363" s="11" t="str">
        <f t="shared" si="111"/>
        <v>ЛОЖЬЛОЖЬ</v>
      </c>
      <c r="AW363" s="11" t="str">
        <f t="shared" si="112"/>
        <v>ЛОЖЬЛОЖЬ</v>
      </c>
      <c r="AX363" s="11" t="str">
        <f t="shared" si="113"/>
        <v>ЛОЖЬЛОЖЬ</v>
      </c>
      <c r="AY363" s="11" t="str">
        <f t="shared" si="114"/>
        <v>ЛОЖЬЛОЖЬ</v>
      </c>
      <c r="AZ363" s="11" t="str">
        <f t="shared" si="115"/>
        <v>ЛОЖЬЛОЖЬ</v>
      </c>
      <c r="BA363" s="11" t="str">
        <f t="shared" si="116"/>
        <v>ЛОЖЬЛОЖЬ</v>
      </c>
      <c r="BC363" s="11" t="str">
        <f t="shared" si="117"/>
        <v/>
      </c>
      <c r="BD363" s="11" t="str">
        <f t="shared" si="118"/>
        <v/>
      </c>
      <c r="BE363" s="11" t="str">
        <f t="shared" si="119"/>
        <v/>
      </c>
      <c r="BF363" s="11" t="str">
        <f t="shared" si="120"/>
        <v/>
      </c>
      <c r="BG363" s="11" t="str">
        <f t="shared" si="121"/>
        <v/>
      </c>
      <c r="BH363" s="11" t="str">
        <f t="shared" si="122"/>
        <v/>
      </c>
      <c r="BI363" s="11" t="str">
        <f t="shared" si="123"/>
        <v/>
      </c>
      <c r="BJ363" s="11" t="str">
        <f t="shared" si="124"/>
        <v/>
      </c>
      <c r="BK363" s="11" t="str">
        <f t="shared" si="125"/>
        <v/>
      </c>
      <c r="BL363" s="11" t="str">
        <f t="shared" si="126"/>
        <v/>
      </c>
    </row>
    <row r="364" spans="23:64" x14ac:dyDescent="0.3">
      <c r="W364" s="11" t="b">
        <f>IF(OR(B364=Локализация!$C$118,B364=5),4,IF(OR(B364=Локализация!$C$119,B364=4),2,IF(OR(B364=Локализация!$C$120,B364=3),0,IF(OR(B364=Локализация!$C$121,B364=2),-1,IF(OR(B364=Локализация!$C$122,B364=1),-2)))))</f>
        <v>0</v>
      </c>
      <c r="X364" s="11" t="b">
        <f>IF(OR(C364=Локализация!$C$124,C364=5),-2,IF(OR(C364=Локализация!$C$125,C364=4),-1,IF(OR(C364=Локализация!$C$126,C364=3),0,IF(OR(C364=Локализация!$C$127,C364=2),2,IF(OR(C364=Локализация!$C$128,C364=1),4)))))</f>
        <v>0</v>
      </c>
      <c r="Y364" s="11" t="b">
        <f>IF(OR(D364=Локализация!$C$118,D364=5),4,IF(OR(D364=Локализация!$C$119,D364=4),2,IF(OR(D364=Локализация!$C$120,D364=3),0,IF(OR(D364=Локализация!$C$121,D364=2),-1,IF(OR(D364=Локализация!$C$122,D364=1),-2)))))</f>
        <v>0</v>
      </c>
      <c r="Z364" s="11" t="b">
        <f>IF(OR(E364=Локализация!$C$124,E364=5),-2,IF(OR(E364=Локализация!$C$125,E364=4),-1,IF(OR(E364=Локализация!$C$126,E364=3),0,IF(OR(E364=Локализация!$C$127,E364=2),2,IF(OR(E364=Локализация!$C$128,E364=1),4)))))</f>
        <v>0</v>
      </c>
      <c r="AA364" s="11" t="b">
        <f>IF(OR(F364=Локализация!$C$118,F364=5),4,IF(OR(F364=Локализация!$C$119,F364=4),2,IF(OR(F364=Локализация!$C$120,F364=3),0,IF(OR(F364=Локализация!$C$121,F364=2),-1,IF(OR(F364=Локализация!$C$122,F364=1),-2)))))</f>
        <v>0</v>
      </c>
      <c r="AB364" s="11" t="b">
        <f>IF(OR(G364=Локализация!$C$124,G364=5),-2,IF(OR(G364=Локализация!$C$125,G364=4),-1,IF(OR(G364=Локализация!$C$126,G364=3),0,IF(OR(G364=Локализация!$C$127,G364=2),2,IF(OR(G364=Локализация!$C$128,G364=1),4)))))</f>
        <v>0</v>
      </c>
      <c r="AC364" s="11" t="b">
        <f>IF(OR(H364=Локализация!$C$118,H364=5),4,IF(OR(H364=Локализация!$C$119,H364=4),2,IF(OR(H364=Локализация!$C$120,H364=3),0,IF(OR(H364=Локализация!$C$121,H364=2),-1,IF(OR(H364=Локализация!$C$122,H364=1),-2)))))</f>
        <v>0</v>
      </c>
      <c r="AD364" s="11" t="b">
        <f>IF(OR(I364=Локализация!$C$124,I364=5),-2,IF(OR(I364=Локализация!$C$125,I364=4),-1,IF(OR(I364=Локализация!$C$126,I364=3),0,IF(OR(I364=Локализация!$C$127,I364=2),2,IF(OR(I364=Локализация!$C$128,I364=1),4)))))</f>
        <v>0</v>
      </c>
      <c r="AE364" s="11" t="b">
        <f>IF(OR(J364=Локализация!$C$118,J364=5),4,IF(OR(J364=Локализация!$C$119,J364=4),2,IF(OR(J364=Локализация!$C$120,J364=3),0,IF(OR(J364=Локализация!$C$121,J364=2),-1,IF(OR(J364=Локализация!$C$122,J364=1),-2)))))</f>
        <v>0</v>
      </c>
      <c r="AF364" s="11" t="b">
        <f>IF(OR(K364=Локализация!$C$124,K364=5),-2,IF(OR(K364=Локализация!$C$125,K364=4),-1,IF(OR(K364=Локализация!$C$126,K364=3),0,IF(OR(K364=Локализация!$C$127,K364=2),2,IF(OR(K364=Локализация!$C$128,K364=1),4)))))</f>
        <v>0</v>
      </c>
      <c r="AG364" s="11" t="b">
        <f>IF(OR(L364=Локализация!$C$118,L364=5),4,IF(OR(L364=Локализация!$C$119,L364=4),2,IF(OR(L364=Локализация!$C$120,L364=3),0,IF(OR(L364=Локализация!$C$121,L364=2),-1,IF(OR(L364=Локализация!$C$122,L364=1),-2)))))</f>
        <v>0</v>
      </c>
      <c r="AH364" s="11" t="b">
        <f>IF(OR(M364=Локализация!$C$124,M364=5),-2,IF(OR(M364=Локализация!$C$125,M364=4),-1,IF(OR(M364=Локализация!$C$126,M364=3),0,IF(OR(M364=Локализация!$C$127,M364=2),2,IF(OR(M364=Локализация!$C$128,M364=1),4)))))</f>
        <v>0</v>
      </c>
      <c r="AI364" s="11" t="b">
        <f>IF(OR(N364=Локализация!$C$118,N364=5),4,IF(OR(N364=Локализация!$C$119,N364=4),2,IF(OR(N364=Локализация!$C$120,N364=3),0,IF(OR(N364=Локализация!$C$121,N364=2),-1,IF(OR(N364=Локализация!$C$122,N364=1),-2)))))</f>
        <v>0</v>
      </c>
      <c r="AJ364" s="11" t="b">
        <f>IF(OR(O364=Локализация!$C$124,O364=5),-2,IF(OR(O364=Локализация!$C$125,O364=4),-1,IF(OR(O364=Локализация!$C$126,O364=3),0,IF(OR(O364=Локализация!$C$127,O364=2),2,IF(OR(O364=Локализация!$C$128,O364=1),4)))))</f>
        <v>0</v>
      </c>
      <c r="AK364" s="11" t="b">
        <f>IF(OR(P364=Локализация!$C$118,P364=5),4,IF(OR(P364=Локализация!$C$119,P364=4),2,IF(OR(P364=Локализация!$C$120,P364=3),0,IF(OR(P364=Локализация!$C$121,P364=2),-1,IF(OR(P364=Локализация!$C$122,P364=1),-2)))))</f>
        <v>0</v>
      </c>
      <c r="AL364" s="11" t="b">
        <f>IF(OR(Q364=Локализация!$C$124,Q364=5),-2,IF(OR(Q364=Локализация!$C$125,Q364=4),-1,IF(OR(Q364=Локализация!$C$126,Q364=3),0,IF(OR(Q364=Локализация!$C$127,Q364=2),2,IF(OR(Q364=Локализация!$C$128,Q364=1),4)))))</f>
        <v>0</v>
      </c>
      <c r="AM364" s="11" t="b">
        <f>IF(OR(R364=Локализация!$C$118,R364=5),4,IF(OR(R364=Локализация!$C$119,R364=4),2,IF(OR(R364=Локализация!$C$120,R364=3),0,IF(OR(R364=Локализация!$C$121,R364=2),-1,IF(OR(R364=Локализация!$C$122,R364=1),-2)))))</f>
        <v>0</v>
      </c>
      <c r="AN364" s="11" t="b">
        <f>IF(OR(S364=Локализация!$C$124,S364=5),-2,IF(OR(S364=Локализация!$C$125,S364=4),-1,IF(OR(S364=Локализация!$C$126,S364=3),0,IF(OR(S364=Локализация!$C$127,S364=2),2,IF(OR(S364=Локализация!$C$128,S364=1),4)))))</f>
        <v>0</v>
      </c>
      <c r="AO364" s="11" t="b">
        <f>IF(OR(T364=Локализация!$C$118,T364=5),4,IF(OR(T364=Локализация!$C$119,T364=4),2,IF(OR(T364=Локализация!$C$120,T364=3),0,IF(OR(T364=Локализация!$C$121,T364=2),-1,IF(OR(T364=Локализация!$C$122,T364=1),-2)))))</f>
        <v>0</v>
      </c>
      <c r="AP364" s="11" t="b">
        <f>IF(OR(U364=Локализация!$C$124,U364=5),-2,IF(OR(U364=Локализация!$C$125,U364=4),-1,IF(OR(U364=Локализация!$C$126,U364=3),0,IF(OR(U364=Локализация!$C$127,U364=2),2,IF(OR(U364=Локализация!$C$128,U364=1),4)))))</f>
        <v>0</v>
      </c>
      <c r="AR364" s="11" t="str">
        <f t="shared" si="107"/>
        <v>ЛОЖЬЛОЖЬ</v>
      </c>
      <c r="AS364" s="11" t="str">
        <f t="shared" si="108"/>
        <v>ЛОЖЬЛОЖЬ</v>
      </c>
      <c r="AT364" s="11" t="str">
        <f t="shared" si="109"/>
        <v>ЛОЖЬЛОЖЬ</v>
      </c>
      <c r="AU364" s="11" t="str">
        <f t="shared" si="110"/>
        <v>ЛОЖЬЛОЖЬ</v>
      </c>
      <c r="AV364" s="11" t="str">
        <f t="shared" si="111"/>
        <v>ЛОЖЬЛОЖЬ</v>
      </c>
      <c r="AW364" s="11" t="str">
        <f t="shared" si="112"/>
        <v>ЛОЖЬЛОЖЬ</v>
      </c>
      <c r="AX364" s="11" t="str">
        <f t="shared" si="113"/>
        <v>ЛОЖЬЛОЖЬ</v>
      </c>
      <c r="AY364" s="11" t="str">
        <f t="shared" si="114"/>
        <v>ЛОЖЬЛОЖЬ</v>
      </c>
      <c r="AZ364" s="11" t="str">
        <f t="shared" si="115"/>
        <v>ЛОЖЬЛОЖЬ</v>
      </c>
      <c r="BA364" s="11" t="str">
        <f t="shared" si="116"/>
        <v>ЛОЖЬЛОЖЬ</v>
      </c>
      <c r="BC364" s="11" t="str">
        <f t="shared" si="117"/>
        <v/>
      </c>
      <c r="BD364" s="11" t="str">
        <f t="shared" si="118"/>
        <v/>
      </c>
      <c r="BE364" s="11" t="str">
        <f t="shared" si="119"/>
        <v/>
      </c>
      <c r="BF364" s="11" t="str">
        <f t="shared" si="120"/>
        <v/>
      </c>
      <c r="BG364" s="11" t="str">
        <f t="shared" si="121"/>
        <v/>
      </c>
      <c r="BH364" s="11" t="str">
        <f t="shared" si="122"/>
        <v/>
      </c>
      <c r="BI364" s="11" t="str">
        <f t="shared" si="123"/>
        <v/>
      </c>
      <c r="BJ364" s="11" t="str">
        <f t="shared" si="124"/>
        <v/>
      </c>
      <c r="BK364" s="11" t="str">
        <f t="shared" si="125"/>
        <v/>
      </c>
      <c r="BL364" s="11" t="str">
        <f t="shared" si="126"/>
        <v/>
      </c>
    </row>
    <row r="365" spans="23:64" x14ac:dyDescent="0.3">
      <c r="W365" s="11" t="b">
        <f>IF(OR(B365=Локализация!$C$118,B365=5),4,IF(OR(B365=Локализация!$C$119,B365=4),2,IF(OR(B365=Локализация!$C$120,B365=3),0,IF(OR(B365=Локализация!$C$121,B365=2),-1,IF(OR(B365=Локализация!$C$122,B365=1),-2)))))</f>
        <v>0</v>
      </c>
      <c r="X365" s="11" t="b">
        <f>IF(OR(C365=Локализация!$C$124,C365=5),-2,IF(OR(C365=Локализация!$C$125,C365=4),-1,IF(OR(C365=Локализация!$C$126,C365=3),0,IF(OR(C365=Локализация!$C$127,C365=2),2,IF(OR(C365=Локализация!$C$128,C365=1),4)))))</f>
        <v>0</v>
      </c>
      <c r="Y365" s="11" t="b">
        <f>IF(OR(D365=Локализация!$C$118,D365=5),4,IF(OR(D365=Локализация!$C$119,D365=4),2,IF(OR(D365=Локализация!$C$120,D365=3),0,IF(OR(D365=Локализация!$C$121,D365=2),-1,IF(OR(D365=Локализация!$C$122,D365=1),-2)))))</f>
        <v>0</v>
      </c>
      <c r="Z365" s="11" t="b">
        <f>IF(OR(E365=Локализация!$C$124,E365=5),-2,IF(OR(E365=Локализация!$C$125,E365=4),-1,IF(OR(E365=Локализация!$C$126,E365=3),0,IF(OR(E365=Локализация!$C$127,E365=2),2,IF(OR(E365=Локализация!$C$128,E365=1),4)))))</f>
        <v>0</v>
      </c>
      <c r="AA365" s="11" t="b">
        <f>IF(OR(F365=Локализация!$C$118,F365=5),4,IF(OR(F365=Локализация!$C$119,F365=4),2,IF(OR(F365=Локализация!$C$120,F365=3),0,IF(OR(F365=Локализация!$C$121,F365=2),-1,IF(OR(F365=Локализация!$C$122,F365=1),-2)))))</f>
        <v>0</v>
      </c>
      <c r="AB365" s="11" t="b">
        <f>IF(OR(G365=Локализация!$C$124,G365=5),-2,IF(OR(G365=Локализация!$C$125,G365=4),-1,IF(OR(G365=Локализация!$C$126,G365=3),0,IF(OR(G365=Локализация!$C$127,G365=2),2,IF(OR(G365=Локализация!$C$128,G365=1),4)))))</f>
        <v>0</v>
      </c>
      <c r="AC365" s="11" t="b">
        <f>IF(OR(H365=Локализация!$C$118,H365=5),4,IF(OR(H365=Локализация!$C$119,H365=4),2,IF(OR(H365=Локализация!$C$120,H365=3),0,IF(OR(H365=Локализация!$C$121,H365=2),-1,IF(OR(H365=Локализация!$C$122,H365=1),-2)))))</f>
        <v>0</v>
      </c>
      <c r="AD365" s="11" t="b">
        <f>IF(OR(I365=Локализация!$C$124,I365=5),-2,IF(OR(I365=Локализация!$C$125,I365=4),-1,IF(OR(I365=Локализация!$C$126,I365=3),0,IF(OR(I365=Локализация!$C$127,I365=2),2,IF(OR(I365=Локализация!$C$128,I365=1),4)))))</f>
        <v>0</v>
      </c>
      <c r="AE365" s="11" t="b">
        <f>IF(OR(J365=Локализация!$C$118,J365=5),4,IF(OR(J365=Локализация!$C$119,J365=4),2,IF(OR(J365=Локализация!$C$120,J365=3),0,IF(OR(J365=Локализация!$C$121,J365=2),-1,IF(OR(J365=Локализация!$C$122,J365=1),-2)))))</f>
        <v>0</v>
      </c>
      <c r="AF365" s="11" t="b">
        <f>IF(OR(K365=Локализация!$C$124,K365=5),-2,IF(OR(K365=Локализация!$C$125,K365=4),-1,IF(OR(K365=Локализация!$C$126,K365=3),0,IF(OR(K365=Локализация!$C$127,K365=2),2,IF(OR(K365=Локализация!$C$128,K365=1),4)))))</f>
        <v>0</v>
      </c>
      <c r="AG365" s="11" t="b">
        <f>IF(OR(L365=Локализация!$C$118,L365=5),4,IF(OR(L365=Локализация!$C$119,L365=4),2,IF(OR(L365=Локализация!$C$120,L365=3),0,IF(OR(L365=Локализация!$C$121,L365=2),-1,IF(OR(L365=Локализация!$C$122,L365=1),-2)))))</f>
        <v>0</v>
      </c>
      <c r="AH365" s="11" t="b">
        <f>IF(OR(M365=Локализация!$C$124,M365=5),-2,IF(OR(M365=Локализация!$C$125,M365=4),-1,IF(OR(M365=Локализация!$C$126,M365=3),0,IF(OR(M365=Локализация!$C$127,M365=2),2,IF(OR(M365=Локализация!$C$128,M365=1),4)))))</f>
        <v>0</v>
      </c>
      <c r="AI365" s="11" t="b">
        <f>IF(OR(N365=Локализация!$C$118,N365=5),4,IF(OR(N365=Локализация!$C$119,N365=4),2,IF(OR(N365=Локализация!$C$120,N365=3),0,IF(OR(N365=Локализация!$C$121,N365=2),-1,IF(OR(N365=Локализация!$C$122,N365=1),-2)))))</f>
        <v>0</v>
      </c>
      <c r="AJ365" s="11" t="b">
        <f>IF(OR(O365=Локализация!$C$124,O365=5),-2,IF(OR(O365=Локализация!$C$125,O365=4),-1,IF(OR(O365=Локализация!$C$126,O365=3),0,IF(OR(O365=Локализация!$C$127,O365=2),2,IF(OR(O365=Локализация!$C$128,O365=1),4)))))</f>
        <v>0</v>
      </c>
      <c r="AK365" s="11" t="b">
        <f>IF(OR(P365=Локализация!$C$118,P365=5),4,IF(OR(P365=Локализация!$C$119,P365=4),2,IF(OR(P365=Локализация!$C$120,P365=3),0,IF(OR(P365=Локализация!$C$121,P365=2),-1,IF(OR(P365=Локализация!$C$122,P365=1),-2)))))</f>
        <v>0</v>
      </c>
      <c r="AL365" s="11" t="b">
        <f>IF(OR(Q365=Локализация!$C$124,Q365=5),-2,IF(OR(Q365=Локализация!$C$125,Q365=4),-1,IF(OR(Q365=Локализация!$C$126,Q365=3),0,IF(OR(Q365=Локализация!$C$127,Q365=2),2,IF(OR(Q365=Локализация!$C$128,Q365=1),4)))))</f>
        <v>0</v>
      </c>
      <c r="AM365" s="11" t="b">
        <f>IF(OR(R365=Локализация!$C$118,R365=5),4,IF(OR(R365=Локализация!$C$119,R365=4),2,IF(OR(R365=Локализация!$C$120,R365=3),0,IF(OR(R365=Локализация!$C$121,R365=2),-1,IF(OR(R365=Локализация!$C$122,R365=1),-2)))))</f>
        <v>0</v>
      </c>
      <c r="AN365" s="11" t="b">
        <f>IF(OR(S365=Локализация!$C$124,S365=5),-2,IF(OR(S365=Локализация!$C$125,S365=4),-1,IF(OR(S365=Локализация!$C$126,S365=3),0,IF(OR(S365=Локализация!$C$127,S365=2),2,IF(OR(S365=Локализация!$C$128,S365=1),4)))))</f>
        <v>0</v>
      </c>
      <c r="AO365" s="11" t="b">
        <f>IF(OR(T365=Локализация!$C$118,T365=5),4,IF(OR(T365=Локализация!$C$119,T365=4),2,IF(OR(T365=Локализация!$C$120,T365=3),0,IF(OR(T365=Локализация!$C$121,T365=2),-1,IF(OR(T365=Локализация!$C$122,T365=1),-2)))))</f>
        <v>0</v>
      </c>
      <c r="AP365" s="11" t="b">
        <f>IF(OR(U365=Локализация!$C$124,U365=5),-2,IF(OR(U365=Локализация!$C$125,U365=4),-1,IF(OR(U365=Локализация!$C$126,U365=3),0,IF(OR(U365=Локализация!$C$127,U365=2),2,IF(OR(U365=Локализация!$C$128,U365=1),4)))))</f>
        <v>0</v>
      </c>
      <c r="AR365" s="11" t="str">
        <f t="shared" si="107"/>
        <v>ЛОЖЬЛОЖЬ</v>
      </c>
      <c r="AS365" s="11" t="str">
        <f t="shared" si="108"/>
        <v>ЛОЖЬЛОЖЬ</v>
      </c>
      <c r="AT365" s="11" t="str">
        <f t="shared" si="109"/>
        <v>ЛОЖЬЛОЖЬ</v>
      </c>
      <c r="AU365" s="11" t="str">
        <f t="shared" si="110"/>
        <v>ЛОЖЬЛОЖЬ</v>
      </c>
      <c r="AV365" s="11" t="str">
        <f t="shared" si="111"/>
        <v>ЛОЖЬЛОЖЬ</v>
      </c>
      <c r="AW365" s="11" t="str">
        <f t="shared" si="112"/>
        <v>ЛОЖЬЛОЖЬ</v>
      </c>
      <c r="AX365" s="11" t="str">
        <f t="shared" si="113"/>
        <v>ЛОЖЬЛОЖЬ</v>
      </c>
      <c r="AY365" s="11" t="str">
        <f t="shared" si="114"/>
        <v>ЛОЖЬЛОЖЬ</v>
      </c>
      <c r="AZ365" s="11" t="str">
        <f t="shared" si="115"/>
        <v>ЛОЖЬЛОЖЬ</v>
      </c>
      <c r="BA365" s="11" t="str">
        <f t="shared" si="116"/>
        <v>ЛОЖЬЛОЖЬ</v>
      </c>
      <c r="BC365" s="11" t="str">
        <f t="shared" si="117"/>
        <v/>
      </c>
      <c r="BD365" s="11" t="str">
        <f t="shared" si="118"/>
        <v/>
      </c>
      <c r="BE365" s="11" t="str">
        <f t="shared" si="119"/>
        <v/>
      </c>
      <c r="BF365" s="11" t="str">
        <f t="shared" si="120"/>
        <v/>
      </c>
      <c r="BG365" s="11" t="str">
        <f t="shared" si="121"/>
        <v/>
      </c>
      <c r="BH365" s="11" t="str">
        <f t="shared" si="122"/>
        <v/>
      </c>
      <c r="BI365" s="11" t="str">
        <f t="shared" si="123"/>
        <v/>
      </c>
      <c r="BJ365" s="11" t="str">
        <f t="shared" si="124"/>
        <v/>
      </c>
      <c r="BK365" s="11" t="str">
        <f t="shared" si="125"/>
        <v/>
      </c>
      <c r="BL365" s="11" t="str">
        <f t="shared" si="126"/>
        <v/>
      </c>
    </row>
    <row r="366" spans="23:64" x14ac:dyDescent="0.3">
      <c r="W366" s="11" t="b">
        <f>IF(OR(B366=Локализация!$C$118,B366=5),4,IF(OR(B366=Локализация!$C$119,B366=4),2,IF(OR(B366=Локализация!$C$120,B366=3),0,IF(OR(B366=Локализация!$C$121,B366=2),-1,IF(OR(B366=Локализация!$C$122,B366=1),-2)))))</f>
        <v>0</v>
      </c>
      <c r="X366" s="11" t="b">
        <f>IF(OR(C366=Локализация!$C$124,C366=5),-2,IF(OR(C366=Локализация!$C$125,C366=4),-1,IF(OR(C366=Локализация!$C$126,C366=3),0,IF(OR(C366=Локализация!$C$127,C366=2),2,IF(OR(C366=Локализация!$C$128,C366=1),4)))))</f>
        <v>0</v>
      </c>
      <c r="Y366" s="11" t="b">
        <f>IF(OR(D366=Локализация!$C$118,D366=5),4,IF(OR(D366=Локализация!$C$119,D366=4),2,IF(OR(D366=Локализация!$C$120,D366=3),0,IF(OR(D366=Локализация!$C$121,D366=2),-1,IF(OR(D366=Локализация!$C$122,D366=1),-2)))))</f>
        <v>0</v>
      </c>
      <c r="Z366" s="11" t="b">
        <f>IF(OR(E366=Локализация!$C$124,E366=5),-2,IF(OR(E366=Локализация!$C$125,E366=4),-1,IF(OR(E366=Локализация!$C$126,E366=3),0,IF(OR(E366=Локализация!$C$127,E366=2),2,IF(OR(E366=Локализация!$C$128,E366=1),4)))))</f>
        <v>0</v>
      </c>
      <c r="AA366" s="11" t="b">
        <f>IF(OR(F366=Локализация!$C$118,F366=5),4,IF(OR(F366=Локализация!$C$119,F366=4),2,IF(OR(F366=Локализация!$C$120,F366=3),0,IF(OR(F366=Локализация!$C$121,F366=2),-1,IF(OR(F366=Локализация!$C$122,F366=1),-2)))))</f>
        <v>0</v>
      </c>
      <c r="AB366" s="11" t="b">
        <f>IF(OR(G366=Локализация!$C$124,G366=5),-2,IF(OR(G366=Локализация!$C$125,G366=4),-1,IF(OR(G366=Локализация!$C$126,G366=3),0,IF(OR(G366=Локализация!$C$127,G366=2),2,IF(OR(G366=Локализация!$C$128,G366=1),4)))))</f>
        <v>0</v>
      </c>
      <c r="AC366" s="11" t="b">
        <f>IF(OR(H366=Локализация!$C$118,H366=5),4,IF(OR(H366=Локализация!$C$119,H366=4),2,IF(OR(H366=Локализация!$C$120,H366=3),0,IF(OR(H366=Локализация!$C$121,H366=2),-1,IF(OR(H366=Локализация!$C$122,H366=1),-2)))))</f>
        <v>0</v>
      </c>
      <c r="AD366" s="11" t="b">
        <f>IF(OR(I366=Локализация!$C$124,I366=5),-2,IF(OR(I366=Локализация!$C$125,I366=4),-1,IF(OR(I366=Локализация!$C$126,I366=3),0,IF(OR(I366=Локализация!$C$127,I366=2),2,IF(OR(I366=Локализация!$C$128,I366=1),4)))))</f>
        <v>0</v>
      </c>
      <c r="AE366" s="11" t="b">
        <f>IF(OR(J366=Локализация!$C$118,J366=5),4,IF(OR(J366=Локализация!$C$119,J366=4),2,IF(OR(J366=Локализация!$C$120,J366=3),0,IF(OR(J366=Локализация!$C$121,J366=2),-1,IF(OR(J366=Локализация!$C$122,J366=1),-2)))))</f>
        <v>0</v>
      </c>
      <c r="AF366" s="11" t="b">
        <f>IF(OR(K366=Локализация!$C$124,K366=5),-2,IF(OR(K366=Локализация!$C$125,K366=4),-1,IF(OR(K366=Локализация!$C$126,K366=3),0,IF(OR(K366=Локализация!$C$127,K366=2),2,IF(OR(K366=Локализация!$C$128,K366=1),4)))))</f>
        <v>0</v>
      </c>
      <c r="AG366" s="11" t="b">
        <f>IF(OR(L366=Локализация!$C$118,L366=5),4,IF(OR(L366=Локализация!$C$119,L366=4),2,IF(OR(L366=Локализация!$C$120,L366=3),0,IF(OR(L366=Локализация!$C$121,L366=2),-1,IF(OR(L366=Локализация!$C$122,L366=1),-2)))))</f>
        <v>0</v>
      </c>
      <c r="AH366" s="11" t="b">
        <f>IF(OR(M366=Локализация!$C$124,M366=5),-2,IF(OR(M366=Локализация!$C$125,M366=4),-1,IF(OR(M366=Локализация!$C$126,M366=3),0,IF(OR(M366=Локализация!$C$127,M366=2),2,IF(OR(M366=Локализация!$C$128,M366=1),4)))))</f>
        <v>0</v>
      </c>
      <c r="AI366" s="11" t="b">
        <f>IF(OR(N366=Локализация!$C$118,N366=5),4,IF(OR(N366=Локализация!$C$119,N366=4),2,IF(OR(N366=Локализация!$C$120,N366=3),0,IF(OR(N366=Локализация!$C$121,N366=2),-1,IF(OR(N366=Локализация!$C$122,N366=1),-2)))))</f>
        <v>0</v>
      </c>
      <c r="AJ366" s="11" t="b">
        <f>IF(OR(O366=Локализация!$C$124,O366=5),-2,IF(OR(O366=Локализация!$C$125,O366=4),-1,IF(OR(O366=Локализация!$C$126,O366=3),0,IF(OR(O366=Локализация!$C$127,O366=2),2,IF(OR(O366=Локализация!$C$128,O366=1),4)))))</f>
        <v>0</v>
      </c>
      <c r="AK366" s="11" t="b">
        <f>IF(OR(P366=Локализация!$C$118,P366=5),4,IF(OR(P366=Локализация!$C$119,P366=4),2,IF(OR(P366=Локализация!$C$120,P366=3),0,IF(OR(P366=Локализация!$C$121,P366=2),-1,IF(OR(P366=Локализация!$C$122,P366=1),-2)))))</f>
        <v>0</v>
      </c>
      <c r="AL366" s="11" t="b">
        <f>IF(OR(Q366=Локализация!$C$124,Q366=5),-2,IF(OR(Q366=Локализация!$C$125,Q366=4),-1,IF(OR(Q366=Локализация!$C$126,Q366=3),0,IF(OR(Q366=Локализация!$C$127,Q366=2),2,IF(OR(Q366=Локализация!$C$128,Q366=1),4)))))</f>
        <v>0</v>
      </c>
      <c r="AM366" s="11" t="b">
        <f>IF(OR(R366=Локализация!$C$118,R366=5),4,IF(OR(R366=Локализация!$C$119,R366=4),2,IF(OR(R366=Локализация!$C$120,R366=3),0,IF(OR(R366=Локализация!$C$121,R366=2),-1,IF(OR(R366=Локализация!$C$122,R366=1),-2)))))</f>
        <v>0</v>
      </c>
      <c r="AN366" s="11" t="b">
        <f>IF(OR(S366=Локализация!$C$124,S366=5),-2,IF(OR(S366=Локализация!$C$125,S366=4),-1,IF(OR(S366=Локализация!$C$126,S366=3),0,IF(OR(S366=Локализация!$C$127,S366=2),2,IF(OR(S366=Локализация!$C$128,S366=1),4)))))</f>
        <v>0</v>
      </c>
      <c r="AO366" s="11" t="b">
        <f>IF(OR(T366=Локализация!$C$118,T366=5),4,IF(OR(T366=Локализация!$C$119,T366=4),2,IF(OR(T366=Локализация!$C$120,T366=3),0,IF(OR(T366=Локализация!$C$121,T366=2),-1,IF(OR(T366=Локализация!$C$122,T366=1),-2)))))</f>
        <v>0</v>
      </c>
      <c r="AP366" s="11" t="b">
        <f>IF(OR(U366=Локализация!$C$124,U366=5),-2,IF(OR(U366=Локализация!$C$125,U366=4),-1,IF(OR(U366=Локализация!$C$126,U366=3),0,IF(OR(U366=Локализация!$C$127,U366=2),2,IF(OR(U366=Локализация!$C$128,U366=1),4)))))</f>
        <v>0</v>
      </c>
      <c r="AR366" s="11" t="str">
        <f t="shared" si="107"/>
        <v>ЛОЖЬЛОЖЬ</v>
      </c>
      <c r="AS366" s="11" t="str">
        <f t="shared" si="108"/>
        <v>ЛОЖЬЛОЖЬ</v>
      </c>
      <c r="AT366" s="11" t="str">
        <f t="shared" si="109"/>
        <v>ЛОЖЬЛОЖЬ</v>
      </c>
      <c r="AU366" s="11" t="str">
        <f t="shared" si="110"/>
        <v>ЛОЖЬЛОЖЬ</v>
      </c>
      <c r="AV366" s="11" t="str">
        <f t="shared" si="111"/>
        <v>ЛОЖЬЛОЖЬ</v>
      </c>
      <c r="AW366" s="11" t="str">
        <f t="shared" si="112"/>
        <v>ЛОЖЬЛОЖЬ</v>
      </c>
      <c r="AX366" s="11" t="str">
        <f t="shared" si="113"/>
        <v>ЛОЖЬЛОЖЬ</v>
      </c>
      <c r="AY366" s="11" t="str">
        <f t="shared" si="114"/>
        <v>ЛОЖЬЛОЖЬ</v>
      </c>
      <c r="AZ366" s="11" t="str">
        <f t="shared" si="115"/>
        <v>ЛОЖЬЛОЖЬ</v>
      </c>
      <c r="BA366" s="11" t="str">
        <f t="shared" si="116"/>
        <v>ЛОЖЬЛОЖЬ</v>
      </c>
      <c r="BC366" s="11" t="str">
        <f t="shared" si="117"/>
        <v/>
      </c>
      <c r="BD366" s="11" t="str">
        <f t="shared" si="118"/>
        <v/>
      </c>
      <c r="BE366" s="11" t="str">
        <f t="shared" si="119"/>
        <v/>
      </c>
      <c r="BF366" s="11" t="str">
        <f t="shared" si="120"/>
        <v/>
      </c>
      <c r="BG366" s="11" t="str">
        <f t="shared" si="121"/>
        <v/>
      </c>
      <c r="BH366" s="11" t="str">
        <f t="shared" si="122"/>
        <v/>
      </c>
      <c r="BI366" s="11" t="str">
        <f t="shared" si="123"/>
        <v/>
      </c>
      <c r="BJ366" s="11" t="str">
        <f t="shared" si="124"/>
        <v/>
      </c>
      <c r="BK366" s="11" t="str">
        <f t="shared" si="125"/>
        <v/>
      </c>
      <c r="BL366" s="11" t="str">
        <f t="shared" si="126"/>
        <v/>
      </c>
    </row>
    <row r="367" spans="23:64" x14ac:dyDescent="0.3">
      <c r="W367" s="11" t="b">
        <f>IF(OR(B367=Локализация!$C$118,B367=5),4,IF(OR(B367=Локализация!$C$119,B367=4),2,IF(OR(B367=Локализация!$C$120,B367=3),0,IF(OR(B367=Локализация!$C$121,B367=2),-1,IF(OR(B367=Локализация!$C$122,B367=1),-2)))))</f>
        <v>0</v>
      </c>
      <c r="X367" s="11" t="b">
        <f>IF(OR(C367=Локализация!$C$124,C367=5),-2,IF(OR(C367=Локализация!$C$125,C367=4),-1,IF(OR(C367=Локализация!$C$126,C367=3),0,IF(OR(C367=Локализация!$C$127,C367=2),2,IF(OR(C367=Локализация!$C$128,C367=1),4)))))</f>
        <v>0</v>
      </c>
      <c r="Y367" s="11" t="b">
        <f>IF(OR(D367=Локализация!$C$118,D367=5),4,IF(OR(D367=Локализация!$C$119,D367=4),2,IF(OR(D367=Локализация!$C$120,D367=3),0,IF(OR(D367=Локализация!$C$121,D367=2),-1,IF(OR(D367=Локализация!$C$122,D367=1),-2)))))</f>
        <v>0</v>
      </c>
      <c r="Z367" s="11" t="b">
        <f>IF(OR(E367=Локализация!$C$124,E367=5),-2,IF(OR(E367=Локализация!$C$125,E367=4),-1,IF(OR(E367=Локализация!$C$126,E367=3),0,IF(OR(E367=Локализация!$C$127,E367=2),2,IF(OR(E367=Локализация!$C$128,E367=1),4)))))</f>
        <v>0</v>
      </c>
      <c r="AA367" s="11" t="b">
        <f>IF(OR(F367=Локализация!$C$118,F367=5),4,IF(OR(F367=Локализация!$C$119,F367=4),2,IF(OR(F367=Локализация!$C$120,F367=3),0,IF(OR(F367=Локализация!$C$121,F367=2),-1,IF(OR(F367=Локализация!$C$122,F367=1),-2)))))</f>
        <v>0</v>
      </c>
      <c r="AB367" s="11" t="b">
        <f>IF(OR(G367=Локализация!$C$124,G367=5),-2,IF(OR(G367=Локализация!$C$125,G367=4),-1,IF(OR(G367=Локализация!$C$126,G367=3),0,IF(OR(G367=Локализация!$C$127,G367=2),2,IF(OR(G367=Локализация!$C$128,G367=1),4)))))</f>
        <v>0</v>
      </c>
      <c r="AC367" s="11" t="b">
        <f>IF(OR(H367=Локализация!$C$118,H367=5),4,IF(OR(H367=Локализация!$C$119,H367=4),2,IF(OR(H367=Локализация!$C$120,H367=3),0,IF(OR(H367=Локализация!$C$121,H367=2),-1,IF(OR(H367=Локализация!$C$122,H367=1),-2)))))</f>
        <v>0</v>
      </c>
      <c r="AD367" s="11" t="b">
        <f>IF(OR(I367=Локализация!$C$124,I367=5),-2,IF(OR(I367=Локализация!$C$125,I367=4),-1,IF(OR(I367=Локализация!$C$126,I367=3),0,IF(OR(I367=Локализация!$C$127,I367=2),2,IF(OR(I367=Локализация!$C$128,I367=1),4)))))</f>
        <v>0</v>
      </c>
      <c r="AE367" s="11" t="b">
        <f>IF(OR(J367=Локализация!$C$118,J367=5),4,IF(OR(J367=Локализация!$C$119,J367=4),2,IF(OR(J367=Локализация!$C$120,J367=3),0,IF(OR(J367=Локализация!$C$121,J367=2),-1,IF(OR(J367=Локализация!$C$122,J367=1),-2)))))</f>
        <v>0</v>
      </c>
      <c r="AF367" s="11" t="b">
        <f>IF(OR(K367=Локализация!$C$124,K367=5),-2,IF(OR(K367=Локализация!$C$125,K367=4),-1,IF(OR(K367=Локализация!$C$126,K367=3),0,IF(OR(K367=Локализация!$C$127,K367=2),2,IF(OR(K367=Локализация!$C$128,K367=1),4)))))</f>
        <v>0</v>
      </c>
      <c r="AG367" s="11" t="b">
        <f>IF(OR(L367=Локализация!$C$118,L367=5),4,IF(OR(L367=Локализация!$C$119,L367=4),2,IF(OR(L367=Локализация!$C$120,L367=3),0,IF(OR(L367=Локализация!$C$121,L367=2),-1,IF(OR(L367=Локализация!$C$122,L367=1),-2)))))</f>
        <v>0</v>
      </c>
      <c r="AH367" s="11" t="b">
        <f>IF(OR(M367=Локализация!$C$124,M367=5),-2,IF(OR(M367=Локализация!$C$125,M367=4),-1,IF(OR(M367=Локализация!$C$126,M367=3),0,IF(OR(M367=Локализация!$C$127,M367=2),2,IF(OR(M367=Локализация!$C$128,M367=1),4)))))</f>
        <v>0</v>
      </c>
      <c r="AI367" s="11" t="b">
        <f>IF(OR(N367=Локализация!$C$118,N367=5),4,IF(OR(N367=Локализация!$C$119,N367=4),2,IF(OR(N367=Локализация!$C$120,N367=3),0,IF(OR(N367=Локализация!$C$121,N367=2),-1,IF(OR(N367=Локализация!$C$122,N367=1),-2)))))</f>
        <v>0</v>
      </c>
      <c r="AJ367" s="11" t="b">
        <f>IF(OR(O367=Локализация!$C$124,O367=5),-2,IF(OR(O367=Локализация!$C$125,O367=4),-1,IF(OR(O367=Локализация!$C$126,O367=3),0,IF(OR(O367=Локализация!$C$127,O367=2),2,IF(OR(O367=Локализация!$C$128,O367=1),4)))))</f>
        <v>0</v>
      </c>
      <c r="AK367" s="11" t="b">
        <f>IF(OR(P367=Локализация!$C$118,P367=5),4,IF(OR(P367=Локализация!$C$119,P367=4),2,IF(OR(P367=Локализация!$C$120,P367=3),0,IF(OR(P367=Локализация!$C$121,P367=2),-1,IF(OR(P367=Локализация!$C$122,P367=1),-2)))))</f>
        <v>0</v>
      </c>
      <c r="AL367" s="11" t="b">
        <f>IF(OR(Q367=Локализация!$C$124,Q367=5),-2,IF(OR(Q367=Локализация!$C$125,Q367=4),-1,IF(OR(Q367=Локализация!$C$126,Q367=3),0,IF(OR(Q367=Локализация!$C$127,Q367=2),2,IF(OR(Q367=Локализация!$C$128,Q367=1),4)))))</f>
        <v>0</v>
      </c>
      <c r="AM367" s="11" t="b">
        <f>IF(OR(R367=Локализация!$C$118,R367=5),4,IF(OR(R367=Локализация!$C$119,R367=4),2,IF(OR(R367=Локализация!$C$120,R367=3),0,IF(OR(R367=Локализация!$C$121,R367=2),-1,IF(OR(R367=Локализация!$C$122,R367=1),-2)))))</f>
        <v>0</v>
      </c>
      <c r="AN367" s="11" t="b">
        <f>IF(OR(S367=Локализация!$C$124,S367=5),-2,IF(OR(S367=Локализация!$C$125,S367=4),-1,IF(OR(S367=Локализация!$C$126,S367=3),0,IF(OR(S367=Локализация!$C$127,S367=2),2,IF(OR(S367=Локализация!$C$128,S367=1),4)))))</f>
        <v>0</v>
      </c>
      <c r="AO367" s="11" t="b">
        <f>IF(OR(T367=Локализация!$C$118,T367=5),4,IF(OR(T367=Локализация!$C$119,T367=4),2,IF(OR(T367=Локализация!$C$120,T367=3),0,IF(OR(T367=Локализация!$C$121,T367=2),-1,IF(OR(T367=Локализация!$C$122,T367=1),-2)))))</f>
        <v>0</v>
      </c>
      <c r="AP367" s="11" t="b">
        <f>IF(OR(U367=Локализация!$C$124,U367=5),-2,IF(OR(U367=Локализация!$C$125,U367=4),-1,IF(OR(U367=Локализация!$C$126,U367=3),0,IF(OR(U367=Локализация!$C$127,U367=2),2,IF(OR(U367=Локализация!$C$128,U367=1),4)))))</f>
        <v>0</v>
      </c>
      <c r="AR367" s="11" t="str">
        <f t="shared" si="107"/>
        <v>ЛОЖЬЛОЖЬ</v>
      </c>
      <c r="AS367" s="11" t="str">
        <f t="shared" si="108"/>
        <v>ЛОЖЬЛОЖЬ</v>
      </c>
      <c r="AT367" s="11" t="str">
        <f t="shared" si="109"/>
        <v>ЛОЖЬЛОЖЬ</v>
      </c>
      <c r="AU367" s="11" t="str">
        <f t="shared" si="110"/>
        <v>ЛОЖЬЛОЖЬ</v>
      </c>
      <c r="AV367" s="11" t="str">
        <f t="shared" si="111"/>
        <v>ЛОЖЬЛОЖЬ</v>
      </c>
      <c r="AW367" s="11" t="str">
        <f t="shared" si="112"/>
        <v>ЛОЖЬЛОЖЬ</v>
      </c>
      <c r="AX367" s="11" t="str">
        <f t="shared" si="113"/>
        <v>ЛОЖЬЛОЖЬ</v>
      </c>
      <c r="AY367" s="11" t="str">
        <f t="shared" si="114"/>
        <v>ЛОЖЬЛОЖЬ</v>
      </c>
      <c r="AZ367" s="11" t="str">
        <f t="shared" si="115"/>
        <v>ЛОЖЬЛОЖЬ</v>
      </c>
      <c r="BA367" s="11" t="str">
        <f t="shared" si="116"/>
        <v>ЛОЖЬЛОЖЬ</v>
      </c>
      <c r="BC367" s="11" t="str">
        <f t="shared" si="117"/>
        <v/>
      </c>
      <c r="BD367" s="11" t="str">
        <f t="shared" si="118"/>
        <v/>
      </c>
      <c r="BE367" s="11" t="str">
        <f t="shared" si="119"/>
        <v/>
      </c>
      <c r="BF367" s="11" t="str">
        <f t="shared" si="120"/>
        <v/>
      </c>
      <c r="BG367" s="11" t="str">
        <f t="shared" si="121"/>
        <v/>
      </c>
      <c r="BH367" s="11" t="str">
        <f t="shared" si="122"/>
        <v/>
      </c>
      <c r="BI367" s="11" t="str">
        <f t="shared" si="123"/>
        <v/>
      </c>
      <c r="BJ367" s="11" t="str">
        <f t="shared" si="124"/>
        <v/>
      </c>
      <c r="BK367" s="11" t="str">
        <f t="shared" si="125"/>
        <v/>
      </c>
      <c r="BL367" s="11" t="str">
        <f t="shared" si="126"/>
        <v/>
      </c>
    </row>
    <row r="368" spans="23:64" x14ac:dyDescent="0.3">
      <c r="W368" s="11" t="b">
        <f>IF(OR(B368=Локализация!$C$118,B368=5),4,IF(OR(B368=Локализация!$C$119,B368=4),2,IF(OR(B368=Локализация!$C$120,B368=3),0,IF(OR(B368=Локализация!$C$121,B368=2),-1,IF(OR(B368=Локализация!$C$122,B368=1),-2)))))</f>
        <v>0</v>
      </c>
      <c r="X368" s="11" t="b">
        <f>IF(OR(C368=Локализация!$C$124,C368=5),-2,IF(OR(C368=Локализация!$C$125,C368=4),-1,IF(OR(C368=Локализация!$C$126,C368=3),0,IF(OR(C368=Локализация!$C$127,C368=2),2,IF(OR(C368=Локализация!$C$128,C368=1),4)))))</f>
        <v>0</v>
      </c>
      <c r="Y368" s="11" t="b">
        <f>IF(OR(D368=Локализация!$C$118,D368=5),4,IF(OR(D368=Локализация!$C$119,D368=4),2,IF(OR(D368=Локализация!$C$120,D368=3),0,IF(OR(D368=Локализация!$C$121,D368=2),-1,IF(OR(D368=Локализация!$C$122,D368=1),-2)))))</f>
        <v>0</v>
      </c>
      <c r="Z368" s="11" t="b">
        <f>IF(OR(E368=Локализация!$C$124,E368=5),-2,IF(OR(E368=Локализация!$C$125,E368=4),-1,IF(OR(E368=Локализация!$C$126,E368=3),0,IF(OR(E368=Локализация!$C$127,E368=2),2,IF(OR(E368=Локализация!$C$128,E368=1),4)))))</f>
        <v>0</v>
      </c>
      <c r="AA368" s="11" t="b">
        <f>IF(OR(F368=Локализация!$C$118,F368=5),4,IF(OR(F368=Локализация!$C$119,F368=4),2,IF(OR(F368=Локализация!$C$120,F368=3),0,IF(OR(F368=Локализация!$C$121,F368=2),-1,IF(OR(F368=Локализация!$C$122,F368=1),-2)))))</f>
        <v>0</v>
      </c>
      <c r="AB368" s="11" t="b">
        <f>IF(OR(G368=Локализация!$C$124,G368=5),-2,IF(OR(G368=Локализация!$C$125,G368=4),-1,IF(OR(G368=Локализация!$C$126,G368=3),0,IF(OR(G368=Локализация!$C$127,G368=2),2,IF(OR(G368=Локализация!$C$128,G368=1),4)))))</f>
        <v>0</v>
      </c>
      <c r="AC368" s="11" t="b">
        <f>IF(OR(H368=Локализация!$C$118,H368=5),4,IF(OR(H368=Локализация!$C$119,H368=4),2,IF(OR(H368=Локализация!$C$120,H368=3),0,IF(OR(H368=Локализация!$C$121,H368=2),-1,IF(OR(H368=Локализация!$C$122,H368=1),-2)))))</f>
        <v>0</v>
      </c>
      <c r="AD368" s="11" t="b">
        <f>IF(OR(I368=Локализация!$C$124,I368=5),-2,IF(OR(I368=Локализация!$C$125,I368=4),-1,IF(OR(I368=Локализация!$C$126,I368=3),0,IF(OR(I368=Локализация!$C$127,I368=2),2,IF(OR(I368=Локализация!$C$128,I368=1),4)))))</f>
        <v>0</v>
      </c>
      <c r="AE368" s="11" t="b">
        <f>IF(OR(J368=Локализация!$C$118,J368=5),4,IF(OR(J368=Локализация!$C$119,J368=4),2,IF(OR(J368=Локализация!$C$120,J368=3),0,IF(OR(J368=Локализация!$C$121,J368=2),-1,IF(OR(J368=Локализация!$C$122,J368=1),-2)))))</f>
        <v>0</v>
      </c>
      <c r="AF368" s="11" t="b">
        <f>IF(OR(K368=Локализация!$C$124,K368=5),-2,IF(OR(K368=Локализация!$C$125,K368=4),-1,IF(OR(K368=Локализация!$C$126,K368=3),0,IF(OR(K368=Локализация!$C$127,K368=2),2,IF(OR(K368=Локализация!$C$128,K368=1),4)))))</f>
        <v>0</v>
      </c>
      <c r="AG368" s="11" t="b">
        <f>IF(OR(L368=Локализация!$C$118,L368=5),4,IF(OR(L368=Локализация!$C$119,L368=4),2,IF(OR(L368=Локализация!$C$120,L368=3),0,IF(OR(L368=Локализация!$C$121,L368=2),-1,IF(OR(L368=Локализация!$C$122,L368=1),-2)))))</f>
        <v>0</v>
      </c>
      <c r="AH368" s="11" t="b">
        <f>IF(OR(M368=Локализация!$C$124,M368=5),-2,IF(OR(M368=Локализация!$C$125,M368=4),-1,IF(OR(M368=Локализация!$C$126,M368=3),0,IF(OR(M368=Локализация!$C$127,M368=2),2,IF(OR(M368=Локализация!$C$128,M368=1),4)))))</f>
        <v>0</v>
      </c>
      <c r="AI368" s="11" t="b">
        <f>IF(OR(N368=Локализация!$C$118,N368=5),4,IF(OR(N368=Локализация!$C$119,N368=4),2,IF(OR(N368=Локализация!$C$120,N368=3),0,IF(OR(N368=Локализация!$C$121,N368=2),-1,IF(OR(N368=Локализация!$C$122,N368=1),-2)))))</f>
        <v>0</v>
      </c>
      <c r="AJ368" s="11" t="b">
        <f>IF(OR(O368=Локализация!$C$124,O368=5),-2,IF(OR(O368=Локализация!$C$125,O368=4),-1,IF(OR(O368=Локализация!$C$126,O368=3),0,IF(OR(O368=Локализация!$C$127,O368=2),2,IF(OR(O368=Локализация!$C$128,O368=1),4)))))</f>
        <v>0</v>
      </c>
      <c r="AK368" s="11" t="b">
        <f>IF(OR(P368=Локализация!$C$118,P368=5),4,IF(OR(P368=Локализация!$C$119,P368=4),2,IF(OR(P368=Локализация!$C$120,P368=3),0,IF(OR(P368=Локализация!$C$121,P368=2),-1,IF(OR(P368=Локализация!$C$122,P368=1),-2)))))</f>
        <v>0</v>
      </c>
      <c r="AL368" s="11" t="b">
        <f>IF(OR(Q368=Локализация!$C$124,Q368=5),-2,IF(OR(Q368=Локализация!$C$125,Q368=4),-1,IF(OR(Q368=Локализация!$C$126,Q368=3),0,IF(OR(Q368=Локализация!$C$127,Q368=2),2,IF(OR(Q368=Локализация!$C$128,Q368=1),4)))))</f>
        <v>0</v>
      </c>
      <c r="AM368" s="11" t="b">
        <f>IF(OR(R368=Локализация!$C$118,R368=5),4,IF(OR(R368=Локализация!$C$119,R368=4),2,IF(OR(R368=Локализация!$C$120,R368=3),0,IF(OR(R368=Локализация!$C$121,R368=2),-1,IF(OR(R368=Локализация!$C$122,R368=1),-2)))))</f>
        <v>0</v>
      </c>
      <c r="AN368" s="11" t="b">
        <f>IF(OR(S368=Локализация!$C$124,S368=5),-2,IF(OR(S368=Локализация!$C$125,S368=4),-1,IF(OR(S368=Локализация!$C$126,S368=3),0,IF(OR(S368=Локализация!$C$127,S368=2),2,IF(OR(S368=Локализация!$C$128,S368=1),4)))))</f>
        <v>0</v>
      </c>
      <c r="AO368" s="11" t="b">
        <f>IF(OR(T368=Локализация!$C$118,T368=5),4,IF(OR(T368=Локализация!$C$119,T368=4),2,IF(OR(T368=Локализация!$C$120,T368=3),0,IF(OR(T368=Локализация!$C$121,T368=2),-1,IF(OR(T368=Локализация!$C$122,T368=1),-2)))))</f>
        <v>0</v>
      </c>
      <c r="AP368" s="11" t="b">
        <f>IF(OR(U368=Локализация!$C$124,U368=5),-2,IF(OR(U368=Локализация!$C$125,U368=4),-1,IF(OR(U368=Локализация!$C$126,U368=3),0,IF(OR(U368=Локализация!$C$127,U368=2),2,IF(OR(U368=Локализация!$C$128,U368=1),4)))))</f>
        <v>0</v>
      </c>
      <c r="AR368" s="11" t="str">
        <f t="shared" si="107"/>
        <v>ЛОЖЬЛОЖЬ</v>
      </c>
      <c r="AS368" s="11" t="str">
        <f t="shared" si="108"/>
        <v>ЛОЖЬЛОЖЬ</v>
      </c>
      <c r="AT368" s="11" t="str">
        <f t="shared" si="109"/>
        <v>ЛОЖЬЛОЖЬ</v>
      </c>
      <c r="AU368" s="11" t="str">
        <f t="shared" si="110"/>
        <v>ЛОЖЬЛОЖЬ</v>
      </c>
      <c r="AV368" s="11" t="str">
        <f t="shared" si="111"/>
        <v>ЛОЖЬЛОЖЬ</v>
      </c>
      <c r="AW368" s="11" t="str">
        <f t="shared" si="112"/>
        <v>ЛОЖЬЛОЖЬ</v>
      </c>
      <c r="AX368" s="11" t="str">
        <f t="shared" si="113"/>
        <v>ЛОЖЬЛОЖЬ</v>
      </c>
      <c r="AY368" s="11" t="str">
        <f t="shared" si="114"/>
        <v>ЛОЖЬЛОЖЬ</v>
      </c>
      <c r="AZ368" s="11" t="str">
        <f t="shared" si="115"/>
        <v>ЛОЖЬЛОЖЬ</v>
      </c>
      <c r="BA368" s="11" t="str">
        <f t="shared" si="116"/>
        <v>ЛОЖЬЛОЖЬ</v>
      </c>
      <c r="BC368" s="11" t="str">
        <f t="shared" si="117"/>
        <v/>
      </c>
      <c r="BD368" s="11" t="str">
        <f t="shared" si="118"/>
        <v/>
      </c>
      <c r="BE368" s="11" t="str">
        <f t="shared" si="119"/>
        <v/>
      </c>
      <c r="BF368" s="11" t="str">
        <f t="shared" si="120"/>
        <v/>
      </c>
      <c r="BG368" s="11" t="str">
        <f t="shared" si="121"/>
        <v/>
      </c>
      <c r="BH368" s="11" t="str">
        <f t="shared" si="122"/>
        <v/>
      </c>
      <c r="BI368" s="11" t="str">
        <f t="shared" si="123"/>
        <v/>
      </c>
      <c r="BJ368" s="11" t="str">
        <f t="shared" si="124"/>
        <v/>
      </c>
      <c r="BK368" s="11" t="str">
        <f t="shared" si="125"/>
        <v/>
      </c>
      <c r="BL368" s="11" t="str">
        <f t="shared" si="126"/>
        <v/>
      </c>
    </row>
    <row r="369" spans="23:64" x14ac:dyDescent="0.3">
      <c r="W369" s="11" t="b">
        <f>IF(OR(B369=Локализация!$C$118,B369=5),4,IF(OR(B369=Локализация!$C$119,B369=4),2,IF(OR(B369=Локализация!$C$120,B369=3),0,IF(OR(B369=Локализация!$C$121,B369=2),-1,IF(OR(B369=Локализация!$C$122,B369=1),-2)))))</f>
        <v>0</v>
      </c>
      <c r="X369" s="11" t="b">
        <f>IF(OR(C369=Локализация!$C$124,C369=5),-2,IF(OR(C369=Локализация!$C$125,C369=4),-1,IF(OR(C369=Локализация!$C$126,C369=3),0,IF(OR(C369=Локализация!$C$127,C369=2),2,IF(OR(C369=Локализация!$C$128,C369=1),4)))))</f>
        <v>0</v>
      </c>
      <c r="Y369" s="11" t="b">
        <f>IF(OR(D369=Локализация!$C$118,D369=5),4,IF(OR(D369=Локализация!$C$119,D369=4),2,IF(OR(D369=Локализация!$C$120,D369=3),0,IF(OR(D369=Локализация!$C$121,D369=2),-1,IF(OR(D369=Локализация!$C$122,D369=1),-2)))))</f>
        <v>0</v>
      </c>
      <c r="Z369" s="11" t="b">
        <f>IF(OR(E369=Локализация!$C$124,E369=5),-2,IF(OR(E369=Локализация!$C$125,E369=4),-1,IF(OR(E369=Локализация!$C$126,E369=3),0,IF(OR(E369=Локализация!$C$127,E369=2),2,IF(OR(E369=Локализация!$C$128,E369=1),4)))))</f>
        <v>0</v>
      </c>
      <c r="AA369" s="11" t="b">
        <f>IF(OR(F369=Локализация!$C$118,F369=5),4,IF(OR(F369=Локализация!$C$119,F369=4),2,IF(OR(F369=Локализация!$C$120,F369=3),0,IF(OR(F369=Локализация!$C$121,F369=2),-1,IF(OR(F369=Локализация!$C$122,F369=1),-2)))))</f>
        <v>0</v>
      </c>
      <c r="AB369" s="11" t="b">
        <f>IF(OR(G369=Локализация!$C$124,G369=5),-2,IF(OR(G369=Локализация!$C$125,G369=4),-1,IF(OR(G369=Локализация!$C$126,G369=3),0,IF(OR(G369=Локализация!$C$127,G369=2),2,IF(OR(G369=Локализация!$C$128,G369=1),4)))))</f>
        <v>0</v>
      </c>
      <c r="AC369" s="11" t="b">
        <f>IF(OR(H369=Локализация!$C$118,H369=5),4,IF(OR(H369=Локализация!$C$119,H369=4),2,IF(OR(H369=Локализация!$C$120,H369=3),0,IF(OR(H369=Локализация!$C$121,H369=2),-1,IF(OR(H369=Локализация!$C$122,H369=1),-2)))))</f>
        <v>0</v>
      </c>
      <c r="AD369" s="11" t="b">
        <f>IF(OR(I369=Локализация!$C$124,I369=5),-2,IF(OR(I369=Локализация!$C$125,I369=4),-1,IF(OR(I369=Локализация!$C$126,I369=3),0,IF(OR(I369=Локализация!$C$127,I369=2),2,IF(OR(I369=Локализация!$C$128,I369=1),4)))))</f>
        <v>0</v>
      </c>
      <c r="AE369" s="11" t="b">
        <f>IF(OR(J369=Локализация!$C$118,J369=5),4,IF(OR(J369=Локализация!$C$119,J369=4),2,IF(OR(J369=Локализация!$C$120,J369=3),0,IF(OR(J369=Локализация!$C$121,J369=2),-1,IF(OR(J369=Локализация!$C$122,J369=1),-2)))))</f>
        <v>0</v>
      </c>
      <c r="AF369" s="11" t="b">
        <f>IF(OR(K369=Локализация!$C$124,K369=5),-2,IF(OR(K369=Локализация!$C$125,K369=4),-1,IF(OR(K369=Локализация!$C$126,K369=3),0,IF(OR(K369=Локализация!$C$127,K369=2),2,IF(OR(K369=Локализация!$C$128,K369=1),4)))))</f>
        <v>0</v>
      </c>
      <c r="AG369" s="11" t="b">
        <f>IF(OR(L369=Локализация!$C$118,L369=5),4,IF(OR(L369=Локализация!$C$119,L369=4),2,IF(OR(L369=Локализация!$C$120,L369=3),0,IF(OR(L369=Локализация!$C$121,L369=2),-1,IF(OR(L369=Локализация!$C$122,L369=1),-2)))))</f>
        <v>0</v>
      </c>
      <c r="AH369" s="11" t="b">
        <f>IF(OR(M369=Локализация!$C$124,M369=5),-2,IF(OR(M369=Локализация!$C$125,M369=4),-1,IF(OR(M369=Локализация!$C$126,M369=3),0,IF(OR(M369=Локализация!$C$127,M369=2),2,IF(OR(M369=Локализация!$C$128,M369=1),4)))))</f>
        <v>0</v>
      </c>
      <c r="AI369" s="11" t="b">
        <f>IF(OR(N369=Локализация!$C$118,N369=5),4,IF(OR(N369=Локализация!$C$119,N369=4),2,IF(OR(N369=Локализация!$C$120,N369=3),0,IF(OR(N369=Локализация!$C$121,N369=2),-1,IF(OR(N369=Локализация!$C$122,N369=1),-2)))))</f>
        <v>0</v>
      </c>
      <c r="AJ369" s="11" t="b">
        <f>IF(OR(O369=Локализация!$C$124,O369=5),-2,IF(OR(O369=Локализация!$C$125,O369=4),-1,IF(OR(O369=Локализация!$C$126,O369=3),0,IF(OR(O369=Локализация!$C$127,O369=2),2,IF(OR(O369=Локализация!$C$128,O369=1),4)))))</f>
        <v>0</v>
      </c>
      <c r="AK369" s="11" t="b">
        <f>IF(OR(P369=Локализация!$C$118,P369=5),4,IF(OR(P369=Локализация!$C$119,P369=4),2,IF(OR(P369=Локализация!$C$120,P369=3),0,IF(OR(P369=Локализация!$C$121,P369=2),-1,IF(OR(P369=Локализация!$C$122,P369=1),-2)))))</f>
        <v>0</v>
      </c>
      <c r="AL369" s="11" t="b">
        <f>IF(OR(Q369=Локализация!$C$124,Q369=5),-2,IF(OR(Q369=Локализация!$C$125,Q369=4),-1,IF(OR(Q369=Локализация!$C$126,Q369=3),0,IF(OR(Q369=Локализация!$C$127,Q369=2),2,IF(OR(Q369=Локализация!$C$128,Q369=1),4)))))</f>
        <v>0</v>
      </c>
      <c r="AM369" s="11" t="b">
        <f>IF(OR(R369=Локализация!$C$118,R369=5),4,IF(OR(R369=Локализация!$C$119,R369=4),2,IF(OR(R369=Локализация!$C$120,R369=3),0,IF(OR(R369=Локализация!$C$121,R369=2),-1,IF(OR(R369=Локализация!$C$122,R369=1),-2)))))</f>
        <v>0</v>
      </c>
      <c r="AN369" s="11" t="b">
        <f>IF(OR(S369=Локализация!$C$124,S369=5),-2,IF(OR(S369=Локализация!$C$125,S369=4),-1,IF(OR(S369=Локализация!$C$126,S369=3),0,IF(OR(S369=Локализация!$C$127,S369=2),2,IF(OR(S369=Локализация!$C$128,S369=1),4)))))</f>
        <v>0</v>
      </c>
      <c r="AO369" s="11" t="b">
        <f>IF(OR(T369=Локализация!$C$118,T369=5),4,IF(OR(T369=Локализация!$C$119,T369=4),2,IF(OR(T369=Локализация!$C$120,T369=3),0,IF(OR(T369=Локализация!$C$121,T369=2),-1,IF(OR(T369=Локализация!$C$122,T369=1),-2)))))</f>
        <v>0</v>
      </c>
      <c r="AP369" s="11" t="b">
        <f>IF(OR(U369=Локализация!$C$124,U369=5),-2,IF(OR(U369=Локализация!$C$125,U369=4),-1,IF(OR(U369=Локализация!$C$126,U369=3),0,IF(OR(U369=Локализация!$C$127,U369=2),2,IF(OR(U369=Локализация!$C$128,U369=1),4)))))</f>
        <v>0</v>
      </c>
      <c r="AR369" s="11" t="str">
        <f t="shared" si="107"/>
        <v>ЛОЖЬЛОЖЬ</v>
      </c>
      <c r="AS369" s="11" t="str">
        <f t="shared" si="108"/>
        <v>ЛОЖЬЛОЖЬ</v>
      </c>
      <c r="AT369" s="11" t="str">
        <f t="shared" si="109"/>
        <v>ЛОЖЬЛОЖЬ</v>
      </c>
      <c r="AU369" s="11" t="str">
        <f t="shared" si="110"/>
        <v>ЛОЖЬЛОЖЬ</v>
      </c>
      <c r="AV369" s="11" t="str">
        <f t="shared" si="111"/>
        <v>ЛОЖЬЛОЖЬ</v>
      </c>
      <c r="AW369" s="11" t="str">
        <f t="shared" si="112"/>
        <v>ЛОЖЬЛОЖЬ</v>
      </c>
      <c r="AX369" s="11" t="str">
        <f t="shared" si="113"/>
        <v>ЛОЖЬЛОЖЬ</v>
      </c>
      <c r="AY369" s="11" t="str">
        <f t="shared" si="114"/>
        <v>ЛОЖЬЛОЖЬ</v>
      </c>
      <c r="AZ369" s="11" t="str">
        <f t="shared" si="115"/>
        <v>ЛОЖЬЛОЖЬ</v>
      </c>
      <c r="BA369" s="11" t="str">
        <f t="shared" si="116"/>
        <v>ЛОЖЬЛОЖЬ</v>
      </c>
      <c r="BC369" s="11" t="str">
        <f t="shared" si="117"/>
        <v/>
      </c>
      <c r="BD369" s="11" t="str">
        <f t="shared" si="118"/>
        <v/>
      </c>
      <c r="BE369" s="11" t="str">
        <f t="shared" si="119"/>
        <v/>
      </c>
      <c r="BF369" s="11" t="str">
        <f t="shared" si="120"/>
        <v/>
      </c>
      <c r="BG369" s="11" t="str">
        <f t="shared" si="121"/>
        <v/>
      </c>
      <c r="BH369" s="11" t="str">
        <f t="shared" si="122"/>
        <v/>
      </c>
      <c r="BI369" s="11" t="str">
        <f t="shared" si="123"/>
        <v/>
      </c>
      <c r="BJ369" s="11" t="str">
        <f t="shared" si="124"/>
        <v/>
      </c>
      <c r="BK369" s="11" t="str">
        <f t="shared" si="125"/>
        <v/>
      </c>
      <c r="BL369" s="11" t="str">
        <f t="shared" si="126"/>
        <v/>
      </c>
    </row>
    <row r="370" spans="23:64" x14ac:dyDescent="0.3">
      <c r="W370" s="11" t="b">
        <f>IF(OR(B370=Локализация!$C$118,B370=5),4,IF(OR(B370=Локализация!$C$119,B370=4),2,IF(OR(B370=Локализация!$C$120,B370=3),0,IF(OR(B370=Локализация!$C$121,B370=2),-1,IF(OR(B370=Локализация!$C$122,B370=1),-2)))))</f>
        <v>0</v>
      </c>
      <c r="X370" s="11" t="b">
        <f>IF(OR(C370=Локализация!$C$124,C370=5),-2,IF(OR(C370=Локализация!$C$125,C370=4),-1,IF(OR(C370=Локализация!$C$126,C370=3),0,IF(OR(C370=Локализация!$C$127,C370=2),2,IF(OR(C370=Локализация!$C$128,C370=1),4)))))</f>
        <v>0</v>
      </c>
      <c r="Y370" s="11" t="b">
        <f>IF(OR(D370=Локализация!$C$118,D370=5),4,IF(OR(D370=Локализация!$C$119,D370=4),2,IF(OR(D370=Локализация!$C$120,D370=3),0,IF(OR(D370=Локализация!$C$121,D370=2),-1,IF(OR(D370=Локализация!$C$122,D370=1),-2)))))</f>
        <v>0</v>
      </c>
      <c r="Z370" s="11" t="b">
        <f>IF(OR(E370=Локализация!$C$124,E370=5),-2,IF(OR(E370=Локализация!$C$125,E370=4),-1,IF(OR(E370=Локализация!$C$126,E370=3),0,IF(OR(E370=Локализация!$C$127,E370=2),2,IF(OR(E370=Локализация!$C$128,E370=1),4)))))</f>
        <v>0</v>
      </c>
      <c r="AA370" s="11" t="b">
        <f>IF(OR(F370=Локализация!$C$118,F370=5),4,IF(OR(F370=Локализация!$C$119,F370=4),2,IF(OR(F370=Локализация!$C$120,F370=3),0,IF(OR(F370=Локализация!$C$121,F370=2),-1,IF(OR(F370=Локализация!$C$122,F370=1),-2)))))</f>
        <v>0</v>
      </c>
      <c r="AB370" s="11" t="b">
        <f>IF(OR(G370=Локализация!$C$124,G370=5),-2,IF(OR(G370=Локализация!$C$125,G370=4),-1,IF(OR(G370=Локализация!$C$126,G370=3),0,IF(OR(G370=Локализация!$C$127,G370=2),2,IF(OR(G370=Локализация!$C$128,G370=1),4)))))</f>
        <v>0</v>
      </c>
      <c r="AC370" s="11" t="b">
        <f>IF(OR(H370=Локализация!$C$118,H370=5),4,IF(OR(H370=Локализация!$C$119,H370=4),2,IF(OR(H370=Локализация!$C$120,H370=3),0,IF(OR(H370=Локализация!$C$121,H370=2),-1,IF(OR(H370=Локализация!$C$122,H370=1),-2)))))</f>
        <v>0</v>
      </c>
      <c r="AD370" s="11" t="b">
        <f>IF(OR(I370=Локализация!$C$124,I370=5),-2,IF(OR(I370=Локализация!$C$125,I370=4),-1,IF(OR(I370=Локализация!$C$126,I370=3),0,IF(OR(I370=Локализация!$C$127,I370=2),2,IF(OR(I370=Локализация!$C$128,I370=1),4)))))</f>
        <v>0</v>
      </c>
      <c r="AE370" s="11" t="b">
        <f>IF(OR(J370=Локализация!$C$118,J370=5),4,IF(OR(J370=Локализация!$C$119,J370=4),2,IF(OR(J370=Локализация!$C$120,J370=3),0,IF(OR(J370=Локализация!$C$121,J370=2),-1,IF(OR(J370=Локализация!$C$122,J370=1),-2)))))</f>
        <v>0</v>
      </c>
      <c r="AF370" s="11" t="b">
        <f>IF(OR(K370=Локализация!$C$124,K370=5),-2,IF(OR(K370=Локализация!$C$125,K370=4),-1,IF(OR(K370=Локализация!$C$126,K370=3),0,IF(OR(K370=Локализация!$C$127,K370=2),2,IF(OR(K370=Локализация!$C$128,K370=1),4)))))</f>
        <v>0</v>
      </c>
      <c r="AG370" s="11" t="b">
        <f>IF(OR(L370=Локализация!$C$118,L370=5),4,IF(OR(L370=Локализация!$C$119,L370=4),2,IF(OR(L370=Локализация!$C$120,L370=3),0,IF(OR(L370=Локализация!$C$121,L370=2),-1,IF(OR(L370=Локализация!$C$122,L370=1),-2)))))</f>
        <v>0</v>
      </c>
      <c r="AH370" s="11" t="b">
        <f>IF(OR(M370=Локализация!$C$124,M370=5),-2,IF(OR(M370=Локализация!$C$125,M370=4),-1,IF(OR(M370=Локализация!$C$126,M370=3),0,IF(OR(M370=Локализация!$C$127,M370=2),2,IF(OR(M370=Локализация!$C$128,M370=1),4)))))</f>
        <v>0</v>
      </c>
      <c r="AI370" s="11" t="b">
        <f>IF(OR(N370=Локализация!$C$118,N370=5),4,IF(OR(N370=Локализация!$C$119,N370=4),2,IF(OR(N370=Локализация!$C$120,N370=3),0,IF(OR(N370=Локализация!$C$121,N370=2),-1,IF(OR(N370=Локализация!$C$122,N370=1),-2)))))</f>
        <v>0</v>
      </c>
      <c r="AJ370" s="11" t="b">
        <f>IF(OR(O370=Локализация!$C$124,O370=5),-2,IF(OR(O370=Локализация!$C$125,O370=4),-1,IF(OR(O370=Локализация!$C$126,O370=3),0,IF(OR(O370=Локализация!$C$127,O370=2),2,IF(OR(O370=Локализация!$C$128,O370=1),4)))))</f>
        <v>0</v>
      </c>
      <c r="AK370" s="11" t="b">
        <f>IF(OR(P370=Локализация!$C$118,P370=5),4,IF(OR(P370=Локализация!$C$119,P370=4),2,IF(OR(P370=Локализация!$C$120,P370=3),0,IF(OR(P370=Локализация!$C$121,P370=2),-1,IF(OR(P370=Локализация!$C$122,P370=1),-2)))))</f>
        <v>0</v>
      </c>
      <c r="AL370" s="11" t="b">
        <f>IF(OR(Q370=Локализация!$C$124,Q370=5),-2,IF(OR(Q370=Локализация!$C$125,Q370=4),-1,IF(OR(Q370=Локализация!$C$126,Q370=3),0,IF(OR(Q370=Локализация!$C$127,Q370=2),2,IF(OR(Q370=Локализация!$C$128,Q370=1),4)))))</f>
        <v>0</v>
      </c>
      <c r="AM370" s="11" t="b">
        <f>IF(OR(R370=Локализация!$C$118,R370=5),4,IF(OR(R370=Локализация!$C$119,R370=4),2,IF(OR(R370=Локализация!$C$120,R370=3),0,IF(OR(R370=Локализация!$C$121,R370=2),-1,IF(OR(R370=Локализация!$C$122,R370=1),-2)))))</f>
        <v>0</v>
      </c>
      <c r="AN370" s="11" t="b">
        <f>IF(OR(S370=Локализация!$C$124,S370=5),-2,IF(OR(S370=Локализация!$C$125,S370=4),-1,IF(OR(S370=Локализация!$C$126,S370=3),0,IF(OR(S370=Локализация!$C$127,S370=2),2,IF(OR(S370=Локализация!$C$128,S370=1),4)))))</f>
        <v>0</v>
      </c>
      <c r="AO370" s="11" t="b">
        <f>IF(OR(T370=Локализация!$C$118,T370=5),4,IF(OR(T370=Локализация!$C$119,T370=4),2,IF(OR(T370=Локализация!$C$120,T370=3),0,IF(OR(T370=Локализация!$C$121,T370=2),-1,IF(OR(T370=Локализация!$C$122,T370=1),-2)))))</f>
        <v>0</v>
      </c>
      <c r="AP370" s="11" t="b">
        <f>IF(OR(U370=Локализация!$C$124,U370=5),-2,IF(OR(U370=Локализация!$C$125,U370=4),-1,IF(OR(U370=Локализация!$C$126,U370=3),0,IF(OR(U370=Локализация!$C$127,U370=2),2,IF(OR(U370=Локализация!$C$128,U370=1),4)))))</f>
        <v>0</v>
      </c>
      <c r="AR370" s="11" t="str">
        <f t="shared" si="107"/>
        <v>ЛОЖЬЛОЖЬ</v>
      </c>
      <c r="AS370" s="11" t="str">
        <f t="shared" si="108"/>
        <v>ЛОЖЬЛОЖЬ</v>
      </c>
      <c r="AT370" s="11" t="str">
        <f t="shared" si="109"/>
        <v>ЛОЖЬЛОЖЬ</v>
      </c>
      <c r="AU370" s="11" t="str">
        <f t="shared" si="110"/>
        <v>ЛОЖЬЛОЖЬ</v>
      </c>
      <c r="AV370" s="11" t="str">
        <f t="shared" si="111"/>
        <v>ЛОЖЬЛОЖЬ</v>
      </c>
      <c r="AW370" s="11" t="str">
        <f t="shared" si="112"/>
        <v>ЛОЖЬЛОЖЬ</v>
      </c>
      <c r="AX370" s="11" t="str">
        <f t="shared" si="113"/>
        <v>ЛОЖЬЛОЖЬ</v>
      </c>
      <c r="AY370" s="11" t="str">
        <f t="shared" si="114"/>
        <v>ЛОЖЬЛОЖЬ</v>
      </c>
      <c r="AZ370" s="11" t="str">
        <f t="shared" si="115"/>
        <v>ЛОЖЬЛОЖЬ</v>
      </c>
      <c r="BA370" s="11" t="str">
        <f t="shared" si="116"/>
        <v>ЛОЖЬЛОЖЬ</v>
      </c>
      <c r="BC370" s="11" t="str">
        <f t="shared" si="117"/>
        <v/>
      </c>
      <c r="BD370" s="11" t="str">
        <f t="shared" si="118"/>
        <v/>
      </c>
      <c r="BE370" s="11" t="str">
        <f t="shared" si="119"/>
        <v/>
      </c>
      <c r="BF370" s="11" t="str">
        <f t="shared" si="120"/>
        <v/>
      </c>
      <c r="BG370" s="11" t="str">
        <f t="shared" si="121"/>
        <v/>
      </c>
      <c r="BH370" s="11" t="str">
        <f t="shared" si="122"/>
        <v/>
      </c>
      <c r="BI370" s="11" t="str">
        <f t="shared" si="123"/>
        <v/>
      </c>
      <c r="BJ370" s="11" t="str">
        <f t="shared" si="124"/>
        <v/>
      </c>
      <c r="BK370" s="11" t="str">
        <f t="shared" si="125"/>
        <v/>
      </c>
      <c r="BL370" s="11" t="str">
        <f t="shared" si="126"/>
        <v/>
      </c>
    </row>
    <row r="371" spans="23:64" x14ac:dyDescent="0.3">
      <c r="W371" s="11" t="b">
        <f>IF(OR(B371=Локализация!$C$118,B371=5),4,IF(OR(B371=Локализация!$C$119,B371=4),2,IF(OR(B371=Локализация!$C$120,B371=3),0,IF(OR(B371=Локализация!$C$121,B371=2),-1,IF(OR(B371=Локализация!$C$122,B371=1),-2)))))</f>
        <v>0</v>
      </c>
      <c r="X371" s="11" t="b">
        <f>IF(OR(C371=Локализация!$C$124,C371=5),-2,IF(OR(C371=Локализация!$C$125,C371=4),-1,IF(OR(C371=Локализация!$C$126,C371=3),0,IF(OR(C371=Локализация!$C$127,C371=2),2,IF(OR(C371=Локализация!$C$128,C371=1),4)))))</f>
        <v>0</v>
      </c>
      <c r="Y371" s="11" t="b">
        <f>IF(OR(D371=Локализация!$C$118,D371=5),4,IF(OR(D371=Локализация!$C$119,D371=4),2,IF(OR(D371=Локализация!$C$120,D371=3),0,IF(OR(D371=Локализация!$C$121,D371=2),-1,IF(OR(D371=Локализация!$C$122,D371=1),-2)))))</f>
        <v>0</v>
      </c>
      <c r="Z371" s="11" t="b">
        <f>IF(OR(E371=Локализация!$C$124,E371=5),-2,IF(OR(E371=Локализация!$C$125,E371=4),-1,IF(OR(E371=Локализация!$C$126,E371=3),0,IF(OR(E371=Локализация!$C$127,E371=2),2,IF(OR(E371=Локализация!$C$128,E371=1),4)))))</f>
        <v>0</v>
      </c>
      <c r="AA371" s="11" t="b">
        <f>IF(OR(F371=Локализация!$C$118,F371=5),4,IF(OR(F371=Локализация!$C$119,F371=4),2,IF(OR(F371=Локализация!$C$120,F371=3),0,IF(OR(F371=Локализация!$C$121,F371=2),-1,IF(OR(F371=Локализация!$C$122,F371=1),-2)))))</f>
        <v>0</v>
      </c>
      <c r="AB371" s="11" t="b">
        <f>IF(OR(G371=Локализация!$C$124,G371=5),-2,IF(OR(G371=Локализация!$C$125,G371=4),-1,IF(OR(G371=Локализация!$C$126,G371=3),0,IF(OR(G371=Локализация!$C$127,G371=2),2,IF(OR(G371=Локализация!$C$128,G371=1),4)))))</f>
        <v>0</v>
      </c>
      <c r="AC371" s="11" t="b">
        <f>IF(OR(H371=Локализация!$C$118,H371=5),4,IF(OR(H371=Локализация!$C$119,H371=4),2,IF(OR(H371=Локализация!$C$120,H371=3),0,IF(OR(H371=Локализация!$C$121,H371=2),-1,IF(OR(H371=Локализация!$C$122,H371=1),-2)))))</f>
        <v>0</v>
      </c>
      <c r="AD371" s="11" t="b">
        <f>IF(OR(I371=Локализация!$C$124,I371=5),-2,IF(OR(I371=Локализация!$C$125,I371=4),-1,IF(OR(I371=Локализация!$C$126,I371=3),0,IF(OR(I371=Локализация!$C$127,I371=2),2,IF(OR(I371=Локализация!$C$128,I371=1),4)))))</f>
        <v>0</v>
      </c>
      <c r="AE371" s="11" t="b">
        <f>IF(OR(J371=Локализация!$C$118,J371=5),4,IF(OR(J371=Локализация!$C$119,J371=4),2,IF(OR(J371=Локализация!$C$120,J371=3),0,IF(OR(J371=Локализация!$C$121,J371=2),-1,IF(OR(J371=Локализация!$C$122,J371=1),-2)))))</f>
        <v>0</v>
      </c>
      <c r="AF371" s="11" t="b">
        <f>IF(OR(K371=Локализация!$C$124,K371=5),-2,IF(OR(K371=Локализация!$C$125,K371=4),-1,IF(OR(K371=Локализация!$C$126,K371=3),0,IF(OR(K371=Локализация!$C$127,K371=2),2,IF(OR(K371=Локализация!$C$128,K371=1),4)))))</f>
        <v>0</v>
      </c>
      <c r="AG371" s="11" t="b">
        <f>IF(OR(L371=Локализация!$C$118,L371=5),4,IF(OR(L371=Локализация!$C$119,L371=4),2,IF(OR(L371=Локализация!$C$120,L371=3),0,IF(OR(L371=Локализация!$C$121,L371=2),-1,IF(OR(L371=Локализация!$C$122,L371=1),-2)))))</f>
        <v>0</v>
      </c>
      <c r="AH371" s="11" t="b">
        <f>IF(OR(M371=Локализация!$C$124,M371=5),-2,IF(OR(M371=Локализация!$C$125,M371=4),-1,IF(OR(M371=Локализация!$C$126,M371=3),0,IF(OR(M371=Локализация!$C$127,M371=2),2,IF(OR(M371=Локализация!$C$128,M371=1),4)))))</f>
        <v>0</v>
      </c>
      <c r="AI371" s="11" t="b">
        <f>IF(OR(N371=Локализация!$C$118,N371=5),4,IF(OR(N371=Локализация!$C$119,N371=4),2,IF(OR(N371=Локализация!$C$120,N371=3),0,IF(OR(N371=Локализация!$C$121,N371=2),-1,IF(OR(N371=Локализация!$C$122,N371=1),-2)))))</f>
        <v>0</v>
      </c>
      <c r="AJ371" s="11" t="b">
        <f>IF(OR(O371=Локализация!$C$124,O371=5),-2,IF(OR(O371=Локализация!$C$125,O371=4),-1,IF(OR(O371=Локализация!$C$126,O371=3),0,IF(OR(O371=Локализация!$C$127,O371=2),2,IF(OR(O371=Локализация!$C$128,O371=1),4)))))</f>
        <v>0</v>
      </c>
      <c r="AK371" s="11" t="b">
        <f>IF(OR(P371=Локализация!$C$118,P371=5),4,IF(OR(P371=Локализация!$C$119,P371=4),2,IF(OR(P371=Локализация!$C$120,P371=3),0,IF(OR(P371=Локализация!$C$121,P371=2),-1,IF(OR(P371=Локализация!$C$122,P371=1),-2)))))</f>
        <v>0</v>
      </c>
      <c r="AL371" s="11" t="b">
        <f>IF(OR(Q371=Локализация!$C$124,Q371=5),-2,IF(OR(Q371=Локализация!$C$125,Q371=4),-1,IF(OR(Q371=Локализация!$C$126,Q371=3),0,IF(OR(Q371=Локализация!$C$127,Q371=2),2,IF(OR(Q371=Локализация!$C$128,Q371=1),4)))))</f>
        <v>0</v>
      </c>
      <c r="AM371" s="11" t="b">
        <f>IF(OR(R371=Локализация!$C$118,R371=5),4,IF(OR(R371=Локализация!$C$119,R371=4),2,IF(OR(R371=Локализация!$C$120,R371=3),0,IF(OR(R371=Локализация!$C$121,R371=2),-1,IF(OR(R371=Локализация!$C$122,R371=1),-2)))))</f>
        <v>0</v>
      </c>
      <c r="AN371" s="11" t="b">
        <f>IF(OR(S371=Локализация!$C$124,S371=5),-2,IF(OR(S371=Локализация!$C$125,S371=4),-1,IF(OR(S371=Локализация!$C$126,S371=3),0,IF(OR(S371=Локализация!$C$127,S371=2),2,IF(OR(S371=Локализация!$C$128,S371=1),4)))))</f>
        <v>0</v>
      </c>
      <c r="AO371" s="11" t="b">
        <f>IF(OR(T371=Локализация!$C$118,T371=5),4,IF(OR(T371=Локализация!$C$119,T371=4),2,IF(OR(T371=Локализация!$C$120,T371=3),0,IF(OR(T371=Локализация!$C$121,T371=2),-1,IF(OR(T371=Локализация!$C$122,T371=1),-2)))))</f>
        <v>0</v>
      </c>
      <c r="AP371" s="11" t="b">
        <f>IF(OR(U371=Локализация!$C$124,U371=5),-2,IF(OR(U371=Локализация!$C$125,U371=4),-1,IF(OR(U371=Локализация!$C$126,U371=3),0,IF(OR(U371=Локализация!$C$127,U371=2),2,IF(OR(U371=Локализация!$C$128,U371=1),4)))))</f>
        <v>0</v>
      </c>
      <c r="AR371" s="11" t="str">
        <f t="shared" si="107"/>
        <v>ЛОЖЬЛОЖЬ</v>
      </c>
      <c r="AS371" s="11" t="str">
        <f t="shared" si="108"/>
        <v>ЛОЖЬЛОЖЬ</v>
      </c>
      <c r="AT371" s="11" t="str">
        <f t="shared" si="109"/>
        <v>ЛОЖЬЛОЖЬ</v>
      </c>
      <c r="AU371" s="11" t="str">
        <f t="shared" si="110"/>
        <v>ЛОЖЬЛОЖЬ</v>
      </c>
      <c r="AV371" s="11" t="str">
        <f t="shared" si="111"/>
        <v>ЛОЖЬЛОЖЬ</v>
      </c>
      <c r="AW371" s="11" t="str">
        <f t="shared" si="112"/>
        <v>ЛОЖЬЛОЖЬ</v>
      </c>
      <c r="AX371" s="11" t="str">
        <f t="shared" si="113"/>
        <v>ЛОЖЬЛОЖЬ</v>
      </c>
      <c r="AY371" s="11" t="str">
        <f t="shared" si="114"/>
        <v>ЛОЖЬЛОЖЬ</v>
      </c>
      <c r="AZ371" s="11" t="str">
        <f t="shared" si="115"/>
        <v>ЛОЖЬЛОЖЬ</v>
      </c>
      <c r="BA371" s="11" t="str">
        <f t="shared" si="116"/>
        <v>ЛОЖЬЛОЖЬ</v>
      </c>
      <c r="BC371" s="11" t="str">
        <f t="shared" si="117"/>
        <v/>
      </c>
      <c r="BD371" s="11" t="str">
        <f t="shared" si="118"/>
        <v/>
      </c>
      <c r="BE371" s="11" t="str">
        <f t="shared" si="119"/>
        <v/>
      </c>
      <c r="BF371" s="11" t="str">
        <f t="shared" si="120"/>
        <v/>
      </c>
      <c r="BG371" s="11" t="str">
        <f t="shared" si="121"/>
        <v/>
      </c>
      <c r="BH371" s="11" t="str">
        <f t="shared" si="122"/>
        <v/>
      </c>
      <c r="BI371" s="11" t="str">
        <f t="shared" si="123"/>
        <v/>
      </c>
      <c r="BJ371" s="11" t="str">
        <f t="shared" si="124"/>
        <v/>
      </c>
      <c r="BK371" s="11" t="str">
        <f t="shared" si="125"/>
        <v/>
      </c>
      <c r="BL371" s="11" t="str">
        <f t="shared" si="126"/>
        <v/>
      </c>
    </row>
    <row r="372" spans="23:64" x14ac:dyDescent="0.3">
      <c r="W372" s="11" t="b">
        <f>IF(OR(B372=Локализация!$C$118,B372=5),4,IF(OR(B372=Локализация!$C$119,B372=4),2,IF(OR(B372=Локализация!$C$120,B372=3),0,IF(OR(B372=Локализация!$C$121,B372=2),-1,IF(OR(B372=Локализация!$C$122,B372=1),-2)))))</f>
        <v>0</v>
      </c>
      <c r="X372" s="11" t="b">
        <f>IF(OR(C372=Локализация!$C$124,C372=5),-2,IF(OR(C372=Локализация!$C$125,C372=4),-1,IF(OR(C372=Локализация!$C$126,C372=3),0,IF(OR(C372=Локализация!$C$127,C372=2),2,IF(OR(C372=Локализация!$C$128,C372=1),4)))))</f>
        <v>0</v>
      </c>
      <c r="Y372" s="11" t="b">
        <f>IF(OR(D372=Локализация!$C$118,D372=5),4,IF(OR(D372=Локализация!$C$119,D372=4),2,IF(OR(D372=Локализация!$C$120,D372=3),0,IF(OR(D372=Локализация!$C$121,D372=2),-1,IF(OR(D372=Локализация!$C$122,D372=1),-2)))))</f>
        <v>0</v>
      </c>
      <c r="Z372" s="11" t="b">
        <f>IF(OR(E372=Локализация!$C$124,E372=5),-2,IF(OR(E372=Локализация!$C$125,E372=4),-1,IF(OR(E372=Локализация!$C$126,E372=3),0,IF(OR(E372=Локализация!$C$127,E372=2),2,IF(OR(E372=Локализация!$C$128,E372=1),4)))))</f>
        <v>0</v>
      </c>
      <c r="AA372" s="11" t="b">
        <f>IF(OR(F372=Локализация!$C$118,F372=5),4,IF(OR(F372=Локализация!$C$119,F372=4),2,IF(OR(F372=Локализация!$C$120,F372=3),0,IF(OR(F372=Локализация!$C$121,F372=2),-1,IF(OR(F372=Локализация!$C$122,F372=1),-2)))))</f>
        <v>0</v>
      </c>
      <c r="AB372" s="11" t="b">
        <f>IF(OR(G372=Локализация!$C$124,G372=5),-2,IF(OR(G372=Локализация!$C$125,G372=4),-1,IF(OR(G372=Локализация!$C$126,G372=3),0,IF(OR(G372=Локализация!$C$127,G372=2),2,IF(OR(G372=Локализация!$C$128,G372=1),4)))))</f>
        <v>0</v>
      </c>
      <c r="AC372" s="11" t="b">
        <f>IF(OR(H372=Локализация!$C$118,H372=5),4,IF(OR(H372=Локализация!$C$119,H372=4),2,IF(OR(H372=Локализация!$C$120,H372=3),0,IF(OR(H372=Локализация!$C$121,H372=2),-1,IF(OR(H372=Локализация!$C$122,H372=1),-2)))))</f>
        <v>0</v>
      </c>
      <c r="AD372" s="11" t="b">
        <f>IF(OR(I372=Локализация!$C$124,I372=5),-2,IF(OR(I372=Локализация!$C$125,I372=4),-1,IF(OR(I372=Локализация!$C$126,I372=3),0,IF(OR(I372=Локализация!$C$127,I372=2),2,IF(OR(I372=Локализация!$C$128,I372=1),4)))))</f>
        <v>0</v>
      </c>
      <c r="AE372" s="11" t="b">
        <f>IF(OR(J372=Локализация!$C$118,J372=5),4,IF(OR(J372=Локализация!$C$119,J372=4),2,IF(OR(J372=Локализация!$C$120,J372=3),0,IF(OR(J372=Локализация!$C$121,J372=2),-1,IF(OR(J372=Локализация!$C$122,J372=1),-2)))))</f>
        <v>0</v>
      </c>
      <c r="AF372" s="11" t="b">
        <f>IF(OR(K372=Локализация!$C$124,K372=5),-2,IF(OR(K372=Локализация!$C$125,K372=4),-1,IF(OR(K372=Локализация!$C$126,K372=3),0,IF(OR(K372=Локализация!$C$127,K372=2),2,IF(OR(K372=Локализация!$C$128,K372=1),4)))))</f>
        <v>0</v>
      </c>
      <c r="AG372" s="11" t="b">
        <f>IF(OR(L372=Локализация!$C$118,L372=5),4,IF(OR(L372=Локализация!$C$119,L372=4),2,IF(OR(L372=Локализация!$C$120,L372=3),0,IF(OR(L372=Локализация!$C$121,L372=2),-1,IF(OR(L372=Локализация!$C$122,L372=1),-2)))))</f>
        <v>0</v>
      </c>
      <c r="AH372" s="11" t="b">
        <f>IF(OR(M372=Локализация!$C$124,M372=5),-2,IF(OR(M372=Локализация!$C$125,M372=4),-1,IF(OR(M372=Локализация!$C$126,M372=3),0,IF(OR(M372=Локализация!$C$127,M372=2),2,IF(OR(M372=Локализация!$C$128,M372=1),4)))))</f>
        <v>0</v>
      </c>
      <c r="AI372" s="11" t="b">
        <f>IF(OR(N372=Локализация!$C$118,N372=5),4,IF(OR(N372=Локализация!$C$119,N372=4),2,IF(OR(N372=Локализация!$C$120,N372=3),0,IF(OR(N372=Локализация!$C$121,N372=2),-1,IF(OR(N372=Локализация!$C$122,N372=1),-2)))))</f>
        <v>0</v>
      </c>
      <c r="AJ372" s="11" t="b">
        <f>IF(OR(O372=Локализация!$C$124,O372=5),-2,IF(OR(O372=Локализация!$C$125,O372=4),-1,IF(OR(O372=Локализация!$C$126,O372=3),0,IF(OR(O372=Локализация!$C$127,O372=2),2,IF(OR(O372=Локализация!$C$128,O372=1),4)))))</f>
        <v>0</v>
      </c>
      <c r="AK372" s="11" t="b">
        <f>IF(OR(P372=Локализация!$C$118,P372=5),4,IF(OR(P372=Локализация!$C$119,P372=4),2,IF(OR(P372=Локализация!$C$120,P372=3),0,IF(OR(P372=Локализация!$C$121,P372=2),-1,IF(OR(P372=Локализация!$C$122,P372=1),-2)))))</f>
        <v>0</v>
      </c>
      <c r="AL372" s="11" t="b">
        <f>IF(OR(Q372=Локализация!$C$124,Q372=5),-2,IF(OR(Q372=Локализация!$C$125,Q372=4),-1,IF(OR(Q372=Локализация!$C$126,Q372=3),0,IF(OR(Q372=Локализация!$C$127,Q372=2),2,IF(OR(Q372=Локализация!$C$128,Q372=1),4)))))</f>
        <v>0</v>
      </c>
      <c r="AM372" s="11" t="b">
        <f>IF(OR(R372=Локализация!$C$118,R372=5),4,IF(OR(R372=Локализация!$C$119,R372=4),2,IF(OR(R372=Локализация!$C$120,R372=3),0,IF(OR(R372=Локализация!$C$121,R372=2),-1,IF(OR(R372=Локализация!$C$122,R372=1),-2)))))</f>
        <v>0</v>
      </c>
      <c r="AN372" s="11" t="b">
        <f>IF(OR(S372=Локализация!$C$124,S372=5),-2,IF(OR(S372=Локализация!$C$125,S372=4),-1,IF(OR(S372=Локализация!$C$126,S372=3),0,IF(OR(S372=Локализация!$C$127,S372=2),2,IF(OR(S372=Локализация!$C$128,S372=1),4)))))</f>
        <v>0</v>
      </c>
      <c r="AO372" s="11" t="b">
        <f>IF(OR(T372=Локализация!$C$118,T372=5),4,IF(OR(T372=Локализация!$C$119,T372=4),2,IF(OR(T372=Локализация!$C$120,T372=3),0,IF(OR(T372=Локализация!$C$121,T372=2),-1,IF(OR(T372=Локализация!$C$122,T372=1),-2)))))</f>
        <v>0</v>
      </c>
      <c r="AP372" s="11" t="b">
        <f>IF(OR(U372=Локализация!$C$124,U372=5),-2,IF(OR(U372=Локализация!$C$125,U372=4),-1,IF(OR(U372=Локализация!$C$126,U372=3),0,IF(OR(U372=Локализация!$C$127,U372=2),2,IF(OR(U372=Локализация!$C$128,U372=1),4)))))</f>
        <v>0</v>
      </c>
      <c r="AR372" s="11" t="str">
        <f t="shared" si="107"/>
        <v>ЛОЖЬЛОЖЬ</v>
      </c>
      <c r="AS372" s="11" t="str">
        <f t="shared" si="108"/>
        <v>ЛОЖЬЛОЖЬ</v>
      </c>
      <c r="AT372" s="11" t="str">
        <f t="shared" si="109"/>
        <v>ЛОЖЬЛОЖЬ</v>
      </c>
      <c r="AU372" s="11" t="str">
        <f t="shared" si="110"/>
        <v>ЛОЖЬЛОЖЬ</v>
      </c>
      <c r="AV372" s="11" t="str">
        <f t="shared" si="111"/>
        <v>ЛОЖЬЛОЖЬ</v>
      </c>
      <c r="AW372" s="11" t="str">
        <f t="shared" si="112"/>
        <v>ЛОЖЬЛОЖЬ</v>
      </c>
      <c r="AX372" s="11" t="str">
        <f t="shared" si="113"/>
        <v>ЛОЖЬЛОЖЬ</v>
      </c>
      <c r="AY372" s="11" t="str">
        <f t="shared" si="114"/>
        <v>ЛОЖЬЛОЖЬ</v>
      </c>
      <c r="AZ372" s="11" t="str">
        <f t="shared" si="115"/>
        <v>ЛОЖЬЛОЖЬ</v>
      </c>
      <c r="BA372" s="11" t="str">
        <f t="shared" si="116"/>
        <v>ЛОЖЬЛОЖЬ</v>
      </c>
      <c r="BC372" s="11" t="str">
        <f t="shared" si="117"/>
        <v/>
      </c>
      <c r="BD372" s="11" t="str">
        <f t="shared" si="118"/>
        <v/>
      </c>
      <c r="BE372" s="11" t="str">
        <f t="shared" si="119"/>
        <v/>
      </c>
      <c r="BF372" s="11" t="str">
        <f t="shared" si="120"/>
        <v/>
      </c>
      <c r="BG372" s="11" t="str">
        <f t="shared" si="121"/>
        <v/>
      </c>
      <c r="BH372" s="11" t="str">
        <f t="shared" si="122"/>
        <v/>
      </c>
      <c r="BI372" s="11" t="str">
        <f t="shared" si="123"/>
        <v/>
      </c>
      <c r="BJ372" s="11" t="str">
        <f t="shared" si="124"/>
        <v/>
      </c>
      <c r="BK372" s="11" t="str">
        <f t="shared" si="125"/>
        <v/>
      </c>
      <c r="BL372" s="11" t="str">
        <f t="shared" si="126"/>
        <v/>
      </c>
    </row>
    <row r="373" spans="23:64" x14ac:dyDescent="0.3">
      <c r="W373" s="11" t="b">
        <f>IF(OR(B373=Локализация!$C$118,B373=5),4,IF(OR(B373=Локализация!$C$119,B373=4),2,IF(OR(B373=Локализация!$C$120,B373=3),0,IF(OR(B373=Локализация!$C$121,B373=2),-1,IF(OR(B373=Локализация!$C$122,B373=1),-2)))))</f>
        <v>0</v>
      </c>
      <c r="X373" s="11" t="b">
        <f>IF(OR(C373=Локализация!$C$124,C373=5),-2,IF(OR(C373=Локализация!$C$125,C373=4),-1,IF(OR(C373=Локализация!$C$126,C373=3),0,IF(OR(C373=Локализация!$C$127,C373=2),2,IF(OR(C373=Локализация!$C$128,C373=1),4)))))</f>
        <v>0</v>
      </c>
      <c r="Y373" s="11" t="b">
        <f>IF(OR(D373=Локализация!$C$118,D373=5),4,IF(OR(D373=Локализация!$C$119,D373=4),2,IF(OR(D373=Локализация!$C$120,D373=3),0,IF(OR(D373=Локализация!$C$121,D373=2),-1,IF(OR(D373=Локализация!$C$122,D373=1),-2)))))</f>
        <v>0</v>
      </c>
      <c r="Z373" s="11" t="b">
        <f>IF(OR(E373=Локализация!$C$124,E373=5),-2,IF(OR(E373=Локализация!$C$125,E373=4),-1,IF(OR(E373=Локализация!$C$126,E373=3),0,IF(OR(E373=Локализация!$C$127,E373=2),2,IF(OR(E373=Локализация!$C$128,E373=1),4)))))</f>
        <v>0</v>
      </c>
      <c r="AA373" s="11" t="b">
        <f>IF(OR(F373=Локализация!$C$118,F373=5),4,IF(OR(F373=Локализация!$C$119,F373=4),2,IF(OR(F373=Локализация!$C$120,F373=3),0,IF(OR(F373=Локализация!$C$121,F373=2),-1,IF(OR(F373=Локализация!$C$122,F373=1),-2)))))</f>
        <v>0</v>
      </c>
      <c r="AB373" s="11" t="b">
        <f>IF(OR(G373=Локализация!$C$124,G373=5),-2,IF(OR(G373=Локализация!$C$125,G373=4),-1,IF(OR(G373=Локализация!$C$126,G373=3),0,IF(OR(G373=Локализация!$C$127,G373=2),2,IF(OR(G373=Локализация!$C$128,G373=1),4)))))</f>
        <v>0</v>
      </c>
      <c r="AC373" s="11" t="b">
        <f>IF(OR(H373=Локализация!$C$118,H373=5),4,IF(OR(H373=Локализация!$C$119,H373=4),2,IF(OR(H373=Локализация!$C$120,H373=3),0,IF(OR(H373=Локализация!$C$121,H373=2),-1,IF(OR(H373=Локализация!$C$122,H373=1),-2)))))</f>
        <v>0</v>
      </c>
      <c r="AD373" s="11" t="b">
        <f>IF(OR(I373=Локализация!$C$124,I373=5),-2,IF(OR(I373=Локализация!$C$125,I373=4),-1,IF(OR(I373=Локализация!$C$126,I373=3),0,IF(OR(I373=Локализация!$C$127,I373=2),2,IF(OR(I373=Локализация!$C$128,I373=1),4)))))</f>
        <v>0</v>
      </c>
      <c r="AE373" s="11" t="b">
        <f>IF(OR(J373=Локализация!$C$118,J373=5),4,IF(OR(J373=Локализация!$C$119,J373=4),2,IF(OR(J373=Локализация!$C$120,J373=3),0,IF(OR(J373=Локализация!$C$121,J373=2),-1,IF(OR(J373=Локализация!$C$122,J373=1),-2)))))</f>
        <v>0</v>
      </c>
      <c r="AF373" s="11" t="b">
        <f>IF(OR(K373=Локализация!$C$124,K373=5),-2,IF(OR(K373=Локализация!$C$125,K373=4),-1,IF(OR(K373=Локализация!$C$126,K373=3),0,IF(OR(K373=Локализация!$C$127,K373=2),2,IF(OR(K373=Локализация!$C$128,K373=1),4)))))</f>
        <v>0</v>
      </c>
      <c r="AG373" s="11" t="b">
        <f>IF(OR(L373=Локализация!$C$118,L373=5),4,IF(OR(L373=Локализация!$C$119,L373=4),2,IF(OR(L373=Локализация!$C$120,L373=3),0,IF(OR(L373=Локализация!$C$121,L373=2),-1,IF(OR(L373=Локализация!$C$122,L373=1),-2)))))</f>
        <v>0</v>
      </c>
      <c r="AH373" s="11" t="b">
        <f>IF(OR(M373=Локализация!$C$124,M373=5),-2,IF(OR(M373=Локализация!$C$125,M373=4),-1,IF(OR(M373=Локализация!$C$126,M373=3),0,IF(OR(M373=Локализация!$C$127,M373=2),2,IF(OR(M373=Локализация!$C$128,M373=1),4)))))</f>
        <v>0</v>
      </c>
      <c r="AI373" s="11" t="b">
        <f>IF(OR(N373=Локализация!$C$118,N373=5),4,IF(OR(N373=Локализация!$C$119,N373=4),2,IF(OR(N373=Локализация!$C$120,N373=3),0,IF(OR(N373=Локализация!$C$121,N373=2),-1,IF(OR(N373=Локализация!$C$122,N373=1),-2)))))</f>
        <v>0</v>
      </c>
      <c r="AJ373" s="11" t="b">
        <f>IF(OR(O373=Локализация!$C$124,O373=5),-2,IF(OR(O373=Локализация!$C$125,O373=4),-1,IF(OR(O373=Локализация!$C$126,O373=3),0,IF(OR(O373=Локализация!$C$127,O373=2),2,IF(OR(O373=Локализация!$C$128,O373=1),4)))))</f>
        <v>0</v>
      </c>
      <c r="AK373" s="11" t="b">
        <f>IF(OR(P373=Локализация!$C$118,P373=5),4,IF(OR(P373=Локализация!$C$119,P373=4),2,IF(OR(P373=Локализация!$C$120,P373=3),0,IF(OR(P373=Локализация!$C$121,P373=2),-1,IF(OR(P373=Локализация!$C$122,P373=1),-2)))))</f>
        <v>0</v>
      </c>
      <c r="AL373" s="11" t="b">
        <f>IF(OR(Q373=Локализация!$C$124,Q373=5),-2,IF(OR(Q373=Локализация!$C$125,Q373=4),-1,IF(OR(Q373=Локализация!$C$126,Q373=3),0,IF(OR(Q373=Локализация!$C$127,Q373=2),2,IF(OR(Q373=Локализация!$C$128,Q373=1),4)))))</f>
        <v>0</v>
      </c>
      <c r="AM373" s="11" t="b">
        <f>IF(OR(R373=Локализация!$C$118,R373=5),4,IF(OR(R373=Локализация!$C$119,R373=4),2,IF(OR(R373=Локализация!$C$120,R373=3),0,IF(OR(R373=Локализация!$C$121,R373=2),-1,IF(OR(R373=Локализация!$C$122,R373=1),-2)))))</f>
        <v>0</v>
      </c>
      <c r="AN373" s="11" t="b">
        <f>IF(OR(S373=Локализация!$C$124,S373=5),-2,IF(OR(S373=Локализация!$C$125,S373=4),-1,IF(OR(S373=Локализация!$C$126,S373=3),0,IF(OR(S373=Локализация!$C$127,S373=2),2,IF(OR(S373=Локализация!$C$128,S373=1),4)))))</f>
        <v>0</v>
      </c>
      <c r="AO373" s="11" t="b">
        <f>IF(OR(T373=Локализация!$C$118,T373=5),4,IF(OR(T373=Локализация!$C$119,T373=4),2,IF(OR(T373=Локализация!$C$120,T373=3),0,IF(OR(T373=Локализация!$C$121,T373=2),-1,IF(OR(T373=Локализация!$C$122,T373=1),-2)))))</f>
        <v>0</v>
      </c>
      <c r="AP373" s="11" t="b">
        <f>IF(OR(U373=Локализация!$C$124,U373=5),-2,IF(OR(U373=Локализация!$C$125,U373=4),-1,IF(OR(U373=Локализация!$C$126,U373=3),0,IF(OR(U373=Локализация!$C$127,U373=2),2,IF(OR(U373=Локализация!$C$128,U373=1),4)))))</f>
        <v>0</v>
      </c>
      <c r="AR373" s="11" t="str">
        <f t="shared" si="107"/>
        <v>ЛОЖЬЛОЖЬ</v>
      </c>
      <c r="AS373" s="11" t="str">
        <f t="shared" si="108"/>
        <v>ЛОЖЬЛОЖЬ</v>
      </c>
      <c r="AT373" s="11" t="str">
        <f t="shared" si="109"/>
        <v>ЛОЖЬЛОЖЬ</v>
      </c>
      <c r="AU373" s="11" t="str">
        <f t="shared" si="110"/>
        <v>ЛОЖЬЛОЖЬ</v>
      </c>
      <c r="AV373" s="11" t="str">
        <f t="shared" si="111"/>
        <v>ЛОЖЬЛОЖЬ</v>
      </c>
      <c r="AW373" s="11" t="str">
        <f t="shared" si="112"/>
        <v>ЛОЖЬЛОЖЬ</v>
      </c>
      <c r="AX373" s="11" t="str">
        <f t="shared" si="113"/>
        <v>ЛОЖЬЛОЖЬ</v>
      </c>
      <c r="AY373" s="11" t="str">
        <f t="shared" si="114"/>
        <v>ЛОЖЬЛОЖЬ</v>
      </c>
      <c r="AZ373" s="11" t="str">
        <f t="shared" si="115"/>
        <v>ЛОЖЬЛОЖЬ</v>
      </c>
      <c r="BA373" s="11" t="str">
        <f t="shared" si="116"/>
        <v>ЛОЖЬЛОЖЬ</v>
      </c>
      <c r="BC373" s="11" t="str">
        <f t="shared" si="117"/>
        <v/>
      </c>
      <c r="BD373" s="11" t="str">
        <f t="shared" si="118"/>
        <v/>
      </c>
      <c r="BE373" s="11" t="str">
        <f t="shared" si="119"/>
        <v/>
      </c>
      <c r="BF373" s="11" t="str">
        <f t="shared" si="120"/>
        <v/>
      </c>
      <c r="BG373" s="11" t="str">
        <f t="shared" si="121"/>
        <v/>
      </c>
      <c r="BH373" s="11" t="str">
        <f t="shared" si="122"/>
        <v/>
      </c>
      <c r="BI373" s="11" t="str">
        <f t="shared" si="123"/>
        <v/>
      </c>
      <c r="BJ373" s="11" t="str">
        <f t="shared" si="124"/>
        <v/>
      </c>
      <c r="BK373" s="11" t="str">
        <f t="shared" si="125"/>
        <v/>
      </c>
      <c r="BL373" s="11" t="str">
        <f t="shared" si="126"/>
        <v/>
      </c>
    </row>
    <row r="374" spans="23:64" x14ac:dyDescent="0.3">
      <c r="W374" s="11" t="b">
        <f>IF(OR(B374=Локализация!$C$118,B374=5),4,IF(OR(B374=Локализация!$C$119,B374=4),2,IF(OR(B374=Локализация!$C$120,B374=3),0,IF(OR(B374=Локализация!$C$121,B374=2),-1,IF(OR(B374=Локализация!$C$122,B374=1),-2)))))</f>
        <v>0</v>
      </c>
      <c r="X374" s="11" t="b">
        <f>IF(OR(C374=Локализация!$C$124,C374=5),-2,IF(OR(C374=Локализация!$C$125,C374=4),-1,IF(OR(C374=Локализация!$C$126,C374=3),0,IF(OR(C374=Локализация!$C$127,C374=2),2,IF(OR(C374=Локализация!$C$128,C374=1),4)))))</f>
        <v>0</v>
      </c>
      <c r="Y374" s="11" t="b">
        <f>IF(OR(D374=Локализация!$C$118,D374=5),4,IF(OR(D374=Локализация!$C$119,D374=4),2,IF(OR(D374=Локализация!$C$120,D374=3),0,IF(OR(D374=Локализация!$C$121,D374=2),-1,IF(OR(D374=Локализация!$C$122,D374=1),-2)))))</f>
        <v>0</v>
      </c>
      <c r="Z374" s="11" t="b">
        <f>IF(OR(E374=Локализация!$C$124,E374=5),-2,IF(OR(E374=Локализация!$C$125,E374=4),-1,IF(OR(E374=Локализация!$C$126,E374=3),0,IF(OR(E374=Локализация!$C$127,E374=2),2,IF(OR(E374=Локализация!$C$128,E374=1),4)))))</f>
        <v>0</v>
      </c>
      <c r="AA374" s="11" t="b">
        <f>IF(OR(F374=Локализация!$C$118,F374=5),4,IF(OR(F374=Локализация!$C$119,F374=4),2,IF(OR(F374=Локализация!$C$120,F374=3),0,IF(OR(F374=Локализация!$C$121,F374=2),-1,IF(OR(F374=Локализация!$C$122,F374=1),-2)))))</f>
        <v>0</v>
      </c>
      <c r="AB374" s="11" t="b">
        <f>IF(OR(G374=Локализация!$C$124,G374=5),-2,IF(OR(G374=Локализация!$C$125,G374=4),-1,IF(OR(G374=Локализация!$C$126,G374=3),0,IF(OR(G374=Локализация!$C$127,G374=2),2,IF(OR(G374=Локализация!$C$128,G374=1),4)))))</f>
        <v>0</v>
      </c>
      <c r="AC374" s="11" t="b">
        <f>IF(OR(H374=Локализация!$C$118,H374=5),4,IF(OR(H374=Локализация!$C$119,H374=4),2,IF(OR(H374=Локализация!$C$120,H374=3),0,IF(OR(H374=Локализация!$C$121,H374=2),-1,IF(OR(H374=Локализация!$C$122,H374=1),-2)))))</f>
        <v>0</v>
      </c>
      <c r="AD374" s="11" t="b">
        <f>IF(OR(I374=Локализация!$C$124,I374=5),-2,IF(OR(I374=Локализация!$C$125,I374=4),-1,IF(OR(I374=Локализация!$C$126,I374=3),0,IF(OR(I374=Локализация!$C$127,I374=2),2,IF(OR(I374=Локализация!$C$128,I374=1),4)))))</f>
        <v>0</v>
      </c>
      <c r="AE374" s="11" t="b">
        <f>IF(OR(J374=Локализация!$C$118,J374=5),4,IF(OR(J374=Локализация!$C$119,J374=4),2,IF(OR(J374=Локализация!$C$120,J374=3),0,IF(OR(J374=Локализация!$C$121,J374=2),-1,IF(OR(J374=Локализация!$C$122,J374=1),-2)))))</f>
        <v>0</v>
      </c>
      <c r="AF374" s="11" t="b">
        <f>IF(OR(K374=Локализация!$C$124,K374=5),-2,IF(OR(K374=Локализация!$C$125,K374=4),-1,IF(OR(K374=Локализация!$C$126,K374=3),0,IF(OR(K374=Локализация!$C$127,K374=2),2,IF(OR(K374=Локализация!$C$128,K374=1),4)))))</f>
        <v>0</v>
      </c>
      <c r="AG374" s="11" t="b">
        <f>IF(OR(L374=Локализация!$C$118,L374=5),4,IF(OR(L374=Локализация!$C$119,L374=4),2,IF(OR(L374=Локализация!$C$120,L374=3),0,IF(OR(L374=Локализация!$C$121,L374=2),-1,IF(OR(L374=Локализация!$C$122,L374=1),-2)))))</f>
        <v>0</v>
      </c>
      <c r="AH374" s="11" t="b">
        <f>IF(OR(M374=Локализация!$C$124,M374=5),-2,IF(OR(M374=Локализация!$C$125,M374=4),-1,IF(OR(M374=Локализация!$C$126,M374=3),0,IF(OR(M374=Локализация!$C$127,M374=2),2,IF(OR(M374=Локализация!$C$128,M374=1),4)))))</f>
        <v>0</v>
      </c>
      <c r="AI374" s="11" t="b">
        <f>IF(OR(N374=Локализация!$C$118,N374=5),4,IF(OR(N374=Локализация!$C$119,N374=4),2,IF(OR(N374=Локализация!$C$120,N374=3),0,IF(OR(N374=Локализация!$C$121,N374=2),-1,IF(OR(N374=Локализация!$C$122,N374=1),-2)))))</f>
        <v>0</v>
      </c>
      <c r="AJ374" s="11" t="b">
        <f>IF(OR(O374=Локализация!$C$124,O374=5),-2,IF(OR(O374=Локализация!$C$125,O374=4),-1,IF(OR(O374=Локализация!$C$126,O374=3),0,IF(OR(O374=Локализация!$C$127,O374=2),2,IF(OR(O374=Локализация!$C$128,O374=1),4)))))</f>
        <v>0</v>
      </c>
      <c r="AK374" s="11" t="b">
        <f>IF(OR(P374=Локализация!$C$118,P374=5),4,IF(OR(P374=Локализация!$C$119,P374=4),2,IF(OR(P374=Локализация!$C$120,P374=3),0,IF(OR(P374=Локализация!$C$121,P374=2),-1,IF(OR(P374=Локализация!$C$122,P374=1),-2)))))</f>
        <v>0</v>
      </c>
      <c r="AL374" s="11" t="b">
        <f>IF(OR(Q374=Локализация!$C$124,Q374=5),-2,IF(OR(Q374=Локализация!$C$125,Q374=4),-1,IF(OR(Q374=Локализация!$C$126,Q374=3),0,IF(OR(Q374=Локализация!$C$127,Q374=2),2,IF(OR(Q374=Локализация!$C$128,Q374=1),4)))))</f>
        <v>0</v>
      </c>
      <c r="AM374" s="11" t="b">
        <f>IF(OR(R374=Локализация!$C$118,R374=5),4,IF(OR(R374=Локализация!$C$119,R374=4),2,IF(OR(R374=Локализация!$C$120,R374=3),0,IF(OR(R374=Локализация!$C$121,R374=2),-1,IF(OR(R374=Локализация!$C$122,R374=1),-2)))))</f>
        <v>0</v>
      </c>
      <c r="AN374" s="11" t="b">
        <f>IF(OR(S374=Локализация!$C$124,S374=5),-2,IF(OR(S374=Локализация!$C$125,S374=4),-1,IF(OR(S374=Локализация!$C$126,S374=3),0,IF(OR(S374=Локализация!$C$127,S374=2),2,IF(OR(S374=Локализация!$C$128,S374=1),4)))))</f>
        <v>0</v>
      </c>
      <c r="AO374" s="11" t="b">
        <f>IF(OR(T374=Локализация!$C$118,T374=5),4,IF(OR(T374=Локализация!$C$119,T374=4),2,IF(OR(T374=Локализация!$C$120,T374=3),0,IF(OR(T374=Локализация!$C$121,T374=2),-1,IF(OR(T374=Локализация!$C$122,T374=1),-2)))))</f>
        <v>0</v>
      </c>
      <c r="AP374" s="11" t="b">
        <f>IF(OR(U374=Локализация!$C$124,U374=5),-2,IF(OR(U374=Локализация!$C$125,U374=4),-1,IF(OR(U374=Локализация!$C$126,U374=3),0,IF(OR(U374=Локализация!$C$127,U374=2),2,IF(OR(U374=Локализация!$C$128,U374=1),4)))))</f>
        <v>0</v>
      </c>
      <c r="AR374" s="11" t="str">
        <f t="shared" si="107"/>
        <v>ЛОЖЬЛОЖЬ</v>
      </c>
      <c r="AS374" s="11" t="str">
        <f t="shared" si="108"/>
        <v>ЛОЖЬЛОЖЬ</v>
      </c>
      <c r="AT374" s="11" t="str">
        <f t="shared" si="109"/>
        <v>ЛОЖЬЛОЖЬ</v>
      </c>
      <c r="AU374" s="11" t="str">
        <f t="shared" si="110"/>
        <v>ЛОЖЬЛОЖЬ</v>
      </c>
      <c r="AV374" s="11" t="str">
        <f t="shared" si="111"/>
        <v>ЛОЖЬЛОЖЬ</v>
      </c>
      <c r="AW374" s="11" t="str">
        <f t="shared" si="112"/>
        <v>ЛОЖЬЛОЖЬ</v>
      </c>
      <c r="AX374" s="11" t="str">
        <f t="shared" si="113"/>
        <v>ЛОЖЬЛОЖЬ</v>
      </c>
      <c r="AY374" s="11" t="str">
        <f t="shared" si="114"/>
        <v>ЛОЖЬЛОЖЬ</v>
      </c>
      <c r="AZ374" s="11" t="str">
        <f t="shared" si="115"/>
        <v>ЛОЖЬЛОЖЬ</v>
      </c>
      <c r="BA374" s="11" t="str">
        <f t="shared" si="116"/>
        <v>ЛОЖЬЛОЖЬ</v>
      </c>
      <c r="BC374" s="11" t="str">
        <f t="shared" si="117"/>
        <v/>
      </c>
      <c r="BD374" s="11" t="str">
        <f t="shared" si="118"/>
        <v/>
      </c>
      <c r="BE374" s="11" t="str">
        <f t="shared" si="119"/>
        <v/>
      </c>
      <c r="BF374" s="11" t="str">
        <f t="shared" si="120"/>
        <v/>
      </c>
      <c r="BG374" s="11" t="str">
        <f t="shared" si="121"/>
        <v/>
      </c>
      <c r="BH374" s="11" t="str">
        <f t="shared" si="122"/>
        <v/>
      </c>
      <c r="BI374" s="11" t="str">
        <f t="shared" si="123"/>
        <v/>
      </c>
      <c r="BJ374" s="11" t="str">
        <f t="shared" si="124"/>
        <v/>
      </c>
      <c r="BK374" s="11" t="str">
        <f t="shared" si="125"/>
        <v/>
      </c>
      <c r="BL374" s="11" t="str">
        <f t="shared" si="126"/>
        <v/>
      </c>
    </row>
    <row r="375" spans="23:64" x14ac:dyDescent="0.3">
      <c r="W375" s="11" t="b">
        <f>IF(OR(B375=Локализация!$C$118,B375=5),4,IF(OR(B375=Локализация!$C$119,B375=4),2,IF(OR(B375=Локализация!$C$120,B375=3),0,IF(OR(B375=Локализация!$C$121,B375=2),-1,IF(OR(B375=Локализация!$C$122,B375=1),-2)))))</f>
        <v>0</v>
      </c>
      <c r="X375" s="11" t="b">
        <f>IF(OR(C375=Локализация!$C$124,C375=5),-2,IF(OR(C375=Локализация!$C$125,C375=4),-1,IF(OR(C375=Локализация!$C$126,C375=3),0,IF(OR(C375=Локализация!$C$127,C375=2),2,IF(OR(C375=Локализация!$C$128,C375=1),4)))))</f>
        <v>0</v>
      </c>
      <c r="Y375" s="11" t="b">
        <f>IF(OR(D375=Локализация!$C$118,D375=5),4,IF(OR(D375=Локализация!$C$119,D375=4),2,IF(OR(D375=Локализация!$C$120,D375=3),0,IF(OR(D375=Локализация!$C$121,D375=2),-1,IF(OR(D375=Локализация!$C$122,D375=1),-2)))))</f>
        <v>0</v>
      </c>
      <c r="Z375" s="11" t="b">
        <f>IF(OR(E375=Локализация!$C$124,E375=5),-2,IF(OR(E375=Локализация!$C$125,E375=4),-1,IF(OR(E375=Локализация!$C$126,E375=3),0,IF(OR(E375=Локализация!$C$127,E375=2),2,IF(OR(E375=Локализация!$C$128,E375=1),4)))))</f>
        <v>0</v>
      </c>
      <c r="AA375" s="11" t="b">
        <f>IF(OR(F375=Локализация!$C$118,F375=5),4,IF(OR(F375=Локализация!$C$119,F375=4),2,IF(OR(F375=Локализация!$C$120,F375=3),0,IF(OR(F375=Локализация!$C$121,F375=2),-1,IF(OR(F375=Локализация!$C$122,F375=1),-2)))))</f>
        <v>0</v>
      </c>
      <c r="AB375" s="11" t="b">
        <f>IF(OR(G375=Локализация!$C$124,G375=5),-2,IF(OR(G375=Локализация!$C$125,G375=4),-1,IF(OR(G375=Локализация!$C$126,G375=3),0,IF(OR(G375=Локализация!$C$127,G375=2),2,IF(OR(G375=Локализация!$C$128,G375=1),4)))))</f>
        <v>0</v>
      </c>
      <c r="AC375" s="11" t="b">
        <f>IF(OR(H375=Локализация!$C$118,H375=5),4,IF(OR(H375=Локализация!$C$119,H375=4),2,IF(OR(H375=Локализация!$C$120,H375=3),0,IF(OR(H375=Локализация!$C$121,H375=2),-1,IF(OR(H375=Локализация!$C$122,H375=1),-2)))))</f>
        <v>0</v>
      </c>
      <c r="AD375" s="11" t="b">
        <f>IF(OR(I375=Локализация!$C$124,I375=5),-2,IF(OR(I375=Локализация!$C$125,I375=4),-1,IF(OR(I375=Локализация!$C$126,I375=3),0,IF(OR(I375=Локализация!$C$127,I375=2),2,IF(OR(I375=Локализация!$C$128,I375=1),4)))))</f>
        <v>0</v>
      </c>
      <c r="AE375" s="11" t="b">
        <f>IF(OR(J375=Локализация!$C$118,J375=5),4,IF(OR(J375=Локализация!$C$119,J375=4),2,IF(OR(J375=Локализация!$C$120,J375=3),0,IF(OR(J375=Локализация!$C$121,J375=2),-1,IF(OR(J375=Локализация!$C$122,J375=1),-2)))))</f>
        <v>0</v>
      </c>
      <c r="AF375" s="11" t="b">
        <f>IF(OR(K375=Локализация!$C$124,K375=5),-2,IF(OR(K375=Локализация!$C$125,K375=4),-1,IF(OR(K375=Локализация!$C$126,K375=3),0,IF(OR(K375=Локализация!$C$127,K375=2),2,IF(OR(K375=Локализация!$C$128,K375=1),4)))))</f>
        <v>0</v>
      </c>
      <c r="AG375" s="11" t="b">
        <f>IF(OR(L375=Локализация!$C$118,L375=5),4,IF(OR(L375=Локализация!$C$119,L375=4),2,IF(OR(L375=Локализация!$C$120,L375=3),0,IF(OR(L375=Локализация!$C$121,L375=2),-1,IF(OR(L375=Локализация!$C$122,L375=1),-2)))))</f>
        <v>0</v>
      </c>
      <c r="AH375" s="11" t="b">
        <f>IF(OR(M375=Локализация!$C$124,M375=5),-2,IF(OR(M375=Локализация!$C$125,M375=4),-1,IF(OR(M375=Локализация!$C$126,M375=3),0,IF(OR(M375=Локализация!$C$127,M375=2),2,IF(OR(M375=Локализация!$C$128,M375=1),4)))))</f>
        <v>0</v>
      </c>
      <c r="AI375" s="11" t="b">
        <f>IF(OR(N375=Локализация!$C$118,N375=5),4,IF(OR(N375=Локализация!$C$119,N375=4),2,IF(OR(N375=Локализация!$C$120,N375=3),0,IF(OR(N375=Локализация!$C$121,N375=2),-1,IF(OR(N375=Локализация!$C$122,N375=1),-2)))))</f>
        <v>0</v>
      </c>
      <c r="AJ375" s="11" t="b">
        <f>IF(OR(O375=Локализация!$C$124,O375=5),-2,IF(OR(O375=Локализация!$C$125,O375=4),-1,IF(OR(O375=Локализация!$C$126,O375=3),0,IF(OR(O375=Локализация!$C$127,O375=2),2,IF(OR(O375=Локализация!$C$128,O375=1),4)))))</f>
        <v>0</v>
      </c>
      <c r="AK375" s="11" t="b">
        <f>IF(OR(P375=Локализация!$C$118,P375=5),4,IF(OR(P375=Локализация!$C$119,P375=4),2,IF(OR(P375=Локализация!$C$120,P375=3),0,IF(OR(P375=Локализация!$C$121,P375=2),-1,IF(OR(P375=Локализация!$C$122,P375=1),-2)))))</f>
        <v>0</v>
      </c>
      <c r="AL375" s="11" t="b">
        <f>IF(OR(Q375=Локализация!$C$124,Q375=5),-2,IF(OR(Q375=Локализация!$C$125,Q375=4),-1,IF(OR(Q375=Локализация!$C$126,Q375=3),0,IF(OR(Q375=Локализация!$C$127,Q375=2),2,IF(OR(Q375=Локализация!$C$128,Q375=1),4)))))</f>
        <v>0</v>
      </c>
      <c r="AM375" s="11" t="b">
        <f>IF(OR(R375=Локализация!$C$118,R375=5),4,IF(OR(R375=Локализация!$C$119,R375=4),2,IF(OR(R375=Локализация!$C$120,R375=3),0,IF(OR(R375=Локализация!$C$121,R375=2),-1,IF(OR(R375=Локализация!$C$122,R375=1),-2)))))</f>
        <v>0</v>
      </c>
      <c r="AN375" s="11" t="b">
        <f>IF(OR(S375=Локализация!$C$124,S375=5),-2,IF(OR(S375=Локализация!$C$125,S375=4),-1,IF(OR(S375=Локализация!$C$126,S375=3),0,IF(OR(S375=Локализация!$C$127,S375=2),2,IF(OR(S375=Локализация!$C$128,S375=1),4)))))</f>
        <v>0</v>
      </c>
      <c r="AO375" s="11" t="b">
        <f>IF(OR(T375=Локализация!$C$118,T375=5),4,IF(OR(T375=Локализация!$C$119,T375=4),2,IF(OR(T375=Локализация!$C$120,T375=3),0,IF(OR(T375=Локализация!$C$121,T375=2),-1,IF(OR(T375=Локализация!$C$122,T375=1),-2)))))</f>
        <v>0</v>
      </c>
      <c r="AP375" s="11" t="b">
        <f>IF(OR(U375=Локализация!$C$124,U375=5),-2,IF(OR(U375=Локализация!$C$125,U375=4),-1,IF(OR(U375=Локализация!$C$126,U375=3),0,IF(OR(U375=Локализация!$C$127,U375=2),2,IF(OR(U375=Локализация!$C$128,U375=1),4)))))</f>
        <v>0</v>
      </c>
      <c r="AR375" s="11" t="str">
        <f t="shared" si="107"/>
        <v>ЛОЖЬЛОЖЬ</v>
      </c>
      <c r="AS375" s="11" t="str">
        <f t="shared" si="108"/>
        <v>ЛОЖЬЛОЖЬ</v>
      </c>
      <c r="AT375" s="11" t="str">
        <f t="shared" si="109"/>
        <v>ЛОЖЬЛОЖЬ</v>
      </c>
      <c r="AU375" s="11" t="str">
        <f t="shared" si="110"/>
        <v>ЛОЖЬЛОЖЬ</v>
      </c>
      <c r="AV375" s="11" t="str">
        <f t="shared" si="111"/>
        <v>ЛОЖЬЛОЖЬ</v>
      </c>
      <c r="AW375" s="11" t="str">
        <f t="shared" si="112"/>
        <v>ЛОЖЬЛОЖЬ</v>
      </c>
      <c r="AX375" s="11" t="str">
        <f t="shared" si="113"/>
        <v>ЛОЖЬЛОЖЬ</v>
      </c>
      <c r="AY375" s="11" t="str">
        <f t="shared" si="114"/>
        <v>ЛОЖЬЛОЖЬ</v>
      </c>
      <c r="AZ375" s="11" t="str">
        <f t="shared" si="115"/>
        <v>ЛОЖЬЛОЖЬ</v>
      </c>
      <c r="BA375" s="11" t="str">
        <f t="shared" si="116"/>
        <v>ЛОЖЬЛОЖЬ</v>
      </c>
      <c r="BC375" s="11" t="str">
        <f t="shared" si="117"/>
        <v/>
      </c>
      <c r="BD375" s="11" t="str">
        <f t="shared" si="118"/>
        <v/>
      </c>
      <c r="BE375" s="11" t="str">
        <f t="shared" si="119"/>
        <v/>
      </c>
      <c r="BF375" s="11" t="str">
        <f t="shared" si="120"/>
        <v/>
      </c>
      <c r="BG375" s="11" t="str">
        <f t="shared" si="121"/>
        <v/>
      </c>
      <c r="BH375" s="11" t="str">
        <f t="shared" si="122"/>
        <v/>
      </c>
      <c r="BI375" s="11" t="str">
        <f t="shared" si="123"/>
        <v/>
      </c>
      <c r="BJ375" s="11" t="str">
        <f t="shared" si="124"/>
        <v/>
      </c>
      <c r="BK375" s="11" t="str">
        <f t="shared" si="125"/>
        <v/>
      </c>
      <c r="BL375" s="11" t="str">
        <f t="shared" si="126"/>
        <v/>
      </c>
    </row>
    <row r="376" spans="23:64" x14ac:dyDescent="0.3">
      <c r="W376" s="11" t="b">
        <f>IF(OR(B376=Локализация!$C$118,B376=5),4,IF(OR(B376=Локализация!$C$119,B376=4),2,IF(OR(B376=Локализация!$C$120,B376=3),0,IF(OR(B376=Локализация!$C$121,B376=2),-1,IF(OR(B376=Локализация!$C$122,B376=1),-2)))))</f>
        <v>0</v>
      </c>
      <c r="X376" s="11" t="b">
        <f>IF(OR(C376=Локализация!$C$124,C376=5),-2,IF(OR(C376=Локализация!$C$125,C376=4),-1,IF(OR(C376=Локализация!$C$126,C376=3),0,IF(OR(C376=Локализация!$C$127,C376=2),2,IF(OR(C376=Локализация!$C$128,C376=1),4)))))</f>
        <v>0</v>
      </c>
      <c r="Y376" s="11" t="b">
        <f>IF(OR(D376=Локализация!$C$118,D376=5),4,IF(OR(D376=Локализация!$C$119,D376=4),2,IF(OR(D376=Локализация!$C$120,D376=3),0,IF(OR(D376=Локализация!$C$121,D376=2),-1,IF(OR(D376=Локализация!$C$122,D376=1),-2)))))</f>
        <v>0</v>
      </c>
      <c r="Z376" s="11" t="b">
        <f>IF(OR(E376=Локализация!$C$124,E376=5),-2,IF(OR(E376=Локализация!$C$125,E376=4),-1,IF(OR(E376=Локализация!$C$126,E376=3),0,IF(OR(E376=Локализация!$C$127,E376=2),2,IF(OR(E376=Локализация!$C$128,E376=1),4)))))</f>
        <v>0</v>
      </c>
      <c r="AA376" s="11" t="b">
        <f>IF(OR(F376=Локализация!$C$118,F376=5),4,IF(OR(F376=Локализация!$C$119,F376=4),2,IF(OR(F376=Локализация!$C$120,F376=3),0,IF(OR(F376=Локализация!$C$121,F376=2),-1,IF(OR(F376=Локализация!$C$122,F376=1),-2)))))</f>
        <v>0</v>
      </c>
      <c r="AB376" s="11" t="b">
        <f>IF(OR(G376=Локализация!$C$124,G376=5),-2,IF(OR(G376=Локализация!$C$125,G376=4),-1,IF(OR(G376=Локализация!$C$126,G376=3),0,IF(OR(G376=Локализация!$C$127,G376=2),2,IF(OR(G376=Локализация!$C$128,G376=1),4)))))</f>
        <v>0</v>
      </c>
      <c r="AC376" s="11" t="b">
        <f>IF(OR(H376=Локализация!$C$118,H376=5),4,IF(OR(H376=Локализация!$C$119,H376=4),2,IF(OR(H376=Локализация!$C$120,H376=3),0,IF(OR(H376=Локализация!$C$121,H376=2),-1,IF(OR(H376=Локализация!$C$122,H376=1),-2)))))</f>
        <v>0</v>
      </c>
      <c r="AD376" s="11" t="b">
        <f>IF(OR(I376=Локализация!$C$124,I376=5),-2,IF(OR(I376=Локализация!$C$125,I376=4),-1,IF(OR(I376=Локализация!$C$126,I376=3),0,IF(OR(I376=Локализация!$C$127,I376=2),2,IF(OR(I376=Локализация!$C$128,I376=1),4)))))</f>
        <v>0</v>
      </c>
      <c r="AE376" s="11" t="b">
        <f>IF(OR(J376=Локализация!$C$118,J376=5),4,IF(OR(J376=Локализация!$C$119,J376=4),2,IF(OR(J376=Локализация!$C$120,J376=3),0,IF(OR(J376=Локализация!$C$121,J376=2),-1,IF(OR(J376=Локализация!$C$122,J376=1),-2)))))</f>
        <v>0</v>
      </c>
      <c r="AF376" s="11" t="b">
        <f>IF(OR(K376=Локализация!$C$124,K376=5),-2,IF(OR(K376=Локализация!$C$125,K376=4),-1,IF(OR(K376=Локализация!$C$126,K376=3),0,IF(OR(K376=Локализация!$C$127,K376=2),2,IF(OR(K376=Локализация!$C$128,K376=1),4)))))</f>
        <v>0</v>
      </c>
      <c r="AG376" s="11" t="b">
        <f>IF(OR(L376=Локализация!$C$118,L376=5),4,IF(OR(L376=Локализация!$C$119,L376=4),2,IF(OR(L376=Локализация!$C$120,L376=3),0,IF(OR(L376=Локализация!$C$121,L376=2),-1,IF(OR(L376=Локализация!$C$122,L376=1),-2)))))</f>
        <v>0</v>
      </c>
      <c r="AH376" s="11" t="b">
        <f>IF(OR(M376=Локализация!$C$124,M376=5),-2,IF(OR(M376=Локализация!$C$125,M376=4),-1,IF(OR(M376=Локализация!$C$126,M376=3),0,IF(OR(M376=Локализация!$C$127,M376=2),2,IF(OR(M376=Локализация!$C$128,M376=1),4)))))</f>
        <v>0</v>
      </c>
      <c r="AI376" s="11" t="b">
        <f>IF(OR(N376=Локализация!$C$118,N376=5),4,IF(OR(N376=Локализация!$C$119,N376=4),2,IF(OR(N376=Локализация!$C$120,N376=3),0,IF(OR(N376=Локализация!$C$121,N376=2),-1,IF(OR(N376=Локализация!$C$122,N376=1),-2)))))</f>
        <v>0</v>
      </c>
      <c r="AJ376" s="11" t="b">
        <f>IF(OR(O376=Локализация!$C$124,O376=5),-2,IF(OR(O376=Локализация!$C$125,O376=4),-1,IF(OR(O376=Локализация!$C$126,O376=3),0,IF(OR(O376=Локализация!$C$127,O376=2),2,IF(OR(O376=Локализация!$C$128,O376=1),4)))))</f>
        <v>0</v>
      </c>
      <c r="AK376" s="11" t="b">
        <f>IF(OR(P376=Локализация!$C$118,P376=5),4,IF(OR(P376=Локализация!$C$119,P376=4),2,IF(OR(P376=Локализация!$C$120,P376=3),0,IF(OR(P376=Локализация!$C$121,P376=2),-1,IF(OR(P376=Локализация!$C$122,P376=1),-2)))))</f>
        <v>0</v>
      </c>
      <c r="AL376" s="11" t="b">
        <f>IF(OR(Q376=Локализация!$C$124,Q376=5),-2,IF(OR(Q376=Локализация!$C$125,Q376=4),-1,IF(OR(Q376=Локализация!$C$126,Q376=3),0,IF(OR(Q376=Локализация!$C$127,Q376=2),2,IF(OR(Q376=Локализация!$C$128,Q376=1),4)))))</f>
        <v>0</v>
      </c>
      <c r="AM376" s="11" t="b">
        <f>IF(OR(R376=Локализация!$C$118,R376=5),4,IF(OR(R376=Локализация!$C$119,R376=4),2,IF(OR(R376=Локализация!$C$120,R376=3),0,IF(OR(R376=Локализация!$C$121,R376=2),-1,IF(OR(R376=Локализация!$C$122,R376=1),-2)))))</f>
        <v>0</v>
      </c>
      <c r="AN376" s="11" t="b">
        <f>IF(OR(S376=Локализация!$C$124,S376=5),-2,IF(OR(S376=Локализация!$C$125,S376=4),-1,IF(OR(S376=Локализация!$C$126,S376=3),0,IF(OR(S376=Локализация!$C$127,S376=2),2,IF(OR(S376=Локализация!$C$128,S376=1),4)))))</f>
        <v>0</v>
      </c>
      <c r="AO376" s="11" t="b">
        <f>IF(OR(T376=Локализация!$C$118,T376=5),4,IF(OR(T376=Локализация!$C$119,T376=4),2,IF(OR(T376=Локализация!$C$120,T376=3),0,IF(OR(T376=Локализация!$C$121,T376=2),-1,IF(OR(T376=Локализация!$C$122,T376=1),-2)))))</f>
        <v>0</v>
      </c>
      <c r="AP376" s="11" t="b">
        <f>IF(OR(U376=Локализация!$C$124,U376=5),-2,IF(OR(U376=Локализация!$C$125,U376=4),-1,IF(OR(U376=Локализация!$C$126,U376=3),0,IF(OR(U376=Локализация!$C$127,U376=2),2,IF(OR(U376=Локализация!$C$128,U376=1),4)))))</f>
        <v>0</v>
      </c>
      <c r="AR376" s="11" t="str">
        <f t="shared" si="107"/>
        <v>ЛОЖЬЛОЖЬ</v>
      </c>
      <c r="AS376" s="11" t="str">
        <f t="shared" si="108"/>
        <v>ЛОЖЬЛОЖЬ</v>
      </c>
      <c r="AT376" s="11" t="str">
        <f t="shared" si="109"/>
        <v>ЛОЖЬЛОЖЬ</v>
      </c>
      <c r="AU376" s="11" t="str">
        <f t="shared" si="110"/>
        <v>ЛОЖЬЛОЖЬ</v>
      </c>
      <c r="AV376" s="11" t="str">
        <f t="shared" si="111"/>
        <v>ЛОЖЬЛОЖЬ</v>
      </c>
      <c r="AW376" s="11" t="str">
        <f t="shared" si="112"/>
        <v>ЛОЖЬЛОЖЬ</v>
      </c>
      <c r="AX376" s="11" t="str">
        <f t="shared" si="113"/>
        <v>ЛОЖЬЛОЖЬ</v>
      </c>
      <c r="AY376" s="11" t="str">
        <f t="shared" si="114"/>
        <v>ЛОЖЬЛОЖЬ</v>
      </c>
      <c r="AZ376" s="11" t="str">
        <f t="shared" si="115"/>
        <v>ЛОЖЬЛОЖЬ</v>
      </c>
      <c r="BA376" s="11" t="str">
        <f t="shared" si="116"/>
        <v>ЛОЖЬЛОЖЬ</v>
      </c>
      <c r="BC376" s="11" t="str">
        <f t="shared" si="117"/>
        <v/>
      </c>
      <c r="BD376" s="11" t="str">
        <f t="shared" si="118"/>
        <v/>
      </c>
      <c r="BE376" s="11" t="str">
        <f t="shared" si="119"/>
        <v/>
      </c>
      <c r="BF376" s="11" t="str">
        <f t="shared" si="120"/>
        <v/>
      </c>
      <c r="BG376" s="11" t="str">
        <f t="shared" si="121"/>
        <v/>
      </c>
      <c r="BH376" s="11" t="str">
        <f t="shared" si="122"/>
        <v/>
      </c>
      <c r="BI376" s="11" t="str">
        <f t="shared" si="123"/>
        <v/>
      </c>
      <c r="BJ376" s="11" t="str">
        <f t="shared" si="124"/>
        <v/>
      </c>
      <c r="BK376" s="11" t="str">
        <f t="shared" si="125"/>
        <v/>
      </c>
      <c r="BL376" s="11" t="str">
        <f t="shared" si="126"/>
        <v/>
      </c>
    </row>
    <row r="377" spans="23:64" x14ac:dyDescent="0.3">
      <c r="W377" s="11" t="b">
        <f>IF(OR(B377=Локализация!$C$118,B377=5),4,IF(OR(B377=Локализация!$C$119,B377=4),2,IF(OR(B377=Локализация!$C$120,B377=3),0,IF(OR(B377=Локализация!$C$121,B377=2),-1,IF(OR(B377=Локализация!$C$122,B377=1),-2)))))</f>
        <v>0</v>
      </c>
      <c r="X377" s="11" t="b">
        <f>IF(OR(C377=Локализация!$C$124,C377=5),-2,IF(OR(C377=Локализация!$C$125,C377=4),-1,IF(OR(C377=Локализация!$C$126,C377=3),0,IF(OR(C377=Локализация!$C$127,C377=2),2,IF(OR(C377=Локализация!$C$128,C377=1),4)))))</f>
        <v>0</v>
      </c>
      <c r="Y377" s="11" t="b">
        <f>IF(OR(D377=Локализация!$C$118,D377=5),4,IF(OR(D377=Локализация!$C$119,D377=4),2,IF(OR(D377=Локализация!$C$120,D377=3),0,IF(OR(D377=Локализация!$C$121,D377=2),-1,IF(OR(D377=Локализация!$C$122,D377=1),-2)))))</f>
        <v>0</v>
      </c>
      <c r="Z377" s="11" t="b">
        <f>IF(OR(E377=Локализация!$C$124,E377=5),-2,IF(OR(E377=Локализация!$C$125,E377=4),-1,IF(OR(E377=Локализация!$C$126,E377=3),0,IF(OR(E377=Локализация!$C$127,E377=2),2,IF(OR(E377=Локализация!$C$128,E377=1),4)))))</f>
        <v>0</v>
      </c>
      <c r="AA377" s="11" t="b">
        <f>IF(OR(F377=Локализация!$C$118,F377=5),4,IF(OR(F377=Локализация!$C$119,F377=4),2,IF(OR(F377=Локализация!$C$120,F377=3),0,IF(OR(F377=Локализация!$C$121,F377=2),-1,IF(OR(F377=Локализация!$C$122,F377=1),-2)))))</f>
        <v>0</v>
      </c>
      <c r="AB377" s="11" t="b">
        <f>IF(OR(G377=Локализация!$C$124,G377=5),-2,IF(OR(G377=Локализация!$C$125,G377=4),-1,IF(OR(G377=Локализация!$C$126,G377=3),0,IF(OR(G377=Локализация!$C$127,G377=2),2,IF(OR(G377=Локализация!$C$128,G377=1),4)))))</f>
        <v>0</v>
      </c>
      <c r="AC377" s="11" t="b">
        <f>IF(OR(H377=Локализация!$C$118,H377=5),4,IF(OR(H377=Локализация!$C$119,H377=4),2,IF(OR(H377=Локализация!$C$120,H377=3),0,IF(OR(H377=Локализация!$C$121,H377=2),-1,IF(OR(H377=Локализация!$C$122,H377=1),-2)))))</f>
        <v>0</v>
      </c>
      <c r="AD377" s="11" t="b">
        <f>IF(OR(I377=Локализация!$C$124,I377=5),-2,IF(OR(I377=Локализация!$C$125,I377=4),-1,IF(OR(I377=Локализация!$C$126,I377=3),0,IF(OR(I377=Локализация!$C$127,I377=2),2,IF(OR(I377=Локализация!$C$128,I377=1),4)))))</f>
        <v>0</v>
      </c>
      <c r="AE377" s="11" t="b">
        <f>IF(OR(J377=Локализация!$C$118,J377=5),4,IF(OR(J377=Локализация!$C$119,J377=4),2,IF(OR(J377=Локализация!$C$120,J377=3),0,IF(OR(J377=Локализация!$C$121,J377=2),-1,IF(OR(J377=Локализация!$C$122,J377=1),-2)))))</f>
        <v>0</v>
      </c>
      <c r="AF377" s="11" t="b">
        <f>IF(OR(K377=Локализация!$C$124,K377=5),-2,IF(OR(K377=Локализация!$C$125,K377=4),-1,IF(OR(K377=Локализация!$C$126,K377=3),0,IF(OR(K377=Локализация!$C$127,K377=2),2,IF(OR(K377=Локализация!$C$128,K377=1),4)))))</f>
        <v>0</v>
      </c>
      <c r="AG377" s="11" t="b">
        <f>IF(OR(L377=Локализация!$C$118,L377=5),4,IF(OR(L377=Локализация!$C$119,L377=4),2,IF(OR(L377=Локализация!$C$120,L377=3),0,IF(OR(L377=Локализация!$C$121,L377=2),-1,IF(OR(L377=Локализация!$C$122,L377=1),-2)))))</f>
        <v>0</v>
      </c>
      <c r="AH377" s="11" t="b">
        <f>IF(OR(M377=Локализация!$C$124,M377=5),-2,IF(OR(M377=Локализация!$C$125,M377=4),-1,IF(OR(M377=Локализация!$C$126,M377=3),0,IF(OR(M377=Локализация!$C$127,M377=2),2,IF(OR(M377=Локализация!$C$128,M377=1),4)))))</f>
        <v>0</v>
      </c>
      <c r="AI377" s="11" t="b">
        <f>IF(OR(N377=Локализация!$C$118,N377=5),4,IF(OR(N377=Локализация!$C$119,N377=4),2,IF(OR(N377=Локализация!$C$120,N377=3),0,IF(OR(N377=Локализация!$C$121,N377=2),-1,IF(OR(N377=Локализация!$C$122,N377=1),-2)))))</f>
        <v>0</v>
      </c>
      <c r="AJ377" s="11" t="b">
        <f>IF(OR(O377=Локализация!$C$124,O377=5),-2,IF(OR(O377=Локализация!$C$125,O377=4),-1,IF(OR(O377=Локализация!$C$126,O377=3),0,IF(OR(O377=Локализация!$C$127,O377=2),2,IF(OR(O377=Локализация!$C$128,O377=1),4)))))</f>
        <v>0</v>
      </c>
      <c r="AK377" s="11" t="b">
        <f>IF(OR(P377=Локализация!$C$118,P377=5),4,IF(OR(P377=Локализация!$C$119,P377=4),2,IF(OR(P377=Локализация!$C$120,P377=3),0,IF(OR(P377=Локализация!$C$121,P377=2),-1,IF(OR(P377=Локализация!$C$122,P377=1),-2)))))</f>
        <v>0</v>
      </c>
      <c r="AL377" s="11" t="b">
        <f>IF(OR(Q377=Локализация!$C$124,Q377=5),-2,IF(OR(Q377=Локализация!$C$125,Q377=4),-1,IF(OR(Q377=Локализация!$C$126,Q377=3),0,IF(OR(Q377=Локализация!$C$127,Q377=2),2,IF(OR(Q377=Локализация!$C$128,Q377=1),4)))))</f>
        <v>0</v>
      </c>
      <c r="AM377" s="11" t="b">
        <f>IF(OR(R377=Локализация!$C$118,R377=5),4,IF(OR(R377=Локализация!$C$119,R377=4),2,IF(OR(R377=Локализация!$C$120,R377=3),0,IF(OR(R377=Локализация!$C$121,R377=2),-1,IF(OR(R377=Локализация!$C$122,R377=1),-2)))))</f>
        <v>0</v>
      </c>
      <c r="AN377" s="11" t="b">
        <f>IF(OR(S377=Локализация!$C$124,S377=5),-2,IF(OR(S377=Локализация!$C$125,S377=4),-1,IF(OR(S377=Локализация!$C$126,S377=3),0,IF(OR(S377=Локализация!$C$127,S377=2),2,IF(OR(S377=Локализация!$C$128,S377=1),4)))))</f>
        <v>0</v>
      </c>
      <c r="AO377" s="11" t="b">
        <f>IF(OR(T377=Локализация!$C$118,T377=5),4,IF(OR(T377=Локализация!$C$119,T377=4),2,IF(OR(T377=Локализация!$C$120,T377=3),0,IF(OR(T377=Локализация!$C$121,T377=2),-1,IF(OR(T377=Локализация!$C$122,T377=1),-2)))))</f>
        <v>0</v>
      </c>
      <c r="AP377" s="11" t="b">
        <f>IF(OR(U377=Локализация!$C$124,U377=5),-2,IF(OR(U377=Локализация!$C$125,U377=4),-1,IF(OR(U377=Локализация!$C$126,U377=3),0,IF(OR(U377=Локализация!$C$127,U377=2),2,IF(OR(U377=Локализация!$C$128,U377=1),4)))))</f>
        <v>0</v>
      </c>
      <c r="AR377" s="11" t="str">
        <f t="shared" si="107"/>
        <v>ЛОЖЬЛОЖЬ</v>
      </c>
      <c r="AS377" s="11" t="str">
        <f t="shared" si="108"/>
        <v>ЛОЖЬЛОЖЬ</v>
      </c>
      <c r="AT377" s="11" t="str">
        <f t="shared" si="109"/>
        <v>ЛОЖЬЛОЖЬ</v>
      </c>
      <c r="AU377" s="11" t="str">
        <f t="shared" si="110"/>
        <v>ЛОЖЬЛОЖЬ</v>
      </c>
      <c r="AV377" s="11" t="str">
        <f t="shared" si="111"/>
        <v>ЛОЖЬЛОЖЬ</v>
      </c>
      <c r="AW377" s="11" t="str">
        <f t="shared" si="112"/>
        <v>ЛОЖЬЛОЖЬ</v>
      </c>
      <c r="AX377" s="11" t="str">
        <f t="shared" si="113"/>
        <v>ЛОЖЬЛОЖЬ</v>
      </c>
      <c r="AY377" s="11" t="str">
        <f t="shared" si="114"/>
        <v>ЛОЖЬЛОЖЬ</v>
      </c>
      <c r="AZ377" s="11" t="str">
        <f t="shared" si="115"/>
        <v>ЛОЖЬЛОЖЬ</v>
      </c>
      <c r="BA377" s="11" t="str">
        <f t="shared" si="116"/>
        <v>ЛОЖЬЛОЖЬ</v>
      </c>
      <c r="BC377" s="11" t="str">
        <f t="shared" si="117"/>
        <v/>
      </c>
      <c r="BD377" s="11" t="str">
        <f t="shared" si="118"/>
        <v/>
      </c>
      <c r="BE377" s="11" t="str">
        <f t="shared" si="119"/>
        <v/>
      </c>
      <c r="BF377" s="11" t="str">
        <f t="shared" si="120"/>
        <v/>
      </c>
      <c r="BG377" s="11" t="str">
        <f t="shared" si="121"/>
        <v/>
      </c>
      <c r="BH377" s="11" t="str">
        <f t="shared" si="122"/>
        <v/>
      </c>
      <c r="BI377" s="11" t="str">
        <f t="shared" si="123"/>
        <v/>
      </c>
      <c r="BJ377" s="11" t="str">
        <f t="shared" si="124"/>
        <v/>
      </c>
      <c r="BK377" s="11" t="str">
        <f t="shared" si="125"/>
        <v/>
      </c>
      <c r="BL377" s="11" t="str">
        <f t="shared" si="126"/>
        <v/>
      </c>
    </row>
    <row r="378" spans="23:64" x14ac:dyDescent="0.3">
      <c r="W378" s="11" t="b">
        <f>IF(OR(B378=Локализация!$C$118,B378=5),4,IF(OR(B378=Локализация!$C$119,B378=4),2,IF(OR(B378=Локализация!$C$120,B378=3),0,IF(OR(B378=Локализация!$C$121,B378=2),-1,IF(OR(B378=Локализация!$C$122,B378=1),-2)))))</f>
        <v>0</v>
      </c>
      <c r="X378" s="11" t="b">
        <f>IF(OR(C378=Локализация!$C$124,C378=5),-2,IF(OR(C378=Локализация!$C$125,C378=4),-1,IF(OR(C378=Локализация!$C$126,C378=3),0,IF(OR(C378=Локализация!$C$127,C378=2),2,IF(OR(C378=Локализация!$C$128,C378=1),4)))))</f>
        <v>0</v>
      </c>
      <c r="Y378" s="11" t="b">
        <f>IF(OR(D378=Локализация!$C$118,D378=5),4,IF(OR(D378=Локализация!$C$119,D378=4),2,IF(OR(D378=Локализация!$C$120,D378=3),0,IF(OR(D378=Локализация!$C$121,D378=2),-1,IF(OR(D378=Локализация!$C$122,D378=1),-2)))))</f>
        <v>0</v>
      </c>
      <c r="Z378" s="11" t="b">
        <f>IF(OR(E378=Локализация!$C$124,E378=5),-2,IF(OR(E378=Локализация!$C$125,E378=4),-1,IF(OR(E378=Локализация!$C$126,E378=3),0,IF(OR(E378=Локализация!$C$127,E378=2),2,IF(OR(E378=Локализация!$C$128,E378=1),4)))))</f>
        <v>0</v>
      </c>
      <c r="AA378" s="11" t="b">
        <f>IF(OR(F378=Локализация!$C$118,F378=5),4,IF(OR(F378=Локализация!$C$119,F378=4),2,IF(OR(F378=Локализация!$C$120,F378=3),0,IF(OR(F378=Локализация!$C$121,F378=2),-1,IF(OR(F378=Локализация!$C$122,F378=1),-2)))))</f>
        <v>0</v>
      </c>
      <c r="AB378" s="11" t="b">
        <f>IF(OR(G378=Локализация!$C$124,G378=5),-2,IF(OR(G378=Локализация!$C$125,G378=4),-1,IF(OR(G378=Локализация!$C$126,G378=3),0,IF(OR(G378=Локализация!$C$127,G378=2),2,IF(OR(G378=Локализация!$C$128,G378=1),4)))))</f>
        <v>0</v>
      </c>
      <c r="AC378" s="11" t="b">
        <f>IF(OR(H378=Локализация!$C$118,H378=5),4,IF(OR(H378=Локализация!$C$119,H378=4),2,IF(OR(H378=Локализация!$C$120,H378=3),0,IF(OR(H378=Локализация!$C$121,H378=2),-1,IF(OR(H378=Локализация!$C$122,H378=1),-2)))))</f>
        <v>0</v>
      </c>
      <c r="AD378" s="11" t="b">
        <f>IF(OR(I378=Локализация!$C$124,I378=5),-2,IF(OR(I378=Локализация!$C$125,I378=4),-1,IF(OR(I378=Локализация!$C$126,I378=3),0,IF(OR(I378=Локализация!$C$127,I378=2),2,IF(OR(I378=Локализация!$C$128,I378=1),4)))))</f>
        <v>0</v>
      </c>
      <c r="AE378" s="11" t="b">
        <f>IF(OR(J378=Локализация!$C$118,J378=5),4,IF(OR(J378=Локализация!$C$119,J378=4),2,IF(OR(J378=Локализация!$C$120,J378=3),0,IF(OR(J378=Локализация!$C$121,J378=2),-1,IF(OR(J378=Локализация!$C$122,J378=1),-2)))))</f>
        <v>0</v>
      </c>
      <c r="AF378" s="11" t="b">
        <f>IF(OR(K378=Локализация!$C$124,K378=5),-2,IF(OR(K378=Локализация!$C$125,K378=4),-1,IF(OR(K378=Локализация!$C$126,K378=3),0,IF(OR(K378=Локализация!$C$127,K378=2),2,IF(OR(K378=Локализация!$C$128,K378=1),4)))))</f>
        <v>0</v>
      </c>
      <c r="AG378" s="11" t="b">
        <f>IF(OR(L378=Локализация!$C$118,L378=5),4,IF(OR(L378=Локализация!$C$119,L378=4),2,IF(OR(L378=Локализация!$C$120,L378=3),0,IF(OR(L378=Локализация!$C$121,L378=2),-1,IF(OR(L378=Локализация!$C$122,L378=1),-2)))))</f>
        <v>0</v>
      </c>
      <c r="AH378" s="11" t="b">
        <f>IF(OR(M378=Локализация!$C$124,M378=5),-2,IF(OR(M378=Локализация!$C$125,M378=4),-1,IF(OR(M378=Локализация!$C$126,M378=3),0,IF(OR(M378=Локализация!$C$127,M378=2),2,IF(OR(M378=Локализация!$C$128,M378=1),4)))))</f>
        <v>0</v>
      </c>
      <c r="AI378" s="11" t="b">
        <f>IF(OR(N378=Локализация!$C$118,N378=5),4,IF(OR(N378=Локализация!$C$119,N378=4),2,IF(OR(N378=Локализация!$C$120,N378=3),0,IF(OR(N378=Локализация!$C$121,N378=2),-1,IF(OR(N378=Локализация!$C$122,N378=1),-2)))))</f>
        <v>0</v>
      </c>
      <c r="AJ378" s="11" t="b">
        <f>IF(OR(O378=Локализация!$C$124,O378=5),-2,IF(OR(O378=Локализация!$C$125,O378=4),-1,IF(OR(O378=Локализация!$C$126,O378=3),0,IF(OR(O378=Локализация!$C$127,O378=2),2,IF(OR(O378=Локализация!$C$128,O378=1),4)))))</f>
        <v>0</v>
      </c>
      <c r="AK378" s="11" t="b">
        <f>IF(OR(P378=Локализация!$C$118,P378=5),4,IF(OR(P378=Локализация!$C$119,P378=4),2,IF(OR(P378=Локализация!$C$120,P378=3),0,IF(OR(P378=Локализация!$C$121,P378=2),-1,IF(OR(P378=Локализация!$C$122,P378=1),-2)))))</f>
        <v>0</v>
      </c>
      <c r="AL378" s="11" t="b">
        <f>IF(OR(Q378=Локализация!$C$124,Q378=5),-2,IF(OR(Q378=Локализация!$C$125,Q378=4),-1,IF(OR(Q378=Локализация!$C$126,Q378=3),0,IF(OR(Q378=Локализация!$C$127,Q378=2),2,IF(OR(Q378=Локализация!$C$128,Q378=1),4)))))</f>
        <v>0</v>
      </c>
      <c r="AM378" s="11" t="b">
        <f>IF(OR(R378=Локализация!$C$118,R378=5),4,IF(OR(R378=Локализация!$C$119,R378=4),2,IF(OR(R378=Локализация!$C$120,R378=3),0,IF(OR(R378=Локализация!$C$121,R378=2),-1,IF(OR(R378=Локализация!$C$122,R378=1),-2)))))</f>
        <v>0</v>
      </c>
      <c r="AN378" s="11" t="b">
        <f>IF(OR(S378=Локализация!$C$124,S378=5),-2,IF(OR(S378=Локализация!$C$125,S378=4),-1,IF(OR(S378=Локализация!$C$126,S378=3),0,IF(OR(S378=Локализация!$C$127,S378=2),2,IF(OR(S378=Локализация!$C$128,S378=1),4)))))</f>
        <v>0</v>
      </c>
      <c r="AO378" s="11" t="b">
        <f>IF(OR(T378=Локализация!$C$118,T378=5),4,IF(OR(T378=Локализация!$C$119,T378=4),2,IF(OR(T378=Локализация!$C$120,T378=3),0,IF(OR(T378=Локализация!$C$121,T378=2),-1,IF(OR(T378=Локализация!$C$122,T378=1),-2)))))</f>
        <v>0</v>
      </c>
      <c r="AP378" s="11" t="b">
        <f>IF(OR(U378=Локализация!$C$124,U378=5),-2,IF(OR(U378=Локализация!$C$125,U378=4),-1,IF(OR(U378=Локализация!$C$126,U378=3),0,IF(OR(U378=Локализация!$C$127,U378=2),2,IF(OR(U378=Локализация!$C$128,U378=1),4)))))</f>
        <v>0</v>
      </c>
      <c r="AR378" s="11" t="str">
        <f t="shared" si="107"/>
        <v>ЛОЖЬЛОЖЬ</v>
      </c>
      <c r="AS378" s="11" t="str">
        <f t="shared" si="108"/>
        <v>ЛОЖЬЛОЖЬ</v>
      </c>
      <c r="AT378" s="11" t="str">
        <f t="shared" si="109"/>
        <v>ЛОЖЬЛОЖЬ</v>
      </c>
      <c r="AU378" s="11" t="str">
        <f t="shared" si="110"/>
        <v>ЛОЖЬЛОЖЬ</v>
      </c>
      <c r="AV378" s="11" t="str">
        <f t="shared" si="111"/>
        <v>ЛОЖЬЛОЖЬ</v>
      </c>
      <c r="AW378" s="11" t="str">
        <f t="shared" si="112"/>
        <v>ЛОЖЬЛОЖЬ</v>
      </c>
      <c r="AX378" s="11" t="str">
        <f t="shared" si="113"/>
        <v>ЛОЖЬЛОЖЬ</v>
      </c>
      <c r="AY378" s="11" t="str">
        <f t="shared" si="114"/>
        <v>ЛОЖЬЛОЖЬ</v>
      </c>
      <c r="AZ378" s="11" t="str">
        <f t="shared" si="115"/>
        <v>ЛОЖЬЛОЖЬ</v>
      </c>
      <c r="BA378" s="11" t="str">
        <f t="shared" si="116"/>
        <v>ЛОЖЬЛОЖЬ</v>
      </c>
      <c r="BC378" s="11" t="str">
        <f t="shared" si="117"/>
        <v/>
      </c>
      <c r="BD378" s="11" t="str">
        <f t="shared" si="118"/>
        <v/>
      </c>
      <c r="BE378" s="11" t="str">
        <f t="shared" si="119"/>
        <v/>
      </c>
      <c r="BF378" s="11" t="str">
        <f t="shared" si="120"/>
        <v/>
      </c>
      <c r="BG378" s="11" t="str">
        <f t="shared" si="121"/>
        <v/>
      </c>
      <c r="BH378" s="11" t="str">
        <f t="shared" si="122"/>
        <v/>
      </c>
      <c r="BI378" s="11" t="str">
        <f t="shared" si="123"/>
        <v/>
      </c>
      <c r="BJ378" s="11" t="str">
        <f t="shared" si="124"/>
        <v/>
      </c>
      <c r="BK378" s="11" t="str">
        <f t="shared" si="125"/>
        <v/>
      </c>
      <c r="BL378" s="11" t="str">
        <f t="shared" si="126"/>
        <v/>
      </c>
    </row>
    <row r="379" spans="23:64" x14ac:dyDescent="0.3">
      <c r="W379" s="11" t="b">
        <f>IF(OR(B379=Локализация!$C$118,B379=5),4,IF(OR(B379=Локализация!$C$119,B379=4),2,IF(OR(B379=Локализация!$C$120,B379=3),0,IF(OR(B379=Локализация!$C$121,B379=2),-1,IF(OR(B379=Локализация!$C$122,B379=1),-2)))))</f>
        <v>0</v>
      </c>
      <c r="X379" s="11" t="b">
        <f>IF(OR(C379=Локализация!$C$124,C379=5),-2,IF(OR(C379=Локализация!$C$125,C379=4),-1,IF(OR(C379=Локализация!$C$126,C379=3),0,IF(OR(C379=Локализация!$C$127,C379=2),2,IF(OR(C379=Локализация!$C$128,C379=1),4)))))</f>
        <v>0</v>
      </c>
      <c r="Y379" s="11" t="b">
        <f>IF(OR(D379=Локализация!$C$118,D379=5),4,IF(OR(D379=Локализация!$C$119,D379=4),2,IF(OR(D379=Локализация!$C$120,D379=3),0,IF(OR(D379=Локализация!$C$121,D379=2),-1,IF(OR(D379=Локализация!$C$122,D379=1),-2)))))</f>
        <v>0</v>
      </c>
      <c r="Z379" s="11" t="b">
        <f>IF(OR(E379=Локализация!$C$124,E379=5),-2,IF(OR(E379=Локализация!$C$125,E379=4),-1,IF(OR(E379=Локализация!$C$126,E379=3),0,IF(OR(E379=Локализация!$C$127,E379=2),2,IF(OR(E379=Локализация!$C$128,E379=1),4)))))</f>
        <v>0</v>
      </c>
      <c r="AA379" s="11" t="b">
        <f>IF(OR(F379=Локализация!$C$118,F379=5),4,IF(OR(F379=Локализация!$C$119,F379=4),2,IF(OR(F379=Локализация!$C$120,F379=3),0,IF(OR(F379=Локализация!$C$121,F379=2),-1,IF(OR(F379=Локализация!$C$122,F379=1),-2)))))</f>
        <v>0</v>
      </c>
      <c r="AB379" s="11" t="b">
        <f>IF(OR(G379=Локализация!$C$124,G379=5),-2,IF(OR(G379=Локализация!$C$125,G379=4),-1,IF(OR(G379=Локализация!$C$126,G379=3),0,IF(OR(G379=Локализация!$C$127,G379=2),2,IF(OR(G379=Локализация!$C$128,G379=1),4)))))</f>
        <v>0</v>
      </c>
      <c r="AC379" s="11" t="b">
        <f>IF(OR(H379=Локализация!$C$118,H379=5),4,IF(OR(H379=Локализация!$C$119,H379=4),2,IF(OR(H379=Локализация!$C$120,H379=3),0,IF(OR(H379=Локализация!$C$121,H379=2),-1,IF(OR(H379=Локализация!$C$122,H379=1),-2)))))</f>
        <v>0</v>
      </c>
      <c r="AD379" s="11" t="b">
        <f>IF(OR(I379=Локализация!$C$124,I379=5),-2,IF(OR(I379=Локализация!$C$125,I379=4),-1,IF(OR(I379=Локализация!$C$126,I379=3),0,IF(OR(I379=Локализация!$C$127,I379=2),2,IF(OR(I379=Локализация!$C$128,I379=1),4)))))</f>
        <v>0</v>
      </c>
      <c r="AE379" s="11" t="b">
        <f>IF(OR(J379=Локализация!$C$118,J379=5),4,IF(OR(J379=Локализация!$C$119,J379=4),2,IF(OR(J379=Локализация!$C$120,J379=3),0,IF(OR(J379=Локализация!$C$121,J379=2),-1,IF(OR(J379=Локализация!$C$122,J379=1),-2)))))</f>
        <v>0</v>
      </c>
      <c r="AF379" s="11" t="b">
        <f>IF(OR(K379=Локализация!$C$124,K379=5),-2,IF(OR(K379=Локализация!$C$125,K379=4),-1,IF(OR(K379=Локализация!$C$126,K379=3),0,IF(OR(K379=Локализация!$C$127,K379=2),2,IF(OR(K379=Локализация!$C$128,K379=1),4)))))</f>
        <v>0</v>
      </c>
      <c r="AG379" s="11" t="b">
        <f>IF(OR(L379=Локализация!$C$118,L379=5),4,IF(OR(L379=Локализация!$C$119,L379=4),2,IF(OR(L379=Локализация!$C$120,L379=3),0,IF(OR(L379=Локализация!$C$121,L379=2),-1,IF(OR(L379=Локализация!$C$122,L379=1),-2)))))</f>
        <v>0</v>
      </c>
      <c r="AH379" s="11" t="b">
        <f>IF(OR(M379=Локализация!$C$124,M379=5),-2,IF(OR(M379=Локализация!$C$125,M379=4),-1,IF(OR(M379=Локализация!$C$126,M379=3),0,IF(OR(M379=Локализация!$C$127,M379=2),2,IF(OR(M379=Локализация!$C$128,M379=1),4)))))</f>
        <v>0</v>
      </c>
      <c r="AI379" s="11" t="b">
        <f>IF(OR(N379=Локализация!$C$118,N379=5),4,IF(OR(N379=Локализация!$C$119,N379=4),2,IF(OR(N379=Локализация!$C$120,N379=3),0,IF(OR(N379=Локализация!$C$121,N379=2),-1,IF(OR(N379=Локализация!$C$122,N379=1),-2)))))</f>
        <v>0</v>
      </c>
      <c r="AJ379" s="11" t="b">
        <f>IF(OR(O379=Локализация!$C$124,O379=5),-2,IF(OR(O379=Локализация!$C$125,O379=4),-1,IF(OR(O379=Локализация!$C$126,O379=3),0,IF(OR(O379=Локализация!$C$127,O379=2),2,IF(OR(O379=Локализация!$C$128,O379=1),4)))))</f>
        <v>0</v>
      </c>
      <c r="AK379" s="11" t="b">
        <f>IF(OR(P379=Локализация!$C$118,P379=5),4,IF(OR(P379=Локализация!$C$119,P379=4),2,IF(OR(P379=Локализация!$C$120,P379=3),0,IF(OR(P379=Локализация!$C$121,P379=2),-1,IF(OR(P379=Локализация!$C$122,P379=1),-2)))))</f>
        <v>0</v>
      </c>
      <c r="AL379" s="11" t="b">
        <f>IF(OR(Q379=Локализация!$C$124,Q379=5),-2,IF(OR(Q379=Локализация!$C$125,Q379=4),-1,IF(OR(Q379=Локализация!$C$126,Q379=3),0,IF(OR(Q379=Локализация!$C$127,Q379=2),2,IF(OR(Q379=Локализация!$C$128,Q379=1),4)))))</f>
        <v>0</v>
      </c>
      <c r="AM379" s="11" t="b">
        <f>IF(OR(R379=Локализация!$C$118,R379=5),4,IF(OR(R379=Локализация!$C$119,R379=4),2,IF(OR(R379=Локализация!$C$120,R379=3),0,IF(OR(R379=Локализация!$C$121,R379=2),-1,IF(OR(R379=Локализация!$C$122,R379=1),-2)))))</f>
        <v>0</v>
      </c>
      <c r="AN379" s="11" t="b">
        <f>IF(OR(S379=Локализация!$C$124,S379=5),-2,IF(OR(S379=Локализация!$C$125,S379=4),-1,IF(OR(S379=Локализация!$C$126,S379=3),0,IF(OR(S379=Локализация!$C$127,S379=2),2,IF(OR(S379=Локализация!$C$128,S379=1),4)))))</f>
        <v>0</v>
      </c>
      <c r="AO379" s="11" t="b">
        <f>IF(OR(T379=Локализация!$C$118,T379=5),4,IF(OR(T379=Локализация!$C$119,T379=4),2,IF(OR(T379=Локализация!$C$120,T379=3),0,IF(OR(T379=Локализация!$C$121,T379=2),-1,IF(OR(T379=Локализация!$C$122,T379=1),-2)))))</f>
        <v>0</v>
      </c>
      <c r="AP379" s="11" t="b">
        <f>IF(OR(U379=Локализация!$C$124,U379=5),-2,IF(OR(U379=Локализация!$C$125,U379=4),-1,IF(OR(U379=Локализация!$C$126,U379=3),0,IF(OR(U379=Локализация!$C$127,U379=2),2,IF(OR(U379=Локализация!$C$128,U379=1),4)))))</f>
        <v>0</v>
      </c>
      <c r="AR379" s="11" t="str">
        <f t="shared" si="107"/>
        <v>ЛОЖЬЛОЖЬ</v>
      </c>
      <c r="AS379" s="11" t="str">
        <f t="shared" si="108"/>
        <v>ЛОЖЬЛОЖЬ</v>
      </c>
      <c r="AT379" s="11" t="str">
        <f t="shared" si="109"/>
        <v>ЛОЖЬЛОЖЬ</v>
      </c>
      <c r="AU379" s="11" t="str">
        <f t="shared" si="110"/>
        <v>ЛОЖЬЛОЖЬ</v>
      </c>
      <c r="AV379" s="11" t="str">
        <f t="shared" si="111"/>
        <v>ЛОЖЬЛОЖЬ</v>
      </c>
      <c r="AW379" s="11" t="str">
        <f t="shared" si="112"/>
        <v>ЛОЖЬЛОЖЬ</v>
      </c>
      <c r="AX379" s="11" t="str">
        <f t="shared" si="113"/>
        <v>ЛОЖЬЛОЖЬ</v>
      </c>
      <c r="AY379" s="11" t="str">
        <f t="shared" si="114"/>
        <v>ЛОЖЬЛОЖЬ</v>
      </c>
      <c r="AZ379" s="11" t="str">
        <f t="shared" si="115"/>
        <v>ЛОЖЬЛОЖЬ</v>
      </c>
      <c r="BA379" s="11" t="str">
        <f t="shared" si="116"/>
        <v>ЛОЖЬЛОЖЬ</v>
      </c>
      <c r="BC379" s="11" t="str">
        <f t="shared" si="117"/>
        <v/>
      </c>
      <c r="BD379" s="11" t="str">
        <f t="shared" si="118"/>
        <v/>
      </c>
      <c r="BE379" s="11" t="str">
        <f t="shared" si="119"/>
        <v/>
      </c>
      <c r="BF379" s="11" t="str">
        <f t="shared" si="120"/>
        <v/>
      </c>
      <c r="BG379" s="11" t="str">
        <f t="shared" si="121"/>
        <v/>
      </c>
      <c r="BH379" s="11" t="str">
        <f t="shared" si="122"/>
        <v/>
      </c>
      <c r="BI379" s="11" t="str">
        <f t="shared" si="123"/>
        <v/>
      </c>
      <c r="BJ379" s="11" t="str">
        <f t="shared" si="124"/>
        <v/>
      </c>
      <c r="BK379" s="11" t="str">
        <f t="shared" si="125"/>
        <v/>
      </c>
      <c r="BL379" s="11" t="str">
        <f t="shared" si="126"/>
        <v/>
      </c>
    </row>
    <row r="380" spans="23:64" x14ac:dyDescent="0.3">
      <c r="W380" s="11" t="b">
        <f>IF(OR(B380=Локализация!$C$118,B380=5),4,IF(OR(B380=Локализация!$C$119,B380=4),2,IF(OR(B380=Локализация!$C$120,B380=3),0,IF(OR(B380=Локализация!$C$121,B380=2),-1,IF(OR(B380=Локализация!$C$122,B380=1),-2)))))</f>
        <v>0</v>
      </c>
      <c r="X380" s="11" t="b">
        <f>IF(OR(C380=Локализация!$C$124,C380=5),-2,IF(OR(C380=Локализация!$C$125,C380=4),-1,IF(OR(C380=Локализация!$C$126,C380=3),0,IF(OR(C380=Локализация!$C$127,C380=2),2,IF(OR(C380=Локализация!$C$128,C380=1),4)))))</f>
        <v>0</v>
      </c>
      <c r="Y380" s="11" t="b">
        <f>IF(OR(D380=Локализация!$C$118,D380=5),4,IF(OR(D380=Локализация!$C$119,D380=4),2,IF(OR(D380=Локализация!$C$120,D380=3),0,IF(OR(D380=Локализация!$C$121,D380=2),-1,IF(OR(D380=Локализация!$C$122,D380=1),-2)))))</f>
        <v>0</v>
      </c>
      <c r="Z380" s="11" t="b">
        <f>IF(OR(E380=Локализация!$C$124,E380=5),-2,IF(OR(E380=Локализация!$C$125,E380=4),-1,IF(OR(E380=Локализация!$C$126,E380=3),0,IF(OR(E380=Локализация!$C$127,E380=2),2,IF(OR(E380=Локализация!$C$128,E380=1),4)))))</f>
        <v>0</v>
      </c>
      <c r="AA380" s="11" t="b">
        <f>IF(OR(F380=Локализация!$C$118,F380=5),4,IF(OR(F380=Локализация!$C$119,F380=4),2,IF(OR(F380=Локализация!$C$120,F380=3),0,IF(OR(F380=Локализация!$C$121,F380=2),-1,IF(OR(F380=Локализация!$C$122,F380=1),-2)))))</f>
        <v>0</v>
      </c>
      <c r="AB380" s="11" t="b">
        <f>IF(OR(G380=Локализация!$C$124,G380=5),-2,IF(OR(G380=Локализация!$C$125,G380=4),-1,IF(OR(G380=Локализация!$C$126,G380=3),0,IF(OR(G380=Локализация!$C$127,G380=2),2,IF(OR(G380=Локализация!$C$128,G380=1),4)))))</f>
        <v>0</v>
      </c>
      <c r="AC380" s="11" t="b">
        <f>IF(OR(H380=Локализация!$C$118,H380=5),4,IF(OR(H380=Локализация!$C$119,H380=4),2,IF(OR(H380=Локализация!$C$120,H380=3),0,IF(OR(H380=Локализация!$C$121,H380=2),-1,IF(OR(H380=Локализация!$C$122,H380=1),-2)))))</f>
        <v>0</v>
      </c>
      <c r="AD380" s="11" t="b">
        <f>IF(OR(I380=Локализация!$C$124,I380=5),-2,IF(OR(I380=Локализация!$C$125,I380=4),-1,IF(OR(I380=Локализация!$C$126,I380=3),0,IF(OR(I380=Локализация!$C$127,I380=2),2,IF(OR(I380=Локализация!$C$128,I380=1),4)))))</f>
        <v>0</v>
      </c>
      <c r="AE380" s="11" t="b">
        <f>IF(OR(J380=Локализация!$C$118,J380=5),4,IF(OR(J380=Локализация!$C$119,J380=4),2,IF(OR(J380=Локализация!$C$120,J380=3),0,IF(OR(J380=Локализация!$C$121,J380=2),-1,IF(OR(J380=Локализация!$C$122,J380=1),-2)))))</f>
        <v>0</v>
      </c>
      <c r="AF380" s="11" t="b">
        <f>IF(OR(K380=Локализация!$C$124,K380=5),-2,IF(OR(K380=Локализация!$C$125,K380=4),-1,IF(OR(K380=Локализация!$C$126,K380=3),0,IF(OR(K380=Локализация!$C$127,K380=2),2,IF(OR(K380=Локализация!$C$128,K380=1),4)))))</f>
        <v>0</v>
      </c>
      <c r="AG380" s="11" t="b">
        <f>IF(OR(L380=Локализация!$C$118,L380=5),4,IF(OR(L380=Локализация!$C$119,L380=4),2,IF(OR(L380=Локализация!$C$120,L380=3),0,IF(OR(L380=Локализация!$C$121,L380=2),-1,IF(OR(L380=Локализация!$C$122,L380=1),-2)))))</f>
        <v>0</v>
      </c>
      <c r="AH380" s="11" t="b">
        <f>IF(OR(M380=Локализация!$C$124,M380=5),-2,IF(OR(M380=Локализация!$C$125,M380=4),-1,IF(OR(M380=Локализация!$C$126,M380=3),0,IF(OR(M380=Локализация!$C$127,M380=2),2,IF(OR(M380=Локализация!$C$128,M380=1),4)))))</f>
        <v>0</v>
      </c>
      <c r="AI380" s="11" t="b">
        <f>IF(OR(N380=Локализация!$C$118,N380=5),4,IF(OR(N380=Локализация!$C$119,N380=4),2,IF(OR(N380=Локализация!$C$120,N380=3),0,IF(OR(N380=Локализация!$C$121,N380=2),-1,IF(OR(N380=Локализация!$C$122,N380=1),-2)))))</f>
        <v>0</v>
      </c>
      <c r="AJ380" s="11" t="b">
        <f>IF(OR(O380=Локализация!$C$124,O380=5),-2,IF(OR(O380=Локализация!$C$125,O380=4),-1,IF(OR(O380=Локализация!$C$126,O380=3),0,IF(OR(O380=Локализация!$C$127,O380=2),2,IF(OR(O380=Локализация!$C$128,O380=1),4)))))</f>
        <v>0</v>
      </c>
      <c r="AK380" s="11" t="b">
        <f>IF(OR(P380=Локализация!$C$118,P380=5),4,IF(OR(P380=Локализация!$C$119,P380=4),2,IF(OR(P380=Локализация!$C$120,P380=3),0,IF(OR(P380=Локализация!$C$121,P380=2),-1,IF(OR(P380=Локализация!$C$122,P380=1),-2)))))</f>
        <v>0</v>
      </c>
      <c r="AL380" s="11" t="b">
        <f>IF(OR(Q380=Локализация!$C$124,Q380=5),-2,IF(OR(Q380=Локализация!$C$125,Q380=4),-1,IF(OR(Q380=Локализация!$C$126,Q380=3),0,IF(OR(Q380=Локализация!$C$127,Q380=2),2,IF(OR(Q380=Локализация!$C$128,Q380=1),4)))))</f>
        <v>0</v>
      </c>
      <c r="AM380" s="11" t="b">
        <f>IF(OR(R380=Локализация!$C$118,R380=5),4,IF(OR(R380=Локализация!$C$119,R380=4),2,IF(OR(R380=Локализация!$C$120,R380=3),0,IF(OR(R380=Локализация!$C$121,R380=2),-1,IF(OR(R380=Локализация!$C$122,R380=1),-2)))))</f>
        <v>0</v>
      </c>
      <c r="AN380" s="11" t="b">
        <f>IF(OR(S380=Локализация!$C$124,S380=5),-2,IF(OR(S380=Локализация!$C$125,S380=4),-1,IF(OR(S380=Локализация!$C$126,S380=3),0,IF(OR(S380=Локализация!$C$127,S380=2),2,IF(OR(S380=Локализация!$C$128,S380=1),4)))))</f>
        <v>0</v>
      </c>
      <c r="AO380" s="11" t="b">
        <f>IF(OR(T380=Локализация!$C$118,T380=5),4,IF(OR(T380=Локализация!$C$119,T380=4),2,IF(OR(T380=Локализация!$C$120,T380=3),0,IF(OR(T380=Локализация!$C$121,T380=2),-1,IF(OR(T380=Локализация!$C$122,T380=1),-2)))))</f>
        <v>0</v>
      </c>
      <c r="AP380" s="11" t="b">
        <f>IF(OR(U380=Локализация!$C$124,U380=5),-2,IF(OR(U380=Локализация!$C$125,U380=4),-1,IF(OR(U380=Локализация!$C$126,U380=3),0,IF(OR(U380=Локализация!$C$127,U380=2),2,IF(OR(U380=Локализация!$C$128,U380=1),4)))))</f>
        <v>0</v>
      </c>
      <c r="AR380" s="11" t="str">
        <f t="shared" si="107"/>
        <v>ЛОЖЬЛОЖЬ</v>
      </c>
      <c r="AS380" s="11" t="str">
        <f t="shared" si="108"/>
        <v>ЛОЖЬЛОЖЬ</v>
      </c>
      <c r="AT380" s="11" t="str">
        <f t="shared" si="109"/>
        <v>ЛОЖЬЛОЖЬ</v>
      </c>
      <c r="AU380" s="11" t="str">
        <f t="shared" si="110"/>
        <v>ЛОЖЬЛОЖЬ</v>
      </c>
      <c r="AV380" s="11" t="str">
        <f t="shared" si="111"/>
        <v>ЛОЖЬЛОЖЬ</v>
      </c>
      <c r="AW380" s="11" t="str">
        <f t="shared" si="112"/>
        <v>ЛОЖЬЛОЖЬ</v>
      </c>
      <c r="AX380" s="11" t="str">
        <f t="shared" si="113"/>
        <v>ЛОЖЬЛОЖЬ</v>
      </c>
      <c r="AY380" s="11" t="str">
        <f t="shared" si="114"/>
        <v>ЛОЖЬЛОЖЬ</v>
      </c>
      <c r="AZ380" s="11" t="str">
        <f t="shared" si="115"/>
        <v>ЛОЖЬЛОЖЬ</v>
      </c>
      <c r="BA380" s="11" t="str">
        <f t="shared" si="116"/>
        <v>ЛОЖЬЛОЖЬ</v>
      </c>
      <c r="BC380" s="11" t="str">
        <f t="shared" si="117"/>
        <v/>
      </c>
      <c r="BD380" s="11" t="str">
        <f t="shared" si="118"/>
        <v/>
      </c>
      <c r="BE380" s="11" t="str">
        <f t="shared" si="119"/>
        <v/>
      </c>
      <c r="BF380" s="11" t="str">
        <f t="shared" si="120"/>
        <v/>
      </c>
      <c r="BG380" s="11" t="str">
        <f t="shared" si="121"/>
        <v/>
      </c>
      <c r="BH380" s="11" t="str">
        <f t="shared" si="122"/>
        <v/>
      </c>
      <c r="BI380" s="11" t="str">
        <f t="shared" si="123"/>
        <v/>
      </c>
      <c r="BJ380" s="11" t="str">
        <f t="shared" si="124"/>
        <v/>
      </c>
      <c r="BK380" s="11" t="str">
        <f t="shared" si="125"/>
        <v/>
      </c>
      <c r="BL380" s="11" t="str">
        <f t="shared" si="126"/>
        <v/>
      </c>
    </row>
    <row r="381" spans="23:64" x14ac:dyDescent="0.3">
      <c r="W381" s="11" t="b">
        <f>IF(OR(B381=Локализация!$C$118,B381=5),4,IF(OR(B381=Локализация!$C$119,B381=4),2,IF(OR(B381=Локализация!$C$120,B381=3),0,IF(OR(B381=Локализация!$C$121,B381=2),-1,IF(OR(B381=Локализация!$C$122,B381=1),-2)))))</f>
        <v>0</v>
      </c>
      <c r="X381" s="11" t="b">
        <f>IF(OR(C381=Локализация!$C$124,C381=5),-2,IF(OR(C381=Локализация!$C$125,C381=4),-1,IF(OR(C381=Локализация!$C$126,C381=3),0,IF(OR(C381=Локализация!$C$127,C381=2),2,IF(OR(C381=Локализация!$C$128,C381=1),4)))))</f>
        <v>0</v>
      </c>
      <c r="Y381" s="11" t="b">
        <f>IF(OR(D381=Локализация!$C$118,D381=5),4,IF(OR(D381=Локализация!$C$119,D381=4),2,IF(OR(D381=Локализация!$C$120,D381=3),0,IF(OR(D381=Локализация!$C$121,D381=2),-1,IF(OR(D381=Локализация!$C$122,D381=1),-2)))))</f>
        <v>0</v>
      </c>
      <c r="Z381" s="11" t="b">
        <f>IF(OR(E381=Локализация!$C$124,E381=5),-2,IF(OR(E381=Локализация!$C$125,E381=4),-1,IF(OR(E381=Локализация!$C$126,E381=3),0,IF(OR(E381=Локализация!$C$127,E381=2),2,IF(OR(E381=Локализация!$C$128,E381=1),4)))))</f>
        <v>0</v>
      </c>
      <c r="AA381" s="11" t="b">
        <f>IF(OR(F381=Локализация!$C$118,F381=5),4,IF(OR(F381=Локализация!$C$119,F381=4),2,IF(OR(F381=Локализация!$C$120,F381=3),0,IF(OR(F381=Локализация!$C$121,F381=2),-1,IF(OR(F381=Локализация!$C$122,F381=1),-2)))))</f>
        <v>0</v>
      </c>
      <c r="AB381" s="11" t="b">
        <f>IF(OR(G381=Локализация!$C$124,G381=5),-2,IF(OR(G381=Локализация!$C$125,G381=4),-1,IF(OR(G381=Локализация!$C$126,G381=3),0,IF(OR(G381=Локализация!$C$127,G381=2),2,IF(OR(G381=Локализация!$C$128,G381=1),4)))))</f>
        <v>0</v>
      </c>
      <c r="AC381" s="11" t="b">
        <f>IF(OR(H381=Локализация!$C$118,H381=5),4,IF(OR(H381=Локализация!$C$119,H381=4),2,IF(OR(H381=Локализация!$C$120,H381=3),0,IF(OR(H381=Локализация!$C$121,H381=2),-1,IF(OR(H381=Локализация!$C$122,H381=1),-2)))))</f>
        <v>0</v>
      </c>
      <c r="AD381" s="11" t="b">
        <f>IF(OR(I381=Локализация!$C$124,I381=5),-2,IF(OR(I381=Локализация!$C$125,I381=4),-1,IF(OR(I381=Локализация!$C$126,I381=3),0,IF(OR(I381=Локализация!$C$127,I381=2),2,IF(OR(I381=Локализация!$C$128,I381=1),4)))))</f>
        <v>0</v>
      </c>
      <c r="AE381" s="11" t="b">
        <f>IF(OR(J381=Локализация!$C$118,J381=5),4,IF(OR(J381=Локализация!$C$119,J381=4),2,IF(OR(J381=Локализация!$C$120,J381=3),0,IF(OR(J381=Локализация!$C$121,J381=2),-1,IF(OR(J381=Локализация!$C$122,J381=1),-2)))))</f>
        <v>0</v>
      </c>
      <c r="AF381" s="11" t="b">
        <f>IF(OR(K381=Локализация!$C$124,K381=5),-2,IF(OR(K381=Локализация!$C$125,K381=4),-1,IF(OR(K381=Локализация!$C$126,K381=3),0,IF(OR(K381=Локализация!$C$127,K381=2),2,IF(OR(K381=Локализация!$C$128,K381=1),4)))))</f>
        <v>0</v>
      </c>
      <c r="AG381" s="11" t="b">
        <f>IF(OR(L381=Локализация!$C$118,L381=5),4,IF(OR(L381=Локализация!$C$119,L381=4),2,IF(OR(L381=Локализация!$C$120,L381=3),0,IF(OR(L381=Локализация!$C$121,L381=2),-1,IF(OR(L381=Локализация!$C$122,L381=1),-2)))))</f>
        <v>0</v>
      </c>
      <c r="AH381" s="11" t="b">
        <f>IF(OR(M381=Локализация!$C$124,M381=5),-2,IF(OR(M381=Локализация!$C$125,M381=4),-1,IF(OR(M381=Локализация!$C$126,M381=3),0,IF(OR(M381=Локализация!$C$127,M381=2),2,IF(OR(M381=Локализация!$C$128,M381=1),4)))))</f>
        <v>0</v>
      </c>
      <c r="AI381" s="11" t="b">
        <f>IF(OR(N381=Локализация!$C$118,N381=5),4,IF(OR(N381=Локализация!$C$119,N381=4),2,IF(OR(N381=Локализация!$C$120,N381=3),0,IF(OR(N381=Локализация!$C$121,N381=2),-1,IF(OR(N381=Локализация!$C$122,N381=1),-2)))))</f>
        <v>0</v>
      </c>
      <c r="AJ381" s="11" t="b">
        <f>IF(OR(O381=Локализация!$C$124,O381=5),-2,IF(OR(O381=Локализация!$C$125,O381=4),-1,IF(OR(O381=Локализация!$C$126,O381=3),0,IF(OR(O381=Локализация!$C$127,O381=2),2,IF(OR(O381=Локализация!$C$128,O381=1),4)))))</f>
        <v>0</v>
      </c>
      <c r="AK381" s="11" t="b">
        <f>IF(OR(P381=Локализация!$C$118,P381=5),4,IF(OR(P381=Локализация!$C$119,P381=4),2,IF(OR(P381=Локализация!$C$120,P381=3),0,IF(OR(P381=Локализация!$C$121,P381=2),-1,IF(OR(P381=Локализация!$C$122,P381=1),-2)))))</f>
        <v>0</v>
      </c>
      <c r="AL381" s="11" t="b">
        <f>IF(OR(Q381=Локализация!$C$124,Q381=5),-2,IF(OR(Q381=Локализация!$C$125,Q381=4),-1,IF(OR(Q381=Локализация!$C$126,Q381=3),0,IF(OR(Q381=Локализация!$C$127,Q381=2),2,IF(OR(Q381=Локализация!$C$128,Q381=1),4)))))</f>
        <v>0</v>
      </c>
      <c r="AM381" s="11" t="b">
        <f>IF(OR(R381=Локализация!$C$118,R381=5),4,IF(OR(R381=Локализация!$C$119,R381=4),2,IF(OR(R381=Локализация!$C$120,R381=3),0,IF(OR(R381=Локализация!$C$121,R381=2),-1,IF(OR(R381=Локализация!$C$122,R381=1),-2)))))</f>
        <v>0</v>
      </c>
      <c r="AN381" s="11" t="b">
        <f>IF(OR(S381=Локализация!$C$124,S381=5),-2,IF(OR(S381=Локализация!$C$125,S381=4),-1,IF(OR(S381=Локализация!$C$126,S381=3),0,IF(OR(S381=Локализация!$C$127,S381=2),2,IF(OR(S381=Локализация!$C$128,S381=1),4)))))</f>
        <v>0</v>
      </c>
      <c r="AO381" s="11" t="b">
        <f>IF(OR(T381=Локализация!$C$118,T381=5),4,IF(OR(T381=Локализация!$C$119,T381=4),2,IF(OR(T381=Локализация!$C$120,T381=3),0,IF(OR(T381=Локализация!$C$121,T381=2),-1,IF(OR(T381=Локализация!$C$122,T381=1),-2)))))</f>
        <v>0</v>
      </c>
      <c r="AP381" s="11" t="b">
        <f>IF(OR(U381=Локализация!$C$124,U381=5),-2,IF(OR(U381=Локализация!$C$125,U381=4),-1,IF(OR(U381=Локализация!$C$126,U381=3),0,IF(OR(U381=Локализация!$C$127,U381=2),2,IF(OR(U381=Локализация!$C$128,U381=1),4)))))</f>
        <v>0</v>
      </c>
      <c r="AR381" s="11" t="str">
        <f t="shared" si="107"/>
        <v>ЛОЖЬЛОЖЬ</v>
      </c>
      <c r="AS381" s="11" t="str">
        <f t="shared" si="108"/>
        <v>ЛОЖЬЛОЖЬ</v>
      </c>
      <c r="AT381" s="11" t="str">
        <f t="shared" si="109"/>
        <v>ЛОЖЬЛОЖЬ</v>
      </c>
      <c r="AU381" s="11" t="str">
        <f t="shared" si="110"/>
        <v>ЛОЖЬЛОЖЬ</v>
      </c>
      <c r="AV381" s="11" t="str">
        <f t="shared" si="111"/>
        <v>ЛОЖЬЛОЖЬ</v>
      </c>
      <c r="AW381" s="11" t="str">
        <f t="shared" si="112"/>
        <v>ЛОЖЬЛОЖЬ</v>
      </c>
      <c r="AX381" s="11" t="str">
        <f t="shared" si="113"/>
        <v>ЛОЖЬЛОЖЬ</v>
      </c>
      <c r="AY381" s="11" t="str">
        <f t="shared" si="114"/>
        <v>ЛОЖЬЛОЖЬ</v>
      </c>
      <c r="AZ381" s="11" t="str">
        <f t="shared" si="115"/>
        <v>ЛОЖЬЛОЖЬ</v>
      </c>
      <c r="BA381" s="11" t="str">
        <f t="shared" si="116"/>
        <v>ЛОЖЬЛОЖЬ</v>
      </c>
      <c r="BC381" s="11" t="str">
        <f t="shared" si="117"/>
        <v/>
      </c>
      <c r="BD381" s="11" t="str">
        <f t="shared" si="118"/>
        <v/>
      </c>
      <c r="BE381" s="11" t="str">
        <f t="shared" si="119"/>
        <v/>
      </c>
      <c r="BF381" s="11" t="str">
        <f t="shared" si="120"/>
        <v/>
      </c>
      <c r="BG381" s="11" t="str">
        <f t="shared" si="121"/>
        <v/>
      </c>
      <c r="BH381" s="11" t="str">
        <f t="shared" si="122"/>
        <v/>
      </c>
      <c r="BI381" s="11" t="str">
        <f t="shared" si="123"/>
        <v/>
      </c>
      <c r="BJ381" s="11" t="str">
        <f t="shared" si="124"/>
        <v/>
      </c>
      <c r="BK381" s="11" t="str">
        <f t="shared" si="125"/>
        <v/>
      </c>
      <c r="BL381" s="11" t="str">
        <f t="shared" si="126"/>
        <v/>
      </c>
    </row>
    <row r="382" spans="23:64" x14ac:dyDescent="0.3">
      <c r="W382" s="11" t="b">
        <f>IF(OR(B382=Локализация!$C$118,B382=5),4,IF(OR(B382=Локализация!$C$119,B382=4),2,IF(OR(B382=Локализация!$C$120,B382=3),0,IF(OR(B382=Локализация!$C$121,B382=2),-1,IF(OR(B382=Локализация!$C$122,B382=1),-2)))))</f>
        <v>0</v>
      </c>
      <c r="X382" s="11" t="b">
        <f>IF(OR(C382=Локализация!$C$124,C382=5),-2,IF(OR(C382=Локализация!$C$125,C382=4),-1,IF(OR(C382=Локализация!$C$126,C382=3),0,IF(OR(C382=Локализация!$C$127,C382=2),2,IF(OR(C382=Локализация!$C$128,C382=1),4)))))</f>
        <v>0</v>
      </c>
      <c r="Y382" s="11" t="b">
        <f>IF(OR(D382=Локализация!$C$118,D382=5),4,IF(OR(D382=Локализация!$C$119,D382=4),2,IF(OR(D382=Локализация!$C$120,D382=3),0,IF(OR(D382=Локализация!$C$121,D382=2),-1,IF(OR(D382=Локализация!$C$122,D382=1),-2)))))</f>
        <v>0</v>
      </c>
      <c r="Z382" s="11" t="b">
        <f>IF(OR(E382=Локализация!$C$124,E382=5),-2,IF(OR(E382=Локализация!$C$125,E382=4),-1,IF(OR(E382=Локализация!$C$126,E382=3),0,IF(OR(E382=Локализация!$C$127,E382=2),2,IF(OR(E382=Локализация!$C$128,E382=1),4)))))</f>
        <v>0</v>
      </c>
      <c r="AA382" s="11" t="b">
        <f>IF(OR(F382=Локализация!$C$118,F382=5),4,IF(OR(F382=Локализация!$C$119,F382=4),2,IF(OR(F382=Локализация!$C$120,F382=3),0,IF(OR(F382=Локализация!$C$121,F382=2),-1,IF(OR(F382=Локализация!$C$122,F382=1),-2)))))</f>
        <v>0</v>
      </c>
      <c r="AB382" s="11" t="b">
        <f>IF(OR(G382=Локализация!$C$124,G382=5),-2,IF(OR(G382=Локализация!$C$125,G382=4),-1,IF(OR(G382=Локализация!$C$126,G382=3),0,IF(OR(G382=Локализация!$C$127,G382=2),2,IF(OR(G382=Локализация!$C$128,G382=1),4)))))</f>
        <v>0</v>
      </c>
      <c r="AC382" s="11" t="b">
        <f>IF(OR(H382=Локализация!$C$118,H382=5),4,IF(OR(H382=Локализация!$C$119,H382=4),2,IF(OR(H382=Локализация!$C$120,H382=3),0,IF(OR(H382=Локализация!$C$121,H382=2),-1,IF(OR(H382=Локализация!$C$122,H382=1),-2)))))</f>
        <v>0</v>
      </c>
      <c r="AD382" s="11" t="b">
        <f>IF(OR(I382=Локализация!$C$124,I382=5),-2,IF(OR(I382=Локализация!$C$125,I382=4),-1,IF(OR(I382=Локализация!$C$126,I382=3),0,IF(OR(I382=Локализация!$C$127,I382=2),2,IF(OR(I382=Локализация!$C$128,I382=1),4)))))</f>
        <v>0</v>
      </c>
      <c r="AE382" s="11" t="b">
        <f>IF(OR(J382=Локализация!$C$118,J382=5),4,IF(OR(J382=Локализация!$C$119,J382=4),2,IF(OR(J382=Локализация!$C$120,J382=3),0,IF(OR(J382=Локализация!$C$121,J382=2),-1,IF(OR(J382=Локализация!$C$122,J382=1),-2)))))</f>
        <v>0</v>
      </c>
      <c r="AF382" s="11" t="b">
        <f>IF(OR(K382=Локализация!$C$124,K382=5),-2,IF(OR(K382=Локализация!$C$125,K382=4),-1,IF(OR(K382=Локализация!$C$126,K382=3),0,IF(OR(K382=Локализация!$C$127,K382=2),2,IF(OR(K382=Локализация!$C$128,K382=1),4)))))</f>
        <v>0</v>
      </c>
      <c r="AG382" s="11" t="b">
        <f>IF(OR(L382=Локализация!$C$118,L382=5),4,IF(OR(L382=Локализация!$C$119,L382=4),2,IF(OR(L382=Локализация!$C$120,L382=3),0,IF(OR(L382=Локализация!$C$121,L382=2),-1,IF(OR(L382=Локализация!$C$122,L382=1),-2)))))</f>
        <v>0</v>
      </c>
      <c r="AH382" s="11" t="b">
        <f>IF(OR(M382=Локализация!$C$124,M382=5),-2,IF(OR(M382=Локализация!$C$125,M382=4),-1,IF(OR(M382=Локализация!$C$126,M382=3),0,IF(OR(M382=Локализация!$C$127,M382=2),2,IF(OR(M382=Локализация!$C$128,M382=1),4)))))</f>
        <v>0</v>
      </c>
      <c r="AI382" s="11" t="b">
        <f>IF(OR(N382=Локализация!$C$118,N382=5),4,IF(OR(N382=Локализация!$C$119,N382=4),2,IF(OR(N382=Локализация!$C$120,N382=3),0,IF(OR(N382=Локализация!$C$121,N382=2),-1,IF(OR(N382=Локализация!$C$122,N382=1),-2)))))</f>
        <v>0</v>
      </c>
      <c r="AJ382" s="11" t="b">
        <f>IF(OR(O382=Локализация!$C$124,O382=5),-2,IF(OR(O382=Локализация!$C$125,O382=4),-1,IF(OR(O382=Локализация!$C$126,O382=3),0,IF(OR(O382=Локализация!$C$127,O382=2),2,IF(OR(O382=Локализация!$C$128,O382=1),4)))))</f>
        <v>0</v>
      </c>
      <c r="AK382" s="11" t="b">
        <f>IF(OR(P382=Локализация!$C$118,P382=5),4,IF(OR(P382=Локализация!$C$119,P382=4),2,IF(OR(P382=Локализация!$C$120,P382=3),0,IF(OR(P382=Локализация!$C$121,P382=2),-1,IF(OR(P382=Локализация!$C$122,P382=1),-2)))))</f>
        <v>0</v>
      </c>
      <c r="AL382" s="11" t="b">
        <f>IF(OR(Q382=Локализация!$C$124,Q382=5),-2,IF(OR(Q382=Локализация!$C$125,Q382=4),-1,IF(OR(Q382=Локализация!$C$126,Q382=3),0,IF(OR(Q382=Локализация!$C$127,Q382=2),2,IF(OR(Q382=Локализация!$C$128,Q382=1),4)))))</f>
        <v>0</v>
      </c>
      <c r="AM382" s="11" t="b">
        <f>IF(OR(R382=Локализация!$C$118,R382=5),4,IF(OR(R382=Локализация!$C$119,R382=4),2,IF(OR(R382=Локализация!$C$120,R382=3),0,IF(OR(R382=Локализация!$C$121,R382=2),-1,IF(OR(R382=Локализация!$C$122,R382=1),-2)))))</f>
        <v>0</v>
      </c>
      <c r="AN382" s="11" t="b">
        <f>IF(OR(S382=Локализация!$C$124,S382=5),-2,IF(OR(S382=Локализация!$C$125,S382=4),-1,IF(OR(S382=Локализация!$C$126,S382=3),0,IF(OR(S382=Локализация!$C$127,S382=2),2,IF(OR(S382=Локализация!$C$128,S382=1),4)))))</f>
        <v>0</v>
      </c>
      <c r="AO382" s="11" t="b">
        <f>IF(OR(T382=Локализация!$C$118,T382=5),4,IF(OR(T382=Локализация!$C$119,T382=4),2,IF(OR(T382=Локализация!$C$120,T382=3),0,IF(OR(T382=Локализация!$C$121,T382=2),-1,IF(OR(T382=Локализация!$C$122,T382=1),-2)))))</f>
        <v>0</v>
      </c>
      <c r="AP382" s="11" t="b">
        <f>IF(OR(U382=Локализация!$C$124,U382=5),-2,IF(OR(U382=Локализация!$C$125,U382=4),-1,IF(OR(U382=Локализация!$C$126,U382=3),0,IF(OR(U382=Локализация!$C$127,U382=2),2,IF(OR(U382=Локализация!$C$128,U382=1),4)))))</f>
        <v>0</v>
      </c>
      <c r="AR382" s="11" t="str">
        <f t="shared" si="107"/>
        <v>ЛОЖЬЛОЖЬ</v>
      </c>
      <c r="AS382" s="11" t="str">
        <f t="shared" si="108"/>
        <v>ЛОЖЬЛОЖЬ</v>
      </c>
      <c r="AT382" s="11" t="str">
        <f t="shared" si="109"/>
        <v>ЛОЖЬЛОЖЬ</v>
      </c>
      <c r="AU382" s="11" t="str">
        <f t="shared" si="110"/>
        <v>ЛОЖЬЛОЖЬ</v>
      </c>
      <c r="AV382" s="11" t="str">
        <f t="shared" si="111"/>
        <v>ЛОЖЬЛОЖЬ</v>
      </c>
      <c r="AW382" s="11" t="str">
        <f t="shared" si="112"/>
        <v>ЛОЖЬЛОЖЬ</v>
      </c>
      <c r="AX382" s="11" t="str">
        <f t="shared" si="113"/>
        <v>ЛОЖЬЛОЖЬ</v>
      </c>
      <c r="AY382" s="11" t="str">
        <f t="shared" si="114"/>
        <v>ЛОЖЬЛОЖЬ</v>
      </c>
      <c r="AZ382" s="11" t="str">
        <f t="shared" si="115"/>
        <v>ЛОЖЬЛОЖЬ</v>
      </c>
      <c r="BA382" s="11" t="str">
        <f t="shared" si="116"/>
        <v>ЛОЖЬЛОЖЬ</v>
      </c>
      <c r="BC382" s="11" t="str">
        <f t="shared" si="117"/>
        <v/>
      </c>
      <c r="BD382" s="11" t="str">
        <f t="shared" si="118"/>
        <v/>
      </c>
      <c r="BE382" s="11" t="str">
        <f t="shared" si="119"/>
        <v/>
      </c>
      <c r="BF382" s="11" t="str">
        <f t="shared" si="120"/>
        <v/>
      </c>
      <c r="BG382" s="11" t="str">
        <f t="shared" si="121"/>
        <v/>
      </c>
      <c r="BH382" s="11" t="str">
        <f t="shared" si="122"/>
        <v/>
      </c>
      <c r="BI382" s="11" t="str">
        <f t="shared" si="123"/>
        <v/>
      </c>
      <c r="BJ382" s="11" t="str">
        <f t="shared" si="124"/>
        <v/>
      </c>
      <c r="BK382" s="11" t="str">
        <f t="shared" si="125"/>
        <v/>
      </c>
      <c r="BL382" s="11" t="str">
        <f t="shared" si="126"/>
        <v/>
      </c>
    </row>
    <row r="383" spans="23:64" x14ac:dyDescent="0.3">
      <c r="W383" s="11" t="b">
        <f>IF(OR(B383=Локализация!$C$118,B383=5),4,IF(OR(B383=Локализация!$C$119,B383=4),2,IF(OR(B383=Локализация!$C$120,B383=3),0,IF(OR(B383=Локализация!$C$121,B383=2),-1,IF(OR(B383=Локализация!$C$122,B383=1),-2)))))</f>
        <v>0</v>
      </c>
      <c r="X383" s="11" t="b">
        <f>IF(OR(C383=Локализация!$C$124,C383=5),-2,IF(OR(C383=Локализация!$C$125,C383=4),-1,IF(OR(C383=Локализация!$C$126,C383=3),0,IF(OR(C383=Локализация!$C$127,C383=2),2,IF(OR(C383=Локализация!$C$128,C383=1),4)))))</f>
        <v>0</v>
      </c>
      <c r="Y383" s="11" t="b">
        <f>IF(OR(D383=Локализация!$C$118,D383=5),4,IF(OR(D383=Локализация!$C$119,D383=4),2,IF(OR(D383=Локализация!$C$120,D383=3),0,IF(OR(D383=Локализация!$C$121,D383=2),-1,IF(OR(D383=Локализация!$C$122,D383=1),-2)))))</f>
        <v>0</v>
      </c>
      <c r="Z383" s="11" t="b">
        <f>IF(OR(E383=Локализация!$C$124,E383=5),-2,IF(OR(E383=Локализация!$C$125,E383=4),-1,IF(OR(E383=Локализация!$C$126,E383=3),0,IF(OR(E383=Локализация!$C$127,E383=2),2,IF(OR(E383=Локализация!$C$128,E383=1),4)))))</f>
        <v>0</v>
      </c>
      <c r="AA383" s="11" t="b">
        <f>IF(OR(F383=Локализация!$C$118,F383=5),4,IF(OR(F383=Локализация!$C$119,F383=4),2,IF(OR(F383=Локализация!$C$120,F383=3),0,IF(OR(F383=Локализация!$C$121,F383=2),-1,IF(OR(F383=Локализация!$C$122,F383=1),-2)))))</f>
        <v>0</v>
      </c>
      <c r="AB383" s="11" t="b">
        <f>IF(OR(G383=Локализация!$C$124,G383=5),-2,IF(OR(G383=Локализация!$C$125,G383=4),-1,IF(OR(G383=Локализация!$C$126,G383=3),0,IF(OR(G383=Локализация!$C$127,G383=2),2,IF(OR(G383=Локализация!$C$128,G383=1),4)))))</f>
        <v>0</v>
      </c>
      <c r="AC383" s="11" t="b">
        <f>IF(OR(H383=Локализация!$C$118,H383=5),4,IF(OR(H383=Локализация!$C$119,H383=4),2,IF(OR(H383=Локализация!$C$120,H383=3),0,IF(OR(H383=Локализация!$C$121,H383=2),-1,IF(OR(H383=Локализация!$C$122,H383=1),-2)))))</f>
        <v>0</v>
      </c>
      <c r="AD383" s="11" t="b">
        <f>IF(OR(I383=Локализация!$C$124,I383=5),-2,IF(OR(I383=Локализация!$C$125,I383=4),-1,IF(OR(I383=Локализация!$C$126,I383=3),0,IF(OR(I383=Локализация!$C$127,I383=2),2,IF(OR(I383=Локализация!$C$128,I383=1),4)))))</f>
        <v>0</v>
      </c>
      <c r="AE383" s="11" t="b">
        <f>IF(OR(J383=Локализация!$C$118,J383=5),4,IF(OR(J383=Локализация!$C$119,J383=4),2,IF(OR(J383=Локализация!$C$120,J383=3),0,IF(OR(J383=Локализация!$C$121,J383=2),-1,IF(OR(J383=Локализация!$C$122,J383=1),-2)))))</f>
        <v>0</v>
      </c>
      <c r="AF383" s="11" t="b">
        <f>IF(OR(K383=Локализация!$C$124,K383=5),-2,IF(OR(K383=Локализация!$C$125,K383=4),-1,IF(OR(K383=Локализация!$C$126,K383=3),0,IF(OR(K383=Локализация!$C$127,K383=2),2,IF(OR(K383=Локализация!$C$128,K383=1),4)))))</f>
        <v>0</v>
      </c>
      <c r="AG383" s="11" t="b">
        <f>IF(OR(L383=Локализация!$C$118,L383=5),4,IF(OR(L383=Локализация!$C$119,L383=4),2,IF(OR(L383=Локализация!$C$120,L383=3),0,IF(OR(L383=Локализация!$C$121,L383=2),-1,IF(OR(L383=Локализация!$C$122,L383=1),-2)))))</f>
        <v>0</v>
      </c>
      <c r="AH383" s="11" t="b">
        <f>IF(OR(M383=Локализация!$C$124,M383=5),-2,IF(OR(M383=Локализация!$C$125,M383=4),-1,IF(OR(M383=Локализация!$C$126,M383=3),0,IF(OR(M383=Локализация!$C$127,M383=2),2,IF(OR(M383=Локализация!$C$128,M383=1),4)))))</f>
        <v>0</v>
      </c>
      <c r="AI383" s="11" t="b">
        <f>IF(OR(N383=Локализация!$C$118,N383=5),4,IF(OR(N383=Локализация!$C$119,N383=4),2,IF(OR(N383=Локализация!$C$120,N383=3),0,IF(OR(N383=Локализация!$C$121,N383=2),-1,IF(OR(N383=Локализация!$C$122,N383=1),-2)))))</f>
        <v>0</v>
      </c>
      <c r="AJ383" s="11" t="b">
        <f>IF(OR(O383=Локализация!$C$124,O383=5),-2,IF(OR(O383=Локализация!$C$125,O383=4),-1,IF(OR(O383=Локализация!$C$126,O383=3),0,IF(OR(O383=Локализация!$C$127,O383=2),2,IF(OR(O383=Локализация!$C$128,O383=1),4)))))</f>
        <v>0</v>
      </c>
      <c r="AK383" s="11" t="b">
        <f>IF(OR(P383=Локализация!$C$118,P383=5),4,IF(OR(P383=Локализация!$C$119,P383=4),2,IF(OR(P383=Локализация!$C$120,P383=3),0,IF(OR(P383=Локализация!$C$121,P383=2),-1,IF(OR(P383=Локализация!$C$122,P383=1),-2)))))</f>
        <v>0</v>
      </c>
      <c r="AL383" s="11" t="b">
        <f>IF(OR(Q383=Локализация!$C$124,Q383=5),-2,IF(OR(Q383=Локализация!$C$125,Q383=4),-1,IF(OR(Q383=Локализация!$C$126,Q383=3),0,IF(OR(Q383=Локализация!$C$127,Q383=2),2,IF(OR(Q383=Локализация!$C$128,Q383=1),4)))))</f>
        <v>0</v>
      </c>
      <c r="AM383" s="11" t="b">
        <f>IF(OR(R383=Локализация!$C$118,R383=5),4,IF(OR(R383=Локализация!$C$119,R383=4),2,IF(OR(R383=Локализация!$C$120,R383=3),0,IF(OR(R383=Локализация!$C$121,R383=2),-1,IF(OR(R383=Локализация!$C$122,R383=1),-2)))))</f>
        <v>0</v>
      </c>
      <c r="AN383" s="11" t="b">
        <f>IF(OR(S383=Локализация!$C$124,S383=5),-2,IF(OR(S383=Локализация!$C$125,S383=4),-1,IF(OR(S383=Локализация!$C$126,S383=3),0,IF(OR(S383=Локализация!$C$127,S383=2),2,IF(OR(S383=Локализация!$C$128,S383=1),4)))))</f>
        <v>0</v>
      </c>
      <c r="AO383" s="11" t="b">
        <f>IF(OR(T383=Локализация!$C$118,T383=5),4,IF(OR(T383=Локализация!$C$119,T383=4),2,IF(OR(T383=Локализация!$C$120,T383=3),0,IF(OR(T383=Локализация!$C$121,T383=2),-1,IF(OR(T383=Локализация!$C$122,T383=1),-2)))))</f>
        <v>0</v>
      </c>
      <c r="AP383" s="11" t="b">
        <f>IF(OR(U383=Локализация!$C$124,U383=5),-2,IF(OR(U383=Локализация!$C$125,U383=4),-1,IF(OR(U383=Локализация!$C$126,U383=3),0,IF(OR(U383=Локализация!$C$127,U383=2),2,IF(OR(U383=Локализация!$C$128,U383=1),4)))))</f>
        <v>0</v>
      </c>
      <c r="AR383" s="11" t="str">
        <f t="shared" si="107"/>
        <v>ЛОЖЬЛОЖЬ</v>
      </c>
      <c r="AS383" s="11" t="str">
        <f t="shared" si="108"/>
        <v>ЛОЖЬЛОЖЬ</v>
      </c>
      <c r="AT383" s="11" t="str">
        <f t="shared" si="109"/>
        <v>ЛОЖЬЛОЖЬ</v>
      </c>
      <c r="AU383" s="11" t="str">
        <f t="shared" si="110"/>
        <v>ЛОЖЬЛОЖЬ</v>
      </c>
      <c r="AV383" s="11" t="str">
        <f t="shared" si="111"/>
        <v>ЛОЖЬЛОЖЬ</v>
      </c>
      <c r="AW383" s="11" t="str">
        <f t="shared" si="112"/>
        <v>ЛОЖЬЛОЖЬ</v>
      </c>
      <c r="AX383" s="11" t="str">
        <f t="shared" si="113"/>
        <v>ЛОЖЬЛОЖЬ</v>
      </c>
      <c r="AY383" s="11" t="str">
        <f t="shared" si="114"/>
        <v>ЛОЖЬЛОЖЬ</v>
      </c>
      <c r="AZ383" s="11" t="str">
        <f t="shared" si="115"/>
        <v>ЛОЖЬЛОЖЬ</v>
      </c>
      <c r="BA383" s="11" t="str">
        <f t="shared" si="116"/>
        <v>ЛОЖЬЛОЖЬ</v>
      </c>
      <c r="BC383" s="11" t="str">
        <f t="shared" si="117"/>
        <v/>
      </c>
      <c r="BD383" s="11" t="str">
        <f t="shared" si="118"/>
        <v/>
      </c>
      <c r="BE383" s="11" t="str">
        <f t="shared" si="119"/>
        <v/>
      </c>
      <c r="BF383" s="11" t="str">
        <f t="shared" si="120"/>
        <v/>
      </c>
      <c r="BG383" s="11" t="str">
        <f t="shared" si="121"/>
        <v/>
      </c>
      <c r="BH383" s="11" t="str">
        <f t="shared" si="122"/>
        <v/>
      </c>
      <c r="BI383" s="11" t="str">
        <f t="shared" si="123"/>
        <v/>
      </c>
      <c r="BJ383" s="11" t="str">
        <f t="shared" si="124"/>
        <v/>
      </c>
      <c r="BK383" s="11" t="str">
        <f t="shared" si="125"/>
        <v/>
      </c>
      <c r="BL383" s="11" t="str">
        <f t="shared" si="126"/>
        <v/>
      </c>
    </row>
    <row r="384" spans="23:64" x14ac:dyDescent="0.3">
      <c r="W384" s="11" t="b">
        <f>IF(OR(B384=Локализация!$C$118,B384=5),4,IF(OR(B384=Локализация!$C$119,B384=4),2,IF(OR(B384=Локализация!$C$120,B384=3),0,IF(OR(B384=Локализация!$C$121,B384=2),-1,IF(OR(B384=Локализация!$C$122,B384=1),-2)))))</f>
        <v>0</v>
      </c>
      <c r="X384" s="11" t="b">
        <f>IF(OR(C384=Локализация!$C$124,C384=5),-2,IF(OR(C384=Локализация!$C$125,C384=4),-1,IF(OR(C384=Локализация!$C$126,C384=3),0,IF(OR(C384=Локализация!$C$127,C384=2),2,IF(OR(C384=Локализация!$C$128,C384=1),4)))))</f>
        <v>0</v>
      </c>
      <c r="Y384" s="11" t="b">
        <f>IF(OR(D384=Локализация!$C$118,D384=5),4,IF(OR(D384=Локализация!$C$119,D384=4),2,IF(OR(D384=Локализация!$C$120,D384=3),0,IF(OR(D384=Локализация!$C$121,D384=2),-1,IF(OR(D384=Локализация!$C$122,D384=1),-2)))))</f>
        <v>0</v>
      </c>
      <c r="Z384" s="11" t="b">
        <f>IF(OR(E384=Локализация!$C$124,E384=5),-2,IF(OR(E384=Локализация!$C$125,E384=4),-1,IF(OR(E384=Локализация!$C$126,E384=3),0,IF(OR(E384=Локализация!$C$127,E384=2),2,IF(OR(E384=Локализация!$C$128,E384=1),4)))))</f>
        <v>0</v>
      </c>
      <c r="AA384" s="11" t="b">
        <f>IF(OR(F384=Локализация!$C$118,F384=5),4,IF(OR(F384=Локализация!$C$119,F384=4),2,IF(OR(F384=Локализация!$C$120,F384=3),0,IF(OR(F384=Локализация!$C$121,F384=2),-1,IF(OR(F384=Локализация!$C$122,F384=1),-2)))))</f>
        <v>0</v>
      </c>
      <c r="AB384" s="11" t="b">
        <f>IF(OR(G384=Локализация!$C$124,G384=5),-2,IF(OR(G384=Локализация!$C$125,G384=4),-1,IF(OR(G384=Локализация!$C$126,G384=3),0,IF(OR(G384=Локализация!$C$127,G384=2),2,IF(OR(G384=Локализация!$C$128,G384=1),4)))))</f>
        <v>0</v>
      </c>
      <c r="AC384" s="11" t="b">
        <f>IF(OR(H384=Локализация!$C$118,H384=5),4,IF(OR(H384=Локализация!$C$119,H384=4),2,IF(OR(H384=Локализация!$C$120,H384=3),0,IF(OR(H384=Локализация!$C$121,H384=2),-1,IF(OR(H384=Локализация!$C$122,H384=1),-2)))))</f>
        <v>0</v>
      </c>
      <c r="AD384" s="11" t="b">
        <f>IF(OR(I384=Локализация!$C$124,I384=5),-2,IF(OR(I384=Локализация!$C$125,I384=4),-1,IF(OR(I384=Локализация!$C$126,I384=3),0,IF(OR(I384=Локализация!$C$127,I384=2),2,IF(OR(I384=Локализация!$C$128,I384=1),4)))))</f>
        <v>0</v>
      </c>
      <c r="AE384" s="11" t="b">
        <f>IF(OR(J384=Локализация!$C$118,J384=5),4,IF(OR(J384=Локализация!$C$119,J384=4),2,IF(OR(J384=Локализация!$C$120,J384=3),0,IF(OR(J384=Локализация!$C$121,J384=2),-1,IF(OR(J384=Локализация!$C$122,J384=1),-2)))))</f>
        <v>0</v>
      </c>
      <c r="AF384" s="11" t="b">
        <f>IF(OR(K384=Локализация!$C$124,K384=5),-2,IF(OR(K384=Локализация!$C$125,K384=4),-1,IF(OR(K384=Локализация!$C$126,K384=3),0,IF(OR(K384=Локализация!$C$127,K384=2),2,IF(OR(K384=Локализация!$C$128,K384=1),4)))))</f>
        <v>0</v>
      </c>
      <c r="AG384" s="11" t="b">
        <f>IF(OR(L384=Локализация!$C$118,L384=5),4,IF(OR(L384=Локализация!$C$119,L384=4),2,IF(OR(L384=Локализация!$C$120,L384=3),0,IF(OR(L384=Локализация!$C$121,L384=2),-1,IF(OR(L384=Локализация!$C$122,L384=1),-2)))))</f>
        <v>0</v>
      </c>
      <c r="AH384" s="11" t="b">
        <f>IF(OR(M384=Локализация!$C$124,M384=5),-2,IF(OR(M384=Локализация!$C$125,M384=4),-1,IF(OR(M384=Локализация!$C$126,M384=3),0,IF(OR(M384=Локализация!$C$127,M384=2),2,IF(OR(M384=Локализация!$C$128,M384=1),4)))))</f>
        <v>0</v>
      </c>
      <c r="AI384" s="11" t="b">
        <f>IF(OR(N384=Локализация!$C$118,N384=5),4,IF(OR(N384=Локализация!$C$119,N384=4),2,IF(OR(N384=Локализация!$C$120,N384=3),0,IF(OR(N384=Локализация!$C$121,N384=2),-1,IF(OR(N384=Локализация!$C$122,N384=1),-2)))))</f>
        <v>0</v>
      </c>
      <c r="AJ384" s="11" t="b">
        <f>IF(OR(O384=Локализация!$C$124,O384=5),-2,IF(OR(O384=Локализация!$C$125,O384=4),-1,IF(OR(O384=Локализация!$C$126,O384=3),0,IF(OR(O384=Локализация!$C$127,O384=2),2,IF(OR(O384=Локализация!$C$128,O384=1),4)))))</f>
        <v>0</v>
      </c>
      <c r="AK384" s="11" t="b">
        <f>IF(OR(P384=Локализация!$C$118,P384=5),4,IF(OR(P384=Локализация!$C$119,P384=4),2,IF(OR(P384=Локализация!$C$120,P384=3),0,IF(OR(P384=Локализация!$C$121,P384=2),-1,IF(OR(P384=Локализация!$C$122,P384=1),-2)))))</f>
        <v>0</v>
      </c>
      <c r="AL384" s="11" t="b">
        <f>IF(OR(Q384=Локализация!$C$124,Q384=5),-2,IF(OR(Q384=Локализация!$C$125,Q384=4),-1,IF(OR(Q384=Локализация!$C$126,Q384=3),0,IF(OR(Q384=Локализация!$C$127,Q384=2),2,IF(OR(Q384=Локализация!$C$128,Q384=1),4)))))</f>
        <v>0</v>
      </c>
      <c r="AM384" s="11" t="b">
        <f>IF(OR(R384=Локализация!$C$118,R384=5),4,IF(OR(R384=Локализация!$C$119,R384=4),2,IF(OR(R384=Локализация!$C$120,R384=3),0,IF(OR(R384=Локализация!$C$121,R384=2),-1,IF(OR(R384=Локализация!$C$122,R384=1),-2)))))</f>
        <v>0</v>
      </c>
      <c r="AN384" s="11" t="b">
        <f>IF(OR(S384=Локализация!$C$124,S384=5),-2,IF(OR(S384=Локализация!$C$125,S384=4),-1,IF(OR(S384=Локализация!$C$126,S384=3),0,IF(OR(S384=Локализация!$C$127,S384=2),2,IF(OR(S384=Локализация!$C$128,S384=1),4)))))</f>
        <v>0</v>
      </c>
      <c r="AO384" s="11" t="b">
        <f>IF(OR(T384=Локализация!$C$118,T384=5),4,IF(OR(T384=Локализация!$C$119,T384=4),2,IF(OR(T384=Локализация!$C$120,T384=3),0,IF(OR(T384=Локализация!$C$121,T384=2),-1,IF(OR(T384=Локализация!$C$122,T384=1),-2)))))</f>
        <v>0</v>
      </c>
      <c r="AP384" s="11" t="b">
        <f>IF(OR(U384=Локализация!$C$124,U384=5),-2,IF(OR(U384=Локализация!$C$125,U384=4),-1,IF(OR(U384=Локализация!$C$126,U384=3),0,IF(OR(U384=Локализация!$C$127,U384=2),2,IF(OR(U384=Локализация!$C$128,U384=1),4)))))</f>
        <v>0</v>
      </c>
      <c r="AR384" s="11" t="str">
        <f t="shared" si="107"/>
        <v>ЛОЖЬЛОЖЬ</v>
      </c>
      <c r="AS384" s="11" t="str">
        <f t="shared" si="108"/>
        <v>ЛОЖЬЛОЖЬ</v>
      </c>
      <c r="AT384" s="11" t="str">
        <f t="shared" si="109"/>
        <v>ЛОЖЬЛОЖЬ</v>
      </c>
      <c r="AU384" s="11" t="str">
        <f t="shared" si="110"/>
        <v>ЛОЖЬЛОЖЬ</v>
      </c>
      <c r="AV384" s="11" t="str">
        <f t="shared" si="111"/>
        <v>ЛОЖЬЛОЖЬ</v>
      </c>
      <c r="AW384" s="11" t="str">
        <f t="shared" si="112"/>
        <v>ЛОЖЬЛОЖЬ</v>
      </c>
      <c r="AX384" s="11" t="str">
        <f t="shared" si="113"/>
        <v>ЛОЖЬЛОЖЬ</v>
      </c>
      <c r="AY384" s="11" t="str">
        <f t="shared" si="114"/>
        <v>ЛОЖЬЛОЖЬ</v>
      </c>
      <c r="AZ384" s="11" t="str">
        <f t="shared" si="115"/>
        <v>ЛОЖЬЛОЖЬ</v>
      </c>
      <c r="BA384" s="11" t="str">
        <f t="shared" si="116"/>
        <v>ЛОЖЬЛОЖЬ</v>
      </c>
      <c r="BC384" s="11" t="str">
        <f t="shared" si="117"/>
        <v/>
      </c>
      <c r="BD384" s="11" t="str">
        <f t="shared" si="118"/>
        <v/>
      </c>
      <c r="BE384" s="11" t="str">
        <f t="shared" si="119"/>
        <v/>
      </c>
      <c r="BF384" s="11" t="str">
        <f t="shared" si="120"/>
        <v/>
      </c>
      <c r="BG384" s="11" t="str">
        <f t="shared" si="121"/>
        <v/>
      </c>
      <c r="BH384" s="11" t="str">
        <f t="shared" si="122"/>
        <v/>
      </c>
      <c r="BI384" s="11" t="str">
        <f t="shared" si="123"/>
        <v/>
      </c>
      <c r="BJ384" s="11" t="str">
        <f t="shared" si="124"/>
        <v/>
      </c>
      <c r="BK384" s="11" t="str">
        <f t="shared" si="125"/>
        <v/>
      </c>
      <c r="BL384" s="11" t="str">
        <f t="shared" si="126"/>
        <v/>
      </c>
    </row>
    <row r="385" spans="23:64" x14ac:dyDescent="0.3">
      <c r="W385" s="11" t="b">
        <f>IF(OR(B385=Локализация!$C$118,B385=5),4,IF(OR(B385=Локализация!$C$119,B385=4),2,IF(OR(B385=Локализация!$C$120,B385=3),0,IF(OR(B385=Локализация!$C$121,B385=2),-1,IF(OR(B385=Локализация!$C$122,B385=1),-2)))))</f>
        <v>0</v>
      </c>
      <c r="X385" s="11" t="b">
        <f>IF(OR(C385=Локализация!$C$124,C385=5),-2,IF(OR(C385=Локализация!$C$125,C385=4),-1,IF(OR(C385=Локализация!$C$126,C385=3),0,IF(OR(C385=Локализация!$C$127,C385=2),2,IF(OR(C385=Локализация!$C$128,C385=1),4)))))</f>
        <v>0</v>
      </c>
      <c r="Y385" s="11" t="b">
        <f>IF(OR(D385=Локализация!$C$118,D385=5),4,IF(OR(D385=Локализация!$C$119,D385=4),2,IF(OR(D385=Локализация!$C$120,D385=3),0,IF(OR(D385=Локализация!$C$121,D385=2),-1,IF(OR(D385=Локализация!$C$122,D385=1),-2)))))</f>
        <v>0</v>
      </c>
      <c r="Z385" s="11" t="b">
        <f>IF(OR(E385=Локализация!$C$124,E385=5),-2,IF(OR(E385=Локализация!$C$125,E385=4),-1,IF(OR(E385=Локализация!$C$126,E385=3),0,IF(OR(E385=Локализация!$C$127,E385=2),2,IF(OR(E385=Локализация!$C$128,E385=1),4)))))</f>
        <v>0</v>
      </c>
      <c r="AA385" s="11" t="b">
        <f>IF(OR(F385=Локализация!$C$118,F385=5),4,IF(OR(F385=Локализация!$C$119,F385=4),2,IF(OR(F385=Локализация!$C$120,F385=3),0,IF(OR(F385=Локализация!$C$121,F385=2),-1,IF(OR(F385=Локализация!$C$122,F385=1),-2)))))</f>
        <v>0</v>
      </c>
      <c r="AB385" s="11" t="b">
        <f>IF(OR(G385=Локализация!$C$124,G385=5),-2,IF(OR(G385=Локализация!$C$125,G385=4),-1,IF(OR(G385=Локализация!$C$126,G385=3),0,IF(OR(G385=Локализация!$C$127,G385=2),2,IF(OR(G385=Локализация!$C$128,G385=1),4)))))</f>
        <v>0</v>
      </c>
      <c r="AC385" s="11" t="b">
        <f>IF(OR(H385=Локализация!$C$118,H385=5),4,IF(OR(H385=Локализация!$C$119,H385=4),2,IF(OR(H385=Локализация!$C$120,H385=3),0,IF(OR(H385=Локализация!$C$121,H385=2),-1,IF(OR(H385=Локализация!$C$122,H385=1),-2)))))</f>
        <v>0</v>
      </c>
      <c r="AD385" s="11" t="b">
        <f>IF(OR(I385=Локализация!$C$124,I385=5),-2,IF(OR(I385=Локализация!$C$125,I385=4),-1,IF(OR(I385=Локализация!$C$126,I385=3),0,IF(OR(I385=Локализация!$C$127,I385=2),2,IF(OR(I385=Локализация!$C$128,I385=1),4)))))</f>
        <v>0</v>
      </c>
      <c r="AE385" s="11" t="b">
        <f>IF(OR(J385=Локализация!$C$118,J385=5),4,IF(OR(J385=Локализация!$C$119,J385=4),2,IF(OR(J385=Локализация!$C$120,J385=3),0,IF(OR(J385=Локализация!$C$121,J385=2),-1,IF(OR(J385=Локализация!$C$122,J385=1),-2)))))</f>
        <v>0</v>
      </c>
      <c r="AF385" s="11" t="b">
        <f>IF(OR(K385=Локализация!$C$124,K385=5),-2,IF(OR(K385=Локализация!$C$125,K385=4),-1,IF(OR(K385=Локализация!$C$126,K385=3),0,IF(OR(K385=Локализация!$C$127,K385=2),2,IF(OR(K385=Локализация!$C$128,K385=1),4)))))</f>
        <v>0</v>
      </c>
      <c r="AG385" s="11" t="b">
        <f>IF(OR(L385=Локализация!$C$118,L385=5),4,IF(OR(L385=Локализация!$C$119,L385=4),2,IF(OR(L385=Локализация!$C$120,L385=3),0,IF(OR(L385=Локализация!$C$121,L385=2),-1,IF(OR(L385=Локализация!$C$122,L385=1),-2)))))</f>
        <v>0</v>
      </c>
      <c r="AH385" s="11" t="b">
        <f>IF(OR(M385=Локализация!$C$124,M385=5),-2,IF(OR(M385=Локализация!$C$125,M385=4),-1,IF(OR(M385=Локализация!$C$126,M385=3),0,IF(OR(M385=Локализация!$C$127,M385=2),2,IF(OR(M385=Локализация!$C$128,M385=1),4)))))</f>
        <v>0</v>
      </c>
      <c r="AI385" s="11" t="b">
        <f>IF(OR(N385=Локализация!$C$118,N385=5),4,IF(OR(N385=Локализация!$C$119,N385=4),2,IF(OR(N385=Локализация!$C$120,N385=3),0,IF(OR(N385=Локализация!$C$121,N385=2),-1,IF(OR(N385=Локализация!$C$122,N385=1),-2)))))</f>
        <v>0</v>
      </c>
      <c r="AJ385" s="11" t="b">
        <f>IF(OR(O385=Локализация!$C$124,O385=5),-2,IF(OR(O385=Локализация!$C$125,O385=4),-1,IF(OR(O385=Локализация!$C$126,O385=3),0,IF(OR(O385=Локализация!$C$127,O385=2),2,IF(OR(O385=Локализация!$C$128,O385=1),4)))))</f>
        <v>0</v>
      </c>
      <c r="AK385" s="11" t="b">
        <f>IF(OR(P385=Локализация!$C$118,P385=5),4,IF(OR(P385=Локализация!$C$119,P385=4),2,IF(OR(P385=Локализация!$C$120,P385=3),0,IF(OR(P385=Локализация!$C$121,P385=2),-1,IF(OR(P385=Локализация!$C$122,P385=1),-2)))))</f>
        <v>0</v>
      </c>
      <c r="AL385" s="11" t="b">
        <f>IF(OR(Q385=Локализация!$C$124,Q385=5),-2,IF(OR(Q385=Локализация!$C$125,Q385=4),-1,IF(OR(Q385=Локализация!$C$126,Q385=3),0,IF(OR(Q385=Локализация!$C$127,Q385=2),2,IF(OR(Q385=Локализация!$C$128,Q385=1),4)))))</f>
        <v>0</v>
      </c>
      <c r="AM385" s="11" t="b">
        <f>IF(OR(R385=Локализация!$C$118,R385=5),4,IF(OR(R385=Локализация!$C$119,R385=4),2,IF(OR(R385=Локализация!$C$120,R385=3),0,IF(OR(R385=Локализация!$C$121,R385=2),-1,IF(OR(R385=Локализация!$C$122,R385=1),-2)))))</f>
        <v>0</v>
      </c>
      <c r="AN385" s="11" t="b">
        <f>IF(OR(S385=Локализация!$C$124,S385=5),-2,IF(OR(S385=Локализация!$C$125,S385=4),-1,IF(OR(S385=Локализация!$C$126,S385=3),0,IF(OR(S385=Локализация!$C$127,S385=2),2,IF(OR(S385=Локализация!$C$128,S385=1),4)))))</f>
        <v>0</v>
      </c>
      <c r="AO385" s="11" t="b">
        <f>IF(OR(T385=Локализация!$C$118,T385=5),4,IF(OR(T385=Локализация!$C$119,T385=4),2,IF(OR(T385=Локализация!$C$120,T385=3),0,IF(OR(T385=Локализация!$C$121,T385=2),-1,IF(OR(T385=Локализация!$C$122,T385=1),-2)))))</f>
        <v>0</v>
      </c>
      <c r="AP385" s="11" t="b">
        <f>IF(OR(U385=Локализация!$C$124,U385=5),-2,IF(OR(U385=Локализация!$C$125,U385=4),-1,IF(OR(U385=Локализация!$C$126,U385=3),0,IF(OR(U385=Локализация!$C$127,U385=2),2,IF(OR(U385=Локализация!$C$128,U385=1),4)))))</f>
        <v>0</v>
      </c>
      <c r="AR385" s="11" t="str">
        <f t="shared" si="107"/>
        <v>ЛОЖЬЛОЖЬ</v>
      </c>
      <c r="AS385" s="11" t="str">
        <f t="shared" si="108"/>
        <v>ЛОЖЬЛОЖЬ</v>
      </c>
      <c r="AT385" s="11" t="str">
        <f t="shared" si="109"/>
        <v>ЛОЖЬЛОЖЬ</v>
      </c>
      <c r="AU385" s="11" t="str">
        <f t="shared" si="110"/>
        <v>ЛОЖЬЛОЖЬ</v>
      </c>
      <c r="AV385" s="11" t="str">
        <f t="shared" si="111"/>
        <v>ЛОЖЬЛОЖЬ</v>
      </c>
      <c r="AW385" s="11" t="str">
        <f t="shared" si="112"/>
        <v>ЛОЖЬЛОЖЬ</v>
      </c>
      <c r="AX385" s="11" t="str">
        <f t="shared" si="113"/>
        <v>ЛОЖЬЛОЖЬ</v>
      </c>
      <c r="AY385" s="11" t="str">
        <f t="shared" si="114"/>
        <v>ЛОЖЬЛОЖЬ</v>
      </c>
      <c r="AZ385" s="11" t="str">
        <f t="shared" si="115"/>
        <v>ЛОЖЬЛОЖЬ</v>
      </c>
      <c r="BA385" s="11" t="str">
        <f t="shared" si="116"/>
        <v>ЛОЖЬЛОЖЬ</v>
      </c>
      <c r="BC385" s="11" t="str">
        <f t="shared" si="117"/>
        <v/>
      </c>
      <c r="BD385" s="11" t="str">
        <f t="shared" si="118"/>
        <v/>
      </c>
      <c r="BE385" s="11" t="str">
        <f t="shared" si="119"/>
        <v/>
      </c>
      <c r="BF385" s="11" t="str">
        <f t="shared" si="120"/>
        <v/>
      </c>
      <c r="BG385" s="11" t="str">
        <f t="shared" si="121"/>
        <v/>
      </c>
      <c r="BH385" s="11" t="str">
        <f t="shared" si="122"/>
        <v/>
      </c>
      <c r="BI385" s="11" t="str">
        <f t="shared" si="123"/>
        <v/>
      </c>
      <c r="BJ385" s="11" t="str">
        <f t="shared" si="124"/>
        <v/>
      </c>
      <c r="BK385" s="11" t="str">
        <f t="shared" si="125"/>
        <v/>
      </c>
      <c r="BL385" s="11" t="str">
        <f t="shared" si="126"/>
        <v/>
      </c>
    </row>
    <row r="386" spans="23:64" x14ac:dyDescent="0.3">
      <c r="W386" s="11" t="b">
        <f>IF(OR(B386=Локализация!$C$118,B386=5),4,IF(OR(B386=Локализация!$C$119,B386=4),2,IF(OR(B386=Локализация!$C$120,B386=3),0,IF(OR(B386=Локализация!$C$121,B386=2),-1,IF(OR(B386=Локализация!$C$122,B386=1),-2)))))</f>
        <v>0</v>
      </c>
      <c r="X386" s="11" t="b">
        <f>IF(OR(C386=Локализация!$C$124,C386=5),-2,IF(OR(C386=Локализация!$C$125,C386=4),-1,IF(OR(C386=Локализация!$C$126,C386=3),0,IF(OR(C386=Локализация!$C$127,C386=2),2,IF(OR(C386=Локализация!$C$128,C386=1),4)))))</f>
        <v>0</v>
      </c>
      <c r="Y386" s="11" t="b">
        <f>IF(OR(D386=Локализация!$C$118,D386=5),4,IF(OR(D386=Локализация!$C$119,D386=4),2,IF(OR(D386=Локализация!$C$120,D386=3),0,IF(OR(D386=Локализация!$C$121,D386=2),-1,IF(OR(D386=Локализация!$C$122,D386=1),-2)))))</f>
        <v>0</v>
      </c>
      <c r="Z386" s="11" t="b">
        <f>IF(OR(E386=Локализация!$C$124,E386=5),-2,IF(OR(E386=Локализация!$C$125,E386=4),-1,IF(OR(E386=Локализация!$C$126,E386=3),0,IF(OR(E386=Локализация!$C$127,E386=2),2,IF(OR(E386=Локализация!$C$128,E386=1),4)))))</f>
        <v>0</v>
      </c>
      <c r="AA386" s="11" t="b">
        <f>IF(OR(F386=Локализация!$C$118,F386=5),4,IF(OR(F386=Локализация!$C$119,F386=4),2,IF(OR(F386=Локализация!$C$120,F386=3),0,IF(OR(F386=Локализация!$C$121,F386=2),-1,IF(OR(F386=Локализация!$C$122,F386=1),-2)))))</f>
        <v>0</v>
      </c>
      <c r="AB386" s="11" t="b">
        <f>IF(OR(G386=Локализация!$C$124,G386=5),-2,IF(OR(G386=Локализация!$C$125,G386=4),-1,IF(OR(G386=Локализация!$C$126,G386=3),0,IF(OR(G386=Локализация!$C$127,G386=2),2,IF(OR(G386=Локализация!$C$128,G386=1),4)))))</f>
        <v>0</v>
      </c>
      <c r="AC386" s="11" t="b">
        <f>IF(OR(H386=Локализация!$C$118,H386=5),4,IF(OR(H386=Локализация!$C$119,H386=4),2,IF(OR(H386=Локализация!$C$120,H386=3),0,IF(OR(H386=Локализация!$C$121,H386=2),-1,IF(OR(H386=Локализация!$C$122,H386=1),-2)))))</f>
        <v>0</v>
      </c>
      <c r="AD386" s="11" t="b">
        <f>IF(OR(I386=Локализация!$C$124,I386=5),-2,IF(OR(I386=Локализация!$C$125,I386=4),-1,IF(OR(I386=Локализация!$C$126,I386=3),0,IF(OR(I386=Локализация!$C$127,I386=2),2,IF(OR(I386=Локализация!$C$128,I386=1),4)))))</f>
        <v>0</v>
      </c>
      <c r="AE386" s="11" t="b">
        <f>IF(OR(J386=Локализация!$C$118,J386=5),4,IF(OR(J386=Локализация!$C$119,J386=4),2,IF(OR(J386=Локализация!$C$120,J386=3),0,IF(OR(J386=Локализация!$C$121,J386=2),-1,IF(OR(J386=Локализация!$C$122,J386=1),-2)))))</f>
        <v>0</v>
      </c>
      <c r="AF386" s="11" t="b">
        <f>IF(OR(K386=Локализация!$C$124,K386=5),-2,IF(OR(K386=Локализация!$C$125,K386=4),-1,IF(OR(K386=Локализация!$C$126,K386=3),0,IF(OR(K386=Локализация!$C$127,K386=2),2,IF(OR(K386=Локализация!$C$128,K386=1),4)))))</f>
        <v>0</v>
      </c>
      <c r="AG386" s="11" t="b">
        <f>IF(OR(L386=Локализация!$C$118,L386=5),4,IF(OR(L386=Локализация!$C$119,L386=4),2,IF(OR(L386=Локализация!$C$120,L386=3),0,IF(OR(L386=Локализация!$C$121,L386=2),-1,IF(OR(L386=Локализация!$C$122,L386=1),-2)))))</f>
        <v>0</v>
      </c>
      <c r="AH386" s="11" t="b">
        <f>IF(OR(M386=Локализация!$C$124,M386=5),-2,IF(OR(M386=Локализация!$C$125,M386=4),-1,IF(OR(M386=Локализация!$C$126,M386=3),0,IF(OR(M386=Локализация!$C$127,M386=2),2,IF(OR(M386=Локализация!$C$128,M386=1),4)))))</f>
        <v>0</v>
      </c>
      <c r="AI386" s="11" t="b">
        <f>IF(OR(N386=Локализация!$C$118,N386=5),4,IF(OR(N386=Локализация!$C$119,N386=4),2,IF(OR(N386=Локализация!$C$120,N386=3),0,IF(OR(N386=Локализация!$C$121,N386=2),-1,IF(OR(N386=Локализация!$C$122,N386=1),-2)))))</f>
        <v>0</v>
      </c>
      <c r="AJ386" s="11" t="b">
        <f>IF(OR(O386=Локализация!$C$124,O386=5),-2,IF(OR(O386=Локализация!$C$125,O386=4),-1,IF(OR(O386=Локализация!$C$126,O386=3),0,IF(OR(O386=Локализация!$C$127,O386=2),2,IF(OR(O386=Локализация!$C$128,O386=1),4)))))</f>
        <v>0</v>
      </c>
      <c r="AK386" s="11" t="b">
        <f>IF(OR(P386=Локализация!$C$118,P386=5),4,IF(OR(P386=Локализация!$C$119,P386=4),2,IF(OR(P386=Локализация!$C$120,P386=3),0,IF(OR(P386=Локализация!$C$121,P386=2),-1,IF(OR(P386=Локализация!$C$122,P386=1),-2)))))</f>
        <v>0</v>
      </c>
      <c r="AL386" s="11" t="b">
        <f>IF(OR(Q386=Локализация!$C$124,Q386=5),-2,IF(OR(Q386=Локализация!$C$125,Q386=4),-1,IF(OR(Q386=Локализация!$C$126,Q386=3),0,IF(OR(Q386=Локализация!$C$127,Q386=2),2,IF(OR(Q386=Локализация!$C$128,Q386=1),4)))))</f>
        <v>0</v>
      </c>
      <c r="AM386" s="11" t="b">
        <f>IF(OR(R386=Локализация!$C$118,R386=5),4,IF(OR(R386=Локализация!$C$119,R386=4),2,IF(OR(R386=Локализация!$C$120,R386=3),0,IF(OR(R386=Локализация!$C$121,R386=2),-1,IF(OR(R386=Локализация!$C$122,R386=1),-2)))))</f>
        <v>0</v>
      </c>
      <c r="AN386" s="11" t="b">
        <f>IF(OR(S386=Локализация!$C$124,S386=5),-2,IF(OR(S386=Локализация!$C$125,S386=4),-1,IF(OR(S386=Локализация!$C$126,S386=3),0,IF(OR(S386=Локализация!$C$127,S386=2),2,IF(OR(S386=Локализация!$C$128,S386=1),4)))))</f>
        <v>0</v>
      </c>
      <c r="AO386" s="11" t="b">
        <f>IF(OR(T386=Локализация!$C$118,T386=5),4,IF(OR(T386=Локализация!$C$119,T386=4),2,IF(OR(T386=Локализация!$C$120,T386=3),0,IF(OR(T386=Локализация!$C$121,T386=2),-1,IF(OR(T386=Локализация!$C$122,T386=1),-2)))))</f>
        <v>0</v>
      </c>
      <c r="AP386" s="11" t="b">
        <f>IF(OR(U386=Локализация!$C$124,U386=5),-2,IF(OR(U386=Локализация!$C$125,U386=4),-1,IF(OR(U386=Локализация!$C$126,U386=3),0,IF(OR(U386=Локализация!$C$127,U386=2),2,IF(OR(U386=Локализация!$C$128,U386=1),4)))))</f>
        <v>0</v>
      </c>
      <c r="AR386" s="11" t="str">
        <f t="shared" si="107"/>
        <v>ЛОЖЬЛОЖЬ</v>
      </c>
      <c r="AS386" s="11" t="str">
        <f t="shared" si="108"/>
        <v>ЛОЖЬЛОЖЬ</v>
      </c>
      <c r="AT386" s="11" t="str">
        <f t="shared" si="109"/>
        <v>ЛОЖЬЛОЖЬ</v>
      </c>
      <c r="AU386" s="11" t="str">
        <f t="shared" si="110"/>
        <v>ЛОЖЬЛОЖЬ</v>
      </c>
      <c r="AV386" s="11" t="str">
        <f t="shared" si="111"/>
        <v>ЛОЖЬЛОЖЬ</v>
      </c>
      <c r="AW386" s="11" t="str">
        <f t="shared" si="112"/>
        <v>ЛОЖЬЛОЖЬ</v>
      </c>
      <c r="AX386" s="11" t="str">
        <f t="shared" si="113"/>
        <v>ЛОЖЬЛОЖЬ</v>
      </c>
      <c r="AY386" s="11" t="str">
        <f t="shared" si="114"/>
        <v>ЛОЖЬЛОЖЬ</v>
      </c>
      <c r="AZ386" s="11" t="str">
        <f t="shared" si="115"/>
        <v>ЛОЖЬЛОЖЬ</v>
      </c>
      <c r="BA386" s="11" t="str">
        <f t="shared" si="116"/>
        <v>ЛОЖЬЛОЖЬ</v>
      </c>
      <c r="BC386" s="11" t="str">
        <f t="shared" si="117"/>
        <v/>
      </c>
      <c r="BD386" s="11" t="str">
        <f t="shared" si="118"/>
        <v/>
      </c>
      <c r="BE386" s="11" t="str">
        <f t="shared" si="119"/>
        <v/>
      </c>
      <c r="BF386" s="11" t="str">
        <f t="shared" si="120"/>
        <v/>
      </c>
      <c r="BG386" s="11" t="str">
        <f t="shared" si="121"/>
        <v/>
      </c>
      <c r="BH386" s="11" t="str">
        <f t="shared" si="122"/>
        <v/>
      </c>
      <c r="BI386" s="11" t="str">
        <f t="shared" si="123"/>
        <v/>
      </c>
      <c r="BJ386" s="11" t="str">
        <f t="shared" si="124"/>
        <v/>
      </c>
      <c r="BK386" s="11" t="str">
        <f t="shared" si="125"/>
        <v/>
      </c>
      <c r="BL386" s="11" t="str">
        <f t="shared" si="126"/>
        <v/>
      </c>
    </row>
    <row r="387" spans="23:64" x14ac:dyDescent="0.3">
      <c r="W387" s="11" t="b">
        <f>IF(OR(B387=Локализация!$C$118,B387=5),4,IF(OR(B387=Локализация!$C$119,B387=4),2,IF(OR(B387=Локализация!$C$120,B387=3),0,IF(OR(B387=Локализация!$C$121,B387=2),-1,IF(OR(B387=Локализация!$C$122,B387=1),-2)))))</f>
        <v>0</v>
      </c>
      <c r="X387" s="11" t="b">
        <f>IF(OR(C387=Локализация!$C$124,C387=5),-2,IF(OR(C387=Локализация!$C$125,C387=4),-1,IF(OR(C387=Локализация!$C$126,C387=3),0,IF(OR(C387=Локализация!$C$127,C387=2),2,IF(OR(C387=Локализация!$C$128,C387=1),4)))))</f>
        <v>0</v>
      </c>
      <c r="Y387" s="11" t="b">
        <f>IF(OR(D387=Локализация!$C$118,D387=5),4,IF(OR(D387=Локализация!$C$119,D387=4),2,IF(OR(D387=Локализация!$C$120,D387=3),0,IF(OR(D387=Локализация!$C$121,D387=2),-1,IF(OR(D387=Локализация!$C$122,D387=1),-2)))))</f>
        <v>0</v>
      </c>
      <c r="Z387" s="11" t="b">
        <f>IF(OR(E387=Локализация!$C$124,E387=5),-2,IF(OR(E387=Локализация!$C$125,E387=4),-1,IF(OR(E387=Локализация!$C$126,E387=3),0,IF(OR(E387=Локализация!$C$127,E387=2),2,IF(OR(E387=Локализация!$C$128,E387=1),4)))))</f>
        <v>0</v>
      </c>
      <c r="AA387" s="11" t="b">
        <f>IF(OR(F387=Локализация!$C$118,F387=5),4,IF(OR(F387=Локализация!$C$119,F387=4),2,IF(OR(F387=Локализация!$C$120,F387=3),0,IF(OR(F387=Локализация!$C$121,F387=2),-1,IF(OR(F387=Локализация!$C$122,F387=1),-2)))))</f>
        <v>0</v>
      </c>
      <c r="AB387" s="11" t="b">
        <f>IF(OR(G387=Локализация!$C$124,G387=5),-2,IF(OR(G387=Локализация!$C$125,G387=4),-1,IF(OR(G387=Локализация!$C$126,G387=3),0,IF(OR(G387=Локализация!$C$127,G387=2),2,IF(OR(G387=Локализация!$C$128,G387=1),4)))))</f>
        <v>0</v>
      </c>
      <c r="AC387" s="11" t="b">
        <f>IF(OR(H387=Локализация!$C$118,H387=5),4,IF(OR(H387=Локализация!$C$119,H387=4),2,IF(OR(H387=Локализация!$C$120,H387=3),0,IF(OR(H387=Локализация!$C$121,H387=2),-1,IF(OR(H387=Локализация!$C$122,H387=1),-2)))))</f>
        <v>0</v>
      </c>
      <c r="AD387" s="11" t="b">
        <f>IF(OR(I387=Локализация!$C$124,I387=5),-2,IF(OR(I387=Локализация!$C$125,I387=4),-1,IF(OR(I387=Локализация!$C$126,I387=3),0,IF(OR(I387=Локализация!$C$127,I387=2),2,IF(OR(I387=Локализация!$C$128,I387=1),4)))))</f>
        <v>0</v>
      </c>
      <c r="AE387" s="11" t="b">
        <f>IF(OR(J387=Локализация!$C$118,J387=5),4,IF(OR(J387=Локализация!$C$119,J387=4),2,IF(OR(J387=Локализация!$C$120,J387=3),0,IF(OR(J387=Локализация!$C$121,J387=2),-1,IF(OR(J387=Локализация!$C$122,J387=1),-2)))))</f>
        <v>0</v>
      </c>
      <c r="AF387" s="11" t="b">
        <f>IF(OR(K387=Локализация!$C$124,K387=5),-2,IF(OR(K387=Локализация!$C$125,K387=4),-1,IF(OR(K387=Локализация!$C$126,K387=3),0,IF(OR(K387=Локализация!$C$127,K387=2),2,IF(OR(K387=Локализация!$C$128,K387=1),4)))))</f>
        <v>0</v>
      </c>
      <c r="AG387" s="11" t="b">
        <f>IF(OR(L387=Локализация!$C$118,L387=5),4,IF(OR(L387=Локализация!$C$119,L387=4),2,IF(OR(L387=Локализация!$C$120,L387=3),0,IF(OR(L387=Локализация!$C$121,L387=2),-1,IF(OR(L387=Локализация!$C$122,L387=1),-2)))))</f>
        <v>0</v>
      </c>
      <c r="AH387" s="11" t="b">
        <f>IF(OR(M387=Локализация!$C$124,M387=5),-2,IF(OR(M387=Локализация!$C$125,M387=4),-1,IF(OR(M387=Локализация!$C$126,M387=3),0,IF(OR(M387=Локализация!$C$127,M387=2),2,IF(OR(M387=Локализация!$C$128,M387=1),4)))))</f>
        <v>0</v>
      </c>
      <c r="AI387" s="11" t="b">
        <f>IF(OR(N387=Локализация!$C$118,N387=5),4,IF(OR(N387=Локализация!$C$119,N387=4),2,IF(OR(N387=Локализация!$C$120,N387=3),0,IF(OR(N387=Локализация!$C$121,N387=2),-1,IF(OR(N387=Локализация!$C$122,N387=1),-2)))))</f>
        <v>0</v>
      </c>
      <c r="AJ387" s="11" t="b">
        <f>IF(OR(O387=Локализация!$C$124,O387=5),-2,IF(OR(O387=Локализация!$C$125,O387=4),-1,IF(OR(O387=Локализация!$C$126,O387=3),0,IF(OR(O387=Локализация!$C$127,O387=2),2,IF(OR(O387=Локализация!$C$128,O387=1),4)))))</f>
        <v>0</v>
      </c>
      <c r="AK387" s="11" t="b">
        <f>IF(OR(P387=Локализация!$C$118,P387=5),4,IF(OR(P387=Локализация!$C$119,P387=4),2,IF(OR(P387=Локализация!$C$120,P387=3),0,IF(OR(P387=Локализация!$C$121,P387=2),-1,IF(OR(P387=Локализация!$C$122,P387=1),-2)))))</f>
        <v>0</v>
      </c>
      <c r="AL387" s="11" t="b">
        <f>IF(OR(Q387=Локализация!$C$124,Q387=5),-2,IF(OR(Q387=Локализация!$C$125,Q387=4),-1,IF(OR(Q387=Локализация!$C$126,Q387=3),0,IF(OR(Q387=Локализация!$C$127,Q387=2),2,IF(OR(Q387=Локализация!$C$128,Q387=1),4)))))</f>
        <v>0</v>
      </c>
      <c r="AM387" s="11" t="b">
        <f>IF(OR(R387=Локализация!$C$118,R387=5),4,IF(OR(R387=Локализация!$C$119,R387=4),2,IF(OR(R387=Локализация!$C$120,R387=3),0,IF(OR(R387=Локализация!$C$121,R387=2),-1,IF(OR(R387=Локализация!$C$122,R387=1),-2)))))</f>
        <v>0</v>
      </c>
      <c r="AN387" s="11" t="b">
        <f>IF(OR(S387=Локализация!$C$124,S387=5),-2,IF(OR(S387=Локализация!$C$125,S387=4),-1,IF(OR(S387=Локализация!$C$126,S387=3),0,IF(OR(S387=Локализация!$C$127,S387=2),2,IF(OR(S387=Локализация!$C$128,S387=1),4)))))</f>
        <v>0</v>
      </c>
      <c r="AO387" s="11" t="b">
        <f>IF(OR(T387=Локализация!$C$118,T387=5),4,IF(OR(T387=Локализация!$C$119,T387=4),2,IF(OR(T387=Локализация!$C$120,T387=3),0,IF(OR(T387=Локализация!$C$121,T387=2),-1,IF(OR(T387=Локализация!$C$122,T387=1),-2)))))</f>
        <v>0</v>
      </c>
      <c r="AP387" s="11" t="b">
        <f>IF(OR(U387=Локализация!$C$124,U387=5),-2,IF(OR(U387=Локализация!$C$125,U387=4),-1,IF(OR(U387=Локализация!$C$126,U387=3),0,IF(OR(U387=Локализация!$C$127,U387=2),2,IF(OR(U387=Локализация!$C$128,U387=1),4)))))</f>
        <v>0</v>
      </c>
      <c r="AR387" s="11" t="str">
        <f t="shared" si="107"/>
        <v>ЛОЖЬЛОЖЬ</v>
      </c>
      <c r="AS387" s="11" t="str">
        <f t="shared" si="108"/>
        <v>ЛОЖЬЛОЖЬ</v>
      </c>
      <c r="AT387" s="11" t="str">
        <f t="shared" si="109"/>
        <v>ЛОЖЬЛОЖЬ</v>
      </c>
      <c r="AU387" s="11" t="str">
        <f t="shared" si="110"/>
        <v>ЛОЖЬЛОЖЬ</v>
      </c>
      <c r="AV387" s="11" t="str">
        <f t="shared" si="111"/>
        <v>ЛОЖЬЛОЖЬ</v>
      </c>
      <c r="AW387" s="11" t="str">
        <f t="shared" si="112"/>
        <v>ЛОЖЬЛОЖЬ</v>
      </c>
      <c r="AX387" s="11" t="str">
        <f t="shared" si="113"/>
        <v>ЛОЖЬЛОЖЬ</v>
      </c>
      <c r="AY387" s="11" t="str">
        <f t="shared" si="114"/>
        <v>ЛОЖЬЛОЖЬ</v>
      </c>
      <c r="AZ387" s="11" t="str">
        <f t="shared" si="115"/>
        <v>ЛОЖЬЛОЖЬ</v>
      </c>
      <c r="BA387" s="11" t="str">
        <f t="shared" si="116"/>
        <v>ЛОЖЬЛОЖЬ</v>
      </c>
      <c r="BC387" s="11" t="str">
        <f t="shared" si="117"/>
        <v/>
      </c>
      <c r="BD387" s="11" t="str">
        <f t="shared" si="118"/>
        <v/>
      </c>
      <c r="BE387" s="11" t="str">
        <f t="shared" si="119"/>
        <v/>
      </c>
      <c r="BF387" s="11" t="str">
        <f t="shared" si="120"/>
        <v/>
      </c>
      <c r="BG387" s="11" t="str">
        <f t="shared" si="121"/>
        <v/>
      </c>
      <c r="BH387" s="11" t="str">
        <f t="shared" si="122"/>
        <v/>
      </c>
      <c r="BI387" s="11" t="str">
        <f t="shared" si="123"/>
        <v/>
      </c>
      <c r="BJ387" s="11" t="str">
        <f t="shared" si="124"/>
        <v/>
      </c>
      <c r="BK387" s="11" t="str">
        <f t="shared" si="125"/>
        <v/>
      </c>
      <c r="BL387" s="11" t="str">
        <f t="shared" si="126"/>
        <v/>
      </c>
    </row>
    <row r="388" spans="23:64" x14ac:dyDescent="0.3">
      <c r="W388" s="11" t="b">
        <f>IF(OR(B388=Локализация!$C$118,B388=5),4,IF(OR(B388=Локализация!$C$119,B388=4),2,IF(OR(B388=Локализация!$C$120,B388=3),0,IF(OR(B388=Локализация!$C$121,B388=2),-1,IF(OR(B388=Локализация!$C$122,B388=1),-2)))))</f>
        <v>0</v>
      </c>
      <c r="X388" s="11" t="b">
        <f>IF(OR(C388=Локализация!$C$124,C388=5),-2,IF(OR(C388=Локализация!$C$125,C388=4),-1,IF(OR(C388=Локализация!$C$126,C388=3),0,IF(OR(C388=Локализация!$C$127,C388=2),2,IF(OR(C388=Локализация!$C$128,C388=1),4)))))</f>
        <v>0</v>
      </c>
      <c r="Y388" s="11" t="b">
        <f>IF(OR(D388=Локализация!$C$118,D388=5),4,IF(OR(D388=Локализация!$C$119,D388=4),2,IF(OR(D388=Локализация!$C$120,D388=3),0,IF(OR(D388=Локализация!$C$121,D388=2),-1,IF(OR(D388=Локализация!$C$122,D388=1),-2)))))</f>
        <v>0</v>
      </c>
      <c r="Z388" s="11" t="b">
        <f>IF(OR(E388=Локализация!$C$124,E388=5),-2,IF(OR(E388=Локализация!$C$125,E388=4),-1,IF(OR(E388=Локализация!$C$126,E388=3),0,IF(OR(E388=Локализация!$C$127,E388=2),2,IF(OR(E388=Локализация!$C$128,E388=1),4)))))</f>
        <v>0</v>
      </c>
      <c r="AA388" s="11" t="b">
        <f>IF(OR(F388=Локализация!$C$118,F388=5),4,IF(OR(F388=Локализация!$C$119,F388=4),2,IF(OR(F388=Локализация!$C$120,F388=3),0,IF(OR(F388=Локализация!$C$121,F388=2),-1,IF(OR(F388=Локализация!$C$122,F388=1),-2)))))</f>
        <v>0</v>
      </c>
      <c r="AB388" s="11" t="b">
        <f>IF(OR(G388=Локализация!$C$124,G388=5),-2,IF(OR(G388=Локализация!$C$125,G388=4),-1,IF(OR(G388=Локализация!$C$126,G388=3),0,IF(OR(G388=Локализация!$C$127,G388=2),2,IF(OR(G388=Локализация!$C$128,G388=1),4)))))</f>
        <v>0</v>
      </c>
      <c r="AC388" s="11" t="b">
        <f>IF(OR(H388=Локализация!$C$118,H388=5),4,IF(OR(H388=Локализация!$C$119,H388=4),2,IF(OR(H388=Локализация!$C$120,H388=3),0,IF(OR(H388=Локализация!$C$121,H388=2),-1,IF(OR(H388=Локализация!$C$122,H388=1),-2)))))</f>
        <v>0</v>
      </c>
      <c r="AD388" s="11" t="b">
        <f>IF(OR(I388=Локализация!$C$124,I388=5),-2,IF(OR(I388=Локализация!$C$125,I388=4),-1,IF(OR(I388=Локализация!$C$126,I388=3),0,IF(OR(I388=Локализация!$C$127,I388=2),2,IF(OR(I388=Локализация!$C$128,I388=1),4)))))</f>
        <v>0</v>
      </c>
      <c r="AE388" s="11" t="b">
        <f>IF(OR(J388=Локализация!$C$118,J388=5),4,IF(OR(J388=Локализация!$C$119,J388=4),2,IF(OR(J388=Локализация!$C$120,J388=3),0,IF(OR(J388=Локализация!$C$121,J388=2),-1,IF(OR(J388=Локализация!$C$122,J388=1),-2)))))</f>
        <v>0</v>
      </c>
      <c r="AF388" s="11" t="b">
        <f>IF(OR(K388=Локализация!$C$124,K388=5),-2,IF(OR(K388=Локализация!$C$125,K388=4),-1,IF(OR(K388=Локализация!$C$126,K388=3),0,IF(OR(K388=Локализация!$C$127,K388=2),2,IF(OR(K388=Локализация!$C$128,K388=1),4)))))</f>
        <v>0</v>
      </c>
      <c r="AG388" s="11" t="b">
        <f>IF(OR(L388=Локализация!$C$118,L388=5),4,IF(OR(L388=Локализация!$C$119,L388=4),2,IF(OR(L388=Локализация!$C$120,L388=3),0,IF(OR(L388=Локализация!$C$121,L388=2),-1,IF(OR(L388=Локализация!$C$122,L388=1),-2)))))</f>
        <v>0</v>
      </c>
      <c r="AH388" s="11" t="b">
        <f>IF(OR(M388=Локализация!$C$124,M388=5),-2,IF(OR(M388=Локализация!$C$125,M388=4),-1,IF(OR(M388=Локализация!$C$126,M388=3),0,IF(OR(M388=Локализация!$C$127,M388=2),2,IF(OR(M388=Локализация!$C$128,M388=1),4)))))</f>
        <v>0</v>
      </c>
      <c r="AI388" s="11" t="b">
        <f>IF(OR(N388=Локализация!$C$118,N388=5),4,IF(OR(N388=Локализация!$C$119,N388=4),2,IF(OR(N388=Локализация!$C$120,N388=3),0,IF(OR(N388=Локализация!$C$121,N388=2),-1,IF(OR(N388=Локализация!$C$122,N388=1),-2)))))</f>
        <v>0</v>
      </c>
      <c r="AJ388" s="11" t="b">
        <f>IF(OR(O388=Локализация!$C$124,O388=5),-2,IF(OR(O388=Локализация!$C$125,O388=4),-1,IF(OR(O388=Локализация!$C$126,O388=3),0,IF(OR(O388=Локализация!$C$127,O388=2),2,IF(OR(O388=Локализация!$C$128,O388=1),4)))))</f>
        <v>0</v>
      </c>
      <c r="AK388" s="11" t="b">
        <f>IF(OR(P388=Локализация!$C$118,P388=5),4,IF(OR(P388=Локализация!$C$119,P388=4),2,IF(OR(P388=Локализация!$C$120,P388=3),0,IF(OR(P388=Локализация!$C$121,P388=2),-1,IF(OR(P388=Локализация!$C$122,P388=1),-2)))))</f>
        <v>0</v>
      </c>
      <c r="AL388" s="11" t="b">
        <f>IF(OR(Q388=Локализация!$C$124,Q388=5),-2,IF(OR(Q388=Локализация!$C$125,Q388=4),-1,IF(OR(Q388=Локализация!$C$126,Q388=3),0,IF(OR(Q388=Локализация!$C$127,Q388=2),2,IF(OR(Q388=Локализация!$C$128,Q388=1),4)))))</f>
        <v>0</v>
      </c>
      <c r="AM388" s="11" t="b">
        <f>IF(OR(R388=Локализация!$C$118,R388=5),4,IF(OR(R388=Локализация!$C$119,R388=4),2,IF(OR(R388=Локализация!$C$120,R388=3),0,IF(OR(R388=Локализация!$C$121,R388=2),-1,IF(OR(R388=Локализация!$C$122,R388=1),-2)))))</f>
        <v>0</v>
      </c>
      <c r="AN388" s="11" t="b">
        <f>IF(OR(S388=Локализация!$C$124,S388=5),-2,IF(OR(S388=Локализация!$C$125,S388=4),-1,IF(OR(S388=Локализация!$C$126,S388=3),0,IF(OR(S388=Локализация!$C$127,S388=2),2,IF(OR(S388=Локализация!$C$128,S388=1),4)))))</f>
        <v>0</v>
      </c>
      <c r="AO388" s="11" t="b">
        <f>IF(OR(T388=Локализация!$C$118,T388=5),4,IF(OR(T388=Локализация!$C$119,T388=4),2,IF(OR(T388=Локализация!$C$120,T388=3),0,IF(OR(T388=Локализация!$C$121,T388=2),-1,IF(OR(T388=Локализация!$C$122,T388=1),-2)))))</f>
        <v>0</v>
      </c>
      <c r="AP388" s="11" t="b">
        <f>IF(OR(U388=Локализация!$C$124,U388=5),-2,IF(OR(U388=Локализация!$C$125,U388=4),-1,IF(OR(U388=Локализация!$C$126,U388=3),0,IF(OR(U388=Локализация!$C$127,U388=2),2,IF(OR(U388=Локализация!$C$128,U388=1),4)))))</f>
        <v>0</v>
      </c>
      <c r="AR388" s="11" t="str">
        <f t="shared" si="107"/>
        <v>ЛОЖЬЛОЖЬ</v>
      </c>
      <c r="AS388" s="11" t="str">
        <f t="shared" si="108"/>
        <v>ЛОЖЬЛОЖЬ</v>
      </c>
      <c r="AT388" s="11" t="str">
        <f t="shared" si="109"/>
        <v>ЛОЖЬЛОЖЬ</v>
      </c>
      <c r="AU388" s="11" t="str">
        <f t="shared" si="110"/>
        <v>ЛОЖЬЛОЖЬ</v>
      </c>
      <c r="AV388" s="11" t="str">
        <f t="shared" si="111"/>
        <v>ЛОЖЬЛОЖЬ</v>
      </c>
      <c r="AW388" s="11" t="str">
        <f t="shared" si="112"/>
        <v>ЛОЖЬЛОЖЬ</v>
      </c>
      <c r="AX388" s="11" t="str">
        <f t="shared" si="113"/>
        <v>ЛОЖЬЛОЖЬ</v>
      </c>
      <c r="AY388" s="11" t="str">
        <f t="shared" si="114"/>
        <v>ЛОЖЬЛОЖЬ</v>
      </c>
      <c r="AZ388" s="11" t="str">
        <f t="shared" si="115"/>
        <v>ЛОЖЬЛОЖЬ</v>
      </c>
      <c r="BA388" s="11" t="str">
        <f t="shared" si="116"/>
        <v>ЛОЖЬЛОЖЬ</v>
      </c>
      <c r="BC388" s="11" t="str">
        <f t="shared" si="117"/>
        <v/>
      </c>
      <c r="BD388" s="11" t="str">
        <f t="shared" si="118"/>
        <v/>
      </c>
      <c r="BE388" s="11" t="str">
        <f t="shared" si="119"/>
        <v/>
      </c>
      <c r="BF388" s="11" t="str">
        <f t="shared" si="120"/>
        <v/>
      </c>
      <c r="BG388" s="11" t="str">
        <f t="shared" si="121"/>
        <v/>
      </c>
      <c r="BH388" s="11" t="str">
        <f t="shared" si="122"/>
        <v/>
      </c>
      <c r="BI388" s="11" t="str">
        <f t="shared" si="123"/>
        <v/>
      </c>
      <c r="BJ388" s="11" t="str">
        <f t="shared" si="124"/>
        <v/>
      </c>
      <c r="BK388" s="11" t="str">
        <f t="shared" si="125"/>
        <v/>
      </c>
      <c r="BL388" s="11" t="str">
        <f t="shared" si="126"/>
        <v/>
      </c>
    </row>
    <row r="389" spans="23:64" x14ac:dyDescent="0.3">
      <c r="W389" s="11" t="b">
        <f>IF(OR(B389=Локализация!$C$118,B389=5),4,IF(OR(B389=Локализация!$C$119,B389=4),2,IF(OR(B389=Локализация!$C$120,B389=3),0,IF(OR(B389=Локализация!$C$121,B389=2),-1,IF(OR(B389=Локализация!$C$122,B389=1),-2)))))</f>
        <v>0</v>
      </c>
      <c r="X389" s="11" t="b">
        <f>IF(OR(C389=Локализация!$C$124,C389=5),-2,IF(OR(C389=Локализация!$C$125,C389=4),-1,IF(OR(C389=Локализация!$C$126,C389=3),0,IF(OR(C389=Локализация!$C$127,C389=2),2,IF(OR(C389=Локализация!$C$128,C389=1),4)))))</f>
        <v>0</v>
      </c>
      <c r="Y389" s="11" t="b">
        <f>IF(OR(D389=Локализация!$C$118,D389=5),4,IF(OR(D389=Локализация!$C$119,D389=4),2,IF(OR(D389=Локализация!$C$120,D389=3),0,IF(OR(D389=Локализация!$C$121,D389=2),-1,IF(OR(D389=Локализация!$C$122,D389=1),-2)))))</f>
        <v>0</v>
      </c>
      <c r="Z389" s="11" t="b">
        <f>IF(OR(E389=Локализация!$C$124,E389=5),-2,IF(OR(E389=Локализация!$C$125,E389=4),-1,IF(OR(E389=Локализация!$C$126,E389=3),0,IF(OR(E389=Локализация!$C$127,E389=2),2,IF(OR(E389=Локализация!$C$128,E389=1),4)))))</f>
        <v>0</v>
      </c>
      <c r="AA389" s="11" t="b">
        <f>IF(OR(F389=Локализация!$C$118,F389=5),4,IF(OR(F389=Локализация!$C$119,F389=4),2,IF(OR(F389=Локализация!$C$120,F389=3),0,IF(OR(F389=Локализация!$C$121,F389=2),-1,IF(OR(F389=Локализация!$C$122,F389=1),-2)))))</f>
        <v>0</v>
      </c>
      <c r="AB389" s="11" t="b">
        <f>IF(OR(G389=Локализация!$C$124,G389=5),-2,IF(OR(G389=Локализация!$C$125,G389=4),-1,IF(OR(G389=Локализация!$C$126,G389=3),0,IF(OR(G389=Локализация!$C$127,G389=2),2,IF(OR(G389=Локализация!$C$128,G389=1),4)))))</f>
        <v>0</v>
      </c>
      <c r="AC389" s="11" t="b">
        <f>IF(OR(H389=Локализация!$C$118,H389=5),4,IF(OR(H389=Локализация!$C$119,H389=4),2,IF(OR(H389=Локализация!$C$120,H389=3),0,IF(OR(H389=Локализация!$C$121,H389=2),-1,IF(OR(H389=Локализация!$C$122,H389=1),-2)))))</f>
        <v>0</v>
      </c>
      <c r="AD389" s="11" t="b">
        <f>IF(OR(I389=Локализация!$C$124,I389=5),-2,IF(OR(I389=Локализация!$C$125,I389=4),-1,IF(OR(I389=Локализация!$C$126,I389=3),0,IF(OR(I389=Локализация!$C$127,I389=2),2,IF(OR(I389=Локализация!$C$128,I389=1),4)))))</f>
        <v>0</v>
      </c>
      <c r="AE389" s="11" t="b">
        <f>IF(OR(J389=Локализация!$C$118,J389=5),4,IF(OR(J389=Локализация!$C$119,J389=4),2,IF(OR(J389=Локализация!$C$120,J389=3),0,IF(OR(J389=Локализация!$C$121,J389=2),-1,IF(OR(J389=Локализация!$C$122,J389=1),-2)))))</f>
        <v>0</v>
      </c>
      <c r="AF389" s="11" t="b">
        <f>IF(OR(K389=Локализация!$C$124,K389=5),-2,IF(OR(K389=Локализация!$C$125,K389=4),-1,IF(OR(K389=Локализация!$C$126,K389=3),0,IF(OR(K389=Локализация!$C$127,K389=2),2,IF(OR(K389=Локализация!$C$128,K389=1),4)))))</f>
        <v>0</v>
      </c>
      <c r="AG389" s="11" t="b">
        <f>IF(OR(L389=Локализация!$C$118,L389=5),4,IF(OR(L389=Локализация!$C$119,L389=4),2,IF(OR(L389=Локализация!$C$120,L389=3),0,IF(OR(L389=Локализация!$C$121,L389=2),-1,IF(OR(L389=Локализация!$C$122,L389=1),-2)))))</f>
        <v>0</v>
      </c>
      <c r="AH389" s="11" t="b">
        <f>IF(OR(M389=Локализация!$C$124,M389=5),-2,IF(OR(M389=Локализация!$C$125,M389=4),-1,IF(OR(M389=Локализация!$C$126,M389=3),0,IF(OR(M389=Локализация!$C$127,M389=2),2,IF(OR(M389=Локализация!$C$128,M389=1),4)))))</f>
        <v>0</v>
      </c>
      <c r="AI389" s="11" t="b">
        <f>IF(OR(N389=Локализация!$C$118,N389=5),4,IF(OR(N389=Локализация!$C$119,N389=4),2,IF(OR(N389=Локализация!$C$120,N389=3),0,IF(OR(N389=Локализация!$C$121,N389=2),-1,IF(OR(N389=Локализация!$C$122,N389=1),-2)))))</f>
        <v>0</v>
      </c>
      <c r="AJ389" s="11" t="b">
        <f>IF(OR(O389=Локализация!$C$124,O389=5),-2,IF(OR(O389=Локализация!$C$125,O389=4),-1,IF(OR(O389=Локализация!$C$126,O389=3),0,IF(OR(O389=Локализация!$C$127,O389=2),2,IF(OR(O389=Локализация!$C$128,O389=1),4)))))</f>
        <v>0</v>
      </c>
      <c r="AK389" s="11" t="b">
        <f>IF(OR(P389=Локализация!$C$118,P389=5),4,IF(OR(P389=Локализация!$C$119,P389=4),2,IF(OR(P389=Локализация!$C$120,P389=3),0,IF(OR(P389=Локализация!$C$121,P389=2),-1,IF(OR(P389=Локализация!$C$122,P389=1),-2)))))</f>
        <v>0</v>
      </c>
      <c r="AL389" s="11" t="b">
        <f>IF(OR(Q389=Локализация!$C$124,Q389=5),-2,IF(OR(Q389=Локализация!$C$125,Q389=4),-1,IF(OR(Q389=Локализация!$C$126,Q389=3),0,IF(OR(Q389=Локализация!$C$127,Q389=2),2,IF(OR(Q389=Локализация!$C$128,Q389=1),4)))))</f>
        <v>0</v>
      </c>
      <c r="AM389" s="11" t="b">
        <f>IF(OR(R389=Локализация!$C$118,R389=5),4,IF(OR(R389=Локализация!$C$119,R389=4),2,IF(OR(R389=Локализация!$C$120,R389=3),0,IF(OR(R389=Локализация!$C$121,R389=2),-1,IF(OR(R389=Локализация!$C$122,R389=1),-2)))))</f>
        <v>0</v>
      </c>
      <c r="AN389" s="11" t="b">
        <f>IF(OR(S389=Локализация!$C$124,S389=5),-2,IF(OR(S389=Локализация!$C$125,S389=4),-1,IF(OR(S389=Локализация!$C$126,S389=3),0,IF(OR(S389=Локализация!$C$127,S389=2),2,IF(OR(S389=Локализация!$C$128,S389=1),4)))))</f>
        <v>0</v>
      </c>
      <c r="AO389" s="11" t="b">
        <f>IF(OR(T389=Локализация!$C$118,T389=5),4,IF(OR(T389=Локализация!$C$119,T389=4),2,IF(OR(T389=Локализация!$C$120,T389=3),0,IF(OR(T389=Локализация!$C$121,T389=2),-1,IF(OR(T389=Локализация!$C$122,T389=1),-2)))))</f>
        <v>0</v>
      </c>
      <c r="AP389" s="11" t="b">
        <f>IF(OR(U389=Локализация!$C$124,U389=5),-2,IF(OR(U389=Локализация!$C$125,U389=4),-1,IF(OR(U389=Локализация!$C$126,U389=3),0,IF(OR(U389=Локализация!$C$127,U389=2),2,IF(OR(U389=Локализация!$C$128,U389=1),4)))))</f>
        <v>0</v>
      </c>
      <c r="AR389" s="11" t="str">
        <f t="shared" ref="AR389:AR452" si="127">CONCATENATE(W389,X389)</f>
        <v>ЛОЖЬЛОЖЬ</v>
      </c>
      <c r="AS389" s="11" t="str">
        <f t="shared" ref="AS389:AS452" si="128">CONCATENATE(Y389,Z389)</f>
        <v>ЛОЖЬЛОЖЬ</v>
      </c>
      <c r="AT389" s="11" t="str">
        <f t="shared" ref="AT389:AT452" si="129">CONCATENATE(AA389,AB389)</f>
        <v>ЛОЖЬЛОЖЬ</v>
      </c>
      <c r="AU389" s="11" t="str">
        <f t="shared" ref="AU389:AU452" si="130">CONCATENATE(AC389,AD389)</f>
        <v>ЛОЖЬЛОЖЬ</v>
      </c>
      <c r="AV389" s="11" t="str">
        <f t="shared" ref="AV389:AV452" si="131">CONCATENATE(AE389,AF389)</f>
        <v>ЛОЖЬЛОЖЬ</v>
      </c>
      <c r="AW389" s="11" t="str">
        <f t="shared" ref="AW389:AW452" si="132">CONCATENATE(AG389,AH389)</f>
        <v>ЛОЖЬЛОЖЬ</v>
      </c>
      <c r="AX389" s="11" t="str">
        <f t="shared" ref="AX389:AX452" si="133">CONCATENATE(AI389,AJ389)</f>
        <v>ЛОЖЬЛОЖЬ</v>
      </c>
      <c r="AY389" s="11" t="str">
        <f t="shared" ref="AY389:AY452" si="134">CONCATENATE(AK389,AL389)</f>
        <v>ЛОЖЬЛОЖЬ</v>
      </c>
      <c r="AZ389" s="11" t="str">
        <f t="shared" ref="AZ389:AZ452" si="135">CONCATENATE(AM389,AN389)</f>
        <v>ЛОЖЬЛОЖЬ</v>
      </c>
      <c r="BA389" s="11" t="str">
        <f t="shared" ref="BA389:BA452" si="136">CONCATENATE(AO389,AP389)</f>
        <v>ЛОЖЬЛОЖЬ</v>
      </c>
      <c r="BC389" s="11" t="str">
        <f t="shared" ref="BC389:BC452" si="137" xml:space="preserve"> IF(OR(AR389= "4-2", AR389= "2-1", AR389= "-12", AR389= "-24"),"Q",
  IF(
    OR(AR389= "4-1", AR389= "40", AR389= "42"),"A",
    IF(
      AR389= "44","P",
      IF(OR(AR389= "2-2",AR389="0-2",AR389="-1-2",AR389="-2-2",AR389="-2-1",AR389="-20",AR389="-22" ),"R",
              IF(
                OR(AR389= "24",AR389="04",AR389="-14"),"M",
                IF(
                  OR(AR389= "20",AR389="22",AR389="0-1",AR389="00",AR389="02",AR389="-1-1",AR389="-10"),"I",""
                )
              )
      )
    )
  )
)</f>
        <v/>
      </c>
      <c r="BD389" s="11" t="str">
        <f t="shared" ref="BD389:BD452" si="138" xml:space="preserve"> IF(OR(AS389= "4-2", AS389= "2-1", AS389= "-12", AS389= "-24"),"Q",
  IF(
    OR(AS389= "4-1", AS389= "40", AS389= "42"),"A",
    IF(
      AS389= "44","P",
      IF(OR(AS389= "2-2",AS389="0-2",AS389="-1-2",AS389="-2-2",AS389="-2-1",AS389="-20",AS389="-22" ),"R",
              IF(
                OR(AS389= "24",AS389="04",AS389="-14"),"M",
                IF(
                  OR(AS389= "20",AS389="22",AS389="0-1",AS389="00",AS389="02",AS389="-1-1",AS389="-10"),"I",""
                )
              )
      )
    )
  )
)</f>
        <v/>
      </c>
      <c r="BE389" s="11" t="str">
        <f t="shared" ref="BE389:BE452" si="139" xml:space="preserve"> IF(OR(AT389= "4-2", AT389= "2-1", AT389= "-12", AT389= "-24"),"Q",
  IF(
    OR(AT389= "4-1", AT389= "40", AT389= "42"),"A",
    IF(
      AT389= "44","P",
      IF(OR(AT389= "2-2",AT389="0-2",AT389="-1-2",AT389="-2-2",AT389="-2-1",AT389="-20",AT389="-22" ),"R",
              IF(
                OR(AT389= "24",AT389="04",AT389="-14"),"M",
                IF(
                  OR(AT389= "20",AT389="22",AT389="0-1",AT389="00",AT389="02",AT389="-1-1",AT389="-10"),"I",""
                )
              )
      )
    )
  )
)</f>
        <v/>
      </c>
      <c r="BF389" s="11" t="str">
        <f t="shared" ref="BF389:BF452" si="140" xml:space="preserve"> IF(OR(AU389= "4-2", AU389= "2-1", AU389= "-12", AU389= "-24"),"Q",
  IF(
    OR(AU389= "4-1", AU389= "40", AU389= "42"),"A",
    IF(
      AU389= "44","P",
      IF(OR(AU389= "2-2",AU389="0-2",AU389="-1-2",AU389="-2-2",AU389="-2-1",AU389="-20",AU389="-22" ),"R",
              IF(
                OR(AU389= "24",AU389="04",AU389="-14"),"M",
                IF(
                  OR(AU389= "20",AU389="22",AU389="0-1",AU389="00",AU389="02",AU389="-1-1",AU389="-10"),"I",""
                )
              )
      )
    )
  )
)</f>
        <v/>
      </c>
      <c r="BG389" s="11" t="str">
        <f t="shared" ref="BG389:BG452" si="141" xml:space="preserve"> IF(OR(AV389= "4-2", AV389= "2-1", AV389= "-12", AV389= "-24"),"Q",
  IF(
    OR(AV389= "4-1", AV389= "40", AV389= "42"),"A",
    IF(
      AV389= "44","P",
      IF(OR(AV389= "2-2",AV389="0-2",AV389="-1-2",AV389="-2-2",AV389="-2-1",AV389="-20",AV389="-22" ),"R",
              IF(
                OR(AV389= "24",AV389="04",AV389="-14"),"M",
                IF(
                  OR(AV389= "20",AV389="22",AV389="0-1",AV389="00",AV389="02",AV389="-1-1",AV389="-10"),"I",""
                )
              )
      )
    )
  )
)</f>
        <v/>
      </c>
      <c r="BH389" s="11" t="str">
        <f t="shared" ref="BH389:BH452" si="142" xml:space="preserve"> IF(OR(AW389= "4-2", AW389= "2-1", AW389= "-12", AW389= "-24"),"Q",
  IF(
    OR(AW389= "4-1", AW389= "40", AW389= "42"),"A",
    IF(
      AW389= "44","P",
      IF(OR(AW389= "2-2",AW389="0-2",AW389="-1-2",AW389="-2-2",AW389="-2-1",AW389="-20",AW389="-22" ),"R",
              IF(
                OR(AW389= "24",AW389="04",AW389="-14"),"M",
                IF(
                  OR(AW389= "20",AW389="22",AW389="0-1",AW389="00",AW389="02",AW389="-1-1",AW389="-10"),"I",""
                )
              )
      )
    )
  )
)</f>
        <v/>
      </c>
      <c r="BI389" s="11" t="str">
        <f t="shared" ref="BI389:BI452" si="143" xml:space="preserve"> IF(OR(AX389= "4-2", AX389= "2-1", AX389= "-12", AX389= "-24"),"Q",
  IF(
    OR(AX389= "4-1", AX389= "40", AX389= "42"),"A",
    IF(
      AX389= "44","P",
      IF(OR(AX389= "2-2",AX389="0-2",AX389="-1-2",AX389="-2-2",AX389="-2-1",AX389="-20",AX389="-22" ),"R",
              IF(
                OR(AX389= "24",AX389="04",AX389="-14"),"M",
                IF(
                  OR(AX389= "20",AX389="22",AX389="0-1",AX389="00",AX389="02",AX389="-1-1",AX389="-10"),"I",""
                )
              )
      )
    )
  )
)</f>
        <v/>
      </c>
      <c r="BJ389" s="11" t="str">
        <f t="shared" ref="BJ389:BJ452" si="144" xml:space="preserve"> IF(OR(AY389= "4-2", AY389= "2-1", AY389= "-12", AY389= "-24"),"Q",
  IF(
    OR(AY389= "4-1", AY389= "40", AY389= "42"),"A",
    IF(
      AY389= "44","P",
      IF(OR(AY389= "2-2",AY389="0-2",AY389="-1-2",AY389="-2-2",AY389="-2-1",AY389="-20",AY389="-22" ),"R",
              IF(
                OR(AY389= "24",AY389="04",AY389="-14"),"M",
                IF(
                  OR(AY389= "20",AY389="22",AY389="0-1",AY389="00",AY389="02",AY389="-1-1",AY389="-10"),"I",""
                )
              )
      )
    )
  )
)</f>
        <v/>
      </c>
      <c r="BK389" s="11" t="str">
        <f t="shared" ref="BK389:BK452" si="145" xml:space="preserve"> IF(OR(AZ389= "4-2", AZ389= "2-1", AZ389= "-12", AZ389= "-24"),"Q",
  IF(
    OR(AZ389= "4-1", AZ389= "40", AZ389= "42"),"A",
    IF(
      AZ389= "44","P",
      IF(OR(AZ389= "2-2",AZ389="0-2",AZ389="-1-2",AZ389="-2-2",AZ389="-2-1",AZ389="-20",AZ389="-22" ),"R",
              IF(
                OR(AZ389= "24",AZ389="04",AZ389="-14"),"M",
                IF(
                  OR(AZ389= "20",AZ389="22",AZ389="0-1",AZ389="00",AZ389="02",AZ389="-1-1",AZ389="-10"),"I",""
                )
              )
      )
    )
  )
)</f>
        <v/>
      </c>
      <c r="BL389" s="11" t="str">
        <f t="shared" ref="BL389:BL452" si="146" xml:space="preserve"> IF(OR(BA389= "4-2", BA389= "2-1", BA389= "-12", BA389= "-24"),"Q",
  IF(
    OR(BA389= "4-1", BA389= "40", BA389= "42"),"A",
    IF(
      BA389= "44","P",
      IF(OR(BA389= "2-2",BA389="0-2",BA389="-1-2",BA389="-2-2",BA389="-2-1",BA389="-20",BA389="-22" ),"R",
              IF(
                OR(BA389= "24",BA389="04",BA389="-14"),"M",
                IF(
                  OR(BA389= "20",BA389="22",BA389="0-1",BA389="00",BA389="02",BA389="-1-1",BA389="-10"),"I",""
                )
              )
      )
    )
  )
)</f>
        <v/>
      </c>
    </row>
    <row r="390" spans="23:64" x14ac:dyDescent="0.3">
      <c r="W390" s="11" t="b">
        <f>IF(OR(B390=Локализация!$C$118,B390=5),4,IF(OR(B390=Локализация!$C$119,B390=4),2,IF(OR(B390=Локализация!$C$120,B390=3),0,IF(OR(B390=Локализация!$C$121,B390=2),-1,IF(OR(B390=Локализация!$C$122,B390=1),-2)))))</f>
        <v>0</v>
      </c>
      <c r="X390" s="11" t="b">
        <f>IF(OR(C390=Локализация!$C$124,C390=5),-2,IF(OR(C390=Локализация!$C$125,C390=4),-1,IF(OR(C390=Локализация!$C$126,C390=3),0,IF(OR(C390=Локализация!$C$127,C390=2),2,IF(OR(C390=Локализация!$C$128,C390=1),4)))))</f>
        <v>0</v>
      </c>
      <c r="Y390" s="11" t="b">
        <f>IF(OR(D390=Локализация!$C$118,D390=5),4,IF(OR(D390=Локализация!$C$119,D390=4),2,IF(OR(D390=Локализация!$C$120,D390=3),0,IF(OR(D390=Локализация!$C$121,D390=2),-1,IF(OR(D390=Локализация!$C$122,D390=1),-2)))))</f>
        <v>0</v>
      </c>
      <c r="Z390" s="11" t="b">
        <f>IF(OR(E390=Локализация!$C$124,E390=5),-2,IF(OR(E390=Локализация!$C$125,E390=4),-1,IF(OR(E390=Локализация!$C$126,E390=3),0,IF(OR(E390=Локализация!$C$127,E390=2),2,IF(OR(E390=Локализация!$C$128,E390=1),4)))))</f>
        <v>0</v>
      </c>
      <c r="AA390" s="11" t="b">
        <f>IF(OR(F390=Локализация!$C$118,F390=5),4,IF(OR(F390=Локализация!$C$119,F390=4),2,IF(OR(F390=Локализация!$C$120,F390=3),0,IF(OR(F390=Локализация!$C$121,F390=2),-1,IF(OR(F390=Локализация!$C$122,F390=1),-2)))))</f>
        <v>0</v>
      </c>
      <c r="AB390" s="11" t="b">
        <f>IF(OR(G390=Локализация!$C$124,G390=5),-2,IF(OR(G390=Локализация!$C$125,G390=4),-1,IF(OR(G390=Локализация!$C$126,G390=3),0,IF(OR(G390=Локализация!$C$127,G390=2),2,IF(OR(G390=Локализация!$C$128,G390=1),4)))))</f>
        <v>0</v>
      </c>
      <c r="AC390" s="11" t="b">
        <f>IF(OR(H390=Локализация!$C$118,H390=5),4,IF(OR(H390=Локализация!$C$119,H390=4),2,IF(OR(H390=Локализация!$C$120,H390=3),0,IF(OR(H390=Локализация!$C$121,H390=2),-1,IF(OR(H390=Локализация!$C$122,H390=1),-2)))))</f>
        <v>0</v>
      </c>
      <c r="AD390" s="11" t="b">
        <f>IF(OR(I390=Локализация!$C$124,I390=5),-2,IF(OR(I390=Локализация!$C$125,I390=4),-1,IF(OR(I390=Локализация!$C$126,I390=3),0,IF(OR(I390=Локализация!$C$127,I390=2),2,IF(OR(I390=Локализация!$C$128,I390=1),4)))))</f>
        <v>0</v>
      </c>
      <c r="AE390" s="11" t="b">
        <f>IF(OR(J390=Локализация!$C$118,J390=5),4,IF(OR(J390=Локализация!$C$119,J390=4),2,IF(OR(J390=Локализация!$C$120,J390=3),0,IF(OR(J390=Локализация!$C$121,J390=2),-1,IF(OR(J390=Локализация!$C$122,J390=1),-2)))))</f>
        <v>0</v>
      </c>
      <c r="AF390" s="11" t="b">
        <f>IF(OR(K390=Локализация!$C$124,K390=5),-2,IF(OR(K390=Локализация!$C$125,K390=4),-1,IF(OR(K390=Локализация!$C$126,K390=3),0,IF(OR(K390=Локализация!$C$127,K390=2),2,IF(OR(K390=Локализация!$C$128,K390=1),4)))))</f>
        <v>0</v>
      </c>
      <c r="AG390" s="11" t="b">
        <f>IF(OR(L390=Локализация!$C$118,L390=5),4,IF(OR(L390=Локализация!$C$119,L390=4),2,IF(OR(L390=Локализация!$C$120,L390=3),0,IF(OR(L390=Локализация!$C$121,L390=2),-1,IF(OR(L390=Локализация!$C$122,L390=1),-2)))))</f>
        <v>0</v>
      </c>
      <c r="AH390" s="11" t="b">
        <f>IF(OR(M390=Локализация!$C$124,M390=5),-2,IF(OR(M390=Локализация!$C$125,M390=4),-1,IF(OR(M390=Локализация!$C$126,M390=3),0,IF(OR(M390=Локализация!$C$127,M390=2),2,IF(OR(M390=Локализация!$C$128,M390=1),4)))))</f>
        <v>0</v>
      </c>
      <c r="AI390" s="11" t="b">
        <f>IF(OR(N390=Локализация!$C$118,N390=5),4,IF(OR(N390=Локализация!$C$119,N390=4),2,IF(OR(N390=Локализация!$C$120,N390=3),0,IF(OR(N390=Локализация!$C$121,N390=2),-1,IF(OR(N390=Локализация!$C$122,N390=1),-2)))))</f>
        <v>0</v>
      </c>
      <c r="AJ390" s="11" t="b">
        <f>IF(OR(O390=Локализация!$C$124,O390=5),-2,IF(OR(O390=Локализация!$C$125,O390=4),-1,IF(OR(O390=Локализация!$C$126,O390=3),0,IF(OR(O390=Локализация!$C$127,O390=2),2,IF(OR(O390=Локализация!$C$128,O390=1),4)))))</f>
        <v>0</v>
      </c>
      <c r="AK390" s="11" t="b">
        <f>IF(OR(P390=Локализация!$C$118,P390=5),4,IF(OR(P390=Локализация!$C$119,P390=4),2,IF(OR(P390=Локализация!$C$120,P390=3),0,IF(OR(P390=Локализация!$C$121,P390=2),-1,IF(OR(P390=Локализация!$C$122,P390=1),-2)))))</f>
        <v>0</v>
      </c>
      <c r="AL390" s="11" t="b">
        <f>IF(OR(Q390=Локализация!$C$124,Q390=5),-2,IF(OR(Q390=Локализация!$C$125,Q390=4),-1,IF(OR(Q390=Локализация!$C$126,Q390=3),0,IF(OR(Q390=Локализация!$C$127,Q390=2),2,IF(OR(Q390=Локализация!$C$128,Q390=1),4)))))</f>
        <v>0</v>
      </c>
      <c r="AM390" s="11" t="b">
        <f>IF(OR(R390=Локализация!$C$118,R390=5),4,IF(OR(R390=Локализация!$C$119,R390=4),2,IF(OR(R390=Локализация!$C$120,R390=3),0,IF(OR(R390=Локализация!$C$121,R390=2),-1,IF(OR(R390=Локализация!$C$122,R390=1),-2)))))</f>
        <v>0</v>
      </c>
      <c r="AN390" s="11" t="b">
        <f>IF(OR(S390=Локализация!$C$124,S390=5),-2,IF(OR(S390=Локализация!$C$125,S390=4),-1,IF(OR(S390=Локализация!$C$126,S390=3),0,IF(OR(S390=Локализация!$C$127,S390=2),2,IF(OR(S390=Локализация!$C$128,S390=1),4)))))</f>
        <v>0</v>
      </c>
      <c r="AO390" s="11" t="b">
        <f>IF(OR(T390=Локализация!$C$118,T390=5),4,IF(OR(T390=Локализация!$C$119,T390=4),2,IF(OR(T390=Локализация!$C$120,T390=3),0,IF(OR(T390=Локализация!$C$121,T390=2),-1,IF(OR(T390=Локализация!$C$122,T390=1),-2)))))</f>
        <v>0</v>
      </c>
      <c r="AP390" s="11" t="b">
        <f>IF(OR(U390=Локализация!$C$124,U390=5),-2,IF(OR(U390=Локализация!$C$125,U390=4),-1,IF(OR(U390=Локализация!$C$126,U390=3),0,IF(OR(U390=Локализация!$C$127,U390=2),2,IF(OR(U390=Локализация!$C$128,U390=1),4)))))</f>
        <v>0</v>
      </c>
      <c r="AR390" s="11" t="str">
        <f t="shared" si="127"/>
        <v>ЛОЖЬЛОЖЬ</v>
      </c>
      <c r="AS390" s="11" t="str">
        <f t="shared" si="128"/>
        <v>ЛОЖЬЛОЖЬ</v>
      </c>
      <c r="AT390" s="11" t="str">
        <f t="shared" si="129"/>
        <v>ЛОЖЬЛОЖЬ</v>
      </c>
      <c r="AU390" s="11" t="str">
        <f t="shared" si="130"/>
        <v>ЛОЖЬЛОЖЬ</v>
      </c>
      <c r="AV390" s="11" t="str">
        <f t="shared" si="131"/>
        <v>ЛОЖЬЛОЖЬ</v>
      </c>
      <c r="AW390" s="11" t="str">
        <f t="shared" si="132"/>
        <v>ЛОЖЬЛОЖЬ</v>
      </c>
      <c r="AX390" s="11" t="str">
        <f t="shared" si="133"/>
        <v>ЛОЖЬЛОЖЬ</v>
      </c>
      <c r="AY390" s="11" t="str">
        <f t="shared" si="134"/>
        <v>ЛОЖЬЛОЖЬ</v>
      </c>
      <c r="AZ390" s="11" t="str">
        <f t="shared" si="135"/>
        <v>ЛОЖЬЛОЖЬ</v>
      </c>
      <c r="BA390" s="11" t="str">
        <f t="shared" si="136"/>
        <v>ЛОЖЬЛОЖЬ</v>
      </c>
      <c r="BC390" s="11" t="str">
        <f t="shared" si="137"/>
        <v/>
      </c>
      <c r="BD390" s="11" t="str">
        <f t="shared" si="138"/>
        <v/>
      </c>
      <c r="BE390" s="11" t="str">
        <f t="shared" si="139"/>
        <v/>
      </c>
      <c r="BF390" s="11" t="str">
        <f t="shared" si="140"/>
        <v/>
      </c>
      <c r="BG390" s="11" t="str">
        <f t="shared" si="141"/>
        <v/>
      </c>
      <c r="BH390" s="11" t="str">
        <f t="shared" si="142"/>
        <v/>
      </c>
      <c r="BI390" s="11" t="str">
        <f t="shared" si="143"/>
        <v/>
      </c>
      <c r="BJ390" s="11" t="str">
        <f t="shared" si="144"/>
        <v/>
      </c>
      <c r="BK390" s="11" t="str">
        <f t="shared" si="145"/>
        <v/>
      </c>
      <c r="BL390" s="11" t="str">
        <f t="shared" si="146"/>
        <v/>
      </c>
    </row>
    <row r="391" spans="23:64" x14ac:dyDescent="0.3">
      <c r="W391" s="11" t="b">
        <f>IF(OR(B391=Локализация!$C$118,B391=5),4,IF(OR(B391=Локализация!$C$119,B391=4),2,IF(OR(B391=Локализация!$C$120,B391=3),0,IF(OR(B391=Локализация!$C$121,B391=2),-1,IF(OR(B391=Локализация!$C$122,B391=1),-2)))))</f>
        <v>0</v>
      </c>
      <c r="X391" s="11" t="b">
        <f>IF(OR(C391=Локализация!$C$124,C391=5),-2,IF(OR(C391=Локализация!$C$125,C391=4),-1,IF(OR(C391=Локализация!$C$126,C391=3),0,IF(OR(C391=Локализация!$C$127,C391=2),2,IF(OR(C391=Локализация!$C$128,C391=1),4)))))</f>
        <v>0</v>
      </c>
      <c r="Y391" s="11" t="b">
        <f>IF(OR(D391=Локализация!$C$118,D391=5),4,IF(OR(D391=Локализация!$C$119,D391=4),2,IF(OR(D391=Локализация!$C$120,D391=3),0,IF(OR(D391=Локализация!$C$121,D391=2),-1,IF(OR(D391=Локализация!$C$122,D391=1),-2)))))</f>
        <v>0</v>
      </c>
      <c r="Z391" s="11" t="b">
        <f>IF(OR(E391=Локализация!$C$124,E391=5),-2,IF(OR(E391=Локализация!$C$125,E391=4),-1,IF(OR(E391=Локализация!$C$126,E391=3),0,IF(OR(E391=Локализация!$C$127,E391=2),2,IF(OR(E391=Локализация!$C$128,E391=1),4)))))</f>
        <v>0</v>
      </c>
      <c r="AA391" s="11" t="b">
        <f>IF(OR(F391=Локализация!$C$118,F391=5),4,IF(OR(F391=Локализация!$C$119,F391=4),2,IF(OR(F391=Локализация!$C$120,F391=3),0,IF(OR(F391=Локализация!$C$121,F391=2),-1,IF(OR(F391=Локализация!$C$122,F391=1),-2)))))</f>
        <v>0</v>
      </c>
      <c r="AB391" s="11" t="b">
        <f>IF(OR(G391=Локализация!$C$124,G391=5),-2,IF(OR(G391=Локализация!$C$125,G391=4),-1,IF(OR(G391=Локализация!$C$126,G391=3),0,IF(OR(G391=Локализация!$C$127,G391=2),2,IF(OR(G391=Локализация!$C$128,G391=1),4)))))</f>
        <v>0</v>
      </c>
      <c r="AC391" s="11" t="b">
        <f>IF(OR(H391=Локализация!$C$118,H391=5),4,IF(OR(H391=Локализация!$C$119,H391=4),2,IF(OR(H391=Локализация!$C$120,H391=3),0,IF(OR(H391=Локализация!$C$121,H391=2),-1,IF(OR(H391=Локализация!$C$122,H391=1),-2)))))</f>
        <v>0</v>
      </c>
      <c r="AD391" s="11" t="b">
        <f>IF(OR(I391=Локализация!$C$124,I391=5),-2,IF(OR(I391=Локализация!$C$125,I391=4),-1,IF(OR(I391=Локализация!$C$126,I391=3),0,IF(OR(I391=Локализация!$C$127,I391=2),2,IF(OR(I391=Локализация!$C$128,I391=1),4)))))</f>
        <v>0</v>
      </c>
      <c r="AE391" s="11" t="b">
        <f>IF(OR(J391=Локализация!$C$118,J391=5),4,IF(OR(J391=Локализация!$C$119,J391=4),2,IF(OR(J391=Локализация!$C$120,J391=3),0,IF(OR(J391=Локализация!$C$121,J391=2),-1,IF(OR(J391=Локализация!$C$122,J391=1),-2)))))</f>
        <v>0</v>
      </c>
      <c r="AF391" s="11" t="b">
        <f>IF(OR(K391=Локализация!$C$124,K391=5),-2,IF(OR(K391=Локализация!$C$125,K391=4),-1,IF(OR(K391=Локализация!$C$126,K391=3),0,IF(OR(K391=Локализация!$C$127,K391=2),2,IF(OR(K391=Локализация!$C$128,K391=1),4)))))</f>
        <v>0</v>
      </c>
      <c r="AG391" s="11" t="b">
        <f>IF(OR(L391=Локализация!$C$118,L391=5),4,IF(OR(L391=Локализация!$C$119,L391=4),2,IF(OR(L391=Локализация!$C$120,L391=3),0,IF(OR(L391=Локализация!$C$121,L391=2),-1,IF(OR(L391=Локализация!$C$122,L391=1),-2)))))</f>
        <v>0</v>
      </c>
      <c r="AH391" s="11" t="b">
        <f>IF(OR(M391=Локализация!$C$124,M391=5),-2,IF(OR(M391=Локализация!$C$125,M391=4),-1,IF(OR(M391=Локализация!$C$126,M391=3),0,IF(OR(M391=Локализация!$C$127,M391=2),2,IF(OR(M391=Локализация!$C$128,M391=1),4)))))</f>
        <v>0</v>
      </c>
      <c r="AI391" s="11" t="b">
        <f>IF(OR(N391=Локализация!$C$118,N391=5),4,IF(OR(N391=Локализация!$C$119,N391=4),2,IF(OR(N391=Локализация!$C$120,N391=3),0,IF(OR(N391=Локализация!$C$121,N391=2),-1,IF(OR(N391=Локализация!$C$122,N391=1),-2)))))</f>
        <v>0</v>
      </c>
      <c r="AJ391" s="11" t="b">
        <f>IF(OR(O391=Локализация!$C$124,O391=5),-2,IF(OR(O391=Локализация!$C$125,O391=4),-1,IF(OR(O391=Локализация!$C$126,O391=3),0,IF(OR(O391=Локализация!$C$127,O391=2),2,IF(OR(O391=Локализация!$C$128,O391=1),4)))))</f>
        <v>0</v>
      </c>
      <c r="AK391" s="11" t="b">
        <f>IF(OR(P391=Локализация!$C$118,P391=5),4,IF(OR(P391=Локализация!$C$119,P391=4),2,IF(OR(P391=Локализация!$C$120,P391=3),0,IF(OR(P391=Локализация!$C$121,P391=2),-1,IF(OR(P391=Локализация!$C$122,P391=1),-2)))))</f>
        <v>0</v>
      </c>
      <c r="AL391" s="11" t="b">
        <f>IF(OR(Q391=Локализация!$C$124,Q391=5),-2,IF(OR(Q391=Локализация!$C$125,Q391=4),-1,IF(OR(Q391=Локализация!$C$126,Q391=3),0,IF(OR(Q391=Локализация!$C$127,Q391=2),2,IF(OR(Q391=Локализация!$C$128,Q391=1),4)))))</f>
        <v>0</v>
      </c>
      <c r="AM391" s="11" t="b">
        <f>IF(OR(R391=Локализация!$C$118,R391=5),4,IF(OR(R391=Локализация!$C$119,R391=4),2,IF(OR(R391=Локализация!$C$120,R391=3),0,IF(OR(R391=Локализация!$C$121,R391=2),-1,IF(OR(R391=Локализация!$C$122,R391=1),-2)))))</f>
        <v>0</v>
      </c>
      <c r="AN391" s="11" t="b">
        <f>IF(OR(S391=Локализация!$C$124,S391=5),-2,IF(OR(S391=Локализация!$C$125,S391=4),-1,IF(OR(S391=Локализация!$C$126,S391=3),0,IF(OR(S391=Локализация!$C$127,S391=2),2,IF(OR(S391=Локализация!$C$128,S391=1),4)))))</f>
        <v>0</v>
      </c>
      <c r="AO391" s="11" t="b">
        <f>IF(OR(T391=Локализация!$C$118,T391=5),4,IF(OR(T391=Локализация!$C$119,T391=4),2,IF(OR(T391=Локализация!$C$120,T391=3),0,IF(OR(T391=Локализация!$C$121,T391=2),-1,IF(OR(T391=Локализация!$C$122,T391=1),-2)))))</f>
        <v>0</v>
      </c>
      <c r="AP391" s="11" t="b">
        <f>IF(OR(U391=Локализация!$C$124,U391=5),-2,IF(OR(U391=Локализация!$C$125,U391=4),-1,IF(OR(U391=Локализация!$C$126,U391=3),0,IF(OR(U391=Локализация!$C$127,U391=2),2,IF(OR(U391=Локализация!$C$128,U391=1),4)))))</f>
        <v>0</v>
      </c>
      <c r="AR391" s="11" t="str">
        <f t="shared" si="127"/>
        <v>ЛОЖЬЛОЖЬ</v>
      </c>
      <c r="AS391" s="11" t="str">
        <f t="shared" si="128"/>
        <v>ЛОЖЬЛОЖЬ</v>
      </c>
      <c r="AT391" s="11" t="str">
        <f t="shared" si="129"/>
        <v>ЛОЖЬЛОЖЬ</v>
      </c>
      <c r="AU391" s="11" t="str">
        <f t="shared" si="130"/>
        <v>ЛОЖЬЛОЖЬ</v>
      </c>
      <c r="AV391" s="11" t="str">
        <f t="shared" si="131"/>
        <v>ЛОЖЬЛОЖЬ</v>
      </c>
      <c r="AW391" s="11" t="str">
        <f t="shared" si="132"/>
        <v>ЛОЖЬЛОЖЬ</v>
      </c>
      <c r="AX391" s="11" t="str">
        <f t="shared" si="133"/>
        <v>ЛОЖЬЛОЖЬ</v>
      </c>
      <c r="AY391" s="11" t="str">
        <f t="shared" si="134"/>
        <v>ЛОЖЬЛОЖЬ</v>
      </c>
      <c r="AZ391" s="11" t="str">
        <f t="shared" si="135"/>
        <v>ЛОЖЬЛОЖЬ</v>
      </c>
      <c r="BA391" s="11" t="str">
        <f t="shared" si="136"/>
        <v>ЛОЖЬЛОЖЬ</v>
      </c>
      <c r="BC391" s="11" t="str">
        <f t="shared" si="137"/>
        <v/>
      </c>
      <c r="BD391" s="11" t="str">
        <f t="shared" si="138"/>
        <v/>
      </c>
      <c r="BE391" s="11" t="str">
        <f t="shared" si="139"/>
        <v/>
      </c>
      <c r="BF391" s="11" t="str">
        <f t="shared" si="140"/>
        <v/>
      </c>
      <c r="BG391" s="11" t="str">
        <f t="shared" si="141"/>
        <v/>
      </c>
      <c r="BH391" s="11" t="str">
        <f t="shared" si="142"/>
        <v/>
      </c>
      <c r="BI391" s="11" t="str">
        <f t="shared" si="143"/>
        <v/>
      </c>
      <c r="BJ391" s="11" t="str">
        <f t="shared" si="144"/>
        <v/>
      </c>
      <c r="BK391" s="11" t="str">
        <f t="shared" si="145"/>
        <v/>
      </c>
      <c r="BL391" s="11" t="str">
        <f t="shared" si="146"/>
        <v/>
      </c>
    </row>
    <row r="392" spans="23:64" x14ac:dyDescent="0.3">
      <c r="W392" s="11" t="b">
        <f>IF(OR(B392=Локализация!$C$118,B392=5),4,IF(OR(B392=Локализация!$C$119,B392=4),2,IF(OR(B392=Локализация!$C$120,B392=3),0,IF(OR(B392=Локализация!$C$121,B392=2),-1,IF(OR(B392=Локализация!$C$122,B392=1),-2)))))</f>
        <v>0</v>
      </c>
      <c r="X392" s="11" t="b">
        <f>IF(OR(C392=Локализация!$C$124,C392=5),-2,IF(OR(C392=Локализация!$C$125,C392=4),-1,IF(OR(C392=Локализация!$C$126,C392=3),0,IF(OR(C392=Локализация!$C$127,C392=2),2,IF(OR(C392=Локализация!$C$128,C392=1),4)))))</f>
        <v>0</v>
      </c>
      <c r="Y392" s="11" t="b">
        <f>IF(OR(D392=Локализация!$C$118,D392=5),4,IF(OR(D392=Локализация!$C$119,D392=4),2,IF(OR(D392=Локализация!$C$120,D392=3),0,IF(OR(D392=Локализация!$C$121,D392=2),-1,IF(OR(D392=Локализация!$C$122,D392=1),-2)))))</f>
        <v>0</v>
      </c>
      <c r="Z392" s="11" t="b">
        <f>IF(OR(E392=Локализация!$C$124,E392=5),-2,IF(OR(E392=Локализация!$C$125,E392=4),-1,IF(OR(E392=Локализация!$C$126,E392=3),0,IF(OR(E392=Локализация!$C$127,E392=2),2,IF(OR(E392=Локализация!$C$128,E392=1),4)))))</f>
        <v>0</v>
      </c>
      <c r="AA392" s="11" t="b">
        <f>IF(OR(F392=Локализация!$C$118,F392=5),4,IF(OR(F392=Локализация!$C$119,F392=4),2,IF(OR(F392=Локализация!$C$120,F392=3),0,IF(OR(F392=Локализация!$C$121,F392=2),-1,IF(OR(F392=Локализация!$C$122,F392=1),-2)))))</f>
        <v>0</v>
      </c>
      <c r="AB392" s="11" t="b">
        <f>IF(OR(G392=Локализация!$C$124,G392=5),-2,IF(OR(G392=Локализация!$C$125,G392=4),-1,IF(OR(G392=Локализация!$C$126,G392=3),0,IF(OR(G392=Локализация!$C$127,G392=2),2,IF(OR(G392=Локализация!$C$128,G392=1),4)))))</f>
        <v>0</v>
      </c>
      <c r="AC392" s="11" t="b">
        <f>IF(OR(H392=Локализация!$C$118,H392=5),4,IF(OR(H392=Локализация!$C$119,H392=4),2,IF(OR(H392=Локализация!$C$120,H392=3),0,IF(OR(H392=Локализация!$C$121,H392=2),-1,IF(OR(H392=Локализация!$C$122,H392=1),-2)))))</f>
        <v>0</v>
      </c>
      <c r="AD392" s="11" t="b">
        <f>IF(OR(I392=Локализация!$C$124,I392=5),-2,IF(OR(I392=Локализация!$C$125,I392=4),-1,IF(OR(I392=Локализация!$C$126,I392=3),0,IF(OR(I392=Локализация!$C$127,I392=2),2,IF(OR(I392=Локализация!$C$128,I392=1),4)))))</f>
        <v>0</v>
      </c>
      <c r="AE392" s="11" t="b">
        <f>IF(OR(J392=Локализация!$C$118,J392=5),4,IF(OR(J392=Локализация!$C$119,J392=4),2,IF(OR(J392=Локализация!$C$120,J392=3),0,IF(OR(J392=Локализация!$C$121,J392=2),-1,IF(OR(J392=Локализация!$C$122,J392=1),-2)))))</f>
        <v>0</v>
      </c>
      <c r="AF392" s="11" t="b">
        <f>IF(OR(K392=Локализация!$C$124,K392=5),-2,IF(OR(K392=Локализация!$C$125,K392=4),-1,IF(OR(K392=Локализация!$C$126,K392=3),0,IF(OR(K392=Локализация!$C$127,K392=2),2,IF(OR(K392=Локализация!$C$128,K392=1),4)))))</f>
        <v>0</v>
      </c>
      <c r="AG392" s="11" t="b">
        <f>IF(OR(L392=Локализация!$C$118,L392=5),4,IF(OR(L392=Локализация!$C$119,L392=4),2,IF(OR(L392=Локализация!$C$120,L392=3),0,IF(OR(L392=Локализация!$C$121,L392=2),-1,IF(OR(L392=Локализация!$C$122,L392=1),-2)))))</f>
        <v>0</v>
      </c>
      <c r="AH392" s="11" t="b">
        <f>IF(OR(M392=Локализация!$C$124,M392=5),-2,IF(OR(M392=Локализация!$C$125,M392=4),-1,IF(OR(M392=Локализация!$C$126,M392=3),0,IF(OR(M392=Локализация!$C$127,M392=2),2,IF(OR(M392=Локализация!$C$128,M392=1),4)))))</f>
        <v>0</v>
      </c>
      <c r="AI392" s="11" t="b">
        <f>IF(OR(N392=Локализация!$C$118,N392=5),4,IF(OR(N392=Локализация!$C$119,N392=4),2,IF(OR(N392=Локализация!$C$120,N392=3),0,IF(OR(N392=Локализация!$C$121,N392=2),-1,IF(OR(N392=Локализация!$C$122,N392=1),-2)))))</f>
        <v>0</v>
      </c>
      <c r="AJ392" s="11" t="b">
        <f>IF(OR(O392=Локализация!$C$124,O392=5),-2,IF(OR(O392=Локализация!$C$125,O392=4),-1,IF(OR(O392=Локализация!$C$126,O392=3),0,IF(OR(O392=Локализация!$C$127,O392=2),2,IF(OR(O392=Локализация!$C$128,O392=1),4)))))</f>
        <v>0</v>
      </c>
      <c r="AK392" s="11" t="b">
        <f>IF(OR(P392=Локализация!$C$118,P392=5),4,IF(OR(P392=Локализация!$C$119,P392=4),2,IF(OR(P392=Локализация!$C$120,P392=3),0,IF(OR(P392=Локализация!$C$121,P392=2),-1,IF(OR(P392=Локализация!$C$122,P392=1),-2)))))</f>
        <v>0</v>
      </c>
      <c r="AL392" s="11" t="b">
        <f>IF(OR(Q392=Локализация!$C$124,Q392=5),-2,IF(OR(Q392=Локализация!$C$125,Q392=4),-1,IF(OR(Q392=Локализация!$C$126,Q392=3),0,IF(OR(Q392=Локализация!$C$127,Q392=2),2,IF(OR(Q392=Локализация!$C$128,Q392=1),4)))))</f>
        <v>0</v>
      </c>
      <c r="AM392" s="11" t="b">
        <f>IF(OR(R392=Локализация!$C$118,R392=5),4,IF(OR(R392=Локализация!$C$119,R392=4),2,IF(OR(R392=Локализация!$C$120,R392=3),0,IF(OR(R392=Локализация!$C$121,R392=2),-1,IF(OR(R392=Локализация!$C$122,R392=1),-2)))))</f>
        <v>0</v>
      </c>
      <c r="AN392" s="11" t="b">
        <f>IF(OR(S392=Локализация!$C$124,S392=5),-2,IF(OR(S392=Локализация!$C$125,S392=4),-1,IF(OR(S392=Локализация!$C$126,S392=3),0,IF(OR(S392=Локализация!$C$127,S392=2),2,IF(OR(S392=Локализация!$C$128,S392=1),4)))))</f>
        <v>0</v>
      </c>
      <c r="AO392" s="11" t="b">
        <f>IF(OR(T392=Локализация!$C$118,T392=5),4,IF(OR(T392=Локализация!$C$119,T392=4),2,IF(OR(T392=Локализация!$C$120,T392=3),0,IF(OR(T392=Локализация!$C$121,T392=2),-1,IF(OR(T392=Локализация!$C$122,T392=1),-2)))))</f>
        <v>0</v>
      </c>
      <c r="AP392" s="11" t="b">
        <f>IF(OR(U392=Локализация!$C$124,U392=5),-2,IF(OR(U392=Локализация!$C$125,U392=4),-1,IF(OR(U392=Локализация!$C$126,U392=3),0,IF(OR(U392=Локализация!$C$127,U392=2),2,IF(OR(U392=Локализация!$C$128,U392=1),4)))))</f>
        <v>0</v>
      </c>
      <c r="AR392" s="11" t="str">
        <f t="shared" si="127"/>
        <v>ЛОЖЬЛОЖЬ</v>
      </c>
      <c r="AS392" s="11" t="str">
        <f t="shared" si="128"/>
        <v>ЛОЖЬЛОЖЬ</v>
      </c>
      <c r="AT392" s="11" t="str">
        <f t="shared" si="129"/>
        <v>ЛОЖЬЛОЖЬ</v>
      </c>
      <c r="AU392" s="11" t="str">
        <f t="shared" si="130"/>
        <v>ЛОЖЬЛОЖЬ</v>
      </c>
      <c r="AV392" s="11" t="str">
        <f t="shared" si="131"/>
        <v>ЛОЖЬЛОЖЬ</v>
      </c>
      <c r="AW392" s="11" t="str">
        <f t="shared" si="132"/>
        <v>ЛОЖЬЛОЖЬ</v>
      </c>
      <c r="AX392" s="11" t="str">
        <f t="shared" si="133"/>
        <v>ЛОЖЬЛОЖЬ</v>
      </c>
      <c r="AY392" s="11" t="str">
        <f t="shared" si="134"/>
        <v>ЛОЖЬЛОЖЬ</v>
      </c>
      <c r="AZ392" s="11" t="str">
        <f t="shared" si="135"/>
        <v>ЛОЖЬЛОЖЬ</v>
      </c>
      <c r="BA392" s="11" t="str">
        <f t="shared" si="136"/>
        <v>ЛОЖЬЛОЖЬ</v>
      </c>
      <c r="BC392" s="11" t="str">
        <f t="shared" si="137"/>
        <v/>
      </c>
      <c r="BD392" s="11" t="str">
        <f t="shared" si="138"/>
        <v/>
      </c>
      <c r="BE392" s="11" t="str">
        <f t="shared" si="139"/>
        <v/>
      </c>
      <c r="BF392" s="11" t="str">
        <f t="shared" si="140"/>
        <v/>
      </c>
      <c r="BG392" s="11" t="str">
        <f t="shared" si="141"/>
        <v/>
      </c>
      <c r="BH392" s="11" t="str">
        <f t="shared" si="142"/>
        <v/>
      </c>
      <c r="BI392" s="11" t="str">
        <f t="shared" si="143"/>
        <v/>
      </c>
      <c r="BJ392" s="11" t="str">
        <f t="shared" si="144"/>
        <v/>
      </c>
      <c r="BK392" s="11" t="str">
        <f t="shared" si="145"/>
        <v/>
      </c>
      <c r="BL392" s="11" t="str">
        <f t="shared" si="146"/>
        <v/>
      </c>
    </row>
    <row r="393" spans="23:64" x14ac:dyDescent="0.3">
      <c r="W393" s="11" t="b">
        <f>IF(OR(B393=Локализация!$C$118,B393=5),4,IF(OR(B393=Локализация!$C$119,B393=4),2,IF(OR(B393=Локализация!$C$120,B393=3),0,IF(OR(B393=Локализация!$C$121,B393=2),-1,IF(OR(B393=Локализация!$C$122,B393=1),-2)))))</f>
        <v>0</v>
      </c>
      <c r="X393" s="11" t="b">
        <f>IF(OR(C393=Локализация!$C$124,C393=5),-2,IF(OR(C393=Локализация!$C$125,C393=4),-1,IF(OR(C393=Локализация!$C$126,C393=3),0,IF(OR(C393=Локализация!$C$127,C393=2),2,IF(OR(C393=Локализация!$C$128,C393=1),4)))))</f>
        <v>0</v>
      </c>
      <c r="Y393" s="11" t="b">
        <f>IF(OR(D393=Локализация!$C$118,D393=5),4,IF(OR(D393=Локализация!$C$119,D393=4),2,IF(OR(D393=Локализация!$C$120,D393=3),0,IF(OR(D393=Локализация!$C$121,D393=2),-1,IF(OR(D393=Локализация!$C$122,D393=1),-2)))))</f>
        <v>0</v>
      </c>
      <c r="Z393" s="11" t="b">
        <f>IF(OR(E393=Локализация!$C$124,E393=5),-2,IF(OR(E393=Локализация!$C$125,E393=4),-1,IF(OR(E393=Локализация!$C$126,E393=3),0,IF(OR(E393=Локализация!$C$127,E393=2),2,IF(OR(E393=Локализация!$C$128,E393=1),4)))))</f>
        <v>0</v>
      </c>
      <c r="AA393" s="11" t="b">
        <f>IF(OR(F393=Локализация!$C$118,F393=5),4,IF(OR(F393=Локализация!$C$119,F393=4),2,IF(OR(F393=Локализация!$C$120,F393=3),0,IF(OR(F393=Локализация!$C$121,F393=2),-1,IF(OR(F393=Локализация!$C$122,F393=1),-2)))))</f>
        <v>0</v>
      </c>
      <c r="AB393" s="11" t="b">
        <f>IF(OR(G393=Локализация!$C$124,G393=5),-2,IF(OR(G393=Локализация!$C$125,G393=4),-1,IF(OR(G393=Локализация!$C$126,G393=3),0,IF(OR(G393=Локализация!$C$127,G393=2),2,IF(OR(G393=Локализация!$C$128,G393=1),4)))))</f>
        <v>0</v>
      </c>
      <c r="AC393" s="11" t="b">
        <f>IF(OR(H393=Локализация!$C$118,H393=5),4,IF(OR(H393=Локализация!$C$119,H393=4),2,IF(OR(H393=Локализация!$C$120,H393=3),0,IF(OR(H393=Локализация!$C$121,H393=2),-1,IF(OR(H393=Локализация!$C$122,H393=1),-2)))))</f>
        <v>0</v>
      </c>
      <c r="AD393" s="11" t="b">
        <f>IF(OR(I393=Локализация!$C$124,I393=5),-2,IF(OR(I393=Локализация!$C$125,I393=4),-1,IF(OR(I393=Локализация!$C$126,I393=3),0,IF(OR(I393=Локализация!$C$127,I393=2),2,IF(OR(I393=Локализация!$C$128,I393=1),4)))))</f>
        <v>0</v>
      </c>
      <c r="AE393" s="11" t="b">
        <f>IF(OR(J393=Локализация!$C$118,J393=5),4,IF(OR(J393=Локализация!$C$119,J393=4),2,IF(OR(J393=Локализация!$C$120,J393=3),0,IF(OR(J393=Локализация!$C$121,J393=2),-1,IF(OR(J393=Локализация!$C$122,J393=1),-2)))))</f>
        <v>0</v>
      </c>
      <c r="AF393" s="11" t="b">
        <f>IF(OR(K393=Локализация!$C$124,K393=5),-2,IF(OR(K393=Локализация!$C$125,K393=4),-1,IF(OR(K393=Локализация!$C$126,K393=3),0,IF(OR(K393=Локализация!$C$127,K393=2),2,IF(OR(K393=Локализация!$C$128,K393=1),4)))))</f>
        <v>0</v>
      </c>
      <c r="AG393" s="11" t="b">
        <f>IF(OR(L393=Локализация!$C$118,L393=5),4,IF(OR(L393=Локализация!$C$119,L393=4),2,IF(OR(L393=Локализация!$C$120,L393=3),0,IF(OR(L393=Локализация!$C$121,L393=2),-1,IF(OR(L393=Локализация!$C$122,L393=1),-2)))))</f>
        <v>0</v>
      </c>
      <c r="AH393" s="11" t="b">
        <f>IF(OR(M393=Локализация!$C$124,M393=5),-2,IF(OR(M393=Локализация!$C$125,M393=4),-1,IF(OR(M393=Локализация!$C$126,M393=3),0,IF(OR(M393=Локализация!$C$127,M393=2),2,IF(OR(M393=Локализация!$C$128,M393=1),4)))))</f>
        <v>0</v>
      </c>
      <c r="AI393" s="11" t="b">
        <f>IF(OR(N393=Локализация!$C$118,N393=5),4,IF(OR(N393=Локализация!$C$119,N393=4),2,IF(OR(N393=Локализация!$C$120,N393=3),0,IF(OR(N393=Локализация!$C$121,N393=2),-1,IF(OR(N393=Локализация!$C$122,N393=1),-2)))))</f>
        <v>0</v>
      </c>
      <c r="AJ393" s="11" t="b">
        <f>IF(OR(O393=Локализация!$C$124,O393=5),-2,IF(OR(O393=Локализация!$C$125,O393=4),-1,IF(OR(O393=Локализация!$C$126,O393=3),0,IF(OR(O393=Локализация!$C$127,O393=2),2,IF(OR(O393=Локализация!$C$128,O393=1),4)))))</f>
        <v>0</v>
      </c>
      <c r="AK393" s="11" t="b">
        <f>IF(OR(P393=Локализация!$C$118,P393=5),4,IF(OR(P393=Локализация!$C$119,P393=4),2,IF(OR(P393=Локализация!$C$120,P393=3),0,IF(OR(P393=Локализация!$C$121,P393=2),-1,IF(OR(P393=Локализация!$C$122,P393=1),-2)))))</f>
        <v>0</v>
      </c>
      <c r="AL393" s="11" t="b">
        <f>IF(OR(Q393=Локализация!$C$124,Q393=5),-2,IF(OR(Q393=Локализация!$C$125,Q393=4),-1,IF(OR(Q393=Локализация!$C$126,Q393=3),0,IF(OR(Q393=Локализация!$C$127,Q393=2),2,IF(OR(Q393=Локализация!$C$128,Q393=1),4)))))</f>
        <v>0</v>
      </c>
      <c r="AM393" s="11" t="b">
        <f>IF(OR(R393=Локализация!$C$118,R393=5),4,IF(OR(R393=Локализация!$C$119,R393=4),2,IF(OR(R393=Локализация!$C$120,R393=3),0,IF(OR(R393=Локализация!$C$121,R393=2),-1,IF(OR(R393=Локализация!$C$122,R393=1),-2)))))</f>
        <v>0</v>
      </c>
      <c r="AN393" s="11" t="b">
        <f>IF(OR(S393=Локализация!$C$124,S393=5),-2,IF(OR(S393=Локализация!$C$125,S393=4),-1,IF(OR(S393=Локализация!$C$126,S393=3),0,IF(OR(S393=Локализация!$C$127,S393=2),2,IF(OR(S393=Локализация!$C$128,S393=1),4)))))</f>
        <v>0</v>
      </c>
      <c r="AO393" s="11" t="b">
        <f>IF(OR(T393=Локализация!$C$118,T393=5),4,IF(OR(T393=Локализация!$C$119,T393=4),2,IF(OR(T393=Локализация!$C$120,T393=3),0,IF(OR(T393=Локализация!$C$121,T393=2),-1,IF(OR(T393=Локализация!$C$122,T393=1),-2)))))</f>
        <v>0</v>
      </c>
      <c r="AP393" s="11" t="b">
        <f>IF(OR(U393=Локализация!$C$124,U393=5),-2,IF(OR(U393=Локализация!$C$125,U393=4),-1,IF(OR(U393=Локализация!$C$126,U393=3),0,IF(OR(U393=Локализация!$C$127,U393=2),2,IF(OR(U393=Локализация!$C$128,U393=1),4)))))</f>
        <v>0</v>
      </c>
      <c r="AR393" s="11" t="str">
        <f t="shared" si="127"/>
        <v>ЛОЖЬЛОЖЬ</v>
      </c>
      <c r="AS393" s="11" t="str">
        <f t="shared" si="128"/>
        <v>ЛОЖЬЛОЖЬ</v>
      </c>
      <c r="AT393" s="11" t="str">
        <f t="shared" si="129"/>
        <v>ЛОЖЬЛОЖЬ</v>
      </c>
      <c r="AU393" s="11" t="str">
        <f t="shared" si="130"/>
        <v>ЛОЖЬЛОЖЬ</v>
      </c>
      <c r="AV393" s="11" t="str">
        <f t="shared" si="131"/>
        <v>ЛОЖЬЛОЖЬ</v>
      </c>
      <c r="AW393" s="11" t="str">
        <f t="shared" si="132"/>
        <v>ЛОЖЬЛОЖЬ</v>
      </c>
      <c r="AX393" s="11" t="str">
        <f t="shared" si="133"/>
        <v>ЛОЖЬЛОЖЬ</v>
      </c>
      <c r="AY393" s="11" t="str">
        <f t="shared" si="134"/>
        <v>ЛОЖЬЛОЖЬ</v>
      </c>
      <c r="AZ393" s="11" t="str">
        <f t="shared" si="135"/>
        <v>ЛОЖЬЛОЖЬ</v>
      </c>
      <c r="BA393" s="11" t="str">
        <f t="shared" si="136"/>
        <v>ЛОЖЬЛОЖЬ</v>
      </c>
      <c r="BC393" s="11" t="str">
        <f t="shared" si="137"/>
        <v/>
      </c>
      <c r="BD393" s="11" t="str">
        <f t="shared" si="138"/>
        <v/>
      </c>
      <c r="BE393" s="11" t="str">
        <f t="shared" si="139"/>
        <v/>
      </c>
      <c r="BF393" s="11" t="str">
        <f t="shared" si="140"/>
        <v/>
      </c>
      <c r="BG393" s="11" t="str">
        <f t="shared" si="141"/>
        <v/>
      </c>
      <c r="BH393" s="11" t="str">
        <f t="shared" si="142"/>
        <v/>
      </c>
      <c r="BI393" s="11" t="str">
        <f t="shared" si="143"/>
        <v/>
      </c>
      <c r="BJ393" s="11" t="str">
        <f t="shared" si="144"/>
        <v/>
      </c>
      <c r="BK393" s="11" t="str">
        <f t="shared" si="145"/>
        <v/>
      </c>
      <c r="BL393" s="11" t="str">
        <f t="shared" si="146"/>
        <v/>
      </c>
    </row>
    <row r="394" spans="23:64" x14ac:dyDescent="0.3">
      <c r="W394" s="11" t="b">
        <f>IF(OR(B394=Локализация!$C$118,B394=5),4,IF(OR(B394=Локализация!$C$119,B394=4),2,IF(OR(B394=Локализация!$C$120,B394=3),0,IF(OR(B394=Локализация!$C$121,B394=2),-1,IF(OR(B394=Локализация!$C$122,B394=1),-2)))))</f>
        <v>0</v>
      </c>
      <c r="X394" s="11" t="b">
        <f>IF(OR(C394=Локализация!$C$124,C394=5),-2,IF(OR(C394=Локализация!$C$125,C394=4),-1,IF(OR(C394=Локализация!$C$126,C394=3),0,IF(OR(C394=Локализация!$C$127,C394=2),2,IF(OR(C394=Локализация!$C$128,C394=1),4)))))</f>
        <v>0</v>
      </c>
      <c r="Y394" s="11" t="b">
        <f>IF(OR(D394=Локализация!$C$118,D394=5),4,IF(OR(D394=Локализация!$C$119,D394=4),2,IF(OR(D394=Локализация!$C$120,D394=3),0,IF(OR(D394=Локализация!$C$121,D394=2),-1,IF(OR(D394=Локализация!$C$122,D394=1),-2)))))</f>
        <v>0</v>
      </c>
      <c r="Z394" s="11" t="b">
        <f>IF(OR(E394=Локализация!$C$124,E394=5),-2,IF(OR(E394=Локализация!$C$125,E394=4),-1,IF(OR(E394=Локализация!$C$126,E394=3),0,IF(OR(E394=Локализация!$C$127,E394=2),2,IF(OR(E394=Локализация!$C$128,E394=1),4)))))</f>
        <v>0</v>
      </c>
      <c r="AA394" s="11" t="b">
        <f>IF(OR(F394=Локализация!$C$118,F394=5),4,IF(OR(F394=Локализация!$C$119,F394=4),2,IF(OR(F394=Локализация!$C$120,F394=3),0,IF(OR(F394=Локализация!$C$121,F394=2),-1,IF(OR(F394=Локализация!$C$122,F394=1),-2)))))</f>
        <v>0</v>
      </c>
      <c r="AB394" s="11" t="b">
        <f>IF(OR(G394=Локализация!$C$124,G394=5),-2,IF(OR(G394=Локализация!$C$125,G394=4),-1,IF(OR(G394=Локализация!$C$126,G394=3),0,IF(OR(G394=Локализация!$C$127,G394=2),2,IF(OR(G394=Локализация!$C$128,G394=1),4)))))</f>
        <v>0</v>
      </c>
      <c r="AC394" s="11" t="b">
        <f>IF(OR(H394=Локализация!$C$118,H394=5),4,IF(OR(H394=Локализация!$C$119,H394=4),2,IF(OR(H394=Локализация!$C$120,H394=3),0,IF(OR(H394=Локализация!$C$121,H394=2),-1,IF(OR(H394=Локализация!$C$122,H394=1),-2)))))</f>
        <v>0</v>
      </c>
      <c r="AD394" s="11" t="b">
        <f>IF(OR(I394=Локализация!$C$124,I394=5),-2,IF(OR(I394=Локализация!$C$125,I394=4),-1,IF(OR(I394=Локализация!$C$126,I394=3),0,IF(OR(I394=Локализация!$C$127,I394=2),2,IF(OR(I394=Локализация!$C$128,I394=1),4)))))</f>
        <v>0</v>
      </c>
      <c r="AE394" s="11" t="b">
        <f>IF(OR(J394=Локализация!$C$118,J394=5),4,IF(OR(J394=Локализация!$C$119,J394=4),2,IF(OR(J394=Локализация!$C$120,J394=3),0,IF(OR(J394=Локализация!$C$121,J394=2),-1,IF(OR(J394=Локализация!$C$122,J394=1),-2)))))</f>
        <v>0</v>
      </c>
      <c r="AF394" s="11" t="b">
        <f>IF(OR(K394=Локализация!$C$124,K394=5),-2,IF(OR(K394=Локализация!$C$125,K394=4),-1,IF(OR(K394=Локализация!$C$126,K394=3),0,IF(OR(K394=Локализация!$C$127,K394=2),2,IF(OR(K394=Локализация!$C$128,K394=1),4)))))</f>
        <v>0</v>
      </c>
      <c r="AG394" s="11" t="b">
        <f>IF(OR(L394=Локализация!$C$118,L394=5),4,IF(OR(L394=Локализация!$C$119,L394=4),2,IF(OR(L394=Локализация!$C$120,L394=3),0,IF(OR(L394=Локализация!$C$121,L394=2),-1,IF(OR(L394=Локализация!$C$122,L394=1),-2)))))</f>
        <v>0</v>
      </c>
      <c r="AH394" s="11" t="b">
        <f>IF(OR(M394=Локализация!$C$124,M394=5),-2,IF(OR(M394=Локализация!$C$125,M394=4),-1,IF(OR(M394=Локализация!$C$126,M394=3),0,IF(OR(M394=Локализация!$C$127,M394=2),2,IF(OR(M394=Локализация!$C$128,M394=1),4)))))</f>
        <v>0</v>
      </c>
      <c r="AI394" s="11" t="b">
        <f>IF(OR(N394=Локализация!$C$118,N394=5),4,IF(OR(N394=Локализация!$C$119,N394=4),2,IF(OR(N394=Локализация!$C$120,N394=3),0,IF(OR(N394=Локализация!$C$121,N394=2),-1,IF(OR(N394=Локализация!$C$122,N394=1),-2)))))</f>
        <v>0</v>
      </c>
      <c r="AJ394" s="11" t="b">
        <f>IF(OR(O394=Локализация!$C$124,O394=5),-2,IF(OR(O394=Локализация!$C$125,O394=4),-1,IF(OR(O394=Локализация!$C$126,O394=3),0,IF(OR(O394=Локализация!$C$127,O394=2),2,IF(OR(O394=Локализация!$C$128,O394=1),4)))))</f>
        <v>0</v>
      </c>
      <c r="AK394" s="11" t="b">
        <f>IF(OR(P394=Локализация!$C$118,P394=5),4,IF(OR(P394=Локализация!$C$119,P394=4),2,IF(OR(P394=Локализация!$C$120,P394=3),0,IF(OR(P394=Локализация!$C$121,P394=2),-1,IF(OR(P394=Локализация!$C$122,P394=1),-2)))))</f>
        <v>0</v>
      </c>
      <c r="AL394" s="11" t="b">
        <f>IF(OR(Q394=Локализация!$C$124,Q394=5),-2,IF(OR(Q394=Локализация!$C$125,Q394=4),-1,IF(OR(Q394=Локализация!$C$126,Q394=3),0,IF(OR(Q394=Локализация!$C$127,Q394=2),2,IF(OR(Q394=Локализация!$C$128,Q394=1),4)))))</f>
        <v>0</v>
      </c>
      <c r="AM394" s="11" t="b">
        <f>IF(OR(R394=Локализация!$C$118,R394=5),4,IF(OR(R394=Локализация!$C$119,R394=4),2,IF(OR(R394=Локализация!$C$120,R394=3),0,IF(OR(R394=Локализация!$C$121,R394=2),-1,IF(OR(R394=Локализация!$C$122,R394=1),-2)))))</f>
        <v>0</v>
      </c>
      <c r="AN394" s="11" t="b">
        <f>IF(OR(S394=Локализация!$C$124,S394=5),-2,IF(OR(S394=Локализация!$C$125,S394=4),-1,IF(OR(S394=Локализация!$C$126,S394=3),0,IF(OR(S394=Локализация!$C$127,S394=2),2,IF(OR(S394=Локализация!$C$128,S394=1),4)))))</f>
        <v>0</v>
      </c>
      <c r="AO394" s="11" t="b">
        <f>IF(OR(T394=Локализация!$C$118,T394=5),4,IF(OR(T394=Локализация!$C$119,T394=4),2,IF(OR(T394=Локализация!$C$120,T394=3),0,IF(OR(T394=Локализация!$C$121,T394=2),-1,IF(OR(T394=Локализация!$C$122,T394=1),-2)))))</f>
        <v>0</v>
      </c>
      <c r="AP394" s="11" t="b">
        <f>IF(OR(U394=Локализация!$C$124,U394=5),-2,IF(OR(U394=Локализация!$C$125,U394=4),-1,IF(OR(U394=Локализация!$C$126,U394=3),0,IF(OR(U394=Локализация!$C$127,U394=2),2,IF(OR(U394=Локализация!$C$128,U394=1),4)))))</f>
        <v>0</v>
      </c>
      <c r="AR394" s="11" t="str">
        <f t="shared" si="127"/>
        <v>ЛОЖЬЛОЖЬ</v>
      </c>
      <c r="AS394" s="11" t="str">
        <f t="shared" si="128"/>
        <v>ЛОЖЬЛОЖЬ</v>
      </c>
      <c r="AT394" s="11" t="str">
        <f t="shared" si="129"/>
        <v>ЛОЖЬЛОЖЬ</v>
      </c>
      <c r="AU394" s="11" t="str">
        <f t="shared" si="130"/>
        <v>ЛОЖЬЛОЖЬ</v>
      </c>
      <c r="AV394" s="11" t="str">
        <f t="shared" si="131"/>
        <v>ЛОЖЬЛОЖЬ</v>
      </c>
      <c r="AW394" s="11" t="str">
        <f t="shared" si="132"/>
        <v>ЛОЖЬЛОЖЬ</v>
      </c>
      <c r="AX394" s="11" t="str">
        <f t="shared" si="133"/>
        <v>ЛОЖЬЛОЖЬ</v>
      </c>
      <c r="AY394" s="11" t="str">
        <f t="shared" si="134"/>
        <v>ЛОЖЬЛОЖЬ</v>
      </c>
      <c r="AZ394" s="11" t="str">
        <f t="shared" si="135"/>
        <v>ЛОЖЬЛОЖЬ</v>
      </c>
      <c r="BA394" s="11" t="str">
        <f t="shared" si="136"/>
        <v>ЛОЖЬЛОЖЬ</v>
      </c>
      <c r="BC394" s="11" t="str">
        <f t="shared" si="137"/>
        <v/>
      </c>
      <c r="BD394" s="11" t="str">
        <f t="shared" si="138"/>
        <v/>
      </c>
      <c r="BE394" s="11" t="str">
        <f t="shared" si="139"/>
        <v/>
      </c>
      <c r="BF394" s="11" t="str">
        <f t="shared" si="140"/>
        <v/>
      </c>
      <c r="BG394" s="11" t="str">
        <f t="shared" si="141"/>
        <v/>
      </c>
      <c r="BH394" s="11" t="str">
        <f t="shared" si="142"/>
        <v/>
      </c>
      <c r="BI394" s="11" t="str">
        <f t="shared" si="143"/>
        <v/>
      </c>
      <c r="BJ394" s="11" t="str">
        <f t="shared" si="144"/>
        <v/>
      </c>
      <c r="BK394" s="11" t="str">
        <f t="shared" si="145"/>
        <v/>
      </c>
      <c r="BL394" s="11" t="str">
        <f t="shared" si="146"/>
        <v/>
      </c>
    </row>
    <row r="395" spans="23:64" x14ac:dyDescent="0.3">
      <c r="W395" s="11" t="b">
        <f>IF(OR(B395=Локализация!$C$118,B395=5),4,IF(OR(B395=Локализация!$C$119,B395=4),2,IF(OR(B395=Локализация!$C$120,B395=3),0,IF(OR(B395=Локализация!$C$121,B395=2),-1,IF(OR(B395=Локализация!$C$122,B395=1),-2)))))</f>
        <v>0</v>
      </c>
      <c r="X395" s="11" t="b">
        <f>IF(OR(C395=Локализация!$C$124,C395=5),-2,IF(OR(C395=Локализация!$C$125,C395=4),-1,IF(OR(C395=Локализация!$C$126,C395=3),0,IF(OR(C395=Локализация!$C$127,C395=2),2,IF(OR(C395=Локализация!$C$128,C395=1),4)))))</f>
        <v>0</v>
      </c>
      <c r="Y395" s="11" t="b">
        <f>IF(OR(D395=Локализация!$C$118,D395=5),4,IF(OR(D395=Локализация!$C$119,D395=4),2,IF(OR(D395=Локализация!$C$120,D395=3),0,IF(OR(D395=Локализация!$C$121,D395=2),-1,IF(OR(D395=Локализация!$C$122,D395=1),-2)))))</f>
        <v>0</v>
      </c>
      <c r="Z395" s="11" t="b">
        <f>IF(OR(E395=Локализация!$C$124,E395=5),-2,IF(OR(E395=Локализация!$C$125,E395=4),-1,IF(OR(E395=Локализация!$C$126,E395=3),0,IF(OR(E395=Локализация!$C$127,E395=2),2,IF(OR(E395=Локализация!$C$128,E395=1),4)))))</f>
        <v>0</v>
      </c>
      <c r="AA395" s="11" t="b">
        <f>IF(OR(F395=Локализация!$C$118,F395=5),4,IF(OR(F395=Локализация!$C$119,F395=4),2,IF(OR(F395=Локализация!$C$120,F395=3),0,IF(OR(F395=Локализация!$C$121,F395=2),-1,IF(OR(F395=Локализация!$C$122,F395=1),-2)))))</f>
        <v>0</v>
      </c>
      <c r="AB395" s="11" t="b">
        <f>IF(OR(G395=Локализация!$C$124,G395=5),-2,IF(OR(G395=Локализация!$C$125,G395=4),-1,IF(OR(G395=Локализация!$C$126,G395=3),0,IF(OR(G395=Локализация!$C$127,G395=2),2,IF(OR(G395=Локализация!$C$128,G395=1),4)))))</f>
        <v>0</v>
      </c>
      <c r="AC395" s="11" t="b">
        <f>IF(OR(H395=Локализация!$C$118,H395=5),4,IF(OR(H395=Локализация!$C$119,H395=4),2,IF(OR(H395=Локализация!$C$120,H395=3),0,IF(OR(H395=Локализация!$C$121,H395=2),-1,IF(OR(H395=Локализация!$C$122,H395=1),-2)))))</f>
        <v>0</v>
      </c>
      <c r="AD395" s="11" t="b">
        <f>IF(OR(I395=Локализация!$C$124,I395=5),-2,IF(OR(I395=Локализация!$C$125,I395=4),-1,IF(OR(I395=Локализация!$C$126,I395=3),0,IF(OR(I395=Локализация!$C$127,I395=2),2,IF(OR(I395=Локализация!$C$128,I395=1),4)))))</f>
        <v>0</v>
      </c>
      <c r="AE395" s="11" t="b">
        <f>IF(OR(J395=Локализация!$C$118,J395=5),4,IF(OR(J395=Локализация!$C$119,J395=4),2,IF(OR(J395=Локализация!$C$120,J395=3),0,IF(OR(J395=Локализация!$C$121,J395=2),-1,IF(OR(J395=Локализация!$C$122,J395=1),-2)))))</f>
        <v>0</v>
      </c>
      <c r="AF395" s="11" t="b">
        <f>IF(OR(K395=Локализация!$C$124,K395=5),-2,IF(OR(K395=Локализация!$C$125,K395=4),-1,IF(OR(K395=Локализация!$C$126,K395=3),0,IF(OR(K395=Локализация!$C$127,K395=2),2,IF(OR(K395=Локализация!$C$128,K395=1),4)))))</f>
        <v>0</v>
      </c>
      <c r="AG395" s="11" t="b">
        <f>IF(OR(L395=Локализация!$C$118,L395=5),4,IF(OR(L395=Локализация!$C$119,L395=4),2,IF(OR(L395=Локализация!$C$120,L395=3),0,IF(OR(L395=Локализация!$C$121,L395=2),-1,IF(OR(L395=Локализация!$C$122,L395=1),-2)))))</f>
        <v>0</v>
      </c>
      <c r="AH395" s="11" t="b">
        <f>IF(OR(M395=Локализация!$C$124,M395=5),-2,IF(OR(M395=Локализация!$C$125,M395=4),-1,IF(OR(M395=Локализация!$C$126,M395=3),0,IF(OR(M395=Локализация!$C$127,M395=2),2,IF(OR(M395=Локализация!$C$128,M395=1),4)))))</f>
        <v>0</v>
      </c>
      <c r="AI395" s="11" t="b">
        <f>IF(OR(N395=Локализация!$C$118,N395=5),4,IF(OR(N395=Локализация!$C$119,N395=4),2,IF(OR(N395=Локализация!$C$120,N395=3),0,IF(OR(N395=Локализация!$C$121,N395=2),-1,IF(OR(N395=Локализация!$C$122,N395=1),-2)))))</f>
        <v>0</v>
      </c>
      <c r="AJ395" s="11" t="b">
        <f>IF(OR(O395=Локализация!$C$124,O395=5),-2,IF(OR(O395=Локализация!$C$125,O395=4),-1,IF(OR(O395=Локализация!$C$126,O395=3),0,IF(OR(O395=Локализация!$C$127,O395=2),2,IF(OR(O395=Локализация!$C$128,O395=1),4)))))</f>
        <v>0</v>
      </c>
      <c r="AK395" s="11" t="b">
        <f>IF(OR(P395=Локализация!$C$118,P395=5),4,IF(OR(P395=Локализация!$C$119,P395=4),2,IF(OR(P395=Локализация!$C$120,P395=3),0,IF(OR(P395=Локализация!$C$121,P395=2),-1,IF(OR(P395=Локализация!$C$122,P395=1),-2)))))</f>
        <v>0</v>
      </c>
      <c r="AL395" s="11" t="b">
        <f>IF(OR(Q395=Локализация!$C$124,Q395=5),-2,IF(OR(Q395=Локализация!$C$125,Q395=4),-1,IF(OR(Q395=Локализация!$C$126,Q395=3),0,IF(OR(Q395=Локализация!$C$127,Q395=2),2,IF(OR(Q395=Локализация!$C$128,Q395=1),4)))))</f>
        <v>0</v>
      </c>
      <c r="AM395" s="11" t="b">
        <f>IF(OR(R395=Локализация!$C$118,R395=5),4,IF(OR(R395=Локализация!$C$119,R395=4),2,IF(OR(R395=Локализация!$C$120,R395=3),0,IF(OR(R395=Локализация!$C$121,R395=2),-1,IF(OR(R395=Локализация!$C$122,R395=1),-2)))))</f>
        <v>0</v>
      </c>
      <c r="AN395" s="11" t="b">
        <f>IF(OR(S395=Локализация!$C$124,S395=5),-2,IF(OR(S395=Локализация!$C$125,S395=4),-1,IF(OR(S395=Локализация!$C$126,S395=3),0,IF(OR(S395=Локализация!$C$127,S395=2),2,IF(OR(S395=Локализация!$C$128,S395=1),4)))))</f>
        <v>0</v>
      </c>
      <c r="AO395" s="11" t="b">
        <f>IF(OR(T395=Локализация!$C$118,T395=5),4,IF(OR(T395=Локализация!$C$119,T395=4),2,IF(OR(T395=Локализация!$C$120,T395=3),0,IF(OR(T395=Локализация!$C$121,T395=2),-1,IF(OR(T395=Локализация!$C$122,T395=1),-2)))))</f>
        <v>0</v>
      </c>
      <c r="AP395" s="11" t="b">
        <f>IF(OR(U395=Локализация!$C$124,U395=5),-2,IF(OR(U395=Локализация!$C$125,U395=4),-1,IF(OR(U395=Локализация!$C$126,U395=3),0,IF(OR(U395=Локализация!$C$127,U395=2),2,IF(OR(U395=Локализация!$C$128,U395=1),4)))))</f>
        <v>0</v>
      </c>
      <c r="AR395" s="11" t="str">
        <f t="shared" si="127"/>
        <v>ЛОЖЬЛОЖЬ</v>
      </c>
      <c r="AS395" s="11" t="str">
        <f t="shared" si="128"/>
        <v>ЛОЖЬЛОЖЬ</v>
      </c>
      <c r="AT395" s="11" t="str">
        <f t="shared" si="129"/>
        <v>ЛОЖЬЛОЖЬ</v>
      </c>
      <c r="AU395" s="11" t="str">
        <f t="shared" si="130"/>
        <v>ЛОЖЬЛОЖЬ</v>
      </c>
      <c r="AV395" s="11" t="str">
        <f t="shared" si="131"/>
        <v>ЛОЖЬЛОЖЬ</v>
      </c>
      <c r="AW395" s="11" t="str">
        <f t="shared" si="132"/>
        <v>ЛОЖЬЛОЖЬ</v>
      </c>
      <c r="AX395" s="11" t="str">
        <f t="shared" si="133"/>
        <v>ЛОЖЬЛОЖЬ</v>
      </c>
      <c r="AY395" s="11" t="str">
        <f t="shared" si="134"/>
        <v>ЛОЖЬЛОЖЬ</v>
      </c>
      <c r="AZ395" s="11" t="str">
        <f t="shared" si="135"/>
        <v>ЛОЖЬЛОЖЬ</v>
      </c>
      <c r="BA395" s="11" t="str">
        <f t="shared" si="136"/>
        <v>ЛОЖЬЛОЖЬ</v>
      </c>
      <c r="BC395" s="11" t="str">
        <f t="shared" si="137"/>
        <v/>
      </c>
      <c r="BD395" s="11" t="str">
        <f t="shared" si="138"/>
        <v/>
      </c>
      <c r="BE395" s="11" t="str">
        <f t="shared" si="139"/>
        <v/>
      </c>
      <c r="BF395" s="11" t="str">
        <f t="shared" si="140"/>
        <v/>
      </c>
      <c r="BG395" s="11" t="str">
        <f t="shared" si="141"/>
        <v/>
      </c>
      <c r="BH395" s="11" t="str">
        <f t="shared" si="142"/>
        <v/>
      </c>
      <c r="BI395" s="11" t="str">
        <f t="shared" si="143"/>
        <v/>
      </c>
      <c r="BJ395" s="11" t="str">
        <f t="shared" si="144"/>
        <v/>
      </c>
      <c r="BK395" s="11" t="str">
        <f t="shared" si="145"/>
        <v/>
      </c>
      <c r="BL395" s="11" t="str">
        <f t="shared" si="146"/>
        <v/>
      </c>
    </row>
    <row r="396" spans="23:64" x14ac:dyDescent="0.3">
      <c r="W396" s="11" t="b">
        <f>IF(OR(B396=Локализация!$C$118,B396=5),4,IF(OR(B396=Локализация!$C$119,B396=4),2,IF(OR(B396=Локализация!$C$120,B396=3),0,IF(OR(B396=Локализация!$C$121,B396=2),-1,IF(OR(B396=Локализация!$C$122,B396=1),-2)))))</f>
        <v>0</v>
      </c>
      <c r="X396" s="11" t="b">
        <f>IF(OR(C396=Локализация!$C$124,C396=5),-2,IF(OR(C396=Локализация!$C$125,C396=4),-1,IF(OR(C396=Локализация!$C$126,C396=3),0,IF(OR(C396=Локализация!$C$127,C396=2),2,IF(OR(C396=Локализация!$C$128,C396=1),4)))))</f>
        <v>0</v>
      </c>
      <c r="Y396" s="11" t="b">
        <f>IF(OR(D396=Локализация!$C$118,D396=5),4,IF(OR(D396=Локализация!$C$119,D396=4),2,IF(OR(D396=Локализация!$C$120,D396=3),0,IF(OR(D396=Локализация!$C$121,D396=2),-1,IF(OR(D396=Локализация!$C$122,D396=1),-2)))))</f>
        <v>0</v>
      </c>
      <c r="Z396" s="11" t="b">
        <f>IF(OR(E396=Локализация!$C$124,E396=5),-2,IF(OR(E396=Локализация!$C$125,E396=4),-1,IF(OR(E396=Локализация!$C$126,E396=3),0,IF(OR(E396=Локализация!$C$127,E396=2),2,IF(OR(E396=Локализация!$C$128,E396=1),4)))))</f>
        <v>0</v>
      </c>
      <c r="AA396" s="11" t="b">
        <f>IF(OR(F396=Локализация!$C$118,F396=5),4,IF(OR(F396=Локализация!$C$119,F396=4),2,IF(OR(F396=Локализация!$C$120,F396=3),0,IF(OR(F396=Локализация!$C$121,F396=2),-1,IF(OR(F396=Локализация!$C$122,F396=1),-2)))))</f>
        <v>0</v>
      </c>
      <c r="AB396" s="11" t="b">
        <f>IF(OR(G396=Локализация!$C$124,G396=5),-2,IF(OR(G396=Локализация!$C$125,G396=4),-1,IF(OR(G396=Локализация!$C$126,G396=3),0,IF(OR(G396=Локализация!$C$127,G396=2),2,IF(OR(G396=Локализация!$C$128,G396=1),4)))))</f>
        <v>0</v>
      </c>
      <c r="AC396" s="11" t="b">
        <f>IF(OR(H396=Локализация!$C$118,H396=5),4,IF(OR(H396=Локализация!$C$119,H396=4),2,IF(OR(H396=Локализация!$C$120,H396=3),0,IF(OR(H396=Локализация!$C$121,H396=2),-1,IF(OR(H396=Локализация!$C$122,H396=1),-2)))))</f>
        <v>0</v>
      </c>
      <c r="AD396" s="11" t="b">
        <f>IF(OR(I396=Локализация!$C$124,I396=5),-2,IF(OR(I396=Локализация!$C$125,I396=4),-1,IF(OR(I396=Локализация!$C$126,I396=3),0,IF(OR(I396=Локализация!$C$127,I396=2),2,IF(OR(I396=Локализация!$C$128,I396=1),4)))))</f>
        <v>0</v>
      </c>
      <c r="AE396" s="11" t="b">
        <f>IF(OR(J396=Локализация!$C$118,J396=5),4,IF(OR(J396=Локализация!$C$119,J396=4),2,IF(OR(J396=Локализация!$C$120,J396=3),0,IF(OR(J396=Локализация!$C$121,J396=2),-1,IF(OR(J396=Локализация!$C$122,J396=1),-2)))))</f>
        <v>0</v>
      </c>
      <c r="AF396" s="11" t="b">
        <f>IF(OR(K396=Локализация!$C$124,K396=5),-2,IF(OR(K396=Локализация!$C$125,K396=4),-1,IF(OR(K396=Локализация!$C$126,K396=3),0,IF(OR(K396=Локализация!$C$127,K396=2),2,IF(OR(K396=Локализация!$C$128,K396=1),4)))))</f>
        <v>0</v>
      </c>
      <c r="AG396" s="11" t="b">
        <f>IF(OR(L396=Локализация!$C$118,L396=5),4,IF(OR(L396=Локализация!$C$119,L396=4),2,IF(OR(L396=Локализация!$C$120,L396=3),0,IF(OR(L396=Локализация!$C$121,L396=2),-1,IF(OR(L396=Локализация!$C$122,L396=1),-2)))))</f>
        <v>0</v>
      </c>
      <c r="AH396" s="11" t="b">
        <f>IF(OR(M396=Локализация!$C$124,M396=5),-2,IF(OR(M396=Локализация!$C$125,M396=4),-1,IF(OR(M396=Локализация!$C$126,M396=3),0,IF(OR(M396=Локализация!$C$127,M396=2),2,IF(OR(M396=Локализация!$C$128,M396=1),4)))))</f>
        <v>0</v>
      </c>
      <c r="AI396" s="11" t="b">
        <f>IF(OR(N396=Локализация!$C$118,N396=5),4,IF(OR(N396=Локализация!$C$119,N396=4),2,IF(OR(N396=Локализация!$C$120,N396=3),0,IF(OR(N396=Локализация!$C$121,N396=2),-1,IF(OR(N396=Локализация!$C$122,N396=1),-2)))))</f>
        <v>0</v>
      </c>
      <c r="AJ396" s="11" t="b">
        <f>IF(OR(O396=Локализация!$C$124,O396=5),-2,IF(OR(O396=Локализация!$C$125,O396=4),-1,IF(OR(O396=Локализация!$C$126,O396=3),0,IF(OR(O396=Локализация!$C$127,O396=2),2,IF(OR(O396=Локализация!$C$128,O396=1),4)))))</f>
        <v>0</v>
      </c>
      <c r="AK396" s="11" t="b">
        <f>IF(OR(P396=Локализация!$C$118,P396=5),4,IF(OR(P396=Локализация!$C$119,P396=4),2,IF(OR(P396=Локализация!$C$120,P396=3),0,IF(OR(P396=Локализация!$C$121,P396=2),-1,IF(OR(P396=Локализация!$C$122,P396=1),-2)))))</f>
        <v>0</v>
      </c>
      <c r="AL396" s="11" t="b">
        <f>IF(OR(Q396=Локализация!$C$124,Q396=5),-2,IF(OR(Q396=Локализация!$C$125,Q396=4),-1,IF(OR(Q396=Локализация!$C$126,Q396=3),0,IF(OR(Q396=Локализация!$C$127,Q396=2),2,IF(OR(Q396=Локализация!$C$128,Q396=1),4)))))</f>
        <v>0</v>
      </c>
      <c r="AM396" s="11" t="b">
        <f>IF(OR(R396=Локализация!$C$118,R396=5),4,IF(OR(R396=Локализация!$C$119,R396=4),2,IF(OR(R396=Локализация!$C$120,R396=3),0,IF(OR(R396=Локализация!$C$121,R396=2),-1,IF(OR(R396=Локализация!$C$122,R396=1),-2)))))</f>
        <v>0</v>
      </c>
      <c r="AN396" s="11" t="b">
        <f>IF(OR(S396=Локализация!$C$124,S396=5),-2,IF(OR(S396=Локализация!$C$125,S396=4),-1,IF(OR(S396=Локализация!$C$126,S396=3),0,IF(OR(S396=Локализация!$C$127,S396=2),2,IF(OR(S396=Локализация!$C$128,S396=1),4)))))</f>
        <v>0</v>
      </c>
      <c r="AO396" s="11" t="b">
        <f>IF(OR(T396=Локализация!$C$118,T396=5),4,IF(OR(T396=Локализация!$C$119,T396=4),2,IF(OR(T396=Локализация!$C$120,T396=3),0,IF(OR(T396=Локализация!$C$121,T396=2),-1,IF(OR(T396=Локализация!$C$122,T396=1),-2)))))</f>
        <v>0</v>
      </c>
      <c r="AP396" s="11" t="b">
        <f>IF(OR(U396=Локализация!$C$124,U396=5),-2,IF(OR(U396=Локализация!$C$125,U396=4),-1,IF(OR(U396=Локализация!$C$126,U396=3),0,IF(OR(U396=Локализация!$C$127,U396=2),2,IF(OR(U396=Локализация!$C$128,U396=1),4)))))</f>
        <v>0</v>
      </c>
      <c r="AR396" s="11" t="str">
        <f t="shared" si="127"/>
        <v>ЛОЖЬЛОЖЬ</v>
      </c>
      <c r="AS396" s="11" t="str">
        <f t="shared" si="128"/>
        <v>ЛОЖЬЛОЖЬ</v>
      </c>
      <c r="AT396" s="11" t="str">
        <f t="shared" si="129"/>
        <v>ЛОЖЬЛОЖЬ</v>
      </c>
      <c r="AU396" s="11" t="str">
        <f t="shared" si="130"/>
        <v>ЛОЖЬЛОЖЬ</v>
      </c>
      <c r="AV396" s="11" t="str">
        <f t="shared" si="131"/>
        <v>ЛОЖЬЛОЖЬ</v>
      </c>
      <c r="AW396" s="11" t="str">
        <f t="shared" si="132"/>
        <v>ЛОЖЬЛОЖЬ</v>
      </c>
      <c r="AX396" s="11" t="str">
        <f t="shared" si="133"/>
        <v>ЛОЖЬЛОЖЬ</v>
      </c>
      <c r="AY396" s="11" t="str">
        <f t="shared" si="134"/>
        <v>ЛОЖЬЛОЖЬ</v>
      </c>
      <c r="AZ396" s="11" t="str">
        <f t="shared" si="135"/>
        <v>ЛОЖЬЛОЖЬ</v>
      </c>
      <c r="BA396" s="11" t="str">
        <f t="shared" si="136"/>
        <v>ЛОЖЬЛОЖЬ</v>
      </c>
      <c r="BC396" s="11" t="str">
        <f t="shared" si="137"/>
        <v/>
      </c>
      <c r="BD396" s="11" t="str">
        <f t="shared" si="138"/>
        <v/>
      </c>
      <c r="BE396" s="11" t="str">
        <f t="shared" si="139"/>
        <v/>
      </c>
      <c r="BF396" s="11" t="str">
        <f t="shared" si="140"/>
        <v/>
      </c>
      <c r="BG396" s="11" t="str">
        <f t="shared" si="141"/>
        <v/>
      </c>
      <c r="BH396" s="11" t="str">
        <f t="shared" si="142"/>
        <v/>
      </c>
      <c r="BI396" s="11" t="str">
        <f t="shared" si="143"/>
        <v/>
      </c>
      <c r="BJ396" s="11" t="str">
        <f t="shared" si="144"/>
        <v/>
      </c>
      <c r="BK396" s="11" t="str">
        <f t="shared" si="145"/>
        <v/>
      </c>
      <c r="BL396" s="11" t="str">
        <f t="shared" si="146"/>
        <v/>
      </c>
    </row>
    <row r="397" spans="23:64" x14ac:dyDescent="0.3">
      <c r="W397" s="11" t="b">
        <f>IF(OR(B397=Локализация!$C$118,B397=5),4,IF(OR(B397=Локализация!$C$119,B397=4),2,IF(OR(B397=Локализация!$C$120,B397=3),0,IF(OR(B397=Локализация!$C$121,B397=2),-1,IF(OR(B397=Локализация!$C$122,B397=1),-2)))))</f>
        <v>0</v>
      </c>
      <c r="X397" s="11" t="b">
        <f>IF(OR(C397=Локализация!$C$124,C397=5),-2,IF(OR(C397=Локализация!$C$125,C397=4),-1,IF(OR(C397=Локализация!$C$126,C397=3),0,IF(OR(C397=Локализация!$C$127,C397=2),2,IF(OR(C397=Локализация!$C$128,C397=1),4)))))</f>
        <v>0</v>
      </c>
      <c r="Y397" s="11" t="b">
        <f>IF(OR(D397=Локализация!$C$118,D397=5),4,IF(OR(D397=Локализация!$C$119,D397=4),2,IF(OR(D397=Локализация!$C$120,D397=3),0,IF(OR(D397=Локализация!$C$121,D397=2),-1,IF(OR(D397=Локализация!$C$122,D397=1),-2)))))</f>
        <v>0</v>
      </c>
      <c r="Z397" s="11" t="b">
        <f>IF(OR(E397=Локализация!$C$124,E397=5),-2,IF(OR(E397=Локализация!$C$125,E397=4),-1,IF(OR(E397=Локализация!$C$126,E397=3),0,IF(OR(E397=Локализация!$C$127,E397=2),2,IF(OR(E397=Локализация!$C$128,E397=1),4)))))</f>
        <v>0</v>
      </c>
      <c r="AA397" s="11" t="b">
        <f>IF(OR(F397=Локализация!$C$118,F397=5),4,IF(OR(F397=Локализация!$C$119,F397=4),2,IF(OR(F397=Локализация!$C$120,F397=3),0,IF(OR(F397=Локализация!$C$121,F397=2),-1,IF(OR(F397=Локализация!$C$122,F397=1),-2)))))</f>
        <v>0</v>
      </c>
      <c r="AB397" s="11" t="b">
        <f>IF(OR(G397=Локализация!$C$124,G397=5),-2,IF(OR(G397=Локализация!$C$125,G397=4),-1,IF(OR(G397=Локализация!$C$126,G397=3),0,IF(OR(G397=Локализация!$C$127,G397=2),2,IF(OR(G397=Локализация!$C$128,G397=1),4)))))</f>
        <v>0</v>
      </c>
      <c r="AC397" s="11" t="b">
        <f>IF(OR(H397=Локализация!$C$118,H397=5),4,IF(OR(H397=Локализация!$C$119,H397=4),2,IF(OR(H397=Локализация!$C$120,H397=3),0,IF(OR(H397=Локализация!$C$121,H397=2),-1,IF(OR(H397=Локализация!$C$122,H397=1),-2)))))</f>
        <v>0</v>
      </c>
      <c r="AD397" s="11" t="b">
        <f>IF(OR(I397=Локализация!$C$124,I397=5),-2,IF(OR(I397=Локализация!$C$125,I397=4),-1,IF(OR(I397=Локализация!$C$126,I397=3),0,IF(OR(I397=Локализация!$C$127,I397=2),2,IF(OR(I397=Локализация!$C$128,I397=1),4)))))</f>
        <v>0</v>
      </c>
      <c r="AE397" s="11" t="b">
        <f>IF(OR(J397=Локализация!$C$118,J397=5),4,IF(OR(J397=Локализация!$C$119,J397=4),2,IF(OR(J397=Локализация!$C$120,J397=3),0,IF(OR(J397=Локализация!$C$121,J397=2),-1,IF(OR(J397=Локализация!$C$122,J397=1),-2)))))</f>
        <v>0</v>
      </c>
      <c r="AF397" s="11" t="b">
        <f>IF(OR(K397=Локализация!$C$124,K397=5),-2,IF(OR(K397=Локализация!$C$125,K397=4),-1,IF(OR(K397=Локализация!$C$126,K397=3),0,IF(OR(K397=Локализация!$C$127,K397=2),2,IF(OR(K397=Локализация!$C$128,K397=1),4)))))</f>
        <v>0</v>
      </c>
      <c r="AG397" s="11" t="b">
        <f>IF(OR(L397=Локализация!$C$118,L397=5),4,IF(OR(L397=Локализация!$C$119,L397=4),2,IF(OR(L397=Локализация!$C$120,L397=3),0,IF(OR(L397=Локализация!$C$121,L397=2),-1,IF(OR(L397=Локализация!$C$122,L397=1),-2)))))</f>
        <v>0</v>
      </c>
      <c r="AH397" s="11" t="b">
        <f>IF(OR(M397=Локализация!$C$124,M397=5),-2,IF(OR(M397=Локализация!$C$125,M397=4),-1,IF(OR(M397=Локализация!$C$126,M397=3),0,IF(OR(M397=Локализация!$C$127,M397=2),2,IF(OR(M397=Локализация!$C$128,M397=1),4)))))</f>
        <v>0</v>
      </c>
      <c r="AI397" s="11" t="b">
        <f>IF(OR(N397=Локализация!$C$118,N397=5),4,IF(OR(N397=Локализация!$C$119,N397=4),2,IF(OR(N397=Локализация!$C$120,N397=3),0,IF(OR(N397=Локализация!$C$121,N397=2),-1,IF(OR(N397=Локализация!$C$122,N397=1),-2)))))</f>
        <v>0</v>
      </c>
      <c r="AJ397" s="11" t="b">
        <f>IF(OR(O397=Локализация!$C$124,O397=5),-2,IF(OR(O397=Локализация!$C$125,O397=4),-1,IF(OR(O397=Локализация!$C$126,O397=3),0,IF(OR(O397=Локализация!$C$127,O397=2),2,IF(OR(O397=Локализация!$C$128,O397=1),4)))))</f>
        <v>0</v>
      </c>
      <c r="AK397" s="11" t="b">
        <f>IF(OR(P397=Локализация!$C$118,P397=5),4,IF(OR(P397=Локализация!$C$119,P397=4),2,IF(OR(P397=Локализация!$C$120,P397=3),0,IF(OR(P397=Локализация!$C$121,P397=2),-1,IF(OR(P397=Локализация!$C$122,P397=1),-2)))))</f>
        <v>0</v>
      </c>
      <c r="AL397" s="11" t="b">
        <f>IF(OR(Q397=Локализация!$C$124,Q397=5),-2,IF(OR(Q397=Локализация!$C$125,Q397=4),-1,IF(OR(Q397=Локализация!$C$126,Q397=3),0,IF(OR(Q397=Локализация!$C$127,Q397=2),2,IF(OR(Q397=Локализация!$C$128,Q397=1),4)))))</f>
        <v>0</v>
      </c>
      <c r="AM397" s="11" t="b">
        <f>IF(OR(R397=Локализация!$C$118,R397=5),4,IF(OR(R397=Локализация!$C$119,R397=4),2,IF(OR(R397=Локализация!$C$120,R397=3),0,IF(OR(R397=Локализация!$C$121,R397=2),-1,IF(OR(R397=Локализация!$C$122,R397=1),-2)))))</f>
        <v>0</v>
      </c>
      <c r="AN397" s="11" t="b">
        <f>IF(OR(S397=Локализация!$C$124,S397=5),-2,IF(OR(S397=Локализация!$C$125,S397=4),-1,IF(OR(S397=Локализация!$C$126,S397=3),0,IF(OR(S397=Локализация!$C$127,S397=2),2,IF(OR(S397=Локализация!$C$128,S397=1),4)))))</f>
        <v>0</v>
      </c>
      <c r="AO397" s="11" t="b">
        <f>IF(OR(T397=Локализация!$C$118,T397=5),4,IF(OR(T397=Локализация!$C$119,T397=4),2,IF(OR(T397=Локализация!$C$120,T397=3),0,IF(OR(T397=Локализация!$C$121,T397=2),-1,IF(OR(T397=Локализация!$C$122,T397=1),-2)))))</f>
        <v>0</v>
      </c>
      <c r="AP397" s="11" t="b">
        <f>IF(OR(U397=Локализация!$C$124,U397=5),-2,IF(OR(U397=Локализация!$C$125,U397=4),-1,IF(OR(U397=Локализация!$C$126,U397=3),0,IF(OR(U397=Локализация!$C$127,U397=2),2,IF(OR(U397=Локализация!$C$128,U397=1),4)))))</f>
        <v>0</v>
      </c>
      <c r="AR397" s="11" t="str">
        <f t="shared" si="127"/>
        <v>ЛОЖЬЛОЖЬ</v>
      </c>
      <c r="AS397" s="11" t="str">
        <f t="shared" si="128"/>
        <v>ЛОЖЬЛОЖЬ</v>
      </c>
      <c r="AT397" s="11" t="str">
        <f t="shared" si="129"/>
        <v>ЛОЖЬЛОЖЬ</v>
      </c>
      <c r="AU397" s="11" t="str">
        <f t="shared" si="130"/>
        <v>ЛОЖЬЛОЖЬ</v>
      </c>
      <c r="AV397" s="11" t="str">
        <f t="shared" si="131"/>
        <v>ЛОЖЬЛОЖЬ</v>
      </c>
      <c r="AW397" s="11" t="str">
        <f t="shared" si="132"/>
        <v>ЛОЖЬЛОЖЬ</v>
      </c>
      <c r="AX397" s="11" t="str">
        <f t="shared" si="133"/>
        <v>ЛОЖЬЛОЖЬ</v>
      </c>
      <c r="AY397" s="11" t="str">
        <f t="shared" si="134"/>
        <v>ЛОЖЬЛОЖЬ</v>
      </c>
      <c r="AZ397" s="11" t="str">
        <f t="shared" si="135"/>
        <v>ЛОЖЬЛОЖЬ</v>
      </c>
      <c r="BA397" s="11" t="str">
        <f t="shared" si="136"/>
        <v>ЛОЖЬЛОЖЬ</v>
      </c>
      <c r="BC397" s="11" t="str">
        <f t="shared" si="137"/>
        <v/>
      </c>
      <c r="BD397" s="11" t="str">
        <f t="shared" si="138"/>
        <v/>
      </c>
      <c r="BE397" s="11" t="str">
        <f t="shared" si="139"/>
        <v/>
      </c>
      <c r="BF397" s="11" t="str">
        <f t="shared" si="140"/>
        <v/>
      </c>
      <c r="BG397" s="11" t="str">
        <f t="shared" si="141"/>
        <v/>
      </c>
      <c r="BH397" s="11" t="str">
        <f t="shared" si="142"/>
        <v/>
      </c>
      <c r="BI397" s="11" t="str">
        <f t="shared" si="143"/>
        <v/>
      </c>
      <c r="BJ397" s="11" t="str">
        <f t="shared" si="144"/>
        <v/>
      </c>
      <c r="BK397" s="11" t="str">
        <f t="shared" si="145"/>
        <v/>
      </c>
      <c r="BL397" s="11" t="str">
        <f t="shared" si="146"/>
        <v/>
      </c>
    </row>
    <row r="398" spans="23:64" x14ac:dyDescent="0.3">
      <c r="W398" s="11" t="b">
        <f>IF(OR(B398=Локализация!$C$118,B398=5),4,IF(OR(B398=Локализация!$C$119,B398=4),2,IF(OR(B398=Локализация!$C$120,B398=3),0,IF(OR(B398=Локализация!$C$121,B398=2),-1,IF(OR(B398=Локализация!$C$122,B398=1),-2)))))</f>
        <v>0</v>
      </c>
      <c r="X398" s="11" t="b">
        <f>IF(OR(C398=Локализация!$C$124,C398=5),-2,IF(OR(C398=Локализация!$C$125,C398=4),-1,IF(OR(C398=Локализация!$C$126,C398=3),0,IF(OR(C398=Локализация!$C$127,C398=2),2,IF(OR(C398=Локализация!$C$128,C398=1),4)))))</f>
        <v>0</v>
      </c>
      <c r="Y398" s="11" t="b">
        <f>IF(OR(D398=Локализация!$C$118,D398=5),4,IF(OR(D398=Локализация!$C$119,D398=4),2,IF(OR(D398=Локализация!$C$120,D398=3),0,IF(OR(D398=Локализация!$C$121,D398=2),-1,IF(OR(D398=Локализация!$C$122,D398=1),-2)))))</f>
        <v>0</v>
      </c>
      <c r="Z398" s="11" t="b">
        <f>IF(OR(E398=Локализация!$C$124,E398=5),-2,IF(OR(E398=Локализация!$C$125,E398=4),-1,IF(OR(E398=Локализация!$C$126,E398=3),0,IF(OR(E398=Локализация!$C$127,E398=2),2,IF(OR(E398=Локализация!$C$128,E398=1),4)))))</f>
        <v>0</v>
      </c>
      <c r="AA398" s="11" t="b">
        <f>IF(OR(F398=Локализация!$C$118,F398=5),4,IF(OR(F398=Локализация!$C$119,F398=4),2,IF(OR(F398=Локализация!$C$120,F398=3),0,IF(OR(F398=Локализация!$C$121,F398=2),-1,IF(OR(F398=Локализация!$C$122,F398=1),-2)))))</f>
        <v>0</v>
      </c>
      <c r="AB398" s="11" t="b">
        <f>IF(OR(G398=Локализация!$C$124,G398=5),-2,IF(OR(G398=Локализация!$C$125,G398=4),-1,IF(OR(G398=Локализация!$C$126,G398=3),0,IF(OR(G398=Локализация!$C$127,G398=2),2,IF(OR(G398=Локализация!$C$128,G398=1),4)))))</f>
        <v>0</v>
      </c>
      <c r="AC398" s="11" t="b">
        <f>IF(OR(H398=Локализация!$C$118,H398=5),4,IF(OR(H398=Локализация!$C$119,H398=4),2,IF(OR(H398=Локализация!$C$120,H398=3),0,IF(OR(H398=Локализация!$C$121,H398=2),-1,IF(OR(H398=Локализация!$C$122,H398=1),-2)))))</f>
        <v>0</v>
      </c>
      <c r="AD398" s="11" t="b">
        <f>IF(OR(I398=Локализация!$C$124,I398=5),-2,IF(OR(I398=Локализация!$C$125,I398=4),-1,IF(OR(I398=Локализация!$C$126,I398=3),0,IF(OR(I398=Локализация!$C$127,I398=2),2,IF(OR(I398=Локализация!$C$128,I398=1),4)))))</f>
        <v>0</v>
      </c>
      <c r="AE398" s="11" t="b">
        <f>IF(OR(J398=Локализация!$C$118,J398=5),4,IF(OR(J398=Локализация!$C$119,J398=4),2,IF(OR(J398=Локализация!$C$120,J398=3),0,IF(OR(J398=Локализация!$C$121,J398=2),-1,IF(OR(J398=Локализация!$C$122,J398=1),-2)))))</f>
        <v>0</v>
      </c>
      <c r="AF398" s="11" t="b">
        <f>IF(OR(K398=Локализация!$C$124,K398=5),-2,IF(OR(K398=Локализация!$C$125,K398=4),-1,IF(OR(K398=Локализация!$C$126,K398=3),0,IF(OR(K398=Локализация!$C$127,K398=2),2,IF(OR(K398=Локализация!$C$128,K398=1),4)))))</f>
        <v>0</v>
      </c>
      <c r="AG398" s="11" t="b">
        <f>IF(OR(L398=Локализация!$C$118,L398=5),4,IF(OR(L398=Локализация!$C$119,L398=4),2,IF(OR(L398=Локализация!$C$120,L398=3),0,IF(OR(L398=Локализация!$C$121,L398=2),-1,IF(OR(L398=Локализация!$C$122,L398=1),-2)))))</f>
        <v>0</v>
      </c>
      <c r="AH398" s="11" t="b">
        <f>IF(OR(M398=Локализация!$C$124,M398=5),-2,IF(OR(M398=Локализация!$C$125,M398=4),-1,IF(OR(M398=Локализация!$C$126,M398=3),0,IF(OR(M398=Локализация!$C$127,M398=2),2,IF(OR(M398=Локализация!$C$128,M398=1),4)))))</f>
        <v>0</v>
      </c>
      <c r="AI398" s="11" t="b">
        <f>IF(OR(N398=Локализация!$C$118,N398=5),4,IF(OR(N398=Локализация!$C$119,N398=4),2,IF(OR(N398=Локализация!$C$120,N398=3),0,IF(OR(N398=Локализация!$C$121,N398=2),-1,IF(OR(N398=Локализация!$C$122,N398=1),-2)))))</f>
        <v>0</v>
      </c>
      <c r="AJ398" s="11" t="b">
        <f>IF(OR(O398=Локализация!$C$124,O398=5),-2,IF(OR(O398=Локализация!$C$125,O398=4),-1,IF(OR(O398=Локализация!$C$126,O398=3),0,IF(OR(O398=Локализация!$C$127,O398=2),2,IF(OR(O398=Локализация!$C$128,O398=1),4)))))</f>
        <v>0</v>
      </c>
      <c r="AK398" s="11" t="b">
        <f>IF(OR(P398=Локализация!$C$118,P398=5),4,IF(OR(P398=Локализация!$C$119,P398=4),2,IF(OR(P398=Локализация!$C$120,P398=3),0,IF(OR(P398=Локализация!$C$121,P398=2),-1,IF(OR(P398=Локализация!$C$122,P398=1),-2)))))</f>
        <v>0</v>
      </c>
      <c r="AL398" s="11" t="b">
        <f>IF(OR(Q398=Локализация!$C$124,Q398=5),-2,IF(OR(Q398=Локализация!$C$125,Q398=4),-1,IF(OR(Q398=Локализация!$C$126,Q398=3),0,IF(OR(Q398=Локализация!$C$127,Q398=2),2,IF(OR(Q398=Локализация!$C$128,Q398=1),4)))))</f>
        <v>0</v>
      </c>
      <c r="AM398" s="11" t="b">
        <f>IF(OR(R398=Локализация!$C$118,R398=5),4,IF(OR(R398=Локализация!$C$119,R398=4),2,IF(OR(R398=Локализация!$C$120,R398=3),0,IF(OR(R398=Локализация!$C$121,R398=2),-1,IF(OR(R398=Локализация!$C$122,R398=1),-2)))))</f>
        <v>0</v>
      </c>
      <c r="AN398" s="11" t="b">
        <f>IF(OR(S398=Локализация!$C$124,S398=5),-2,IF(OR(S398=Локализация!$C$125,S398=4),-1,IF(OR(S398=Локализация!$C$126,S398=3),0,IF(OR(S398=Локализация!$C$127,S398=2),2,IF(OR(S398=Локализация!$C$128,S398=1),4)))))</f>
        <v>0</v>
      </c>
      <c r="AO398" s="11" t="b">
        <f>IF(OR(T398=Локализация!$C$118,T398=5),4,IF(OR(T398=Локализация!$C$119,T398=4),2,IF(OR(T398=Локализация!$C$120,T398=3),0,IF(OR(T398=Локализация!$C$121,T398=2),-1,IF(OR(T398=Локализация!$C$122,T398=1),-2)))))</f>
        <v>0</v>
      </c>
      <c r="AP398" s="11" t="b">
        <f>IF(OR(U398=Локализация!$C$124,U398=5),-2,IF(OR(U398=Локализация!$C$125,U398=4),-1,IF(OR(U398=Локализация!$C$126,U398=3),0,IF(OR(U398=Локализация!$C$127,U398=2),2,IF(OR(U398=Локализация!$C$128,U398=1),4)))))</f>
        <v>0</v>
      </c>
      <c r="AR398" s="11" t="str">
        <f t="shared" si="127"/>
        <v>ЛОЖЬЛОЖЬ</v>
      </c>
      <c r="AS398" s="11" t="str">
        <f t="shared" si="128"/>
        <v>ЛОЖЬЛОЖЬ</v>
      </c>
      <c r="AT398" s="11" t="str">
        <f t="shared" si="129"/>
        <v>ЛОЖЬЛОЖЬ</v>
      </c>
      <c r="AU398" s="11" t="str">
        <f t="shared" si="130"/>
        <v>ЛОЖЬЛОЖЬ</v>
      </c>
      <c r="AV398" s="11" t="str">
        <f t="shared" si="131"/>
        <v>ЛОЖЬЛОЖЬ</v>
      </c>
      <c r="AW398" s="11" t="str">
        <f t="shared" si="132"/>
        <v>ЛОЖЬЛОЖЬ</v>
      </c>
      <c r="AX398" s="11" t="str">
        <f t="shared" si="133"/>
        <v>ЛОЖЬЛОЖЬ</v>
      </c>
      <c r="AY398" s="11" t="str">
        <f t="shared" si="134"/>
        <v>ЛОЖЬЛОЖЬ</v>
      </c>
      <c r="AZ398" s="11" t="str">
        <f t="shared" si="135"/>
        <v>ЛОЖЬЛОЖЬ</v>
      </c>
      <c r="BA398" s="11" t="str">
        <f t="shared" si="136"/>
        <v>ЛОЖЬЛОЖЬ</v>
      </c>
      <c r="BC398" s="11" t="str">
        <f t="shared" si="137"/>
        <v/>
      </c>
      <c r="BD398" s="11" t="str">
        <f t="shared" si="138"/>
        <v/>
      </c>
      <c r="BE398" s="11" t="str">
        <f t="shared" si="139"/>
        <v/>
      </c>
      <c r="BF398" s="11" t="str">
        <f t="shared" si="140"/>
        <v/>
      </c>
      <c r="BG398" s="11" t="str">
        <f t="shared" si="141"/>
        <v/>
      </c>
      <c r="BH398" s="11" t="str">
        <f t="shared" si="142"/>
        <v/>
      </c>
      <c r="BI398" s="11" t="str">
        <f t="shared" si="143"/>
        <v/>
      </c>
      <c r="BJ398" s="11" t="str">
        <f t="shared" si="144"/>
        <v/>
      </c>
      <c r="BK398" s="11" t="str">
        <f t="shared" si="145"/>
        <v/>
      </c>
      <c r="BL398" s="11" t="str">
        <f t="shared" si="146"/>
        <v/>
      </c>
    </row>
    <row r="399" spans="23:64" x14ac:dyDescent="0.3">
      <c r="W399" s="11" t="b">
        <f>IF(OR(B399=Локализация!$C$118,B399=5),4,IF(OR(B399=Локализация!$C$119,B399=4),2,IF(OR(B399=Локализация!$C$120,B399=3),0,IF(OR(B399=Локализация!$C$121,B399=2),-1,IF(OR(B399=Локализация!$C$122,B399=1),-2)))))</f>
        <v>0</v>
      </c>
      <c r="X399" s="11" t="b">
        <f>IF(OR(C399=Локализация!$C$124,C399=5),-2,IF(OR(C399=Локализация!$C$125,C399=4),-1,IF(OR(C399=Локализация!$C$126,C399=3),0,IF(OR(C399=Локализация!$C$127,C399=2),2,IF(OR(C399=Локализация!$C$128,C399=1),4)))))</f>
        <v>0</v>
      </c>
      <c r="Y399" s="11" t="b">
        <f>IF(OR(D399=Локализация!$C$118,D399=5),4,IF(OR(D399=Локализация!$C$119,D399=4),2,IF(OR(D399=Локализация!$C$120,D399=3),0,IF(OR(D399=Локализация!$C$121,D399=2),-1,IF(OR(D399=Локализация!$C$122,D399=1),-2)))))</f>
        <v>0</v>
      </c>
      <c r="Z399" s="11" t="b">
        <f>IF(OR(E399=Локализация!$C$124,E399=5),-2,IF(OR(E399=Локализация!$C$125,E399=4),-1,IF(OR(E399=Локализация!$C$126,E399=3),0,IF(OR(E399=Локализация!$C$127,E399=2),2,IF(OR(E399=Локализация!$C$128,E399=1),4)))))</f>
        <v>0</v>
      </c>
      <c r="AA399" s="11" t="b">
        <f>IF(OR(F399=Локализация!$C$118,F399=5),4,IF(OR(F399=Локализация!$C$119,F399=4),2,IF(OR(F399=Локализация!$C$120,F399=3),0,IF(OR(F399=Локализация!$C$121,F399=2),-1,IF(OR(F399=Локализация!$C$122,F399=1),-2)))))</f>
        <v>0</v>
      </c>
      <c r="AB399" s="11" t="b">
        <f>IF(OR(G399=Локализация!$C$124,G399=5),-2,IF(OR(G399=Локализация!$C$125,G399=4),-1,IF(OR(G399=Локализация!$C$126,G399=3),0,IF(OR(G399=Локализация!$C$127,G399=2),2,IF(OR(G399=Локализация!$C$128,G399=1),4)))))</f>
        <v>0</v>
      </c>
      <c r="AC399" s="11" t="b">
        <f>IF(OR(H399=Локализация!$C$118,H399=5),4,IF(OR(H399=Локализация!$C$119,H399=4),2,IF(OR(H399=Локализация!$C$120,H399=3),0,IF(OR(H399=Локализация!$C$121,H399=2),-1,IF(OR(H399=Локализация!$C$122,H399=1),-2)))))</f>
        <v>0</v>
      </c>
      <c r="AD399" s="11" t="b">
        <f>IF(OR(I399=Локализация!$C$124,I399=5),-2,IF(OR(I399=Локализация!$C$125,I399=4),-1,IF(OR(I399=Локализация!$C$126,I399=3),0,IF(OR(I399=Локализация!$C$127,I399=2),2,IF(OR(I399=Локализация!$C$128,I399=1),4)))))</f>
        <v>0</v>
      </c>
      <c r="AE399" s="11" t="b">
        <f>IF(OR(J399=Локализация!$C$118,J399=5),4,IF(OR(J399=Локализация!$C$119,J399=4),2,IF(OR(J399=Локализация!$C$120,J399=3),0,IF(OR(J399=Локализация!$C$121,J399=2),-1,IF(OR(J399=Локализация!$C$122,J399=1),-2)))))</f>
        <v>0</v>
      </c>
      <c r="AF399" s="11" t="b">
        <f>IF(OR(K399=Локализация!$C$124,K399=5),-2,IF(OR(K399=Локализация!$C$125,K399=4),-1,IF(OR(K399=Локализация!$C$126,K399=3),0,IF(OR(K399=Локализация!$C$127,K399=2),2,IF(OR(K399=Локализация!$C$128,K399=1),4)))))</f>
        <v>0</v>
      </c>
      <c r="AG399" s="11" t="b">
        <f>IF(OR(L399=Локализация!$C$118,L399=5),4,IF(OR(L399=Локализация!$C$119,L399=4),2,IF(OR(L399=Локализация!$C$120,L399=3),0,IF(OR(L399=Локализация!$C$121,L399=2),-1,IF(OR(L399=Локализация!$C$122,L399=1),-2)))))</f>
        <v>0</v>
      </c>
      <c r="AH399" s="11" t="b">
        <f>IF(OR(M399=Локализация!$C$124,M399=5),-2,IF(OR(M399=Локализация!$C$125,M399=4),-1,IF(OR(M399=Локализация!$C$126,M399=3),0,IF(OR(M399=Локализация!$C$127,M399=2),2,IF(OR(M399=Локализация!$C$128,M399=1),4)))))</f>
        <v>0</v>
      </c>
      <c r="AI399" s="11" t="b">
        <f>IF(OR(N399=Локализация!$C$118,N399=5),4,IF(OR(N399=Локализация!$C$119,N399=4),2,IF(OR(N399=Локализация!$C$120,N399=3),0,IF(OR(N399=Локализация!$C$121,N399=2),-1,IF(OR(N399=Локализация!$C$122,N399=1),-2)))))</f>
        <v>0</v>
      </c>
      <c r="AJ399" s="11" t="b">
        <f>IF(OR(O399=Локализация!$C$124,O399=5),-2,IF(OR(O399=Локализация!$C$125,O399=4),-1,IF(OR(O399=Локализация!$C$126,O399=3),0,IF(OR(O399=Локализация!$C$127,O399=2),2,IF(OR(O399=Локализация!$C$128,O399=1),4)))))</f>
        <v>0</v>
      </c>
      <c r="AK399" s="11" t="b">
        <f>IF(OR(P399=Локализация!$C$118,P399=5),4,IF(OR(P399=Локализация!$C$119,P399=4),2,IF(OR(P399=Локализация!$C$120,P399=3),0,IF(OR(P399=Локализация!$C$121,P399=2),-1,IF(OR(P399=Локализация!$C$122,P399=1),-2)))))</f>
        <v>0</v>
      </c>
      <c r="AL399" s="11" t="b">
        <f>IF(OR(Q399=Локализация!$C$124,Q399=5),-2,IF(OR(Q399=Локализация!$C$125,Q399=4),-1,IF(OR(Q399=Локализация!$C$126,Q399=3),0,IF(OR(Q399=Локализация!$C$127,Q399=2),2,IF(OR(Q399=Локализация!$C$128,Q399=1),4)))))</f>
        <v>0</v>
      </c>
      <c r="AM399" s="11" t="b">
        <f>IF(OR(R399=Локализация!$C$118,R399=5),4,IF(OR(R399=Локализация!$C$119,R399=4),2,IF(OR(R399=Локализация!$C$120,R399=3),0,IF(OR(R399=Локализация!$C$121,R399=2),-1,IF(OR(R399=Локализация!$C$122,R399=1),-2)))))</f>
        <v>0</v>
      </c>
      <c r="AN399" s="11" t="b">
        <f>IF(OR(S399=Локализация!$C$124,S399=5),-2,IF(OR(S399=Локализация!$C$125,S399=4),-1,IF(OR(S399=Локализация!$C$126,S399=3),0,IF(OR(S399=Локализация!$C$127,S399=2),2,IF(OR(S399=Локализация!$C$128,S399=1),4)))))</f>
        <v>0</v>
      </c>
      <c r="AO399" s="11" t="b">
        <f>IF(OR(T399=Локализация!$C$118,T399=5),4,IF(OR(T399=Локализация!$C$119,T399=4),2,IF(OR(T399=Локализация!$C$120,T399=3),0,IF(OR(T399=Локализация!$C$121,T399=2),-1,IF(OR(T399=Локализация!$C$122,T399=1),-2)))))</f>
        <v>0</v>
      </c>
      <c r="AP399" s="11" t="b">
        <f>IF(OR(U399=Локализация!$C$124,U399=5),-2,IF(OR(U399=Локализация!$C$125,U399=4),-1,IF(OR(U399=Локализация!$C$126,U399=3),0,IF(OR(U399=Локализация!$C$127,U399=2),2,IF(OR(U399=Локализация!$C$128,U399=1),4)))))</f>
        <v>0</v>
      </c>
      <c r="AR399" s="11" t="str">
        <f t="shared" si="127"/>
        <v>ЛОЖЬЛОЖЬ</v>
      </c>
      <c r="AS399" s="11" t="str">
        <f t="shared" si="128"/>
        <v>ЛОЖЬЛОЖЬ</v>
      </c>
      <c r="AT399" s="11" t="str">
        <f t="shared" si="129"/>
        <v>ЛОЖЬЛОЖЬ</v>
      </c>
      <c r="AU399" s="11" t="str">
        <f t="shared" si="130"/>
        <v>ЛОЖЬЛОЖЬ</v>
      </c>
      <c r="AV399" s="11" t="str">
        <f t="shared" si="131"/>
        <v>ЛОЖЬЛОЖЬ</v>
      </c>
      <c r="AW399" s="11" t="str">
        <f t="shared" si="132"/>
        <v>ЛОЖЬЛОЖЬ</v>
      </c>
      <c r="AX399" s="11" t="str">
        <f t="shared" si="133"/>
        <v>ЛОЖЬЛОЖЬ</v>
      </c>
      <c r="AY399" s="11" t="str">
        <f t="shared" si="134"/>
        <v>ЛОЖЬЛОЖЬ</v>
      </c>
      <c r="AZ399" s="11" t="str">
        <f t="shared" si="135"/>
        <v>ЛОЖЬЛОЖЬ</v>
      </c>
      <c r="BA399" s="11" t="str">
        <f t="shared" si="136"/>
        <v>ЛОЖЬЛОЖЬ</v>
      </c>
      <c r="BC399" s="11" t="str">
        <f t="shared" si="137"/>
        <v/>
      </c>
      <c r="BD399" s="11" t="str">
        <f t="shared" si="138"/>
        <v/>
      </c>
      <c r="BE399" s="11" t="str">
        <f t="shared" si="139"/>
        <v/>
      </c>
      <c r="BF399" s="11" t="str">
        <f t="shared" si="140"/>
        <v/>
      </c>
      <c r="BG399" s="11" t="str">
        <f t="shared" si="141"/>
        <v/>
      </c>
      <c r="BH399" s="11" t="str">
        <f t="shared" si="142"/>
        <v/>
      </c>
      <c r="BI399" s="11" t="str">
        <f t="shared" si="143"/>
        <v/>
      </c>
      <c r="BJ399" s="11" t="str">
        <f t="shared" si="144"/>
        <v/>
      </c>
      <c r="BK399" s="11" t="str">
        <f t="shared" si="145"/>
        <v/>
      </c>
      <c r="BL399" s="11" t="str">
        <f t="shared" si="146"/>
        <v/>
      </c>
    </row>
    <row r="400" spans="23:64" x14ac:dyDescent="0.3">
      <c r="W400" s="11" t="b">
        <f>IF(OR(B400=Локализация!$C$118,B400=5),4,IF(OR(B400=Локализация!$C$119,B400=4),2,IF(OR(B400=Локализация!$C$120,B400=3),0,IF(OR(B400=Локализация!$C$121,B400=2),-1,IF(OR(B400=Локализация!$C$122,B400=1),-2)))))</f>
        <v>0</v>
      </c>
      <c r="X400" s="11" t="b">
        <f>IF(OR(C400=Локализация!$C$124,C400=5),-2,IF(OR(C400=Локализация!$C$125,C400=4),-1,IF(OR(C400=Локализация!$C$126,C400=3),0,IF(OR(C400=Локализация!$C$127,C400=2),2,IF(OR(C400=Локализация!$C$128,C400=1),4)))))</f>
        <v>0</v>
      </c>
      <c r="Y400" s="11" t="b">
        <f>IF(OR(D400=Локализация!$C$118,D400=5),4,IF(OR(D400=Локализация!$C$119,D400=4),2,IF(OR(D400=Локализация!$C$120,D400=3),0,IF(OR(D400=Локализация!$C$121,D400=2),-1,IF(OR(D400=Локализация!$C$122,D400=1),-2)))))</f>
        <v>0</v>
      </c>
      <c r="Z400" s="11" t="b">
        <f>IF(OR(E400=Локализация!$C$124,E400=5),-2,IF(OR(E400=Локализация!$C$125,E400=4),-1,IF(OR(E400=Локализация!$C$126,E400=3),0,IF(OR(E400=Локализация!$C$127,E400=2),2,IF(OR(E400=Локализация!$C$128,E400=1),4)))))</f>
        <v>0</v>
      </c>
      <c r="AA400" s="11" t="b">
        <f>IF(OR(F400=Локализация!$C$118,F400=5),4,IF(OR(F400=Локализация!$C$119,F400=4),2,IF(OR(F400=Локализация!$C$120,F400=3),0,IF(OR(F400=Локализация!$C$121,F400=2),-1,IF(OR(F400=Локализация!$C$122,F400=1),-2)))))</f>
        <v>0</v>
      </c>
      <c r="AB400" s="11" t="b">
        <f>IF(OR(G400=Локализация!$C$124,G400=5),-2,IF(OR(G400=Локализация!$C$125,G400=4),-1,IF(OR(G400=Локализация!$C$126,G400=3),0,IF(OR(G400=Локализация!$C$127,G400=2),2,IF(OR(G400=Локализация!$C$128,G400=1),4)))))</f>
        <v>0</v>
      </c>
      <c r="AC400" s="11" t="b">
        <f>IF(OR(H400=Локализация!$C$118,H400=5),4,IF(OR(H400=Локализация!$C$119,H400=4),2,IF(OR(H400=Локализация!$C$120,H400=3),0,IF(OR(H400=Локализация!$C$121,H400=2),-1,IF(OR(H400=Локализация!$C$122,H400=1),-2)))))</f>
        <v>0</v>
      </c>
      <c r="AD400" s="11" t="b">
        <f>IF(OR(I400=Локализация!$C$124,I400=5),-2,IF(OR(I400=Локализация!$C$125,I400=4),-1,IF(OR(I400=Локализация!$C$126,I400=3),0,IF(OR(I400=Локализация!$C$127,I400=2),2,IF(OR(I400=Локализация!$C$128,I400=1),4)))))</f>
        <v>0</v>
      </c>
      <c r="AE400" s="11" t="b">
        <f>IF(OR(J400=Локализация!$C$118,J400=5),4,IF(OR(J400=Локализация!$C$119,J400=4),2,IF(OR(J400=Локализация!$C$120,J400=3),0,IF(OR(J400=Локализация!$C$121,J400=2),-1,IF(OR(J400=Локализация!$C$122,J400=1),-2)))))</f>
        <v>0</v>
      </c>
      <c r="AF400" s="11" t="b">
        <f>IF(OR(K400=Локализация!$C$124,K400=5),-2,IF(OR(K400=Локализация!$C$125,K400=4),-1,IF(OR(K400=Локализация!$C$126,K400=3),0,IF(OR(K400=Локализация!$C$127,K400=2),2,IF(OR(K400=Локализация!$C$128,K400=1),4)))))</f>
        <v>0</v>
      </c>
      <c r="AG400" s="11" t="b">
        <f>IF(OR(L400=Локализация!$C$118,L400=5),4,IF(OR(L400=Локализация!$C$119,L400=4),2,IF(OR(L400=Локализация!$C$120,L400=3),0,IF(OR(L400=Локализация!$C$121,L400=2),-1,IF(OR(L400=Локализация!$C$122,L400=1),-2)))))</f>
        <v>0</v>
      </c>
      <c r="AH400" s="11" t="b">
        <f>IF(OR(M400=Локализация!$C$124,M400=5),-2,IF(OR(M400=Локализация!$C$125,M400=4),-1,IF(OR(M400=Локализация!$C$126,M400=3),0,IF(OR(M400=Локализация!$C$127,M400=2),2,IF(OR(M400=Локализация!$C$128,M400=1),4)))))</f>
        <v>0</v>
      </c>
      <c r="AI400" s="11" t="b">
        <f>IF(OR(N400=Локализация!$C$118,N400=5),4,IF(OR(N400=Локализация!$C$119,N400=4),2,IF(OR(N400=Локализация!$C$120,N400=3),0,IF(OR(N400=Локализация!$C$121,N400=2),-1,IF(OR(N400=Локализация!$C$122,N400=1),-2)))))</f>
        <v>0</v>
      </c>
      <c r="AJ400" s="11" t="b">
        <f>IF(OR(O400=Локализация!$C$124,O400=5),-2,IF(OR(O400=Локализация!$C$125,O400=4),-1,IF(OR(O400=Локализация!$C$126,O400=3),0,IF(OR(O400=Локализация!$C$127,O400=2),2,IF(OR(O400=Локализация!$C$128,O400=1),4)))))</f>
        <v>0</v>
      </c>
      <c r="AK400" s="11" t="b">
        <f>IF(OR(P400=Локализация!$C$118,P400=5),4,IF(OR(P400=Локализация!$C$119,P400=4),2,IF(OR(P400=Локализация!$C$120,P400=3),0,IF(OR(P400=Локализация!$C$121,P400=2),-1,IF(OR(P400=Локализация!$C$122,P400=1),-2)))))</f>
        <v>0</v>
      </c>
      <c r="AL400" s="11" t="b">
        <f>IF(OR(Q400=Локализация!$C$124,Q400=5),-2,IF(OR(Q400=Локализация!$C$125,Q400=4),-1,IF(OR(Q400=Локализация!$C$126,Q400=3),0,IF(OR(Q400=Локализация!$C$127,Q400=2),2,IF(OR(Q400=Локализация!$C$128,Q400=1),4)))))</f>
        <v>0</v>
      </c>
      <c r="AM400" s="11" t="b">
        <f>IF(OR(R400=Локализация!$C$118,R400=5),4,IF(OR(R400=Локализация!$C$119,R400=4),2,IF(OR(R400=Локализация!$C$120,R400=3),0,IF(OR(R400=Локализация!$C$121,R400=2),-1,IF(OR(R400=Локализация!$C$122,R400=1),-2)))))</f>
        <v>0</v>
      </c>
      <c r="AN400" s="11" t="b">
        <f>IF(OR(S400=Локализация!$C$124,S400=5),-2,IF(OR(S400=Локализация!$C$125,S400=4),-1,IF(OR(S400=Локализация!$C$126,S400=3),0,IF(OR(S400=Локализация!$C$127,S400=2),2,IF(OR(S400=Локализация!$C$128,S400=1),4)))))</f>
        <v>0</v>
      </c>
      <c r="AO400" s="11" t="b">
        <f>IF(OR(T400=Локализация!$C$118,T400=5),4,IF(OR(T400=Локализация!$C$119,T400=4),2,IF(OR(T400=Локализация!$C$120,T400=3),0,IF(OR(T400=Локализация!$C$121,T400=2),-1,IF(OR(T400=Локализация!$C$122,T400=1),-2)))))</f>
        <v>0</v>
      </c>
      <c r="AP400" s="11" t="b">
        <f>IF(OR(U400=Локализация!$C$124,U400=5),-2,IF(OR(U400=Локализация!$C$125,U400=4),-1,IF(OR(U400=Локализация!$C$126,U400=3),0,IF(OR(U400=Локализация!$C$127,U400=2),2,IF(OR(U400=Локализация!$C$128,U400=1),4)))))</f>
        <v>0</v>
      </c>
      <c r="AR400" s="11" t="str">
        <f t="shared" si="127"/>
        <v>ЛОЖЬЛОЖЬ</v>
      </c>
      <c r="AS400" s="11" t="str">
        <f t="shared" si="128"/>
        <v>ЛОЖЬЛОЖЬ</v>
      </c>
      <c r="AT400" s="11" t="str">
        <f t="shared" si="129"/>
        <v>ЛОЖЬЛОЖЬ</v>
      </c>
      <c r="AU400" s="11" t="str">
        <f t="shared" si="130"/>
        <v>ЛОЖЬЛОЖЬ</v>
      </c>
      <c r="AV400" s="11" t="str">
        <f t="shared" si="131"/>
        <v>ЛОЖЬЛОЖЬ</v>
      </c>
      <c r="AW400" s="11" t="str">
        <f t="shared" si="132"/>
        <v>ЛОЖЬЛОЖЬ</v>
      </c>
      <c r="AX400" s="11" t="str">
        <f t="shared" si="133"/>
        <v>ЛОЖЬЛОЖЬ</v>
      </c>
      <c r="AY400" s="11" t="str">
        <f t="shared" si="134"/>
        <v>ЛОЖЬЛОЖЬ</v>
      </c>
      <c r="AZ400" s="11" t="str">
        <f t="shared" si="135"/>
        <v>ЛОЖЬЛОЖЬ</v>
      </c>
      <c r="BA400" s="11" t="str">
        <f t="shared" si="136"/>
        <v>ЛОЖЬЛОЖЬ</v>
      </c>
      <c r="BC400" s="11" t="str">
        <f t="shared" si="137"/>
        <v/>
      </c>
      <c r="BD400" s="11" t="str">
        <f t="shared" si="138"/>
        <v/>
      </c>
      <c r="BE400" s="11" t="str">
        <f t="shared" si="139"/>
        <v/>
      </c>
      <c r="BF400" s="11" t="str">
        <f t="shared" si="140"/>
        <v/>
      </c>
      <c r="BG400" s="11" t="str">
        <f t="shared" si="141"/>
        <v/>
      </c>
      <c r="BH400" s="11" t="str">
        <f t="shared" si="142"/>
        <v/>
      </c>
      <c r="BI400" s="11" t="str">
        <f t="shared" si="143"/>
        <v/>
      </c>
      <c r="BJ400" s="11" t="str">
        <f t="shared" si="144"/>
        <v/>
      </c>
      <c r="BK400" s="11" t="str">
        <f t="shared" si="145"/>
        <v/>
      </c>
      <c r="BL400" s="11" t="str">
        <f t="shared" si="146"/>
        <v/>
      </c>
    </row>
    <row r="401" spans="23:64" x14ac:dyDescent="0.3">
      <c r="W401" s="11" t="b">
        <f>IF(OR(B401=Локализация!$C$118,B401=5),4,IF(OR(B401=Локализация!$C$119,B401=4),2,IF(OR(B401=Локализация!$C$120,B401=3),0,IF(OR(B401=Локализация!$C$121,B401=2),-1,IF(OR(B401=Локализация!$C$122,B401=1),-2)))))</f>
        <v>0</v>
      </c>
      <c r="X401" s="11" t="b">
        <f>IF(OR(C401=Локализация!$C$124,C401=5),-2,IF(OR(C401=Локализация!$C$125,C401=4),-1,IF(OR(C401=Локализация!$C$126,C401=3),0,IF(OR(C401=Локализация!$C$127,C401=2),2,IF(OR(C401=Локализация!$C$128,C401=1),4)))))</f>
        <v>0</v>
      </c>
      <c r="Y401" s="11" t="b">
        <f>IF(OR(D401=Локализация!$C$118,D401=5),4,IF(OR(D401=Локализация!$C$119,D401=4),2,IF(OR(D401=Локализация!$C$120,D401=3),0,IF(OR(D401=Локализация!$C$121,D401=2),-1,IF(OR(D401=Локализация!$C$122,D401=1),-2)))))</f>
        <v>0</v>
      </c>
      <c r="Z401" s="11" t="b">
        <f>IF(OR(E401=Локализация!$C$124,E401=5),-2,IF(OR(E401=Локализация!$C$125,E401=4),-1,IF(OR(E401=Локализация!$C$126,E401=3),0,IF(OR(E401=Локализация!$C$127,E401=2),2,IF(OR(E401=Локализация!$C$128,E401=1),4)))))</f>
        <v>0</v>
      </c>
      <c r="AA401" s="11" t="b">
        <f>IF(OR(F401=Локализация!$C$118,F401=5),4,IF(OR(F401=Локализация!$C$119,F401=4),2,IF(OR(F401=Локализация!$C$120,F401=3),0,IF(OR(F401=Локализация!$C$121,F401=2),-1,IF(OR(F401=Локализация!$C$122,F401=1),-2)))))</f>
        <v>0</v>
      </c>
      <c r="AB401" s="11" t="b">
        <f>IF(OR(G401=Локализация!$C$124,G401=5),-2,IF(OR(G401=Локализация!$C$125,G401=4),-1,IF(OR(G401=Локализация!$C$126,G401=3),0,IF(OR(G401=Локализация!$C$127,G401=2),2,IF(OR(G401=Локализация!$C$128,G401=1),4)))))</f>
        <v>0</v>
      </c>
      <c r="AC401" s="11" t="b">
        <f>IF(OR(H401=Локализация!$C$118,H401=5),4,IF(OR(H401=Локализация!$C$119,H401=4),2,IF(OR(H401=Локализация!$C$120,H401=3),0,IF(OR(H401=Локализация!$C$121,H401=2),-1,IF(OR(H401=Локализация!$C$122,H401=1),-2)))))</f>
        <v>0</v>
      </c>
      <c r="AD401" s="11" t="b">
        <f>IF(OR(I401=Локализация!$C$124,I401=5),-2,IF(OR(I401=Локализация!$C$125,I401=4),-1,IF(OR(I401=Локализация!$C$126,I401=3),0,IF(OR(I401=Локализация!$C$127,I401=2),2,IF(OR(I401=Локализация!$C$128,I401=1),4)))))</f>
        <v>0</v>
      </c>
      <c r="AE401" s="11" t="b">
        <f>IF(OR(J401=Локализация!$C$118,J401=5),4,IF(OR(J401=Локализация!$C$119,J401=4),2,IF(OR(J401=Локализация!$C$120,J401=3),0,IF(OR(J401=Локализация!$C$121,J401=2),-1,IF(OR(J401=Локализация!$C$122,J401=1),-2)))))</f>
        <v>0</v>
      </c>
      <c r="AF401" s="11" t="b">
        <f>IF(OR(K401=Локализация!$C$124,K401=5),-2,IF(OR(K401=Локализация!$C$125,K401=4),-1,IF(OR(K401=Локализация!$C$126,K401=3),0,IF(OR(K401=Локализация!$C$127,K401=2),2,IF(OR(K401=Локализация!$C$128,K401=1),4)))))</f>
        <v>0</v>
      </c>
      <c r="AG401" s="11" t="b">
        <f>IF(OR(L401=Локализация!$C$118,L401=5),4,IF(OR(L401=Локализация!$C$119,L401=4),2,IF(OR(L401=Локализация!$C$120,L401=3),0,IF(OR(L401=Локализация!$C$121,L401=2),-1,IF(OR(L401=Локализация!$C$122,L401=1),-2)))))</f>
        <v>0</v>
      </c>
      <c r="AH401" s="11" t="b">
        <f>IF(OR(M401=Локализация!$C$124,M401=5),-2,IF(OR(M401=Локализация!$C$125,M401=4),-1,IF(OR(M401=Локализация!$C$126,M401=3),0,IF(OR(M401=Локализация!$C$127,M401=2),2,IF(OR(M401=Локализация!$C$128,M401=1),4)))))</f>
        <v>0</v>
      </c>
      <c r="AI401" s="11" t="b">
        <f>IF(OR(N401=Локализация!$C$118,N401=5),4,IF(OR(N401=Локализация!$C$119,N401=4),2,IF(OR(N401=Локализация!$C$120,N401=3),0,IF(OR(N401=Локализация!$C$121,N401=2),-1,IF(OR(N401=Локализация!$C$122,N401=1),-2)))))</f>
        <v>0</v>
      </c>
      <c r="AJ401" s="11" t="b">
        <f>IF(OR(O401=Локализация!$C$124,O401=5),-2,IF(OR(O401=Локализация!$C$125,O401=4),-1,IF(OR(O401=Локализация!$C$126,O401=3),0,IF(OR(O401=Локализация!$C$127,O401=2),2,IF(OR(O401=Локализация!$C$128,O401=1),4)))))</f>
        <v>0</v>
      </c>
      <c r="AK401" s="11" t="b">
        <f>IF(OR(P401=Локализация!$C$118,P401=5),4,IF(OR(P401=Локализация!$C$119,P401=4),2,IF(OR(P401=Локализация!$C$120,P401=3),0,IF(OR(P401=Локализация!$C$121,P401=2),-1,IF(OR(P401=Локализация!$C$122,P401=1),-2)))))</f>
        <v>0</v>
      </c>
      <c r="AL401" s="11" t="b">
        <f>IF(OR(Q401=Локализация!$C$124,Q401=5),-2,IF(OR(Q401=Локализация!$C$125,Q401=4),-1,IF(OR(Q401=Локализация!$C$126,Q401=3),0,IF(OR(Q401=Локализация!$C$127,Q401=2),2,IF(OR(Q401=Локализация!$C$128,Q401=1),4)))))</f>
        <v>0</v>
      </c>
      <c r="AM401" s="11" t="b">
        <f>IF(OR(R401=Локализация!$C$118,R401=5),4,IF(OR(R401=Локализация!$C$119,R401=4),2,IF(OR(R401=Локализация!$C$120,R401=3),0,IF(OR(R401=Локализация!$C$121,R401=2),-1,IF(OR(R401=Локализация!$C$122,R401=1),-2)))))</f>
        <v>0</v>
      </c>
      <c r="AN401" s="11" t="b">
        <f>IF(OR(S401=Локализация!$C$124,S401=5),-2,IF(OR(S401=Локализация!$C$125,S401=4),-1,IF(OR(S401=Локализация!$C$126,S401=3),0,IF(OR(S401=Локализация!$C$127,S401=2),2,IF(OR(S401=Локализация!$C$128,S401=1),4)))))</f>
        <v>0</v>
      </c>
      <c r="AO401" s="11" t="b">
        <f>IF(OR(T401=Локализация!$C$118,T401=5),4,IF(OR(T401=Локализация!$C$119,T401=4),2,IF(OR(T401=Локализация!$C$120,T401=3),0,IF(OR(T401=Локализация!$C$121,T401=2),-1,IF(OR(T401=Локализация!$C$122,T401=1),-2)))))</f>
        <v>0</v>
      </c>
      <c r="AP401" s="11" t="b">
        <f>IF(OR(U401=Локализация!$C$124,U401=5),-2,IF(OR(U401=Локализация!$C$125,U401=4),-1,IF(OR(U401=Локализация!$C$126,U401=3),0,IF(OR(U401=Локализация!$C$127,U401=2),2,IF(OR(U401=Локализация!$C$128,U401=1),4)))))</f>
        <v>0</v>
      </c>
      <c r="AR401" s="11" t="str">
        <f t="shared" si="127"/>
        <v>ЛОЖЬЛОЖЬ</v>
      </c>
      <c r="AS401" s="11" t="str">
        <f t="shared" si="128"/>
        <v>ЛОЖЬЛОЖЬ</v>
      </c>
      <c r="AT401" s="11" t="str">
        <f t="shared" si="129"/>
        <v>ЛОЖЬЛОЖЬ</v>
      </c>
      <c r="AU401" s="11" t="str">
        <f t="shared" si="130"/>
        <v>ЛОЖЬЛОЖЬ</v>
      </c>
      <c r="AV401" s="11" t="str">
        <f t="shared" si="131"/>
        <v>ЛОЖЬЛОЖЬ</v>
      </c>
      <c r="AW401" s="11" t="str">
        <f t="shared" si="132"/>
        <v>ЛОЖЬЛОЖЬ</v>
      </c>
      <c r="AX401" s="11" t="str">
        <f t="shared" si="133"/>
        <v>ЛОЖЬЛОЖЬ</v>
      </c>
      <c r="AY401" s="11" t="str">
        <f t="shared" si="134"/>
        <v>ЛОЖЬЛОЖЬ</v>
      </c>
      <c r="AZ401" s="11" t="str">
        <f t="shared" si="135"/>
        <v>ЛОЖЬЛОЖЬ</v>
      </c>
      <c r="BA401" s="11" t="str">
        <f t="shared" si="136"/>
        <v>ЛОЖЬЛОЖЬ</v>
      </c>
      <c r="BC401" s="11" t="str">
        <f t="shared" si="137"/>
        <v/>
      </c>
      <c r="BD401" s="11" t="str">
        <f t="shared" si="138"/>
        <v/>
      </c>
      <c r="BE401" s="11" t="str">
        <f t="shared" si="139"/>
        <v/>
      </c>
      <c r="BF401" s="11" t="str">
        <f t="shared" si="140"/>
        <v/>
      </c>
      <c r="BG401" s="11" t="str">
        <f t="shared" si="141"/>
        <v/>
      </c>
      <c r="BH401" s="11" t="str">
        <f t="shared" si="142"/>
        <v/>
      </c>
      <c r="BI401" s="11" t="str">
        <f t="shared" si="143"/>
        <v/>
      </c>
      <c r="BJ401" s="11" t="str">
        <f t="shared" si="144"/>
        <v/>
      </c>
      <c r="BK401" s="11" t="str">
        <f t="shared" si="145"/>
        <v/>
      </c>
      <c r="BL401" s="11" t="str">
        <f t="shared" si="146"/>
        <v/>
      </c>
    </row>
    <row r="402" spans="23:64" x14ac:dyDescent="0.3">
      <c r="W402" s="11" t="b">
        <f>IF(OR(B402=Локализация!$C$118,B402=5),4,IF(OR(B402=Локализация!$C$119,B402=4),2,IF(OR(B402=Локализация!$C$120,B402=3),0,IF(OR(B402=Локализация!$C$121,B402=2),-1,IF(OR(B402=Локализация!$C$122,B402=1),-2)))))</f>
        <v>0</v>
      </c>
      <c r="X402" s="11" t="b">
        <f>IF(OR(C402=Локализация!$C$124,C402=5),-2,IF(OR(C402=Локализация!$C$125,C402=4),-1,IF(OR(C402=Локализация!$C$126,C402=3),0,IF(OR(C402=Локализация!$C$127,C402=2),2,IF(OR(C402=Локализация!$C$128,C402=1),4)))))</f>
        <v>0</v>
      </c>
      <c r="Y402" s="11" t="b">
        <f>IF(OR(D402=Локализация!$C$118,D402=5),4,IF(OR(D402=Локализация!$C$119,D402=4),2,IF(OR(D402=Локализация!$C$120,D402=3),0,IF(OR(D402=Локализация!$C$121,D402=2),-1,IF(OR(D402=Локализация!$C$122,D402=1),-2)))))</f>
        <v>0</v>
      </c>
      <c r="Z402" s="11" t="b">
        <f>IF(OR(E402=Локализация!$C$124,E402=5),-2,IF(OR(E402=Локализация!$C$125,E402=4),-1,IF(OR(E402=Локализация!$C$126,E402=3),0,IF(OR(E402=Локализация!$C$127,E402=2),2,IF(OR(E402=Локализация!$C$128,E402=1),4)))))</f>
        <v>0</v>
      </c>
      <c r="AA402" s="11" t="b">
        <f>IF(OR(F402=Локализация!$C$118,F402=5),4,IF(OR(F402=Локализация!$C$119,F402=4),2,IF(OR(F402=Локализация!$C$120,F402=3),0,IF(OR(F402=Локализация!$C$121,F402=2),-1,IF(OR(F402=Локализация!$C$122,F402=1),-2)))))</f>
        <v>0</v>
      </c>
      <c r="AB402" s="11" t="b">
        <f>IF(OR(G402=Локализация!$C$124,G402=5),-2,IF(OR(G402=Локализация!$C$125,G402=4),-1,IF(OR(G402=Локализация!$C$126,G402=3),0,IF(OR(G402=Локализация!$C$127,G402=2),2,IF(OR(G402=Локализация!$C$128,G402=1),4)))))</f>
        <v>0</v>
      </c>
      <c r="AC402" s="11" t="b">
        <f>IF(OR(H402=Локализация!$C$118,H402=5),4,IF(OR(H402=Локализация!$C$119,H402=4),2,IF(OR(H402=Локализация!$C$120,H402=3),0,IF(OR(H402=Локализация!$C$121,H402=2),-1,IF(OR(H402=Локализация!$C$122,H402=1),-2)))))</f>
        <v>0</v>
      </c>
      <c r="AD402" s="11" t="b">
        <f>IF(OR(I402=Локализация!$C$124,I402=5),-2,IF(OR(I402=Локализация!$C$125,I402=4),-1,IF(OR(I402=Локализация!$C$126,I402=3),0,IF(OR(I402=Локализация!$C$127,I402=2),2,IF(OR(I402=Локализация!$C$128,I402=1),4)))))</f>
        <v>0</v>
      </c>
      <c r="AE402" s="11" t="b">
        <f>IF(OR(J402=Локализация!$C$118,J402=5),4,IF(OR(J402=Локализация!$C$119,J402=4),2,IF(OR(J402=Локализация!$C$120,J402=3),0,IF(OR(J402=Локализация!$C$121,J402=2),-1,IF(OR(J402=Локализация!$C$122,J402=1),-2)))))</f>
        <v>0</v>
      </c>
      <c r="AF402" s="11" t="b">
        <f>IF(OR(K402=Локализация!$C$124,K402=5),-2,IF(OR(K402=Локализация!$C$125,K402=4),-1,IF(OR(K402=Локализация!$C$126,K402=3),0,IF(OR(K402=Локализация!$C$127,K402=2),2,IF(OR(K402=Локализация!$C$128,K402=1),4)))))</f>
        <v>0</v>
      </c>
      <c r="AG402" s="11" t="b">
        <f>IF(OR(L402=Локализация!$C$118,L402=5),4,IF(OR(L402=Локализация!$C$119,L402=4),2,IF(OR(L402=Локализация!$C$120,L402=3),0,IF(OR(L402=Локализация!$C$121,L402=2),-1,IF(OR(L402=Локализация!$C$122,L402=1),-2)))))</f>
        <v>0</v>
      </c>
      <c r="AH402" s="11" t="b">
        <f>IF(OR(M402=Локализация!$C$124,M402=5),-2,IF(OR(M402=Локализация!$C$125,M402=4),-1,IF(OR(M402=Локализация!$C$126,M402=3),0,IF(OR(M402=Локализация!$C$127,M402=2),2,IF(OR(M402=Локализация!$C$128,M402=1),4)))))</f>
        <v>0</v>
      </c>
      <c r="AI402" s="11" t="b">
        <f>IF(OR(N402=Локализация!$C$118,N402=5),4,IF(OR(N402=Локализация!$C$119,N402=4),2,IF(OR(N402=Локализация!$C$120,N402=3),0,IF(OR(N402=Локализация!$C$121,N402=2),-1,IF(OR(N402=Локализация!$C$122,N402=1),-2)))))</f>
        <v>0</v>
      </c>
      <c r="AJ402" s="11" t="b">
        <f>IF(OR(O402=Локализация!$C$124,O402=5),-2,IF(OR(O402=Локализация!$C$125,O402=4),-1,IF(OR(O402=Локализация!$C$126,O402=3),0,IF(OR(O402=Локализация!$C$127,O402=2),2,IF(OR(O402=Локализация!$C$128,O402=1),4)))))</f>
        <v>0</v>
      </c>
      <c r="AK402" s="11" t="b">
        <f>IF(OR(P402=Локализация!$C$118,P402=5),4,IF(OR(P402=Локализация!$C$119,P402=4),2,IF(OR(P402=Локализация!$C$120,P402=3),0,IF(OR(P402=Локализация!$C$121,P402=2),-1,IF(OR(P402=Локализация!$C$122,P402=1),-2)))))</f>
        <v>0</v>
      </c>
      <c r="AL402" s="11" t="b">
        <f>IF(OR(Q402=Локализация!$C$124,Q402=5),-2,IF(OR(Q402=Локализация!$C$125,Q402=4),-1,IF(OR(Q402=Локализация!$C$126,Q402=3),0,IF(OR(Q402=Локализация!$C$127,Q402=2),2,IF(OR(Q402=Локализация!$C$128,Q402=1),4)))))</f>
        <v>0</v>
      </c>
      <c r="AM402" s="11" t="b">
        <f>IF(OR(R402=Локализация!$C$118,R402=5),4,IF(OR(R402=Локализация!$C$119,R402=4),2,IF(OR(R402=Локализация!$C$120,R402=3),0,IF(OR(R402=Локализация!$C$121,R402=2),-1,IF(OR(R402=Локализация!$C$122,R402=1),-2)))))</f>
        <v>0</v>
      </c>
      <c r="AN402" s="11" t="b">
        <f>IF(OR(S402=Локализация!$C$124,S402=5),-2,IF(OR(S402=Локализация!$C$125,S402=4),-1,IF(OR(S402=Локализация!$C$126,S402=3),0,IF(OR(S402=Локализация!$C$127,S402=2),2,IF(OR(S402=Локализация!$C$128,S402=1),4)))))</f>
        <v>0</v>
      </c>
      <c r="AO402" s="11" t="b">
        <f>IF(OR(T402=Локализация!$C$118,T402=5),4,IF(OR(T402=Локализация!$C$119,T402=4),2,IF(OR(T402=Локализация!$C$120,T402=3),0,IF(OR(T402=Локализация!$C$121,T402=2),-1,IF(OR(T402=Локализация!$C$122,T402=1),-2)))))</f>
        <v>0</v>
      </c>
      <c r="AP402" s="11" t="b">
        <f>IF(OR(U402=Локализация!$C$124,U402=5),-2,IF(OR(U402=Локализация!$C$125,U402=4),-1,IF(OR(U402=Локализация!$C$126,U402=3),0,IF(OR(U402=Локализация!$C$127,U402=2),2,IF(OR(U402=Локализация!$C$128,U402=1),4)))))</f>
        <v>0</v>
      </c>
      <c r="AR402" s="11" t="str">
        <f t="shared" si="127"/>
        <v>ЛОЖЬЛОЖЬ</v>
      </c>
      <c r="AS402" s="11" t="str">
        <f t="shared" si="128"/>
        <v>ЛОЖЬЛОЖЬ</v>
      </c>
      <c r="AT402" s="11" t="str">
        <f t="shared" si="129"/>
        <v>ЛОЖЬЛОЖЬ</v>
      </c>
      <c r="AU402" s="11" t="str">
        <f t="shared" si="130"/>
        <v>ЛОЖЬЛОЖЬ</v>
      </c>
      <c r="AV402" s="11" t="str">
        <f t="shared" si="131"/>
        <v>ЛОЖЬЛОЖЬ</v>
      </c>
      <c r="AW402" s="11" t="str">
        <f t="shared" si="132"/>
        <v>ЛОЖЬЛОЖЬ</v>
      </c>
      <c r="AX402" s="11" t="str">
        <f t="shared" si="133"/>
        <v>ЛОЖЬЛОЖЬ</v>
      </c>
      <c r="AY402" s="11" t="str">
        <f t="shared" si="134"/>
        <v>ЛОЖЬЛОЖЬ</v>
      </c>
      <c r="AZ402" s="11" t="str">
        <f t="shared" si="135"/>
        <v>ЛОЖЬЛОЖЬ</v>
      </c>
      <c r="BA402" s="11" t="str">
        <f t="shared" si="136"/>
        <v>ЛОЖЬЛОЖЬ</v>
      </c>
      <c r="BC402" s="11" t="str">
        <f t="shared" si="137"/>
        <v/>
      </c>
      <c r="BD402" s="11" t="str">
        <f t="shared" si="138"/>
        <v/>
      </c>
      <c r="BE402" s="11" t="str">
        <f t="shared" si="139"/>
        <v/>
      </c>
      <c r="BF402" s="11" t="str">
        <f t="shared" si="140"/>
        <v/>
      </c>
      <c r="BG402" s="11" t="str">
        <f t="shared" si="141"/>
        <v/>
      </c>
      <c r="BH402" s="11" t="str">
        <f t="shared" si="142"/>
        <v/>
      </c>
      <c r="BI402" s="11" t="str">
        <f t="shared" si="143"/>
        <v/>
      </c>
      <c r="BJ402" s="11" t="str">
        <f t="shared" si="144"/>
        <v/>
      </c>
      <c r="BK402" s="11" t="str">
        <f t="shared" si="145"/>
        <v/>
      </c>
      <c r="BL402" s="11" t="str">
        <f t="shared" si="146"/>
        <v/>
      </c>
    </row>
    <row r="403" spans="23:64" x14ac:dyDescent="0.3">
      <c r="W403" s="11" t="b">
        <f>IF(OR(B403=Локализация!$C$118,B403=5),4,IF(OR(B403=Локализация!$C$119,B403=4),2,IF(OR(B403=Локализация!$C$120,B403=3),0,IF(OR(B403=Локализация!$C$121,B403=2),-1,IF(OR(B403=Локализация!$C$122,B403=1),-2)))))</f>
        <v>0</v>
      </c>
      <c r="X403" s="11" t="b">
        <f>IF(OR(C403=Локализация!$C$124,C403=5),-2,IF(OR(C403=Локализация!$C$125,C403=4),-1,IF(OR(C403=Локализация!$C$126,C403=3),0,IF(OR(C403=Локализация!$C$127,C403=2),2,IF(OR(C403=Локализация!$C$128,C403=1),4)))))</f>
        <v>0</v>
      </c>
      <c r="Y403" s="11" t="b">
        <f>IF(OR(D403=Локализация!$C$118,D403=5),4,IF(OR(D403=Локализация!$C$119,D403=4),2,IF(OR(D403=Локализация!$C$120,D403=3),0,IF(OR(D403=Локализация!$C$121,D403=2),-1,IF(OR(D403=Локализация!$C$122,D403=1),-2)))))</f>
        <v>0</v>
      </c>
      <c r="Z403" s="11" t="b">
        <f>IF(OR(E403=Локализация!$C$124,E403=5),-2,IF(OR(E403=Локализация!$C$125,E403=4),-1,IF(OR(E403=Локализация!$C$126,E403=3),0,IF(OR(E403=Локализация!$C$127,E403=2),2,IF(OR(E403=Локализация!$C$128,E403=1),4)))))</f>
        <v>0</v>
      </c>
      <c r="AA403" s="11" t="b">
        <f>IF(OR(F403=Локализация!$C$118,F403=5),4,IF(OR(F403=Локализация!$C$119,F403=4),2,IF(OR(F403=Локализация!$C$120,F403=3),0,IF(OR(F403=Локализация!$C$121,F403=2),-1,IF(OR(F403=Локализация!$C$122,F403=1),-2)))))</f>
        <v>0</v>
      </c>
      <c r="AB403" s="11" t="b">
        <f>IF(OR(G403=Локализация!$C$124,G403=5),-2,IF(OR(G403=Локализация!$C$125,G403=4),-1,IF(OR(G403=Локализация!$C$126,G403=3),0,IF(OR(G403=Локализация!$C$127,G403=2),2,IF(OR(G403=Локализация!$C$128,G403=1),4)))))</f>
        <v>0</v>
      </c>
      <c r="AC403" s="11" t="b">
        <f>IF(OR(H403=Локализация!$C$118,H403=5),4,IF(OR(H403=Локализация!$C$119,H403=4),2,IF(OR(H403=Локализация!$C$120,H403=3),0,IF(OR(H403=Локализация!$C$121,H403=2),-1,IF(OR(H403=Локализация!$C$122,H403=1),-2)))))</f>
        <v>0</v>
      </c>
      <c r="AD403" s="11" t="b">
        <f>IF(OR(I403=Локализация!$C$124,I403=5),-2,IF(OR(I403=Локализация!$C$125,I403=4),-1,IF(OR(I403=Локализация!$C$126,I403=3),0,IF(OR(I403=Локализация!$C$127,I403=2),2,IF(OR(I403=Локализация!$C$128,I403=1),4)))))</f>
        <v>0</v>
      </c>
      <c r="AE403" s="11" t="b">
        <f>IF(OR(J403=Локализация!$C$118,J403=5),4,IF(OR(J403=Локализация!$C$119,J403=4),2,IF(OR(J403=Локализация!$C$120,J403=3),0,IF(OR(J403=Локализация!$C$121,J403=2),-1,IF(OR(J403=Локализация!$C$122,J403=1),-2)))))</f>
        <v>0</v>
      </c>
      <c r="AF403" s="11" t="b">
        <f>IF(OR(K403=Локализация!$C$124,K403=5),-2,IF(OR(K403=Локализация!$C$125,K403=4),-1,IF(OR(K403=Локализация!$C$126,K403=3),0,IF(OR(K403=Локализация!$C$127,K403=2),2,IF(OR(K403=Локализация!$C$128,K403=1),4)))))</f>
        <v>0</v>
      </c>
      <c r="AG403" s="11" t="b">
        <f>IF(OR(L403=Локализация!$C$118,L403=5),4,IF(OR(L403=Локализация!$C$119,L403=4),2,IF(OR(L403=Локализация!$C$120,L403=3),0,IF(OR(L403=Локализация!$C$121,L403=2),-1,IF(OR(L403=Локализация!$C$122,L403=1),-2)))))</f>
        <v>0</v>
      </c>
      <c r="AH403" s="11" t="b">
        <f>IF(OR(M403=Локализация!$C$124,M403=5),-2,IF(OR(M403=Локализация!$C$125,M403=4),-1,IF(OR(M403=Локализация!$C$126,M403=3),0,IF(OR(M403=Локализация!$C$127,M403=2),2,IF(OR(M403=Локализация!$C$128,M403=1),4)))))</f>
        <v>0</v>
      </c>
      <c r="AI403" s="11" t="b">
        <f>IF(OR(N403=Локализация!$C$118,N403=5),4,IF(OR(N403=Локализация!$C$119,N403=4),2,IF(OR(N403=Локализация!$C$120,N403=3),0,IF(OR(N403=Локализация!$C$121,N403=2),-1,IF(OR(N403=Локализация!$C$122,N403=1),-2)))))</f>
        <v>0</v>
      </c>
      <c r="AJ403" s="11" t="b">
        <f>IF(OR(O403=Локализация!$C$124,O403=5),-2,IF(OR(O403=Локализация!$C$125,O403=4),-1,IF(OR(O403=Локализация!$C$126,O403=3),0,IF(OR(O403=Локализация!$C$127,O403=2),2,IF(OR(O403=Локализация!$C$128,O403=1),4)))))</f>
        <v>0</v>
      </c>
      <c r="AK403" s="11" t="b">
        <f>IF(OR(P403=Локализация!$C$118,P403=5),4,IF(OR(P403=Локализация!$C$119,P403=4),2,IF(OR(P403=Локализация!$C$120,P403=3),0,IF(OR(P403=Локализация!$C$121,P403=2),-1,IF(OR(P403=Локализация!$C$122,P403=1),-2)))))</f>
        <v>0</v>
      </c>
      <c r="AL403" s="11" t="b">
        <f>IF(OR(Q403=Локализация!$C$124,Q403=5),-2,IF(OR(Q403=Локализация!$C$125,Q403=4),-1,IF(OR(Q403=Локализация!$C$126,Q403=3),0,IF(OR(Q403=Локализация!$C$127,Q403=2),2,IF(OR(Q403=Локализация!$C$128,Q403=1),4)))))</f>
        <v>0</v>
      </c>
      <c r="AM403" s="11" t="b">
        <f>IF(OR(R403=Локализация!$C$118,R403=5),4,IF(OR(R403=Локализация!$C$119,R403=4),2,IF(OR(R403=Локализация!$C$120,R403=3),0,IF(OR(R403=Локализация!$C$121,R403=2),-1,IF(OR(R403=Локализация!$C$122,R403=1),-2)))))</f>
        <v>0</v>
      </c>
      <c r="AN403" s="11" t="b">
        <f>IF(OR(S403=Локализация!$C$124,S403=5),-2,IF(OR(S403=Локализация!$C$125,S403=4),-1,IF(OR(S403=Локализация!$C$126,S403=3),0,IF(OR(S403=Локализация!$C$127,S403=2),2,IF(OR(S403=Локализация!$C$128,S403=1),4)))))</f>
        <v>0</v>
      </c>
      <c r="AO403" s="11" t="b">
        <f>IF(OR(T403=Локализация!$C$118,T403=5),4,IF(OR(T403=Локализация!$C$119,T403=4),2,IF(OR(T403=Локализация!$C$120,T403=3),0,IF(OR(T403=Локализация!$C$121,T403=2),-1,IF(OR(T403=Локализация!$C$122,T403=1),-2)))))</f>
        <v>0</v>
      </c>
      <c r="AP403" s="11" t="b">
        <f>IF(OR(U403=Локализация!$C$124,U403=5),-2,IF(OR(U403=Локализация!$C$125,U403=4),-1,IF(OR(U403=Локализация!$C$126,U403=3),0,IF(OR(U403=Локализация!$C$127,U403=2),2,IF(OR(U403=Локализация!$C$128,U403=1),4)))))</f>
        <v>0</v>
      </c>
      <c r="AR403" s="11" t="str">
        <f t="shared" si="127"/>
        <v>ЛОЖЬЛОЖЬ</v>
      </c>
      <c r="AS403" s="11" t="str">
        <f t="shared" si="128"/>
        <v>ЛОЖЬЛОЖЬ</v>
      </c>
      <c r="AT403" s="11" t="str">
        <f t="shared" si="129"/>
        <v>ЛОЖЬЛОЖЬ</v>
      </c>
      <c r="AU403" s="11" t="str">
        <f t="shared" si="130"/>
        <v>ЛОЖЬЛОЖЬ</v>
      </c>
      <c r="AV403" s="11" t="str">
        <f t="shared" si="131"/>
        <v>ЛОЖЬЛОЖЬ</v>
      </c>
      <c r="AW403" s="11" t="str">
        <f t="shared" si="132"/>
        <v>ЛОЖЬЛОЖЬ</v>
      </c>
      <c r="AX403" s="11" t="str">
        <f t="shared" si="133"/>
        <v>ЛОЖЬЛОЖЬ</v>
      </c>
      <c r="AY403" s="11" t="str">
        <f t="shared" si="134"/>
        <v>ЛОЖЬЛОЖЬ</v>
      </c>
      <c r="AZ403" s="11" t="str">
        <f t="shared" si="135"/>
        <v>ЛОЖЬЛОЖЬ</v>
      </c>
      <c r="BA403" s="11" t="str">
        <f t="shared" si="136"/>
        <v>ЛОЖЬЛОЖЬ</v>
      </c>
      <c r="BC403" s="11" t="str">
        <f t="shared" si="137"/>
        <v/>
      </c>
      <c r="BD403" s="11" t="str">
        <f t="shared" si="138"/>
        <v/>
      </c>
      <c r="BE403" s="11" t="str">
        <f t="shared" si="139"/>
        <v/>
      </c>
      <c r="BF403" s="11" t="str">
        <f t="shared" si="140"/>
        <v/>
      </c>
      <c r="BG403" s="11" t="str">
        <f t="shared" si="141"/>
        <v/>
      </c>
      <c r="BH403" s="11" t="str">
        <f t="shared" si="142"/>
        <v/>
      </c>
      <c r="BI403" s="11" t="str">
        <f t="shared" si="143"/>
        <v/>
      </c>
      <c r="BJ403" s="11" t="str">
        <f t="shared" si="144"/>
        <v/>
      </c>
      <c r="BK403" s="11" t="str">
        <f t="shared" si="145"/>
        <v/>
      </c>
      <c r="BL403" s="11" t="str">
        <f t="shared" si="146"/>
        <v/>
      </c>
    </row>
    <row r="404" spans="23:64" x14ac:dyDescent="0.3">
      <c r="W404" s="11" t="b">
        <f>IF(OR(B404=Локализация!$C$118,B404=5),4,IF(OR(B404=Локализация!$C$119,B404=4),2,IF(OR(B404=Локализация!$C$120,B404=3),0,IF(OR(B404=Локализация!$C$121,B404=2),-1,IF(OR(B404=Локализация!$C$122,B404=1),-2)))))</f>
        <v>0</v>
      </c>
      <c r="X404" s="11" t="b">
        <f>IF(OR(C404=Локализация!$C$124,C404=5),-2,IF(OR(C404=Локализация!$C$125,C404=4),-1,IF(OR(C404=Локализация!$C$126,C404=3),0,IF(OR(C404=Локализация!$C$127,C404=2),2,IF(OR(C404=Локализация!$C$128,C404=1),4)))))</f>
        <v>0</v>
      </c>
      <c r="Y404" s="11" t="b">
        <f>IF(OR(D404=Локализация!$C$118,D404=5),4,IF(OR(D404=Локализация!$C$119,D404=4),2,IF(OR(D404=Локализация!$C$120,D404=3),0,IF(OR(D404=Локализация!$C$121,D404=2),-1,IF(OR(D404=Локализация!$C$122,D404=1),-2)))))</f>
        <v>0</v>
      </c>
      <c r="Z404" s="11" t="b">
        <f>IF(OR(E404=Локализация!$C$124,E404=5),-2,IF(OR(E404=Локализация!$C$125,E404=4),-1,IF(OR(E404=Локализация!$C$126,E404=3),0,IF(OR(E404=Локализация!$C$127,E404=2),2,IF(OR(E404=Локализация!$C$128,E404=1),4)))))</f>
        <v>0</v>
      </c>
      <c r="AA404" s="11" t="b">
        <f>IF(OR(F404=Локализация!$C$118,F404=5),4,IF(OR(F404=Локализация!$C$119,F404=4),2,IF(OR(F404=Локализация!$C$120,F404=3),0,IF(OR(F404=Локализация!$C$121,F404=2),-1,IF(OR(F404=Локализация!$C$122,F404=1),-2)))))</f>
        <v>0</v>
      </c>
      <c r="AB404" s="11" t="b">
        <f>IF(OR(G404=Локализация!$C$124,G404=5),-2,IF(OR(G404=Локализация!$C$125,G404=4),-1,IF(OR(G404=Локализация!$C$126,G404=3),0,IF(OR(G404=Локализация!$C$127,G404=2),2,IF(OR(G404=Локализация!$C$128,G404=1),4)))))</f>
        <v>0</v>
      </c>
      <c r="AC404" s="11" t="b">
        <f>IF(OR(H404=Локализация!$C$118,H404=5),4,IF(OR(H404=Локализация!$C$119,H404=4),2,IF(OR(H404=Локализация!$C$120,H404=3),0,IF(OR(H404=Локализация!$C$121,H404=2),-1,IF(OR(H404=Локализация!$C$122,H404=1),-2)))))</f>
        <v>0</v>
      </c>
      <c r="AD404" s="11" t="b">
        <f>IF(OR(I404=Локализация!$C$124,I404=5),-2,IF(OR(I404=Локализация!$C$125,I404=4),-1,IF(OR(I404=Локализация!$C$126,I404=3),0,IF(OR(I404=Локализация!$C$127,I404=2),2,IF(OR(I404=Локализация!$C$128,I404=1),4)))))</f>
        <v>0</v>
      </c>
      <c r="AE404" s="11" t="b">
        <f>IF(OR(J404=Локализация!$C$118,J404=5),4,IF(OR(J404=Локализация!$C$119,J404=4),2,IF(OR(J404=Локализация!$C$120,J404=3),0,IF(OR(J404=Локализация!$C$121,J404=2),-1,IF(OR(J404=Локализация!$C$122,J404=1),-2)))))</f>
        <v>0</v>
      </c>
      <c r="AF404" s="11" t="b">
        <f>IF(OR(K404=Локализация!$C$124,K404=5),-2,IF(OR(K404=Локализация!$C$125,K404=4),-1,IF(OR(K404=Локализация!$C$126,K404=3),0,IF(OR(K404=Локализация!$C$127,K404=2),2,IF(OR(K404=Локализация!$C$128,K404=1),4)))))</f>
        <v>0</v>
      </c>
      <c r="AG404" s="11" t="b">
        <f>IF(OR(L404=Локализация!$C$118,L404=5),4,IF(OR(L404=Локализация!$C$119,L404=4),2,IF(OR(L404=Локализация!$C$120,L404=3),0,IF(OR(L404=Локализация!$C$121,L404=2),-1,IF(OR(L404=Локализация!$C$122,L404=1),-2)))))</f>
        <v>0</v>
      </c>
      <c r="AH404" s="11" t="b">
        <f>IF(OR(M404=Локализация!$C$124,M404=5),-2,IF(OR(M404=Локализация!$C$125,M404=4),-1,IF(OR(M404=Локализация!$C$126,M404=3),0,IF(OR(M404=Локализация!$C$127,M404=2),2,IF(OR(M404=Локализация!$C$128,M404=1),4)))))</f>
        <v>0</v>
      </c>
      <c r="AI404" s="11" t="b">
        <f>IF(OR(N404=Локализация!$C$118,N404=5),4,IF(OR(N404=Локализация!$C$119,N404=4),2,IF(OR(N404=Локализация!$C$120,N404=3),0,IF(OR(N404=Локализация!$C$121,N404=2),-1,IF(OR(N404=Локализация!$C$122,N404=1),-2)))))</f>
        <v>0</v>
      </c>
      <c r="AJ404" s="11" t="b">
        <f>IF(OR(O404=Локализация!$C$124,O404=5),-2,IF(OR(O404=Локализация!$C$125,O404=4),-1,IF(OR(O404=Локализация!$C$126,O404=3),0,IF(OR(O404=Локализация!$C$127,O404=2),2,IF(OR(O404=Локализация!$C$128,O404=1),4)))))</f>
        <v>0</v>
      </c>
      <c r="AK404" s="11" t="b">
        <f>IF(OR(P404=Локализация!$C$118,P404=5),4,IF(OR(P404=Локализация!$C$119,P404=4),2,IF(OR(P404=Локализация!$C$120,P404=3),0,IF(OR(P404=Локализация!$C$121,P404=2),-1,IF(OR(P404=Локализация!$C$122,P404=1),-2)))))</f>
        <v>0</v>
      </c>
      <c r="AL404" s="11" t="b">
        <f>IF(OR(Q404=Локализация!$C$124,Q404=5),-2,IF(OR(Q404=Локализация!$C$125,Q404=4),-1,IF(OR(Q404=Локализация!$C$126,Q404=3),0,IF(OR(Q404=Локализация!$C$127,Q404=2),2,IF(OR(Q404=Локализация!$C$128,Q404=1),4)))))</f>
        <v>0</v>
      </c>
      <c r="AM404" s="11" t="b">
        <f>IF(OR(R404=Локализация!$C$118,R404=5),4,IF(OR(R404=Локализация!$C$119,R404=4),2,IF(OR(R404=Локализация!$C$120,R404=3),0,IF(OR(R404=Локализация!$C$121,R404=2),-1,IF(OR(R404=Локализация!$C$122,R404=1),-2)))))</f>
        <v>0</v>
      </c>
      <c r="AN404" s="11" t="b">
        <f>IF(OR(S404=Локализация!$C$124,S404=5),-2,IF(OR(S404=Локализация!$C$125,S404=4),-1,IF(OR(S404=Локализация!$C$126,S404=3),0,IF(OR(S404=Локализация!$C$127,S404=2),2,IF(OR(S404=Локализация!$C$128,S404=1),4)))))</f>
        <v>0</v>
      </c>
      <c r="AO404" s="11" t="b">
        <f>IF(OR(T404=Локализация!$C$118,T404=5),4,IF(OR(T404=Локализация!$C$119,T404=4),2,IF(OR(T404=Локализация!$C$120,T404=3),0,IF(OR(T404=Локализация!$C$121,T404=2),-1,IF(OR(T404=Локализация!$C$122,T404=1),-2)))))</f>
        <v>0</v>
      </c>
      <c r="AP404" s="11" t="b">
        <f>IF(OR(U404=Локализация!$C$124,U404=5),-2,IF(OR(U404=Локализация!$C$125,U404=4),-1,IF(OR(U404=Локализация!$C$126,U404=3),0,IF(OR(U404=Локализация!$C$127,U404=2),2,IF(OR(U404=Локализация!$C$128,U404=1),4)))))</f>
        <v>0</v>
      </c>
      <c r="AR404" s="11" t="str">
        <f t="shared" si="127"/>
        <v>ЛОЖЬЛОЖЬ</v>
      </c>
      <c r="AS404" s="11" t="str">
        <f t="shared" si="128"/>
        <v>ЛОЖЬЛОЖЬ</v>
      </c>
      <c r="AT404" s="11" t="str">
        <f t="shared" si="129"/>
        <v>ЛОЖЬЛОЖЬ</v>
      </c>
      <c r="AU404" s="11" t="str">
        <f t="shared" si="130"/>
        <v>ЛОЖЬЛОЖЬ</v>
      </c>
      <c r="AV404" s="11" t="str">
        <f t="shared" si="131"/>
        <v>ЛОЖЬЛОЖЬ</v>
      </c>
      <c r="AW404" s="11" t="str">
        <f t="shared" si="132"/>
        <v>ЛОЖЬЛОЖЬ</v>
      </c>
      <c r="AX404" s="11" t="str">
        <f t="shared" si="133"/>
        <v>ЛОЖЬЛОЖЬ</v>
      </c>
      <c r="AY404" s="11" t="str">
        <f t="shared" si="134"/>
        <v>ЛОЖЬЛОЖЬ</v>
      </c>
      <c r="AZ404" s="11" t="str">
        <f t="shared" si="135"/>
        <v>ЛОЖЬЛОЖЬ</v>
      </c>
      <c r="BA404" s="11" t="str">
        <f t="shared" si="136"/>
        <v>ЛОЖЬЛОЖЬ</v>
      </c>
      <c r="BC404" s="11" t="str">
        <f t="shared" si="137"/>
        <v/>
      </c>
      <c r="BD404" s="11" t="str">
        <f t="shared" si="138"/>
        <v/>
      </c>
      <c r="BE404" s="11" t="str">
        <f t="shared" si="139"/>
        <v/>
      </c>
      <c r="BF404" s="11" t="str">
        <f t="shared" si="140"/>
        <v/>
      </c>
      <c r="BG404" s="11" t="str">
        <f t="shared" si="141"/>
        <v/>
      </c>
      <c r="BH404" s="11" t="str">
        <f t="shared" si="142"/>
        <v/>
      </c>
      <c r="BI404" s="11" t="str">
        <f t="shared" si="143"/>
        <v/>
      </c>
      <c r="BJ404" s="11" t="str">
        <f t="shared" si="144"/>
        <v/>
      </c>
      <c r="BK404" s="11" t="str">
        <f t="shared" si="145"/>
        <v/>
      </c>
      <c r="BL404" s="11" t="str">
        <f t="shared" si="146"/>
        <v/>
      </c>
    </row>
    <row r="405" spans="23:64" x14ac:dyDescent="0.3">
      <c r="W405" s="11" t="b">
        <f>IF(OR(B405=Локализация!$C$118,B405=5),4,IF(OR(B405=Локализация!$C$119,B405=4),2,IF(OR(B405=Локализация!$C$120,B405=3),0,IF(OR(B405=Локализация!$C$121,B405=2),-1,IF(OR(B405=Локализация!$C$122,B405=1),-2)))))</f>
        <v>0</v>
      </c>
      <c r="X405" s="11" t="b">
        <f>IF(OR(C405=Локализация!$C$124,C405=5),-2,IF(OR(C405=Локализация!$C$125,C405=4),-1,IF(OR(C405=Локализация!$C$126,C405=3),0,IF(OR(C405=Локализация!$C$127,C405=2),2,IF(OR(C405=Локализация!$C$128,C405=1),4)))))</f>
        <v>0</v>
      </c>
      <c r="Y405" s="11" t="b">
        <f>IF(OR(D405=Локализация!$C$118,D405=5),4,IF(OR(D405=Локализация!$C$119,D405=4),2,IF(OR(D405=Локализация!$C$120,D405=3),0,IF(OR(D405=Локализация!$C$121,D405=2),-1,IF(OR(D405=Локализация!$C$122,D405=1),-2)))))</f>
        <v>0</v>
      </c>
      <c r="Z405" s="11" t="b">
        <f>IF(OR(E405=Локализация!$C$124,E405=5),-2,IF(OR(E405=Локализация!$C$125,E405=4),-1,IF(OR(E405=Локализация!$C$126,E405=3),0,IF(OR(E405=Локализация!$C$127,E405=2),2,IF(OR(E405=Локализация!$C$128,E405=1),4)))))</f>
        <v>0</v>
      </c>
      <c r="AA405" s="11" t="b">
        <f>IF(OR(F405=Локализация!$C$118,F405=5),4,IF(OR(F405=Локализация!$C$119,F405=4),2,IF(OR(F405=Локализация!$C$120,F405=3),0,IF(OR(F405=Локализация!$C$121,F405=2),-1,IF(OR(F405=Локализация!$C$122,F405=1),-2)))))</f>
        <v>0</v>
      </c>
      <c r="AB405" s="11" t="b">
        <f>IF(OR(G405=Локализация!$C$124,G405=5),-2,IF(OR(G405=Локализация!$C$125,G405=4),-1,IF(OR(G405=Локализация!$C$126,G405=3),0,IF(OR(G405=Локализация!$C$127,G405=2),2,IF(OR(G405=Локализация!$C$128,G405=1),4)))))</f>
        <v>0</v>
      </c>
      <c r="AC405" s="11" t="b">
        <f>IF(OR(H405=Локализация!$C$118,H405=5),4,IF(OR(H405=Локализация!$C$119,H405=4),2,IF(OR(H405=Локализация!$C$120,H405=3),0,IF(OR(H405=Локализация!$C$121,H405=2),-1,IF(OR(H405=Локализация!$C$122,H405=1),-2)))))</f>
        <v>0</v>
      </c>
      <c r="AD405" s="11" t="b">
        <f>IF(OR(I405=Локализация!$C$124,I405=5),-2,IF(OR(I405=Локализация!$C$125,I405=4),-1,IF(OR(I405=Локализация!$C$126,I405=3),0,IF(OR(I405=Локализация!$C$127,I405=2),2,IF(OR(I405=Локализация!$C$128,I405=1),4)))))</f>
        <v>0</v>
      </c>
      <c r="AE405" s="11" t="b">
        <f>IF(OR(J405=Локализация!$C$118,J405=5),4,IF(OR(J405=Локализация!$C$119,J405=4),2,IF(OR(J405=Локализация!$C$120,J405=3),0,IF(OR(J405=Локализация!$C$121,J405=2),-1,IF(OR(J405=Локализация!$C$122,J405=1),-2)))))</f>
        <v>0</v>
      </c>
      <c r="AF405" s="11" t="b">
        <f>IF(OR(K405=Локализация!$C$124,K405=5),-2,IF(OR(K405=Локализация!$C$125,K405=4),-1,IF(OR(K405=Локализация!$C$126,K405=3),0,IF(OR(K405=Локализация!$C$127,K405=2),2,IF(OR(K405=Локализация!$C$128,K405=1),4)))))</f>
        <v>0</v>
      </c>
      <c r="AG405" s="11" t="b">
        <f>IF(OR(L405=Локализация!$C$118,L405=5),4,IF(OR(L405=Локализация!$C$119,L405=4),2,IF(OR(L405=Локализация!$C$120,L405=3),0,IF(OR(L405=Локализация!$C$121,L405=2),-1,IF(OR(L405=Локализация!$C$122,L405=1),-2)))))</f>
        <v>0</v>
      </c>
      <c r="AH405" s="11" t="b">
        <f>IF(OR(M405=Локализация!$C$124,M405=5),-2,IF(OR(M405=Локализация!$C$125,M405=4),-1,IF(OR(M405=Локализация!$C$126,M405=3),0,IF(OR(M405=Локализация!$C$127,M405=2),2,IF(OR(M405=Локализация!$C$128,M405=1),4)))))</f>
        <v>0</v>
      </c>
      <c r="AI405" s="11" t="b">
        <f>IF(OR(N405=Локализация!$C$118,N405=5),4,IF(OR(N405=Локализация!$C$119,N405=4),2,IF(OR(N405=Локализация!$C$120,N405=3),0,IF(OR(N405=Локализация!$C$121,N405=2),-1,IF(OR(N405=Локализация!$C$122,N405=1),-2)))))</f>
        <v>0</v>
      </c>
      <c r="AJ405" s="11" t="b">
        <f>IF(OR(O405=Локализация!$C$124,O405=5),-2,IF(OR(O405=Локализация!$C$125,O405=4),-1,IF(OR(O405=Локализация!$C$126,O405=3),0,IF(OR(O405=Локализация!$C$127,O405=2),2,IF(OR(O405=Локализация!$C$128,O405=1),4)))))</f>
        <v>0</v>
      </c>
      <c r="AK405" s="11" t="b">
        <f>IF(OR(P405=Локализация!$C$118,P405=5),4,IF(OR(P405=Локализация!$C$119,P405=4),2,IF(OR(P405=Локализация!$C$120,P405=3),0,IF(OR(P405=Локализация!$C$121,P405=2),-1,IF(OR(P405=Локализация!$C$122,P405=1),-2)))))</f>
        <v>0</v>
      </c>
      <c r="AL405" s="11" t="b">
        <f>IF(OR(Q405=Локализация!$C$124,Q405=5),-2,IF(OR(Q405=Локализация!$C$125,Q405=4),-1,IF(OR(Q405=Локализация!$C$126,Q405=3),0,IF(OR(Q405=Локализация!$C$127,Q405=2),2,IF(OR(Q405=Локализация!$C$128,Q405=1),4)))))</f>
        <v>0</v>
      </c>
      <c r="AM405" s="11" t="b">
        <f>IF(OR(R405=Локализация!$C$118,R405=5),4,IF(OR(R405=Локализация!$C$119,R405=4),2,IF(OR(R405=Локализация!$C$120,R405=3),0,IF(OR(R405=Локализация!$C$121,R405=2),-1,IF(OR(R405=Локализация!$C$122,R405=1),-2)))))</f>
        <v>0</v>
      </c>
      <c r="AN405" s="11" t="b">
        <f>IF(OR(S405=Локализация!$C$124,S405=5),-2,IF(OR(S405=Локализация!$C$125,S405=4),-1,IF(OR(S405=Локализация!$C$126,S405=3),0,IF(OR(S405=Локализация!$C$127,S405=2),2,IF(OR(S405=Локализация!$C$128,S405=1),4)))))</f>
        <v>0</v>
      </c>
      <c r="AO405" s="11" t="b">
        <f>IF(OR(T405=Локализация!$C$118,T405=5),4,IF(OR(T405=Локализация!$C$119,T405=4),2,IF(OR(T405=Локализация!$C$120,T405=3),0,IF(OR(T405=Локализация!$C$121,T405=2),-1,IF(OR(T405=Локализация!$C$122,T405=1),-2)))))</f>
        <v>0</v>
      </c>
      <c r="AP405" s="11" t="b">
        <f>IF(OR(U405=Локализация!$C$124,U405=5),-2,IF(OR(U405=Локализация!$C$125,U405=4),-1,IF(OR(U405=Локализация!$C$126,U405=3),0,IF(OR(U405=Локализация!$C$127,U405=2),2,IF(OR(U405=Локализация!$C$128,U405=1),4)))))</f>
        <v>0</v>
      </c>
      <c r="AR405" s="11" t="str">
        <f t="shared" si="127"/>
        <v>ЛОЖЬЛОЖЬ</v>
      </c>
      <c r="AS405" s="11" t="str">
        <f t="shared" si="128"/>
        <v>ЛОЖЬЛОЖЬ</v>
      </c>
      <c r="AT405" s="11" t="str">
        <f t="shared" si="129"/>
        <v>ЛОЖЬЛОЖЬ</v>
      </c>
      <c r="AU405" s="11" t="str">
        <f t="shared" si="130"/>
        <v>ЛОЖЬЛОЖЬ</v>
      </c>
      <c r="AV405" s="11" t="str">
        <f t="shared" si="131"/>
        <v>ЛОЖЬЛОЖЬ</v>
      </c>
      <c r="AW405" s="11" t="str">
        <f t="shared" si="132"/>
        <v>ЛОЖЬЛОЖЬ</v>
      </c>
      <c r="AX405" s="11" t="str">
        <f t="shared" si="133"/>
        <v>ЛОЖЬЛОЖЬ</v>
      </c>
      <c r="AY405" s="11" t="str">
        <f t="shared" si="134"/>
        <v>ЛОЖЬЛОЖЬ</v>
      </c>
      <c r="AZ405" s="11" t="str">
        <f t="shared" si="135"/>
        <v>ЛОЖЬЛОЖЬ</v>
      </c>
      <c r="BA405" s="11" t="str">
        <f t="shared" si="136"/>
        <v>ЛОЖЬЛОЖЬ</v>
      </c>
      <c r="BC405" s="11" t="str">
        <f t="shared" si="137"/>
        <v/>
      </c>
      <c r="BD405" s="11" t="str">
        <f t="shared" si="138"/>
        <v/>
      </c>
      <c r="BE405" s="11" t="str">
        <f t="shared" si="139"/>
        <v/>
      </c>
      <c r="BF405" s="11" t="str">
        <f t="shared" si="140"/>
        <v/>
      </c>
      <c r="BG405" s="11" t="str">
        <f t="shared" si="141"/>
        <v/>
      </c>
      <c r="BH405" s="11" t="str">
        <f t="shared" si="142"/>
        <v/>
      </c>
      <c r="BI405" s="11" t="str">
        <f t="shared" si="143"/>
        <v/>
      </c>
      <c r="BJ405" s="11" t="str">
        <f t="shared" si="144"/>
        <v/>
      </c>
      <c r="BK405" s="11" t="str">
        <f t="shared" si="145"/>
        <v/>
      </c>
      <c r="BL405" s="11" t="str">
        <f t="shared" si="146"/>
        <v/>
      </c>
    </row>
    <row r="406" spans="23:64" x14ac:dyDescent="0.3">
      <c r="W406" s="11" t="b">
        <f>IF(OR(B406=Локализация!$C$118,B406=5),4,IF(OR(B406=Локализация!$C$119,B406=4),2,IF(OR(B406=Локализация!$C$120,B406=3),0,IF(OR(B406=Локализация!$C$121,B406=2),-1,IF(OR(B406=Локализация!$C$122,B406=1),-2)))))</f>
        <v>0</v>
      </c>
      <c r="X406" s="11" t="b">
        <f>IF(OR(C406=Локализация!$C$124,C406=5),-2,IF(OR(C406=Локализация!$C$125,C406=4),-1,IF(OR(C406=Локализация!$C$126,C406=3),0,IF(OR(C406=Локализация!$C$127,C406=2),2,IF(OR(C406=Локализация!$C$128,C406=1),4)))))</f>
        <v>0</v>
      </c>
      <c r="Y406" s="11" t="b">
        <f>IF(OR(D406=Локализация!$C$118,D406=5),4,IF(OR(D406=Локализация!$C$119,D406=4),2,IF(OR(D406=Локализация!$C$120,D406=3),0,IF(OR(D406=Локализация!$C$121,D406=2),-1,IF(OR(D406=Локализация!$C$122,D406=1),-2)))))</f>
        <v>0</v>
      </c>
      <c r="Z406" s="11" t="b">
        <f>IF(OR(E406=Локализация!$C$124,E406=5),-2,IF(OR(E406=Локализация!$C$125,E406=4),-1,IF(OR(E406=Локализация!$C$126,E406=3),0,IF(OR(E406=Локализация!$C$127,E406=2),2,IF(OR(E406=Локализация!$C$128,E406=1),4)))))</f>
        <v>0</v>
      </c>
      <c r="AA406" s="11" t="b">
        <f>IF(OR(F406=Локализация!$C$118,F406=5),4,IF(OR(F406=Локализация!$C$119,F406=4),2,IF(OR(F406=Локализация!$C$120,F406=3),0,IF(OR(F406=Локализация!$C$121,F406=2),-1,IF(OR(F406=Локализация!$C$122,F406=1),-2)))))</f>
        <v>0</v>
      </c>
      <c r="AB406" s="11" t="b">
        <f>IF(OR(G406=Локализация!$C$124,G406=5),-2,IF(OR(G406=Локализация!$C$125,G406=4),-1,IF(OR(G406=Локализация!$C$126,G406=3),0,IF(OR(G406=Локализация!$C$127,G406=2),2,IF(OR(G406=Локализация!$C$128,G406=1),4)))))</f>
        <v>0</v>
      </c>
      <c r="AC406" s="11" t="b">
        <f>IF(OR(H406=Локализация!$C$118,H406=5),4,IF(OR(H406=Локализация!$C$119,H406=4),2,IF(OR(H406=Локализация!$C$120,H406=3),0,IF(OR(H406=Локализация!$C$121,H406=2),-1,IF(OR(H406=Локализация!$C$122,H406=1),-2)))))</f>
        <v>0</v>
      </c>
      <c r="AD406" s="11" t="b">
        <f>IF(OR(I406=Локализация!$C$124,I406=5),-2,IF(OR(I406=Локализация!$C$125,I406=4),-1,IF(OR(I406=Локализация!$C$126,I406=3),0,IF(OR(I406=Локализация!$C$127,I406=2),2,IF(OR(I406=Локализация!$C$128,I406=1),4)))))</f>
        <v>0</v>
      </c>
      <c r="AE406" s="11" t="b">
        <f>IF(OR(J406=Локализация!$C$118,J406=5),4,IF(OR(J406=Локализация!$C$119,J406=4),2,IF(OR(J406=Локализация!$C$120,J406=3),0,IF(OR(J406=Локализация!$C$121,J406=2),-1,IF(OR(J406=Локализация!$C$122,J406=1),-2)))))</f>
        <v>0</v>
      </c>
      <c r="AF406" s="11" t="b">
        <f>IF(OR(K406=Локализация!$C$124,K406=5),-2,IF(OR(K406=Локализация!$C$125,K406=4),-1,IF(OR(K406=Локализация!$C$126,K406=3),0,IF(OR(K406=Локализация!$C$127,K406=2),2,IF(OR(K406=Локализация!$C$128,K406=1),4)))))</f>
        <v>0</v>
      </c>
      <c r="AG406" s="11" t="b">
        <f>IF(OR(L406=Локализация!$C$118,L406=5),4,IF(OR(L406=Локализация!$C$119,L406=4),2,IF(OR(L406=Локализация!$C$120,L406=3),0,IF(OR(L406=Локализация!$C$121,L406=2),-1,IF(OR(L406=Локализация!$C$122,L406=1),-2)))))</f>
        <v>0</v>
      </c>
      <c r="AH406" s="11" t="b">
        <f>IF(OR(M406=Локализация!$C$124,M406=5),-2,IF(OR(M406=Локализация!$C$125,M406=4),-1,IF(OR(M406=Локализация!$C$126,M406=3),0,IF(OR(M406=Локализация!$C$127,M406=2),2,IF(OR(M406=Локализация!$C$128,M406=1),4)))))</f>
        <v>0</v>
      </c>
      <c r="AI406" s="11" t="b">
        <f>IF(OR(N406=Локализация!$C$118,N406=5),4,IF(OR(N406=Локализация!$C$119,N406=4),2,IF(OR(N406=Локализация!$C$120,N406=3),0,IF(OR(N406=Локализация!$C$121,N406=2),-1,IF(OR(N406=Локализация!$C$122,N406=1),-2)))))</f>
        <v>0</v>
      </c>
      <c r="AJ406" s="11" t="b">
        <f>IF(OR(O406=Локализация!$C$124,O406=5),-2,IF(OR(O406=Локализация!$C$125,O406=4),-1,IF(OR(O406=Локализация!$C$126,O406=3),0,IF(OR(O406=Локализация!$C$127,O406=2),2,IF(OR(O406=Локализация!$C$128,O406=1),4)))))</f>
        <v>0</v>
      </c>
      <c r="AK406" s="11" t="b">
        <f>IF(OR(P406=Локализация!$C$118,P406=5),4,IF(OR(P406=Локализация!$C$119,P406=4),2,IF(OR(P406=Локализация!$C$120,P406=3),0,IF(OR(P406=Локализация!$C$121,P406=2),-1,IF(OR(P406=Локализация!$C$122,P406=1),-2)))))</f>
        <v>0</v>
      </c>
      <c r="AL406" s="11" t="b">
        <f>IF(OR(Q406=Локализация!$C$124,Q406=5),-2,IF(OR(Q406=Локализация!$C$125,Q406=4),-1,IF(OR(Q406=Локализация!$C$126,Q406=3),0,IF(OR(Q406=Локализация!$C$127,Q406=2),2,IF(OR(Q406=Локализация!$C$128,Q406=1),4)))))</f>
        <v>0</v>
      </c>
      <c r="AM406" s="11" t="b">
        <f>IF(OR(R406=Локализация!$C$118,R406=5),4,IF(OR(R406=Локализация!$C$119,R406=4),2,IF(OR(R406=Локализация!$C$120,R406=3),0,IF(OR(R406=Локализация!$C$121,R406=2),-1,IF(OR(R406=Локализация!$C$122,R406=1),-2)))))</f>
        <v>0</v>
      </c>
      <c r="AN406" s="11" t="b">
        <f>IF(OR(S406=Локализация!$C$124,S406=5),-2,IF(OR(S406=Локализация!$C$125,S406=4),-1,IF(OR(S406=Локализация!$C$126,S406=3),0,IF(OR(S406=Локализация!$C$127,S406=2),2,IF(OR(S406=Локализация!$C$128,S406=1),4)))))</f>
        <v>0</v>
      </c>
      <c r="AO406" s="11" t="b">
        <f>IF(OR(T406=Локализация!$C$118,T406=5),4,IF(OR(T406=Локализация!$C$119,T406=4),2,IF(OR(T406=Локализация!$C$120,T406=3),0,IF(OR(T406=Локализация!$C$121,T406=2),-1,IF(OR(T406=Локализация!$C$122,T406=1),-2)))))</f>
        <v>0</v>
      </c>
      <c r="AP406" s="11" t="b">
        <f>IF(OR(U406=Локализация!$C$124,U406=5),-2,IF(OR(U406=Локализация!$C$125,U406=4),-1,IF(OR(U406=Локализация!$C$126,U406=3),0,IF(OR(U406=Локализация!$C$127,U406=2),2,IF(OR(U406=Локализация!$C$128,U406=1),4)))))</f>
        <v>0</v>
      </c>
      <c r="AR406" s="11" t="str">
        <f t="shared" si="127"/>
        <v>ЛОЖЬЛОЖЬ</v>
      </c>
      <c r="AS406" s="11" t="str">
        <f t="shared" si="128"/>
        <v>ЛОЖЬЛОЖЬ</v>
      </c>
      <c r="AT406" s="11" t="str">
        <f t="shared" si="129"/>
        <v>ЛОЖЬЛОЖЬ</v>
      </c>
      <c r="AU406" s="11" t="str">
        <f t="shared" si="130"/>
        <v>ЛОЖЬЛОЖЬ</v>
      </c>
      <c r="AV406" s="11" t="str">
        <f t="shared" si="131"/>
        <v>ЛОЖЬЛОЖЬ</v>
      </c>
      <c r="AW406" s="11" t="str">
        <f t="shared" si="132"/>
        <v>ЛОЖЬЛОЖЬ</v>
      </c>
      <c r="AX406" s="11" t="str">
        <f t="shared" si="133"/>
        <v>ЛОЖЬЛОЖЬ</v>
      </c>
      <c r="AY406" s="11" t="str">
        <f t="shared" si="134"/>
        <v>ЛОЖЬЛОЖЬ</v>
      </c>
      <c r="AZ406" s="11" t="str">
        <f t="shared" si="135"/>
        <v>ЛОЖЬЛОЖЬ</v>
      </c>
      <c r="BA406" s="11" t="str">
        <f t="shared" si="136"/>
        <v>ЛОЖЬЛОЖЬ</v>
      </c>
      <c r="BC406" s="11" t="str">
        <f t="shared" si="137"/>
        <v/>
      </c>
      <c r="BD406" s="11" t="str">
        <f t="shared" si="138"/>
        <v/>
      </c>
      <c r="BE406" s="11" t="str">
        <f t="shared" si="139"/>
        <v/>
      </c>
      <c r="BF406" s="11" t="str">
        <f t="shared" si="140"/>
        <v/>
      </c>
      <c r="BG406" s="11" t="str">
        <f t="shared" si="141"/>
        <v/>
      </c>
      <c r="BH406" s="11" t="str">
        <f t="shared" si="142"/>
        <v/>
      </c>
      <c r="BI406" s="11" t="str">
        <f t="shared" si="143"/>
        <v/>
      </c>
      <c r="BJ406" s="11" t="str">
        <f t="shared" si="144"/>
        <v/>
      </c>
      <c r="BK406" s="11" t="str">
        <f t="shared" si="145"/>
        <v/>
      </c>
      <c r="BL406" s="11" t="str">
        <f t="shared" si="146"/>
        <v/>
      </c>
    </row>
    <row r="407" spans="23:64" x14ac:dyDescent="0.3">
      <c r="W407" s="11" t="b">
        <f>IF(OR(B407=Локализация!$C$118,B407=5),4,IF(OR(B407=Локализация!$C$119,B407=4),2,IF(OR(B407=Локализация!$C$120,B407=3),0,IF(OR(B407=Локализация!$C$121,B407=2),-1,IF(OR(B407=Локализация!$C$122,B407=1),-2)))))</f>
        <v>0</v>
      </c>
      <c r="X407" s="11" t="b">
        <f>IF(OR(C407=Локализация!$C$124,C407=5),-2,IF(OR(C407=Локализация!$C$125,C407=4),-1,IF(OR(C407=Локализация!$C$126,C407=3),0,IF(OR(C407=Локализация!$C$127,C407=2),2,IF(OR(C407=Локализация!$C$128,C407=1),4)))))</f>
        <v>0</v>
      </c>
      <c r="Y407" s="11" t="b">
        <f>IF(OR(D407=Локализация!$C$118,D407=5),4,IF(OR(D407=Локализация!$C$119,D407=4),2,IF(OR(D407=Локализация!$C$120,D407=3),0,IF(OR(D407=Локализация!$C$121,D407=2),-1,IF(OR(D407=Локализация!$C$122,D407=1),-2)))))</f>
        <v>0</v>
      </c>
      <c r="Z407" s="11" t="b">
        <f>IF(OR(E407=Локализация!$C$124,E407=5),-2,IF(OR(E407=Локализация!$C$125,E407=4),-1,IF(OR(E407=Локализация!$C$126,E407=3),0,IF(OR(E407=Локализация!$C$127,E407=2),2,IF(OR(E407=Локализация!$C$128,E407=1),4)))))</f>
        <v>0</v>
      </c>
      <c r="AA407" s="11" t="b">
        <f>IF(OR(F407=Локализация!$C$118,F407=5),4,IF(OR(F407=Локализация!$C$119,F407=4),2,IF(OR(F407=Локализация!$C$120,F407=3),0,IF(OR(F407=Локализация!$C$121,F407=2),-1,IF(OR(F407=Локализация!$C$122,F407=1),-2)))))</f>
        <v>0</v>
      </c>
      <c r="AB407" s="11" t="b">
        <f>IF(OR(G407=Локализация!$C$124,G407=5),-2,IF(OR(G407=Локализация!$C$125,G407=4),-1,IF(OR(G407=Локализация!$C$126,G407=3),0,IF(OR(G407=Локализация!$C$127,G407=2),2,IF(OR(G407=Локализация!$C$128,G407=1),4)))))</f>
        <v>0</v>
      </c>
      <c r="AC407" s="11" t="b">
        <f>IF(OR(H407=Локализация!$C$118,H407=5),4,IF(OR(H407=Локализация!$C$119,H407=4),2,IF(OR(H407=Локализация!$C$120,H407=3),0,IF(OR(H407=Локализация!$C$121,H407=2),-1,IF(OR(H407=Локализация!$C$122,H407=1),-2)))))</f>
        <v>0</v>
      </c>
      <c r="AD407" s="11" t="b">
        <f>IF(OR(I407=Локализация!$C$124,I407=5),-2,IF(OR(I407=Локализация!$C$125,I407=4),-1,IF(OR(I407=Локализация!$C$126,I407=3),0,IF(OR(I407=Локализация!$C$127,I407=2),2,IF(OR(I407=Локализация!$C$128,I407=1),4)))))</f>
        <v>0</v>
      </c>
      <c r="AE407" s="11" t="b">
        <f>IF(OR(J407=Локализация!$C$118,J407=5),4,IF(OR(J407=Локализация!$C$119,J407=4),2,IF(OR(J407=Локализация!$C$120,J407=3),0,IF(OR(J407=Локализация!$C$121,J407=2),-1,IF(OR(J407=Локализация!$C$122,J407=1),-2)))))</f>
        <v>0</v>
      </c>
      <c r="AF407" s="11" t="b">
        <f>IF(OR(K407=Локализация!$C$124,K407=5),-2,IF(OR(K407=Локализация!$C$125,K407=4),-1,IF(OR(K407=Локализация!$C$126,K407=3),0,IF(OR(K407=Локализация!$C$127,K407=2),2,IF(OR(K407=Локализация!$C$128,K407=1),4)))))</f>
        <v>0</v>
      </c>
      <c r="AG407" s="11" t="b">
        <f>IF(OR(L407=Локализация!$C$118,L407=5),4,IF(OR(L407=Локализация!$C$119,L407=4),2,IF(OR(L407=Локализация!$C$120,L407=3),0,IF(OR(L407=Локализация!$C$121,L407=2),-1,IF(OR(L407=Локализация!$C$122,L407=1),-2)))))</f>
        <v>0</v>
      </c>
      <c r="AH407" s="11" t="b">
        <f>IF(OR(M407=Локализация!$C$124,M407=5),-2,IF(OR(M407=Локализация!$C$125,M407=4),-1,IF(OR(M407=Локализация!$C$126,M407=3),0,IF(OR(M407=Локализация!$C$127,M407=2),2,IF(OR(M407=Локализация!$C$128,M407=1),4)))))</f>
        <v>0</v>
      </c>
      <c r="AI407" s="11" t="b">
        <f>IF(OR(N407=Локализация!$C$118,N407=5),4,IF(OR(N407=Локализация!$C$119,N407=4),2,IF(OR(N407=Локализация!$C$120,N407=3),0,IF(OR(N407=Локализация!$C$121,N407=2),-1,IF(OR(N407=Локализация!$C$122,N407=1),-2)))))</f>
        <v>0</v>
      </c>
      <c r="AJ407" s="11" t="b">
        <f>IF(OR(O407=Локализация!$C$124,O407=5),-2,IF(OR(O407=Локализация!$C$125,O407=4),-1,IF(OR(O407=Локализация!$C$126,O407=3),0,IF(OR(O407=Локализация!$C$127,O407=2),2,IF(OR(O407=Локализация!$C$128,O407=1),4)))))</f>
        <v>0</v>
      </c>
      <c r="AK407" s="11" t="b">
        <f>IF(OR(P407=Локализация!$C$118,P407=5),4,IF(OR(P407=Локализация!$C$119,P407=4),2,IF(OR(P407=Локализация!$C$120,P407=3),0,IF(OR(P407=Локализация!$C$121,P407=2),-1,IF(OR(P407=Локализация!$C$122,P407=1),-2)))))</f>
        <v>0</v>
      </c>
      <c r="AL407" s="11" t="b">
        <f>IF(OR(Q407=Локализация!$C$124,Q407=5),-2,IF(OR(Q407=Локализация!$C$125,Q407=4),-1,IF(OR(Q407=Локализация!$C$126,Q407=3),0,IF(OR(Q407=Локализация!$C$127,Q407=2),2,IF(OR(Q407=Локализация!$C$128,Q407=1),4)))))</f>
        <v>0</v>
      </c>
      <c r="AM407" s="11" t="b">
        <f>IF(OR(R407=Локализация!$C$118,R407=5),4,IF(OR(R407=Локализация!$C$119,R407=4),2,IF(OR(R407=Локализация!$C$120,R407=3),0,IF(OR(R407=Локализация!$C$121,R407=2),-1,IF(OR(R407=Локализация!$C$122,R407=1),-2)))))</f>
        <v>0</v>
      </c>
      <c r="AN407" s="11" t="b">
        <f>IF(OR(S407=Локализация!$C$124,S407=5),-2,IF(OR(S407=Локализация!$C$125,S407=4),-1,IF(OR(S407=Локализация!$C$126,S407=3),0,IF(OR(S407=Локализация!$C$127,S407=2),2,IF(OR(S407=Локализация!$C$128,S407=1),4)))))</f>
        <v>0</v>
      </c>
      <c r="AO407" s="11" t="b">
        <f>IF(OR(T407=Локализация!$C$118,T407=5),4,IF(OR(T407=Локализация!$C$119,T407=4),2,IF(OR(T407=Локализация!$C$120,T407=3),0,IF(OR(T407=Локализация!$C$121,T407=2),-1,IF(OR(T407=Локализация!$C$122,T407=1),-2)))))</f>
        <v>0</v>
      </c>
      <c r="AP407" s="11" t="b">
        <f>IF(OR(U407=Локализация!$C$124,U407=5),-2,IF(OR(U407=Локализация!$C$125,U407=4),-1,IF(OR(U407=Локализация!$C$126,U407=3),0,IF(OR(U407=Локализация!$C$127,U407=2),2,IF(OR(U407=Локализация!$C$128,U407=1),4)))))</f>
        <v>0</v>
      </c>
      <c r="AR407" s="11" t="str">
        <f t="shared" si="127"/>
        <v>ЛОЖЬЛОЖЬ</v>
      </c>
      <c r="AS407" s="11" t="str">
        <f t="shared" si="128"/>
        <v>ЛОЖЬЛОЖЬ</v>
      </c>
      <c r="AT407" s="11" t="str">
        <f t="shared" si="129"/>
        <v>ЛОЖЬЛОЖЬ</v>
      </c>
      <c r="AU407" s="11" t="str">
        <f t="shared" si="130"/>
        <v>ЛОЖЬЛОЖЬ</v>
      </c>
      <c r="AV407" s="11" t="str">
        <f t="shared" si="131"/>
        <v>ЛОЖЬЛОЖЬ</v>
      </c>
      <c r="AW407" s="11" t="str">
        <f t="shared" si="132"/>
        <v>ЛОЖЬЛОЖЬ</v>
      </c>
      <c r="AX407" s="11" t="str">
        <f t="shared" si="133"/>
        <v>ЛОЖЬЛОЖЬ</v>
      </c>
      <c r="AY407" s="11" t="str">
        <f t="shared" si="134"/>
        <v>ЛОЖЬЛОЖЬ</v>
      </c>
      <c r="AZ407" s="11" t="str">
        <f t="shared" si="135"/>
        <v>ЛОЖЬЛОЖЬ</v>
      </c>
      <c r="BA407" s="11" t="str">
        <f t="shared" si="136"/>
        <v>ЛОЖЬЛОЖЬ</v>
      </c>
      <c r="BC407" s="11" t="str">
        <f t="shared" si="137"/>
        <v/>
      </c>
      <c r="BD407" s="11" t="str">
        <f t="shared" si="138"/>
        <v/>
      </c>
      <c r="BE407" s="11" t="str">
        <f t="shared" si="139"/>
        <v/>
      </c>
      <c r="BF407" s="11" t="str">
        <f t="shared" si="140"/>
        <v/>
      </c>
      <c r="BG407" s="11" t="str">
        <f t="shared" si="141"/>
        <v/>
      </c>
      <c r="BH407" s="11" t="str">
        <f t="shared" si="142"/>
        <v/>
      </c>
      <c r="BI407" s="11" t="str">
        <f t="shared" si="143"/>
        <v/>
      </c>
      <c r="BJ407" s="11" t="str">
        <f t="shared" si="144"/>
        <v/>
      </c>
      <c r="BK407" s="11" t="str">
        <f t="shared" si="145"/>
        <v/>
      </c>
      <c r="BL407" s="11" t="str">
        <f t="shared" si="146"/>
        <v/>
      </c>
    </row>
    <row r="408" spans="23:64" x14ac:dyDescent="0.3">
      <c r="W408" s="11" t="b">
        <f>IF(OR(B408=Локализация!$C$118,B408=5),4,IF(OR(B408=Локализация!$C$119,B408=4),2,IF(OR(B408=Локализация!$C$120,B408=3),0,IF(OR(B408=Локализация!$C$121,B408=2),-1,IF(OR(B408=Локализация!$C$122,B408=1),-2)))))</f>
        <v>0</v>
      </c>
      <c r="X408" s="11" t="b">
        <f>IF(OR(C408=Локализация!$C$124,C408=5),-2,IF(OR(C408=Локализация!$C$125,C408=4),-1,IF(OR(C408=Локализация!$C$126,C408=3),0,IF(OR(C408=Локализация!$C$127,C408=2),2,IF(OR(C408=Локализация!$C$128,C408=1),4)))))</f>
        <v>0</v>
      </c>
      <c r="Y408" s="11" t="b">
        <f>IF(OR(D408=Локализация!$C$118,D408=5),4,IF(OR(D408=Локализация!$C$119,D408=4),2,IF(OR(D408=Локализация!$C$120,D408=3),0,IF(OR(D408=Локализация!$C$121,D408=2),-1,IF(OR(D408=Локализация!$C$122,D408=1),-2)))))</f>
        <v>0</v>
      </c>
      <c r="Z408" s="11" t="b">
        <f>IF(OR(E408=Локализация!$C$124,E408=5),-2,IF(OR(E408=Локализация!$C$125,E408=4),-1,IF(OR(E408=Локализация!$C$126,E408=3),0,IF(OR(E408=Локализация!$C$127,E408=2),2,IF(OR(E408=Локализация!$C$128,E408=1),4)))))</f>
        <v>0</v>
      </c>
      <c r="AA408" s="11" t="b">
        <f>IF(OR(F408=Локализация!$C$118,F408=5),4,IF(OR(F408=Локализация!$C$119,F408=4),2,IF(OR(F408=Локализация!$C$120,F408=3),0,IF(OR(F408=Локализация!$C$121,F408=2),-1,IF(OR(F408=Локализация!$C$122,F408=1),-2)))))</f>
        <v>0</v>
      </c>
      <c r="AB408" s="11" t="b">
        <f>IF(OR(G408=Локализация!$C$124,G408=5),-2,IF(OR(G408=Локализация!$C$125,G408=4),-1,IF(OR(G408=Локализация!$C$126,G408=3),0,IF(OR(G408=Локализация!$C$127,G408=2),2,IF(OR(G408=Локализация!$C$128,G408=1),4)))))</f>
        <v>0</v>
      </c>
      <c r="AC408" s="11" t="b">
        <f>IF(OR(H408=Локализация!$C$118,H408=5),4,IF(OR(H408=Локализация!$C$119,H408=4),2,IF(OR(H408=Локализация!$C$120,H408=3),0,IF(OR(H408=Локализация!$C$121,H408=2),-1,IF(OR(H408=Локализация!$C$122,H408=1),-2)))))</f>
        <v>0</v>
      </c>
      <c r="AD408" s="11" t="b">
        <f>IF(OR(I408=Локализация!$C$124,I408=5),-2,IF(OR(I408=Локализация!$C$125,I408=4),-1,IF(OR(I408=Локализация!$C$126,I408=3),0,IF(OR(I408=Локализация!$C$127,I408=2),2,IF(OR(I408=Локализация!$C$128,I408=1),4)))))</f>
        <v>0</v>
      </c>
      <c r="AE408" s="11" t="b">
        <f>IF(OR(J408=Локализация!$C$118,J408=5),4,IF(OR(J408=Локализация!$C$119,J408=4),2,IF(OR(J408=Локализация!$C$120,J408=3),0,IF(OR(J408=Локализация!$C$121,J408=2),-1,IF(OR(J408=Локализация!$C$122,J408=1),-2)))))</f>
        <v>0</v>
      </c>
      <c r="AF408" s="11" t="b">
        <f>IF(OR(K408=Локализация!$C$124,K408=5),-2,IF(OR(K408=Локализация!$C$125,K408=4),-1,IF(OR(K408=Локализация!$C$126,K408=3),0,IF(OR(K408=Локализация!$C$127,K408=2),2,IF(OR(K408=Локализация!$C$128,K408=1),4)))))</f>
        <v>0</v>
      </c>
      <c r="AG408" s="11" t="b">
        <f>IF(OR(L408=Локализация!$C$118,L408=5),4,IF(OR(L408=Локализация!$C$119,L408=4),2,IF(OR(L408=Локализация!$C$120,L408=3),0,IF(OR(L408=Локализация!$C$121,L408=2),-1,IF(OR(L408=Локализация!$C$122,L408=1),-2)))))</f>
        <v>0</v>
      </c>
      <c r="AH408" s="11" t="b">
        <f>IF(OR(M408=Локализация!$C$124,M408=5),-2,IF(OR(M408=Локализация!$C$125,M408=4),-1,IF(OR(M408=Локализация!$C$126,M408=3),0,IF(OR(M408=Локализация!$C$127,M408=2),2,IF(OR(M408=Локализация!$C$128,M408=1),4)))))</f>
        <v>0</v>
      </c>
      <c r="AI408" s="11" t="b">
        <f>IF(OR(N408=Локализация!$C$118,N408=5),4,IF(OR(N408=Локализация!$C$119,N408=4),2,IF(OR(N408=Локализация!$C$120,N408=3),0,IF(OR(N408=Локализация!$C$121,N408=2),-1,IF(OR(N408=Локализация!$C$122,N408=1),-2)))))</f>
        <v>0</v>
      </c>
      <c r="AJ408" s="11" t="b">
        <f>IF(OR(O408=Локализация!$C$124,O408=5),-2,IF(OR(O408=Локализация!$C$125,O408=4),-1,IF(OR(O408=Локализация!$C$126,O408=3),0,IF(OR(O408=Локализация!$C$127,O408=2),2,IF(OR(O408=Локализация!$C$128,O408=1),4)))))</f>
        <v>0</v>
      </c>
      <c r="AK408" s="11" t="b">
        <f>IF(OR(P408=Локализация!$C$118,P408=5),4,IF(OR(P408=Локализация!$C$119,P408=4),2,IF(OR(P408=Локализация!$C$120,P408=3),0,IF(OR(P408=Локализация!$C$121,P408=2),-1,IF(OR(P408=Локализация!$C$122,P408=1),-2)))))</f>
        <v>0</v>
      </c>
      <c r="AL408" s="11" t="b">
        <f>IF(OR(Q408=Локализация!$C$124,Q408=5),-2,IF(OR(Q408=Локализация!$C$125,Q408=4),-1,IF(OR(Q408=Локализация!$C$126,Q408=3),0,IF(OR(Q408=Локализация!$C$127,Q408=2),2,IF(OR(Q408=Локализация!$C$128,Q408=1),4)))))</f>
        <v>0</v>
      </c>
      <c r="AM408" s="11" t="b">
        <f>IF(OR(R408=Локализация!$C$118,R408=5),4,IF(OR(R408=Локализация!$C$119,R408=4),2,IF(OR(R408=Локализация!$C$120,R408=3),0,IF(OR(R408=Локализация!$C$121,R408=2),-1,IF(OR(R408=Локализация!$C$122,R408=1),-2)))))</f>
        <v>0</v>
      </c>
      <c r="AN408" s="11" t="b">
        <f>IF(OR(S408=Локализация!$C$124,S408=5),-2,IF(OR(S408=Локализация!$C$125,S408=4),-1,IF(OR(S408=Локализация!$C$126,S408=3),0,IF(OR(S408=Локализация!$C$127,S408=2),2,IF(OR(S408=Локализация!$C$128,S408=1),4)))))</f>
        <v>0</v>
      </c>
      <c r="AO408" s="11" t="b">
        <f>IF(OR(T408=Локализация!$C$118,T408=5),4,IF(OR(T408=Локализация!$C$119,T408=4),2,IF(OR(T408=Локализация!$C$120,T408=3),0,IF(OR(T408=Локализация!$C$121,T408=2),-1,IF(OR(T408=Локализация!$C$122,T408=1),-2)))))</f>
        <v>0</v>
      </c>
      <c r="AP408" s="11" t="b">
        <f>IF(OR(U408=Локализация!$C$124,U408=5),-2,IF(OR(U408=Локализация!$C$125,U408=4),-1,IF(OR(U408=Локализация!$C$126,U408=3),0,IF(OR(U408=Локализация!$C$127,U408=2),2,IF(OR(U408=Локализация!$C$128,U408=1),4)))))</f>
        <v>0</v>
      </c>
      <c r="AR408" s="11" t="str">
        <f t="shared" si="127"/>
        <v>ЛОЖЬЛОЖЬ</v>
      </c>
      <c r="AS408" s="11" t="str">
        <f t="shared" si="128"/>
        <v>ЛОЖЬЛОЖЬ</v>
      </c>
      <c r="AT408" s="11" t="str">
        <f t="shared" si="129"/>
        <v>ЛОЖЬЛОЖЬ</v>
      </c>
      <c r="AU408" s="11" t="str">
        <f t="shared" si="130"/>
        <v>ЛОЖЬЛОЖЬ</v>
      </c>
      <c r="AV408" s="11" t="str">
        <f t="shared" si="131"/>
        <v>ЛОЖЬЛОЖЬ</v>
      </c>
      <c r="AW408" s="11" t="str">
        <f t="shared" si="132"/>
        <v>ЛОЖЬЛОЖЬ</v>
      </c>
      <c r="AX408" s="11" t="str">
        <f t="shared" si="133"/>
        <v>ЛОЖЬЛОЖЬ</v>
      </c>
      <c r="AY408" s="11" t="str">
        <f t="shared" si="134"/>
        <v>ЛОЖЬЛОЖЬ</v>
      </c>
      <c r="AZ408" s="11" t="str">
        <f t="shared" si="135"/>
        <v>ЛОЖЬЛОЖЬ</v>
      </c>
      <c r="BA408" s="11" t="str">
        <f t="shared" si="136"/>
        <v>ЛОЖЬЛОЖЬ</v>
      </c>
      <c r="BC408" s="11" t="str">
        <f t="shared" si="137"/>
        <v/>
      </c>
      <c r="BD408" s="11" t="str">
        <f t="shared" si="138"/>
        <v/>
      </c>
      <c r="BE408" s="11" t="str">
        <f t="shared" si="139"/>
        <v/>
      </c>
      <c r="BF408" s="11" t="str">
        <f t="shared" si="140"/>
        <v/>
      </c>
      <c r="BG408" s="11" t="str">
        <f t="shared" si="141"/>
        <v/>
      </c>
      <c r="BH408" s="11" t="str">
        <f t="shared" si="142"/>
        <v/>
      </c>
      <c r="BI408" s="11" t="str">
        <f t="shared" si="143"/>
        <v/>
      </c>
      <c r="BJ408" s="11" t="str">
        <f t="shared" si="144"/>
        <v/>
      </c>
      <c r="BK408" s="11" t="str">
        <f t="shared" si="145"/>
        <v/>
      </c>
      <c r="BL408" s="11" t="str">
        <f t="shared" si="146"/>
        <v/>
      </c>
    </row>
    <row r="409" spans="23:64" x14ac:dyDescent="0.3">
      <c r="W409" s="11" t="b">
        <f>IF(OR(B409=Локализация!$C$118,B409=5),4,IF(OR(B409=Локализация!$C$119,B409=4),2,IF(OR(B409=Локализация!$C$120,B409=3),0,IF(OR(B409=Локализация!$C$121,B409=2),-1,IF(OR(B409=Локализация!$C$122,B409=1),-2)))))</f>
        <v>0</v>
      </c>
      <c r="X409" s="11" t="b">
        <f>IF(OR(C409=Локализация!$C$124,C409=5),-2,IF(OR(C409=Локализация!$C$125,C409=4),-1,IF(OR(C409=Локализация!$C$126,C409=3),0,IF(OR(C409=Локализация!$C$127,C409=2),2,IF(OR(C409=Локализация!$C$128,C409=1),4)))))</f>
        <v>0</v>
      </c>
      <c r="Y409" s="11" t="b">
        <f>IF(OR(D409=Локализация!$C$118,D409=5),4,IF(OR(D409=Локализация!$C$119,D409=4),2,IF(OR(D409=Локализация!$C$120,D409=3),0,IF(OR(D409=Локализация!$C$121,D409=2),-1,IF(OR(D409=Локализация!$C$122,D409=1),-2)))))</f>
        <v>0</v>
      </c>
      <c r="Z409" s="11" t="b">
        <f>IF(OR(E409=Локализация!$C$124,E409=5),-2,IF(OR(E409=Локализация!$C$125,E409=4),-1,IF(OR(E409=Локализация!$C$126,E409=3),0,IF(OR(E409=Локализация!$C$127,E409=2),2,IF(OR(E409=Локализация!$C$128,E409=1),4)))))</f>
        <v>0</v>
      </c>
      <c r="AA409" s="11" t="b">
        <f>IF(OR(F409=Локализация!$C$118,F409=5),4,IF(OR(F409=Локализация!$C$119,F409=4),2,IF(OR(F409=Локализация!$C$120,F409=3),0,IF(OR(F409=Локализация!$C$121,F409=2),-1,IF(OR(F409=Локализация!$C$122,F409=1),-2)))))</f>
        <v>0</v>
      </c>
      <c r="AB409" s="11" t="b">
        <f>IF(OR(G409=Локализация!$C$124,G409=5),-2,IF(OR(G409=Локализация!$C$125,G409=4),-1,IF(OR(G409=Локализация!$C$126,G409=3),0,IF(OR(G409=Локализация!$C$127,G409=2),2,IF(OR(G409=Локализация!$C$128,G409=1),4)))))</f>
        <v>0</v>
      </c>
      <c r="AC409" s="11" t="b">
        <f>IF(OR(H409=Локализация!$C$118,H409=5),4,IF(OR(H409=Локализация!$C$119,H409=4),2,IF(OR(H409=Локализация!$C$120,H409=3),0,IF(OR(H409=Локализация!$C$121,H409=2),-1,IF(OR(H409=Локализация!$C$122,H409=1),-2)))))</f>
        <v>0</v>
      </c>
      <c r="AD409" s="11" t="b">
        <f>IF(OR(I409=Локализация!$C$124,I409=5),-2,IF(OR(I409=Локализация!$C$125,I409=4),-1,IF(OR(I409=Локализация!$C$126,I409=3),0,IF(OR(I409=Локализация!$C$127,I409=2),2,IF(OR(I409=Локализация!$C$128,I409=1),4)))))</f>
        <v>0</v>
      </c>
      <c r="AE409" s="11" t="b">
        <f>IF(OR(J409=Локализация!$C$118,J409=5),4,IF(OR(J409=Локализация!$C$119,J409=4),2,IF(OR(J409=Локализация!$C$120,J409=3),0,IF(OR(J409=Локализация!$C$121,J409=2),-1,IF(OR(J409=Локализация!$C$122,J409=1),-2)))))</f>
        <v>0</v>
      </c>
      <c r="AF409" s="11" t="b">
        <f>IF(OR(K409=Локализация!$C$124,K409=5),-2,IF(OR(K409=Локализация!$C$125,K409=4),-1,IF(OR(K409=Локализация!$C$126,K409=3),0,IF(OR(K409=Локализация!$C$127,K409=2),2,IF(OR(K409=Локализация!$C$128,K409=1),4)))))</f>
        <v>0</v>
      </c>
      <c r="AG409" s="11" t="b">
        <f>IF(OR(L409=Локализация!$C$118,L409=5),4,IF(OR(L409=Локализация!$C$119,L409=4),2,IF(OR(L409=Локализация!$C$120,L409=3),0,IF(OR(L409=Локализация!$C$121,L409=2),-1,IF(OR(L409=Локализация!$C$122,L409=1),-2)))))</f>
        <v>0</v>
      </c>
      <c r="AH409" s="11" t="b">
        <f>IF(OR(M409=Локализация!$C$124,M409=5),-2,IF(OR(M409=Локализация!$C$125,M409=4),-1,IF(OR(M409=Локализация!$C$126,M409=3),0,IF(OR(M409=Локализация!$C$127,M409=2),2,IF(OR(M409=Локализация!$C$128,M409=1),4)))))</f>
        <v>0</v>
      </c>
      <c r="AI409" s="11" t="b">
        <f>IF(OR(N409=Локализация!$C$118,N409=5),4,IF(OR(N409=Локализация!$C$119,N409=4),2,IF(OR(N409=Локализация!$C$120,N409=3),0,IF(OR(N409=Локализация!$C$121,N409=2),-1,IF(OR(N409=Локализация!$C$122,N409=1),-2)))))</f>
        <v>0</v>
      </c>
      <c r="AJ409" s="11" t="b">
        <f>IF(OR(O409=Локализация!$C$124,O409=5),-2,IF(OR(O409=Локализация!$C$125,O409=4),-1,IF(OR(O409=Локализация!$C$126,O409=3),0,IF(OR(O409=Локализация!$C$127,O409=2),2,IF(OR(O409=Локализация!$C$128,O409=1),4)))))</f>
        <v>0</v>
      </c>
      <c r="AK409" s="11" t="b">
        <f>IF(OR(P409=Локализация!$C$118,P409=5),4,IF(OR(P409=Локализация!$C$119,P409=4),2,IF(OR(P409=Локализация!$C$120,P409=3),0,IF(OR(P409=Локализация!$C$121,P409=2),-1,IF(OR(P409=Локализация!$C$122,P409=1),-2)))))</f>
        <v>0</v>
      </c>
      <c r="AL409" s="11" t="b">
        <f>IF(OR(Q409=Локализация!$C$124,Q409=5),-2,IF(OR(Q409=Локализация!$C$125,Q409=4),-1,IF(OR(Q409=Локализация!$C$126,Q409=3),0,IF(OR(Q409=Локализация!$C$127,Q409=2),2,IF(OR(Q409=Локализация!$C$128,Q409=1),4)))))</f>
        <v>0</v>
      </c>
      <c r="AM409" s="11" t="b">
        <f>IF(OR(R409=Локализация!$C$118,R409=5),4,IF(OR(R409=Локализация!$C$119,R409=4),2,IF(OR(R409=Локализация!$C$120,R409=3),0,IF(OR(R409=Локализация!$C$121,R409=2),-1,IF(OR(R409=Локализация!$C$122,R409=1),-2)))))</f>
        <v>0</v>
      </c>
      <c r="AN409" s="11" t="b">
        <f>IF(OR(S409=Локализация!$C$124,S409=5),-2,IF(OR(S409=Локализация!$C$125,S409=4),-1,IF(OR(S409=Локализация!$C$126,S409=3),0,IF(OR(S409=Локализация!$C$127,S409=2),2,IF(OR(S409=Локализация!$C$128,S409=1),4)))))</f>
        <v>0</v>
      </c>
      <c r="AO409" s="11" t="b">
        <f>IF(OR(T409=Локализация!$C$118,T409=5),4,IF(OR(T409=Локализация!$C$119,T409=4),2,IF(OR(T409=Локализация!$C$120,T409=3),0,IF(OR(T409=Локализация!$C$121,T409=2),-1,IF(OR(T409=Локализация!$C$122,T409=1),-2)))))</f>
        <v>0</v>
      </c>
      <c r="AP409" s="11" t="b">
        <f>IF(OR(U409=Локализация!$C$124,U409=5),-2,IF(OR(U409=Локализация!$C$125,U409=4),-1,IF(OR(U409=Локализация!$C$126,U409=3),0,IF(OR(U409=Локализация!$C$127,U409=2),2,IF(OR(U409=Локализация!$C$128,U409=1),4)))))</f>
        <v>0</v>
      </c>
      <c r="AR409" s="11" t="str">
        <f t="shared" si="127"/>
        <v>ЛОЖЬЛОЖЬ</v>
      </c>
      <c r="AS409" s="11" t="str">
        <f t="shared" si="128"/>
        <v>ЛОЖЬЛОЖЬ</v>
      </c>
      <c r="AT409" s="11" t="str">
        <f t="shared" si="129"/>
        <v>ЛОЖЬЛОЖЬ</v>
      </c>
      <c r="AU409" s="11" t="str">
        <f t="shared" si="130"/>
        <v>ЛОЖЬЛОЖЬ</v>
      </c>
      <c r="AV409" s="11" t="str">
        <f t="shared" si="131"/>
        <v>ЛОЖЬЛОЖЬ</v>
      </c>
      <c r="AW409" s="11" t="str">
        <f t="shared" si="132"/>
        <v>ЛОЖЬЛОЖЬ</v>
      </c>
      <c r="AX409" s="11" t="str">
        <f t="shared" si="133"/>
        <v>ЛОЖЬЛОЖЬ</v>
      </c>
      <c r="AY409" s="11" t="str">
        <f t="shared" si="134"/>
        <v>ЛОЖЬЛОЖЬ</v>
      </c>
      <c r="AZ409" s="11" t="str">
        <f t="shared" si="135"/>
        <v>ЛОЖЬЛОЖЬ</v>
      </c>
      <c r="BA409" s="11" t="str">
        <f t="shared" si="136"/>
        <v>ЛОЖЬЛОЖЬ</v>
      </c>
      <c r="BC409" s="11" t="str">
        <f t="shared" si="137"/>
        <v/>
      </c>
      <c r="BD409" s="11" t="str">
        <f t="shared" si="138"/>
        <v/>
      </c>
      <c r="BE409" s="11" t="str">
        <f t="shared" si="139"/>
        <v/>
      </c>
      <c r="BF409" s="11" t="str">
        <f t="shared" si="140"/>
        <v/>
      </c>
      <c r="BG409" s="11" t="str">
        <f t="shared" si="141"/>
        <v/>
      </c>
      <c r="BH409" s="11" t="str">
        <f t="shared" si="142"/>
        <v/>
      </c>
      <c r="BI409" s="11" t="str">
        <f t="shared" si="143"/>
        <v/>
      </c>
      <c r="BJ409" s="11" t="str">
        <f t="shared" si="144"/>
        <v/>
      </c>
      <c r="BK409" s="11" t="str">
        <f t="shared" si="145"/>
        <v/>
      </c>
      <c r="BL409" s="11" t="str">
        <f t="shared" si="146"/>
        <v/>
      </c>
    </row>
    <row r="410" spans="23:64" x14ac:dyDescent="0.3">
      <c r="W410" s="11" t="b">
        <f>IF(OR(B410=Локализация!$C$118,B410=5),4,IF(OR(B410=Локализация!$C$119,B410=4),2,IF(OR(B410=Локализация!$C$120,B410=3),0,IF(OR(B410=Локализация!$C$121,B410=2),-1,IF(OR(B410=Локализация!$C$122,B410=1),-2)))))</f>
        <v>0</v>
      </c>
      <c r="X410" s="11" t="b">
        <f>IF(OR(C410=Локализация!$C$124,C410=5),-2,IF(OR(C410=Локализация!$C$125,C410=4),-1,IF(OR(C410=Локализация!$C$126,C410=3),0,IF(OR(C410=Локализация!$C$127,C410=2),2,IF(OR(C410=Локализация!$C$128,C410=1),4)))))</f>
        <v>0</v>
      </c>
      <c r="Y410" s="11" t="b">
        <f>IF(OR(D410=Локализация!$C$118,D410=5),4,IF(OR(D410=Локализация!$C$119,D410=4),2,IF(OR(D410=Локализация!$C$120,D410=3),0,IF(OR(D410=Локализация!$C$121,D410=2),-1,IF(OR(D410=Локализация!$C$122,D410=1),-2)))))</f>
        <v>0</v>
      </c>
      <c r="Z410" s="11" t="b">
        <f>IF(OR(E410=Локализация!$C$124,E410=5),-2,IF(OR(E410=Локализация!$C$125,E410=4),-1,IF(OR(E410=Локализация!$C$126,E410=3),0,IF(OR(E410=Локализация!$C$127,E410=2),2,IF(OR(E410=Локализация!$C$128,E410=1),4)))))</f>
        <v>0</v>
      </c>
      <c r="AA410" s="11" t="b">
        <f>IF(OR(F410=Локализация!$C$118,F410=5),4,IF(OR(F410=Локализация!$C$119,F410=4),2,IF(OR(F410=Локализация!$C$120,F410=3),0,IF(OR(F410=Локализация!$C$121,F410=2),-1,IF(OR(F410=Локализация!$C$122,F410=1),-2)))))</f>
        <v>0</v>
      </c>
      <c r="AB410" s="11" t="b">
        <f>IF(OR(G410=Локализация!$C$124,G410=5),-2,IF(OR(G410=Локализация!$C$125,G410=4),-1,IF(OR(G410=Локализация!$C$126,G410=3),0,IF(OR(G410=Локализация!$C$127,G410=2),2,IF(OR(G410=Локализация!$C$128,G410=1),4)))))</f>
        <v>0</v>
      </c>
      <c r="AC410" s="11" t="b">
        <f>IF(OR(H410=Локализация!$C$118,H410=5),4,IF(OR(H410=Локализация!$C$119,H410=4),2,IF(OR(H410=Локализация!$C$120,H410=3),0,IF(OR(H410=Локализация!$C$121,H410=2),-1,IF(OR(H410=Локализация!$C$122,H410=1),-2)))))</f>
        <v>0</v>
      </c>
      <c r="AD410" s="11" t="b">
        <f>IF(OR(I410=Локализация!$C$124,I410=5),-2,IF(OR(I410=Локализация!$C$125,I410=4),-1,IF(OR(I410=Локализация!$C$126,I410=3),0,IF(OR(I410=Локализация!$C$127,I410=2),2,IF(OR(I410=Локализация!$C$128,I410=1),4)))))</f>
        <v>0</v>
      </c>
      <c r="AE410" s="11" t="b">
        <f>IF(OR(J410=Локализация!$C$118,J410=5),4,IF(OR(J410=Локализация!$C$119,J410=4),2,IF(OR(J410=Локализация!$C$120,J410=3),0,IF(OR(J410=Локализация!$C$121,J410=2),-1,IF(OR(J410=Локализация!$C$122,J410=1),-2)))))</f>
        <v>0</v>
      </c>
      <c r="AF410" s="11" t="b">
        <f>IF(OR(K410=Локализация!$C$124,K410=5),-2,IF(OR(K410=Локализация!$C$125,K410=4),-1,IF(OR(K410=Локализация!$C$126,K410=3),0,IF(OR(K410=Локализация!$C$127,K410=2),2,IF(OR(K410=Локализация!$C$128,K410=1),4)))))</f>
        <v>0</v>
      </c>
      <c r="AG410" s="11" t="b">
        <f>IF(OR(L410=Локализация!$C$118,L410=5),4,IF(OR(L410=Локализация!$C$119,L410=4),2,IF(OR(L410=Локализация!$C$120,L410=3),0,IF(OR(L410=Локализация!$C$121,L410=2),-1,IF(OR(L410=Локализация!$C$122,L410=1),-2)))))</f>
        <v>0</v>
      </c>
      <c r="AH410" s="11" t="b">
        <f>IF(OR(M410=Локализация!$C$124,M410=5),-2,IF(OR(M410=Локализация!$C$125,M410=4),-1,IF(OR(M410=Локализация!$C$126,M410=3),0,IF(OR(M410=Локализация!$C$127,M410=2),2,IF(OR(M410=Локализация!$C$128,M410=1),4)))))</f>
        <v>0</v>
      </c>
      <c r="AI410" s="11" t="b">
        <f>IF(OR(N410=Локализация!$C$118,N410=5),4,IF(OR(N410=Локализация!$C$119,N410=4),2,IF(OR(N410=Локализация!$C$120,N410=3),0,IF(OR(N410=Локализация!$C$121,N410=2),-1,IF(OR(N410=Локализация!$C$122,N410=1),-2)))))</f>
        <v>0</v>
      </c>
      <c r="AJ410" s="11" t="b">
        <f>IF(OR(O410=Локализация!$C$124,O410=5),-2,IF(OR(O410=Локализация!$C$125,O410=4),-1,IF(OR(O410=Локализация!$C$126,O410=3),0,IF(OR(O410=Локализация!$C$127,O410=2),2,IF(OR(O410=Локализация!$C$128,O410=1),4)))))</f>
        <v>0</v>
      </c>
      <c r="AK410" s="11" t="b">
        <f>IF(OR(P410=Локализация!$C$118,P410=5),4,IF(OR(P410=Локализация!$C$119,P410=4),2,IF(OR(P410=Локализация!$C$120,P410=3),0,IF(OR(P410=Локализация!$C$121,P410=2),-1,IF(OR(P410=Локализация!$C$122,P410=1),-2)))))</f>
        <v>0</v>
      </c>
      <c r="AL410" s="11" t="b">
        <f>IF(OR(Q410=Локализация!$C$124,Q410=5),-2,IF(OR(Q410=Локализация!$C$125,Q410=4),-1,IF(OR(Q410=Локализация!$C$126,Q410=3),0,IF(OR(Q410=Локализация!$C$127,Q410=2),2,IF(OR(Q410=Локализация!$C$128,Q410=1),4)))))</f>
        <v>0</v>
      </c>
      <c r="AM410" s="11" t="b">
        <f>IF(OR(R410=Локализация!$C$118,R410=5),4,IF(OR(R410=Локализация!$C$119,R410=4),2,IF(OR(R410=Локализация!$C$120,R410=3),0,IF(OR(R410=Локализация!$C$121,R410=2),-1,IF(OR(R410=Локализация!$C$122,R410=1),-2)))))</f>
        <v>0</v>
      </c>
      <c r="AN410" s="11" t="b">
        <f>IF(OR(S410=Локализация!$C$124,S410=5),-2,IF(OR(S410=Локализация!$C$125,S410=4),-1,IF(OR(S410=Локализация!$C$126,S410=3),0,IF(OR(S410=Локализация!$C$127,S410=2),2,IF(OR(S410=Локализация!$C$128,S410=1),4)))))</f>
        <v>0</v>
      </c>
      <c r="AO410" s="11" t="b">
        <f>IF(OR(T410=Локализация!$C$118,T410=5),4,IF(OR(T410=Локализация!$C$119,T410=4),2,IF(OR(T410=Локализация!$C$120,T410=3),0,IF(OR(T410=Локализация!$C$121,T410=2),-1,IF(OR(T410=Локализация!$C$122,T410=1),-2)))))</f>
        <v>0</v>
      </c>
      <c r="AP410" s="11" t="b">
        <f>IF(OR(U410=Локализация!$C$124,U410=5),-2,IF(OR(U410=Локализация!$C$125,U410=4),-1,IF(OR(U410=Локализация!$C$126,U410=3),0,IF(OR(U410=Локализация!$C$127,U410=2),2,IF(OR(U410=Локализация!$C$128,U410=1),4)))))</f>
        <v>0</v>
      </c>
      <c r="AR410" s="11" t="str">
        <f t="shared" si="127"/>
        <v>ЛОЖЬЛОЖЬ</v>
      </c>
      <c r="AS410" s="11" t="str">
        <f t="shared" si="128"/>
        <v>ЛОЖЬЛОЖЬ</v>
      </c>
      <c r="AT410" s="11" t="str">
        <f t="shared" si="129"/>
        <v>ЛОЖЬЛОЖЬ</v>
      </c>
      <c r="AU410" s="11" t="str">
        <f t="shared" si="130"/>
        <v>ЛОЖЬЛОЖЬ</v>
      </c>
      <c r="AV410" s="11" t="str">
        <f t="shared" si="131"/>
        <v>ЛОЖЬЛОЖЬ</v>
      </c>
      <c r="AW410" s="11" t="str">
        <f t="shared" si="132"/>
        <v>ЛОЖЬЛОЖЬ</v>
      </c>
      <c r="AX410" s="11" t="str">
        <f t="shared" si="133"/>
        <v>ЛОЖЬЛОЖЬ</v>
      </c>
      <c r="AY410" s="11" t="str">
        <f t="shared" si="134"/>
        <v>ЛОЖЬЛОЖЬ</v>
      </c>
      <c r="AZ410" s="11" t="str">
        <f t="shared" si="135"/>
        <v>ЛОЖЬЛОЖЬ</v>
      </c>
      <c r="BA410" s="11" t="str">
        <f t="shared" si="136"/>
        <v>ЛОЖЬЛОЖЬ</v>
      </c>
      <c r="BC410" s="11" t="str">
        <f t="shared" si="137"/>
        <v/>
      </c>
      <c r="BD410" s="11" t="str">
        <f t="shared" si="138"/>
        <v/>
      </c>
      <c r="BE410" s="11" t="str">
        <f t="shared" si="139"/>
        <v/>
      </c>
      <c r="BF410" s="11" t="str">
        <f t="shared" si="140"/>
        <v/>
      </c>
      <c r="BG410" s="11" t="str">
        <f t="shared" si="141"/>
        <v/>
      </c>
      <c r="BH410" s="11" t="str">
        <f t="shared" si="142"/>
        <v/>
      </c>
      <c r="BI410" s="11" t="str">
        <f t="shared" si="143"/>
        <v/>
      </c>
      <c r="BJ410" s="11" t="str">
        <f t="shared" si="144"/>
        <v/>
      </c>
      <c r="BK410" s="11" t="str">
        <f t="shared" si="145"/>
        <v/>
      </c>
      <c r="BL410" s="11" t="str">
        <f t="shared" si="146"/>
        <v/>
      </c>
    </row>
    <row r="411" spans="23:64" x14ac:dyDescent="0.3">
      <c r="W411" s="11" t="b">
        <f>IF(OR(B411=Локализация!$C$118,B411=5),4,IF(OR(B411=Локализация!$C$119,B411=4),2,IF(OR(B411=Локализация!$C$120,B411=3),0,IF(OR(B411=Локализация!$C$121,B411=2),-1,IF(OR(B411=Локализация!$C$122,B411=1),-2)))))</f>
        <v>0</v>
      </c>
      <c r="X411" s="11" t="b">
        <f>IF(OR(C411=Локализация!$C$124,C411=5),-2,IF(OR(C411=Локализация!$C$125,C411=4),-1,IF(OR(C411=Локализация!$C$126,C411=3),0,IF(OR(C411=Локализация!$C$127,C411=2),2,IF(OR(C411=Локализация!$C$128,C411=1),4)))))</f>
        <v>0</v>
      </c>
      <c r="Y411" s="11" t="b">
        <f>IF(OR(D411=Локализация!$C$118,D411=5),4,IF(OR(D411=Локализация!$C$119,D411=4),2,IF(OR(D411=Локализация!$C$120,D411=3),0,IF(OR(D411=Локализация!$C$121,D411=2),-1,IF(OR(D411=Локализация!$C$122,D411=1),-2)))))</f>
        <v>0</v>
      </c>
      <c r="Z411" s="11" t="b">
        <f>IF(OR(E411=Локализация!$C$124,E411=5),-2,IF(OR(E411=Локализация!$C$125,E411=4),-1,IF(OR(E411=Локализация!$C$126,E411=3),0,IF(OR(E411=Локализация!$C$127,E411=2),2,IF(OR(E411=Локализация!$C$128,E411=1),4)))))</f>
        <v>0</v>
      </c>
      <c r="AA411" s="11" t="b">
        <f>IF(OR(F411=Локализация!$C$118,F411=5),4,IF(OR(F411=Локализация!$C$119,F411=4),2,IF(OR(F411=Локализация!$C$120,F411=3),0,IF(OR(F411=Локализация!$C$121,F411=2),-1,IF(OR(F411=Локализация!$C$122,F411=1),-2)))))</f>
        <v>0</v>
      </c>
      <c r="AB411" s="11" t="b">
        <f>IF(OR(G411=Локализация!$C$124,G411=5),-2,IF(OR(G411=Локализация!$C$125,G411=4),-1,IF(OR(G411=Локализация!$C$126,G411=3),0,IF(OR(G411=Локализация!$C$127,G411=2),2,IF(OR(G411=Локализация!$C$128,G411=1),4)))))</f>
        <v>0</v>
      </c>
      <c r="AC411" s="11" t="b">
        <f>IF(OR(H411=Локализация!$C$118,H411=5),4,IF(OR(H411=Локализация!$C$119,H411=4),2,IF(OR(H411=Локализация!$C$120,H411=3),0,IF(OR(H411=Локализация!$C$121,H411=2),-1,IF(OR(H411=Локализация!$C$122,H411=1),-2)))))</f>
        <v>0</v>
      </c>
      <c r="AD411" s="11" t="b">
        <f>IF(OR(I411=Локализация!$C$124,I411=5),-2,IF(OR(I411=Локализация!$C$125,I411=4),-1,IF(OR(I411=Локализация!$C$126,I411=3),0,IF(OR(I411=Локализация!$C$127,I411=2),2,IF(OR(I411=Локализация!$C$128,I411=1),4)))))</f>
        <v>0</v>
      </c>
      <c r="AE411" s="11" t="b">
        <f>IF(OR(J411=Локализация!$C$118,J411=5),4,IF(OR(J411=Локализация!$C$119,J411=4),2,IF(OR(J411=Локализация!$C$120,J411=3),0,IF(OR(J411=Локализация!$C$121,J411=2),-1,IF(OR(J411=Локализация!$C$122,J411=1),-2)))))</f>
        <v>0</v>
      </c>
      <c r="AF411" s="11" t="b">
        <f>IF(OR(K411=Локализация!$C$124,K411=5),-2,IF(OR(K411=Локализация!$C$125,K411=4),-1,IF(OR(K411=Локализация!$C$126,K411=3),0,IF(OR(K411=Локализация!$C$127,K411=2),2,IF(OR(K411=Локализация!$C$128,K411=1),4)))))</f>
        <v>0</v>
      </c>
      <c r="AG411" s="11" t="b">
        <f>IF(OR(L411=Локализация!$C$118,L411=5),4,IF(OR(L411=Локализация!$C$119,L411=4),2,IF(OR(L411=Локализация!$C$120,L411=3),0,IF(OR(L411=Локализация!$C$121,L411=2),-1,IF(OR(L411=Локализация!$C$122,L411=1),-2)))))</f>
        <v>0</v>
      </c>
      <c r="AH411" s="11" t="b">
        <f>IF(OR(M411=Локализация!$C$124,M411=5),-2,IF(OR(M411=Локализация!$C$125,M411=4),-1,IF(OR(M411=Локализация!$C$126,M411=3),0,IF(OR(M411=Локализация!$C$127,M411=2),2,IF(OR(M411=Локализация!$C$128,M411=1),4)))))</f>
        <v>0</v>
      </c>
      <c r="AI411" s="11" t="b">
        <f>IF(OR(N411=Локализация!$C$118,N411=5),4,IF(OR(N411=Локализация!$C$119,N411=4),2,IF(OR(N411=Локализация!$C$120,N411=3),0,IF(OR(N411=Локализация!$C$121,N411=2),-1,IF(OR(N411=Локализация!$C$122,N411=1),-2)))))</f>
        <v>0</v>
      </c>
      <c r="AJ411" s="11" t="b">
        <f>IF(OR(O411=Локализация!$C$124,O411=5),-2,IF(OR(O411=Локализация!$C$125,O411=4),-1,IF(OR(O411=Локализация!$C$126,O411=3),0,IF(OR(O411=Локализация!$C$127,O411=2),2,IF(OR(O411=Локализация!$C$128,O411=1),4)))))</f>
        <v>0</v>
      </c>
      <c r="AK411" s="11" t="b">
        <f>IF(OR(P411=Локализация!$C$118,P411=5),4,IF(OR(P411=Локализация!$C$119,P411=4),2,IF(OR(P411=Локализация!$C$120,P411=3),0,IF(OR(P411=Локализация!$C$121,P411=2),-1,IF(OR(P411=Локализация!$C$122,P411=1),-2)))))</f>
        <v>0</v>
      </c>
      <c r="AL411" s="11" t="b">
        <f>IF(OR(Q411=Локализация!$C$124,Q411=5),-2,IF(OR(Q411=Локализация!$C$125,Q411=4),-1,IF(OR(Q411=Локализация!$C$126,Q411=3),0,IF(OR(Q411=Локализация!$C$127,Q411=2),2,IF(OR(Q411=Локализация!$C$128,Q411=1),4)))))</f>
        <v>0</v>
      </c>
      <c r="AM411" s="11" t="b">
        <f>IF(OR(R411=Локализация!$C$118,R411=5),4,IF(OR(R411=Локализация!$C$119,R411=4),2,IF(OR(R411=Локализация!$C$120,R411=3),0,IF(OR(R411=Локализация!$C$121,R411=2),-1,IF(OR(R411=Локализация!$C$122,R411=1),-2)))))</f>
        <v>0</v>
      </c>
      <c r="AN411" s="11" t="b">
        <f>IF(OR(S411=Локализация!$C$124,S411=5),-2,IF(OR(S411=Локализация!$C$125,S411=4),-1,IF(OR(S411=Локализация!$C$126,S411=3),0,IF(OR(S411=Локализация!$C$127,S411=2),2,IF(OR(S411=Локализация!$C$128,S411=1),4)))))</f>
        <v>0</v>
      </c>
      <c r="AO411" s="11" t="b">
        <f>IF(OR(T411=Локализация!$C$118,T411=5),4,IF(OR(T411=Локализация!$C$119,T411=4),2,IF(OR(T411=Локализация!$C$120,T411=3),0,IF(OR(T411=Локализация!$C$121,T411=2),-1,IF(OR(T411=Локализация!$C$122,T411=1),-2)))))</f>
        <v>0</v>
      </c>
      <c r="AP411" s="11" t="b">
        <f>IF(OR(U411=Локализация!$C$124,U411=5),-2,IF(OR(U411=Локализация!$C$125,U411=4),-1,IF(OR(U411=Локализация!$C$126,U411=3),0,IF(OR(U411=Локализация!$C$127,U411=2),2,IF(OR(U411=Локализация!$C$128,U411=1),4)))))</f>
        <v>0</v>
      </c>
      <c r="AR411" s="11" t="str">
        <f t="shared" si="127"/>
        <v>ЛОЖЬЛОЖЬ</v>
      </c>
      <c r="AS411" s="11" t="str">
        <f t="shared" si="128"/>
        <v>ЛОЖЬЛОЖЬ</v>
      </c>
      <c r="AT411" s="11" t="str">
        <f t="shared" si="129"/>
        <v>ЛОЖЬЛОЖЬ</v>
      </c>
      <c r="AU411" s="11" t="str">
        <f t="shared" si="130"/>
        <v>ЛОЖЬЛОЖЬ</v>
      </c>
      <c r="AV411" s="11" t="str">
        <f t="shared" si="131"/>
        <v>ЛОЖЬЛОЖЬ</v>
      </c>
      <c r="AW411" s="11" t="str">
        <f t="shared" si="132"/>
        <v>ЛОЖЬЛОЖЬ</v>
      </c>
      <c r="AX411" s="11" t="str">
        <f t="shared" si="133"/>
        <v>ЛОЖЬЛОЖЬ</v>
      </c>
      <c r="AY411" s="11" t="str">
        <f t="shared" si="134"/>
        <v>ЛОЖЬЛОЖЬ</v>
      </c>
      <c r="AZ411" s="11" t="str">
        <f t="shared" si="135"/>
        <v>ЛОЖЬЛОЖЬ</v>
      </c>
      <c r="BA411" s="11" t="str">
        <f t="shared" si="136"/>
        <v>ЛОЖЬЛОЖЬ</v>
      </c>
      <c r="BC411" s="11" t="str">
        <f t="shared" si="137"/>
        <v/>
      </c>
      <c r="BD411" s="11" t="str">
        <f t="shared" si="138"/>
        <v/>
      </c>
      <c r="BE411" s="11" t="str">
        <f t="shared" si="139"/>
        <v/>
      </c>
      <c r="BF411" s="11" t="str">
        <f t="shared" si="140"/>
        <v/>
      </c>
      <c r="BG411" s="11" t="str">
        <f t="shared" si="141"/>
        <v/>
      </c>
      <c r="BH411" s="11" t="str">
        <f t="shared" si="142"/>
        <v/>
      </c>
      <c r="BI411" s="11" t="str">
        <f t="shared" si="143"/>
        <v/>
      </c>
      <c r="BJ411" s="11" t="str">
        <f t="shared" si="144"/>
        <v/>
      </c>
      <c r="BK411" s="11" t="str">
        <f t="shared" si="145"/>
        <v/>
      </c>
      <c r="BL411" s="11" t="str">
        <f t="shared" si="146"/>
        <v/>
      </c>
    </row>
    <row r="412" spans="23:64" x14ac:dyDescent="0.3">
      <c r="W412" s="11" t="b">
        <f>IF(OR(B412=Локализация!$C$118,B412=5),4,IF(OR(B412=Локализация!$C$119,B412=4),2,IF(OR(B412=Локализация!$C$120,B412=3),0,IF(OR(B412=Локализация!$C$121,B412=2),-1,IF(OR(B412=Локализация!$C$122,B412=1),-2)))))</f>
        <v>0</v>
      </c>
      <c r="X412" s="11" t="b">
        <f>IF(OR(C412=Локализация!$C$124,C412=5),-2,IF(OR(C412=Локализация!$C$125,C412=4),-1,IF(OR(C412=Локализация!$C$126,C412=3),0,IF(OR(C412=Локализация!$C$127,C412=2),2,IF(OR(C412=Локализация!$C$128,C412=1),4)))))</f>
        <v>0</v>
      </c>
      <c r="Y412" s="11" t="b">
        <f>IF(OR(D412=Локализация!$C$118,D412=5),4,IF(OR(D412=Локализация!$C$119,D412=4),2,IF(OR(D412=Локализация!$C$120,D412=3),0,IF(OR(D412=Локализация!$C$121,D412=2),-1,IF(OR(D412=Локализация!$C$122,D412=1),-2)))))</f>
        <v>0</v>
      </c>
      <c r="Z412" s="11" t="b">
        <f>IF(OR(E412=Локализация!$C$124,E412=5),-2,IF(OR(E412=Локализация!$C$125,E412=4),-1,IF(OR(E412=Локализация!$C$126,E412=3),0,IF(OR(E412=Локализация!$C$127,E412=2),2,IF(OR(E412=Локализация!$C$128,E412=1),4)))))</f>
        <v>0</v>
      </c>
      <c r="AA412" s="11" t="b">
        <f>IF(OR(F412=Локализация!$C$118,F412=5),4,IF(OR(F412=Локализация!$C$119,F412=4),2,IF(OR(F412=Локализация!$C$120,F412=3),0,IF(OR(F412=Локализация!$C$121,F412=2),-1,IF(OR(F412=Локализация!$C$122,F412=1),-2)))))</f>
        <v>0</v>
      </c>
      <c r="AB412" s="11" t="b">
        <f>IF(OR(G412=Локализация!$C$124,G412=5),-2,IF(OR(G412=Локализация!$C$125,G412=4),-1,IF(OR(G412=Локализация!$C$126,G412=3),0,IF(OR(G412=Локализация!$C$127,G412=2),2,IF(OR(G412=Локализация!$C$128,G412=1),4)))))</f>
        <v>0</v>
      </c>
      <c r="AC412" s="11" t="b">
        <f>IF(OR(H412=Локализация!$C$118,H412=5),4,IF(OR(H412=Локализация!$C$119,H412=4),2,IF(OR(H412=Локализация!$C$120,H412=3),0,IF(OR(H412=Локализация!$C$121,H412=2),-1,IF(OR(H412=Локализация!$C$122,H412=1),-2)))))</f>
        <v>0</v>
      </c>
      <c r="AD412" s="11" t="b">
        <f>IF(OR(I412=Локализация!$C$124,I412=5),-2,IF(OR(I412=Локализация!$C$125,I412=4),-1,IF(OR(I412=Локализация!$C$126,I412=3),0,IF(OR(I412=Локализация!$C$127,I412=2),2,IF(OR(I412=Локализация!$C$128,I412=1),4)))))</f>
        <v>0</v>
      </c>
      <c r="AE412" s="11" t="b">
        <f>IF(OR(J412=Локализация!$C$118,J412=5),4,IF(OR(J412=Локализация!$C$119,J412=4),2,IF(OR(J412=Локализация!$C$120,J412=3),0,IF(OR(J412=Локализация!$C$121,J412=2),-1,IF(OR(J412=Локализация!$C$122,J412=1),-2)))))</f>
        <v>0</v>
      </c>
      <c r="AF412" s="11" t="b">
        <f>IF(OR(K412=Локализация!$C$124,K412=5),-2,IF(OR(K412=Локализация!$C$125,K412=4),-1,IF(OR(K412=Локализация!$C$126,K412=3),0,IF(OR(K412=Локализация!$C$127,K412=2),2,IF(OR(K412=Локализация!$C$128,K412=1),4)))))</f>
        <v>0</v>
      </c>
      <c r="AG412" s="11" t="b">
        <f>IF(OR(L412=Локализация!$C$118,L412=5),4,IF(OR(L412=Локализация!$C$119,L412=4),2,IF(OR(L412=Локализация!$C$120,L412=3),0,IF(OR(L412=Локализация!$C$121,L412=2),-1,IF(OR(L412=Локализация!$C$122,L412=1),-2)))))</f>
        <v>0</v>
      </c>
      <c r="AH412" s="11" t="b">
        <f>IF(OR(M412=Локализация!$C$124,M412=5),-2,IF(OR(M412=Локализация!$C$125,M412=4),-1,IF(OR(M412=Локализация!$C$126,M412=3),0,IF(OR(M412=Локализация!$C$127,M412=2),2,IF(OR(M412=Локализация!$C$128,M412=1),4)))))</f>
        <v>0</v>
      </c>
      <c r="AI412" s="11" t="b">
        <f>IF(OR(N412=Локализация!$C$118,N412=5),4,IF(OR(N412=Локализация!$C$119,N412=4),2,IF(OR(N412=Локализация!$C$120,N412=3),0,IF(OR(N412=Локализация!$C$121,N412=2),-1,IF(OR(N412=Локализация!$C$122,N412=1),-2)))))</f>
        <v>0</v>
      </c>
      <c r="AJ412" s="11" t="b">
        <f>IF(OR(O412=Локализация!$C$124,O412=5),-2,IF(OR(O412=Локализация!$C$125,O412=4),-1,IF(OR(O412=Локализация!$C$126,O412=3),0,IF(OR(O412=Локализация!$C$127,O412=2),2,IF(OR(O412=Локализация!$C$128,O412=1),4)))))</f>
        <v>0</v>
      </c>
      <c r="AK412" s="11" t="b">
        <f>IF(OR(P412=Локализация!$C$118,P412=5),4,IF(OR(P412=Локализация!$C$119,P412=4),2,IF(OR(P412=Локализация!$C$120,P412=3),0,IF(OR(P412=Локализация!$C$121,P412=2),-1,IF(OR(P412=Локализация!$C$122,P412=1),-2)))))</f>
        <v>0</v>
      </c>
      <c r="AL412" s="11" t="b">
        <f>IF(OR(Q412=Локализация!$C$124,Q412=5),-2,IF(OR(Q412=Локализация!$C$125,Q412=4),-1,IF(OR(Q412=Локализация!$C$126,Q412=3),0,IF(OR(Q412=Локализация!$C$127,Q412=2),2,IF(OR(Q412=Локализация!$C$128,Q412=1),4)))))</f>
        <v>0</v>
      </c>
      <c r="AM412" s="11" t="b">
        <f>IF(OR(R412=Локализация!$C$118,R412=5),4,IF(OR(R412=Локализация!$C$119,R412=4),2,IF(OR(R412=Локализация!$C$120,R412=3),0,IF(OR(R412=Локализация!$C$121,R412=2),-1,IF(OR(R412=Локализация!$C$122,R412=1),-2)))))</f>
        <v>0</v>
      </c>
      <c r="AN412" s="11" t="b">
        <f>IF(OR(S412=Локализация!$C$124,S412=5),-2,IF(OR(S412=Локализация!$C$125,S412=4),-1,IF(OR(S412=Локализация!$C$126,S412=3),0,IF(OR(S412=Локализация!$C$127,S412=2),2,IF(OR(S412=Локализация!$C$128,S412=1),4)))))</f>
        <v>0</v>
      </c>
      <c r="AO412" s="11" t="b">
        <f>IF(OR(T412=Локализация!$C$118,T412=5),4,IF(OR(T412=Локализация!$C$119,T412=4),2,IF(OR(T412=Локализация!$C$120,T412=3),0,IF(OR(T412=Локализация!$C$121,T412=2),-1,IF(OR(T412=Локализация!$C$122,T412=1),-2)))))</f>
        <v>0</v>
      </c>
      <c r="AP412" s="11" t="b">
        <f>IF(OR(U412=Локализация!$C$124,U412=5),-2,IF(OR(U412=Локализация!$C$125,U412=4),-1,IF(OR(U412=Локализация!$C$126,U412=3),0,IF(OR(U412=Локализация!$C$127,U412=2),2,IF(OR(U412=Локализация!$C$128,U412=1),4)))))</f>
        <v>0</v>
      </c>
      <c r="AR412" s="11" t="str">
        <f t="shared" si="127"/>
        <v>ЛОЖЬЛОЖЬ</v>
      </c>
      <c r="AS412" s="11" t="str">
        <f t="shared" si="128"/>
        <v>ЛОЖЬЛОЖЬ</v>
      </c>
      <c r="AT412" s="11" t="str">
        <f t="shared" si="129"/>
        <v>ЛОЖЬЛОЖЬ</v>
      </c>
      <c r="AU412" s="11" t="str">
        <f t="shared" si="130"/>
        <v>ЛОЖЬЛОЖЬ</v>
      </c>
      <c r="AV412" s="11" t="str">
        <f t="shared" si="131"/>
        <v>ЛОЖЬЛОЖЬ</v>
      </c>
      <c r="AW412" s="11" t="str">
        <f t="shared" si="132"/>
        <v>ЛОЖЬЛОЖЬ</v>
      </c>
      <c r="AX412" s="11" t="str">
        <f t="shared" si="133"/>
        <v>ЛОЖЬЛОЖЬ</v>
      </c>
      <c r="AY412" s="11" t="str">
        <f t="shared" si="134"/>
        <v>ЛОЖЬЛОЖЬ</v>
      </c>
      <c r="AZ412" s="11" t="str">
        <f t="shared" si="135"/>
        <v>ЛОЖЬЛОЖЬ</v>
      </c>
      <c r="BA412" s="11" t="str">
        <f t="shared" si="136"/>
        <v>ЛОЖЬЛОЖЬ</v>
      </c>
      <c r="BC412" s="11" t="str">
        <f t="shared" si="137"/>
        <v/>
      </c>
      <c r="BD412" s="11" t="str">
        <f t="shared" si="138"/>
        <v/>
      </c>
      <c r="BE412" s="11" t="str">
        <f t="shared" si="139"/>
        <v/>
      </c>
      <c r="BF412" s="11" t="str">
        <f t="shared" si="140"/>
        <v/>
      </c>
      <c r="BG412" s="11" t="str">
        <f t="shared" si="141"/>
        <v/>
      </c>
      <c r="BH412" s="11" t="str">
        <f t="shared" si="142"/>
        <v/>
      </c>
      <c r="BI412" s="11" t="str">
        <f t="shared" si="143"/>
        <v/>
      </c>
      <c r="BJ412" s="11" t="str">
        <f t="shared" si="144"/>
        <v/>
      </c>
      <c r="BK412" s="11" t="str">
        <f t="shared" si="145"/>
        <v/>
      </c>
      <c r="BL412" s="11" t="str">
        <f t="shared" si="146"/>
        <v/>
      </c>
    </row>
    <row r="413" spans="23:64" x14ac:dyDescent="0.3">
      <c r="W413" s="11" t="b">
        <f>IF(OR(B413=Локализация!$C$118,B413=5),4,IF(OR(B413=Локализация!$C$119,B413=4),2,IF(OR(B413=Локализация!$C$120,B413=3),0,IF(OR(B413=Локализация!$C$121,B413=2),-1,IF(OR(B413=Локализация!$C$122,B413=1),-2)))))</f>
        <v>0</v>
      </c>
      <c r="X413" s="11" t="b">
        <f>IF(OR(C413=Локализация!$C$124,C413=5),-2,IF(OR(C413=Локализация!$C$125,C413=4),-1,IF(OR(C413=Локализация!$C$126,C413=3),0,IF(OR(C413=Локализация!$C$127,C413=2),2,IF(OR(C413=Локализация!$C$128,C413=1),4)))))</f>
        <v>0</v>
      </c>
      <c r="Y413" s="11" t="b">
        <f>IF(OR(D413=Локализация!$C$118,D413=5),4,IF(OR(D413=Локализация!$C$119,D413=4),2,IF(OR(D413=Локализация!$C$120,D413=3),0,IF(OR(D413=Локализация!$C$121,D413=2),-1,IF(OR(D413=Локализация!$C$122,D413=1),-2)))))</f>
        <v>0</v>
      </c>
      <c r="Z413" s="11" t="b">
        <f>IF(OR(E413=Локализация!$C$124,E413=5),-2,IF(OR(E413=Локализация!$C$125,E413=4),-1,IF(OR(E413=Локализация!$C$126,E413=3),0,IF(OR(E413=Локализация!$C$127,E413=2),2,IF(OR(E413=Локализация!$C$128,E413=1),4)))))</f>
        <v>0</v>
      </c>
      <c r="AA413" s="11" t="b">
        <f>IF(OR(F413=Локализация!$C$118,F413=5),4,IF(OR(F413=Локализация!$C$119,F413=4),2,IF(OR(F413=Локализация!$C$120,F413=3),0,IF(OR(F413=Локализация!$C$121,F413=2),-1,IF(OR(F413=Локализация!$C$122,F413=1),-2)))))</f>
        <v>0</v>
      </c>
      <c r="AB413" s="11" t="b">
        <f>IF(OR(G413=Локализация!$C$124,G413=5),-2,IF(OR(G413=Локализация!$C$125,G413=4),-1,IF(OR(G413=Локализация!$C$126,G413=3),0,IF(OR(G413=Локализация!$C$127,G413=2),2,IF(OR(G413=Локализация!$C$128,G413=1),4)))))</f>
        <v>0</v>
      </c>
      <c r="AC413" s="11" t="b">
        <f>IF(OR(H413=Локализация!$C$118,H413=5),4,IF(OR(H413=Локализация!$C$119,H413=4),2,IF(OR(H413=Локализация!$C$120,H413=3),0,IF(OR(H413=Локализация!$C$121,H413=2),-1,IF(OR(H413=Локализация!$C$122,H413=1),-2)))))</f>
        <v>0</v>
      </c>
      <c r="AD413" s="11" t="b">
        <f>IF(OR(I413=Локализация!$C$124,I413=5),-2,IF(OR(I413=Локализация!$C$125,I413=4),-1,IF(OR(I413=Локализация!$C$126,I413=3),0,IF(OR(I413=Локализация!$C$127,I413=2),2,IF(OR(I413=Локализация!$C$128,I413=1),4)))))</f>
        <v>0</v>
      </c>
      <c r="AE413" s="11" t="b">
        <f>IF(OR(J413=Локализация!$C$118,J413=5),4,IF(OR(J413=Локализация!$C$119,J413=4),2,IF(OR(J413=Локализация!$C$120,J413=3),0,IF(OR(J413=Локализация!$C$121,J413=2),-1,IF(OR(J413=Локализация!$C$122,J413=1),-2)))))</f>
        <v>0</v>
      </c>
      <c r="AF413" s="11" t="b">
        <f>IF(OR(K413=Локализация!$C$124,K413=5),-2,IF(OR(K413=Локализация!$C$125,K413=4),-1,IF(OR(K413=Локализация!$C$126,K413=3),0,IF(OR(K413=Локализация!$C$127,K413=2),2,IF(OR(K413=Локализация!$C$128,K413=1),4)))))</f>
        <v>0</v>
      </c>
      <c r="AG413" s="11" t="b">
        <f>IF(OR(L413=Локализация!$C$118,L413=5),4,IF(OR(L413=Локализация!$C$119,L413=4),2,IF(OR(L413=Локализация!$C$120,L413=3),0,IF(OR(L413=Локализация!$C$121,L413=2),-1,IF(OR(L413=Локализация!$C$122,L413=1),-2)))))</f>
        <v>0</v>
      </c>
      <c r="AH413" s="11" t="b">
        <f>IF(OR(M413=Локализация!$C$124,M413=5),-2,IF(OR(M413=Локализация!$C$125,M413=4),-1,IF(OR(M413=Локализация!$C$126,M413=3),0,IF(OR(M413=Локализация!$C$127,M413=2),2,IF(OR(M413=Локализация!$C$128,M413=1),4)))))</f>
        <v>0</v>
      </c>
      <c r="AI413" s="11" t="b">
        <f>IF(OR(N413=Локализация!$C$118,N413=5),4,IF(OR(N413=Локализация!$C$119,N413=4),2,IF(OR(N413=Локализация!$C$120,N413=3),0,IF(OR(N413=Локализация!$C$121,N413=2),-1,IF(OR(N413=Локализация!$C$122,N413=1),-2)))))</f>
        <v>0</v>
      </c>
      <c r="AJ413" s="11" t="b">
        <f>IF(OR(O413=Локализация!$C$124,O413=5),-2,IF(OR(O413=Локализация!$C$125,O413=4),-1,IF(OR(O413=Локализация!$C$126,O413=3),0,IF(OR(O413=Локализация!$C$127,O413=2),2,IF(OR(O413=Локализация!$C$128,O413=1),4)))))</f>
        <v>0</v>
      </c>
      <c r="AK413" s="11" t="b">
        <f>IF(OR(P413=Локализация!$C$118,P413=5),4,IF(OR(P413=Локализация!$C$119,P413=4),2,IF(OR(P413=Локализация!$C$120,P413=3),0,IF(OR(P413=Локализация!$C$121,P413=2),-1,IF(OR(P413=Локализация!$C$122,P413=1),-2)))))</f>
        <v>0</v>
      </c>
      <c r="AL413" s="11" t="b">
        <f>IF(OR(Q413=Локализация!$C$124,Q413=5),-2,IF(OR(Q413=Локализация!$C$125,Q413=4),-1,IF(OR(Q413=Локализация!$C$126,Q413=3),0,IF(OR(Q413=Локализация!$C$127,Q413=2),2,IF(OR(Q413=Локализация!$C$128,Q413=1),4)))))</f>
        <v>0</v>
      </c>
      <c r="AM413" s="11" t="b">
        <f>IF(OR(R413=Локализация!$C$118,R413=5),4,IF(OR(R413=Локализация!$C$119,R413=4),2,IF(OR(R413=Локализация!$C$120,R413=3),0,IF(OR(R413=Локализация!$C$121,R413=2),-1,IF(OR(R413=Локализация!$C$122,R413=1),-2)))))</f>
        <v>0</v>
      </c>
      <c r="AN413" s="11" t="b">
        <f>IF(OR(S413=Локализация!$C$124,S413=5),-2,IF(OR(S413=Локализация!$C$125,S413=4),-1,IF(OR(S413=Локализация!$C$126,S413=3),0,IF(OR(S413=Локализация!$C$127,S413=2),2,IF(OR(S413=Локализация!$C$128,S413=1),4)))))</f>
        <v>0</v>
      </c>
      <c r="AO413" s="11" t="b">
        <f>IF(OR(T413=Локализация!$C$118,T413=5),4,IF(OR(T413=Локализация!$C$119,T413=4),2,IF(OR(T413=Локализация!$C$120,T413=3),0,IF(OR(T413=Локализация!$C$121,T413=2),-1,IF(OR(T413=Локализация!$C$122,T413=1),-2)))))</f>
        <v>0</v>
      </c>
      <c r="AP413" s="11" t="b">
        <f>IF(OR(U413=Локализация!$C$124,U413=5),-2,IF(OR(U413=Локализация!$C$125,U413=4),-1,IF(OR(U413=Локализация!$C$126,U413=3),0,IF(OR(U413=Локализация!$C$127,U413=2),2,IF(OR(U413=Локализация!$C$128,U413=1),4)))))</f>
        <v>0</v>
      </c>
      <c r="AR413" s="11" t="str">
        <f t="shared" si="127"/>
        <v>ЛОЖЬЛОЖЬ</v>
      </c>
      <c r="AS413" s="11" t="str">
        <f t="shared" si="128"/>
        <v>ЛОЖЬЛОЖЬ</v>
      </c>
      <c r="AT413" s="11" t="str">
        <f t="shared" si="129"/>
        <v>ЛОЖЬЛОЖЬ</v>
      </c>
      <c r="AU413" s="11" t="str">
        <f t="shared" si="130"/>
        <v>ЛОЖЬЛОЖЬ</v>
      </c>
      <c r="AV413" s="11" t="str">
        <f t="shared" si="131"/>
        <v>ЛОЖЬЛОЖЬ</v>
      </c>
      <c r="AW413" s="11" t="str">
        <f t="shared" si="132"/>
        <v>ЛОЖЬЛОЖЬ</v>
      </c>
      <c r="AX413" s="11" t="str">
        <f t="shared" si="133"/>
        <v>ЛОЖЬЛОЖЬ</v>
      </c>
      <c r="AY413" s="11" t="str">
        <f t="shared" si="134"/>
        <v>ЛОЖЬЛОЖЬ</v>
      </c>
      <c r="AZ413" s="11" t="str">
        <f t="shared" si="135"/>
        <v>ЛОЖЬЛОЖЬ</v>
      </c>
      <c r="BA413" s="11" t="str">
        <f t="shared" si="136"/>
        <v>ЛОЖЬЛОЖЬ</v>
      </c>
      <c r="BC413" s="11" t="str">
        <f t="shared" si="137"/>
        <v/>
      </c>
      <c r="BD413" s="11" t="str">
        <f t="shared" si="138"/>
        <v/>
      </c>
      <c r="BE413" s="11" t="str">
        <f t="shared" si="139"/>
        <v/>
      </c>
      <c r="BF413" s="11" t="str">
        <f t="shared" si="140"/>
        <v/>
      </c>
      <c r="BG413" s="11" t="str">
        <f t="shared" si="141"/>
        <v/>
      </c>
      <c r="BH413" s="11" t="str">
        <f t="shared" si="142"/>
        <v/>
      </c>
      <c r="BI413" s="11" t="str">
        <f t="shared" si="143"/>
        <v/>
      </c>
      <c r="BJ413" s="11" t="str">
        <f t="shared" si="144"/>
        <v/>
      </c>
      <c r="BK413" s="11" t="str">
        <f t="shared" si="145"/>
        <v/>
      </c>
      <c r="BL413" s="11" t="str">
        <f t="shared" si="146"/>
        <v/>
      </c>
    </row>
    <row r="414" spans="23:64" x14ac:dyDescent="0.3">
      <c r="W414" s="11" t="b">
        <f>IF(OR(B414=Локализация!$C$118,B414=5),4,IF(OR(B414=Локализация!$C$119,B414=4),2,IF(OR(B414=Локализация!$C$120,B414=3),0,IF(OR(B414=Локализация!$C$121,B414=2),-1,IF(OR(B414=Локализация!$C$122,B414=1),-2)))))</f>
        <v>0</v>
      </c>
      <c r="X414" s="11" t="b">
        <f>IF(OR(C414=Локализация!$C$124,C414=5),-2,IF(OR(C414=Локализация!$C$125,C414=4),-1,IF(OR(C414=Локализация!$C$126,C414=3),0,IF(OR(C414=Локализация!$C$127,C414=2),2,IF(OR(C414=Локализация!$C$128,C414=1),4)))))</f>
        <v>0</v>
      </c>
      <c r="Y414" s="11" t="b">
        <f>IF(OR(D414=Локализация!$C$118,D414=5),4,IF(OR(D414=Локализация!$C$119,D414=4),2,IF(OR(D414=Локализация!$C$120,D414=3),0,IF(OR(D414=Локализация!$C$121,D414=2),-1,IF(OR(D414=Локализация!$C$122,D414=1),-2)))))</f>
        <v>0</v>
      </c>
      <c r="Z414" s="11" t="b">
        <f>IF(OR(E414=Локализация!$C$124,E414=5),-2,IF(OR(E414=Локализация!$C$125,E414=4),-1,IF(OR(E414=Локализация!$C$126,E414=3),0,IF(OR(E414=Локализация!$C$127,E414=2),2,IF(OR(E414=Локализация!$C$128,E414=1),4)))))</f>
        <v>0</v>
      </c>
      <c r="AA414" s="11" t="b">
        <f>IF(OR(F414=Локализация!$C$118,F414=5),4,IF(OR(F414=Локализация!$C$119,F414=4),2,IF(OR(F414=Локализация!$C$120,F414=3),0,IF(OR(F414=Локализация!$C$121,F414=2),-1,IF(OR(F414=Локализация!$C$122,F414=1),-2)))))</f>
        <v>0</v>
      </c>
      <c r="AB414" s="11" t="b">
        <f>IF(OR(G414=Локализация!$C$124,G414=5),-2,IF(OR(G414=Локализация!$C$125,G414=4),-1,IF(OR(G414=Локализация!$C$126,G414=3),0,IF(OR(G414=Локализация!$C$127,G414=2),2,IF(OR(G414=Локализация!$C$128,G414=1),4)))))</f>
        <v>0</v>
      </c>
      <c r="AC414" s="11" t="b">
        <f>IF(OR(H414=Локализация!$C$118,H414=5),4,IF(OR(H414=Локализация!$C$119,H414=4),2,IF(OR(H414=Локализация!$C$120,H414=3),0,IF(OR(H414=Локализация!$C$121,H414=2),-1,IF(OR(H414=Локализация!$C$122,H414=1),-2)))))</f>
        <v>0</v>
      </c>
      <c r="AD414" s="11" t="b">
        <f>IF(OR(I414=Локализация!$C$124,I414=5),-2,IF(OR(I414=Локализация!$C$125,I414=4),-1,IF(OR(I414=Локализация!$C$126,I414=3),0,IF(OR(I414=Локализация!$C$127,I414=2),2,IF(OR(I414=Локализация!$C$128,I414=1),4)))))</f>
        <v>0</v>
      </c>
      <c r="AE414" s="11" t="b">
        <f>IF(OR(J414=Локализация!$C$118,J414=5),4,IF(OR(J414=Локализация!$C$119,J414=4),2,IF(OR(J414=Локализация!$C$120,J414=3),0,IF(OR(J414=Локализация!$C$121,J414=2),-1,IF(OR(J414=Локализация!$C$122,J414=1),-2)))))</f>
        <v>0</v>
      </c>
      <c r="AF414" s="11" t="b">
        <f>IF(OR(K414=Локализация!$C$124,K414=5),-2,IF(OR(K414=Локализация!$C$125,K414=4),-1,IF(OR(K414=Локализация!$C$126,K414=3),0,IF(OR(K414=Локализация!$C$127,K414=2),2,IF(OR(K414=Локализация!$C$128,K414=1),4)))))</f>
        <v>0</v>
      </c>
      <c r="AG414" s="11" t="b">
        <f>IF(OR(L414=Локализация!$C$118,L414=5),4,IF(OR(L414=Локализация!$C$119,L414=4),2,IF(OR(L414=Локализация!$C$120,L414=3),0,IF(OR(L414=Локализация!$C$121,L414=2),-1,IF(OR(L414=Локализация!$C$122,L414=1),-2)))))</f>
        <v>0</v>
      </c>
      <c r="AH414" s="11" t="b">
        <f>IF(OR(M414=Локализация!$C$124,M414=5),-2,IF(OR(M414=Локализация!$C$125,M414=4),-1,IF(OR(M414=Локализация!$C$126,M414=3),0,IF(OR(M414=Локализация!$C$127,M414=2),2,IF(OR(M414=Локализация!$C$128,M414=1),4)))))</f>
        <v>0</v>
      </c>
      <c r="AI414" s="11" t="b">
        <f>IF(OR(N414=Локализация!$C$118,N414=5),4,IF(OR(N414=Локализация!$C$119,N414=4),2,IF(OR(N414=Локализация!$C$120,N414=3),0,IF(OR(N414=Локализация!$C$121,N414=2),-1,IF(OR(N414=Локализация!$C$122,N414=1),-2)))))</f>
        <v>0</v>
      </c>
      <c r="AJ414" s="11" t="b">
        <f>IF(OR(O414=Локализация!$C$124,O414=5),-2,IF(OR(O414=Локализация!$C$125,O414=4),-1,IF(OR(O414=Локализация!$C$126,O414=3),0,IF(OR(O414=Локализация!$C$127,O414=2),2,IF(OR(O414=Локализация!$C$128,O414=1),4)))))</f>
        <v>0</v>
      </c>
      <c r="AK414" s="11" t="b">
        <f>IF(OR(P414=Локализация!$C$118,P414=5),4,IF(OR(P414=Локализация!$C$119,P414=4),2,IF(OR(P414=Локализация!$C$120,P414=3),0,IF(OR(P414=Локализация!$C$121,P414=2),-1,IF(OR(P414=Локализация!$C$122,P414=1),-2)))))</f>
        <v>0</v>
      </c>
      <c r="AL414" s="11" t="b">
        <f>IF(OR(Q414=Локализация!$C$124,Q414=5),-2,IF(OR(Q414=Локализация!$C$125,Q414=4),-1,IF(OR(Q414=Локализация!$C$126,Q414=3),0,IF(OR(Q414=Локализация!$C$127,Q414=2),2,IF(OR(Q414=Локализация!$C$128,Q414=1),4)))))</f>
        <v>0</v>
      </c>
      <c r="AM414" s="11" t="b">
        <f>IF(OR(R414=Локализация!$C$118,R414=5),4,IF(OR(R414=Локализация!$C$119,R414=4),2,IF(OR(R414=Локализация!$C$120,R414=3),0,IF(OR(R414=Локализация!$C$121,R414=2),-1,IF(OR(R414=Локализация!$C$122,R414=1),-2)))))</f>
        <v>0</v>
      </c>
      <c r="AN414" s="11" t="b">
        <f>IF(OR(S414=Локализация!$C$124,S414=5),-2,IF(OR(S414=Локализация!$C$125,S414=4),-1,IF(OR(S414=Локализация!$C$126,S414=3),0,IF(OR(S414=Локализация!$C$127,S414=2),2,IF(OR(S414=Локализация!$C$128,S414=1),4)))))</f>
        <v>0</v>
      </c>
      <c r="AO414" s="11" t="b">
        <f>IF(OR(T414=Локализация!$C$118,T414=5),4,IF(OR(T414=Локализация!$C$119,T414=4),2,IF(OR(T414=Локализация!$C$120,T414=3),0,IF(OR(T414=Локализация!$C$121,T414=2),-1,IF(OR(T414=Локализация!$C$122,T414=1),-2)))))</f>
        <v>0</v>
      </c>
      <c r="AP414" s="11" t="b">
        <f>IF(OR(U414=Локализация!$C$124,U414=5),-2,IF(OR(U414=Локализация!$C$125,U414=4),-1,IF(OR(U414=Локализация!$C$126,U414=3),0,IF(OR(U414=Локализация!$C$127,U414=2),2,IF(OR(U414=Локализация!$C$128,U414=1),4)))))</f>
        <v>0</v>
      </c>
      <c r="AR414" s="11" t="str">
        <f t="shared" si="127"/>
        <v>ЛОЖЬЛОЖЬ</v>
      </c>
      <c r="AS414" s="11" t="str">
        <f t="shared" si="128"/>
        <v>ЛОЖЬЛОЖЬ</v>
      </c>
      <c r="AT414" s="11" t="str">
        <f t="shared" si="129"/>
        <v>ЛОЖЬЛОЖЬ</v>
      </c>
      <c r="AU414" s="11" t="str">
        <f t="shared" si="130"/>
        <v>ЛОЖЬЛОЖЬ</v>
      </c>
      <c r="AV414" s="11" t="str">
        <f t="shared" si="131"/>
        <v>ЛОЖЬЛОЖЬ</v>
      </c>
      <c r="AW414" s="11" t="str">
        <f t="shared" si="132"/>
        <v>ЛОЖЬЛОЖЬ</v>
      </c>
      <c r="AX414" s="11" t="str">
        <f t="shared" si="133"/>
        <v>ЛОЖЬЛОЖЬ</v>
      </c>
      <c r="AY414" s="11" t="str">
        <f t="shared" si="134"/>
        <v>ЛОЖЬЛОЖЬ</v>
      </c>
      <c r="AZ414" s="11" t="str">
        <f t="shared" si="135"/>
        <v>ЛОЖЬЛОЖЬ</v>
      </c>
      <c r="BA414" s="11" t="str">
        <f t="shared" si="136"/>
        <v>ЛОЖЬЛОЖЬ</v>
      </c>
      <c r="BC414" s="11" t="str">
        <f t="shared" si="137"/>
        <v/>
      </c>
      <c r="BD414" s="11" t="str">
        <f t="shared" si="138"/>
        <v/>
      </c>
      <c r="BE414" s="11" t="str">
        <f t="shared" si="139"/>
        <v/>
      </c>
      <c r="BF414" s="11" t="str">
        <f t="shared" si="140"/>
        <v/>
      </c>
      <c r="BG414" s="11" t="str">
        <f t="shared" si="141"/>
        <v/>
      </c>
      <c r="BH414" s="11" t="str">
        <f t="shared" si="142"/>
        <v/>
      </c>
      <c r="BI414" s="11" t="str">
        <f t="shared" si="143"/>
        <v/>
      </c>
      <c r="BJ414" s="11" t="str">
        <f t="shared" si="144"/>
        <v/>
      </c>
      <c r="BK414" s="11" t="str">
        <f t="shared" si="145"/>
        <v/>
      </c>
      <c r="BL414" s="11" t="str">
        <f t="shared" si="146"/>
        <v/>
      </c>
    </row>
    <row r="415" spans="23:64" x14ac:dyDescent="0.3">
      <c r="W415" s="11" t="b">
        <f>IF(OR(B415=Локализация!$C$118,B415=5),4,IF(OR(B415=Локализация!$C$119,B415=4),2,IF(OR(B415=Локализация!$C$120,B415=3),0,IF(OR(B415=Локализация!$C$121,B415=2),-1,IF(OR(B415=Локализация!$C$122,B415=1),-2)))))</f>
        <v>0</v>
      </c>
      <c r="X415" s="11" t="b">
        <f>IF(OR(C415=Локализация!$C$124,C415=5),-2,IF(OR(C415=Локализация!$C$125,C415=4),-1,IF(OR(C415=Локализация!$C$126,C415=3),0,IF(OR(C415=Локализация!$C$127,C415=2),2,IF(OR(C415=Локализация!$C$128,C415=1),4)))))</f>
        <v>0</v>
      </c>
      <c r="Y415" s="11" t="b">
        <f>IF(OR(D415=Локализация!$C$118,D415=5),4,IF(OR(D415=Локализация!$C$119,D415=4),2,IF(OR(D415=Локализация!$C$120,D415=3),0,IF(OR(D415=Локализация!$C$121,D415=2),-1,IF(OR(D415=Локализация!$C$122,D415=1),-2)))))</f>
        <v>0</v>
      </c>
      <c r="Z415" s="11" t="b">
        <f>IF(OR(E415=Локализация!$C$124,E415=5),-2,IF(OR(E415=Локализация!$C$125,E415=4),-1,IF(OR(E415=Локализация!$C$126,E415=3),0,IF(OR(E415=Локализация!$C$127,E415=2),2,IF(OR(E415=Локализация!$C$128,E415=1),4)))))</f>
        <v>0</v>
      </c>
      <c r="AA415" s="11" t="b">
        <f>IF(OR(F415=Локализация!$C$118,F415=5),4,IF(OR(F415=Локализация!$C$119,F415=4),2,IF(OR(F415=Локализация!$C$120,F415=3),0,IF(OR(F415=Локализация!$C$121,F415=2),-1,IF(OR(F415=Локализация!$C$122,F415=1),-2)))))</f>
        <v>0</v>
      </c>
      <c r="AB415" s="11" t="b">
        <f>IF(OR(G415=Локализация!$C$124,G415=5),-2,IF(OR(G415=Локализация!$C$125,G415=4),-1,IF(OR(G415=Локализация!$C$126,G415=3),0,IF(OR(G415=Локализация!$C$127,G415=2),2,IF(OR(G415=Локализация!$C$128,G415=1),4)))))</f>
        <v>0</v>
      </c>
      <c r="AC415" s="11" t="b">
        <f>IF(OR(H415=Локализация!$C$118,H415=5),4,IF(OR(H415=Локализация!$C$119,H415=4),2,IF(OR(H415=Локализация!$C$120,H415=3),0,IF(OR(H415=Локализация!$C$121,H415=2),-1,IF(OR(H415=Локализация!$C$122,H415=1),-2)))))</f>
        <v>0</v>
      </c>
      <c r="AD415" s="11" t="b">
        <f>IF(OR(I415=Локализация!$C$124,I415=5),-2,IF(OR(I415=Локализация!$C$125,I415=4),-1,IF(OR(I415=Локализация!$C$126,I415=3),0,IF(OR(I415=Локализация!$C$127,I415=2),2,IF(OR(I415=Локализация!$C$128,I415=1),4)))))</f>
        <v>0</v>
      </c>
      <c r="AE415" s="11" t="b">
        <f>IF(OR(J415=Локализация!$C$118,J415=5),4,IF(OR(J415=Локализация!$C$119,J415=4),2,IF(OR(J415=Локализация!$C$120,J415=3),0,IF(OR(J415=Локализация!$C$121,J415=2),-1,IF(OR(J415=Локализация!$C$122,J415=1),-2)))))</f>
        <v>0</v>
      </c>
      <c r="AF415" s="11" t="b">
        <f>IF(OR(K415=Локализация!$C$124,K415=5),-2,IF(OR(K415=Локализация!$C$125,K415=4),-1,IF(OR(K415=Локализация!$C$126,K415=3),0,IF(OR(K415=Локализация!$C$127,K415=2),2,IF(OR(K415=Локализация!$C$128,K415=1),4)))))</f>
        <v>0</v>
      </c>
      <c r="AG415" s="11" t="b">
        <f>IF(OR(L415=Локализация!$C$118,L415=5),4,IF(OR(L415=Локализация!$C$119,L415=4),2,IF(OR(L415=Локализация!$C$120,L415=3),0,IF(OR(L415=Локализация!$C$121,L415=2),-1,IF(OR(L415=Локализация!$C$122,L415=1),-2)))))</f>
        <v>0</v>
      </c>
      <c r="AH415" s="11" t="b">
        <f>IF(OR(M415=Локализация!$C$124,M415=5),-2,IF(OR(M415=Локализация!$C$125,M415=4),-1,IF(OR(M415=Локализация!$C$126,M415=3),0,IF(OR(M415=Локализация!$C$127,M415=2),2,IF(OR(M415=Локализация!$C$128,M415=1),4)))))</f>
        <v>0</v>
      </c>
      <c r="AI415" s="11" t="b">
        <f>IF(OR(N415=Локализация!$C$118,N415=5),4,IF(OR(N415=Локализация!$C$119,N415=4),2,IF(OR(N415=Локализация!$C$120,N415=3),0,IF(OR(N415=Локализация!$C$121,N415=2),-1,IF(OR(N415=Локализация!$C$122,N415=1),-2)))))</f>
        <v>0</v>
      </c>
      <c r="AJ415" s="11" t="b">
        <f>IF(OR(O415=Локализация!$C$124,O415=5),-2,IF(OR(O415=Локализация!$C$125,O415=4),-1,IF(OR(O415=Локализация!$C$126,O415=3),0,IF(OR(O415=Локализация!$C$127,O415=2),2,IF(OR(O415=Локализация!$C$128,O415=1),4)))))</f>
        <v>0</v>
      </c>
      <c r="AK415" s="11" t="b">
        <f>IF(OR(P415=Локализация!$C$118,P415=5),4,IF(OR(P415=Локализация!$C$119,P415=4),2,IF(OR(P415=Локализация!$C$120,P415=3),0,IF(OR(P415=Локализация!$C$121,P415=2),-1,IF(OR(P415=Локализация!$C$122,P415=1),-2)))))</f>
        <v>0</v>
      </c>
      <c r="AL415" s="11" t="b">
        <f>IF(OR(Q415=Локализация!$C$124,Q415=5),-2,IF(OR(Q415=Локализация!$C$125,Q415=4),-1,IF(OR(Q415=Локализация!$C$126,Q415=3),0,IF(OR(Q415=Локализация!$C$127,Q415=2),2,IF(OR(Q415=Локализация!$C$128,Q415=1),4)))))</f>
        <v>0</v>
      </c>
      <c r="AM415" s="11" t="b">
        <f>IF(OR(R415=Локализация!$C$118,R415=5),4,IF(OR(R415=Локализация!$C$119,R415=4),2,IF(OR(R415=Локализация!$C$120,R415=3),0,IF(OR(R415=Локализация!$C$121,R415=2),-1,IF(OR(R415=Локализация!$C$122,R415=1),-2)))))</f>
        <v>0</v>
      </c>
      <c r="AN415" s="11" t="b">
        <f>IF(OR(S415=Локализация!$C$124,S415=5),-2,IF(OR(S415=Локализация!$C$125,S415=4),-1,IF(OR(S415=Локализация!$C$126,S415=3),0,IF(OR(S415=Локализация!$C$127,S415=2),2,IF(OR(S415=Локализация!$C$128,S415=1),4)))))</f>
        <v>0</v>
      </c>
      <c r="AO415" s="11" t="b">
        <f>IF(OR(T415=Локализация!$C$118,T415=5),4,IF(OR(T415=Локализация!$C$119,T415=4),2,IF(OR(T415=Локализация!$C$120,T415=3),0,IF(OR(T415=Локализация!$C$121,T415=2),-1,IF(OR(T415=Локализация!$C$122,T415=1),-2)))))</f>
        <v>0</v>
      </c>
      <c r="AP415" s="11" t="b">
        <f>IF(OR(U415=Локализация!$C$124,U415=5),-2,IF(OR(U415=Локализация!$C$125,U415=4),-1,IF(OR(U415=Локализация!$C$126,U415=3),0,IF(OR(U415=Локализация!$C$127,U415=2),2,IF(OR(U415=Локализация!$C$128,U415=1),4)))))</f>
        <v>0</v>
      </c>
      <c r="AR415" s="11" t="str">
        <f t="shared" si="127"/>
        <v>ЛОЖЬЛОЖЬ</v>
      </c>
      <c r="AS415" s="11" t="str">
        <f t="shared" si="128"/>
        <v>ЛОЖЬЛОЖЬ</v>
      </c>
      <c r="AT415" s="11" t="str">
        <f t="shared" si="129"/>
        <v>ЛОЖЬЛОЖЬ</v>
      </c>
      <c r="AU415" s="11" t="str">
        <f t="shared" si="130"/>
        <v>ЛОЖЬЛОЖЬ</v>
      </c>
      <c r="AV415" s="11" t="str">
        <f t="shared" si="131"/>
        <v>ЛОЖЬЛОЖЬ</v>
      </c>
      <c r="AW415" s="11" t="str">
        <f t="shared" si="132"/>
        <v>ЛОЖЬЛОЖЬ</v>
      </c>
      <c r="AX415" s="11" t="str">
        <f t="shared" si="133"/>
        <v>ЛОЖЬЛОЖЬ</v>
      </c>
      <c r="AY415" s="11" t="str">
        <f t="shared" si="134"/>
        <v>ЛОЖЬЛОЖЬ</v>
      </c>
      <c r="AZ415" s="11" t="str">
        <f t="shared" si="135"/>
        <v>ЛОЖЬЛОЖЬ</v>
      </c>
      <c r="BA415" s="11" t="str">
        <f t="shared" si="136"/>
        <v>ЛОЖЬЛОЖЬ</v>
      </c>
      <c r="BC415" s="11" t="str">
        <f t="shared" si="137"/>
        <v/>
      </c>
      <c r="BD415" s="11" t="str">
        <f t="shared" si="138"/>
        <v/>
      </c>
      <c r="BE415" s="11" t="str">
        <f t="shared" si="139"/>
        <v/>
      </c>
      <c r="BF415" s="11" t="str">
        <f t="shared" si="140"/>
        <v/>
      </c>
      <c r="BG415" s="11" t="str">
        <f t="shared" si="141"/>
        <v/>
      </c>
      <c r="BH415" s="11" t="str">
        <f t="shared" si="142"/>
        <v/>
      </c>
      <c r="BI415" s="11" t="str">
        <f t="shared" si="143"/>
        <v/>
      </c>
      <c r="BJ415" s="11" t="str">
        <f t="shared" si="144"/>
        <v/>
      </c>
      <c r="BK415" s="11" t="str">
        <f t="shared" si="145"/>
        <v/>
      </c>
      <c r="BL415" s="11" t="str">
        <f t="shared" si="146"/>
        <v/>
      </c>
    </row>
    <row r="416" spans="23:64" x14ac:dyDescent="0.3">
      <c r="W416" s="11" t="b">
        <f>IF(OR(B416=Локализация!$C$118,B416=5),4,IF(OR(B416=Локализация!$C$119,B416=4),2,IF(OR(B416=Локализация!$C$120,B416=3),0,IF(OR(B416=Локализация!$C$121,B416=2),-1,IF(OR(B416=Локализация!$C$122,B416=1),-2)))))</f>
        <v>0</v>
      </c>
      <c r="X416" s="11" t="b">
        <f>IF(OR(C416=Локализация!$C$124,C416=5),-2,IF(OR(C416=Локализация!$C$125,C416=4),-1,IF(OR(C416=Локализация!$C$126,C416=3),0,IF(OR(C416=Локализация!$C$127,C416=2),2,IF(OR(C416=Локализация!$C$128,C416=1),4)))))</f>
        <v>0</v>
      </c>
      <c r="Y416" s="11" t="b">
        <f>IF(OR(D416=Локализация!$C$118,D416=5),4,IF(OR(D416=Локализация!$C$119,D416=4),2,IF(OR(D416=Локализация!$C$120,D416=3),0,IF(OR(D416=Локализация!$C$121,D416=2),-1,IF(OR(D416=Локализация!$C$122,D416=1),-2)))))</f>
        <v>0</v>
      </c>
      <c r="Z416" s="11" t="b">
        <f>IF(OR(E416=Локализация!$C$124,E416=5),-2,IF(OR(E416=Локализация!$C$125,E416=4),-1,IF(OR(E416=Локализация!$C$126,E416=3),0,IF(OR(E416=Локализация!$C$127,E416=2),2,IF(OR(E416=Локализация!$C$128,E416=1),4)))))</f>
        <v>0</v>
      </c>
      <c r="AA416" s="11" t="b">
        <f>IF(OR(F416=Локализация!$C$118,F416=5),4,IF(OR(F416=Локализация!$C$119,F416=4),2,IF(OR(F416=Локализация!$C$120,F416=3),0,IF(OR(F416=Локализация!$C$121,F416=2),-1,IF(OR(F416=Локализация!$C$122,F416=1),-2)))))</f>
        <v>0</v>
      </c>
      <c r="AB416" s="11" t="b">
        <f>IF(OR(G416=Локализация!$C$124,G416=5),-2,IF(OR(G416=Локализация!$C$125,G416=4),-1,IF(OR(G416=Локализация!$C$126,G416=3),0,IF(OR(G416=Локализация!$C$127,G416=2),2,IF(OR(G416=Локализация!$C$128,G416=1),4)))))</f>
        <v>0</v>
      </c>
      <c r="AC416" s="11" t="b">
        <f>IF(OR(H416=Локализация!$C$118,H416=5),4,IF(OR(H416=Локализация!$C$119,H416=4),2,IF(OR(H416=Локализация!$C$120,H416=3),0,IF(OR(H416=Локализация!$C$121,H416=2),-1,IF(OR(H416=Локализация!$C$122,H416=1),-2)))))</f>
        <v>0</v>
      </c>
      <c r="AD416" s="11" t="b">
        <f>IF(OR(I416=Локализация!$C$124,I416=5),-2,IF(OR(I416=Локализация!$C$125,I416=4),-1,IF(OR(I416=Локализация!$C$126,I416=3),0,IF(OR(I416=Локализация!$C$127,I416=2),2,IF(OR(I416=Локализация!$C$128,I416=1),4)))))</f>
        <v>0</v>
      </c>
      <c r="AE416" s="11" t="b">
        <f>IF(OR(J416=Локализация!$C$118,J416=5),4,IF(OR(J416=Локализация!$C$119,J416=4),2,IF(OR(J416=Локализация!$C$120,J416=3),0,IF(OR(J416=Локализация!$C$121,J416=2),-1,IF(OR(J416=Локализация!$C$122,J416=1),-2)))))</f>
        <v>0</v>
      </c>
      <c r="AF416" s="11" t="b">
        <f>IF(OR(K416=Локализация!$C$124,K416=5),-2,IF(OR(K416=Локализация!$C$125,K416=4),-1,IF(OR(K416=Локализация!$C$126,K416=3),0,IF(OR(K416=Локализация!$C$127,K416=2),2,IF(OR(K416=Локализация!$C$128,K416=1),4)))))</f>
        <v>0</v>
      </c>
      <c r="AG416" s="11" t="b">
        <f>IF(OR(L416=Локализация!$C$118,L416=5),4,IF(OR(L416=Локализация!$C$119,L416=4),2,IF(OR(L416=Локализация!$C$120,L416=3),0,IF(OR(L416=Локализация!$C$121,L416=2),-1,IF(OR(L416=Локализация!$C$122,L416=1),-2)))))</f>
        <v>0</v>
      </c>
      <c r="AH416" s="11" t="b">
        <f>IF(OR(M416=Локализация!$C$124,M416=5),-2,IF(OR(M416=Локализация!$C$125,M416=4),-1,IF(OR(M416=Локализация!$C$126,M416=3),0,IF(OR(M416=Локализация!$C$127,M416=2),2,IF(OR(M416=Локализация!$C$128,M416=1),4)))))</f>
        <v>0</v>
      </c>
      <c r="AI416" s="11" t="b">
        <f>IF(OR(N416=Локализация!$C$118,N416=5),4,IF(OR(N416=Локализация!$C$119,N416=4),2,IF(OR(N416=Локализация!$C$120,N416=3),0,IF(OR(N416=Локализация!$C$121,N416=2),-1,IF(OR(N416=Локализация!$C$122,N416=1),-2)))))</f>
        <v>0</v>
      </c>
      <c r="AJ416" s="11" t="b">
        <f>IF(OR(O416=Локализация!$C$124,O416=5),-2,IF(OR(O416=Локализация!$C$125,O416=4),-1,IF(OR(O416=Локализация!$C$126,O416=3),0,IF(OR(O416=Локализация!$C$127,O416=2),2,IF(OR(O416=Локализация!$C$128,O416=1),4)))))</f>
        <v>0</v>
      </c>
      <c r="AK416" s="11" t="b">
        <f>IF(OR(P416=Локализация!$C$118,P416=5),4,IF(OR(P416=Локализация!$C$119,P416=4),2,IF(OR(P416=Локализация!$C$120,P416=3),0,IF(OR(P416=Локализация!$C$121,P416=2),-1,IF(OR(P416=Локализация!$C$122,P416=1),-2)))))</f>
        <v>0</v>
      </c>
      <c r="AL416" s="11" t="b">
        <f>IF(OR(Q416=Локализация!$C$124,Q416=5),-2,IF(OR(Q416=Локализация!$C$125,Q416=4),-1,IF(OR(Q416=Локализация!$C$126,Q416=3),0,IF(OR(Q416=Локализация!$C$127,Q416=2),2,IF(OR(Q416=Локализация!$C$128,Q416=1),4)))))</f>
        <v>0</v>
      </c>
      <c r="AM416" s="11" t="b">
        <f>IF(OR(R416=Локализация!$C$118,R416=5),4,IF(OR(R416=Локализация!$C$119,R416=4),2,IF(OR(R416=Локализация!$C$120,R416=3),0,IF(OR(R416=Локализация!$C$121,R416=2),-1,IF(OR(R416=Локализация!$C$122,R416=1),-2)))))</f>
        <v>0</v>
      </c>
      <c r="AN416" s="11" t="b">
        <f>IF(OR(S416=Локализация!$C$124,S416=5),-2,IF(OR(S416=Локализация!$C$125,S416=4),-1,IF(OR(S416=Локализация!$C$126,S416=3),0,IF(OR(S416=Локализация!$C$127,S416=2),2,IF(OR(S416=Локализация!$C$128,S416=1),4)))))</f>
        <v>0</v>
      </c>
      <c r="AO416" s="11" t="b">
        <f>IF(OR(T416=Локализация!$C$118,T416=5),4,IF(OR(T416=Локализация!$C$119,T416=4),2,IF(OR(T416=Локализация!$C$120,T416=3),0,IF(OR(T416=Локализация!$C$121,T416=2),-1,IF(OR(T416=Локализация!$C$122,T416=1),-2)))))</f>
        <v>0</v>
      </c>
      <c r="AP416" s="11" t="b">
        <f>IF(OR(U416=Локализация!$C$124,U416=5),-2,IF(OR(U416=Локализация!$C$125,U416=4),-1,IF(OR(U416=Локализация!$C$126,U416=3),0,IF(OR(U416=Локализация!$C$127,U416=2),2,IF(OR(U416=Локализация!$C$128,U416=1),4)))))</f>
        <v>0</v>
      </c>
      <c r="AR416" s="11" t="str">
        <f t="shared" si="127"/>
        <v>ЛОЖЬЛОЖЬ</v>
      </c>
      <c r="AS416" s="11" t="str">
        <f t="shared" si="128"/>
        <v>ЛОЖЬЛОЖЬ</v>
      </c>
      <c r="AT416" s="11" t="str">
        <f t="shared" si="129"/>
        <v>ЛОЖЬЛОЖЬ</v>
      </c>
      <c r="AU416" s="11" t="str">
        <f t="shared" si="130"/>
        <v>ЛОЖЬЛОЖЬ</v>
      </c>
      <c r="AV416" s="11" t="str">
        <f t="shared" si="131"/>
        <v>ЛОЖЬЛОЖЬ</v>
      </c>
      <c r="AW416" s="11" t="str">
        <f t="shared" si="132"/>
        <v>ЛОЖЬЛОЖЬ</v>
      </c>
      <c r="AX416" s="11" t="str">
        <f t="shared" si="133"/>
        <v>ЛОЖЬЛОЖЬ</v>
      </c>
      <c r="AY416" s="11" t="str">
        <f t="shared" si="134"/>
        <v>ЛОЖЬЛОЖЬ</v>
      </c>
      <c r="AZ416" s="11" t="str">
        <f t="shared" si="135"/>
        <v>ЛОЖЬЛОЖЬ</v>
      </c>
      <c r="BA416" s="11" t="str">
        <f t="shared" si="136"/>
        <v>ЛОЖЬЛОЖЬ</v>
      </c>
      <c r="BC416" s="11" t="str">
        <f t="shared" si="137"/>
        <v/>
      </c>
      <c r="BD416" s="11" t="str">
        <f t="shared" si="138"/>
        <v/>
      </c>
      <c r="BE416" s="11" t="str">
        <f t="shared" si="139"/>
        <v/>
      </c>
      <c r="BF416" s="11" t="str">
        <f t="shared" si="140"/>
        <v/>
      </c>
      <c r="BG416" s="11" t="str">
        <f t="shared" si="141"/>
        <v/>
      </c>
      <c r="BH416" s="11" t="str">
        <f t="shared" si="142"/>
        <v/>
      </c>
      <c r="BI416" s="11" t="str">
        <f t="shared" si="143"/>
        <v/>
      </c>
      <c r="BJ416" s="11" t="str">
        <f t="shared" si="144"/>
        <v/>
      </c>
      <c r="BK416" s="11" t="str">
        <f t="shared" si="145"/>
        <v/>
      </c>
      <c r="BL416" s="11" t="str">
        <f t="shared" si="146"/>
        <v/>
      </c>
    </row>
    <row r="417" spans="23:64" x14ac:dyDescent="0.3">
      <c r="W417" s="11" t="b">
        <f>IF(OR(B417=Локализация!$C$118,B417=5),4,IF(OR(B417=Локализация!$C$119,B417=4),2,IF(OR(B417=Локализация!$C$120,B417=3),0,IF(OR(B417=Локализация!$C$121,B417=2),-1,IF(OR(B417=Локализация!$C$122,B417=1),-2)))))</f>
        <v>0</v>
      </c>
      <c r="X417" s="11" t="b">
        <f>IF(OR(C417=Локализация!$C$124,C417=5),-2,IF(OR(C417=Локализация!$C$125,C417=4),-1,IF(OR(C417=Локализация!$C$126,C417=3),0,IF(OR(C417=Локализация!$C$127,C417=2),2,IF(OR(C417=Локализация!$C$128,C417=1),4)))))</f>
        <v>0</v>
      </c>
      <c r="Y417" s="11" t="b">
        <f>IF(OR(D417=Локализация!$C$118,D417=5),4,IF(OR(D417=Локализация!$C$119,D417=4),2,IF(OR(D417=Локализация!$C$120,D417=3),0,IF(OR(D417=Локализация!$C$121,D417=2),-1,IF(OR(D417=Локализация!$C$122,D417=1),-2)))))</f>
        <v>0</v>
      </c>
      <c r="Z417" s="11" t="b">
        <f>IF(OR(E417=Локализация!$C$124,E417=5),-2,IF(OR(E417=Локализация!$C$125,E417=4),-1,IF(OR(E417=Локализация!$C$126,E417=3),0,IF(OR(E417=Локализация!$C$127,E417=2),2,IF(OR(E417=Локализация!$C$128,E417=1),4)))))</f>
        <v>0</v>
      </c>
      <c r="AA417" s="11" t="b">
        <f>IF(OR(F417=Локализация!$C$118,F417=5),4,IF(OR(F417=Локализация!$C$119,F417=4),2,IF(OR(F417=Локализация!$C$120,F417=3),0,IF(OR(F417=Локализация!$C$121,F417=2),-1,IF(OR(F417=Локализация!$C$122,F417=1),-2)))))</f>
        <v>0</v>
      </c>
      <c r="AB417" s="11" t="b">
        <f>IF(OR(G417=Локализация!$C$124,G417=5),-2,IF(OR(G417=Локализация!$C$125,G417=4),-1,IF(OR(G417=Локализация!$C$126,G417=3),0,IF(OR(G417=Локализация!$C$127,G417=2),2,IF(OR(G417=Локализация!$C$128,G417=1),4)))))</f>
        <v>0</v>
      </c>
      <c r="AC417" s="11" t="b">
        <f>IF(OR(H417=Локализация!$C$118,H417=5),4,IF(OR(H417=Локализация!$C$119,H417=4),2,IF(OR(H417=Локализация!$C$120,H417=3),0,IF(OR(H417=Локализация!$C$121,H417=2),-1,IF(OR(H417=Локализация!$C$122,H417=1),-2)))))</f>
        <v>0</v>
      </c>
      <c r="AD417" s="11" t="b">
        <f>IF(OR(I417=Локализация!$C$124,I417=5),-2,IF(OR(I417=Локализация!$C$125,I417=4),-1,IF(OR(I417=Локализация!$C$126,I417=3),0,IF(OR(I417=Локализация!$C$127,I417=2),2,IF(OR(I417=Локализация!$C$128,I417=1),4)))))</f>
        <v>0</v>
      </c>
      <c r="AE417" s="11" t="b">
        <f>IF(OR(J417=Локализация!$C$118,J417=5),4,IF(OR(J417=Локализация!$C$119,J417=4),2,IF(OR(J417=Локализация!$C$120,J417=3),0,IF(OR(J417=Локализация!$C$121,J417=2),-1,IF(OR(J417=Локализация!$C$122,J417=1),-2)))))</f>
        <v>0</v>
      </c>
      <c r="AF417" s="11" t="b">
        <f>IF(OR(K417=Локализация!$C$124,K417=5),-2,IF(OR(K417=Локализация!$C$125,K417=4),-1,IF(OR(K417=Локализация!$C$126,K417=3),0,IF(OR(K417=Локализация!$C$127,K417=2),2,IF(OR(K417=Локализация!$C$128,K417=1),4)))))</f>
        <v>0</v>
      </c>
      <c r="AG417" s="11" t="b">
        <f>IF(OR(L417=Локализация!$C$118,L417=5),4,IF(OR(L417=Локализация!$C$119,L417=4),2,IF(OR(L417=Локализация!$C$120,L417=3),0,IF(OR(L417=Локализация!$C$121,L417=2),-1,IF(OR(L417=Локализация!$C$122,L417=1),-2)))))</f>
        <v>0</v>
      </c>
      <c r="AH417" s="11" t="b">
        <f>IF(OR(M417=Локализация!$C$124,M417=5),-2,IF(OR(M417=Локализация!$C$125,M417=4),-1,IF(OR(M417=Локализация!$C$126,M417=3),0,IF(OR(M417=Локализация!$C$127,M417=2),2,IF(OR(M417=Локализация!$C$128,M417=1),4)))))</f>
        <v>0</v>
      </c>
      <c r="AI417" s="11" t="b">
        <f>IF(OR(N417=Локализация!$C$118,N417=5),4,IF(OR(N417=Локализация!$C$119,N417=4),2,IF(OR(N417=Локализация!$C$120,N417=3),0,IF(OR(N417=Локализация!$C$121,N417=2),-1,IF(OR(N417=Локализация!$C$122,N417=1),-2)))))</f>
        <v>0</v>
      </c>
      <c r="AJ417" s="11" t="b">
        <f>IF(OR(O417=Локализация!$C$124,O417=5),-2,IF(OR(O417=Локализация!$C$125,O417=4),-1,IF(OR(O417=Локализация!$C$126,O417=3),0,IF(OR(O417=Локализация!$C$127,O417=2),2,IF(OR(O417=Локализация!$C$128,O417=1),4)))))</f>
        <v>0</v>
      </c>
      <c r="AK417" s="11" t="b">
        <f>IF(OR(P417=Локализация!$C$118,P417=5),4,IF(OR(P417=Локализация!$C$119,P417=4),2,IF(OR(P417=Локализация!$C$120,P417=3),0,IF(OR(P417=Локализация!$C$121,P417=2),-1,IF(OR(P417=Локализация!$C$122,P417=1),-2)))))</f>
        <v>0</v>
      </c>
      <c r="AL417" s="11" t="b">
        <f>IF(OR(Q417=Локализация!$C$124,Q417=5),-2,IF(OR(Q417=Локализация!$C$125,Q417=4),-1,IF(OR(Q417=Локализация!$C$126,Q417=3),0,IF(OR(Q417=Локализация!$C$127,Q417=2),2,IF(OR(Q417=Локализация!$C$128,Q417=1),4)))))</f>
        <v>0</v>
      </c>
      <c r="AM417" s="11" t="b">
        <f>IF(OR(R417=Локализация!$C$118,R417=5),4,IF(OR(R417=Локализация!$C$119,R417=4),2,IF(OR(R417=Локализация!$C$120,R417=3),0,IF(OR(R417=Локализация!$C$121,R417=2),-1,IF(OR(R417=Локализация!$C$122,R417=1),-2)))))</f>
        <v>0</v>
      </c>
      <c r="AN417" s="11" t="b">
        <f>IF(OR(S417=Локализация!$C$124,S417=5),-2,IF(OR(S417=Локализация!$C$125,S417=4),-1,IF(OR(S417=Локализация!$C$126,S417=3),0,IF(OR(S417=Локализация!$C$127,S417=2),2,IF(OR(S417=Локализация!$C$128,S417=1),4)))))</f>
        <v>0</v>
      </c>
      <c r="AO417" s="11" t="b">
        <f>IF(OR(T417=Локализация!$C$118,T417=5),4,IF(OR(T417=Локализация!$C$119,T417=4),2,IF(OR(T417=Локализация!$C$120,T417=3),0,IF(OR(T417=Локализация!$C$121,T417=2),-1,IF(OR(T417=Локализация!$C$122,T417=1),-2)))))</f>
        <v>0</v>
      </c>
      <c r="AP417" s="11" t="b">
        <f>IF(OR(U417=Локализация!$C$124,U417=5),-2,IF(OR(U417=Локализация!$C$125,U417=4),-1,IF(OR(U417=Локализация!$C$126,U417=3),0,IF(OR(U417=Локализация!$C$127,U417=2),2,IF(OR(U417=Локализация!$C$128,U417=1),4)))))</f>
        <v>0</v>
      </c>
      <c r="AR417" s="11" t="str">
        <f t="shared" si="127"/>
        <v>ЛОЖЬЛОЖЬ</v>
      </c>
      <c r="AS417" s="11" t="str">
        <f t="shared" si="128"/>
        <v>ЛОЖЬЛОЖЬ</v>
      </c>
      <c r="AT417" s="11" t="str">
        <f t="shared" si="129"/>
        <v>ЛОЖЬЛОЖЬ</v>
      </c>
      <c r="AU417" s="11" t="str">
        <f t="shared" si="130"/>
        <v>ЛОЖЬЛОЖЬ</v>
      </c>
      <c r="AV417" s="11" t="str">
        <f t="shared" si="131"/>
        <v>ЛОЖЬЛОЖЬ</v>
      </c>
      <c r="AW417" s="11" t="str">
        <f t="shared" si="132"/>
        <v>ЛОЖЬЛОЖЬ</v>
      </c>
      <c r="AX417" s="11" t="str">
        <f t="shared" si="133"/>
        <v>ЛОЖЬЛОЖЬ</v>
      </c>
      <c r="AY417" s="11" t="str">
        <f t="shared" si="134"/>
        <v>ЛОЖЬЛОЖЬ</v>
      </c>
      <c r="AZ417" s="11" t="str">
        <f t="shared" si="135"/>
        <v>ЛОЖЬЛОЖЬ</v>
      </c>
      <c r="BA417" s="11" t="str">
        <f t="shared" si="136"/>
        <v>ЛОЖЬЛОЖЬ</v>
      </c>
      <c r="BC417" s="11" t="str">
        <f t="shared" si="137"/>
        <v/>
      </c>
      <c r="BD417" s="11" t="str">
        <f t="shared" si="138"/>
        <v/>
      </c>
      <c r="BE417" s="11" t="str">
        <f t="shared" si="139"/>
        <v/>
      </c>
      <c r="BF417" s="11" t="str">
        <f t="shared" si="140"/>
        <v/>
      </c>
      <c r="BG417" s="11" t="str">
        <f t="shared" si="141"/>
        <v/>
      </c>
      <c r="BH417" s="11" t="str">
        <f t="shared" si="142"/>
        <v/>
      </c>
      <c r="BI417" s="11" t="str">
        <f t="shared" si="143"/>
        <v/>
      </c>
      <c r="BJ417" s="11" t="str">
        <f t="shared" si="144"/>
        <v/>
      </c>
      <c r="BK417" s="11" t="str">
        <f t="shared" si="145"/>
        <v/>
      </c>
      <c r="BL417" s="11" t="str">
        <f t="shared" si="146"/>
        <v/>
      </c>
    </row>
    <row r="418" spans="23:64" x14ac:dyDescent="0.3">
      <c r="W418" s="11" t="b">
        <f>IF(OR(B418=Локализация!$C$118,B418=5),4,IF(OR(B418=Локализация!$C$119,B418=4),2,IF(OR(B418=Локализация!$C$120,B418=3),0,IF(OR(B418=Локализация!$C$121,B418=2),-1,IF(OR(B418=Локализация!$C$122,B418=1),-2)))))</f>
        <v>0</v>
      </c>
      <c r="X418" s="11" t="b">
        <f>IF(OR(C418=Локализация!$C$124,C418=5),-2,IF(OR(C418=Локализация!$C$125,C418=4),-1,IF(OR(C418=Локализация!$C$126,C418=3),0,IF(OR(C418=Локализация!$C$127,C418=2),2,IF(OR(C418=Локализация!$C$128,C418=1),4)))))</f>
        <v>0</v>
      </c>
      <c r="Y418" s="11" t="b">
        <f>IF(OR(D418=Локализация!$C$118,D418=5),4,IF(OR(D418=Локализация!$C$119,D418=4),2,IF(OR(D418=Локализация!$C$120,D418=3),0,IF(OR(D418=Локализация!$C$121,D418=2),-1,IF(OR(D418=Локализация!$C$122,D418=1),-2)))))</f>
        <v>0</v>
      </c>
      <c r="Z418" s="11" t="b">
        <f>IF(OR(E418=Локализация!$C$124,E418=5),-2,IF(OR(E418=Локализация!$C$125,E418=4),-1,IF(OR(E418=Локализация!$C$126,E418=3),0,IF(OR(E418=Локализация!$C$127,E418=2),2,IF(OR(E418=Локализация!$C$128,E418=1),4)))))</f>
        <v>0</v>
      </c>
      <c r="AA418" s="11" t="b">
        <f>IF(OR(F418=Локализация!$C$118,F418=5),4,IF(OR(F418=Локализация!$C$119,F418=4),2,IF(OR(F418=Локализация!$C$120,F418=3),0,IF(OR(F418=Локализация!$C$121,F418=2),-1,IF(OR(F418=Локализация!$C$122,F418=1),-2)))))</f>
        <v>0</v>
      </c>
      <c r="AB418" s="11" t="b">
        <f>IF(OR(G418=Локализация!$C$124,G418=5),-2,IF(OR(G418=Локализация!$C$125,G418=4),-1,IF(OR(G418=Локализация!$C$126,G418=3),0,IF(OR(G418=Локализация!$C$127,G418=2),2,IF(OR(G418=Локализация!$C$128,G418=1),4)))))</f>
        <v>0</v>
      </c>
      <c r="AC418" s="11" t="b">
        <f>IF(OR(H418=Локализация!$C$118,H418=5),4,IF(OR(H418=Локализация!$C$119,H418=4),2,IF(OR(H418=Локализация!$C$120,H418=3),0,IF(OR(H418=Локализация!$C$121,H418=2),-1,IF(OR(H418=Локализация!$C$122,H418=1),-2)))))</f>
        <v>0</v>
      </c>
      <c r="AD418" s="11" t="b">
        <f>IF(OR(I418=Локализация!$C$124,I418=5),-2,IF(OR(I418=Локализация!$C$125,I418=4),-1,IF(OR(I418=Локализация!$C$126,I418=3),0,IF(OR(I418=Локализация!$C$127,I418=2),2,IF(OR(I418=Локализация!$C$128,I418=1),4)))))</f>
        <v>0</v>
      </c>
      <c r="AE418" s="11" t="b">
        <f>IF(OR(J418=Локализация!$C$118,J418=5),4,IF(OR(J418=Локализация!$C$119,J418=4),2,IF(OR(J418=Локализация!$C$120,J418=3),0,IF(OR(J418=Локализация!$C$121,J418=2),-1,IF(OR(J418=Локализация!$C$122,J418=1),-2)))))</f>
        <v>0</v>
      </c>
      <c r="AF418" s="11" t="b">
        <f>IF(OR(K418=Локализация!$C$124,K418=5),-2,IF(OR(K418=Локализация!$C$125,K418=4),-1,IF(OR(K418=Локализация!$C$126,K418=3),0,IF(OR(K418=Локализация!$C$127,K418=2),2,IF(OR(K418=Локализация!$C$128,K418=1),4)))))</f>
        <v>0</v>
      </c>
      <c r="AG418" s="11" t="b">
        <f>IF(OR(L418=Локализация!$C$118,L418=5),4,IF(OR(L418=Локализация!$C$119,L418=4),2,IF(OR(L418=Локализация!$C$120,L418=3),0,IF(OR(L418=Локализация!$C$121,L418=2),-1,IF(OR(L418=Локализация!$C$122,L418=1),-2)))))</f>
        <v>0</v>
      </c>
      <c r="AH418" s="11" t="b">
        <f>IF(OR(M418=Локализация!$C$124,M418=5),-2,IF(OR(M418=Локализация!$C$125,M418=4),-1,IF(OR(M418=Локализация!$C$126,M418=3),0,IF(OR(M418=Локализация!$C$127,M418=2),2,IF(OR(M418=Локализация!$C$128,M418=1),4)))))</f>
        <v>0</v>
      </c>
      <c r="AI418" s="11" t="b">
        <f>IF(OR(N418=Локализация!$C$118,N418=5),4,IF(OR(N418=Локализация!$C$119,N418=4),2,IF(OR(N418=Локализация!$C$120,N418=3),0,IF(OR(N418=Локализация!$C$121,N418=2),-1,IF(OR(N418=Локализация!$C$122,N418=1),-2)))))</f>
        <v>0</v>
      </c>
      <c r="AJ418" s="11" t="b">
        <f>IF(OR(O418=Локализация!$C$124,O418=5),-2,IF(OR(O418=Локализация!$C$125,O418=4),-1,IF(OR(O418=Локализация!$C$126,O418=3),0,IF(OR(O418=Локализация!$C$127,O418=2),2,IF(OR(O418=Локализация!$C$128,O418=1),4)))))</f>
        <v>0</v>
      </c>
      <c r="AK418" s="11" t="b">
        <f>IF(OR(P418=Локализация!$C$118,P418=5),4,IF(OR(P418=Локализация!$C$119,P418=4),2,IF(OR(P418=Локализация!$C$120,P418=3),0,IF(OR(P418=Локализация!$C$121,P418=2),-1,IF(OR(P418=Локализация!$C$122,P418=1),-2)))))</f>
        <v>0</v>
      </c>
      <c r="AL418" s="11" t="b">
        <f>IF(OR(Q418=Локализация!$C$124,Q418=5),-2,IF(OR(Q418=Локализация!$C$125,Q418=4),-1,IF(OR(Q418=Локализация!$C$126,Q418=3),0,IF(OR(Q418=Локализация!$C$127,Q418=2),2,IF(OR(Q418=Локализация!$C$128,Q418=1),4)))))</f>
        <v>0</v>
      </c>
      <c r="AM418" s="11" t="b">
        <f>IF(OR(R418=Локализация!$C$118,R418=5),4,IF(OR(R418=Локализация!$C$119,R418=4),2,IF(OR(R418=Локализация!$C$120,R418=3),0,IF(OR(R418=Локализация!$C$121,R418=2),-1,IF(OR(R418=Локализация!$C$122,R418=1),-2)))))</f>
        <v>0</v>
      </c>
      <c r="AN418" s="11" t="b">
        <f>IF(OR(S418=Локализация!$C$124,S418=5),-2,IF(OR(S418=Локализация!$C$125,S418=4),-1,IF(OR(S418=Локализация!$C$126,S418=3),0,IF(OR(S418=Локализация!$C$127,S418=2),2,IF(OR(S418=Локализация!$C$128,S418=1),4)))))</f>
        <v>0</v>
      </c>
      <c r="AO418" s="11" t="b">
        <f>IF(OR(T418=Локализация!$C$118,T418=5),4,IF(OR(T418=Локализация!$C$119,T418=4),2,IF(OR(T418=Локализация!$C$120,T418=3),0,IF(OR(T418=Локализация!$C$121,T418=2),-1,IF(OR(T418=Локализация!$C$122,T418=1),-2)))))</f>
        <v>0</v>
      </c>
      <c r="AP418" s="11" t="b">
        <f>IF(OR(U418=Локализация!$C$124,U418=5),-2,IF(OR(U418=Локализация!$C$125,U418=4),-1,IF(OR(U418=Локализация!$C$126,U418=3),0,IF(OR(U418=Локализация!$C$127,U418=2),2,IF(OR(U418=Локализация!$C$128,U418=1),4)))))</f>
        <v>0</v>
      </c>
      <c r="AR418" s="11" t="str">
        <f t="shared" si="127"/>
        <v>ЛОЖЬЛОЖЬ</v>
      </c>
      <c r="AS418" s="11" t="str">
        <f t="shared" si="128"/>
        <v>ЛОЖЬЛОЖЬ</v>
      </c>
      <c r="AT418" s="11" t="str">
        <f t="shared" si="129"/>
        <v>ЛОЖЬЛОЖЬ</v>
      </c>
      <c r="AU418" s="11" t="str">
        <f t="shared" si="130"/>
        <v>ЛОЖЬЛОЖЬ</v>
      </c>
      <c r="AV418" s="11" t="str">
        <f t="shared" si="131"/>
        <v>ЛОЖЬЛОЖЬ</v>
      </c>
      <c r="AW418" s="11" t="str">
        <f t="shared" si="132"/>
        <v>ЛОЖЬЛОЖЬ</v>
      </c>
      <c r="AX418" s="11" t="str">
        <f t="shared" si="133"/>
        <v>ЛОЖЬЛОЖЬ</v>
      </c>
      <c r="AY418" s="11" t="str">
        <f t="shared" si="134"/>
        <v>ЛОЖЬЛОЖЬ</v>
      </c>
      <c r="AZ418" s="11" t="str">
        <f t="shared" si="135"/>
        <v>ЛОЖЬЛОЖЬ</v>
      </c>
      <c r="BA418" s="11" t="str">
        <f t="shared" si="136"/>
        <v>ЛОЖЬЛОЖЬ</v>
      </c>
      <c r="BC418" s="11" t="str">
        <f t="shared" si="137"/>
        <v/>
      </c>
      <c r="BD418" s="11" t="str">
        <f t="shared" si="138"/>
        <v/>
      </c>
      <c r="BE418" s="11" t="str">
        <f t="shared" si="139"/>
        <v/>
      </c>
      <c r="BF418" s="11" t="str">
        <f t="shared" si="140"/>
        <v/>
      </c>
      <c r="BG418" s="11" t="str">
        <f t="shared" si="141"/>
        <v/>
      </c>
      <c r="BH418" s="11" t="str">
        <f t="shared" si="142"/>
        <v/>
      </c>
      <c r="BI418" s="11" t="str">
        <f t="shared" si="143"/>
        <v/>
      </c>
      <c r="BJ418" s="11" t="str">
        <f t="shared" si="144"/>
        <v/>
      </c>
      <c r="BK418" s="11" t="str">
        <f t="shared" si="145"/>
        <v/>
      </c>
      <c r="BL418" s="11" t="str">
        <f t="shared" si="146"/>
        <v/>
      </c>
    </row>
    <row r="419" spans="23:64" x14ac:dyDescent="0.3">
      <c r="W419" s="11" t="b">
        <f>IF(OR(B419=Локализация!$C$118,B419=5),4,IF(OR(B419=Локализация!$C$119,B419=4),2,IF(OR(B419=Локализация!$C$120,B419=3),0,IF(OR(B419=Локализация!$C$121,B419=2),-1,IF(OR(B419=Локализация!$C$122,B419=1),-2)))))</f>
        <v>0</v>
      </c>
      <c r="X419" s="11" t="b">
        <f>IF(OR(C419=Локализация!$C$124,C419=5),-2,IF(OR(C419=Локализация!$C$125,C419=4),-1,IF(OR(C419=Локализация!$C$126,C419=3),0,IF(OR(C419=Локализация!$C$127,C419=2),2,IF(OR(C419=Локализация!$C$128,C419=1),4)))))</f>
        <v>0</v>
      </c>
      <c r="Y419" s="11" t="b">
        <f>IF(OR(D419=Локализация!$C$118,D419=5),4,IF(OR(D419=Локализация!$C$119,D419=4),2,IF(OR(D419=Локализация!$C$120,D419=3),0,IF(OR(D419=Локализация!$C$121,D419=2),-1,IF(OR(D419=Локализация!$C$122,D419=1),-2)))))</f>
        <v>0</v>
      </c>
      <c r="Z419" s="11" t="b">
        <f>IF(OR(E419=Локализация!$C$124,E419=5),-2,IF(OR(E419=Локализация!$C$125,E419=4),-1,IF(OR(E419=Локализация!$C$126,E419=3),0,IF(OR(E419=Локализация!$C$127,E419=2),2,IF(OR(E419=Локализация!$C$128,E419=1),4)))))</f>
        <v>0</v>
      </c>
      <c r="AA419" s="11" t="b">
        <f>IF(OR(F419=Локализация!$C$118,F419=5),4,IF(OR(F419=Локализация!$C$119,F419=4),2,IF(OR(F419=Локализация!$C$120,F419=3),0,IF(OR(F419=Локализация!$C$121,F419=2),-1,IF(OR(F419=Локализация!$C$122,F419=1),-2)))))</f>
        <v>0</v>
      </c>
      <c r="AB419" s="11" t="b">
        <f>IF(OR(G419=Локализация!$C$124,G419=5),-2,IF(OR(G419=Локализация!$C$125,G419=4),-1,IF(OR(G419=Локализация!$C$126,G419=3),0,IF(OR(G419=Локализация!$C$127,G419=2),2,IF(OR(G419=Локализация!$C$128,G419=1),4)))))</f>
        <v>0</v>
      </c>
      <c r="AC419" s="11" t="b">
        <f>IF(OR(H419=Локализация!$C$118,H419=5),4,IF(OR(H419=Локализация!$C$119,H419=4),2,IF(OR(H419=Локализация!$C$120,H419=3),0,IF(OR(H419=Локализация!$C$121,H419=2),-1,IF(OR(H419=Локализация!$C$122,H419=1),-2)))))</f>
        <v>0</v>
      </c>
      <c r="AD419" s="11" t="b">
        <f>IF(OR(I419=Локализация!$C$124,I419=5),-2,IF(OR(I419=Локализация!$C$125,I419=4),-1,IF(OR(I419=Локализация!$C$126,I419=3),0,IF(OR(I419=Локализация!$C$127,I419=2),2,IF(OR(I419=Локализация!$C$128,I419=1),4)))))</f>
        <v>0</v>
      </c>
      <c r="AE419" s="11" t="b">
        <f>IF(OR(J419=Локализация!$C$118,J419=5),4,IF(OR(J419=Локализация!$C$119,J419=4),2,IF(OR(J419=Локализация!$C$120,J419=3),0,IF(OR(J419=Локализация!$C$121,J419=2),-1,IF(OR(J419=Локализация!$C$122,J419=1),-2)))))</f>
        <v>0</v>
      </c>
      <c r="AF419" s="11" t="b">
        <f>IF(OR(K419=Локализация!$C$124,K419=5),-2,IF(OR(K419=Локализация!$C$125,K419=4),-1,IF(OR(K419=Локализация!$C$126,K419=3),0,IF(OR(K419=Локализация!$C$127,K419=2),2,IF(OR(K419=Локализация!$C$128,K419=1),4)))))</f>
        <v>0</v>
      </c>
      <c r="AG419" s="11" t="b">
        <f>IF(OR(L419=Локализация!$C$118,L419=5),4,IF(OR(L419=Локализация!$C$119,L419=4),2,IF(OR(L419=Локализация!$C$120,L419=3),0,IF(OR(L419=Локализация!$C$121,L419=2),-1,IF(OR(L419=Локализация!$C$122,L419=1),-2)))))</f>
        <v>0</v>
      </c>
      <c r="AH419" s="11" t="b">
        <f>IF(OR(M419=Локализация!$C$124,M419=5),-2,IF(OR(M419=Локализация!$C$125,M419=4),-1,IF(OR(M419=Локализация!$C$126,M419=3),0,IF(OR(M419=Локализация!$C$127,M419=2),2,IF(OR(M419=Локализация!$C$128,M419=1),4)))))</f>
        <v>0</v>
      </c>
      <c r="AI419" s="11" t="b">
        <f>IF(OR(N419=Локализация!$C$118,N419=5),4,IF(OR(N419=Локализация!$C$119,N419=4),2,IF(OR(N419=Локализация!$C$120,N419=3),0,IF(OR(N419=Локализация!$C$121,N419=2),-1,IF(OR(N419=Локализация!$C$122,N419=1),-2)))))</f>
        <v>0</v>
      </c>
      <c r="AJ419" s="11" t="b">
        <f>IF(OR(O419=Локализация!$C$124,O419=5),-2,IF(OR(O419=Локализация!$C$125,O419=4),-1,IF(OR(O419=Локализация!$C$126,O419=3),0,IF(OR(O419=Локализация!$C$127,O419=2),2,IF(OR(O419=Локализация!$C$128,O419=1),4)))))</f>
        <v>0</v>
      </c>
      <c r="AK419" s="11" t="b">
        <f>IF(OR(P419=Локализация!$C$118,P419=5),4,IF(OR(P419=Локализация!$C$119,P419=4),2,IF(OR(P419=Локализация!$C$120,P419=3),0,IF(OR(P419=Локализация!$C$121,P419=2),-1,IF(OR(P419=Локализация!$C$122,P419=1),-2)))))</f>
        <v>0</v>
      </c>
      <c r="AL419" s="11" t="b">
        <f>IF(OR(Q419=Локализация!$C$124,Q419=5),-2,IF(OR(Q419=Локализация!$C$125,Q419=4),-1,IF(OR(Q419=Локализация!$C$126,Q419=3),0,IF(OR(Q419=Локализация!$C$127,Q419=2),2,IF(OR(Q419=Локализация!$C$128,Q419=1),4)))))</f>
        <v>0</v>
      </c>
      <c r="AM419" s="11" t="b">
        <f>IF(OR(R419=Локализация!$C$118,R419=5),4,IF(OR(R419=Локализация!$C$119,R419=4),2,IF(OR(R419=Локализация!$C$120,R419=3),0,IF(OR(R419=Локализация!$C$121,R419=2),-1,IF(OR(R419=Локализация!$C$122,R419=1),-2)))))</f>
        <v>0</v>
      </c>
      <c r="AN419" s="11" t="b">
        <f>IF(OR(S419=Локализация!$C$124,S419=5),-2,IF(OR(S419=Локализация!$C$125,S419=4),-1,IF(OR(S419=Локализация!$C$126,S419=3),0,IF(OR(S419=Локализация!$C$127,S419=2),2,IF(OR(S419=Локализация!$C$128,S419=1),4)))))</f>
        <v>0</v>
      </c>
      <c r="AO419" s="11" t="b">
        <f>IF(OR(T419=Локализация!$C$118,T419=5),4,IF(OR(T419=Локализация!$C$119,T419=4),2,IF(OR(T419=Локализация!$C$120,T419=3),0,IF(OR(T419=Локализация!$C$121,T419=2),-1,IF(OR(T419=Локализация!$C$122,T419=1),-2)))))</f>
        <v>0</v>
      </c>
      <c r="AP419" s="11" t="b">
        <f>IF(OR(U419=Локализация!$C$124,U419=5),-2,IF(OR(U419=Локализация!$C$125,U419=4),-1,IF(OR(U419=Локализация!$C$126,U419=3),0,IF(OR(U419=Локализация!$C$127,U419=2),2,IF(OR(U419=Локализация!$C$128,U419=1),4)))))</f>
        <v>0</v>
      </c>
      <c r="AR419" s="11" t="str">
        <f t="shared" si="127"/>
        <v>ЛОЖЬЛОЖЬ</v>
      </c>
      <c r="AS419" s="11" t="str">
        <f t="shared" si="128"/>
        <v>ЛОЖЬЛОЖЬ</v>
      </c>
      <c r="AT419" s="11" t="str">
        <f t="shared" si="129"/>
        <v>ЛОЖЬЛОЖЬ</v>
      </c>
      <c r="AU419" s="11" t="str">
        <f t="shared" si="130"/>
        <v>ЛОЖЬЛОЖЬ</v>
      </c>
      <c r="AV419" s="11" t="str">
        <f t="shared" si="131"/>
        <v>ЛОЖЬЛОЖЬ</v>
      </c>
      <c r="AW419" s="11" t="str">
        <f t="shared" si="132"/>
        <v>ЛОЖЬЛОЖЬ</v>
      </c>
      <c r="AX419" s="11" t="str">
        <f t="shared" si="133"/>
        <v>ЛОЖЬЛОЖЬ</v>
      </c>
      <c r="AY419" s="11" t="str">
        <f t="shared" si="134"/>
        <v>ЛОЖЬЛОЖЬ</v>
      </c>
      <c r="AZ419" s="11" t="str">
        <f t="shared" si="135"/>
        <v>ЛОЖЬЛОЖЬ</v>
      </c>
      <c r="BA419" s="11" t="str">
        <f t="shared" si="136"/>
        <v>ЛОЖЬЛОЖЬ</v>
      </c>
      <c r="BC419" s="11" t="str">
        <f t="shared" si="137"/>
        <v/>
      </c>
      <c r="BD419" s="11" t="str">
        <f t="shared" si="138"/>
        <v/>
      </c>
      <c r="BE419" s="11" t="str">
        <f t="shared" si="139"/>
        <v/>
      </c>
      <c r="BF419" s="11" t="str">
        <f t="shared" si="140"/>
        <v/>
      </c>
      <c r="BG419" s="11" t="str">
        <f t="shared" si="141"/>
        <v/>
      </c>
      <c r="BH419" s="11" t="str">
        <f t="shared" si="142"/>
        <v/>
      </c>
      <c r="BI419" s="11" t="str">
        <f t="shared" si="143"/>
        <v/>
      </c>
      <c r="BJ419" s="11" t="str">
        <f t="shared" si="144"/>
        <v/>
      </c>
      <c r="BK419" s="11" t="str">
        <f t="shared" si="145"/>
        <v/>
      </c>
      <c r="BL419" s="11" t="str">
        <f t="shared" si="146"/>
        <v/>
      </c>
    </row>
    <row r="420" spans="23:64" x14ac:dyDescent="0.3">
      <c r="W420" s="11" t="b">
        <f>IF(OR(B420=Локализация!$C$118,B420=5),4,IF(OR(B420=Локализация!$C$119,B420=4),2,IF(OR(B420=Локализация!$C$120,B420=3),0,IF(OR(B420=Локализация!$C$121,B420=2),-1,IF(OR(B420=Локализация!$C$122,B420=1),-2)))))</f>
        <v>0</v>
      </c>
      <c r="X420" s="11" t="b">
        <f>IF(OR(C420=Локализация!$C$124,C420=5),-2,IF(OR(C420=Локализация!$C$125,C420=4),-1,IF(OR(C420=Локализация!$C$126,C420=3),0,IF(OR(C420=Локализация!$C$127,C420=2),2,IF(OR(C420=Локализация!$C$128,C420=1),4)))))</f>
        <v>0</v>
      </c>
      <c r="Y420" s="11" t="b">
        <f>IF(OR(D420=Локализация!$C$118,D420=5),4,IF(OR(D420=Локализация!$C$119,D420=4),2,IF(OR(D420=Локализация!$C$120,D420=3),0,IF(OR(D420=Локализация!$C$121,D420=2),-1,IF(OR(D420=Локализация!$C$122,D420=1),-2)))))</f>
        <v>0</v>
      </c>
      <c r="Z420" s="11" t="b">
        <f>IF(OR(E420=Локализация!$C$124,E420=5),-2,IF(OR(E420=Локализация!$C$125,E420=4),-1,IF(OR(E420=Локализация!$C$126,E420=3),0,IF(OR(E420=Локализация!$C$127,E420=2),2,IF(OR(E420=Локализация!$C$128,E420=1),4)))))</f>
        <v>0</v>
      </c>
      <c r="AA420" s="11" t="b">
        <f>IF(OR(F420=Локализация!$C$118,F420=5),4,IF(OR(F420=Локализация!$C$119,F420=4),2,IF(OR(F420=Локализация!$C$120,F420=3),0,IF(OR(F420=Локализация!$C$121,F420=2),-1,IF(OR(F420=Локализация!$C$122,F420=1),-2)))))</f>
        <v>0</v>
      </c>
      <c r="AB420" s="11" t="b">
        <f>IF(OR(G420=Локализация!$C$124,G420=5),-2,IF(OR(G420=Локализация!$C$125,G420=4),-1,IF(OR(G420=Локализация!$C$126,G420=3),0,IF(OR(G420=Локализация!$C$127,G420=2),2,IF(OR(G420=Локализация!$C$128,G420=1),4)))))</f>
        <v>0</v>
      </c>
      <c r="AC420" s="11" t="b">
        <f>IF(OR(H420=Локализация!$C$118,H420=5),4,IF(OR(H420=Локализация!$C$119,H420=4),2,IF(OR(H420=Локализация!$C$120,H420=3),0,IF(OR(H420=Локализация!$C$121,H420=2),-1,IF(OR(H420=Локализация!$C$122,H420=1),-2)))))</f>
        <v>0</v>
      </c>
      <c r="AD420" s="11" t="b">
        <f>IF(OR(I420=Локализация!$C$124,I420=5),-2,IF(OR(I420=Локализация!$C$125,I420=4),-1,IF(OR(I420=Локализация!$C$126,I420=3),0,IF(OR(I420=Локализация!$C$127,I420=2),2,IF(OR(I420=Локализация!$C$128,I420=1),4)))))</f>
        <v>0</v>
      </c>
      <c r="AE420" s="11" t="b">
        <f>IF(OR(J420=Локализация!$C$118,J420=5),4,IF(OR(J420=Локализация!$C$119,J420=4),2,IF(OR(J420=Локализация!$C$120,J420=3),0,IF(OR(J420=Локализация!$C$121,J420=2),-1,IF(OR(J420=Локализация!$C$122,J420=1),-2)))))</f>
        <v>0</v>
      </c>
      <c r="AF420" s="11" t="b">
        <f>IF(OR(K420=Локализация!$C$124,K420=5),-2,IF(OR(K420=Локализация!$C$125,K420=4),-1,IF(OR(K420=Локализация!$C$126,K420=3),0,IF(OR(K420=Локализация!$C$127,K420=2),2,IF(OR(K420=Локализация!$C$128,K420=1),4)))))</f>
        <v>0</v>
      </c>
      <c r="AG420" s="11" t="b">
        <f>IF(OR(L420=Локализация!$C$118,L420=5),4,IF(OR(L420=Локализация!$C$119,L420=4),2,IF(OR(L420=Локализация!$C$120,L420=3),0,IF(OR(L420=Локализация!$C$121,L420=2),-1,IF(OR(L420=Локализация!$C$122,L420=1),-2)))))</f>
        <v>0</v>
      </c>
      <c r="AH420" s="11" t="b">
        <f>IF(OR(M420=Локализация!$C$124,M420=5),-2,IF(OR(M420=Локализация!$C$125,M420=4),-1,IF(OR(M420=Локализация!$C$126,M420=3),0,IF(OR(M420=Локализация!$C$127,M420=2),2,IF(OR(M420=Локализация!$C$128,M420=1),4)))))</f>
        <v>0</v>
      </c>
      <c r="AI420" s="11" t="b">
        <f>IF(OR(N420=Локализация!$C$118,N420=5),4,IF(OR(N420=Локализация!$C$119,N420=4),2,IF(OR(N420=Локализация!$C$120,N420=3),0,IF(OR(N420=Локализация!$C$121,N420=2),-1,IF(OR(N420=Локализация!$C$122,N420=1),-2)))))</f>
        <v>0</v>
      </c>
      <c r="AJ420" s="11" t="b">
        <f>IF(OR(O420=Локализация!$C$124,O420=5),-2,IF(OR(O420=Локализация!$C$125,O420=4),-1,IF(OR(O420=Локализация!$C$126,O420=3),0,IF(OR(O420=Локализация!$C$127,O420=2),2,IF(OR(O420=Локализация!$C$128,O420=1),4)))))</f>
        <v>0</v>
      </c>
      <c r="AK420" s="11" t="b">
        <f>IF(OR(P420=Локализация!$C$118,P420=5),4,IF(OR(P420=Локализация!$C$119,P420=4),2,IF(OR(P420=Локализация!$C$120,P420=3),0,IF(OR(P420=Локализация!$C$121,P420=2),-1,IF(OR(P420=Локализация!$C$122,P420=1),-2)))))</f>
        <v>0</v>
      </c>
      <c r="AL420" s="11" t="b">
        <f>IF(OR(Q420=Локализация!$C$124,Q420=5),-2,IF(OR(Q420=Локализация!$C$125,Q420=4),-1,IF(OR(Q420=Локализация!$C$126,Q420=3),0,IF(OR(Q420=Локализация!$C$127,Q420=2),2,IF(OR(Q420=Локализация!$C$128,Q420=1),4)))))</f>
        <v>0</v>
      </c>
      <c r="AM420" s="11" t="b">
        <f>IF(OR(R420=Локализация!$C$118,R420=5),4,IF(OR(R420=Локализация!$C$119,R420=4),2,IF(OR(R420=Локализация!$C$120,R420=3),0,IF(OR(R420=Локализация!$C$121,R420=2),-1,IF(OR(R420=Локализация!$C$122,R420=1),-2)))))</f>
        <v>0</v>
      </c>
      <c r="AN420" s="11" t="b">
        <f>IF(OR(S420=Локализация!$C$124,S420=5),-2,IF(OR(S420=Локализация!$C$125,S420=4),-1,IF(OR(S420=Локализация!$C$126,S420=3),0,IF(OR(S420=Локализация!$C$127,S420=2),2,IF(OR(S420=Локализация!$C$128,S420=1),4)))))</f>
        <v>0</v>
      </c>
      <c r="AO420" s="11" t="b">
        <f>IF(OR(T420=Локализация!$C$118,T420=5),4,IF(OR(T420=Локализация!$C$119,T420=4),2,IF(OR(T420=Локализация!$C$120,T420=3),0,IF(OR(T420=Локализация!$C$121,T420=2),-1,IF(OR(T420=Локализация!$C$122,T420=1),-2)))))</f>
        <v>0</v>
      </c>
      <c r="AP420" s="11" t="b">
        <f>IF(OR(U420=Локализация!$C$124,U420=5),-2,IF(OR(U420=Локализация!$C$125,U420=4),-1,IF(OR(U420=Локализация!$C$126,U420=3),0,IF(OR(U420=Локализация!$C$127,U420=2),2,IF(OR(U420=Локализация!$C$128,U420=1),4)))))</f>
        <v>0</v>
      </c>
      <c r="AR420" s="11" t="str">
        <f t="shared" si="127"/>
        <v>ЛОЖЬЛОЖЬ</v>
      </c>
      <c r="AS420" s="11" t="str">
        <f t="shared" si="128"/>
        <v>ЛОЖЬЛОЖЬ</v>
      </c>
      <c r="AT420" s="11" t="str">
        <f t="shared" si="129"/>
        <v>ЛОЖЬЛОЖЬ</v>
      </c>
      <c r="AU420" s="11" t="str">
        <f t="shared" si="130"/>
        <v>ЛОЖЬЛОЖЬ</v>
      </c>
      <c r="AV420" s="11" t="str">
        <f t="shared" si="131"/>
        <v>ЛОЖЬЛОЖЬ</v>
      </c>
      <c r="AW420" s="11" t="str">
        <f t="shared" si="132"/>
        <v>ЛОЖЬЛОЖЬ</v>
      </c>
      <c r="AX420" s="11" t="str">
        <f t="shared" si="133"/>
        <v>ЛОЖЬЛОЖЬ</v>
      </c>
      <c r="AY420" s="11" t="str">
        <f t="shared" si="134"/>
        <v>ЛОЖЬЛОЖЬ</v>
      </c>
      <c r="AZ420" s="11" t="str">
        <f t="shared" si="135"/>
        <v>ЛОЖЬЛОЖЬ</v>
      </c>
      <c r="BA420" s="11" t="str">
        <f t="shared" si="136"/>
        <v>ЛОЖЬЛОЖЬ</v>
      </c>
      <c r="BC420" s="11" t="str">
        <f t="shared" si="137"/>
        <v/>
      </c>
      <c r="BD420" s="11" t="str">
        <f t="shared" si="138"/>
        <v/>
      </c>
      <c r="BE420" s="11" t="str">
        <f t="shared" si="139"/>
        <v/>
      </c>
      <c r="BF420" s="11" t="str">
        <f t="shared" si="140"/>
        <v/>
      </c>
      <c r="BG420" s="11" t="str">
        <f t="shared" si="141"/>
        <v/>
      </c>
      <c r="BH420" s="11" t="str">
        <f t="shared" si="142"/>
        <v/>
      </c>
      <c r="BI420" s="11" t="str">
        <f t="shared" si="143"/>
        <v/>
      </c>
      <c r="BJ420" s="11" t="str">
        <f t="shared" si="144"/>
        <v/>
      </c>
      <c r="BK420" s="11" t="str">
        <f t="shared" si="145"/>
        <v/>
      </c>
      <c r="BL420" s="11" t="str">
        <f t="shared" si="146"/>
        <v/>
      </c>
    </row>
    <row r="421" spans="23:64" x14ac:dyDescent="0.3">
      <c r="W421" s="11" t="b">
        <f>IF(OR(B421=Локализация!$C$118,B421=5),4,IF(OR(B421=Локализация!$C$119,B421=4),2,IF(OR(B421=Локализация!$C$120,B421=3),0,IF(OR(B421=Локализация!$C$121,B421=2),-1,IF(OR(B421=Локализация!$C$122,B421=1),-2)))))</f>
        <v>0</v>
      </c>
      <c r="X421" s="11" t="b">
        <f>IF(OR(C421=Локализация!$C$124,C421=5),-2,IF(OR(C421=Локализация!$C$125,C421=4),-1,IF(OR(C421=Локализация!$C$126,C421=3),0,IF(OR(C421=Локализация!$C$127,C421=2),2,IF(OR(C421=Локализация!$C$128,C421=1),4)))))</f>
        <v>0</v>
      </c>
      <c r="Y421" s="11" t="b">
        <f>IF(OR(D421=Локализация!$C$118,D421=5),4,IF(OR(D421=Локализация!$C$119,D421=4),2,IF(OR(D421=Локализация!$C$120,D421=3),0,IF(OR(D421=Локализация!$C$121,D421=2),-1,IF(OR(D421=Локализация!$C$122,D421=1),-2)))))</f>
        <v>0</v>
      </c>
      <c r="Z421" s="11" t="b">
        <f>IF(OR(E421=Локализация!$C$124,E421=5),-2,IF(OR(E421=Локализация!$C$125,E421=4),-1,IF(OR(E421=Локализация!$C$126,E421=3),0,IF(OR(E421=Локализация!$C$127,E421=2),2,IF(OR(E421=Локализация!$C$128,E421=1),4)))))</f>
        <v>0</v>
      </c>
      <c r="AA421" s="11" t="b">
        <f>IF(OR(F421=Локализация!$C$118,F421=5),4,IF(OR(F421=Локализация!$C$119,F421=4),2,IF(OR(F421=Локализация!$C$120,F421=3),0,IF(OR(F421=Локализация!$C$121,F421=2),-1,IF(OR(F421=Локализация!$C$122,F421=1),-2)))))</f>
        <v>0</v>
      </c>
      <c r="AB421" s="11" t="b">
        <f>IF(OR(G421=Локализация!$C$124,G421=5),-2,IF(OR(G421=Локализация!$C$125,G421=4),-1,IF(OR(G421=Локализация!$C$126,G421=3),0,IF(OR(G421=Локализация!$C$127,G421=2),2,IF(OR(G421=Локализация!$C$128,G421=1),4)))))</f>
        <v>0</v>
      </c>
      <c r="AC421" s="11" t="b">
        <f>IF(OR(H421=Локализация!$C$118,H421=5),4,IF(OR(H421=Локализация!$C$119,H421=4),2,IF(OR(H421=Локализация!$C$120,H421=3),0,IF(OR(H421=Локализация!$C$121,H421=2),-1,IF(OR(H421=Локализация!$C$122,H421=1),-2)))))</f>
        <v>0</v>
      </c>
      <c r="AD421" s="11" t="b">
        <f>IF(OR(I421=Локализация!$C$124,I421=5),-2,IF(OR(I421=Локализация!$C$125,I421=4),-1,IF(OR(I421=Локализация!$C$126,I421=3),0,IF(OR(I421=Локализация!$C$127,I421=2),2,IF(OR(I421=Локализация!$C$128,I421=1),4)))))</f>
        <v>0</v>
      </c>
      <c r="AE421" s="11" t="b">
        <f>IF(OR(J421=Локализация!$C$118,J421=5),4,IF(OR(J421=Локализация!$C$119,J421=4),2,IF(OR(J421=Локализация!$C$120,J421=3),0,IF(OR(J421=Локализация!$C$121,J421=2),-1,IF(OR(J421=Локализация!$C$122,J421=1),-2)))))</f>
        <v>0</v>
      </c>
      <c r="AF421" s="11" t="b">
        <f>IF(OR(K421=Локализация!$C$124,K421=5),-2,IF(OR(K421=Локализация!$C$125,K421=4),-1,IF(OR(K421=Локализация!$C$126,K421=3),0,IF(OR(K421=Локализация!$C$127,K421=2),2,IF(OR(K421=Локализация!$C$128,K421=1),4)))))</f>
        <v>0</v>
      </c>
      <c r="AG421" s="11" t="b">
        <f>IF(OR(L421=Локализация!$C$118,L421=5),4,IF(OR(L421=Локализация!$C$119,L421=4),2,IF(OR(L421=Локализация!$C$120,L421=3),0,IF(OR(L421=Локализация!$C$121,L421=2),-1,IF(OR(L421=Локализация!$C$122,L421=1),-2)))))</f>
        <v>0</v>
      </c>
      <c r="AH421" s="11" t="b">
        <f>IF(OR(M421=Локализация!$C$124,M421=5),-2,IF(OR(M421=Локализация!$C$125,M421=4),-1,IF(OR(M421=Локализация!$C$126,M421=3),0,IF(OR(M421=Локализация!$C$127,M421=2),2,IF(OR(M421=Локализация!$C$128,M421=1),4)))))</f>
        <v>0</v>
      </c>
      <c r="AI421" s="11" t="b">
        <f>IF(OR(N421=Локализация!$C$118,N421=5),4,IF(OR(N421=Локализация!$C$119,N421=4),2,IF(OR(N421=Локализация!$C$120,N421=3),0,IF(OR(N421=Локализация!$C$121,N421=2),-1,IF(OR(N421=Локализация!$C$122,N421=1),-2)))))</f>
        <v>0</v>
      </c>
      <c r="AJ421" s="11" t="b">
        <f>IF(OR(O421=Локализация!$C$124,O421=5),-2,IF(OR(O421=Локализация!$C$125,O421=4),-1,IF(OR(O421=Локализация!$C$126,O421=3),0,IF(OR(O421=Локализация!$C$127,O421=2),2,IF(OR(O421=Локализация!$C$128,O421=1),4)))))</f>
        <v>0</v>
      </c>
      <c r="AK421" s="11" t="b">
        <f>IF(OR(P421=Локализация!$C$118,P421=5),4,IF(OR(P421=Локализация!$C$119,P421=4),2,IF(OR(P421=Локализация!$C$120,P421=3),0,IF(OR(P421=Локализация!$C$121,P421=2),-1,IF(OR(P421=Локализация!$C$122,P421=1),-2)))))</f>
        <v>0</v>
      </c>
      <c r="AL421" s="11" t="b">
        <f>IF(OR(Q421=Локализация!$C$124,Q421=5),-2,IF(OR(Q421=Локализация!$C$125,Q421=4),-1,IF(OR(Q421=Локализация!$C$126,Q421=3),0,IF(OR(Q421=Локализация!$C$127,Q421=2),2,IF(OR(Q421=Локализация!$C$128,Q421=1),4)))))</f>
        <v>0</v>
      </c>
      <c r="AM421" s="11" t="b">
        <f>IF(OR(R421=Локализация!$C$118,R421=5),4,IF(OR(R421=Локализация!$C$119,R421=4),2,IF(OR(R421=Локализация!$C$120,R421=3),0,IF(OR(R421=Локализация!$C$121,R421=2),-1,IF(OR(R421=Локализация!$C$122,R421=1),-2)))))</f>
        <v>0</v>
      </c>
      <c r="AN421" s="11" t="b">
        <f>IF(OR(S421=Локализация!$C$124,S421=5),-2,IF(OR(S421=Локализация!$C$125,S421=4),-1,IF(OR(S421=Локализация!$C$126,S421=3),0,IF(OR(S421=Локализация!$C$127,S421=2),2,IF(OR(S421=Локализация!$C$128,S421=1),4)))))</f>
        <v>0</v>
      </c>
      <c r="AO421" s="11" t="b">
        <f>IF(OR(T421=Локализация!$C$118,T421=5),4,IF(OR(T421=Локализация!$C$119,T421=4),2,IF(OR(T421=Локализация!$C$120,T421=3),0,IF(OR(T421=Локализация!$C$121,T421=2),-1,IF(OR(T421=Локализация!$C$122,T421=1),-2)))))</f>
        <v>0</v>
      </c>
      <c r="AP421" s="11" t="b">
        <f>IF(OR(U421=Локализация!$C$124,U421=5),-2,IF(OR(U421=Локализация!$C$125,U421=4),-1,IF(OR(U421=Локализация!$C$126,U421=3),0,IF(OR(U421=Локализация!$C$127,U421=2),2,IF(OR(U421=Локализация!$C$128,U421=1),4)))))</f>
        <v>0</v>
      </c>
      <c r="AR421" s="11" t="str">
        <f t="shared" si="127"/>
        <v>ЛОЖЬЛОЖЬ</v>
      </c>
      <c r="AS421" s="11" t="str">
        <f t="shared" si="128"/>
        <v>ЛОЖЬЛОЖЬ</v>
      </c>
      <c r="AT421" s="11" t="str">
        <f t="shared" si="129"/>
        <v>ЛОЖЬЛОЖЬ</v>
      </c>
      <c r="AU421" s="11" t="str">
        <f t="shared" si="130"/>
        <v>ЛОЖЬЛОЖЬ</v>
      </c>
      <c r="AV421" s="11" t="str">
        <f t="shared" si="131"/>
        <v>ЛОЖЬЛОЖЬ</v>
      </c>
      <c r="AW421" s="11" t="str">
        <f t="shared" si="132"/>
        <v>ЛОЖЬЛОЖЬ</v>
      </c>
      <c r="AX421" s="11" t="str">
        <f t="shared" si="133"/>
        <v>ЛОЖЬЛОЖЬ</v>
      </c>
      <c r="AY421" s="11" t="str">
        <f t="shared" si="134"/>
        <v>ЛОЖЬЛОЖЬ</v>
      </c>
      <c r="AZ421" s="11" t="str">
        <f t="shared" si="135"/>
        <v>ЛОЖЬЛОЖЬ</v>
      </c>
      <c r="BA421" s="11" t="str">
        <f t="shared" si="136"/>
        <v>ЛОЖЬЛОЖЬ</v>
      </c>
      <c r="BC421" s="11" t="str">
        <f t="shared" si="137"/>
        <v/>
      </c>
      <c r="BD421" s="11" t="str">
        <f t="shared" si="138"/>
        <v/>
      </c>
      <c r="BE421" s="11" t="str">
        <f t="shared" si="139"/>
        <v/>
      </c>
      <c r="BF421" s="11" t="str">
        <f t="shared" si="140"/>
        <v/>
      </c>
      <c r="BG421" s="11" t="str">
        <f t="shared" si="141"/>
        <v/>
      </c>
      <c r="BH421" s="11" t="str">
        <f t="shared" si="142"/>
        <v/>
      </c>
      <c r="BI421" s="11" t="str">
        <f t="shared" si="143"/>
        <v/>
      </c>
      <c r="BJ421" s="11" t="str">
        <f t="shared" si="144"/>
        <v/>
      </c>
      <c r="BK421" s="11" t="str">
        <f t="shared" si="145"/>
        <v/>
      </c>
      <c r="BL421" s="11" t="str">
        <f t="shared" si="146"/>
        <v/>
      </c>
    </row>
    <row r="422" spans="23:64" x14ac:dyDescent="0.3">
      <c r="W422" s="11" t="b">
        <f>IF(OR(B422=Локализация!$C$118,B422=5),4,IF(OR(B422=Локализация!$C$119,B422=4),2,IF(OR(B422=Локализация!$C$120,B422=3),0,IF(OR(B422=Локализация!$C$121,B422=2),-1,IF(OR(B422=Локализация!$C$122,B422=1),-2)))))</f>
        <v>0</v>
      </c>
      <c r="X422" s="11" t="b">
        <f>IF(OR(C422=Локализация!$C$124,C422=5),-2,IF(OR(C422=Локализация!$C$125,C422=4),-1,IF(OR(C422=Локализация!$C$126,C422=3),0,IF(OR(C422=Локализация!$C$127,C422=2),2,IF(OR(C422=Локализация!$C$128,C422=1),4)))))</f>
        <v>0</v>
      </c>
      <c r="Y422" s="11" t="b">
        <f>IF(OR(D422=Локализация!$C$118,D422=5),4,IF(OR(D422=Локализация!$C$119,D422=4),2,IF(OR(D422=Локализация!$C$120,D422=3),0,IF(OR(D422=Локализация!$C$121,D422=2),-1,IF(OR(D422=Локализация!$C$122,D422=1),-2)))))</f>
        <v>0</v>
      </c>
      <c r="Z422" s="11" t="b">
        <f>IF(OR(E422=Локализация!$C$124,E422=5),-2,IF(OR(E422=Локализация!$C$125,E422=4),-1,IF(OR(E422=Локализация!$C$126,E422=3),0,IF(OR(E422=Локализация!$C$127,E422=2),2,IF(OR(E422=Локализация!$C$128,E422=1),4)))))</f>
        <v>0</v>
      </c>
      <c r="AA422" s="11" t="b">
        <f>IF(OR(F422=Локализация!$C$118,F422=5),4,IF(OR(F422=Локализация!$C$119,F422=4),2,IF(OR(F422=Локализация!$C$120,F422=3),0,IF(OR(F422=Локализация!$C$121,F422=2),-1,IF(OR(F422=Локализация!$C$122,F422=1),-2)))))</f>
        <v>0</v>
      </c>
      <c r="AB422" s="11" t="b">
        <f>IF(OR(G422=Локализация!$C$124,G422=5),-2,IF(OR(G422=Локализация!$C$125,G422=4),-1,IF(OR(G422=Локализация!$C$126,G422=3),0,IF(OR(G422=Локализация!$C$127,G422=2),2,IF(OR(G422=Локализация!$C$128,G422=1),4)))))</f>
        <v>0</v>
      </c>
      <c r="AC422" s="11" t="b">
        <f>IF(OR(H422=Локализация!$C$118,H422=5),4,IF(OR(H422=Локализация!$C$119,H422=4),2,IF(OR(H422=Локализация!$C$120,H422=3),0,IF(OR(H422=Локализация!$C$121,H422=2),-1,IF(OR(H422=Локализация!$C$122,H422=1),-2)))))</f>
        <v>0</v>
      </c>
      <c r="AD422" s="11" t="b">
        <f>IF(OR(I422=Локализация!$C$124,I422=5),-2,IF(OR(I422=Локализация!$C$125,I422=4),-1,IF(OR(I422=Локализация!$C$126,I422=3),0,IF(OR(I422=Локализация!$C$127,I422=2),2,IF(OR(I422=Локализация!$C$128,I422=1),4)))))</f>
        <v>0</v>
      </c>
      <c r="AE422" s="11" t="b">
        <f>IF(OR(J422=Локализация!$C$118,J422=5),4,IF(OR(J422=Локализация!$C$119,J422=4),2,IF(OR(J422=Локализация!$C$120,J422=3),0,IF(OR(J422=Локализация!$C$121,J422=2),-1,IF(OR(J422=Локализация!$C$122,J422=1),-2)))))</f>
        <v>0</v>
      </c>
      <c r="AF422" s="11" t="b">
        <f>IF(OR(K422=Локализация!$C$124,K422=5),-2,IF(OR(K422=Локализация!$C$125,K422=4),-1,IF(OR(K422=Локализация!$C$126,K422=3),0,IF(OR(K422=Локализация!$C$127,K422=2),2,IF(OR(K422=Локализация!$C$128,K422=1),4)))))</f>
        <v>0</v>
      </c>
      <c r="AG422" s="11" t="b">
        <f>IF(OR(L422=Локализация!$C$118,L422=5),4,IF(OR(L422=Локализация!$C$119,L422=4),2,IF(OR(L422=Локализация!$C$120,L422=3),0,IF(OR(L422=Локализация!$C$121,L422=2),-1,IF(OR(L422=Локализация!$C$122,L422=1),-2)))))</f>
        <v>0</v>
      </c>
      <c r="AH422" s="11" t="b">
        <f>IF(OR(M422=Локализация!$C$124,M422=5),-2,IF(OR(M422=Локализация!$C$125,M422=4),-1,IF(OR(M422=Локализация!$C$126,M422=3),0,IF(OR(M422=Локализация!$C$127,M422=2),2,IF(OR(M422=Локализация!$C$128,M422=1),4)))))</f>
        <v>0</v>
      </c>
      <c r="AI422" s="11" t="b">
        <f>IF(OR(N422=Локализация!$C$118,N422=5),4,IF(OR(N422=Локализация!$C$119,N422=4),2,IF(OR(N422=Локализация!$C$120,N422=3),0,IF(OR(N422=Локализация!$C$121,N422=2),-1,IF(OR(N422=Локализация!$C$122,N422=1),-2)))))</f>
        <v>0</v>
      </c>
      <c r="AJ422" s="11" t="b">
        <f>IF(OR(O422=Локализация!$C$124,O422=5),-2,IF(OR(O422=Локализация!$C$125,O422=4),-1,IF(OR(O422=Локализация!$C$126,O422=3),0,IF(OR(O422=Локализация!$C$127,O422=2),2,IF(OR(O422=Локализация!$C$128,O422=1),4)))))</f>
        <v>0</v>
      </c>
      <c r="AK422" s="11" t="b">
        <f>IF(OR(P422=Локализация!$C$118,P422=5),4,IF(OR(P422=Локализация!$C$119,P422=4),2,IF(OR(P422=Локализация!$C$120,P422=3),0,IF(OR(P422=Локализация!$C$121,P422=2),-1,IF(OR(P422=Локализация!$C$122,P422=1),-2)))))</f>
        <v>0</v>
      </c>
      <c r="AL422" s="11" t="b">
        <f>IF(OR(Q422=Локализация!$C$124,Q422=5),-2,IF(OR(Q422=Локализация!$C$125,Q422=4),-1,IF(OR(Q422=Локализация!$C$126,Q422=3),0,IF(OR(Q422=Локализация!$C$127,Q422=2),2,IF(OR(Q422=Локализация!$C$128,Q422=1),4)))))</f>
        <v>0</v>
      </c>
      <c r="AM422" s="11" t="b">
        <f>IF(OR(R422=Локализация!$C$118,R422=5),4,IF(OR(R422=Локализация!$C$119,R422=4),2,IF(OR(R422=Локализация!$C$120,R422=3),0,IF(OR(R422=Локализация!$C$121,R422=2),-1,IF(OR(R422=Локализация!$C$122,R422=1),-2)))))</f>
        <v>0</v>
      </c>
      <c r="AN422" s="11" t="b">
        <f>IF(OR(S422=Локализация!$C$124,S422=5),-2,IF(OR(S422=Локализация!$C$125,S422=4),-1,IF(OR(S422=Локализация!$C$126,S422=3),0,IF(OR(S422=Локализация!$C$127,S422=2),2,IF(OR(S422=Локализация!$C$128,S422=1),4)))))</f>
        <v>0</v>
      </c>
      <c r="AO422" s="11" t="b">
        <f>IF(OR(T422=Локализация!$C$118,T422=5),4,IF(OR(T422=Локализация!$C$119,T422=4),2,IF(OR(T422=Локализация!$C$120,T422=3),0,IF(OR(T422=Локализация!$C$121,T422=2),-1,IF(OR(T422=Локализация!$C$122,T422=1),-2)))))</f>
        <v>0</v>
      </c>
      <c r="AP422" s="11" t="b">
        <f>IF(OR(U422=Локализация!$C$124,U422=5),-2,IF(OR(U422=Локализация!$C$125,U422=4),-1,IF(OR(U422=Локализация!$C$126,U422=3),0,IF(OR(U422=Локализация!$C$127,U422=2),2,IF(OR(U422=Локализация!$C$128,U422=1),4)))))</f>
        <v>0</v>
      </c>
      <c r="AR422" s="11" t="str">
        <f t="shared" si="127"/>
        <v>ЛОЖЬЛОЖЬ</v>
      </c>
      <c r="AS422" s="11" t="str">
        <f t="shared" si="128"/>
        <v>ЛОЖЬЛОЖЬ</v>
      </c>
      <c r="AT422" s="11" t="str">
        <f t="shared" si="129"/>
        <v>ЛОЖЬЛОЖЬ</v>
      </c>
      <c r="AU422" s="11" t="str">
        <f t="shared" si="130"/>
        <v>ЛОЖЬЛОЖЬ</v>
      </c>
      <c r="AV422" s="11" t="str">
        <f t="shared" si="131"/>
        <v>ЛОЖЬЛОЖЬ</v>
      </c>
      <c r="AW422" s="11" t="str">
        <f t="shared" si="132"/>
        <v>ЛОЖЬЛОЖЬ</v>
      </c>
      <c r="AX422" s="11" t="str">
        <f t="shared" si="133"/>
        <v>ЛОЖЬЛОЖЬ</v>
      </c>
      <c r="AY422" s="11" t="str">
        <f t="shared" si="134"/>
        <v>ЛОЖЬЛОЖЬ</v>
      </c>
      <c r="AZ422" s="11" t="str">
        <f t="shared" si="135"/>
        <v>ЛОЖЬЛОЖЬ</v>
      </c>
      <c r="BA422" s="11" t="str">
        <f t="shared" si="136"/>
        <v>ЛОЖЬЛОЖЬ</v>
      </c>
      <c r="BC422" s="11" t="str">
        <f t="shared" si="137"/>
        <v/>
      </c>
      <c r="BD422" s="11" t="str">
        <f t="shared" si="138"/>
        <v/>
      </c>
      <c r="BE422" s="11" t="str">
        <f t="shared" si="139"/>
        <v/>
      </c>
      <c r="BF422" s="11" t="str">
        <f t="shared" si="140"/>
        <v/>
      </c>
      <c r="BG422" s="11" t="str">
        <f t="shared" si="141"/>
        <v/>
      </c>
      <c r="BH422" s="11" t="str">
        <f t="shared" si="142"/>
        <v/>
      </c>
      <c r="BI422" s="11" t="str">
        <f t="shared" si="143"/>
        <v/>
      </c>
      <c r="BJ422" s="11" t="str">
        <f t="shared" si="144"/>
        <v/>
      </c>
      <c r="BK422" s="11" t="str">
        <f t="shared" si="145"/>
        <v/>
      </c>
      <c r="BL422" s="11" t="str">
        <f t="shared" si="146"/>
        <v/>
      </c>
    </row>
    <row r="423" spans="23:64" x14ac:dyDescent="0.3">
      <c r="W423" s="11" t="b">
        <f>IF(OR(B423=Локализация!$C$118,B423=5),4,IF(OR(B423=Локализация!$C$119,B423=4),2,IF(OR(B423=Локализация!$C$120,B423=3),0,IF(OR(B423=Локализация!$C$121,B423=2),-1,IF(OR(B423=Локализация!$C$122,B423=1),-2)))))</f>
        <v>0</v>
      </c>
      <c r="X423" s="11" t="b">
        <f>IF(OR(C423=Локализация!$C$124,C423=5),-2,IF(OR(C423=Локализация!$C$125,C423=4),-1,IF(OR(C423=Локализация!$C$126,C423=3),0,IF(OR(C423=Локализация!$C$127,C423=2),2,IF(OR(C423=Локализация!$C$128,C423=1),4)))))</f>
        <v>0</v>
      </c>
      <c r="Y423" s="11" t="b">
        <f>IF(OR(D423=Локализация!$C$118,D423=5),4,IF(OR(D423=Локализация!$C$119,D423=4),2,IF(OR(D423=Локализация!$C$120,D423=3),0,IF(OR(D423=Локализация!$C$121,D423=2),-1,IF(OR(D423=Локализация!$C$122,D423=1),-2)))))</f>
        <v>0</v>
      </c>
      <c r="Z423" s="11" t="b">
        <f>IF(OR(E423=Локализация!$C$124,E423=5),-2,IF(OR(E423=Локализация!$C$125,E423=4),-1,IF(OR(E423=Локализация!$C$126,E423=3),0,IF(OR(E423=Локализация!$C$127,E423=2),2,IF(OR(E423=Локализация!$C$128,E423=1),4)))))</f>
        <v>0</v>
      </c>
      <c r="AA423" s="11" t="b">
        <f>IF(OR(F423=Локализация!$C$118,F423=5),4,IF(OR(F423=Локализация!$C$119,F423=4),2,IF(OR(F423=Локализация!$C$120,F423=3),0,IF(OR(F423=Локализация!$C$121,F423=2),-1,IF(OR(F423=Локализация!$C$122,F423=1),-2)))))</f>
        <v>0</v>
      </c>
      <c r="AB423" s="11" t="b">
        <f>IF(OR(G423=Локализация!$C$124,G423=5),-2,IF(OR(G423=Локализация!$C$125,G423=4),-1,IF(OR(G423=Локализация!$C$126,G423=3),0,IF(OR(G423=Локализация!$C$127,G423=2),2,IF(OR(G423=Локализация!$C$128,G423=1),4)))))</f>
        <v>0</v>
      </c>
      <c r="AC423" s="11" t="b">
        <f>IF(OR(H423=Локализация!$C$118,H423=5),4,IF(OR(H423=Локализация!$C$119,H423=4),2,IF(OR(H423=Локализация!$C$120,H423=3),0,IF(OR(H423=Локализация!$C$121,H423=2),-1,IF(OR(H423=Локализация!$C$122,H423=1),-2)))))</f>
        <v>0</v>
      </c>
      <c r="AD423" s="11" t="b">
        <f>IF(OR(I423=Локализация!$C$124,I423=5),-2,IF(OR(I423=Локализация!$C$125,I423=4),-1,IF(OR(I423=Локализация!$C$126,I423=3),0,IF(OR(I423=Локализация!$C$127,I423=2),2,IF(OR(I423=Локализация!$C$128,I423=1),4)))))</f>
        <v>0</v>
      </c>
      <c r="AE423" s="11" t="b">
        <f>IF(OR(J423=Локализация!$C$118,J423=5),4,IF(OR(J423=Локализация!$C$119,J423=4),2,IF(OR(J423=Локализация!$C$120,J423=3),0,IF(OR(J423=Локализация!$C$121,J423=2),-1,IF(OR(J423=Локализация!$C$122,J423=1),-2)))))</f>
        <v>0</v>
      </c>
      <c r="AF423" s="11" t="b">
        <f>IF(OR(K423=Локализация!$C$124,K423=5),-2,IF(OR(K423=Локализация!$C$125,K423=4),-1,IF(OR(K423=Локализация!$C$126,K423=3),0,IF(OR(K423=Локализация!$C$127,K423=2),2,IF(OR(K423=Локализация!$C$128,K423=1),4)))))</f>
        <v>0</v>
      </c>
      <c r="AG423" s="11" t="b">
        <f>IF(OR(L423=Локализация!$C$118,L423=5),4,IF(OR(L423=Локализация!$C$119,L423=4),2,IF(OR(L423=Локализация!$C$120,L423=3),0,IF(OR(L423=Локализация!$C$121,L423=2),-1,IF(OR(L423=Локализация!$C$122,L423=1),-2)))))</f>
        <v>0</v>
      </c>
      <c r="AH423" s="11" t="b">
        <f>IF(OR(M423=Локализация!$C$124,M423=5),-2,IF(OR(M423=Локализация!$C$125,M423=4),-1,IF(OR(M423=Локализация!$C$126,M423=3),0,IF(OR(M423=Локализация!$C$127,M423=2),2,IF(OR(M423=Локализация!$C$128,M423=1),4)))))</f>
        <v>0</v>
      </c>
      <c r="AI423" s="11" t="b">
        <f>IF(OR(N423=Локализация!$C$118,N423=5),4,IF(OR(N423=Локализация!$C$119,N423=4),2,IF(OR(N423=Локализация!$C$120,N423=3),0,IF(OR(N423=Локализация!$C$121,N423=2),-1,IF(OR(N423=Локализация!$C$122,N423=1),-2)))))</f>
        <v>0</v>
      </c>
      <c r="AJ423" s="11" t="b">
        <f>IF(OR(O423=Локализация!$C$124,O423=5),-2,IF(OR(O423=Локализация!$C$125,O423=4),-1,IF(OR(O423=Локализация!$C$126,O423=3),0,IF(OR(O423=Локализация!$C$127,O423=2),2,IF(OR(O423=Локализация!$C$128,O423=1),4)))))</f>
        <v>0</v>
      </c>
      <c r="AK423" s="11" t="b">
        <f>IF(OR(P423=Локализация!$C$118,P423=5),4,IF(OR(P423=Локализация!$C$119,P423=4),2,IF(OR(P423=Локализация!$C$120,P423=3),0,IF(OR(P423=Локализация!$C$121,P423=2),-1,IF(OR(P423=Локализация!$C$122,P423=1),-2)))))</f>
        <v>0</v>
      </c>
      <c r="AL423" s="11" t="b">
        <f>IF(OR(Q423=Локализация!$C$124,Q423=5),-2,IF(OR(Q423=Локализация!$C$125,Q423=4),-1,IF(OR(Q423=Локализация!$C$126,Q423=3),0,IF(OR(Q423=Локализация!$C$127,Q423=2),2,IF(OR(Q423=Локализация!$C$128,Q423=1),4)))))</f>
        <v>0</v>
      </c>
      <c r="AM423" s="11" t="b">
        <f>IF(OR(R423=Локализация!$C$118,R423=5),4,IF(OR(R423=Локализация!$C$119,R423=4),2,IF(OR(R423=Локализация!$C$120,R423=3),0,IF(OR(R423=Локализация!$C$121,R423=2),-1,IF(OR(R423=Локализация!$C$122,R423=1),-2)))))</f>
        <v>0</v>
      </c>
      <c r="AN423" s="11" t="b">
        <f>IF(OR(S423=Локализация!$C$124,S423=5),-2,IF(OR(S423=Локализация!$C$125,S423=4),-1,IF(OR(S423=Локализация!$C$126,S423=3),0,IF(OR(S423=Локализация!$C$127,S423=2),2,IF(OR(S423=Локализация!$C$128,S423=1),4)))))</f>
        <v>0</v>
      </c>
      <c r="AO423" s="11" t="b">
        <f>IF(OR(T423=Локализация!$C$118,T423=5),4,IF(OR(T423=Локализация!$C$119,T423=4),2,IF(OR(T423=Локализация!$C$120,T423=3),0,IF(OR(T423=Локализация!$C$121,T423=2),-1,IF(OR(T423=Локализация!$C$122,T423=1),-2)))))</f>
        <v>0</v>
      </c>
      <c r="AP423" s="11" t="b">
        <f>IF(OR(U423=Локализация!$C$124,U423=5),-2,IF(OR(U423=Локализация!$C$125,U423=4),-1,IF(OR(U423=Локализация!$C$126,U423=3),0,IF(OR(U423=Локализация!$C$127,U423=2),2,IF(OR(U423=Локализация!$C$128,U423=1),4)))))</f>
        <v>0</v>
      </c>
      <c r="AR423" s="11" t="str">
        <f t="shared" si="127"/>
        <v>ЛОЖЬЛОЖЬ</v>
      </c>
      <c r="AS423" s="11" t="str">
        <f t="shared" si="128"/>
        <v>ЛОЖЬЛОЖЬ</v>
      </c>
      <c r="AT423" s="11" t="str">
        <f t="shared" si="129"/>
        <v>ЛОЖЬЛОЖЬ</v>
      </c>
      <c r="AU423" s="11" t="str">
        <f t="shared" si="130"/>
        <v>ЛОЖЬЛОЖЬ</v>
      </c>
      <c r="AV423" s="11" t="str">
        <f t="shared" si="131"/>
        <v>ЛОЖЬЛОЖЬ</v>
      </c>
      <c r="AW423" s="11" t="str">
        <f t="shared" si="132"/>
        <v>ЛОЖЬЛОЖЬ</v>
      </c>
      <c r="AX423" s="11" t="str">
        <f t="shared" si="133"/>
        <v>ЛОЖЬЛОЖЬ</v>
      </c>
      <c r="AY423" s="11" t="str">
        <f t="shared" si="134"/>
        <v>ЛОЖЬЛОЖЬ</v>
      </c>
      <c r="AZ423" s="11" t="str">
        <f t="shared" si="135"/>
        <v>ЛОЖЬЛОЖЬ</v>
      </c>
      <c r="BA423" s="11" t="str">
        <f t="shared" si="136"/>
        <v>ЛОЖЬЛОЖЬ</v>
      </c>
      <c r="BC423" s="11" t="str">
        <f t="shared" si="137"/>
        <v/>
      </c>
      <c r="BD423" s="11" t="str">
        <f t="shared" si="138"/>
        <v/>
      </c>
      <c r="BE423" s="11" t="str">
        <f t="shared" si="139"/>
        <v/>
      </c>
      <c r="BF423" s="11" t="str">
        <f t="shared" si="140"/>
        <v/>
      </c>
      <c r="BG423" s="11" t="str">
        <f t="shared" si="141"/>
        <v/>
      </c>
      <c r="BH423" s="11" t="str">
        <f t="shared" si="142"/>
        <v/>
      </c>
      <c r="BI423" s="11" t="str">
        <f t="shared" si="143"/>
        <v/>
      </c>
      <c r="BJ423" s="11" t="str">
        <f t="shared" si="144"/>
        <v/>
      </c>
      <c r="BK423" s="11" t="str">
        <f t="shared" si="145"/>
        <v/>
      </c>
      <c r="BL423" s="11" t="str">
        <f t="shared" si="146"/>
        <v/>
      </c>
    </row>
    <row r="424" spans="23:64" x14ac:dyDescent="0.3">
      <c r="W424" s="11" t="b">
        <f>IF(OR(B424=Локализация!$C$118,B424=5),4,IF(OR(B424=Локализация!$C$119,B424=4),2,IF(OR(B424=Локализация!$C$120,B424=3),0,IF(OR(B424=Локализация!$C$121,B424=2),-1,IF(OR(B424=Локализация!$C$122,B424=1),-2)))))</f>
        <v>0</v>
      </c>
      <c r="X424" s="11" t="b">
        <f>IF(OR(C424=Локализация!$C$124,C424=5),-2,IF(OR(C424=Локализация!$C$125,C424=4),-1,IF(OR(C424=Локализация!$C$126,C424=3),0,IF(OR(C424=Локализация!$C$127,C424=2),2,IF(OR(C424=Локализация!$C$128,C424=1),4)))))</f>
        <v>0</v>
      </c>
      <c r="Y424" s="11" t="b">
        <f>IF(OR(D424=Локализация!$C$118,D424=5),4,IF(OR(D424=Локализация!$C$119,D424=4),2,IF(OR(D424=Локализация!$C$120,D424=3),0,IF(OR(D424=Локализация!$C$121,D424=2),-1,IF(OR(D424=Локализация!$C$122,D424=1),-2)))))</f>
        <v>0</v>
      </c>
      <c r="Z424" s="11" t="b">
        <f>IF(OR(E424=Локализация!$C$124,E424=5),-2,IF(OR(E424=Локализация!$C$125,E424=4),-1,IF(OR(E424=Локализация!$C$126,E424=3),0,IF(OR(E424=Локализация!$C$127,E424=2),2,IF(OR(E424=Локализация!$C$128,E424=1),4)))))</f>
        <v>0</v>
      </c>
      <c r="AA424" s="11" t="b">
        <f>IF(OR(F424=Локализация!$C$118,F424=5),4,IF(OR(F424=Локализация!$C$119,F424=4),2,IF(OR(F424=Локализация!$C$120,F424=3),0,IF(OR(F424=Локализация!$C$121,F424=2),-1,IF(OR(F424=Локализация!$C$122,F424=1),-2)))))</f>
        <v>0</v>
      </c>
      <c r="AB424" s="11" t="b">
        <f>IF(OR(G424=Локализация!$C$124,G424=5),-2,IF(OR(G424=Локализация!$C$125,G424=4),-1,IF(OR(G424=Локализация!$C$126,G424=3),0,IF(OR(G424=Локализация!$C$127,G424=2),2,IF(OR(G424=Локализация!$C$128,G424=1),4)))))</f>
        <v>0</v>
      </c>
      <c r="AC424" s="11" t="b">
        <f>IF(OR(H424=Локализация!$C$118,H424=5),4,IF(OR(H424=Локализация!$C$119,H424=4),2,IF(OR(H424=Локализация!$C$120,H424=3),0,IF(OR(H424=Локализация!$C$121,H424=2),-1,IF(OR(H424=Локализация!$C$122,H424=1),-2)))))</f>
        <v>0</v>
      </c>
      <c r="AD424" s="11" t="b">
        <f>IF(OR(I424=Локализация!$C$124,I424=5),-2,IF(OR(I424=Локализация!$C$125,I424=4),-1,IF(OR(I424=Локализация!$C$126,I424=3),0,IF(OR(I424=Локализация!$C$127,I424=2),2,IF(OR(I424=Локализация!$C$128,I424=1),4)))))</f>
        <v>0</v>
      </c>
      <c r="AE424" s="11" t="b">
        <f>IF(OR(J424=Локализация!$C$118,J424=5),4,IF(OR(J424=Локализация!$C$119,J424=4),2,IF(OR(J424=Локализация!$C$120,J424=3),0,IF(OR(J424=Локализация!$C$121,J424=2),-1,IF(OR(J424=Локализация!$C$122,J424=1),-2)))))</f>
        <v>0</v>
      </c>
      <c r="AF424" s="11" t="b">
        <f>IF(OR(K424=Локализация!$C$124,K424=5),-2,IF(OR(K424=Локализация!$C$125,K424=4),-1,IF(OR(K424=Локализация!$C$126,K424=3),0,IF(OR(K424=Локализация!$C$127,K424=2),2,IF(OR(K424=Локализация!$C$128,K424=1),4)))))</f>
        <v>0</v>
      </c>
      <c r="AG424" s="11" t="b">
        <f>IF(OR(L424=Локализация!$C$118,L424=5),4,IF(OR(L424=Локализация!$C$119,L424=4),2,IF(OR(L424=Локализация!$C$120,L424=3),0,IF(OR(L424=Локализация!$C$121,L424=2),-1,IF(OR(L424=Локализация!$C$122,L424=1),-2)))))</f>
        <v>0</v>
      </c>
      <c r="AH424" s="11" t="b">
        <f>IF(OR(M424=Локализация!$C$124,M424=5),-2,IF(OR(M424=Локализация!$C$125,M424=4),-1,IF(OR(M424=Локализация!$C$126,M424=3),0,IF(OR(M424=Локализация!$C$127,M424=2),2,IF(OR(M424=Локализация!$C$128,M424=1),4)))))</f>
        <v>0</v>
      </c>
      <c r="AI424" s="11" t="b">
        <f>IF(OR(N424=Локализация!$C$118,N424=5),4,IF(OR(N424=Локализация!$C$119,N424=4),2,IF(OR(N424=Локализация!$C$120,N424=3),0,IF(OR(N424=Локализация!$C$121,N424=2),-1,IF(OR(N424=Локализация!$C$122,N424=1),-2)))))</f>
        <v>0</v>
      </c>
      <c r="AJ424" s="11" t="b">
        <f>IF(OR(O424=Локализация!$C$124,O424=5),-2,IF(OR(O424=Локализация!$C$125,O424=4),-1,IF(OR(O424=Локализация!$C$126,O424=3),0,IF(OR(O424=Локализация!$C$127,O424=2),2,IF(OR(O424=Локализация!$C$128,O424=1),4)))))</f>
        <v>0</v>
      </c>
      <c r="AK424" s="11" t="b">
        <f>IF(OR(P424=Локализация!$C$118,P424=5),4,IF(OR(P424=Локализация!$C$119,P424=4),2,IF(OR(P424=Локализация!$C$120,P424=3),0,IF(OR(P424=Локализация!$C$121,P424=2),-1,IF(OR(P424=Локализация!$C$122,P424=1),-2)))))</f>
        <v>0</v>
      </c>
      <c r="AL424" s="11" t="b">
        <f>IF(OR(Q424=Локализация!$C$124,Q424=5),-2,IF(OR(Q424=Локализация!$C$125,Q424=4),-1,IF(OR(Q424=Локализация!$C$126,Q424=3),0,IF(OR(Q424=Локализация!$C$127,Q424=2),2,IF(OR(Q424=Локализация!$C$128,Q424=1),4)))))</f>
        <v>0</v>
      </c>
      <c r="AM424" s="11" t="b">
        <f>IF(OR(R424=Локализация!$C$118,R424=5),4,IF(OR(R424=Локализация!$C$119,R424=4),2,IF(OR(R424=Локализация!$C$120,R424=3),0,IF(OR(R424=Локализация!$C$121,R424=2),-1,IF(OR(R424=Локализация!$C$122,R424=1),-2)))))</f>
        <v>0</v>
      </c>
      <c r="AN424" s="11" t="b">
        <f>IF(OR(S424=Локализация!$C$124,S424=5),-2,IF(OR(S424=Локализация!$C$125,S424=4),-1,IF(OR(S424=Локализация!$C$126,S424=3),0,IF(OR(S424=Локализация!$C$127,S424=2),2,IF(OR(S424=Локализация!$C$128,S424=1),4)))))</f>
        <v>0</v>
      </c>
      <c r="AO424" s="11" t="b">
        <f>IF(OR(T424=Локализация!$C$118,T424=5),4,IF(OR(T424=Локализация!$C$119,T424=4),2,IF(OR(T424=Локализация!$C$120,T424=3),0,IF(OR(T424=Локализация!$C$121,T424=2),-1,IF(OR(T424=Локализация!$C$122,T424=1),-2)))))</f>
        <v>0</v>
      </c>
      <c r="AP424" s="11" t="b">
        <f>IF(OR(U424=Локализация!$C$124,U424=5),-2,IF(OR(U424=Локализация!$C$125,U424=4),-1,IF(OR(U424=Локализация!$C$126,U424=3),0,IF(OR(U424=Локализация!$C$127,U424=2),2,IF(OR(U424=Локализация!$C$128,U424=1),4)))))</f>
        <v>0</v>
      </c>
      <c r="AR424" s="11" t="str">
        <f t="shared" si="127"/>
        <v>ЛОЖЬЛОЖЬ</v>
      </c>
      <c r="AS424" s="11" t="str">
        <f t="shared" si="128"/>
        <v>ЛОЖЬЛОЖЬ</v>
      </c>
      <c r="AT424" s="11" t="str">
        <f t="shared" si="129"/>
        <v>ЛОЖЬЛОЖЬ</v>
      </c>
      <c r="AU424" s="11" t="str">
        <f t="shared" si="130"/>
        <v>ЛОЖЬЛОЖЬ</v>
      </c>
      <c r="AV424" s="11" t="str">
        <f t="shared" si="131"/>
        <v>ЛОЖЬЛОЖЬ</v>
      </c>
      <c r="AW424" s="11" t="str">
        <f t="shared" si="132"/>
        <v>ЛОЖЬЛОЖЬ</v>
      </c>
      <c r="AX424" s="11" t="str">
        <f t="shared" si="133"/>
        <v>ЛОЖЬЛОЖЬ</v>
      </c>
      <c r="AY424" s="11" t="str">
        <f t="shared" si="134"/>
        <v>ЛОЖЬЛОЖЬ</v>
      </c>
      <c r="AZ424" s="11" t="str">
        <f t="shared" si="135"/>
        <v>ЛОЖЬЛОЖЬ</v>
      </c>
      <c r="BA424" s="11" t="str">
        <f t="shared" si="136"/>
        <v>ЛОЖЬЛОЖЬ</v>
      </c>
      <c r="BC424" s="11" t="str">
        <f t="shared" si="137"/>
        <v/>
      </c>
      <c r="BD424" s="11" t="str">
        <f t="shared" si="138"/>
        <v/>
      </c>
      <c r="BE424" s="11" t="str">
        <f t="shared" si="139"/>
        <v/>
      </c>
      <c r="BF424" s="11" t="str">
        <f t="shared" si="140"/>
        <v/>
      </c>
      <c r="BG424" s="11" t="str">
        <f t="shared" si="141"/>
        <v/>
      </c>
      <c r="BH424" s="11" t="str">
        <f t="shared" si="142"/>
        <v/>
      </c>
      <c r="BI424" s="11" t="str">
        <f t="shared" si="143"/>
        <v/>
      </c>
      <c r="BJ424" s="11" t="str">
        <f t="shared" si="144"/>
        <v/>
      </c>
      <c r="BK424" s="11" t="str">
        <f t="shared" si="145"/>
        <v/>
      </c>
      <c r="BL424" s="11" t="str">
        <f t="shared" si="146"/>
        <v/>
      </c>
    </row>
    <row r="425" spans="23:64" x14ac:dyDescent="0.3">
      <c r="W425" s="11" t="b">
        <f>IF(OR(B425=Локализация!$C$118,B425=5),4,IF(OR(B425=Локализация!$C$119,B425=4),2,IF(OR(B425=Локализация!$C$120,B425=3),0,IF(OR(B425=Локализация!$C$121,B425=2),-1,IF(OR(B425=Локализация!$C$122,B425=1),-2)))))</f>
        <v>0</v>
      </c>
      <c r="X425" s="11" t="b">
        <f>IF(OR(C425=Локализация!$C$124,C425=5),-2,IF(OR(C425=Локализация!$C$125,C425=4),-1,IF(OR(C425=Локализация!$C$126,C425=3),0,IF(OR(C425=Локализация!$C$127,C425=2),2,IF(OR(C425=Локализация!$C$128,C425=1),4)))))</f>
        <v>0</v>
      </c>
      <c r="Y425" s="11" t="b">
        <f>IF(OR(D425=Локализация!$C$118,D425=5),4,IF(OR(D425=Локализация!$C$119,D425=4),2,IF(OR(D425=Локализация!$C$120,D425=3),0,IF(OR(D425=Локализация!$C$121,D425=2),-1,IF(OR(D425=Локализация!$C$122,D425=1),-2)))))</f>
        <v>0</v>
      </c>
      <c r="Z425" s="11" t="b">
        <f>IF(OR(E425=Локализация!$C$124,E425=5),-2,IF(OR(E425=Локализация!$C$125,E425=4),-1,IF(OR(E425=Локализация!$C$126,E425=3),0,IF(OR(E425=Локализация!$C$127,E425=2),2,IF(OR(E425=Локализация!$C$128,E425=1),4)))))</f>
        <v>0</v>
      </c>
      <c r="AA425" s="11" t="b">
        <f>IF(OR(F425=Локализация!$C$118,F425=5),4,IF(OR(F425=Локализация!$C$119,F425=4),2,IF(OR(F425=Локализация!$C$120,F425=3),0,IF(OR(F425=Локализация!$C$121,F425=2),-1,IF(OR(F425=Локализация!$C$122,F425=1),-2)))))</f>
        <v>0</v>
      </c>
      <c r="AB425" s="11" t="b">
        <f>IF(OR(G425=Локализация!$C$124,G425=5),-2,IF(OR(G425=Локализация!$C$125,G425=4),-1,IF(OR(G425=Локализация!$C$126,G425=3),0,IF(OR(G425=Локализация!$C$127,G425=2),2,IF(OR(G425=Локализация!$C$128,G425=1),4)))))</f>
        <v>0</v>
      </c>
      <c r="AC425" s="11" t="b">
        <f>IF(OR(H425=Локализация!$C$118,H425=5),4,IF(OR(H425=Локализация!$C$119,H425=4),2,IF(OR(H425=Локализация!$C$120,H425=3),0,IF(OR(H425=Локализация!$C$121,H425=2),-1,IF(OR(H425=Локализация!$C$122,H425=1),-2)))))</f>
        <v>0</v>
      </c>
      <c r="AD425" s="11" t="b">
        <f>IF(OR(I425=Локализация!$C$124,I425=5),-2,IF(OR(I425=Локализация!$C$125,I425=4),-1,IF(OR(I425=Локализация!$C$126,I425=3),0,IF(OR(I425=Локализация!$C$127,I425=2),2,IF(OR(I425=Локализация!$C$128,I425=1),4)))))</f>
        <v>0</v>
      </c>
      <c r="AE425" s="11" t="b">
        <f>IF(OR(J425=Локализация!$C$118,J425=5),4,IF(OR(J425=Локализация!$C$119,J425=4),2,IF(OR(J425=Локализация!$C$120,J425=3),0,IF(OR(J425=Локализация!$C$121,J425=2),-1,IF(OR(J425=Локализация!$C$122,J425=1),-2)))))</f>
        <v>0</v>
      </c>
      <c r="AF425" s="11" t="b">
        <f>IF(OR(K425=Локализация!$C$124,K425=5),-2,IF(OR(K425=Локализация!$C$125,K425=4),-1,IF(OR(K425=Локализация!$C$126,K425=3),0,IF(OR(K425=Локализация!$C$127,K425=2),2,IF(OR(K425=Локализация!$C$128,K425=1),4)))))</f>
        <v>0</v>
      </c>
      <c r="AG425" s="11" t="b">
        <f>IF(OR(L425=Локализация!$C$118,L425=5),4,IF(OR(L425=Локализация!$C$119,L425=4),2,IF(OR(L425=Локализация!$C$120,L425=3),0,IF(OR(L425=Локализация!$C$121,L425=2),-1,IF(OR(L425=Локализация!$C$122,L425=1),-2)))))</f>
        <v>0</v>
      </c>
      <c r="AH425" s="11" t="b">
        <f>IF(OR(M425=Локализация!$C$124,M425=5),-2,IF(OR(M425=Локализация!$C$125,M425=4),-1,IF(OR(M425=Локализация!$C$126,M425=3),0,IF(OR(M425=Локализация!$C$127,M425=2),2,IF(OR(M425=Локализация!$C$128,M425=1),4)))))</f>
        <v>0</v>
      </c>
      <c r="AI425" s="11" t="b">
        <f>IF(OR(N425=Локализация!$C$118,N425=5),4,IF(OR(N425=Локализация!$C$119,N425=4),2,IF(OR(N425=Локализация!$C$120,N425=3),0,IF(OR(N425=Локализация!$C$121,N425=2),-1,IF(OR(N425=Локализация!$C$122,N425=1),-2)))))</f>
        <v>0</v>
      </c>
      <c r="AJ425" s="11" t="b">
        <f>IF(OR(O425=Локализация!$C$124,O425=5),-2,IF(OR(O425=Локализация!$C$125,O425=4),-1,IF(OR(O425=Локализация!$C$126,O425=3),0,IF(OR(O425=Локализация!$C$127,O425=2),2,IF(OR(O425=Локализация!$C$128,O425=1),4)))))</f>
        <v>0</v>
      </c>
      <c r="AK425" s="11" t="b">
        <f>IF(OR(P425=Локализация!$C$118,P425=5),4,IF(OR(P425=Локализация!$C$119,P425=4),2,IF(OR(P425=Локализация!$C$120,P425=3),0,IF(OR(P425=Локализация!$C$121,P425=2),-1,IF(OR(P425=Локализация!$C$122,P425=1),-2)))))</f>
        <v>0</v>
      </c>
      <c r="AL425" s="11" t="b">
        <f>IF(OR(Q425=Локализация!$C$124,Q425=5),-2,IF(OR(Q425=Локализация!$C$125,Q425=4),-1,IF(OR(Q425=Локализация!$C$126,Q425=3),0,IF(OR(Q425=Локализация!$C$127,Q425=2),2,IF(OR(Q425=Локализация!$C$128,Q425=1),4)))))</f>
        <v>0</v>
      </c>
      <c r="AM425" s="11" t="b">
        <f>IF(OR(R425=Локализация!$C$118,R425=5),4,IF(OR(R425=Локализация!$C$119,R425=4),2,IF(OR(R425=Локализация!$C$120,R425=3),0,IF(OR(R425=Локализация!$C$121,R425=2),-1,IF(OR(R425=Локализация!$C$122,R425=1),-2)))))</f>
        <v>0</v>
      </c>
      <c r="AN425" s="11" t="b">
        <f>IF(OR(S425=Локализация!$C$124,S425=5),-2,IF(OR(S425=Локализация!$C$125,S425=4),-1,IF(OR(S425=Локализация!$C$126,S425=3),0,IF(OR(S425=Локализация!$C$127,S425=2),2,IF(OR(S425=Локализация!$C$128,S425=1),4)))))</f>
        <v>0</v>
      </c>
      <c r="AO425" s="11" t="b">
        <f>IF(OR(T425=Локализация!$C$118,T425=5),4,IF(OR(T425=Локализация!$C$119,T425=4),2,IF(OR(T425=Локализация!$C$120,T425=3),0,IF(OR(T425=Локализация!$C$121,T425=2),-1,IF(OR(T425=Локализация!$C$122,T425=1),-2)))))</f>
        <v>0</v>
      </c>
      <c r="AP425" s="11" t="b">
        <f>IF(OR(U425=Локализация!$C$124,U425=5),-2,IF(OR(U425=Локализация!$C$125,U425=4),-1,IF(OR(U425=Локализация!$C$126,U425=3),0,IF(OR(U425=Локализация!$C$127,U425=2),2,IF(OR(U425=Локализация!$C$128,U425=1),4)))))</f>
        <v>0</v>
      </c>
      <c r="AR425" s="11" t="str">
        <f t="shared" si="127"/>
        <v>ЛОЖЬЛОЖЬ</v>
      </c>
      <c r="AS425" s="11" t="str">
        <f t="shared" si="128"/>
        <v>ЛОЖЬЛОЖЬ</v>
      </c>
      <c r="AT425" s="11" t="str">
        <f t="shared" si="129"/>
        <v>ЛОЖЬЛОЖЬ</v>
      </c>
      <c r="AU425" s="11" t="str">
        <f t="shared" si="130"/>
        <v>ЛОЖЬЛОЖЬ</v>
      </c>
      <c r="AV425" s="11" t="str">
        <f t="shared" si="131"/>
        <v>ЛОЖЬЛОЖЬ</v>
      </c>
      <c r="AW425" s="11" t="str">
        <f t="shared" si="132"/>
        <v>ЛОЖЬЛОЖЬ</v>
      </c>
      <c r="AX425" s="11" t="str">
        <f t="shared" si="133"/>
        <v>ЛОЖЬЛОЖЬ</v>
      </c>
      <c r="AY425" s="11" t="str">
        <f t="shared" si="134"/>
        <v>ЛОЖЬЛОЖЬ</v>
      </c>
      <c r="AZ425" s="11" t="str">
        <f t="shared" si="135"/>
        <v>ЛОЖЬЛОЖЬ</v>
      </c>
      <c r="BA425" s="11" t="str">
        <f t="shared" si="136"/>
        <v>ЛОЖЬЛОЖЬ</v>
      </c>
      <c r="BC425" s="11" t="str">
        <f t="shared" si="137"/>
        <v/>
      </c>
      <c r="BD425" s="11" t="str">
        <f t="shared" si="138"/>
        <v/>
      </c>
      <c r="BE425" s="11" t="str">
        <f t="shared" si="139"/>
        <v/>
      </c>
      <c r="BF425" s="11" t="str">
        <f t="shared" si="140"/>
        <v/>
      </c>
      <c r="BG425" s="11" t="str">
        <f t="shared" si="141"/>
        <v/>
      </c>
      <c r="BH425" s="11" t="str">
        <f t="shared" si="142"/>
        <v/>
      </c>
      <c r="BI425" s="11" t="str">
        <f t="shared" si="143"/>
        <v/>
      </c>
      <c r="BJ425" s="11" t="str">
        <f t="shared" si="144"/>
        <v/>
      </c>
      <c r="BK425" s="11" t="str">
        <f t="shared" si="145"/>
        <v/>
      </c>
      <c r="BL425" s="11" t="str">
        <f t="shared" si="146"/>
        <v/>
      </c>
    </row>
    <row r="426" spans="23:64" x14ac:dyDescent="0.3">
      <c r="W426" s="11" t="b">
        <f>IF(OR(B426=Локализация!$C$118,B426=5),4,IF(OR(B426=Локализация!$C$119,B426=4),2,IF(OR(B426=Локализация!$C$120,B426=3),0,IF(OR(B426=Локализация!$C$121,B426=2),-1,IF(OR(B426=Локализация!$C$122,B426=1),-2)))))</f>
        <v>0</v>
      </c>
      <c r="X426" s="11" t="b">
        <f>IF(OR(C426=Локализация!$C$124,C426=5),-2,IF(OR(C426=Локализация!$C$125,C426=4),-1,IF(OR(C426=Локализация!$C$126,C426=3),0,IF(OR(C426=Локализация!$C$127,C426=2),2,IF(OR(C426=Локализация!$C$128,C426=1),4)))))</f>
        <v>0</v>
      </c>
      <c r="Y426" s="11" t="b">
        <f>IF(OR(D426=Локализация!$C$118,D426=5),4,IF(OR(D426=Локализация!$C$119,D426=4),2,IF(OR(D426=Локализация!$C$120,D426=3),0,IF(OR(D426=Локализация!$C$121,D426=2),-1,IF(OR(D426=Локализация!$C$122,D426=1),-2)))))</f>
        <v>0</v>
      </c>
      <c r="Z426" s="11" t="b">
        <f>IF(OR(E426=Локализация!$C$124,E426=5),-2,IF(OR(E426=Локализация!$C$125,E426=4),-1,IF(OR(E426=Локализация!$C$126,E426=3),0,IF(OR(E426=Локализация!$C$127,E426=2),2,IF(OR(E426=Локализация!$C$128,E426=1),4)))))</f>
        <v>0</v>
      </c>
      <c r="AA426" s="11" t="b">
        <f>IF(OR(F426=Локализация!$C$118,F426=5),4,IF(OR(F426=Локализация!$C$119,F426=4),2,IF(OR(F426=Локализация!$C$120,F426=3),0,IF(OR(F426=Локализация!$C$121,F426=2),-1,IF(OR(F426=Локализация!$C$122,F426=1),-2)))))</f>
        <v>0</v>
      </c>
      <c r="AB426" s="11" t="b">
        <f>IF(OR(G426=Локализация!$C$124,G426=5),-2,IF(OR(G426=Локализация!$C$125,G426=4),-1,IF(OR(G426=Локализация!$C$126,G426=3),0,IF(OR(G426=Локализация!$C$127,G426=2),2,IF(OR(G426=Локализация!$C$128,G426=1),4)))))</f>
        <v>0</v>
      </c>
      <c r="AC426" s="11" t="b">
        <f>IF(OR(H426=Локализация!$C$118,H426=5),4,IF(OR(H426=Локализация!$C$119,H426=4),2,IF(OR(H426=Локализация!$C$120,H426=3),0,IF(OR(H426=Локализация!$C$121,H426=2),-1,IF(OR(H426=Локализация!$C$122,H426=1),-2)))))</f>
        <v>0</v>
      </c>
      <c r="AD426" s="11" t="b">
        <f>IF(OR(I426=Локализация!$C$124,I426=5),-2,IF(OR(I426=Локализация!$C$125,I426=4),-1,IF(OR(I426=Локализация!$C$126,I426=3),0,IF(OR(I426=Локализация!$C$127,I426=2),2,IF(OR(I426=Локализация!$C$128,I426=1),4)))))</f>
        <v>0</v>
      </c>
      <c r="AE426" s="11" t="b">
        <f>IF(OR(J426=Локализация!$C$118,J426=5),4,IF(OR(J426=Локализация!$C$119,J426=4),2,IF(OR(J426=Локализация!$C$120,J426=3),0,IF(OR(J426=Локализация!$C$121,J426=2),-1,IF(OR(J426=Локализация!$C$122,J426=1),-2)))))</f>
        <v>0</v>
      </c>
      <c r="AF426" s="11" t="b">
        <f>IF(OR(K426=Локализация!$C$124,K426=5),-2,IF(OR(K426=Локализация!$C$125,K426=4),-1,IF(OR(K426=Локализация!$C$126,K426=3),0,IF(OR(K426=Локализация!$C$127,K426=2),2,IF(OR(K426=Локализация!$C$128,K426=1),4)))))</f>
        <v>0</v>
      </c>
      <c r="AG426" s="11" t="b">
        <f>IF(OR(L426=Локализация!$C$118,L426=5),4,IF(OR(L426=Локализация!$C$119,L426=4),2,IF(OR(L426=Локализация!$C$120,L426=3),0,IF(OR(L426=Локализация!$C$121,L426=2),-1,IF(OR(L426=Локализация!$C$122,L426=1),-2)))))</f>
        <v>0</v>
      </c>
      <c r="AH426" s="11" t="b">
        <f>IF(OR(M426=Локализация!$C$124,M426=5),-2,IF(OR(M426=Локализация!$C$125,M426=4),-1,IF(OR(M426=Локализация!$C$126,M426=3),0,IF(OR(M426=Локализация!$C$127,M426=2),2,IF(OR(M426=Локализация!$C$128,M426=1),4)))))</f>
        <v>0</v>
      </c>
      <c r="AI426" s="11" t="b">
        <f>IF(OR(N426=Локализация!$C$118,N426=5),4,IF(OR(N426=Локализация!$C$119,N426=4),2,IF(OR(N426=Локализация!$C$120,N426=3),0,IF(OR(N426=Локализация!$C$121,N426=2),-1,IF(OR(N426=Локализация!$C$122,N426=1),-2)))))</f>
        <v>0</v>
      </c>
      <c r="AJ426" s="11" t="b">
        <f>IF(OR(O426=Локализация!$C$124,O426=5),-2,IF(OR(O426=Локализация!$C$125,O426=4),-1,IF(OR(O426=Локализация!$C$126,O426=3),0,IF(OR(O426=Локализация!$C$127,O426=2),2,IF(OR(O426=Локализация!$C$128,O426=1),4)))))</f>
        <v>0</v>
      </c>
      <c r="AK426" s="11" t="b">
        <f>IF(OR(P426=Локализация!$C$118,P426=5),4,IF(OR(P426=Локализация!$C$119,P426=4),2,IF(OR(P426=Локализация!$C$120,P426=3),0,IF(OR(P426=Локализация!$C$121,P426=2),-1,IF(OR(P426=Локализация!$C$122,P426=1),-2)))))</f>
        <v>0</v>
      </c>
      <c r="AL426" s="11" t="b">
        <f>IF(OR(Q426=Локализация!$C$124,Q426=5),-2,IF(OR(Q426=Локализация!$C$125,Q426=4),-1,IF(OR(Q426=Локализация!$C$126,Q426=3),0,IF(OR(Q426=Локализация!$C$127,Q426=2),2,IF(OR(Q426=Локализация!$C$128,Q426=1),4)))))</f>
        <v>0</v>
      </c>
      <c r="AM426" s="11" t="b">
        <f>IF(OR(R426=Локализация!$C$118,R426=5),4,IF(OR(R426=Локализация!$C$119,R426=4),2,IF(OR(R426=Локализация!$C$120,R426=3),0,IF(OR(R426=Локализация!$C$121,R426=2),-1,IF(OR(R426=Локализация!$C$122,R426=1),-2)))))</f>
        <v>0</v>
      </c>
      <c r="AN426" s="11" t="b">
        <f>IF(OR(S426=Локализация!$C$124,S426=5),-2,IF(OR(S426=Локализация!$C$125,S426=4),-1,IF(OR(S426=Локализация!$C$126,S426=3),0,IF(OR(S426=Локализация!$C$127,S426=2),2,IF(OR(S426=Локализация!$C$128,S426=1),4)))))</f>
        <v>0</v>
      </c>
      <c r="AO426" s="11" t="b">
        <f>IF(OR(T426=Локализация!$C$118,T426=5),4,IF(OR(T426=Локализация!$C$119,T426=4),2,IF(OR(T426=Локализация!$C$120,T426=3),0,IF(OR(T426=Локализация!$C$121,T426=2),-1,IF(OR(T426=Локализация!$C$122,T426=1),-2)))))</f>
        <v>0</v>
      </c>
      <c r="AP426" s="11" t="b">
        <f>IF(OR(U426=Локализация!$C$124,U426=5),-2,IF(OR(U426=Локализация!$C$125,U426=4),-1,IF(OR(U426=Локализация!$C$126,U426=3),0,IF(OR(U426=Локализация!$C$127,U426=2),2,IF(OR(U426=Локализация!$C$128,U426=1),4)))))</f>
        <v>0</v>
      </c>
      <c r="AR426" s="11" t="str">
        <f t="shared" si="127"/>
        <v>ЛОЖЬЛОЖЬ</v>
      </c>
      <c r="AS426" s="11" t="str">
        <f t="shared" si="128"/>
        <v>ЛОЖЬЛОЖЬ</v>
      </c>
      <c r="AT426" s="11" t="str">
        <f t="shared" si="129"/>
        <v>ЛОЖЬЛОЖЬ</v>
      </c>
      <c r="AU426" s="11" t="str">
        <f t="shared" si="130"/>
        <v>ЛОЖЬЛОЖЬ</v>
      </c>
      <c r="AV426" s="11" t="str">
        <f t="shared" si="131"/>
        <v>ЛОЖЬЛОЖЬ</v>
      </c>
      <c r="AW426" s="11" t="str">
        <f t="shared" si="132"/>
        <v>ЛОЖЬЛОЖЬ</v>
      </c>
      <c r="AX426" s="11" t="str">
        <f t="shared" si="133"/>
        <v>ЛОЖЬЛОЖЬ</v>
      </c>
      <c r="AY426" s="11" t="str">
        <f t="shared" si="134"/>
        <v>ЛОЖЬЛОЖЬ</v>
      </c>
      <c r="AZ426" s="11" t="str">
        <f t="shared" si="135"/>
        <v>ЛОЖЬЛОЖЬ</v>
      </c>
      <c r="BA426" s="11" t="str">
        <f t="shared" si="136"/>
        <v>ЛОЖЬЛОЖЬ</v>
      </c>
      <c r="BC426" s="11" t="str">
        <f t="shared" si="137"/>
        <v/>
      </c>
      <c r="BD426" s="11" t="str">
        <f t="shared" si="138"/>
        <v/>
      </c>
      <c r="BE426" s="11" t="str">
        <f t="shared" si="139"/>
        <v/>
      </c>
      <c r="BF426" s="11" t="str">
        <f t="shared" si="140"/>
        <v/>
      </c>
      <c r="BG426" s="11" t="str">
        <f t="shared" si="141"/>
        <v/>
      </c>
      <c r="BH426" s="11" t="str">
        <f t="shared" si="142"/>
        <v/>
      </c>
      <c r="BI426" s="11" t="str">
        <f t="shared" si="143"/>
        <v/>
      </c>
      <c r="BJ426" s="11" t="str">
        <f t="shared" si="144"/>
        <v/>
      </c>
      <c r="BK426" s="11" t="str">
        <f t="shared" si="145"/>
        <v/>
      </c>
      <c r="BL426" s="11" t="str">
        <f t="shared" si="146"/>
        <v/>
      </c>
    </row>
    <row r="427" spans="23:64" x14ac:dyDescent="0.3">
      <c r="W427" s="11" t="b">
        <f>IF(OR(B427=Локализация!$C$118,B427=5),4,IF(OR(B427=Локализация!$C$119,B427=4),2,IF(OR(B427=Локализация!$C$120,B427=3),0,IF(OR(B427=Локализация!$C$121,B427=2),-1,IF(OR(B427=Локализация!$C$122,B427=1),-2)))))</f>
        <v>0</v>
      </c>
      <c r="X427" s="11" t="b">
        <f>IF(OR(C427=Локализация!$C$124,C427=5),-2,IF(OR(C427=Локализация!$C$125,C427=4),-1,IF(OR(C427=Локализация!$C$126,C427=3),0,IF(OR(C427=Локализация!$C$127,C427=2),2,IF(OR(C427=Локализация!$C$128,C427=1),4)))))</f>
        <v>0</v>
      </c>
      <c r="Y427" s="11" t="b">
        <f>IF(OR(D427=Локализация!$C$118,D427=5),4,IF(OR(D427=Локализация!$C$119,D427=4),2,IF(OR(D427=Локализация!$C$120,D427=3),0,IF(OR(D427=Локализация!$C$121,D427=2),-1,IF(OR(D427=Локализация!$C$122,D427=1),-2)))))</f>
        <v>0</v>
      </c>
      <c r="Z427" s="11" t="b">
        <f>IF(OR(E427=Локализация!$C$124,E427=5),-2,IF(OR(E427=Локализация!$C$125,E427=4),-1,IF(OR(E427=Локализация!$C$126,E427=3),0,IF(OR(E427=Локализация!$C$127,E427=2),2,IF(OR(E427=Локализация!$C$128,E427=1),4)))))</f>
        <v>0</v>
      </c>
      <c r="AA427" s="11" t="b">
        <f>IF(OR(F427=Локализация!$C$118,F427=5),4,IF(OR(F427=Локализация!$C$119,F427=4),2,IF(OR(F427=Локализация!$C$120,F427=3),0,IF(OR(F427=Локализация!$C$121,F427=2),-1,IF(OR(F427=Локализация!$C$122,F427=1),-2)))))</f>
        <v>0</v>
      </c>
      <c r="AB427" s="11" t="b">
        <f>IF(OR(G427=Локализация!$C$124,G427=5),-2,IF(OR(G427=Локализация!$C$125,G427=4),-1,IF(OR(G427=Локализация!$C$126,G427=3),0,IF(OR(G427=Локализация!$C$127,G427=2),2,IF(OR(G427=Локализация!$C$128,G427=1),4)))))</f>
        <v>0</v>
      </c>
      <c r="AC427" s="11" t="b">
        <f>IF(OR(H427=Локализация!$C$118,H427=5),4,IF(OR(H427=Локализация!$C$119,H427=4),2,IF(OR(H427=Локализация!$C$120,H427=3),0,IF(OR(H427=Локализация!$C$121,H427=2),-1,IF(OR(H427=Локализация!$C$122,H427=1),-2)))))</f>
        <v>0</v>
      </c>
      <c r="AD427" s="11" t="b">
        <f>IF(OR(I427=Локализация!$C$124,I427=5),-2,IF(OR(I427=Локализация!$C$125,I427=4),-1,IF(OR(I427=Локализация!$C$126,I427=3),0,IF(OR(I427=Локализация!$C$127,I427=2),2,IF(OR(I427=Локализация!$C$128,I427=1),4)))))</f>
        <v>0</v>
      </c>
      <c r="AE427" s="11" t="b">
        <f>IF(OR(J427=Локализация!$C$118,J427=5),4,IF(OR(J427=Локализация!$C$119,J427=4),2,IF(OR(J427=Локализация!$C$120,J427=3),0,IF(OR(J427=Локализация!$C$121,J427=2),-1,IF(OR(J427=Локализация!$C$122,J427=1),-2)))))</f>
        <v>0</v>
      </c>
      <c r="AF427" s="11" t="b">
        <f>IF(OR(K427=Локализация!$C$124,K427=5),-2,IF(OR(K427=Локализация!$C$125,K427=4),-1,IF(OR(K427=Локализация!$C$126,K427=3),0,IF(OR(K427=Локализация!$C$127,K427=2),2,IF(OR(K427=Локализация!$C$128,K427=1),4)))))</f>
        <v>0</v>
      </c>
      <c r="AG427" s="11" t="b">
        <f>IF(OR(L427=Локализация!$C$118,L427=5),4,IF(OR(L427=Локализация!$C$119,L427=4),2,IF(OR(L427=Локализация!$C$120,L427=3),0,IF(OR(L427=Локализация!$C$121,L427=2),-1,IF(OR(L427=Локализация!$C$122,L427=1),-2)))))</f>
        <v>0</v>
      </c>
      <c r="AH427" s="11" t="b">
        <f>IF(OR(M427=Локализация!$C$124,M427=5),-2,IF(OR(M427=Локализация!$C$125,M427=4),-1,IF(OR(M427=Локализация!$C$126,M427=3),0,IF(OR(M427=Локализация!$C$127,M427=2),2,IF(OR(M427=Локализация!$C$128,M427=1),4)))))</f>
        <v>0</v>
      </c>
      <c r="AI427" s="11" t="b">
        <f>IF(OR(N427=Локализация!$C$118,N427=5),4,IF(OR(N427=Локализация!$C$119,N427=4),2,IF(OR(N427=Локализация!$C$120,N427=3),0,IF(OR(N427=Локализация!$C$121,N427=2),-1,IF(OR(N427=Локализация!$C$122,N427=1),-2)))))</f>
        <v>0</v>
      </c>
      <c r="AJ427" s="11" t="b">
        <f>IF(OR(O427=Локализация!$C$124,O427=5),-2,IF(OR(O427=Локализация!$C$125,O427=4),-1,IF(OR(O427=Локализация!$C$126,O427=3),0,IF(OR(O427=Локализация!$C$127,O427=2),2,IF(OR(O427=Локализация!$C$128,O427=1),4)))))</f>
        <v>0</v>
      </c>
      <c r="AK427" s="11" t="b">
        <f>IF(OR(P427=Локализация!$C$118,P427=5),4,IF(OR(P427=Локализация!$C$119,P427=4),2,IF(OR(P427=Локализация!$C$120,P427=3),0,IF(OR(P427=Локализация!$C$121,P427=2),-1,IF(OR(P427=Локализация!$C$122,P427=1),-2)))))</f>
        <v>0</v>
      </c>
      <c r="AL427" s="11" t="b">
        <f>IF(OR(Q427=Локализация!$C$124,Q427=5),-2,IF(OR(Q427=Локализация!$C$125,Q427=4),-1,IF(OR(Q427=Локализация!$C$126,Q427=3),0,IF(OR(Q427=Локализация!$C$127,Q427=2),2,IF(OR(Q427=Локализация!$C$128,Q427=1),4)))))</f>
        <v>0</v>
      </c>
      <c r="AM427" s="11" t="b">
        <f>IF(OR(R427=Локализация!$C$118,R427=5),4,IF(OR(R427=Локализация!$C$119,R427=4),2,IF(OR(R427=Локализация!$C$120,R427=3),0,IF(OR(R427=Локализация!$C$121,R427=2),-1,IF(OR(R427=Локализация!$C$122,R427=1),-2)))))</f>
        <v>0</v>
      </c>
      <c r="AN427" s="11" t="b">
        <f>IF(OR(S427=Локализация!$C$124,S427=5),-2,IF(OR(S427=Локализация!$C$125,S427=4),-1,IF(OR(S427=Локализация!$C$126,S427=3),0,IF(OR(S427=Локализация!$C$127,S427=2),2,IF(OR(S427=Локализация!$C$128,S427=1),4)))))</f>
        <v>0</v>
      </c>
      <c r="AO427" s="11" t="b">
        <f>IF(OR(T427=Локализация!$C$118,T427=5),4,IF(OR(T427=Локализация!$C$119,T427=4),2,IF(OR(T427=Локализация!$C$120,T427=3),0,IF(OR(T427=Локализация!$C$121,T427=2),-1,IF(OR(T427=Локализация!$C$122,T427=1),-2)))))</f>
        <v>0</v>
      </c>
      <c r="AP427" s="11" t="b">
        <f>IF(OR(U427=Локализация!$C$124,U427=5),-2,IF(OR(U427=Локализация!$C$125,U427=4),-1,IF(OR(U427=Локализация!$C$126,U427=3),0,IF(OR(U427=Локализация!$C$127,U427=2),2,IF(OR(U427=Локализация!$C$128,U427=1),4)))))</f>
        <v>0</v>
      </c>
      <c r="AR427" s="11" t="str">
        <f t="shared" si="127"/>
        <v>ЛОЖЬЛОЖЬ</v>
      </c>
      <c r="AS427" s="11" t="str">
        <f t="shared" si="128"/>
        <v>ЛОЖЬЛОЖЬ</v>
      </c>
      <c r="AT427" s="11" t="str">
        <f t="shared" si="129"/>
        <v>ЛОЖЬЛОЖЬ</v>
      </c>
      <c r="AU427" s="11" t="str">
        <f t="shared" si="130"/>
        <v>ЛОЖЬЛОЖЬ</v>
      </c>
      <c r="AV427" s="11" t="str">
        <f t="shared" si="131"/>
        <v>ЛОЖЬЛОЖЬ</v>
      </c>
      <c r="AW427" s="11" t="str">
        <f t="shared" si="132"/>
        <v>ЛОЖЬЛОЖЬ</v>
      </c>
      <c r="AX427" s="11" t="str">
        <f t="shared" si="133"/>
        <v>ЛОЖЬЛОЖЬ</v>
      </c>
      <c r="AY427" s="11" t="str">
        <f t="shared" si="134"/>
        <v>ЛОЖЬЛОЖЬ</v>
      </c>
      <c r="AZ427" s="11" t="str">
        <f t="shared" si="135"/>
        <v>ЛОЖЬЛОЖЬ</v>
      </c>
      <c r="BA427" s="11" t="str">
        <f t="shared" si="136"/>
        <v>ЛОЖЬЛОЖЬ</v>
      </c>
      <c r="BC427" s="11" t="str">
        <f t="shared" si="137"/>
        <v/>
      </c>
      <c r="BD427" s="11" t="str">
        <f t="shared" si="138"/>
        <v/>
      </c>
      <c r="BE427" s="11" t="str">
        <f t="shared" si="139"/>
        <v/>
      </c>
      <c r="BF427" s="11" t="str">
        <f t="shared" si="140"/>
        <v/>
      </c>
      <c r="BG427" s="11" t="str">
        <f t="shared" si="141"/>
        <v/>
      </c>
      <c r="BH427" s="11" t="str">
        <f t="shared" si="142"/>
        <v/>
      </c>
      <c r="BI427" s="11" t="str">
        <f t="shared" si="143"/>
        <v/>
      </c>
      <c r="BJ427" s="11" t="str">
        <f t="shared" si="144"/>
        <v/>
      </c>
      <c r="BK427" s="11" t="str">
        <f t="shared" si="145"/>
        <v/>
      </c>
      <c r="BL427" s="11" t="str">
        <f t="shared" si="146"/>
        <v/>
      </c>
    </row>
    <row r="428" spans="23:64" x14ac:dyDescent="0.3">
      <c r="W428" s="11" t="b">
        <f>IF(OR(B428=Локализация!$C$118,B428=5),4,IF(OR(B428=Локализация!$C$119,B428=4),2,IF(OR(B428=Локализация!$C$120,B428=3),0,IF(OR(B428=Локализация!$C$121,B428=2),-1,IF(OR(B428=Локализация!$C$122,B428=1),-2)))))</f>
        <v>0</v>
      </c>
      <c r="X428" s="11" t="b">
        <f>IF(OR(C428=Локализация!$C$124,C428=5),-2,IF(OR(C428=Локализация!$C$125,C428=4),-1,IF(OR(C428=Локализация!$C$126,C428=3),0,IF(OR(C428=Локализация!$C$127,C428=2),2,IF(OR(C428=Локализация!$C$128,C428=1),4)))))</f>
        <v>0</v>
      </c>
      <c r="Y428" s="11" t="b">
        <f>IF(OR(D428=Локализация!$C$118,D428=5),4,IF(OR(D428=Локализация!$C$119,D428=4),2,IF(OR(D428=Локализация!$C$120,D428=3),0,IF(OR(D428=Локализация!$C$121,D428=2),-1,IF(OR(D428=Локализация!$C$122,D428=1),-2)))))</f>
        <v>0</v>
      </c>
      <c r="Z428" s="11" t="b">
        <f>IF(OR(E428=Локализация!$C$124,E428=5),-2,IF(OR(E428=Локализация!$C$125,E428=4),-1,IF(OR(E428=Локализация!$C$126,E428=3),0,IF(OR(E428=Локализация!$C$127,E428=2),2,IF(OR(E428=Локализация!$C$128,E428=1),4)))))</f>
        <v>0</v>
      </c>
      <c r="AA428" s="11" t="b">
        <f>IF(OR(F428=Локализация!$C$118,F428=5),4,IF(OR(F428=Локализация!$C$119,F428=4),2,IF(OR(F428=Локализация!$C$120,F428=3),0,IF(OR(F428=Локализация!$C$121,F428=2),-1,IF(OR(F428=Локализация!$C$122,F428=1),-2)))))</f>
        <v>0</v>
      </c>
      <c r="AB428" s="11" t="b">
        <f>IF(OR(G428=Локализация!$C$124,G428=5),-2,IF(OR(G428=Локализация!$C$125,G428=4),-1,IF(OR(G428=Локализация!$C$126,G428=3),0,IF(OR(G428=Локализация!$C$127,G428=2),2,IF(OR(G428=Локализация!$C$128,G428=1),4)))))</f>
        <v>0</v>
      </c>
      <c r="AC428" s="11" t="b">
        <f>IF(OR(H428=Локализация!$C$118,H428=5),4,IF(OR(H428=Локализация!$C$119,H428=4),2,IF(OR(H428=Локализация!$C$120,H428=3),0,IF(OR(H428=Локализация!$C$121,H428=2),-1,IF(OR(H428=Локализация!$C$122,H428=1),-2)))))</f>
        <v>0</v>
      </c>
      <c r="AD428" s="11" t="b">
        <f>IF(OR(I428=Локализация!$C$124,I428=5),-2,IF(OR(I428=Локализация!$C$125,I428=4),-1,IF(OR(I428=Локализация!$C$126,I428=3),0,IF(OR(I428=Локализация!$C$127,I428=2),2,IF(OR(I428=Локализация!$C$128,I428=1),4)))))</f>
        <v>0</v>
      </c>
      <c r="AE428" s="11" t="b">
        <f>IF(OR(J428=Локализация!$C$118,J428=5),4,IF(OR(J428=Локализация!$C$119,J428=4),2,IF(OR(J428=Локализация!$C$120,J428=3),0,IF(OR(J428=Локализация!$C$121,J428=2),-1,IF(OR(J428=Локализация!$C$122,J428=1),-2)))))</f>
        <v>0</v>
      </c>
      <c r="AF428" s="11" t="b">
        <f>IF(OR(K428=Локализация!$C$124,K428=5),-2,IF(OR(K428=Локализация!$C$125,K428=4),-1,IF(OR(K428=Локализация!$C$126,K428=3),0,IF(OR(K428=Локализация!$C$127,K428=2),2,IF(OR(K428=Локализация!$C$128,K428=1),4)))))</f>
        <v>0</v>
      </c>
      <c r="AG428" s="11" t="b">
        <f>IF(OR(L428=Локализация!$C$118,L428=5),4,IF(OR(L428=Локализация!$C$119,L428=4),2,IF(OR(L428=Локализация!$C$120,L428=3),0,IF(OR(L428=Локализация!$C$121,L428=2),-1,IF(OR(L428=Локализация!$C$122,L428=1),-2)))))</f>
        <v>0</v>
      </c>
      <c r="AH428" s="11" t="b">
        <f>IF(OR(M428=Локализация!$C$124,M428=5),-2,IF(OR(M428=Локализация!$C$125,M428=4),-1,IF(OR(M428=Локализация!$C$126,M428=3),0,IF(OR(M428=Локализация!$C$127,M428=2),2,IF(OR(M428=Локализация!$C$128,M428=1),4)))))</f>
        <v>0</v>
      </c>
      <c r="AI428" s="11" t="b">
        <f>IF(OR(N428=Локализация!$C$118,N428=5),4,IF(OR(N428=Локализация!$C$119,N428=4),2,IF(OR(N428=Локализация!$C$120,N428=3),0,IF(OR(N428=Локализация!$C$121,N428=2),-1,IF(OR(N428=Локализация!$C$122,N428=1),-2)))))</f>
        <v>0</v>
      </c>
      <c r="AJ428" s="11" t="b">
        <f>IF(OR(O428=Локализация!$C$124,O428=5),-2,IF(OR(O428=Локализация!$C$125,O428=4),-1,IF(OR(O428=Локализация!$C$126,O428=3),0,IF(OR(O428=Локализация!$C$127,O428=2),2,IF(OR(O428=Локализация!$C$128,O428=1),4)))))</f>
        <v>0</v>
      </c>
      <c r="AK428" s="11" t="b">
        <f>IF(OR(P428=Локализация!$C$118,P428=5),4,IF(OR(P428=Локализация!$C$119,P428=4),2,IF(OR(P428=Локализация!$C$120,P428=3),0,IF(OR(P428=Локализация!$C$121,P428=2),-1,IF(OR(P428=Локализация!$C$122,P428=1),-2)))))</f>
        <v>0</v>
      </c>
      <c r="AL428" s="11" t="b">
        <f>IF(OR(Q428=Локализация!$C$124,Q428=5),-2,IF(OR(Q428=Локализация!$C$125,Q428=4),-1,IF(OR(Q428=Локализация!$C$126,Q428=3),0,IF(OR(Q428=Локализация!$C$127,Q428=2),2,IF(OR(Q428=Локализация!$C$128,Q428=1),4)))))</f>
        <v>0</v>
      </c>
      <c r="AM428" s="11" t="b">
        <f>IF(OR(R428=Локализация!$C$118,R428=5),4,IF(OR(R428=Локализация!$C$119,R428=4),2,IF(OR(R428=Локализация!$C$120,R428=3),0,IF(OR(R428=Локализация!$C$121,R428=2),-1,IF(OR(R428=Локализация!$C$122,R428=1),-2)))))</f>
        <v>0</v>
      </c>
      <c r="AN428" s="11" t="b">
        <f>IF(OR(S428=Локализация!$C$124,S428=5),-2,IF(OR(S428=Локализация!$C$125,S428=4),-1,IF(OR(S428=Локализация!$C$126,S428=3),0,IF(OR(S428=Локализация!$C$127,S428=2),2,IF(OR(S428=Локализация!$C$128,S428=1),4)))))</f>
        <v>0</v>
      </c>
      <c r="AO428" s="11" t="b">
        <f>IF(OR(T428=Локализация!$C$118,T428=5),4,IF(OR(T428=Локализация!$C$119,T428=4),2,IF(OR(T428=Локализация!$C$120,T428=3),0,IF(OR(T428=Локализация!$C$121,T428=2),-1,IF(OR(T428=Локализация!$C$122,T428=1),-2)))))</f>
        <v>0</v>
      </c>
      <c r="AP428" s="11" t="b">
        <f>IF(OR(U428=Локализация!$C$124,U428=5),-2,IF(OR(U428=Локализация!$C$125,U428=4),-1,IF(OR(U428=Локализация!$C$126,U428=3),0,IF(OR(U428=Локализация!$C$127,U428=2),2,IF(OR(U428=Локализация!$C$128,U428=1),4)))))</f>
        <v>0</v>
      </c>
      <c r="AR428" s="11" t="str">
        <f t="shared" si="127"/>
        <v>ЛОЖЬЛОЖЬ</v>
      </c>
      <c r="AS428" s="11" t="str">
        <f t="shared" si="128"/>
        <v>ЛОЖЬЛОЖЬ</v>
      </c>
      <c r="AT428" s="11" t="str">
        <f t="shared" si="129"/>
        <v>ЛОЖЬЛОЖЬ</v>
      </c>
      <c r="AU428" s="11" t="str">
        <f t="shared" si="130"/>
        <v>ЛОЖЬЛОЖЬ</v>
      </c>
      <c r="AV428" s="11" t="str">
        <f t="shared" si="131"/>
        <v>ЛОЖЬЛОЖЬ</v>
      </c>
      <c r="AW428" s="11" t="str">
        <f t="shared" si="132"/>
        <v>ЛОЖЬЛОЖЬ</v>
      </c>
      <c r="AX428" s="11" t="str">
        <f t="shared" si="133"/>
        <v>ЛОЖЬЛОЖЬ</v>
      </c>
      <c r="AY428" s="11" t="str">
        <f t="shared" si="134"/>
        <v>ЛОЖЬЛОЖЬ</v>
      </c>
      <c r="AZ428" s="11" t="str">
        <f t="shared" si="135"/>
        <v>ЛОЖЬЛОЖЬ</v>
      </c>
      <c r="BA428" s="11" t="str">
        <f t="shared" si="136"/>
        <v>ЛОЖЬЛОЖЬ</v>
      </c>
      <c r="BC428" s="11" t="str">
        <f t="shared" si="137"/>
        <v/>
      </c>
      <c r="BD428" s="11" t="str">
        <f t="shared" si="138"/>
        <v/>
      </c>
      <c r="BE428" s="11" t="str">
        <f t="shared" si="139"/>
        <v/>
      </c>
      <c r="BF428" s="11" t="str">
        <f t="shared" si="140"/>
        <v/>
      </c>
      <c r="BG428" s="11" t="str">
        <f t="shared" si="141"/>
        <v/>
      </c>
      <c r="BH428" s="11" t="str">
        <f t="shared" si="142"/>
        <v/>
      </c>
      <c r="BI428" s="11" t="str">
        <f t="shared" si="143"/>
        <v/>
      </c>
      <c r="BJ428" s="11" t="str">
        <f t="shared" si="144"/>
        <v/>
      </c>
      <c r="BK428" s="11" t="str">
        <f t="shared" si="145"/>
        <v/>
      </c>
      <c r="BL428" s="11" t="str">
        <f t="shared" si="146"/>
        <v/>
      </c>
    </row>
    <row r="429" spans="23:64" x14ac:dyDescent="0.3">
      <c r="W429" s="11" t="b">
        <f>IF(OR(B429=Локализация!$C$118,B429=5),4,IF(OR(B429=Локализация!$C$119,B429=4),2,IF(OR(B429=Локализация!$C$120,B429=3),0,IF(OR(B429=Локализация!$C$121,B429=2),-1,IF(OR(B429=Локализация!$C$122,B429=1),-2)))))</f>
        <v>0</v>
      </c>
      <c r="X429" s="11" t="b">
        <f>IF(OR(C429=Локализация!$C$124,C429=5),-2,IF(OR(C429=Локализация!$C$125,C429=4),-1,IF(OR(C429=Локализация!$C$126,C429=3),0,IF(OR(C429=Локализация!$C$127,C429=2),2,IF(OR(C429=Локализация!$C$128,C429=1),4)))))</f>
        <v>0</v>
      </c>
      <c r="Y429" s="11" t="b">
        <f>IF(OR(D429=Локализация!$C$118,D429=5),4,IF(OR(D429=Локализация!$C$119,D429=4),2,IF(OR(D429=Локализация!$C$120,D429=3),0,IF(OR(D429=Локализация!$C$121,D429=2),-1,IF(OR(D429=Локализация!$C$122,D429=1),-2)))))</f>
        <v>0</v>
      </c>
      <c r="Z429" s="11" t="b">
        <f>IF(OR(E429=Локализация!$C$124,E429=5),-2,IF(OR(E429=Локализация!$C$125,E429=4),-1,IF(OR(E429=Локализация!$C$126,E429=3),0,IF(OR(E429=Локализация!$C$127,E429=2),2,IF(OR(E429=Локализация!$C$128,E429=1),4)))))</f>
        <v>0</v>
      </c>
      <c r="AA429" s="11" t="b">
        <f>IF(OR(F429=Локализация!$C$118,F429=5),4,IF(OR(F429=Локализация!$C$119,F429=4),2,IF(OR(F429=Локализация!$C$120,F429=3),0,IF(OR(F429=Локализация!$C$121,F429=2),-1,IF(OR(F429=Локализация!$C$122,F429=1),-2)))))</f>
        <v>0</v>
      </c>
      <c r="AB429" s="11" t="b">
        <f>IF(OR(G429=Локализация!$C$124,G429=5),-2,IF(OR(G429=Локализация!$C$125,G429=4),-1,IF(OR(G429=Локализация!$C$126,G429=3),0,IF(OR(G429=Локализация!$C$127,G429=2),2,IF(OR(G429=Локализация!$C$128,G429=1),4)))))</f>
        <v>0</v>
      </c>
      <c r="AC429" s="11" t="b">
        <f>IF(OR(H429=Локализация!$C$118,H429=5),4,IF(OR(H429=Локализация!$C$119,H429=4),2,IF(OR(H429=Локализация!$C$120,H429=3),0,IF(OR(H429=Локализация!$C$121,H429=2),-1,IF(OR(H429=Локализация!$C$122,H429=1),-2)))))</f>
        <v>0</v>
      </c>
      <c r="AD429" s="11" t="b">
        <f>IF(OR(I429=Локализация!$C$124,I429=5),-2,IF(OR(I429=Локализация!$C$125,I429=4),-1,IF(OR(I429=Локализация!$C$126,I429=3),0,IF(OR(I429=Локализация!$C$127,I429=2),2,IF(OR(I429=Локализация!$C$128,I429=1),4)))))</f>
        <v>0</v>
      </c>
      <c r="AE429" s="11" t="b">
        <f>IF(OR(J429=Локализация!$C$118,J429=5),4,IF(OR(J429=Локализация!$C$119,J429=4),2,IF(OR(J429=Локализация!$C$120,J429=3),0,IF(OR(J429=Локализация!$C$121,J429=2),-1,IF(OR(J429=Локализация!$C$122,J429=1),-2)))))</f>
        <v>0</v>
      </c>
      <c r="AF429" s="11" t="b">
        <f>IF(OR(K429=Локализация!$C$124,K429=5),-2,IF(OR(K429=Локализация!$C$125,K429=4),-1,IF(OR(K429=Локализация!$C$126,K429=3),0,IF(OR(K429=Локализация!$C$127,K429=2),2,IF(OR(K429=Локализация!$C$128,K429=1),4)))))</f>
        <v>0</v>
      </c>
      <c r="AG429" s="11" t="b">
        <f>IF(OR(L429=Локализация!$C$118,L429=5),4,IF(OR(L429=Локализация!$C$119,L429=4),2,IF(OR(L429=Локализация!$C$120,L429=3),0,IF(OR(L429=Локализация!$C$121,L429=2),-1,IF(OR(L429=Локализация!$C$122,L429=1),-2)))))</f>
        <v>0</v>
      </c>
      <c r="AH429" s="11" t="b">
        <f>IF(OR(M429=Локализация!$C$124,M429=5),-2,IF(OR(M429=Локализация!$C$125,M429=4),-1,IF(OR(M429=Локализация!$C$126,M429=3),0,IF(OR(M429=Локализация!$C$127,M429=2),2,IF(OR(M429=Локализация!$C$128,M429=1),4)))))</f>
        <v>0</v>
      </c>
      <c r="AI429" s="11" t="b">
        <f>IF(OR(N429=Локализация!$C$118,N429=5),4,IF(OR(N429=Локализация!$C$119,N429=4),2,IF(OR(N429=Локализация!$C$120,N429=3),0,IF(OR(N429=Локализация!$C$121,N429=2),-1,IF(OR(N429=Локализация!$C$122,N429=1),-2)))))</f>
        <v>0</v>
      </c>
      <c r="AJ429" s="11" t="b">
        <f>IF(OR(O429=Локализация!$C$124,O429=5),-2,IF(OR(O429=Локализация!$C$125,O429=4),-1,IF(OR(O429=Локализация!$C$126,O429=3),0,IF(OR(O429=Локализация!$C$127,O429=2),2,IF(OR(O429=Локализация!$C$128,O429=1),4)))))</f>
        <v>0</v>
      </c>
      <c r="AK429" s="11" t="b">
        <f>IF(OR(P429=Локализация!$C$118,P429=5),4,IF(OR(P429=Локализация!$C$119,P429=4),2,IF(OR(P429=Локализация!$C$120,P429=3),0,IF(OR(P429=Локализация!$C$121,P429=2),-1,IF(OR(P429=Локализация!$C$122,P429=1),-2)))))</f>
        <v>0</v>
      </c>
      <c r="AL429" s="11" t="b">
        <f>IF(OR(Q429=Локализация!$C$124,Q429=5),-2,IF(OR(Q429=Локализация!$C$125,Q429=4),-1,IF(OR(Q429=Локализация!$C$126,Q429=3),0,IF(OR(Q429=Локализация!$C$127,Q429=2),2,IF(OR(Q429=Локализация!$C$128,Q429=1),4)))))</f>
        <v>0</v>
      </c>
      <c r="AM429" s="11" t="b">
        <f>IF(OR(R429=Локализация!$C$118,R429=5),4,IF(OR(R429=Локализация!$C$119,R429=4),2,IF(OR(R429=Локализация!$C$120,R429=3),0,IF(OR(R429=Локализация!$C$121,R429=2),-1,IF(OR(R429=Локализация!$C$122,R429=1),-2)))))</f>
        <v>0</v>
      </c>
      <c r="AN429" s="11" t="b">
        <f>IF(OR(S429=Локализация!$C$124,S429=5),-2,IF(OR(S429=Локализация!$C$125,S429=4),-1,IF(OR(S429=Локализация!$C$126,S429=3),0,IF(OR(S429=Локализация!$C$127,S429=2),2,IF(OR(S429=Локализация!$C$128,S429=1),4)))))</f>
        <v>0</v>
      </c>
      <c r="AO429" s="11" t="b">
        <f>IF(OR(T429=Локализация!$C$118,T429=5),4,IF(OR(T429=Локализация!$C$119,T429=4),2,IF(OR(T429=Локализация!$C$120,T429=3),0,IF(OR(T429=Локализация!$C$121,T429=2),-1,IF(OR(T429=Локализация!$C$122,T429=1),-2)))))</f>
        <v>0</v>
      </c>
      <c r="AP429" s="11" t="b">
        <f>IF(OR(U429=Локализация!$C$124,U429=5),-2,IF(OR(U429=Локализация!$C$125,U429=4),-1,IF(OR(U429=Локализация!$C$126,U429=3),0,IF(OR(U429=Локализация!$C$127,U429=2),2,IF(OR(U429=Локализация!$C$128,U429=1),4)))))</f>
        <v>0</v>
      </c>
      <c r="AR429" s="11" t="str">
        <f t="shared" si="127"/>
        <v>ЛОЖЬЛОЖЬ</v>
      </c>
      <c r="AS429" s="11" t="str">
        <f t="shared" si="128"/>
        <v>ЛОЖЬЛОЖЬ</v>
      </c>
      <c r="AT429" s="11" t="str">
        <f t="shared" si="129"/>
        <v>ЛОЖЬЛОЖЬ</v>
      </c>
      <c r="AU429" s="11" t="str">
        <f t="shared" si="130"/>
        <v>ЛОЖЬЛОЖЬ</v>
      </c>
      <c r="AV429" s="11" t="str">
        <f t="shared" si="131"/>
        <v>ЛОЖЬЛОЖЬ</v>
      </c>
      <c r="AW429" s="11" t="str">
        <f t="shared" si="132"/>
        <v>ЛОЖЬЛОЖЬ</v>
      </c>
      <c r="AX429" s="11" t="str">
        <f t="shared" si="133"/>
        <v>ЛОЖЬЛОЖЬ</v>
      </c>
      <c r="AY429" s="11" t="str">
        <f t="shared" si="134"/>
        <v>ЛОЖЬЛОЖЬ</v>
      </c>
      <c r="AZ429" s="11" t="str">
        <f t="shared" si="135"/>
        <v>ЛОЖЬЛОЖЬ</v>
      </c>
      <c r="BA429" s="11" t="str">
        <f t="shared" si="136"/>
        <v>ЛОЖЬЛОЖЬ</v>
      </c>
      <c r="BC429" s="11" t="str">
        <f t="shared" si="137"/>
        <v/>
      </c>
      <c r="BD429" s="11" t="str">
        <f t="shared" si="138"/>
        <v/>
      </c>
      <c r="BE429" s="11" t="str">
        <f t="shared" si="139"/>
        <v/>
      </c>
      <c r="BF429" s="11" t="str">
        <f t="shared" si="140"/>
        <v/>
      </c>
      <c r="BG429" s="11" t="str">
        <f t="shared" si="141"/>
        <v/>
      </c>
      <c r="BH429" s="11" t="str">
        <f t="shared" si="142"/>
        <v/>
      </c>
      <c r="BI429" s="11" t="str">
        <f t="shared" si="143"/>
        <v/>
      </c>
      <c r="BJ429" s="11" t="str">
        <f t="shared" si="144"/>
        <v/>
      </c>
      <c r="BK429" s="11" t="str">
        <f t="shared" si="145"/>
        <v/>
      </c>
      <c r="BL429" s="11" t="str">
        <f t="shared" si="146"/>
        <v/>
      </c>
    </row>
    <row r="430" spans="23:64" x14ac:dyDescent="0.3">
      <c r="W430" s="11" t="b">
        <f>IF(OR(B430=Локализация!$C$118,B430=5),4,IF(OR(B430=Локализация!$C$119,B430=4),2,IF(OR(B430=Локализация!$C$120,B430=3),0,IF(OR(B430=Локализация!$C$121,B430=2),-1,IF(OR(B430=Локализация!$C$122,B430=1),-2)))))</f>
        <v>0</v>
      </c>
      <c r="X430" s="11" t="b">
        <f>IF(OR(C430=Локализация!$C$124,C430=5),-2,IF(OR(C430=Локализация!$C$125,C430=4),-1,IF(OR(C430=Локализация!$C$126,C430=3),0,IF(OR(C430=Локализация!$C$127,C430=2),2,IF(OR(C430=Локализация!$C$128,C430=1),4)))))</f>
        <v>0</v>
      </c>
      <c r="Y430" s="11" t="b">
        <f>IF(OR(D430=Локализация!$C$118,D430=5),4,IF(OR(D430=Локализация!$C$119,D430=4),2,IF(OR(D430=Локализация!$C$120,D430=3),0,IF(OR(D430=Локализация!$C$121,D430=2),-1,IF(OR(D430=Локализация!$C$122,D430=1),-2)))))</f>
        <v>0</v>
      </c>
      <c r="Z430" s="11" t="b">
        <f>IF(OR(E430=Локализация!$C$124,E430=5),-2,IF(OR(E430=Локализация!$C$125,E430=4),-1,IF(OR(E430=Локализация!$C$126,E430=3),0,IF(OR(E430=Локализация!$C$127,E430=2),2,IF(OR(E430=Локализация!$C$128,E430=1),4)))))</f>
        <v>0</v>
      </c>
      <c r="AA430" s="11" t="b">
        <f>IF(OR(F430=Локализация!$C$118,F430=5),4,IF(OR(F430=Локализация!$C$119,F430=4),2,IF(OR(F430=Локализация!$C$120,F430=3),0,IF(OR(F430=Локализация!$C$121,F430=2),-1,IF(OR(F430=Локализация!$C$122,F430=1),-2)))))</f>
        <v>0</v>
      </c>
      <c r="AB430" s="11" t="b">
        <f>IF(OR(G430=Локализация!$C$124,G430=5),-2,IF(OR(G430=Локализация!$C$125,G430=4),-1,IF(OR(G430=Локализация!$C$126,G430=3),0,IF(OR(G430=Локализация!$C$127,G430=2),2,IF(OR(G430=Локализация!$C$128,G430=1),4)))))</f>
        <v>0</v>
      </c>
      <c r="AC430" s="11" t="b">
        <f>IF(OR(H430=Локализация!$C$118,H430=5),4,IF(OR(H430=Локализация!$C$119,H430=4),2,IF(OR(H430=Локализация!$C$120,H430=3),0,IF(OR(H430=Локализация!$C$121,H430=2),-1,IF(OR(H430=Локализация!$C$122,H430=1),-2)))))</f>
        <v>0</v>
      </c>
      <c r="AD430" s="11" t="b">
        <f>IF(OR(I430=Локализация!$C$124,I430=5),-2,IF(OR(I430=Локализация!$C$125,I430=4),-1,IF(OR(I430=Локализация!$C$126,I430=3),0,IF(OR(I430=Локализация!$C$127,I430=2),2,IF(OR(I430=Локализация!$C$128,I430=1),4)))))</f>
        <v>0</v>
      </c>
      <c r="AE430" s="11" t="b">
        <f>IF(OR(J430=Локализация!$C$118,J430=5),4,IF(OR(J430=Локализация!$C$119,J430=4),2,IF(OR(J430=Локализация!$C$120,J430=3),0,IF(OR(J430=Локализация!$C$121,J430=2),-1,IF(OR(J430=Локализация!$C$122,J430=1),-2)))))</f>
        <v>0</v>
      </c>
      <c r="AF430" s="11" t="b">
        <f>IF(OR(K430=Локализация!$C$124,K430=5),-2,IF(OR(K430=Локализация!$C$125,K430=4),-1,IF(OR(K430=Локализация!$C$126,K430=3),0,IF(OR(K430=Локализация!$C$127,K430=2),2,IF(OR(K430=Локализация!$C$128,K430=1),4)))))</f>
        <v>0</v>
      </c>
      <c r="AG430" s="11" t="b">
        <f>IF(OR(L430=Локализация!$C$118,L430=5),4,IF(OR(L430=Локализация!$C$119,L430=4),2,IF(OR(L430=Локализация!$C$120,L430=3),0,IF(OR(L430=Локализация!$C$121,L430=2),-1,IF(OR(L430=Локализация!$C$122,L430=1),-2)))))</f>
        <v>0</v>
      </c>
      <c r="AH430" s="11" t="b">
        <f>IF(OR(M430=Локализация!$C$124,M430=5),-2,IF(OR(M430=Локализация!$C$125,M430=4),-1,IF(OR(M430=Локализация!$C$126,M430=3),0,IF(OR(M430=Локализация!$C$127,M430=2),2,IF(OR(M430=Локализация!$C$128,M430=1),4)))))</f>
        <v>0</v>
      </c>
      <c r="AI430" s="11" t="b">
        <f>IF(OR(N430=Локализация!$C$118,N430=5),4,IF(OR(N430=Локализация!$C$119,N430=4),2,IF(OR(N430=Локализация!$C$120,N430=3),0,IF(OR(N430=Локализация!$C$121,N430=2),-1,IF(OR(N430=Локализация!$C$122,N430=1),-2)))))</f>
        <v>0</v>
      </c>
      <c r="AJ430" s="11" t="b">
        <f>IF(OR(O430=Локализация!$C$124,O430=5),-2,IF(OR(O430=Локализация!$C$125,O430=4),-1,IF(OR(O430=Локализация!$C$126,O430=3),0,IF(OR(O430=Локализация!$C$127,O430=2),2,IF(OR(O430=Локализация!$C$128,O430=1),4)))))</f>
        <v>0</v>
      </c>
      <c r="AK430" s="11" t="b">
        <f>IF(OR(P430=Локализация!$C$118,P430=5),4,IF(OR(P430=Локализация!$C$119,P430=4),2,IF(OR(P430=Локализация!$C$120,P430=3),0,IF(OR(P430=Локализация!$C$121,P430=2),-1,IF(OR(P430=Локализация!$C$122,P430=1),-2)))))</f>
        <v>0</v>
      </c>
      <c r="AL430" s="11" t="b">
        <f>IF(OR(Q430=Локализация!$C$124,Q430=5),-2,IF(OR(Q430=Локализация!$C$125,Q430=4),-1,IF(OR(Q430=Локализация!$C$126,Q430=3),0,IF(OR(Q430=Локализация!$C$127,Q430=2),2,IF(OR(Q430=Локализация!$C$128,Q430=1),4)))))</f>
        <v>0</v>
      </c>
      <c r="AM430" s="11" t="b">
        <f>IF(OR(R430=Локализация!$C$118,R430=5),4,IF(OR(R430=Локализация!$C$119,R430=4),2,IF(OR(R430=Локализация!$C$120,R430=3),0,IF(OR(R430=Локализация!$C$121,R430=2),-1,IF(OR(R430=Локализация!$C$122,R430=1),-2)))))</f>
        <v>0</v>
      </c>
      <c r="AN430" s="11" t="b">
        <f>IF(OR(S430=Локализация!$C$124,S430=5),-2,IF(OR(S430=Локализация!$C$125,S430=4),-1,IF(OR(S430=Локализация!$C$126,S430=3),0,IF(OR(S430=Локализация!$C$127,S430=2),2,IF(OR(S430=Локализация!$C$128,S430=1),4)))))</f>
        <v>0</v>
      </c>
      <c r="AO430" s="11" t="b">
        <f>IF(OR(T430=Локализация!$C$118,T430=5),4,IF(OR(T430=Локализация!$C$119,T430=4),2,IF(OR(T430=Локализация!$C$120,T430=3),0,IF(OR(T430=Локализация!$C$121,T430=2),-1,IF(OR(T430=Локализация!$C$122,T430=1),-2)))))</f>
        <v>0</v>
      </c>
      <c r="AP430" s="11" t="b">
        <f>IF(OR(U430=Локализация!$C$124,U430=5),-2,IF(OR(U430=Локализация!$C$125,U430=4),-1,IF(OR(U430=Локализация!$C$126,U430=3),0,IF(OR(U430=Локализация!$C$127,U430=2),2,IF(OR(U430=Локализация!$C$128,U430=1),4)))))</f>
        <v>0</v>
      </c>
      <c r="AR430" s="11" t="str">
        <f t="shared" si="127"/>
        <v>ЛОЖЬЛОЖЬ</v>
      </c>
      <c r="AS430" s="11" t="str">
        <f t="shared" si="128"/>
        <v>ЛОЖЬЛОЖЬ</v>
      </c>
      <c r="AT430" s="11" t="str">
        <f t="shared" si="129"/>
        <v>ЛОЖЬЛОЖЬ</v>
      </c>
      <c r="AU430" s="11" t="str">
        <f t="shared" si="130"/>
        <v>ЛОЖЬЛОЖЬ</v>
      </c>
      <c r="AV430" s="11" t="str">
        <f t="shared" si="131"/>
        <v>ЛОЖЬЛОЖЬ</v>
      </c>
      <c r="AW430" s="11" t="str">
        <f t="shared" si="132"/>
        <v>ЛОЖЬЛОЖЬ</v>
      </c>
      <c r="AX430" s="11" t="str">
        <f t="shared" si="133"/>
        <v>ЛОЖЬЛОЖЬ</v>
      </c>
      <c r="AY430" s="11" t="str">
        <f t="shared" si="134"/>
        <v>ЛОЖЬЛОЖЬ</v>
      </c>
      <c r="AZ430" s="11" t="str">
        <f t="shared" si="135"/>
        <v>ЛОЖЬЛОЖЬ</v>
      </c>
      <c r="BA430" s="11" t="str">
        <f t="shared" si="136"/>
        <v>ЛОЖЬЛОЖЬ</v>
      </c>
      <c r="BC430" s="11" t="str">
        <f t="shared" si="137"/>
        <v/>
      </c>
      <c r="BD430" s="11" t="str">
        <f t="shared" si="138"/>
        <v/>
      </c>
      <c r="BE430" s="11" t="str">
        <f t="shared" si="139"/>
        <v/>
      </c>
      <c r="BF430" s="11" t="str">
        <f t="shared" si="140"/>
        <v/>
      </c>
      <c r="BG430" s="11" t="str">
        <f t="shared" si="141"/>
        <v/>
      </c>
      <c r="BH430" s="11" t="str">
        <f t="shared" si="142"/>
        <v/>
      </c>
      <c r="BI430" s="11" t="str">
        <f t="shared" si="143"/>
        <v/>
      </c>
      <c r="BJ430" s="11" t="str">
        <f t="shared" si="144"/>
        <v/>
      </c>
      <c r="BK430" s="11" t="str">
        <f t="shared" si="145"/>
        <v/>
      </c>
      <c r="BL430" s="11" t="str">
        <f t="shared" si="146"/>
        <v/>
      </c>
    </row>
    <row r="431" spans="23:64" x14ac:dyDescent="0.3">
      <c r="W431" s="11" t="b">
        <f>IF(OR(B431=Локализация!$C$118,B431=5),4,IF(OR(B431=Локализация!$C$119,B431=4),2,IF(OR(B431=Локализация!$C$120,B431=3),0,IF(OR(B431=Локализация!$C$121,B431=2),-1,IF(OR(B431=Локализация!$C$122,B431=1),-2)))))</f>
        <v>0</v>
      </c>
      <c r="X431" s="11" t="b">
        <f>IF(OR(C431=Локализация!$C$124,C431=5),-2,IF(OR(C431=Локализация!$C$125,C431=4),-1,IF(OR(C431=Локализация!$C$126,C431=3),0,IF(OR(C431=Локализация!$C$127,C431=2),2,IF(OR(C431=Локализация!$C$128,C431=1),4)))))</f>
        <v>0</v>
      </c>
      <c r="Y431" s="11" t="b">
        <f>IF(OR(D431=Локализация!$C$118,D431=5),4,IF(OR(D431=Локализация!$C$119,D431=4),2,IF(OR(D431=Локализация!$C$120,D431=3),0,IF(OR(D431=Локализация!$C$121,D431=2),-1,IF(OR(D431=Локализация!$C$122,D431=1),-2)))))</f>
        <v>0</v>
      </c>
      <c r="Z431" s="11" t="b">
        <f>IF(OR(E431=Локализация!$C$124,E431=5),-2,IF(OR(E431=Локализация!$C$125,E431=4),-1,IF(OR(E431=Локализация!$C$126,E431=3),0,IF(OR(E431=Локализация!$C$127,E431=2),2,IF(OR(E431=Локализация!$C$128,E431=1),4)))))</f>
        <v>0</v>
      </c>
      <c r="AA431" s="11" t="b">
        <f>IF(OR(F431=Локализация!$C$118,F431=5),4,IF(OR(F431=Локализация!$C$119,F431=4),2,IF(OR(F431=Локализация!$C$120,F431=3),0,IF(OR(F431=Локализация!$C$121,F431=2),-1,IF(OR(F431=Локализация!$C$122,F431=1),-2)))))</f>
        <v>0</v>
      </c>
      <c r="AB431" s="11" t="b">
        <f>IF(OR(G431=Локализация!$C$124,G431=5),-2,IF(OR(G431=Локализация!$C$125,G431=4),-1,IF(OR(G431=Локализация!$C$126,G431=3),0,IF(OR(G431=Локализация!$C$127,G431=2),2,IF(OR(G431=Локализация!$C$128,G431=1),4)))))</f>
        <v>0</v>
      </c>
      <c r="AC431" s="11" t="b">
        <f>IF(OR(H431=Локализация!$C$118,H431=5),4,IF(OR(H431=Локализация!$C$119,H431=4),2,IF(OR(H431=Локализация!$C$120,H431=3),0,IF(OR(H431=Локализация!$C$121,H431=2),-1,IF(OR(H431=Локализация!$C$122,H431=1),-2)))))</f>
        <v>0</v>
      </c>
      <c r="AD431" s="11" t="b">
        <f>IF(OR(I431=Локализация!$C$124,I431=5),-2,IF(OR(I431=Локализация!$C$125,I431=4),-1,IF(OR(I431=Локализация!$C$126,I431=3),0,IF(OR(I431=Локализация!$C$127,I431=2),2,IF(OR(I431=Локализация!$C$128,I431=1),4)))))</f>
        <v>0</v>
      </c>
      <c r="AE431" s="11" t="b">
        <f>IF(OR(J431=Локализация!$C$118,J431=5),4,IF(OR(J431=Локализация!$C$119,J431=4),2,IF(OR(J431=Локализация!$C$120,J431=3),0,IF(OR(J431=Локализация!$C$121,J431=2),-1,IF(OR(J431=Локализация!$C$122,J431=1),-2)))))</f>
        <v>0</v>
      </c>
      <c r="AF431" s="11" t="b">
        <f>IF(OR(K431=Локализация!$C$124,K431=5),-2,IF(OR(K431=Локализация!$C$125,K431=4),-1,IF(OR(K431=Локализация!$C$126,K431=3),0,IF(OR(K431=Локализация!$C$127,K431=2),2,IF(OR(K431=Локализация!$C$128,K431=1),4)))))</f>
        <v>0</v>
      </c>
      <c r="AG431" s="11" t="b">
        <f>IF(OR(L431=Локализация!$C$118,L431=5),4,IF(OR(L431=Локализация!$C$119,L431=4),2,IF(OR(L431=Локализация!$C$120,L431=3),0,IF(OR(L431=Локализация!$C$121,L431=2),-1,IF(OR(L431=Локализация!$C$122,L431=1),-2)))))</f>
        <v>0</v>
      </c>
      <c r="AH431" s="11" t="b">
        <f>IF(OR(M431=Локализация!$C$124,M431=5),-2,IF(OR(M431=Локализация!$C$125,M431=4),-1,IF(OR(M431=Локализация!$C$126,M431=3),0,IF(OR(M431=Локализация!$C$127,M431=2),2,IF(OR(M431=Локализация!$C$128,M431=1),4)))))</f>
        <v>0</v>
      </c>
      <c r="AI431" s="11" t="b">
        <f>IF(OR(N431=Локализация!$C$118,N431=5),4,IF(OR(N431=Локализация!$C$119,N431=4),2,IF(OR(N431=Локализация!$C$120,N431=3),0,IF(OR(N431=Локализация!$C$121,N431=2),-1,IF(OR(N431=Локализация!$C$122,N431=1),-2)))))</f>
        <v>0</v>
      </c>
      <c r="AJ431" s="11" t="b">
        <f>IF(OR(O431=Локализация!$C$124,O431=5),-2,IF(OR(O431=Локализация!$C$125,O431=4),-1,IF(OR(O431=Локализация!$C$126,O431=3),0,IF(OR(O431=Локализация!$C$127,O431=2),2,IF(OR(O431=Локализация!$C$128,O431=1),4)))))</f>
        <v>0</v>
      </c>
      <c r="AK431" s="11" t="b">
        <f>IF(OR(P431=Локализация!$C$118,P431=5),4,IF(OR(P431=Локализация!$C$119,P431=4),2,IF(OR(P431=Локализация!$C$120,P431=3),0,IF(OR(P431=Локализация!$C$121,P431=2),-1,IF(OR(P431=Локализация!$C$122,P431=1),-2)))))</f>
        <v>0</v>
      </c>
      <c r="AL431" s="11" t="b">
        <f>IF(OR(Q431=Локализация!$C$124,Q431=5),-2,IF(OR(Q431=Локализация!$C$125,Q431=4),-1,IF(OR(Q431=Локализация!$C$126,Q431=3),0,IF(OR(Q431=Локализация!$C$127,Q431=2),2,IF(OR(Q431=Локализация!$C$128,Q431=1),4)))))</f>
        <v>0</v>
      </c>
      <c r="AM431" s="11" t="b">
        <f>IF(OR(R431=Локализация!$C$118,R431=5),4,IF(OR(R431=Локализация!$C$119,R431=4),2,IF(OR(R431=Локализация!$C$120,R431=3),0,IF(OR(R431=Локализация!$C$121,R431=2),-1,IF(OR(R431=Локализация!$C$122,R431=1),-2)))))</f>
        <v>0</v>
      </c>
      <c r="AN431" s="11" t="b">
        <f>IF(OR(S431=Локализация!$C$124,S431=5),-2,IF(OR(S431=Локализация!$C$125,S431=4),-1,IF(OR(S431=Локализация!$C$126,S431=3),0,IF(OR(S431=Локализация!$C$127,S431=2),2,IF(OR(S431=Локализация!$C$128,S431=1),4)))))</f>
        <v>0</v>
      </c>
      <c r="AO431" s="11" t="b">
        <f>IF(OR(T431=Локализация!$C$118,T431=5),4,IF(OR(T431=Локализация!$C$119,T431=4),2,IF(OR(T431=Локализация!$C$120,T431=3),0,IF(OR(T431=Локализация!$C$121,T431=2),-1,IF(OR(T431=Локализация!$C$122,T431=1),-2)))))</f>
        <v>0</v>
      </c>
      <c r="AP431" s="11" t="b">
        <f>IF(OR(U431=Локализация!$C$124,U431=5),-2,IF(OR(U431=Локализация!$C$125,U431=4),-1,IF(OR(U431=Локализация!$C$126,U431=3),0,IF(OR(U431=Локализация!$C$127,U431=2),2,IF(OR(U431=Локализация!$C$128,U431=1),4)))))</f>
        <v>0</v>
      </c>
      <c r="AR431" s="11" t="str">
        <f t="shared" si="127"/>
        <v>ЛОЖЬЛОЖЬ</v>
      </c>
      <c r="AS431" s="11" t="str">
        <f t="shared" si="128"/>
        <v>ЛОЖЬЛОЖЬ</v>
      </c>
      <c r="AT431" s="11" t="str">
        <f t="shared" si="129"/>
        <v>ЛОЖЬЛОЖЬ</v>
      </c>
      <c r="AU431" s="11" t="str">
        <f t="shared" si="130"/>
        <v>ЛОЖЬЛОЖЬ</v>
      </c>
      <c r="AV431" s="11" t="str">
        <f t="shared" si="131"/>
        <v>ЛОЖЬЛОЖЬ</v>
      </c>
      <c r="AW431" s="11" t="str">
        <f t="shared" si="132"/>
        <v>ЛОЖЬЛОЖЬ</v>
      </c>
      <c r="AX431" s="11" t="str">
        <f t="shared" si="133"/>
        <v>ЛОЖЬЛОЖЬ</v>
      </c>
      <c r="AY431" s="11" t="str">
        <f t="shared" si="134"/>
        <v>ЛОЖЬЛОЖЬ</v>
      </c>
      <c r="AZ431" s="11" t="str">
        <f t="shared" si="135"/>
        <v>ЛОЖЬЛОЖЬ</v>
      </c>
      <c r="BA431" s="11" t="str">
        <f t="shared" si="136"/>
        <v>ЛОЖЬЛОЖЬ</v>
      </c>
      <c r="BC431" s="11" t="str">
        <f t="shared" si="137"/>
        <v/>
      </c>
      <c r="BD431" s="11" t="str">
        <f t="shared" si="138"/>
        <v/>
      </c>
      <c r="BE431" s="11" t="str">
        <f t="shared" si="139"/>
        <v/>
      </c>
      <c r="BF431" s="11" t="str">
        <f t="shared" si="140"/>
        <v/>
      </c>
      <c r="BG431" s="11" t="str">
        <f t="shared" si="141"/>
        <v/>
      </c>
      <c r="BH431" s="11" t="str">
        <f t="shared" si="142"/>
        <v/>
      </c>
      <c r="BI431" s="11" t="str">
        <f t="shared" si="143"/>
        <v/>
      </c>
      <c r="BJ431" s="11" t="str">
        <f t="shared" si="144"/>
        <v/>
      </c>
      <c r="BK431" s="11" t="str">
        <f t="shared" si="145"/>
        <v/>
      </c>
      <c r="BL431" s="11" t="str">
        <f t="shared" si="146"/>
        <v/>
      </c>
    </row>
    <row r="432" spans="23:64" x14ac:dyDescent="0.3">
      <c r="W432" s="11" t="b">
        <f>IF(OR(B432=Локализация!$C$118,B432=5),4,IF(OR(B432=Локализация!$C$119,B432=4),2,IF(OR(B432=Локализация!$C$120,B432=3),0,IF(OR(B432=Локализация!$C$121,B432=2),-1,IF(OR(B432=Локализация!$C$122,B432=1),-2)))))</f>
        <v>0</v>
      </c>
      <c r="X432" s="11" t="b">
        <f>IF(OR(C432=Локализация!$C$124,C432=5),-2,IF(OR(C432=Локализация!$C$125,C432=4),-1,IF(OR(C432=Локализация!$C$126,C432=3),0,IF(OR(C432=Локализация!$C$127,C432=2),2,IF(OR(C432=Локализация!$C$128,C432=1),4)))))</f>
        <v>0</v>
      </c>
      <c r="Y432" s="11" t="b">
        <f>IF(OR(D432=Локализация!$C$118,D432=5),4,IF(OR(D432=Локализация!$C$119,D432=4),2,IF(OR(D432=Локализация!$C$120,D432=3),0,IF(OR(D432=Локализация!$C$121,D432=2),-1,IF(OR(D432=Локализация!$C$122,D432=1),-2)))))</f>
        <v>0</v>
      </c>
      <c r="Z432" s="11" t="b">
        <f>IF(OR(E432=Локализация!$C$124,E432=5),-2,IF(OR(E432=Локализация!$C$125,E432=4),-1,IF(OR(E432=Локализация!$C$126,E432=3),0,IF(OR(E432=Локализация!$C$127,E432=2),2,IF(OR(E432=Локализация!$C$128,E432=1),4)))))</f>
        <v>0</v>
      </c>
      <c r="AA432" s="11" t="b">
        <f>IF(OR(F432=Локализация!$C$118,F432=5),4,IF(OR(F432=Локализация!$C$119,F432=4),2,IF(OR(F432=Локализация!$C$120,F432=3),0,IF(OR(F432=Локализация!$C$121,F432=2),-1,IF(OR(F432=Локализация!$C$122,F432=1),-2)))))</f>
        <v>0</v>
      </c>
      <c r="AB432" s="11" t="b">
        <f>IF(OR(G432=Локализация!$C$124,G432=5),-2,IF(OR(G432=Локализация!$C$125,G432=4),-1,IF(OR(G432=Локализация!$C$126,G432=3),0,IF(OR(G432=Локализация!$C$127,G432=2),2,IF(OR(G432=Локализация!$C$128,G432=1),4)))))</f>
        <v>0</v>
      </c>
      <c r="AC432" s="11" t="b">
        <f>IF(OR(H432=Локализация!$C$118,H432=5),4,IF(OR(H432=Локализация!$C$119,H432=4),2,IF(OR(H432=Локализация!$C$120,H432=3),0,IF(OR(H432=Локализация!$C$121,H432=2),-1,IF(OR(H432=Локализация!$C$122,H432=1),-2)))))</f>
        <v>0</v>
      </c>
      <c r="AD432" s="11" t="b">
        <f>IF(OR(I432=Локализация!$C$124,I432=5),-2,IF(OR(I432=Локализация!$C$125,I432=4),-1,IF(OR(I432=Локализация!$C$126,I432=3),0,IF(OR(I432=Локализация!$C$127,I432=2),2,IF(OR(I432=Локализация!$C$128,I432=1),4)))))</f>
        <v>0</v>
      </c>
      <c r="AE432" s="11" t="b">
        <f>IF(OR(J432=Локализация!$C$118,J432=5),4,IF(OR(J432=Локализация!$C$119,J432=4),2,IF(OR(J432=Локализация!$C$120,J432=3),0,IF(OR(J432=Локализация!$C$121,J432=2),-1,IF(OR(J432=Локализация!$C$122,J432=1),-2)))))</f>
        <v>0</v>
      </c>
      <c r="AF432" s="11" t="b">
        <f>IF(OR(K432=Локализация!$C$124,K432=5),-2,IF(OR(K432=Локализация!$C$125,K432=4),-1,IF(OR(K432=Локализация!$C$126,K432=3),0,IF(OR(K432=Локализация!$C$127,K432=2),2,IF(OR(K432=Локализация!$C$128,K432=1),4)))))</f>
        <v>0</v>
      </c>
      <c r="AG432" s="11" t="b">
        <f>IF(OR(L432=Локализация!$C$118,L432=5),4,IF(OR(L432=Локализация!$C$119,L432=4),2,IF(OR(L432=Локализация!$C$120,L432=3),0,IF(OR(L432=Локализация!$C$121,L432=2),-1,IF(OR(L432=Локализация!$C$122,L432=1),-2)))))</f>
        <v>0</v>
      </c>
      <c r="AH432" s="11" t="b">
        <f>IF(OR(M432=Локализация!$C$124,M432=5),-2,IF(OR(M432=Локализация!$C$125,M432=4),-1,IF(OR(M432=Локализация!$C$126,M432=3),0,IF(OR(M432=Локализация!$C$127,M432=2),2,IF(OR(M432=Локализация!$C$128,M432=1),4)))))</f>
        <v>0</v>
      </c>
      <c r="AI432" s="11" t="b">
        <f>IF(OR(N432=Локализация!$C$118,N432=5),4,IF(OR(N432=Локализация!$C$119,N432=4),2,IF(OR(N432=Локализация!$C$120,N432=3),0,IF(OR(N432=Локализация!$C$121,N432=2),-1,IF(OR(N432=Локализация!$C$122,N432=1),-2)))))</f>
        <v>0</v>
      </c>
      <c r="AJ432" s="11" t="b">
        <f>IF(OR(O432=Локализация!$C$124,O432=5),-2,IF(OR(O432=Локализация!$C$125,O432=4),-1,IF(OR(O432=Локализация!$C$126,O432=3),0,IF(OR(O432=Локализация!$C$127,O432=2),2,IF(OR(O432=Локализация!$C$128,O432=1),4)))))</f>
        <v>0</v>
      </c>
      <c r="AK432" s="11" t="b">
        <f>IF(OR(P432=Локализация!$C$118,P432=5),4,IF(OR(P432=Локализация!$C$119,P432=4),2,IF(OR(P432=Локализация!$C$120,P432=3),0,IF(OR(P432=Локализация!$C$121,P432=2),-1,IF(OR(P432=Локализация!$C$122,P432=1),-2)))))</f>
        <v>0</v>
      </c>
      <c r="AL432" s="11" t="b">
        <f>IF(OR(Q432=Локализация!$C$124,Q432=5),-2,IF(OR(Q432=Локализация!$C$125,Q432=4),-1,IF(OR(Q432=Локализация!$C$126,Q432=3),0,IF(OR(Q432=Локализация!$C$127,Q432=2),2,IF(OR(Q432=Локализация!$C$128,Q432=1),4)))))</f>
        <v>0</v>
      </c>
      <c r="AM432" s="11" t="b">
        <f>IF(OR(R432=Локализация!$C$118,R432=5),4,IF(OR(R432=Локализация!$C$119,R432=4),2,IF(OR(R432=Локализация!$C$120,R432=3),0,IF(OR(R432=Локализация!$C$121,R432=2),-1,IF(OR(R432=Локализация!$C$122,R432=1),-2)))))</f>
        <v>0</v>
      </c>
      <c r="AN432" s="11" t="b">
        <f>IF(OR(S432=Локализация!$C$124,S432=5),-2,IF(OR(S432=Локализация!$C$125,S432=4),-1,IF(OR(S432=Локализация!$C$126,S432=3),0,IF(OR(S432=Локализация!$C$127,S432=2),2,IF(OR(S432=Локализация!$C$128,S432=1),4)))))</f>
        <v>0</v>
      </c>
      <c r="AO432" s="11" t="b">
        <f>IF(OR(T432=Локализация!$C$118,T432=5),4,IF(OR(T432=Локализация!$C$119,T432=4),2,IF(OR(T432=Локализация!$C$120,T432=3),0,IF(OR(T432=Локализация!$C$121,T432=2),-1,IF(OR(T432=Локализация!$C$122,T432=1),-2)))))</f>
        <v>0</v>
      </c>
      <c r="AP432" s="11" t="b">
        <f>IF(OR(U432=Локализация!$C$124,U432=5),-2,IF(OR(U432=Локализация!$C$125,U432=4),-1,IF(OR(U432=Локализация!$C$126,U432=3),0,IF(OR(U432=Локализация!$C$127,U432=2),2,IF(OR(U432=Локализация!$C$128,U432=1),4)))))</f>
        <v>0</v>
      </c>
      <c r="AR432" s="11" t="str">
        <f t="shared" si="127"/>
        <v>ЛОЖЬЛОЖЬ</v>
      </c>
      <c r="AS432" s="11" t="str">
        <f t="shared" si="128"/>
        <v>ЛОЖЬЛОЖЬ</v>
      </c>
      <c r="AT432" s="11" t="str">
        <f t="shared" si="129"/>
        <v>ЛОЖЬЛОЖЬ</v>
      </c>
      <c r="AU432" s="11" t="str">
        <f t="shared" si="130"/>
        <v>ЛОЖЬЛОЖЬ</v>
      </c>
      <c r="AV432" s="11" t="str">
        <f t="shared" si="131"/>
        <v>ЛОЖЬЛОЖЬ</v>
      </c>
      <c r="AW432" s="11" t="str">
        <f t="shared" si="132"/>
        <v>ЛОЖЬЛОЖЬ</v>
      </c>
      <c r="AX432" s="11" t="str">
        <f t="shared" si="133"/>
        <v>ЛОЖЬЛОЖЬ</v>
      </c>
      <c r="AY432" s="11" t="str">
        <f t="shared" si="134"/>
        <v>ЛОЖЬЛОЖЬ</v>
      </c>
      <c r="AZ432" s="11" t="str">
        <f t="shared" si="135"/>
        <v>ЛОЖЬЛОЖЬ</v>
      </c>
      <c r="BA432" s="11" t="str">
        <f t="shared" si="136"/>
        <v>ЛОЖЬЛОЖЬ</v>
      </c>
      <c r="BC432" s="11" t="str">
        <f t="shared" si="137"/>
        <v/>
      </c>
      <c r="BD432" s="11" t="str">
        <f t="shared" si="138"/>
        <v/>
      </c>
      <c r="BE432" s="11" t="str">
        <f t="shared" si="139"/>
        <v/>
      </c>
      <c r="BF432" s="11" t="str">
        <f t="shared" si="140"/>
        <v/>
      </c>
      <c r="BG432" s="11" t="str">
        <f t="shared" si="141"/>
        <v/>
      </c>
      <c r="BH432" s="11" t="str">
        <f t="shared" si="142"/>
        <v/>
      </c>
      <c r="BI432" s="11" t="str">
        <f t="shared" si="143"/>
        <v/>
      </c>
      <c r="BJ432" s="11" t="str">
        <f t="shared" si="144"/>
        <v/>
      </c>
      <c r="BK432" s="11" t="str">
        <f t="shared" si="145"/>
        <v/>
      </c>
      <c r="BL432" s="11" t="str">
        <f t="shared" si="146"/>
        <v/>
      </c>
    </row>
    <row r="433" spans="23:64" x14ac:dyDescent="0.3">
      <c r="W433" s="11" t="b">
        <f>IF(OR(B433=Локализация!$C$118,B433=5),4,IF(OR(B433=Локализация!$C$119,B433=4),2,IF(OR(B433=Локализация!$C$120,B433=3),0,IF(OR(B433=Локализация!$C$121,B433=2),-1,IF(OR(B433=Локализация!$C$122,B433=1),-2)))))</f>
        <v>0</v>
      </c>
      <c r="X433" s="11" t="b">
        <f>IF(OR(C433=Локализация!$C$124,C433=5),-2,IF(OR(C433=Локализация!$C$125,C433=4),-1,IF(OR(C433=Локализация!$C$126,C433=3),0,IF(OR(C433=Локализация!$C$127,C433=2),2,IF(OR(C433=Локализация!$C$128,C433=1),4)))))</f>
        <v>0</v>
      </c>
      <c r="Y433" s="11" t="b">
        <f>IF(OR(D433=Локализация!$C$118,D433=5),4,IF(OR(D433=Локализация!$C$119,D433=4),2,IF(OR(D433=Локализация!$C$120,D433=3),0,IF(OR(D433=Локализация!$C$121,D433=2),-1,IF(OR(D433=Локализация!$C$122,D433=1),-2)))))</f>
        <v>0</v>
      </c>
      <c r="Z433" s="11" t="b">
        <f>IF(OR(E433=Локализация!$C$124,E433=5),-2,IF(OR(E433=Локализация!$C$125,E433=4),-1,IF(OR(E433=Локализация!$C$126,E433=3),0,IF(OR(E433=Локализация!$C$127,E433=2),2,IF(OR(E433=Локализация!$C$128,E433=1),4)))))</f>
        <v>0</v>
      </c>
      <c r="AA433" s="11" t="b">
        <f>IF(OR(F433=Локализация!$C$118,F433=5),4,IF(OR(F433=Локализация!$C$119,F433=4),2,IF(OR(F433=Локализация!$C$120,F433=3),0,IF(OR(F433=Локализация!$C$121,F433=2),-1,IF(OR(F433=Локализация!$C$122,F433=1),-2)))))</f>
        <v>0</v>
      </c>
      <c r="AB433" s="11" t="b">
        <f>IF(OR(G433=Локализация!$C$124,G433=5),-2,IF(OR(G433=Локализация!$C$125,G433=4),-1,IF(OR(G433=Локализация!$C$126,G433=3),0,IF(OR(G433=Локализация!$C$127,G433=2),2,IF(OR(G433=Локализация!$C$128,G433=1),4)))))</f>
        <v>0</v>
      </c>
      <c r="AC433" s="11" t="b">
        <f>IF(OR(H433=Локализация!$C$118,H433=5),4,IF(OR(H433=Локализация!$C$119,H433=4),2,IF(OR(H433=Локализация!$C$120,H433=3),0,IF(OR(H433=Локализация!$C$121,H433=2),-1,IF(OR(H433=Локализация!$C$122,H433=1),-2)))))</f>
        <v>0</v>
      </c>
      <c r="AD433" s="11" t="b">
        <f>IF(OR(I433=Локализация!$C$124,I433=5),-2,IF(OR(I433=Локализация!$C$125,I433=4),-1,IF(OR(I433=Локализация!$C$126,I433=3),0,IF(OR(I433=Локализация!$C$127,I433=2),2,IF(OR(I433=Локализация!$C$128,I433=1),4)))))</f>
        <v>0</v>
      </c>
      <c r="AE433" s="11" t="b">
        <f>IF(OR(J433=Локализация!$C$118,J433=5),4,IF(OR(J433=Локализация!$C$119,J433=4),2,IF(OR(J433=Локализация!$C$120,J433=3),0,IF(OR(J433=Локализация!$C$121,J433=2),-1,IF(OR(J433=Локализация!$C$122,J433=1),-2)))))</f>
        <v>0</v>
      </c>
      <c r="AF433" s="11" t="b">
        <f>IF(OR(K433=Локализация!$C$124,K433=5),-2,IF(OR(K433=Локализация!$C$125,K433=4),-1,IF(OR(K433=Локализация!$C$126,K433=3),0,IF(OR(K433=Локализация!$C$127,K433=2),2,IF(OR(K433=Локализация!$C$128,K433=1),4)))))</f>
        <v>0</v>
      </c>
      <c r="AG433" s="11" t="b">
        <f>IF(OR(L433=Локализация!$C$118,L433=5),4,IF(OR(L433=Локализация!$C$119,L433=4),2,IF(OR(L433=Локализация!$C$120,L433=3),0,IF(OR(L433=Локализация!$C$121,L433=2),-1,IF(OR(L433=Локализация!$C$122,L433=1),-2)))))</f>
        <v>0</v>
      </c>
      <c r="AH433" s="11" t="b">
        <f>IF(OR(M433=Локализация!$C$124,M433=5),-2,IF(OR(M433=Локализация!$C$125,M433=4),-1,IF(OR(M433=Локализация!$C$126,M433=3),0,IF(OR(M433=Локализация!$C$127,M433=2),2,IF(OR(M433=Локализация!$C$128,M433=1),4)))))</f>
        <v>0</v>
      </c>
      <c r="AI433" s="11" t="b">
        <f>IF(OR(N433=Локализация!$C$118,N433=5),4,IF(OR(N433=Локализация!$C$119,N433=4),2,IF(OR(N433=Локализация!$C$120,N433=3),0,IF(OR(N433=Локализация!$C$121,N433=2),-1,IF(OR(N433=Локализация!$C$122,N433=1),-2)))))</f>
        <v>0</v>
      </c>
      <c r="AJ433" s="11" t="b">
        <f>IF(OR(O433=Локализация!$C$124,O433=5),-2,IF(OR(O433=Локализация!$C$125,O433=4),-1,IF(OR(O433=Локализация!$C$126,O433=3),0,IF(OR(O433=Локализация!$C$127,O433=2),2,IF(OR(O433=Локализация!$C$128,O433=1),4)))))</f>
        <v>0</v>
      </c>
      <c r="AK433" s="11" t="b">
        <f>IF(OR(P433=Локализация!$C$118,P433=5),4,IF(OR(P433=Локализация!$C$119,P433=4),2,IF(OR(P433=Локализация!$C$120,P433=3),0,IF(OR(P433=Локализация!$C$121,P433=2),-1,IF(OR(P433=Локализация!$C$122,P433=1),-2)))))</f>
        <v>0</v>
      </c>
      <c r="AL433" s="11" t="b">
        <f>IF(OR(Q433=Локализация!$C$124,Q433=5),-2,IF(OR(Q433=Локализация!$C$125,Q433=4),-1,IF(OR(Q433=Локализация!$C$126,Q433=3),0,IF(OR(Q433=Локализация!$C$127,Q433=2),2,IF(OR(Q433=Локализация!$C$128,Q433=1),4)))))</f>
        <v>0</v>
      </c>
      <c r="AM433" s="11" t="b">
        <f>IF(OR(R433=Локализация!$C$118,R433=5),4,IF(OR(R433=Локализация!$C$119,R433=4),2,IF(OR(R433=Локализация!$C$120,R433=3),0,IF(OR(R433=Локализация!$C$121,R433=2),-1,IF(OR(R433=Локализация!$C$122,R433=1),-2)))))</f>
        <v>0</v>
      </c>
      <c r="AN433" s="11" t="b">
        <f>IF(OR(S433=Локализация!$C$124,S433=5),-2,IF(OR(S433=Локализация!$C$125,S433=4),-1,IF(OR(S433=Локализация!$C$126,S433=3),0,IF(OR(S433=Локализация!$C$127,S433=2),2,IF(OR(S433=Локализация!$C$128,S433=1),4)))))</f>
        <v>0</v>
      </c>
      <c r="AO433" s="11" t="b">
        <f>IF(OR(T433=Локализация!$C$118,T433=5),4,IF(OR(T433=Локализация!$C$119,T433=4),2,IF(OR(T433=Локализация!$C$120,T433=3),0,IF(OR(T433=Локализация!$C$121,T433=2),-1,IF(OR(T433=Локализация!$C$122,T433=1),-2)))))</f>
        <v>0</v>
      </c>
      <c r="AP433" s="11" t="b">
        <f>IF(OR(U433=Локализация!$C$124,U433=5),-2,IF(OR(U433=Локализация!$C$125,U433=4),-1,IF(OR(U433=Локализация!$C$126,U433=3),0,IF(OR(U433=Локализация!$C$127,U433=2),2,IF(OR(U433=Локализация!$C$128,U433=1),4)))))</f>
        <v>0</v>
      </c>
      <c r="AR433" s="11" t="str">
        <f t="shared" si="127"/>
        <v>ЛОЖЬЛОЖЬ</v>
      </c>
      <c r="AS433" s="11" t="str">
        <f t="shared" si="128"/>
        <v>ЛОЖЬЛОЖЬ</v>
      </c>
      <c r="AT433" s="11" t="str">
        <f t="shared" si="129"/>
        <v>ЛОЖЬЛОЖЬ</v>
      </c>
      <c r="AU433" s="11" t="str">
        <f t="shared" si="130"/>
        <v>ЛОЖЬЛОЖЬ</v>
      </c>
      <c r="AV433" s="11" t="str">
        <f t="shared" si="131"/>
        <v>ЛОЖЬЛОЖЬ</v>
      </c>
      <c r="AW433" s="11" t="str">
        <f t="shared" si="132"/>
        <v>ЛОЖЬЛОЖЬ</v>
      </c>
      <c r="AX433" s="11" t="str">
        <f t="shared" si="133"/>
        <v>ЛОЖЬЛОЖЬ</v>
      </c>
      <c r="AY433" s="11" t="str">
        <f t="shared" si="134"/>
        <v>ЛОЖЬЛОЖЬ</v>
      </c>
      <c r="AZ433" s="11" t="str">
        <f t="shared" si="135"/>
        <v>ЛОЖЬЛОЖЬ</v>
      </c>
      <c r="BA433" s="11" t="str">
        <f t="shared" si="136"/>
        <v>ЛОЖЬЛОЖЬ</v>
      </c>
      <c r="BC433" s="11" t="str">
        <f t="shared" si="137"/>
        <v/>
      </c>
      <c r="BD433" s="11" t="str">
        <f t="shared" si="138"/>
        <v/>
      </c>
      <c r="BE433" s="11" t="str">
        <f t="shared" si="139"/>
        <v/>
      </c>
      <c r="BF433" s="11" t="str">
        <f t="shared" si="140"/>
        <v/>
      </c>
      <c r="BG433" s="11" t="str">
        <f t="shared" si="141"/>
        <v/>
      </c>
      <c r="BH433" s="11" t="str">
        <f t="shared" si="142"/>
        <v/>
      </c>
      <c r="BI433" s="11" t="str">
        <f t="shared" si="143"/>
        <v/>
      </c>
      <c r="BJ433" s="11" t="str">
        <f t="shared" si="144"/>
        <v/>
      </c>
      <c r="BK433" s="11" t="str">
        <f t="shared" si="145"/>
        <v/>
      </c>
      <c r="BL433" s="11" t="str">
        <f t="shared" si="146"/>
        <v/>
      </c>
    </row>
    <row r="434" spans="23:64" x14ac:dyDescent="0.3">
      <c r="W434" s="11" t="b">
        <f>IF(OR(B434=Локализация!$C$118,B434=5),4,IF(OR(B434=Локализация!$C$119,B434=4),2,IF(OR(B434=Локализация!$C$120,B434=3),0,IF(OR(B434=Локализация!$C$121,B434=2),-1,IF(OR(B434=Локализация!$C$122,B434=1),-2)))))</f>
        <v>0</v>
      </c>
      <c r="X434" s="11" t="b">
        <f>IF(OR(C434=Локализация!$C$124,C434=5),-2,IF(OR(C434=Локализация!$C$125,C434=4),-1,IF(OR(C434=Локализация!$C$126,C434=3),0,IF(OR(C434=Локализация!$C$127,C434=2),2,IF(OR(C434=Локализация!$C$128,C434=1),4)))))</f>
        <v>0</v>
      </c>
      <c r="Y434" s="11" t="b">
        <f>IF(OR(D434=Локализация!$C$118,D434=5),4,IF(OR(D434=Локализация!$C$119,D434=4),2,IF(OR(D434=Локализация!$C$120,D434=3),0,IF(OR(D434=Локализация!$C$121,D434=2),-1,IF(OR(D434=Локализация!$C$122,D434=1),-2)))))</f>
        <v>0</v>
      </c>
      <c r="Z434" s="11" t="b">
        <f>IF(OR(E434=Локализация!$C$124,E434=5),-2,IF(OR(E434=Локализация!$C$125,E434=4),-1,IF(OR(E434=Локализация!$C$126,E434=3),0,IF(OR(E434=Локализация!$C$127,E434=2),2,IF(OR(E434=Локализация!$C$128,E434=1),4)))))</f>
        <v>0</v>
      </c>
      <c r="AA434" s="11" t="b">
        <f>IF(OR(F434=Локализация!$C$118,F434=5),4,IF(OR(F434=Локализация!$C$119,F434=4),2,IF(OR(F434=Локализация!$C$120,F434=3),0,IF(OR(F434=Локализация!$C$121,F434=2),-1,IF(OR(F434=Локализация!$C$122,F434=1),-2)))))</f>
        <v>0</v>
      </c>
      <c r="AB434" s="11" t="b">
        <f>IF(OR(G434=Локализация!$C$124,G434=5),-2,IF(OR(G434=Локализация!$C$125,G434=4),-1,IF(OR(G434=Локализация!$C$126,G434=3),0,IF(OR(G434=Локализация!$C$127,G434=2),2,IF(OR(G434=Локализация!$C$128,G434=1),4)))))</f>
        <v>0</v>
      </c>
      <c r="AC434" s="11" t="b">
        <f>IF(OR(H434=Локализация!$C$118,H434=5),4,IF(OR(H434=Локализация!$C$119,H434=4),2,IF(OR(H434=Локализация!$C$120,H434=3),0,IF(OR(H434=Локализация!$C$121,H434=2),-1,IF(OR(H434=Локализация!$C$122,H434=1),-2)))))</f>
        <v>0</v>
      </c>
      <c r="AD434" s="11" t="b">
        <f>IF(OR(I434=Локализация!$C$124,I434=5),-2,IF(OR(I434=Локализация!$C$125,I434=4),-1,IF(OR(I434=Локализация!$C$126,I434=3),0,IF(OR(I434=Локализация!$C$127,I434=2),2,IF(OR(I434=Локализация!$C$128,I434=1),4)))))</f>
        <v>0</v>
      </c>
      <c r="AE434" s="11" t="b">
        <f>IF(OR(J434=Локализация!$C$118,J434=5),4,IF(OR(J434=Локализация!$C$119,J434=4),2,IF(OR(J434=Локализация!$C$120,J434=3),0,IF(OR(J434=Локализация!$C$121,J434=2),-1,IF(OR(J434=Локализация!$C$122,J434=1),-2)))))</f>
        <v>0</v>
      </c>
      <c r="AF434" s="11" t="b">
        <f>IF(OR(K434=Локализация!$C$124,K434=5),-2,IF(OR(K434=Локализация!$C$125,K434=4),-1,IF(OR(K434=Локализация!$C$126,K434=3),0,IF(OR(K434=Локализация!$C$127,K434=2),2,IF(OR(K434=Локализация!$C$128,K434=1),4)))))</f>
        <v>0</v>
      </c>
      <c r="AG434" s="11" t="b">
        <f>IF(OR(L434=Локализация!$C$118,L434=5),4,IF(OR(L434=Локализация!$C$119,L434=4),2,IF(OR(L434=Локализация!$C$120,L434=3),0,IF(OR(L434=Локализация!$C$121,L434=2),-1,IF(OR(L434=Локализация!$C$122,L434=1),-2)))))</f>
        <v>0</v>
      </c>
      <c r="AH434" s="11" t="b">
        <f>IF(OR(M434=Локализация!$C$124,M434=5),-2,IF(OR(M434=Локализация!$C$125,M434=4),-1,IF(OR(M434=Локализация!$C$126,M434=3),0,IF(OR(M434=Локализация!$C$127,M434=2),2,IF(OR(M434=Локализация!$C$128,M434=1),4)))))</f>
        <v>0</v>
      </c>
      <c r="AI434" s="11" t="b">
        <f>IF(OR(N434=Локализация!$C$118,N434=5),4,IF(OR(N434=Локализация!$C$119,N434=4),2,IF(OR(N434=Локализация!$C$120,N434=3),0,IF(OR(N434=Локализация!$C$121,N434=2),-1,IF(OR(N434=Локализация!$C$122,N434=1),-2)))))</f>
        <v>0</v>
      </c>
      <c r="AJ434" s="11" t="b">
        <f>IF(OR(O434=Локализация!$C$124,O434=5),-2,IF(OR(O434=Локализация!$C$125,O434=4),-1,IF(OR(O434=Локализация!$C$126,O434=3),0,IF(OR(O434=Локализация!$C$127,O434=2),2,IF(OR(O434=Локализация!$C$128,O434=1),4)))))</f>
        <v>0</v>
      </c>
      <c r="AK434" s="11" t="b">
        <f>IF(OR(P434=Локализация!$C$118,P434=5),4,IF(OR(P434=Локализация!$C$119,P434=4),2,IF(OR(P434=Локализация!$C$120,P434=3),0,IF(OR(P434=Локализация!$C$121,P434=2),-1,IF(OR(P434=Локализация!$C$122,P434=1),-2)))))</f>
        <v>0</v>
      </c>
      <c r="AL434" s="11" t="b">
        <f>IF(OR(Q434=Локализация!$C$124,Q434=5),-2,IF(OR(Q434=Локализация!$C$125,Q434=4),-1,IF(OR(Q434=Локализация!$C$126,Q434=3),0,IF(OR(Q434=Локализация!$C$127,Q434=2),2,IF(OR(Q434=Локализация!$C$128,Q434=1),4)))))</f>
        <v>0</v>
      </c>
      <c r="AM434" s="11" t="b">
        <f>IF(OR(R434=Локализация!$C$118,R434=5),4,IF(OR(R434=Локализация!$C$119,R434=4),2,IF(OR(R434=Локализация!$C$120,R434=3),0,IF(OR(R434=Локализация!$C$121,R434=2),-1,IF(OR(R434=Локализация!$C$122,R434=1),-2)))))</f>
        <v>0</v>
      </c>
      <c r="AN434" s="11" t="b">
        <f>IF(OR(S434=Локализация!$C$124,S434=5),-2,IF(OR(S434=Локализация!$C$125,S434=4),-1,IF(OR(S434=Локализация!$C$126,S434=3),0,IF(OR(S434=Локализация!$C$127,S434=2),2,IF(OR(S434=Локализация!$C$128,S434=1),4)))))</f>
        <v>0</v>
      </c>
      <c r="AO434" s="11" t="b">
        <f>IF(OR(T434=Локализация!$C$118,T434=5),4,IF(OR(T434=Локализация!$C$119,T434=4),2,IF(OR(T434=Локализация!$C$120,T434=3),0,IF(OR(T434=Локализация!$C$121,T434=2),-1,IF(OR(T434=Локализация!$C$122,T434=1),-2)))))</f>
        <v>0</v>
      </c>
      <c r="AP434" s="11" t="b">
        <f>IF(OR(U434=Локализация!$C$124,U434=5),-2,IF(OR(U434=Локализация!$C$125,U434=4),-1,IF(OR(U434=Локализация!$C$126,U434=3),0,IF(OR(U434=Локализация!$C$127,U434=2),2,IF(OR(U434=Локализация!$C$128,U434=1),4)))))</f>
        <v>0</v>
      </c>
      <c r="AR434" s="11" t="str">
        <f t="shared" si="127"/>
        <v>ЛОЖЬЛОЖЬ</v>
      </c>
      <c r="AS434" s="11" t="str">
        <f t="shared" si="128"/>
        <v>ЛОЖЬЛОЖЬ</v>
      </c>
      <c r="AT434" s="11" t="str">
        <f t="shared" si="129"/>
        <v>ЛОЖЬЛОЖЬ</v>
      </c>
      <c r="AU434" s="11" t="str">
        <f t="shared" si="130"/>
        <v>ЛОЖЬЛОЖЬ</v>
      </c>
      <c r="AV434" s="11" t="str">
        <f t="shared" si="131"/>
        <v>ЛОЖЬЛОЖЬ</v>
      </c>
      <c r="AW434" s="11" t="str">
        <f t="shared" si="132"/>
        <v>ЛОЖЬЛОЖЬ</v>
      </c>
      <c r="AX434" s="11" t="str">
        <f t="shared" si="133"/>
        <v>ЛОЖЬЛОЖЬ</v>
      </c>
      <c r="AY434" s="11" t="str">
        <f t="shared" si="134"/>
        <v>ЛОЖЬЛОЖЬ</v>
      </c>
      <c r="AZ434" s="11" t="str">
        <f t="shared" si="135"/>
        <v>ЛОЖЬЛОЖЬ</v>
      </c>
      <c r="BA434" s="11" t="str">
        <f t="shared" si="136"/>
        <v>ЛОЖЬЛОЖЬ</v>
      </c>
      <c r="BC434" s="11" t="str">
        <f t="shared" si="137"/>
        <v/>
      </c>
      <c r="BD434" s="11" t="str">
        <f t="shared" si="138"/>
        <v/>
      </c>
      <c r="BE434" s="11" t="str">
        <f t="shared" si="139"/>
        <v/>
      </c>
      <c r="BF434" s="11" t="str">
        <f t="shared" si="140"/>
        <v/>
      </c>
      <c r="BG434" s="11" t="str">
        <f t="shared" si="141"/>
        <v/>
      </c>
      <c r="BH434" s="11" t="str">
        <f t="shared" si="142"/>
        <v/>
      </c>
      <c r="BI434" s="11" t="str">
        <f t="shared" si="143"/>
        <v/>
      </c>
      <c r="BJ434" s="11" t="str">
        <f t="shared" si="144"/>
        <v/>
      </c>
      <c r="BK434" s="11" t="str">
        <f t="shared" si="145"/>
        <v/>
      </c>
      <c r="BL434" s="11" t="str">
        <f t="shared" si="146"/>
        <v/>
      </c>
    </row>
    <row r="435" spans="23:64" x14ac:dyDescent="0.3">
      <c r="W435" s="11" t="b">
        <f>IF(OR(B435=Локализация!$C$118,B435=5),4,IF(OR(B435=Локализация!$C$119,B435=4),2,IF(OR(B435=Локализация!$C$120,B435=3),0,IF(OR(B435=Локализация!$C$121,B435=2),-1,IF(OR(B435=Локализация!$C$122,B435=1),-2)))))</f>
        <v>0</v>
      </c>
      <c r="X435" s="11" t="b">
        <f>IF(OR(C435=Локализация!$C$124,C435=5),-2,IF(OR(C435=Локализация!$C$125,C435=4),-1,IF(OR(C435=Локализация!$C$126,C435=3),0,IF(OR(C435=Локализация!$C$127,C435=2),2,IF(OR(C435=Локализация!$C$128,C435=1),4)))))</f>
        <v>0</v>
      </c>
      <c r="Y435" s="11" t="b">
        <f>IF(OR(D435=Локализация!$C$118,D435=5),4,IF(OR(D435=Локализация!$C$119,D435=4),2,IF(OR(D435=Локализация!$C$120,D435=3),0,IF(OR(D435=Локализация!$C$121,D435=2),-1,IF(OR(D435=Локализация!$C$122,D435=1),-2)))))</f>
        <v>0</v>
      </c>
      <c r="Z435" s="11" t="b">
        <f>IF(OR(E435=Локализация!$C$124,E435=5),-2,IF(OR(E435=Локализация!$C$125,E435=4),-1,IF(OR(E435=Локализация!$C$126,E435=3),0,IF(OR(E435=Локализация!$C$127,E435=2),2,IF(OR(E435=Локализация!$C$128,E435=1),4)))))</f>
        <v>0</v>
      </c>
      <c r="AA435" s="11" t="b">
        <f>IF(OR(F435=Локализация!$C$118,F435=5),4,IF(OR(F435=Локализация!$C$119,F435=4),2,IF(OR(F435=Локализация!$C$120,F435=3),0,IF(OR(F435=Локализация!$C$121,F435=2),-1,IF(OR(F435=Локализация!$C$122,F435=1),-2)))))</f>
        <v>0</v>
      </c>
      <c r="AB435" s="11" t="b">
        <f>IF(OR(G435=Локализация!$C$124,G435=5),-2,IF(OR(G435=Локализация!$C$125,G435=4),-1,IF(OR(G435=Локализация!$C$126,G435=3),0,IF(OR(G435=Локализация!$C$127,G435=2),2,IF(OR(G435=Локализация!$C$128,G435=1),4)))))</f>
        <v>0</v>
      </c>
      <c r="AC435" s="11" t="b">
        <f>IF(OR(H435=Локализация!$C$118,H435=5),4,IF(OR(H435=Локализация!$C$119,H435=4),2,IF(OR(H435=Локализация!$C$120,H435=3),0,IF(OR(H435=Локализация!$C$121,H435=2),-1,IF(OR(H435=Локализация!$C$122,H435=1),-2)))))</f>
        <v>0</v>
      </c>
      <c r="AD435" s="11" t="b">
        <f>IF(OR(I435=Локализация!$C$124,I435=5),-2,IF(OR(I435=Локализация!$C$125,I435=4),-1,IF(OR(I435=Локализация!$C$126,I435=3),0,IF(OR(I435=Локализация!$C$127,I435=2),2,IF(OR(I435=Локализация!$C$128,I435=1),4)))))</f>
        <v>0</v>
      </c>
      <c r="AE435" s="11" t="b">
        <f>IF(OR(J435=Локализация!$C$118,J435=5),4,IF(OR(J435=Локализация!$C$119,J435=4),2,IF(OR(J435=Локализация!$C$120,J435=3),0,IF(OR(J435=Локализация!$C$121,J435=2),-1,IF(OR(J435=Локализация!$C$122,J435=1),-2)))))</f>
        <v>0</v>
      </c>
      <c r="AF435" s="11" t="b">
        <f>IF(OR(K435=Локализация!$C$124,K435=5),-2,IF(OR(K435=Локализация!$C$125,K435=4),-1,IF(OR(K435=Локализация!$C$126,K435=3),0,IF(OR(K435=Локализация!$C$127,K435=2),2,IF(OR(K435=Локализация!$C$128,K435=1),4)))))</f>
        <v>0</v>
      </c>
      <c r="AG435" s="11" t="b">
        <f>IF(OR(L435=Локализация!$C$118,L435=5),4,IF(OR(L435=Локализация!$C$119,L435=4),2,IF(OR(L435=Локализация!$C$120,L435=3),0,IF(OR(L435=Локализация!$C$121,L435=2),-1,IF(OR(L435=Локализация!$C$122,L435=1),-2)))))</f>
        <v>0</v>
      </c>
      <c r="AH435" s="11" t="b">
        <f>IF(OR(M435=Локализация!$C$124,M435=5),-2,IF(OR(M435=Локализация!$C$125,M435=4),-1,IF(OR(M435=Локализация!$C$126,M435=3),0,IF(OR(M435=Локализация!$C$127,M435=2),2,IF(OR(M435=Локализация!$C$128,M435=1),4)))))</f>
        <v>0</v>
      </c>
      <c r="AI435" s="11" t="b">
        <f>IF(OR(N435=Локализация!$C$118,N435=5),4,IF(OR(N435=Локализация!$C$119,N435=4),2,IF(OR(N435=Локализация!$C$120,N435=3),0,IF(OR(N435=Локализация!$C$121,N435=2),-1,IF(OR(N435=Локализация!$C$122,N435=1),-2)))))</f>
        <v>0</v>
      </c>
      <c r="AJ435" s="11" t="b">
        <f>IF(OR(O435=Локализация!$C$124,O435=5),-2,IF(OR(O435=Локализация!$C$125,O435=4),-1,IF(OR(O435=Локализация!$C$126,O435=3),0,IF(OR(O435=Локализация!$C$127,O435=2),2,IF(OR(O435=Локализация!$C$128,O435=1),4)))))</f>
        <v>0</v>
      </c>
      <c r="AK435" s="11" t="b">
        <f>IF(OR(P435=Локализация!$C$118,P435=5),4,IF(OR(P435=Локализация!$C$119,P435=4),2,IF(OR(P435=Локализация!$C$120,P435=3),0,IF(OR(P435=Локализация!$C$121,P435=2),-1,IF(OR(P435=Локализация!$C$122,P435=1),-2)))))</f>
        <v>0</v>
      </c>
      <c r="AL435" s="11" t="b">
        <f>IF(OR(Q435=Локализация!$C$124,Q435=5),-2,IF(OR(Q435=Локализация!$C$125,Q435=4),-1,IF(OR(Q435=Локализация!$C$126,Q435=3),0,IF(OR(Q435=Локализация!$C$127,Q435=2),2,IF(OR(Q435=Локализация!$C$128,Q435=1),4)))))</f>
        <v>0</v>
      </c>
      <c r="AM435" s="11" t="b">
        <f>IF(OR(R435=Локализация!$C$118,R435=5),4,IF(OR(R435=Локализация!$C$119,R435=4),2,IF(OR(R435=Локализация!$C$120,R435=3),0,IF(OR(R435=Локализация!$C$121,R435=2),-1,IF(OR(R435=Локализация!$C$122,R435=1),-2)))))</f>
        <v>0</v>
      </c>
      <c r="AN435" s="11" t="b">
        <f>IF(OR(S435=Локализация!$C$124,S435=5),-2,IF(OR(S435=Локализация!$C$125,S435=4),-1,IF(OR(S435=Локализация!$C$126,S435=3),0,IF(OR(S435=Локализация!$C$127,S435=2),2,IF(OR(S435=Локализация!$C$128,S435=1),4)))))</f>
        <v>0</v>
      </c>
      <c r="AO435" s="11" t="b">
        <f>IF(OR(T435=Локализация!$C$118,T435=5),4,IF(OR(T435=Локализация!$C$119,T435=4),2,IF(OR(T435=Локализация!$C$120,T435=3),0,IF(OR(T435=Локализация!$C$121,T435=2),-1,IF(OR(T435=Локализация!$C$122,T435=1),-2)))))</f>
        <v>0</v>
      </c>
      <c r="AP435" s="11" t="b">
        <f>IF(OR(U435=Локализация!$C$124,U435=5),-2,IF(OR(U435=Локализация!$C$125,U435=4),-1,IF(OR(U435=Локализация!$C$126,U435=3),0,IF(OR(U435=Локализация!$C$127,U435=2),2,IF(OR(U435=Локализация!$C$128,U435=1),4)))))</f>
        <v>0</v>
      </c>
      <c r="AR435" s="11" t="str">
        <f t="shared" si="127"/>
        <v>ЛОЖЬЛОЖЬ</v>
      </c>
      <c r="AS435" s="11" t="str">
        <f t="shared" si="128"/>
        <v>ЛОЖЬЛОЖЬ</v>
      </c>
      <c r="AT435" s="11" t="str">
        <f t="shared" si="129"/>
        <v>ЛОЖЬЛОЖЬ</v>
      </c>
      <c r="AU435" s="11" t="str">
        <f t="shared" si="130"/>
        <v>ЛОЖЬЛОЖЬ</v>
      </c>
      <c r="AV435" s="11" t="str">
        <f t="shared" si="131"/>
        <v>ЛОЖЬЛОЖЬ</v>
      </c>
      <c r="AW435" s="11" t="str">
        <f t="shared" si="132"/>
        <v>ЛОЖЬЛОЖЬ</v>
      </c>
      <c r="AX435" s="11" t="str">
        <f t="shared" si="133"/>
        <v>ЛОЖЬЛОЖЬ</v>
      </c>
      <c r="AY435" s="11" t="str">
        <f t="shared" si="134"/>
        <v>ЛОЖЬЛОЖЬ</v>
      </c>
      <c r="AZ435" s="11" t="str">
        <f t="shared" si="135"/>
        <v>ЛОЖЬЛОЖЬ</v>
      </c>
      <c r="BA435" s="11" t="str">
        <f t="shared" si="136"/>
        <v>ЛОЖЬЛОЖЬ</v>
      </c>
      <c r="BC435" s="11" t="str">
        <f t="shared" si="137"/>
        <v/>
      </c>
      <c r="BD435" s="11" t="str">
        <f t="shared" si="138"/>
        <v/>
      </c>
      <c r="BE435" s="11" t="str">
        <f t="shared" si="139"/>
        <v/>
      </c>
      <c r="BF435" s="11" t="str">
        <f t="shared" si="140"/>
        <v/>
      </c>
      <c r="BG435" s="11" t="str">
        <f t="shared" si="141"/>
        <v/>
      </c>
      <c r="BH435" s="11" t="str">
        <f t="shared" si="142"/>
        <v/>
      </c>
      <c r="BI435" s="11" t="str">
        <f t="shared" si="143"/>
        <v/>
      </c>
      <c r="BJ435" s="11" t="str">
        <f t="shared" si="144"/>
        <v/>
      </c>
      <c r="BK435" s="11" t="str">
        <f t="shared" si="145"/>
        <v/>
      </c>
      <c r="BL435" s="11" t="str">
        <f t="shared" si="146"/>
        <v/>
      </c>
    </row>
    <row r="436" spans="23:64" x14ac:dyDescent="0.3">
      <c r="W436" s="11" t="b">
        <f>IF(OR(B436=Локализация!$C$118,B436=5),4,IF(OR(B436=Локализация!$C$119,B436=4),2,IF(OR(B436=Локализация!$C$120,B436=3),0,IF(OR(B436=Локализация!$C$121,B436=2),-1,IF(OR(B436=Локализация!$C$122,B436=1),-2)))))</f>
        <v>0</v>
      </c>
      <c r="X436" s="11" t="b">
        <f>IF(OR(C436=Локализация!$C$124,C436=5),-2,IF(OR(C436=Локализация!$C$125,C436=4),-1,IF(OR(C436=Локализация!$C$126,C436=3),0,IF(OR(C436=Локализация!$C$127,C436=2),2,IF(OR(C436=Локализация!$C$128,C436=1),4)))))</f>
        <v>0</v>
      </c>
      <c r="Y436" s="11" t="b">
        <f>IF(OR(D436=Локализация!$C$118,D436=5),4,IF(OR(D436=Локализация!$C$119,D436=4),2,IF(OR(D436=Локализация!$C$120,D436=3),0,IF(OR(D436=Локализация!$C$121,D436=2),-1,IF(OR(D436=Локализация!$C$122,D436=1),-2)))))</f>
        <v>0</v>
      </c>
      <c r="Z436" s="11" t="b">
        <f>IF(OR(E436=Локализация!$C$124,E436=5),-2,IF(OR(E436=Локализация!$C$125,E436=4),-1,IF(OR(E436=Локализация!$C$126,E436=3),0,IF(OR(E436=Локализация!$C$127,E436=2),2,IF(OR(E436=Локализация!$C$128,E436=1),4)))))</f>
        <v>0</v>
      </c>
      <c r="AA436" s="11" t="b">
        <f>IF(OR(F436=Локализация!$C$118,F436=5),4,IF(OR(F436=Локализация!$C$119,F436=4),2,IF(OR(F436=Локализация!$C$120,F436=3),0,IF(OR(F436=Локализация!$C$121,F436=2),-1,IF(OR(F436=Локализация!$C$122,F436=1),-2)))))</f>
        <v>0</v>
      </c>
      <c r="AB436" s="11" t="b">
        <f>IF(OR(G436=Локализация!$C$124,G436=5),-2,IF(OR(G436=Локализация!$C$125,G436=4),-1,IF(OR(G436=Локализация!$C$126,G436=3),0,IF(OR(G436=Локализация!$C$127,G436=2),2,IF(OR(G436=Локализация!$C$128,G436=1),4)))))</f>
        <v>0</v>
      </c>
      <c r="AC436" s="11" t="b">
        <f>IF(OR(H436=Локализация!$C$118,H436=5),4,IF(OR(H436=Локализация!$C$119,H436=4),2,IF(OR(H436=Локализация!$C$120,H436=3),0,IF(OR(H436=Локализация!$C$121,H436=2),-1,IF(OR(H436=Локализация!$C$122,H436=1),-2)))))</f>
        <v>0</v>
      </c>
      <c r="AD436" s="11" t="b">
        <f>IF(OR(I436=Локализация!$C$124,I436=5),-2,IF(OR(I436=Локализация!$C$125,I436=4),-1,IF(OR(I436=Локализация!$C$126,I436=3),0,IF(OR(I436=Локализация!$C$127,I436=2),2,IF(OR(I436=Локализация!$C$128,I436=1),4)))))</f>
        <v>0</v>
      </c>
      <c r="AE436" s="11" t="b">
        <f>IF(OR(J436=Локализация!$C$118,J436=5),4,IF(OR(J436=Локализация!$C$119,J436=4),2,IF(OR(J436=Локализация!$C$120,J436=3),0,IF(OR(J436=Локализация!$C$121,J436=2),-1,IF(OR(J436=Локализация!$C$122,J436=1),-2)))))</f>
        <v>0</v>
      </c>
      <c r="AF436" s="11" t="b">
        <f>IF(OR(K436=Локализация!$C$124,K436=5),-2,IF(OR(K436=Локализация!$C$125,K436=4),-1,IF(OR(K436=Локализация!$C$126,K436=3),0,IF(OR(K436=Локализация!$C$127,K436=2),2,IF(OR(K436=Локализация!$C$128,K436=1),4)))))</f>
        <v>0</v>
      </c>
      <c r="AG436" s="11" t="b">
        <f>IF(OR(L436=Локализация!$C$118,L436=5),4,IF(OR(L436=Локализация!$C$119,L436=4),2,IF(OR(L436=Локализация!$C$120,L436=3),0,IF(OR(L436=Локализация!$C$121,L436=2),-1,IF(OR(L436=Локализация!$C$122,L436=1),-2)))))</f>
        <v>0</v>
      </c>
      <c r="AH436" s="11" t="b">
        <f>IF(OR(M436=Локализация!$C$124,M436=5),-2,IF(OR(M436=Локализация!$C$125,M436=4),-1,IF(OR(M436=Локализация!$C$126,M436=3),0,IF(OR(M436=Локализация!$C$127,M436=2),2,IF(OR(M436=Локализация!$C$128,M436=1),4)))))</f>
        <v>0</v>
      </c>
      <c r="AI436" s="11" t="b">
        <f>IF(OR(N436=Локализация!$C$118,N436=5),4,IF(OR(N436=Локализация!$C$119,N436=4),2,IF(OR(N436=Локализация!$C$120,N436=3),0,IF(OR(N436=Локализация!$C$121,N436=2),-1,IF(OR(N436=Локализация!$C$122,N436=1),-2)))))</f>
        <v>0</v>
      </c>
      <c r="AJ436" s="11" t="b">
        <f>IF(OR(O436=Локализация!$C$124,O436=5),-2,IF(OR(O436=Локализация!$C$125,O436=4),-1,IF(OR(O436=Локализация!$C$126,O436=3),0,IF(OR(O436=Локализация!$C$127,O436=2),2,IF(OR(O436=Локализация!$C$128,O436=1),4)))))</f>
        <v>0</v>
      </c>
      <c r="AK436" s="11" t="b">
        <f>IF(OR(P436=Локализация!$C$118,P436=5),4,IF(OR(P436=Локализация!$C$119,P436=4),2,IF(OR(P436=Локализация!$C$120,P436=3),0,IF(OR(P436=Локализация!$C$121,P436=2),-1,IF(OR(P436=Локализация!$C$122,P436=1),-2)))))</f>
        <v>0</v>
      </c>
      <c r="AL436" s="11" t="b">
        <f>IF(OR(Q436=Локализация!$C$124,Q436=5),-2,IF(OR(Q436=Локализация!$C$125,Q436=4),-1,IF(OR(Q436=Локализация!$C$126,Q436=3),0,IF(OR(Q436=Локализация!$C$127,Q436=2),2,IF(OR(Q436=Локализация!$C$128,Q436=1),4)))))</f>
        <v>0</v>
      </c>
      <c r="AM436" s="11" t="b">
        <f>IF(OR(R436=Локализация!$C$118,R436=5),4,IF(OR(R436=Локализация!$C$119,R436=4),2,IF(OR(R436=Локализация!$C$120,R436=3),0,IF(OR(R436=Локализация!$C$121,R436=2),-1,IF(OR(R436=Локализация!$C$122,R436=1),-2)))))</f>
        <v>0</v>
      </c>
      <c r="AN436" s="11" t="b">
        <f>IF(OR(S436=Локализация!$C$124,S436=5),-2,IF(OR(S436=Локализация!$C$125,S436=4),-1,IF(OR(S436=Локализация!$C$126,S436=3),0,IF(OR(S436=Локализация!$C$127,S436=2),2,IF(OR(S436=Локализация!$C$128,S436=1),4)))))</f>
        <v>0</v>
      </c>
      <c r="AO436" s="11" t="b">
        <f>IF(OR(T436=Локализация!$C$118,T436=5),4,IF(OR(T436=Локализация!$C$119,T436=4),2,IF(OR(T436=Локализация!$C$120,T436=3),0,IF(OR(T436=Локализация!$C$121,T436=2),-1,IF(OR(T436=Локализация!$C$122,T436=1),-2)))))</f>
        <v>0</v>
      </c>
      <c r="AP436" s="11" t="b">
        <f>IF(OR(U436=Локализация!$C$124,U436=5),-2,IF(OR(U436=Локализация!$C$125,U436=4),-1,IF(OR(U436=Локализация!$C$126,U436=3),0,IF(OR(U436=Локализация!$C$127,U436=2),2,IF(OR(U436=Локализация!$C$128,U436=1),4)))))</f>
        <v>0</v>
      </c>
      <c r="AR436" s="11" t="str">
        <f t="shared" si="127"/>
        <v>ЛОЖЬЛОЖЬ</v>
      </c>
      <c r="AS436" s="11" t="str">
        <f t="shared" si="128"/>
        <v>ЛОЖЬЛОЖЬ</v>
      </c>
      <c r="AT436" s="11" t="str">
        <f t="shared" si="129"/>
        <v>ЛОЖЬЛОЖЬ</v>
      </c>
      <c r="AU436" s="11" t="str">
        <f t="shared" si="130"/>
        <v>ЛОЖЬЛОЖЬ</v>
      </c>
      <c r="AV436" s="11" t="str">
        <f t="shared" si="131"/>
        <v>ЛОЖЬЛОЖЬ</v>
      </c>
      <c r="AW436" s="11" t="str">
        <f t="shared" si="132"/>
        <v>ЛОЖЬЛОЖЬ</v>
      </c>
      <c r="AX436" s="11" t="str">
        <f t="shared" si="133"/>
        <v>ЛОЖЬЛОЖЬ</v>
      </c>
      <c r="AY436" s="11" t="str">
        <f t="shared" si="134"/>
        <v>ЛОЖЬЛОЖЬ</v>
      </c>
      <c r="AZ436" s="11" t="str">
        <f t="shared" si="135"/>
        <v>ЛОЖЬЛОЖЬ</v>
      </c>
      <c r="BA436" s="11" t="str">
        <f t="shared" si="136"/>
        <v>ЛОЖЬЛОЖЬ</v>
      </c>
      <c r="BC436" s="11" t="str">
        <f t="shared" si="137"/>
        <v/>
      </c>
      <c r="BD436" s="11" t="str">
        <f t="shared" si="138"/>
        <v/>
      </c>
      <c r="BE436" s="11" t="str">
        <f t="shared" si="139"/>
        <v/>
      </c>
      <c r="BF436" s="11" t="str">
        <f t="shared" si="140"/>
        <v/>
      </c>
      <c r="BG436" s="11" t="str">
        <f t="shared" si="141"/>
        <v/>
      </c>
      <c r="BH436" s="11" t="str">
        <f t="shared" si="142"/>
        <v/>
      </c>
      <c r="BI436" s="11" t="str">
        <f t="shared" si="143"/>
        <v/>
      </c>
      <c r="BJ436" s="11" t="str">
        <f t="shared" si="144"/>
        <v/>
      </c>
      <c r="BK436" s="11" t="str">
        <f t="shared" si="145"/>
        <v/>
      </c>
      <c r="BL436" s="11" t="str">
        <f t="shared" si="146"/>
        <v/>
      </c>
    </row>
    <row r="437" spans="23:64" x14ac:dyDescent="0.3">
      <c r="W437" s="11" t="b">
        <f>IF(OR(B437=Локализация!$C$118,B437=5),4,IF(OR(B437=Локализация!$C$119,B437=4),2,IF(OR(B437=Локализация!$C$120,B437=3),0,IF(OR(B437=Локализация!$C$121,B437=2),-1,IF(OR(B437=Локализация!$C$122,B437=1),-2)))))</f>
        <v>0</v>
      </c>
      <c r="X437" s="11" t="b">
        <f>IF(OR(C437=Локализация!$C$124,C437=5),-2,IF(OR(C437=Локализация!$C$125,C437=4),-1,IF(OR(C437=Локализация!$C$126,C437=3),0,IF(OR(C437=Локализация!$C$127,C437=2),2,IF(OR(C437=Локализация!$C$128,C437=1),4)))))</f>
        <v>0</v>
      </c>
      <c r="Y437" s="11" t="b">
        <f>IF(OR(D437=Локализация!$C$118,D437=5),4,IF(OR(D437=Локализация!$C$119,D437=4),2,IF(OR(D437=Локализация!$C$120,D437=3),0,IF(OR(D437=Локализация!$C$121,D437=2),-1,IF(OR(D437=Локализация!$C$122,D437=1),-2)))))</f>
        <v>0</v>
      </c>
      <c r="Z437" s="11" t="b">
        <f>IF(OR(E437=Локализация!$C$124,E437=5),-2,IF(OR(E437=Локализация!$C$125,E437=4),-1,IF(OR(E437=Локализация!$C$126,E437=3),0,IF(OR(E437=Локализация!$C$127,E437=2),2,IF(OR(E437=Локализация!$C$128,E437=1),4)))))</f>
        <v>0</v>
      </c>
      <c r="AA437" s="11" t="b">
        <f>IF(OR(F437=Локализация!$C$118,F437=5),4,IF(OR(F437=Локализация!$C$119,F437=4),2,IF(OR(F437=Локализация!$C$120,F437=3),0,IF(OR(F437=Локализация!$C$121,F437=2),-1,IF(OR(F437=Локализация!$C$122,F437=1),-2)))))</f>
        <v>0</v>
      </c>
      <c r="AB437" s="11" t="b">
        <f>IF(OR(G437=Локализация!$C$124,G437=5),-2,IF(OR(G437=Локализация!$C$125,G437=4),-1,IF(OR(G437=Локализация!$C$126,G437=3),0,IF(OR(G437=Локализация!$C$127,G437=2),2,IF(OR(G437=Локализация!$C$128,G437=1),4)))))</f>
        <v>0</v>
      </c>
      <c r="AC437" s="11" t="b">
        <f>IF(OR(H437=Локализация!$C$118,H437=5),4,IF(OR(H437=Локализация!$C$119,H437=4),2,IF(OR(H437=Локализация!$C$120,H437=3),0,IF(OR(H437=Локализация!$C$121,H437=2),-1,IF(OR(H437=Локализация!$C$122,H437=1),-2)))))</f>
        <v>0</v>
      </c>
      <c r="AD437" s="11" t="b">
        <f>IF(OR(I437=Локализация!$C$124,I437=5),-2,IF(OR(I437=Локализация!$C$125,I437=4),-1,IF(OR(I437=Локализация!$C$126,I437=3),0,IF(OR(I437=Локализация!$C$127,I437=2),2,IF(OR(I437=Локализация!$C$128,I437=1),4)))))</f>
        <v>0</v>
      </c>
      <c r="AE437" s="11" t="b">
        <f>IF(OR(J437=Локализация!$C$118,J437=5),4,IF(OR(J437=Локализация!$C$119,J437=4),2,IF(OR(J437=Локализация!$C$120,J437=3),0,IF(OR(J437=Локализация!$C$121,J437=2),-1,IF(OR(J437=Локализация!$C$122,J437=1),-2)))))</f>
        <v>0</v>
      </c>
      <c r="AF437" s="11" t="b">
        <f>IF(OR(K437=Локализация!$C$124,K437=5),-2,IF(OR(K437=Локализация!$C$125,K437=4),-1,IF(OR(K437=Локализация!$C$126,K437=3),0,IF(OR(K437=Локализация!$C$127,K437=2),2,IF(OR(K437=Локализация!$C$128,K437=1),4)))))</f>
        <v>0</v>
      </c>
      <c r="AG437" s="11" t="b">
        <f>IF(OR(L437=Локализация!$C$118,L437=5),4,IF(OR(L437=Локализация!$C$119,L437=4),2,IF(OR(L437=Локализация!$C$120,L437=3),0,IF(OR(L437=Локализация!$C$121,L437=2),-1,IF(OR(L437=Локализация!$C$122,L437=1),-2)))))</f>
        <v>0</v>
      </c>
      <c r="AH437" s="11" t="b">
        <f>IF(OR(M437=Локализация!$C$124,M437=5),-2,IF(OR(M437=Локализация!$C$125,M437=4),-1,IF(OR(M437=Локализация!$C$126,M437=3),0,IF(OR(M437=Локализация!$C$127,M437=2),2,IF(OR(M437=Локализация!$C$128,M437=1),4)))))</f>
        <v>0</v>
      </c>
      <c r="AI437" s="11" t="b">
        <f>IF(OR(N437=Локализация!$C$118,N437=5),4,IF(OR(N437=Локализация!$C$119,N437=4),2,IF(OR(N437=Локализация!$C$120,N437=3),0,IF(OR(N437=Локализация!$C$121,N437=2),-1,IF(OR(N437=Локализация!$C$122,N437=1),-2)))))</f>
        <v>0</v>
      </c>
      <c r="AJ437" s="11" t="b">
        <f>IF(OR(O437=Локализация!$C$124,O437=5),-2,IF(OR(O437=Локализация!$C$125,O437=4),-1,IF(OR(O437=Локализация!$C$126,O437=3),0,IF(OR(O437=Локализация!$C$127,O437=2),2,IF(OR(O437=Локализация!$C$128,O437=1),4)))))</f>
        <v>0</v>
      </c>
      <c r="AK437" s="11" t="b">
        <f>IF(OR(P437=Локализация!$C$118,P437=5),4,IF(OR(P437=Локализация!$C$119,P437=4),2,IF(OR(P437=Локализация!$C$120,P437=3),0,IF(OR(P437=Локализация!$C$121,P437=2),-1,IF(OR(P437=Локализация!$C$122,P437=1),-2)))))</f>
        <v>0</v>
      </c>
      <c r="AL437" s="11" t="b">
        <f>IF(OR(Q437=Локализация!$C$124,Q437=5),-2,IF(OR(Q437=Локализация!$C$125,Q437=4),-1,IF(OR(Q437=Локализация!$C$126,Q437=3),0,IF(OR(Q437=Локализация!$C$127,Q437=2),2,IF(OR(Q437=Локализация!$C$128,Q437=1),4)))))</f>
        <v>0</v>
      </c>
      <c r="AM437" s="11" t="b">
        <f>IF(OR(R437=Локализация!$C$118,R437=5),4,IF(OR(R437=Локализация!$C$119,R437=4),2,IF(OR(R437=Локализация!$C$120,R437=3),0,IF(OR(R437=Локализация!$C$121,R437=2),-1,IF(OR(R437=Локализация!$C$122,R437=1),-2)))))</f>
        <v>0</v>
      </c>
      <c r="AN437" s="11" t="b">
        <f>IF(OR(S437=Локализация!$C$124,S437=5),-2,IF(OR(S437=Локализация!$C$125,S437=4),-1,IF(OR(S437=Локализация!$C$126,S437=3),0,IF(OR(S437=Локализация!$C$127,S437=2),2,IF(OR(S437=Локализация!$C$128,S437=1),4)))))</f>
        <v>0</v>
      </c>
      <c r="AO437" s="11" t="b">
        <f>IF(OR(T437=Локализация!$C$118,T437=5),4,IF(OR(T437=Локализация!$C$119,T437=4),2,IF(OR(T437=Локализация!$C$120,T437=3),0,IF(OR(T437=Локализация!$C$121,T437=2),-1,IF(OR(T437=Локализация!$C$122,T437=1),-2)))))</f>
        <v>0</v>
      </c>
      <c r="AP437" s="11" t="b">
        <f>IF(OR(U437=Локализация!$C$124,U437=5),-2,IF(OR(U437=Локализация!$C$125,U437=4),-1,IF(OR(U437=Локализация!$C$126,U437=3),0,IF(OR(U437=Локализация!$C$127,U437=2),2,IF(OR(U437=Локализация!$C$128,U437=1),4)))))</f>
        <v>0</v>
      </c>
      <c r="AR437" s="11" t="str">
        <f t="shared" si="127"/>
        <v>ЛОЖЬЛОЖЬ</v>
      </c>
      <c r="AS437" s="11" t="str">
        <f t="shared" si="128"/>
        <v>ЛОЖЬЛОЖЬ</v>
      </c>
      <c r="AT437" s="11" t="str">
        <f t="shared" si="129"/>
        <v>ЛОЖЬЛОЖЬ</v>
      </c>
      <c r="AU437" s="11" t="str">
        <f t="shared" si="130"/>
        <v>ЛОЖЬЛОЖЬ</v>
      </c>
      <c r="AV437" s="11" t="str">
        <f t="shared" si="131"/>
        <v>ЛОЖЬЛОЖЬ</v>
      </c>
      <c r="AW437" s="11" t="str">
        <f t="shared" si="132"/>
        <v>ЛОЖЬЛОЖЬ</v>
      </c>
      <c r="AX437" s="11" t="str">
        <f t="shared" si="133"/>
        <v>ЛОЖЬЛОЖЬ</v>
      </c>
      <c r="AY437" s="11" t="str">
        <f t="shared" si="134"/>
        <v>ЛОЖЬЛОЖЬ</v>
      </c>
      <c r="AZ437" s="11" t="str">
        <f t="shared" si="135"/>
        <v>ЛОЖЬЛОЖЬ</v>
      </c>
      <c r="BA437" s="11" t="str">
        <f t="shared" si="136"/>
        <v>ЛОЖЬЛОЖЬ</v>
      </c>
      <c r="BC437" s="11" t="str">
        <f t="shared" si="137"/>
        <v/>
      </c>
      <c r="BD437" s="11" t="str">
        <f t="shared" si="138"/>
        <v/>
      </c>
      <c r="BE437" s="11" t="str">
        <f t="shared" si="139"/>
        <v/>
      </c>
      <c r="BF437" s="11" t="str">
        <f t="shared" si="140"/>
        <v/>
      </c>
      <c r="BG437" s="11" t="str">
        <f t="shared" si="141"/>
        <v/>
      </c>
      <c r="BH437" s="11" t="str">
        <f t="shared" si="142"/>
        <v/>
      </c>
      <c r="BI437" s="11" t="str">
        <f t="shared" si="143"/>
        <v/>
      </c>
      <c r="BJ437" s="11" t="str">
        <f t="shared" si="144"/>
        <v/>
      </c>
      <c r="BK437" s="11" t="str">
        <f t="shared" si="145"/>
        <v/>
      </c>
      <c r="BL437" s="11" t="str">
        <f t="shared" si="146"/>
        <v/>
      </c>
    </row>
    <row r="438" spans="23:64" x14ac:dyDescent="0.3">
      <c r="W438" s="11" t="b">
        <f>IF(OR(B438=Локализация!$C$118,B438=5),4,IF(OR(B438=Локализация!$C$119,B438=4),2,IF(OR(B438=Локализация!$C$120,B438=3),0,IF(OR(B438=Локализация!$C$121,B438=2),-1,IF(OR(B438=Локализация!$C$122,B438=1),-2)))))</f>
        <v>0</v>
      </c>
      <c r="X438" s="11" t="b">
        <f>IF(OR(C438=Локализация!$C$124,C438=5),-2,IF(OR(C438=Локализация!$C$125,C438=4),-1,IF(OR(C438=Локализация!$C$126,C438=3),0,IF(OR(C438=Локализация!$C$127,C438=2),2,IF(OR(C438=Локализация!$C$128,C438=1),4)))))</f>
        <v>0</v>
      </c>
      <c r="Y438" s="11" t="b">
        <f>IF(OR(D438=Локализация!$C$118,D438=5),4,IF(OR(D438=Локализация!$C$119,D438=4),2,IF(OR(D438=Локализация!$C$120,D438=3),0,IF(OR(D438=Локализация!$C$121,D438=2),-1,IF(OR(D438=Локализация!$C$122,D438=1),-2)))))</f>
        <v>0</v>
      </c>
      <c r="Z438" s="11" t="b">
        <f>IF(OR(E438=Локализация!$C$124,E438=5),-2,IF(OR(E438=Локализация!$C$125,E438=4),-1,IF(OR(E438=Локализация!$C$126,E438=3),0,IF(OR(E438=Локализация!$C$127,E438=2),2,IF(OR(E438=Локализация!$C$128,E438=1),4)))))</f>
        <v>0</v>
      </c>
      <c r="AA438" s="11" t="b">
        <f>IF(OR(F438=Локализация!$C$118,F438=5),4,IF(OR(F438=Локализация!$C$119,F438=4),2,IF(OR(F438=Локализация!$C$120,F438=3),0,IF(OR(F438=Локализация!$C$121,F438=2),-1,IF(OR(F438=Локализация!$C$122,F438=1),-2)))))</f>
        <v>0</v>
      </c>
      <c r="AB438" s="11" t="b">
        <f>IF(OR(G438=Локализация!$C$124,G438=5),-2,IF(OR(G438=Локализация!$C$125,G438=4),-1,IF(OR(G438=Локализация!$C$126,G438=3),0,IF(OR(G438=Локализация!$C$127,G438=2),2,IF(OR(G438=Локализация!$C$128,G438=1),4)))))</f>
        <v>0</v>
      </c>
      <c r="AC438" s="11" t="b">
        <f>IF(OR(H438=Локализация!$C$118,H438=5),4,IF(OR(H438=Локализация!$C$119,H438=4),2,IF(OR(H438=Локализация!$C$120,H438=3),0,IF(OR(H438=Локализация!$C$121,H438=2),-1,IF(OR(H438=Локализация!$C$122,H438=1),-2)))))</f>
        <v>0</v>
      </c>
      <c r="AD438" s="11" t="b">
        <f>IF(OR(I438=Локализация!$C$124,I438=5),-2,IF(OR(I438=Локализация!$C$125,I438=4),-1,IF(OR(I438=Локализация!$C$126,I438=3),0,IF(OR(I438=Локализация!$C$127,I438=2),2,IF(OR(I438=Локализация!$C$128,I438=1),4)))))</f>
        <v>0</v>
      </c>
      <c r="AE438" s="11" t="b">
        <f>IF(OR(J438=Локализация!$C$118,J438=5),4,IF(OR(J438=Локализация!$C$119,J438=4),2,IF(OR(J438=Локализация!$C$120,J438=3),0,IF(OR(J438=Локализация!$C$121,J438=2),-1,IF(OR(J438=Локализация!$C$122,J438=1),-2)))))</f>
        <v>0</v>
      </c>
      <c r="AF438" s="11" t="b">
        <f>IF(OR(K438=Локализация!$C$124,K438=5),-2,IF(OR(K438=Локализация!$C$125,K438=4),-1,IF(OR(K438=Локализация!$C$126,K438=3),0,IF(OR(K438=Локализация!$C$127,K438=2),2,IF(OR(K438=Локализация!$C$128,K438=1),4)))))</f>
        <v>0</v>
      </c>
      <c r="AG438" s="11" t="b">
        <f>IF(OR(L438=Локализация!$C$118,L438=5),4,IF(OR(L438=Локализация!$C$119,L438=4),2,IF(OR(L438=Локализация!$C$120,L438=3),0,IF(OR(L438=Локализация!$C$121,L438=2),-1,IF(OR(L438=Локализация!$C$122,L438=1),-2)))))</f>
        <v>0</v>
      </c>
      <c r="AH438" s="11" t="b">
        <f>IF(OR(M438=Локализация!$C$124,M438=5),-2,IF(OR(M438=Локализация!$C$125,M438=4),-1,IF(OR(M438=Локализация!$C$126,M438=3),0,IF(OR(M438=Локализация!$C$127,M438=2),2,IF(OR(M438=Локализация!$C$128,M438=1),4)))))</f>
        <v>0</v>
      </c>
      <c r="AI438" s="11" t="b">
        <f>IF(OR(N438=Локализация!$C$118,N438=5),4,IF(OR(N438=Локализация!$C$119,N438=4),2,IF(OR(N438=Локализация!$C$120,N438=3),0,IF(OR(N438=Локализация!$C$121,N438=2),-1,IF(OR(N438=Локализация!$C$122,N438=1),-2)))))</f>
        <v>0</v>
      </c>
      <c r="AJ438" s="11" t="b">
        <f>IF(OR(O438=Локализация!$C$124,O438=5),-2,IF(OR(O438=Локализация!$C$125,O438=4),-1,IF(OR(O438=Локализация!$C$126,O438=3),0,IF(OR(O438=Локализация!$C$127,O438=2),2,IF(OR(O438=Локализация!$C$128,O438=1),4)))))</f>
        <v>0</v>
      </c>
      <c r="AK438" s="11" t="b">
        <f>IF(OR(P438=Локализация!$C$118,P438=5),4,IF(OR(P438=Локализация!$C$119,P438=4),2,IF(OR(P438=Локализация!$C$120,P438=3),0,IF(OR(P438=Локализация!$C$121,P438=2),-1,IF(OR(P438=Локализация!$C$122,P438=1),-2)))))</f>
        <v>0</v>
      </c>
      <c r="AL438" s="11" t="b">
        <f>IF(OR(Q438=Локализация!$C$124,Q438=5),-2,IF(OR(Q438=Локализация!$C$125,Q438=4),-1,IF(OR(Q438=Локализация!$C$126,Q438=3),0,IF(OR(Q438=Локализация!$C$127,Q438=2),2,IF(OR(Q438=Локализация!$C$128,Q438=1),4)))))</f>
        <v>0</v>
      </c>
      <c r="AM438" s="11" t="b">
        <f>IF(OR(R438=Локализация!$C$118,R438=5),4,IF(OR(R438=Локализация!$C$119,R438=4),2,IF(OR(R438=Локализация!$C$120,R438=3),0,IF(OR(R438=Локализация!$C$121,R438=2),-1,IF(OR(R438=Локализация!$C$122,R438=1),-2)))))</f>
        <v>0</v>
      </c>
      <c r="AN438" s="11" t="b">
        <f>IF(OR(S438=Локализация!$C$124,S438=5),-2,IF(OR(S438=Локализация!$C$125,S438=4),-1,IF(OR(S438=Локализация!$C$126,S438=3),0,IF(OR(S438=Локализация!$C$127,S438=2),2,IF(OR(S438=Локализация!$C$128,S438=1),4)))))</f>
        <v>0</v>
      </c>
      <c r="AO438" s="11" t="b">
        <f>IF(OR(T438=Локализация!$C$118,T438=5),4,IF(OR(T438=Локализация!$C$119,T438=4),2,IF(OR(T438=Локализация!$C$120,T438=3),0,IF(OR(T438=Локализация!$C$121,T438=2),-1,IF(OR(T438=Локализация!$C$122,T438=1),-2)))))</f>
        <v>0</v>
      </c>
      <c r="AP438" s="11" t="b">
        <f>IF(OR(U438=Локализация!$C$124,U438=5),-2,IF(OR(U438=Локализация!$C$125,U438=4),-1,IF(OR(U438=Локализация!$C$126,U438=3),0,IF(OR(U438=Локализация!$C$127,U438=2),2,IF(OR(U438=Локализация!$C$128,U438=1),4)))))</f>
        <v>0</v>
      </c>
      <c r="AR438" s="11" t="str">
        <f t="shared" si="127"/>
        <v>ЛОЖЬЛОЖЬ</v>
      </c>
      <c r="AS438" s="11" t="str">
        <f t="shared" si="128"/>
        <v>ЛОЖЬЛОЖЬ</v>
      </c>
      <c r="AT438" s="11" t="str">
        <f t="shared" si="129"/>
        <v>ЛОЖЬЛОЖЬ</v>
      </c>
      <c r="AU438" s="11" t="str">
        <f t="shared" si="130"/>
        <v>ЛОЖЬЛОЖЬ</v>
      </c>
      <c r="AV438" s="11" t="str">
        <f t="shared" si="131"/>
        <v>ЛОЖЬЛОЖЬ</v>
      </c>
      <c r="AW438" s="11" t="str">
        <f t="shared" si="132"/>
        <v>ЛОЖЬЛОЖЬ</v>
      </c>
      <c r="AX438" s="11" t="str">
        <f t="shared" si="133"/>
        <v>ЛОЖЬЛОЖЬ</v>
      </c>
      <c r="AY438" s="11" t="str">
        <f t="shared" si="134"/>
        <v>ЛОЖЬЛОЖЬ</v>
      </c>
      <c r="AZ438" s="11" t="str">
        <f t="shared" si="135"/>
        <v>ЛОЖЬЛОЖЬ</v>
      </c>
      <c r="BA438" s="11" t="str">
        <f t="shared" si="136"/>
        <v>ЛОЖЬЛОЖЬ</v>
      </c>
      <c r="BC438" s="11" t="str">
        <f t="shared" si="137"/>
        <v/>
      </c>
      <c r="BD438" s="11" t="str">
        <f t="shared" si="138"/>
        <v/>
      </c>
      <c r="BE438" s="11" t="str">
        <f t="shared" si="139"/>
        <v/>
      </c>
      <c r="BF438" s="11" t="str">
        <f t="shared" si="140"/>
        <v/>
      </c>
      <c r="BG438" s="11" t="str">
        <f t="shared" si="141"/>
        <v/>
      </c>
      <c r="BH438" s="11" t="str">
        <f t="shared" si="142"/>
        <v/>
      </c>
      <c r="BI438" s="11" t="str">
        <f t="shared" si="143"/>
        <v/>
      </c>
      <c r="BJ438" s="11" t="str">
        <f t="shared" si="144"/>
        <v/>
      </c>
      <c r="BK438" s="11" t="str">
        <f t="shared" si="145"/>
        <v/>
      </c>
      <c r="BL438" s="11" t="str">
        <f t="shared" si="146"/>
        <v/>
      </c>
    </row>
    <row r="439" spans="23:64" x14ac:dyDescent="0.3">
      <c r="W439" s="11" t="b">
        <f>IF(OR(B439=Локализация!$C$118,B439=5),4,IF(OR(B439=Локализация!$C$119,B439=4),2,IF(OR(B439=Локализация!$C$120,B439=3),0,IF(OR(B439=Локализация!$C$121,B439=2),-1,IF(OR(B439=Локализация!$C$122,B439=1),-2)))))</f>
        <v>0</v>
      </c>
      <c r="X439" s="11" t="b">
        <f>IF(OR(C439=Локализация!$C$124,C439=5),-2,IF(OR(C439=Локализация!$C$125,C439=4),-1,IF(OR(C439=Локализация!$C$126,C439=3),0,IF(OR(C439=Локализация!$C$127,C439=2),2,IF(OR(C439=Локализация!$C$128,C439=1),4)))))</f>
        <v>0</v>
      </c>
      <c r="Y439" s="11" t="b">
        <f>IF(OR(D439=Локализация!$C$118,D439=5),4,IF(OR(D439=Локализация!$C$119,D439=4),2,IF(OR(D439=Локализация!$C$120,D439=3),0,IF(OR(D439=Локализация!$C$121,D439=2),-1,IF(OR(D439=Локализация!$C$122,D439=1),-2)))))</f>
        <v>0</v>
      </c>
      <c r="Z439" s="11" t="b">
        <f>IF(OR(E439=Локализация!$C$124,E439=5),-2,IF(OR(E439=Локализация!$C$125,E439=4),-1,IF(OR(E439=Локализация!$C$126,E439=3),0,IF(OR(E439=Локализация!$C$127,E439=2),2,IF(OR(E439=Локализация!$C$128,E439=1),4)))))</f>
        <v>0</v>
      </c>
      <c r="AA439" s="11" t="b">
        <f>IF(OR(F439=Локализация!$C$118,F439=5),4,IF(OR(F439=Локализация!$C$119,F439=4),2,IF(OR(F439=Локализация!$C$120,F439=3),0,IF(OR(F439=Локализация!$C$121,F439=2),-1,IF(OR(F439=Локализация!$C$122,F439=1),-2)))))</f>
        <v>0</v>
      </c>
      <c r="AB439" s="11" t="b">
        <f>IF(OR(G439=Локализация!$C$124,G439=5),-2,IF(OR(G439=Локализация!$C$125,G439=4),-1,IF(OR(G439=Локализация!$C$126,G439=3),0,IF(OR(G439=Локализация!$C$127,G439=2),2,IF(OR(G439=Локализация!$C$128,G439=1),4)))))</f>
        <v>0</v>
      </c>
      <c r="AC439" s="11" t="b">
        <f>IF(OR(H439=Локализация!$C$118,H439=5),4,IF(OR(H439=Локализация!$C$119,H439=4),2,IF(OR(H439=Локализация!$C$120,H439=3),0,IF(OR(H439=Локализация!$C$121,H439=2),-1,IF(OR(H439=Локализация!$C$122,H439=1),-2)))))</f>
        <v>0</v>
      </c>
      <c r="AD439" s="11" t="b">
        <f>IF(OR(I439=Локализация!$C$124,I439=5),-2,IF(OR(I439=Локализация!$C$125,I439=4),-1,IF(OR(I439=Локализация!$C$126,I439=3),0,IF(OR(I439=Локализация!$C$127,I439=2),2,IF(OR(I439=Локализация!$C$128,I439=1),4)))))</f>
        <v>0</v>
      </c>
      <c r="AE439" s="11" t="b">
        <f>IF(OR(J439=Локализация!$C$118,J439=5),4,IF(OR(J439=Локализация!$C$119,J439=4),2,IF(OR(J439=Локализация!$C$120,J439=3),0,IF(OR(J439=Локализация!$C$121,J439=2),-1,IF(OR(J439=Локализация!$C$122,J439=1),-2)))))</f>
        <v>0</v>
      </c>
      <c r="AF439" s="11" t="b">
        <f>IF(OR(K439=Локализация!$C$124,K439=5),-2,IF(OR(K439=Локализация!$C$125,K439=4),-1,IF(OR(K439=Локализация!$C$126,K439=3),0,IF(OR(K439=Локализация!$C$127,K439=2),2,IF(OR(K439=Локализация!$C$128,K439=1),4)))))</f>
        <v>0</v>
      </c>
      <c r="AG439" s="11" t="b">
        <f>IF(OR(L439=Локализация!$C$118,L439=5),4,IF(OR(L439=Локализация!$C$119,L439=4),2,IF(OR(L439=Локализация!$C$120,L439=3),0,IF(OR(L439=Локализация!$C$121,L439=2),-1,IF(OR(L439=Локализация!$C$122,L439=1),-2)))))</f>
        <v>0</v>
      </c>
      <c r="AH439" s="11" t="b">
        <f>IF(OR(M439=Локализация!$C$124,M439=5),-2,IF(OR(M439=Локализация!$C$125,M439=4),-1,IF(OR(M439=Локализация!$C$126,M439=3),0,IF(OR(M439=Локализация!$C$127,M439=2),2,IF(OR(M439=Локализация!$C$128,M439=1),4)))))</f>
        <v>0</v>
      </c>
      <c r="AI439" s="11" t="b">
        <f>IF(OR(N439=Локализация!$C$118,N439=5),4,IF(OR(N439=Локализация!$C$119,N439=4),2,IF(OR(N439=Локализация!$C$120,N439=3),0,IF(OR(N439=Локализация!$C$121,N439=2),-1,IF(OR(N439=Локализация!$C$122,N439=1),-2)))))</f>
        <v>0</v>
      </c>
      <c r="AJ439" s="11" t="b">
        <f>IF(OR(O439=Локализация!$C$124,O439=5),-2,IF(OR(O439=Локализация!$C$125,O439=4),-1,IF(OR(O439=Локализация!$C$126,O439=3),0,IF(OR(O439=Локализация!$C$127,O439=2),2,IF(OR(O439=Локализация!$C$128,O439=1),4)))))</f>
        <v>0</v>
      </c>
      <c r="AK439" s="11" t="b">
        <f>IF(OR(P439=Локализация!$C$118,P439=5),4,IF(OR(P439=Локализация!$C$119,P439=4),2,IF(OR(P439=Локализация!$C$120,P439=3),0,IF(OR(P439=Локализация!$C$121,P439=2),-1,IF(OR(P439=Локализация!$C$122,P439=1),-2)))))</f>
        <v>0</v>
      </c>
      <c r="AL439" s="11" t="b">
        <f>IF(OR(Q439=Локализация!$C$124,Q439=5),-2,IF(OR(Q439=Локализация!$C$125,Q439=4),-1,IF(OR(Q439=Локализация!$C$126,Q439=3),0,IF(OR(Q439=Локализация!$C$127,Q439=2),2,IF(OR(Q439=Локализация!$C$128,Q439=1),4)))))</f>
        <v>0</v>
      </c>
      <c r="AM439" s="11" t="b">
        <f>IF(OR(R439=Локализация!$C$118,R439=5),4,IF(OR(R439=Локализация!$C$119,R439=4),2,IF(OR(R439=Локализация!$C$120,R439=3),0,IF(OR(R439=Локализация!$C$121,R439=2),-1,IF(OR(R439=Локализация!$C$122,R439=1),-2)))))</f>
        <v>0</v>
      </c>
      <c r="AN439" s="11" t="b">
        <f>IF(OR(S439=Локализация!$C$124,S439=5),-2,IF(OR(S439=Локализация!$C$125,S439=4),-1,IF(OR(S439=Локализация!$C$126,S439=3),0,IF(OR(S439=Локализация!$C$127,S439=2),2,IF(OR(S439=Локализация!$C$128,S439=1),4)))))</f>
        <v>0</v>
      </c>
      <c r="AO439" s="11" t="b">
        <f>IF(OR(T439=Локализация!$C$118,T439=5),4,IF(OR(T439=Локализация!$C$119,T439=4),2,IF(OR(T439=Локализация!$C$120,T439=3),0,IF(OR(T439=Локализация!$C$121,T439=2),-1,IF(OR(T439=Локализация!$C$122,T439=1),-2)))))</f>
        <v>0</v>
      </c>
      <c r="AP439" s="11" t="b">
        <f>IF(OR(U439=Локализация!$C$124,U439=5),-2,IF(OR(U439=Локализация!$C$125,U439=4),-1,IF(OR(U439=Локализация!$C$126,U439=3),0,IF(OR(U439=Локализация!$C$127,U439=2),2,IF(OR(U439=Локализация!$C$128,U439=1),4)))))</f>
        <v>0</v>
      </c>
      <c r="AR439" s="11" t="str">
        <f t="shared" si="127"/>
        <v>ЛОЖЬЛОЖЬ</v>
      </c>
      <c r="AS439" s="11" t="str">
        <f t="shared" si="128"/>
        <v>ЛОЖЬЛОЖЬ</v>
      </c>
      <c r="AT439" s="11" t="str">
        <f t="shared" si="129"/>
        <v>ЛОЖЬЛОЖЬ</v>
      </c>
      <c r="AU439" s="11" t="str">
        <f t="shared" si="130"/>
        <v>ЛОЖЬЛОЖЬ</v>
      </c>
      <c r="AV439" s="11" t="str">
        <f t="shared" si="131"/>
        <v>ЛОЖЬЛОЖЬ</v>
      </c>
      <c r="AW439" s="11" t="str">
        <f t="shared" si="132"/>
        <v>ЛОЖЬЛОЖЬ</v>
      </c>
      <c r="AX439" s="11" t="str">
        <f t="shared" si="133"/>
        <v>ЛОЖЬЛОЖЬ</v>
      </c>
      <c r="AY439" s="11" t="str">
        <f t="shared" si="134"/>
        <v>ЛОЖЬЛОЖЬ</v>
      </c>
      <c r="AZ439" s="11" t="str">
        <f t="shared" si="135"/>
        <v>ЛОЖЬЛОЖЬ</v>
      </c>
      <c r="BA439" s="11" t="str">
        <f t="shared" si="136"/>
        <v>ЛОЖЬЛОЖЬ</v>
      </c>
      <c r="BC439" s="11" t="str">
        <f t="shared" si="137"/>
        <v/>
      </c>
      <c r="BD439" s="11" t="str">
        <f t="shared" si="138"/>
        <v/>
      </c>
      <c r="BE439" s="11" t="str">
        <f t="shared" si="139"/>
        <v/>
      </c>
      <c r="BF439" s="11" t="str">
        <f t="shared" si="140"/>
        <v/>
      </c>
      <c r="BG439" s="11" t="str">
        <f t="shared" si="141"/>
        <v/>
      </c>
      <c r="BH439" s="11" t="str">
        <f t="shared" si="142"/>
        <v/>
      </c>
      <c r="BI439" s="11" t="str">
        <f t="shared" si="143"/>
        <v/>
      </c>
      <c r="BJ439" s="11" t="str">
        <f t="shared" si="144"/>
        <v/>
      </c>
      <c r="BK439" s="11" t="str">
        <f t="shared" si="145"/>
        <v/>
      </c>
      <c r="BL439" s="11" t="str">
        <f t="shared" si="146"/>
        <v/>
      </c>
    </row>
    <row r="440" spans="23:64" x14ac:dyDescent="0.3">
      <c r="W440" s="11" t="b">
        <f>IF(OR(B440=Локализация!$C$118,B440=5),4,IF(OR(B440=Локализация!$C$119,B440=4),2,IF(OR(B440=Локализация!$C$120,B440=3),0,IF(OR(B440=Локализация!$C$121,B440=2),-1,IF(OR(B440=Локализация!$C$122,B440=1),-2)))))</f>
        <v>0</v>
      </c>
      <c r="X440" s="11" t="b">
        <f>IF(OR(C440=Локализация!$C$124,C440=5),-2,IF(OR(C440=Локализация!$C$125,C440=4),-1,IF(OR(C440=Локализация!$C$126,C440=3),0,IF(OR(C440=Локализация!$C$127,C440=2),2,IF(OR(C440=Локализация!$C$128,C440=1),4)))))</f>
        <v>0</v>
      </c>
      <c r="Y440" s="11" t="b">
        <f>IF(OR(D440=Локализация!$C$118,D440=5),4,IF(OR(D440=Локализация!$C$119,D440=4),2,IF(OR(D440=Локализация!$C$120,D440=3),0,IF(OR(D440=Локализация!$C$121,D440=2),-1,IF(OR(D440=Локализация!$C$122,D440=1),-2)))))</f>
        <v>0</v>
      </c>
      <c r="Z440" s="11" t="b">
        <f>IF(OR(E440=Локализация!$C$124,E440=5),-2,IF(OR(E440=Локализация!$C$125,E440=4),-1,IF(OR(E440=Локализация!$C$126,E440=3),0,IF(OR(E440=Локализация!$C$127,E440=2),2,IF(OR(E440=Локализация!$C$128,E440=1),4)))))</f>
        <v>0</v>
      </c>
      <c r="AA440" s="11" t="b">
        <f>IF(OR(F440=Локализация!$C$118,F440=5),4,IF(OR(F440=Локализация!$C$119,F440=4),2,IF(OR(F440=Локализация!$C$120,F440=3),0,IF(OR(F440=Локализация!$C$121,F440=2),-1,IF(OR(F440=Локализация!$C$122,F440=1),-2)))))</f>
        <v>0</v>
      </c>
      <c r="AB440" s="11" t="b">
        <f>IF(OR(G440=Локализация!$C$124,G440=5),-2,IF(OR(G440=Локализация!$C$125,G440=4),-1,IF(OR(G440=Локализация!$C$126,G440=3),0,IF(OR(G440=Локализация!$C$127,G440=2),2,IF(OR(G440=Локализация!$C$128,G440=1),4)))))</f>
        <v>0</v>
      </c>
      <c r="AC440" s="11" t="b">
        <f>IF(OR(H440=Локализация!$C$118,H440=5),4,IF(OR(H440=Локализация!$C$119,H440=4),2,IF(OR(H440=Локализация!$C$120,H440=3),0,IF(OR(H440=Локализация!$C$121,H440=2),-1,IF(OR(H440=Локализация!$C$122,H440=1),-2)))))</f>
        <v>0</v>
      </c>
      <c r="AD440" s="11" t="b">
        <f>IF(OR(I440=Локализация!$C$124,I440=5),-2,IF(OR(I440=Локализация!$C$125,I440=4),-1,IF(OR(I440=Локализация!$C$126,I440=3),0,IF(OR(I440=Локализация!$C$127,I440=2),2,IF(OR(I440=Локализация!$C$128,I440=1),4)))))</f>
        <v>0</v>
      </c>
      <c r="AE440" s="11" t="b">
        <f>IF(OR(J440=Локализация!$C$118,J440=5),4,IF(OR(J440=Локализация!$C$119,J440=4),2,IF(OR(J440=Локализация!$C$120,J440=3),0,IF(OR(J440=Локализация!$C$121,J440=2),-1,IF(OR(J440=Локализация!$C$122,J440=1),-2)))))</f>
        <v>0</v>
      </c>
      <c r="AF440" s="11" t="b">
        <f>IF(OR(K440=Локализация!$C$124,K440=5),-2,IF(OR(K440=Локализация!$C$125,K440=4),-1,IF(OR(K440=Локализация!$C$126,K440=3),0,IF(OR(K440=Локализация!$C$127,K440=2),2,IF(OR(K440=Локализация!$C$128,K440=1),4)))))</f>
        <v>0</v>
      </c>
      <c r="AG440" s="11" t="b">
        <f>IF(OR(L440=Локализация!$C$118,L440=5),4,IF(OR(L440=Локализация!$C$119,L440=4),2,IF(OR(L440=Локализация!$C$120,L440=3),0,IF(OR(L440=Локализация!$C$121,L440=2),-1,IF(OR(L440=Локализация!$C$122,L440=1),-2)))))</f>
        <v>0</v>
      </c>
      <c r="AH440" s="11" t="b">
        <f>IF(OR(M440=Локализация!$C$124,M440=5),-2,IF(OR(M440=Локализация!$C$125,M440=4),-1,IF(OR(M440=Локализация!$C$126,M440=3),0,IF(OR(M440=Локализация!$C$127,M440=2),2,IF(OR(M440=Локализация!$C$128,M440=1),4)))))</f>
        <v>0</v>
      </c>
      <c r="AI440" s="11" t="b">
        <f>IF(OR(N440=Локализация!$C$118,N440=5),4,IF(OR(N440=Локализация!$C$119,N440=4),2,IF(OR(N440=Локализация!$C$120,N440=3),0,IF(OR(N440=Локализация!$C$121,N440=2),-1,IF(OR(N440=Локализация!$C$122,N440=1),-2)))))</f>
        <v>0</v>
      </c>
      <c r="AJ440" s="11" t="b">
        <f>IF(OR(O440=Локализация!$C$124,O440=5),-2,IF(OR(O440=Локализация!$C$125,O440=4),-1,IF(OR(O440=Локализация!$C$126,O440=3),0,IF(OR(O440=Локализация!$C$127,O440=2),2,IF(OR(O440=Локализация!$C$128,O440=1),4)))))</f>
        <v>0</v>
      </c>
      <c r="AK440" s="11" t="b">
        <f>IF(OR(P440=Локализация!$C$118,P440=5),4,IF(OR(P440=Локализация!$C$119,P440=4),2,IF(OR(P440=Локализация!$C$120,P440=3),0,IF(OR(P440=Локализация!$C$121,P440=2),-1,IF(OR(P440=Локализация!$C$122,P440=1),-2)))))</f>
        <v>0</v>
      </c>
      <c r="AL440" s="11" t="b">
        <f>IF(OR(Q440=Локализация!$C$124,Q440=5),-2,IF(OR(Q440=Локализация!$C$125,Q440=4),-1,IF(OR(Q440=Локализация!$C$126,Q440=3),0,IF(OR(Q440=Локализация!$C$127,Q440=2),2,IF(OR(Q440=Локализация!$C$128,Q440=1),4)))))</f>
        <v>0</v>
      </c>
      <c r="AM440" s="11" t="b">
        <f>IF(OR(R440=Локализация!$C$118,R440=5),4,IF(OR(R440=Локализация!$C$119,R440=4),2,IF(OR(R440=Локализация!$C$120,R440=3),0,IF(OR(R440=Локализация!$C$121,R440=2),-1,IF(OR(R440=Локализация!$C$122,R440=1),-2)))))</f>
        <v>0</v>
      </c>
      <c r="AN440" s="11" t="b">
        <f>IF(OR(S440=Локализация!$C$124,S440=5),-2,IF(OR(S440=Локализация!$C$125,S440=4),-1,IF(OR(S440=Локализация!$C$126,S440=3),0,IF(OR(S440=Локализация!$C$127,S440=2),2,IF(OR(S440=Локализация!$C$128,S440=1),4)))))</f>
        <v>0</v>
      </c>
      <c r="AO440" s="11" t="b">
        <f>IF(OR(T440=Локализация!$C$118,T440=5),4,IF(OR(T440=Локализация!$C$119,T440=4),2,IF(OR(T440=Локализация!$C$120,T440=3),0,IF(OR(T440=Локализация!$C$121,T440=2),-1,IF(OR(T440=Локализация!$C$122,T440=1),-2)))))</f>
        <v>0</v>
      </c>
      <c r="AP440" s="11" t="b">
        <f>IF(OR(U440=Локализация!$C$124,U440=5),-2,IF(OR(U440=Локализация!$C$125,U440=4),-1,IF(OR(U440=Локализация!$C$126,U440=3),0,IF(OR(U440=Локализация!$C$127,U440=2),2,IF(OR(U440=Локализация!$C$128,U440=1),4)))))</f>
        <v>0</v>
      </c>
      <c r="AR440" s="11" t="str">
        <f t="shared" si="127"/>
        <v>ЛОЖЬЛОЖЬ</v>
      </c>
      <c r="AS440" s="11" t="str">
        <f t="shared" si="128"/>
        <v>ЛОЖЬЛОЖЬ</v>
      </c>
      <c r="AT440" s="11" t="str">
        <f t="shared" si="129"/>
        <v>ЛОЖЬЛОЖЬ</v>
      </c>
      <c r="AU440" s="11" t="str">
        <f t="shared" si="130"/>
        <v>ЛОЖЬЛОЖЬ</v>
      </c>
      <c r="AV440" s="11" t="str">
        <f t="shared" si="131"/>
        <v>ЛОЖЬЛОЖЬ</v>
      </c>
      <c r="AW440" s="11" t="str">
        <f t="shared" si="132"/>
        <v>ЛОЖЬЛОЖЬ</v>
      </c>
      <c r="AX440" s="11" t="str">
        <f t="shared" si="133"/>
        <v>ЛОЖЬЛОЖЬ</v>
      </c>
      <c r="AY440" s="11" t="str">
        <f t="shared" si="134"/>
        <v>ЛОЖЬЛОЖЬ</v>
      </c>
      <c r="AZ440" s="11" t="str">
        <f t="shared" si="135"/>
        <v>ЛОЖЬЛОЖЬ</v>
      </c>
      <c r="BA440" s="11" t="str">
        <f t="shared" si="136"/>
        <v>ЛОЖЬЛОЖЬ</v>
      </c>
      <c r="BC440" s="11" t="str">
        <f t="shared" si="137"/>
        <v/>
      </c>
      <c r="BD440" s="11" t="str">
        <f t="shared" si="138"/>
        <v/>
      </c>
      <c r="BE440" s="11" t="str">
        <f t="shared" si="139"/>
        <v/>
      </c>
      <c r="BF440" s="11" t="str">
        <f t="shared" si="140"/>
        <v/>
      </c>
      <c r="BG440" s="11" t="str">
        <f t="shared" si="141"/>
        <v/>
      </c>
      <c r="BH440" s="11" t="str">
        <f t="shared" si="142"/>
        <v/>
      </c>
      <c r="BI440" s="11" t="str">
        <f t="shared" si="143"/>
        <v/>
      </c>
      <c r="BJ440" s="11" t="str">
        <f t="shared" si="144"/>
        <v/>
      </c>
      <c r="BK440" s="11" t="str">
        <f t="shared" si="145"/>
        <v/>
      </c>
      <c r="BL440" s="11" t="str">
        <f t="shared" si="146"/>
        <v/>
      </c>
    </row>
    <row r="441" spans="23:64" x14ac:dyDescent="0.3">
      <c r="W441" s="11" t="b">
        <f>IF(OR(B441=Локализация!$C$118,B441=5),4,IF(OR(B441=Локализация!$C$119,B441=4),2,IF(OR(B441=Локализация!$C$120,B441=3),0,IF(OR(B441=Локализация!$C$121,B441=2),-1,IF(OR(B441=Локализация!$C$122,B441=1),-2)))))</f>
        <v>0</v>
      </c>
      <c r="X441" s="11" t="b">
        <f>IF(OR(C441=Локализация!$C$124,C441=5),-2,IF(OR(C441=Локализация!$C$125,C441=4),-1,IF(OR(C441=Локализация!$C$126,C441=3),0,IF(OR(C441=Локализация!$C$127,C441=2),2,IF(OR(C441=Локализация!$C$128,C441=1),4)))))</f>
        <v>0</v>
      </c>
      <c r="Y441" s="11" t="b">
        <f>IF(OR(D441=Локализация!$C$118,D441=5),4,IF(OR(D441=Локализация!$C$119,D441=4),2,IF(OR(D441=Локализация!$C$120,D441=3),0,IF(OR(D441=Локализация!$C$121,D441=2),-1,IF(OR(D441=Локализация!$C$122,D441=1),-2)))))</f>
        <v>0</v>
      </c>
      <c r="Z441" s="11" t="b">
        <f>IF(OR(E441=Локализация!$C$124,E441=5),-2,IF(OR(E441=Локализация!$C$125,E441=4),-1,IF(OR(E441=Локализация!$C$126,E441=3),0,IF(OR(E441=Локализация!$C$127,E441=2),2,IF(OR(E441=Локализация!$C$128,E441=1),4)))))</f>
        <v>0</v>
      </c>
      <c r="AA441" s="11" t="b">
        <f>IF(OR(F441=Локализация!$C$118,F441=5),4,IF(OR(F441=Локализация!$C$119,F441=4),2,IF(OR(F441=Локализация!$C$120,F441=3),0,IF(OR(F441=Локализация!$C$121,F441=2),-1,IF(OR(F441=Локализация!$C$122,F441=1),-2)))))</f>
        <v>0</v>
      </c>
      <c r="AB441" s="11" t="b">
        <f>IF(OR(G441=Локализация!$C$124,G441=5),-2,IF(OR(G441=Локализация!$C$125,G441=4),-1,IF(OR(G441=Локализация!$C$126,G441=3),0,IF(OR(G441=Локализация!$C$127,G441=2),2,IF(OR(G441=Локализация!$C$128,G441=1),4)))))</f>
        <v>0</v>
      </c>
      <c r="AC441" s="11" t="b">
        <f>IF(OR(H441=Локализация!$C$118,H441=5),4,IF(OR(H441=Локализация!$C$119,H441=4),2,IF(OR(H441=Локализация!$C$120,H441=3),0,IF(OR(H441=Локализация!$C$121,H441=2),-1,IF(OR(H441=Локализация!$C$122,H441=1),-2)))))</f>
        <v>0</v>
      </c>
      <c r="AD441" s="11" t="b">
        <f>IF(OR(I441=Локализация!$C$124,I441=5),-2,IF(OR(I441=Локализация!$C$125,I441=4),-1,IF(OR(I441=Локализация!$C$126,I441=3),0,IF(OR(I441=Локализация!$C$127,I441=2),2,IF(OR(I441=Локализация!$C$128,I441=1),4)))))</f>
        <v>0</v>
      </c>
      <c r="AE441" s="11" t="b">
        <f>IF(OR(J441=Локализация!$C$118,J441=5),4,IF(OR(J441=Локализация!$C$119,J441=4),2,IF(OR(J441=Локализация!$C$120,J441=3),0,IF(OR(J441=Локализация!$C$121,J441=2),-1,IF(OR(J441=Локализация!$C$122,J441=1),-2)))))</f>
        <v>0</v>
      </c>
      <c r="AF441" s="11" t="b">
        <f>IF(OR(K441=Локализация!$C$124,K441=5),-2,IF(OR(K441=Локализация!$C$125,K441=4),-1,IF(OR(K441=Локализация!$C$126,K441=3),0,IF(OR(K441=Локализация!$C$127,K441=2),2,IF(OR(K441=Локализация!$C$128,K441=1),4)))))</f>
        <v>0</v>
      </c>
      <c r="AG441" s="11" t="b">
        <f>IF(OR(L441=Локализация!$C$118,L441=5),4,IF(OR(L441=Локализация!$C$119,L441=4),2,IF(OR(L441=Локализация!$C$120,L441=3),0,IF(OR(L441=Локализация!$C$121,L441=2),-1,IF(OR(L441=Локализация!$C$122,L441=1),-2)))))</f>
        <v>0</v>
      </c>
      <c r="AH441" s="11" t="b">
        <f>IF(OR(M441=Локализация!$C$124,M441=5),-2,IF(OR(M441=Локализация!$C$125,M441=4),-1,IF(OR(M441=Локализация!$C$126,M441=3),0,IF(OR(M441=Локализация!$C$127,M441=2),2,IF(OR(M441=Локализация!$C$128,M441=1),4)))))</f>
        <v>0</v>
      </c>
      <c r="AI441" s="11" t="b">
        <f>IF(OR(N441=Локализация!$C$118,N441=5),4,IF(OR(N441=Локализация!$C$119,N441=4),2,IF(OR(N441=Локализация!$C$120,N441=3),0,IF(OR(N441=Локализация!$C$121,N441=2),-1,IF(OR(N441=Локализация!$C$122,N441=1),-2)))))</f>
        <v>0</v>
      </c>
      <c r="AJ441" s="11" t="b">
        <f>IF(OR(O441=Локализация!$C$124,O441=5),-2,IF(OR(O441=Локализация!$C$125,O441=4),-1,IF(OR(O441=Локализация!$C$126,O441=3),0,IF(OR(O441=Локализация!$C$127,O441=2),2,IF(OR(O441=Локализация!$C$128,O441=1),4)))))</f>
        <v>0</v>
      </c>
      <c r="AK441" s="11" t="b">
        <f>IF(OR(P441=Локализация!$C$118,P441=5),4,IF(OR(P441=Локализация!$C$119,P441=4),2,IF(OR(P441=Локализация!$C$120,P441=3),0,IF(OR(P441=Локализация!$C$121,P441=2),-1,IF(OR(P441=Локализация!$C$122,P441=1),-2)))))</f>
        <v>0</v>
      </c>
      <c r="AL441" s="11" t="b">
        <f>IF(OR(Q441=Локализация!$C$124,Q441=5),-2,IF(OR(Q441=Локализация!$C$125,Q441=4),-1,IF(OR(Q441=Локализация!$C$126,Q441=3),0,IF(OR(Q441=Локализация!$C$127,Q441=2),2,IF(OR(Q441=Локализация!$C$128,Q441=1),4)))))</f>
        <v>0</v>
      </c>
      <c r="AM441" s="11" t="b">
        <f>IF(OR(R441=Локализация!$C$118,R441=5),4,IF(OR(R441=Локализация!$C$119,R441=4),2,IF(OR(R441=Локализация!$C$120,R441=3),0,IF(OR(R441=Локализация!$C$121,R441=2),-1,IF(OR(R441=Локализация!$C$122,R441=1),-2)))))</f>
        <v>0</v>
      </c>
      <c r="AN441" s="11" t="b">
        <f>IF(OR(S441=Локализация!$C$124,S441=5),-2,IF(OR(S441=Локализация!$C$125,S441=4),-1,IF(OR(S441=Локализация!$C$126,S441=3),0,IF(OR(S441=Локализация!$C$127,S441=2),2,IF(OR(S441=Локализация!$C$128,S441=1),4)))))</f>
        <v>0</v>
      </c>
      <c r="AO441" s="11" t="b">
        <f>IF(OR(T441=Локализация!$C$118,T441=5),4,IF(OR(T441=Локализация!$C$119,T441=4),2,IF(OR(T441=Локализация!$C$120,T441=3),0,IF(OR(T441=Локализация!$C$121,T441=2),-1,IF(OR(T441=Локализация!$C$122,T441=1),-2)))))</f>
        <v>0</v>
      </c>
      <c r="AP441" s="11" t="b">
        <f>IF(OR(U441=Локализация!$C$124,U441=5),-2,IF(OR(U441=Локализация!$C$125,U441=4),-1,IF(OR(U441=Локализация!$C$126,U441=3),0,IF(OR(U441=Локализация!$C$127,U441=2),2,IF(OR(U441=Локализация!$C$128,U441=1),4)))))</f>
        <v>0</v>
      </c>
      <c r="AR441" s="11" t="str">
        <f t="shared" si="127"/>
        <v>ЛОЖЬЛОЖЬ</v>
      </c>
      <c r="AS441" s="11" t="str">
        <f t="shared" si="128"/>
        <v>ЛОЖЬЛОЖЬ</v>
      </c>
      <c r="AT441" s="11" t="str">
        <f t="shared" si="129"/>
        <v>ЛОЖЬЛОЖЬ</v>
      </c>
      <c r="AU441" s="11" t="str">
        <f t="shared" si="130"/>
        <v>ЛОЖЬЛОЖЬ</v>
      </c>
      <c r="AV441" s="11" t="str">
        <f t="shared" si="131"/>
        <v>ЛОЖЬЛОЖЬ</v>
      </c>
      <c r="AW441" s="11" t="str">
        <f t="shared" si="132"/>
        <v>ЛОЖЬЛОЖЬ</v>
      </c>
      <c r="AX441" s="11" t="str">
        <f t="shared" si="133"/>
        <v>ЛОЖЬЛОЖЬ</v>
      </c>
      <c r="AY441" s="11" t="str">
        <f t="shared" si="134"/>
        <v>ЛОЖЬЛОЖЬ</v>
      </c>
      <c r="AZ441" s="11" t="str">
        <f t="shared" si="135"/>
        <v>ЛОЖЬЛОЖЬ</v>
      </c>
      <c r="BA441" s="11" t="str">
        <f t="shared" si="136"/>
        <v>ЛОЖЬЛОЖЬ</v>
      </c>
      <c r="BC441" s="11" t="str">
        <f t="shared" si="137"/>
        <v/>
      </c>
      <c r="BD441" s="11" t="str">
        <f t="shared" si="138"/>
        <v/>
      </c>
      <c r="BE441" s="11" t="str">
        <f t="shared" si="139"/>
        <v/>
      </c>
      <c r="BF441" s="11" t="str">
        <f t="shared" si="140"/>
        <v/>
      </c>
      <c r="BG441" s="11" t="str">
        <f t="shared" si="141"/>
        <v/>
      </c>
      <c r="BH441" s="11" t="str">
        <f t="shared" si="142"/>
        <v/>
      </c>
      <c r="BI441" s="11" t="str">
        <f t="shared" si="143"/>
        <v/>
      </c>
      <c r="BJ441" s="11" t="str">
        <f t="shared" si="144"/>
        <v/>
      </c>
      <c r="BK441" s="11" t="str">
        <f t="shared" si="145"/>
        <v/>
      </c>
      <c r="BL441" s="11" t="str">
        <f t="shared" si="146"/>
        <v/>
      </c>
    </row>
    <row r="442" spans="23:64" x14ac:dyDescent="0.3">
      <c r="W442" s="11" t="b">
        <f>IF(OR(B442=Локализация!$C$118,B442=5),4,IF(OR(B442=Локализация!$C$119,B442=4),2,IF(OR(B442=Локализация!$C$120,B442=3),0,IF(OR(B442=Локализация!$C$121,B442=2),-1,IF(OR(B442=Локализация!$C$122,B442=1),-2)))))</f>
        <v>0</v>
      </c>
      <c r="X442" s="11" t="b">
        <f>IF(OR(C442=Локализация!$C$124,C442=5),-2,IF(OR(C442=Локализация!$C$125,C442=4),-1,IF(OR(C442=Локализация!$C$126,C442=3),0,IF(OR(C442=Локализация!$C$127,C442=2),2,IF(OR(C442=Локализация!$C$128,C442=1),4)))))</f>
        <v>0</v>
      </c>
      <c r="Y442" s="11" t="b">
        <f>IF(OR(D442=Локализация!$C$118,D442=5),4,IF(OR(D442=Локализация!$C$119,D442=4),2,IF(OR(D442=Локализация!$C$120,D442=3),0,IF(OR(D442=Локализация!$C$121,D442=2),-1,IF(OR(D442=Локализация!$C$122,D442=1),-2)))))</f>
        <v>0</v>
      </c>
      <c r="Z442" s="11" t="b">
        <f>IF(OR(E442=Локализация!$C$124,E442=5),-2,IF(OR(E442=Локализация!$C$125,E442=4),-1,IF(OR(E442=Локализация!$C$126,E442=3),0,IF(OR(E442=Локализация!$C$127,E442=2),2,IF(OR(E442=Локализация!$C$128,E442=1),4)))))</f>
        <v>0</v>
      </c>
      <c r="AA442" s="11" t="b">
        <f>IF(OR(F442=Локализация!$C$118,F442=5),4,IF(OR(F442=Локализация!$C$119,F442=4),2,IF(OR(F442=Локализация!$C$120,F442=3),0,IF(OR(F442=Локализация!$C$121,F442=2),-1,IF(OR(F442=Локализация!$C$122,F442=1),-2)))))</f>
        <v>0</v>
      </c>
      <c r="AB442" s="11" t="b">
        <f>IF(OR(G442=Локализация!$C$124,G442=5),-2,IF(OR(G442=Локализация!$C$125,G442=4),-1,IF(OR(G442=Локализация!$C$126,G442=3),0,IF(OR(G442=Локализация!$C$127,G442=2),2,IF(OR(G442=Локализация!$C$128,G442=1),4)))))</f>
        <v>0</v>
      </c>
      <c r="AC442" s="11" t="b">
        <f>IF(OR(H442=Локализация!$C$118,H442=5),4,IF(OR(H442=Локализация!$C$119,H442=4),2,IF(OR(H442=Локализация!$C$120,H442=3),0,IF(OR(H442=Локализация!$C$121,H442=2),-1,IF(OR(H442=Локализация!$C$122,H442=1),-2)))))</f>
        <v>0</v>
      </c>
      <c r="AD442" s="11" t="b">
        <f>IF(OR(I442=Локализация!$C$124,I442=5),-2,IF(OR(I442=Локализация!$C$125,I442=4),-1,IF(OR(I442=Локализация!$C$126,I442=3),0,IF(OR(I442=Локализация!$C$127,I442=2),2,IF(OR(I442=Локализация!$C$128,I442=1),4)))))</f>
        <v>0</v>
      </c>
      <c r="AE442" s="11" t="b">
        <f>IF(OR(J442=Локализация!$C$118,J442=5),4,IF(OR(J442=Локализация!$C$119,J442=4),2,IF(OR(J442=Локализация!$C$120,J442=3),0,IF(OR(J442=Локализация!$C$121,J442=2),-1,IF(OR(J442=Локализация!$C$122,J442=1),-2)))))</f>
        <v>0</v>
      </c>
      <c r="AF442" s="11" t="b">
        <f>IF(OR(K442=Локализация!$C$124,K442=5),-2,IF(OR(K442=Локализация!$C$125,K442=4),-1,IF(OR(K442=Локализация!$C$126,K442=3),0,IF(OR(K442=Локализация!$C$127,K442=2),2,IF(OR(K442=Локализация!$C$128,K442=1),4)))))</f>
        <v>0</v>
      </c>
      <c r="AG442" s="11" t="b">
        <f>IF(OR(L442=Локализация!$C$118,L442=5),4,IF(OR(L442=Локализация!$C$119,L442=4),2,IF(OR(L442=Локализация!$C$120,L442=3),0,IF(OR(L442=Локализация!$C$121,L442=2),-1,IF(OR(L442=Локализация!$C$122,L442=1),-2)))))</f>
        <v>0</v>
      </c>
      <c r="AH442" s="11" t="b">
        <f>IF(OR(M442=Локализация!$C$124,M442=5),-2,IF(OR(M442=Локализация!$C$125,M442=4),-1,IF(OR(M442=Локализация!$C$126,M442=3),0,IF(OR(M442=Локализация!$C$127,M442=2),2,IF(OR(M442=Локализация!$C$128,M442=1),4)))))</f>
        <v>0</v>
      </c>
      <c r="AI442" s="11" t="b">
        <f>IF(OR(N442=Локализация!$C$118,N442=5),4,IF(OR(N442=Локализация!$C$119,N442=4),2,IF(OR(N442=Локализация!$C$120,N442=3),0,IF(OR(N442=Локализация!$C$121,N442=2),-1,IF(OR(N442=Локализация!$C$122,N442=1),-2)))))</f>
        <v>0</v>
      </c>
      <c r="AJ442" s="11" t="b">
        <f>IF(OR(O442=Локализация!$C$124,O442=5),-2,IF(OR(O442=Локализация!$C$125,O442=4),-1,IF(OR(O442=Локализация!$C$126,O442=3),0,IF(OR(O442=Локализация!$C$127,O442=2),2,IF(OR(O442=Локализация!$C$128,O442=1),4)))))</f>
        <v>0</v>
      </c>
      <c r="AK442" s="11" t="b">
        <f>IF(OR(P442=Локализация!$C$118,P442=5),4,IF(OR(P442=Локализация!$C$119,P442=4),2,IF(OR(P442=Локализация!$C$120,P442=3),0,IF(OR(P442=Локализация!$C$121,P442=2),-1,IF(OR(P442=Локализация!$C$122,P442=1),-2)))))</f>
        <v>0</v>
      </c>
      <c r="AL442" s="11" t="b">
        <f>IF(OR(Q442=Локализация!$C$124,Q442=5),-2,IF(OR(Q442=Локализация!$C$125,Q442=4),-1,IF(OR(Q442=Локализация!$C$126,Q442=3),0,IF(OR(Q442=Локализация!$C$127,Q442=2),2,IF(OR(Q442=Локализация!$C$128,Q442=1),4)))))</f>
        <v>0</v>
      </c>
      <c r="AM442" s="11" t="b">
        <f>IF(OR(R442=Локализация!$C$118,R442=5),4,IF(OR(R442=Локализация!$C$119,R442=4),2,IF(OR(R442=Локализация!$C$120,R442=3),0,IF(OR(R442=Локализация!$C$121,R442=2),-1,IF(OR(R442=Локализация!$C$122,R442=1),-2)))))</f>
        <v>0</v>
      </c>
      <c r="AN442" s="11" t="b">
        <f>IF(OR(S442=Локализация!$C$124,S442=5),-2,IF(OR(S442=Локализация!$C$125,S442=4),-1,IF(OR(S442=Локализация!$C$126,S442=3),0,IF(OR(S442=Локализация!$C$127,S442=2),2,IF(OR(S442=Локализация!$C$128,S442=1),4)))))</f>
        <v>0</v>
      </c>
      <c r="AO442" s="11" t="b">
        <f>IF(OR(T442=Локализация!$C$118,T442=5),4,IF(OR(T442=Локализация!$C$119,T442=4),2,IF(OR(T442=Локализация!$C$120,T442=3),0,IF(OR(T442=Локализация!$C$121,T442=2),-1,IF(OR(T442=Локализация!$C$122,T442=1),-2)))))</f>
        <v>0</v>
      </c>
      <c r="AP442" s="11" t="b">
        <f>IF(OR(U442=Локализация!$C$124,U442=5),-2,IF(OR(U442=Локализация!$C$125,U442=4),-1,IF(OR(U442=Локализация!$C$126,U442=3),0,IF(OR(U442=Локализация!$C$127,U442=2),2,IF(OR(U442=Локализация!$C$128,U442=1),4)))))</f>
        <v>0</v>
      </c>
      <c r="AR442" s="11" t="str">
        <f t="shared" si="127"/>
        <v>ЛОЖЬЛОЖЬ</v>
      </c>
      <c r="AS442" s="11" t="str">
        <f t="shared" si="128"/>
        <v>ЛОЖЬЛОЖЬ</v>
      </c>
      <c r="AT442" s="11" t="str">
        <f t="shared" si="129"/>
        <v>ЛОЖЬЛОЖЬ</v>
      </c>
      <c r="AU442" s="11" t="str">
        <f t="shared" si="130"/>
        <v>ЛОЖЬЛОЖЬ</v>
      </c>
      <c r="AV442" s="11" t="str">
        <f t="shared" si="131"/>
        <v>ЛОЖЬЛОЖЬ</v>
      </c>
      <c r="AW442" s="11" t="str">
        <f t="shared" si="132"/>
        <v>ЛОЖЬЛОЖЬ</v>
      </c>
      <c r="AX442" s="11" t="str">
        <f t="shared" si="133"/>
        <v>ЛОЖЬЛОЖЬ</v>
      </c>
      <c r="AY442" s="11" t="str">
        <f t="shared" si="134"/>
        <v>ЛОЖЬЛОЖЬ</v>
      </c>
      <c r="AZ442" s="11" t="str">
        <f t="shared" si="135"/>
        <v>ЛОЖЬЛОЖЬ</v>
      </c>
      <c r="BA442" s="11" t="str">
        <f t="shared" si="136"/>
        <v>ЛОЖЬЛОЖЬ</v>
      </c>
      <c r="BC442" s="11" t="str">
        <f t="shared" si="137"/>
        <v/>
      </c>
      <c r="BD442" s="11" t="str">
        <f t="shared" si="138"/>
        <v/>
      </c>
      <c r="BE442" s="11" t="str">
        <f t="shared" si="139"/>
        <v/>
      </c>
      <c r="BF442" s="11" t="str">
        <f t="shared" si="140"/>
        <v/>
      </c>
      <c r="BG442" s="11" t="str">
        <f t="shared" si="141"/>
        <v/>
      </c>
      <c r="BH442" s="11" t="str">
        <f t="shared" si="142"/>
        <v/>
      </c>
      <c r="BI442" s="11" t="str">
        <f t="shared" si="143"/>
        <v/>
      </c>
      <c r="BJ442" s="11" t="str">
        <f t="shared" si="144"/>
        <v/>
      </c>
      <c r="BK442" s="11" t="str">
        <f t="shared" si="145"/>
        <v/>
      </c>
      <c r="BL442" s="11" t="str">
        <f t="shared" si="146"/>
        <v/>
      </c>
    </row>
    <row r="443" spans="23:64" x14ac:dyDescent="0.3">
      <c r="W443" s="11" t="b">
        <f>IF(OR(B443=Локализация!$C$118,B443=5),4,IF(OR(B443=Локализация!$C$119,B443=4),2,IF(OR(B443=Локализация!$C$120,B443=3),0,IF(OR(B443=Локализация!$C$121,B443=2),-1,IF(OR(B443=Локализация!$C$122,B443=1),-2)))))</f>
        <v>0</v>
      </c>
      <c r="X443" s="11" t="b">
        <f>IF(OR(C443=Локализация!$C$124,C443=5),-2,IF(OR(C443=Локализация!$C$125,C443=4),-1,IF(OR(C443=Локализация!$C$126,C443=3),0,IF(OR(C443=Локализация!$C$127,C443=2),2,IF(OR(C443=Локализация!$C$128,C443=1),4)))))</f>
        <v>0</v>
      </c>
      <c r="Y443" s="11" t="b">
        <f>IF(OR(D443=Локализация!$C$118,D443=5),4,IF(OR(D443=Локализация!$C$119,D443=4),2,IF(OR(D443=Локализация!$C$120,D443=3),0,IF(OR(D443=Локализация!$C$121,D443=2),-1,IF(OR(D443=Локализация!$C$122,D443=1),-2)))))</f>
        <v>0</v>
      </c>
      <c r="Z443" s="11" t="b">
        <f>IF(OR(E443=Локализация!$C$124,E443=5),-2,IF(OR(E443=Локализация!$C$125,E443=4),-1,IF(OR(E443=Локализация!$C$126,E443=3),0,IF(OR(E443=Локализация!$C$127,E443=2),2,IF(OR(E443=Локализация!$C$128,E443=1),4)))))</f>
        <v>0</v>
      </c>
      <c r="AA443" s="11" t="b">
        <f>IF(OR(F443=Локализация!$C$118,F443=5),4,IF(OR(F443=Локализация!$C$119,F443=4),2,IF(OR(F443=Локализация!$C$120,F443=3),0,IF(OR(F443=Локализация!$C$121,F443=2),-1,IF(OR(F443=Локализация!$C$122,F443=1),-2)))))</f>
        <v>0</v>
      </c>
      <c r="AB443" s="11" t="b">
        <f>IF(OR(G443=Локализация!$C$124,G443=5),-2,IF(OR(G443=Локализация!$C$125,G443=4),-1,IF(OR(G443=Локализация!$C$126,G443=3),0,IF(OR(G443=Локализация!$C$127,G443=2),2,IF(OR(G443=Локализация!$C$128,G443=1),4)))))</f>
        <v>0</v>
      </c>
      <c r="AC443" s="11" t="b">
        <f>IF(OR(H443=Локализация!$C$118,H443=5),4,IF(OR(H443=Локализация!$C$119,H443=4),2,IF(OR(H443=Локализация!$C$120,H443=3),0,IF(OR(H443=Локализация!$C$121,H443=2),-1,IF(OR(H443=Локализация!$C$122,H443=1),-2)))))</f>
        <v>0</v>
      </c>
      <c r="AD443" s="11" t="b">
        <f>IF(OR(I443=Локализация!$C$124,I443=5),-2,IF(OR(I443=Локализация!$C$125,I443=4),-1,IF(OR(I443=Локализация!$C$126,I443=3),0,IF(OR(I443=Локализация!$C$127,I443=2),2,IF(OR(I443=Локализация!$C$128,I443=1),4)))))</f>
        <v>0</v>
      </c>
      <c r="AE443" s="11" t="b">
        <f>IF(OR(J443=Локализация!$C$118,J443=5),4,IF(OR(J443=Локализация!$C$119,J443=4),2,IF(OR(J443=Локализация!$C$120,J443=3),0,IF(OR(J443=Локализация!$C$121,J443=2),-1,IF(OR(J443=Локализация!$C$122,J443=1),-2)))))</f>
        <v>0</v>
      </c>
      <c r="AF443" s="11" t="b">
        <f>IF(OR(K443=Локализация!$C$124,K443=5),-2,IF(OR(K443=Локализация!$C$125,K443=4),-1,IF(OR(K443=Локализация!$C$126,K443=3),0,IF(OR(K443=Локализация!$C$127,K443=2),2,IF(OR(K443=Локализация!$C$128,K443=1),4)))))</f>
        <v>0</v>
      </c>
      <c r="AG443" s="11" t="b">
        <f>IF(OR(L443=Локализация!$C$118,L443=5),4,IF(OR(L443=Локализация!$C$119,L443=4),2,IF(OR(L443=Локализация!$C$120,L443=3),0,IF(OR(L443=Локализация!$C$121,L443=2),-1,IF(OR(L443=Локализация!$C$122,L443=1),-2)))))</f>
        <v>0</v>
      </c>
      <c r="AH443" s="11" t="b">
        <f>IF(OR(M443=Локализация!$C$124,M443=5),-2,IF(OR(M443=Локализация!$C$125,M443=4),-1,IF(OR(M443=Локализация!$C$126,M443=3),0,IF(OR(M443=Локализация!$C$127,M443=2),2,IF(OR(M443=Локализация!$C$128,M443=1),4)))))</f>
        <v>0</v>
      </c>
      <c r="AI443" s="11" t="b">
        <f>IF(OR(N443=Локализация!$C$118,N443=5),4,IF(OR(N443=Локализация!$C$119,N443=4),2,IF(OR(N443=Локализация!$C$120,N443=3),0,IF(OR(N443=Локализация!$C$121,N443=2),-1,IF(OR(N443=Локализация!$C$122,N443=1),-2)))))</f>
        <v>0</v>
      </c>
      <c r="AJ443" s="11" t="b">
        <f>IF(OR(O443=Локализация!$C$124,O443=5),-2,IF(OR(O443=Локализация!$C$125,O443=4),-1,IF(OR(O443=Локализация!$C$126,O443=3),0,IF(OR(O443=Локализация!$C$127,O443=2),2,IF(OR(O443=Локализация!$C$128,O443=1),4)))))</f>
        <v>0</v>
      </c>
      <c r="AK443" s="11" t="b">
        <f>IF(OR(P443=Локализация!$C$118,P443=5),4,IF(OR(P443=Локализация!$C$119,P443=4),2,IF(OR(P443=Локализация!$C$120,P443=3),0,IF(OR(P443=Локализация!$C$121,P443=2),-1,IF(OR(P443=Локализация!$C$122,P443=1),-2)))))</f>
        <v>0</v>
      </c>
      <c r="AL443" s="11" t="b">
        <f>IF(OR(Q443=Локализация!$C$124,Q443=5),-2,IF(OR(Q443=Локализация!$C$125,Q443=4),-1,IF(OR(Q443=Локализация!$C$126,Q443=3),0,IF(OR(Q443=Локализация!$C$127,Q443=2),2,IF(OR(Q443=Локализация!$C$128,Q443=1),4)))))</f>
        <v>0</v>
      </c>
      <c r="AM443" s="11" t="b">
        <f>IF(OR(R443=Локализация!$C$118,R443=5),4,IF(OR(R443=Локализация!$C$119,R443=4),2,IF(OR(R443=Локализация!$C$120,R443=3),0,IF(OR(R443=Локализация!$C$121,R443=2),-1,IF(OR(R443=Локализация!$C$122,R443=1),-2)))))</f>
        <v>0</v>
      </c>
      <c r="AN443" s="11" t="b">
        <f>IF(OR(S443=Локализация!$C$124,S443=5),-2,IF(OR(S443=Локализация!$C$125,S443=4),-1,IF(OR(S443=Локализация!$C$126,S443=3),0,IF(OR(S443=Локализация!$C$127,S443=2),2,IF(OR(S443=Локализация!$C$128,S443=1),4)))))</f>
        <v>0</v>
      </c>
      <c r="AO443" s="11" t="b">
        <f>IF(OR(T443=Локализация!$C$118,T443=5),4,IF(OR(T443=Локализация!$C$119,T443=4),2,IF(OR(T443=Локализация!$C$120,T443=3),0,IF(OR(T443=Локализация!$C$121,T443=2),-1,IF(OR(T443=Локализация!$C$122,T443=1),-2)))))</f>
        <v>0</v>
      </c>
      <c r="AP443" s="11" t="b">
        <f>IF(OR(U443=Локализация!$C$124,U443=5),-2,IF(OR(U443=Локализация!$C$125,U443=4),-1,IF(OR(U443=Локализация!$C$126,U443=3),0,IF(OR(U443=Локализация!$C$127,U443=2),2,IF(OR(U443=Локализация!$C$128,U443=1),4)))))</f>
        <v>0</v>
      </c>
      <c r="AR443" s="11" t="str">
        <f t="shared" si="127"/>
        <v>ЛОЖЬЛОЖЬ</v>
      </c>
      <c r="AS443" s="11" t="str">
        <f t="shared" si="128"/>
        <v>ЛОЖЬЛОЖЬ</v>
      </c>
      <c r="AT443" s="11" t="str">
        <f t="shared" si="129"/>
        <v>ЛОЖЬЛОЖЬ</v>
      </c>
      <c r="AU443" s="11" t="str">
        <f t="shared" si="130"/>
        <v>ЛОЖЬЛОЖЬ</v>
      </c>
      <c r="AV443" s="11" t="str">
        <f t="shared" si="131"/>
        <v>ЛОЖЬЛОЖЬ</v>
      </c>
      <c r="AW443" s="11" t="str">
        <f t="shared" si="132"/>
        <v>ЛОЖЬЛОЖЬ</v>
      </c>
      <c r="AX443" s="11" t="str">
        <f t="shared" si="133"/>
        <v>ЛОЖЬЛОЖЬ</v>
      </c>
      <c r="AY443" s="11" t="str">
        <f t="shared" si="134"/>
        <v>ЛОЖЬЛОЖЬ</v>
      </c>
      <c r="AZ443" s="11" t="str">
        <f t="shared" si="135"/>
        <v>ЛОЖЬЛОЖЬ</v>
      </c>
      <c r="BA443" s="11" t="str">
        <f t="shared" si="136"/>
        <v>ЛОЖЬЛОЖЬ</v>
      </c>
      <c r="BC443" s="11" t="str">
        <f t="shared" si="137"/>
        <v/>
      </c>
      <c r="BD443" s="11" t="str">
        <f t="shared" si="138"/>
        <v/>
      </c>
      <c r="BE443" s="11" t="str">
        <f t="shared" si="139"/>
        <v/>
      </c>
      <c r="BF443" s="11" t="str">
        <f t="shared" si="140"/>
        <v/>
      </c>
      <c r="BG443" s="11" t="str">
        <f t="shared" si="141"/>
        <v/>
      </c>
      <c r="BH443" s="11" t="str">
        <f t="shared" si="142"/>
        <v/>
      </c>
      <c r="BI443" s="11" t="str">
        <f t="shared" si="143"/>
        <v/>
      </c>
      <c r="BJ443" s="11" t="str">
        <f t="shared" si="144"/>
        <v/>
      </c>
      <c r="BK443" s="11" t="str">
        <f t="shared" si="145"/>
        <v/>
      </c>
      <c r="BL443" s="11" t="str">
        <f t="shared" si="146"/>
        <v/>
      </c>
    </row>
    <row r="444" spans="23:64" x14ac:dyDescent="0.3">
      <c r="W444" s="11" t="b">
        <f>IF(OR(B444=Локализация!$C$118,B444=5),4,IF(OR(B444=Локализация!$C$119,B444=4),2,IF(OR(B444=Локализация!$C$120,B444=3),0,IF(OR(B444=Локализация!$C$121,B444=2),-1,IF(OR(B444=Локализация!$C$122,B444=1),-2)))))</f>
        <v>0</v>
      </c>
      <c r="X444" s="11" t="b">
        <f>IF(OR(C444=Локализация!$C$124,C444=5),-2,IF(OR(C444=Локализация!$C$125,C444=4),-1,IF(OR(C444=Локализация!$C$126,C444=3),0,IF(OR(C444=Локализация!$C$127,C444=2),2,IF(OR(C444=Локализация!$C$128,C444=1),4)))))</f>
        <v>0</v>
      </c>
      <c r="Y444" s="11" t="b">
        <f>IF(OR(D444=Локализация!$C$118,D444=5),4,IF(OR(D444=Локализация!$C$119,D444=4),2,IF(OR(D444=Локализация!$C$120,D444=3),0,IF(OR(D444=Локализация!$C$121,D444=2),-1,IF(OR(D444=Локализация!$C$122,D444=1),-2)))))</f>
        <v>0</v>
      </c>
      <c r="Z444" s="11" t="b">
        <f>IF(OR(E444=Локализация!$C$124,E444=5),-2,IF(OR(E444=Локализация!$C$125,E444=4),-1,IF(OR(E444=Локализация!$C$126,E444=3),0,IF(OR(E444=Локализация!$C$127,E444=2),2,IF(OR(E444=Локализация!$C$128,E444=1),4)))))</f>
        <v>0</v>
      </c>
      <c r="AA444" s="11" t="b">
        <f>IF(OR(F444=Локализация!$C$118,F444=5),4,IF(OR(F444=Локализация!$C$119,F444=4),2,IF(OR(F444=Локализация!$C$120,F444=3),0,IF(OR(F444=Локализация!$C$121,F444=2),-1,IF(OR(F444=Локализация!$C$122,F444=1),-2)))))</f>
        <v>0</v>
      </c>
      <c r="AB444" s="11" t="b">
        <f>IF(OR(G444=Локализация!$C$124,G444=5),-2,IF(OR(G444=Локализация!$C$125,G444=4),-1,IF(OR(G444=Локализация!$C$126,G444=3),0,IF(OR(G444=Локализация!$C$127,G444=2),2,IF(OR(G444=Локализация!$C$128,G444=1),4)))))</f>
        <v>0</v>
      </c>
      <c r="AC444" s="11" t="b">
        <f>IF(OR(H444=Локализация!$C$118,H444=5),4,IF(OR(H444=Локализация!$C$119,H444=4),2,IF(OR(H444=Локализация!$C$120,H444=3),0,IF(OR(H444=Локализация!$C$121,H444=2),-1,IF(OR(H444=Локализация!$C$122,H444=1),-2)))))</f>
        <v>0</v>
      </c>
      <c r="AD444" s="11" t="b">
        <f>IF(OR(I444=Локализация!$C$124,I444=5),-2,IF(OR(I444=Локализация!$C$125,I444=4),-1,IF(OR(I444=Локализация!$C$126,I444=3),0,IF(OR(I444=Локализация!$C$127,I444=2),2,IF(OR(I444=Локализация!$C$128,I444=1),4)))))</f>
        <v>0</v>
      </c>
      <c r="AE444" s="11" t="b">
        <f>IF(OR(J444=Локализация!$C$118,J444=5),4,IF(OR(J444=Локализация!$C$119,J444=4),2,IF(OR(J444=Локализация!$C$120,J444=3),0,IF(OR(J444=Локализация!$C$121,J444=2),-1,IF(OR(J444=Локализация!$C$122,J444=1),-2)))))</f>
        <v>0</v>
      </c>
      <c r="AF444" s="11" t="b">
        <f>IF(OR(K444=Локализация!$C$124,K444=5),-2,IF(OR(K444=Локализация!$C$125,K444=4),-1,IF(OR(K444=Локализация!$C$126,K444=3),0,IF(OR(K444=Локализация!$C$127,K444=2),2,IF(OR(K444=Локализация!$C$128,K444=1),4)))))</f>
        <v>0</v>
      </c>
      <c r="AG444" s="11" t="b">
        <f>IF(OR(L444=Локализация!$C$118,L444=5),4,IF(OR(L444=Локализация!$C$119,L444=4),2,IF(OR(L444=Локализация!$C$120,L444=3),0,IF(OR(L444=Локализация!$C$121,L444=2),-1,IF(OR(L444=Локализация!$C$122,L444=1),-2)))))</f>
        <v>0</v>
      </c>
      <c r="AH444" s="11" t="b">
        <f>IF(OR(M444=Локализация!$C$124,M444=5),-2,IF(OR(M444=Локализация!$C$125,M444=4),-1,IF(OR(M444=Локализация!$C$126,M444=3),0,IF(OR(M444=Локализация!$C$127,M444=2),2,IF(OR(M444=Локализация!$C$128,M444=1),4)))))</f>
        <v>0</v>
      </c>
      <c r="AI444" s="11" t="b">
        <f>IF(OR(N444=Локализация!$C$118,N444=5),4,IF(OR(N444=Локализация!$C$119,N444=4),2,IF(OR(N444=Локализация!$C$120,N444=3),0,IF(OR(N444=Локализация!$C$121,N444=2),-1,IF(OR(N444=Локализация!$C$122,N444=1),-2)))))</f>
        <v>0</v>
      </c>
      <c r="AJ444" s="11" t="b">
        <f>IF(OR(O444=Локализация!$C$124,O444=5),-2,IF(OR(O444=Локализация!$C$125,O444=4),-1,IF(OR(O444=Локализация!$C$126,O444=3),0,IF(OR(O444=Локализация!$C$127,O444=2),2,IF(OR(O444=Локализация!$C$128,O444=1),4)))))</f>
        <v>0</v>
      </c>
      <c r="AK444" s="11" t="b">
        <f>IF(OR(P444=Локализация!$C$118,P444=5),4,IF(OR(P444=Локализация!$C$119,P444=4),2,IF(OR(P444=Локализация!$C$120,P444=3),0,IF(OR(P444=Локализация!$C$121,P444=2),-1,IF(OR(P444=Локализация!$C$122,P444=1),-2)))))</f>
        <v>0</v>
      </c>
      <c r="AL444" s="11" t="b">
        <f>IF(OR(Q444=Локализация!$C$124,Q444=5),-2,IF(OR(Q444=Локализация!$C$125,Q444=4),-1,IF(OR(Q444=Локализация!$C$126,Q444=3),0,IF(OR(Q444=Локализация!$C$127,Q444=2),2,IF(OR(Q444=Локализация!$C$128,Q444=1),4)))))</f>
        <v>0</v>
      </c>
      <c r="AM444" s="11" t="b">
        <f>IF(OR(R444=Локализация!$C$118,R444=5),4,IF(OR(R444=Локализация!$C$119,R444=4),2,IF(OR(R444=Локализация!$C$120,R444=3),0,IF(OR(R444=Локализация!$C$121,R444=2),-1,IF(OR(R444=Локализация!$C$122,R444=1),-2)))))</f>
        <v>0</v>
      </c>
      <c r="AN444" s="11" t="b">
        <f>IF(OR(S444=Локализация!$C$124,S444=5),-2,IF(OR(S444=Локализация!$C$125,S444=4),-1,IF(OR(S444=Локализация!$C$126,S444=3),0,IF(OR(S444=Локализация!$C$127,S444=2),2,IF(OR(S444=Локализация!$C$128,S444=1),4)))))</f>
        <v>0</v>
      </c>
      <c r="AO444" s="11" t="b">
        <f>IF(OR(T444=Локализация!$C$118,T444=5),4,IF(OR(T444=Локализация!$C$119,T444=4),2,IF(OR(T444=Локализация!$C$120,T444=3),0,IF(OR(T444=Локализация!$C$121,T444=2),-1,IF(OR(T444=Локализация!$C$122,T444=1),-2)))))</f>
        <v>0</v>
      </c>
      <c r="AP444" s="11" t="b">
        <f>IF(OR(U444=Локализация!$C$124,U444=5),-2,IF(OR(U444=Локализация!$C$125,U444=4),-1,IF(OR(U444=Локализация!$C$126,U444=3),0,IF(OR(U444=Локализация!$C$127,U444=2),2,IF(OR(U444=Локализация!$C$128,U444=1),4)))))</f>
        <v>0</v>
      </c>
      <c r="AR444" s="11" t="str">
        <f t="shared" si="127"/>
        <v>ЛОЖЬЛОЖЬ</v>
      </c>
      <c r="AS444" s="11" t="str">
        <f t="shared" si="128"/>
        <v>ЛОЖЬЛОЖЬ</v>
      </c>
      <c r="AT444" s="11" t="str">
        <f t="shared" si="129"/>
        <v>ЛОЖЬЛОЖЬ</v>
      </c>
      <c r="AU444" s="11" t="str">
        <f t="shared" si="130"/>
        <v>ЛОЖЬЛОЖЬ</v>
      </c>
      <c r="AV444" s="11" t="str">
        <f t="shared" si="131"/>
        <v>ЛОЖЬЛОЖЬ</v>
      </c>
      <c r="AW444" s="11" t="str">
        <f t="shared" si="132"/>
        <v>ЛОЖЬЛОЖЬ</v>
      </c>
      <c r="AX444" s="11" t="str">
        <f t="shared" si="133"/>
        <v>ЛОЖЬЛОЖЬ</v>
      </c>
      <c r="AY444" s="11" t="str">
        <f t="shared" si="134"/>
        <v>ЛОЖЬЛОЖЬ</v>
      </c>
      <c r="AZ444" s="11" t="str">
        <f t="shared" si="135"/>
        <v>ЛОЖЬЛОЖЬ</v>
      </c>
      <c r="BA444" s="11" t="str">
        <f t="shared" si="136"/>
        <v>ЛОЖЬЛОЖЬ</v>
      </c>
      <c r="BC444" s="11" t="str">
        <f t="shared" si="137"/>
        <v/>
      </c>
      <c r="BD444" s="11" t="str">
        <f t="shared" si="138"/>
        <v/>
      </c>
      <c r="BE444" s="11" t="str">
        <f t="shared" si="139"/>
        <v/>
      </c>
      <c r="BF444" s="11" t="str">
        <f t="shared" si="140"/>
        <v/>
      </c>
      <c r="BG444" s="11" t="str">
        <f t="shared" si="141"/>
        <v/>
      </c>
      <c r="BH444" s="11" t="str">
        <f t="shared" si="142"/>
        <v/>
      </c>
      <c r="BI444" s="11" t="str">
        <f t="shared" si="143"/>
        <v/>
      </c>
      <c r="BJ444" s="11" t="str">
        <f t="shared" si="144"/>
        <v/>
      </c>
      <c r="BK444" s="11" t="str">
        <f t="shared" si="145"/>
        <v/>
      </c>
      <c r="BL444" s="11" t="str">
        <f t="shared" si="146"/>
        <v/>
      </c>
    </row>
    <row r="445" spans="23:64" x14ac:dyDescent="0.3">
      <c r="W445" s="11" t="b">
        <f>IF(OR(B445=Локализация!$C$118,B445=5),4,IF(OR(B445=Локализация!$C$119,B445=4),2,IF(OR(B445=Локализация!$C$120,B445=3),0,IF(OR(B445=Локализация!$C$121,B445=2),-1,IF(OR(B445=Локализация!$C$122,B445=1),-2)))))</f>
        <v>0</v>
      </c>
      <c r="X445" s="11" t="b">
        <f>IF(OR(C445=Локализация!$C$124,C445=5),-2,IF(OR(C445=Локализация!$C$125,C445=4),-1,IF(OR(C445=Локализация!$C$126,C445=3),0,IF(OR(C445=Локализация!$C$127,C445=2),2,IF(OR(C445=Локализация!$C$128,C445=1),4)))))</f>
        <v>0</v>
      </c>
      <c r="Y445" s="11" t="b">
        <f>IF(OR(D445=Локализация!$C$118,D445=5),4,IF(OR(D445=Локализация!$C$119,D445=4),2,IF(OR(D445=Локализация!$C$120,D445=3),0,IF(OR(D445=Локализация!$C$121,D445=2),-1,IF(OR(D445=Локализация!$C$122,D445=1),-2)))))</f>
        <v>0</v>
      </c>
      <c r="Z445" s="11" t="b">
        <f>IF(OR(E445=Локализация!$C$124,E445=5),-2,IF(OR(E445=Локализация!$C$125,E445=4),-1,IF(OR(E445=Локализация!$C$126,E445=3),0,IF(OR(E445=Локализация!$C$127,E445=2),2,IF(OR(E445=Локализация!$C$128,E445=1),4)))))</f>
        <v>0</v>
      </c>
      <c r="AA445" s="11" t="b">
        <f>IF(OR(F445=Локализация!$C$118,F445=5),4,IF(OR(F445=Локализация!$C$119,F445=4),2,IF(OR(F445=Локализация!$C$120,F445=3),0,IF(OR(F445=Локализация!$C$121,F445=2),-1,IF(OR(F445=Локализация!$C$122,F445=1),-2)))))</f>
        <v>0</v>
      </c>
      <c r="AB445" s="11" t="b">
        <f>IF(OR(G445=Локализация!$C$124,G445=5),-2,IF(OR(G445=Локализация!$C$125,G445=4),-1,IF(OR(G445=Локализация!$C$126,G445=3),0,IF(OR(G445=Локализация!$C$127,G445=2),2,IF(OR(G445=Локализация!$C$128,G445=1),4)))))</f>
        <v>0</v>
      </c>
      <c r="AC445" s="11" t="b">
        <f>IF(OR(H445=Локализация!$C$118,H445=5),4,IF(OR(H445=Локализация!$C$119,H445=4),2,IF(OR(H445=Локализация!$C$120,H445=3),0,IF(OR(H445=Локализация!$C$121,H445=2),-1,IF(OR(H445=Локализация!$C$122,H445=1),-2)))))</f>
        <v>0</v>
      </c>
      <c r="AD445" s="11" t="b">
        <f>IF(OR(I445=Локализация!$C$124,I445=5),-2,IF(OR(I445=Локализация!$C$125,I445=4),-1,IF(OR(I445=Локализация!$C$126,I445=3),0,IF(OR(I445=Локализация!$C$127,I445=2),2,IF(OR(I445=Локализация!$C$128,I445=1),4)))))</f>
        <v>0</v>
      </c>
      <c r="AE445" s="11" t="b">
        <f>IF(OR(J445=Локализация!$C$118,J445=5),4,IF(OR(J445=Локализация!$C$119,J445=4),2,IF(OR(J445=Локализация!$C$120,J445=3),0,IF(OR(J445=Локализация!$C$121,J445=2),-1,IF(OR(J445=Локализация!$C$122,J445=1),-2)))))</f>
        <v>0</v>
      </c>
      <c r="AF445" s="11" t="b">
        <f>IF(OR(K445=Локализация!$C$124,K445=5),-2,IF(OR(K445=Локализация!$C$125,K445=4),-1,IF(OR(K445=Локализация!$C$126,K445=3),0,IF(OR(K445=Локализация!$C$127,K445=2),2,IF(OR(K445=Локализация!$C$128,K445=1),4)))))</f>
        <v>0</v>
      </c>
      <c r="AG445" s="11" t="b">
        <f>IF(OR(L445=Локализация!$C$118,L445=5),4,IF(OR(L445=Локализация!$C$119,L445=4),2,IF(OR(L445=Локализация!$C$120,L445=3),0,IF(OR(L445=Локализация!$C$121,L445=2),-1,IF(OR(L445=Локализация!$C$122,L445=1),-2)))))</f>
        <v>0</v>
      </c>
      <c r="AH445" s="11" t="b">
        <f>IF(OR(M445=Локализация!$C$124,M445=5),-2,IF(OR(M445=Локализация!$C$125,M445=4),-1,IF(OR(M445=Локализация!$C$126,M445=3),0,IF(OR(M445=Локализация!$C$127,M445=2),2,IF(OR(M445=Локализация!$C$128,M445=1),4)))))</f>
        <v>0</v>
      </c>
      <c r="AI445" s="11" t="b">
        <f>IF(OR(N445=Локализация!$C$118,N445=5),4,IF(OR(N445=Локализация!$C$119,N445=4),2,IF(OR(N445=Локализация!$C$120,N445=3),0,IF(OR(N445=Локализация!$C$121,N445=2),-1,IF(OR(N445=Локализация!$C$122,N445=1),-2)))))</f>
        <v>0</v>
      </c>
      <c r="AJ445" s="11" t="b">
        <f>IF(OR(O445=Локализация!$C$124,O445=5),-2,IF(OR(O445=Локализация!$C$125,O445=4),-1,IF(OR(O445=Локализация!$C$126,O445=3),0,IF(OR(O445=Локализация!$C$127,O445=2),2,IF(OR(O445=Локализация!$C$128,O445=1),4)))))</f>
        <v>0</v>
      </c>
      <c r="AK445" s="11" t="b">
        <f>IF(OR(P445=Локализация!$C$118,P445=5),4,IF(OR(P445=Локализация!$C$119,P445=4),2,IF(OR(P445=Локализация!$C$120,P445=3),0,IF(OR(P445=Локализация!$C$121,P445=2),-1,IF(OR(P445=Локализация!$C$122,P445=1),-2)))))</f>
        <v>0</v>
      </c>
      <c r="AL445" s="11" t="b">
        <f>IF(OR(Q445=Локализация!$C$124,Q445=5),-2,IF(OR(Q445=Локализация!$C$125,Q445=4),-1,IF(OR(Q445=Локализация!$C$126,Q445=3),0,IF(OR(Q445=Локализация!$C$127,Q445=2),2,IF(OR(Q445=Локализация!$C$128,Q445=1),4)))))</f>
        <v>0</v>
      </c>
      <c r="AM445" s="11" t="b">
        <f>IF(OR(R445=Локализация!$C$118,R445=5),4,IF(OR(R445=Локализация!$C$119,R445=4),2,IF(OR(R445=Локализация!$C$120,R445=3),0,IF(OR(R445=Локализация!$C$121,R445=2),-1,IF(OR(R445=Локализация!$C$122,R445=1),-2)))))</f>
        <v>0</v>
      </c>
      <c r="AN445" s="11" t="b">
        <f>IF(OR(S445=Локализация!$C$124,S445=5),-2,IF(OR(S445=Локализация!$C$125,S445=4),-1,IF(OR(S445=Локализация!$C$126,S445=3),0,IF(OR(S445=Локализация!$C$127,S445=2),2,IF(OR(S445=Локализация!$C$128,S445=1),4)))))</f>
        <v>0</v>
      </c>
      <c r="AO445" s="11" t="b">
        <f>IF(OR(T445=Локализация!$C$118,T445=5),4,IF(OR(T445=Локализация!$C$119,T445=4),2,IF(OR(T445=Локализация!$C$120,T445=3),0,IF(OR(T445=Локализация!$C$121,T445=2),-1,IF(OR(T445=Локализация!$C$122,T445=1),-2)))))</f>
        <v>0</v>
      </c>
      <c r="AP445" s="11" t="b">
        <f>IF(OR(U445=Локализация!$C$124,U445=5),-2,IF(OR(U445=Локализация!$C$125,U445=4),-1,IF(OR(U445=Локализация!$C$126,U445=3),0,IF(OR(U445=Локализация!$C$127,U445=2),2,IF(OR(U445=Локализация!$C$128,U445=1),4)))))</f>
        <v>0</v>
      </c>
      <c r="AR445" s="11" t="str">
        <f t="shared" si="127"/>
        <v>ЛОЖЬЛОЖЬ</v>
      </c>
      <c r="AS445" s="11" t="str">
        <f t="shared" si="128"/>
        <v>ЛОЖЬЛОЖЬ</v>
      </c>
      <c r="AT445" s="11" t="str">
        <f t="shared" si="129"/>
        <v>ЛОЖЬЛОЖЬ</v>
      </c>
      <c r="AU445" s="11" t="str">
        <f t="shared" si="130"/>
        <v>ЛОЖЬЛОЖЬ</v>
      </c>
      <c r="AV445" s="11" t="str">
        <f t="shared" si="131"/>
        <v>ЛОЖЬЛОЖЬ</v>
      </c>
      <c r="AW445" s="11" t="str">
        <f t="shared" si="132"/>
        <v>ЛОЖЬЛОЖЬ</v>
      </c>
      <c r="AX445" s="11" t="str">
        <f t="shared" si="133"/>
        <v>ЛОЖЬЛОЖЬ</v>
      </c>
      <c r="AY445" s="11" t="str">
        <f t="shared" si="134"/>
        <v>ЛОЖЬЛОЖЬ</v>
      </c>
      <c r="AZ445" s="11" t="str">
        <f t="shared" si="135"/>
        <v>ЛОЖЬЛОЖЬ</v>
      </c>
      <c r="BA445" s="11" t="str">
        <f t="shared" si="136"/>
        <v>ЛОЖЬЛОЖЬ</v>
      </c>
      <c r="BC445" s="11" t="str">
        <f t="shared" si="137"/>
        <v/>
      </c>
      <c r="BD445" s="11" t="str">
        <f t="shared" si="138"/>
        <v/>
      </c>
      <c r="BE445" s="11" t="str">
        <f t="shared" si="139"/>
        <v/>
      </c>
      <c r="BF445" s="11" t="str">
        <f t="shared" si="140"/>
        <v/>
      </c>
      <c r="BG445" s="11" t="str">
        <f t="shared" si="141"/>
        <v/>
      </c>
      <c r="BH445" s="11" t="str">
        <f t="shared" si="142"/>
        <v/>
      </c>
      <c r="BI445" s="11" t="str">
        <f t="shared" si="143"/>
        <v/>
      </c>
      <c r="BJ445" s="11" t="str">
        <f t="shared" si="144"/>
        <v/>
      </c>
      <c r="BK445" s="11" t="str">
        <f t="shared" si="145"/>
        <v/>
      </c>
      <c r="BL445" s="11" t="str">
        <f t="shared" si="146"/>
        <v/>
      </c>
    </row>
    <row r="446" spans="23:64" x14ac:dyDescent="0.3">
      <c r="W446" s="11" t="b">
        <f>IF(OR(B446=Локализация!$C$118,B446=5),4,IF(OR(B446=Локализация!$C$119,B446=4),2,IF(OR(B446=Локализация!$C$120,B446=3),0,IF(OR(B446=Локализация!$C$121,B446=2),-1,IF(OR(B446=Локализация!$C$122,B446=1),-2)))))</f>
        <v>0</v>
      </c>
      <c r="X446" s="11" t="b">
        <f>IF(OR(C446=Локализация!$C$124,C446=5),-2,IF(OR(C446=Локализация!$C$125,C446=4),-1,IF(OR(C446=Локализация!$C$126,C446=3),0,IF(OR(C446=Локализация!$C$127,C446=2),2,IF(OR(C446=Локализация!$C$128,C446=1),4)))))</f>
        <v>0</v>
      </c>
      <c r="Y446" s="11" t="b">
        <f>IF(OR(D446=Локализация!$C$118,D446=5),4,IF(OR(D446=Локализация!$C$119,D446=4),2,IF(OR(D446=Локализация!$C$120,D446=3),0,IF(OR(D446=Локализация!$C$121,D446=2),-1,IF(OR(D446=Локализация!$C$122,D446=1),-2)))))</f>
        <v>0</v>
      </c>
      <c r="Z446" s="11" t="b">
        <f>IF(OR(E446=Локализация!$C$124,E446=5),-2,IF(OR(E446=Локализация!$C$125,E446=4),-1,IF(OR(E446=Локализация!$C$126,E446=3),0,IF(OR(E446=Локализация!$C$127,E446=2),2,IF(OR(E446=Локализация!$C$128,E446=1),4)))))</f>
        <v>0</v>
      </c>
      <c r="AA446" s="11" t="b">
        <f>IF(OR(F446=Локализация!$C$118,F446=5),4,IF(OR(F446=Локализация!$C$119,F446=4),2,IF(OR(F446=Локализация!$C$120,F446=3),0,IF(OR(F446=Локализация!$C$121,F446=2),-1,IF(OR(F446=Локализация!$C$122,F446=1),-2)))))</f>
        <v>0</v>
      </c>
      <c r="AB446" s="11" t="b">
        <f>IF(OR(G446=Локализация!$C$124,G446=5),-2,IF(OR(G446=Локализация!$C$125,G446=4),-1,IF(OR(G446=Локализация!$C$126,G446=3),0,IF(OR(G446=Локализация!$C$127,G446=2),2,IF(OR(G446=Локализация!$C$128,G446=1),4)))))</f>
        <v>0</v>
      </c>
      <c r="AC446" s="11" t="b">
        <f>IF(OR(H446=Локализация!$C$118,H446=5),4,IF(OR(H446=Локализация!$C$119,H446=4),2,IF(OR(H446=Локализация!$C$120,H446=3),0,IF(OR(H446=Локализация!$C$121,H446=2),-1,IF(OR(H446=Локализация!$C$122,H446=1),-2)))))</f>
        <v>0</v>
      </c>
      <c r="AD446" s="11" t="b">
        <f>IF(OR(I446=Локализация!$C$124,I446=5),-2,IF(OR(I446=Локализация!$C$125,I446=4),-1,IF(OR(I446=Локализация!$C$126,I446=3),0,IF(OR(I446=Локализация!$C$127,I446=2),2,IF(OR(I446=Локализация!$C$128,I446=1),4)))))</f>
        <v>0</v>
      </c>
      <c r="AE446" s="11" t="b">
        <f>IF(OR(J446=Локализация!$C$118,J446=5),4,IF(OR(J446=Локализация!$C$119,J446=4),2,IF(OR(J446=Локализация!$C$120,J446=3),0,IF(OR(J446=Локализация!$C$121,J446=2),-1,IF(OR(J446=Локализация!$C$122,J446=1),-2)))))</f>
        <v>0</v>
      </c>
      <c r="AF446" s="11" t="b">
        <f>IF(OR(K446=Локализация!$C$124,K446=5),-2,IF(OR(K446=Локализация!$C$125,K446=4),-1,IF(OR(K446=Локализация!$C$126,K446=3),0,IF(OR(K446=Локализация!$C$127,K446=2),2,IF(OR(K446=Локализация!$C$128,K446=1),4)))))</f>
        <v>0</v>
      </c>
      <c r="AG446" s="11" t="b">
        <f>IF(OR(L446=Локализация!$C$118,L446=5),4,IF(OR(L446=Локализация!$C$119,L446=4),2,IF(OR(L446=Локализация!$C$120,L446=3),0,IF(OR(L446=Локализация!$C$121,L446=2),-1,IF(OR(L446=Локализация!$C$122,L446=1),-2)))))</f>
        <v>0</v>
      </c>
      <c r="AH446" s="11" t="b">
        <f>IF(OR(M446=Локализация!$C$124,M446=5),-2,IF(OR(M446=Локализация!$C$125,M446=4),-1,IF(OR(M446=Локализация!$C$126,M446=3),0,IF(OR(M446=Локализация!$C$127,M446=2),2,IF(OR(M446=Локализация!$C$128,M446=1),4)))))</f>
        <v>0</v>
      </c>
      <c r="AI446" s="11" t="b">
        <f>IF(OR(N446=Локализация!$C$118,N446=5),4,IF(OR(N446=Локализация!$C$119,N446=4),2,IF(OR(N446=Локализация!$C$120,N446=3),0,IF(OR(N446=Локализация!$C$121,N446=2),-1,IF(OR(N446=Локализация!$C$122,N446=1),-2)))))</f>
        <v>0</v>
      </c>
      <c r="AJ446" s="11" t="b">
        <f>IF(OR(O446=Локализация!$C$124,O446=5),-2,IF(OR(O446=Локализация!$C$125,O446=4),-1,IF(OR(O446=Локализация!$C$126,O446=3),0,IF(OR(O446=Локализация!$C$127,O446=2),2,IF(OR(O446=Локализация!$C$128,O446=1),4)))))</f>
        <v>0</v>
      </c>
      <c r="AK446" s="11" t="b">
        <f>IF(OR(P446=Локализация!$C$118,P446=5),4,IF(OR(P446=Локализация!$C$119,P446=4),2,IF(OR(P446=Локализация!$C$120,P446=3),0,IF(OR(P446=Локализация!$C$121,P446=2),-1,IF(OR(P446=Локализация!$C$122,P446=1),-2)))))</f>
        <v>0</v>
      </c>
      <c r="AL446" s="11" t="b">
        <f>IF(OR(Q446=Локализация!$C$124,Q446=5),-2,IF(OR(Q446=Локализация!$C$125,Q446=4),-1,IF(OR(Q446=Локализация!$C$126,Q446=3),0,IF(OR(Q446=Локализация!$C$127,Q446=2),2,IF(OR(Q446=Локализация!$C$128,Q446=1),4)))))</f>
        <v>0</v>
      </c>
      <c r="AM446" s="11" t="b">
        <f>IF(OR(R446=Локализация!$C$118,R446=5),4,IF(OR(R446=Локализация!$C$119,R446=4),2,IF(OR(R446=Локализация!$C$120,R446=3),0,IF(OR(R446=Локализация!$C$121,R446=2),-1,IF(OR(R446=Локализация!$C$122,R446=1),-2)))))</f>
        <v>0</v>
      </c>
      <c r="AN446" s="11" t="b">
        <f>IF(OR(S446=Локализация!$C$124,S446=5),-2,IF(OR(S446=Локализация!$C$125,S446=4),-1,IF(OR(S446=Локализация!$C$126,S446=3),0,IF(OR(S446=Локализация!$C$127,S446=2),2,IF(OR(S446=Локализация!$C$128,S446=1),4)))))</f>
        <v>0</v>
      </c>
      <c r="AO446" s="11" t="b">
        <f>IF(OR(T446=Локализация!$C$118,T446=5),4,IF(OR(T446=Локализация!$C$119,T446=4),2,IF(OR(T446=Локализация!$C$120,T446=3),0,IF(OR(T446=Локализация!$C$121,T446=2),-1,IF(OR(T446=Локализация!$C$122,T446=1),-2)))))</f>
        <v>0</v>
      </c>
      <c r="AP446" s="11" t="b">
        <f>IF(OR(U446=Локализация!$C$124,U446=5),-2,IF(OR(U446=Локализация!$C$125,U446=4),-1,IF(OR(U446=Локализация!$C$126,U446=3),0,IF(OR(U446=Локализация!$C$127,U446=2),2,IF(OR(U446=Локализация!$C$128,U446=1),4)))))</f>
        <v>0</v>
      </c>
      <c r="AR446" s="11" t="str">
        <f t="shared" si="127"/>
        <v>ЛОЖЬЛОЖЬ</v>
      </c>
      <c r="AS446" s="11" t="str">
        <f t="shared" si="128"/>
        <v>ЛОЖЬЛОЖЬ</v>
      </c>
      <c r="AT446" s="11" t="str">
        <f t="shared" si="129"/>
        <v>ЛОЖЬЛОЖЬ</v>
      </c>
      <c r="AU446" s="11" t="str">
        <f t="shared" si="130"/>
        <v>ЛОЖЬЛОЖЬ</v>
      </c>
      <c r="AV446" s="11" t="str">
        <f t="shared" si="131"/>
        <v>ЛОЖЬЛОЖЬ</v>
      </c>
      <c r="AW446" s="11" t="str">
        <f t="shared" si="132"/>
        <v>ЛОЖЬЛОЖЬ</v>
      </c>
      <c r="AX446" s="11" t="str">
        <f t="shared" si="133"/>
        <v>ЛОЖЬЛОЖЬ</v>
      </c>
      <c r="AY446" s="11" t="str">
        <f t="shared" si="134"/>
        <v>ЛОЖЬЛОЖЬ</v>
      </c>
      <c r="AZ446" s="11" t="str">
        <f t="shared" si="135"/>
        <v>ЛОЖЬЛОЖЬ</v>
      </c>
      <c r="BA446" s="11" t="str">
        <f t="shared" si="136"/>
        <v>ЛОЖЬЛОЖЬ</v>
      </c>
      <c r="BC446" s="11" t="str">
        <f t="shared" si="137"/>
        <v/>
      </c>
      <c r="BD446" s="11" t="str">
        <f t="shared" si="138"/>
        <v/>
      </c>
      <c r="BE446" s="11" t="str">
        <f t="shared" si="139"/>
        <v/>
      </c>
      <c r="BF446" s="11" t="str">
        <f t="shared" si="140"/>
        <v/>
      </c>
      <c r="BG446" s="11" t="str">
        <f t="shared" si="141"/>
        <v/>
      </c>
      <c r="BH446" s="11" t="str">
        <f t="shared" si="142"/>
        <v/>
      </c>
      <c r="BI446" s="11" t="str">
        <f t="shared" si="143"/>
        <v/>
      </c>
      <c r="BJ446" s="11" t="str">
        <f t="shared" si="144"/>
        <v/>
      </c>
      <c r="BK446" s="11" t="str">
        <f t="shared" si="145"/>
        <v/>
      </c>
      <c r="BL446" s="11" t="str">
        <f t="shared" si="146"/>
        <v/>
      </c>
    </row>
    <row r="447" spans="23:64" x14ac:dyDescent="0.3">
      <c r="W447" s="11" t="b">
        <f>IF(OR(B447=Локализация!$C$118,B447=5),4,IF(OR(B447=Локализация!$C$119,B447=4),2,IF(OR(B447=Локализация!$C$120,B447=3),0,IF(OR(B447=Локализация!$C$121,B447=2),-1,IF(OR(B447=Локализация!$C$122,B447=1),-2)))))</f>
        <v>0</v>
      </c>
      <c r="X447" s="11" t="b">
        <f>IF(OR(C447=Локализация!$C$124,C447=5),-2,IF(OR(C447=Локализация!$C$125,C447=4),-1,IF(OR(C447=Локализация!$C$126,C447=3),0,IF(OR(C447=Локализация!$C$127,C447=2),2,IF(OR(C447=Локализация!$C$128,C447=1),4)))))</f>
        <v>0</v>
      </c>
      <c r="Y447" s="11" t="b">
        <f>IF(OR(D447=Локализация!$C$118,D447=5),4,IF(OR(D447=Локализация!$C$119,D447=4),2,IF(OR(D447=Локализация!$C$120,D447=3),0,IF(OR(D447=Локализация!$C$121,D447=2),-1,IF(OR(D447=Локализация!$C$122,D447=1),-2)))))</f>
        <v>0</v>
      </c>
      <c r="Z447" s="11" t="b">
        <f>IF(OR(E447=Локализация!$C$124,E447=5),-2,IF(OR(E447=Локализация!$C$125,E447=4),-1,IF(OR(E447=Локализация!$C$126,E447=3),0,IF(OR(E447=Локализация!$C$127,E447=2),2,IF(OR(E447=Локализация!$C$128,E447=1),4)))))</f>
        <v>0</v>
      </c>
      <c r="AA447" s="11" t="b">
        <f>IF(OR(F447=Локализация!$C$118,F447=5),4,IF(OR(F447=Локализация!$C$119,F447=4),2,IF(OR(F447=Локализация!$C$120,F447=3),0,IF(OR(F447=Локализация!$C$121,F447=2),-1,IF(OR(F447=Локализация!$C$122,F447=1),-2)))))</f>
        <v>0</v>
      </c>
      <c r="AB447" s="11" t="b">
        <f>IF(OR(G447=Локализация!$C$124,G447=5),-2,IF(OR(G447=Локализация!$C$125,G447=4),-1,IF(OR(G447=Локализация!$C$126,G447=3),0,IF(OR(G447=Локализация!$C$127,G447=2),2,IF(OR(G447=Локализация!$C$128,G447=1),4)))))</f>
        <v>0</v>
      </c>
      <c r="AC447" s="11" t="b">
        <f>IF(OR(H447=Локализация!$C$118,H447=5),4,IF(OR(H447=Локализация!$C$119,H447=4),2,IF(OR(H447=Локализация!$C$120,H447=3),0,IF(OR(H447=Локализация!$C$121,H447=2),-1,IF(OR(H447=Локализация!$C$122,H447=1),-2)))))</f>
        <v>0</v>
      </c>
      <c r="AD447" s="11" t="b">
        <f>IF(OR(I447=Локализация!$C$124,I447=5),-2,IF(OR(I447=Локализация!$C$125,I447=4),-1,IF(OR(I447=Локализация!$C$126,I447=3),0,IF(OR(I447=Локализация!$C$127,I447=2),2,IF(OR(I447=Локализация!$C$128,I447=1),4)))))</f>
        <v>0</v>
      </c>
      <c r="AE447" s="11" t="b">
        <f>IF(OR(J447=Локализация!$C$118,J447=5),4,IF(OR(J447=Локализация!$C$119,J447=4),2,IF(OR(J447=Локализация!$C$120,J447=3),0,IF(OR(J447=Локализация!$C$121,J447=2),-1,IF(OR(J447=Локализация!$C$122,J447=1),-2)))))</f>
        <v>0</v>
      </c>
      <c r="AF447" s="11" t="b">
        <f>IF(OR(K447=Локализация!$C$124,K447=5),-2,IF(OR(K447=Локализация!$C$125,K447=4),-1,IF(OR(K447=Локализация!$C$126,K447=3),0,IF(OR(K447=Локализация!$C$127,K447=2),2,IF(OR(K447=Локализация!$C$128,K447=1),4)))))</f>
        <v>0</v>
      </c>
      <c r="AG447" s="11" t="b">
        <f>IF(OR(L447=Локализация!$C$118,L447=5),4,IF(OR(L447=Локализация!$C$119,L447=4),2,IF(OR(L447=Локализация!$C$120,L447=3),0,IF(OR(L447=Локализация!$C$121,L447=2),-1,IF(OR(L447=Локализация!$C$122,L447=1),-2)))))</f>
        <v>0</v>
      </c>
      <c r="AH447" s="11" t="b">
        <f>IF(OR(M447=Локализация!$C$124,M447=5),-2,IF(OR(M447=Локализация!$C$125,M447=4),-1,IF(OR(M447=Локализация!$C$126,M447=3),0,IF(OR(M447=Локализация!$C$127,M447=2),2,IF(OR(M447=Локализация!$C$128,M447=1),4)))))</f>
        <v>0</v>
      </c>
      <c r="AI447" s="11" t="b">
        <f>IF(OR(N447=Локализация!$C$118,N447=5),4,IF(OR(N447=Локализация!$C$119,N447=4),2,IF(OR(N447=Локализация!$C$120,N447=3),0,IF(OR(N447=Локализация!$C$121,N447=2),-1,IF(OR(N447=Локализация!$C$122,N447=1),-2)))))</f>
        <v>0</v>
      </c>
      <c r="AJ447" s="11" t="b">
        <f>IF(OR(O447=Локализация!$C$124,O447=5),-2,IF(OR(O447=Локализация!$C$125,O447=4),-1,IF(OR(O447=Локализация!$C$126,O447=3),0,IF(OR(O447=Локализация!$C$127,O447=2),2,IF(OR(O447=Локализация!$C$128,O447=1),4)))))</f>
        <v>0</v>
      </c>
      <c r="AK447" s="11" t="b">
        <f>IF(OR(P447=Локализация!$C$118,P447=5),4,IF(OR(P447=Локализация!$C$119,P447=4),2,IF(OR(P447=Локализация!$C$120,P447=3),0,IF(OR(P447=Локализация!$C$121,P447=2),-1,IF(OR(P447=Локализация!$C$122,P447=1),-2)))))</f>
        <v>0</v>
      </c>
      <c r="AL447" s="11" t="b">
        <f>IF(OR(Q447=Локализация!$C$124,Q447=5),-2,IF(OR(Q447=Локализация!$C$125,Q447=4),-1,IF(OR(Q447=Локализация!$C$126,Q447=3),0,IF(OR(Q447=Локализация!$C$127,Q447=2),2,IF(OR(Q447=Локализация!$C$128,Q447=1),4)))))</f>
        <v>0</v>
      </c>
      <c r="AM447" s="11" t="b">
        <f>IF(OR(R447=Локализация!$C$118,R447=5),4,IF(OR(R447=Локализация!$C$119,R447=4),2,IF(OR(R447=Локализация!$C$120,R447=3),0,IF(OR(R447=Локализация!$C$121,R447=2),-1,IF(OR(R447=Локализация!$C$122,R447=1),-2)))))</f>
        <v>0</v>
      </c>
      <c r="AN447" s="11" t="b">
        <f>IF(OR(S447=Локализация!$C$124,S447=5),-2,IF(OR(S447=Локализация!$C$125,S447=4),-1,IF(OR(S447=Локализация!$C$126,S447=3),0,IF(OR(S447=Локализация!$C$127,S447=2),2,IF(OR(S447=Локализация!$C$128,S447=1),4)))))</f>
        <v>0</v>
      </c>
      <c r="AO447" s="11" t="b">
        <f>IF(OR(T447=Локализация!$C$118,T447=5),4,IF(OR(T447=Локализация!$C$119,T447=4),2,IF(OR(T447=Локализация!$C$120,T447=3),0,IF(OR(T447=Локализация!$C$121,T447=2),-1,IF(OR(T447=Локализация!$C$122,T447=1),-2)))))</f>
        <v>0</v>
      </c>
      <c r="AP447" s="11" t="b">
        <f>IF(OR(U447=Локализация!$C$124,U447=5),-2,IF(OR(U447=Локализация!$C$125,U447=4),-1,IF(OR(U447=Локализация!$C$126,U447=3),0,IF(OR(U447=Локализация!$C$127,U447=2),2,IF(OR(U447=Локализация!$C$128,U447=1),4)))))</f>
        <v>0</v>
      </c>
      <c r="AR447" s="11" t="str">
        <f t="shared" si="127"/>
        <v>ЛОЖЬЛОЖЬ</v>
      </c>
      <c r="AS447" s="11" t="str">
        <f t="shared" si="128"/>
        <v>ЛОЖЬЛОЖЬ</v>
      </c>
      <c r="AT447" s="11" t="str">
        <f t="shared" si="129"/>
        <v>ЛОЖЬЛОЖЬ</v>
      </c>
      <c r="AU447" s="11" t="str">
        <f t="shared" si="130"/>
        <v>ЛОЖЬЛОЖЬ</v>
      </c>
      <c r="AV447" s="11" t="str">
        <f t="shared" si="131"/>
        <v>ЛОЖЬЛОЖЬ</v>
      </c>
      <c r="AW447" s="11" t="str">
        <f t="shared" si="132"/>
        <v>ЛОЖЬЛОЖЬ</v>
      </c>
      <c r="AX447" s="11" t="str">
        <f t="shared" si="133"/>
        <v>ЛОЖЬЛОЖЬ</v>
      </c>
      <c r="AY447" s="11" t="str">
        <f t="shared" si="134"/>
        <v>ЛОЖЬЛОЖЬ</v>
      </c>
      <c r="AZ447" s="11" t="str">
        <f t="shared" si="135"/>
        <v>ЛОЖЬЛОЖЬ</v>
      </c>
      <c r="BA447" s="11" t="str">
        <f t="shared" si="136"/>
        <v>ЛОЖЬЛОЖЬ</v>
      </c>
      <c r="BC447" s="11" t="str">
        <f t="shared" si="137"/>
        <v/>
      </c>
      <c r="BD447" s="11" t="str">
        <f t="shared" si="138"/>
        <v/>
      </c>
      <c r="BE447" s="11" t="str">
        <f t="shared" si="139"/>
        <v/>
      </c>
      <c r="BF447" s="11" t="str">
        <f t="shared" si="140"/>
        <v/>
      </c>
      <c r="BG447" s="11" t="str">
        <f t="shared" si="141"/>
        <v/>
      </c>
      <c r="BH447" s="11" t="str">
        <f t="shared" si="142"/>
        <v/>
      </c>
      <c r="BI447" s="11" t="str">
        <f t="shared" si="143"/>
        <v/>
      </c>
      <c r="BJ447" s="11" t="str">
        <f t="shared" si="144"/>
        <v/>
      </c>
      <c r="BK447" s="11" t="str">
        <f t="shared" si="145"/>
        <v/>
      </c>
      <c r="BL447" s="11" t="str">
        <f t="shared" si="146"/>
        <v/>
      </c>
    </row>
    <row r="448" spans="23:64" x14ac:dyDescent="0.3">
      <c r="W448" s="11" t="b">
        <f>IF(OR(B448=Локализация!$C$118,B448=5),4,IF(OR(B448=Локализация!$C$119,B448=4),2,IF(OR(B448=Локализация!$C$120,B448=3),0,IF(OR(B448=Локализация!$C$121,B448=2),-1,IF(OR(B448=Локализация!$C$122,B448=1),-2)))))</f>
        <v>0</v>
      </c>
      <c r="X448" s="11" t="b">
        <f>IF(OR(C448=Локализация!$C$124,C448=5),-2,IF(OR(C448=Локализация!$C$125,C448=4),-1,IF(OR(C448=Локализация!$C$126,C448=3),0,IF(OR(C448=Локализация!$C$127,C448=2),2,IF(OR(C448=Локализация!$C$128,C448=1),4)))))</f>
        <v>0</v>
      </c>
      <c r="Y448" s="11" t="b">
        <f>IF(OR(D448=Локализация!$C$118,D448=5),4,IF(OR(D448=Локализация!$C$119,D448=4),2,IF(OR(D448=Локализация!$C$120,D448=3),0,IF(OR(D448=Локализация!$C$121,D448=2),-1,IF(OR(D448=Локализация!$C$122,D448=1),-2)))))</f>
        <v>0</v>
      </c>
      <c r="Z448" s="11" t="b">
        <f>IF(OR(E448=Локализация!$C$124,E448=5),-2,IF(OR(E448=Локализация!$C$125,E448=4),-1,IF(OR(E448=Локализация!$C$126,E448=3),0,IF(OR(E448=Локализация!$C$127,E448=2),2,IF(OR(E448=Локализация!$C$128,E448=1),4)))))</f>
        <v>0</v>
      </c>
      <c r="AA448" s="11" t="b">
        <f>IF(OR(F448=Локализация!$C$118,F448=5),4,IF(OR(F448=Локализация!$C$119,F448=4),2,IF(OR(F448=Локализация!$C$120,F448=3),0,IF(OR(F448=Локализация!$C$121,F448=2),-1,IF(OR(F448=Локализация!$C$122,F448=1),-2)))))</f>
        <v>0</v>
      </c>
      <c r="AB448" s="11" t="b">
        <f>IF(OR(G448=Локализация!$C$124,G448=5),-2,IF(OR(G448=Локализация!$C$125,G448=4),-1,IF(OR(G448=Локализация!$C$126,G448=3),0,IF(OR(G448=Локализация!$C$127,G448=2),2,IF(OR(G448=Локализация!$C$128,G448=1),4)))))</f>
        <v>0</v>
      </c>
      <c r="AC448" s="11" t="b">
        <f>IF(OR(H448=Локализация!$C$118,H448=5),4,IF(OR(H448=Локализация!$C$119,H448=4),2,IF(OR(H448=Локализация!$C$120,H448=3),0,IF(OR(H448=Локализация!$C$121,H448=2),-1,IF(OR(H448=Локализация!$C$122,H448=1),-2)))))</f>
        <v>0</v>
      </c>
      <c r="AD448" s="11" t="b">
        <f>IF(OR(I448=Локализация!$C$124,I448=5),-2,IF(OR(I448=Локализация!$C$125,I448=4),-1,IF(OR(I448=Локализация!$C$126,I448=3),0,IF(OR(I448=Локализация!$C$127,I448=2),2,IF(OR(I448=Локализация!$C$128,I448=1),4)))))</f>
        <v>0</v>
      </c>
      <c r="AE448" s="11" t="b">
        <f>IF(OR(J448=Локализация!$C$118,J448=5),4,IF(OR(J448=Локализация!$C$119,J448=4),2,IF(OR(J448=Локализация!$C$120,J448=3),0,IF(OR(J448=Локализация!$C$121,J448=2),-1,IF(OR(J448=Локализация!$C$122,J448=1),-2)))))</f>
        <v>0</v>
      </c>
      <c r="AF448" s="11" t="b">
        <f>IF(OR(K448=Локализация!$C$124,K448=5),-2,IF(OR(K448=Локализация!$C$125,K448=4),-1,IF(OR(K448=Локализация!$C$126,K448=3),0,IF(OR(K448=Локализация!$C$127,K448=2),2,IF(OR(K448=Локализация!$C$128,K448=1),4)))))</f>
        <v>0</v>
      </c>
      <c r="AG448" s="11" t="b">
        <f>IF(OR(L448=Локализация!$C$118,L448=5),4,IF(OR(L448=Локализация!$C$119,L448=4),2,IF(OR(L448=Локализация!$C$120,L448=3),0,IF(OR(L448=Локализация!$C$121,L448=2),-1,IF(OR(L448=Локализация!$C$122,L448=1),-2)))))</f>
        <v>0</v>
      </c>
      <c r="AH448" s="11" t="b">
        <f>IF(OR(M448=Локализация!$C$124,M448=5),-2,IF(OR(M448=Локализация!$C$125,M448=4),-1,IF(OR(M448=Локализация!$C$126,M448=3),0,IF(OR(M448=Локализация!$C$127,M448=2),2,IF(OR(M448=Локализация!$C$128,M448=1),4)))))</f>
        <v>0</v>
      </c>
      <c r="AI448" s="11" t="b">
        <f>IF(OR(N448=Локализация!$C$118,N448=5),4,IF(OR(N448=Локализация!$C$119,N448=4),2,IF(OR(N448=Локализация!$C$120,N448=3),0,IF(OR(N448=Локализация!$C$121,N448=2),-1,IF(OR(N448=Локализация!$C$122,N448=1),-2)))))</f>
        <v>0</v>
      </c>
      <c r="AJ448" s="11" t="b">
        <f>IF(OR(O448=Локализация!$C$124,O448=5),-2,IF(OR(O448=Локализация!$C$125,O448=4),-1,IF(OR(O448=Локализация!$C$126,O448=3),0,IF(OR(O448=Локализация!$C$127,O448=2),2,IF(OR(O448=Локализация!$C$128,O448=1),4)))))</f>
        <v>0</v>
      </c>
      <c r="AK448" s="11" t="b">
        <f>IF(OR(P448=Локализация!$C$118,P448=5),4,IF(OR(P448=Локализация!$C$119,P448=4),2,IF(OR(P448=Локализация!$C$120,P448=3),0,IF(OR(P448=Локализация!$C$121,P448=2),-1,IF(OR(P448=Локализация!$C$122,P448=1),-2)))))</f>
        <v>0</v>
      </c>
      <c r="AL448" s="11" t="b">
        <f>IF(OR(Q448=Локализация!$C$124,Q448=5),-2,IF(OR(Q448=Локализация!$C$125,Q448=4),-1,IF(OR(Q448=Локализация!$C$126,Q448=3),0,IF(OR(Q448=Локализация!$C$127,Q448=2),2,IF(OR(Q448=Локализация!$C$128,Q448=1),4)))))</f>
        <v>0</v>
      </c>
      <c r="AM448" s="11" t="b">
        <f>IF(OR(R448=Локализация!$C$118,R448=5),4,IF(OR(R448=Локализация!$C$119,R448=4),2,IF(OR(R448=Локализация!$C$120,R448=3),0,IF(OR(R448=Локализация!$C$121,R448=2),-1,IF(OR(R448=Локализация!$C$122,R448=1),-2)))))</f>
        <v>0</v>
      </c>
      <c r="AN448" s="11" t="b">
        <f>IF(OR(S448=Локализация!$C$124,S448=5),-2,IF(OR(S448=Локализация!$C$125,S448=4),-1,IF(OR(S448=Локализация!$C$126,S448=3),0,IF(OR(S448=Локализация!$C$127,S448=2),2,IF(OR(S448=Локализация!$C$128,S448=1),4)))))</f>
        <v>0</v>
      </c>
      <c r="AO448" s="11" t="b">
        <f>IF(OR(T448=Локализация!$C$118,T448=5),4,IF(OR(T448=Локализация!$C$119,T448=4),2,IF(OR(T448=Локализация!$C$120,T448=3),0,IF(OR(T448=Локализация!$C$121,T448=2),-1,IF(OR(T448=Локализация!$C$122,T448=1),-2)))))</f>
        <v>0</v>
      </c>
      <c r="AP448" s="11" t="b">
        <f>IF(OR(U448=Локализация!$C$124,U448=5),-2,IF(OR(U448=Локализация!$C$125,U448=4),-1,IF(OR(U448=Локализация!$C$126,U448=3),0,IF(OR(U448=Локализация!$C$127,U448=2),2,IF(OR(U448=Локализация!$C$128,U448=1),4)))))</f>
        <v>0</v>
      </c>
      <c r="AR448" s="11" t="str">
        <f t="shared" si="127"/>
        <v>ЛОЖЬЛОЖЬ</v>
      </c>
      <c r="AS448" s="11" t="str">
        <f t="shared" si="128"/>
        <v>ЛОЖЬЛОЖЬ</v>
      </c>
      <c r="AT448" s="11" t="str">
        <f t="shared" si="129"/>
        <v>ЛОЖЬЛОЖЬ</v>
      </c>
      <c r="AU448" s="11" t="str">
        <f t="shared" si="130"/>
        <v>ЛОЖЬЛОЖЬ</v>
      </c>
      <c r="AV448" s="11" t="str">
        <f t="shared" si="131"/>
        <v>ЛОЖЬЛОЖЬ</v>
      </c>
      <c r="AW448" s="11" t="str">
        <f t="shared" si="132"/>
        <v>ЛОЖЬЛОЖЬ</v>
      </c>
      <c r="AX448" s="11" t="str">
        <f t="shared" si="133"/>
        <v>ЛОЖЬЛОЖЬ</v>
      </c>
      <c r="AY448" s="11" t="str">
        <f t="shared" si="134"/>
        <v>ЛОЖЬЛОЖЬ</v>
      </c>
      <c r="AZ448" s="11" t="str">
        <f t="shared" si="135"/>
        <v>ЛОЖЬЛОЖЬ</v>
      </c>
      <c r="BA448" s="11" t="str">
        <f t="shared" si="136"/>
        <v>ЛОЖЬЛОЖЬ</v>
      </c>
      <c r="BC448" s="11" t="str">
        <f t="shared" si="137"/>
        <v/>
      </c>
      <c r="BD448" s="11" t="str">
        <f t="shared" si="138"/>
        <v/>
      </c>
      <c r="BE448" s="11" t="str">
        <f t="shared" si="139"/>
        <v/>
      </c>
      <c r="BF448" s="11" t="str">
        <f t="shared" si="140"/>
        <v/>
      </c>
      <c r="BG448" s="11" t="str">
        <f t="shared" si="141"/>
        <v/>
      </c>
      <c r="BH448" s="11" t="str">
        <f t="shared" si="142"/>
        <v/>
      </c>
      <c r="BI448" s="11" t="str">
        <f t="shared" si="143"/>
        <v/>
      </c>
      <c r="BJ448" s="11" t="str">
        <f t="shared" si="144"/>
        <v/>
      </c>
      <c r="BK448" s="11" t="str">
        <f t="shared" si="145"/>
        <v/>
      </c>
      <c r="BL448" s="11" t="str">
        <f t="shared" si="146"/>
        <v/>
      </c>
    </row>
    <row r="449" spans="23:64" x14ac:dyDescent="0.3">
      <c r="W449" s="11" t="b">
        <f>IF(OR(B449=Локализация!$C$118,B449=5),4,IF(OR(B449=Локализация!$C$119,B449=4),2,IF(OR(B449=Локализация!$C$120,B449=3),0,IF(OR(B449=Локализация!$C$121,B449=2),-1,IF(OR(B449=Локализация!$C$122,B449=1),-2)))))</f>
        <v>0</v>
      </c>
      <c r="X449" s="11" t="b">
        <f>IF(OR(C449=Локализация!$C$124,C449=5),-2,IF(OR(C449=Локализация!$C$125,C449=4),-1,IF(OR(C449=Локализация!$C$126,C449=3),0,IF(OR(C449=Локализация!$C$127,C449=2),2,IF(OR(C449=Локализация!$C$128,C449=1),4)))))</f>
        <v>0</v>
      </c>
      <c r="Y449" s="11" t="b">
        <f>IF(OR(D449=Локализация!$C$118,D449=5),4,IF(OR(D449=Локализация!$C$119,D449=4),2,IF(OR(D449=Локализация!$C$120,D449=3),0,IF(OR(D449=Локализация!$C$121,D449=2),-1,IF(OR(D449=Локализация!$C$122,D449=1),-2)))))</f>
        <v>0</v>
      </c>
      <c r="Z449" s="11" t="b">
        <f>IF(OR(E449=Локализация!$C$124,E449=5),-2,IF(OR(E449=Локализация!$C$125,E449=4),-1,IF(OR(E449=Локализация!$C$126,E449=3),0,IF(OR(E449=Локализация!$C$127,E449=2),2,IF(OR(E449=Локализация!$C$128,E449=1),4)))))</f>
        <v>0</v>
      </c>
      <c r="AA449" s="11" t="b">
        <f>IF(OR(F449=Локализация!$C$118,F449=5),4,IF(OR(F449=Локализация!$C$119,F449=4),2,IF(OR(F449=Локализация!$C$120,F449=3),0,IF(OR(F449=Локализация!$C$121,F449=2),-1,IF(OR(F449=Локализация!$C$122,F449=1),-2)))))</f>
        <v>0</v>
      </c>
      <c r="AB449" s="11" t="b">
        <f>IF(OR(G449=Локализация!$C$124,G449=5),-2,IF(OR(G449=Локализация!$C$125,G449=4),-1,IF(OR(G449=Локализация!$C$126,G449=3),0,IF(OR(G449=Локализация!$C$127,G449=2),2,IF(OR(G449=Локализация!$C$128,G449=1),4)))))</f>
        <v>0</v>
      </c>
      <c r="AC449" s="11" t="b">
        <f>IF(OR(H449=Локализация!$C$118,H449=5),4,IF(OR(H449=Локализация!$C$119,H449=4),2,IF(OR(H449=Локализация!$C$120,H449=3),0,IF(OR(H449=Локализация!$C$121,H449=2),-1,IF(OR(H449=Локализация!$C$122,H449=1),-2)))))</f>
        <v>0</v>
      </c>
      <c r="AD449" s="11" t="b">
        <f>IF(OR(I449=Локализация!$C$124,I449=5),-2,IF(OR(I449=Локализация!$C$125,I449=4),-1,IF(OR(I449=Локализация!$C$126,I449=3),0,IF(OR(I449=Локализация!$C$127,I449=2),2,IF(OR(I449=Локализация!$C$128,I449=1),4)))))</f>
        <v>0</v>
      </c>
      <c r="AE449" s="11" t="b">
        <f>IF(OR(J449=Локализация!$C$118,J449=5),4,IF(OR(J449=Локализация!$C$119,J449=4),2,IF(OR(J449=Локализация!$C$120,J449=3),0,IF(OR(J449=Локализация!$C$121,J449=2),-1,IF(OR(J449=Локализация!$C$122,J449=1),-2)))))</f>
        <v>0</v>
      </c>
      <c r="AF449" s="11" t="b">
        <f>IF(OR(K449=Локализация!$C$124,K449=5),-2,IF(OR(K449=Локализация!$C$125,K449=4),-1,IF(OR(K449=Локализация!$C$126,K449=3),0,IF(OR(K449=Локализация!$C$127,K449=2),2,IF(OR(K449=Локализация!$C$128,K449=1),4)))))</f>
        <v>0</v>
      </c>
      <c r="AG449" s="11" t="b">
        <f>IF(OR(L449=Локализация!$C$118,L449=5),4,IF(OR(L449=Локализация!$C$119,L449=4),2,IF(OR(L449=Локализация!$C$120,L449=3),0,IF(OR(L449=Локализация!$C$121,L449=2),-1,IF(OR(L449=Локализация!$C$122,L449=1),-2)))))</f>
        <v>0</v>
      </c>
      <c r="AH449" s="11" t="b">
        <f>IF(OR(M449=Локализация!$C$124,M449=5),-2,IF(OR(M449=Локализация!$C$125,M449=4),-1,IF(OR(M449=Локализация!$C$126,M449=3),0,IF(OR(M449=Локализация!$C$127,M449=2),2,IF(OR(M449=Локализация!$C$128,M449=1),4)))))</f>
        <v>0</v>
      </c>
      <c r="AI449" s="11" t="b">
        <f>IF(OR(N449=Локализация!$C$118,N449=5),4,IF(OR(N449=Локализация!$C$119,N449=4),2,IF(OR(N449=Локализация!$C$120,N449=3),0,IF(OR(N449=Локализация!$C$121,N449=2),-1,IF(OR(N449=Локализация!$C$122,N449=1),-2)))))</f>
        <v>0</v>
      </c>
      <c r="AJ449" s="11" t="b">
        <f>IF(OR(O449=Локализация!$C$124,O449=5),-2,IF(OR(O449=Локализация!$C$125,O449=4),-1,IF(OR(O449=Локализация!$C$126,O449=3),0,IF(OR(O449=Локализация!$C$127,O449=2),2,IF(OR(O449=Локализация!$C$128,O449=1),4)))))</f>
        <v>0</v>
      </c>
      <c r="AK449" s="11" t="b">
        <f>IF(OR(P449=Локализация!$C$118,P449=5),4,IF(OR(P449=Локализация!$C$119,P449=4),2,IF(OR(P449=Локализация!$C$120,P449=3),0,IF(OR(P449=Локализация!$C$121,P449=2),-1,IF(OR(P449=Локализация!$C$122,P449=1),-2)))))</f>
        <v>0</v>
      </c>
      <c r="AL449" s="11" t="b">
        <f>IF(OR(Q449=Локализация!$C$124,Q449=5),-2,IF(OR(Q449=Локализация!$C$125,Q449=4),-1,IF(OR(Q449=Локализация!$C$126,Q449=3),0,IF(OR(Q449=Локализация!$C$127,Q449=2),2,IF(OR(Q449=Локализация!$C$128,Q449=1),4)))))</f>
        <v>0</v>
      </c>
      <c r="AM449" s="11" t="b">
        <f>IF(OR(R449=Локализация!$C$118,R449=5),4,IF(OR(R449=Локализация!$C$119,R449=4),2,IF(OR(R449=Локализация!$C$120,R449=3),0,IF(OR(R449=Локализация!$C$121,R449=2),-1,IF(OR(R449=Локализация!$C$122,R449=1),-2)))))</f>
        <v>0</v>
      </c>
      <c r="AN449" s="11" t="b">
        <f>IF(OR(S449=Локализация!$C$124,S449=5),-2,IF(OR(S449=Локализация!$C$125,S449=4),-1,IF(OR(S449=Локализация!$C$126,S449=3),0,IF(OR(S449=Локализация!$C$127,S449=2),2,IF(OR(S449=Локализация!$C$128,S449=1),4)))))</f>
        <v>0</v>
      </c>
      <c r="AO449" s="11" t="b">
        <f>IF(OR(T449=Локализация!$C$118,T449=5),4,IF(OR(T449=Локализация!$C$119,T449=4),2,IF(OR(T449=Локализация!$C$120,T449=3),0,IF(OR(T449=Локализация!$C$121,T449=2),-1,IF(OR(T449=Локализация!$C$122,T449=1),-2)))))</f>
        <v>0</v>
      </c>
      <c r="AP449" s="11" t="b">
        <f>IF(OR(U449=Локализация!$C$124,U449=5),-2,IF(OR(U449=Локализация!$C$125,U449=4),-1,IF(OR(U449=Локализация!$C$126,U449=3),0,IF(OR(U449=Локализация!$C$127,U449=2),2,IF(OR(U449=Локализация!$C$128,U449=1),4)))))</f>
        <v>0</v>
      </c>
      <c r="AR449" s="11" t="str">
        <f t="shared" si="127"/>
        <v>ЛОЖЬЛОЖЬ</v>
      </c>
      <c r="AS449" s="11" t="str">
        <f t="shared" si="128"/>
        <v>ЛОЖЬЛОЖЬ</v>
      </c>
      <c r="AT449" s="11" t="str">
        <f t="shared" si="129"/>
        <v>ЛОЖЬЛОЖЬ</v>
      </c>
      <c r="AU449" s="11" t="str">
        <f t="shared" si="130"/>
        <v>ЛОЖЬЛОЖЬ</v>
      </c>
      <c r="AV449" s="11" t="str">
        <f t="shared" si="131"/>
        <v>ЛОЖЬЛОЖЬ</v>
      </c>
      <c r="AW449" s="11" t="str">
        <f t="shared" si="132"/>
        <v>ЛОЖЬЛОЖЬ</v>
      </c>
      <c r="AX449" s="11" t="str">
        <f t="shared" si="133"/>
        <v>ЛОЖЬЛОЖЬ</v>
      </c>
      <c r="AY449" s="11" t="str">
        <f t="shared" si="134"/>
        <v>ЛОЖЬЛОЖЬ</v>
      </c>
      <c r="AZ449" s="11" t="str">
        <f t="shared" si="135"/>
        <v>ЛОЖЬЛОЖЬ</v>
      </c>
      <c r="BA449" s="11" t="str">
        <f t="shared" si="136"/>
        <v>ЛОЖЬЛОЖЬ</v>
      </c>
      <c r="BC449" s="11" t="str">
        <f t="shared" si="137"/>
        <v/>
      </c>
      <c r="BD449" s="11" t="str">
        <f t="shared" si="138"/>
        <v/>
      </c>
      <c r="BE449" s="11" t="str">
        <f t="shared" si="139"/>
        <v/>
      </c>
      <c r="BF449" s="11" t="str">
        <f t="shared" si="140"/>
        <v/>
      </c>
      <c r="BG449" s="11" t="str">
        <f t="shared" si="141"/>
        <v/>
      </c>
      <c r="BH449" s="11" t="str">
        <f t="shared" si="142"/>
        <v/>
      </c>
      <c r="BI449" s="11" t="str">
        <f t="shared" si="143"/>
        <v/>
      </c>
      <c r="BJ449" s="11" t="str">
        <f t="shared" si="144"/>
        <v/>
      </c>
      <c r="BK449" s="11" t="str">
        <f t="shared" si="145"/>
        <v/>
      </c>
      <c r="BL449" s="11" t="str">
        <f t="shared" si="146"/>
        <v/>
      </c>
    </row>
    <row r="450" spans="23:64" x14ac:dyDescent="0.3">
      <c r="W450" s="11" t="b">
        <f>IF(OR(B450=Локализация!$C$118,B450=5),4,IF(OR(B450=Локализация!$C$119,B450=4),2,IF(OR(B450=Локализация!$C$120,B450=3),0,IF(OR(B450=Локализация!$C$121,B450=2),-1,IF(OR(B450=Локализация!$C$122,B450=1),-2)))))</f>
        <v>0</v>
      </c>
      <c r="X450" s="11" t="b">
        <f>IF(OR(C450=Локализация!$C$124,C450=5),-2,IF(OR(C450=Локализация!$C$125,C450=4),-1,IF(OR(C450=Локализация!$C$126,C450=3),0,IF(OR(C450=Локализация!$C$127,C450=2),2,IF(OR(C450=Локализация!$C$128,C450=1),4)))))</f>
        <v>0</v>
      </c>
      <c r="Y450" s="11" t="b">
        <f>IF(OR(D450=Локализация!$C$118,D450=5),4,IF(OR(D450=Локализация!$C$119,D450=4),2,IF(OR(D450=Локализация!$C$120,D450=3),0,IF(OR(D450=Локализация!$C$121,D450=2),-1,IF(OR(D450=Локализация!$C$122,D450=1),-2)))))</f>
        <v>0</v>
      </c>
      <c r="Z450" s="11" t="b">
        <f>IF(OR(E450=Локализация!$C$124,E450=5),-2,IF(OR(E450=Локализация!$C$125,E450=4),-1,IF(OR(E450=Локализация!$C$126,E450=3),0,IF(OR(E450=Локализация!$C$127,E450=2),2,IF(OR(E450=Локализация!$C$128,E450=1),4)))))</f>
        <v>0</v>
      </c>
      <c r="AA450" s="11" t="b">
        <f>IF(OR(F450=Локализация!$C$118,F450=5),4,IF(OR(F450=Локализация!$C$119,F450=4),2,IF(OR(F450=Локализация!$C$120,F450=3),0,IF(OR(F450=Локализация!$C$121,F450=2),-1,IF(OR(F450=Локализация!$C$122,F450=1),-2)))))</f>
        <v>0</v>
      </c>
      <c r="AB450" s="11" t="b">
        <f>IF(OR(G450=Локализация!$C$124,G450=5),-2,IF(OR(G450=Локализация!$C$125,G450=4),-1,IF(OR(G450=Локализация!$C$126,G450=3),0,IF(OR(G450=Локализация!$C$127,G450=2),2,IF(OR(G450=Локализация!$C$128,G450=1),4)))))</f>
        <v>0</v>
      </c>
      <c r="AC450" s="11" t="b">
        <f>IF(OR(H450=Локализация!$C$118,H450=5),4,IF(OR(H450=Локализация!$C$119,H450=4),2,IF(OR(H450=Локализация!$C$120,H450=3),0,IF(OR(H450=Локализация!$C$121,H450=2),-1,IF(OR(H450=Локализация!$C$122,H450=1),-2)))))</f>
        <v>0</v>
      </c>
      <c r="AD450" s="11" t="b">
        <f>IF(OR(I450=Локализация!$C$124,I450=5),-2,IF(OR(I450=Локализация!$C$125,I450=4),-1,IF(OR(I450=Локализация!$C$126,I450=3),0,IF(OR(I450=Локализация!$C$127,I450=2),2,IF(OR(I450=Локализация!$C$128,I450=1),4)))))</f>
        <v>0</v>
      </c>
      <c r="AE450" s="11" t="b">
        <f>IF(OR(J450=Локализация!$C$118,J450=5),4,IF(OR(J450=Локализация!$C$119,J450=4),2,IF(OR(J450=Локализация!$C$120,J450=3),0,IF(OR(J450=Локализация!$C$121,J450=2),-1,IF(OR(J450=Локализация!$C$122,J450=1),-2)))))</f>
        <v>0</v>
      </c>
      <c r="AF450" s="11" t="b">
        <f>IF(OR(K450=Локализация!$C$124,K450=5),-2,IF(OR(K450=Локализация!$C$125,K450=4),-1,IF(OR(K450=Локализация!$C$126,K450=3),0,IF(OR(K450=Локализация!$C$127,K450=2),2,IF(OR(K450=Локализация!$C$128,K450=1),4)))))</f>
        <v>0</v>
      </c>
      <c r="AG450" s="11" t="b">
        <f>IF(OR(L450=Локализация!$C$118,L450=5),4,IF(OR(L450=Локализация!$C$119,L450=4),2,IF(OR(L450=Локализация!$C$120,L450=3),0,IF(OR(L450=Локализация!$C$121,L450=2),-1,IF(OR(L450=Локализация!$C$122,L450=1),-2)))))</f>
        <v>0</v>
      </c>
      <c r="AH450" s="11" t="b">
        <f>IF(OR(M450=Локализация!$C$124,M450=5),-2,IF(OR(M450=Локализация!$C$125,M450=4),-1,IF(OR(M450=Локализация!$C$126,M450=3),0,IF(OR(M450=Локализация!$C$127,M450=2),2,IF(OR(M450=Локализация!$C$128,M450=1),4)))))</f>
        <v>0</v>
      </c>
      <c r="AI450" s="11" t="b">
        <f>IF(OR(N450=Локализация!$C$118,N450=5),4,IF(OR(N450=Локализация!$C$119,N450=4),2,IF(OR(N450=Локализация!$C$120,N450=3),0,IF(OR(N450=Локализация!$C$121,N450=2),-1,IF(OR(N450=Локализация!$C$122,N450=1),-2)))))</f>
        <v>0</v>
      </c>
      <c r="AJ450" s="11" t="b">
        <f>IF(OR(O450=Локализация!$C$124,O450=5),-2,IF(OR(O450=Локализация!$C$125,O450=4),-1,IF(OR(O450=Локализация!$C$126,O450=3),0,IF(OR(O450=Локализация!$C$127,O450=2),2,IF(OR(O450=Локализация!$C$128,O450=1),4)))))</f>
        <v>0</v>
      </c>
      <c r="AK450" s="11" t="b">
        <f>IF(OR(P450=Локализация!$C$118,P450=5),4,IF(OR(P450=Локализация!$C$119,P450=4),2,IF(OR(P450=Локализация!$C$120,P450=3),0,IF(OR(P450=Локализация!$C$121,P450=2),-1,IF(OR(P450=Локализация!$C$122,P450=1),-2)))))</f>
        <v>0</v>
      </c>
      <c r="AL450" s="11" t="b">
        <f>IF(OR(Q450=Локализация!$C$124,Q450=5),-2,IF(OR(Q450=Локализация!$C$125,Q450=4),-1,IF(OR(Q450=Локализация!$C$126,Q450=3),0,IF(OR(Q450=Локализация!$C$127,Q450=2),2,IF(OR(Q450=Локализация!$C$128,Q450=1),4)))))</f>
        <v>0</v>
      </c>
      <c r="AM450" s="11" t="b">
        <f>IF(OR(R450=Локализация!$C$118,R450=5),4,IF(OR(R450=Локализация!$C$119,R450=4),2,IF(OR(R450=Локализация!$C$120,R450=3),0,IF(OR(R450=Локализация!$C$121,R450=2),-1,IF(OR(R450=Локализация!$C$122,R450=1),-2)))))</f>
        <v>0</v>
      </c>
      <c r="AN450" s="11" t="b">
        <f>IF(OR(S450=Локализация!$C$124,S450=5),-2,IF(OR(S450=Локализация!$C$125,S450=4),-1,IF(OR(S450=Локализация!$C$126,S450=3),0,IF(OR(S450=Локализация!$C$127,S450=2),2,IF(OR(S450=Локализация!$C$128,S450=1),4)))))</f>
        <v>0</v>
      </c>
      <c r="AO450" s="11" t="b">
        <f>IF(OR(T450=Локализация!$C$118,T450=5),4,IF(OR(T450=Локализация!$C$119,T450=4),2,IF(OR(T450=Локализация!$C$120,T450=3),0,IF(OR(T450=Локализация!$C$121,T450=2),-1,IF(OR(T450=Локализация!$C$122,T450=1),-2)))))</f>
        <v>0</v>
      </c>
      <c r="AP450" s="11" t="b">
        <f>IF(OR(U450=Локализация!$C$124,U450=5),-2,IF(OR(U450=Локализация!$C$125,U450=4),-1,IF(OR(U450=Локализация!$C$126,U450=3),0,IF(OR(U450=Локализация!$C$127,U450=2),2,IF(OR(U450=Локализация!$C$128,U450=1),4)))))</f>
        <v>0</v>
      </c>
      <c r="AR450" s="11" t="str">
        <f t="shared" si="127"/>
        <v>ЛОЖЬЛОЖЬ</v>
      </c>
      <c r="AS450" s="11" t="str">
        <f t="shared" si="128"/>
        <v>ЛОЖЬЛОЖЬ</v>
      </c>
      <c r="AT450" s="11" t="str">
        <f t="shared" si="129"/>
        <v>ЛОЖЬЛОЖЬ</v>
      </c>
      <c r="AU450" s="11" t="str">
        <f t="shared" si="130"/>
        <v>ЛОЖЬЛОЖЬ</v>
      </c>
      <c r="AV450" s="11" t="str">
        <f t="shared" si="131"/>
        <v>ЛОЖЬЛОЖЬ</v>
      </c>
      <c r="AW450" s="11" t="str">
        <f t="shared" si="132"/>
        <v>ЛОЖЬЛОЖЬ</v>
      </c>
      <c r="AX450" s="11" t="str">
        <f t="shared" si="133"/>
        <v>ЛОЖЬЛОЖЬ</v>
      </c>
      <c r="AY450" s="11" t="str">
        <f t="shared" si="134"/>
        <v>ЛОЖЬЛОЖЬ</v>
      </c>
      <c r="AZ450" s="11" t="str">
        <f t="shared" si="135"/>
        <v>ЛОЖЬЛОЖЬ</v>
      </c>
      <c r="BA450" s="11" t="str">
        <f t="shared" si="136"/>
        <v>ЛОЖЬЛОЖЬ</v>
      </c>
      <c r="BC450" s="11" t="str">
        <f t="shared" si="137"/>
        <v/>
      </c>
      <c r="BD450" s="11" t="str">
        <f t="shared" si="138"/>
        <v/>
      </c>
      <c r="BE450" s="11" t="str">
        <f t="shared" si="139"/>
        <v/>
      </c>
      <c r="BF450" s="11" t="str">
        <f t="shared" si="140"/>
        <v/>
      </c>
      <c r="BG450" s="11" t="str">
        <f t="shared" si="141"/>
        <v/>
      </c>
      <c r="BH450" s="11" t="str">
        <f t="shared" si="142"/>
        <v/>
      </c>
      <c r="BI450" s="11" t="str">
        <f t="shared" si="143"/>
        <v/>
      </c>
      <c r="BJ450" s="11" t="str">
        <f t="shared" si="144"/>
        <v/>
      </c>
      <c r="BK450" s="11" t="str">
        <f t="shared" si="145"/>
        <v/>
      </c>
      <c r="BL450" s="11" t="str">
        <f t="shared" si="146"/>
        <v/>
      </c>
    </row>
    <row r="451" spans="23:64" x14ac:dyDescent="0.3">
      <c r="W451" s="11" t="b">
        <f>IF(OR(B451=Локализация!$C$118,B451=5),4,IF(OR(B451=Локализация!$C$119,B451=4),2,IF(OR(B451=Локализация!$C$120,B451=3),0,IF(OR(B451=Локализация!$C$121,B451=2),-1,IF(OR(B451=Локализация!$C$122,B451=1),-2)))))</f>
        <v>0</v>
      </c>
      <c r="X451" s="11" t="b">
        <f>IF(OR(C451=Локализация!$C$124,C451=5),-2,IF(OR(C451=Локализация!$C$125,C451=4),-1,IF(OR(C451=Локализация!$C$126,C451=3),0,IF(OR(C451=Локализация!$C$127,C451=2),2,IF(OR(C451=Локализация!$C$128,C451=1),4)))))</f>
        <v>0</v>
      </c>
      <c r="Y451" s="11" t="b">
        <f>IF(OR(D451=Локализация!$C$118,D451=5),4,IF(OR(D451=Локализация!$C$119,D451=4),2,IF(OR(D451=Локализация!$C$120,D451=3),0,IF(OR(D451=Локализация!$C$121,D451=2),-1,IF(OR(D451=Локализация!$C$122,D451=1),-2)))))</f>
        <v>0</v>
      </c>
      <c r="Z451" s="11" t="b">
        <f>IF(OR(E451=Локализация!$C$124,E451=5),-2,IF(OR(E451=Локализация!$C$125,E451=4),-1,IF(OR(E451=Локализация!$C$126,E451=3),0,IF(OR(E451=Локализация!$C$127,E451=2),2,IF(OR(E451=Локализация!$C$128,E451=1),4)))))</f>
        <v>0</v>
      </c>
      <c r="AA451" s="11" t="b">
        <f>IF(OR(F451=Локализация!$C$118,F451=5),4,IF(OR(F451=Локализация!$C$119,F451=4),2,IF(OR(F451=Локализация!$C$120,F451=3),0,IF(OR(F451=Локализация!$C$121,F451=2),-1,IF(OR(F451=Локализация!$C$122,F451=1),-2)))))</f>
        <v>0</v>
      </c>
      <c r="AB451" s="11" t="b">
        <f>IF(OR(G451=Локализация!$C$124,G451=5),-2,IF(OR(G451=Локализация!$C$125,G451=4),-1,IF(OR(G451=Локализация!$C$126,G451=3),0,IF(OR(G451=Локализация!$C$127,G451=2),2,IF(OR(G451=Локализация!$C$128,G451=1),4)))))</f>
        <v>0</v>
      </c>
      <c r="AC451" s="11" t="b">
        <f>IF(OR(H451=Локализация!$C$118,H451=5),4,IF(OR(H451=Локализация!$C$119,H451=4),2,IF(OR(H451=Локализация!$C$120,H451=3),0,IF(OR(H451=Локализация!$C$121,H451=2),-1,IF(OR(H451=Локализация!$C$122,H451=1),-2)))))</f>
        <v>0</v>
      </c>
      <c r="AD451" s="11" t="b">
        <f>IF(OR(I451=Локализация!$C$124,I451=5),-2,IF(OR(I451=Локализация!$C$125,I451=4),-1,IF(OR(I451=Локализация!$C$126,I451=3),0,IF(OR(I451=Локализация!$C$127,I451=2),2,IF(OR(I451=Локализация!$C$128,I451=1),4)))))</f>
        <v>0</v>
      </c>
      <c r="AE451" s="11" t="b">
        <f>IF(OR(J451=Локализация!$C$118,J451=5),4,IF(OR(J451=Локализация!$C$119,J451=4),2,IF(OR(J451=Локализация!$C$120,J451=3),0,IF(OR(J451=Локализация!$C$121,J451=2),-1,IF(OR(J451=Локализация!$C$122,J451=1),-2)))))</f>
        <v>0</v>
      </c>
      <c r="AF451" s="11" t="b">
        <f>IF(OR(K451=Локализация!$C$124,K451=5),-2,IF(OR(K451=Локализация!$C$125,K451=4),-1,IF(OR(K451=Локализация!$C$126,K451=3),0,IF(OR(K451=Локализация!$C$127,K451=2),2,IF(OR(K451=Локализация!$C$128,K451=1),4)))))</f>
        <v>0</v>
      </c>
      <c r="AG451" s="11" t="b">
        <f>IF(OR(L451=Локализация!$C$118,L451=5),4,IF(OR(L451=Локализация!$C$119,L451=4),2,IF(OR(L451=Локализация!$C$120,L451=3),0,IF(OR(L451=Локализация!$C$121,L451=2),-1,IF(OR(L451=Локализация!$C$122,L451=1),-2)))))</f>
        <v>0</v>
      </c>
      <c r="AH451" s="11" t="b">
        <f>IF(OR(M451=Локализация!$C$124,M451=5),-2,IF(OR(M451=Локализация!$C$125,M451=4),-1,IF(OR(M451=Локализация!$C$126,M451=3),0,IF(OR(M451=Локализация!$C$127,M451=2),2,IF(OR(M451=Локализация!$C$128,M451=1),4)))))</f>
        <v>0</v>
      </c>
      <c r="AI451" s="11" t="b">
        <f>IF(OR(N451=Локализация!$C$118,N451=5),4,IF(OR(N451=Локализация!$C$119,N451=4),2,IF(OR(N451=Локализация!$C$120,N451=3),0,IF(OR(N451=Локализация!$C$121,N451=2),-1,IF(OR(N451=Локализация!$C$122,N451=1),-2)))))</f>
        <v>0</v>
      </c>
      <c r="AJ451" s="11" t="b">
        <f>IF(OR(O451=Локализация!$C$124,O451=5),-2,IF(OR(O451=Локализация!$C$125,O451=4),-1,IF(OR(O451=Локализация!$C$126,O451=3),0,IF(OR(O451=Локализация!$C$127,O451=2),2,IF(OR(O451=Локализация!$C$128,O451=1),4)))))</f>
        <v>0</v>
      </c>
      <c r="AK451" s="11" t="b">
        <f>IF(OR(P451=Локализация!$C$118,P451=5),4,IF(OR(P451=Локализация!$C$119,P451=4),2,IF(OR(P451=Локализация!$C$120,P451=3),0,IF(OR(P451=Локализация!$C$121,P451=2),-1,IF(OR(P451=Локализация!$C$122,P451=1),-2)))))</f>
        <v>0</v>
      </c>
      <c r="AL451" s="11" t="b">
        <f>IF(OR(Q451=Локализация!$C$124,Q451=5),-2,IF(OR(Q451=Локализация!$C$125,Q451=4),-1,IF(OR(Q451=Локализация!$C$126,Q451=3),0,IF(OR(Q451=Локализация!$C$127,Q451=2),2,IF(OR(Q451=Локализация!$C$128,Q451=1),4)))))</f>
        <v>0</v>
      </c>
      <c r="AM451" s="11" t="b">
        <f>IF(OR(R451=Локализация!$C$118,R451=5),4,IF(OR(R451=Локализация!$C$119,R451=4),2,IF(OR(R451=Локализация!$C$120,R451=3),0,IF(OR(R451=Локализация!$C$121,R451=2),-1,IF(OR(R451=Локализация!$C$122,R451=1),-2)))))</f>
        <v>0</v>
      </c>
      <c r="AN451" s="11" t="b">
        <f>IF(OR(S451=Локализация!$C$124,S451=5),-2,IF(OR(S451=Локализация!$C$125,S451=4),-1,IF(OR(S451=Локализация!$C$126,S451=3),0,IF(OR(S451=Локализация!$C$127,S451=2),2,IF(OR(S451=Локализация!$C$128,S451=1),4)))))</f>
        <v>0</v>
      </c>
      <c r="AO451" s="11" t="b">
        <f>IF(OR(T451=Локализация!$C$118,T451=5),4,IF(OR(T451=Локализация!$C$119,T451=4),2,IF(OR(T451=Локализация!$C$120,T451=3),0,IF(OR(T451=Локализация!$C$121,T451=2),-1,IF(OR(T451=Локализация!$C$122,T451=1),-2)))))</f>
        <v>0</v>
      </c>
      <c r="AP451" s="11" t="b">
        <f>IF(OR(U451=Локализация!$C$124,U451=5),-2,IF(OR(U451=Локализация!$C$125,U451=4),-1,IF(OR(U451=Локализация!$C$126,U451=3),0,IF(OR(U451=Локализация!$C$127,U451=2),2,IF(OR(U451=Локализация!$C$128,U451=1),4)))))</f>
        <v>0</v>
      </c>
      <c r="AR451" s="11" t="str">
        <f t="shared" si="127"/>
        <v>ЛОЖЬЛОЖЬ</v>
      </c>
      <c r="AS451" s="11" t="str">
        <f t="shared" si="128"/>
        <v>ЛОЖЬЛОЖЬ</v>
      </c>
      <c r="AT451" s="11" t="str">
        <f t="shared" si="129"/>
        <v>ЛОЖЬЛОЖЬ</v>
      </c>
      <c r="AU451" s="11" t="str">
        <f t="shared" si="130"/>
        <v>ЛОЖЬЛОЖЬ</v>
      </c>
      <c r="AV451" s="11" t="str">
        <f t="shared" si="131"/>
        <v>ЛОЖЬЛОЖЬ</v>
      </c>
      <c r="AW451" s="11" t="str">
        <f t="shared" si="132"/>
        <v>ЛОЖЬЛОЖЬ</v>
      </c>
      <c r="AX451" s="11" t="str">
        <f t="shared" si="133"/>
        <v>ЛОЖЬЛОЖЬ</v>
      </c>
      <c r="AY451" s="11" t="str">
        <f t="shared" si="134"/>
        <v>ЛОЖЬЛОЖЬ</v>
      </c>
      <c r="AZ451" s="11" t="str">
        <f t="shared" si="135"/>
        <v>ЛОЖЬЛОЖЬ</v>
      </c>
      <c r="BA451" s="11" t="str">
        <f t="shared" si="136"/>
        <v>ЛОЖЬЛОЖЬ</v>
      </c>
      <c r="BC451" s="11" t="str">
        <f t="shared" si="137"/>
        <v/>
      </c>
      <c r="BD451" s="11" t="str">
        <f t="shared" si="138"/>
        <v/>
      </c>
      <c r="BE451" s="11" t="str">
        <f t="shared" si="139"/>
        <v/>
      </c>
      <c r="BF451" s="11" t="str">
        <f t="shared" si="140"/>
        <v/>
      </c>
      <c r="BG451" s="11" t="str">
        <f t="shared" si="141"/>
        <v/>
      </c>
      <c r="BH451" s="11" t="str">
        <f t="shared" si="142"/>
        <v/>
      </c>
      <c r="BI451" s="11" t="str">
        <f t="shared" si="143"/>
        <v/>
      </c>
      <c r="BJ451" s="11" t="str">
        <f t="shared" si="144"/>
        <v/>
      </c>
      <c r="BK451" s="11" t="str">
        <f t="shared" si="145"/>
        <v/>
      </c>
      <c r="BL451" s="11" t="str">
        <f t="shared" si="146"/>
        <v/>
      </c>
    </row>
    <row r="452" spans="23:64" x14ac:dyDescent="0.3">
      <c r="W452" s="11" t="b">
        <f>IF(OR(B452=Локализация!$C$118,B452=5),4,IF(OR(B452=Локализация!$C$119,B452=4),2,IF(OR(B452=Локализация!$C$120,B452=3),0,IF(OR(B452=Локализация!$C$121,B452=2),-1,IF(OR(B452=Локализация!$C$122,B452=1),-2)))))</f>
        <v>0</v>
      </c>
      <c r="X452" s="11" t="b">
        <f>IF(OR(C452=Локализация!$C$124,C452=5),-2,IF(OR(C452=Локализация!$C$125,C452=4),-1,IF(OR(C452=Локализация!$C$126,C452=3),0,IF(OR(C452=Локализация!$C$127,C452=2),2,IF(OR(C452=Локализация!$C$128,C452=1),4)))))</f>
        <v>0</v>
      </c>
      <c r="Y452" s="11" t="b">
        <f>IF(OR(D452=Локализация!$C$118,D452=5),4,IF(OR(D452=Локализация!$C$119,D452=4),2,IF(OR(D452=Локализация!$C$120,D452=3),0,IF(OR(D452=Локализация!$C$121,D452=2),-1,IF(OR(D452=Локализация!$C$122,D452=1),-2)))))</f>
        <v>0</v>
      </c>
      <c r="Z452" s="11" t="b">
        <f>IF(OR(E452=Локализация!$C$124,E452=5),-2,IF(OR(E452=Локализация!$C$125,E452=4),-1,IF(OR(E452=Локализация!$C$126,E452=3),0,IF(OR(E452=Локализация!$C$127,E452=2),2,IF(OR(E452=Локализация!$C$128,E452=1),4)))))</f>
        <v>0</v>
      </c>
      <c r="AA452" s="11" t="b">
        <f>IF(OR(F452=Локализация!$C$118,F452=5),4,IF(OR(F452=Локализация!$C$119,F452=4),2,IF(OR(F452=Локализация!$C$120,F452=3),0,IF(OR(F452=Локализация!$C$121,F452=2),-1,IF(OR(F452=Локализация!$C$122,F452=1),-2)))))</f>
        <v>0</v>
      </c>
      <c r="AB452" s="11" t="b">
        <f>IF(OR(G452=Локализация!$C$124,G452=5),-2,IF(OR(G452=Локализация!$C$125,G452=4),-1,IF(OR(G452=Локализация!$C$126,G452=3),0,IF(OR(G452=Локализация!$C$127,G452=2),2,IF(OR(G452=Локализация!$C$128,G452=1),4)))))</f>
        <v>0</v>
      </c>
      <c r="AC452" s="11" t="b">
        <f>IF(OR(H452=Локализация!$C$118,H452=5),4,IF(OR(H452=Локализация!$C$119,H452=4),2,IF(OR(H452=Локализация!$C$120,H452=3),0,IF(OR(H452=Локализация!$C$121,H452=2),-1,IF(OR(H452=Локализация!$C$122,H452=1),-2)))))</f>
        <v>0</v>
      </c>
      <c r="AD452" s="11" t="b">
        <f>IF(OR(I452=Локализация!$C$124,I452=5),-2,IF(OR(I452=Локализация!$C$125,I452=4),-1,IF(OR(I452=Локализация!$C$126,I452=3),0,IF(OR(I452=Локализация!$C$127,I452=2),2,IF(OR(I452=Локализация!$C$128,I452=1),4)))))</f>
        <v>0</v>
      </c>
      <c r="AE452" s="11" t="b">
        <f>IF(OR(J452=Локализация!$C$118,J452=5),4,IF(OR(J452=Локализация!$C$119,J452=4),2,IF(OR(J452=Локализация!$C$120,J452=3),0,IF(OR(J452=Локализация!$C$121,J452=2),-1,IF(OR(J452=Локализация!$C$122,J452=1),-2)))))</f>
        <v>0</v>
      </c>
      <c r="AF452" s="11" t="b">
        <f>IF(OR(K452=Локализация!$C$124,K452=5),-2,IF(OR(K452=Локализация!$C$125,K452=4),-1,IF(OR(K452=Локализация!$C$126,K452=3),0,IF(OR(K452=Локализация!$C$127,K452=2),2,IF(OR(K452=Локализация!$C$128,K452=1),4)))))</f>
        <v>0</v>
      </c>
      <c r="AG452" s="11" t="b">
        <f>IF(OR(L452=Локализация!$C$118,L452=5),4,IF(OR(L452=Локализация!$C$119,L452=4),2,IF(OR(L452=Локализация!$C$120,L452=3),0,IF(OR(L452=Локализация!$C$121,L452=2),-1,IF(OR(L452=Локализация!$C$122,L452=1),-2)))))</f>
        <v>0</v>
      </c>
      <c r="AH452" s="11" t="b">
        <f>IF(OR(M452=Локализация!$C$124,M452=5),-2,IF(OR(M452=Локализация!$C$125,M452=4),-1,IF(OR(M452=Локализация!$C$126,M452=3),0,IF(OR(M452=Локализация!$C$127,M452=2),2,IF(OR(M452=Локализация!$C$128,M452=1),4)))))</f>
        <v>0</v>
      </c>
      <c r="AI452" s="11" t="b">
        <f>IF(OR(N452=Локализация!$C$118,N452=5),4,IF(OR(N452=Локализация!$C$119,N452=4),2,IF(OR(N452=Локализация!$C$120,N452=3),0,IF(OR(N452=Локализация!$C$121,N452=2),-1,IF(OR(N452=Локализация!$C$122,N452=1),-2)))))</f>
        <v>0</v>
      </c>
      <c r="AJ452" s="11" t="b">
        <f>IF(OR(O452=Локализация!$C$124,O452=5),-2,IF(OR(O452=Локализация!$C$125,O452=4),-1,IF(OR(O452=Локализация!$C$126,O452=3),0,IF(OR(O452=Локализация!$C$127,O452=2),2,IF(OR(O452=Локализация!$C$128,O452=1),4)))))</f>
        <v>0</v>
      </c>
      <c r="AK452" s="11" t="b">
        <f>IF(OR(P452=Локализация!$C$118,P452=5),4,IF(OR(P452=Локализация!$C$119,P452=4),2,IF(OR(P452=Локализация!$C$120,P452=3),0,IF(OR(P452=Локализация!$C$121,P452=2),-1,IF(OR(P452=Локализация!$C$122,P452=1),-2)))))</f>
        <v>0</v>
      </c>
      <c r="AL452" s="11" t="b">
        <f>IF(OR(Q452=Локализация!$C$124,Q452=5),-2,IF(OR(Q452=Локализация!$C$125,Q452=4),-1,IF(OR(Q452=Локализация!$C$126,Q452=3),0,IF(OR(Q452=Локализация!$C$127,Q452=2),2,IF(OR(Q452=Локализация!$C$128,Q452=1),4)))))</f>
        <v>0</v>
      </c>
      <c r="AM452" s="11" t="b">
        <f>IF(OR(R452=Локализация!$C$118,R452=5),4,IF(OR(R452=Локализация!$C$119,R452=4),2,IF(OR(R452=Локализация!$C$120,R452=3),0,IF(OR(R452=Локализация!$C$121,R452=2),-1,IF(OR(R452=Локализация!$C$122,R452=1),-2)))))</f>
        <v>0</v>
      </c>
      <c r="AN452" s="11" t="b">
        <f>IF(OR(S452=Локализация!$C$124,S452=5),-2,IF(OR(S452=Локализация!$C$125,S452=4),-1,IF(OR(S452=Локализация!$C$126,S452=3),0,IF(OR(S452=Локализация!$C$127,S452=2),2,IF(OR(S452=Локализация!$C$128,S452=1),4)))))</f>
        <v>0</v>
      </c>
      <c r="AO452" s="11" t="b">
        <f>IF(OR(T452=Локализация!$C$118,T452=5),4,IF(OR(T452=Локализация!$C$119,T452=4),2,IF(OR(T452=Локализация!$C$120,T452=3),0,IF(OR(T452=Локализация!$C$121,T452=2),-1,IF(OR(T452=Локализация!$C$122,T452=1),-2)))))</f>
        <v>0</v>
      </c>
      <c r="AP452" s="11" t="b">
        <f>IF(OR(U452=Локализация!$C$124,U452=5),-2,IF(OR(U452=Локализация!$C$125,U452=4),-1,IF(OR(U452=Локализация!$C$126,U452=3),0,IF(OR(U452=Локализация!$C$127,U452=2),2,IF(OR(U452=Локализация!$C$128,U452=1),4)))))</f>
        <v>0</v>
      </c>
      <c r="AR452" s="11" t="str">
        <f t="shared" si="127"/>
        <v>ЛОЖЬЛОЖЬ</v>
      </c>
      <c r="AS452" s="11" t="str">
        <f t="shared" si="128"/>
        <v>ЛОЖЬЛОЖЬ</v>
      </c>
      <c r="AT452" s="11" t="str">
        <f t="shared" si="129"/>
        <v>ЛОЖЬЛОЖЬ</v>
      </c>
      <c r="AU452" s="11" t="str">
        <f t="shared" si="130"/>
        <v>ЛОЖЬЛОЖЬ</v>
      </c>
      <c r="AV452" s="11" t="str">
        <f t="shared" si="131"/>
        <v>ЛОЖЬЛОЖЬ</v>
      </c>
      <c r="AW452" s="11" t="str">
        <f t="shared" si="132"/>
        <v>ЛОЖЬЛОЖЬ</v>
      </c>
      <c r="AX452" s="11" t="str">
        <f t="shared" si="133"/>
        <v>ЛОЖЬЛОЖЬ</v>
      </c>
      <c r="AY452" s="11" t="str">
        <f t="shared" si="134"/>
        <v>ЛОЖЬЛОЖЬ</v>
      </c>
      <c r="AZ452" s="11" t="str">
        <f t="shared" si="135"/>
        <v>ЛОЖЬЛОЖЬ</v>
      </c>
      <c r="BA452" s="11" t="str">
        <f t="shared" si="136"/>
        <v>ЛОЖЬЛОЖЬ</v>
      </c>
      <c r="BC452" s="11" t="str">
        <f t="shared" si="137"/>
        <v/>
      </c>
      <c r="BD452" s="11" t="str">
        <f t="shared" si="138"/>
        <v/>
      </c>
      <c r="BE452" s="11" t="str">
        <f t="shared" si="139"/>
        <v/>
      </c>
      <c r="BF452" s="11" t="str">
        <f t="shared" si="140"/>
        <v/>
      </c>
      <c r="BG452" s="11" t="str">
        <f t="shared" si="141"/>
        <v/>
      </c>
      <c r="BH452" s="11" t="str">
        <f t="shared" si="142"/>
        <v/>
      </c>
      <c r="BI452" s="11" t="str">
        <f t="shared" si="143"/>
        <v/>
      </c>
      <c r="BJ452" s="11" t="str">
        <f t="shared" si="144"/>
        <v/>
      </c>
      <c r="BK452" s="11" t="str">
        <f t="shared" si="145"/>
        <v/>
      </c>
      <c r="BL452" s="11" t="str">
        <f t="shared" si="146"/>
        <v/>
      </c>
    </row>
    <row r="453" spans="23:64" x14ac:dyDescent="0.3">
      <c r="W453" s="11" t="b">
        <f>IF(OR(B453=Локализация!$C$118,B453=5),4,IF(OR(B453=Локализация!$C$119,B453=4),2,IF(OR(B453=Локализация!$C$120,B453=3),0,IF(OR(B453=Локализация!$C$121,B453=2),-1,IF(OR(B453=Локализация!$C$122,B453=1),-2)))))</f>
        <v>0</v>
      </c>
      <c r="X453" s="11" t="b">
        <f>IF(OR(C453=Локализация!$C$124,C453=5),-2,IF(OR(C453=Локализация!$C$125,C453=4),-1,IF(OR(C453=Локализация!$C$126,C453=3),0,IF(OR(C453=Локализация!$C$127,C453=2),2,IF(OR(C453=Локализация!$C$128,C453=1),4)))))</f>
        <v>0</v>
      </c>
      <c r="Y453" s="11" t="b">
        <f>IF(OR(D453=Локализация!$C$118,D453=5),4,IF(OR(D453=Локализация!$C$119,D453=4),2,IF(OR(D453=Локализация!$C$120,D453=3),0,IF(OR(D453=Локализация!$C$121,D453=2),-1,IF(OR(D453=Локализация!$C$122,D453=1),-2)))))</f>
        <v>0</v>
      </c>
      <c r="Z453" s="11" t="b">
        <f>IF(OR(E453=Локализация!$C$124,E453=5),-2,IF(OR(E453=Локализация!$C$125,E453=4),-1,IF(OR(E453=Локализация!$C$126,E453=3),0,IF(OR(E453=Локализация!$C$127,E453=2),2,IF(OR(E453=Локализация!$C$128,E453=1),4)))))</f>
        <v>0</v>
      </c>
      <c r="AA453" s="11" t="b">
        <f>IF(OR(F453=Локализация!$C$118,F453=5),4,IF(OR(F453=Локализация!$C$119,F453=4),2,IF(OR(F453=Локализация!$C$120,F453=3),0,IF(OR(F453=Локализация!$C$121,F453=2),-1,IF(OR(F453=Локализация!$C$122,F453=1),-2)))))</f>
        <v>0</v>
      </c>
      <c r="AB453" s="11" t="b">
        <f>IF(OR(G453=Локализация!$C$124,G453=5),-2,IF(OR(G453=Локализация!$C$125,G453=4),-1,IF(OR(G453=Локализация!$C$126,G453=3),0,IF(OR(G453=Локализация!$C$127,G453=2),2,IF(OR(G453=Локализация!$C$128,G453=1),4)))))</f>
        <v>0</v>
      </c>
      <c r="AC453" s="11" t="b">
        <f>IF(OR(H453=Локализация!$C$118,H453=5),4,IF(OR(H453=Локализация!$C$119,H453=4),2,IF(OR(H453=Локализация!$C$120,H453=3),0,IF(OR(H453=Локализация!$C$121,H453=2),-1,IF(OR(H453=Локализация!$C$122,H453=1),-2)))))</f>
        <v>0</v>
      </c>
      <c r="AD453" s="11" t="b">
        <f>IF(OR(I453=Локализация!$C$124,I453=5),-2,IF(OR(I453=Локализация!$C$125,I453=4),-1,IF(OR(I453=Локализация!$C$126,I453=3),0,IF(OR(I453=Локализация!$C$127,I453=2),2,IF(OR(I453=Локализация!$C$128,I453=1),4)))))</f>
        <v>0</v>
      </c>
      <c r="AE453" s="11" t="b">
        <f>IF(OR(J453=Локализация!$C$118,J453=5),4,IF(OR(J453=Локализация!$C$119,J453=4),2,IF(OR(J453=Локализация!$C$120,J453=3),0,IF(OR(J453=Локализация!$C$121,J453=2),-1,IF(OR(J453=Локализация!$C$122,J453=1),-2)))))</f>
        <v>0</v>
      </c>
      <c r="AF453" s="11" t="b">
        <f>IF(OR(K453=Локализация!$C$124,K453=5),-2,IF(OR(K453=Локализация!$C$125,K453=4),-1,IF(OR(K453=Локализация!$C$126,K453=3),0,IF(OR(K453=Локализация!$C$127,K453=2),2,IF(OR(K453=Локализация!$C$128,K453=1),4)))))</f>
        <v>0</v>
      </c>
      <c r="AG453" s="11" t="b">
        <f>IF(OR(L453=Локализация!$C$118,L453=5),4,IF(OR(L453=Локализация!$C$119,L453=4),2,IF(OR(L453=Локализация!$C$120,L453=3),0,IF(OR(L453=Локализация!$C$121,L453=2),-1,IF(OR(L453=Локализация!$C$122,L453=1),-2)))))</f>
        <v>0</v>
      </c>
      <c r="AH453" s="11" t="b">
        <f>IF(OR(M453=Локализация!$C$124,M453=5),-2,IF(OR(M453=Локализация!$C$125,M453=4),-1,IF(OR(M453=Локализация!$C$126,M453=3),0,IF(OR(M453=Локализация!$C$127,M453=2),2,IF(OR(M453=Локализация!$C$128,M453=1),4)))))</f>
        <v>0</v>
      </c>
      <c r="AI453" s="11" t="b">
        <f>IF(OR(N453=Локализация!$C$118,N453=5),4,IF(OR(N453=Локализация!$C$119,N453=4),2,IF(OR(N453=Локализация!$C$120,N453=3),0,IF(OR(N453=Локализация!$C$121,N453=2),-1,IF(OR(N453=Локализация!$C$122,N453=1),-2)))))</f>
        <v>0</v>
      </c>
      <c r="AJ453" s="11" t="b">
        <f>IF(OR(O453=Локализация!$C$124,O453=5),-2,IF(OR(O453=Локализация!$C$125,O453=4),-1,IF(OR(O453=Локализация!$C$126,O453=3),0,IF(OR(O453=Локализация!$C$127,O453=2),2,IF(OR(O453=Локализация!$C$128,O453=1),4)))))</f>
        <v>0</v>
      </c>
      <c r="AK453" s="11" t="b">
        <f>IF(OR(P453=Локализация!$C$118,P453=5),4,IF(OR(P453=Локализация!$C$119,P453=4),2,IF(OR(P453=Локализация!$C$120,P453=3),0,IF(OR(P453=Локализация!$C$121,P453=2),-1,IF(OR(P453=Локализация!$C$122,P453=1),-2)))))</f>
        <v>0</v>
      </c>
      <c r="AL453" s="11" t="b">
        <f>IF(OR(Q453=Локализация!$C$124,Q453=5),-2,IF(OR(Q453=Локализация!$C$125,Q453=4),-1,IF(OR(Q453=Локализация!$C$126,Q453=3),0,IF(OR(Q453=Локализация!$C$127,Q453=2),2,IF(OR(Q453=Локализация!$C$128,Q453=1),4)))))</f>
        <v>0</v>
      </c>
      <c r="AM453" s="11" t="b">
        <f>IF(OR(R453=Локализация!$C$118,R453=5),4,IF(OR(R453=Локализация!$C$119,R453=4),2,IF(OR(R453=Локализация!$C$120,R453=3),0,IF(OR(R453=Локализация!$C$121,R453=2),-1,IF(OR(R453=Локализация!$C$122,R453=1),-2)))))</f>
        <v>0</v>
      </c>
      <c r="AN453" s="11" t="b">
        <f>IF(OR(S453=Локализация!$C$124,S453=5),-2,IF(OR(S453=Локализация!$C$125,S453=4),-1,IF(OR(S453=Локализация!$C$126,S453=3),0,IF(OR(S453=Локализация!$C$127,S453=2),2,IF(OR(S453=Локализация!$C$128,S453=1),4)))))</f>
        <v>0</v>
      </c>
      <c r="AO453" s="11" t="b">
        <f>IF(OR(T453=Локализация!$C$118,T453=5),4,IF(OR(T453=Локализация!$C$119,T453=4),2,IF(OR(T453=Локализация!$C$120,T453=3),0,IF(OR(T453=Локализация!$C$121,T453=2),-1,IF(OR(T453=Локализация!$C$122,T453=1),-2)))))</f>
        <v>0</v>
      </c>
      <c r="AP453" s="11" t="b">
        <f>IF(OR(U453=Локализация!$C$124,U453=5),-2,IF(OR(U453=Локализация!$C$125,U453=4),-1,IF(OR(U453=Локализация!$C$126,U453=3),0,IF(OR(U453=Локализация!$C$127,U453=2),2,IF(OR(U453=Локализация!$C$128,U453=1),4)))))</f>
        <v>0</v>
      </c>
      <c r="AR453" s="11" t="str">
        <f t="shared" ref="AR453:AR516" si="147">CONCATENATE(W453,X453)</f>
        <v>ЛОЖЬЛОЖЬ</v>
      </c>
      <c r="AS453" s="11" t="str">
        <f t="shared" ref="AS453:AS516" si="148">CONCATENATE(Y453,Z453)</f>
        <v>ЛОЖЬЛОЖЬ</v>
      </c>
      <c r="AT453" s="11" t="str">
        <f t="shared" ref="AT453:AT516" si="149">CONCATENATE(AA453,AB453)</f>
        <v>ЛОЖЬЛОЖЬ</v>
      </c>
      <c r="AU453" s="11" t="str">
        <f t="shared" ref="AU453:AU516" si="150">CONCATENATE(AC453,AD453)</f>
        <v>ЛОЖЬЛОЖЬ</v>
      </c>
      <c r="AV453" s="11" t="str">
        <f t="shared" ref="AV453:AV516" si="151">CONCATENATE(AE453,AF453)</f>
        <v>ЛОЖЬЛОЖЬ</v>
      </c>
      <c r="AW453" s="11" t="str">
        <f t="shared" ref="AW453:AW516" si="152">CONCATENATE(AG453,AH453)</f>
        <v>ЛОЖЬЛОЖЬ</v>
      </c>
      <c r="AX453" s="11" t="str">
        <f t="shared" ref="AX453:AX516" si="153">CONCATENATE(AI453,AJ453)</f>
        <v>ЛОЖЬЛОЖЬ</v>
      </c>
      <c r="AY453" s="11" t="str">
        <f t="shared" ref="AY453:AY516" si="154">CONCATENATE(AK453,AL453)</f>
        <v>ЛОЖЬЛОЖЬ</v>
      </c>
      <c r="AZ453" s="11" t="str">
        <f t="shared" ref="AZ453:AZ516" si="155">CONCATENATE(AM453,AN453)</f>
        <v>ЛОЖЬЛОЖЬ</v>
      </c>
      <c r="BA453" s="11" t="str">
        <f t="shared" ref="BA453:BA516" si="156">CONCATENATE(AO453,AP453)</f>
        <v>ЛОЖЬЛОЖЬ</v>
      </c>
      <c r="BC453" s="11" t="str">
        <f t="shared" ref="BC453:BC516" si="157" xml:space="preserve"> IF(OR(AR453= "4-2", AR453= "2-1", AR453= "-12", AR453= "-24"),"Q",
  IF(
    OR(AR453= "4-1", AR453= "40", AR453= "42"),"A",
    IF(
      AR453= "44","P",
      IF(OR(AR453= "2-2",AR453="0-2",AR453="-1-2",AR453="-2-2",AR453="-2-1",AR453="-20",AR453="-22" ),"R",
              IF(
                OR(AR453= "24",AR453="04",AR453="-14"),"M",
                IF(
                  OR(AR453= "20",AR453="22",AR453="0-1",AR453="00",AR453="02",AR453="-1-1",AR453="-10"),"I",""
                )
              )
      )
    )
  )
)</f>
        <v/>
      </c>
      <c r="BD453" s="11" t="str">
        <f t="shared" ref="BD453:BD516" si="158" xml:space="preserve"> IF(OR(AS453= "4-2", AS453= "2-1", AS453= "-12", AS453= "-24"),"Q",
  IF(
    OR(AS453= "4-1", AS453= "40", AS453= "42"),"A",
    IF(
      AS453= "44","P",
      IF(OR(AS453= "2-2",AS453="0-2",AS453="-1-2",AS453="-2-2",AS453="-2-1",AS453="-20",AS453="-22" ),"R",
              IF(
                OR(AS453= "24",AS453="04",AS453="-14"),"M",
                IF(
                  OR(AS453= "20",AS453="22",AS453="0-1",AS453="00",AS453="02",AS453="-1-1",AS453="-10"),"I",""
                )
              )
      )
    )
  )
)</f>
        <v/>
      </c>
      <c r="BE453" s="11" t="str">
        <f t="shared" ref="BE453:BE516" si="159" xml:space="preserve"> IF(OR(AT453= "4-2", AT453= "2-1", AT453= "-12", AT453= "-24"),"Q",
  IF(
    OR(AT453= "4-1", AT453= "40", AT453= "42"),"A",
    IF(
      AT453= "44","P",
      IF(OR(AT453= "2-2",AT453="0-2",AT453="-1-2",AT453="-2-2",AT453="-2-1",AT453="-20",AT453="-22" ),"R",
              IF(
                OR(AT453= "24",AT453="04",AT453="-14"),"M",
                IF(
                  OR(AT453= "20",AT453="22",AT453="0-1",AT453="00",AT453="02",AT453="-1-1",AT453="-10"),"I",""
                )
              )
      )
    )
  )
)</f>
        <v/>
      </c>
      <c r="BF453" s="11" t="str">
        <f t="shared" ref="BF453:BF516" si="160" xml:space="preserve"> IF(OR(AU453= "4-2", AU453= "2-1", AU453= "-12", AU453= "-24"),"Q",
  IF(
    OR(AU453= "4-1", AU453= "40", AU453= "42"),"A",
    IF(
      AU453= "44","P",
      IF(OR(AU453= "2-2",AU453="0-2",AU453="-1-2",AU453="-2-2",AU453="-2-1",AU453="-20",AU453="-22" ),"R",
              IF(
                OR(AU453= "24",AU453="04",AU453="-14"),"M",
                IF(
                  OR(AU453= "20",AU453="22",AU453="0-1",AU453="00",AU453="02",AU453="-1-1",AU453="-10"),"I",""
                )
              )
      )
    )
  )
)</f>
        <v/>
      </c>
      <c r="BG453" s="11" t="str">
        <f t="shared" ref="BG453:BG516" si="161" xml:space="preserve"> IF(OR(AV453= "4-2", AV453= "2-1", AV453= "-12", AV453= "-24"),"Q",
  IF(
    OR(AV453= "4-1", AV453= "40", AV453= "42"),"A",
    IF(
      AV453= "44","P",
      IF(OR(AV453= "2-2",AV453="0-2",AV453="-1-2",AV453="-2-2",AV453="-2-1",AV453="-20",AV453="-22" ),"R",
              IF(
                OR(AV453= "24",AV453="04",AV453="-14"),"M",
                IF(
                  OR(AV453= "20",AV453="22",AV453="0-1",AV453="00",AV453="02",AV453="-1-1",AV453="-10"),"I",""
                )
              )
      )
    )
  )
)</f>
        <v/>
      </c>
      <c r="BH453" s="11" t="str">
        <f t="shared" ref="BH453:BH516" si="162" xml:space="preserve"> IF(OR(AW453= "4-2", AW453= "2-1", AW453= "-12", AW453= "-24"),"Q",
  IF(
    OR(AW453= "4-1", AW453= "40", AW453= "42"),"A",
    IF(
      AW453= "44","P",
      IF(OR(AW453= "2-2",AW453="0-2",AW453="-1-2",AW453="-2-2",AW453="-2-1",AW453="-20",AW453="-22" ),"R",
              IF(
                OR(AW453= "24",AW453="04",AW453="-14"),"M",
                IF(
                  OR(AW453= "20",AW453="22",AW453="0-1",AW453="00",AW453="02",AW453="-1-1",AW453="-10"),"I",""
                )
              )
      )
    )
  )
)</f>
        <v/>
      </c>
      <c r="BI453" s="11" t="str">
        <f t="shared" ref="BI453:BI516" si="163" xml:space="preserve"> IF(OR(AX453= "4-2", AX453= "2-1", AX453= "-12", AX453= "-24"),"Q",
  IF(
    OR(AX453= "4-1", AX453= "40", AX453= "42"),"A",
    IF(
      AX453= "44","P",
      IF(OR(AX453= "2-2",AX453="0-2",AX453="-1-2",AX453="-2-2",AX453="-2-1",AX453="-20",AX453="-22" ),"R",
              IF(
                OR(AX453= "24",AX453="04",AX453="-14"),"M",
                IF(
                  OR(AX453= "20",AX453="22",AX453="0-1",AX453="00",AX453="02",AX453="-1-1",AX453="-10"),"I",""
                )
              )
      )
    )
  )
)</f>
        <v/>
      </c>
      <c r="BJ453" s="11" t="str">
        <f t="shared" ref="BJ453:BJ516" si="164" xml:space="preserve"> IF(OR(AY453= "4-2", AY453= "2-1", AY453= "-12", AY453= "-24"),"Q",
  IF(
    OR(AY453= "4-1", AY453= "40", AY453= "42"),"A",
    IF(
      AY453= "44","P",
      IF(OR(AY453= "2-2",AY453="0-2",AY453="-1-2",AY453="-2-2",AY453="-2-1",AY453="-20",AY453="-22" ),"R",
              IF(
                OR(AY453= "24",AY453="04",AY453="-14"),"M",
                IF(
                  OR(AY453= "20",AY453="22",AY453="0-1",AY453="00",AY453="02",AY453="-1-1",AY453="-10"),"I",""
                )
              )
      )
    )
  )
)</f>
        <v/>
      </c>
      <c r="BK453" s="11" t="str">
        <f t="shared" ref="BK453:BK516" si="165" xml:space="preserve"> IF(OR(AZ453= "4-2", AZ453= "2-1", AZ453= "-12", AZ453= "-24"),"Q",
  IF(
    OR(AZ453= "4-1", AZ453= "40", AZ453= "42"),"A",
    IF(
      AZ453= "44","P",
      IF(OR(AZ453= "2-2",AZ453="0-2",AZ453="-1-2",AZ453="-2-2",AZ453="-2-1",AZ453="-20",AZ453="-22" ),"R",
              IF(
                OR(AZ453= "24",AZ453="04",AZ453="-14"),"M",
                IF(
                  OR(AZ453= "20",AZ453="22",AZ453="0-1",AZ453="00",AZ453="02",AZ453="-1-1",AZ453="-10"),"I",""
                )
              )
      )
    )
  )
)</f>
        <v/>
      </c>
      <c r="BL453" s="11" t="str">
        <f t="shared" ref="BL453:BL516" si="166" xml:space="preserve"> IF(OR(BA453= "4-2", BA453= "2-1", BA453= "-12", BA453= "-24"),"Q",
  IF(
    OR(BA453= "4-1", BA453= "40", BA453= "42"),"A",
    IF(
      BA453= "44","P",
      IF(OR(BA453= "2-2",BA453="0-2",BA453="-1-2",BA453="-2-2",BA453="-2-1",BA453="-20",BA453="-22" ),"R",
              IF(
                OR(BA453= "24",BA453="04",BA453="-14"),"M",
                IF(
                  OR(BA453= "20",BA453="22",BA453="0-1",BA453="00",BA453="02",BA453="-1-1",BA453="-10"),"I",""
                )
              )
      )
    )
  )
)</f>
        <v/>
      </c>
    </row>
    <row r="454" spans="23:64" x14ac:dyDescent="0.3">
      <c r="W454" s="11" t="b">
        <f>IF(OR(B454=Локализация!$C$118,B454=5),4,IF(OR(B454=Локализация!$C$119,B454=4),2,IF(OR(B454=Локализация!$C$120,B454=3),0,IF(OR(B454=Локализация!$C$121,B454=2),-1,IF(OR(B454=Локализация!$C$122,B454=1),-2)))))</f>
        <v>0</v>
      </c>
      <c r="X454" s="11" t="b">
        <f>IF(OR(C454=Локализация!$C$124,C454=5),-2,IF(OR(C454=Локализация!$C$125,C454=4),-1,IF(OR(C454=Локализация!$C$126,C454=3),0,IF(OR(C454=Локализация!$C$127,C454=2),2,IF(OR(C454=Локализация!$C$128,C454=1),4)))))</f>
        <v>0</v>
      </c>
      <c r="Y454" s="11" t="b">
        <f>IF(OR(D454=Локализация!$C$118,D454=5),4,IF(OR(D454=Локализация!$C$119,D454=4),2,IF(OR(D454=Локализация!$C$120,D454=3),0,IF(OR(D454=Локализация!$C$121,D454=2),-1,IF(OR(D454=Локализация!$C$122,D454=1),-2)))))</f>
        <v>0</v>
      </c>
      <c r="Z454" s="11" t="b">
        <f>IF(OR(E454=Локализация!$C$124,E454=5),-2,IF(OR(E454=Локализация!$C$125,E454=4),-1,IF(OR(E454=Локализация!$C$126,E454=3),0,IF(OR(E454=Локализация!$C$127,E454=2),2,IF(OR(E454=Локализация!$C$128,E454=1),4)))))</f>
        <v>0</v>
      </c>
      <c r="AA454" s="11" t="b">
        <f>IF(OR(F454=Локализация!$C$118,F454=5),4,IF(OR(F454=Локализация!$C$119,F454=4),2,IF(OR(F454=Локализация!$C$120,F454=3),0,IF(OR(F454=Локализация!$C$121,F454=2),-1,IF(OR(F454=Локализация!$C$122,F454=1),-2)))))</f>
        <v>0</v>
      </c>
      <c r="AB454" s="11" t="b">
        <f>IF(OR(G454=Локализация!$C$124,G454=5),-2,IF(OR(G454=Локализация!$C$125,G454=4),-1,IF(OR(G454=Локализация!$C$126,G454=3),0,IF(OR(G454=Локализация!$C$127,G454=2),2,IF(OR(G454=Локализация!$C$128,G454=1),4)))))</f>
        <v>0</v>
      </c>
      <c r="AC454" s="11" t="b">
        <f>IF(OR(H454=Локализация!$C$118,H454=5),4,IF(OR(H454=Локализация!$C$119,H454=4),2,IF(OR(H454=Локализация!$C$120,H454=3),0,IF(OR(H454=Локализация!$C$121,H454=2),-1,IF(OR(H454=Локализация!$C$122,H454=1),-2)))))</f>
        <v>0</v>
      </c>
      <c r="AD454" s="11" t="b">
        <f>IF(OR(I454=Локализация!$C$124,I454=5),-2,IF(OR(I454=Локализация!$C$125,I454=4),-1,IF(OR(I454=Локализация!$C$126,I454=3),0,IF(OR(I454=Локализация!$C$127,I454=2),2,IF(OR(I454=Локализация!$C$128,I454=1),4)))))</f>
        <v>0</v>
      </c>
      <c r="AE454" s="11" t="b">
        <f>IF(OR(J454=Локализация!$C$118,J454=5),4,IF(OR(J454=Локализация!$C$119,J454=4),2,IF(OR(J454=Локализация!$C$120,J454=3),0,IF(OR(J454=Локализация!$C$121,J454=2),-1,IF(OR(J454=Локализация!$C$122,J454=1),-2)))))</f>
        <v>0</v>
      </c>
      <c r="AF454" s="11" t="b">
        <f>IF(OR(K454=Локализация!$C$124,K454=5),-2,IF(OR(K454=Локализация!$C$125,K454=4),-1,IF(OR(K454=Локализация!$C$126,K454=3),0,IF(OR(K454=Локализация!$C$127,K454=2),2,IF(OR(K454=Локализация!$C$128,K454=1),4)))))</f>
        <v>0</v>
      </c>
      <c r="AG454" s="11" t="b">
        <f>IF(OR(L454=Локализация!$C$118,L454=5),4,IF(OR(L454=Локализация!$C$119,L454=4),2,IF(OR(L454=Локализация!$C$120,L454=3),0,IF(OR(L454=Локализация!$C$121,L454=2),-1,IF(OR(L454=Локализация!$C$122,L454=1),-2)))))</f>
        <v>0</v>
      </c>
      <c r="AH454" s="11" t="b">
        <f>IF(OR(M454=Локализация!$C$124,M454=5),-2,IF(OR(M454=Локализация!$C$125,M454=4),-1,IF(OR(M454=Локализация!$C$126,M454=3),0,IF(OR(M454=Локализация!$C$127,M454=2),2,IF(OR(M454=Локализация!$C$128,M454=1),4)))))</f>
        <v>0</v>
      </c>
      <c r="AI454" s="11" t="b">
        <f>IF(OR(N454=Локализация!$C$118,N454=5),4,IF(OR(N454=Локализация!$C$119,N454=4),2,IF(OR(N454=Локализация!$C$120,N454=3),0,IF(OR(N454=Локализация!$C$121,N454=2),-1,IF(OR(N454=Локализация!$C$122,N454=1),-2)))))</f>
        <v>0</v>
      </c>
      <c r="AJ454" s="11" t="b">
        <f>IF(OR(O454=Локализация!$C$124,O454=5),-2,IF(OR(O454=Локализация!$C$125,O454=4),-1,IF(OR(O454=Локализация!$C$126,O454=3),0,IF(OR(O454=Локализация!$C$127,O454=2),2,IF(OR(O454=Локализация!$C$128,O454=1),4)))))</f>
        <v>0</v>
      </c>
      <c r="AK454" s="11" t="b">
        <f>IF(OR(P454=Локализация!$C$118,P454=5),4,IF(OR(P454=Локализация!$C$119,P454=4),2,IF(OR(P454=Локализация!$C$120,P454=3),0,IF(OR(P454=Локализация!$C$121,P454=2),-1,IF(OR(P454=Локализация!$C$122,P454=1),-2)))))</f>
        <v>0</v>
      </c>
      <c r="AL454" s="11" t="b">
        <f>IF(OR(Q454=Локализация!$C$124,Q454=5),-2,IF(OR(Q454=Локализация!$C$125,Q454=4),-1,IF(OR(Q454=Локализация!$C$126,Q454=3),0,IF(OR(Q454=Локализация!$C$127,Q454=2),2,IF(OR(Q454=Локализация!$C$128,Q454=1),4)))))</f>
        <v>0</v>
      </c>
      <c r="AM454" s="11" t="b">
        <f>IF(OR(R454=Локализация!$C$118,R454=5),4,IF(OR(R454=Локализация!$C$119,R454=4),2,IF(OR(R454=Локализация!$C$120,R454=3),0,IF(OR(R454=Локализация!$C$121,R454=2),-1,IF(OR(R454=Локализация!$C$122,R454=1),-2)))))</f>
        <v>0</v>
      </c>
      <c r="AN454" s="11" t="b">
        <f>IF(OR(S454=Локализация!$C$124,S454=5),-2,IF(OR(S454=Локализация!$C$125,S454=4),-1,IF(OR(S454=Локализация!$C$126,S454=3),0,IF(OR(S454=Локализация!$C$127,S454=2),2,IF(OR(S454=Локализация!$C$128,S454=1),4)))))</f>
        <v>0</v>
      </c>
      <c r="AO454" s="11" t="b">
        <f>IF(OR(T454=Локализация!$C$118,T454=5),4,IF(OR(T454=Локализация!$C$119,T454=4),2,IF(OR(T454=Локализация!$C$120,T454=3),0,IF(OR(T454=Локализация!$C$121,T454=2),-1,IF(OR(T454=Локализация!$C$122,T454=1),-2)))))</f>
        <v>0</v>
      </c>
      <c r="AP454" s="11" t="b">
        <f>IF(OR(U454=Локализация!$C$124,U454=5),-2,IF(OR(U454=Локализация!$C$125,U454=4),-1,IF(OR(U454=Локализация!$C$126,U454=3),0,IF(OR(U454=Локализация!$C$127,U454=2),2,IF(OR(U454=Локализация!$C$128,U454=1),4)))))</f>
        <v>0</v>
      </c>
      <c r="AR454" s="11" t="str">
        <f t="shared" si="147"/>
        <v>ЛОЖЬЛОЖЬ</v>
      </c>
      <c r="AS454" s="11" t="str">
        <f t="shared" si="148"/>
        <v>ЛОЖЬЛОЖЬ</v>
      </c>
      <c r="AT454" s="11" t="str">
        <f t="shared" si="149"/>
        <v>ЛОЖЬЛОЖЬ</v>
      </c>
      <c r="AU454" s="11" t="str">
        <f t="shared" si="150"/>
        <v>ЛОЖЬЛОЖЬ</v>
      </c>
      <c r="AV454" s="11" t="str">
        <f t="shared" si="151"/>
        <v>ЛОЖЬЛОЖЬ</v>
      </c>
      <c r="AW454" s="11" t="str">
        <f t="shared" si="152"/>
        <v>ЛОЖЬЛОЖЬ</v>
      </c>
      <c r="AX454" s="11" t="str">
        <f t="shared" si="153"/>
        <v>ЛОЖЬЛОЖЬ</v>
      </c>
      <c r="AY454" s="11" t="str">
        <f t="shared" si="154"/>
        <v>ЛОЖЬЛОЖЬ</v>
      </c>
      <c r="AZ454" s="11" t="str">
        <f t="shared" si="155"/>
        <v>ЛОЖЬЛОЖЬ</v>
      </c>
      <c r="BA454" s="11" t="str">
        <f t="shared" si="156"/>
        <v>ЛОЖЬЛОЖЬ</v>
      </c>
      <c r="BC454" s="11" t="str">
        <f t="shared" si="157"/>
        <v/>
      </c>
      <c r="BD454" s="11" t="str">
        <f t="shared" si="158"/>
        <v/>
      </c>
      <c r="BE454" s="11" t="str">
        <f t="shared" si="159"/>
        <v/>
      </c>
      <c r="BF454" s="11" t="str">
        <f t="shared" si="160"/>
        <v/>
      </c>
      <c r="BG454" s="11" t="str">
        <f t="shared" si="161"/>
        <v/>
      </c>
      <c r="BH454" s="11" t="str">
        <f t="shared" si="162"/>
        <v/>
      </c>
      <c r="BI454" s="11" t="str">
        <f t="shared" si="163"/>
        <v/>
      </c>
      <c r="BJ454" s="11" t="str">
        <f t="shared" si="164"/>
        <v/>
      </c>
      <c r="BK454" s="11" t="str">
        <f t="shared" si="165"/>
        <v/>
      </c>
      <c r="BL454" s="11" t="str">
        <f t="shared" si="166"/>
        <v/>
      </c>
    </row>
    <row r="455" spans="23:64" x14ac:dyDescent="0.3">
      <c r="W455" s="11" t="b">
        <f>IF(OR(B455=Локализация!$C$118,B455=5),4,IF(OR(B455=Локализация!$C$119,B455=4),2,IF(OR(B455=Локализация!$C$120,B455=3),0,IF(OR(B455=Локализация!$C$121,B455=2),-1,IF(OR(B455=Локализация!$C$122,B455=1),-2)))))</f>
        <v>0</v>
      </c>
      <c r="X455" s="11" t="b">
        <f>IF(OR(C455=Локализация!$C$124,C455=5),-2,IF(OR(C455=Локализация!$C$125,C455=4),-1,IF(OR(C455=Локализация!$C$126,C455=3),0,IF(OR(C455=Локализация!$C$127,C455=2),2,IF(OR(C455=Локализация!$C$128,C455=1),4)))))</f>
        <v>0</v>
      </c>
      <c r="Y455" s="11" t="b">
        <f>IF(OR(D455=Локализация!$C$118,D455=5),4,IF(OR(D455=Локализация!$C$119,D455=4),2,IF(OR(D455=Локализация!$C$120,D455=3),0,IF(OR(D455=Локализация!$C$121,D455=2),-1,IF(OR(D455=Локализация!$C$122,D455=1),-2)))))</f>
        <v>0</v>
      </c>
      <c r="Z455" s="11" t="b">
        <f>IF(OR(E455=Локализация!$C$124,E455=5),-2,IF(OR(E455=Локализация!$C$125,E455=4),-1,IF(OR(E455=Локализация!$C$126,E455=3),0,IF(OR(E455=Локализация!$C$127,E455=2),2,IF(OR(E455=Локализация!$C$128,E455=1),4)))))</f>
        <v>0</v>
      </c>
      <c r="AA455" s="11" t="b">
        <f>IF(OR(F455=Локализация!$C$118,F455=5),4,IF(OR(F455=Локализация!$C$119,F455=4),2,IF(OR(F455=Локализация!$C$120,F455=3),0,IF(OR(F455=Локализация!$C$121,F455=2),-1,IF(OR(F455=Локализация!$C$122,F455=1),-2)))))</f>
        <v>0</v>
      </c>
      <c r="AB455" s="11" t="b">
        <f>IF(OR(G455=Локализация!$C$124,G455=5),-2,IF(OR(G455=Локализация!$C$125,G455=4),-1,IF(OR(G455=Локализация!$C$126,G455=3),0,IF(OR(G455=Локализация!$C$127,G455=2),2,IF(OR(G455=Локализация!$C$128,G455=1),4)))))</f>
        <v>0</v>
      </c>
      <c r="AC455" s="11" t="b">
        <f>IF(OR(H455=Локализация!$C$118,H455=5),4,IF(OR(H455=Локализация!$C$119,H455=4),2,IF(OR(H455=Локализация!$C$120,H455=3),0,IF(OR(H455=Локализация!$C$121,H455=2),-1,IF(OR(H455=Локализация!$C$122,H455=1),-2)))))</f>
        <v>0</v>
      </c>
      <c r="AD455" s="11" t="b">
        <f>IF(OR(I455=Локализация!$C$124,I455=5),-2,IF(OR(I455=Локализация!$C$125,I455=4),-1,IF(OR(I455=Локализация!$C$126,I455=3),0,IF(OR(I455=Локализация!$C$127,I455=2),2,IF(OR(I455=Локализация!$C$128,I455=1),4)))))</f>
        <v>0</v>
      </c>
      <c r="AE455" s="11" t="b">
        <f>IF(OR(J455=Локализация!$C$118,J455=5),4,IF(OR(J455=Локализация!$C$119,J455=4),2,IF(OR(J455=Локализация!$C$120,J455=3),0,IF(OR(J455=Локализация!$C$121,J455=2),-1,IF(OR(J455=Локализация!$C$122,J455=1),-2)))))</f>
        <v>0</v>
      </c>
      <c r="AF455" s="11" t="b">
        <f>IF(OR(K455=Локализация!$C$124,K455=5),-2,IF(OR(K455=Локализация!$C$125,K455=4),-1,IF(OR(K455=Локализация!$C$126,K455=3),0,IF(OR(K455=Локализация!$C$127,K455=2),2,IF(OR(K455=Локализация!$C$128,K455=1),4)))))</f>
        <v>0</v>
      </c>
      <c r="AG455" s="11" t="b">
        <f>IF(OR(L455=Локализация!$C$118,L455=5),4,IF(OR(L455=Локализация!$C$119,L455=4),2,IF(OR(L455=Локализация!$C$120,L455=3),0,IF(OR(L455=Локализация!$C$121,L455=2),-1,IF(OR(L455=Локализация!$C$122,L455=1),-2)))))</f>
        <v>0</v>
      </c>
      <c r="AH455" s="11" t="b">
        <f>IF(OR(M455=Локализация!$C$124,M455=5),-2,IF(OR(M455=Локализация!$C$125,M455=4),-1,IF(OR(M455=Локализация!$C$126,M455=3),0,IF(OR(M455=Локализация!$C$127,M455=2),2,IF(OR(M455=Локализация!$C$128,M455=1),4)))))</f>
        <v>0</v>
      </c>
      <c r="AI455" s="11" t="b">
        <f>IF(OR(N455=Локализация!$C$118,N455=5),4,IF(OR(N455=Локализация!$C$119,N455=4),2,IF(OR(N455=Локализация!$C$120,N455=3),0,IF(OR(N455=Локализация!$C$121,N455=2),-1,IF(OR(N455=Локализация!$C$122,N455=1),-2)))))</f>
        <v>0</v>
      </c>
      <c r="AJ455" s="11" t="b">
        <f>IF(OR(O455=Локализация!$C$124,O455=5),-2,IF(OR(O455=Локализация!$C$125,O455=4),-1,IF(OR(O455=Локализация!$C$126,O455=3),0,IF(OR(O455=Локализация!$C$127,O455=2),2,IF(OR(O455=Локализация!$C$128,O455=1),4)))))</f>
        <v>0</v>
      </c>
      <c r="AK455" s="11" t="b">
        <f>IF(OR(P455=Локализация!$C$118,P455=5),4,IF(OR(P455=Локализация!$C$119,P455=4),2,IF(OR(P455=Локализация!$C$120,P455=3),0,IF(OR(P455=Локализация!$C$121,P455=2),-1,IF(OR(P455=Локализация!$C$122,P455=1),-2)))))</f>
        <v>0</v>
      </c>
      <c r="AL455" s="11" t="b">
        <f>IF(OR(Q455=Локализация!$C$124,Q455=5),-2,IF(OR(Q455=Локализация!$C$125,Q455=4),-1,IF(OR(Q455=Локализация!$C$126,Q455=3),0,IF(OR(Q455=Локализация!$C$127,Q455=2),2,IF(OR(Q455=Локализация!$C$128,Q455=1),4)))))</f>
        <v>0</v>
      </c>
      <c r="AM455" s="11" t="b">
        <f>IF(OR(R455=Локализация!$C$118,R455=5),4,IF(OR(R455=Локализация!$C$119,R455=4),2,IF(OR(R455=Локализация!$C$120,R455=3),0,IF(OR(R455=Локализация!$C$121,R455=2),-1,IF(OR(R455=Локализация!$C$122,R455=1),-2)))))</f>
        <v>0</v>
      </c>
      <c r="AN455" s="11" t="b">
        <f>IF(OR(S455=Локализация!$C$124,S455=5),-2,IF(OR(S455=Локализация!$C$125,S455=4),-1,IF(OR(S455=Локализация!$C$126,S455=3),0,IF(OR(S455=Локализация!$C$127,S455=2),2,IF(OR(S455=Локализация!$C$128,S455=1),4)))))</f>
        <v>0</v>
      </c>
      <c r="AO455" s="11" t="b">
        <f>IF(OR(T455=Локализация!$C$118,T455=5),4,IF(OR(T455=Локализация!$C$119,T455=4),2,IF(OR(T455=Локализация!$C$120,T455=3),0,IF(OR(T455=Локализация!$C$121,T455=2),-1,IF(OR(T455=Локализация!$C$122,T455=1),-2)))))</f>
        <v>0</v>
      </c>
      <c r="AP455" s="11" t="b">
        <f>IF(OR(U455=Локализация!$C$124,U455=5),-2,IF(OR(U455=Локализация!$C$125,U455=4),-1,IF(OR(U455=Локализация!$C$126,U455=3),0,IF(OR(U455=Локализация!$C$127,U455=2),2,IF(OR(U455=Локализация!$C$128,U455=1),4)))))</f>
        <v>0</v>
      </c>
      <c r="AR455" s="11" t="str">
        <f t="shared" si="147"/>
        <v>ЛОЖЬЛОЖЬ</v>
      </c>
      <c r="AS455" s="11" t="str">
        <f t="shared" si="148"/>
        <v>ЛОЖЬЛОЖЬ</v>
      </c>
      <c r="AT455" s="11" t="str">
        <f t="shared" si="149"/>
        <v>ЛОЖЬЛОЖЬ</v>
      </c>
      <c r="AU455" s="11" t="str">
        <f t="shared" si="150"/>
        <v>ЛОЖЬЛОЖЬ</v>
      </c>
      <c r="AV455" s="11" t="str">
        <f t="shared" si="151"/>
        <v>ЛОЖЬЛОЖЬ</v>
      </c>
      <c r="AW455" s="11" t="str">
        <f t="shared" si="152"/>
        <v>ЛОЖЬЛОЖЬ</v>
      </c>
      <c r="AX455" s="11" t="str">
        <f t="shared" si="153"/>
        <v>ЛОЖЬЛОЖЬ</v>
      </c>
      <c r="AY455" s="11" t="str">
        <f t="shared" si="154"/>
        <v>ЛОЖЬЛОЖЬ</v>
      </c>
      <c r="AZ455" s="11" t="str">
        <f t="shared" si="155"/>
        <v>ЛОЖЬЛОЖЬ</v>
      </c>
      <c r="BA455" s="11" t="str">
        <f t="shared" si="156"/>
        <v>ЛОЖЬЛОЖЬ</v>
      </c>
      <c r="BC455" s="11" t="str">
        <f t="shared" si="157"/>
        <v/>
      </c>
      <c r="BD455" s="11" t="str">
        <f t="shared" si="158"/>
        <v/>
      </c>
      <c r="BE455" s="11" t="str">
        <f t="shared" si="159"/>
        <v/>
      </c>
      <c r="BF455" s="11" t="str">
        <f t="shared" si="160"/>
        <v/>
      </c>
      <c r="BG455" s="11" t="str">
        <f t="shared" si="161"/>
        <v/>
      </c>
      <c r="BH455" s="11" t="str">
        <f t="shared" si="162"/>
        <v/>
      </c>
      <c r="BI455" s="11" t="str">
        <f t="shared" si="163"/>
        <v/>
      </c>
      <c r="BJ455" s="11" t="str">
        <f t="shared" si="164"/>
        <v/>
      </c>
      <c r="BK455" s="11" t="str">
        <f t="shared" si="165"/>
        <v/>
      </c>
      <c r="BL455" s="11" t="str">
        <f t="shared" si="166"/>
        <v/>
      </c>
    </row>
    <row r="456" spans="23:64" x14ac:dyDescent="0.3">
      <c r="W456" s="11" t="b">
        <f>IF(OR(B456=Локализация!$C$118,B456=5),4,IF(OR(B456=Локализация!$C$119,B456=4),2,IF(OR(B456=Локализация!$C$120,B456=3),0,IF(OR(B456=Локализация!$C$121,B456=2),-1,IF(OR(B456=Локализация!$C$122,B456=1),-2)))))</f>
        <v>0</v>
      </c>
      <c r="X456" s="11" t="b">
        <f>IF(OR(C456=Локализация!$C$124,C456=5),-2,IF(OR(C456=Локализация!$C$125,C456=4),-1,IF(OR(C456=Локализация!$C$126,C456=3),0,IF(OR(C456=Локализация!$C$127,C456=2),2,IF(OR(C456=Локализация!$C$128,C456=1),4)))))</f>
        <v>0</v>
      </c>
      <c r="Y456" s="11" t="b">
        <f>IF(OR(D456=Локализация!$C$118,D456=5),4,IF(OR(D456=Локализация!$C$119,D456=4),2,IF(OR(D456=Локализация!$C$120,D456=3),0,IF(OR(D456=Локализация!$C$121,D456=2),-1,IF(OR(D456=Локализация!$C$122,D456=1),-2)))))</f>
        <v>0</v>
      </c>
      <c r="Z456" s="11" t="b">
        <f>IF(OR(E456=Локализация!$C$124,E456=5),-2,IF(OR(E456=Локализация!$C$125,E456=4),-1,IF(OR(E456=Локализация!$C$126,E456=3),0,IF(OR(E456=Локализация!$C$127,E456=2),2,IF(OR(E456=Локализация!$C$128,E456=1),4)))))</f>
        <v>0</v>
      </c>
      <c r="AA456" s="11" t="b">
        <f>IF(OR(F456=Локализация!$C$118,F456=5),4,IF(OR(F456=Локализация!$C$119,F456=4),2,IF(OR(F456=Локализация!$C$120,F456=3),0,IF(OR(F456=Локализация!$C$121,F456=2),-1,IF(OR(F456=Локализация!$C$122,F456=1),-2)))))</f>
        <v>0</v>
      </c>
      <c r="AB456" s="11" t="b">
        <f>IF(OR(G456=Локализация!$C$124,G456=5),-2,IF(OR(G456=Локализация!$C$125,G456=4),-1,IF(OR(G456=Локализация!$C$126,G456=3),0,IF(OR(G456=Локализация!$C$127,G456=2),2,IF(OR(G456=Локализация!$C$128,G456=1),4)))))</f>
        <v>0</v>
      </c>
      <c r="AC456" s="11" t="b">
        <f>IF(OR(H456=Локализация!$C$118,H456=5),4,IF(OR(H456=Локализация!$C$119,H456=4),2,IF(OR(H456=Локализация!$C$120,H456=3),0,IF(OR(H456=Локализация!$C$121,H456=2),-1,IF(OR(H456=Локализация!$C$122,H456=1),-2)))))</f>
        <v>0</v>
      </c>
      <c r="AD456" s="11" t="b">
        <f>IF(OR(I456=Локализация!$C$124,I456=5),-2,IF(OR(I456=Локализация!$C$125,I456=4),-1,IF(OR(I456=Локализация!$C$126,I456=3),0,IF(OR(I456=Локализация!$C$127,I456=2),2,IF(OR(I456=Локализация!$C$128,I456=1),4)))))</f>
        <v>0</v>
      </c>
      <c r="AE456" s="11" t="b">
        <f>IF(OR(J456=Локализация!$C$118,J456=5),4,IF(OR(J456=Локализация!$C$119,J456=4),2,IF(OR(J456=Локализация!$C$120,J456=3),0,IF(OR(J456=Локализация!$C$121,J456=2),-1,IF(OR(J456=Локализация!$C$122,J456=1),-2)))))</f>
        <v>0</v>
      </c>
      <c r="AF456" s="11" t="b">
        <f>IF(OR(K456=Локализация!$C$124,K456=5),-2,IF(OR(K456=Локализация!$C$125,K456=4),-1,IF(OR(K456=Локализация!$C$126,K456=3),0,IF(OR(K456=Локализация!$C$127,K456=2),2,IF(OR(K456=Локализация!$C$128,K456=1),4)))))</f>
        <v>0</v>
      </c>
      <c r="AG456" s="11" t="b">
        <f>IF(OR(L456=Локализация!$C$118,L456=5),4,IF(OR(L456=Локализация!$C$119,L456=4),2,IF(OR(L456=Локализация!$C$120,L456=3),0,IF(OR(L456=Локализация!$C$121,L456=2),-1,IF(OR(L456=Локализация!$C$122,L456=1),-2)))))</f>
        <v>0</v>
      </c>
      <c r="AH456" s="11" t="b">
        <f>IF(OR(M456=Локализация!$C$124,M456=5),-2,IF(OR(M456=Локализация!$C$125,M456=4),-1,IF(OR(M456=Локализация!$C$126,M456=3),0,IF(OR(M456=Локализация!$C$127,M456=2),2,IF(OR(M456=Локализация!$C$128,M456=1),4)))))</f>
        <v>0</v>
      </c>
      <c r="AI456" s="11" t="b">
        <f>IF(OR(N456=Локализация!$C$118,N456=5),4,IF(OR(N456=Локализация!$C$119,N456=4),2,IF(OR(N456=Локализация!$C$120,N456=3),0,IF(OR(N456=Локализация!$C$121,N456=2),-1,IF(OR(N456=Локализация!$C$122,N456=1),-2)))))</f>
        <v>0</v>
      </c>
      <c r="AJ456" s="11" t="b">
        <f>IF(OR(O456=Локализация!$C$124,O456=5),-2,IF(OR(O456=Локализация!$C$125,O456=4),-1,IF(OR(O456=Локализация!$C$126,O456=3),0,IF(OR(O456=Локализация!$C$127,O456=2),2,IF(OR(O456=Локализация!$C$128,O456=1),4)))))</f>
        <v>0</v>
      </c>
      <c r="AK456" s="11" t="b">
        <f>IF(OR(P456=Локализация!$C$118,P456=5),4,IF(OR(P456=Локализация!$C$119,P456=4),2,IF(OR(P456=Локализация!$C$120,P456=3),0,IF(OR(P456=Локализация!$C$121,P456=2),-1,IF(OR(P456=Локализация!$C$122,P456=1),-2)))))</f>
        <v>0</v>
      </c>
      <c r="AL456" s="11" t="b">
        <f>IF(OR(Q456=Локализация!$C$124,Q456=5),-2,IF(OR(Q456=Локализация!$C$125,Q456=4),-1,IF(OR(Q456=Локализация!$C$126,Q456=3),0,IF(OR(Q456=Локализация!$C$127,Q456=2),2,IF(OR(Q456=Локализация!$C$128,Q456=1),4)))))</f>
        <v>0</v>
      </c>
      <c r="AM456" s="11" t="b">
        <f>IF(OR(R456=Локализация!$C$118,R456=5),4,IF(OR(R456=Локализация!$C$119,R456=4),2,IF(OR(R456=Локализация!$C$120,R456=3),0,IF(OR(R456=Локализация!$C$121,R456=2),-1,IF(OR(R456=Локализация!$C$122,R456=1),-2)))))</f>
        <v>0</v>
      </c>
      <c r="AN456" s="11" t="b">
        <f>IF(OR(S456=Локализация!$C$124,S456=5),-2,IF(OR(S456=Локализация!$C$125,S456=4),-1,IF(OR(S456=Локализация!$C$126,S456=3),0,IF(OR(S456=Локализация!$C$127,S456=2),2,IF(OR(S456=Локализация!$C$128,S456=1),4)))))</f>
        <v>0</v>
      </c>
      <c r="AO456" s="11" t="b">
        <f>IF(OR(T456=Локализация!$C$118,T456=5),4,IF(OR(T456=Локализация!$C$119,T456=4),2,IF(OR(T456=Локализация!$C$120,T456=3),0,IF(OR(T456=Локализация!$C$121,T456=2),-1,IF(OR(T456=Локализация!$C$122,T456=1),-2)))))</f>
        <v>0</v>
      </c>
      <c r="AP456" s="11" t="b">
        <f>IF(OR(U456=Локализация!$C$124,U456=5),-2,IF(OR(U456=Локализация!$C$125,U456=4),-1,IF(OR(U456=Локализация!$C$126,U456=3),0,IF(OR(U456=Локализация!$C$127,U456=2),2,IF(OR(U456=Локализация!$C$128,U456=1),4)))))</f>
        <v>0</v>
      </c>
      <c r="AR456" s="11" t="str">
        <f t="shared" si="147"/>
        <v>ЛОЖЬЛОЖЬ</v>
      </c>
      <c r="AS456" s="11" t="str">
        <f t="shared" si="148"/>
        <v>ЛОЖЬЛОЖЬ</v>
      </c>
      <c r="AT456" s="11" t="str">
        <f t="shared" si="149"/>
        <v>ЛОЖЬЛОЖЬ</v>
      </c>
      <c r="AU456" s="11" t="str">
        <f t="shared" si="150"/>
        <v>ЛОЖЬЛОЖЬ</v>
      </c>
      <c r="AV456" s="11" t="str">
        <f t="shared" si="151"/>
        <v>ЛОЖЬЛОЖЬ</v>
      </c>
      <c r="AW456" s="11" t="str">
        <f t="shared" si="152"/>
        <v>ЛОЖЬЛОЖЬ</v>
      </c>
      <c r="AX456" s="11" t="str">
        <f t="shared" si="153"/>
        <v>ЛОЖЬЛОЖЬ</v>
      </c>
      <c r="AY456" s="11" t="str">
        <f t="shared" si="154"/>
        <v>ЛОЖЬЛОЖЬ</v>
      </c>
      <c r="AZ456" s="11" t="str">
        <f t="shared" si="155"/>
        <v>ЛОЖЬЛОЖЬ</v>
      </c>
      <c r="BA456" s="11" t="str">
        <f t="shared" si="156"/>
        <v>ЛОЖЬЛОЖЬ</v>
      </c>
      <c r="BC456" s="11" t="str">
        <f t="shared" si="157"/>
        <v/>
      </c>
      <c r="BD456" s="11" t="str">
        <f t="shared" si="158"/>
        <v/>
      </c>
      <c r="BE456" s="11" t="str">
        <f t="shared" si="159"/>
        <v/>
      </c>
      <c r="BF456" s="11" t="str">
        <f t="shared" si="160"/>
        <v/>
      </c>
      <c r="BG456" s="11" t="str">
        <f t="shared" si="161"/>
        <v/>
      </c>
      <c r="BH456" s="11" t="str">
        <f t="shared" si="162"/>
        <v/>
      </c>
      <c r="BI456" s="11" t="str">
        <f t="shared" si="163"/>
        <v/>
      </c>
      <c r="BJ456" s="11" t="str">
        <f t="shared" si="164"/>
        <v/>
      </c>
      <c r="BK456" s="11" t="str">
        <f t="shared" si="165"/>
        <v/>
      </c>
      <c r="BL456" s="11" t="str">
        <f t="shared" si="166"/>
        <v/>
      </c>
    </row>
    <row r="457" spans="23:64" x14ac:dyDescent="0.3">
      <c r="W457" s="11" t="b">
        <f>IF(OR(B457=Локализация!$C$118,B457=5),4,IF(OR(B457=Локализация!$C$119,B457=4),2,IF(OR(B457=Локализация!$C$120,B457=3),0,IF(OR(B457=Локализация!$C$121,B457=2),-1,IF(OR(B457=Локализация!$C$122,B457=1),-2)))))</f>
        <v>0</v>
      </c>
      <c r="X457" s="11" t="b">
        <f>IF(OR(C457=Локализация!$C$124,C457=5),-2,IF(OR(C457=Локализация!$C$125,C457=4),-1,IF(OR(C457=Локализация!$C$126,C457=3),0,IF(OR(C457=Локализация!$C$127,C457=2),2,IF(OR(C457=Локализация!$C$128,C457=1),4)))))</f>
        <v>0</v>
      </c>
      <c r="Y457" s="11" t="b">
        <f>IF(OR(D457=Локализация!$C$118,D457=5),4,IF(OR(D457=Локализация!$C$119,D457=4),2,IF(OR(D457=Локализация!$C$120,D457=3),0,IF(OR(D457=Локализация!$C$121,D457=2),-1,IF(OR(D457=Локализация!$C$122,D457=1),-2)))))</f>
        <v>0</v>
      </c>
      <c r="Z457" s="11" t="b">
        <f>IF(OR(E457=Локализация!$C$124,E457=5),-2,IF(OR(E457=Локализация!$C$125,E457=4),-1,IF(OR(E457=Локализация!$C$126,E457=3),0,IF(OR(E457=Локализация!$C$127,E457=2),2,IF(OR(E457=Локализация!$C$128,E457=1),4)))))</f>
        <v>0</v>
      </c>
      <c r="AA457" s="11" t="b">
        <f>IF(OR(F457=Локализация!$C$118,F457=5),4,IF(OR(F457=Локализация!$C$119,F457=4),2,IF(OR(F457=Локализация!$C$120,F457=3),0,IF(OR(F457=Локализация!$C$121,F457=2),-1,IF(OR(F457=Локализация!$C$122,F457=1),-2)))))</f>
        <v>0</v>
      </c>
      <c r="AB457" s="11" t="b">
        <f>IF(OR(G457=Локализация!$C$124,G457=5),-2,IF(OR(G457=Локализация!$C$125,G457=4),-1,IF(OR(G457=Локализация!$C$126,G457=3),0,IF(OR(G457=Локализация!$C$127,G457=2),2,IF(OR(G457=Локализация!$C$128,G457=1),4)))))</f>
        <v>0</v>
      </c>
      <c r="AC457" s="11" t="b">
        <f>IF(OR(H457=Локализация!$C$118,H457=5),4,IF(OR(H457=Локализация!$C$119,H457=4),2,IF(OR(H457=Локализация!$C$120,H457=3),0,IF(OR(H457=Локализация!$C$121,H457=2),-1,IF(OR(H457=Локализация!$C$122,H457=1),-2)))))</f>
        <v>0</v>
      </c>
      <c r="AD457" s="11" t="b">
        <f>IF(OR(I457=Локализация!$C$124,I457=5),-2,IF(OR(I457=Локализация!$C$125,I457=4),-1,IF(OR(I457=Локализация!$C$126,I457=3),0,IF(OR(I457=Локализация!$C$127,I457=2),2,IF(OR(I457=Локализация!$C$128,I457=1),4)))))</f>
        <v>0</v>
      </c>
      <c r="AE457" s="11" t="b">
        <f>IF(OR(J457=Локализация!$C$118,J457=5),4,IF(OR(J457=Локализация!$C$119,J457=4),2,IF(OR(J457=Локализация!$C$120,J457=3),0,IF(OR(J457=Локализация!$C$121,J457=2),-1,IF(OR(J457=Локализация!$C$122,J457=1),-2)))))</f>
        <v>0</v>
      </c>
      <c r="AF457" s="11" t="b">
        <f>IF(OR(K457=Локализация!$C$124,K457=5),-2,IF(OR(K457=Локализация!$C$125,K457=4),-1,IF(OR(K457=Локализация!$C$126,K457=3),0,IF(OR(K457=Локализация!$C$127,K457=2),2,IF(OR(K457=Локализация!$C$128,K457=1),4)))))</f>
        <v>0</v>
      </c>
      <c r="AG457" s="11" t="b">
        <f>IF(OR(L457=Локализация!$C$118,L457=5),4,IF(OR(L457=Локализация!$C$119,L457=4),2,IF(OR(L457=Локализация!$C$120,L457=3),0,IF(OR(L457=Локализация!$C$121,L457=2),-1,IF(OR(L457=Локализация!$C$122,L457=1),-2)))))</f>
        <v>0</v>
      </c>
      <c r="AH457" s="11" t="b">
        <f>IF(OR(M457=Локализация!$C$124,M457=5),-2,IF(OR(M457=Локализация!$C$125,M457=4),-1,IF(OR(M457=Локализация!$C$126,M457=3),0,IF(OR(M457=Локализация!$C$127,M457=2),2,IF(OR(M457=Локализация!$C$128,M457=1),4)))))</f>
        <v>0</v>
      </c>
      <c r="AI457" s="11" t="b">
        <f>IF(OR(N457=Локализация!$C$118,N457=5),4,IF(OR(N457=Локализация!$C$119,N457=4),2,IF(OR(N457=Локализация!$C$120,N457=3),0,IF(OR(N457=Локализация!$C$121,N457=2),-1,IF(OR(N457=Локализация!$C$122,N457=1),-2)))))</f>
        <v>0</v>
      </c>
      <c r="AJ457" s="11" t="b">
        <f>IF(OR(O457=Локализация!$C$124,O457=5),-2,IF(OR(O457=Локализация!$C$125,O457=4),-1,IF(OR(O457=Локализация!$C$126,O457=3),0,IF(OR(O457=Локализация!$C$127,O457=2),2,IF(OR(O457=Локализация!$C$128,O457=1),4)))))</f>
        <v>0</v>
      </c>
      <c r="AK457" s="11" t="b">
        <f>IF(OR(P457=Локализация!$C$118,P457=5),4,IF(OR(P457=Локализация!$C$119,P457=4),2,IF(OR(P457=Локализация!$C$120,P457=3),0,IF(OR(P457=Локализация!$C$121,P457=2),-1,IF(OR(P457=Локализация!$C$122,P457=1),-2)))))</f>
        <v>0</v>
      </c>
      <c r="AL457" s="11" t="b">
        <f>IF(OR(Q457=Локализация!$C$124,Q457=5),-2,IF(OR(Q457=Локализация!$C$125,Q457=4),-1,IF(OR(Q457=Локализация!$C$126,Q457=3),0,IF(OR(Q457=Локализация!$C$127,Q457=2),2,IF(OR(Q457=Локализация!$C$128,Q457=1),4)))))</f>
        <v>0</v>
      </c>
      <c r="AM457" s="11" t="b">
        <f>IF(OR(R457=Локализация!$C$118,R457=5),4,IF(OR(R457=Локализация!$C$119,R457=4),2,IF(OR(R457=Локализация!$C$120,R457=3),0,IF(OR(R457=Локализация!$C$121,R457=2),-1,IF(OR(R457=Локализация!$C$122,R457=1),-2)))))</f>
        <v>0</v>
      </c>
      <c r="AN457" s="11" t="b">
        <f>IF(OR(S457=Локализация!$C$124,S457=5),-2,IF(OR(S457=Локализация!$C$125,S457=4),-1,IF(OR(S457=Локализация!$C$126,S457=3),0,IF(OR(S457=Локализация!$C$127,S457=2),2,IF(OR(S457=Локализация!$C$128,S457=1),4)))))</f>
        <v>0</v>
      </c>
      <c r="AO457" s="11" t="b">
        <f>IF(OR(T457=Локализация!$C$118,T457=5),4,IF(OR(T457=Локализация!$C$119,T457=4),2,IF(OR(T457=Локализация!$C$120,T457=3),0,IF(OR(T457=Локализация!$C$121,T457=2),-1,IF(OR(T457=Локализация!$C$122,T457=1),-2)))))</f>
        <v>0</v>
      </c>
      <c r="AP457" s="11" t="b">
        <f>IF(OR(U457=Локализация!$C$124,U457=5),-2,IF(OR(U457=Локализация!$C$125,U457=4),-1,IF(OR(U457=Локализация!$C$126,U457=3),0,IF(OR(U457=Локализация!$C$127,U457=2),2,IF(OR(U457=Локализация!$C$128,U457=1),4)))))</f>
        <v>0</v>
      </c>
      <c r="AR457" s="11" t="str">
        <f t="shared" si="147"/>
        <v>ЛОЖЬЛОЖЬ</v>
      </c>
      <c r="AS457" s="11" t="str">
        <f t="shared" si="148"/>
        <v>ЛОЖЬЛОЖЬ</v>
      </c>
      <c r="AT457" s="11" t="str">
        <f t="shared" si="149"/>
        <v>ЛОЖЬЛОЖЬ</v>
      </c>
      <c r="AU457" s="11" t="str">
        <f t="shared" si="150"/>
        <v>ЛОЖЬЛОЖЬ</v>
      </c>
      <c r="AV457" s="11" t="str">
        <f t="shared" si="151"/>
        <v>ЛОЖЬЛОЖЬ</v>
      </c>
      <c r="AW457" s="11" t="str">
        <f t="shared" si="152"/>
        <v>ЛОЖЬЛОЖЬ</v>
      </c>
      <c r="AX457" s="11" t="str">
        <f t="shared" si="153"/>
        <v>ЛОЖЬЛОЖЬ</v>
      </c>
      <c r="AY457" s="11" t="str">
        <f t="shared" si="154"/>
        <v>ЛОЖЬЛОЖЬ</v>
      </c>
      <c r="AZ457" s="11" t="str">
        <f t="shared" si="155"/>
        <v>ЛОЖЬЛОЖЬ</v>
      </c>
      <c r="BA457" s="11" t="str">
        <f t="shared" si="156"/>
        <v>ЛОЖЬЛОЖЬ</v>
      </c>
      <c r="BC457" s="11" t="str">
        <f t="shared" si="157"/>
        <v/>
      </c>
      <c r="BD457" s="11" t="str">
        <f t="shared" si="158"/>
        <v/>
      </c>
      <c r="BE457" s="11" t="str">
        <f t="shared" si="159"/>
        <v/>
      </c>
      <c r="BF457" s="11" t="str">
        <f t="shared" si="160"/>
        <v/>
      </c>
      <c r="BG457" s="11" t="str">
        <f t="shared" si="161"/>
        <v/>
      </c>
      <c r="BH457" s="11" t="str">
        <f t="shared" si="162"/>
        <v/>
      </c>
      <c r="BI457" s="11" t="str">
        <f t="shared" si="163"/>
        <v/>
      </c>
      <c r="BJ457" s="11" t="str">
        <f t="shared" si="164"/>
        <v/>
      </c>
      <c r="BK457" s="11" t="str">
        <f t="shared" si="165"/>
        <v/>
      </c>
      <c r="BL457" s="11" t="str">
        <f t="shared" si="166"/>
        <v/>
      </c>
    </row>
    <row r="458" spans="23:64" x14ac:dyDescent="0.3">
      <c r="W458" s="11" t="b">
        <f>IF(OR(B458=Локализация!$C$118,B458=5),4,IF(OR(B458=Локализация!$C$119,B458=4),2,IF(OR(B458=Локализация!$C$120,B458=3),0,IF(OR(B458=Локализация!$C$121,B458=2),-1,IF(OR(B458=Локализация!$C$122,B458=1),-2)))))</f>
        <v>0</v>
      </c>
      <c r="X458" s="11" t="b">
        <f>IF(OR(C458=Локализация!$C$124,C458=5),-2,IF(OR(C458=Локализация!$C$125,C458=4),-1,IF(OR(C458=Локализация!$C$126,C458=3),0,IF(OR(C458=Локализация!$C$127,C458=2),2,IF(OR(C458=Локализация!$C$128,C458=1),4)))))</f>
        <v>0</v>
      </c>
      <c r="Y458" s="11" t="b">
        <f>IF(OR(D458=Локализация!$C$118,D458=5),4,IF(OR(D458=Локализация!$C$119,D458=4),2,IF(OR(D458=Локализация!$C$120,D458=3),0,IF(OR(D458=Локализация!$C$121,D458=2),-1,IF(OR(D458=Локализация!$C$122,D458=1),-2)))))</f>
        <v>0</v>
      </c>
      <c r="Z458" s="11" t="b">
        <f>IF(OR(E458=Локализация!$C$124,E458=5),-2,IF(OR(E458=Локализация!$C$125,E458=4),-1,IF(OR(E458=Локализация!$C$126,E458=3),0,IF(OR(E458=Локализация!$C$127,E458=2),2,IF(OR(E458=Локализация!$C$128,E458=1),4)))))</f>
        <v>0</v>
      </c>
      <c r="AA458" s="11" t="b">
        <f>IF(OR(F458=Локализация!$C$118,F458=5),4,IF(OR(F458=Локализация!$C$119,F458=4),2,IF(OR(F458=Локализация!$C$120,F458=3),0,IF(OR(F458=Локализация!$C$121,F458=2),-1,IF(OR(F458=Локализация!$C$122,F458=1),-2)))))</f>
        <v>0</v>
      </c>
      <c r="AB458" s="11" t="b">
        <f>IF(OR(G458=Локализация!$C$124,G458=5),-2,IF(OR(G458=Локализация!$C$125,G458=4),-1,IF(OR(G458=Локализация!$C$126,G458=3),0,IF(OR(G458=Локализация!$C$127,G458=2),2,IF(OR(G458=Локализация!$C$128,G458=1),4)))))</f>
        <v>0</v>
      </c>
      <c r="AC458" s="11" t="b">
        <f>IF(OR(H458=Локализация!$C$118,H458=5),4,IF(OR(H458=Локализация!$C$119,H458=4),2,IF(OR(H458=Локализация!$C$120,H458=3),0,IF(OR(H458=Локализация!$C$121,H458=2),-1,IF(OR(H458=Локализация!$C$122,H458=1),-2)))))</f>
        <v>0</v>
      </c>
      <c r="AD458" s="11" t="b">
        <f>IF(OR(I458=Локализация!$C$124,I458=5),-2,IF(OR(I458=Локализация!$C$125,I458=4),-1,IF(OR(I458=Локализация!$C$126,I458=3),0,IF(OR(I458=Локализация!$C$127,I458=2),2,IF(OR(I458=Локализация!$C$128,I458=1),4)))))</f>
        <v>0</v>
      </c>
      <c r="AE458" s="11" t="b">
        <f>IF(OR(J458=Локализация!$C$118,J458=5),4,IF(OR(J458=Локализация!$C$119,J458=4),2,IF(OR(J458=Локализация!$C$120,J458=3),0,IF(OR(J458=Локализация!$C$121,J458=2),-1,IF(OR(J458=Локализация!$C$122,J458=1),-2)))))</f>
        <v>0</v>
      </c>
      <c r="AF458" s="11" t="b">
        <f>IF(OR(K458=Локализация!$C$124,K458=5),-2,IF(OR(K458=Локализация!$C$125,K458=4),-1,IF(OR(K458=Локализация!$C$126,K458=3),0,IF(OR(K458=Локализация!$C$127,K458=2),2,IF(OR(K458=Локализация!$C$128,K458=1),4)))))</f>
        <v>0</v>
      </c>
      <c r="AG458" s="11" t="b">
        <f>IF(OR(L458=Локализация!$C$118,L458=5),4,IF(OR(L458=Локализация!$C$119,L458=4),2,IF(OR(L458=Локализация!$C$120,L458=3),0,IF(OR(L458=Локализация!$C$121,L458=2),-1,IF(OR(L458=Локализация!$C$122,L458=1),-2)))))</f>
        <v>0</v>
      </c>
      <c r="AH458" s="11" t="b">
        <f>IF(OR(M458=Локализация!$C$124,M458=5),-2,IF(OR(M458=Локализация!$C$125,M458=4),-1,IF(OR(M458=Локализация!$C$126,M458=3),0,IF(OR(M458=Локализация!$C$127,M458=2),2,IF(OR(M458=Локализация!$C$128,M458=1),4)))))</f>
        <v>0</v>
      </c>
      <c r="AI458" s="11" t="b">
        <f>IF(OR(N458=Локализация!$C$118,N458=5),4,IF(OR(N458=Локализация!$C$119,N458=4),2,IF(OR(N458=Локализация!$C$120,N458=3),0,IF(OR(N458=Локализация!$C$121,N458=2),-1,IF(OR(N458=Локализация!$C$122,N458=1),-2)))))</f>
        <v>0</v>
      </c>
      <c r="AJ458" s="11" t="b">
        <f>IF(OR(O458=Локализация!$C$124,O458=5),-2,IF(OR(O458=Локализация!$C$125,O458=4),-1,IF(OR(O458=Локализация!$C$126,O458=3),0,IF(OR(O458=Локализация!$C$127,O458=2),2,IF(OR(O458=Локализация!$C$128,O458=1),4)))))</f>
        <v>0</v>
      </c>
      <c r="AK458" s="11" t="b">
        <f>IF(OR(P458=Локализация!$C$118,P458=5),4,IF(OR(P458=Локализация!$C$119,P458=4),2,IF(OR(P458=Локализация!$C$120,P458=3),0,IF(OR(P458=Локализация!$C$121,P458=2),-1,IF(OR(P458=Локализация!$C$122,P458=1),-2)))))</f>
        <v>0</v>
      </c>
      <c r="AL458" s="11" t="b">
        <f>IF(OR(Q458=Локализация!$C$124,Q458=5),-2,IF(OR(Q458=Локализация!$C$125,Q458=4),-1,IF(OR(Q458=Локализация!$C$126,Q458=3),0,IF(OR(Q458=Локализация!$C$127,Q458=2),2,IF(OR(Q458=Локализация!$C$128,Q458=1),4)))))</f>
        <v>0</v>
      </c>
      <c r="AM458" s="11" t="b">
        <f>IF(OR(R458=Локализация!$C$118,R458=5),4,IF(OR(R458=Локализация!$C$119,R458=4),2,IF(OR(R458=Локализация!$C$120,R458=3),0,IF(OR(R458=Локализация!$C$121,R458=2),-1,IF(OR(R458=Локализация!$C$122,R458=1),-2)))))</f>
        <v>0</v>
      </c>
      <c r="AN458" s="11" t="b">
        <f>IF(OR(S458=Локализация!$C$124,S458=5),-2,IF(OR(S458=Локализация!$C$125,S458=4),-1,IF(OR(S458=Локализация!$C$126,S458=3),0,IF(OR(S458=Локализация!$C$127,S458=2),2,IF(OR(S458=Локализация!$C$128,S458=1),4)))))</f>
        <v>0</v>
      </c>
      <c r="AO458" s="11" t="b">
        <f>IF(OR(T458=Локализация!$C$118,T458=5),4,IF(OR(T458=Локализация!$C$119,T458=4),2,IF(OR(T458=Локализация!$C$120,T458=3),0,IF(OR(T458=Локализация!$C$121,T458=2),-1,IF(OR(T458=Локализация!$C$122,T458=1),-2)))))</f>
        <v>0</v>
      </c>
      <c r="AP458" s="11" t="b">
        <f>IF(OR(U458=Локализация!$C$124,U458=5),-2,IF(OR(U458=Локализация!$C$125,U458=4),-1,IF(OR(U458=Локализация!$C$126,U458=3),0,IF(OR(U458=Локализация!$C$127,U458=2),2,IF(OR(U458=Локализация!$C$128,U458=1),4)))))</f>
        <v>0</v>
      </c>
      <c r="AR458" s="11" t="str">
        <f t="shared" si="147"/>
        <v>ЛОЖЬЛОЖЬ</v>
      </c>
      <c r="AS458" s="11" t="str">
        <f t="shared" si="148"/>
        <v>ЛОЖЬЛОЖЬ</v>
      </c>
      <c r="AT458" s="11" t="str">
        <f t="shared" si="149"/>
        <v>ЛОЖЬЛОЖЬ</v>
      </c>
      <c r="AU458" s="11" t="str">
        <f t="shared" si="150"/>
        <v>ЛОЖЬЛОЖЬ</v>
      </c>
      <c r="AV458" s="11" t="str">
        <f t="shared" si="151"/>
        <v>ЛОЖЬЛОЖЬ</v>
      </c>
      <c r="AW458" s="11" t="str">
        <f t="shared" si="152"/>
        <v>ЛОЖЬЛОЖЬ</v>
      </c>
      <c r="AX458" s="11" t="str">
        <f t="shared" si="153"/>
        <v>ЛОЖЬЛОЖЬ</v>
      </c>
      <c r="AY458" s="11" t="str">
        <f t="shared" si="154"/>
        <v>ЛОЖЬЛОЖЬ</v>
      </c>
      <c r="AZ458" s="11" t="str">
        <f t="shared" si="155"/>
        <v>ЛОЖЬЛОЖЬ</v>
      </c>
      <c r="BA458" s="11" t="str">
        <f t="shared" si="156"/>
        <v>ЛОЖЬЛОЖЬ</v>
      </c>
      <c r="BC458" s="11" t="str">
        <f t="shared" si="157"/>
        <v/>
      </c>
      <c r="BD458" s="11" t="str">
        <f t="shared" si="158"/>
        <v/>
      </c>
      <c r="BE458" s="11" t="str">
        <f t="shared" si="159"/>
        <v/>
      </c>
      <c r="BF458" s="11" t="str">
        <f t="shared" si="160"/>
        <v/>
      </c>
      <c r="BG458" s="11" t="str">
        <f t="shared" si="161"/>
        <v/>
      </c>
      <c r="BH458" s="11" t="str">
        <f t="shared" si="162"/>
        <v/>
      </c>
      <c r="BI458" s="11" t="str">
        <f t="shared" si="163"/>
        <v/>
      </c>
      <c r="BJ458" s="11" t="str">
        <f t="shared" si="164"/>
        <v/>
      </c>
      <c r="BK458" s="11" t="str">
        <f t="shared" si="165"/>
        <v/>
      </c>
      <c r="BL458" s="11" t="str">
        <f t="shared" si="166"/>
        <v/>
      </c>
    </row>
    <row r="459" spans="23:64" x14ac:dyDescent="0.3">
      <c r="W459" s="11" t="b">
        <f>IF(OR(B459=Локализация!$C$118,B459=5),4,IF(OR(B459=Локализация!$C$119,B459=4),2,IF(OR(B459=Локализация!$C$120,B459=3),0,IF(OR(B459=Локализация!$C$121,B459=2),-1,IF(OR(B459=Локализация!$C$122,B459=1),-2)))))</f>
        <v>0</v>
      </c>
      <c r="X459" s="11" t="b">
        <f>IF(OR(C459=Локализация!$C$124,C459=5),-2,IF(OR(C459=Локализация!$C$125,C459=4),-1,IF(OR(C459=Локализация!$C$126,C459=3),0,IF(OR(C459=Локализация!$C$127,C459=2),2,IF(OR(C459=Локализация!$C$128,C459=1),4)))))</f>
        <v>0</v>
      </c>
      <c r="Y459" s="11" t="b">
        <f>IF(OR(D459=Локализация!$C$118,D459=5),4,IF(OR(D459=Локализация!$C$119,D459=4),2,IF(OR(D459=Локализация!$C$120,D459=3),0,IF(OR(D459=Локализация!$C$121,D459=2),-1,IF(OR(D459=Локализация!$C$122,D459=1),-2)))))</f>
        <v>0</v>
      </c>
      <c r="Z459" s="11" t="b">
        <f>IF(OR(E459=Локализация!$C$124,E459=5),-2,IF(OR(E459=Локализация!$C$125,E459=4),-1,IF(OR(E459=Локализация!$C$126,E459=3),0,IF(OR(E459=Локализация!$C$127,E459=2),2,IF(OR(E459=Локализация!$C$128,E459=1),4)))))</f>
        <v>0</v>
      </c>
      <c r="AA459" s="11" t="b">
        <f>IF(OR(F459=Локализация!$C$118,F459=5),4,IF(OR(F459=Локализация!$C$119,F459=4),2,IF(OR(F459=Локализация!$C$120,F459=3),0,IF(OR(F459=Локализация!$C$121,F459=2),-1,IF(OR(F459=Локализация!$C$122,F459=1),-2)))))</f>
        <v>0</v>
      </c>
      <c r="AB459" s="11" t="b">
        <f>IF(OR(G459=Локализация!$C$124,G459=5),-2,IF(OR(G459=Локализация!$C$125,G459=4),-1,IF(OR(G459=Локализация!$C$126,G459=3),0,IF(OR(G459=Локализация!$C$127,G459=2),2,IF(OR(G459=Локализация!$C$128,G459=1),4)))))</f>
        <v>0</v>
      </c>
      <c r="AC459" s="11" t="b">
        <f>IF(OR(H459=Локализация!$C$118,H459=5),4,IF(OR(H459=Локализация!$C$119,H459=4),2,IF(OR(H459=Локализация!$C$120,H459=3),0,IF(OR(H459=Локализация!$C$121,H459=2),-1,IF(OR(H459=Локализация!$C$122,H459=1),-2)))))</f>
        <v>0</v>
      </c>
      <c r="AD459" s="11" t="b">
        <f>IF(OR(I459=Локализация!$C$124,I459=5),-2,IF(OR(I459=Локализация!$C$125,I459=4),-1,IF(OR(I459=Локализация!$C$126,I459=3),0,IF(OR(I459=Локализация!$C$127,I459=2),2,IF(OR(I459=Локализация!$C$128,I459=1),4)))))</f>
        <v>0</v>
      </c>
      <c r="AE459" s="11" t="b">
        <f>IF(OR(J459=Локализация!$C$118,J459=5),4,IF(OR(J459=Локализация!$C$119,J459=4),2,IF(OR(J459=Локализация!$C$120,J459=3),0,IF(OR(J459=Локализация!$C$121,J459=2),-1,IF(OR(J459=Локализация!$C$122,J459=1),-2)))))</f>
        <v>0</v>
      </c>
      <c r="AF459" s="11" t="b">
        <f>IF(OR(K459=Локализация!$C$124,K459=5),-2,IF(OR(K459=Локализация!$C$125,K459=4),-1,IF(OR(K459=Локализация!$C$126,K459=3),0,IF(OR(K459=Локализация!$C$127,K459=2),2,IF(OR(K459=Локализация!$C$128,K459=1),4)))))</f>
        <v>0</v>
      </c>
      <c r="AG459" s="11" t="b">
        <f>IF(OR(L459=Локализация!$C$118,L459=5),4,IF(OR(L459=Локализация!$C$119,L459=4),2,IF(OR(L459=Локализация!$C$120,L459=3),0,IF(OR(L459=Локализация!$C$121,L459=2),-1,IF(OR(L459=Локализация!$C$122,L459=1),-2)))))</f>
        <v>0</v>
      </c>
      <c r="AH459" s="11" t="b">
        <f>IF(OR(M459=Локализация!$C$124,M459=5),-2,IF(OR(M459=Локализация!$C$125,M459=4),-1,IF(OR(M459=Локализация!$C$126,M459=3),0,IF(OR(M459=Локализация!$C$127,M459=2),2,IF(OR(M459=Локализация!$C$128,M459=1),4)))))</f>
        <v>0</v>
      </c>
      <c r="AI459" s="11" t="b">
        <f>IF(OR(N459=Локализация!$C$118,N459=5),4,IF(OR(N459=Локализация!$C$119,N459=4),2,IF(OR(N459=Локализация!$C$120,N459=3),0,IF(OR(N459=Локализация!$C$121,N459=2),-1,IF(OR(N459=Локализация!$C$122,N459=1),-2)))))</f>
        <v>0</v>
      </c>
      <c r="AJ459" s="11" t="b">
        <f>IF(OR(O459=Локализация!$C$124,O459=5),-2,IF(OR(O459=Локализация!$C$125,O459=4),-1,IF(OR(O459=Локализация!$C$126,O459=3),0,IF(OR(O459=Локализация!$C$127,O459=2),2,IF(OR(O459=Локализация!$C$128,O459=1),4)))))</f>
        <v>0</v>
      </c>
      <c r="AK459" s="11" t="b">
        <f>IF(OR(P459=Локализация!$C$118,P459=5),4,IF(OR(P459=Локализация!$C$119,P459=4),2,IF(OR(P459=Локализация!$C$120,P459=3),0,IF(OR(P459=Локализация!$C$121,P459=2),-1,IF(OR(P459=Локализация!$C$122,P459=1),-2)))))</f>
        <v>0</v>
      </c>
      <c r="AL459" s="11" t="b">
        <f>IF(OR(Q459=Локализация!$C$124,Q459=5),-2,IF(OR(Q459=Локализация!$C$125,Q459=4),-1,IF(OR(Q459=Локализация!$C$126,Q459=3),0,IF(OR(Q459=Локализация!$C$127,Q459=2),2,IF(OR(Q459=Локализация!$C$128,Q459=1),4)))))</f>
        <v>0</v>
      </c>
      <c r="AM459" s="11" t="b">
        <f>IF(OR(R459=Локализация!$C$118,R459=5),4,IF(OR(R459=Локализация!$C$119,R459=4),2,IF(OR(R459=Локализация!$C$120,R459=3),0,IF(OR(R459=Локализация!$C$121,R459=2),-1,IF(OR(R459=Локализация!$C$122,R459=1),-2)))))</f>
        <v>0</v>
      </c>
      <c r="AN459" s="11" t="b">
        <f>IF(OR(S459=Локализация!$C$124,S459=5),-2,IF(OR(S459=Локализация!$C$125,S459=4),-1,IF(OR(S459=Локализация!$C$126,S459=3),0,IF(OR(S459=Локализация!$C$127,S459=2),2,IF(OR(S459=Локализация!$C$128,S459=1),4)))))</f>
        <v>0</v>
      </c>
      <c r="AO459" s="11" t="b">
        <f>IF(OR(T459=Локализация!$C$118,T459=5),4,IF(OR(T459=Локализация!$C$119,T459=4),2,IF(OR(T459=Локализация!$C$120,T459=3),0,IF(OR(T459=Локализация!$C$121,T459=2),-1,IF(OR(T459=Локализация!$C$122,T459=1),-2)))))</f>
        <v>0</v>
      </c>
      <c r="AP459" s="11" t="b">
        <f>IF(OR(U459=Локализация!$C$124,U459=5),-2,IF(OR(U459=Локализация!$C$125,U459=4),-1,IF(OR(U459=Локализация!$C$126,U459=3),0,IF(OR(U459=Локализация!$C$127,U459=2),2,IF(OR(U459=Локализация!$C$128,U459=1),4)))))</f>
        <v>0</v>
      </c>
      <c r="AR459" s="11" t="str">
        <f t="shared" si="147"/>
        <v>ЛОЖЬЛОЖЬ</v>
      </c>
      <c r="AS459" s="11" t="str">
        <f t="shared" si="148"/>
        <v>ЛОЖЬЛОЖЬ</v>
      </c>
      <c r="AT459" s="11" t="str">
        <f t="shared" si="149"/>
        <v>ЛОЖЬЛОЖЬ</v>
      </c>
      <c r="AU459" s="11" t="str">
        <f t="shared" si="150"/>
        <v>ЛОЖЬЛОЖЬ</v>
      </c>
      <c r="AV459" s="11" t="str">
        <f t="shared" si="151"/>
        <v>ЛОЖЬЛОЖЬ</v>
      </c>
      <c r="AW459" s="11" t="str">
        <f t="shared" si="152"/>
        <v>ЛОЖЬЛОЖЬ</v>
      </c>
      <c r="AX459" s="11" t="str">
        <f t="shared" si="153"/>
        <v>ЛОЖЬЛОЖЬ</v>
      </c>
      <c r="AY459" s="11" t="str">
        <f t="shared" si="154"/>
        <v>ЛОЖЬЛОЖЬ</v>
      </c>
      <c r="AZ459" s="11" t="str">
        <f t="shared" si="155"/>
        <v>ЛОЖЬЛОЖЬ</v>
      </c>
      <c r="BA459" s="11" t="str">
        <f t="shared" si="156"/>
        <v>ЛОЖЬЛОЖЬ</v>
      </c>
      <c r="BC459" s="11" t="str">
        <f t="shared" si="157"/>
        <v/>
      </c>
      <c r="BD459" s="11" t="str">
        <f t="shared" si="158"/>
        <v/>
      </c>
      <c r="BE459" s="11" t="str">
        <f t="shared" si="159"/>
        <v/>
      </c>
      <c r="BF459" s="11" t="str">
        <f t="shared" si="160"/>
        <v/>
      </c>
      <c r="BG459" s="11" t="str">
        <f t="shared" si="161"/>
        <v/>
      </c>
      <c r="BH459" s="11" t="str">
        <f t="shared" si="162"/>
        <v/>
      </c>
      <c r="BI459" s="11" t="str">
        <f t="shared" si="163"/>
        <v/>
      </c>
      <c r="BJ459" s="11" t="str">
        <f t="shared" si="164"/>
        <v/>
      </c>
      <c r="BK459" s="11" t="str">
        <f t="shared" si="165"/>
        <v/>
      </c>
      <c r="BL459" s="11" t="str">
        <f t="shared" si="166"/>
        <v/>
      </c>
    </row>
    <row r="460" spans="23:64" x14ac:dyDescent="0.3">
      <c r="W460" s="11" t="b">
        <f>IF(OR(B460=Локализация!$C$118,B460=5),4,IF(OR(B460=Локализация!$C$119,B460=4),2,IF(OR(B460=Локализация!$C$120,B460=3),0,IF(OR(B460=Локализация!$C$121,B460=2),-1,IF(OR(B460=Локализация!$C$122,B460=1),-2)))))</f>
        <v>0</v>
      </c>
      <c r="X460" s="11" t="b">
        <f>IF(OR(C460=Локализация!$C$124,C460=5),-2,IF(OR(C460=Локализация!$C$125,C460=4),-1,IF(OR(C460=Локализация!$C$126,C460=3),0,IF(OR(C460=Локализация!$C$127,C460=2),2,IF(OR(C460=Локализация!$C$128,C460=1),4)))))</f>
        <v>0</v>
      </c>
      <c r="Y460" s="11" t="b">
        <f>IF(OR(D460=Локализация!$C$118,D460=5),4,IF(OR(D460=Локализация!$C$119,D460=4),2,IF(OR(D460=Локализация!$C$120,D460=3),0,IF(OR(D460=Локализация!$C$121,D460=2),-1,IF(OR(D460=Локализация!$C$122,D460=1),-2)))))</f>
        <v>0</v>
      </c>
      <c r="Z460" s="11" t="b">
        <f>IF(OR(E460=Локализация!$C$124,E460=5),-2,IF(OR(E460=Локализация!$C$125,E460=4),-1,IF(OR(E460=Локализация!$C$126,E460=3),0,IF(OR(E460=Локализация!$C$127,E460=2),2,IF(OR(E460=Локализация!$C$128,E460=1),4)))))</f>
        <v>0</v>
      </c>
      <c r="AA460" s="11" t="b">
        <f>IF(OR(F460=Локализация!$C$118,F460=5),4,IF(OR(F460=Локализация!$C$119,F460=4),2,IF(OR(F460=Локализация!$C$120,F460=3),0,IF(OR(F460=Локализация!$C$121,F460=2),-1,IF(OR(F460=Локализация!$C$122,F460=1),-2)))))</f>
        <v>0</v>
      </c>
      <c r="AB460" s="11" t="b">
        <f>IF(OR(G460=Локализация!$C$124,G460=5),-2,IF(OR(G460=Локализация!$C$125,G460=4),-1,IF(OR(G460=Локализация!$C$126,G460=3),0,IF(OR(G460=Локализация!$C$127,G460=2),2,IF(OR(G460=Локализация!$C$128,G460=1),4)))))</f>
        <v>0</v>
      </c>
      <c r="AC460" s="11" t="b">
        <f>IF(OR(H460=Локализация!$C$118,H460=5),4,IF(OR(H460=Локализация!$C$119,H460=4),2,IF(OR(H460=Локализация!$C$120,H460=3),0,IF(OR(H460=Локализация!$C$121,H460=2),-1,IF(OR(H460=Локализация!$C$122,H460=1),-2)))))</f>
        <v>0</v>
      </c>
      <c r="AD460" s="11" t="b">
        <f>IF(OR(I460=Локализация!$C$124,I460=5),-2,IF(OR(I460=Локализация!$C$125,I460=4),-1,IF(OR(I460=Локализация!$C$126,I460=3),0,IF(OR(I460=Локализация!$C$127,I460=2),2,IF(OR(I460=Локализация!$C$128,I460=1),4)))))</f>
        <v>0</v>
      </c>
      <c r="AE460" s="11" t="b">
        <f>IF(OR(J460=Локализация!$C$118,J460=5),4,IF(OR(J460=Локализация!$C$119,J460=4),2,IF(OR(J460=Локализация!$C$120,J460=3),0,IF(OR(J460=Локализация!$C$121,J460=2),-1,IF(OR(J460=Локализация!$C$122,J460=1),-2)))))</f>
        <v>0</v>
      </c>
      <c r="AF460" s="11" t="b">
        <f>IF(OR(K460=Локализация!$C$124,K460=5),-2,IF(OR(K460=Локализация!$C$125,K460=4),-1,IF(OR(K460=Локализация!$C$126,K460=3),0,IF(OR(K460=Локализация!$C$127,K460=2),2,IF(OR(K460=Локализация!$C$128,K460=1),4)))))</f>
        <v>0</v>
      </c>
      <c r="AG460" s="11" t="b">
        <f>IF(OR(L460=Локализация!$C$118,L460=5),4,IF(OR(L460=Локализация!$C$119,L460=4),2,IF(OR(L460=Локализация!$C$120,L460=3),0,IF(OR(L460=Локализация!$C$121,L460=2),-1,IF(OR(L460=Локализация!$C$122,L460=1),-2)))))</f>
        <v>0</v>
      </c>
      <c r="AH460" s="11" t="b">
        <f>IF(OR(M460=Локализация!$C$124,M460=5),-2,IF(OR(M460=Локализация!$C$125,M460=4),-1,IF(OR(M460=Локализация!$C$126,M460=3),0,IF(OR(M460=Локализация!$C$127,M460=2),2,IF(OR(M460=Локализация!$C$128,M460=1),4)))))</f>
        <v>0</v>
      </c>
      <c r="AI460" s="11" t="b">
        <f>IF(OR(N460=Локализация!$C$118,N460=5),4,IF(OR(N460=Локализация!$C$119,N460=4),2,IF(OR(N460=Локализация!$C$120,N460=3),0,IF(OR(N460=Локализация!$C$121,N460=2),-1,IF(OR(N460=Локализация!$C$122,N460=1),-2)))))</f>
        <v>0</v>
      </c>
      <c r="AJ460" s="11" t="b">
        <f>IF(OR(O460=Локализация!$C$124,O460=5),-2,IF(OR(O460=Локализация!$C$125,O460=4),-1,IF(OR(O460=Локализация!$C$126,O460=3),0,IF(OR(O460=Локализация!$C$127,O460=2),2,IF(OR(O460=Локализация!$C$128,O460=1),4)))))</f>
        <v>0</v>
      </c>
      <c r="AK460" s="11" t="b">
        <f>IF(OR(P460=Локализация!$C$118,P460=5),4,IF(OR(P460=Локализация!$C$119,P460=4),2,IF(OR(P460=Локализация!$C$120,P460=3),0,IF(OR(P460=Локализация!$C$121,P460=2),-1,IF(OR(P460=Локализация!$C$122,P460=1),-2)))))</f>
        <v>0</v>
      </c>
      <c r="AL460" s="11" t="b">
        <f>IF(OR(Q460=Локализация!$C$124,Q460=5),-2,IF(OR(Q460=Локализация!$C$125,Q460=4),-1,IF(OR(Q460=Локализация!$C$126,Q460=3),0,IF(OR(Q460=Локализация!$C$127,Q460=2),2,IF(OR(Q460=Локализация!$C$128,Q460=1),4)))))</f>
        <v>0</v>
      </c>
      <c r="AM460" s="11" t="b">
        <f>IF(OR(R460=Локализация!$C$118,R460=5),4,IF(OR(R460=Локализация!$C$119,R460=4),2,IF(OR(R460=Локализация!$C$120,R460=3),0,IF(OR(R460=Локализация!$C$121,R460=2),-1,IF(OR(R460=Локализация!$C$122,R460=1),-2)))))</f>
        <v>0</v>
      </c>
      <c r="AN460" s="11" t="b">
        <f>IF(OR(S460=Локализация!$C$124,S460=5),-2,IF(OR(S460=Локализация!$C$125,S460=4),-1,IF(OR(S460=Локализация!$C$126,S460=3),0,IF(OR(S460=Локализация!$C$127,S460=2),2,IF(OR(S460=Локализация!$C$128,S460=1),4)))))</f>
        <v>0</v>
      </c>
      <c r="AO460" s="11" t="b">
        <f>IF(OR(T460=Локализация!$C$118,T460=5),4,IF(OR(T460=Локализация!$C$119,T460=4),2,IF(OR(T460=Локализация!$C$120,T460=3),0,IF(OR(T460=Локализация!$C$121,T460=2),-1,IF(OR(T460=Локализация!$C$122,T460=1),-2)))))</f>
        <v>0</v>
      </c>
      <c r="AP460" s="11" t="b">
        <f>IF(OR(U460=Локализация!$C$124,U460=5),-2,IF(OR(U460=Локализация!$C$125,U460=4),-1,IF(OR(U460=Локализация!$C$126,U460=3),0,IF(OR(U460=Локализация!$C$127,U460=2),2,IF(OR(U460=Локализация!$C$128,U460=1),4)))))</f>
        <v>0</v>
      </c>
      <c r="AR460" s="11" t="str">
        <f t="shared" si="147"/>
        <v>ЛОЖЬЛОЖЬ</v>
      </c>
      <c r="AS460" s="11" t="str">
        <f t="shared" si="148"/>
        <v>ЛОЖЬЛОЖЬ</v>
      </c>
      <c r="AT460" s="11" t="str">
        <f t="shared" si="149"/>
        <v>ЛОЖЬЛОЖЬ</v>
      </c>
      <c r="AU460" s="11" t="str">
        <f t="shared" si="150"/>
        <v>ЛОЖЬЛОЖЬ</v>
      </c>
      <c r="AV460" s="11" t="str">
        <f t="shared" si="151"/>
        <v>ЛОЖЬЛОЖЬ</v>
      </c>
      <c r="AW460" s="11" t="str">
        <f t="shared" si="152"/>
        <v>ЛОЖЬЛОЖЬ</v>
      </c>
      <c r="AX460" s="11" t="str">
        <f t="shared" si="153"/>
        <v>ЛОЖЬЛОЖЬ</v>
      </c>
      <c r="AY460" s="11" t="str">
        <f t="shared" si="154"/>
        <v>ЛОЖЬЛОЖЬ</v>
      </c>
      <c r="AZ460" s="11" t="str">
        <f t="shared" si="155"/>
        <v>ЛОЖЬЛОЖЬ</v>
      </c>
      <c r="BA460" s="11" t="str">
        <f t="shared" si="156"/>
        <v>ЛОЖЬЛОЖЬ</v>
      </c>
      <c r="BC460" s="11" t="str">
        <f t="shared" si="157"/>
        <v/>
      </c>
      <c r="BD460" s="11" t="str">
        <f t="shared" si="158"/>
        <v/>
      </c>
      <c r="BE460" s="11" t="str">
        <f t="shared" si="159"/>
        <v/>
      </c>
      <c r="BF460" s="11" t="str">
        <f t="shared" si="160"/>
        <v/>
      </c>
      <c r="BG460" s="11" t="str">
        <f t="shared" si="161"/>
        <v/>
      </c>
      <c r="BH460" s="11" t="str">
        <f t="shared" si="162"/>
        <v/>
      </c>
      <c r="BI460" s="11" t="str">
        <f t="shared" si="163"/>
        <v/>
      </c>
      <c r="BJ460" s="11" t="str">
        <f t="shared" si="164"/>
        <v/>
      </c>
      <c r="BK460" s="11" t="str">
        <f t="shared" si="165"/>
        <v/>
      </c>
      <c r="BL460" s="11" t="str">
        <f t="shared" si="166"/>
        <v/>
      </c>
    </row>
    <row r="461" spans="23:64" x14ac:dyDescent="0.3">
      <c r="W461" s="11" t="b">
        <f>IF(OR(B461=Локализация!$C$118,B461=5),4,IF(OR(B461=Локализация!$C$119,B461=4),2,IF(OR(B461=Локализация!$C$120,B461=3),0,IF(OR(B461=Локализация!$C$121,B461=2),-1,IF(OR(B461=Локализация!$C$122,B461=1),-2)))))</f>
        <v>0</v>
      </c>
      <c r="X461" s="11" t="b">
        <f>IF(OR(C461=Локализация!$C$124,C461=5),-2,IF(OR(C461=Локализация!$C$125,C461=4),-1,IF(OR(C461=Локализация!$C$126,C461=3),0,IF(OR(C461=Локализация!$C$127,C461=2),2,IF(OR(C461=Локализация!$C$128,C461=1),4)))))</f>
        <v>0</v>
      </c>
      <c r="Y461" s="11" t="b">
        <f>IF(OR(D461=Локализация!$C$118,D461=5),4,IF(OR(D461=Локализация!$C$119,D461=4),2,IF(OR(D461=Локализация!$C$120,D461=3),0,IF(OR(D461=Локализация!$C$121,D461=2),-1,IF(OR(D461=Локализация!$C$122,D461=1),-2)))))</f>
        <v>0</v>
      </c>
      <c r="Z461" s="11" t="b">
        <f>IF(OR(E461=Локализация!$C$124,E461=5),-2,IF(OR(E461=Локализация!$C$125,E461=4),-1,IF(OR(E461=Локализация!$C$126,E461=3),0,IF(OR(E461=Локализация!$C$127,E461=2),2,IF(OR(E461=Локализация!$C$128,E461=1),4)))))</f>
        <v>0</v>
      </c>
      <c r="AA461" s="11" t="b">
        <f>IF(OR(F461=Локализация!$C$118,F461=5),4,IF(OR(F461=Локализация!$C$119,F461=4),2,IF(OR(F461=Локализация!$C$120,F461=3),0,IF(OR(F461=Локализация!$C$121,F461=2),-1,IF(OR(F461=Локализация!$C$122,F461=1),-2)))))</f>
        <v>0</v>
      </c>
      <c r="AB461" s="11" t="b">
        <f>IF(OR(G461=Локализация!$C$124,G461=5),-2,IF(OR(G461=Локализация!$C$125,G461=4),-1,IF(OR(G461=Локализация!$C$126,G461=3),0,IF(OR(G461=Локализация!$C$127,G461=2),2,IF(OR(G461=Локализация!$C$128,G461=1),4)))))</f>
        <v>0</v>
      </c>
      <c r="AC461" s="11" t="b">
        <f>IF(OR(H461=Локализация!$C$118,H461=5),4,IF(OR(H461=Локализация!$C$119,H461=4),2,IF(OR(H461=Локализация!$C$120,H461=3),0,IF(OR(H461=Локализация!$C$121,H461=2),-1,IF(OR(H461=Локализация!$C$122,H461=1),-2)))))</f>
        <v>0</v>
      </c>
      <c r="AD461" s="11" t="b">
        <f>IF(OR(I461=Локализация!$C$124,I461=5),-2,IF(OR(I461=Локализация!$C$125,I461=4),-1,IF(OR(I461=Локализация!$C$126,I461=3),0,IF(OR(I461=Локализация!$C$127,I461=2),2,IF(OR(I461=Локализация!$C$128,I461=1),4)))))</f>
        <v>0</v>
      </c>
      <c r="AE461" s="11" t="b">
        <f>IF(OR(J461=Локализация!$C$118,J461=5),4,IF(OR(J461=Локализация!$C$119,J461=4),2,IF(OR(J461=Локализация!$C$120,J461=3),0,IF(OR(J461=Локализация!$C$121,J461=2),-1,IF(OR(J461=Локализация!$C$122,J461=1),-2)))))</f>
        <v>0</v>
      </c>
      <c r="AF461" s="11" t="b">
        <f>IF(OR(K461=Локализация!$C$124,K461=5),-2,IF(OR(K461=Локализация!$C$125,K461=4),-1,IF(OR(K461=Локализация!$C$126,K461=3),0,IF(OR(K461=Локализация!$C$127,K461=2),2,IF(OR(K461=Локализация!$C$128,K461=1),4)))))</f>
        <v>0</v>
      </c>
      <c r="AG461" s="11" t="b">
        <f>IF(OR(L461=Локализация!$C$118,L461=5),4,IF(OR(L461=Локализация!$C$119,L461=4),2,IF(OR(L461=Локализация!$C$120,L461=3),0,IF(OR(L461=Локализация!$C$121,L461=2),-1,IF(OR(L461=Локализация!$C$122,L461=1),-2)))))</f>
        <v>0</v>
      </c>
      <c r="AH461" s="11" t="b">
        <f>IF(OR(M461=Локализация!$C$124,M461=5),-2,IF(OR(M461=Локализация!$C$125,M461=4),-1,IF(OR(M461=Локализация!$C$126,M461=3),0,IF(OR(M461=Локализация!$C$127,M461=2),2,IF(OR(M461=Локализация!$C$128,M461=1),4)))))</f>
        <v>0</v>
      </c>
      <c r="AI461" s="11" t="b">
        <f>IF(OR(N461=Локализация!$C$118,N461=5),4,IF(OR(N461=Локализация!$C$119,N461=4),2,IF(OR(N461=Локализация!$C$120,N461=3),0,IF(OR(N461=Локализация!$C$121,N461=2),-1,IF(OR(N461=Локализация!$C$122,N461=1),-2)))))</f>
        <v>0</v>
      </c>
      <c r="AJ461" s="11" t="b">
        <f>IF(OR(O461=Локализация!$C$124,O461=5),-2,IF(OR(O461=Локализация!$C$125,O461=4),-1,IF(OR(O461=Локализация!$C$126,O461=3),0,IF(OR(O461=Локализация!$C$127,O461=2),2,IF(OR(O461=Локализация!$C$128,O461=1),4)))))</f>
        <v>0</v>
      </c>
      <c r="AK461" s="11" t="b">
        <f>IF(OR(P461=Локализация!$C$118,P461=5),4,IF(OR(P461=Локализация!$C$119,P461=4),2,IF(OR(P461=Локализация!$C$120,P461=3),0,IF(OR(P461=Локализация!$C$121,P461=2),-1,IF(OR(P461=Локализация!$C$122,P461=1),-2)))))</f>
        <v>0</v>
      </c>
      <c r="AL461" s="11" t="b">
        <f>IF(OR(Q461=Локализация!$C$124,Q461=5),-2,IF(OR(Q461=Локализация!$C$125,Q461=4),-1,IF(OR(Q461=Локализация!$C$126,Q461=3),0,IF(OR(Q461=Локализация!$C$127,Q461=2),2,IF(OR(Q461=Локализация!$C$128,Q461=1),4)))))</f>
        <v>0</v>
      </c>
      <c r="AM461" s="11" t="b">
        <f>IF(OR(R461=Локализация!$C$118,R461=5),4,IF(OR(R461=Локализация!$C$119,R461=4),2,IF(OR(R461=Локализация!$C$120,R461=3),0,IF(OR(R461=Локализация!$C$121,R461=2),-1,IF(OR(R461=Локализация!$C$122,R461=1),-2)))))</f>
        <v>0</v>
      </c>
      <c r="AN461" s="11" t="b">
        <f>IF(OR(S461=Локализация!$C$124,S461=5),-2,IF(OR(S461=Локализация!$C$125,S461=4),-1,IF(OR(S461=Локализация!$C$126,S461=3),0,IF(OR(S461=Локализация!$C$127,S461=2),2,IF(OR(S461=Локализация!$C$128,S461=1),4)))))</f>
        <v>0</v>
      </c>
      <c r="AO461" s="11" t="b">
        <f>IF(OR(T461=Локализация!$C$118,T461=5),4,IF(OR(T461=Локализация!$C$119,T461=4),2,IF(OR(T461=Локализация!$C$120,T461=3),0,IF(OR(T461=Локализация!$C$121,T461=2),-1,IF(OR(T461=Локализация!$C$122,T461=1),-2)))))</f>
        <v>0</v>
      </c>
      <c r="AP461" s="11" t="b">
        <f>IF(OR(U461=Локализация!$C$124,U461=5),-2,IF(OR(U461=Локализация!$C$125,U461=4),-1,IF(OR(U461=Локализация!$C$126,U461=3),0,IF(OR(U461=Локализация!$C$127,U461=2),2,IF(OR(U461=Локализация!$C$128,U461=1),4)))))</f>
        <v>0</v>
      </c>
      <c r="AR461" s="11" t="str">
        <f t="shared" si="147"/>
        <v>ЛОЖЬЛОЖЬ</v>
      </c>
      <c r="AS461" s="11" t="str">
        <f t="shared" si="148"/>
        <v>ЛОЖЬЛОЖЬ</v>
      </c>
      <c r="AT461" s="11" t="str">
        <f t="shared" si="149"/>
        <v>ЛОЖЬЛОЖЬ</v>
      </c>
      <c r="AU461" s="11" t="str">
        <f t="shared" si="150"/>
        <v>ЛОЖЬЛОЖЬ</v>
      </c>
      <c r="AV461" s="11" t="str">
        <f t="shared" si="151"/>
        <v>ЛОЖЬЛОЖЬ</v>
      </c>
      <c r="AW461" s="11" t="str">
        <f t="shared" si="152"/>
        <v>ЛОЖЬЛОЖЬ</v>
      </c>
      <c r="AX461" s="11" t="str">
        <f t="shared" si="153"/>
        <v>ЛОЖЬЛОЖЬ</v>
      </c>
      <c r="AY461" s="11" t="str">
        <f t="shared" si="154"/>
        <v>ЛОЖЬЛОЖЬ</v>
      </c>
      <c r="AZ461" s="11" t="str">
        <f t="shared" si="155"/>
        <v>ЛОЖЬЛОЖЬ</v>
      </c>
      <c r="BA461" s="11" t="str">
        <f t="shared" si="156"/>
        <v>ЛОЖЬЛОЖЬ</v>
      </c>
      <c r="BC461" s="11" t="str">
        <f t="shared" si="157"/>
        <v/>
      </c>
      <c r="BD461" s="11" t="str">
        <f t="shared" si="158"/>
        <v/>
      </c>
      <c r="BE461" s="11" t="str">
        <f t="shared" si="159"/>
        <v/>
      </c>
      <c r="BF461" s="11" t="str">
        <f t="shared" si="160"/>
        <v/>
      </c>
      <c r="BG461" s="11" t="str">
        <f t="shared" si="161"/>
        <v/>
      </c>
      <c r="BH461" s="11" t="str">
        <f t="shared" si="162"/>
        <v/>
      </c>
      <c r="BI461" s="11" t="str">
        <f t="shared" si="163"/>
        <v/>
      </c>
      <c r="BJ461" s="11" t="str">
        <f t="shared" si="164"/>
        <v/>
      </c>
      <c r="BK461" s="11" t="str">
        <f t="shared" si="165"/>
        <v/>
      </c>
      <c r="BL461" s="11" t="str">
        <f t="shared" si="166"/>
        <v/>
      </c>
    </row>
    <row r="462" spans="23:64" x14ac:dyDescent="0.3">
      <c r="W462" s="11" t="b">
        <f>IF(OR(B462=Локализация!$C$118,B462=5),4,IF(OR(B462=Локализация!$C$119,B462=4),2,IF(OR(B462=Локализация!$C$120,B462=3),0,IF(OR(B462=Локализация!$C$121,B462=2),-1,IF(OR(B462=Локализация!$C$122,B462=1),-2)))))</f>
        <v>0</v>
      </c>
      <c r="X462" s="11" t="b">
        <f>IF(OR(C462=Локализация!$C$124,C462=5),-2,IF(OR(C462=Локализация!$C$125,C462=4),-1,IF(OR(C462=Локализация!$C$126,C462=3),0,IF(OR(C462=Локализация!$C$127,C462=2),2,IF(OR(C462=Локализация!$C$128,C462=1),4)))))</f>
        <v>0</v>
      </c>
      <c r="Y462" s="11" t="b">
        <f>IF(OR(D462=Локализация!$C$118,D462=5),4,IF(OR(D462=Локализация!$C$119,D462=4),2,IF(OR(D462=Локализация!$C$120,D462=3),0,IF(OR(D462=Локализация!$C$121,D462=2),-1,IF(OR(D462=Локализация!$C$122,D462=1),-2)))))</f>
        <v>0</v>
      </c>
      <c r="Z462" s="11" t="b">
        <f>IF(OR(E462=Локализация!$C$124,E462=5),-2,IF(OR(E462=Локализация!$C$125,E462=4),-1,IF(OR(E462=Локализация!$C$126,E462=3),0,IF(OR(E462=Локализация!$C$127,E462=2),2,IF(OR(E462=Локализация!$C$128,E462=1),4)))))</f>
        <v>0</v>
      </c>
      <c r="AA462" s="11" t="b">
        <f>IF(OR(F462=Локализация!$C$118,F462=5),4,IF(OR(F462=Локализация!$C$119,F462=4),2,IF(OR(F462=Локализация!$C$120,F462=3),0,IF(OR(F462=Локализация!$C$121,F462=2),-1,IF(OR(F462=Локализация!$C$122,F462=1),-2)))))</f>
        <v>0</v>
      </c>
      <c r="AB462" s="11" t="b">
        <f>IF(OR(G462=Локализация!$C$124,G462=5),-2,IF(OR(G462=Локализация!$C$125,G462=4),-1,IF(OR(G462=Локализация!$C$126,G462=3),0,IF(OR(G462=Локализация!$C$127,G462=2),2,IF(OR(G462=Локализация!$C$128,G462=1),4)))))</f>
        <v>0</v>
      </c>
      <c r="AC462" s="11" t="b">
        <f>IF(OR(H462=Локализация!$C$118,H462=5),4,IF(OR(H462=Локализация!$C$119,H462=4),2,IF(OR(H462=Локализация!$C$120,H462=3),0,IF(OR(H462=Локализация!$C$121,H462=2),-1,IF(OR(H462=Локализация!$C$122,H462=1),-2)))))</f>
        <v>0</v>
      </c>
      <c r="AD462" s="11" t="b">
        <f>IF(OR(I462=Локализация!$C$124,I462=5),-2,IF(OR(I462=Локализация!$C$125,I462=4),-1,IF(OR(I462=Локализация!$C$126,I462=3),0,IF(OR(I462=Локализация!$C$127,I462=2),2,IF(OR(I462=Локализация!$C$128,I462=1),4)))))</f>
        <v>0</v>
      </c>
      <c r="AE462" s="11" t="b">
        <f>IF(OR(J462=Локализация!$C$118,J462=5),4,IF(OR(J462=Локализация!$C$119,J462=4),2,IF(OR(J462=Локализация!$C$120,J462=3),0,IF(OR(J462=Локализация!$C$121,J462=2),-1,IF(OR(J462=Локализация!$C$122,J462=1),-2)))))</f>
        <v>0</v>
      </c>
      <c r="AF462" s="11" t="b">
        <f>IF(OR(K462=Локализация!$C$124,K462=5),-2,IF(OR(K462=Локализация!$C$125,K462=4),-1,IF(OR(K462=Локализация!$C$126,K462=3),0,IF(OR(K462=Локализация!$C$127,K462=2),2,IF(OR(K462=Локализация!$C$128,K462=1),4)))))</f>
        <v>0</v>
      </c>
      <c r="AG462" s="11" t="b">
        <f>IF(OR(L462=Локализация!$C$118,L462=5),4,IF(OR(L462=Локализация!$C$119,L462=4),2,IF(OR(L462=Локализация!$C$120,L462=3),0,IF(OR(L462=Локализация!$C$121,L462=2),-1,IF(OR(L462=Локализация!$C$122,L462=1),-2)))))</f>
        <v>0</v>
      </c>
      <c r="AH462" s="11" t="b">
        <f>IF(OR(M462=Локализация!$C$124,M462=5),-2,IF(OR(M462=Локализация!$C$125,M462=4),-1,IF(OR(M462=Локализация!$C$126,M462=3),0,IF(OR(M462=Локализация!$C$127,M462=2),2,IF(OR(M462=Локализация!$C$128,M462=1),4)))))</f>
        <v>0</v>
      </c>
      <c r="AI462" s="11" t="b">
        <f>IF(OR(N462=Локализация!$C$118,N462=5),4,IF(OR(N462=Локализация!$C$119,N462=4),2,IF(OR(N462=Локализация!$C$120,N462=3),0,IF(OR(N462=Локализация!$C$121,N462=2),-1,IF(OR(N462=Локализация!$C$122,N462=1),-2)))))</f>
        <v>0</v>
      </c>
      <c r="AJ462" s="11" t="b">
        <f>IF(OR(O462=Локализация!$C$124,O462=5),-2,IF(OR(O462=Локализация!$C$125,O462=4),-1,IF(OR(O462=Локализация!$C$126,O462=3),0,IF(OR(O462=Локализация!$C$127,O462=2),2,IF(OR(O462=Локализация!$C$128,O462=1),4)))))</f>
        <v>0</v>
      </c>
      <c r="AK462" s="11" t="b">
        <f>IF(OR(P462=Локализация!$C$118,P462=5),4,IF(OR(P462=Локализация!$C$119,P462=4),2,IF(OR(P462=Локализация!$C$120,P462=3),0,IF(OR(P462=Локализация!$C$121,P462=2),-1,IF(OR(P462=Локализация!$C$122,P462=1),-2)))))</f>
        <v>0</v>
      </c>
      <c r="AL462" s="11" t="b">
        <f>IF(OR(Q462=Локализация!$C$124,Q462=5),-2,IF(OR(Q462=Локализация!$C$125,Q462=4),-1,IF(OR(Q462=Локализация!$C$126,Q462=3),0,IF(OR(Q462=Локализация!$C$127,Q462=2),2,IF(OR(Q462=Локализация!$C$128,Q462=1),4)))))</f>
        <v>0</v>
      </c>
      <c r="AM462" s="11" t="b">
        <f>IF(OR(R462=Локализация!$C$118,R462=5),4,IF(OR(R462=Локализация!$C$119,R462=4),2,IF(OR(R462=Локализация!$C$120,R462=3),0,IF(OR(R462=Локализация!$C$121,R462=2),-1,IF(OR(R462=Локализация!$C$122,R462=1),-2)))))</f>
        <v>0</v>
      </c>
      <c r="AN462" s="11" t="b">
        <f>IF(OR(S462=Локализация!$C$124,S462=5),-2,IF(OR(S462=Локализация!$C$125,S462=4),-1,IF(OR(S462=Локализация!$C$126,S462=3),0,IF(OR(S462=Локализация!$C$127,S462=2),2,IF(OR(S462=Локализация!$C$128,S462=1),4)))))</f>
        <v>0</v>
      </c>
      <c r="AO462" s="11" t="b">
        <f>IF(OR(T462=Локализация!$C$118,T462=5),4,IF(OR(T462=Локализация!$C$119,T462=4),2,IF(OR(T462=Локализация!$C$120,T462=3),0,IF(OR(T462=Локализация!$C$121,T462=2),-1,IF(OR(T462=Локализация!$C$122,T462=1),-2)))))</f>
        <v>0</v>
      </c>
      <c r="AP462" s="11" t="b">
        <f>IF(OR(U462=Локализация!$C$124,U462=5),-2,IF(OR(U462=Локализация!$C$125,U462=4),-1,IF(OR(U462=Локализация!$C$126,U462=3),0,IF(OR(U462=Локализация!$C$127,U462=2),2,IF(OR(U462=Локализация!$C$128,U462=1),4)))))</f>
        <v>0</v>
      </c>
      <c r="AR462" s="11" t="str">
        <f t="shared" si="147"/>
        <v>ЛОЖЬЛОЖЬ</v>
      </c>
      <c r="AS462" s="11" t="str">
        <f t="shared" si="148"/>
        <v>ЛОЖЬЛОЖЬ</v>
      </c>
      <c r="AT462" s="11" t="str">
        <f t="shared" si="149"/>
        <v>ЛОЖЬЛОЖЬ</v>
      </c>
      <c r="AU462" s="11" t="str">
        <f t="shared" si="150"/>
        <v>ЛОЖЬЛОЖЬ</v>
      </c>
      <c r="AV462" s="11" t="str">
        <f t="shared" si="151"/>
        <v>ЛОЖЬЛОЖЬ</v>
      </c>
      <c r="AW462" s="11" t="str">
        <f t="shared" si="152"/>
        <v>ЛОЖЬЛОЖЬ</v>
      </c>
      <c r="AX462" s="11" t="str">
        <f t="shared" si="153"/>
        <v>ЛОЖЬЛОЖЬ</v>
      </c>
      <c r="AY462" s="11" t="str">
        <f t="shared" si="154"/>
        <v>ЛОЖЬЛОЖЬ</v>
      </c>
      <c r="AZ462" s="11" t="str">
        <f t="shared" si="155"/>
        <v>ЛОЖЬЛОЖЬ</v>
      </c>
      <c r="BA462" s="11" t="str">
        <f t="shared" si="156"/>
        <v>ЛОЖЬЛОЖЬ</v>
      </c>
      <c r="BC462" s="11" t="str">
        <f t="shared" si="157"/>
        <v/>
      </c>
      <c r="BD462" s="11" t="str">
        <f t="shared" si="158"/>
        <v/>
      </c>
      <c r="BE462" s="11" t="str">
        <f t="shared" si="159"/>
        <v/>
      </c>
      <c r="BF462" s="11" t="str">
        <f t="shared" si="160"/>
        <v/>
      </c>
      <c r="BG462" s="11" t="str">
        <f t="shared" si="161"/>
        <v/>
      </c>
      <c r="BH462" s="11" t="str">
        <f t="shared" si="162"/>
        <v/>
      </c>
      <c r="BI462" s="11" t="str">
        <f t="shared" si="163"/>
        <v/>
      </c>
      <c r="BJ462" s="11" t="str">
        <f t="shared" si="164"/>
        <v/>
      </c>
      <c r="BK462" s="11" t="str">
        <f t="shared" si="165"/>
        <v/>
      </c>
      <c r="BL462" s="11" t="str">
        <f t="shared" si="166"/>
        <v/>
      </c>
    </row>
    <row r="463" spans="23:64" x14ac:dyDescent="0.3">
      <c r="W463" s="11" t="b">
        <f>IF(OR(B463=Локализация!$C$118,B463=5),4,IF(OR(B463=Локализация!$C$119,B463=4),2,IF(OR(B463=Локализация!$C$120,B463=3),0,IF(OR(B463=Локализация!$C$121,B463=2),-1,IF(OR(B463=Локализация!$C$122,B463=1),-2)))))</f>
        <v>0</v>
      </c>
      <c r="X463" s="11" t="b">
        <f>IF(OR(C463=Локализация!$C$124,C463=5),-2,IF(OR(C463=Локализация!$C$125,C463=4),-1,IF(OR(C463=Локализация!$C$126,C463=3),0,IF(OR(C463=Локализация!$C$127,C463=2),2,IF(OR(C463=Локализация!$C$128,C463=1),4)))))</f>
        <v>0</v>
      </c>
      <c r="Y463" s="11" t="b">
        <f>IF(OR(D463=Локализация!$C$118,D463=5),4,IF(OR(D463=Локализация!$C$119,D463=4),2,IF(OR(D463=Локализация!$C$120,D463=3),0,IF(OR(D463=Локализация!$C$121,D463=2),-1,IF(OR(D463=Локализация!$C$122,D463=1),-2)))))</f>
        <v>0</v>
      </c>
      <c r="Z463" s="11" t="b">
        <f>IF(OR(E463=Локализация!$C$124,E463=5),-2,IF(OR(E463=Локализация!$C$125,E463=4),-1,IF(OR(E463=Локализация!$C$126,E463=3),0,IF(OR(E463=Локализация!$C$127,E463=2),2,IF(OR(E463=Локализация!$C$128,E463=1),4)))))</f>
        <v>0</v>
      </c>
      <c r="AA463" s="11" t="b">
        <f>IF(OR(F463=Локализация!$C$118,F463=5),4,IF(OR(F463=Локализация!$C$119,F463=4),2,IF(OR(F463=Локализация!$C$120,F463=3),0,IF(OR(F463=Локализация!$C$121,F463=2),-1,IF(OR(F463=Локализация!$C$122,F463=1),-2)))))</f>
        <v>0</v>
      </c>
      <c r="AB463" s="11" t="b">
        <f>IF(OR(G463=Локализация!$C$124,G463=5),-2,IF(OR(G463=Локализация!$C$125,G463=4),-1,IF(OR(G463=Локализация!$C$126,G463=3),0,IF(OR(G463=Локализация!$C$127,G463=2),2,IF(OR(G463=Локализация!$C$128,G463=1),4)))))</f>
        <v>0</v>
      </c>
      <c r="AC463" s="11" t="b">
        <f>IF(OR(H463=Локализация!$C$118,H463=5),4,IF(OR(H463=Локализация!$C$119,H463=4),2,IF(OR(H463=Локализация!$C$120,H463=3),0,IF(OR(H463=Локализация!$C$121,H463=2),-1,IF(OR(H463=Локализация!$C$122,H463=1),-2)))))</f>
        <v>0</v>
      </c>
      <c r="AD463" s="11" t="b">
        <f>IF(OR(I463=Локализация!$C$124,I463=5),-2,IF(OR(I463=Локализация!$C$125,I463=4),-1,IF(OR(I463=Локализация!$C$126,I463=3),0,IF(OR(I463=Локализация!$C$127,I463=2),2,IF(OR(I463=Локализация!$C$128,I463=1),4)))))</f>
        <v>0</v>
      </c>
      <c r="AE463" s="11" t="b">
        <f>IF(OR(J463=Локализация!$C$118,J463=5),4,IF(OR(J463=Локализация!$C$119,J463=4),2,IF(OR(J463=Локализация!$C$120,J463=3),0,IF(OR(J463=Локализация!$C$121,J463=2),-1,IF(OR(J463=Локализация!$C$122,J463=1),-2)))))</f>
        <v>0</v>
      </c>
      <c r="AF463" s="11" t="b">
        <f>IF(OR(K463=Локализация!$C$124,K463=5),-2,IF(OR(K463=Локализация!$C$125,K463=4),-1,IF(OR(K463=Локализация!$C$126,K463=3),0,IF(OR(K463=Локализация!$C$127,K463=2),2,IF(OR(K463=Локализация!$C$128,K463=1),4)))))</f>
        <v>0</v>
      </c>
      <c r="AG463" s="11" t="b">
        <f>IF(OR(L463=Локализация!$C$118,L463=5),4,IF(OR(L463=Локализация!$C$119,L463=4),2,IF(OR(L463=Локализация!$C$120,L463=3),0,IF(OR(L463=Локализация!$C$121,L463=2),-1,IF(OR(L463=Локализация!$C$122,L463=1),-2)))))</f>
        <v>0</v>
      </c>
      <c r="AH463" s="11" t="b">
        <f>IF(OR(M463=Локализация!$C$124,M463=5),-2,IF(OR(M463=Локализация!$C$125,M463=4),-1,IF(OR(M463=Локализация!$C$126,M463=3),0,IF(OR(M463=Локализация!$C$127,M463=2),2,IF(OR(M463=Локализация!$C$128,M463=1),4)))))</f>
        <v>0</v>
      </c>
      <c r="AI463" s="11" t="b">
        <f>IF(OR(N463=Локализация!$C$118,N463=5),4,IF(OR(N463=Локализация!$C$119,N463=4),2,IF(OR(N463=Локализация!$C$120,N463=3),0,IF(OR(N463=Локализация!$C$121,N463=2),-1,IF(OR(N463=Локализация!$C$122,N463=1),-2)))))</f>
        <v>0</v>
      </c>
      <c r="AJ463" s="11" t="b">
        <f>IF(OR(O463=Локализация!$C$124,O463=5),-2,IF(OR(O463=Локализация!$C$125,O463=4),-1,IF(OR(O463=Локализация!$C$126,O463=3),0,IF(OR(O463=Локализация!$C$127,O463=2),2,IF(OR(O463=Локализация!$C$128,O463=1),4)))))</f>
        <v>0</v>
      </c>
      <c r="AK463" s="11" t="b">
        <f>IF(OR(P463=Локализация!$C$118,P463=5),4,IF(OR(P463=Локализация!$C$119,P463=4),2,IF(OR(P463=Локализация!$C$120,P463=3),0,IF(OR(P463=Локализация!$C$121,P463=2),-1,IF(OR(P463=Локализация!$C$122,P463=1),-2)))))</f>
        <v>0</v>
      </c>
      <c r="AL463" s="11" t="b">
        <f>IF(OR(Q463=Локализация!$C$124,Q463=5),-2,IF(OR(Q463=Локализация!$C$125,Q463=4),-1,IF(OR(Q463=Локализация!$C$126,Q463=3),0,IF(OR(Q463=Локализация!$C$127,Q463=2),2,IF(OR(Q463=Локализация!$C$128,Q463=1),4)))))</f>
        <v>0</v>
      </c>
      <c r="AM463" s="11" t="b">
        <f>IF(OR(R463=Локализация!$C$118,R463=5),4,IF(OR(R463=Локализация!$C$119,R463=4),2,IF(OR(R463=Локализация!$C$120,R463=3),0,IF(OR(R463=Локализация!$C$121,R463=2),-1,IF(OR(R463=Локализация!$C$122,R463=1),-2)))))</f>
        <v>0</v>
      </c>
      <c r="AN463" s="11" t="b">
        <f>IF(OR(S463=Локализация!$C$124,S463=5),-2,IF(OR(S463=Локализация!$C$125,S463=4),-1,IF(OR(S463=Локализация!$C$126,S463=3),0,IF(OR(S463=Локализация!$C$127,S463=2),2,IF(OR(S463=Локализация!$C$128,S463=1),4)))))</f>
        <v>0</v>
      </c>
      <c r="AO463" s="11" t="b">
        <f>IF(OR(T463=Локализация!$C$118,T463=5),4,IF(OR(T463=Локализация!$C$119,T463=4),2,IF(OR(T463=Локализация!$C$120,T463=3),0,IF(OR(T463=Локализация!$C$121,T463=2),-1,IF(OR(T463=Локализация!$C$122,T463=1),-2)))))</f>
        <v>0</v>
      </c>
      <c r="AP463" s="11" t="b">
        <f>IF(OR(U463=Локализация!$C$124,U463=5),-2,IF(OR(U463=Локализация!$C$125,U463=4),-1,IF(OR(U463=Локализация!$C$126,U463=3),0,IF(OR(U463=Локализация!$C$127,U463=2),2,IF(OR(U463=Локализация!$C$128,U463=1),4)))))</f>
        <v>0</v>
      </c>
      <c r="AR463" s="11" t="str">
        <f t="shared" si="147"/>
        <v>ЛОЖЬЛОЖЬ</v>
      </c>
      <c r="AS463" s="11" t="str">
        <f t="shared" si="148"/>
        <v>ЛОЖЬЛОЖЬ</v>
      </c>
      <c r="AT463" s="11" t="str">
        <f t="shared" si="149"/>
        <v>ЛОЖЬЛОЖЬ</v>
      </c>
      <c r="AU463" s="11" t="str">
        <f t="shared" si="150"/>
        <v>ЛОЖЬЛОЖЬ</v>
      </c>
      <c r="AV463" s="11" t="str">
        <f t="shared" si="151"/>
        <v>ЛОЖЬЛОЖЬ</v>
      </c>
      <c r="AW463" s="11" t="str">
        <f t="shared" si="152"/>
        <v>ЛОЖЬЛОЖЬ</v>
      </c>
      <c r="AX463" s="11" t="str">
        <f t="shared" si="153"/>
        <v>ЛОЖЬЛОЖЬ</v>
      </c>
      <c r="AY463" s="11" t="str">
        <f t="shared" si="154"/>
        <v>ЛОЖЬЛОЖЬ</v>
      </c>
      <c r="AZ463" s="11" t="str">
        <f t="shared" si="155"/>
        <v>ЛОЖЬЛОЖЬ</v>
      </c>
      <c r="BA463" s="11" t="str">
        <f t="shared" si="156"/>
        <v>ЛОЖЬЛОЖЬ</v>
      </c>
      <c r="BC463" s="11" t="str">
        <f t="shared" si="157"/>
        <v/>
      </c>
      <c r="BD463" s="11" t="str">
        <f t="shared" si="158"/>
        <v/>
      </c>
      <c r="BE463" s="11" t="str">
        <f t="shared" si="159"/>
        <v/>
      </c>
      <c r="BF463" s="11" t="str">
        <f t="shared" si="160"/>
        <v/>
      </c>
      <c r="BG463" s="11" t="str">
        <f t="shared" si="161"/>
        <v/>
      </c>
      <c r="BH463" s="11" t="str">
        <f t="shared" si="162"/>
        <v/>
      </c>
      <c r="BI463" s="11" t="str">
        <f t="shared" si="163"/>
        <v/>
      </c>
      <c r="BJ463" s="11" t="str">
        <f t="shared" si="164"/>
        <v/>
      </c>
      <c r="BK463" s="11" t="str">
        <f t="shared" si="165"/>
        <v/>
      </c>
      <c r="BL463" s="11" t="str">
        <f t="shared" si="166"/>
        <v/>
      </c>
    </row>
    <row r="464" spans="23:64" x14ac:dyDescent="0.3">
      <c r="W464" s="11" t="b">
        <f>IF(OR(B464=Локализация!$C$118,B464=5),4,IF(OR(B464=Локализация!$C$119,B464=4),2,IF(OR(B464=Локализация!$C$120,B464=3),0,IF(OR(B464=Локализация!$C$121,B464=2),-1,IF(OR(B464=Локализация!$C$122,B464=1),-2)))))</f>
        <v>0</v>
      </c>
      <c r="X464" s="11" t="b">
        <f>IF(OR(C464=Локализация!$C$124,C464=5),-2,IF(OR(C464=Локализация!$C$125,C464=4),-1,IF(OR(C464=Локализация!$C$126,C464=3),0,IF(OR(C464=Локализация!$C$127,C464=2),2,IF(OR(C464=Локализация!$C$128,C464=1),4)))))</f>
        <v>0</v>
      </c>
      <c r="Y464" s="11" t="b">
        <f>IF(OR(D464=Локализация!$C$118,D464=5),4,IF(OR(D464=Локализация!$C$119,D464=4),2,IF(OR(D464=Локализация!$C$120,D464=3),0,IF(OR(D464=Локализация!$C$121,D464=2),-1,IF(OR(D464=Локализация!$C$122,D464=1),-2)))))</f>
        <v>0</v>
      </c>
      <c r="Z464" s="11" t="b">
        <f>IF(OR(E464=Локализация!$C$124,E464=5),-2,IF(OR(E464=Локализация!$C$125,E464=4),-1,IF(OR(E464=Локализация!$C$126,E464=3),0,IF(OR(E464=Локализация!$C$127,E464=2),2,IF(OR(E464=Локализация!$C$128,E464=1),4)))))</f>
        <v>0</v>
      </c>
      <c r="AA464" s="11" t="b">
        <f>IF(OR(F464=Локализация!$C$118,F464=5),4,IF(OR(F464=Локализация!$C$119,F464=4),2,IF(OR(F464=Локализация!$C$120,F464=3),0,IF(OR(F464=Локализация!$C$121,F464=2),-1,IF(OR(F464=Локализация!$C$122,F464=1),-2)))))</f>
        <v>0</v>
      </c>
      <c r="AB464" s="11" t="b">
        <f>IF(OR(G464=Локализация!$C$124,G464=5),-2,IF(OR(G464=Локализация!$C$125,G464=4),-1,IF(OR(G464=Локализация!$C$126,G464=3),0,IF(OR(G464=Локализация!$C$127,G464=2),2,IF(OR(G464=Локализация!$C$128,G464=1),4)))))</f>
        <v>0</v>
      </c>
      <c r="AC464" s="11" t="b">
        <f>IF(OR(H464=Локализация!$C$118,H464=5),4,IF(OR(H464=Локализация!$C$119,H464=4),2,IF(OR(H464=Локализация!$C$120,H464=3),0,IF(OR(H464=Локализация!$C$121,H464=2),-1,IF(OR(H464=Локализация!$C$122,H464=1),-2)))))</f>
        <v>0</v>
      </c>
      <c r="AD464" s="11" t="b">
        <f>IF(OR(I464=Локализация!$C$124,I464=5),-2,IF(OR(I464=Локализация!$C$125,I464=4),-1,IF(OR(I464=Локализация!$C$126,I464=3),0,IF(OR(I464=Локализация!$C$127,I464=2),2,IF(OR(I464=Локализация!$C$128,I464=1),4)))))</f>
        <v>0</v>
      </c>
      <c r="AE464" s="11" t="b">
        <f>IF(OR(J464=Локализация!$C$118,J464=5),4,IF(OR(J464=Локализация!$C$119,J464=4),2,IF(OR(J464=Локализация!$C$120,J464=3),0,IF(OR(J464=Локализация!$C$121,J464=2),-1,IF(OR(J464=Локализация!$C$122,J464=1),-2)))))</f>
        <v>0</v>
      </c>
      <c r="AF464" s="11" t="b">
        <f>IF(OR(K464=Локализация!$C$124,K464=5),-2,IF(OR(K464=Локализация!$C$125,K464=4),-1,IF(OR(K464=Локализация!$C$126,K464=3),0,IF(OR(K464=Локализация!$C$127,K464=2),2,IF(OR(K464=Локализация!$C$128,K464=1),4)))))</f>
        <v>0</v>
      </c>
      <c r="AG464" s="11" t="b">
        <f>IF(OR(L464=Локализация!$C$118,L464=5),4,IF(OR(L464=Локализация!$C$119,L464=4),2,IF(OR(L464=Локализация!$C$120,L464=3),0,IF(OR(L464=Локализация!$C$121,L464=2),-1,IF(OR(L464=Локализация!$C$122,L464=1),-2)))))</f>
        <v>0</v>
      </c>
      <c r="AH464" s="11" t="b">
        <f>IF(OR(M464=Локализация!$C$124,M464=5),-2,IF(OR(M464=Локализация!$C$125,M464=4),-1,IF(OR(M464=Локализация!$C$126,M464=3),0,IF(OR(M464=Локализация!$C$127,M464=2),2,IF(OR(M464=Локализация!$C$128,M464=1),4)))))</f>
        <v>0</v>
      </c>
      <c r="AI464" s="11" t="b">
        <f>IF(OR(N464=Локализация!$C$118,N464=5),4,IF(OR(N464=Локализация!$C$119,N464=4),2,IF(OR(N464=Локализация!$C$120,N464=3),0,IF(OR(N464=Локализация!$C$121,N464=2),-1,IF(OR(N464=Локализация!$C$122,N464=1),-2)))))</f>
        <v>0</v>
      </c>
      <c r="AJ464" s="11" t="b">
        <f>IF(OR(O464=Локализация!$C$124,O464=5),-2,IF(OR(O464=Локализация!$C$125,O464=4),-1,IF(OR(O464=Локализация!$C$126,O464=3),0,IF(OR(O464=Локализация!$C$127,O464=2),2,IF(OR(O464=Локализация!$C$128,O464=1),4)))))</f>
        <v>0</v>
      </c>
      <c r="AK464" s="11" t="b">
        <f>IF(OR(P464=Локализация!$C$118,P464=5),4,IF(OR(P464=Локализация!$C$119,P464=4),2,IF(OR(P464=Локализация!$C$120,P464=3),0,IF(OR(P464=Локализация!$C$121,P464=2),-1,IF(OR(P464=Локализация!$C$122,P464=1),-2)))))</f>
        <v>0</v>
      </c>
      <c r="AL464" s="11" t="b">
        <f>IF(OR(Q464=Локализация!$C$124,Q464=5),-2,IF(OR(Q464=Локализация!$C$125,Q464=4),-1,IF(OR(Q464=Локализация!$C$126,Q464=3),0,IF(OR(Q464=Локализация!$C$127,Q464=2),2,IF(OR(Q464=Локализация!$C$128,Q464=1),4)))))</f>
        <v>0</v>
      </c>
      <c r="AM464" s="11" t="b">
        <f>IF(OR(R464=Локализация!$C$118,R464=5),4,IF(OR(R464=Локализация!$C$119,R464=4),2,IF(OR(R464=Локализация!$C$120,R464=3),0,IF(OR(R464=Локализация!$C$121,R464=2),-1,IF(OR(R464=Локализация!$C$122,R464=1),-2)))))</f>
        <v>0</v>
      </c>
      <c r="AN464" s="11" t="b">
        <f>IF(OR(S464=Локализация!$C$124,S464=5),-2,IF(OR(S464=Локализация!$C$125,S464=4),-1,IF(OR(S464=Локализация!$C$126,S464=3),0,IF(OR(S464=Локализация!$C$127,S464=2),2,IF(OR(S464=Локализация!$C$128,S464=1),4)))))</f>
        <v>0</v>
      </c>
      <c r="AO464" s="11" t="b">
        <f>IF(OR(T464=Локализация!$C$118,T464=5),4,IF(OR(T464=Локализация!$C$119,T464=4),2,IF(OR(T464=Локализация!$C$120,T464=3),0,IF(OR(T464=Локализация!$C$121,T464=2),-1,IF(OR(T464=Локализация!$C$122,T464=1),-2)))))</f>
        <v>0</v>
      </c>
      <c r="AP464" s="11" t="b">
        <f>IF(OR(U464=Локализация!$C$124,U464=5),-2,IF(OR(U464=Локализация!$C$125,U464=4),-1,IF(OR(U464=Локализация!$C$126,U464=3),0,IF(OR(U464=Локализация!$C$127,U464=2),2,IF(OR(U464=Локализация!$C$128,U464=1),4)))))</f>
        <v>0</v>
      </c>
      <c r="AR464" s="11" t="str">
        <f t="shared" si="147"/>
        <v>ЛОЖЬЛОЖЬ</v>
      </c>
      <c r="AS464" s="11" t="str">
        <f t="shared" si="148"/>
        <v>ЛОЖЬЛОЖЬ</v>
      </c>
      <c r="AT464" s="11" t="str">
        <f t="shared" si="149"/>
        <v>ЛОЖЬЛОЖЬ</v>
      </c>
      <c r="AU464" s="11" t="str">
        <f t="shared" si="150"/>
        <v>ЛОЖЬЛОЖЬ</v>
      </c>
      <c r="AV464" s="11" t="str">
        <f t="shared" si="151"/>
        <v>ЛОЖЬЛОЖЬ</v>
      </c>
      <c r="AW464" s="11" t="str">
        <f t="shared" si="152"/>
        <v>ЛОЖЬЛОЖЬ</v>
      </c>
      <c r="AX464" s="11" t="str">
        <f t="shared" si="153"/>
        <v>ЛОЖЬЛОЖЬ</v>
      </c>
      <c r="AY464" s="11" t="str">
        <f t="shared" si="154"/>
        <v>ЛОЖЬЛОЖЬ</v>
      </c>
      <c r="AZ464" s="11" t="str">
        <f t="shared" si="155"/>
        <v>ЛОЖЬЛОЖЬ</v>
      </c>
      <c r="BA464" s="11" t="str">
        <f t="shared" si="156"/>
        <v>ЛОЖЬЛОЖЬ</v>
      </c>
      <c r="BC464" s="11" t="str">
        <f t="shared" si="157"/>
        <v/>
      </c>
      <c r="BD464" s="11" t="str">
        <f t="shared" si="158"/>
        <v/>
      </c>
      <c r="BE464" s="11" t="str">
        <f t="shared" si="159"/>
        <v/>
      </c>
      <c r="BF464" s="11" t="str">
        <f t="shared" si="160"/>
        <v/>
      </c>
      <c r="BG464" s="11" t="str">
        <f t="shared" si="161"/>
        <v/>
      </c>
      <c r="BH464" s="11" t="str">
        <f t="shared" si="162"/>
        <v/>
      </c>
      <c r="BI464" s="11" t="str">
        <f t="shared" si="163"/>
        <v/>
      </c>
      <c r="BJ464" s="11" t="str">
        <f t="shared" si="164"/>
        <v/>
      </c>
      <c r="BK464" s="11" t="str">
        <f t="shared" si="165"/>
        <v/>
      </c>
      <c r="BL464" s="11" t="str">
        <f t="shared" si="166"/>
        <v/>
      </c>
    </row>
    <row r="465" spans="23:64" x14ac:dyDescent="0.3">
      <c r="W465" s="11" t="b">
        <f>IF(OR(B465=Локализация!$C$118,B465=5),4,IF(OR(B465=Локализация!$C$119,B465=4),2,IF(OR(B465=Локализация!$C$120,B465=3),0,IF(OR(B465=Локализация!$C$121,B465=2),-1,IF(OR(B465=Локализация!$C$122,B465=1),-2)))))</f>
        <v>0</v>
      </c>
      <c r="X465" s="11" t="b">
        <f>IF(OR(C465=Локализация!$C$124,C465=5),-2,IF(OR(C465=Локализация!$C$125,C465=4),-1,IF(OR(C465=Локализация!$C$126,C465=3),0,IF(OR(C465=Локализация!$C$127,C465=2),2,IF(OR(C465=Локализация!$C$128,C465=1),4)))))</f>
        <v>0</v>
      </c>
      <c r="Y465" s="11" t="b">
        <f>IF(OR(D465=Локализация!$C$118,D465=5),4,IF(OR(D465=Локализация!$C$119,D465=4),2,IF(OR(D465=Локализация!$C$120,D465=3),0,IF(OR(D465=Локализация!$C$121,D465=2),-1,IF(OR(D465=Локализация!$C$122,D465=1),-2)))))</f>
        <v>0</v>
      </c>
      <c r="Z465" s="11" t="b">
        <f>IF(OR(E465=Локализация!$C$124,E465=5),-2,IF(OR(E465=Локализация!$C$125,E465=4),-1,IF(OR(E465=Локализация!$C$126,E465=3),0,IF(OR(E465=Локализация!$C$127,E465=2),2,IF(OR(E465=Локализация!$C$128,E465=1),4)))))</f>
        <v>0</v>
      </c>
      <c r="AA465" s="11" t="b">
        <f>IF(OR(F465=Локализация!$C$118,F465=5),4,IF(OR(F465=Локализация!$C$119,F465=4),2,IF(OR(F465=Локализация!$C$120,F465=3),0,IF(OR(F465=Локализация!$C$121,F465=2),-1,IF(OR(F465=Локализация!$C$122,F465=1),-2)))))</f>
        <v>0</v>
      </c>
      <c r="AB465" s="11" t="b">
        <f>IF(OR(G465=Локализация!$C$124,G465=5),-2,IF(OR(G465=Локализация!$C$125,G465=4),-1,IF(OR(G465=Локализация!$C$126,G465=3),0,IF(OR(G465=Локализация!$C$127,G465=2),2,IF(OR(G465=Локализация!$C$128,G465=1),4)))))</f>
        <v>0</v>
      </c>
      <c r="AC465" s="11" t="b">
        <f>IF(OR(H465=Локализация!$C$118,H465=5),4,IF(OR(H465=Локализация!$C$119,H465=4),2,IF(OR(H465=Локализация!$C$120,H465=3),0,IF(OR(H465=Локализация!$C$121,H465=2),-1,IF(OR(H465=Локализация!$C$122,H465=1),-2)))))</f>
        <v>0</v>
      </c>
      <c r="AD465" s="11" t="b">
        <f>IF(OR(I465=Локализация!$C$124,I465=5),-2,IF(OR(I465=Локализация!$C$125,I465=4),-1,IF(OR(I465=Локализация!$C$126,I465=3),0,IF(OR(I465=Локализация!$C$127,I465=2),2,IF(OR(I465=Локализация!$C$128,I465=1),4)))))</f>
        <v>0</v>
      </c>
      <c r="AE465" s="11" t="b">
        <f>IF(OR(J465=Локализация!$C$118,J465=5),4,IF(OR(J465=Локализация!$C$119,J465=4),2,IF(OR(J465=Локализация!$C$120,J465=3),0,IF(OR(J465=Локализация!$C$121,J465=2),-1,IF(OR(J465=Локализация!$C$122,J465=1),-2)))))</f>
        <v>0</v>
      </c>
      <c r="AF465" s="11" t="b">
        <f>IF(OR(K465=Локализация!$C$124,K465=5),-2,IF(OR(K465=Локализация!$C$125,K465=4),-1,IF(OR(K465=Локализация!$C$126,K465=3),0,IF(OR(K465=Локализация!$C$127,K465=2),2,IF(OR(K465=Локализация!$C$128,K465=1),4)))))</f>
        <v>0</v>
      </c>
      <c r="AG465" s="11" t="b">
        <f>IF(OR(L465=Локализация!$C$118,L465=5),4,IF(OR(L465=Локализация!$C$119,L465=4),2,IF(OR(L465=Локализация!$C$120,L465=3),0,IF(OR(L465=Локализация!$C$121,L465=2),-1,IF(OR(L465=Локализация!$C$122,L465=1),-2)))))</f>
        <v>0</v>
      </c>
      <c r="AH465" s="11" t="b">
        <f>IF(OR(M465=Локализация!$C$124,M465=5),-2,IF(OR(M465=Локализация!$C$125,M465=4),-1,IF(OR(M465=Локализация!$C$126,M465=3),0,IF(OR(M465=Локализация!$C$127,M465=2),2,IF(OR(M465=Локализация!$C$128,M465=1),4)))))</f>
        <v>0</v>
      </c>
      <c r="AI465" s="11" t="b">
        <f>IF(OR(N465=Локализация!$C$118,N465=5),4,IF(OR(N465=Локализация!$C$119,N465=4),2,IF(OR(N465=Локализация!$C$120,N465=3),0,IF(OR(N465=Локализация!$C$121,N465=2),-1,IF(OR(N465=Локализация!$C$122,N465=1),-2)))))</f>
        <v>0</v>
      </c>
      <c r="AJ465" s="11" t="b">
        <f>IF(OR(O465=Локализация!$C$124,O465=5),-2,IF(OR(O465=Локализация!$C$125,O465=4),-1,IF(OR(O465=Локализация!$C$126,O465=3),0,IF(OR(O465=Локализация!$C$127,O465=2),2,IF(OR(O465=Локализация!$C$128,O465=1),4)))))</f>
        <v>0</v>
      </c>
      <c r="AK465" s="11" t="b">
        <f>IF(OR(P465=Локализация!$C$118,P465=5),4,IF(OR(P465=Локализация!$C$119,P465=4),2,IF(OR(P465=Локализация!$C$120,P465=3),0,IF(OR(P465=Локализация!$C$121,P465=2),-1,IF(OR(P465=Локализация!$C$122,P465=1),-2)))))</f>
        <v>0</v>
      </c>
      <c r="AL465" s="11" t="b">
        <f>IF(OR(Q465=Локализация!$C$124,Q465=5),-2,IF(OR(Q465=Локализация!$C$125,Q465=4),-1,IF(OR(Q465=Локализация!$C$126,Q465=3),0,IF(OR(Q465=Локализация!$C$127,Q465=2),2,IF(OR(Q465=Локализация!$C$128,Q465=1),4)))))</f>
        <v>0</v>
      </c>
      <c r="AM465" s="11" t="b">
        <f>IF(OR(R465=Локализация!$C$118,R465=5),4,IF(OR(R465=Локализация!$C$119,R465=4),2,IF(OR(R465=Локализация!$C$120,R465=3),0,IF(OR(R465=Локализация!$C$121,R465=2),-1,IF(OR(R465=Локализация!$C$122,R465=1),-2)))))</f>
        <v>0</v>
      </c>
      <c r="AN465" s="11" t="b">
        <f>IF(OR(S465=Локализация!$C$124,S465=5),-2,IF(OR(S465=Локализация!$C$125,S465=4),-1,IF(OR(S465=Локализация!$C$126,S465=3),0,IF(OR(S465=Локализация!$C$127,S465=2),2,IF(OR(S465=Локализация!$C$128,S465=1),4)))))</f>
        <v>0</v>
      </c>
      <c r="AO465" s="11" t="b">
        <f>IF(OR(T465=Локализация!$C$118,T465=5),4,IF(OR(T465=Локализация!$C$119,T465=4),2,IF(OR(T465=Локализация!$C$120,T465=3),0,IF(OR(T465=Локализация!$C$121,T465=2),-1,IF(OR(T465=Локализация!$C$122,T465=1),-2)))))</f>
        <v>0</v>
      </c>
      <c r="AP465" s="11" t="b">
        <f>IF(OR(U465=Локализация!$C$124,U465=5),-2,IF(OR(U465=Локализация!$C$125,U465=4),-1,IF(OR(U465=Локализация!$C$126,U465=3),0,IF(OR(U465=Локализация!$C$127,U465=2),2,IF(OR(U465=Локализация!$C$128,U465=1),4)))))</f>
        <v>0</v>
      </c>
      <c r="AR465" s="11" t="str">
        <f t="shared" si="147"/>
        <v>ЛОЖЬЛОЖЬ</v>
      </c>
      <c r="AS465" s="11" t="str">
        <f t="shared" si="148"/>
        <v>ЛОЖЬЛОЖЬ</v>
      </c>
      <c r="AT465" s="11" t="str">
        <f t="shared" si="149"/>
        <v>ЛОЖЬЛОЖЬ</v>
      </c>
      <c r="AU465" s="11" t="str">
        <f t="shared" si="150"/>
        <v>ЛОЖЬЛОЖЬ</v>
      </c>
      <c r="AV465" s="11" t="str">
        <f t="shared" si="151"/>
        <v>ЛОЖЬЛОЖЬ</v>
      </c>
      <c r="AW465" s="11" t="str">
        <f t="shared" si="152"/>
        <v>ЛОЖЬЛОЖЬ</v>
      </c>
      <c r="AX465" s="11" t="str">
        <f t="shared" si="153"/>
        <v>ЛОЖЬЛОЖЬ</v>
      </c>
      <c r="AY465" s="11" t="str">
        <f t="shared" si="154"/>
        <v>ЛОЖЬЛОЖЬ</v>
      </c>
      <c r="AZ465" s="11" t="str">
        <f t="shared" si="155"/>
        <v>ЛОЖЬЛОЖЬ</v>
      </c>
      <c r="BA465" s="11" t="str">
        <f t="shared" si="156"/>
        <v>ЛОЖЬЛОЖЬ</v>
      </c>
      <c r="BC465" s="11" t="str">
        <f t="shared" si="157"/>
        <v/>
      </c>
      <c r="BD465" s="11" t="str">
        <f t="shared" si="158"/>
        <v/>
      </c>
      <c r="BE465" s="11" t="str">
        <f t="shared" si="159"/>
        <v/>
      </c>
      <c r="BF465" s="11" t="str">
        <f t="shared" si="160"/>
        <v/>
      </c>
      <c r="BG465" s="11" t="str">
        <f t="shared" si="161"/>
        <v/>
      </c>
      <c r="BH465" s="11" t="str">
        <f t="shared" si="162"/>
        <v/>
      </c>
      <c r="BI465" s="11" t="str">
        <f t="shared" si="163"/>
        <v/>
      </c>
      <c r="BJ465" s="11" t="str">
        <f t="shared" si="164"/>
        <v/>
      </c>
      <c r="BK465" s="11" t="str">
        <f t="shared" si="165"/>
        <v/>
      </c>
      <c r="BL465" s="11" t="str">
        <f t="shared" si="166"/>
        <v/>
      </c>
    </row>
    <row r="466" spans="23:64" x14ac:dyDescent="0.3">
      <c r="W466" s="11" t="b">
        <f>IF(OR(B466=Локализация!$C$118,B466=5),4,IF(OR(B466=Локализация!$C$119,B466=4),2,IF(OR(B466=Локализация!$C$120,B466=3),0,IF(OR(B466=Локализация!$C$121,B466=2),-1,IF(OR(B466=Локализация!$C$122,B466=1),-2)))))</f>
        <v>0</v>
      </c>
      <c r="X466" s="11" t="b">
        <f>IF(OR(C466=Локализация!$C$124,C466=5),-2,IF(OR(C466=Локализация!$C$125,C466=4),-1,IF(OR(C466=Локализация!$C$126,C466=3),0,IF(OR(C466=Локализация!$C$127,C466=2),2,IF(OR(C466=Локализация!$C$128,C466=1),4)))))</f>
        <v>0</v>
      </c>
      <c r="Y466" s="11" t="b">
        <f>IF(OR(D466=Локализация!$C$118,D466=5),4,IF(OR(D466=Локализация!$C$119,D466=4),2,IF(OR(D466=Локализация!$C$120,D466=3),0,IF(OR(D466=Локализация!$C$121,D466=2),-1,IF(OR(D466=Локализация!$C$122,D466=1),-2)))))</f>
        <v>0</v>
      </c>
      <c r="Z466" s="11" t="b">
        <f>IF(OR(E466=Локализация!$C$124,E466=5),-2,IF(OR(E466=Локализация!$C$125,E466=4),-1,IF(OR(E466=Локализация!$C$126,E466=3),0,IF(OR(E466=Локализация!$C$127,E466=2),2,IF(OR(E466=Локализация!$C$128,E466=1),4)))))</f>
        <v>0</v>
      </c>
      <c r="AA466" s="11" t="b">
        <f>IF(OR(F466=Локализация!$C$118,F466=5),4,IF(OR(F466=Локализация!$C$119,F466=4),2,IF(OR(F466=Локализация!$C$120,F466=3),0,IF(OR(F466=Локализация!$C$121,F466=2),-1,IF(OR(F466=Локализация!$C$122,F466=1),-2)))))</f>
        <v>0</v>
      </c>
      <c r="AB466" s="11" t="b">
        <f>IF(OR(G466=Локализация!$C$124,G466=5),-2,IF(OR(G466=Локализация!$C$125,G466=4),-1,IF(OR(G466=Локализация!$C$126,G466=3),0,IF(OR(G466=Локализация!$C$127,G466=2),2,IF(OR(G466=Локализация!$C$128,G466=1),4)))))</f>
        <v>0</v>
      </c>
      <c r="AC466" s="11" t="b">
        <f>IF(OR(H466=Локализация!$C$118,H466=5),4,IF(OR(H466=Локализация!$C$119,H466=4),2,IF(OR(H466=Локализация!$C$120,H466=3),0,IF(OR(H466=Локализация!$C$121,H466=2),-1,IF(OR(H466=Локализация!$C$122,H466=1),-2)))))</f>
        <v>0</v>
      </c>
      <c r="AD466" s="11" t="b">
        <f>IF(OR(I466=Локализация!$C$124,I466=5),-2,IF(OR(I466=Локализация!$C$125,I466=4),-1,IF(OR(I466=Локализация!$C$126,I466=3),0,IF(OR(I466=Локализация!$C$127,I466=2),2,IF(OR(I466=Локализация!$C$128,I466=1),4)))))</f>
        <v>0</v>
      </c>
      <c r="AE466" s="11" t="b">
        <f>IF(OR(J466=Локализация!$C$118,J466=5),4,IF(OR(J466=Локализация!$C$119,J466=4),2,IF(OR(J466=Локализация!$C$120,J466=3),0,IF(OR(J466=Локализация!$C$121,J466=2),-1,IF(OR(J466=Локализация!$C$122,J466=1),-2)))))</f>
        <v>0</v>
      </c>
      <c r="AF466" s="11" t="b">
        <f>IF(OR(K466=Локализация!$C$124,K466=5),-2,IF(OR(K466=Локализация!$C$125,K466=4),-1,IF(OR(K466=Локализация!$C$126,K466=3),0,IF(OR(K466=Локализация!$C$127,K466=2),2,IF(OR(K466=Локализация!$C$128,K466=1),4)))))</f>
        <v>0</v>
      </c>
      <c r="AG466" s="11" t="b">
        <f>IF(OR(L466=Локализация!$C$118,L466=5),4,IF(OR(L466=Локализация!$C$119,L466=4),2,IF(OR(L466=Локализация!$C$120,L466=3),0,IF(OR(L466=Локализация!$C$121,L466=2),-1,IF(OR(L466=Локализация!$C$122,L466=1),-2)))))</f>
        <v>0</v>
      </c>
      <c r="AH466" s="11" t="b">
        <f>IF(OR(M466=Локализация!$C$124,M466=5),-2,IF(OR(M466=Локализация!$C$125,M466=4),-1,IF(OR(M466=Локализация!$C$126,M466=3),0,IF(OR(M466=Локализация!$C$127,M466=2),2,IF(OR(M466=Локализация!$C$128,M466=1),4)))))</f>
        <v>0</v>
      </c>
      <c r="AI466" s="11" t="b">
        <f>IF(OR(N466=Локализация!$C$118,N466=5),4,IF(OR(N466=Локализация!$C$119,N466=4),2,IF(OR(N466=Локализация!$C$120,N466=3),0,IF(OR(N466=Локализация!$C$121,N466=2),-1,IF(OR(N466=Локализация!$C$122,N466=1),-2)))))</f>
        <v>0</v>
      </c>
      <c r="AJ466" s="11" t="b">
        <f>IF(OR(O466=Локализация!$C$124,O466=5),-2,IF(OR(O466=Локализация!$C$125,O466=4),-1,IF(OR(O466=Локализация!$C$126,O466=3),0,IF(OR(O466=Локализация!$C$127,O466=2),2,IF(OR(O466=Локализация!$C$128,O466=1),4)))))</f>
        <v>0</v>
      </c>
      <c r="AK466" s="11" t="b">
        <f>IF(OR(P466=Локализация!$C$118,P466=5),4,IF(OR(P466=Локализация!$C$119,P466=4),2,IF(OR(P466=Локализация!$C$120,P466=3),0,IF(OR(P466=Локализация!$C$121,P466=2),-1,IF(OR(P466=Локализация!$C$122,P466=1),-2)))))</f>
        <v>0</v>
      </c>
      <c r="AL466" s="11" t="b">
        <f>IF(OR(Q466=Локализация!$C$124,Q466=5),-2,IF(OR(Q466=Локализация!$C$125,Q466=4),-1,IF(OR(Q466=Локализация!$C$126,Q466=3),0,IF(OR(Q466=Локализация!$C$127,Q466=2),2,IF(OR(Q466=Локализация!$C$128,Q466=1),4)))))</f>
        <v>0</v>
      </c>
      <c r="AM466" s="11" t="b">
        <f>IF(OR(R466=Локализация!$C$118,R466=5),4,IF(OR(R466=Локализация!$C$119,R466=4),2,IF(OR(R466=Локализация!$C$120,R466=3),0,IF(OR(R466=Локализация!$C$121,R466=2),-1,IF(OR(R466=Локализация!$C$122,R466=1),-2)))))</f>
        <v>0</v>
      </c>
      <c r="AN466" s="11" t="b">
        <f>IF(OR(S466=Локализация!$C$124,S466=5),-2,IF(OR(S466=Локализация!$C$125,S466=4),-1,IF(OR(S466=Локализация!$C$126,S466=3),0,IF(OR(S466=Локализация!$C$127,S466=2),2,IF(OR(S466=Локализация!$C$128,S466=1),4)))))</f>
        <v>0</v>
      </c>
      <c r="AO466" s="11" t="b">
        <f>IF(OR(T466=Локализация!$C$118,T466=5),4,IF(OR(T466=Локализация!$C$119,T466=4),2,IF(OR(T466=Локализация!$C$120,T466=3),0,IF(OR(T466=Локализация!$C$121,T466=2),-1,IF(OR(T466=Локализация!$C$122,T466=1),-2)))))</f>
        <v>0</v>
      </c>
      <c r="AP466" s="11" t="b">
        <f>IF(OR(U466=Локализация!$C$124,U466=5),-2,IF(OR(U466=Локализация!$C$125,U466=4),-1,IF(OR(U466=Локализация!$C$126,U466=3),0,IF(OR(U466=Локализация!$C$127,U466=2),2,IF(OR(U466=Локализация!$C$128,U466=1),4)))))</f>
        <v>0</v>
      </c>
      <c r="AR466" s="11" t="str">
        <f t="shared" si="147"/>
        <v>ЛОЖЬЛОЖЬ</v>
      </c>
      <c r="AS466" s="11" t="str">
        <f t="shared" si="148"/>
        <v>ЛОЖЬЛОЖЬ</v>
      </c>
      <c r="AT466" s="11" t="str">
        <f t="shared" si="149"/>
        <v>ЛОЖЬЛОЖЬ</v>
      </c>
      <c r="AU466" s="11" t="str">
        <f t="shared" si="150"/>
        <v>ЛОЖЬЛОЖЬ</v>
      </c>
      <c r="AV466" s="11" t="str">
        <f t="shared" si="151"/>
        <v>ЛОЖЬЛОЖЬ</v>
      </c>
      <c r="AW466" s="11" t="str">
        <f t="shared" si="152"/>
        <v>ЛОЖЬЛОЖЬ</v>
      </c>
      <c r="AX466" s="11" t="str">
        <f t="shared" si="153"/>
        <v>ЛОЖЬЛОЖЬ</v>
      </c>
      <c r="AY466" s="11" t="str">
        <f t="shared" si="154"/>
        <v>ЛОЖЬЛОЖЬ</v>
      </c>
      <c r="AZ466" s="11" t="str">
        <f t="shared" si="155"/>
        <v>ЛОЖЬЛОЖЬ</v>
      </c>
      <c r="BA466" s="11" t="str">
        <f t="shared" si="156"/>
        <v>ЛОЖЬЛОЖЬ</v>
      </c>
      <c r="BC466" s="11" t="str">
        <f t="shared" si="157"/>
        <v/>
      </c>
      <c r="BD466" s="11" t="str">
        <f t="shared" si="158"/>
        <v/>
      </c>
      <c r="BE466" s="11" t="str">
        <f t="shared" si="159"/>
        <v/>
      </c>
      <c r="BF466" s="11" t="str">
        <f t="shared" si="160"/>
        <v/>
      </c>
      <c r="BG466" s="11" t="str">
        <f t="shared" si="161"/>
        <v/>
      </c>
      <c r="BH466" s="11" t="str">
        <f t="shared" si="162"/>
        <v/>
      </c>
      <c r="BI466" s="11" t="str">
        <f t="shared" si="163"/>
        <v/>
      </c>
      <c r="BJ466" s="11" t="str">
        <f t="shared" si="164"/>
        <v/>
      </c>
      <c r="BK466" s="11" t="str">
        <f t="shared" si="165"/>
        <v/>
      </c>
      <c r="BL466" s="11" t="str">
        <f t="shared" si="166"/>
        <v/>
      </c>
    </row>
    <row r="467" spans="23:64" x14ac:dyDescent="0.3">
      <c r="W467" s="11" t="b">
        <f>IF(OR(B467=Локализация!$C$118,B467=5),4,IF(OR(B467=Локализация!$C$119,B467=4),2,IF(OR(B467=Локализация!$C$120,B467=3),0,IF(OR(B467=Локализация!$C$121,B467=2),-1,IF(OR(B467=Локализация!$C$122,B467=1),-2)))))</f>
        <v>0</v>
      </c>
      <c r="X467" s="11" t="b">
        <f>IF(OR(C467=Локализация!$C$124,C467=5),-2,IF(OR(C467=Локализация!$C$125,C467=4),-1,IF(OR(C467=Локализация!$C$126,C467=3),0,IF(OR(C467=Локализация!$C$127,C467=2),2,IF(OR(C467=Локализация!$C$128,C467=1),4)))))</f>
        <v>0</v>
      </c>
      <c r="Y467" s="11" t="b">
        <f>IF(OR(D467=Локализация!$C$118,D467=5),4,IF(OR(D467=Локализация!$C$119,D467=4),2,IF(OR(D467=Локализация!$C$120,D467=3),0,IF(OR(D467=Локализация!$C$121,D467=2),-1,IF(OR(D467=Локализация!$C$122,D467=1),-2)))))</f>
        <v>0</v>
      </c>
      <c r="Z467" s="11" t="b">
        <f>IF(OR(E467=Локализация!$C$124,E467=5),-2,IF(OR(E467=Локализация!$C$125,E467=4),-1,IF(OR(E467=Локализация!$C$126,E467=3),0,IF(OR(E467=Локализация!$C$127,E467=2),2,IF(OR(E467=Локализация!$C$128,E467=1),4)))))</f>
        <v>0</v>
      </c>
      <c r="AA467" s="11" t="b">
        <f>IF(OR(F467=Локализация!$C$118,F467=5),4,IF(OR(F467=Локализация!$C$119,F467=4),2,IF(OR(F467=Локализация!$C$120,F467=3),0,IF(OR(F467=Локализация!$C$121,F467=2),-1,IF(OR(F467=Локализация!$C$122,F467=1),-2)))))</f>
        <v>0</v>
      </c>
      <c r="AB467" s="11" t="b">
        <f>IF(OR(G467=Локализация!$C$124,G467=5),-2,IF(OR(G467=Локализация!$C$125,G467=4),-1,IF(OR(G467=Локализация!$C$126,G467=3),0,IF(OR(G467=Локализация!$C$127,G467=2),2,IF(OR(G467=Локализация!$C$128,G467=1),4)))))</f>
        <v>0</v>
      </c>
      <c r="AC467" s="11" t="b">
        <f>IF(OR(H467=Локализация!$C$118,H467=5),4,IF(OR(H467=Локализация!$C$119,H467=4),2,IF(OR(H467=Локализация!$C$120,H467=3),0,IF(OR(H467=Локализация!$C$121,H467=2),-1,IF(OR(H467=Локализация!$C$122,H467=1),-2)))))</f>
        <v>0</v>
      </c>
      <c r="AD467" s="11" t="b">
        <f>IF(OR(I467=Локализация!$C$124,I467=5),-2,IF(OR(I467=Локализация!$C$125,I467=4),-1,IF(OR(I467=Локализация!$C$126,I467=3),0,IF(OR(I467=Локализация!$C$127,I467=2),2,IF(OR(I467=Локализация!$C$128,I467=1),4)))))</f>
        <v>0</v>
      </c>
      <c r="AE467" s="11" t="b">
        <f>IF(OR(J467=Локализация!$C$118,J467=5),4,IF(OR(J467=Локализация!$C$119,J467=4),2,IF(OR(J467=Локализация!$C$120,J467=3),0,IF(OR(J467=Локализация!$C$121,J467=2),-1,IF(OR(J467=Локализация!$C$122,J467=1),-2)))))</f>
        <v>0</v>
      </c>
      <c r="AF467" s="11" t="b">
        <f>IF(OR(K467=Локализация!$C$124,K467=5),-2,IF(OR(K467=Локализация!$C$125,K467=4),-1,IF(OR(K467=Локализация!$C$126,K467=3),0,IF(OR(K467=Локализация!$C$127,K467=2),2,IF(OR(K467=Локализация!$C$128,K467=1),4)))))</f>
        <v>0</v>
      </c>
      <c r="AG467" s="11" t="b">
        <f>IF(OR(L467=Локализация!$C$118,L467=5),4,IF(OR(L467=Локализация!$C$119,L467=4),2,IF(OR(L467=Локализация!$C$120,L467=3),0,IF(OR(L467=Локализация!$C$121,L467=2),-1,IF(OR(L467=Локализация!$C$122,L467=1),-2)))))</f>
        <v>0</v>
      </c>
      <c r="AH467" s="11" t="b">
        <f>IF(OR(M467=Локализация!$C$124,M467=5),-2,IF(OR(M467=Локализация!$C$125,M467=4),-1,IF(OR(M467=Локализация!$C$126,M467=3),0,IF(OR(M467=Локализация!$C$127,M467=2),2,IF(OR(M467=Локализация!$C$128,M467=1),4)))))</f>
        <v>0</v>
      </c>
      <c r="AI467" s="11" t="b">
        <f>IF(OR(N467=Локализация!$C$118,N467=5),4,IF(OR(N467=Локализация!$C$119,N467=4),2,IF(OR(N467=Локализация!$C$120,N467=3),0,IF(OR(N467=Локализация!$C$121,N467=2),-1,IF(OR(N467=Локализация!$C$122,N467=1),-2)))))</f>
        <v>0</v>
      </c>
      <c r="AJ467" s="11" t="b">
        <f>IF(OR(O467=Локализация!$C$124,O467=5),-2,IF(OR(O467=Локализация!$C$125,O467=4),-1,IF(OR(O467=Локализация!$C$126,O467=3),0,IF(OR(O467=Локализация!$C$127,O467=2),2,IF(OR(O467=Локализация!$C$128,O467=1),4)))))</f>
        <v>0</v>
      </c>
      <c r="AK467" s="11" t="b">
        <f>IF(OR(P467=Локализация!$C$118,P467=5),4,IF(OR(P467=Локализация!$C$119,P467=4),2,IF(OR(P467=Локализация!$C$120,P467=3),0,IF(OR(P467=Локализация!$C$121,P467=2),-1,IF(OR(P467=Локализация!$C$122,P467=1),-2)))))</f>
        <v>0</v>
      </c>
      <c r="AL467" s="11" t="b">
        <f>IF(OR(Q467=Локализация!$C$124,Q467=5),-2,IF(OR(Q467=Локализация!$C$125,Q467=4),-1,IF(OR(Q467=Локализация!$C$126,Q467=3),0,IF(OR(Q467=Локализация!$C$127,Q467=2),2,IF(OR(Q467=Локализация!$C$128,Q467=1),4)))))</f>
        <v>0</v>
      </c>
      <c r="AM467" s="11" t="b">
        <f>IF(OR(R467=Локализация!$C$118,R467=5),4,IF(OR(R467=Локализация!$C$119,R467=4),2,IF(OR(R467=Локализация!$C$120,R467=3),0,IF(OR(R467=Локализация!$C$121,R467=2),-1,IF(OR(R467=Локализация!$C$122,R467=1),-2)))))</f>
        <v>0</v>
      </c>
      <c r="AN467" s="11" t="b">
        <f>IF(OR(S467=Локализация!$C$124,S467=5),-2,IF(OR(S467=Локализация!$C$125,S467=4),-1,IF(OR(S467=Локализация!$C$126,S467=3),0,IF(OR(S467=Локализация!$C$127,S467=2),2,IF(OR(S467=Локализация!$C$128,S467=1),4)))))</f>
        <v>0</v>
      </c>
      <c r="AO467" s="11" t="b">
        <f>IF(OR(T467=Локализация!$C$118,T467=5),4,IF(OR(T467=Локализация!$C$119,T467=4),2,IF(OR(T467=Локализация!$C$120,T467=3),0,IF(OR(T467=Локализация!$C$121,T467=2),-1,IF(OR(T467=Локализация!$C$122,T467=1),-2)))))</f>
        <v>0</v>
      </c>
      <c r="AP467" s="11" t="b">
        <f>IF(OR(U467=Локализация!$C$124,U467=5),-2,IF(OR(U467=Локализация!$C$125,U467=4),-1,IF(OR(U467=Локализация!$C$126,U467=3),0,IF(OR(U467=Локализация!$C$127,U467=2),2,IF(OR(U467=Локализация!$C$128,U467=1),4)))))</f>
        <v>0</v>
      </c>
      <c r="AR467" s="11" t="str">
        <f t="shared" si="147"/>
        <v>ЛОЖЬЛОЖЬ</v>
      </c>
      <c r="AS467" s="11" t="str">
        <f t="shared" si="148"/>
        <v>ЛОЖЬЛОЖЬ</v>
      </c>
      <c r="AT467" s="11" t="str">
        <f t="shared" si="149"/>
        <v>ЛОЖЬЛОЖЬ</v>
      </c>
      <c r="AU467" s="11" t="str">
        <f t="shared" si="150"/>
        <v>ЛОЖЬЛОЖЬ</v>
      </c>
      <c r="AV467" s="11" t="str">
        <f t="shared" si="151"/>
        <v>ЛОЖЬЛОЖЬ</v>
      </c>
      <c r="AW467" s="11" t="str">
        <f t="shared" si="152"/>
        <v>ЛОЖЬЛОЖЬ</v>
      </c>
      <c r="AX467" s="11" t="str">
        <f t="shared" si="153"/>
        <v>ЛОЖЬЛОЖЬ</v>
      </c>
      <c r="AY467" s="11" t="str">
        <f t="shared" si="154"/>
        <v>ЛОЖЬЛОЖЬ</v>
      </c>
      <c r="AZ467" s="11" t="str">
        <f t="shared" si="155"/>
        <v>ЛОЖЬЛОЖЬ</v>
      </c>
      <c r="BA467" s="11" t="str">
        <f t="shared" si="156"/>
        <v>ЛОЖЬЛОЖЬ</v>
      </c>
      <c r="BC467" s="11" t="str">
        <f t="shared" si="157"/>
        <v/>
      </c>
      <c r="BD467" s="11" t="str">
        <f t="shared" si="158"/>
        <v/>
      </c>
      <c r="BE467" s="11" t="str">
        <f t="shared" si="159"/>
        <v/>
      </c>
      <c r="BF467" s="11" t="str">
        <f t="shared" si="160"/>
        <v/>
      </c>
      <c r="BG467" s="11" t="str">
        <f t="shared" si="161"/>
        <v/>
      </c>
      <c r="BH467" s="11" t="str">
        <f t="shared" si="162"/>
        <v/>
      </c>
      <c r="BI467" s="11" t="str">
        <f t="shared" si="163"/>
        <v/>
      </c>
      <c r="BJ467" s="11" t="str">
        <f t="shared" si="164"/>
        <v/>
      </c>
      <c r="BK467" s="11" t="str">
        <f t="shared" si="165"/>
        <v/>
      </c>
      <c r="BL467" s="11" t="str">
        <f t="shared" si="166"/>
        <v/>
      </c>
    </row>
    <row r="468" spans="23:64" x14ac:dyDescent="0.3">
      <c r="W468" s="11" t="b">
        <f>IF(OR(B468=Локализация!$C$118,B468=5),4,IF(OR(B468=Локализация!$C$119,B468=4),2,IF(OR(B468=Локализация!$C$120,B468=3),0,IF(OR(B468=Локализация!$C$121,B468=2),-1,IF(OR(B468=Локализация!$C$122,B468=1),-2)))))</f>
        <v>0</v>
      </c>
      <c r="X468" s="11" t="b">
        <f>IF(OR(C468=Локализация!$C$124,C468=5),-2,IF(OR(C468=Локализация!$C$125,C468=4),-1,IF(OR(C468=Локализация!$C$126,C468=3),0,IF(OR(C468=Локализация!$C$127,C468=2),2,IF(OR(C468=Локализация!$C$128,C468=1),4)))))</f>
        <v>0</v>
      </c>
      <c r="Y468" s="11" t="b">
        <f>IF(OR(D468=Локализация!$C$118,D468=5),4,IF(OR(D468=Локализация!$C$119,D468=4),2,IF(OR(D468=Локализация!$C$120,D468=3),0,IF(OR(D468=Локализация!$C$121,D468=2),-1,IF(OR(D468=Локализация!$C$122,D468=1),-2)))))</f>
        <v>0</v>
      </c>
      <c r="Z468" s="11" t="b">
        <f>IF(OR(E468=Локализация!$C$124,E468=5),-2,IF(OR(E468=Локализация!$C$125,E468=4),-1,IF(OR(E468=Локализация!$C$126,E468=3),0,IF(OR(E468=Локализация!$C$127,E468=2),2,IF(OR(E468=Локализация!$C$128,E468=1),4)))))</f>
        <v>0</v>
      </c>
      <c r="AA468" s="11" t="b">
        <f>IF(OR(F468=Локализация!$C$118,F468=5),4,IF(OR(F468=Локализация!$C$119,F468=4),2,IF(OR(F468=Локализация!$C$120,F468=3),0,IF(OR(F468=Локализация!$C$121,F468=2),-1,IF(OR(F468=Локализация!$C$122,F468=1),-2)))))</f>
        <v>0</v>
      </c>
      <c r="AB468" s="11" t="b">
        <f>IF(OR(G468=Локализация!$C$124,G468=5),-2,IF(OR(G468=Локализация!$C$125,G468=4),-1,IF(OR(G468=Локализация!$C$126,G468=3),0,IF(OR(G468=Локализация!$C$127,G468=2),2,IF(OR(G468=Локализация!$C$128,G468=1),4)))))</f>
        <v>0</v>
      </c>
      <c r="AC468" s="11" t="b">
        <f>IF(OR(H468=Локализация!$C$118,H468=5),4,IF(OR(H468=Локализация!$C$119,H468=4),2,IF(OR(H468=Локализация!$C$120,H468=3),0,IF(OR(H468=Локализация!$C$121,H468=2),-1,IF(OR(H468=Локализация!$C$122,H468=1),-2)))))</f>
        <v>0</v>
      </c>
      <c r="AD468" s="11" t="b">
        <f>IF(OR(I468=Локализация!$C$124,I468=5),-2,IF(OR(I468=Локализация!$C$125,I468=4),-1,IF(OR(I468=Локализация!$C$126,I468=3),0,IF(OR(I468=Локализация!$C$127,I468=2),2,IF(OR(I468=Локализация!$C$128,I468=1),4)))))</f>
        <v>0</v>
      </c>
      <c r="AE468" s="11" t="b">
        <f>IF(OR(J468=Локализация!$C$118,J468=5),4,IF(OR(J468=Локализация!$C$119,J468=4),2,IF(OR(J468=Локализация!$C$120,J468=3),0,IF(OR(J468=Локализация!$C$121,J468=2),-1,IF(OR(J468=Локализация!$C$122,J468=1),-2)))))</f>
        <v>0</v>
      </c>
      <c r="AF468" s="11" t="b">
        <f>IF(OR(K468=Локализация!$C$124,K468=5),-2,IF(OR(K468=Локализация!$C$125,K468=4),-1,IF(OR(K468=Локализация!$C$126,K468=3),0,IF(OR(K468=Локализация!$C$127,K468=2),2,IF(OR(K468=Локализация!$C$128,K468=1),4)))))</f>
        <v>0</v>
      </c>
      <c r="AG468" s="11" t="b">
        <f>IF(OR(L468=Локализация!$C$118,L468=5),4,IF(OR(L468=Локализация!$C$119,L468=4),2,IF(OR(L468=Локализация!$C$120,L468=3),0,IF(OR(L468=Локализация!$C$121,L468=2),-1,IF(OR(L468=Локализация!$C$122,L468=1),-2)))))</f>
        <v>0</v>
      </c>
      <c r="AH468" s="11" t="b">
        <f>IF(OR(M468=Локализация!$C$124,M468=5),-2,IF(OR(M468=Локализация!$C$125,M468=4),-1,IF(OR(M468=Локализация!$C$126,M468=3),0,IF(OR(M468=Локализация!$C$127,M468=2),2,IF(OR(M468=Локализация!$C$128,M468=1),4)))))</f>
        <v>0</v>
      </c>
      <c r="AI468" s="11" t="b">
        <f>IF(OR(N468=Локализация!$C$118,N468=5),4,IF(OR(N468=Локализация!$C$119,N468=4),2,IF(OR(N468=Локализация!$C$120,N468=3),0,IF(OR(N468=Локализация!$C$121,N468=2),-1,IF(OR(N468=Локализация!$C$122,N468=1),-2)))))</f>
        <v>0</v>
      </c>
      <c r="AJ468" s="11" t="b">
        <f>IF(OR(O468=Локализация!$C$124,O468=5),-2,IF(OR(O468=Локализация!$C$125,O468=4),-1,IF(OR(O468=Локализация!$C$126,O468=3),0,IF(OR(O468=Локализация!$C$127,O468=2),2,IF(OR(O468=Локализация!$C$128,O468=1),4)))))</f>
        <v>0</v>
      </c>
      <c r="AK468" s="11" t="b">
        <f>IF(OR(P468=Локализация!$C$118,P468=5),4,IF(OR(P468=Локализация!$C$119,P468=4),2,IF(OR(P468=Локализация!$C$120,P468=3),0,IF(OR(P468=Локализация!$C$121,P468=2),-1,IF(OR(P468=Локализация!$C$122,P468=1),-2)))))</f>
        <v>0</v>
      </c>
      <c r="AL468" s="11" t="b">
        <f>IF(OR(Q468=Локализация!$C$124,Q468=5),-2,IF(OR(Q468=Локализация!$C$125,Q468=4),-1,IF(OR(Q468=Локализация!$C$126,Q468=3),0,IF(OR(Q468=Локализация!$C$127,Q468=2),2,IF(OR(Q468=Локализация!$C$128,Q468=1),4)))))</f>
        <v>0</v>
      </c>
      <c r="AM468" s="11" t="b">
        <f>IF(OR(R468=Локализация!$C$118,R468=5),4,IF(OR(R468=Локализация!$C$119,R468=4),2,IF(OR(R468=Локализация!$C$120,R468=3),0,IF(OR(R468=Локализация!$C$121,R468=2),-1,IF(OR(R468=Локализация!$C$122,R468=1),-2)))))</f>
        <v>0</v>
      </c>
      <c r="AN468" s="11" t="b">
        <f>IF(OR(S468=Локализация!$C$124,S468=5),-2,IF(OR(S468=Локализация!$C$125,S468=4),-1,IF(OR(S468=Локализация!$C$126,S468=3),0,IF(OR(S468=Локализация!$C$127,S468=2),2,IF(OR(S468=Локализация!$C$128,S468=1),4)))))</f>
        <v>0</v>
      </c>
      <c r="AO468" s="11" t="b">
        <f>IF(OR(T468=Локализация!$C$118,T468=5),4,IF(OR(T468=Локализация!$C$119,T468=4),2,IF(OR(T468=Локализация!$C$120,T468=3),0,IF(OR(T468=Локализация!$C$121,T468=2),-1,IF(OR(T468=Локализация!$C$122,T468=1),-2)))))</f>
        <v>0</v>
      </c>
      <c r="AP468" s="11" t="b">
        <f>IF(OR(U468=Локализация!$C$124,U468=5),-2,IF(OR(U468=Локализация!$C$125,U468=4),-1,IF(OR(U468=Локализация!$C$126,U468=3),0,IF(OR(U468=Локализация!$C$127,U468=2),2,IF(OR(U468=Локализация!$C$128,U468=1),4)))))</f>
        <v>0</v>
      </c>
      <c r="AR468" s="11" t="str">
        <f t="shared" si="147"/>
        <v>ЛОЖЬЛОЖЬ</v>
      </c>
      <c r="AS468" s="11" t="str">
        <f t="shared" si="148"/>
        <v>ЛОЖЬЛОЖЬ</v>
      </c>
      <c r="AT468" s="11" t="str">
        <f t="shared" si="149"/>
        <v>ЛОЖЬЛОЖЬ</v>
      </c>
      <c r="AU468" s="11" t="str">
        <f t="shared" si="150"/>
        <v>ЛОЖЬЛОЖЬ</v>
      </c>
      <c r="AV468" s="11" t="str">
        <f t="shared" si="151"/>
        <v>ЛОЖЬЛОЖЬ</v>
      </c>
      <c r="AW468" s="11" t="str">
        <f t="shared" si="152"/>
        <v>ЛОЖЬЛОЖЬ</v>
      </c>
      <c r="AX468" s="11" t="str">
        <f t="shared" si="153"/>
        <v>ЛОЖЬЛОЖЬ</v>
      </c>
      <c r="AY468" s="11" t="str">
        <f t="shared" si="154"/>
        <v>ЛОЖЬЛОЖЬ</v>
      </c>
      <c r="AZ468" s="11" t="str">
        <f t="shared" si="155"/>
        <v>ЛОЖЬЛОЖЬ</v>
      </c>
      <c r="BA468" s="11" t="str">
        <f t="shared" si="156"/>
        <v>ЛОЖЬЛОЖЬ</v>
      </c>
      <c r="BC468" s="11" t="str">
        <f t="shared" si="157"/>
        <v/>
      </c>
      <c r="BD468" s="11" t="str">
        <f t="shared" si="158"/>
        <v/>
      </c>
      <c r="BE468" s="11" t="str">
        <f t="shared" si="159"/>
        <v/>
      </c>
      <c r="BF468" s="11" t="str">
        <f t="shared" si="160"/>
        <v/>
      </c>
      <c r="BG468" s="11" t="str">
        <f t="shared" si="161"/>
        <v/>
      </c>
      <c r="BH468" s="11" t="str">
        <f t="shared" si="162"/>
        <v/>
      </c>
      <c r="BI468" s="11" t="str">
        <f t="shared" si="163"/>
        <v/>
      </c>
      <c r="BJ468" s="11" t="str">
        <f t="shared" si="164"/>
        <v/>
      </c>
      <c r="BK468" s="11" t="str">
        <f t="shared" si="165"/>
        <v/>
      </c>
      <c r="BL468" s="11" t="str">
        <f t="shared" si="166"/>
        <v/>
      </c>
    </row>
    <row r="469" spans="23:64" x14ac:dyDescent="0.3">
      <c r="W469" s="11" t="b">
        <f>IF(OR(B469=Локализация!$C$118,B469=5),4,IF(OR(B469=Локализация!$C$119,B469=4),2,IF(OR(B469=Локализация!$C$120,B469=3),0,IF(OR(B469=Локализация!$C$121,B469=2),-1,IF(OR(B469=Локализация!$C$122,B469=1),-2)))))</f>
        <v>0</v>
      </c>
      <c r="X469" s="11" t="b">
        <f>IF(OR(C469=Локализация!$C$124,C469=5),-2,IF(OR(C469=Локализация!$C$125,C469=4),-1,IF(OR(C469=Локализация!$C$126,C469=3),0,IF(OR(C469=Локализация!$C$127,C469=2),2,IF(OR(C469=Локализация!$C$128,C469=1),4)))))</f>
        <v>0</v>
      </c>
      <c r="Y469" s="11" t="b">
        <f>IF(OR(D469=Локализация!$C$118,D469=5),4,IF(OR(D469=Локализация!$C$119,D469=4),2,IF(OR(D469=Локализация!$C$120,D469=3),0,IF(OR(D469=Локализация!$C$121,D469=2),-1,IF(OR(D469=Локализация!$C$122,D469=1),-2)))))</f>
        <v>0</v>
      </c>
      <c r="Z469" s="11" t="b">
        <f>IF(OR(E469=Локализация!$C$124,E469=5),-2,IF(OR(E469=Локализация!$C$125,E469=4),-1,IF(OR(E469=Локализация!$C$126,E469=3),0,IF(OR(E469=Локализация!$C$127,E469=2),2,IF(OR(E469=Локализация!$C$128,E469=1),4)))))</f>
        <v>0</v>
      </c>
      <c r="AA469" s="11" t="b">
        <f>IF(OR(F469=Локализация!$C$118,F469=5),4,IF(OR(F469=Локализация!$C$119,F469=4),2,IF(OR(F469=Локализация!$C$120,F469=3),0,IF(OR(F469=Локализация!$C$121,F469=2),-1,IF(OR(F469=Локализация!$C$122,F469=1),-2)))))</f>
        <v>0</v>
      </c>
      <c r="AB469" s="11" t="b">
        <f>IF(OR(G469=Локализация!$C$124,G469=5),-2,IF(OR(G469=Локализация!$C$125,G469=4),-1,IF(OR(G469=Локализация!$C$126,G469=3),0,IF(OR(G469=Локализация!$C$127,G469=2),2,IF(OR(G469=Локализация!$C$128,G469=1),4)))))</f>
        <v>0</v>
      </c>
      <c r="AC469" s="11" t="b">
        <f>IF(OR(H469=Локализация!$C$118,H469=5),4,IF(OR(H469=Локализация!$C$119,H469=4),2,IF(OR(H469=Локализация!$C$120,H469=3),0,IF(OR(H469=Локализация!$C$121,H469=2),-1,IF(OR(H469=Локализация!$C$122,H469=1),-2)))))</f>
        <v>0</v>
      </c>
      <c r="AD469" s="11" t="b">
        <f>IF(OR(I469=Локализация!$C$124,I469=5),-2,IF(OR(I469=Локализация!$C$125,I469=4),-1,IF(OR(I469=Локализация!$C$126,I469=3),0,IF(OR(I469=Локализация!$C$127,I469=2),2,IF(OR(I469=Локализация!$C$128,I469=1),4)))))</f>
        <v>0</v>
      </c>
      <c r="AE469" s="11" t="b">
        <f>IF(OR(J469=Локализация!$C$118,J469=5),4,IF(OR(J469=Локализация!$C$119,J469=4),2,IF(OR(J469=Локализация!$C$120,J469=3),0,IF(OR(J469=Локализация!$C$121,J469=2),-1,IF(OR(J469=Локализация!$C$122,J469=1),-2)))))</f>
        <v>0</v>
      </c>
      <c r="AF469" s="11" t="b">
        <f>IF(OR(K469=Локализация!$C$124,K469=5),-2,IF(OR(K469=Локализация!$C$125,K469=4),-1,IF(OR(K469=Локализация!$C$126,K469=3),0,IF(OR(K469=Локализация!$C$127,K469=2),2,IF(OR(K469=Локализация!$C$128,K469=1),4)))))</f>
        <v>0</v>
      </c>
      <c r="AG469" s="11" t="b">
        <f>IF(OR(L469=Локализация!$C$118,L469=5),4,IF(OR(L469=Локализация!$C$119,L469=4),2,IF(OR(L469=Локализация!$C$120,L469=3),0,IF(OR(L469=Локализация!$C$121,L469=2),-1,IF(OR(L469=Локализация!$C$122,L469=1),-2)))))</f>
        <v>0</v>
      </c>
      <c r="AH469" s="11" t="b">
        <f>IF(OR(M469=Локализация!$C$124,M469=5),-2,IF(OR(M469=Локализация!$C$125,M469=4),-1,IF(OR(M469=Локализация!$C$126,M469=3),0,IF(OR(M469=Локализация!$C$127,M469=2),2,IF(OR(M469=Локализация!$C$128,M469=1),4)))))</f>
        <v>0</v>
      </c>
      <c r="AI469" s="11" t="b">
        <f>IF(OR(N469=Локализация!$C$118,N469=5),4,IF(OR(N469=Локализация!$C$119,N469=4),2,IF(OR(N469=Локализация!$C$120,N469=3),0,IF(OR(N469=Локализация!$C$121,N469=2),-1,IF(OR(N469=Локализация!$C$122,N469=1),-2)))))</f>
        <v>0</v>
      </c>
      <c r="AJ469" s="11" t="b">
        <f>IF(OR(O469=Локализация!$C$124,O469=5),-2,IF(OR(O469=Локализация!$C$125,O469=4),-1,IF(OR(O469=Локализация!$C$126,O469=3),0,IF(OR(O469=Локализация!$C$127,O469=2),2,IF(OR(O469=Локализация!$C$128,O469=1),4)))))</f>
        <v>0</v>
      </c>
      <c r="AK469" s="11" t="b">
        <f>IF(OR(P469=Локализация!$C$118,P469=5),4,IF(OR(P469=Локализация!$C$119,P469=4),2,IF(OR(P469=Локализация!$C$120,P469=3),0,IF(OR(P469=Локализация!$C$121,P469=2),-1,IF(OR(P469=Локализация!$C$122,P469=1),-2)))))</f>
        <v>0</v>
      </c>
      <c r="AL469" s="11" t="b">
        <f>IF(OR(Q469=Локализация!$C$124,Q469=5),-2,IF(OR(Q469=Локализация!$C$125,Q469=4),-1,IF(OR(Q469=Локализация!$C$126,Q469=3),0,IF(OR(Q469=Локализация!$C$127,Q469=2),2,IF(OR(Q469=Локализация!$C$128,Q469=1),4)))))</f>
        <v>0</v>
      </c>
      <c r="AM469" s="11" t="b">
        <f>IF(OR(R469=Локализация!$C$118,R469=5),4,IF(OR(R469=Локализация!$C$119,R469=4),2,IF(OR(R469=Локализация!$C$120,R469=3),0,IF(OR(R469=Локализация!$C$121,R469=2),-1,IF(OR(R469=Локализация!$C$122,R469=1),-2)))))</f>
        <v>0</v>
      </c>
      <c r="AN469" s="11" t="b">
        <f>IF(OR(S469=Локализация!$C$124,S469=5),-2,IF(OR(S469=Локализация!$C$125,S469=4),-1,IF(OR(S469=Локализация!$C$126,S469=3),0,IF(OR(S469=Локализация!$C$127,S469=2),2,IF(OR(S469=Локализация!$C$128,S469=1),4)))))</f>
        <v>0</v>
      </c>
      <c r="AO469" s="11" t="b">
        <f>IF(OR(T469=Локализация!$C$118,T469=5),4,IF(OR(T469=Локализация!$C$119,T469=4),2,IF(OR(T469=Локализация!$C$120,T469=3),0,IF(OR(T469=Локализация!$C$121,T469=2),-1,IF(OR(T469=Локализация!$C$122,T469=1),-2)))))</f>
        <v>0</v>
      </c>
      <c r="AP469" s="11" t="b">
        <f>IF(OR(U469=Локализация!$C$124,U469=5),-2,IF(OR(U469=Локализация!$C$125,U469=4),-1,IF(OR(U469=Локализация!$C$126,U469=3),0,IF(OR(U469=Локализация!$C$127,U469=2),2,IF(OR(U469=Локализация!$C$128,U469=1),4)))))</f>
        <v>0</v>
      </c>
      <c r="AR469" s="11" t="str">
        <f t="shared" si="147"/>
        <v>ЛОЖЬЛОЖЬ</v>
      </c>
      <c r="AS469" s="11" t="str">
        <f t="shared" si="148"/>
        <v>ЛОЖЬЛОЖЬ</v>
      </c>
      <c r="AT469" s="11" t="str">
        <f t="shared" si="149"/>
        <v>ЛОЖЬЛОЖЬ</v>
      </c>
      <c r="AU469" s="11" t="str">
        <f t="shared" si="150"/>
        <v>ЛОЖЬЛОЖЬ</v>
      </c>
      <c r="AV469" s="11" t="str">
        <f t="shared" si="151"/>
        <v>ЛОЖЬЛОЖЬ</v>
      </c>
      <c r="AW469" s="11" t="str">
        <f t="shared" si="152"/>
        <v>ЛОЖЬЛОЖЬ</v>
      </c>
      <c r="AX469" s="11" t="str">
        <f t="shared" si="153"/>
        <v>ЛОЖЬЛОЖЬ</v>
      </c>
      <c r="AY469" s="11" t="str">
        <f t="shared" si="154"/>
        <v>ЛОЖЬЛОЖЬ</v>
      </c>
      <c r="AZ469" s="11" t="str">
        <f t="shared" si="155"/>
        <v>ЛОЖЬЛОЖЬ</v>
      </c>
      <c r="BA469" s="11" t="str">
        <f t="shared" si="156"/>
        <v>ЛОЖЬЛОЖЬ</v>
      </c>
      <c r="BC469" s="11" t="str">
        <f t="shared" si="157"/>
        <v/>
      </c>
      <c r="BD469" s="11" t="str">
        <f t="shared" si="158"/>
        <v/>
      </c>
      <c r="BE469" s="11" t="str">
        <f t="shared" si="159"/>
        <v/>
      </c>
      <c r="BF469" s="11" t="str">
        <f t="shared" si="160"/>
        <v/>
      </c>
      <c r="BG469" s="11" t="str">
        <f t="shared" si="161"/>
        <v/>
      </c>
      <c r="BH469" s="11" t="str">
        <f t="shared" si="162"/>
        <v/>
      </c>
      <c r="BI469" s="11" t="str">
        <f t="shared" si="163"/>
        <v/>
      </c>
      <c r="BJ469" s="11" t="str">
        <f t="shared" si="164"/>
        <v/>
      </c>
      <c r="BK469" s="11" t="str">
        <f t="shared" si="165"/>
        <v/>
      </c>
      <c r="BL469" s="11" t="str">
        <f t="shared" si="166"/>
        <v/>
      </c>
    </row>
    <row r="470" spans="23:64" x14ac:dyDescent="0.3">
      <c r="W470" s="11" t="b">
        <f>IF(OR(B470=Локализация!$C$118,B470=5),4,IF(OR(B470=Локализация!$C$119,B470=4),2,IF(OR(B470=Локализация!$C$120,B470=3),0,IF(OR(B470=Локализация!$C$121,B470=2),-1,IF(OR(B470=Локализация!$C$122,B470=1),-2)))))</f>
        <v>0</v>
      </c>
      <c r="X470" s="11" t="b">
        <f>IF(OR(C470=Локализация!$C$124,C470=5),-2,IF(OR(C470=Локализация!$C$125,C470=4),-1,IF(OR(C470=Локализация!$C$126,C470=3),0,IF(OR(C470=Локализация!$C$127,C470=2),2,IF(OR(C470=Локализация!$C$128,C470=1),4)))))</f>
        <v>0</v>
      </c>
      <c r="Y470" s="11" t="b">
        <f>IF(OR(D470=Локализация!$C$118,D470=5),4,IF(OR(D470=Локализация!$C$119,D470=4),2,IF(OR(D470=Локализация!$C$120,D470=3),0,IF(OR(D470=Локализация!$C$121,D470=2),-1,IF(OR(D470=Локализация!$C$122,D470=1),-2)))))</f>
        <v>0</v>
      </c>
      <c r="Z470" s="11" t="b">
        <f>IF(OR(E470=Локализация!$C$124,E470=5),-2,IF(OR(E470=Локализация!$C$125,E470=4),-1,IF(OR(E470=Локализация!$C$126,E470=3),0,IF(OR(E470=Локализация!$C$127,E470=2),2,IF(OR(E470=Локализация!$C$128,E470=1),4)))))</f>
        <v>0</v>
      </c>
      <c r="AA470" s="11" t="b">
        <f>IF(OR(F470=Локализация!$C$118,F470=5),4,IF(OR(F470=Локализация!$C$119,F470=4),2,IF(OR(F470=Локализация!$C$120,F470=3),0,IF(OR(F470=Локализация!$C$121,F470=2),-1,IF(OR(F470=Локализация!$C$122,F470=1),-2)))))</f>
        <v>0</v>
      </c>
      <c r="AB470" s="11" t="b">
        <f>IF(OR(G470=Локализация!$C$124,G470=5),-2,IF(OR(G470=Локализация!$C$125,G470=4),-1,IF(OR(G470=Локализация!$C$126,G470=3),0,IF(OR(G470=Локализация!$C$127,G470=2),2,IF(OR(G470=Локализация!$C$128,G470=1),4)))))</f>
        <v>0</v>
      </c>
      <c r="AC470" s="11" t="b">
        <f>IF(OR(H470=Локализация!$C$118,H470=5),4,IF(OR(H470=Локализация!$C$119,H470=4),2,IF(OR(H470=Локализация!$C$120,H470=3),0,IF(OR(H470=Локализация!$C$121,H470=2),-1,IF(OR(H470=Локализация!$C$122,H470=1),-2)))))</f>
        <v>0</v>
      </c>
      <c r="AD470" s="11" t="b">
        <f>IF(OR(I470=Локализация!$C$124,I470=5),-2,IF(OR(I470=Локализация!$C$125,I470=4),-1,IF(OR(I470=Локализация!$C$126,I470=3),0,IF(OR(I470=Локализация!$C$127,I470=2),2,IF(OR(I470=Локализация!$C$128,I470=1),4)))))</f>
        <v>0</v>
      </c>
      <c r="AE470" s="11" t="b">
        <f>IF(OR(J470=Локализация!$C$118,J470=5),4,IF(OR(J470=Локализация!$C$119,J470=4),2,IF(OR(J470=Локализация!$C$120,J470=3),0,IF(OR(J470=Локализация!$C$121,J470=2),-1,IF(OR(J470=Локализация!$C$122,J470=1),-2)))))</f>
        <v>0</v>
      </c>
      <c r="AF470" s="11" t="b">
        <f>IF(OR(K470=Локализация!$C$124,K470=5),-2,IF(OR(K470=Локализация!$C$125,K470=4),-1,IF(OR(K470=Локализация!$C$126,K470=3),0,IF(OR(K470=Локализация!$C$127,K470=2),2,IF(OR(K470=Локализация!$C$128,K470=1),4)))))</f>
        <v>0</v>
      </c>
      <c r="AG470" s="11" t="b">
        <f>IF(OR(L470=Локализация!$C$118,L470=5),4,IF(OR(L470=Локализация!$C$119,L470=4),2,IF(OR(L470=Локализация!$C$120,L470=3),0,IF(OR(L470=Локализация!$C$121,L470=2),-1,IF(OR(L470=Локализация!$C$122,L470=1),-2)))))</f>
        <v>0</v>
      </c>
      <c r="AH470" s="11" t="b">
        <f>IF(OR(M470=Локализация!$C$124,M470=5),-2,IF(OR(M470=Локализация!$C$125,M470=4),-1,IF(OR(M470=Локализация!$C$126,M470=3),0,IF(OR(M470=Локализация!$C$127,M470=2),2,IF(OR(M470=Локализация!$C$128,M470=1),4)))))</f>
        <v>0</v>
      </c>
      <c r="AI470" s="11" t="b">
        <f>IF(OR(N470=Локализация!$C$118,N470=5),4,IF(OR(N470=Локализация!$C$119,N470=4),2,IF(OR(N470=Локализация!$C$120,N470=3),0,IF(OR(N470=Локализация!$C$121,N470=2),-1,IF(OR(N470=Локализация!$C$122,N470=1),-2)))))</f>
        <v>0</v>
      </c>
      <c r="AJ470" s="11" t="b">
        <f>IF(OR(O470=Локализация!$C$124,O470=5),-2,IF(OR(O470=Локализация!$C$125,O470=4),-1,IF(OR(O470=Локализация!$C$126,O470=3),0,IF(OR(O470=Локализация!$C$127,O470=2),2,IF(OR(O470=Локализация!$C$128,O470=1),4)))))</f>
        <v>0</v>
      </c>
      <c r="AK470" s="11" t="b">
        <f>IF(OR(P470=Локализация!$C$118,P470=5),4,IF(OR(P470=Локализация!$C$119,P470=4),2,IF(OR(P470=Локализация!$C$120,P470=3),0,IF(OR(P470=Локализация!$C$121,P470=2),-1,IF(OR(P470=Локализация!$C$122,P470=1),-2)))))</f>
        <v>0</v>
      </c>
      <c r="AL470" s="11" t="b">
        <f>IF(OR(Q470=Локализация!$C$124,Q470=5),-2,IF(OR(Q470=Локализация!$C$125,Q470=4),-1,IF(OR(Q470=Локализация!$C$126,Q470=3),0,IF(OR(Q470=Локализация!$C$127,Q470=2),2,IF(OR(Q470=Локализация!$C$128,Q470=1),4)))))</f>
        <v>0</v>
      </c>
      <c r="AM470" s="11" t="b">
        <f>IF(OR(R470=Локализация!$C$118,R470=5),4,IF(OR(R470=Локализация!$C$119,R470=4),2,IF(OR(R470=Локализация!$C$120,R470=3),0,IF(OR(R470=Локализация!$C$121,R470=2),-1,IF(OR(R470=Локализация!$C$122,R470=1),-2)))))</f>
        <v>0</v>
      </c>
      <c r="AN470" s="11" t="b">
        <f>IF(OR(S470=Локализация!$C$124,S470=5),-2,IF(OR(S470=Локализация!$C$125,S470=4),-1,IF(OR(S470=Локализация!$C$126,S470=3),0,IF(OR(S470=Локализация!$C$127,S470=2),2,IF(OR(S470=Локализация!$C$128,S470=1),4)))))</f>
        <v>0</v>
      </c>
      <c r="AO470" s="11" t="b">
        <f>IF(OR(T470=Локализация!$C$118,T470=5),4,IF(OR(T470=Локализация!$C$119,T470=4),2,IF(OR(T470=Локализация!$C$120,T470=3),0,IF(OR(T470=Локализация!$C$121,T470=2),-1,IF(OR(T470=Локализация!$C$122,T470=1),-2)))))</f>
        <v>0</v>
      </c>
      <c r="AP470" s="11" t="b">
        <f>IF(OR(U470=Локализация!$C$124,U470=5),-2,IF(OR(U470=Локализация!$C$125,U470=4),-1,IF(OR(U470=Локализация!$C$126,U470=3),0,IF(OR(U470=Локализация!$C$127,U470=2),2,IF(OR(U470=Локализация!$C$128,U470=1),4)))))</f>
        <v>0</v>
      </c>
      <c r="AR470" s="11" t="str">
        <f t="shared" si="147"/>
        <v>ЛОЖЬЛОЖЬ</v>
      </c>
      <c r="AS470" s="11" t="str">
        <f t="shared" si="148"/>
        <v>ЛОЖЬЛОЖЬ</v>
      </c>
      <c r="AT470" s="11" t="str">
        <f t="shared" si="149"/>
        <v>ЛОЖЬЛОЖЬ</v>
      </c>
      <c r="AU470" s="11" t="str">
        <f t="shared" si="150"/>
        <v>ЛОЖЬЛОЖЬ</v>
      </c>
      <c r="AV470" s="11" t="str">
        <f t="shared" si="151"/>
        <v>ЛОЖЬЛОЖЬ</v>
      </c>
      <c r="AW470" s="11" t="str">
        <f t="shared" si="152"/>
        <v>ЛОЖЬЛОЖЬ</v>
      </c>
      <c r="AX470" s="11" t="str">
        <f t="shared" si="153"/>
        <v>ЛОЖЬЛОЖЬ</v>
      </c>
      <c r="AY470" s="11" t="str">
        <f t="shared" si="154"/>
        <v>ЛОЖЬЛОЖЬ</v>
      </c>
      <c r="AZ470" s="11" t="str">
        <f t="shared" si="155"/>
        <v>ЛОЖЬЛОЖЬ</v>
      </c>
      <c r="BA470" s="11" t="str">
        <f t="shared" si="156"/>
        <v>ЛОЖЬЛОЖЬ</v>
      </c>
      <c r="BC470" s="11" t="str">
        <f t="shared" si="157"/>
        <v/>
      </c>
      <c r="BD470" s="11" t="str">
        <f t="shared" si="158"/>
        <v/>
      </c>
      <c r="BE470" s="11" t="str">
        <f t="shared" si="159"/>
        <v/>
      </c>
      <c r="BF470" s="11" t="str">
        <f t="shared" si="160"/>
        <v/>
      </c>
      <c r="BG470" s="11" t="str">
        <f t="shared" si="161"/>
        <v/>
      </c>
      <c r="BH470" s="11" t="str">
        <f t="shared" si="162"/>
        <v/>
      </c>
      <c r="BI470" s="11" t="str">
        <f t="shared" si="163"/>
        <v/>
      </c>
      <c r="BJ470" s="11" t="str">
        <f t="shared" si="164"/>
        <v/>
      </c>
      <c r="BK470" s="11" t="str">
        <f t="shared" si="165"/>
        <v/>
      </c>
      <c r="BL470" s="11" t="str">
        <f t="shared" si="166"/>
        <v/>
      </c>
    </row>
    <row r="471" spans="23:64" x14ac:dyDescent="0.3">
      <c r="W471" s="11" t="b">
        <f>IF(OR(B471=Локализация!$C$118,B471=5),4,IF(OR(B471=Локализация!$C$119,B471=4),2,IF(OR(B471=Локализация!$C$120,B471=3),0,IF(OR(B471=Локализация!$C$121,B471=2),-1,IF(OR(B471=Локализация!$C$122,B471=1),-2)))))</f>
        <v>0</v>
      </c>
      <c r="X471" s="11" t="b">
        <f>IF(OR(C471=Локализация!$C$124,C471=5),-2,IF(OR(C471=Локализация!$C$125,C471=4),-1,IF(OR(C471=Локализация!$C$126,C471=3),0,IF(OR(C471=Локализация!$C$127,C471=2),2,IF(OR(C471=Локализация!$C$128,C471=1),4)))))</f>
        <v>0</v>
      </c>
      <c r="Y471" s="11" t="b">
        <f>IF(OR(D471=Локализация!$C$118,D471=5),4,IF(OR(D471=Локализация!$C$119,D471=4),2,IF(OR(D471=Локализация!$C$120,D471=3),0,IF(OR(D471=Локализация!$C$121,D471=2),-1,IF(OR(D471=Локализация!$C$122,D471=1),-2)))))</f>
        <v>0</v>
      </c>
      <c r="Z471" s="11" t="b">
        <f>IF(OR(E471=Локализация!$C$124,E471=5),-2,IF(OR(E471=Локализация!$C$125,E471=4),-1,IF(OR(E471=Локализация!$C$126,E471=3),0,IF(OR(E471=Локализация!$C$127,E471=2),2,IF(OR(E471=Локализация!$C$128,E471=1),4)))))</f>
        <v>0</v>
      </c>
      <c r="AA471" s="11" t="b">
        <f>IF(OR(F471=Локализация!$C$118,F471=5),4,IF(OR(F471=Локализация!$C$119,F471=4),2,IF(OR(F471=Локализация!$C$120,F471=3),0,IF(OR(F471=Локализация!$C$121,F471=2),-1,IF(OR(F471=Локализация!$C$122,F471=1),-2)))))</f>
        <v>0</v>
      </c>
      <c r="AB471" s="11" t="b">
        <f>IF(OR(G471=Локализация!$C$124,G471=5),-2,IF(OR(G471=Локализация!$C$125,G471=4),-1,IF(OR(G471=Локализация!$C$126,G471=3),0,IF(OR(G471=Локализация!$C$127,G471=2),2,IF(OR(G471=Локализация!$C$128,G471=1),4)))))</f>
        <v>0</v>
      </c>
      <c r="AC471" s="11" t="b">
        <f>IF(OR(H471=Локализация!$C$118,H471=5),4,IF(OR(H471=Локализация!$C$119,H471=4),2,IF(OR(H471=Локализация!$C$120,H471=3),0,IF(OR(H471=Локализация!$C$121,H471=2),-1,IF(OR(H471=Локализация!$C$122,H471=1),-2)))))</f>
        <v>0</v>
      </c>
      <c r="AD471" s="11" t="b">
        <f>IF(OR(I471=Локализация!$C$124,I471=5),-2,IF(OR(I471=Локализация!$C$125,I471=4),-1,IF(OR(I471=Локализация!$C$126,I471=3),0,IF(OR(I471=Локализация!$C$127,I471=2),2,IF(OR(I471=Локализация!$C$128,I471=1),4)))))</f>
        <v>0</v>
      </c>
      <c r="AE471" s="11" t="b">
        <f>IF(OR(J471=Локализация!$C$118,J471=5),4,IF(OR(J471=Локализация!$C$119,J471=4),2,IF(OR(J471=Локализация!$C$120,J471=3),0,IF(OR(J471=Локализация!$C$121,J471=2),-1,IF(OR(J471=Локализация!$C$122,J471=1),-2)))))</f>
        <v>0</v>
      </c>
      <c r="AF471" s="11" t="b">
        <f>IF(OR(K471=Локализация!$C$124,K471=5),-2,IF(OR(K471=Локализация!$C$125,K471=4),-1,IF(OR(K471=Локализация!$C$126,K471=3),0,IF(OR(K471=Локализация!$C$127,K471=2),2,IF(OR(K471=Локализация!$C$128,K471=1),4)))))</f>
        <v>0</v>
      </c>
      <c r="AG471" s="11" t="b">
        <f>IF(OR(L471=Локализация!$C$118,L471=5),4,IF(OR(L471=Локализация!$C$119,L471=4),2,IF(OR(L471=Локализация!$C$120,L471=3),0,IF(OR(L471=Локализация!$C$121,L471=2),-1,IF(OR(L471=Локализация!$C$122,L471=1),-2)))))</f>
        <v>0</v>
      </c>
      <c r="AH471" s="11" t="b">
        <f>IF(OR(M471=Локализация!$C$124,M471=5),-2,IF(OR(M471=Локализация!$C$125,M471=4),-1,IF(OR(M471=Локализация!$C$126,M471=3),0,IF(OR(M471=Локализация!$C$127,M471=2),2,IF(OR(M471=Локализация!$C$128,M471=1),4)))))</f>
        <v>0</v>
      </c>
      <c r="AI471" s="11" t="b">
        <f>IF(OR(N471=Локализация!$C$118,N471=5),4,IF(OR(N471=Локализация!$C$119,N471=4),2,IF(OR(N471=Локализация!$C$120,N471=3),0,IF(OR(N471=Локализация!$C$121,N471=2),-1,IF(OR(N471=Локализация!$C$122,N471=1),-2)))))</f>
        <v>0</v>
      </c>
      <c r="AJ471" s="11" t="b">
        <f>IF(OR(O471=Локализация!$C$124,O471=5),-2,IF(OR(O471=Локализация!$C$125,O471=4),-1,IF(OR(O471=Локализация!$C$126,O471=3),0,IF(OR(O471=Локализация!$C$127,O471=2),2,IF(OR(O471=Локализация!$C$128,O471=1),4)))))</f>
        <v>0</v>
      </c>
      <c r="AK471" s="11" t="b">
        <f>IF(OR(P471=Локализация!$C$118,P471=5),4,IF(OR(P471=Локализация!$C$119,P471=4),2,IF(OR(P471=Локализация!$C$120,P471=3),0,IF(OR(P471=Локализация!$C$121,P471=2),-1,IF(OR(P471=Локализация!$C$122,P471=1),-2)))))</f>
        <v>0</v>
      </c>
      <c r="AL471" s="11" t="b">
        <f>IF(OR(Q471=Локализация!$C$124,Q471=5),-2,IF(OR(Q471=Локализация!$C$125,Q471=4),-1,IF(OR(Q471=Локализация!$C$126,Q471=3),0,IF(OR(Q471=Локализация!$C$127,Q471=2),2,IF(OR(Q471=Локализация!$C$128,Q471=1),4)))))</f>
        <v>0</v>
      </c>
      <c r="AM471" s="11" t="b">
        <f>IF(OR(R471=Локализация!$C$118,R471=5),4,IF(OR(R471=Локализация!$C$119,R471=4),2,IF(OR(R471=Локализация!$C$120,R471=3),0,IF(OR(R471=Локализация!$C$121,R471=2),-1,IF(OR(R471=Локализация!$C$122,R471=1),-2)))))</f>
        <v>0</v>
      </c>
      <c r="AN471" s="11" t="b">
        <f>IF(OR(S471=Локализация!$C$124,S471=5),-2,IF(OR(S471=Локализация!$C$125,S471=4),-1,IF(OR(S471=Локализация!$C$126,S471=3),0,IF(OR(S471=Локализация!$C$127,S471=2),2,IF(OR(S471=Локализация!$C$128,S471=1),4)))))</f>
        <v>0</v>
      </c>
      <c r="AO471" s="11" t="b">
        <f>IF(OR(T471=Локализация!$C$118,T471=5),4,IF(OR(T471=Локализация!$C$119,T471=4),2,IF(OR(T471=Локализация!$C$120,T471=3),0,IF(OR(T471=Локализация!$C$121,T471=2),-1,IF(OR(T471=Локализация!$C$122,T471=1),-2)))))</f>
        <v>0</v>
      </c>
      <c r="AP471" s="11" t="b">
        <f>IF(OR(U471=Локализация!$C$124,U471=5),-2,IF(OR(U471=Локализация!$C$125,U471=4),-1,IF(OR(U471=Локализация!$C$126,U471=3),0,IF(OR(U471=Локализация!$C$127,U471=2),2,IF(OR(U471=Локализация!$C$128,U471=1),4)))))</f>
        <v>0</v>
      </c>
      <c r="AR471" s="11" t="str">
        <f t="shared" si="147"/>
        <v>ЛОЖЬЛОЖЬ</v>
      </c>
      <c r="AS471" s="11" t="str">
        <f t="shared" si="148"/>
        <v>ЛОЖЬЛОЖЬ</v>
      </c>
      <c r="AT471" s="11" t="str">
        <f t="shared" si="149"/>
        <v>ЛОЖЬЛОЖЬ</v>
      </c>
      <c r="AU471" s="11" t="str">
        <f t="shared" si="150"/>
        <v>ЛОЖЬЛОЖЬ</v>
      </c>
      <c r="AV471" s="11" t="str">
        <f t="shared" si="151"/>
        <v>ЛОЖЬЛОЖЬ</v>
      </c>
      <c r="AW471" s="11" t="str">
        <f t="shared" si="152"/>
        <v>ЛОЖЬЛОЖЬ</v>
      </c>
      <c r="AX471" s="11" t="str">
        <f t="shared" si="153"/>
        <v>ЛОЖЬЛОЖЬ</v>
      </c>
      <c r="AY471" s="11" t="str">
        <f t="shared" si="154"/>
        <v>ЛОЖЬЛОЖЬ</v>
      </c>
      <c r="AZ471" s="11" t="str">
        <f t="shared" si="155"/>
        <v>ЛОЖЬЛОЖЬ</v>
      </c>
      <c r="BA471" s="11" t="str">
        <f t="shared" si="156"/>
        <v>ЛОЖЬЛОЖЬ</v>
      </c>
      <c r="BC471" s="11" t="str">
        <f t="shared" si="157"/>
        <v/>
      </c>
      <c r="BD471" s="11" t="str">
        <f t="shared" si="158"/>
        <v/>
      </c>
      <c r="BE471" s="11" t="str">
        <f t="shared" si="159"/>
        <v/>
      </c>
      <c r="BF471" s="11" t="str">
        <f t="shared" si="160"/>
        <v/>
      </c>
      <c r="BG471" s="11" t="str">
        <f t="shared" si="161"/>
        <v/>
      </c>
      <c r="BH471" s="11" t="str">
        <f t="shared" si="162"/>
        <v/>
      </c>
      <c r="BI471" s="11" t="str">
        <f t="shared" si="163"/>
        <v/>
      </c>
      <c r="BJ471" s="11" t="str">
        <f t="shared" si="164"/>
        <v/>
      </c>
      <c r="BK471" s="11" t="str">
        <f t="shared" si="165"/>
        <v/>
      </c>
      <c r="BL471" s="11" t="str">
        <f t="shared" si="166"/>
        <v/>
      </c>
    </row>
    <row r="472" spans="23:64" x14ac:dyDescent="0.3">
      <c r="W472" s="11" t="b">
        <f>IF(OR(B472=Локализация!$C$118,B472=5),4,IF(OR(B472=Локализация!$C$119,B472=4),2,IF(OR(B472=Локализация!$C$120,B472=3),0,IF(OR(B472=Локализация!$C$121,B472=2),-1,IF(OR(B472=Локализация!$C$122,B472=1),-2)))))</f>
        <v>0</v>
      </c>
      <c r="X472" s="11" t="b">
        <f>IF(OR(C472=Локализация!$C$124,C472=5),-2,IF(OR(C472=Локализация!$C$125,C472=4),-1,IF(OR(C472=Локализация!$C$126,C472=3),0,IF(OR(C472=Локализация!$C$127,C472=2),2,IF(OR(C472=Локализация!$C$128,C472=1),4)))))</f>
        <v>0</v>
      </c>
      <c r="Y472" s="11" t="b">
        <f>IF(OR(D472=Локализация!$C$118,D472=5),4,IF(OR(D472=Локализация!$C$119,D472=4),2,IF(OR(D472=Локализация!$C$120,D472=3),0,IF(OR(D472=Локализация!$C$121,D472=2),-1,IF(OR(D472=Локализация!$C$122,D472=1),-2)))))</f>
        <v>0</v>
      </c>
      <c r="Z472" s="11" t="b">
        <f>IF(OR(E472=Локализация!$C$124,E472=5),-2,IF(OR(E472=Локализация!$C$125,E472=4),-1,IF(OR(E472=Локализация!$C$126,E472=3),0,IF(OR(E472=Локализация!$C$127,E472=2),2,IF(OR(E472=Локализация!$C$128,E472=1),4)))))</f>
        <v>0</v>
      </c>
      <c r="AA472" s="11" t="b">
        <f>IF(OR(F472=Локализация!$C$118,F472=5),4,IF(OR(F472=Локализация!$C$119,F472=4),2,IF(OR(F472=Локализация!$C$120,F472=3),0,IF(OR(F472=Локализация!$C$121,F472=2),-1,IF(OR(F472=Локализация!$C$122,F472=1),-2)))))</f>
        <v>0</v>
      </c>
      <c r="AB472" s="11" t="b">
        <f>IF(OR(G472=Локализация!$C$124,G472=5),-2,IF(OR(G472=Локализация!$C$125,G472=4),-1,IF(OR(G472=Локализация!$C$126,G472=3),0,IF(OR(G472=Локализация!$C$127,G472=2),2,IF(OR(G472=Локализация!$C$128,G472=1),4)))))</f>
        <v>0</v>
      </c>
      <c r="AC472" s="11" t="b">
        <f>IF(OR(H472=Локализация!$C$118,H472=5),4,IF(OR(H472=Локализация!$C$119,H472=4),2,IF(OR(H472=Локализация!$C$120,H472=3),0,IF(OR(H472=Локализация!$C$121,H472=2),-1,IF(OR(H472=Локализация!$C$122,H472=1),-2)))))</f>
        <v>0</v>
      </c>
      <c r="AD472" s="11" t="b">
        <f>IF(OR(I472=Локализация!$C$124,I472=5),-2,IF(OR(I472=Локализация!$C$125,I472=4),-1,IF(OR(I472=Локализация!$C$126,I472=3),0,IF(OR(I472=Локализация!$C$127,I472=2),2,IF(OR(I472=Локализация!$C$128,I472=1),4)))))</f>
        <v>0</v>
      </c>
      <c r="AE472" s="11" t="b">
        <f>IF(OR(J472=Локализация!$C$118,J472=5),4,IF(OR(J472=Локализация!$C$119,J472=4),2,IF(OR(J472=Локализация!$C$120,J472=3),0,IF(OR(J472=Локализация!$C$121,J472=2),-1,IF(OR(J472=Локализация!$C$122,J472=1),-2)))))</f>
        <v>0</v>
      </c>
      <c r="AF472" s="11" t="b">
        <f>IF(OR(K472=Локализация!$C$124,K472=5),-2,IF(OR(K472=Локализация!$C$125,K472=4),-1,IF(OR(K472=Локализация!$C$126,K472=3),0,IF(OR(K472=Локализация!$C$127,K472=2),2,IF(OR(K472=Локализация!$C$128,K472=1),4)))))</f>
        <v>0</v>
      </c>
      <c r="AG472" s="11" t="b">
        <f>IF(OR(L472=Локализация!$C$118,L472=5),4,IF(OR(L472=Локализация!$C$119,L472=4),2,IF(OR(L472=Локализация!$C$120,L472=3),0,IF(OR(L472=Локализация!$C$121,L472=2),-1,IF(OR(L472=Локализация!$C$122,L472=1),-2)))))</f>
        <v>0</v>
      </c>
      <c r="AH472" s="11" t="b">
        <f>IF(OR(M472=Локализация!$C$124,M472=5),-2,IF(OR(M472=Локализация!$C$125,M472=4),-1,IF(OR(M472=Локализация!$C$126,M472=3),0,IF(OR(M472=Локализация!$C$127,M472=2),2,IF(OR(M472=Локализация!$C$128,M472=1),4)))))</f>
        <v>0</v>
      </c>
      <c r="AI472" s="11" t="b">
        <f>IF(OR(N472=Локализация!$C$118,N472=5),4,IF(OR(N472=Локализация!$C$119,N472=4),2,IF(OR(N472=Локализация!$C$120,N472=3),0,IF(OR(N472=Локализация!$C$121,N472=2),-1,IF(OR(N472=Локализация!$C$122,N472=1),-2)))))</f>
        <v>0</v>
      </c>
      <c r="AJ472" s="11" t="b">
        <f>IF(OR(O472=Локализация!$C$124,O472=5),-2,IF(OR(O472=Локализация!$C$125,O472=4),-1,IF(OR(O472=Локализация!$C$126,O472=3),0,IF(OR(O472=Локализация!$C$127,O472=2),2,IF(OR(O472=Локализация!$C$128,O472=1),4)))))</f>
        <v>0</v>
      </c>
      <c r="AK472" s="11" t="b">
        <f>IF(OR(P472=Локализация!$C$118,P472=5),4,IF(OR(P472=Локализация!$C$119,P472=4),2,IF(OR(P472=Локализация!$C$120,P472=3),0,IF(OR(P472=Локализация!$C$121,P472=2),-1,IF(OR(P472=Локализация!$C$122,P472=1),-2)))))</f>
        <v>0</v>
      </c>
      <c r="AL472" s="11" t="b">
        <f>IF(OR(Q472=Локализация!$C$124,Q472=5),-2,IF(OR(Q472=Локализация!$C$125,Q472=4),-1,IF(OR(Q472=Локализация!$C$126,Q472=3),0,IF(OR(Q472=Локализация!$C$127,Q472=2),2,IF(OR(Q472=Локализация!$C$128,Q472=1),4)))))</f>
        <v>0</v>
      </c>
      <c r="AM472" s="11" t="b">
        <f>IF(OR(R472=Локализация!$C$118,R472=5),4,IF(OR(R472=Локализация!$C$119,R472=4),2,IF(OR(R472=Локализация!$C$120,R472=3),0,IF(OR(R472=Локализация!$C$121,R472=2),-1,IF(OR(R472=Локализация!$C$122,R472=1),-2)))))</f>
        <v>0</v>
      </c>
      <c r="AN472" s="11" t="b">
        <f>IF(OR(S472=Локализация!$C$124,S472=5),-2,IF(OR(S472=Локализация!$C$125,S472=4),-1,IF(OR(S472=Локализация!$C$126,S472=3),0,IF(OR(S472=Локализация!$C$127,S472=2),2,IF(OR(S472=Локализация!$C$128,S472=1),4)))))</f>
        <v>0</v>
      </c>
      <c r="AO472" s="11" t="b">
        <f>IF(OR(T472=Локализация!$C$118,T472=5),4,IF(OR(T472=Локализация!$C$119,T472=4),2,IF(OR(T472=Локализация!$C$120,T472=3),0,IF(OR(T472=Локализация!$C$121,T472=2),-1,IF(OR(T472=Локализация!$C$122,T472=1),-2)))))</f>
        <v>0</v>
      </c>
      <c r="AP472" s="11" t="b">
        <f>IF(OR(U472=Локализация!$C$124,U472=5),-2,IF(OR(U472=Локализация!$C$125,U472=4),-1,IF(OR(U472=Локализация!$C$126,U472=3),0,IF(OR(U472=Локализация!$C$127,U472=2),2,IF(OR(U472=Локализация!$C$128,U472=1),4)))))</f>
        <v>0</v>
      </c>
      <c r="AR472" s="11" t="str">
        <f t="shared" si="147"/>
        <v>ЛОЖЬЛОЖЬ</v>
      </c>
      <c r="AS472" s="11" t="str">
        <f t="shared" si="148"/>
        <v>ЛОЖЬЛОЖЬ</v>
      </c>
      <c r="AT472" s="11" t="str">
        <f t="shared" si="149"/>
        <v>ЛОЖЬЛОЖЬ</v>
      </c>
      <c r="AU472" s="11" t="str">
        <f t="shared" si="150"/>
        <v>ЛОЖЬЛОЖЬ</v>
      </c>
      <c r="AV472" s="11" t="str">
        <f t="shared" si="151"/>
        <v>ЛОЖЬЛОЖЬ</v>
      </c>
      <c r="AW472" s="11" t="str">
        <f t="shared" si="152"/>
        <v>ЛОЖЬЛОЖЬ</v>
      </c>
      <c r="AX472" s="11" t="str">
        <f t="shared" si="153"/>
        <v>ЛОЖЬЛОЖЬ</v>
      </c>
      <c r="AY472" s="11" t="str">
        <f t="shared" si="154"/>
        <v>ЛОЖЬЛОЖЬ</v>
      </c>
      <c r="AZ472" s="11" t="str">
        <f t="shared" si="155"/>
        <v>ЛОЖЬЛОЖЬ</v>
      </c>
      <c r="BA472" s="11" t="str">
        <f t="shared" si="156"/>
        <v>ЛОЖЬЛОЖЬ</v>
      </c>
      <c r="BC472" s="11" t="str">
        <f t="shared" si="157"/>
        <v/>
      </c>
      <c r="BD472" s="11" t="str">
        <f t="shared" si="158"/>
        <v/>
      </c>
      <c r="BE472" s="11" t="str">
        <f t="shared" si="159"/>
        <v/>
      </c>
      <c r="BF472" s="11" t="str">
        <f t="shared" si="160"/>
        <v/>
      </c>
      <c r="BG472" s="11" t="str">
        <f t="shared" si="161"/>
        <v/>
      </c>
      <c r="BH472" s="11" t="str">
        <f t="shared" si="162"/>
        <v/>
      </c>
      <c r="BI472" s="11" t="str">
        <f t="shared" si="163"/>
        <v/>
      </c>
      <c r="BJ472" s="11" t="str">
        <f t="shared" si="164"/>
        <v/>
      </c>
      <c r="BK472" s="11" t="str">
        <f t="shared" si="165"/>
        <v/>
      </c>
      <c r="BL472" s="11" t="str">
        <f t="shared" si="166"/>
        <v/>
      </c>
    </row>
    <row r="473" spans="23:64" x14ac:dyDescent="0.3">
      <c r="W473" s="11" t="b">
        <f>IF(OR(B473=Локализация!$C$118,B473=5),4,IF(OR(B473=Локализация!$C$119,B473=4),2,IF(OR(B473=Локализация!$C$120,B473=3),0,IF(OR(B473=Локализация!$C$121,B473=2),-1,IF(OR(B473=Локализация!$C$122,B473=1),-2)))))</f>
        <v>0</v>
      </c>
      <c r="X473" s="11" t="b">
        <f>IF(OR(C473=Локализация!$C$124,C473=5),-2,IF(OR(C473=Локализация!$C$125,C473=4),-1,IF(OR(C473=Локализация!$C$126,C473=3),0,IF(OR(C473=Локализация!$C$127,C473=2),2,IF(OR(C473=Локализация!$C$128,C473=1),4)))))</f>
        <v>0</v>
      </c>
      <c r="Y473" s="11" t="b">
        <f>IF(OR(D473=Локализация!$C$118,D473=5),4,IF(OR(D473=Локализация!$C$119,D473=4),2,IF(OR(D473=Локализация!$C$120,D473=3),0,IF(OR(D473=Локализация!$C$121,D473=2),-1,IF(OR(D473=Локализация!$C$122,D473=1),-2)))))</f>
        <v>0</v>
      </c>
      <c r="Z473" s="11" t="b">
        <f>IF(OR(E473=Локализация!$C$124,E473=5),-2,IF(OR(E473=Локализация!$C$125,E473=4),-1,IF(OR(E473=Локализация!$C$126,E473=3),0,IF(OR(E473=Локализация!$C$127,E473=2),2,IF(OR(E473=Локализация!$C$128,E473=1),4)))))</f>
        <v>0</v>
      </c>
      <c r="AA473" s="11" t="b">
        <f>IF(OR(F473=Локализация!$C$118,F473=5),4,IF(OR(F473=Локализация!$C$119,F473=4),2,IF(OR(F473=Локализация!$C$120,F473=3),0,IF(OR(F473=Локализация!$C$121,F473=2),-1,IF(OR(F473=Локализация!$C$122,F473=1),-2)))))</f>
        <v>0</v>
      </c>
      <c r="AB473" s="11" t="b">
        <f>IF(OR(G473=Локализация!$C$124,G473=5),-2,IF(OR(G473=Локализация!$C$125,G473=4),-1,IF(OR(G473=Локализация!$C$126,G473=3),0,IF(OR(G473=Локализация!$C$127,G473=2),2,IF(OR(G473=Локализация!$C$128,G473=1),4)))))</f>
        <v>0</v>
      </c>
      <c r="AC473" s="11" t="b">
        <f>IF(OR(H473=Локализация!$C$118,H473=5),4,IF(OR(H473=Локализация!$C$119,H473=4),2,IF(OR(H473=Локализация!$C$120,H473=3),0,IF(OR(H473=Локализация!$C$121,H473=2),-1,IF(OR(H473=Локализация!$C$122,H473=1),-2)))))</f>
        <v>0</v>
      </c>
      <c r="AD473" s="11" t="b">
        <f>IF(OR(I473=Локализация!$C$124,I473=5),-2,IF(OR(I473=Локализация!$C$125,I473=4),-1,IF(OR(I473=Локализация!$C$126,I473=3),0,IF(OR(I473=Локализация!$C$127,I473=2),2,IF(OR(I473=Локализация!$C$128,I473=1),4)))))</f>
        <v>0</v>
      </c>
      <c r="AE473" s="11" t="b">
        <f>IF(OR(J473=Локализация!$C$118,J473=5),4,IF(OR(J473=Локализация!$C$119,J473=4),2,IF(OR(J473=Локализация!$C$120,J473=3),0,IF(OR(J473=Локализация!$C$121,J473=2),-1,IF(OR(J473=Локализация!$C$122,J473=1),-2)))))</f>
        <v>0</v>
      </c>
      <c r="AF473" s="11" t="b">
        <f>IF(OR(K473=Локализация!$C$124,K473=5),-2,IF(OR(K473=Локализация!$C$125,K473=4),-1,IF(OR(K473=Локализация!$C$126,K473=3),0,IF(OR(K473=Локализация!$C$127,K473=2),2,IF(OR(K473=Локализация!$C$128,K473=1),4)))))</f>
        <v>0</v>
      </c>
      <c r="AG473" s="11" t="b">
        <f>IF(OR(L473=Локализация!$C$118,L473=5),4,IF(OR(L473=Локализация!$C$119,L473=4),2,IF(OR(L473=Локализация!$C$120,L473=3),0,IF(OR(L473=Локализация!$C$121,L473=2),-1,IF(OR(L473=Локализация!$C$122,L473=1),-2)))))</f>
        <v>0</v>
      </c>
      <c r="AH473" s="11" t="b">
        <f>IF(OR(M473=Локализация!$C$124,M473=5),-2,IF(OR(M473=Локализация!$C$125,M473=4),-1,IF(OR(M473=Локализация!$C$126,M473=3),0,IF(OR(M473=Локализация!$C$127,M473=2),2,IF(OR(M473=Локализация!$C$128,M473=1),4)))))</f>
        <v>0</v>
      </c>
      <c r="AI473" s="11" t="b">
        <f>IF(OR(N473=Локализация!$C$118,N473=5),4,IF(OR(N473=Локализация!$C$119,N473=4),2,IF(OR(N473=Локализация!$C$120,N473=3),0,IF(OR(N473=Локализация!$C$121,N473=2),-1,IF(OR(N473=Локализация!$C$122,N473=1),-2)))))</f>
        <v>0</v>
      </c>
      <c r="AJ473" s="11" t="b">
        <f>IF(OR(O473=Локализация!$C$124,O473=5),-2,IF(OR(O473=Локализация!$C$125,O473=4),-1,IF(OR(O473=Локализация!$C$126,O473=3),0,IF(OR(O473=Локализация!$C$127,O473=2),2,IF(OR(O473=Локализация!$C$128,O473=1),4)))))</f>
        <v>0</v>
      </c>
      <c r="AK473" s="11" t="b">
        <f>IF(OR(P473=Локализация!$C$118,P473=5),4,IF(OR(P473=Локализация!$C$119,P473=4),2,IF(OR(P473=Локализация!$C$120,P473=3),0,IF(OR(P473=Локализация!$C$121,P473=2),-1,IF(OR(P473=Локализация!$C$122,P473=1),-2)))))</f>
        <v>0</v>
      </c>
      <c r="AL473" s="11" t="b">
        <f>IF(OR(Q473=Локализация!$C$124,Q473=5),-2,IF(OR(Q473=Локализация!$C$125,Q473=4),-1,IF(OR(Q473=Локализация!$C$126,Q473=3),0,IF(OR(Q473=Локализация!$C$127,Q473=2),2,IF(OR(Q473=Локализация!$C$128,Q473=1),4)))))</f>
        <v>0</v>
      </c>
      <c r="AM473" s="11" t="b">
        <f>IF(OR(R473=Локализация!$C$118,R473=5),4,IF(OR(R473=Локализация!$C$119,R473=4),2,IF(OR(R473=Локализация!$C$120,R473=3),0,IF(OR(R473=Локализация!$C$121,R473=2),-1,IF(OR(R473=Локализация!$C$122,R473=1),-2)))))</f>
        <v>0</v>
      </c>
      <c r="AN473" s="11" t="b">
        <f>IF(OR(S473=Локализация!$C$124,S473=5),-2,IF(OR(S473=Локализация!$C$125,S473=4),-1,IF(OR(S473=Локализация!$C$126,S473=3),0,IF(OR(S473=Локализация!$C$127,S473=2),2,IF(OR(S473=Локализация!$C$128,S473=1),4)))))</f>
        <v>0</v>
      </c>
      <c r="AO473" s="11" t="b">
        <f>IF(OR(T473=Локализация!$C$118,T473=5),4,IF(OR(T473=Локализация!$C$119,T473=4),2,IF(OR(T473=Локализация!$C$120,T473=3),0,IF(OR(T473=Локализация!$C$121,T473=2),-1,IF(OR(T473=Локализация!$C$122,T473=1),-2)))))</f>
        <v>0</v>
      </c>
      <c r="AP473" s="11" t="b">
        <f>IF(OR(U473=Локализация!$C$124,U473=5),-2,IF(OR(U473=Локализация!$C$125,U473=4),-1,IF(OR(U473=Локализация!$C$126,U473=3),0,IF(OR(U473=Локализация!$C$127,U473=2),2,IF(OR(U473=Локализация!$C$128,U473=1),4)))))</f>
        <v>0</v>
      </c>
      <c r="AR473" s="11" t="str">
        <f t="shared" si="147"/>
        <v>ЛОЖЬЛОЖЬ</v>
      </c>
      <c r="AS473" s="11" t="str">
        <f t="shared" si="148"/>
        <v>ЛОЖЬЛОЖЬ</v>
      </c>
      <c r="AT473" s="11" t="str">
        <f t="shared" si="149"/>
        <v>ЛОЖЬЛОЖЬ</v>
      </c>
      <c r="AU473" s="11" t="str">
        <f t="shared" si="150"/>
        <v>ЛОЖЬЛОЖЬ</v>
      </c>
      <c r="AV473" s="11" t="str">
        <f t="shared" si="151"/>
        <v>ЛОЖЬЛОЖЬ</v>
      </c>
      <c r="AW473" s="11" t="str">
        <f t="shared" si="152"/>
        <v>ЛОЖЬЛОЖЬ</v>
      </c>
      <c r="AX473" s="11" t="str">
        <f t="shared" si="153"/>
        <v>ЛОЖЬЛОЖЬ</v>
      </c>
      <c r="AY473" s="11" t="str">
        <f t="shared" si="154"/>
        <v>ЛОЖЬЛОЖЬ</v>
      </c>
      <c r="AZ473" s="11" t="str">
        <f t="shared" si="155"/>
        <v>ЛОЖЬЛОЖЬ</v>
      </c>
      <c r="BA473" s="11" t="str">
        <f t="shared" si="156"/>
        <v>ЛОЖЬЛОЖЬ</v>
      </c>
      <c r="BC473" s="11" t="str">
        <f t="shared" si="157"/>
        <v/>
      </c>
      <c r="BD473" s="11" t="str">
        <f t="shared" si="158"/>
        <v/>
      </c>
      <c r="BE473" s="11" t="str">
        <f t="shared" si="159"/>
        <v/>
      </c>
      <c r="BF473" s="11" t="str">
        <f t="shared" si="160"/>
        <v/>
      </c>
      <c r="BG473" s="11" t="str">
        <f t="shared" si="161"/>
        <v/>
      </c>
      <c r="BH473" s="11" t="str">
        <f t="shared" si="162"/>
        <v/>
      </c>
      <c r="BI473" s="11" t="str">
        <f t="shared" si="163"/>
        <v/>
      </c>
      <c r="BJ473" s="11" t="str">
        <f t="shared" si="164"/>
        <v/>
      </c>
      <c r="BK473" s="11" t="str">
        <f t="shared" si="165"/>
        <v/>
      </c>
      <c r="BL473" s="11" t="str">
        <f t="shared" si="166"/>
        <v/>
      </c>
    </row>
    <row r="474" spans="23:64" x14ac:dyDescent="0.3">
      <c r="W474" s="11" t="b">
        <f>IF(OR(B474=Локализация!$C$118,B474=5),4,IF(OR(B474=Локализация!$C$119,B474=4),2,IF(OR(B474=Локализация!$C$120,B474=3),0,IF(OR(B474=Локализация!$C$121,B474=2),-1,IF(OR(B474=Локализация!$C$122,B474=1),-2)))))</f>
        <v>0</v>
      </c>
      <c r="X474" s="11" t="b">
        <f>IF(OR(C474=Локализация!$C$124,C474=5),-2,IF(OR(C474=Локализация!$C$125,C474=4),-1,IF(OR(C474=Локализация!$C$126,C474=3),0,IF(OR(C474=Локализация!$C$127,C474=2),2,IF(OR(C474=Локализация!$C$128,C474=1),4)))))</f>
        <v>0</v>
      </c>
      <c r="Y474" s="11" t="b">
        <f>IF(OR(D474=Локализация!$C$118,D474=5),4,IF(OR(D474=Локализация!$C$119,D474=4),2,IF(OR(D474=Локализация!$C$120,D474=3),0,IF(OR(D474=Локализация!$C$121,D474=2),-1,IF(OR(D474=Локализация!$C$122,D474=1),-2)))))</f>
        <v>0</v>
      </c>
      <c r="Z474" s="11" t="b">
        <f>IF(OR(E474=Локализация!$C$124,E474=5),-2,IF(OR(E474=Локализация!$C$125,E474=4),-1,IF(OR(E474=Локализация!$C$126,E474=3),0,IF(OR(E474=Локализация!$C$127,E474=2),2,IF(OR(E474=Локализация!$C$128,E474=1),4)))))</f>
        <v>0</v>
      </c>
      <c r="AA474" s="11" t="b">
        <f>IF(OR(F474=Локализация!$C$118,F474=5),4,IF(OR(F474=Локализация!$C$119,F474=4),2,IF(OR(F474=Локализация!$C$120,F474=3),0,IF(OR(F474=Локализация!$C$121,F474=2),-1,IF(OR(F474=Локализация!$C$122,F474=1),-2)))))</f>
        <v>0</v>
      </c>
      <c r="AB474" s="11" t="b">
        <f>IF(OR(G474=Локализация!$C$124,G474=5),-2,IF(OR(G474=Локализация!$C$125,G474=4),-1,IF(OR(G474=Локализация!$C$126,G474=3),0,IF(OR(G474=Локализация!$C$127,G474=2),2,IF(OR(G474=Локализация!$C$128,G474=1),4)))))</f>
        <v>0</v>
      </c>
      <c r="AC474" s="11" t="b">
        <f>IF(OR(H474=Локализация!$C$118,H474=5),4,IF(OR(H474=Локализация!$C$119,H474=4),2,IF(OR(H474=Локализация!$C$120,H474=3),0,IF(OR(H474=Локализация!$C$121,H474=2),-1,IF(OR(H474=Локализация!$C$122,H474=1),-2)))))</f>
        <v>0</v>
      </c>
      <c r="AD474" s="11" t="b">
        <f>IF(OR(I474=Локализация!$C$124,I474=5),-2,IF(OR(I474=Локализация!$C$125,I474=4),-1,IF(OR(I474=Локализация!$C$126,I474=3),0,IF(OR(I474=Локализация!$C$127,I474=2),2,IF(OR(I474=Локализация!$C$128,I474=1),4)))))</f>
        <v>0</v>
      </c>
      <c r="AE474" s="11" t="b">
        <f>IF(OR(J474=Локализация!$C$118,J474=5),4,IF(OR(J474=Локализация!$C$119,J474=4),2,IF(OR(J474=Локализация!$C$120,J474=3),0,IF(OR(J474=Локализация!$C$121,J474=2),-1,IF(OR(J474=Локализация!$C$122,J474=1),-2)))))</f>
        <v>0</v>
      </c>
      <c r="AF474" s="11" t="b">
        <f>IF(OR(K474=Локализация!$C$124,K474=5),-2,IF(OR(K474=Локализация!$C$125,K474=4),-1,IF(OR(K474=Локализация!$C$126,K474=3),0,IF(OR(K474=Локализация!$C$127,K474=2),2,IF(OR(K474=Локализация!$C$128,K474=1),4)))))</f>
        <v>0</v>
      </c>
      <c r="AG474" s="11" t="b">
        <f>IF(OR(L474=Локализация!$C$118,L474=5),4,IF(OR(L474=Локализация!$C$119,L474=4),2,IF(OR(L474=Локализация!$C$120,L474=3),0,IF(OR(L474=Локализация!$C$121,L474=2),-1,IF(OR(L474=Локализация!$C$122,L474=1),-2)))))</f>
        <v>0</v>
      </c>
      <c r="AH474" s="11" t="b">
        <f>IF(OR(M474=Локализация!$C$124,M474=5),-2,IF(OR(M474=Локализация!$C$125,M474=4),-1,IF(OR(M474=Локализация!$C$126,M474=3),0,IF(OR(M474=Локализация!$C$127,M474=2),2,IF(OR(M474=Локализация!$C$128,M474=1),4)))))</f>
        <v>0</v>
      </c>
      <c r="AI474" s="11" t="b">
        <f>IF(OR(N474=Локализация!$C$118,N474=5),4,IF(OR(N474=Локализация!$C$119,N474=4),2,IF(OR(N474=Локализация!$C$120,N474=3),0,IF(OR(N474=Локализация!$C$121,N474=2),-1,IF(OR(N474=Локализация!$C$122,N474=1),-2)))))</f>
        <v>0</v>
      </c>
      <c r="AJ474" s="11" t="b">
        <f>IF(OR(O474=Локализация!$C$124,O474=5),-2,IF(OR(O474=Локализация!$C$125,O474=4),-1,IF(OR(O474=Локализация!$C$126,O474=3),0,IF(OR(O474=Локализация!$C$127,O474=2),2,IF(OR(O474=Локализация!$C$128,O474=1),4)))))</f>
        <v>0</v>
      </c>
      <c r="AK474" s="11" t="b">
        <f>IF(OR(P474=Локализация!$C$118,P474=5),4,IF(OR(P474=Локализация!$C$119,P474=4),2,IF(OR(P474=Локализация!$C$120,P474=3),0,IF(OR(P474=Локализация!$C$121,P474=2),-1,IF(OR(P474=Локализация!$C$122,P474=1),-2)))))</f>
        <v>0</v>
      </c>
      <c r="AL474" s="11" t="b">
        <f>IF(OR(Q474=Локализация!$C$124,Q474=5),-2,IF(OR(Q474=Локализация!$C$125,Q474=4),-1,IF(OR(Q474=Локализация!$C$126,Q474=3),0,IF(OR(Q474=Локализация!$C$127,Q474=2),2,IF(OR(Q474=Локализация!$C$128,Q474=1),4)))))</f>
        <v>0</v>
      </c>
      <c r="AM474" s="11" t="b">
        <f>IF(OR(R474=Локализация!$C$118,R474=5),4,IF(OR(R474=Локализация!$C$119,R474=4),2,IF(OR(R474=Локализация!$C$120,R474=3),0,IF(OR(R474=Локализация!$C$121,R474=2),-1,IF(OR(R474=Локализация!$C$122,R474=1),-2)))))</f>
        <v>0</v>
      </c>
      <c r="AN474" s="11" t="b">
        <f>IF(OR(S474=Локализация!$C$124,S474=5),-2,IF(OR(S474=Локализация!$C$125,S474=4),-1,IF(OR(S474=Локализация!$C$126,S474=3),0,IF(OR(S474=Локализация!$C$127,S474=2),2,IF(OR(S474=Локализация!$C$128,S474=1),4)))))</f>
        <v>0</v>
      </c>
      <c r="AO474" s="11" t="b">
        <f>IF(OR(T474=Локализация!$C$118,T474=5),4,IF(OR(T474=Локализация!$C$119,T474=4),2,IF(OR(T474=Локализация!$C$120,T474=3),0,IF(OR(T474=Локализация!$C$121,T474=2),-1,IF(OR(T474=Локализация!$C$122,T474=1),-2)))))</f>
        <v>0</v>
      </c>
      <c r="AP474" s="11" t="b">
        <f>IF(OR(U474=Локализация!$C$124,U474=5),-2,IF(OR(U474=Локализация!$C$125,U474=4),-1,IF(OR(U474=Локализация!$C$126,U474=3),0,IF(OR(U474=Локализация!$C$127,U474=2),2,IF(OR(U474=Локализация!$C$128,U474=1),4)))))</f>
        <v>0</v>
      </c>
      <c r="AR474" s="11" t="str">
        <f t="shared" si="147"/>
        <v>ЛОЖЬЛОЖЬ</v>
      </c>
      <c r="AS474" s="11" t="str">
        <f t="shared" si="148"/>
        <v>ЛОЖЬЛОЖЬ</v>
      </c>
      <c r="AT474" s="11" t="str">
        <f t="shared" si="149"/>
        <v>ЛОЖЬЛОЖЬ</v>
      </c>
      <c r="AU474" s="11" t="str">
        <f t="shared" si="150"/>
        <v>ЛОЖЬЛОЖЬ</v>
      </c>
      <c r="AV474" s="11" t="str">
        <f t="shared" si="151"/>
        <v>ЛОЖЬЛОЖЬ</v>
      </c>
      <c r="AW474" s="11" t="str">
        <f t="shared" si="152"/>
        <v>ЛОЖЬЛОЖЬ</v>
      </c>
      <c r="AX474" s="11" t="str">
        <f t="shared" si="153"/>
        <v>ЛОЖЬЛОЖЬ</v>
      </c>
      <c r="AY474" s="11" t="str">
        <f t="shared" si="154"/>
        <v>ЛОЖЬЛОЖЬ</v>
      </c>
      <c r="AZ474" s="11" t="str">
        <f t="shared" si="155"/>
        <v>ЛОЖЬЛОЖЬ</v>
      </c>
      <c r="BA474" s="11" t="str">
        <f t="shared" si="156"/>
        <v>ЛОЖЬЛОЖЬ</v>
      </c>
      <c r="BC474" s="11" t="str">
        <f t="shared" si="157"/>
        <v/>
      </c>
      <c r="BD474" s="11" t="str">
        <f t="shared" si="158"/>
        <v/>
      </c>
      <c r="BE474" s="11" t="str">
        <f t="shared" si="159"/>
        <v/>
      </c>
      <c r="BF474" s="11" t="str">
        <f t="shared" si="160"/>
        <v/>
      </c>
      <c r="BG474" s="11" t="str">
        <f t="shared" si="161"/>
        <v/>
      </c>
      <c r="BH474" s="11" t="str">
        <f t="shared" si="162"/>
        <v/>
      </c>
      <c r="BI474" s="11" t="str">
        <f t="shared" si="163"/>
        <v/>
      </c>
      <c r="BJ474" s="11" t="str">
        <f t="shared" si="164"/>
        <v/>
      </c>
      <c r="BK474" s="11" t="str">
        <f t="shared" si="165"/>
        <v/>
      </c>
      <c r="BL474" s="11" t="str">
        <f t="shared" si="166"/>
        <v/>
      </c>
    </row>
    <row r="475" spans="23:64" x14ac:dyDescent="0.3">
      <c r="W475" s="11" t="b">
        <f>IF(OR(B475=Локализация!$C$118,B475=5),4,IF(OR(B475=Локализация!$C$119,B475=4),2,IF(OR(B475=Локализация!$C$120,B475=3),0,IF(OR(B475=Локализация!$C$121,B475=2),-1,IF(OR(B475=Локализация!$C$122,B475=1),-2)))))</f>
        <v>0</v>
      </c>
      <c r="X475" s="11" t="b">
        <f>IF(OR(C475=Локализация!$C$124,C475=5),-2,IF(OR(C475=Локализация!$C$125,C475=4),-1,IF(OR(C475=Локализация!$C$126,C475=3),0,IF(OR(C475=Локализация!$C$127,C475=2),2,IF(OR(C475=Локализация!$C$128,C475=1),4)))))</f>
        <v>0</v>
      </c>
      <c r="Y475" s="11" t="b">
        <f>IF(OR(D475=Локализация!$C$118,D475=5),4,IF(OR(D475=Локализация!$C$119,D475=4),2,IF(OR(D475=Локализация!$C$120,D475=3),0,IF(OR(D475=Локализация!$C$121,D475=2),-1,IF(OR(D475=Локализация!$C$122,D475=1),-2)))))</f>
        <v>0</v>
      </c>
      <c r="Z475" s="11" t="b">
        <f>IF(OR(E475=Локализация!$C$124,E475=5),-2,IF(OR(E475=Локализация!$C$125,E475=4),-1,IF(OR(E475=Локализация!$C$126,E475=3),0,IF(OR(E475=Локализация!$C$127,E475=2),2,IF(OR(E475=Локализация!$C$128,E475=1),4)))))</f>
        <v>0</v>
      </c>
      <c r="AA475" s="11" t="b">
        <f>IF(OR(F475=Локализация!$C$118,F475=5),4,IF(OR(F475=Локализация!$C$119,F475=4),2,IF(OR(F475=Локализация!$C$120,F475=3),0,IF(OR(F475=Локализация!$C$121,F475=2),-1,IF(OR(F475=Локализация!$C$122,F475=1),-2)))))</f>
        <v>0</v>
      </c>
      <c r="AB475" s="11" t="b">
        <f>IF(OR(G475=Локализация!$C$124,G475=5),-2,IF(OR(G475=Локализация!$C$125,G475=4),-1,IF(OR(G475=Локализация!$C$126,G475=3),0,IF(OR(G475=Локализация!$C$127,G475=2),2,IF(OR(G475=Локализация!$C$128,G475=1),4)))))</f>
        <v>0</v>
      </c>
      <c r="AC475" s="11" t="b">
        <f>IF(OR(H475=Локализация!$C$118,H475=5),4,IF(OR(H475=Локализация!$C$119,H475=4),2,IF(OR(H475=Локализация!$C$120,H475=3),0,IF(OR(H475=Локализация!$C$121,H475=2),-1,IF(OR(H475=Локализация!$C$122,H475=1),-2)))))</f>
        <v>0</v>
      </c>
      <c r="AD475" s="11" t="b">
        <f>IF(OR(I475=Локализация!$C$124,I475=5),-2,IF(OR(I475=Локализация!$C$125,I475=4),-1,IF(OR(I475=Локализация!$C$126,I475=3),0,IF(OR(I475=Локализация!$C$127,I475=2),2,IF(OR(I475=Локализация!$C$128,I475=1),4)))))</f>
        <v>0</v>
      </c>
      <c r="AE475" s="11" t="b">
        <f>IF(OR(J475=Локализация!$C$118,J475=5),4,IF(OR(J475=Локализация!$C$119,J475=4),2,IF(OR(J475=Локализация!$C$120,J475=3),0,IF(OR(J475=Локализация!$C$121,J475=2),-1,IF(OR(J475=Локализация!$C$122,J475=1),-2)))))</f>
        <v>0</v>
      </c>
      <c r="AF475" s="11" t="b">
        <f>IF(OR(K475=Локализация!$C$124,K475=5),-2,IF(OR(K475=Локализация!$C$125,K475=4),-1,IF(OR(K475=Локализация!$C$126,K475=3),0,IF(OR(K475=Локализация!$C$127,K475=2),2,IF(OR(K475=Локализация!$C$128,K475=1),4)))))</f>
        <v>0</v>
      </c>
      <c r="AG475" s="11" t="b">
        <f>IF(OR(L475=Локализация!$C$118,L475=5),4,IF(OR(L475=Локализация!$C$119,L475=4),2,IF(OR(L475=Локализация!$C$120,L475=3),0,IF(OR(L475=Локализация!$C$121,L475=2),-1,IF(OR(L475=Локализация!$C$122,L475=1),-2)))))</f>
        <v>0</v>
      </c>
      <c r="AH475" s="11" t="b">
        <f>IF(OR(M475=Локализация!$C$124,M475=5),-2,IF(OR(M475=Локализация!$C$125,M475=4),-1,IF(OR(M475=Локализация!$C$126,M475=3),0,IF(OR(M475=Локализация!$C$127,M475=2),2,IF(OR(M475=Локализация!$C$128,M475=1),4)))))</f>
        <v>0</v>
      </c>
      <c r="AI475" s="11" t="b">
        <f>IF(OR(N475=Локализация!$C$118,N475=5),4,IF(OR(N475=Локализация!$C$119,N475=4),2,IF(OR(N475=Локализация!$C$120,N475=3),0,IF(OR(N475=Локализация!$C$121,N475=2),-1,IF(OR(N475=Локализация!$C$122,N475=1),-2)))))</f>
        <v>0</v>
      </c>
      <c r="AJ475" s="11" t="b">
        <f>IF(OR(O475=Локализация!$C$124,O475=5),-2,IF(OR(O475=Локализация!$C$125,O475=4),-1,IF(OR(O475=Локализация!$C$126,O475=3),0,IF(OR(O475=Локализация!$C$127,O475=2),2,IF(OR(O475=Локализация!$C$128,O475=1),4)))))</f>
        <v>0</v>
      </c>
      <c r="AK475" s="11" t="b">
        <f>IF(OR(P475=Локализация!$C$118,P475=5),4,IF(OR(P475=Локализация!$C$119,P475=4),2,IF(OR(P475=Локализация!$C$120,P475=3),0,IF(OR(P475=Локализация!$C$121,P475=2),-1,IF(OR(P475=Локализация!$C$122,P475=1),-2)))))</f>
        <v>0</v>
      </c>
      <c r="AL475" s="11" t="b">
        <f>IF(OR(Q475=Локализация!$C$124,Q475=5),-2,IF(OR(Q475=Локализация!$C$125,Q475=4),-1,IF(OR(Q475=Локализация!$C$126,Q475=3),0,IF(OR(Q475=Локализация!$C$127,Q475=2),2,IF(OR(Q475=Локализация!$C$128,Q475=1),4)))))</f>
        <v>0</v>
      </c>
      <c r="AM475" s="11" t="b">
        <f>IF(OR(R475=Локализация!$C$118,R475=5),4,IF(OR(R475=Локализация!$C$119,R475=4),2,IF(OR(R475=Локализация!$C$120,R475=3),0,IF(OR(R475=Локализация!$C$121,R475=2),-1,IF(OR(R475=Локализация!$C$122,R475=1),-2)))))</f>
        <v>0</v>
      </c>
      <c r="AN475" s="11" t="b">
        <f>IF(OR(S475=Локализация!$C$124,S475=5),-2,IF(OR(S475=Локализация!$C$125,S475=4),-1,IF(OR(S475=Локализация!$C$126,S475=3),0,IF(OR(S475=Локализация!$C$127,S475=2),2,IF(OR(S475=Локализация!$C$128,S475=1),4)))))</f>
        <v>0</v>
      </c>
      <c r="AO475" s="11" t="b">
        <f>IF(OR(T475=Локализация!$C$118,T475=5),4,IF(OR(T475=Локализация!$C$119,T475=4),2,IF(OR(T475=Локализация!$C$120,T475=3),0,IF(OR(T475=Локализация!$C$121,T475=2),-1,IF(OR(T475=Локализация!$C$122,T475=1),-2)))))</f>
        <v>0</v>
      </c>
      <c r="AP475" s="11" t="b">
        <f>IF(OR(U475=Локализация!$C$124,U475=5),-2,IF(OR(U475=Локализация!$C$125,U475=4),-1,IF(OR(U475=Локализация!$C$126,U475=3),0,IF(OR(U475=Локализация!$C$127,U475=2),2,IF(OR(U475=Локализация!$C$128,U475=1),4)))))</f>
        <v>0</v>
      </c>
      <c r="AR475" s="11" t="str">
        <f t="shared" si="147"/>
        <v>ЛОЖЬЛОЖЬ</v>
      </c>
      <c r="AS475" s="11" t="str">
        <f t="shared" si="148"/>
        <v>ЛОЖЬЛОЖЬ</v>
      </c>
      <c r="AT475" s="11" t="str">
        <f t="shared" si="149"/>
        <v>ЛОЖЬЛОЖЬ</v>
      </c>
      <c r="AU475" s="11" t="str">
        <f t="shared" si="150"/>
        <v>ЛОЖЬЛОЖЬ</v>
      </c>
      <c r="AV475" s="11" t="str">
        <f t="shared" si="151"/>
        <v>ЛОЖЬЛОЖЬ</v>
      </c>
      <c r="AW475" s="11" t="str">
        <f t="shared" si="152"/>
        <v>ЛОЖЬЛОЖЬ</v>
      </c>
      <c r="AX475" s="11" t="str">
        <f t="shared" si="153"/>
        <v>ЛОЖЬЛОЖЬ</v>
      </c>
      <c r="AY475" s="11" t="str">
        <f t="shared" si="154"/>
        <v>ЛОЖЬЛОЖЬ</v>
      </c>
      <c r="AZ475" s="11" t="str">
        <f t="shared" si="155"/>
        <v>ЛОЖЬЛОЖЬ</v>
      </c>
      <c r="BA475" s="11" t="str">
        <f t="shared" si="156"/>
        <v>ЛОЖЬЛОЖЬ</v>
      </c>
      <c r="BC475" s="11" t="str">
        <f t="shared" si="157"/>
        <v/>
      </c>
      <c r="BD475" s="11" t="str">
        <f t="shared" si="158"/>
        <v/>
      </c>
      <c r="BE475" s="11" t="str">
        <f t="shared" si="159"/>
        <v/>
      </c>
      <c r="BF475" s="11" t="str">
        <f t="shared" si="160"/>
        <v/>
      </c>
      <c r="BG475" s="11" t="str">
        <f t="shared" si="161"/>
        <v/>
      </c>
      <c r="BH475" s="11" t="str">
        <f t="shared" si="162"/>
        <v/>
      </c>
      <c r="BI475" s="11" t="str">
        <f t="shared" si="163"/>
        <v/>
      </c>
      <c r="BJ475" s="11" t="str">
        <f t="shared" si="164"/>
        <v/>
      </c>
      <c r="BK475" s="11" t="str">
        <f t="shared" si="165"/>
        <v/>
      </c>
      <c r="BL475" s="11" t="str">
        <f t="shared" si="166"/>
        <v/>
      </c>
    </row>
    <row r="476" spans="23:64" x14ac:dyDescent="0.3">
      <c r="W476" s="11" t="b">
        <f>IF(OR(B476=Локализация!$C$118,B476=5),4,IF(OR(B476=Локализация!$C$119,B476=4),2,IF(OR(B476=Локализация!$C$120,B476=3),0,IF(OR(B476=Локализация!$C$121,B476=2),-1,IF(OR(B476=Локализация!$C$122,B476=1),-2)))))</f>
        <v>0</v>
      </c>
      <c r="X476" s="11" t="b">
        <f>IF(OR(C476=Локализация!$C$124,C476=5),-2,IF(OR(C476=Локализация!$C$125,C476=4),-1,IF(OR(C476=Локализация!$C$126,C476=3),0,IF(OR(C476=Локализация!$C$127,C476=2),2,IF(OR(C476=Локализация!$C$128,C476=1),4)))))</f>
        <v>0</v>
      </c>
      <c r="Y476" s="11" t="b">
        <f>IF(OR(D476=Локализация!$C$118,D476=5),4,IF(OR(D476=Локализация!$C$119,D476=4),2,IF(OR(D476=Локализация!$C$120,D476=3),0,IF(OR(D476=Локализация!$C$121,D476=2),-1,IF(OR(D476=Локализация!$C$122,D476=1),-2)))))</f>
        <v>0</v>
      </c>
      <c r="Z476" s="11" t="b">
        <f>IF(OR(E476=Локализация!$C$124,E476=5),-2,IF(OR(E476=Локализация!$C$125,E476=4),-1,IF(OR(E476=Локализация!$C$126,E476=3),0,IF(OR(E476=Локализация!$C$127,E476=2),2,IF(OR(E476=Локализация!$C$128,E476=1),4)))))</f>
        <v>0</v>
      </c>
      <c r="AA476" s="11" t="b">
        <f>IF(OR(F476=Локализация!$C$118,F476=5),4,IF(OR(F476=Локализация!$C$119,F476=4),2,IF(OR(F476=Локализация!$C$120,F476=3),0,IF(OR(F476=Локализация!$C$121,F476=2),-1,IF(OR(F476=Локализация!$C$122,F476=1),-2)))))</f>
        <v>0</v>
      </c>
      <c r="AB476" s="11" t="b">
        <f>IF(OR(G476=Локализация!$C$124,G476=5),-2,IF(OR(G476=Локализация!$C$125,G476=4),-1,IF(OR(G476=Локализация!$C$126,G476=3),0,IF(OR(G476=Локализация!$C$127,G476=2),2,IF(OR(G476=Локализация!$C$128,G476=1),4)))))</f>
        <v>0</v>
      </c>
      <c r="AC476" s="11" t="b">
        <f>IF(OR(H476=Локализация!$C$118,H476=5),4,IF(OR(H476=Локализация!$C$119,H476=4),2,IF(OR(H476=Локализация!$C$120,H476=3),0,IF(OR(H476=Локализация!$C$121,H476=2),-1,IF(OR(H476=Локализация!$C$122,H476=1),-2)))))</f>
        <v>0</v>
      </c>
      <c r="AD476" s="11" t="b">
        <f>IF(OR(I476=Локализация!$C$124,I476=5),-2,IF(OR(I476=Локализация!$C$125,I476=4),-1,IF(OR(I476=Локализация!$C$126,I476=3),0,IF(OR(I476=Локализация!$C$127,I476=2),2,IF(OR(I476=Локализация!$C$128,I476=1),4)))))</f>
        <v>0</v>
      </c>
      <c r="AE476" s="11" t="b">
        <f>IF(OR(J476=Локализация!$C$118,J476=5),4,IF(OR(J476=Локализация!$C$119,J476=4),2,IF(OR(J476=Локализация!$C$120,J476=3),0,IF(OR(J476=Локализация!$C$121,J476=2),-1,IF(OR(J476=Локализация!$C$122,J476=1),-2)))))</f>
        <v>0</v>
      </c>
      <c r="AF476" s="11" t="b">
        <f>IF(OR(K476=Локализация!$C$124,K476=5),-2,IF(OR(K476=Локализация!$C$125,K476=4),-1,IF(OR(K476=Локализация!$C$126,K476=3),0,IF(OR(K476=Локализация!$C$127,K476=2),2,IF(OR(K476=Локализация!$C$128,K476=1),4)))))</f>
        <v>0</v>
      </c>
      <c r="AG476" s="11" t="b">
        <f>IF(OR(L476=Локализация!$C$118,L476=5),4,IF(OR(L476=Локализация!$C$119,L476=4),2,IF(OR(L476=Локализация!$C$120,L476=3),0,IF(OR(L476=Локализация!$C$121,L476=2),-1,IF(OR(L476=Локализация!$C$122,L476=1),-2)))))</f>
        <v>0</v>
      </c>
      <c r="AH476" s="11" t="b">
        <f>IF(OR(M476=Локализация!$C$124,M476=5),-2,IF(OR(M476=Локализация!$C$125,M476=4),-1,IF(OR(M476=Локализация!$C$126,M476=3),0,IF(OR(M476=Локализация!$C$127,M476=2),2,IF(OR(M476=Локализация!$C$128,M476=1),4)))))</f>
        <v>0</v>
      </c>
      <c r="AI476" s="11" t="b">
        <f>IF(OR(N476=Локализация!$C$118,N476=5),4,IF(OR(N476=Локализация!$C$119,N476=4),2,IF(OR(N476=Локализация!$C$120,N476=3),0,IF(OR(N476=Локализация!$C$121,N476=2),-1,IF(OR(N476=Локализация!$C$122,N476=1),-2)))))</f>
        <v>0</v>
      </c>
      <c r="AJ476" s="11" t="b">
        <f>IF(OR(O476=Локализация!$C$124,O476=5),-2,IF(OR(O476=Локализация!$C$125,O476=4),-1,IF(OR(O476=Локализация!$C$126,O476=3),0,IF(OR(O476=Локализация!$C$127,O476=2),2,IF(OR(O476=Локализация!$C$128,O476=1),4)))))</f>
        <v>0</v>
      </c>
      <c r="AK476" s="11" t="b">
        <f>IF(OR(P476=Локализация!$C$118,P476=5),4,IF(OR(P476=Локализация!$C$119,P476=4),2,IF(OR(P476=Локализация!$C$120,P476=3),0,IF(OR(P476=Локализация!$C$121,P476=2),-1,IF(OR(P476=Локализация!$C$122,P476=1),-2)))))</f>
        <v>0</v>
      </c>
      <c r="AL476" s="11" t="b">
        <f>IF(OR(Q476=Локализация!$C$124,Q476=5),-2,IF(OR(Q476=Локализация!$C$125,Q476=4),-1,IF(OR(Q476=Локализация!$C$126,Q476=3),0,IF(OR(Q476=Локализация!$C$127,Q476=2),2,IF(OR(Q476=Локализация!$C$128,Q476=1),4)))))</f>
        <v>0</v>
      </c>
      <c r="AM476" s="11" t="b">
        <f>IF(OR(R476=Локализация!$C$118,R476=5),4,IF(OR(R476=Локализация!$C$119,R476=4),2,IF(OR(R476=Локализация!$C$120,R476=3),0,IF(OR(R476=Локализация!$C$121,R476=2),-1,IF(OR(R476=Локализация!$C$122,R476=1),-2)))))</f>
        <v>0</v>
      </c>
      <c r="AN476" s="11" t="b">
        <f>IF(OR(S476=Локализация!$C$124,S476=5),-2,IF(OR(S476=Локализация!$C$125,S476=4),-1,IF(OR(S476=Локализация!$C$126,S476=3),0,IF(OR(S476=Локализация!$C$127,S476=2),2,IF(OR(S476=Локализация!$C$128,S476=1),4)))))</f>
        <v>0</v>
      </c>
      <c r="AO476" s="11" t="b">
        <f>IF(OR(T476=Локализация!$C$118,T476=5),4,IF(OR(T476=Локализация!$C$119,T476=4),2,IF(OR(T476=Локализация!$C$120,T476=3),0,IF(OR(T476=Локализация!$C$121,T476=2),-1,IF(OR(T476=Локализация!$C$122,T476=1),-2)))))</f>
        <v>0</v>
      </c>
      <c r="AP476" s="11" t="b">
        <f>IF(OR(U476=Локализация!$C$124,U476=5),-2,IF(OR(U476=Локализация!$C$125,U476=4),-1,IF(OR(U476=Локализация!$C$126,U476=3),0,IF(OR(U476=Локализация!$C$127,U476=2),2,IF(OR(U476=Локализация!$C$128,U476=1),4)))))</f>
        <v>0</v>
      </c>
      <c r="AR476" s="11" t="str">
        <f t="shared" si="147"/>
        <v>ЛОЖЬЛОЖЬ</v>
      </c>
      <c r="AS476" s="11" t="str">
        <f t="shared" si="148"/>
        <v>ЛОЖЬЛОЖЬ</v>
      </c>
      <c r="AT476" s="11" t="str">
        <f t="shared" si="149"/>
        <v>ЛОЖЬЛОЖЬ</v>
      </c>
      <c r="AU476" s="11" t="str">
        <f t="shared" si="150"/>
        <v>ЛОЖЬЛОЖЬ</v>
      </c>
      <c r="AV476" s="11" t="str">
        <f t="shared" si="151"/>
        <v>ЛОЖЬЛОЖЬ</v>
      </c>
      <c r="AW476" s="11" t="str">
        <f t="shared" si="152"/>
        <v>ЛОЖЬЛОЖЬ</v>
      </c>
      <c r="AX476" s="11" t="str">
        <f t="shared" si="153"/>
        <v>ЛОЖЬЛОЖЬ</v>
      </c>
      <c r="AY476" s="11" t="str">
        <f t="shared" si="154"/>
        <v>ЛОЖЬЛОЖЬ</v>
      </c>
      <c r="AZ476" s="11" t="str">
        <f t="shared" si="155"/>
        <v>ЛОЖЬЛОЖЬ</v>
      </c>
      <c r="BA476" s="11" t="str">
        <f t="shared" si="156"/>
        <v>ЛОЖЬЛОЖЬ</v>
      </c>
      <c r="BC476" s="11" t="str">
        <f t="shared" si="157"/>
        <v/>
      </c>
      <c r="BD476" s="11" t="str">
        <f t="shared" si="158"/>
        <v/>
      </c>
      <c r="BE476" s="11" t="str">
        <f t="shared" si="159"/>
        <v/>
      </c>
      <c r="BF476" s="11" t="str">
        <f t="shared" si="160"/>
        <v/>
      </c>
      <c r="BG476" s="11" t="str">
        <f t="shared" si="161"/>
        <v/>
      </c>
      <c r="BH476" s="11" t="str">
        <f t="shared" si="162"/>
        <v/>
      </c>
      <c r="BI476" s="11" t="str">
        <f t="shared" si="163"/>
        <v/>
      </c>
      <c r="BJ476" s="11" t="str">
        <f t="shared" si="164"/>
        <v/>
      </c>
      <c r="BK476" s="11" t="str">
        <f t="shared" si="165"/>
        <v/>
      </c>
      <c r="BL476" s="11" t="str">
        <f t="shared" si="166"/>
        <v/>
      </c>
    </row>
    <row r="477" spans="23:64" x14ac:dyDescent="0.3">
      <c r="W477" s="11" t="b">
        <f>IF(OR(B477=Локализация!$C$118,B477=5),4,IF(OR(B477=Локализация!$C$119,B477=4),2,IF(OR(B477=Локализация!$C$120,B477=3),0,IF(OR(B477=Локализация!$C$121,B477=2),-1,IF(OR(B477=Локализация!$C$122,B477=1),-2)))))</f>
        <v>0</v>
      </c>
      <c r="X477" s="11" t="b">
        <f>IF(OR(C477=Локализация!$C$124,C477=5),-2,IF(OR(C477=Локализация!$C$125,C477=4),-1,IF(OR(C477=Локализация!$C$126,C477=3),0,IF(OR(C477=Локализация!$C$127,C477=2),2,IF(OR(C477=Локализация!$C$128,C477=1),4)))))</f>
        <v>0</v>
      </c>
      <c r="Y477" s="11" t="b">
        <f>IF(OR(D477=Локализация!$C$118,D477=5),4,IF(OR(D477=Локализация!$C$119,D477=4),2,IF(OR(D477=Локализация!$C$120,D477=3),0,IF(OR(D477=Локализация!$C$121,D477=2),-1,IF(OR(D477=Локализация!$C$122,D477=1),-2)))))</f>
        <v>0</v>
      </c>
      <c r="Z477" s="11" t="b">
        <f>IF(OR(E477=Локализация!$C$124,E477=5),-2,IF(OR(E477=Локализация!$C$125,E477=4),-1,IF(OR(E477=Локализация!$C$126,E477=3),0,IF(OR(E477=Локализация!$C$127,E477=2),2,IF(OR(E477=Локализация!$C$128,E477=1),4)))))</f>
        <v>0</v>
      </c>
      <c r="AA477" s="11" t="b">
        <f>IF(OR(F477=Локализация!$C$118,F477=5),4,IF(OR(F477=Локализация!$C$119,F477=4),2,IF(OR(F477=Локализация!$C$120,F477=3),0,IF(OR(F477=Локализация!$C$121,F477=2),-1,IF(OR(F477=Локализация!$C$122,F477=1),-2)))))</f>
        <v>0</v>
      </c>
      <c r="AB477" s="11" t="b">
        <f>IF(OR(G477=Локализация!$C$124,G477=5),-2,IF(OR(G477=Локализация!$C$125,G477=4),-1,IF(OR(G477=Локализация!$C$126,G477=3),0,IF(OR(G477=Локализация!$C$127,G477=2),2,IF(OR(G477=Локализация!$C$128,G477=1),4)))))</f>
        <v>0</v>
      </c>
      <c r="AC477" s="11" t="b">
        <f>IF(OR(H477=Локализация!$C$118,H477=5),4,IF(OR(H477=Локализация!$C$119,H477=4),2,IF(OR(H477=Локализация!$C$120,H477=3),0,IF(OR(H477=Локализация!$C$121,H477=2),-1,IF(OR(H477=Локализация!$C$122,H477=1),-2)))))</f>
        <v>0</v>
      </c>
      <c r="AD477" s="11" t="b">
        <f>IF(OR(I477=Локализация!$C$124,I477=5),-2,IF(OR(I477=Локализация!$C$125,I477=4),-1,IF(OR(I477=Локализация!$C$126,I477=3),0,IF(OR(I477=Локализация!$C$127,I477=2),2,IF(OR(I477=Локализация!$C$128,I477=1),4)))))</f>
        <v>0</v>
      </c>
      <c r="AE477" s="11" t="b">
        <f>IF(OR(J477=Локализация!$C$118,J477=5),4,IF(OR(J477=Локализация!$C$119,J477=4),2,IF(OR(J477=Локализация!$C$120,J477=3),0,IF(OR(J477=Локализация!$C$121,J477=2),-1,IF(OR(J477=Локализация!$C$122,J477=1),-2)))))</f>
        <v>0</v>
      </c>
      <c r="AF477" s="11" t="b">
        <f>IF(OR(K477=Локализация!$C$124,K477=5),-2,IF(OR(K477=Локализация!$C$125,K477=4),-1,IF(OR(K477=Локализация!$C$126,K477=3),0,IF(OR(K477=Локализация!$C$127,K477=2),2,IF(OR(K477=Локализация!$C$128,K477=1),4)))))</f>
        <v>0</v>
      </c>
      <c r="AG477" s="11" t="b">
        <f>IF(OR(L477=Локализация!$C$118,L477=5),4,IF(OR(L477=Локализация!$C$119,L477=4),2,IF(OR(L477=Локализация!$C$120,L477=3),0,IF(OR(L477=Локализация!$C$121,L477=2),-1,IF(OR(L477=Локализация!$C$122,L477=1),-2)))))</f>
        <v>0</v>
      </c>
      <c r="AH477" s="11" t="b">
        <f>IF(OR(M477=Локализация!$C$124,M477=5),-2,IF(OR(M477=Локализация!$C$125,M477=4),-1,IF(OR(M477=Локализация!$C$126,M477=3),0,IF(OR(M477=Локализация!$C$127,M477=2),2,IF(OR(M477=Локализация!$C$128,M477=1),4)))))</f>
        <v>0</v>
      </c>
      <c r="AI477" s="11" t="b">
        <f>IF(OR(N477=Локализация!$C$118,N477=5),4,IF(OR(N477=Локализация!$C$119,N477=4),2,IF(OR(N477=Локализация!$C$120,N477=3),0,IF(OR(N477=Локализация!$C$121,N477=2),-1,IF(OR(N477=Локализация!$C$122,N477=1),-2)))))</f>
        <v>0</v>
      </c>
      <c r="AJ477" s="11" t="b">
        <f>IF(OR(O477=Локализация!$C$124,O477=5),-2,IF(OR(O477=Локализация!$C$125,O477=4),-1,IF(OR(O477=Локализация!$C$126,O477=3),0,IF(OR(O477=Локализация!$C$127,O477=2),2,IF(OR(O477=Локализация!$C$128,O477=1),4)))))</f>
        <v>0</v>
      </c>
      <c r="AK477" s="11" t="b">
        <f>IF(OR(P477=Локализация!$C$118,P477=5),4,IF(OR(P477=Локализация!$C$119,P477=4),2,IF(OR(P477=Локализация!$C$120,P477=3),0,IF(OR(P477=Локализация!$C$121,P477=2),-1,IF(OR(P477=Локализация!$C$122,P477=1),-2)))))</f>
        <v>0</v>
      </c>
      <c r="AL477" s="11" t="b">
        <f>IF(OR(Q477=Локализация!$C$124,Q477=5),-2,IF(OR(Q477=Локализация!$C$125,Q477=4),-1,IF(OR(Q477=Локализация!$C$126,Q477=3),0,IF(OR(Q477=Локализация!$C$127,Q477=2),2,IF(OR(Q477=Локализация!$C$128,Q477=1),4)))))</f>
        <v>0</v>
      </c>
      <c r="AM477" s="11" t="b">
        <f>IF(OR(R477=Локализация!$C$118,R477=5),4,IF(OR(R477=Локализация!$C$119,R477=4),2,IF(OR(R477=Локализация!$C$120,R477=3),0,IF(OR(R477=Локализация!$C$121,R477=2),-1,IF(OR(R477=Локализация!$C$122,R477=1),-2)))))</f>
        <v>0</v>
      </c>
      <c r="AN477" s="11" t="b">
        <f>IF(OR(S477=Локализация!$C$124,S477=5),-2,IF(OR(S477=Локализация!$C$125,S477=4),-1,IF(OR(S477=Локализация!$C$126,S477=3),0,IF(OR(S477=Локализация!$C$127,S477=2),2,IF(OR(S477=Локализация!$C$128,S477=1),4)))))</f>
        <v>0</v>
      </c>
      <c r="AO477" s="11" t="b">
        <f>IF(OR(T477=Локализация!$C$118,T477=5),4,IF(OR(T477=Локализация!$C$119,T477=4),2,IF(OR(T477=Локализация!$C$120,T477=3),0,IF(OR(T477=Локализация!$C$121,T477=2),-1,IF(OR(T477=Локализация!$C$122,T477=1),-2)))))</f>
        <v>0</v>
      </c>
      <c r="AP477" s="11" t="b">
        <f>IF(OR(U477=Локализация!$C$124,U477=5),-2,IF(OR(U477=Локализация!$C$125,U477=4),-1,IF(OR(U477=Локализация!$C$126,U477=3),0,IF(OR(U477=Локализация!$C$127,U477=2),2,IF(OR(U477=Локализация!$C$128,U477=1),4)))))</f>
        <v>0</v>
      </c>
      <c r="AR477" s="11" t="str">
        <f t="shared" si="147"/>
        <v>ЛОЖЬЛОЖЬ</v>
      </c>
      <c r="AS477" s="11" t="str">
        <f t="shared" si="148"/>
        <v>ЛОЖЬЛОЖЬ</v>
      </c>
      <c r="AT477" s="11" t="str">
        <f t="shared" si="149"/>
        <v>ЛОЖЬЛОЖЬ</v>
      </c>
      <c r="AU477" s="11" t="str">
        <f t="shared" si="150"/>
        <v>ЛОЖЬЛОЖЬ</v>
      </c>
      <c r="AV477" s="11" t="str">
        <f t="shared" si="151"/>
        <v>ЛОЖЬЛОЖЬ</v>
      </c>
      <c r="AW477" s="11" t="str">
        <f t="shared" si="152"/>
        <v>ЛОЖЬЛОЖЬ</v>
      </c>
      <c r="AX477" s="11" t="str">
        <f t="shared" si="153"/>
        <v>ЛОЖЬЛОЖЬ</v>
      </c>
      <c r="AY477" s="11" t="str">
        <f t="shared" si="154"/>
        <v>ЛОЖЬЛОЖЬ</v>
      </c>
      <c r="AZ477" s="11" t="str">
        <f t="shared" si="155"/>
        <v>ЛОЖЬЛОЖЬ</v>
      </c>
      <c r="BA477" s="11" t="str">
        <f t="shared" si="156"/>
        <v>ЛОЖЬЛОЖЬ</v>
      </c>
      <c r="BC477" s="11" t="str">
        <f t="shared" si="157"/>
        <v/>
      </c>
      <c r="BD477" s="11" t="str">
        <f t="shared" si="158"/>
        <v/>
      </c>
      <c r="BE477" s="11" t="str">
        <f t="shared" si="159"/>
        <v/>
      </c>
      <c r="BF477" s="11" t="str">
        <f t="shared" si="160"/>
        <v/>
      </c>
      <c r="BG477" s="11" t="str">
        <f t="shared" si="161"/>
        <v/>
      </c>
      <c r="BH477" s="11" t="str">
        <f t="shared" si="162"/>
        <v/>
      </c>
      <c r="BI477" s="11" t="str">
        <f t="shared" si="163"/>
        <v/>
      </c>
      <c r="BJ477" s="11" t="str">
        <f t="shared" si="164"/>
        <v/>
      </c>
      <c r="BK477" s="11" t="str">
        <f t="shared" si="165"/>
        <v/>
      </c>
      <c r="BL477" s="11" t="str">
        <f t="shared" si="166"/>
        <v/>
      </c>
    </row>
    <row r="478" spans="23:64" x14ac:dyDescent="0.3">
      <c r="W478" s="11" t="b">
        <f>IF(OR(B478=Локализация!$C$118,B478=5),4,IF(OR(B478=Локализация!$C$119,B478=4),2,IF(OR(B478=Локализация!$C$120,B478=3),0,IF(OR(B478=Локализация!$C$121,B478=2),-1,IF(OR(B478=Локализация!$C$122,B478=1),-2)))))</f>
        <v>0</v>
      </c>
      <c r="X478" s="11" t="b">
        <f>IF(OR(C478=Локализация!$C$124,C478=5),-2,IF(OR(C478=Локализация!$C$125,C478=4),-1,IF(OR(C478=Локализация!$C$126,C478=3),0,IF(OR(C478=Локализация!$C$127,C478=2),2,IF(OR(C478=Локализация!$C$128,C478=1),4)))))</f>
        <v>0</v>
      </c>
      <c r="Y478" s="11" t="b">
        <f>IF(OR(D478=Локализация!$C$118,D478=5),4,IF(OR(D478=Локализация!$C$119,D478=4),2,IF(OR(D478=Локализация!$C$120,D478=3),0,IF(OR(D478=Локализация!$C$121,D478=2),-1,IF(OR(D478=Локализация!$C$122,D478=1),-2)))))</f>
        <v>0</v>
      </c>
      <c r="Z478" s="11" t="b">
        <f>IF(OR(E478=Локализация!$C$124,E478=5),-2,IF(OR(E478=Локализация!$C$125,E478=4),-1,IF(OR(E478=Локализация!$C$126,E478=3),0,IF(OR(E478=Локализация!$C$127,E478=2),2,IF(OR(E478=Локализация!$C$128,E478=1),4)))))</f>
        <v>0</v>
      </c>
      <c r="AA478" s="11" t="b">
        <f>IF(OR(F478=Локализация!$C$118,F478=5),4,IF(OR(F478=Локализация!$C$119,F478=4),2,IF(OR(F478=Локализация!$C$120,F478=3),0,IF(OR(F478=Локализация!$C$121,F478=2),-1,IF(OR(F478=Локализация!$C$122,F478=1),-2)))))</f>
        <v>0</v>
      </c>
      <c r="AB478" s="11" t="b">
        <f>IF(OR(G478=Локализация!$C$124,G478=5),-2,IF(OR(G478=Локализация!$C$125,G478=4),-1,IF(OR(G478=Локализация!$C$126,G478=3),0,IF(OR(G478=Локализация!$C$127,G478=2),2,IF(OR(G478=Локализация!$C$128,G478=1),4)))))</f>
        <v>0</v>
      </c>
      <c r="AC478" s="11" t="b">
        <f>IF(OR(H478=Локализация!$C$118,H478=5),4,IF(OR(H478=Локализация!$C$119,H478=4),2,IF(OR(H478=Локализация!$C$120,H478=3),0,IF(OR(H478=Локализация!$C$121,H478=2),-1,IF(OR(H478=Локализация!$C$122,H478=1),-2)))))</f>
        <v>0</v>
      </c>
      <c r="AD478" s="11" t="b">
        <f>IF(OR(I478=Локализация!$C$124,I478=5),-2,IF(OR(I478=Локализация!$C$125,I478=4),-1,IF(OR(I478=Локализация!$C$126,I478=3),0,IF(OR(I478=Локализация!$C$127,I478=2),2,IF(OR(I478=Локализация!$C$128,I478=1),4)))))</f>
        <v>0</v>
      </c>
      <c r="AE478" s="11" t="b">
        <f>IF(OR(J478=Локализация!$C$118,J478=5),4,IF(OR(J478=Локализация!$C$119,J478=4),2,IF(OR(J478=Локализация!$C$120,J478=3),0,IF(OR(J478=Локализация!$C$121,J478=2),-1,IF(OR(J478=Локализация!$C$122,J478=1),-2)))))</f>
        <v>0</v>
      </c>
      <c r="AF478" s="11" t="b">
        <f>IF(OR(K478=Локализация!$C$124,K478=5),-2,IF(OR(K478=Локализация!$C$125,K478=4),-1,IF(OR(K478=Локализация!$C$126,K478=3),0,IF(OR(K478=Локализация!$C$127,K478=2),2,IF(OR(K478=Локализация!$C$128,K478=1),4)))))</f>
        <v>0</v>
      </c>
      <c r="AG478" s="11" t="b">
        <f>IF(OR(L478=Локализация!$C$118,L478=5),4,IF(OR(L478=Локализация!$C$119,L478=4),2,IF(OR(L478=Локализация!$C$120,L478=3),0,IF(OR(L478=Локализация!$C$121,L478=2),-1,IF(OR(L478=Локализация!$C$122,L478=1),-2)))))</f>
        <v>0</v>
      </c>
      <c r="AH478" s="11" t="b">
        <f>IF(OR(M478=Локализация!$C$124,M478=5),-2,IF(OR(M478=Локализация!$C$125,M478=4),-1,IF(OR(M478=Локализация!$C$126,M478=3),0,IF(OR(M478=Локализация!$C$127,M478=2),2,IF(OR(M478=Локализация!$C$128,M478=1),4)))))</f>
        <v>0</v>
      </c>
      <c r="AI478" s="11" t="b">
        <f>IF(OR(N478=Локализация!$C$118,N478=5),4,IF(OR(N478=Локализация!$C$119,N478=4),2,IF(OR(N478=Локализация!$C$120,N478=3),0,IF(OR(N478=Локализация!$C$121,N478=2),-1,IF(OR(N478=Локализация!$C$122,N478=1),-2)))))</f>
        <v>0</v>
      </c>
      <c r="AJ478" s="11" t="b">
        <f>IF(OR(O478=Локализация!$C$124,O478=5),-2,IF(OR(O478=Локализация!$C$125,O478=4),-1,IF(OR(O478=Локализация!$C$126,O478=3),0,IF(OR(O478=Локализация!$C$127,O478=2),2,IF(OR(O478=Локализация!$C$128,O478=1),4)))))</f>
        <v>0</v>
      </c>
      <c r="AK478" s="11" t="b">
        <f>IF(OR(P478=Локализация!$C$118,P478=5),4,IF(OR(P478=Локализация!$C$119,P478=4),2,IF(OR(P478=Локализация!$C$120,P478=3),0,IF(OR(P478=Локализация!$C$121,P478=2),-1,IF(OR(P478=Локализация!$C$122,P478=1),-2)))))</f>
        <v>0</v>
      </c>
      <c r="AL478" s="11" t="b">
        <f>IF(OR(Q478=Локализация!$C$124,Q478=5),-2,IF(OR(Q478=Локализация!$C$125,Q478=4),-1,IF(OR(Q478=Локализация!$C$126,Q478=3),0,IF(OR(Q478=Локализация!$C$127,Q478=2),2,IF(OR(Q478=Локализация!$C$128,Q478=1),4)))))</f>
        <v>0</v>
      </c>
      <c r="AM478" s="11" t="b">
        <f>IF(OR(R478=Локализация!$C$118,R478=5),4,IF(OR(R478=Локализация!$C$119,R478=4),2,IF(OR(R478=Локализация!$C$120,R478=3),0,IF(OR(R478=Локализация!$C$121,R478=2),-1,IF(OR(R478=Локализация!$C$122,R478=1),-2)))))</f>
        <v>0</v>
      </c>
      <c r="AN478" s="11" t="b">
        <f>IF(OR(S478=Локализация!$C$124,S478=5),-2,IF(OR(S478=Локализация!$C$125,S478=4),-1,IF(OR(S478=Локализация!$C$126,S478=3),0,IF(OR(S478=Локализация!$C$127,S478=2),2,IF(OR(S478=Локализация!$C$128,S478=1),4)))))</f>
        <v>0</v>
      </c>
      <c r="AO478" s="11" t="b">
        <f>IF(OR(T478=Локализация!$C$118,T478=5),4,IF(OR(T478=Локализация!$C$119,T478=4),2,IF(OR(T478=Локализация!$C$120,T478=3),0,IF(OR(T478=Локализация!$C$121,T478=2),-1,IF(OR(T478=Локализация!$C$122,T478=1),-2)))))</f>
        <v>0</v>
      </c>
      <c r="AP478" s="11" t="b">
        <f>IF(OR(U478=Локализация!$C$124,U478=5),-2,IF(OR(U478=Локализация!$C$125,U478=4),-1,IF(OR(U478=Локализация!$C$126,U478=3),0,IF(OR(U478=Локализация!$C$127,U478=2),2,IF(OR(U478=Локализация!$C$128,U478=1),4)))))</f>
        <v>0</v>
      </c>
      <c r="AR478" s="11" t="str">
        <f t="shared" si="147"/>
        <v>ЛОЖЬЛОЖЬ</v>
      </c>
      <c r="AS478" s="11" t="str">
        <f t="shared" si="148"/>
        <v>ЛОЖЬЛОЖЬ</v>
      </c>
      <c r="AT478" s="11" t="str">
        <f t="shared" si="149"/>
        <v>ЛОЖЬЛОЖЬ</v>
      </c>
      <c r="AU478" s="11" t="str">
        <f t="shared" si="150"/>
        <v>ЛОЖЬЛОЖЬ</v>
      </c>
      <c r="AV478" s="11" t="str">
        <f t="shared" si="151"/>
        <v>ЛОЖЬЛОЖЬ</v>
      </c>
      <c r="AW478" s="11" t="str">
        <f t="shared" si="152"/>
        <v>ЛОЖЬЛОЖЬ</v>
      </c>
      <c r="AX478" s="11" t="str">
        <f t="shared" si="153"/>
        <v>ЛОЖЬЛОЖЬ</v>
      </c>
      <c r="AY478" s="11" t="str">
        <f t="shared" si="154"/>
        <v>ЛОЖЬЛОЖЬ</v>
      </c>
      <c r="AZ478" s="11" t="str">
        <f t="shared" si="155"/>
        <v>ЛОЖЬЛОЖЬ</v>
      </c>
      <c r="BA478" s="11" t="str">
        <f t="shared" si="156"/>
        <v>ЛОЖЬЛОЖЬ</v>
      </c>
      <c r="BC478" s="11" t="str">
        <f t="shared" si="157"/>
        <v/>
      </c>
      <c r="BD478" s="11" t="str">
        <f t="shared" si="158"/>
        <v/>
      </c>
      <c r="BE478" s="11" t="str">
        <f t="shared" si="159"/>
        <v/>
      </c>
      <c r="BF478" s="11" t="str">
        <f t="shared" si="160"/>
        <v/>
      </c>
      <c r="BG478" s="11" t="str">
        <f t="shared" si="161"/>
        <v/>
      </c>
      <c r="BH478" s="11" t="str">
        <f t="shared" si="162"/>
        <v/>
      </c>
      <c r="BI478" s="11" t="str">
        <f t="shared" si="163"/>
        <v/>
      </c>
      <c r="BJ478" s="11" t="str">
        <f t="shared" si="164"/>
        <v/>
      </c>
      <c r="BK478" s="11" t="str">
        <f t="shared" si="165"/>
        <v/>
      </c>
      <c r="BL478" s="11" t="str">
        <f t="shared" si="166"/>
        <v/>
      </c>
    </row>
    <row r="479" spans="23:64" x14ac:dyDescent="0.3">
      <c r="W479" s="11" t="b">
        <f>IF(OR(B479=Локализация!$C$118,B479=5),4,IF(OR(B479=Локализация!$C$119,B479=4),2,IF(OR(B479=Локализация!$C$120,B479=3),0,IF(OR(B479=Локализация!$C$121,B479=2),-1,IF(OR(B479=Локализация!$C$122,B479=1),-2)))))</f>
        <v>0</v>
      </c>
      <c r="X479" s="11" t="b">
        <f>IF(OR(C479=Локализация!$C$124,C479=5),-2,IF(OR(C479=Локализация!$C$125,C479=4),-1,IF(OR(C479=Локализация!$C$126,C479=3),0,IF(OR(C479=Локализация!$C$127,C479=2),2,IF(OR(C479=Локализация!$C$128,C479=1),4)))))</f>
        <v>0</v>
      </c>
      <c r="Y479" s="11" t="b">
        <f>IF(OR(D479=Локализация!$C$118,D479=5),4,IF(OR(D479=Локализация!$C$119,D479=4),2,IF(OR(D479=Локализация!$C$120,D479=3),0,IF(OR(D479=Локализация!$C$121,D479=2),-1,IF(OR(D479=Локализация!$C$122,D479=1),-2)))))</f>
        <v>0</v>
      </c>
      <c r="Z479" s="11" t="b">
        <f>IF(OR(E479=Локализация!$C$124,E479=5),-2,IF(OR(E479=Локализация!$C$125,E479=4),-1,IF(OR(E479=Локализация!$C$126,E479=3),0,IF(OR(E479=Локализация!$C$127,E479=2),2,IF(OR(E479=Локализация!$C$128,E479=1),4)))))</f>
        <v>0</v>
      </c>
      <c r="AA479" s="11" t="b">
        <f>IF(OR(F479=Локализация!$C$118,F479=5),4,IF(OR(F479=Локализация!$C$119,F479=4),2,IF(OR(F479=Локализация!$C$120,F479=3),0,IF(OR(F479=Локализация!$C$121,F479=2),-1,IF(OR(F479=Локализация!$C$122,F479=1),-2)))))</f>
        <v>0</v>
      </c>
      <c r="AB479" s="11" t="b">
        <f>IF(OR(G479=Локализация!$C$124,G479=5),-2,IF(OR(G479=Локализация!$C$125,G479=4),-1,IF(OR(G479=Локализация!$C$126,G479=3),0,IF(OR(G479=Локализация!$C$127,G479=2),2,IF(OR(G479=Локализация!$C$128,G479=1),4)))))</f>
        <v>0</v>
      </c>
      <c r="AC479" s="11" t="b">
        <f>IF(OR(H479=Локализация!$C$118,H479=5),4,IF(OR(H479=Локализация!$C$119,H479=4),2,IF(OR(H479=Локализация!$C$120,H479=3),0,IF(OR(H479=Локализация!$C$121,H479=2),-1,IF(OR(H479=Локализация!$C$122,H479=1),-2)))))</f>
        <v>0</v>
      </c>
      <c r="AD479" s="11" t="b">
        <f>IF(OR(I479=Локализация!$C$124,I479=5),-2,IF(OR(I479=Локализация!$C$125,I479=4),-1,IF(OR(I479=Локализация!$C$126,I479=3),0,IF(OR(I479=Локализация!$C$127,I479=2),2,IF(OR(I479=Локализация!$C$128,I479=1),4)))))</f>
        <v>0</v>
      </c>
      <c r="AE479" s="11" t="b">
        <f>IF(OR(J479=Локализация!$C$118,J479=5),4,IF(OR(J479=Локализация!$C$119,J479=4),2,IF(OR(J479=Локализация!$C$120,J479=3),0,IF(OR(J479=Локализация!$C$121,J479=2),-1,IF(OR(J479=Локализация!$C$122,J479=1),-2)))))</f>
        <v>0</v>
      </c>
      <c r="AF479" s="11" t="b">
        <f>IF(OR(K479=Локализация!$C$124,K479=5),-2,IF(OR(K479=Локализация!$C$125,K479=4),-1,IF(OR(K479=Локализация!$C$126,K479=3),0,IF(OR(K479=Локализация!$C$127,K479=2),2,IF(OR(K479=Локализация!$C$128,K479=1),4)))))</f>
        <v>0</v>
      </c>
      <c r="AG479" s="11" t="b">
        <f>IF(OR(L479=Локализация!$C$118,L479=5),4,IF(OR(L479=Локализация!$C$119,L479=4),2,IF(OR(L479=Локализация!$C$120,L479=3),0,IF(OR(L479=Локализация!$C$121,L479=2),-1,IF(OR(L479=Локализация!$C$122,L479=1),-2)))))</f>
        <v>0</v>
      </c>
      <c r="AH479" s="11" t="b">
        <f>IF(OR(M479=Локализация!$C$124,M479=5),-2,IF(OR(M479=Локализация!$C$125,M479=4),-1,IF(OR(M479=Локализация!$C$126,M479=3),0,IF(OR(M479=Локализация!$C$127,M479=2),2,IF(OR(M479=Локализация!$C$128,M479=1),4)))))</f>
        <v>0</v>
      </c>
      <c r="AI479" s="11" t="b">
        <f>IF(OR(N479=Локализация!$C$118,N479=5),4,IF(OR(N479=Локализация!$C$119,N479=4),2,IF(OR(N479=Локализация!$C$120,N479=3),0,IF(OR(N479=Локализация!$C$121,N479=2),-1,IF(OR(N479=Локализация!$C$122,N479=1),-2)))))</f>
        <v>0</v>
      </c>
      <c r="AJ479" s="11" t="b">
        <f>IF(OR(O479=Локализация!$C$124,O479=5),-2,IF(OR(O479=Локализация!$C$125,O479=4),-1,IF(OR(O479=Локализация!$C$126,O479=3),0,IF(OR(O479=Локализация!$C$127,O479=2),2,IF(OR(O479=Локализация!$C$128,O479=1),4)))))</f>
        <v>0</v>
      </c>
      <c r="AK479" s="11" t="b">
        <f>IF(OR(P479=Локализация!$C$118,P479=5),4,IF(OR(P479=Локализация!$C$119,P479=4),2,IF(OR(P479=Локализация!$C$120,P479=3),0,IF(OR(P479=Локализация!$C$121,P479=2),-1,IF(OR(P479=Локализация!$C$122,P479=1),-2)))))</f>
        <v>0</v>
      </c>
      <c r="AL479" s="11" t="b">
        <f>IF(OR(Q479=Локализация!$C$124,Q479=5),-2,IF(OR(Q479=Локализация!$C$125,Q479=4),-1,IF(OR(Q479=Локализация!$C$126,Q479=3),0,IF(OR(Q479=Локализация!$C$127,Q479=2),2,IF(OR(Q479=Локализация!$C$128,Q479=1),4)))))</f>
        <v>0</v>
      </c>
      <c r="AM479" s="11" t="b">
        <f>IF(OR(R479=Локализация!$C$118,R479=5),4,IF(OR(R479=Локализация!$C$119,R479=4),2,IF(OR(R479=Локализация!$C$120,R479=3),0,IF(OR(R479=Локализация!$C$121,R479=2),-1,IF(OR(R479=Локализация!$C$122,R479=1),-2)))))</f>
        <v>0</v>
      </c>
      <c r="AN479" s="11" t="b">
        <f>IF(OR(S479=Локализация!$C$124,S479=5),-2,IF(OR(S479=Локализация!$C$125,S479=4),-1,IF(OR(S479=Локализация!$C$126,S479=3),0,IF(OR(S479=Локализация!$C$127,S479=2),2,IF(OR(S479=Локализация!$C$128,S479=1),4)))))</f>
        <v>0</v>
      </c>
      <c r="AO479" s="11" t="b">
        <f>IF(OR(T479=Локализация!$C$118,T479=5),4,IF(OR(T479=Локализация!$C$119,T479=4),2,IF(OR(T479=Локализация!$C$120,T479=3),0,IF(OR(T479=Локализация!$C$121,T479=2),-1,IF(OR(T479=Локализация!$C$122,T479=1),-2)))))</f>
        <v>0</v>
      </c>
      <c r="AP479" s="11" t="b">
        <f>IF(OR(U479=Локализация!$C$124,U479=5),-2,IF(OR(U479=Локализация!$C$125,U479=4),-1,IF(OR(U479=Локализация!$C$126,U479=3),0,IF(OR(U479=Локализация!$C$127,U479=2),2,IF(OR(U479=Локализация!$C$128,U479=1),4)))))</f>
        <v>0</v>
      </c>
      <c r="AR479" s="11" t="str">
        <f t="shared" si="147"/>
        <v>ЛОЖЬЛОЖЬ</v>
      </c>
      <c r="AS479" s="11" t="str">
        <f t="shared" si="148"/>
        <v>ЛОЖЬЛОЖЬ</v>
      </c>
      <c r="AT479" s="11" t="str">
        <f t="shared" si="149"/>
        <v>ЛОЖЬЛОЖЬ</v>
      </c>
      <c r="AU479" s="11" t="str">
        <f t="shared" si="150"/>
        <v>ЛОЖЬЛОЖЬ</v>
      </c>
      <c r="AV479" s="11" t="str">
        <f t="shared" si="151"/>
        <v>ЛОЖЬЛОЖЬ</v>
      </c>
      <c r="AW479" s="11" t="str">
        <f t="shared" si="152"/>
        <v>ЛОЖЬЛОЖЬ</v>
      </c>
      <c r="AX479" s="11" t="str">
        <f t="shared" si="153"/>
        <v>ЛОЖЬЛОЖЬ</v>
      </c>
      <c r="AY479" s="11" t="str">
        <f t="shared" si="154"/>
        <v>ЛОЖЬЛОЖЬ</v>
      </c>
      <c r="AZ479" s="11" t="str">
        <f t="shared" si="155"/>
        <v>ЛОЖЬЛОЖЬ</v>
      </c>
      <c r="BA479" s="11" t="str">
        <f t="shared" si="156"/>
        <v>ЛОЖЬЛОЖЬ</v>
      </c>
      <c r="BC479" s="11" t="str">
        <f t="shared" si="157"/>
        <v/>
      </c>
      <c r="BD479" s="11" t="str">
        <f t="shared" si="158"/>
        <v/>
      </c>
      <c r="BE479" s="11" t="str">
        <f t="shared" si="159"/>
        <v/>
      </c>
      <c r="BF479" s="11" t="str">
        <f t="shared" si="160"/>
        <v/>
      </c>
      <c r="BG479" s="11" t="str">
        <f t="shared" si="161"/>
        <v/>
      </c>
      <c r="BH479" s="11" t="str">
        <f t="shared" si="162"/>
        <v/>
      </c>
      <c r="BI479" s="11" t="str">
        <f t="shared" si="163"/>
        <v/>
      </c>
      <c r="BJ479" s="11" t="str">
        <f t="shared" si="164"/>
        <v/>
      </c>
      <c r="BK479" s="11" t="str">
        <f t="shared" si="165"/>
        <v/>
      </c>
      <c r="BL479" s="11" t="str">
        <f t="shared" si="166"/>
        <v/>
      </c>
    </row>
    <row r="480" spans="23:64" x14ac:dyDescent="0.3">
      <c r="W480" s="11" t="b">
        <f>IF(OR(B480=Локализация!$C$118,B480=5),4,IF(OR(B480=Локализация!$C$119,B480=4),2,IF(OR(B480=Локализация!$C$120,B480=3),0,IF(OR(B480=Локализация!$C$121,B480=2),-1,IF(OR(B480=Локализация!$C$122,B480=1),-2)))))</f>
        <v>0</v>
      </c>
      <c r="X480" s="11" t="b">
        <f>IF(OR(C480=Локализация!$C$124,C480=5),-2,IF(OR(C480=Локализация!$C$125,C480=4),-1,IF(OR(C480=Локализация!$C$126,C480=3),0,IF(OR(C480=Локализация!$C$127,C480=2),2,IF(OR(C480=Локализация!$C$128,C480=1),4)))))</f>
        <v>0</v>
      </c>
      <c r="Y480" s="11" t="b">
        <f>IF(OR(D480=Локализация!$C$118,D480=5),4,IF(OR(D480=Локализация!$C$119,D480=4),2,IF(OR(D480=Локализация!$C$120,D480=3),0,IF(OR(D480=Локализация!$C$121,D480=2),-1,IF(OR(D480=Локализация!$C$122,D480=1),-2)))))</f>
        <v>0</v>
      </c>
      <c r="Z480" s="11" t="b">
        <f>IF(OR(E480=Локализация!$C$124,E480=5),-2,IF(OR(E480=Локализация!$C$125,E480=4),-1,IF(OR(E480=Локализация!$C$126,E480=3),0,IF(OR(E480=Локализация!$C$127,E480=2),2,IF(OR(E480=Локализация!$C$128,E480=1),4)))))</f>
        <v>0</v>
      </c>
      <c r="AA480" s="11" t="b">
        <f>IF(OR(F480=Локализация!$C$118,F480=5),4,IF(OR(F480=Локализация!$C$119,F480=4),2,IF(OR(F480=Локализация!$C$120,F480=3),0,IF(OR(F480=Локализация!$C$121,F480=2),-1,IF(OR(F480=Локализация!$C$122,F480=1),-2)))))</f>
        <v>0</v>
      </c>
      <c r="AB480" s="11" t="b">
        <f>IF(OR(G480=Локализация!$C$124,G480=5),-2,IF(OR(G480=Локализация!$C$125,G480=4),-1,IF(OR(G480=Локализация!$C$126,G480=3),0,IF(OR(G480=Локализация!$C$127,G480=2),2,IF(OR(G480=Локализация!$C$128,G480=1),4)))))</f>
        <v>0</v>
      </c>
      <c r="AC480" s="11" t="b">
        <f>IF(OR(H480=Локализация!$C$118,H480=5),4,IF(OR(H480=Локализация!$C$119,H480=4),2,IF(OR(H480=Локализация!$C$120,H480=3),0,IF(OR(H480=Локализация!$C$121,H480=2),-1,IF(OR(H480=Локализация!$C$122,H480=1),-2)))))</f>
        <v>0</v>
      </c>
      <c r="AD480" s="11" t="b">
        <f>IF(OR(I480=Локализация!$C$124,I480=5),-2,IF(OR(I480=Локализация!$C$125,I480=4),-1,IF(OR(I480=Локализация!$C$126,I480=3),0,IF(OR(I480=Локализация!$C$127,I480=2),2,IF(OR(I480=Локализация!$C$128,I480=1),4)))))</f>
        <v>0</v>
      </c>
      <c r="AE480" s="11" t="b">
        <f>IF(OR(J480=Локализация!$C$118,J480=5),4,IF(OR(J480=Локализация!$C$119,J480=4),2,IF(OR(J480=Локализация!$C$120,J480=3),0,IF(OR(J480=Локализация!$C$121,J480=2),-1,IF(OR(J480=Локализация!$C$122,J480=1),-2)))))</f>
        <v>0</v>
      </c>
      <c r="AF480" s="11" t="b">
        <f>IF(OR(K480=Локализация!$C$124,K480=5),-2,IF(OR(K480=Локализация!$C$125,K480=4),-1,IF(OR(K480=Локализация!$C$126,K480=3),0,IF(OR(K480=Локализация!$C$127,K480=2),2,IF(OR(K480=Локализация!$C$128,K480=1),4)))))</f>
        <v>0</v>
      </c>
      <c r="AG480" s="11" t="b">
        <f>IF(OR(L480=Локализация!$C$118,L480=5),4,IF(OR(L480=Локализация!$C$119,L480=4),2,IF(OR(L480=Локализация!$C$120,L480=3),0,IF(OR(L480=Локализация!$C$121,L480=2),-1,IF(OR(L480=Локализация!$C$122,L480=1),-2)))))</f>
        <v>0</v>
      </c>
      <c r="AH480" s="11" t="b">
        <f>IF(OR(M480=Локализация!$C$124,M480=5),-2,IF(OR(M480=Локализация!$C$125,M480=4),-1,IF(OR(M480=Локализация!$C$126,M480=3),0,IF(OR(M480=Локализация!$C$127,M480=2),2,IF(OR(M480=Локализация!$C$128,M480=1),4)))))</f>
        <v>0</v>
      </c>
      <c r="AI480" s="11" t="b">
        <f>IF(OR(N480=Локализация!$C$118,N480=5),4,IF(OR(N480=Локализация!$C$119,N480=4),2,IF(OR(N480=Локализация!$C$120,N480=3),0,IF(OR(N480=Локализация!$C$121,N480=2),-1,IF(OR(N480=Локализация!$C$122,N480=1),-2)))))</f>
        <v>0</v>
      </c>
      <c r="AJ480" s="11" t="b">
        <f>IF(OR(O480=Локализация!$C$124,O480=5),-2,IF(OR(O480=Локализация!$C$125,O480=4),-1,IF(OR(O480=Локализация!$C$126,O480=3),0,IF(OR(O480=Локализация!$C$127,O480=2),2,IF(OR(O480=Локализация!$C$128,O480=1),4)))))</f>
        <v>0</v>
      </c>
      <c r="AK480" s="11" t="b">
        <f>IF(OR(P480=Локализация!$C$118,P480=5),4,IF(OR(P480=Локализация!$C$119,P480=4),2,IF(OR(P480=Локализация!$C$120,P480=3),0,IF(OR(P480=Локализация!$C$121,P480=2),-1,IF(OR(P480=Локализация!$C$122,P480=1),-2)))))</f>
        <v>0</v>
      </c>
      <c r="AL480" s="11" t="b">
        <f>IF(OR(Q480=Локализация!$C$124,Q480=5),-2,IF(OR(Q480=Локализация!$C$125,Q480=4),-1,IF(OR(Q480=Локализация!$C$126,Q480=3),0,IF(OR(Q480=Локализация!$C$127,Q480=2),2,IF(OR(Q480=Локализация!$C$128,Q480=1),4)))))</f>
        <v>0</v>
      </c>
      <c r="AM480" s="11" t="b">
        <f>IF(OR(R480=Локализация!$C$118,R480=5),4,IF(OR(R480=Локализация!$C$119,R480=4),2,IF(OR(R480=Локализация!$C$120,R480=3),0,IF(OR(R480=Локализация!$C$121,R480=2),-1,IF(OR(R480=Локализация!$C$122,R480=1),-2)))))</f>
        <v>0</v>
      </c>
      <c r="AN480" s="11" t="b">
        <f>IF(OR(S480=Локализация!$C$124,S480=5),-2,IF(OR(S480=Локализация!$C$125,S480=4),-1,IF(OR(S480=Локализация!$C$126,S480=3),0,IF(OR(S480=Локализация!$C$127,S480=2),2,IF(OR(S480=Локализация!$C$128,S480=1),4)))))</f>
        <v>0</v>
      </c>
      <c r="AO480" s="11" t="b">
        <f>IF(OR(T480=Локализация!$C$118,T480=5),4,IF(OR(T480=Локализация!$C$119,T480=4),2,IF(OR(T480=Локализация!$C$120,T480=3),0,IF(OR(T480=Локализация!$C$121,T480=2),-1,IF(OR(T480=Локализация!$C$122,T480=1),-2)))))</f>
        <v>0</v>
      </c>
      <c r="AP480" s="11" t="b">
        <f>IF(OR(U480=Локализация!$C$124,U480=5),-2,IF(OR(U480=Локализация!$C$125,U480=4),-1,IF(OR(U480=Локализация!$C$126,U480=3),0,IF(OR(U480=Локализация!$C$127,U480=2),2,IF(OR(U480=Локализация!$C$128,U480=1),4)))))</f>
        <v>0</v>
      </c>
      <c r="AR480" s="11" t="str">
        <f t="shared" si="147"/>
        <v>ЛОЖЬЛОЖЬ</v>
      </c>
      <c r="AS480" s="11" t="str">
        <f t="shared" si="148"/>
        <v>ЛОЖЬЛОЖЬ</v>
      </c>
      <c r="AT480" s="11" t="str">
        <f t="shared" si="149"/>
        <v>ЛОЖЬЛОЖЬ</v>
      </c>
      <c r="AU480" s="11" t="str">
        <f t="shared" si="150"/>
        <v>ЛОЖЬЛОЖЬ</v>
      </c>
      <c r="AV480" s="11" t="str">
        <f t="shared" si="151"/>
        <v>ЛОЖЬЛОЖЬ</v>
      </c>
      <c r="AW480" s="11" t="str">
        <f t="shared" si="152"/>
        <v>ЛОЖЬЛОЖЬ</v>
      </c>
      <c r="AX480" s="11" t="str">
        <f t="shared" si="153"/>
        <v>ЛОЖЬЛОЖЬ</v>
      </c>
      <c r="AY480" s="11" t="str">
        <f t="shared" si="154"/>
        <v>ЛОЖЬЛОЖЬ</v>
      </c>
      <c r="AZ480" s="11" t="str">
        <f t="shared" si="155"/>
        <v>ЛОЖЬЛОЖЬ</v>
      </c>
      <c r="BA480" s="11" t="str">
        <f t="shared" si="156"/>
        <v>ЛОЖЬЛОЖЬ</v>
      </c>
      <c r="BC480" s="11" t="str">
        <f t="shared" si="157"/>
        <v/>
      </c>
      <c r="BD480" s="11" t="str">
        <f t="shared" si="158"/>
        <v/>
      </c>
      <c r="BE480" s="11" t="str">
        <f t="shared" si="159"/>
        <v/>
      </c>
      <c r="BF480" s="11" t="str">
        <f t="shared" si="160"/>
        <v/>
      </c>
      <c r="BG480" s="11" t="str">
        <f t="shared" si="161"/>
        <v/>
      </c>
      <c r="BH480" s="11" t="str">
        <f t="shared" si="162"/>
        <v/>
      </c>
      <c r="BI480" s="11" t="str">
        <f t="shared" si="163"/>
        <v/>
      </c>
      <c r="BJ480" s="11" t="str">
        <f t="shared" si="164"/>
        <v/>
      </c>
      <c r="BK480" s="11" t="str">
        <f t="shared" si="165"/>
        <v/>
      </c>
      <c r="BL480" s="11" t="str">
        <f t="shared" si="166"/>
        <v/>
      </c>
    </row>
    <row r="481" spans="23:64" x14ac:dyDescent="0.3">
      <c r="W481" s="11" t="b">
        <f>IF(OR(B481=Локализация!$C$118,B481=5),4,IF(OR(B481=Локализация!$C$119,B481=4),2,IF(OR(B481=Локализация!$C$120,B481=3),0,IF(OR(B481=Локализация!$C$121,B481=2),-1,IF(OR(B481=Локализация!$C$122,B481=1),-2)))))</f>
        <v>0</v>
      </c>
      <c r="X481" s="11" t="b">
        <f>IF(OR(C481=Локализация!$C$124,C481=5),-2,IF(OR(C481=Локализация!$C$125,C481=4),-1,IF(OR(C481=Локализация!$C$126,C481=3),0,IF(OR(C481=Локализация!$C$127,C481=2),2,IF(OR(C481=Локализация!$C$128,C481=1),4)))))</f>
        <v>0</v>
      </c>
      <c r="Y481" s="11" t="b">
        <f>IF(OR(D481=Локализация!$C$118,D481=5),4,IF(OR(D481=Локализация!$C$119,D481=4),2,IF(OR(D481=Локализация!$C$120,D481=3),0,IF(OR(D481=Локализация!$C$121,D481=2),-1,IF(OR(D481=Локализация!$C$122,D481=1),-2)))))</f>
        <v>0</v>
      </c>
      <c r="Z481" s="11" t="b">
        <f>IF(OR(E481=Локализация!$C$124,E481=5),-2,IF(OR(E481=Локализация!$C$125,E481=4),-1,IF(OR(E481=Локализация!$C$126,E481=3),0,IF(OR(E481=Локализация!$C$127,E481=2),2,IF(OR(E481=Локализация!$C$128,E481=1),4)))))</f>
        <v>0</v>
      </c>
      <c r="AA481" s="11" t="b">
        <f>IF(OR(F481=Локализация!$C$118,F481=5),4,IF(OR(F481=Локализация!$C$119,F481=4),2,IF(OR(F481=Локализация!$C$120,F481=3),0,IF(OR(F481=Локализация!$C$121,F481=2),-1,IF(OR(F481=Локализация!$C$122,F481=1),-2)))))</f>
        <v>0</v>
      </c>
      <c r="AB481" s="11" t="b">
        <f>IF(OR(G481=Локализация!$C$124,G481=5),-2,IF(OR(G481=Локализация!$C$125,G481=4),-1,IF(OR(G481=Локализация!$C$126,G481=3),0,IF(OR(G481=Локализация!$C$127,G481=2),2,IF(OR(G481=Локализация!$C$128,G481=1),4)))))</f>
        <v>0</v>
      </c>
      <c r="AC481" s="11" t="b">
        <f>IF(OR(H481=Локализация!$C$118,H481=5),4,IF(OR(H481=Локализация!$C$119,H481=4),2,IF(OR(H481=Локализация!$C$120,H481=3),0,IF(OR(H481=Локализация!$C$121,H481=2),-1,IF(OR(H481=Локализация!$C$122,H481=1),-2)))))</f>
        <v>0</v>
      </c>
      <c r="AD481" s="11" t="b">
        <f>IF(OR(I481=Локализация!$C$124,I481=5),-2,IF(OR(I481=Локализация!$C$125,I481=4),-1,IF(OR(I481=Локализация!$C$126,I481=3),0,IF(OR(I481=Локализация!$C$127,I481=2),2,IF(OR(I481=Локализация!$C$128,I481=1),4)))))</f>
        <v>0</v>
      </c>
      <c r="AE481" s="11" t="b">
        <f>IF(OR(J481=Локализация!$C$118,J481=5),4,IF(OR(J481=Локализация!$C$119,J481=4),2,IF(OR(J481=Локализация!$C$120,J481=3),0,IF(OR(J481=Локализация!$C$121,J481=2),-1,IF(OR(J481=Локализация!$C$122,J481=1),-2)))))</f>
        <v>0</v>
      </c>
      <c r="AF481" s="11" t="b">
        <f>IF(OR(K481=Локализация!$C$124,K481=5),-2,IF(OR(K481=Локализация!$C$125,K481=4),-1,IF(OR(K481=Локализация!$C$126,K481=3),0,IF(OR(K481=Локализация!$C$127,K481=2),2,IF(OR(K481=Локализация!$C$128,K481=1),4)))))</f>
        <v>0</v>
      </c>
      <c r="AG481" s="11" t="b">
        <f>IF(OR(L481=Локализация!$C$118,L481=5),4,IF(OR(L481=Локализация!$C$119,L481=4),2,IF(OR(L481=Локализация!$C$120,L481=3),0,IF(OR(L481=Локализация!$C$121,L481=2),-1,IF(OR(L481=Локализация!$C$122,L481=1),-2)))))</f>
        <v>0</v>
      </c>
      <c r="AH481" s="11" t="b">
        <f>IF(OR(M481=Локализация!$C$124,M481=5),-2,IF(OR(M481=Локализация!$C$125,M481=4),-1,IF(OR(M481=Локализация!$C$126,M481=3),0,IF(OR(M481=Локализация!$C$127,M481=2),2,IF(OR(M481=Локализация!$C$128,M481=1),4)))))</f>
        <v>0</v>
      </c>
      <c r="AI481" s="11" t="b">
        <f>IF(OR(N481=Локализация!$C$118,N481=5),4,IF(OR(N481=Локализация!$C$119,N481=4),2,IF(OR(N481=Локализация!$C$120,N481=3),0,IF(OR(N481=Локализация!$C$121,N481=2),-1,IF(OR(N481=Локализация!$C$122,N481=1),-2)))))</f>
        <v>0</v>
      </c>
      <c r="AJ481" s="11" t="b">
        <f>IF(OR(O481=Локализация!$C$124,O481=5),-2,IF(OR(O481=Локализация!$C$125,O481=4),-1,IF(OR(O481=Локализация!$C$126,O481=3),0,IF(OR(O481=Локализация!$C$127,O481=2),2,IF(OR(O481=Локализация!$C$128,O481=1),4)))))</f>
        <v>0</v>
      </c>
      <c r="AK481" s="11" t="b">
        <f>IF(OR(P481=Локализация!$C$118,P481=5),4,IF(OR(P481=Локализация!$C$119,P481=4),2,IF(OR(P481=Локализация!$C$120,P481=3),0,IF(OR(P481=Локализация!$C$121,P481=2),-1,IF(OR(P481=Локализация!$C$122,P481=1),-2)))))</f>
        <v>0</v>
      </c>
      <c r="AL481" s="11" t="b">
        <f>IF(OR(Q481=Локализация!$C$124,Q481=5),-2,IF(OR(Q481=Локализация!$C$125,Q481=4),-1,IF(OR(Q481=Локализация!$C$126,Q481=3),0,IF(OR(Q481=Локализация!$C$127,Q481=2),2,IF(OR(Q481=Локализация!$C$128,Q481=1),4)))))</f>
        <v>0</v>
      </c>
      <c r="AM481" s="11" t="b">
        <f>IF(OR(R481=Локализация!$C$118,R481=5),4,IF(OR(R481=Локализация!$C$119,R481=4),2,IF(OR(R481=Локализация!$C$120,R481=3),0,IF(OR(R481=Локализация!$C$121,R481=2),-1,IF(OR(R481=Локализация!$C$122,R481=1),-2)))))</f>
        <v>0</v>
      </c>
      <c r="AN481" s="11" t="b">
        <f>IF(OR(S481=Локализация!$C$124,S481=5),-2,IF(OR(S481=Локализация!$C$125,S481=4),-1,IF(OR(S481=Локализация!$C$126,S481=3),0,IF(OR(S481=Локализация!$C$127,S481=2),2,IF(OR(S481=Локализация!$C$128,S481=1),4)))))</f>
        <v>0</v>
      </c>
      <c r="AO481" s="11" t="b">
        <f>IF(OR(T481=Локализация!$C$118,T481=5),4,IF(OR(T481=Локализация!$C$119,T481=4),2,IF(OR(T481=Локализация!$C$120,T481=3),0,IF(OR(T481=Локализация!$C$121,T481=2),-1,IF(OR(T481=Локализация!$C$122,T481=1),-2)))))</f>
        <v>0</v>
      </c>
      <c r="AP481" s="11" t="b">
        <f>IF(OR(U481=Локализация!$C$124,U481=5),-2,IF(OR(U481=Локализация!$C$125,U481=4),-1,IF(OR(U481=Локализация!$C$126,U481=3),0,IF(OR(U481=Локализация!$C$127,U481=2),2,IF(OR(U481=Локализация!$C$128,U481=1),4)))))</f>
        <v>0</v>
      </c>
      <c r="AR481" s="11" t="str">
        <f t="shared" si="147"/>
        <v>ЛОЖЬЛОЖЬ</v>
      </c>
      <c r="AS481" s="11" t="str">
        <f t="shared" si="148"/>
        <v>ЛОЖЬЛОЖЬ</v>
      </c>
      <c r="AT481" s="11" t="str">
        <f t="shared" si="149"/>
        <v>ЛОЖЬЛОЖЬ</v>
      </c>
      <c r="AU481" s="11" t="str">
        <f t="shared" si="150"/>
        <v>ЛОЖЬЛОЖЬ</v>
      </c>
      <c r="AV481" s="11" t="str">
        <f t="shared" si="151"/>
        <v>ЛОЖЬЛОЖЬ</v>
      </c>
      <c r="AW481" s="11" t="str">
        <f t="shared" si="152"/>
        <v>ЛОЖЬЛОЖЬ</v>
      </c>
      <c r="AX481" s="11" t="str">
        <f t="shared" si="153"/>
        <v>ЛОЖЬЛОЖЬ</v>
      </c>
      <c r="AY481" s="11" t="str">
        <f t="shared" si="154"/>
        <v>ЛОЖЬЛОЖЬ</v>
      </c>
      <c r="AZ481" s="11" t="str">
        <f t="shared" si="155"/>
        <v>ЛОЖЬЛОЖЬ</v>
      </c>
      <c r="BA481" s="11" t="str">
        <f t="shared" si="156"/>
        <v>ЛОЖЬЛОЖЬ</v>
      </c>
      <c r="BC481" s="11" t="str">
        <f t="shared" si="157"/>
        <v/>
      </c>
      <c r="BD481" s="11" t="str">
        <f t="shared" si="158"/>
        <v/>
      </c>
      <c r="BE481" s="11" t="str">
        <f t="shared" si="159"/>
        <v/>
      </c>
      <c r="BF481" s="11" t="str">
        <f t="shared" si="160"/>
        <v/>
      </c>
      <c r="BG481" s="11" t="str">
        <f t="shared" si="161"/>
        <v/>
      </c>
      <c r="BH481" s="11" t="str">
        <f t="shared" si="162"/>
        <v/>
      </c>
      <c r="BI481" s="11" t="str">
        <f t="shared" si="163"/>
        <v/>
      </c>
      <c r="BJ481" s="11" t="str">
        <f t="shared" si="164"/>
        <v/>
      </c>
      <c r="BK481" s="11" t="str">
        <f t="shared" si="165"/>
        <v/>
      </c>
      <c r="BL481" s="11" t="str">
        <f t="shared" si="166"/>
        <v/>
      </c>
    </row>
    <row r="482" spans="23:64" x14ac:dyDescent="0.3">
      <c r="W482" s="11" t="b">
        <f>IF(OR(B482=Локализация!$C$118,B482=5),4,IF(OR(B482=Локализация!$C$119,B482=4),2,IF(OR(B482=Локализация!$C$120,B482=3),0,IF(OR(B482=Локализация!$C$121,B482=2),-1,IF(OR(B482=Локализация!$C$122,B482=1),-2)))))</f>
        <v>0</v>
      </c>
      <c r="X482" s="11" t="b">
        <f>IF(OR(C482=Локализация!$C$124,C482=5),-2,IF(OR(C482=Локализация!$C$125,C482=4),-1,IF(OR(C482=Локализация!$C$126,C482=3),0,IF(OR(C482=Локализация!$C$127,C482=2),2,IF(OR(C482=Локализация!$C$128,C482=1),4)))))</f>
        <v>0</v>
      </c>
      <c r="Y482" s="11" t="b">
        <f>IF(OR(D482=Локализация!$C$118,D482=5),4,IF(OR(D482=Локализация!$C$119,D482=4),2,IF(OR(D482=Локализация!$C$120,D482=3),0,IF(OR(D482=Локализация!$C$121,D482=2),-1,IF(OR(D482=Локализация!$C$122,D482=1),-2)))))</f>
        <v>0</v>
      </c>
      <c r="Z482" s="11" t="b">
        <f>IF(OR(E482=Локализация!$C$124,E482=5),-2,IF(OR(E482=Локализация!$C$125,E482=4),-1,IF(OR(E482=Локализация!$C$126,E482=3),0,IF(OR(E482=Локализация!$C$127,E482=2),2,IF(OR(E482=Локализация!$C$128,E482=1),4)))))</f>
        <v>0</v>
      </c>
      <c r="AA482" s="11" t="b">
        <f>IF(OR(F482=Локализация!$C$118,F482=5),4,IF(OR(F482=Локализация!$C$119,F482=4),2,IF(OR(F482=Локализация!$C$120,F482=3),0,IF(OR(F482=Локализация!$C$121,F482=2),-1,IF(OR(F482=Локализация!$C$122,F482=1),-2)))))</f>
        <v>0</v>
      </c>
      <c r="AB482" s="11" t="b">
        <f>IF(OR(G482=Локализация!$C$124,G482=5),-2,IF(OR(G482=Локализация!$C$125,G482=4),-1,IF(OR(G482=Локализация!$C$126,G482=3),0,IF(OR(G482=Локализация!$C$127,G482=2),2,IF(OR(G482=Локализация!$C$128,G482=1),4)))))</f>
        <v>0</v>
      </c>
      <c r="AC482" s="11" t="b">
        <f>IF(OR(H482=Локализация!$C$118,H482=5),4,IF(OR(H482=Локализация!$C$119,H482=4),2,IF(OR(H482=Локализация!$C$120,H482=3),0,IF(OR(H482=Локализация!$C$121,H482=2),-1,IF(OR(H482=Локализация!$C$122,H482=1),-2)))))</f>
        <v>0</v>
      </c>
      <c r="AD482" s="11" t="b">
        <f>IF(OR(I482=Локализация!$C$124,I482=5),-2,IF(OR(I482=Локализация!$C$125,I482=4),-1,IF(OR(I482=Локализация!$C$126,I482=3),0,IF(OR(I482=Локализация!$C$127,I482=2),2,IF(OR(I482=Локализация!$C$128,I482=1),4)))))</f>
        <v>0</v>
      </c>
      <c r="AE482" s="11" t="b">
        <f>IF(OR(J482=Локализация!$C$118,J482=5),4,IF(OR(J482=Локализация!$C$119,J482=4),2,IF(OR(J482=Локализация!$C$120,J482=3),0,IF(OR(J482=Локализация!$C$121,J482=2),-1,IF(OR(J482=Локализация!$C$122,J482=1),-2)))))</f>
        <v>0</v>
      </c>
      <c r="AF482" s="11" t="b">
        <f>IF(OR(K482=Локализация!$C$124,K482=5),-2,IF(OR(K482=Локализация!$C$125,K482=4),-1,IF(OR(K482=Локализация!$C$126,K482=3),0,IF(OR(K482=Локализация!$C$127,K482=2),2,IF(OR(K482=Локализация!$C$128,K482=1),4)))))</f>
        <v>0</v>
      </c>
      <c r="AG482" s="11" t="b">
        <f>IF(OR(L482=Локализация!$C$118,L482=5),4,IF(OR(L482=Локализация!$C$119,L482=4),2,IF(OR(L482=Локализация!$C$120,L482=3),0,IF(OR(L482=Локализация!$C$121,L482=2),-1,IF(OR(L482=Локализация!$C$122,L482=1),-2)))))</f>
        <v>0</v>
      </c>
      <c r="AH482" s="11" t="b">
        <f>IF(OR(M482=Локализация!$C$124,M482=5),-2,IF(OR(M482=Локализация!$C$125,M482=4),-1,IF(OR(M482=Локализация!$C$126,M482=3),0,IF(OR(M482=Локализация!$C$127,M482=2),2,IF(OR(M482=Локализация!$C$128,M482=1),4)))))</f>
        <v>0</v>
      </c>
      <c r="AI482" s="11" t="b">
        <f>IF(OR(N482=Локализация!$C$118,N482=5),4,IF(OR(N482=Локализация!$C$119,N482=4),2,IF(OR(N482=Локализация!$C$120,N482=3),0,IF(OR(N482=Локализация!$C$121,N482=2),-1,IF(OR(N482=Локализация!$C$122,N482=1),-2)))))</f>
        <v>0</v>
      </c>
      <c r="AJ482" s="11" t="b">
        <f>IF(OR(O482=Локализация!$C$124,O482=5),-2,IF(OR(O482=Локализация!$C$125,O482=4),-1,IF(OR(O482=Локализация!$C$126,O482=3),0,IF(OR(O482=Локализация!$C$127,O482=2),2,IF(OR(O482=Локализация!$C$128,O482=1),4)))))</f>
        <v>0</v>
      </c>
      <c r="AK482" s="11" t="b">
        <f>IF(OR(P482=Локализация!$C$118,P482=5),4,IF(OR(P482=Локализация!$C$119,P482=4),2,IF(OR(P482=Локализация!$C$120,P482=3),0,IF(OR(P482=Локализация!$C$121,P482=2),-1,IF(OR(P482=Локализация!$C$122,P482=1),-2)))))</f>
        <v>0</v>
      </c>
      <c r="AL482" s="11" t="b">
        <f>IF(OR(Q482=Локализация!$C$124,Q482=5),-2,IF(OR(Q482=Локализация!$C$125,Q482=4),-1,IF(OR(Q482=Локализация!$C$126,Q482=3),0,IF(OR(Q482=Локализация!$C$127,Q482=2),2,IF(OR(Q482=Локализация!$C$128,Q482=1),4)))))</f>
        <v>0</v>
      </c>
      <c r="AM482" s="11" t="b">
        <f>IF(OR(R482=Локализация!$C$118,R482=5),4,IF(OR(R482=Локализация!$C$119,R482=4),2,IF(OR(R482=Локализация!$C$120,R482=3),0,IF(OR(R482=Локализация!$C$121,R482=2),-1,IF(OR(R482=Локализация!$C$122,R482=1),-2)))))</f>
        <v>0</v>
      </c>
      <c r="AN482" s="11" t="b">
        <f>IF(OR(S482=Локализация!$C$124,S482=5),-2,IF(OR(S482=Локализация!$C$125,S482=4),-1,IF(OR(S482=Локализация!$C$126,S482=3),0,IF(OR(S482=Локализация!$C$127,S482=2),2,IF(OR(S482=Локализация!$C$128,S482=1),4)))))</f>
        <v>0</v>
      </c>
      <c r="AO482" s="11" t="b">
        <f>IF(OR(T482=Локализация!$C$118,T482=5),4,IF(OR(T482=Локализация!$C$119,T482=4),2,IF(OR(T482=Локализация!$C$120,T482=3),0,IF(OR(T482=Локализация!$C$121,T482=2),-1,IF(OR(T482=Локализация!$C$122,T482=1),-2)))))</f>
        <v>0</v>
      </c>
      <c r="AP482" s="11" t="b">
        <f>IF(OR(U482=Локализация!$C$124,U482=5),-2,IF(OR(U482=Локализация!$C$125,U482=4),-1,IF(OR(U482=Локализация!$C$126,U482=3),0,IF(OR(U482=Локализация!$C$127,U482=2),2,IF(OR(U482=Локализация!$C$128,U482=1),4)))))</f>
        <v>0</v>
      </c>
      <c r="AR482" s="11" t="str">
        <f t="shared" si="147"/>
        <v>ЛОЖЬЛОЖЬ</v>
      </c>
      <c r="AS482" s="11" t="str">
        <f t="shared" si="148"/>
        <v>ЛОЖЬЛОЖЬ</v>
      </c>
      <c r="AT482" s="11" t="str">
        <f t="shared" si="149"/>
        <v>ЛОЖЬЛОЖЬ</v>
      </c>
      <c r="AU482" s="11" t="str">
        <f t="shared" si="150"/>
        <v>ЛОЖЬЛОЖЬ</v>
      </c>
      <c r="AV482" s="11" t="str">
        <f t="shared" si="151"/>
        <v>ЛОЖЬЛОЖЬ</v>
      </c>
      <c r="AW482" s="11" t="str">
        <f t="shared" si="152"/>
        <v>ЛОЖЬЛОЖЬ</v>
      </c>
      <c r="AX482" s="11" t="str">
        <f t="shared" si="153"/>
        <v>ЛОЖЬЛОЖЬ</v>
      </c>
      <c r="AY482" s="11" t="str">
        <f t="shared" si="154"/>
        <v>ЛОЖЬЛОЖЬ</v>
      </c>
      <c r="AZ482" s="11" t="str">
        <f t="shared" si="155"/>
        <v>ЛОЖЬЛОЖЬ</v>
      </c>
      <c r="BA482" s="11" t="str">
        <f t="shared" si="156"/>
        <v>ЛОЖЬЛОЖЬ</v>
      </c>
      <c r="BC482" s="11" t="str">
        <f t="shared" si="157"/>
        <v/>
      </c>
      <c r="BD482" s="11" t="str">
        <f t="shared" si="158"/>
        <v/>
      </c>
      <c r="BE482" s="11" t="str">
        <f t="shared" si="159"/>
        <v/>
      </c>
      <c r="BF482" s="11" t="str">
        <f t="shared" si="160"/>
        <v/>
      </c>
      <c r="BG482" s="11" t="str">
        <f t="shared" si="161"/>
        <v/>
      </c>
      <c r="BH482" s="11" t="str">
        <f t="shared" si="162"/>
        <v/>
      </c>
      <c r="BI482" s="11" t="str">
        <f t="shared" si="163"/>
        <v/>
      </c>
      <c r="BJ482" s="11" t="str">
        <f t="shared" si="164"/>
        <v/>
      </c>
      <c r="BK482" s="11" t="str">
        <f t="shared" si="165"/>
        <v/>
      </c>
      <c r="BL482" s="11" t="str">
        <f t="shared" si="166"/>
        <v/>
      </c>
    </row>
    <row r="483" spans="23:64" x14ac:dyDescent="0.3">
      <c r="W483" s="11" t="b">
        <f>IF(OR(B483=Локализация!$C$118,B483=5),4,IF(OR(B483=Локализация!$C$119,B483=4),2,IF(OR(B483=Локализация!$C$120,B483=3),0,IF(OR(B483=Локализация!$C$121,B483=2),-1,IF(OR(B483=Локализация!$C$122,B483=1),-2)))))</f>
        <v>0</v>
      </c>
      <c r="X483" s="11" t="b">
        <f>IF(OR(C483=Локализация!$C$124,C483=5),-2,IF(OR(C483=Локализация!$C$125,C483=4),-1,IF(OR(C483=Локализация!$C$126,C483=3),0,IF(OR(C483=Локализация!$C$127,C483=2),2,IF(OR(C483=Локализация!$C$128,C483=1),4)))))</f>
        <v>0</v>
      </c>
      <c r="Y483" s="11" t="b">
        <f>IF(OR(D483=Локализация!$C$118,D483=5),4,IF(OR(D483=Локализация!$C$119,D483=4),2,IF(OR(D483=Локализация!$C$120,D483=3),0,IF(OR(D483=Локализация!$C$121,D483=2),-1,IF(OR(D483=Локализация!$C$122,D483=1),-2)))))</f>
        <v>0</v>
      </c>
      <c r="Z483" s="11" t="b">
        <f>IF(OR(E483=Локализация!$C$124,E483=5),-2,IF(OR(E483=Локализация!$C$125,E483=4),-1,IF(OR(E483=Локализация!$C$126,E483=3),0,IF(OR(E483=Локализация!$C$127,E483=2),2,IF(OR(E483=Локализация!$C$128,E483=1),4)))))</f>
        <v>0</v>
      </c>
      <c r="AA483" s="11" t="b">
        <f>IF(OR(F483=Локализация!$C$118,F483=5),4,IF(OR(F483=Локализация!$C$119,F483=4),2,IF(OR(F483=Локализация!$C$120,F483=3),0,IF(OR(F483=Локализация!$C$121,F483=2),-1,IF(OR(F483=Локализация!$C$122,F483=1),-2)))))</f>
        <v>0</v>
      </c>
      <c r="AB483" s="11" t="b">
        <f>IF(OR(G483=Локализация!$C$124,G483=5),-2,IF(OR(G483=Локализация!$C$125,G483=4),-1,IF(OR(G483=Локализация!$C$126,G483=3),0,IF(OR(G483=Локализация!$C$127,G483=2),2,IF(OR(G483=Локализация!$C$128,G483=1),4)))))</f>
        <v>0</v>
      </c>
      <c r="AC483" s="11" t="b">
        <f>IF(OR(H483=Локализация!$C$118,H483=5),4,IF(OR(H483=Локализация!$C$119,H483=4),2,IF(OR(H483=Локализация!$C$120,H483=3),0,IF(OR(H483=Локализация!$C$121,H483=2),-1,IF(OR(H483=Локализация!$C$122,H483=1),-2)))))</f>
        <v>0</v>
      </c>
      <c r="AD483" s="11" t="b">
        <f>IF(OR(I483=Локализация!$C$124,I483=5),-2,IF(OR(I483=Локализация!$C$125,I483=4),-1,IF(OR(I483=Локализация!$C$126,I483=3),0,IF(OR(I483=Локализация!$C$127,I483=2),2,IF(OR(I483=Локализация!$C$128,I483=1),4)))))</f>
        <v>0</v>
      </c>
      <c r="AE483" s="11" t="b">
        <f>IF(OR(J483=Локализация!$C$118,J483=5),4,IF(OR(J483=Локализация!$C$119,J483=4),2,IF(OR(J483=Локализация!$C$120,J483=3),0,IF(OR(J483=Локализация!$C$121,J483=2),-1,IF(OR(J483=Локализация!$C$122,J483=1),-2)))))</f>
        <v>0</v>
      </c>
      <c r="AF483" s="11" t="b">
        <f>IF(OR(K483=Локализация!$C$124,K483=5),-2,IF(OR(K483=Локализация!$C$125,K483=4),-1,IF(OR(K483=Локализация!$C$126,K483=3),0,IF(OR(K483=Локализация!$C$127,K483=2),2,IF(OR(K483=Локализация!$C$128,K483=1),4)))))</f>
        <v>0</v>
      </c>
      <c r="AG483" s="11" t="b">
        <f>IF(OR(L483=Локализация!$C$118,L483=5),4,IF(OR(L483=Локализация!$C$119,L483=4),2,IF(OR(L483=Локализация!$C$120,L483=3),0,IF(OR(L483=Локализация!$C$121,L483=2),-1,IF(OR(L483=Локализация!$C$122,L483=1),-2)))))</f>
        <v>0</v>
      </c>
      <c r="AH483" s="11" t="b">
        <f>IF(OR(M483=Локализация!$C$124,M483=5),-2,IF(OR(M483=Локализация!$C$125,M483=4),-1,IF(OR(M483=Локализация!$C$126,M483=3),0,IF(OR(M483=Локализация!$C$127,M483=2),2,IF(OR(M483=Локализация!$C$128,M483=1),4)))))</f>
        <v>0</v>
      </c>
      <c r="AI483" s="11" t="b">
        <f>IF(OR(N483=Локализация!$C$118,N483=5),4,IF(OR(N483=Локализация!$C$119,N483=4),2,IF(OR(N483=Локализация!$C$120,N483=3),0,IF(OR(N483=Локализация!$C$121,N483=2),-1,IF(OR(N483=Локализация!$C$122,N483=1),-2)))))</f>
        <v>0</v>
      </c>
      <c r="AJ483" s="11" t="b">
        <f>IF(OR(O483=Локализация!$C$124,O483=5),-2,IF(OR(O483=Локализация!$C$125,O483=4),-1,IF(OR(O483=Локализация!$C$126,O483=3),0,IF(OR(O483=Локализация!$C$127,O483=2),2,IF(OR(O483=Локализация!$C$128,O483=1),4)))))</f>
        <v>0</v>
      </c>
      <c r="AK483" s="11" t="b">
        <f>IF(OR(P483=Локализация!$C$118,P483=5),4,IF(OR(P483=Локализация!$C$119,P483=4),2,IF(OR(P483=Локализация!$C$120,P483=3),0,IF(OR(P483=Локализация!$C$121,P483=2),-1,IF(OR(P483=Локализация!$C$122,P483=1),-2)))))</f>
        <v>0</v>
      </c>
      <c r="AL483" s="11" t="b">
        <f>IF(OR(Q483=Локализация!$C$124,Q483=5),-2,IF(OR(Q483=Локализация!$C$125,Q483=4),-1,IF(OR(Q483=Локализация!$C$126,Q483=3),0,IF(OR(Q483=Локализация!$C$127,Q483=2),2,IF(OR(Q483=Локализация!$C$128,Q483=1),4)))))</f>
        <v>0</v>
      </c>
      <c r="AM483" s="11" t="b">
        <f>IF(OR(R483=Локализация!$C$118,R483=5),4,IF(OR(R483=Локализация!$C$119,R483=4),2,IF(OR(R483=Локализация!$C$120,R483=3),0,IF(OR(R483=Локализация!$C$121,R483=2),-1,IF(OR(R483=Локализация!$C$122,R483=1),-2)))))</f>
        <v>0</v>
      </c>
      <c r="AN483" s="11" t="b">
        <f>IF(OR(S483=Локализация!$C$124,S483=5),-2,IF(OR(S483=Локализация!$C$125,S483=4),-1,IF(OR(S483=Локализация!$C$126,S483=3),0,IF(OR(S483=Локализация!$C$127,S483=2),2,IF(OR(S483=Локализация!$C$128,S483=1),4)))))</f>
        <v>0</v>
      </c>
      <c r="AO483" s="11" t="b">
        <f>IF(OR(T483=Локализация!$C$118,T483=5),4,IF(OR(T483=Локализация!$C$119,T483=4),2,IF(OR(T483=Локализация!$C$120,T483=3),0,IF(OR(T483=Локализация!$C$121,T483=2),-1,IF(OR(T483=Локализация!$C$122,T483=1),-2)))))</f>
        <v>0</v>
      </c>
      <c r="AP483" s="11" t="b">
        <f>IF(OR(U483=Локализация!$C$124,U483=5),-2,IF(OR(U483=Локализация!$C$125,U483=4),-1,IF(OR(U483=Локализация!$C$126,U483=3),0,IF(OR(U483=Локализация!$C$127,U483=2),2,IF(OR(U483=Локализация!$C$128,U483=1),4)))))</f>
        <v>0</v>
      </c>
      <c r="AR483" s="11" t="str">
        <f t="shared" si="147"/>
        <v>ЛОЖЬЛОЖЬ</v>
      </c>
      <c r="AS483" s="11" t="str">
        <f t="shared" si="148"/>
        <v>ЛОЖЬЛОЖЬ</v>
      </c>
      <c r="AT483" s="11" t="str">
        <f t="shared" si="149"/>
        <v>ЛОЖЬЛОЖЬ</v>
      </c>
      <c r="AU483" s="11" t="str">
        <f t="shared" si="150"/>
        <v>ЛОЖЬЛОЖЬ</v>
      </c>
      <c r="AV483" s="11" t="str">
        <f t="shared" si="151"/>
        <v>ЛОЖЬЛОЖЬ</v>
      </c>
      <c r="AW483" s="11" t="str">
        <f t="shared" si="152"/>
        <v>ЛОЖЬЛОЖЬ</v>
      </c>
      <c r="AX483" s="11" t="str">
        <f t="shared" si="153"/>
        <v>ЛОЖЬЛОЖЬ</v>
      </c>
      <c r="AY483" s="11" t="str">
        <f t="shared" si="154"/>
        <v>ЛОЖЬЛОЖЬ</v>
      </c>
      <c r="AZ483" s="11" t="str">
        <f t="shared" si="155"/>
        <v>ЛОЖЬЛОЖЬ</v>
      </c>
      <c r="BA483" s="11" t="str">
        <f t="shared" si="156"/>
        <v>ЛОЖЬЛОЖЬ</v>
      </c>
      <c r="BC483" s="11" t="str">
        <f t="shared" si="157"/>
        <v/>
      </c>
      <c r="BD483" s="11" t="str">
        <f t="shared" si="158"/>
        <v/>
      </c>
      <c r="BE483" s="11" t="str">
        <f t="shared" si="159"/>
        <v/>
      </c>
      <c r="BF483" s="11" t="str">
        <f t="shared" si="160"/>
        <v/>
      </c>
      <c r="BG483" s="11" t="str">
        <f t="shared" si="161"/>
        <v/>
      </c>
      <c r="BH483" s="11" t="str">
        <f t="shared" si="162"/>
        <v/>
      </c>
      <c r="BI483" s="11" t="str">
        <f t="shared" si="163"/>
        <v/>
      </c>
      <c r="BJ483" s="11" t="str">
        <f t="shared" si="164"/>
        <v/>
      </c>
      <c r="BK483" s="11" t="str">
        <f t="shared" si="165"/>
        <v/>
      </c>
      <c r="BL483" s="11" t="str">
        <f t="shared" si="166"/>
        <v/>
      </c>
    </row>
    <row r="484" spans="23:64" x14ac:dyDescent="0.3">
      <c r="W484" s="11" t="b">
        <f>IF(OR(B484=Локализация!$C$118,B484=5),4,IF(OR(B484=Локализация!$C$119,B484=4),2,IF(OR(B484=Локализация!$C$120,B484=3),0,IF(OR(B484=Локализация!$C$121,B484=2),-1,IF(OR(B484=Локализация!$C$122,B484=1),-2)))))</f>
        <v>0</v>
      </c>
      <c r="X484" s="11" t="b">
        <f>IF(OR(C484=Локализация!$C$124,C484=5),-2,IF(OR(C484=Локализация!$C$125,C484=4),-1,IF(OR(C484=Локализация!$C$126,C484=3),0,IF(OR(C484=Локализация!$C$127,C484=2),2,IF(OR(C484=Локализация!$C$128,C484=1),4)))))</f>
        <v>0</v>
      </c>
      <c r="Y484" s="11" t="b">
        <f>IF(OR(D484=Локализация!$C$118,D484=5),4,IF(OR(D484=Локализация!$C$119,D484=4),2,IF(OR(D484=Локализация!$C$120,D484=3),0,IF(OR(D484=Локализация!$C$121,D484=2),-1,IF(OR(D484=Локализация!$C$122,D484=1),-2)))))</f>
        <v>0</v>
      </c>
      <c r="Z484" s="11" t="b">
        <f>IF(OR(E484=Локализация!$C$124,E484=5),-2,IF(OR(E484=Локализация!$C$125,E484=4),-1,IF(OR(E484=Локализация!$C$126,E484=3),0,IF(OR(E484=Локализация!$C$127,E484=2),2,IF(OR(E484=Локализация!$C$128,E484=1),4)))))</f>
        <v>0</v>
      </c>
      <c r="AA484" s="11" t="b">
        <f>IF(OR(F484=Локализация!$C$118,F484=5),4,IF(OR(F484=Локализация!$C$119,F484=4),2,IF(OR(F484=Локализация!$C$120,F484=3),0,IF(OR(F484=Локализация!$C$121,F484=2),-1,IF(OR(F484=Локализация!$C$122,F484=1),-2)))))</f>
        <v>0</v>
      </c>
      <c r="AB484" s="11" t="b">
        <f>IF(OR(G484=Локализация!$C$124,G484=5),-2,IF(OR(G484=Локализация!$C$125,G484=4),-1,IF(OR(G484=Локализация!$C$126,G484=3),0,IF(OR(G484=Локализация!$C$127,G484=2),2,IF(OR(G484=Локализация!$C$128,G484=1),4)))))</f>
        <v>0</v>
      </c>
      <c r="AC484" s="11" t="b">
        <f>IF(OR(H484=Локализация!$C$118,H484=5),4,IF(OR(H484=Локализация!$C$119,H484=4),2,IF(OR(H484=Локализация!$C$120,H484=3),0,IF(OR(H484=Локализация!$C$121,H484=2),-1,IF(OR(H484=Локализация!$C$122,H484=1),-2)))))</f>
        <v>0</v>
      </c>
      <c r="AD484" s="11" t="b">
        <f>IF(OR(I484=Локализация!$C$124,I484=5),-2,IF(OR(I484=Локализация!$C$125,I484=4),-1,IF(OR(I484=Локализация!$C$126,I484=3),0,IF(OR(I484=Локализация!$C$127,I484=2),2,IF(OR(I484=Локализация!$C$128,I484=1),4)))))</f>
        <v>0</v>
      </c>
      <c r="AE484" s="11" t="b">
        <f>IF(OR(J484=Локализация!$C$118,J484=5),4,IF(OR(J484=Локализация!$C$119,J484=4),2,IF(OR(J484=Локализация!$C$120,J484=3),0,IF(OR(J484=Локализация!$C$121,J484=2),-1,IF(OR(J484=Локализация!$C$122,J484=1),-2)))))</f>
        <v>0</v>
      </c>
      <c r="AF484" s="11" t="b">
        <f>IF(OR(K484=Локализация!$C$124,K484=5),-2,IF(OR(K484=Локализация!$C$125,K484=4),-1,IF(OR(K484=Локализация!$C$126,K484=3),0,IF(OR(K484=Локализация!$C$127,K484=2),2,IF(OR(K484=Локализация!$C$128,K484=1),4)))))</f>
        <v>0</v>
      </c>
      <c r="AG484" s="11" t="b">
        <f>IF(OR(L484=Локализация!$C$118,L484=5),4,IF(OR(L484=Локализация!$C$119,L484=4),2,IF(OR(L484=Локализация!$C$120,L484=3),0,IF(OR(L484=Локализация!$C$121,L484=2),-1,IF(OR(L484=Локализация!$C$122,L484=1),-2)))))</f>
        <v>0</v>
      </c>
      <c r="AH484" s="11" t="b">
        <f>IF(OR(M484=Локализация!$C$124,M484=5),-2,IF(OR(M484=Локализация!$C$125,M484=4),-1,IF(OR(M484=Локализация!$C$126,M484=3),0,IF(OR(M484=Локализация!$C$127,M484=2),2,IF(OR(M484=Локализация!$C$128,M484=1),4)))))</f>
        <v>0</v>
      </c>
      <c r="AI484" s="11" t="b">
        <f>IF(OR(N484=Локализация!$C$118,N484=5),4,IF(OR(N484=Локализация!$C$119,N484=4),2,IF(OR(N484=Локализация!$C$120,N484=3),0,IF(OR(N484=Локализация!$C$121,N484=2),-1,IF(OR(N484=Локализация!$C$122,N484=1),-2)))))</f>
        <v>0</v>
      </c>
      <c r="AJ484" s="11" t="b">
        <f>IF(OR(O484=Локализация!$C$124,O484=5),-2,IF(OR(O484=Локализация!$C$125,O484=4),-1,IF(OR(O484=Локализация!$C$126,O484=3),0,IF(OR(O484=Локализация!$C$127,O484=2),2,IF(OR(O484=Локализация!$C$128,O484=1),4)))))</f>
        <v>0</v>
      </c>
      <c r="AK484" s="11" t="b">
        <f>IF(OR(P484=Локализация!$C$118,P484=5),4,IF(OR(P484=Локализация!$C$119,P484=4),2,IF(OR(P484=Локализация!$C$120,P484=3),0,IF(OR(P484=Локализация!$C$121,P484=2),-1,IF(OR(P484=Локализация!$C$122,P484=1),-2)))))</f>
        <v>0</v>
      </c>
      <c r="AL484" s="11" t="b">
        <f>IF(OR(Q484=Локализация!$C$124,Q484=5),-2,IF(OR(Q484=Локализация!$C$125,Q484=4),-1,IF(OR(Q484=Локализация!$C$126,Q484=3),0,IF(OR(Q484=Локализация!$C$127,Q484=2),2,IF(OR(Q484=Локализация!$C$128,Q484=1),4)))))</f>
        <v>0</v>
      </c>
      <c r="AM484" s="11" t="b">
        <f>IF(OR(R484=Локализация!$C$118,R484=5),4,IF(OR(R484=Локализация!$C$119,R484=4),2,IF(OR(R484=Локализация!$C$120,R484=3),0,IF(OR(R484=Локализация!$C$121,R484=2),-1,IF(OR(R484=Локализация!$C$122,R484=1),-2)))))</f>
        <v>0</v>
      </c>
      <c r="AN484" s="11" t="b">
        <f>IF(OR(S484=Локализация!$C$124,S484=5),-2,IF(OR(S484=Локализация!$C$125,S484=4),-1,IF(OR(S484=Локализация!$C$126,S484=3),0,IF(OR(S484=Локализация!$C$127,S484=2),2,IF(OR(S484=Локализация!$C$128,S484=1),4)))))</f>
        <v>0</v>
      </c>
      <c r="AO484" s="11" t="b">
        <f>IF(OR(T484=Локализация!$C$118,T484=5),4,IF(OR(T484=Локализация!$C$119,T484=4),2,IF(OR(T484=Локализация!$C$120,T484=3),0,IF(OR(T484=Локализация!$C$121,T484=2),-1,IF(OR(T484=Локализация!$C$122,T484=1),-2)))))</f>
        <v>0</v>
      </c>
      <c r="AP484" s="11" t="b">
        <f>IF(OR(U484=Локализация!$C$124,U484=5),-2,IF(OR(U484=Локализация!$C$125,U484=4),-1,IF(OR(U484=Локализация!$C$126,U484=3),0,IF(OR(U484=Локализация!$C$127,U484=2),2,IF(OR(U484=Локализация!$C$128,U484=1),4)))))</f>
        <v>0</v>
      </c>
      <c r="AR484" s="11" t="str">
        <f t="shared" si="147"/>
        <v>ЛОЖЬЛОЖЬ</v>
      </c>
      <c r="AS484" s="11" t="str">
        <f t="shared" si="148"/>
        <v>ЛОЖЬЛОЖЬ</v>
      </c>
      <c r="AT484" s="11" t="str">
        <f t="shared" si="149"/>
        <v>ЛОЖЬЛОЖЬ</v>
      </c>
      <c r="AU484" s="11" t="str">
        <f t="shared" si="150"/>
        <v>ЛОЖЬЛОЖЬ</v>
      </c>
      <c r="AV484" s="11" t="str">
        <f t="shared" si="151"/>
        <v>ЛОЖЬЛОЖЬ</v>
      </c>
      <c r="AW484" s="11" t="str">
        <f t="shared" si="152"/>
        <v>ЛОЖЬЛОЖЬ</v>
      </c>
      <c r="AX484" s="11" t="str">
        <f t="shared" si="153"/>
        <v>ЛОЖЬЛОЖЬ</v>
      </c>
      <c r="AY484" s="11" t="str">
        <f t="shared" si="154"/>
        <v>ЛОЖЬЛОЖЬ</v>
      </c>
      <c r="AZ484" s="11" t="str">
        <f t="shared" si="155"/>
        <v>ЛОЖЬЛОЖЬ</v>
      </c>
      <c r="BA484" s="11" t="str">
        <f t="shared" si="156"/>
        <v>ЛОЖЬЛОЖЬ</v>
      </c>
      <c r="BC484" s="11" t="str">
        <f t="shared" si="157"/>
        <v/>
      </c>
      <c r="BD484" s="11" t="str">
        <f t="shared" si="158"/>
        <v/>
      </c>
      <c r="BE484" s="11" t="str">
        <f t="shared" si="159"/>
        <v/>
      </c>
      <c r="BF484" s="11" t="str">
        <f t="shared" si="160"/>
        <v/>
      </c>
      <c r="BG484" s="11" t="str">
        <f t="shared" si="161"/>
        <v/>
      </c>
      <c r="BH484" s="11" t="str">
        <f t="shared" si="162"/>
        <v/>
      </c>
      <c r="BI484" s="11" t="str">
        <f t="shared" si="163"/>
        <v/>
      </c>
      <c r="BJ484" s="11" t="str">
        <f t="shared" si="164"/>
        <v/>
      </c>
      <c r="BK484" s="11" t="str">
        <f t="shared" si="165"/>
        <v/>
      </c>
      <c r="BL484" s="11" t="str">
        <f t="shared" si="166"/>
        <v/>
      </c>
    </row>
    <row r="485" spans="23:64" x14ac:dyDescent="0.3">
      <c r="W485" s="11" t="b">
        <f>IF(OR(B485=Локализация!$C$118,B485=5),4,IF(OR(B485=Локализация!$C$119,B485=4),2,IF(OR(B485=Локализация!$C$120,B485=3),0,IF(OR(B485=Локализация!$C$121,B485=2),-1,IF(OR(B485=Локализация!$C$122,B485=1),-2)))))</f>
        <v>0</v>
      </c>
      <c r="X485" s="11" t="b">
        <f>IF(OR(C485=Локализация!$C$124,C485=5),-2,IF(OR(C485=Локализация!$C$125,C485=4),-1,IF(OR(C485=Локализация!$C$126,C485=3),0,IF(OR(C485=Локализация!$C$127,C485=2),2,IF(OR(C485=Локализация!$C$128,C485=1),4)))))</f>
        <v>0</v>
      </c>
      <c r="Y485" s="11" t="b">
        <f>IF(OR(D485=Локализация!$C$118,D485=5),4,IF(OR(D485=Локализация!$C$119,D485=4),2,IF(OR(D485=Локализация!$C$120,D485=3),0,IF(OR(D485=Локализация!$C$121,D485=2),-1,IF(OR(D485=Локализация!$C$122,D485=1),-2)))))</f>
        <v>0</v>
      </c>
      <c r="Z485" s="11" t="b">
        <f>IF(OR(E485=Локализация!$C$124,E485=5),-2,IF(OR(E485=Локализация!$C$125,E485=4),-1,IF(OR(E485=Локализация!$C$126,E485=3),0,IF(OR(E485=Локализация!$C$127,E485=2),2,IF(OR(E485=Локализация!$C$128,E485=1),4)))))</f>
        <v>0</v>
      </c>
      <c r="AA485" s="11" t="b">
        <f>IF(OR(F485=Локализация!$C$118,F485=5),4,IF(OR(F485=Локализация!$C$119,F485=4),2,IF(OR(F485=Локализация!$C$120,F485=3),0,IF(OR(F485=Локализация!$C$121,F485=2),-1,IF(OR(F485=Локализация!$C$122,F485=1),-2)))))</f>
        <v>0</v>
      </c>
      <c r="AB485" s="11" t="b">
        <f>IF(OR(G485=Локализация!$C$124,G485=5),-2,IF(OR(G485=Локализация!$C$125,G485=4),-1,IF(OR(G485=Локализация!$C$126,G485=3),0,IF(OR(G485=Локализация!$C$127,G485=2),2,IF(OR(G485=Локализация!$C$128,G485=1),4)))))</f>
        <v>0</v>
      </c>
      <c r="AC485" s="11" t="b">
        <f>IF(OR(H485=Локализация!$C$118,H485=5),4,IF(OR(H485=Локализация!$C$119,H485=4),2,IF(OR(H485=Локализация!$C$120,H485=3),0,IF(OR(H485=Локализация!$C$121,H485=2),-1,IF(OR(H485=Локализация!$C$122,H485=1),-2)))))</f>
        <v>0</v>
      </c>
      <c r="AD485" s="11" t="b">
        <f>IF(OR(I485=Локализация!$C$124,I485=5),-2,IF(OR(I485=Локализация!$C$125,I485=4),-1,IF(OR(I485=Локализация!$C$126,I485=3),0,IF(OR(I485=Локализация!$C$127,I485=2),2,IF(OR(I485=Локализация!$C$128,I485=1),4)))))</f>
        <v>0</v>
      </c>
      <c r="AE485" s="11" t="b">
        <f>IF(OR(J485=Локализация!$C$118,J485=5),4,IF(OR(J485=Локализация!$C$119,J485=4),2,IF(OR(J485=Локализация!$C$120,J485=3),0,IF(OR(J485=Локализация!$C$121,J485=2),-1,IF(OR(J485=Локализация!$C$122,J485=1),-2)))))</f>
        <v>0</v>
      </c>
      <c r="AF485" s="11" t="b">
        <f>IF(OR(K485=Локализация!$C$124,K485=5),-2,IF(OR(K485=Локализация!$C$125,K485=4),-1,IF(OR(K485=Локализация!$C$126,K485=3),0,IF(OR(K485=Локализация!$C$127,K485=2),2,IF(OR(K485=Локализация!$C$128,K485=1),4)))))</f>
        <v>0</v>
      </c>
      <c r="AG485" s="11" t="b">
        <f>IF(OR(L485=Локализация!$C$118,L485=5),4,IF(OR(L485=Локализация!$C$119,L485=4),2,IF(OR(L485=Локализация!$C$120,L485=3),0,IF(OR(L485=Локализация!$C$121,L485=2),-1,IF(OR(L485=Локализация!$C$122,L485=1),-2)))))</f>
        <v>0</v>
      </c>
      <c r="AH485" s="11" t="b">
        <f>IF(OR(M485=Локализация!$C$124,M485=5),-2,IF(OR(M485=Локализация!$C$125,M485=4),-1,IF(OR(M485=Локализация!$C$126,M485=3),0,IF(OR(M485=Локализация!$C$127,M485=2),2,IF(OR(M485=Локализация!$C$128,M485=1),4)))))</f>
        <v>0</v>
      </c>
      <c r="AI485" s="11" t="b">
        <f>IF(OR(N485=Локализация!$C$118,N485=5),4,IF(OR(N485=Локализация!$C$119,N485=4),2,IF(OR(N485=Локализация!$C$120,N485=3),0,IF(OR(N485=Локализация!$C$121,N485=2),-1,IF(OR(N485=Локализация!$C$122,N485=1),-2)))))</f>
        <v>0</v>
      </c>
      <c r="AJ485" s="11" t="b">
        <f>IF(OR(O485=Локализация!$C$124,O485=5),-2,IF(OR(O485=Локализация!$C$125,O485=4),-1,IF(OR(O485=Локализация!$C$126,O485=3),0,IF(OR(O485=Локализация!$C$127,O485=2),2,IF(OR(O485=Локализация!$C$128,O485=1),4)))))</f>
        <v>0</v>
      </c>
      <c r="AK485" s="11" t="b">
        <f>IF(OR(P485=Локализация!$C$118,P485=5),4,IF(OR(P485=Локализация!$C$119,P485=4),2,IF(OR(P485=Локализация!$C$120,P485=3),0,IF(OR(P485=Локализация!$C$121,P485=2),-1,IF(OR(P485=Локализация!$C$122,P485=1),-2)))))</f>
        <v>0</v>
      </c>
      <c r="AL485" s="11" t="b">
        <f>IF(OR(Q485=Локализация!$C$124,Q485=5),-2,IF(OR(Q485=Локализация!$C$125,Q485=4),-1,IF(OR(Q485=Локализация!$C$126,Q485=3),0,IF(OR(Q485=Локализация!$C$127,Q485=2),2,IF(OR(Q485=Локализация!$C$128,Q485=1),4)))))</f>
        <v>0</v>
      </c>
      <c r="AM485" s="11" t="b">
        <f>IF(OR(R485=Локализация!$C$118,R485=5),4,IF(OR(R485=Локализация!$C$119,R485=4),2,IF(OR(R485=Локализация!$C$120,R485=3),0,IF(OR(R485=Локализация!$C$121,R485=2),-1,IF(OR(R485=Локализация!$C$122,R485=1),-2)))))</f>
        <v>0</v>
      </c>
      <c r="AN485" s="11" t="b">
        <f>IF(OR(S485=Локализация!$C$124,S485=5),-2,IF(OR(S485=Локализация!$C$125,S485=4),-1,IF(OR(S485=Локализация!$C$126,S485=3),0,IF(OR(S485=Локализация!$C$127,S485=2),2,IF(OR(S485=Локализация!$C$128,S485=1),4)))))</f>
        <v>0</v>
      </c>
      <c r="AO485" s="11" t="b">
        <f>IF(OR(T485=Локализация!$C$118,T485=5),4,IF(OR(T485=Локализация!$C$119,T485=4),2,IF(OR(T485=Локализация!$C$120,T485=3),0,IF(OR(T485=Локализация!$C$121,T485=2),-1,IF(OR(T485=Локализация!$C$122,T485=1),-2)))))</f>
        <v>0</v>
      </c>
      <c r="AP485" s="11" t="b">
        <f>IF(OR(U485=Локализация!$C$124,U485=5),-2,IF(OR(U485=Локализация!$C$125,U485=4),-1,IF(OR(U485=Локализация!$C$126,U485=3),0,IF(OR(U485=Локализация!$C$127,U485=2),2,IF(OR(U485=Локализация!$C$128,U485=1),4)))))</f>
        <v>0</v>
      </c>
      <c r="AR485" s="11" t="str">
        <f t="shared" si="147"/>
        <v>ЛОЖЬЛОЖЬ</v>
      </c>
      <c r="AS485" s="11" t="str">
        <f t="shared" si="148"/>
        <v>ЛОЖЬЛОЖЬ</v>
      </c>
      <c r="AT485" s="11" t="str">
        <f t="shared" si="149"/>
        <v>ЛОЖЬЛОЖЬ</v>
      </c>
      <c r="AU485" s="11" t="str">
        <f t="shared" si="150"/>
        <v>ЛОЖЬЛОЖЬ</v>
      </c>
      <c r="AV485" s="11" t="str">
        <f t="shared" si="151"/>
        <v>ЛОЖЬЛОЖЬ</v>
      </c>
      <c r="AW485" s="11" t="str">
        <f t="shared" si="152"/>
        <v>ЛОЖЬЛОЖЬ</v>
      </c>
      <c r="AX485" s="11" t="str">
        <f t="shared" si="153"/>
        <v>ЛОЖЬЛОЖЬ</v>
      </c>
      <c r="AY485" s="11" t="str">
        <f t="shared" si="154"/>
        <v>ЛОЖЬЛОЖЬ</v>
      </c>
      <c r="AZ485" s="11" t="str">
        <f t="shared" si="155"/>
        <v>ЛОЖЬЛОЖЬ</v>
      </c>
      <c r="BA485" s="11" t="str">
        <f t="shared" si="156"/>
        <v>ЛОЖЬЛОЖЬ</v>
      </c>
      <c r="BC485" s="11" t="str">
        <f t="shared" si="157"/>
        <v/>
      </c>
      <c r="BD485" s="11" t="str">
        <f t="shared" si="158"/>
        <v/>
      </c>
      <c r="BE485" s="11" t="str">
        <f t="shared" si="159"/>
        <v/>
      </c>
      <c r="BF485" s="11" t="str">
        <f t="shared" si="160"/>
        <v/>
      </c>
      <c r="BG485" s="11" t="str">
        <f t="shared" si="161"/>
        <v/>
      </c>
      <c r="BH485" s="11" t="str">
        <f t="shared" si="162"/>
        <v/>
      </c>
      <c r="BI485" s="11" t="str">
        <f t="shared" si="163"/>
        <v/>
      </c>
      <c r="BJ485" s="11" t="str">
        <f t="shared" si="164"/>
        <v/>
      </c>
      <c r="BK485" s="11" t="str">
        <f t="shared" si="165"/>
        <v/>
      </c>
      <c r="BL485" s="11" t="str">
        <f t="shared" si="166"/>
        <v/>
      </c>
    </row>
    <row r="486" spans="23:64" x14ac:dyDescent="0.3">
      <c r="W486" s="11" t="b">
        <f>IF(OR(B486=Локализация!$C$118,B486=5),4,IF(OR(B486=Локализация!$C$119,B486=4),2,IF(OR(B486=Локализация!$C$120,B486=3),0,IF(OR(B486=Локализация!$C$121,B486=2),-1,IF(OR(B486=Локализация!$C$122,B486=1),-2)))))</f>
        <v>0</v>
      </c>
      <c r="X486" s="11" t="b">
        <f>IF(OR(C486=Локализация!$C$124,C486=5),-2,IF(OR(C486=Локализация!$C$125,C486=4),-1,IF(OR(C486=Локализация!$C$126,C486=3),0,IF(OR(C486=Локализация!$C$127,C486=2),2,IF(OR(C486=Локализация!$C$128,C486=1),4)))))</f>
        <v>0</v>
      </c>
      <c r="Y486" s="11" t="b">
        <f>IF(OR(D486=Локализация!$C$118,D486=5),4,IF(OR(D486=Локализация!$C$119,D486=4),2,IF(OR(D486=Локализация!$C$120,D486=3),0,IF(OR(D486=Локализация!$C$121,D486=2),-1,IF(OR(D486=Локализация!$C$122,D486=1),-2)))))</f>
        <v>0</v>
      </c>
      <c r="Z486" s="11" t="b">
        <f>IF(OR(E486=Локализация!$C$124,E486=5),-2,IF(OR(E486=Локализация!$C$125,E486=4),-1,IF(OR(E486=Локализация!$C$126,E486=3),0,IF(OR(E486=Локализация!$C$127,E486=2),2,IF(OR(E486=Локализация!$C$128,E486=1),4)))))</f>
        <v>0</v>
      </c>
      <c r="AA486" s="11" t="b">
        <f>IF(OR(F486=Локализация!$C$118,F486=5),4,IF(OR(F486=Локализация!$C$119,F486=4),2,IF(OR(F486=Локализация!$C$120,F486=3),0,IF(OR(F486=Локализация!$C$121,F486=2),-1,IF(OR(F486=Локализация!$C$122,F486=1),-2)))))</f>
        <v>0</v>
      </c>
      <c r="AB486" s="11" t="b">
        <f>IF(OR(G486=Локализация!$C$124,G486=5),-2,IF(OR(G486=Локализация!$C$125,G486=4),-1,IF(OR(G486=Локализация!$C$126,G486=3),0,IF(OR(G486=Локализация!$C$127,G486=2),2,IF(OR(G486=Локализация!$C$128,G486=1),4)))))</f>
        <v>0</v>
      </c>
      <c r="AC486" s="11" t="b">
        <f>IF(OR(H486=Локализация!$C$118,H486=5),4,IF(OR(H486=Локализация!$C$119,H486=4),2,IF(OR(H486=Локализация!$C$120,H486=3),0,IF(OR(H486=Локализация!$C$121,H486=2),-1,IF(OR(H486=Локализация!$C$122,H486=1),-2)))))</f>
        <v>0</v>
      </c>
      <c r="AD486" s="11" t="b">
        <f>IF(OR(I486=Локализация!$C$124,I486=5),-2,IF(OR(I486=Локализация!$C$125,I486=4),-1,IF(OR(I486=Локализация!$C$126,I486=3),0,IF(OR(I486=Локализация!$C$127,I486=2),2,IF(OR(I486=Локализация!$C$128,I486=1),4)))))</f>
        <v>0</v>
      </c>
      <c r="AE486" s="11" t="b">
        <f>IF(OR(J486=Локализация!$C$118,J486=5),4,IF(OR(J486=Локализация!$C$119,J486=4),2,IF(OR(J486=Локализация!$C$120,J486=3),0,IF(OR(J486=Локализация!$C$121,J486=2),-1,IF(OR(J486=Локализация!$C$122,J486=1),-2)))))</f>
        <v>0</v>
      </c>
      <c r="AF486" s="11" t="b">
        <f>IF(OR(K486=Локализация!$C$124,K486=5),-2,IF(OR(K486=Локализация!$C$125,K486=4),-1,IF(OR(K486=Локализация!$C$126,K486=3),0,IF(OR(K486=Локализация!$C$127,K486=2),2,IF(OR(K486=Локализация!$C$128,K486=1),4)))))</f>
        <v>0</v>
      </c>
      <c r="AG486" s="11" t="b">
        <f>IF(OR(L486=Локализация!$C$118,L486=5),4,IF(OR(L486=Локализация!$C$119,L486=4),2,IF(OR(L486=Локализация!$C$120,L486=3),0,IF(OR(L486=Локализация!$C$121,L486=2),-1,IF(OR(L486=Локализация!$C$122,L486=1),-2)))))</f>
        <v>0</v>
      </c>
      <c r="AH486" s="11" t="b">
        <f>IF(OR(M486=Локализация!$C$124,M486=5),-2,IF(OR(M486=Локализация!$C$125,M486=4),-1,IF(OR(M486=Локализация!$C$126,M486=3),0,IF(OR(M486=Локализация!$C$127,M486=2),2,IF(OR(M486=Локализация!$C$128,M486=1),4)))))</f>
        <v>0</v>
      </c>
      <c r="AI486" s="11" t="b">
        <f>IF(OR(N486=Локализация!$C$118,N486=5),4,IF(OR(N486=Локализация!$C$119,N486=4),2,IF(OR(N486=Локализация!$C$120,N486=3),0,IF(OR(N486=Локализация!$C$121,N486=2),-1,IF(OR(N486=Локализация!$C$122,N486=1),-2)))))</f>
        <v>0</v>
      </c>
      <c r="AJ486" s="11" t="b">
        <f>IF(OR(O486=Локализация!$C$124,O486=5),-2,IF(OR(O486=Локализация!$C$125,O486=4),-1,IF(OR(O486=Локализация!$C$126,O486=3),0,IF(OR(O486=Локализация!$C$127,O486=2),2,IF(OR(O486=Локализация!$C$128,O486=1),4)))))</f>
        <v>0</v>
      </c>
      <c r="AK486" s="11" t="b">
        <f>IF(OR(P486=Локализация!$C$118,P486=5),4,IF(OR(P486=Локализация!$C$119,P486=4),2,IF(OR(P486=Локализация!$C$120,P486=3),0,IF(OR(P486=Локализация!$C$121,P486=2),-1,IF(OR(P486=Локализация!$C$122,P486=1),-2)))))</f>
        <v>0</v>
      </c>
      <c r="AL486" s="11" t="b">
        <f>IF(OR(Q486=Локализация!$C$124,Q486=5),-2,IF(OR(Q486=Локализация!$C$125,Q486=4),-1,IF(OR(Q486=Локализация!$C$126,Q486=3),0,IF(OR(Q486=Локализация!$C$127,Q486=2),2,IF(OR(Q486=Локализация!$C$128,Q486=1),4)))))</f>
        <v>0</v>
      </c>
      <c r="AM486" s="11" t="b">
        <f>IF(OR(R486=Локализация!$C$118,R486=5),4,IF(OR(R486=Локализация!$C$119,R486=4),2,IF(OR(R486=Локализация!$C$120,R486=3),0,IF(OR(R486=Локализация!$C$121,R486=2),-1,IF(OR(R486=Локализация!$C$122,R486=1),-2)))))</f>
        <v>0</v>
      </c>
      <c r="AN486" s="11" t="b">
        <f>IF(OR(S486=Локализация!$C$124,S486=5),-2,IF(OR(S486=Локализация!$C$125,S486=4),-1,IF(OR(S486=Локализация!$C$126,S486=3),0,IF(OR(S486=Локализация!$C$127,S486=2),2,IF(OR(S486=Локализация!$C$128,S486=1),4)))))</f>
        <v>0</v>
      </c>
      <c r="AO486" s="11" t="b">
        <f>IF(OR(T486=Локализация!$C$118,T486=5),4,IF(OR(T486=Локализация!$C$119,T486=4),2,IF(OR(T486=Локализация!$C$120,T486=3),0,IF(OR(T486=Локализация!$C$121,T486=2),-1,IF(OR(T486=Локализация!$C$122,T486=1),-2)))))</f>
        <v>0</v>
      </c>
      <c r="AP486" s="11" t="b">
        <f>IF(OR(U486=Локализация!$C$124,U486=5),-2,IF(OR(U486=Локализация!$C$125,U486=4),-1,IF(OR(U486=Локализация!$C$126,U486=3),0,IF(OR(U486=Локализация!$C$127,U486=2),2,IF(OR(U486=Локализация!$C$128,U486=1),4)))))</f>
        <v>0</v>
      </c>
      <c r="AR486" s="11" t="str">
        <f t="shared" si="147"/>
        <v>ЛОЖЬЛОЖЬ</v>
      </c>
      <c r="AS486" s="11" t="str">
        <f t="shared" si="148"/>
        <v>ЛОЖЬЛОЖЬ</v>
      </c>
      <c r="AT486" s="11" t="str">
        <f t="shared" si="149"/>
        <v>ЛОЖЬЛОЖЬ</v>
      </c>
      <c r="AU486" s="11" t="str">
        <f t="shared" si="150"/>
        <v>ЛОЖЬЛОЖЬ</v>
      </c>
      <c r="AV486" s="11" t="str">
        <f t="shared" si="151"/>
        <v>ЛОЖЬЛОЖЬ</v>
      </c>
      <c r="AW486" s="11" t="str">
        <f t="shared" si="152"/>
        <v>ЛОЖЬЛОЖЬ</v>
      </c>
      <c r="AX486" s="11" t="str">
        <f t="shared" si="153"/>
        <v>ЛОЖЬЛОЖЬ</v>
      </c>
      <c r="AY486" s="11" t="str">
        <f t="shared" si="154"/>
        <v>ЛОЖЬЛОЖЬ</v>
      </c>
      <c r="AZ486" s="11" t="str">
        <f t="shared" si="155"/>
        <v>ЛОЖЬЛОЖЬ</v>
      </c>
      <c r="BA486" s="11" t="str">
        <f t="shared" si="156"/>
        <v>ЛОЖЬЛОЖЬ</v>
      </c>
      <c r="BC486" s="11" t="str">
        <f t="shared" si="157"/>
        <v/>
      </c>
      <c r="BD486" s="11" t="str">
        <f t="shared" si="158"/>
        <v/>
      </c>
      <c r="BE486" s="11" t="str">
        <f t="shared" si="159"/>
        <v/>
      </c>
      <c r="BF486" s="11" t="str">
        <f t="shared" si="160"/>
        <v/>
      </c>
      <c r="BG486" s="11" t="str">
        <f t="shared" si="161"/>
        <v/>
      </c>
      <c r="BH486" s="11" t="str">
        <f t="shared" si="162"/>
        <v/>
      </c>
      <c r="BI486" s="11" t="str">
        <f t="shared" si="163"/>
        <v/>
      </c>
      <c r="BJ486" s="11" t="str">
        <f t="shared" si="164"/>
        <v/>
      </c>
      <c r="BK486" s="11" t="str">
        <f t="shared" si="165"/>
        <v/>
      </c>
      <c r="BL486" s="11" t="str">
        <f t="shared" si="166"/>
        <v/>
      </c>
    </row>
    <row r="487" spans="23:64" x14ac:dyDescent="0.3">
      <c r="W487" s="11" t="b">
        <f>IF(OR(B487=Локализация!$C$118,B487=5),4,IF(OR(B487=Локализация!$C$119,B487=4),2,IF(OR(B487=Локализация!$C$120,B487=3),0,IF(OR(B487=Локализация!$C$121,B487=2),-1,IF(OR(B487=Локализация!$C$122,B487=1),-2)))))</f>
        <v>0</v>
      </c>
      <c r="X487" s="11" t="b">
        <f>IF(OR(C487=Локализация!$C$124,C487=5),-2,IF(OR(C487=Локализация!$C$125,C487=4),-1,IF(OR(C487=Локализация!$C$126,C487=3),0,IF(OR(C487=Локализация!$C$127,C487=2),2,IF(OR(C487=Локализация!$C$128,C487=1),4)))))</f>
        <v>0</v>
      </c>
      <c r="Y487" s="11" t="b">
        <f>IF(OR(D487=Локализация!$C$118,D487=5),4,IF(OR(D487=Локализация!$C$119,D487=4),2,IF(OR(D487=Локализация!$C$120,D487=3),0,IF(OR(D487=Локализация!$C$121,D487=2),-1,IF(OR(D487=Локализация!$C$122,D487=1),-2)))))</f>
        <v>0</v>
      </c>
      <c r="Z487" s="11" t="b">
        <f>IF(OR(E487=Локализация!$C$124,E487=5),-2,IF(OR(E487=Локализация!$C$125,E487=4),-1,IF(OR(E487=Локализация!$C$126,E487=3),0,IF(OR(E487=Локализация!$C$127,E487=2),2,IF(OR(E487=Локализация!$C$128,E487=1),4)))))</f>
        <v>0</v>
      </c>
      <c r="AA487" s="11" t="b">
        <f>IF(OR(F487=Локализация!$C$118,F487=5),4,IF(OR(F487=Локализация!$C$119,F487=4),2,IF(OR(F487=Локализация!$C$120,F487=3),0,IF(OR(F487=Локализация!$C$121,F487=2),-1,IF(OR(F487=Локализация!$C$122,F487=1),-2)))))</f>
        <v>0</v>
      </c>
      <c r="AB487" s="11" t="b">
        <f>IF(OR(G487=Локализация!$C$124,G487=5),-2,IF(OR(G487=Локализация!$C$125,G487=4),-1,IF(OR(G487=Локализация!$C$126,G487=3),0,IF(OR(G487=Локализация!$C$127,G487=2),2,IF(OR(G487=Локализация!$C$128,G487=1),4)))))</f>
        <v>0</v>
      </c>
      <c r="AC487" s="11" t="b">
        <f>IF(OR(H487=Локализация!$C$118,H487=5),4,IF(OR(H487=Локализация!$C$119,H487=4),2,IF(OR(H487=Локализация!$C$120,H487=3),0,IF(OR(H487=Локализация!$C$121,H487=2),-1,IF(OR(H487=Локализация!$C$122,H487=1),-2)))))</f>
        <v>0</v>
      </c>
      <c r="AD487" s="11" t="b">
        <f>IF(OR(I487=Локализация!$C$124,I487=5),-2,IF(OR(I487=Локализация!$C$125,I487=4),-1,IF(OR(I487=Локализация!$C$126,I487=3),0,IF(OR(I487=Локализация!$C$127,I487=2),2,IF(OR(I487=Локализация!$C$128,I487=1),4)))))</f>
        <v>0</v>
      </c>
      <c r="AE487" s="11" t="b">
        <f>IF(OR(J487=Локализация!$C$118,J487=5),4,IF(OR(J487=Локализация!$C$119,J487=4),2,IF(OR(J487=Локализация!$C$120,J487=3),0,IF(OR(J487=Локализация!$C$121,J487=2),-1,IF(OR(J487=Локализация!$C$122,J487=1),-2)))))</f>
        <v>0</v>
      </c>
      <c r="AF487" s="11" t="b">
        <f>IF(OR(K487=Локализация!$C$124,K487=5),-2,IF(OR(K487=Локализация!$C$125,K487=4),-1,IF(OR(K487=Локализация!$C$126,K487=3),0,IF(OR(K487=Локализация!$C$127,K487=2),2,IF(OR(K487=Локализация!$C$128,K487=1),4)))))</f>
        <v>0</v>
      </c>
      <c r="AG487" s="11" t="b">
        <f>IF(OR(L487=Локализация!$C$118,L487=5),4,IF(OR(L487=Локализация!$C$119,L487=4),2,IF(OR(L487=Локализация!$C$120,L487=3),0,IF(OR(L487=Локализация!$C$121,L487=2),-1,IF(OR(L487=Локализация!$C$122,L487=1),-2)))))</f>
        <v>0</v>
      </c>
      <c r="AH487" s="11" t="b">
        <f>IF(OR(M487=Локализация!$C$124,M487=5),-2,IF(OR(M487=Локализация!$C$125,M487=4),-1,IF(OR(M487=Локализация!$C$126,M487=3),0,IF(OR(M487=Локализация!$C$127,M487=2),2,IF(OR(M487=Локализация!$C$128,M487=1),4)))))</f>
        <v>0</v>
      </c>
      <c r="AI487" s="11" t="b">
        <f>IF(OR(N487=Локализация!$C$118,N487=5),4,IF(OR(N487=Локализация!$C$119,N487=4),2,IF(OR(N487=Локализация!$C$120,N487=3),0,IF(OR(N487=Локализация!$C$121,N487=2),-1,IF(OR(N487=Локализация!$C$122,N487=1),-2)))))</f>
        <v>0</v>
      </c>
      <c r="AJ487" s="11" t="b">
        <f>IF(OR(O487=Локализация!$C$124,O487=5),-2,IF(OR(O487=Локализация!$C$125,O487=4),-1,IF(OR(O487=Локализация!$C$126,O487=3),0,IF(OR(O487=Локализация!$C$127,O487=2),2,IF(OR(O487=Локализация!$C$128,O487=1),4)))))</f>
        <v>0</v>
      </c>
      <c r="AK487" s="11" t="b">
        <f>IF(OR(P487=Локализация!$C$118,P487=5),4,IF(OR(P487=Локализация!$C$119,P487=4),2,IF(OR(P487=Локализация!$C$120,P487=3),0,IF(OR(P487=Локализация!$C$121,P487=2),-1,IF(OR(P487=Локализация!$C$122,P487=1),-2)))))</f>
        <v>0</v>
      </c>
      <c r="AL487" s="11" t="b">
        <f>IF(OR(Q487=Локализация!$C$124,Q487=5),-2,IF(OR(Q487=Локализация!$C$125,Q487=4),-1,IF(OR(Q487=Локализация!$C$126,Q487=3),0,IF(OR(Q487=Локализация!$C$127,Q487=2),2,IF(OR(Q487=Локализация!$C$128,Q487=1),4)))))</f>
        <v>0</v>
      </c>
      <c r="AM487" s="11" t="b">
        <f>IF(OR(R487=Локализация!$C$118,R487=5),4,IF(OR(R487=Локализация!$C$119,R487=4),2,IF(OR(R487=Локализация!$C$120,R487=3),0,IF(OR(R487=Локализация!$C$121,R487=2),-1,IF(OR(R487=Локализация!$C$122,R487=1),-2)))))</f>
        <v>0</v>
      </c>
      <c r="AN487" s="11" t="b">
        <f>IF(OR(S487=Локализация!$C$124,S487=5),-2,IF(OR(S487=Локализация!$C$125,S487=4),-1,IF(OR(S487=Локализация!$C$126,S487=3),0,IF(OR(S487=Локализация!$C$127,S487=2),2,IF(OR(S487=Локализация!$C$128,S487=1),4)))))</f>
        <v>0</v>
      </c>
      <c r="AO487" s="11" t="b">
        <f>IF(OR(T487=Локализация!$C$118,T487=5),4,IF(OR(T487=Локализация!$C$119,T487=4),2,IF(OR(T487=Локализация!$C$120,T487=3),0,IF(OR(T487=Локализация!$C$121,T487=2),-1,IF(OR(T487=Локализация!$C$122,T487=1),-2)))))</f>
        <v>0</v>
      </c>
      <c r="AP487" s="11" t="b">
        <f>IF(OR(U487=Локализация!$C$124,U487=5),-2,IF(OR(U487=Локализация!$C$125,U487=4),-1,IF(OR(U487=Локализация!$C$126,U487=3),0,IF(OR(U487=Локализация!$C$127,U487=2),2,IF(OR(U487=Локализация!$C$128,U487=1),4)))))</f>
        <v>0</v>
      </c>
      <c r="AR487" s="11" t="str">
        <f t="shared" si="147"/>
        <v>ЛОЖЬЛОЖЬ</v>
      </c>
      <c r="AS487" s="11" t="str">
        <f t="shared" si="148"/>
        <v>ЛОЖЬЛОЖЬ</v>
      </c>
      <c r="AT487" s="11" t="str">
        <f t="shared" si="149"/>
        <v>ЛОЖЬЛОЖЬ</v>
      </c>
      <c r="AU487" s="11" t="str">
        <f t="shared" si="150"/>
        <v>ЛОЖЬЛОЖЬ</v>
      </c>
      <c r="AV487" s="11" t="str">
        <f t="shared" si="151"/>
        <v>ЛОЖЬЛОЖЬ</v>
      </c>
      <c r="AW487" s="11" t="str">
        <f t="shared" si="152"/>
        <v>ЛОЖЬЛОЖЬ</v>
      </c>
      <c r="AX487" s="11" t="str">
        <f t="shared" si="153"/>
        <v>ЛОЖЬЛОЖЬ</v>
      </c>
      <c r="AY487" s="11" t="str">
        <f t="shared" si="154"/>
        <v>ЛОЖЬЛОЖЬ</v>
      </c>
      <c r="AZ487" s="11" t="str">
        <f t="shared" si="155"/>
        <v>ЛОЖЬЛОЖЬ</v>
      </c>
      <c r="BA487" s="11" t="str">
        <f t="shared" si="156"/>
        <v>ЛОЖЬЛОЖЬ</v>
      </c>
      <c r="BC487" s="11" t="str">
        <f t="shared" si="157"/>
        <v/>
      </c>
      <c r="BD487" s="11" t="str">
        <f t="shared" si="158"/>
        <v/>
      </c>
      <c r="BE487" s="11" t="str">
        <f t="shared" si="159"/>
        <v/>
      </c>
      <c r="BF487" s="11" t="str">
        <f t="shared" si="160"/>
        <v/>
      </c>
      <c r="BG487" s="11" t="str">
        <f t="shared" si="161"/>
        <v/>
      </c>
      <c r="BH487" s="11" t="str">
        <f t="shared" si="162"/>
        <v/>
      </c>
      <c r="BI487" s="11" t="str">
        <f t="shared" si="163"/>
        <v/>
      </c>
      <c r="BJ487" s="11" t="str">
        <f t="shared" si="164"/>
        <v/>
      </c>
      <c r="BK487" s="11" t="str">
        <f t="shared" si="165"/>
        <v/>
      </c>
      <c r="BL487" s="11" t="str">
        <f t="shared" si="166"/>
        <v/>
      </c>
    </row>
    <row r="488" spans="23:64" x14ac:dyDescent="0.3">
      <c r="W488" s="11" t="b">
        <f>IF(OR(B488=Локализация!$C$118,B488=5),4,IF(OR(B488=Локализация!$C$119,B488=4),2,IF(OR(B488=Локализация!$C$120,B488=3),0,IF(OR(B488=Локализация!$C$121,B488=2),-1,IF(OR(B488=Локализация!$C$122,B488=1),-2)))))</f>
        <v>0</v>
      </c>
      <c r="X488" s="11" t="b">
        <f>IF(OR(C488=Локализация!$C$124,C488=5),-2,IF(OR(C488=Локализация!$C$125,C488=4),-1,IF(OR(C488=Локализация!$C$126,C488=3),0,IF(OR(C488=Локализация!$C$127,C488=2),2,IF(OR(C488=Локализация!$C$128,C488=1),4)))))</f>
        <v>0</v>
      </c>
      <c r="Y488" s="11" t="b">
        <f>IF(OR(D488=Локализация!$C$118,D488=5),4,IF(OR(D488=Локализация!$C$119,D488=4),2,IF(OR(D488=Локализация!$C$120,D488=3),0,IF(OR(D488=Локализация!$C$121,D488=2),-1,IF(OR(D488=Локализация!$C$122,D488=1),-2)))))</f>
        <v>0</v>
      </c>
      <c r="Z488" s="11" t="b">
        <f>IF(OR(E488=Локализация!$C$124,E488=5),-2,IF(OR(E488=Локализация!$C$125,E488=4),-1,IF(OR(E488=Локализация!$C$126,E488=3),0,IF(OR(E488=Локализация!$C$127,E488=2),2,IF(OR(E488=Локализация!$C$128,E488=1),4)))))</f>
        <v>0</v>
      </c>
      <c r="AA488" s="11" t="b">
        <f>IF(OR(F488=Локализация!$C$118,F488=5),4,IF(OR(F488=Локализация!$C$119,F488=4),2,IF(OR(F488=Локализация!$C$120,F488=3),0,IF(OR(F488=Локализация!$C$121,F488=2),-1,IF(OR(F488=Локализация!$C$122,F488=1),-2)))))</f>
        <v>0</v>
      </c>
      <c r="AB488" s="11" t="b">
        <f>IF(OR(G488=Локализация!$C$124,G488=5),-2,IF(OR(G488=Локализация!$C$125,G488=4),-1,IF(OR(G488=Локализация!$C$126,G488=3),0,IF(OR(G488=Локализация!$C$127,G488=2),2,IF(OR(G488=Локализация!$C$128,G488=1),4)))))</f>
        <v>0</v>
      </c>
      <c r="AC488" s="11" t="b">
        <f>IF(OR(H488=Локализация!$C$118,H488=5),4,IF(OR(H488=Локализация!$C$119,H488=4),2,IF(OR(H488=Локализация!$C$120,H488=3),0,IF(OR(H488=Локализация!$C$121,H488=2),-1,IF(OR(H488=Локализация!$C$122,H488=1),-2)))))</f>
        <v>0</v>
      </c>
      <c r="AD488" s="11" t="b">
        <f>IF(OR(I488=Локализация!$C$124,I488=5),-2,IF(OR(I488=Локализация!$C$125,I488=4),-1,IF(OR(I488=Локализация!$C$126,I488=3),0,IF(OR(I488=Локализация!$C$127,I488=2),2,IF(OR(I488=Локализация!$C$128,I488=1),4)))))</f>
        <v>0</v>
      </c>
      <c r="AE488" s="11" t="b">
        <f>IF(OR(J488=Локализация!$C$118,J488=5),4,IF(OR(J488=Локализация!$C$119,J488=4),2,IF(OR(J488=Локализация!$C$120,J488=3),0,IF(OR(J488=Локализация!$C$121,J488=2),-1,IF(OR(J488=Локализация!$C$122,J488=1),-2)))))</f>
        <v>0</v>
      </c>
      <c r="AF488" s="11" t="b">
        <f>IF(OR(K488=Локализация!$C$124,K488=5),-2,IF(OR(K488=Локализация!$C$125,K488=4),-1,IF(OR(K488=Локализация!$C$126,K488=3),0,IF(OR(K488=Локализация!$C$127,K488=2),2,IF(OR(K488=Локализация!$C$128,K488=1),4)))))</f>
        <v>0</v>
      </c>
      <c r="AG488" s="11" t="b">
        <f>IF(OR(L488=Локализация!$C$118,L488=5),4,IF(OR(L488=Локализация!$C$119,L488=4),2,IF(OR(L488=Локализация!$C$120,L488=3),0,IF(OR(L488=Локализация!$C$121,L488=2),-1,IF(OR(L488=Локализация!$C$122,L488=1),-2)))))</f>
        <v>0</v>
      </c>
      <c r="AH488" s="11" t="b">
        <f>IF(OR(M488=Локализация!$C$124,M488=5),-2,IF(OR(M488=Локализация!$C$125,M488=4),-1,IF(OR(M488=Локализация!$C$126,M488=3),0,IF(OR(M488=Локализация!$C$127,M488=2),2,IF(OR(M488=Локализация!$C$128,M488=1),4)))))</f>
        <v>0</v>
      </c>
      <c r="AI488" s="11" t="b">
        <f>IF(OR(N488=Локализация!$C$118,N488=5),4,IF(OR(N488=Локализация!$C$119,N488=4),2,IF(OR(N488=Локализация!$C$120,N488=3),0,IF(OR(N488=Локализация!$C$121,N488=2),-1,IF(OR(N488=Локализация!$C$122,N488=1),-2)))))</f>
        <v>0</v>
      </c>
      <c r="AJ488" s="11" t="b">
        <f>IF(OR(O488=Локализация!$C$124,O488=5),-2,IF(OR(O488=Локализация!$C$125,O488=4),-1,IF(OR(O488=Локализация!$C$126,O488=3),0,IF(OR(O488=Локализация!$C$127,O488=2),2,IF(OR(O488=Локализация!$C$128,O488=1),4)))))</f>
        <v>0</v>
      </c>
      <c r="AK488" s="11" t="b">
        <f>IF(OR(P488=Локализация!$C$118,P488=5),4,IF(OR(P488=Локализация!$C$119,P488=4),2,IF(OR(P488=Локализация!$C$120,P488=3),0,IF(OR(P488=Локализация!$C$121,P488=2),-1,IF(OR(P488=Локализация!$C$122,P488=1),-2)))))</f>
        <v>0</v>
      </c>
      <c r="AL488" s="11" t="b">
        <f>IF(OR(Q488=Локализация!$C$124,Q488=5),-2,IF(OR(Q488=Локализация!$C$125,Q488=4),-1,IF(OR(Q488=Локализация!$C$126,Q488=3),0,IF(OR(Q488=Локализация!$C$127,Q488=2),2,IF(OR(Q488=Локализация!$C$128,Q488=1),4)))))</f>
        <v>0</v>
      </c>
      <c r="AM488" s="11" t="b">
        <f>IF(OR(R488=Локализация!$C$118,R488=5),4,IF(OR(R488=Локализация!$C$119,R488=4),2,IF(OR(R488=Локализация!$C$120,R488=3),0,IF(OR(R488=Локализация!$C$121,R488=2),-1,IF(OR(R488=Локализация!$C$122,R488=1),-2)))))</f>
        <v>0</v>
      </c>
      <c r="AN488" s="11" t="b">
        <f>IF(OR(S488=Локализация!$C$124,S488=5),-2,IF(OR(S488=Локализация!$C$125,S488=4),-1,IF(OR(S488=Локализация!$C$126,S488=3),0,IF(OR(S488=Локализация!$C$127,S488=2),2,IF(OR(S488=Локализация!$C$128,S488=1),4)))))</f>
        <v>0</v>
      </c>
      <c r="AO488" s="11" t="b">
        <f>IF(OR(T488=Локализация!$C$118,T488=5),4,IF(OR(T488=Локализация!$C$119,T488=4),2,IF(OR(T488=Локализация!$C$120,T488=3),0,IF(OR(T488=Локализация!$C$121,T488=2),-1,IF(OR(T488=Локализация!$C$122,T488=1),-2)))))</f>
        <v>0</v>
      </c>
      <c r="AP488" s="11" t="b">
        <f>IF(OR(U488=Локализация!$C$124,U488=5),-2,IF(OR(U488=Локализация!$C$125,U488=4),-1,IF(OR(U488=Локализация!$C$126,U488=3),0,IF(OR(U488=Локализация!$C$127,U488=2),2,IF(OR(U488=Локализация!$C$128,U488=1),4)))))</f>
        <v>0</v>
      </c>
      <c r="AR488" s="11" t="str">
        <f t="shared" si="147"/>
        <v>ЛОЖЬЛОЖЬ</v>
      </c>
      <c r="AS488" s="11" t="str">
        <f t="shared" si="148"/>
        <v>ЛОЖЬЛОЖЬ</v>
      </c>
      <c r="AT488" s="11" t="str">
        <f t="shared" si="149"/>
        <v>ЛОЖЬЛОЖЬ</v>
      </c>
      <c r="AU488" s="11" t="str">
        <f t="shared" si="150"/>
        <v>ЛОЖЬЛОЖЬ</v>
      </c>
      <c r="AV488" s="11" t="str">
        <f t="shared" si="151"/>
        <v>ЛОЖЬЛОЖЬ</v>
      </c>
      <c r="AW488" s="11" t="str">
        <f t="shared" si="152"/>
        <v>ЛОЖЬЛОЖЬ</v>
      </c>
      <c r="AX488" s="11" t="str">
        <f t="shared" si="153"/>
        <v>ЛОЖЬЛОЖЬ</v>
      </c>
      <c r="AY488" s="11" t="str">
        <f t="shared" si="154"/>
        <v>ЛОЖЬЛОЖЬ</v>
      </c>
      <c r="AZ488" s="11" t="str">
        <f t="shared" si="155"/>
        <v>ЛОЖЬЛОЖЬ</v>
      </c>
      <c r="BA488" s="11" t="str">
        <f t="shared" si="156"/>
        <v>ЛОЖЬЛОЖЬ</v>
      </c>
      <c r="BC488" s="11" t="str">
        <f t="shared" si="157"/>
        <v/>
      </c>
      <c r="BD488" s="11" t="str">
        <f t="shared" si="158"/>
        <v/>
      </c>
      <c r="BE488" s="11" t="str">
        <f t="shared" si="159"/>
        <v/>
      </c>
      <c r="BF488" s="11" t="str">
        <f t="shared" si="160"/>
        <v/>
      </c>
      <c r="BG488" s="11" t="str">
        <f t="shared" si="161"/>
        <v/>
      </c>
      <c r="BH488" s="11" t="str">
        <f t="shared" si="162"/>
        <v/>
      </c>
      <c r="BI488" s="11" t="str">
        <f t="shared" si="163"/>
        <v/>
      </c>
      <c r="BJ488" s="11" t="str">
        <f t="shared" si="164"/>
        <v/>
      </c>
      <c r="BK488" s="11" t="str">
        <f t="shared" si="165"/>
        <v/>
      </c>
      <c r="BL488" s="11" t="str">
        <f t="shared" si="166"/>
        <v/>
      </c>
    </row>
    <row r="489" spans="23:64" x14ac:dyDescent="0.3">
      <c r="W489" s="11" t="b">
        <f>IF(OR(B489=Локализация!$C$118,B489=5),4,IF(OR(B489=Локализация!$C$119,B489=4),2,IF(OR(B489=Локализация!$C$120,B489=3),0,IF(OR(B489=Локализация!$C$121,B489=2),-1,IF(OR(B489=Локализация!$C$122,B489=1),-2)))))</f>
        <v>0</v>
      </c>
      <c r="X489" s="11" t="b">
        <f>IF(OR(C489=Локализация!$C$124,C489=5),-2,IF(OR(C489=Локализация!$C$125,C489=4),-1,IF(OR(C489=Локализация!$C$126,C489=3),0,IF(OR(C489=Локализация!$C$127,C489=2),2,IF(OR(C489=Локализация!$C$128,C489=1),4)))))</f>
        <v>0</v>
      </c>
      <c r="Y489" s="11" t="b">
        <f>IF(OR(D489=Локализация!$C$118,D489=5),4,IF(OR(D489=Локализация!$C$119,D489=4),2,IF(OR(D489=Локализация!$C$120,D489=3),0,IF(OR(D489=Локализация!$C$121,D489=2),-1,IF(OR(D489=Локализация!$C$122,D489=1),-2)))))</f>
        <v>0</v>
      </c>
      <c r="Z489" s="11" t="b">
        <f>IF(OR(E489=Локализация!$C$124,E489=5),-2,IF(OR(E489=Локализация!$C$125,E489=4),-1,IF(OR(E489=Локализация!$C$126,E489=3),0,IF(OR(E489=Локализация!$C$127,E489=2),2,IF(OR(E489=Локализация!$C$128,E489=1),4)))))</f>
        <v>0</v>
      </c>
      <c r="AA489" s="11" t="b">
        <f>IF(OR(F489=Локализация!$C$118,F489=5),4,IF(OR(F489=Локализация!$C$119,F489=4),2,IF(OR(F489=Локализация!$C$120,F489=3),0,IF(OR(F489=Локализация!$C$121,F489=2),-1,IF(OR(F489=Локализация!$C$122,F489=1),-2)))))</f>
        <v>0</v>
      </c>
      <c r="AB489" s="11" t="b">
        <f>IF(OR(G489=Локализация!$C$124,G489=5),-2,IF(OR(G489=Локализация!$C$125,G489=4),-1,IF(OR(G489=Локализация!$C$126,G489=3),0,IF(OR(G489=Локализация!$C$127,G489=2),2,IF(OR(G489=Локализация!$C$128,G489=1),4)))))</f>
        <v>0</v>
      </c>
      <c r="AC489" s="11" t="b">
        <f>IF(OR(H489=Локализация!$C$118,H489=5),4,IF(OR(H489=Локализация!$C$119,H489=4),2,IF(OR(H489=Локализация!$C$120,H489=3),0,IF(OR(H489=Локализация!$C$121,H489=2),-1,IF(OR(H489=Локализация!$C$122,H489=1),-2)))))</f>
        <v>0</v>
      </c>
      <c r="AD489" s="11" t="b">
        <f>IF(OR(I489=Локализация!$C$124,I489=5),-2,IF(OR(I489=Локализация!$C$125,I489=4),-1,IF(OR(I489=Локализация!$C$126,I489=3),0,IF(OR(I489=Локализация!$C$127,I489=2),2,IF(OR(I489=Локализация!$C$128,I489=1),4)))))</f>
        <v>0</v>
      </c>
      <c r="AE489" s="11" t="b">
        <f>IF(OR(J489=Локализация!$C$118,J489=5),4,IF(OR(J489=Локализация!$C$119,J489=4),2,IF(OR(J489=Локализация!$C$120,J489=3),0,IF(OR(J489=Локализация!$C$121,J489=2),-1,IF(OR(J489=Локализация!$C$122,J489=1),-2)))))</f>
        <v>0</v>
      </c>
      <c r="AF489" s="11" t="b">
        <f>IF(OR(K489=Локализация!$C$124,K489=5),-2,IF(OR(K489=Локализация!$C$125,K489=4),-1,IF(OR(K489=Локализация!$C$126,K489=3),0,IF(OR(K489=Локализация!$C$127,K489=2),2,IF(OR(K489=Локализация!$C$128,K489=1),4)))))</f>
        <v>0</v>
      </c>
      <c r="AG489" s="11" t="b">
        <f>IF(OR(L489=Локализация!$C$118,L489=5),4,IF(OR(L489=Локализация!$C$119,L489=4),2,IF(OR(L489=Локализация!$C$120,L489=3),0,IF(OR(L489=Локализация!$C$121,L489=2),-1,IF(OR(L489=Локализация!$C$122,L489=1),-2)))))</f>
        <v>0</v>
      </c>
      <c r="AH489" s="11" t="b">
        <f>IF(OR(M489=Локализация!$C$124,M489=5),-2,IF(OR(M489=Локализация!$C$125,M489=4),-1,IF(OR(M489=Локализация!$C$126,M489=3),0,IF(OR(M489=Локализация!$C$127,M489=2),2,IF(OR(M489=Локализация!$C$128,M489=1),4)))))</f>
        <v>0</v>
      </c>
      <c r="AI489" s="11" t="b">
        <f>IF(OR(N489=Локализация!$C$118,N489=5),4,IF(OR(N489=Локализация!$C$119,N489=4),2,IF(OR(N489=Локализация!$C$120,N489=3),0,IF(OR(N489=Локализация!$C$121,N489=2),-1,IF(OR(N489=Локализация!$C$122,N489=1),-2)))))</f>
        <v>0</v>
      </c>
      <c r="AJ489" s="11" t="b">
        <f>IF(OR(O489=Локализация!$C$124,O489=5),-2,IF(OR(O489=Локализация!$C$125,O489=4),-1,IF(OR(O489=Локализация!$C$126,O489=3),0,IF(OR(O489=Локализация!$C$127,O489=2),2,IF(OR(O489=Локализация!$C$128,O489=1),4)))))</f>
        <v>0</v>
      </c>
      <c r="AK489" s="11" t="b">
        <f>IF(OR(P489=Локализация!$C$118,P489=5),4,IF(OR(P489=Локализация!$C$119,P489=4),2,IF(OR(P489=Локализация!$C$120,P489=3),0,IF(OR(P489=Локализация!$C$121,P489=2),-1,IF(OR(P489=Локализация!$C$122,P489=1),-2)))))</f>
        <v>0</v>
      </c>
      <c r="AL489" s="11" t="b">
        <f>IF(OR(Q489=Локализация!$C$124,Q489=5),-2,IF(OR(Q489=Локализация!$C$125,Q489=4),-1,IF(OR(Q489=Локализация!$C$126,Q489=3),0,IF(OR(Q489=Локализация!$C$127,Q489=2),2,IF(OR(Q489=Локализация!$C$128,Q489=1),4)))))</f>
        <v>0</v>
      </c>
      <c r="AM489" s="11" t="b">
        <f>IF(OR(R489=Локализация!$C$118,R489=5),4,IF(OR(R489=Локализация!$C$119,R489=4),2,IF(OR(R489=Локализация!$C$120,R489=3),0,IF(OR(R489=Локализация!$C$121,R489=2),-1,IF(OR(R489=Локализация!$C$122,R489=1),-2)))))</f>
        <v>0</v>
      </c>
      <c r="AN489" s="11" t="b">
        <f>IF(OR(S489=Локализация!$C$124,S489=5),-2,IF(OR(S489=Локализация!$C$125,S489=4),-1,IF(OR(S489=Локализация!$C$126,S489=3),0,IF(OR(S489=Локализация!$C$127,S489=2),2,IF(OR(S489=Локализация!$C$128,S489=1),4)))))</f>
        <v>0</v>
      </c>
      <c r="AO489" s="11" t="b">
        <f>IF(OR(T489=Локализация!$C$118,T489=5),4,IF(OR(T489=Локализация!$C$119,T489=4),2,IF(OR(T489=Локализация!$C$120,T489=3),0,IF(OR(T489=Локализация!$C$121,T489=2),-1,IF(OR(T489=Локализация!$C$122,T489=1),-2)))))</f>
        <v>0</v>
      </c>
      <c r="AP489" s="11" t="b">
        <f>IF(OR(U489=Локализация!$C$124,U489=5),-2,IF(OR(U489=Локализация!$C$125,U489=4),-1,IF(OR(U489=Локализация!$C$126,U489=3),0,IF(OR(U489=Локализация!$C$127,U489=2),2,IF(OR(U489=Локализация!$C$128,U489=1),4)))))</f>
        <v>0</v>
      </c>
      <c r="AR489" s="11" t="str">
        <f t="shared" si="147"/>
        <v>ЛОЖЬЛОЖЬ</v>
      </c>
      <c r="AS489" s="11" t="str">
        <f t="shared" si="148"/>
        <v>ЛОЖЬЛОЖЬ</v>
      </c>
      <c r="AT489" s="11" t="str">
        <f t="shared" si="149"/>
        <v>ЛОЖЬЛОЖЬ</v>
      </c>
      <c r="AU489" s="11" t="str">
        <f t="shared" si="150"/>
        <v>ЛОЖЬЛОЖЬ</v>
      </c>
      <c r="AV489" s="11" t="str">
        <f t="shared" si="151"/>
        <v>ЛОЖЬЛОЖЬ</v>
      </c>
      <c r="AW489" s="11" t="str">
        <f t="shared" si="152"/>
        <v>ЛОЖЬЛОЖЬ</v>
      </c>
      <c r="AX489" s="11" t="str">
        <f t="shared" si="153"/>
        <v>ЛОЖЬЛОЖЬ</v>
      </c>
      <c r="AY489" s="11" t="str">
        <f t="shared" si="154"/>
        <v>ЛОЖЬЛОЖЬ</v>
      </c>
      <c r="AZ489" s="11" t="str">
        <f t="shared" si="155"/>
        <v>ЛОЖЬЛОЖЬ</v>
      </c>
      <c r="BA489" s="11" t="str">
        <f t="shared" si="156"/>
        <v>ЛОЖЬЛОЖЬ</v>
      </c>
      <c r="BC489" s="11" t="str">
        <f t="shared" si="157"/>
        <v/>
      </c>
      <c r="BD489" s="11" t="str">
        <f t="shared" si="158"/>
        <v/>
      </c>
      <c r="BE489" s="11" t="str">
        <f t="shared" si="159"/>
        <v/>
      </c>
      <c r="BF489" s="11" t="str">
        <f t="shared" si="160"/>
        <v/>
      </c>
      <c r="BG489" s="11" t="str">
        <f t="shared" si="161"/>
        <v/>
      </c>
      <c r="BH489" s="11" t="str">
        <f t="shared" si="162"/>
        <v/>
      </c>
      <c r="BI489" s="11" t="str">
        <f t="shared" si="163"/>
        <v/>
      </c>
      <c r="BJ489" s="11" t="str">
        <f t="shared" si="164"/>
        <v/>
      </c>
      <c r="BK489" s="11" t="str">
        <f t="shared" si="165"/>
        <v/>
      </c>
      <c r="BL489" s="11" t="str">
        <f t="shared" si="166"/>
        <v/>
      </c>
    </row>
    <row r="490" spans="23:64" x14ac:dyDescent="0.3">
      <c r="W490" s="11" t="b">
        <f>IF(OR(B490=Локализация!$C$118,B490=5),4,IF(OR(B490=Локализация!$C$119,B490=4),2,IF(OR(B490=Локализация!$C$120,B490=3),0,IF(OR(B490=Локализация!$C$121,B490=2),-1,IF(OR(B490=Локализация!$C$122,B490=1),-2)))))</f>
        <v>0</v>
      </c>
      <c r="X490" s="11" t="b">
        <f>IF(OR(C490=Локализация!$C$124,C490=5),-2,IF(OR(C490=Локализация!$C$125,C490=4),-1,IF(OR(C490=Локализация!$C$126,C490=3),0,IF(OR(C490=Локализация!$C$127,C490=2),2,IF(OR(C490=Локализация!$C$128,C490=1),4)))))</f>
        <v>0</v>
      </c>
      <c r="Y490" s="11" t="b">
        <f>IF(OR(D490=Локализация!$C$118,D490=5),4,IF(OR(D490=Локализация!$C$119,D490=4),2,IF(OR(D490=Локализация!$C$120,D490=3),0,IF(OR(D490=Локализация!$C$121,D490=2),-1,IF(OR(D490=Локализация!$C$122,D490=1),-2)))))</f>
        <v>0</v>
      </c>
      <c r="Z490" s="11" t="b">
        <f>IF(OR(E490=Локализация!$C$124,E490=5),-2,IF(OR(E490=Локализация!$C$125,E490=4),-1,IF(OR(E490=Локализация!$C$126,E490=3),0,IF(OR(E490=Локализация!$C$127,E490=2),2,IF(OR(E490=Локализация!$C$128,E490=1),4)))))</f>
        <v>0</v>
      </c>
      <c r="AA490" s="11" t="b">
        <f>IF(OR(F490=Локализация!$C$118,F490=5),4,IF(OR(F490=Локализация!$C$119,F490=4),2,IF(OR(F490=Локализация!$C$120,F490=3),0,IF(OR(F490=Локализация!$C$121,F490=2),-1,IF(OR(F490=Локализация!$C$122,F490=1),-2)))))</f>
        <v>0</v>
      </c>
      <c r="AB490" s="11" t="b">
        <f>IF(OR(G490=Локализация!$C$124,G490=5),-2,IF(OR(G490=Локализация!$C$125,G490=4),-1,IF(OR(G490=Локализация!$C$126,G490=3),0,IF(OR(G490=Локализация!$C$127,G490=2),2,IF(OR(G490=Локализация!$C$128,G490=1),4)))))</f>
        <v>0</v>
      </c>
      <c r="AC490" s="11" t="b">
        <f>IF(OR(H490=Локализация!$C$118,H490=5),4,IF(OR(H490=Локализация!$C$119,H490=4),2,IF(OR(H490=Локализация!$C$120,H490=3),0,IF(OR(H490=Локализация!$C$121,H490=2),-1,IF(OR(H490=Локализация!$C$122,H490=1),-2)))))</f>
        <v>0</v>
      </c>
      <c r="AD490" s="11" t="b">
        <f>IF(OR(I490=Локализация!$C$124,I490=5),-2,IF(OR(I490=Локализация!$C$125,I490=4),-1,IF(OR(I490=Локализация!$C$126,I490=3),0,IF(OR(I490=Локализация!$C$127,I490=2),2,IF(OR(I490=Локализация!$C$128,I490=1),4)))))</f>
        <v>0</v>
      </c>
      <c r="AE490" s="11" t="b">
        <f>IF(OR(J490=Локализация!$C$118,J490=5),4,IF(OR(J490=Локализация!$C$119,J490=4),2,IF(OR(J490=Локализация!$C$120,J490=3),0,IF(OR(J490=Локализация!$C$121,J490=2),-1,IF(OR(J490=Локализация!$C$122,J490=1),-2)))))</f>
        <v>0</v>
      </c>
      <c r="AF490" s="11" t="b">
        <f>IF(OR(K490=Локализация!$C$124,K490=5),-2,IF(OR(K490=Локализация!$C$125,K490=4),-1,IF(OR(K490=Локализация!$C$126,K490=3),0,IF(OR(K490=Локализация!$C$127,K490=2),2,IF(OR(K490=Локализация!$C$128,K490=1),4)))))</f>
        <v>0</v>
      </c>
      <c r="AG490" s="11" t="b">
        <f>IF(OR(L490=Локализация!$C$118,L490=5),4,IF(OR(L490=Локализация!$C$119,L490=4),2,IF(OR(L490=Локализация!$C$120,L490=3),0,IF(OR(L490=Локализация!$C$121,L490=2),-1,IF(OR(L490=Локализация!$C$122,L490=1),-2)))))</f>
        <v>0</v>
      </c>
      <c r="AH490" s="11" t="b">
        <f>IF(OR(M490=Локализация!$C$124,M490=5),-2,IF(OR(M490=Локализация!$C$125,M490=4),-1,IF(OR(M490=Локализация!$C$126,M490=3),0,IF(OR(M490=Локализация!$C$127,M490=2),2,IF(OR(M490=Локализация!$C$128,M490=1),4)))))</f>
        <v>0</v>
      </c>
      <c r="AI490" s="11" t="b">
        <f>IF(OR(N490=Локализация!$C$118,N490=5),4,IF(OR(N490=Локализация!$C$119,N490=4),2,IF(OR(N490=Локализация!$C$120,N490=3),0,IF(OR(N490=Локализация!$C$121,N490=2),-1,IF(OR(N490=Локализация!$C$122,N490=1),-2)))))</f>
        <v>0</v>
      </c>
      <c r="AJ490" s="11" t="b">
        <f>IF(OR(O490=Локализация!$C$124,O490=5),-2,IF(OR(O490=Локализация!$C$125,O490=4),-1,IF(OR(O490=Локализация!$C$126,O490=3),0,IF(OR(O490=Локализация!$C$127,O490=2),2,IF(OR(O490=Локализация!$C$128,O490=1),4)))))</f>
        <v>0</v>
      </c>
      <c r="AK490" s="11" t="b">
        <f>IF(OR(P490=Локализация!$C$118,P490=5),4,IF(OR(P490=Локализация!$C$119,P490=4),2,IF(OR(P490=Локализация!$C$120,P490=3),0,IF(OR(P490=Локализация!$C$121,P490=2),-1,IF(OR(P490=Локализация!$C$122,P490=1),-2)))))</f>
        <v>0</v>
      </c>
      <c r="AL490" s="11" t="b">
        <f>IF(OR(Q490=Локализация!$C$124,Q490=5),-2,IF(OR(Q490=Локализация!$C$125,Q490=4),-1,IF(OR(Q490=Локализация!$C$126,Q490=3),0,IF(OR(Q490=Локализация!$C$127,Q490=2),2,IF(OR(Q490=Локализация!$C$128,Q490=1),4)))))</f>
        <v>0</v>
      </c>
      <c r="AM490" s="11" t="b">
        <f>IF(OR(R490=Локализация!$C$118,R490=5),4,IF(OR(R490=Локализация!$C$119,R490=4),2,IF(OR(R490=Локализация!$C$120,R490=3),0,IF(OR(R490=Локализация!$C$121,R490=2),-1,IF(OR(R490=Локализация!$C$122,R490=1),-2)))))</f>
        <v>0</v>
      </c>
      <c r="AN490" s="11" t="b">
        <f>IF(OR(S490=Локализация!$C$124,S490=5),-2,IF(OR(S490=Локализация!$C$125,S490=4),-1,IF(OR(S490=Локализация!$C$126,S490=3),0,IF(OR(S490=Локализация!$C$127,S490=2),2,IF(OR(S490=Локализация!$C$128,S490=1),4)))))</f>
        <v>0</v>
      </c>
      <c r="AO490" s="11" t="b">
        <f>IF(OR(T490=Локализация!$C$118,T490=5),4,IF(OR(T490=Локализация!$C$119,T490=4),2,IF(OR(T490=Локализация!$C$120,T490=3),0,IF(OR(T490=Локализация!$C$121,T490=2),-1,IF(OR(T490=Локализация!$C$122,T490=1),-2)))))</f>
        <v>0</v>
      </c>
      <c r="AP490" s="11" t="b">
        <f>IF(OR(U490=Локализация!$C$124,U490=5),-2,IF(OR(U490=Локализация!$C$125,U490=4),-1,IF(OR(U490=Локализация!$C$126,U490=3),0,IF(OR(U490=Локализация!$C$127,U490=2),2,IF(OR(U490=Локализация!$C$128,U490=1),4)))))</f>
        <v>0</v>
      </c>
      <c r="AR490" s="11" t="str">
        <f t="shared" si="147"/>
        <v>ЛОЖЬЛОЖЬ</v>
      </c>
      <c r="AS490" s="11" t="str">
        <f t="shared" si="148"/>
        <v>ЛОЖЬЛОЖЬ</v>
      </c>
      <c r="AT490" s="11" t="str">
        <f t="shared" si="149"/>
        <v>ЛОЖЬЛОЖЬ</v>
      </c>
      <c r="AU490" s="11" t="str">
        <f t="shared" si="150"/>
        <v>ЛОЖЬЛОЖЬ</v>
      </c>
      <c r="AV490" s="11" t="str">
        <f t="shared" si="151"/>
        <v>ЛОЖЬЛОЖЬ</v>
      </c>
      <c r="AW490" s="11" t="str">
        <f t="shared" si="152"/>
        <v>ЛОЖЬЛОЖЬ</v>
      </c>
      <c r="AX490" s="11" t="str">
        <f t="shared" si="153"/>
        <v>ЛОЖЬЛОЖЬ</v>
      </c>
      <c r="AY490" s="11" t="str">
        <f t="shared" si="154"/>
        <v>ЛОЖЬЛОЖЬ</v>
      </c>
      <c r="AZ490" s="11" t="str">
        <f t="shared" si="155"/>
        <v>ЛОЖЬЛОЖЬ</v>
      </c>
      <c r="BA490" s="11" t="str">
        <f t="shared" si="156"/>
        <v>ЛОЖЬЛОЖЬ</v>
      </c>
      <c r="BC490" s="11" t="str">
        <f t="shared" si="157"/>
        <v/>
      </c>
      <c r="BD490" s="11" t="str">
        <f t="shared" si="158"/>
        <v/>
      </c>
      <c r="BE490" s="11" t="str">
        <f t="shared" si="159"/>
        <v/>
      </c>
      <c r="BF490" s="11" t="str">
        <f t="shared" si="160"/>
        <v/>
      </c>
      <c r="BG490" s="11" t="str">
        <f t="shared" si="161"/>
        <v/>
      </c>
      <c r="BH490" s="11" t="str">
        <f t="shared" si="162"/>
        <v/>
      </c>
      <c r="BI490" s="11" t="str">
        <f t="shared" si="163"/>
        <v/>
      </c>
      <c r="BJ490" s="11" t="str">
        <f t="shared" si="164"/>
        <v/>
      </c>
      <c r="BK490" s="11" t="str">
        <f t="shared" si="165"/>
        <v/>
      </c>
      <c r="BL490" s="11" t="str">
        <f t="shared" si="166"/>
        <v/>
      </c>
    </row>
    <row r="491" spans="23:64" x14ac:dyDescent="0.3">
      <c r="W491" s="11" t="b">
        <f>IF(OR(B491=Локализация!$C$118,B491=5),4,IF(OR(B491=Локализация!$C$119,B491=4),2,IF(OR(B491=Локализация!$C$120,B491=3),0,IF(OR(B491=Локализация!$C$121,B491=2),-1,IF(OR(B491=Локализация!$C$122,B491=1),-2)))))</f>
        <v>0</v>
      </c>
      <c r="X491" s="11" t="b">
        <f>IF(OR(C491=Локализация!$C$124,C491=5),-2,IF(OR(C491=Локализация!$C$125,C491=4),-1,IF(OR(C491=Локализация!$C$126,C491=3),0,IF(OR(C491=Локализация!$C$127,C491=2),2,IF(OR(C491=Локализация!$C$128,C491=1),4)))))</f>
        <v>0</v>
      </c>
      <c r="Y491" s="11" t="b">
        <f>IF(OR(D491=Локализация!$C$118,D491=5),4,IF(OR(D491=Локализация!$C$119,D491=4),2,IF(OR(D491=Локализация!$C$120,D491=3),0,IF(OR(D491=Локализация!$C$121,D491=2),-1,IF(OR(D491=Локализация!$C$122,D491=1),-2)))))</f>
        <v>0</v>
      </c>
      <c r="Z491" s="11" t="b">
        <f>IF(OR(E491=Локализация!$C$124,E491=5),-2,IF(OR(E491=Локализация!$C$125,E491=4),-1,IF(OR(E491=Локализация!$C$126,E491=3),0,IF(OR(E491=Локализация!$C$127,E491=2),2,IF(OR(E491=Локализация!$C$128,E491=1),4)))))</f>
        <v>0</v>
      </c>
      <c r="AA491" s="11" t="b">
        <f>IF(OR(F491=Локализация!$C$118,F491=5),4,IF(OR(F491=Локализация!$C$119,F491=4),2,IF(OR(F491=Локализация!$C$120,F491=3),0,IF(OR(F491=Локализация!$C$121,F491=2),-1,IF(OR(F491=Локализация!$C$122,F491=1),-2)))))</f>
        <v>0</v>
      </c>
      <c r="AB491" s="11" t="b">
        <f>IF(OR(G491=Локализация!$C$124,G491=5),-2,IF(OR(G491=Локализация!$C$125,G491=4),-1,IF(OR(G491=Локализация!$C$126,G491=3),0,IF(OR(G491=Локализация!$C$127,G491=2),2,IF(OR(G491=Локализация!$C$128,G491=1),4)))))</f>
        <v>0</v>
      </c>
      <c r="AC491" s="11" t="b">
        <f>IF(OR(H491=Локализация!$C$118,H491=5),4,IF(OR(H491=Локализация!$C$119,H491=4),2,IF(OR(H491=Локализация!$C$120,H491=3),0,IF(OR(H491=Локализация!$C$121,H491=2),-1,IF(OR(H491=Локализация!$C$122,H491=1),-2)))))</f>
        <v>0</v>
      </c>
      <c r="AD491" s="11" t="b">
        <f>IF(OR(I491=Локализация!$C$124,I491=5),-2,IF(OR(I491=Локализация!$C$125,I491=4),-1,IF(OR(I491=Локализация!$C$126,I491=3),0,IF(OR(I491=Локализация!$C$127,I491=2),2,IF(OR(I491=Локализация!$C$128,I491=1),4)))))</f>
        <v>0</v>
      </c>
      <c r="AE491" s="11" t="b">
        <f>IF(OR(J491=Локализация!$C$118,J491=5),4,IF(OR(J491=Локализация!$C$119,J491=4),2,IF(OR(J491=Локализация!$C$120,J491=3),0,IF(OR(J491=Локализация!$C$121,J491=2),-1,IF(OR(J491=Локализация!$C$122,J491=1),-2)))))</f>
        <v>0</v>
      </c>
      <c r="AF491" s="11" t="b">
        <f>IF(OR(K491=Локализация!$C$124,K491=5),-2,IF(OR(K491=Локализация!$C$125,K491=4),-1,IF(OR(K491=Локализация!$C$126,K491=3),0,IF(OR(K491=Локализация!$C$127,K491=2),2,IF(OR(K491=Локализация!$C$128,K491=1),4)))))</f>
        <v>0</v>
      </c>
      <c r="AG491" s="11" t="b">
        <f>IF(OR(L491=Локализация!$C$118,L491=5),4,IF(OR(L491=Локализация!$C$119,L491=4),2,IF(OR(L491=Локализация!$C$120,L491=3),0,IF(OR(L491=Локализация!$C$121,L491=2),-1,IF(OR(L491=Локализация!$C$122,L491=1),-2)))))</f>
        <v>0</v>
      </c>
      <c r="AH491" s="11" t="b">
        <f>IF(OR(M491=Локализация!$C$124,M491=5),-2,IF(OR(M491=Локализация!$C$125,M491=4),-1,IF(OR(M491=Локализация!$C$126,M491=3),0,IF(OR(M491=Локализация!$C$127,M491=2),2,IF(OR(M491=Локализация!$C$128,M491=1),4)))))</f>
        <v>0</v>
      </c>
      <c r="AI491" s="11" t="b">
        <f>IF(OR(N491=Локализация!$C$118,N491=5),4,IF(OR(N491=Локализация!$C$119,N491=4),2,IF(OR(N491=Локализация!$C$120,N491=3),0,IF(OR(N491=Локализация!$C$121,N491=2),-1,IF(OR(N491=Локализация!$C$122,N491=1),-2)))))</f>
        <v>0</v>
      </c>
      <c r="AJ491" s="11" t="b">
        <f>IF(OR(O491=Локализация!$C$124,O491=5),-2,IF(OR(O491=Локализация!$C$125,O491=4),-1,IF(OR(O491=Локализация!$C$126,O491=3),0,IF(OR(O491=Локализация!$C$127,O491=2),2,IF(OR(O491=Локализация!$C$128,O491=1),4)))))</f>
        <v>0</v>
      </c>
      <c r="AK491" s="11" t="b">
        <f>IF(OR(P491=Локализация!$C$118,P491=5),4,IF(OR(P491=Локализация!$C$119,P491=4),2,IF(OR(P491=Локализация!$C$120,P491=3),0,IF(OR(P491=Локализация!$C$121,P491=2),-1,IF(OR(P491=Локализация!$C$122,P491=1),-2)))))</f>
        <v>0</v>
      </c>
      <c r="AL491" s="11" t="b">
        <f>IF(OR(Q491=Локализация!$C$124,Q491=5),-2,IF(OR(Q491=Локализация!$C$125,Q491=4),-1,IF(OR(Q491=Локализация!$C$126,Q491=3),0,IF(OR(Q491=Локализация!$C$127,Q491=2),2,IF(OR(Q491=Локализация!$C$128,Q491=1),4)))))</f>
        <v>0</v>
      </c>
      <c r="AM491" s="11" t="b">
        <f>IF(OR(R491=Локализация!$C$118,R491=5),4,IF(OR(R491=Локализация!$C$119,R491=4),2,IF(OR(R491=Локализация!$C$120,R491=3),0,IF(OR(R491=Локализация!$C$121,R491=2),-1,IF(OR(R491=Локализация!$C$122,R491=1),-2)))))</f>
        <v>0</v>
      </c>
      <c r="AN491" s="11" t="b">
        <f>IF(OR(S491=Локализация!$C$124,S491=5),-2,IF(OR(S491=Локализация!$C$125,S491=4),-1,IF(OR(S491=Локализация!$C$126,S491=3),0,IF(OR(S491=Локализация!$C$127,S491=2),2,IF(OR(S491=Локализация!$C$128,S491=1),4)))))</f>
        <v>0</v>
      </c>
      <c r="AO491" s="11" t="b">
        <f>IF(OR(T491=Локализация!$C$118,T491=5),4,IF(OR(T491=Локализация!$C$119,T491=4),2,IF(OR(T491=Локализация!$C$120,T491=3),0,IF(OR(T491=Локализация!$C$121,T491=2),-1,IF(OR(T491=Локализация!$C$122,T491=1),-2)))))</f>
        <v>0</v>
      </c>
      <c r="AP491" s="11" t="b">
        <f>IF(OR(U491=Локализация!$C$124,U491=5),-2,IF(OR(U491=Локализация!$C$125,U491=4),-1,IF(OR(U491=Локализация!$C$126,U491=3),0,IF(OR(U491=Локализация!$C$127,U491=2),2,IF(OR(U491=Локализация!$C$128,U491=1),4)))))</f>
        <v>0</v>
      </c>
      <c r="AR491" s="11" t="str">
        <f t="shared" si="147"/>
        <v>ЛОЖЬЛОЖЬ</v>
      </c>
      <c r="AS491" s="11" t="str">
        <f t="shared" si="148"/>
        <v>ЛОЖЬЛОЖЬ</v>
      </c>
      <c r="AT491" s="11" t="str">
        <f t="shared" si="149"/>
        <v>ЛОЖЬЛОЖЬ</v>
      </c>
      <c r="AU491" s="11" t="str">
        <f t="shared" si="150"/>
        <v>ЛОЖЬЛОЖЬ</v>
      </c>
      <c r="AV491" s="11" t="str">
        <f t="shared" si="151"/>
        <v>ЛОЖЬЛОЖЬ</v>
      </c>
      <c r="AW491" s="11" t="str">
        <f t="shared" si="152"/>
        <v>ЛОЖЬЛОЖЬ</v>
      </c>
      <c r="AX491" s="11" t="str">
        <f t="shared" si="153"/>
        <v>ЛОЖЬЛОЖЬ</v>
      </c>
      <c r="AY491" s="11" t="str">
        <f t="shared" si="154"/>
        <v>ЛОЖЬЛОЖЬ</v>
      </c>
      <c r="AZ491" s="11" t="str">
        <f t="shared" si="155"/>
        <v>ЛОЖЬЛОЖЬ</v>
      </c>
      <c r="BA491" s="11" t="str">
        <f t="shared" si="156"/>
        <v>ЛОЖЬЛОЖЬ</v>
      </c>
      <c r="BC491" s="11" t="str">
        <f t="shared" si="157"/>
        <v/>
      </c>
      <c r="BD491" s="11" t="str">
        <f t="shared" si="158"/>
        <v/>
      </c>
      <c r="BE491" s="11" t="str">
        <f t="shared" si="159"/>
        <v/>
      </c>
      <c r="BF491" s="11" t="str">
        <f t="shared" si="160"/>
        <v/>
      </c>
      <c r="BG491" s="11" t="str">
        <f t="shared" si="161"/>
        <v/>
      </c>
      <c r="BH491" s="11" t="str">
        <f t="shared" si="162"/>
        <v/>
      </c>
      <c r="BI491" s="11" t="str">
        <f t="shared" si="163"/>
        <v/>
      </c>
      <c r="BJ491" s="11" t="str">
        <f t="shared" si="164"/>
        <v/>
      </c>
      <c r="BK491" s="11" t="str">
        <f t="shared" si="165"/>
        <v/>
      </c>
      <c r="BL491" s="11" t="str">
        <f t="shared" si="166"/>
        <v/>
      </c>
    </row>
    <row r="492" spans="23:64" x14ac:dyDescent="0.3">
      <c r="W492" s="11" t="b">
        <f>IF(OR(B492=Локализация!$C$118,B492=5),4,IF(OR(B492=Локализация!$C$119,B492=4),2,IF(OR(B492=Локализация!$C$120,B492=3),0,IF(OR(B492=Локализация!$C$121,B492=2),-1,IF(OR(B492=Локализация!$C$122,B492=1),-2)))))</f>
        <v>0</v>
      </c>
      <c r="X492" s="11" t="b">
        <f>IF(OR(C492=Локализация!$C$124,C492=5),-2,IF(OR(C492=Локализация!$C$125,C492=4),-1,IF(OR(C492=Локализация!$C$126,C492=3),0,IF(OR(C492=Локализация!$C$127,C492=2),2,IF(OR(C492=Локализация!$C$128,C492=1),4)))))</f>
        <v>0</v>
      </c>
      <c r="Y492" s="11" t="b">
        <f>IF(OR(D492=Локализация!$C$118,D492=5),4,IF(OR(D492=Локализация!$C$119,D492=4),2,IF(OR(D492=Локализация!$C$120,D492=3),0,IF(OR(D492=Локализация!$C$121,D492=2),-1,IF(OR(D492=Локализация!$C$122,D492=1),-2)))))</f>
        <v>0</v>
      </c>
      <c r="Z492" s="11" t="b">
        <f>IF(OR(E492=Локализация!$C$124,E492=5),-2,IF(OR(E492=Локализация!$C$125,E492=4),-1,IF(OR(E492=Локализация!$C$126,E492=3),0,IF(OR(E492=Локализация!$C$127,E492=2),2,IF(OR(E492=Локализация!$C$128,E492=1),4)))))</f>
        <v>0</v>
      </c>
      <c r="AA492" s="11" t="b">
        <f>IF(OR(F492=Локализация!$C$118,F492=5),4,IF(OR(F492=Локализация!$C$119,F492=4),2,IF(OR(F492=Локализация!$C$120,F492=3),0,IF(OR(F492=Локализация!$C$121,F492=2),-1,IF(OR(F492=Локализация!$C$122,F492=1),-2)))))</f>
        <v>0</v>
      </c>
      <c r="AB492" s="11" t="b">
        <f>IF(OR(G492=Локализация!$C$124,G492=5),-2,IF(OR(G492=Локализация!$C$125,G492=4),-1,IF(OR(G492=Локализация!$C$126,G492=3),0,IF(OR(G492=Локализация!$C$127,G492=2),2,IF(OR(G492=Локализация!$C$128,G492=1),4)))))</f>
        <v>0</v>
      </c>
      <c r="AC492" s="11" t="b">
        <f>IF(OR(H492=Локализация!$C$118,H492=5),4,IF(OR(H492=Локализация!$C$119,H492=4),2,IF(OR(H492=Локализация!$C$120,H492=3),0,IF(OR(H492=Локализация!$C$121,H492=2),-1,IF(OR(H492=Локализация!$C$122,H492=1),-2)))))</f>
        <v>0</v>
      </c>
      <c r="AD492" s="11" t="b">
        <f>IF(OR(I492=Локализация!$C$124,I492=5),-2,IF(OR(I492=Локализация!$C$125,I492=4),-1,IF(OR(I492=Локализация!$C$126,I492=3),0,IF(OR(I492=Локализация!$C$127,I492=2),2,IF(OR(I492=Локализация!$C$128,I492=1),4)))))</f>
        <v>0</v>
      </c>
      <c r="AE492" s="11" t="b">
        <f>IF(OR(J492=Локализация!$C$118,J492=5),4,IF(OR(J492=Локализация!$C$119,J492=4),2,IF(OR(J492=Локализация!$C$120,J492=3),0,IF(OR(J492=Локализация!$C$121,J492=2),-1,IF(OR(J492=Локализация!$C$122,J492=1),-2)))))</f>
        <v>0</v>
      </c>
      <c r="AF492" s="11" t="b">
        <f>IF(OR(K492=Локализация!$C$124,K492=5),-2,IF(OR(K492=Локализация!$C$125,K492=4),-1,IF(OR(K492=Локализация!$C$126,K492=3),0,IF(OR(K492=Локализация!$C$127,K492=2),2,IF(OR(K492=Локализация!$C$128,K492=1),4)))))</f>
        <v>0</v>
      </c>
      <c r="AG492" s="11" t="b">
        <f>IF(OR(L492=Локализация!$C$118,L492=5),4,IF(OR(L492=Локализация!$C$119,L492=4),2,IF(OR(L492=Локализация!$C$120,L492=3),0,IF(OR(L492=Локализация!$C$121,L492=2),-1,IF(OR(L492=Локализация!$C$122,L492=1),-2)))))</f>
        <v>0</v>
      </c>
      <c r="AH492" s="11" t="b">
        <f>IF(OR(M492=Локализация!$C$124,M492=5),-2,IF(OR(M492=Локализация!$C$125,M492=4),-1,IF(OR(M492=Локализация!$C$126,M492=3),0,IF(OR(M492=Локализация!$C$127,M492=2),2,IF(OR(M492=Локализация!$C$128,M492=1),4)))))</f>
        <v>0</v>
      </c>
      <c r="AI492" s="11" t="b">
        <f>IF(OR(N492=Локализация!$C$118,N492=5),4,IF(OR(N492=Локализация!$C$119,N492=4),2,IF(OR(N492=Локализация!$C$120,N492=3),0,IF(OR(N492=Локализация!$C$121,N492=2),-1,IF(OR(N492=Локализация!$C$122,N492=1),-2)))))</f>
        <v>0</v>
      </c>
      <c r="AJ492" s="11" t="b">
        <f>IF(OR(O492=Локализация!$C$124,O492=5),-2,IF(OR(O492=Локализация!$C$125,O492=4),-1,IF(OR(O492=Локализация!$C$126,O492=3),0,IF(OR(O492=Локализация!$C$127,O492=2),2,IF(OR(O492=Локализация!$C$128,O492=1),4)))))</f>
        <v>0</v>
      </c>
      <c r="AK492" s="11" t="b">
        <f>IF(OR(P492=Локализация!$C$118,P492=5),4,IF(OR(P492=Локализация!$C$119,P492=4),2,IF(OR(P492=Локализация!$C$120,P492=3),0,IF(OR(P492=Локализация!$C$121,P492=2),-1,IF(OR(P492=Локализация!$C$122,P492=1),-2)))))</f>
        <v>0</v>
      </c>
      <c r="AL492" s="11" t="b">
        <f>IF(OR(Q492=Локализация!$C$124,Q492=5),-2,IF(OR(Q492=Локализация!$C$125,Q492=4),-1,IF(OR(Q492=Локализация!$C$126,Q492=3),0,IF(OR(Q492=Локализация!$C$127,Q492=2),2,IF(OR(Q492=Локализация!$C$128,Q492=1),4)))))</f>
        <v>0</v>
      </c>
      <c r="AM492" s="11" t="b">
        <f>IF(OR(R492=Локализация!$C$118,R492=5),4,IF(OR(R492=Локализация!$C$119,R492=4),2,IF(OR(R492=Локализация!$C$120,R492=3),0,IF(OR(R492=Локализация!$C$121,R492=2),-1,IF(OR(R492=Локализация!$C$122,R492=1),-2)))))</f>
        <v>0</v>
      </c>
      <c r="AN492" s="11" t="b">
        <f>IF(OR(S492=Локализация!$C$124,S492=5),-2,IF(OR(S492=Локализация!$C$125,S492=4),-1,IF(OR(S492=Локализация!$C$126,S492=3),0,IF(OR(S492=Локализация!$C$127,S492=2),2,IF(OR(S492=Локализация!$C$128,S492=1),4)))))</f>
        <v>0</v>
      </c>
      <c r="AO492" s="11" t="b">
        <f>IF(OR(T492=Локализация!$C$118,T492=5),4,IF(OR(T492=Локализация!$C$119,T492=4),2,IF(OR(T492=Локализация!$C$120,T492=3),0,IF(OR(T492=Локализация!$C$121,T492=2),-1,IF(OR(T492=Локализация!$C$122,T492=1),-2)))))</f>
        <v>0</v>
      </c>
      <c r="AP492" s="11" t="b">
        <f>IF(OR(U492=Локализация!$C$124,U492=5),-2,IF(OR(U492=Локализация!$C$125,U492=4),-1,IF(OR(U492=Локализация!$C$126,U492=3),0,IF(OR(U492=Локализация!$C$127,U492=2),2,IF(OR(U492=Локализация!$C$128,U492=1),4)))))</f>
        <v>0</v>
      </c>
      <c r="AR492" s="11" t="str">
        <f t="shared" si="147"/>
        <v>ЛОЖЬЛОЖЬ</v>
      </c>
      <c r="AS492" s="11" t="str">
        <f t="shared" si="148"/>
        <v>ЛОЖЬЛОЖЬ</v>
      </c>
      <c r="AT492" s="11" t="str">
        <f t="shared" si="149"/>
        <v>ЛОЖЬЛОЖЬ</v>
      </c>
      <c r="AU492" s="11" t="str">
        <f t="shared" si="150"/>
        <v>ЛОЖЬЛОЖЬ</v>
      </c>
      <c r="AV492" s="11" t="str">
        <f t="shared" si="151"/>
        <v>ЛОЖЬЛОЖЬ</v>
      </c>
      <c r="AW492" s="11" t="str">
        <f t="shared" si="152"/>
        <v>ЛОЖЬЛОЖЬ</v>
      </c>
      <c r="AX492" s="11" t="str">
        <f t="shared" si="153"/>
        <v>ЛОЖЬЛОЖЬ</v>
      </c>
      <c r="AY492" s="11" t="str">
        <f t="shared" si="154"/>
        <v>ЛОЖЬЛОЖЬ</v>
      </c>
      <c r="AZ492" s="11" t="str">
        <f t="shared" si="155"/>
        <v>ЛОЖЬЛОЖЬ</v>
      </c>
      <c r="BA492" s="11" t="str">
        <f t="shared" si="156"/>
        <v>ЛОЖЬЛОЖЬ</v>
      </c>
      <c r="BC492" s="11" t="str">
        <f t="shared" si="157"/>
        <v/>
      </c>
      <c r="BD492" s="11" t="str">
        <f t="shared" si="158"/>
        <v/>
      </c>
      <c r="BE492" s="11" t="str">
        <f t="shared" si="159"/>
        <v/>
      </c>
      <c r="BF492" s="11" t="str">
        <f t="shared" si="160"/>
        <v/>
      </c>
      <c r="BG492" s="11" t="str">
        <f t="shared" si="161"/>
        <v/>
      </c>
      <c r="BH492" s="11" t="str">
        <f t="shared" si="162"/>
        <v/>
      </c>
      <c r="BI492" s="11" t="str">
        <f t="shared" si="163"/>
        <v/>
      </c>
      <c r="BJ492" s="11" t="str">
        <f t="shared" si="164"/>
        <v/>
      </c>
      <c r="BK492" s="11" t="str">
        <f t="shared" si="165"/>
        <v/>
      </c>
      <c r="BL492" s="11" t="str">
        <f t="shared" si="166"/>
        <v/>
      </c>
    </row>
    <row r="493" spans="23:64" x14ac:dyDescent="0.3">
      <c r="W493" s="11" t="b">
        <f>IF(OR(B493=Локализация!$C$118,B493=5),4,IF(OR(B493=Локализация!$C$119,B493=4),2,IF(OR(B493=Локализация!$C$120,B493=3),0,IF(OR(B493=Локализация!$C$121,B493=2),-1,IF(OR(B493=Локализация!$C$122,B493=1),-2)))))</f>
        <v>0</v>
      </c>
      <c r="X493" s="11" t="b">
        <f>IF(OR(C493=Локализация!$C$124,C493=5),-2,IF(OR(C493=Локализация!$C$125,C493=4),-1,IF(OR(C493=Локализация!$C$126,C493=3),0,IF(OR(C493=Локализация!$C$127,C493=2),2,IF(OR(C493=Локализация!$C$128,C493=1),4)))))</f>
        <v>0</v>
      </c>
      <c r="Y493" s="11" t="b">
        <f>IF(OR(D493=Локализация!$C$118,D493=5),4,IF(OR(D493=Локализация!$C$119,D493=4),2,IF(OR(D493=Локализация!$C$120,D493=3),0,IF(OR(D493=Локализация!$C$121,D493=2),-1,IF(OR(D493=Локализация!$C$122,D493=1),-2)))))</f>
        <v>0</v>
      </c>
      <c r="Z493" s="11" t="b">
        <f>IF(OR(E493=Локализация!$C$124,E493=5),-2,IF(OR(E493=Локализация!$C$125,E493=4),-1,IF(OR(E493=Локализация!$C$126,E493=3),0,IF(OR(E493=Локализация!$C$127,E493=2),2,IF(OR(E493=Локализация!$C$128,E493=1),4)))))</f>
        <v>0</v>
      </c>
      <c r="AA493" s="11" t="b">
        <f>IF(OR(F493=Локализация!$C$118,F493=5),4,IF(OR(F493=Локализация!$C$119,F493=4),2,IF(OR(F493=Локализация!$C$120,F493=3),0,IF(OR(F493=Локализация!$C$121,F493=2),-1,IF(OR(F493=Локализация!$C$122,F493=1),-2)))))</f>
        <v>0</v>
      </c>
      <c r="AB493" s="11" t="b">
        <f>IF(OR(G493=Локализация!$C$124,G493=5),-2,IF(OR(G493=Локализация!$C$125,G493=4),-1,IF(OR(G493=Локализация!$C$126,G493=3),0,IF(OR(G493=Локализация!$C$127,G493=2),2,IF(OR(G493=Локализация!$C$128,G493=1),4)))))</f>
        <v>0</v>
      </c>
      <c r="AC493" s="11" t="b">
        <f>IF(OR(H493=Локализация!$C$118,H493=5),4,IF(OR(H493=Локализация!$C$119,H493=4),2,IF(OR(H493=Локализация!$C$120,H493=3),0,IF(OR(H493=Локализация!$C$121,H493=2),-1,IF(OR(H493=Локализация!$C$122,H493=1),-2)))))</f>
        <v>0</v>
      </c>
      <c r="AD493" s="11" t="b">
        <f>IF(OR(I493=Локализация!$C$124,I493=5),-2,IF(OR(I493=Локализация!$C$125,I493=4),-1,IF(OR(I493=Локализация!$C$126,I493=3),0,IF(OR(I493=Локализация!$C$127,I493=2),2,IF(OR(I493=Локализация!$C$128,I493=1),4)))))</f>
        <v>0</v>
      </c>
      <c r="AE493" s="11" t="b">
        <f>IF(OR(J493=Локализация!$C$118,J493=5),4,IF(OR(J493=Локализация!$C$119,J493=4),2,IF(OR(J493=Локализация!$C$120,J493=3),0,IF(OR(J493=Локализация!$C$121,J493=2),-1,IF(OR(J493=Локализация!$C$122,J493=1),-2)))))</f>
        <v>0</v>
      </c>
      <c r="AF493" s="11" t="b">
        <f>IF(OR(K493=Локализация!$C$124,K493=5),-2,IF(OR(K493=Локализация!$C$125,K493=4),-1,IF(OR(K493=Локализация!$C$126,K493=3),0,IF(OR(K493=Локализация!$C$127,K493=2),2,IF(OR(K493=Локализация!$C$128,K493=1),4)))))</f>
        <v>0</v>
      </c>
      <c r="AG493" s="11" t="b">
        <f>IF(OR(L493=Локализация!$C$118,L493=5),4,IF(OR(L493=Локализация!$C$119,L493=4),2,IF(OR(L493=Локализация!$C$120,L493=3),0,IF(OR(L493=Локализация!$C$121,L493=2),-1,IF(OR(L493=Локализация!$C$122,L493=1),-2)))))</f>
        <v>0</v>
      </c>
      <c r="AH493" s="11" t="b">
        <f>IF(OR(M493=Локализация!$C$124,M493=5),-2,IF(OR(M493=Локализация!$C$125,M493=4),-1,IF(OR(M493=Локализация!$C$126,M493=3),0,IF(OR(M493=Локализация!$C$127,M493=2),2,IF(OR(M493=Локализация!$C$128,M493=1),4)))))</f>
        <v>0</v>
      </c>
      <c r="AI493" s="11" t="b">
        <f>IF(OR(N493=Локализация!$C$118,N493=5),4,IF(OR(N493=Локализация!$C$119,N493=4),2,IF(OR(N493=Локализация!$C$120,N493=3),0,IF(OR(N493=Локализация!$C$121,N493=2),-1,IF(OR(N493=Локализация!$C$122,N493=1),-2)))))</f>
        <v>0</v>
      </c>
      <c r="AJ493" s="11" t="b">
        <f>IF(OR(O493=Локализация!$C$124,O493=5),-2,IF(OR(O493=Локализация!$C$125,O493=4),-1,IF(OR(O493=Локализация!$C$126,O493=3),0,IF(OR(O493=Локализация!$C$127,O493=2),2,IF(OR(O493=Локализация!$C$128,O493=1),4)))))</f>
        <v>0</v>
      </c>
      <c r="AK493" s="11" t="b">
        <f>IF(OR(P493=Локализация!$C$118,P493=5),4,IF(OR(P493=Локализация!$C$119,P493=4),2,IF(OR(P493=Локализация!$C$120,P493=3),0,IF(OR(P493=Локализация!$C$121,P493=2),-1,IF(OR(P493=Локализация!$C$122,P493=1),-2)))))</f>
        <v>0</v>
      </c>
      <c r="AL493" s="11" t="b">
        <f>IF(OR(Q493=Локализация!$C$124,Q493=5),-2,IF(OR(Q493=Локализация!$C$125,Q493=4),-1,IF(OR(Q493=Локализация!$C$126,Q493=3),0,IF(OR(Q493=Локализация!$C$127,Q493=2),2,IF(OR(Q493=Локализация!$C$128,Q493=1),4)))))</f>
        <v>0</v>
      </c>
      <c r="AM493" s="11" t="b">
        <f>IF(OR(R493=Локализация!$C$118,R493=5),4,IF(OR(R493=Локализация!$C$119,R493=4),2,IF(OR(R493=Локализация!$C$120,R493=3),0,IF(OR(R493=Локализация!$C$121,R493=2),-1,IF(OR(R493=Локализация!$C$122,R493=1),-2)))))</f>
        <v>0</v>
      </c>
      <c r="AN493" s="11" t="b">
        <f>IF(OR(S493=Локализация!$C$124,S493=5),-2,IF(OR(S493=Локализация!$C$125,S493=4),-1,IF(OR(S493=Локализация!$C$126,S493=3),0,IF(OR(S493=Локализация!$C$127,S493=2),2,IF(OR(S493=Локализация!$C$128,S493=1),4)))))</f>
        <v>0</v>
      </c>
      <c r="AO493" s="11" t="b">
        <f>IF(OR(T493=Локализация!$C$118,T493=5),4,IF(OR(T493=Локализация!$C$119,T493=4),2,IF(OR(T493=Локализация!$C$120,T493=3),0,IF(OR(T493=Локализация!$C$121,T493=2),-1,IF(OR(T493=Локализация!$C$122,T493=1),-2)))))</f>
        <v>0</v>
      </c>
      <c r="AP493" s="11" t="b">
        <f>IF(OR(U493=Локализация!$C$124,U493=5),-2,IF(OR(U493=Локализация!$C$125,U493=4),-1,IF(OR(U493=Локализация!$C$126,U493=3),0,IF(OR(U493=Локализация!$C$127,U493=2),2,IF(OR(U493=Локализация!$C$128,U493=1),4)))))</f>
        <v>0</v>
      </c>
      <c r="AR493" s="11" t="str">
        <f t="shared" si="147"/>
        <v>ЛОЖЬЛОЖЬ</v>
      </c>
      <c r="AS493" s="11" t="str">
        <f t="shared" si="148"/>
        <v>ЛОЖЬЛОЖЬ</v>
      </c>
      <c r="AT493" s="11" t="str">
        <f t="shared" si="149"/>
        <v>ЛОЖЬЛОЖЬ</v>
      </c>
      <c r="AU493" s="11" t="str">
        <f t="shared" si="150"/>
        <v>ЛОЖЬЛОЖЬ</v>
      </c>
      <c r="AV493" s="11" t="str">
        <f t="shared" si="151"/>
        <v>ЛОЖЬЛОЖЬ</v>
      </c>
      <c r="AW493" s="11" t="str">
        <f t="shared" si="152"/>
        <v>ЛОЖЬЛОЖЬ</v>
      </c>
      <c r="AX493" s="11" t="str">
        <f t="shared" si="153"/>
        <v>ЛОЖЬЛОЖЬ</v>
      </c>
      <c r="AY493" s="11" t="str">
        <f t="shared" si="154"/>
        <v>ЛОЖЬЛОЖЬ</v>
      </c>
      <c r="AZ493" s="11" t="str">
        <f t="shared" si="155"/>
        <v>ЛОЖЬЛОЖЬ</v>
      </c>
      <c r="BA493" s="11" t="str">
        <f t="shared" si="156"/>
        <v>ЛОЖЬЛОЖЬ</v>
      </c>
      <c r="BC493" s="11" t="str">
        <f t="shared" si="157"/>
        <v/>
      </c>
      <c r="BD493" s="11" t="str">
        <f t="shared" si="158"/>
        <v/>
      </c>
      <c r="BE493" s="11" t="str">
        <f t="shared" si="159"/>
        <v/>
      </c>
      <c r="BF493" s="11" t="str">
        <f t="shared" si="160"/>
        <v/>
      </c>
      <c r="BG493" s="11" t="str">
        <f t="shared" si="161"/>
        <v/>
      </c>
      <c r="BH493" s="11" t="str">
        <f t="shared" si="162"/>
        <v/>
      </c>
      <c r="BI493" s="11" t="str">
        <f t="shared" si="163"/>
        <v/>
      </c>
      <c r="BJ493" s="11" t="str">
        <f t="shared" si="164"/>
        <v/>
      </c>
      <c r="BK493" s="11" t="str">
        <f t="shared" si="165"/>
        <v/>
      </c>
      <c r="BL493" s="11" t="str">
        <f t="shared" si="166"/>
        <v/>
      </c>
    </row>
    <row r="494" spans="23:64" x14ac:dyDescent="0.3">
      <c r="W494" s="11" t="b">
        <f>IF(OR(B494=Локализация!$C$118,B494=5),4,IF(OR(B494=Локализация!$C$119,B494=4),2,IF(OR(B494=Локализация!$C$120,B494=3),0,IF(OR(B494=Локализация!$C$121,B494=2),-1,IF(OR(B494=Локализация!$C$122,B494=1),-2)))))</f>
        <v>0</v>
      </c>
      <c r="X494" s="11" t="b">
        <f>IF(OR(C494=Локализация!$C$124,C494=5),-2,IF(OR(C494=Локализация!$C$125,C494=4),-1,IF(OR(C494=Локализация!$C$126,C494=3),0,IF(OR(C494=Локализация!$C$127,C494=2),2,IF(OR(C494=Локализация!$C$128,C494=1),4)))))</f>
        <v>0</v>
      </c>
      <c r="Y494" s="11" t="b">
        <f>IF(OR(D494=Локализация!$C$118,D494=5),4,IF(OR(D494=Локализация!$C$119,D494=4),2,IF(OR(D494=Локализация!$C$120,D494=3),0,IF(OR(D494=Локализация!$C$121,D494=2),-1,IF(OR(D494=Локализация!$C$122,D494=1),-2)))))</f>
        <v>0</v>
      </c>
      <c r="Z494" s="11" t="b">
        <f>IF(OR(E494=Локализация!$C$124,E494=5),-2,IF(OR(E494=Локализация!$C$125,E494=4),-1,IF(OR(E494=Локализация!$C$126,E494=3),0,IF(OR(E494=Локализация!$C$127,E494=2),2,IF(OR(E494=Локализация!$C$128,E494=1),4)))))</f>
        <v>0</v>
      </c>
      <c r="AA494" s="11" t="b">
        <f>IF(OR(F494=Локализация!$C$118,F494=5),4,IF(OR(F494=Локализация!$C$119,F494=4),2,IF(OR(F494=Локализация!$C$120,F494=3),0,IF(OR(F494=Локализация!$C$121,F494=2),-1,IF(OR(F494=Локализация!$C$122,F494=1),-2)))))</f>
        <v>0</v>
      </c>
      <c r="AB494" s="11" t="b">
        <f>IF(OR(G494=Локализация!$C$124,G494=5),-2,IF(OR(G494=Локализация!$C$125,G494=4),-1,IF(OR(G494=Локализация!$C$126,G494=3),0,IF(OR(G494=Локализация!$C$127,G494=2),2,IF(OR(G494=Локализация!$C$128,G494=1),4)))))</f>
        <v>0</v>
      </c>
      <c r="AC494" s="11" t="b">
        <f>IF(OR(H494=Локализация!$C$118,H494=5),4,IF(OR(H494=Локализация!$C$119,H494=4),2,IF(OR(H494=Локализация!$C$120,H494=3),0,IF(OR(H494=Локализация!$C$121,H494=2),-1,IF(OR(H494=Локализация!$C$122,H494=1),-2)))))</f>
        <v>0</v>
      </c>
      <c r="AD494" s="11" t="b">
        <f>IF(OR(I494=Локализация!$C$124,I494=5),-2,IF(OR(I494=Локализация!$C$125,I494=4),-1,IF(OR(I494=Локализация!$C$126,I494=3),0,IF(OR(I494=Локализация!$C$127,I494=2),2,IF(OR(I494=Локализация!$C$128,I494=1),4)))))</f>
        <v>0</v>
      </c>
      <c r="AE494" s="11" t="b">
        <f>IF(OR(J494=Локализация!$C$118,J494=5),4,IF(OR(J494=Локализация!$C$119,J494=4),2,IF(OR(J494=Локализация!$C$120,J494=3),0,IF(OR(J494=Локализация!$C$121,J494=2),-1,IF(OR(J494=Локализация!$C$122,J494=1),-2)))))</f>
        <v>0</v>
      </c>
      <c r="AF494" s="11" t="b">
        <f>IF(OR(K494=Локализация!$C$124,K494=5),-2,IF(OR(K494=Локализация!$C$125,K494=4),-1,IF(OR(K494=Локализация!$C$126,K494=3),0,IF(OR(K494=Локализация!$C$127,K494=2),2,IF(OR(K494=Локализация!$C$128,K494=1),4)))))</f>
        <v>0</v>
      </c>
      <c r="AG494" s="11" t="b">
        <f>IF(OR(L494=Локализация!$C$118,L494=5),4,IF(OR(L494=Локализация!$C$119,L494=4),2,IF(OR(L494=Локализация!$C$120,L494=3),0,IF(OR(L494=Локализация!$C$121,L494=2),-1,IF(OR(L494=Локализация!$C$122,L494=1),-2)))))</f>
        <v>0</v>
      </c>
      <c r="AH494" s="11" t="b">
        <f>IF(OR(M494=Локализация!$C$124,M494=5),-2,IF(OR(M494=Локализация!$C$125,M494=4),-1,IF(OR(M494=Локализация!$C$126,M494=3),0,IF(OR(M494=Локализация!$C$127,M494=2),2,IF(OR(M494=Локализация!$C$128,M494=1),4)))))</f>
        <v>0</v>
      </c>
      <c r="AI494" s="11" t="b">
        <f>IF(OR(N494=Локализация!$C$118,N494=5),4,IF(OR(N494=Локализация!$C$119,N494=4),2,IF(OR(N494=Локализация!$C$120,N494=3),0,IF(OR(N494=Локализация!$C$121,N494=2),-1,IF(OR(N494=Локализация!$C$122,N494=1),-2)))))</f>
        <v>0</v>
      </c>
      <c r="AJ494" s="11" t="b">
        <f>IF(OR(O494=Локализация!$C$124,O494=5),-2,IF(OR(O494=Локализация!$C$125,O494=4),-1,IF(OR(O494=Локализация!$C$126,O494=3),0,IF(OR(O494=Локализация!$C$127,O494=2),2,IF(OR(O494=Локализация!$C$128,O494=1),4)))))</f>
        <v>0</v>
      </c>
      <c r="AK494" s="11" t="b">
        <f>IF(OR(P494=Локализация!$C$118,P494=5),4,IF(OR(P494=Локализация!$C$119,P494=4),2,IF(OR(P494=Локализация!$C$120,P494=3),0,IF(OR(P494=Локализация!$C$121,P494=2),-1,IF(OR(P494=Локализация!$C$122,P494=1),-2)))))</f>
        <v>0</v>
      </c>
      <c r="AL494" s="11" t="b">
        <f>IF(OR(Q494=Локализация!$C$124,Q494=5),-2,IF(OR(Q494=Локализация!$C$125,Q494=4),-1,IF(OR(Q494=Локализация!$C$126,Q494=3),0,IF(OR(Q494=Локализация!$C$127,Q494=2),2,IF(OR(Q494=Локализация!$C$128,Q494=1),4)))))</f>
        <v>0</v>
      </c>
      <c r="AM494" s="11" t="b">
        <f>IF(OR(R494=Локализация!$C$118,R494=5),4,IF(OR(R494=Локализация!$C$119,R494=4),2,IF(OR(R494=Локализация!$C$120,R494=3),0,IF(OR(R494=Локализация!$C$121,R494=2),-1,IF(OR(R494=Локализация!$C$122,R494=1),-2)))))</f>
        <v>0</v>
      </c>
      <c r="AN494" s="11" t="b">
        <f>IF(OR(S494=Локализация!$C$124,S494=5),-2,IF(OR(S494=Локализация!$C$125,S494=4),-1,IF(OR(S494=Локализация!$C$126,S494=3),0,IF(OR(S494=Локализация!$C$127,S494=2),2,IF(OR(S494=Локализация!$C$128,S494=1),4)))))</f>
        <v>0</v>
      </c>
      <c r="AO494" s="11" t="b">
        <f>IF(OR(T494=Локализация!$C$118,T494=5),4,IF(OR(T494=Локализация!$C$119,T494=4),2,IF(OR(T494=Локализация!$C$120,T494=3),0,IF(OR(T494=Локализация!$C$121,T494=2),-1,IF(OR(T494=Локализация!$C$122,T494=1),-2)))))</f>
        <v>0</v>
      </c>
      <c r="AP494" s="11" t="b">
        <f>IF(OR(U494=Локализация!$C$124,U494=5),-2,IF(OR(U494=Локализация!$C$125,U494=4),-1,IF(OR(U494=Локализация!$C$126,U494=3),0,IF(OR(U494=Локализация!$C$127,U494=2),2,IF(OR(U494=Локализация!$C$128,U494=1),4)))))</f>
        <v>0</v>
      </c>
      <c r="AR494" s="11" t="str">
        <f t="shared" si="147"/>
        <v>ЛОЖЬЛОЖЬ</v>
      </c>
      <c r="AS494" s="11" t="str">
        <f t="shared" si="148"/>
        <v>ЛОЖЬЛОЖЬ</v>
      </c>
      <c r="AT494" s="11" t="str">
        <f t="shared" si="149"/>
        <v>ЛОЖЬЛОЖЬ</v>
      </c>
      <c r="AU494" s="11" t="str">
        <f t="shared" si="150"/>
        <v>ЛОЖЬЛОЖЬ</v>
      </c>
      <c r="AV494" s="11" t="str">
        <f t="shared" si="151"/>
        <v>ЛОЖЬЛОЖЬ</v>
      </c>
      <c r="AW494" s="11" t="str">
        <f t="shared" si="152"/>
        <v>ЛОЖЬЛОЖЬ</v>
      </c>
      <c r="AX494" s="11" t="str">
        <f t="shared" si="153"/>
        <v>ЛОЖЬЛОЖЬ</v>
      </c>
      <c r="AY494" s="11" t="str">
        <f t="shared" si="154"/>
        <v>ЛОЖЬЛОЖЬ</v>
      </c>
      <c r="AZ494" s="11" t="str">
        <f t="shared" si="155"/>
        <v>ЛОЖЬЛОЖЬ</v>
      </c>
      <c r="BA494" s="11" t="str">
        <f t="shared" si="156"/>
        <v>ЛОЖЬЛОЖЬ</v>
      </c>
      <c r="BC494" s="11" t="str">
        <f t="shared" si="157"/>
        <v/>
      </c>
      <c r="BD494" s="11" t="str">
        <f t="shared" si="158"/>
        <v/>
      </c>
      <c r="BE494" s="11" t="str">
        <f t="shared" si="159"/>
        <v/>
      </c>
      <c r="BF494" s="11" t="str">
        <f t="shared" si="160"/>
        <v/>
      </c>
      <c r="BG494" s="11" t="str">
        <f t="shared" si="161"/>
        <v/>
      </c>
      <c r="BH494" s="11" t="str">
        <f t="shared" si="162"/>
        <v/>
      </c>
      <c r="BI494" s="11" t="str">
        <f t="shared" si="163"/>
        <v/>
      </c>
      <c r="BJ494" s="11" t="str">
        <f t="shared" si="164"/>
        <v/>
      </c>
      <c r="BK494" s="11" t="str">
        <f t="shared" si="165"/>
        <v/>
      </c>
      <c r="BL494" s="11" t="str">
        <f t="shared" si="166"/>
        <v/>
      </c>
    </row>
    <row r="495" spans="23:64" x14ac:dyDescent="0.3">
      <c r="W495" s="11" t="b">
        <f>IF(OR(B495=Локализация!$C$118,B495=5),4,IF(OR(B495=Локализация!$C$119,B495=4),2,IF(OR(B495=Локализация!$C$120,B495=3),0,IF(OR(B495=Локализация!$C$121,B495=2),-1,IF(OR(B495=Локализация!$C$122,B495=1),-2)))))</f>
        <v>0</v>
      </c>
      <c r="X495" s="11" t="b">
        <f>IF(OR(C495=Локализация!$C$124,C495=5),-2,IF(OR(C495=Локализация!$C$125,C495=4),-1,IF(OR(C495=Локализация!$C$126,C495=3),0,IF(OR(C495=Локализация!$C$127,C495=2),2,IF(OR(C495=Локализация!$C$128,C495=1),4)))))</f>
        <v>0</v>
      </c>
      <c r="Y495" s="11" t="b">
        <f>IF(OR(D495=Локализация!$C$118,D495=5),4,IF(OR(D495=Локализация!$C$119,D495=4),2,IF(OR(D495=Локализация!$C$120,D495=3),0,IF(OR(D495=Локализация!$C$121,D495=2),-1,IF(OR(D495=Локализация!$C$122,D495=1),-2)))))</f>
        <v>0</v>
      </c>
      <c r="Z495" s="11" t="b">
        <f>IF(OR(E495=Локализация!$C$124,E495=5),-2,IF(OR(E495=Локализация!$C$125,E495=4),-1,IF(OR(E495=Локализация!$C$126,E495=3),0,IF(OR(E495=Локализация!$C$127,E495=2),2,IF(OR(E495=Локализация!$C$128,E495=1),4)))))</f>
        <v>0</v>
      </c>
      <c r="AA495" s="11" t="b">
        <f>IF(OR(F495=Локализация!$C$118,F495=5),4,IF(OR(F495=Локализация!$C$119,F495=4),2,IF(OR(F495=Локализация!$C$120,F495=3),0,IF(OR(F495=Локализация!$C$121,F495=2),-1,IF(OR(F495=Локализация!$C$122,F495=1),-2)))))</f>
        <v>0</v>
      </c>
      <c r="AB495" s="11" t="b">
        <f>IF(OR(G495=Локализация!$C$124,G495=5),-2,IF(OR(G495=Локализация!$C$125,G495=4),-1,IF(OR(G495=Локализация!$C$126,G495=3),0,IF(OR(G495=Локализация!$C$127,G495=2),2,IF(OR(G495=Локализация!$C$128,G495=1),4)))))</f>
        <v>0</v>
      </c>
      <c r="AC495" s="11" t="b">
        <f>IF(OR(H495=Локализация!$C$118,H495=5),4,IF(OR(H495=Локализация!$C$119,H495=4),2,IF(OR(H495=Локализация!$C$120,H495=3),0,IF(OR(H495=Локализация!$C$121,H495=2),-1,IF(OR(H495=Локализация!$C$122,H495=1),-2)))))</f>
        <v>0</v>
      </c>
      <c r="AD495" s="11" t="b">
        <f>IF(OR(I495=Локализация!$C$124,I495=5),-2,IF(OR(I495=Локализация!$C$125,I495=4),-1,IF(OR(I495=Локализация!$C$126,I495=3),0,IF(OR(I495=Локализация!$C$127,I495=2),2,IF(OR(I495=Локализация!$C$128,I495=1),4)))))</f>
        <v>0</v>
      </c>
      <c r="AE495" s="11" t="b">
        <f>IF(OR(J495=Локализация!$C$118,J495=5),4,IF(OR(J495=Локализация!$C$119,J495=4),2,IF(OR(J495=Локализация!$C$120,J495=3),0,IF(OR(J495=Локализация!$C$121,J495=2),-1,IF(OR(J495=Локализация!$C$122,J495=1),-2)))))</f>
        <v>0</v>
      </c>
      <c r="AF495" s="11" t="b">
        <f>IF(OR(K495=Локализация!$C$124,K495=5),-2,IF(OR(K495=Локализация!$C$125,K495=4),-1,IF(OR(K495=Локализация!$C$126,K495=3),0,IF(OR(K495=Локализация!$C$127,K495=2),2,IF(OR(K495=Локализация!$C$128,K495=1),4)))))</f>
        <v>0</v>
      </c>
      <c r="AG495" s="11" t="b">
        <f>IF(OR(L495=Локализация!$C$118,L495=5),4,IF(OR(L495=Локализация!$C$119,L495=4),2,IF(OR(L495=Локализация!$C$120,L495=3),0,IF(OR(L495=Локализация!$C$121,L495=2),-1,IF(OR(L495=Локализация!$C$122,L495=1),-2)))))</f>
        <v>0</v>
      </c>
      <c r="AH495" s="11" t="b">
        <f>IF(OR(M495=Локализация!$C$124,M495=5),-2,IF(OR(M495=Локализация!$C$125,M495=4),-1,IF(OR(M495=Локализация!$C$126,M495=3),0,IF(OR(M495=Локализация!$C$127,M495=2),2,IF(OR(M495=Локализация!$C$128,M495=1),4)))))</f>
        <v>0</v>
      </c>
      <c r="AI495" s="11" t="b">
        <f>IF(OR(N495=Локализация!$C$118,N495=5),4,IF(OR(N495=Локализация!$C$119,N495=4),2,IF(OR(N495=Локализация!$C$120,N495=3),0,IF(OR(N495=Локализация!$C$121,N495=2),-1,IF(OR(N495=Локализация!$C$122,N495=1),-2)))))</f>
        <v>0</v>
      </c>
      <c r="AJ495" s="11" t="b">
        <f>IF(OR(O495=Локализация!$C$124,O495=5),-2,IF(OR(O495=Локализация!$C$125,O495=4),-1,IF(OR(O495=Локализация!$C$126,O495=3),0,IF(OR(O495=Локализация!$C$127,O495=2),2,IF(OR(O495=Локализация!$C$128,O495=1),4)))))</f>
        <v>0</v>
      </c>
      <c r="AK495" s="11" t="b">
        <f>IF(OR(P495=Локализация!$C$118,P495=5),4,IF(OR(P495=Локализация!$C$119,P495=4),2,IF(OR(P495=Локализация!$C$120,P495=3),0,IF(OR(P495=Локализация!$C$121,P495=2),-1,IF(OR(P495=Локализация!$C$122,P495=1),-2)))))</f>
        <v>0</v>
      </c>
      <c r="AL495" s="11" t="b">
        <f>IF(OR(Q495=Локализация!$C$124,Q495=5),-2,IF(OR(Q495=Локализация!$C$125,Q495=4),-1,IF(OR(Q495=Локализация!$C$126,Q495=3),0,IF(OR(Q495=Локализация!$C$127,Q495=2),2,IF(OR(Q495=Локализация!$C$128,Q495=1),4)))))</f>
        <v>0</v>
      </c>
      <c r="AM495" s="11" t="b">
        <f>IF(OR(R495=Локализация!$C$118,R495=5),4,IF(OR(R495=Локализация!$C$119,R495=4),2,IF(OR(R495=Локализация!$C$120,R495=3),0,IF(OR(R495=Локализация!$C$121,R495=2),-1,IF(OR(R495=Локализация!$C$122,R495=1),-2)))))</f>
        <v>0</v>
      </c>
      <c r="AN495" s="11" t="b">
        <f>IF(OR(S495=Локализация!$C$124,S495=5),-2,IF(OR(S495=Локализация!$C$125,S495=4),-1,IF(OR(S495=Локализация!$C$126,S495=3),0,IF(OR(S495=Локализация!$C$127,S495=2),2,IF(OR(S495=Локализация!$C$128,S495=1),4)))))</f>
        <v>0</v>
      </c>
      <c r="AO495" s="11" t="b">
        <f>IF(OR(T495=Локализация!$C$118,T495=5),4,IF(OR(T495=Локализация!$C$119,T495=4),2,IF(OR(T495=Локализация!$C$120,T495=3),0,IF(OR(T495=Локализация!$C$121,T495=2),-1,IF(OR(T495=Локализация!$C$122,T495=1),-2)))))</f>
        <v>0</v>
      </c>
      <c r="AP495" s="11" t="b">
        <f>IF(OR(U495=Локализация!$C$124,U495=5),-2,IF(OR(U495=Локализация!$C$125,U495=4),-1,IF(OR(U495=Локализация!$C$126,U495=3),0,IF(OR(U495=Локализация!$C$127,U495=2),2,IF(OR(U495=Локализация!$C$128,U495=1),4)))))</f>
        <v>0</v>
      </c>
      <c r="AR495" s="11" t="str">
        <f t="shared" si="147"/>
        <v>ЛОЖЬЛОЖЬ</v>
      </c>
      <c r="AS495" s="11" t="str">
        <f t="shared" si="148"/>
        <v>ЛОЖЬЛОЖЬ</v>
      </c>
      <c r="AT495" s="11" t="str">
        <f t="shared" si="149"/>
        <v>ЛОЖЬЛОЖЬ</v>
      </c>
      <c r="AU495" s="11" t="str">
        <f t="shared" si="150"/>
        <v>ЛОЖЬЛОЖЬ</v>
      </c>
      <c r="AV495" s="11" t="str">
        <f t="shared" si="151"/>
        <v>ЛОЖЬЛОЖЬ</v>
      </c>
      <c r="AW495" s="11" t="str">
        <f t="shared" si="152"/>
        <v>ЛОЖЬЛОЖЬ</v>
      </c>
      <c r="AX495" s="11" t="str">
        <f t="shared" si="153"/>
        <v>ЛОЖЬЛОЖЬ</v>
      </c>
      <c r="AY495" s="11" t="str">
        <f t="shared" si="154"/>
        <v>ЛОЖЬЛОЖЬ</v>
      </c>
      <c r="AZ495" s="11" t="str">
        <f t="shared" si="155"/>
        <v>ЛОЖЬЛОЖЬ</v>
      </c>
      <c r="BA495" s="11" t="str">
        <f t="shared" si="156"/>
        <v>ЛОЖЬЛОЖЬ</v>
      </c>
      <c r="BC495" s="11" t="str">
        <f t="shared" si="157"/>
        <v/>
      </c>
      <c r="BD495" s="11" t="str">
        <f t="shared" si="158"/>
        <v/>
      </c>
      <c r="BE495" s="11" t="str">
        <f t="shared" si="159"/>
        <v/>
      </c>
      <c r="BF495" s="11" t="str">
        <f t="shared" si="160"/>
        <v/>
      </c>
      <c r="BG495" s="11" t="str">
        <f t="shared" si="161"/>
        <v/>
      </c>
      <c r="BH495" s="11" t="str">
        <f t="shared" si="162"/>
        <v/>
      </c>
      <c r="BI495" s="11" t="str">
        <f t="shared" si="163"/>
        <v/>
      </c>
      <c r="BJ495" s="11" t="str">
        <f t="shared" si="164"/>
        <v/>
      </c>
      <c r="BK495" s="11" t="str">
        <f t="shared" si="165"/>
        <v/>
      </c>
      <c r="BL495" s="11" t="str">
        <f t="shared" si="166"/>
        <v/>
      </c>
    </row>
    <row r="496" spans="23:64" x14ac:dyDescent="0.3">
      <c r="W496" s="11" t="b">
        <f>IF(OR(B496=Локализация!$C$118,B496=5),4,IF(OR(B496=Локализация!$C$119,B496=4),2,IF(OR(B496=Локализация!$C$120,B496=3),0,IF(OR(B496=Локализация!$C$121,B496=2),-1,IF(OR(B496=Локализация!$C$122,B496=1),-2)))))</f>
        <v>0</v>
      </c>
      <c r="X496" s="11" t="b">
        <f>IF(OR(C496=Локализация!$C$124,C496=5),-2,IF(OR(C496=Локализация!$C$125,C496=4),-1,IF(OR(C496=Локализация!$C$126,C496=3),0,IF(OR(C496=Локализация!$C$127,C496=2),2,IF(OR(C496=Локализация!$C$128,C496=1),4)))))</f>
        <v>0</v>
      </c>
      <c r="Y496" s="11" t="b">
        <f>IF(OR(D496=Локализация!$C$118,D496=5),4,IF(OR(D496=Локализация!$C$119,D496=4),2,IF(OR(D496=Локализация!$C$120,D496=3),0,IF(OR(D496=Локализация!$C$121,D496=2),-1,IF(OR(D496=Локализация!$C$122,D496=1),-2)))))</f>
        <v>0</v>
      </c>
      <c r="Z496" s="11" t="b">
        <f>IF(OR(E496=Локализация!$C$124,E496=5),-2,IF(OR(E496=Локализация!$C$125,E496=4),-1,IF(OR(E496=Локализация!$C$126,E496=3),0,IF(OR(E496=Локализация!$C$127,E496=2),2,IF(OR(E496=Локализация!$C$128,E496=1),4)))))</f>
        <v>0</v>
      </c>
      <c r="AA496" s="11" t="b">
        <f>IF(OR(F496=Локализация!$C$118,F496=5),4,IF(OR(F496=Локализация!$C$119,F496=4),2,IF(OR(F496=Локализация!$C$120,F496=3),0,IF(OR(F496=Локализация!$C$121,F496=2),-1,IF(OR(F496=Локализация!$C$122,F496=1),-2)))))</f>
        <v>0</v>
      </c>
      <c r="AB496" s="11" t="b">
        <f>IF(OR(G496=Локализация!$C$124,G496=5),-2,IF(OR(G496=Локализация!$C$125,G496=4),-1,IF(OR(G496=Локализация!$C$126,G496=3),0,IF(OR(G496=Локализация!$C$127,G496=2),2,IF(OR(G496=Локализация!$C$128,G496=1),4)))))</f>
        <v>0</v>
      </c>
      <c r="AC496" s="11" t="b">
        <f>IF(OR(H496=Локализация!$C$118,H496=5),4,IF(OR(H496=Локализация!$C$119,H496=4),2,IF(OR(H496=Локализация!$C$120,H496=3),0,IF(OR(H496=Локализация!$C$121,H496=2),-1,IF(OR(H496=Локализация!$C$122,H496=1),-2)))))</f>
        <v>0</v>
      </c>
      <c r="AD496" s="11" t="b">
        <f>IF(OR(I496=Локализация!$C$124,I496=5),-2,IF(OR(I496=Локализация!$C$125,I496=4),-1,IF(OR(I496=Локализация!$C$126,I496=3),0,IF(OR(I496=Локализация!$C$127,I496=2),2,IF(OR(I496=Локализация!$C$128,I496=1),4)))))</f>
        <v>0</v>
      </c>
      <c r="AE496" s="11" t="b">
        <f>IF(OR(J496=Локализация!$C$118,J496=5),4,IF(OR(J496=Локализация!$C$119,J496=4),2,IF(OR(J496=Локализация!$C$120,J496=3),0,IF(OR(J496=Локализация!$C$121,J496=2),-1,IF(OR(J496=Локализация!$C$122,J496=1),-2)))))</f>
        <v>0</v>
      </c>
      <c r="AF496" s="11" t="b">
        <f>IF(OR(K496=Локализация!$C$124,K496=5),-2,IF(OR(K496=Локализация!$C$125,K496=4),-1,IF(OR(K496=Локализация!$C$126,K496=3),0,IF(OR(K496=Локализация!$C$127,K496=2),2,IF(OR(K496=Локализация!$C$128,K496=1),4)))))</f>
        <v>0</v>
      </c>
      <c r="AG496" s="11" t="b">
        <f>IF(OR(L496=Локализация!$C$118,L496=5),4,IF(OR(L496=Локализация!$C$119,L496=4),2,IF(OR(L496=Локализация!$C$120,L496=3),0,IF(OR(L496=Локализация!$C$121,L496=2),-1,IF(OR(L496=Локализация!$C$122,L496=1),-2)))))</f>
        <v>0</v>
      </c>
      <c r="AH496" s="11" t="b">
        <f>IF(OR(M496=Локализация!$C$124,M496=5),-2,IF(OR(M496=Локализация!$C$125,M496=4),-1,IF(OR(M496=Локализация!$C$126,M496=3),0,IF(OR(M496=Локализация!$C$127,M496=2),2,IF(OR(M496=Локализация!$C$128,M496=1),4)))))</f>
        <v>0</v>
      </c>
      <c r="AI496" s="11" t="b">
        <f>IF(OR(N496=Локализация!$C$118,N496=5),4,IF(OR(N496=Локализация!$C$119,N496=4),2,IF(OR(N496=Локализация!$C$120,N496=3),0,IF(OR(N496=Локализация!$C$121,N496=2),-1,IF(OR(N496=Локализация!$C$122,N496=1),-2)))))</f>
        <v>0</v>
      </c>
      <c r="AJ496" s="11" t="b">
        <f>IF(OR(O496=Локализация!$C$124,O496=5),-2,IF(OR(O496=Локализация!$C$125,O496=4),-1,IF(OR(O496=Локализация!$C$126,O496=3),0,IF(OR(O496=Локализация!$C$127,O496=2),2,IF(OR(O496=Локализация!$C$128,O496=1),4)))))</f>
        <v>0</v>
      </c>
      <c r="AK496" s="11" t="b">
        <f>IF(OR(P496=Локализация!$C$118,P496=5),4,IF(OR(P496=Локализация!$C$119,P496=4),2,IF(OR(P496=Локализация!$C$120,P496=3),0,IF(OR(P496=Локализация!$C$121,P496=2),-1,IF(OR(P496=Локализация!$C$122,P496=1),-2)))))</f>
        <v>0</v>
      </c>
      <c r="AL496" s="11" t="b">
        <f>IF(OR(Q496=Локализация!$C$124,Q496=5),-2,IF(OR(Q496=Локализация!$C$125,Q496=4),-1,IF(OR(Q496=Локализация!$C$126,Q496=3),0,IF(OR(Q496=Локализация!$C$127,Q496=2),2,IF(OR(Q496=Локализация!$C$128,Q496=1),4)))))</f>
        <v>0</v>
      </c>
      <c r="AM496" s="11" t="b">
        <f>IF(OR(R496=Локализация!$C$118,R496=5),4,IF(OR(R496=Локализация!$C$119,R496=4),2,IF(OR(R496=Локализация!$C$120,R496=3),0,IF(OR(R496=Локализация!$C$121,R496=2),-1,IF(OR(R496=Локализация!$C$122,R496=1),-2)))))</f>
        <v>0</v>
      </c>
      <c r="AN496" s="11" t="b">
        <f>IF(OR(S496=Локализация!$C$124,S496=5),-2,IF(OR(S496=Локализация!$C$125,S496=4),-1,IF(OR(S496=Локализация!$C$126,S496=3),0,IF(OR(S496=Локализация!$C$127,S496=2),2,IF(OR(S496=Локализация!$C$128,S496=1),4)))))</f>
        <v>0</v>
      </c>
      <c r="AO496" s="11" t="b">
        <f>IF(OR(T496=Локализация!$C$118,T496=5),4,IF(OR(T496=Локализация!$C$119,T496=4),2,IF(OR(T496=Локализация!$C$120,T496=3),0,IF(OR(T496=Локализация!$C$121,T496=2),-1,IF(OR(T496=Локализация!$C$122,T496=1),-2)))))</f>
        <v>0</v>
      </c>
      <c r="AP496" s="11" t="b">
        <f>IF(OR(U496=Локализация!$C$124,U496=5),-2,IF(OR(U496=Локализация!$C$125,U496=4),-1,IF(OR(U496=Локализация!$C$126,U496=3),0,IF(OR(U496=Локализация!$C$127,U496=2),2,IF(OR(U496=Локализация!$C$128,U496=1),4)))))</f>
        <v>0</v>
      </c>
      <c r="AR496" s="11" t="str">
        <f t="shared" si="147"/>
        <v>ЛОЖЬЛОЖЬ</v>
      </c>
      <c r="AS496" s="11" t="str">
        <f t="shared" si="148"/>
        <v>ЛОЖЬЛОЖЬ</v>
      </c>
      <c r="AT496" s="11" t="str">
        <f t="shared" si="149"/>
        <v>ЛОЖЬЛОЖЬ</v>
      </c>
      <c r="AU496" s="11" t="str">
        <f t="shared" si="150"/>
        <v>ЛОЖЬЛОЖЬ</v>
      </c>
      <c r="AV496" s="11" t="str">
        <f t="shared" si="151"/>
        <v>ЛОЖЬЛОЖЬ</v>
      </c>
      <c r="AW496" s="11" t="str">
        <f t="shared" si="152"/>
        <v>ЛОЖЬЛОЖЬ</v>
      </c>
      <c r="AX496" s="11" t="str">
        <f t="shared" si="153"/>
        <v>ЛОЖЬЛОЖЬ</v>
      </c>
      <c r="AY496" s="11" t="str">
        <f t="shared" si="154"/>
        <v>ЛОЖЬЛОЖЬ</v>
      </c>
      <c r="AZ496" s="11" t="str">
        <f t="shared" si="155"/>
        <v>ЛОЖЬЛОЖЬ</v>
      </c>
      <c r="BA496" s="11" t="str">
        <f t="shared" si="156"/>
        <v>ЛОЖЬЛОЖЬ</v>
      </c>
      <c r="BC496" s="11" t="str">
        <f t="shared" si="157"/>
        <v/>
      </c>
      <c r="BD496" s="11" t="str">
        <f t="shared" si="158"/>
        <v/>
      </c>
      <c r="BE496" s="11" t="str">
        <f t="shared" si="159"/>
        <v/>
      </c>
      <c r="BF496" s="11" t="str">
        <f t="shared" si="160"/>
        <v/>
      </c>
      <c r="BG496" s="11" t="str">
        <f t="shared" si="161"/>
        <v/>
      </c>
      <c r="BH496" s="11" t="str">
        <f t="shared" si="162"/>
        <v/>
      </c>
      <c r="BI496" s="11" t="str">
        <f t="shared" si="163"/>
        <v/>
      </c>
      <c r="BJ496" s="11" t="str">
        <f t="shared" si="164"/>
        <v/>
      </c>
      <c r="BK496" s="11" t="str">
        <f t="shared" si="165"/>
        <v/>
      </c>
      <c r="BL496" s="11" t="str">
        <f t="shared" si="166"/>
        <v/>
      </c>
    </row>
    <row r="497" spans="23:64" x14ac:dyDescent="0.3">
      <c r="W497" s="11" t="b">
        <f>IF(OR(B497=Локализация!$C$118,B497=5),4,IF(OR(B497=Локализация!$C$119,B497=4),2,IF(OR(B497=Локализация!$C$120,B497=3),0,IF(OR(B497=Локализация!$C$121,B497=2),-1,IF(OR(B497=Локализация!$C$122,B497=1),-2)))))</f>
        <v>0</v>
      </c>
      <c r="X497" s="11" t="b">
        <f>IF(OR(C497=Локализация!$C$124,C497=5),-2,IF(OR(C497=Локализация!$C$125,C497=4),-1,IF(OR(C497=Локализация!$C$126,C497=3),0,IF(OR(C497=Локализация!$C$127,C497=2),2,IF(OR(C497=Локализация!$C$128,C497=1),4)))))</f>
        <v>0</v>
      </c>
      <c r="Y497" s="11" t="b">
        <f>IF(OR(D497=Локализация!$C$118,D497=5),4,IF(OR(D497=Локализация!$C$119,D497=4),2,IF(OR(D497=Локализация!$C$120,D497=3),0,IF(OR(D497=Локализация!$C$121,D497=2),-1,IF(OR(D497=Локализация!$C$122,D497=1),-2)))))</f>
        <v>0</v>
      </c>
      <c r="Z497" s="11" t="b">
        <f>IF(OR(E497=Локализация!$C$124,E497=5),-2,IF(OR(E497=Локализация!$C$125,E497=4),-1,IF(OR(E497=Локализация!$C$126,E497=3),0,IF(OR(E497=Локализация!$C$127,E497=2),2,IF(OR(E497=Локализация!$C$128,E497=1),4)))))</f>
        <v>0</v>
      </c>
      <c r="AA497" s="11" t="b">
        <f>IF(OR(F497=Локализация!$C$118,F497=5),4,IF(OR(F497=Локализация!$C$119,F497=4),2,IF(OR(F497=Локализация!$C$120,F497=3),0,IF(OR(F497=Локализация!$C$121,F497=2),-1,IF(OR(F497=Локализация!$C$122,F497=1),-2)))))</f>
        <v>0</v>
      </c>
      <c r="AB497" s="11" t="b">
        <f>IF(OR(G497=Локализация!$C$124,G497=5),-2,IF(OR(G497=Локализация!$C$125,G497=4),-1,IF(OR(G497=Локализация!$C$126,G497=3),0,IF(OR(G497=Локализация!$C$127,G497=2),2,IF(OR(G497=Локализация!$C$128,G497=1),4)))))</f>
        <v>0</v>
      </c>
      <c r="AC497" s="11" t="b">
        <f>IF(OR(H497=Локализация!$C$118,H497=5),4,IF(OR(H497=Локализация!$C$119,H497=4),2,IF(OR(H497=Локализация!$C$120,H497=3),0,IF(OR(H497=Локализация!$C$121,H497=2),-1,IF(OR(H497=Локализация!$C$122,H497=1),-2)))))</f>
        <v>0</v>
      </c>
      <c r="AD497" s="11" t="b">
        <f>IF(OR(I497=Локализация!$C$124,I497=5),-2,IF(OR(I497=Локализация!$C$125,I497=4),-1,IF(OR(I497=Локализация!$C$126,I497=3),0,IF(OR(I497=Локализация!$C$127,I497=2),2,IF(OR(I497=Локализация!$C$128,I497=1),4)))))</f>
        <v>0</v>
      </c>
      <c r="AE497" s="11" t="b">
        <f>IF(OR(J497=Локализация!$C$118,J497=5),4,IF(OR(J497=Локализация!$C$119,J497=4),2,IF(OR(J497=Локализация!$C$120,J497=3),0,IF(OR(J497=Локализация!$C$121,J497=2),-1,IF(OR(J497=Локализация!$C$122,J497=1),-2)))))</f>
        <v>0</v>
      </c>
      <c r="AF497" s="11" t="b">
        <f>IF(OR(K497=Локализация!$C$124,K497=5),-2,IF(OR(K497=Локализация!$C$125,K497=4),-1,IF(OR(K497=Локализация!$C$126,K497=3),0,IF(OR(K497=Локализация!$C$127,K497=2),2,IF(OR(K497=Локализация!$C$128,K497=1),4)))))</f>
        <v>0</v>
      </c>
      <c r="AG497" s="11" t="b">
        <f>IF(OR(L497=Локализация!$C$118,L497=5),4,IF(OR(L497=Локализация!$C$119,L497=4),2,IF(OR(L497=Локализация!$C$120,L497=3),0,IF(OR(L497=Локализация!$C$121,L497=2),-1,IF(OR(L497=Локализация!$C$122,L497=1),-2)))))</f>
        <v>0</v>
      </c>
      <c r="AH497" s="11" t="b">
        <f>IF(OR(M497=Локализация!$C$124,M497=5),-2,IF(OR(M497=Локализация!$C$125,M497=4),-1,IF(OR(M497=Локализация!$C$126,M497=3),0,IF(OR(M497=Локализация!$C$127,M497=2),2,IF(OR(M497=Локализация!$C$128,M497=1),4)))))</f>
        <v>0</v>
      </c>
      <c r="AI497" s="11" t="b">
        <f>IF(OR(N497=Локализация!$C$118,N497=5),4,IF(OR(N497=Локализация!$C$119,N497=4),2,IF(OR(N497=Локализация!$C$120,N497=3),0,IF(OR(N497=Локализация!$C$121,N497=2),-1,IF(OR(N497=Локализация!$C$122,N497=1),-2)))))</f>
        <v>0</v>
      </c>
      <c r="AJ497" s="11" t="b">
        <f>IF(OR(O497=Локализация!$C$124,O497=5),-2,IF(OR(O497=Локализация!$C$125,O497=4),-1,IF(OR(O497=Локализация!$C$126,O497=3),0,IF(OR(O497=Локализация!$C$127,O497=2),2,IF(OR(O497=Локализация!$C$128,O497=1),4)))))</f>
        <v>0</v>
      </c>
      <c r="AK497" s="11" t="b">
        <f>IF(OR(P497=Локализация!$C$118,P497=5),4,IF(OR(P497=Локализация!$C$119,P497=4),2,IF(OR(P497=Локализация!$C$120,P497=3),0,IF(OR(P497=Локализация!$C$121,P497=2),-1,IF(OR(P497=Локализация!$C$122,P497=1),-2)))))</f>
        <v>0</v>
      </c>
      <c r="AL497" s="11" t="b">
        <f>IF(OR(Q497=Локализация!$C$124,Q497=5),-2,IF(OR(Q497=Локализация!$C$125,Q497=4),-1,IF(OR(Q497=Локализация!$C$126,Q497=3),0,IF(OR(Q497=Локализация!$C$127,Q497=2),2,IF(OR(Q497=Локализация!$C$128,Q497=1),4)))))</f>
        <v>0</v>
      </c>
      <c r="AM497" s="11" t="b">
        <f>IF(OR(R497=Локализация!$C$118,R497=5),4,IF(OR(R497=Локализация!$C$119,R497=4),2,IF(OR(R497=Локализация!$C$120,R497=3),0,IF(OR(R497=Локализация!$C$121,R497=2),-1,IF(OR(R497=Локализация!$C$122,R497=1),-2)))))</f>
        <v>0</v>
      </c>
      <c r="AN497" s="11" t="b">
        <f>IF(OR(S497=Локализация!$C$124,S497=5),-2,IF(OR(S497=Локализация!$C$125,S497=4),-1,IF(OR(S497=Локализация!$C$126,S497=3),0,IF(OR(S497=Локализация!$C$127,S497=2),2,IF(OR(S497=Локализация!$C$128,S497=1),4)))))</f>
        <v>0</v>
      </c>
      <c r="AO497" s="11" t="b">
        <f>IF(OR(T497=Локализация!$C$118,T497=5),4,IF(OR(T497=Локализация!$C$119,T497=4),2,IF(OR(T497=Локализация!$C$120,T497=3),0,IF(OR(T497=Локализация!$C$121,T497=2),-1,IF(OR(T497=Локализация!$C$122,T497=1),-2)))))</f>
        <v>0</v>
      </c>
      <c r="AP497" s="11" t="b">
        <f>IF(OR(U497=Локализация!$C$124,U497=5),-2,IF(OR(U497=Локализация!$C$125,U497=4),-1,IF(OR(U497=Локализация!$C$126,U497=3),0,IF(OR(U497=Локализация!$C$127,U497=2),2,IF(OR(U497=Локализация!$C$128,U497=1),4)))))</f>
        <v>0</v>
      </c>
      <c r="AR497" s="11" t="str">
        <f t="shared" si="147"/>
        <v>ЛОЖЬЛОЖЬ</v>
      </c>
      <c r="AS497" s="11" t="str">
        <f t="shared" si="148"/>
        <v>ЛОЖЬЛОЖЬ</v>
      </c>
      <c r="AT497" s="11" t="str">
        <f t="shared" si="149"/>
        <v>ЛОЖЬЛОЖЬ</v>
      </c>
      <c r="AU497" s="11" t="str">
        <f t="shared" si="150"/>
        <v>ЛОЖЬЛОЖЬ</v>
      </c>
      <c r="AV497" s="11" t="str">
        <f t="shared" si="151"/>
        <v>ЛОЖЬЛОЖЬ</v>
      </c>
      <c r="AW497" s="11" t="str">
        <f t="shared" si="152"/>
        <v>ЛОЖЬЛОЖЬ</v>
      </c>
      <c r="AX497" s="11" t="str">
        <f t="shared" si="153"/>
        <v>ЛОЖЬЛОЖЬ</v>
      </c>
      <c r="AY497" s="11" t="str">
        <f t="shared" si="154"/>
        <v>ЛОЖЬЛОЖЬ</v>
      </c>
      <c r="AZ497" s="11" t="str">
        <f t="shared" si="155"/>
        <v>ЛОЖЬЛОЖЬ</v>
      </c>
      <c r="BA497" s="11" t="str">
        <f t="shared" si="156"/>
        <v>ЛОЖЬЛОЖЬ</v>
      </c>
      <c r="BC497" s="11" t="str">
        <f t="shared" si="157"/>
        <v/>
      </c>
      <c r="BD497" s="11" t="str">
        <f t="shared" si="158"/>
        <v/>
      </c>
      <c r="BE497" s="11" t="str">
        <f t="shared" si="159"/>
        <v/>
      </c>
      <c r="BF497" s="11" t="str">
        <f t="shared" si="160"/>
        <v/>
      </c>
      <c r="BG497" s="11" t="str">
        <f t="shared" si="161"/>
        <v/>
      </c>
      <c r="BH497" s="11" t="str">
        <f t="shared" si="162"/>
        <v/>
      </c>
      <c r="BI497" s="11" t="str">
        <f t="shared" si="163"/>
        <v/>
      </c>
      <c r="BJ497" s="11" t="str">
        <f t="shared" si="164"/>
        <v/>
      </c>
      <c r="BK497" s="11" t="str">
        <f t="shared" si="165"/>
        <v/>
      </c>
      <c r="BL497" s="11" t="str">
        <f t="shared" si="166"/>
        <v/>
      </c>
    </row>
    <row r="498" spans="23:64" x14ac:dyDescent="0.3">
      <c r="W498" s="11" t="b">
        <f>IF(OR(B498=Локализация!$C$118,B498=5),4,IF(OR(B498=Локализация!$C$119,B498=4),2,IF(OR(B498=Локализация!$C$120,B498=3),0,IF(OR(B498=Локализация!$C$121,B498=2),-1,IF(OR(B498=Локализация!$C$122,B498=1),-2)))))</f>
        <v>0</v>
      </c>
      <c r="X498" s="11" t="b">
        <f>IF(OR(C498=Локализация!$C$124,C498=5),-2,IF(OR(C498=Локализация!$C$125,C498=4),-1,IF(OR(C498=Локализация!$C$126,C498=3),0,IF(OR(C498=Локализация!$C$127,C498=2),2,IF(OR(C498=Локализация!$C$128,C498=1),4)))))</f>
        <v>0</v>
      </c>
      <c r="Y498" s="11" t="b">
        <f>IF(OR(D498=Локализация!$C$118,D498=5),4,IF(OR(D498=Локализация!$C$119,D498=4),2,IF(OR(D498=Локализация!$C$120,D498=3),0,IF(OR(D498=Локализация!$C$121,D498=2),-1,IF(OR(D498=Локализация!$C$122,D498=1),-2)))))</f>
        <v>0</v>
      </c>
      <c r="Z498" s="11" t="b">
        <f>IF(OR(E498=Локализация!$C$124,E498=5),-2,IF(OR(E498=Локализация!$C$125,E498=4),-1,IF(OR(E498=Локализация!$C$126,E498=3),0,IF(OR(E498=Локализация!$C$127,E498=2),2,IF(OR(E498=Локализация!$C$128,E498=1),4)))))</f>
        <v>0</v>
      </c>
      <c r="AA498" s="11" t="b">
        <f>IF(OR(F498=Локализация!$C$118,F498=5),4,IF(OR(F498=Локализация!$C$119,F498=4),2,IF(OR(F498=Локализация!$C$120,F498=3),0,IF(OR(F498=Локализация!$C$121,F498=2),-1,IF(OR(F498=Локализация!$C$122,F498=1),-2)))))</f>
        <v>0</v>
      </c>
      <c r="AB498" s="11" t="b">
        <f>IF(OR(G498=Локализация!$C$124,G498=5),-2,IF(OR(G498=Локализация!$C$125,G498=4),-1,IF(OR(G498=Локализация!$C$126,G498=3),0,IF(OR(G498=Локализация!$C$127,G498=2),2,IF(OR(G498=Локализация!$C$128,G498=1),4)))))</f>
        <v>0</v>
      </c>
      <c r="AC498" s="11" t="b">
        <f>IF(OR(H498=Локализация!$C$118,H498=5),4,IF(OR(H498=Локализация!$C$119,H498=4),2,IF(OR(H498=Локализация!$C$120,H498=3),0,IF(OR(H498=Локализация!$C$121,H498=2),-1,IF(OR(H498=Локализация!$C$122,H498=1),-2)))))</f>
        <v>0</v>
      </c>
      <c r="AD498" s="11" t="b">
        <f>IF(OR(I498=Локализация!$C$124,I498=5),-2,IF(OR(I498=Локализация!$C$125,I498=4),-1,IF(OR(I498=Локализация!$C$126,I498=3),0,IF(OR(I498=Локализация!$C$127,I498=2),2,IF(OR(I498=Локализация!$C$128,I498=1),4)))))</f>
        <v>0</v>
      </c>
      <c r="AE498" s="11" t="b">
        <f>IF(OR(J498=Локализация!$C$118,J498=5),4,IF(OR(J498=Локализация!$C$119,J498=4),2,IF(OR(J498=Локализация!$C$120,J498=3),0,IF(OR(J498=Локализация!$C$121,J498=2),-1,IF(OR(J498=Локализация!$C$122,J498=1),-2)))))</f>
        <v>0</v>
      </c>
      <c r="AF498" s="11" t="b">
        <f>IF(OR(K498=Локализация!$C$124,K498=5),-2,IF(OR(K498=Локализация!$C$125,K498=4),-1,IF(OR(K498=Локализация!$C$126,K498=3),0,IF(OR(K498=Локализация!$C$127,K498=2),2,IF(OR(K498=Локализация!$C$128,K498=1),4)))))</f>
        <v>0</v>
      </c>
      <c r="AG498" s="11" t="b">
        <f>IF(OR(L498=Локализация!$C$118,L498=5),4,IF(OR(L498=Локализация!$C$119,L498=4),2,IF(OR(L498=Локализация!$C$120,L498=3),0,IF(OR(L498=Локализация!$C$121,L498=2),-1,IF(OR(L498=Локализация!$C$122,L498=1),-2)))))</f>
        <v>0</v>
      </c>
      <c r="AH498" s="11" t="b">
        <f>IF(OR(M498=Локализация!$C$124,M498=5),-2,IF(OR(M498=Локализация!$C$125,M498=4),-1,IF(OR(M498=Локализация!$C$126,M498=3),0,IF(OR(M498=Локализация!$C$127,M498=2),2,IF(OR(M498=Локализация!$C$128,M498=1),4)))))</f>
        <v>0</v>
      </c>
      <c r="AI498" s="11" t="b">
        <f>IF(OR(N498=Локализация!$C$118,N498=5),4,IF(OR(N498=Локализация!$C$119,N498=4),2,IF(OR(N498=Локализация!$C$120,N498=3),0,IF(OR(N498=Локализация!$C$121,N498=2),-1,IF(OR(N498=Локализация!$C$122,N498=1),-2)))))</f>
        <v>0</v>
      </c>
      <c r="AJ498" s="11" t="b">
        <f>IF(OR(O498=Локализация!$C$124,O498=5),-2,IF(OR(O498=Локализация!$C$125,O498=4),-1,IF(OR(O498=Локализация!$C$126,O498=3),0,IF(OR(O498=Локализация!$C$127,O498=2),2,IF(OR(O498=Локализация!$C$128,O498=1),4)))))</f>
        <v>0</v>
      </c>
      <c r="AK498" s="11" t="b">
        <f>IF(OR(P498=Локализация!$C$118,P498=5),4,IF(OR(P498=Локализация!$C$119,P498=4),2,IF(OR(P498=Локализация!$C$120,P498=3),0,IF(OR(P498=Локализация!$C$121,P498=2),-1,IF(OR(P498=Локализация!$C$122,P498=1),-2)))))</f>
        <v>0</v>
      </c>
      <c r="AL498" s="11" t="b">
        <f>IF(OR(Q498=Локализация!$C$124,Q498=5),-2,IF(OR(Q498=Локализация!$C$125,Q498=4),-1,IF(OR(Q498=Локализация!$C$126,Q498=3),0,IF(OR(Q498=Локализация!$C$127,Q498=2),2,IF(OR(Q498=Локализация!$C$128,Q498=1),4)))))</f>
        <v>0</v>
      </c>
      <c r="AM498" s="11" t="b">
        <f>IF(OR(R498=Локализация!$C$118,R498=5),4,IF(OR(R498=Локализация!$C$119,R498=4),2,IF(OR(R498=Локализация!$C$120,R498=3),0,IF(OR(R498=Локализация!$C$121,R498=2),-1,IF(OR(R498=Локализация!$C$122,R498=1),-2)))))</f>
        <v>0</v>
      </c>
      <c r="AN498" s="11" t="b">
        <f>IF(OR(S498=Локализация!$C$124,S498=5),-2,IF(OR(S498=Локализация!$C$125,S498=4),-1,IF(OR(S498=Локализация!$C$126,S498=3),0,IF(OR(S498=Локализация!$C$127,S498=2),2,IF(OR(S498=Локализация!$C$128,S498=1),4)))))</f>
        <v>0</v>
      </c>
      <c r="AO498" s="11" t="b">
        <f>IF(OR(T498=Локализация!$C$118,T498=5),4,IF(OR(T498=Локализация!$C$119,T498=4),2,IF(OR(T498=Локализация!$C$120,T498=3),0,IF(OR(T498=Локализация!$C$121,T498=2),-1,IF(OR(T498=Локализация!$C$122,T498=1),-2)))))</f>
        <v>0</v>
      </c>
      <c r="AP498" s="11" t="b">
        <f>IF(OR(U498=Локализация!$C$124,U498=5),-2,IF(OR(U498=Локализация!$C$125,U498=4),-1,IF(OR(U498=Локализация!$C$126,U498=3),0,IF(OR(U498=Локализация!$C$127,U498=2),2,IF(OR(U498=Локализация!$C$128,U498=1),4)))))</f>
        <v>0</v>
      </c>
      <c r="AR498" s="11" t="str">
        <f t="shared" si="147"/>
        <v>ЛОЖЬЛОЖЬ</v>
      </c>
      <c r="AS498" s="11" t="str">
        <f t="shared" si="148"/>
        <v>ЛОЖЬЛОЖЬ</v>
      </c>
      <c r="AT498" s="11" t="str">
        <f t="shared" si="149"/>
        <v>ЛОЖЬЛОЖЬ</v>
      </c>
      <c r="AU498" s="11" t="str">
        <f t="shared" si="150"/>
        <v>ЛОЖЬЛОЖЬ</v>
      </c>
      <c r="AV498" s="11" t="str">
        <f t="shared" si="151"/>
        <v>ЛОЖЬЛОЖЬ</v>
      </c>
      <c r="AW498" s="11" t="str">
        <f t="shared" si="152"/>
        <v>ЛОЖЬЛОЖЬ</v>
      </c>
      <c r="AX498" s="11" t="str">
        <f t="shared" si="153"/>
        <v>ЛОЖЬЛОЖЬ</v>
      </c>
      <c r="AY498" s="11" t="str">
        <f t="shared" si="154"/>
        <v>ЛОЖЬЛОЖЬ</v>
      </c>
      <c r="AZ498" s="11" t="str">
        <f t="shared" si="155"/>
        <v>ЛОЖЬЛОЖЬ</v>
      </c>
      <c r="BA498" s="11" t="str">
        <f t="shared" si="156"/>
        <v>ЛОЖЬЛОЖЬ</v>
      </c>
      <c r="BC498" s="11" t="str">
        <f t="shared" si="157"/>
        <v/>
      </c>
      <c r="BD498" s="11" t="str">
        <f t="shared" si="158"/>
        <v/>
      </c>
      <c r="BE498" s="11" t="str">
        <f t="shared" si="159"/>
        <v/>
      </c>
      <c r="BF498" s="11" t="str">
        <f t="shared" si="160"/>
        <v/>
      </c>
      <c r="BG498" s="11" t="str">
        <f t="shared" si="161"/>
        <v/>
      </c>
      <c r="BH498" s="11" t="str">
        <f t="shared" si="162"/>
        <v/>
      </c>
      <c r="BI498" s="11" t="str">
        <f t="shared" si="163"/>
        <v/>
      </c>
      <c r="BJ498" s="11" t="str">
        <f t="shared" si="164"/>
        <v/>
      </c>
      <c r="BK498" s="11" t="str">
        <f t="shared" si="165"/>
        <v/>
      </c>
      <c r="BL498" s="11" t="str">
        <f t="shared" si="166"/>
        <v/>
      </c>
    </row>
    <row r="499" spans="23:64" x14ac:dyDescent="0.3">
      <c r="W499" s="11" t="b">
        <f>IF(OR(B499=Локализация!$C$118,B499=5),4,IF(OR(B499=Локализация!$C$119,B499=4),2,IF(OR(B499=Локализация!$C$120,B499=3),0,IF(OR(B499=Локализация!$C$121,B499=2),-1,IF(OR(B499=Локализация!$C$122,B499=1),-2)))))</f>
        <v>0</v>
      </c>
      <c r="X499" s="11" t="b">
        <f>IF(OR(C499=Локализация!$C$124,C499=5),-2,IF(OR(C499=Локализация!$C$125,C499=4),-1,IF(OR(C499=Локализация!$C$126,C499=3),0,IF(OR(C499=Локализация!$C$127,C499=2),2,IF(OR(C499=Локализация!$C$128,C499=1),4)))))</f>
        <v>0</v>
      </c>
      <c r="Y499" s="11" t="b">
        <f>IF(OR(D499=Локализация!$C$118,D499=5),4,IF(OR(D499=Локализация!$C$119,D499=4),2,IF(OR(D499=Локализация!$C$120,D499=3),0,IF(OR(D499=Локализация!$C$121,D499=2),-1,IF(OR(D499=Локализация!$C$122,D499=1),-2)))))</f>
        <v>0</v>
      </c>
      <c r="Z499" s="11" t="b">
        <f>IF(OR(E499=Локализация!$C$124,E499=5),-2,IF(OR(E499=Локализация!$C$125,E499=4),-1,IF(OR(E499=Локализация!$C$126,E499=3),0,IF(OR(E499=Локализация!$C$127,E499=2),2,IF(OR(E499=Локализация!$C$128,E499=1),4)))))</f>
        <v>0</v>
      </c>
      <c r="AA499" s="11" t="b">
        <f>IF(OR(F499=Локализация!$C$118,F499=5),4,IF(OR(F499=Локализация!$C$119,F499=4),2,IF(OR(F499=Локализация!$C$120,F499=3),0,IF(OR(F499=Локализация!$C$121,F499=2),-1,IF(OR(F499=Локализация!$C$122,F499=1),-2)))))</f>
        <v>0</v>
      </c>
      <c r="AB499" s="11" t="b">
        <f>IF(OR(G499=Локализация!$C$124,G499=5),-2,IF(OR(G499=Локализация!$C$125,G499=4),-1,IF(OR(G499=Локализация!$C$126,G499=3),0,IF(OR(G499=Локализация!$C$127,G499=2),2,IF(OR(G499=Локализация!$C$128,G499=1),4)))))</f>
        <v>0</v>
      </c>
      <c r="AC499" s="11" t="b">
        <f>IF(OR(H499=Локализация!$C$118,H499=5),4,IF(OR(H499=Локализация!$C$119,H499=4),2,IF(OR(H499=Локализация!$C$120,H499=3),0,IF(OR(H499=Локализация!$C$121,H499=2),-1,IF(OR(H499=Локализация!$C$122,H499=1),-2)))))</f>
        <v>0</v>
      </c>
      <c r="AD499" s="11" t="b">
        <f>IF(OR(I499=Локализация!$C$124,I499=5),-2,IF(OR(I499=Локализация!$C$125,I499=4),-1,IF(OR(I499=Локализация!$C$126,I499=3),0,IF(OR(I499=Локализация!$C$127,I499=2),2,IF(OR(I499=Локализация!$C$128,I499=1),4)))))</f>
        <v>0</v>
      </c>
      <c r="AE499" s="11" t="b">
        <f>IF(OR(J499=Локализация!$C$118,J499=5),4,IF(OR(J499=Локализация!$C$119,J499=4),2,IF(OR(J499=Локализация!$C$120,J499=3),0,IF(OR(J499=Локализация!$C$121,J499=2),-1,IF(OR(J499=Локализация!$C$122,J499=1),-2)))))</f>
        <v>0</v>
      </c>
      <c r="AF499" s="11" t="b">
        <f>IF(OR(K499=Локализация!$C$124,K499=5),-2,IF(OR(K499=Локализация!$C$125,K499=4),-1,IF(OR(K499=Локализация!$C$126,K499=3),0,IF(OR(K499=Локализация!$C$127,K499=2),2,IF(OR(K499=Локализация!$C$128,K499=1),4)))))</f>
        <v>0</v>
      </c>
      <c r="AG499" s="11" t="b">
        <f>IF(OR(L499=Локализация!$C$118,L499=5),4,IF(OR(L499=Локализация!$C$119,L499=4),2,IF(OR(L499=Локализация!$C$120,L499=3),0,IF(OR(L499=Локализация!$C$121,L499=2),-1,IF(OR(L499=Локализация!$C$122,L499=1),-2)))))</f>
        <v>0</v>
      </c>
      <c r="AH499" s="11" t="b">
        <f>IF(OR(M499=Локализация!$C$124,M499=5),-2,IF(OR(M499=Локализация!$C$125,M499=4),-1,IF(OR(M499=Локализация!$C$126,M499=3),0,IF(OR(M499=Локализация!$C$127,M499=2),2,IF(OR(M499=Локализация!$C$128,M499=1),4)))))</f>
        <v>0</v>
      </c>
      <c r="AI499" s="11" t="b">
        <f>IF(OR(N499=Локализация!$C$118,N499=5),4,IF(OR(N499=Локализация!$C$119,N499=4),2,IF(OR(N499=Локализация!$C$120,N499=3),0,IF(OR(N499=Локализация!$C$121,N499=2),-1,IF(OR(N499=Локализация!$C$122,N499=1),-2)))))</f>
        <v>0</v>
      </c>
      <c r="AJ499" s="11" t="b">
        <f>IF(OR(O499=Локализация!$C$124,O499=5),-2,IF(OR(O499=Локализация!$C$125,O499=4),-1,IF(OR(O499=Локализация!$C$126,O499=3),0,IF(OR(O499=Локализация!$C$127,O499=2),2,IF(OR(O499=Локализация!$C$128,O499=1),4)))))</f>
        <v>0</v>
      </c>
      <c r="AK499" s="11" t="b">
        <f>IF(OR(P499=Локализация!$C$118,P499=5),4,IF(OR(P499=Локализация!$C$119,P499=4),2,IF(OR(P499=Локализация!$C$120,P499=3),0,IF(OR(P499=Локализация!$C$121,P499=2),-1,IF(OR(P499=Локализация!$C$122,P499=1),-2)))))</f>
        <v>0</v>
      </c>
      <c r="AL499" s="11" t="b">
        <f>IF(OR(Q499=Локализация!$C$124,Q499=5),-2,IF(OR(Q499=Локализация!$C$125,Q499=4),-1,IF(OR(Q499=Локализация!$C$126,Q499=3),0,IF(OR(Q499=Локализация!$C$127,Q499=2),2,IF(OR(Q499=Локализация!$C$128,Q499=1),4)))))</f>
        <v>0</v>
      </c>
      <c r="AM499" s="11" t="b">
        <f>IF(OR(R499=Локализация!$C$118,R499=5),4,IF(OR(R499=Локализация!$C$119,R499=4),2,IF(OR(R499=Локализация!$C$120,R499=3),0,IF(OR(R499=Локализация!$C$121,R499=2),-1,IF(OR(R499=Локализация!$C$122,R499=1),-2)))))</f>
        <v>0</v>
      </c>
      <c r="AN499" s="11" t="b">
        <f>IF(OR(S499=Локализация!$C$124,S499=5),-2,IF(OR(S499=Локализация!$C$125,S499=4),-1,IF(OR(S499=Локализация!$C$126,S499=3),0,IF(OR(S499=Локализация!$C$127,S499=2),2,IF(OR(S499=Локализация!$C$128,S499=1),4)))))</f>
        <v>0</v>
      </c>
      <c r="AO499" s="11" t="b">
        <f>IF(OR(T499=Локализация!$C$118,T499=5),4,IF(OR(T499=Локализация!$C$119,T499=4),2,IF(OR(T499=Локализация!$C$120,T499=3),0,IF(OR(T499=Локализация!$C$121,T499=2),-1,IF(OR(T499=Локализация!$C$122,T499=1),-2)))))</f>
        <v>0</v>
      </c>
      <c r="AP499" s="11" t="b">
        <f>IF(OR(U499=Локализация!$C$124,U499=5),-2,IF(OR(U499=Локализация!$C$125,U499=4),-1,IF(OR(U499=Локализация!$C$126,U499=3),0,IF(OR(U499=Локализация!$C$127,U499=2),2,IF(OR(U499=Локализация!$C$128,U499=1),4)))))</f>
        <v>0</v>
      </c>
      <c r="AR499" s="11" t="str">
        <f t="shared" si="147"/>
        <v>ЛОЖЬЛОЖЬ</v>
      </c>
      <c r="AS499" s="11" t="str">
        <f t="shared" si="148"/>
        <v>ЛОЖЬЛОЖЬ</v>
      </c>
      <c r="AT499" s="11" t="str">
        <f t="shared" si="149"/>
        <v>ЛОЖЬЛОЖЬ</v>
      </c>
      <c r="AU499" s="11" t="str">
        <f t="shared" si="150"/>
        <v>ЛОЖЬЛОЖЬ</v>
      </c>
      <c r="AV499" s="11" t="str">
        <f t="shared" si="151"/>
        <v>ЛОЖЬЛОЖЬ</v>
      </c>
      <c r="AW499" s="11" t="str">
        <f t="shared" si="152"/>
        <v>ЛОЖЬЛОЖЬ</v>
      </c>
      <c r="AX499" s="11" t="str">
        <f t="shared" si="153"/>
        <v>ЛОЖЬЛОЖЬ</v>
      </c>
      <c r="AY499" s="11" t="str">
        <f t="shared" si="154"/>
        <v>ЛОЖЬЛОЖЬ</v>
      </c>
      <c r="AZ499" s="11" t="str">
        <f t="shared" si="155"/>
        <v>ЛОЖЬЛОЖЬ</v>
      </c>
      <c r="BA499" s="11" t="str">
        <f t="shared" si="156"/>
        <v>ЛОЖЬЛОЖЬ</v>
      </c>
      <c r="BC499" s="11" t="str">
        <f t="shared" si="157"/>
        <v/>
      </c>
      <c r="BD499" s="11" t="str">
        <f t="shared" si="158"/>
        <v/>
      </c>
      <c r="BE499" s="11" t="str">
        <f t="shared" si="159"/>
        <v/>
      </c>
      <c r="BF499" s="11" t="str">
        <f t="shared" si="160"/>
        <v/>
      </c>
      <c r="BG499" s="11" t="str">
        <f t="shared" si="161"/>
        <v/>
      </c>
      <c r="BH499" s="11" t="str">
        <f t="shared" si="162"/>
        <v/>
      </c>
      <c r="BI499" s="11" t="str">
        <f t="shared" si="163"/>
        <v/>
      </c>
      <c r="BJ499" s="11" t="str">
        <f t="shared" si="164"/>
        <v/>
      </c>
      <c r="BK499" s="11" t="str">
        <f t="shared" si="165"/>
        <v/>
      </c>
      <c r="BL499" s="11" t="str">
        <f t="shared" si="166"/>
        <v/>
      </c>
    </row>
    <row r="500" spans="23:64" x14ac:dyDescent="0.3">
      <c r="W500" s="11" t="b">
        <f>IF(OR(B500=Локализация!$C$118,B500=5),4,IF(OR(B500=Локализация!$C$119,B500=4),2,IF(OR(B500=Локализация!$C$120,B500=3),0,IF(OR(B500=Локализация!$C$121,B500=2),-1,IF(OR(B500=Локализация!$C$122,B500=1),-2)))))</f>
        <v>0</v>
      </c>
      <c r="X500" s="11" t="b">
        <f>IF(OR(C500=Локализация!$C$124,C500=5),-2,IF(OR(C500=Локализация!$C$125,C500=4),-1,IF(OR(C500=Локализация!$C$126,C500=3),0,IF(OR(C500=Локализация!$C$127,C500=2),2,IF(OR(C500=Локализация!$C$128,C500=1),4)))))</f>
        <v>0</v>
      </c>
      <c r="Y500" s="11" t="b">
        <f>IF(OR(D500=Локализация!$C$118,D500=5),4,IF(OR(D500=Локализация!$C$119,D500=4),2,IF(OR(D500=Локализация!$C$120,D500=3),0,IF(OR(D500=Локализация!$C$121,D500=2),-1,IF(OR(D500=Локализация!$C$122,D500=1),-2)))))</f>
        <v>0</v>
      </c>
      <c r="Z500" s="11" t="b">
        <f>IF(OR(E500=Локализация!$C$124,E500=5),-2,IF(OR(E500=Локализация!$C$125,E500=4),-1,IF(OR(E500=Локализация!$C$126,E500=3),0,IF(OR(E500=Локализация!$C$127,E500=2),2,IF(OR(E500=Локализация!$C$128,E500=1),4)))))</f>
        <v>0</v>
      </c>
      <c r="AA500" s="11" t="b">
        <f>IF(OR(F500=Локализация!$C$118,F500=5),4,IF(OR(F500=Локализация!$C$119,F500=4),2,IF(OR(F500=Локализация!$C$120,F500=3),0,IF(OR(F500=Локализация!$C$121,F500=2),-1,IF(OR(F500=Локализация!$C$122,F500=1),-2)))))</f>
        <v>0</v>
      </c>
      <c r="AB500" s="11" t="b">
        <f>IF(OR(G500=Локализация!$C$124,G500=5),-2,IF(OR(G500=Локализация!$C$125,G500=4),-1,IF(OR(G500=Локализация!$C$126,G500=3),0,IF(OR(G500=Локализация!$C$127,G500=2),2,IF(OR(G500=Локализация!$C$128,G500=1),4)))))</f>
        <v>0</v>
      </c>
      <c r="AC500" s="11" t="b">
        <f>IF(OR(H500=Локализация!$C$118,H500=5),4,IF(OR(H500=Локализация!$C$119,H500=4),2,IF(OR(H500=Локализация!$C$120,H500=3),0,IF(OR(H500=Локализация!$C$121,H500=2),-1,IF(OR(H500=Локализация!$C$122,H500=1),-2)))))</f>
        <v>0</v>
      </c>
      <c r="AD500" s="11" t="b">
        <f>IF(OR(I500=Локализация!$C$124,I500=5),-2,IF(OR(I500=Локализация!$C$125,I500=4),-1,IF(OR(I500=Локализация!$C$126,I500=3),0,IF(OR(I500=Локализация!$C$127,I500=2),2,IF(OR(I500=Локализация!$C$128,I500=1),4)))))</f>
        <v>0</v>
      </c>
      <c r="AE500" s="11" t="b">
        <f>IF(OR(J500=Локализация!$C$118,J500=5),4,IF(OR(J500=Локализация!$C$119,J500=4),2,IF(OR(J500=Локализация!$C$120,J500=3),0,IF(OR(J500=Локализация!$C$121,J500=2),-1,IF(OR(J500=Локализация!$C$122,J500=1),-2)))))</f>
        <v>0</v>
      </c>
      <c r="AF500" s="11" t="b">
        <f>IF(OR(K500=Локализация!$C$124,K500=5),-2,IF(OR(K500=Локализация!$C$125,K500=4),-1,IF(OR(K500=Локализация!$C$126,K500=3),0,IF(OR(K500=Локализация!$C$127,K500=2),2,IF(OR(K500=Локализация!$C$128,K500=1),4)))))</f>
        <v>0</v>
      </c>
      <c r="AG500" s="11" t="b">
        <f>IF(OR(L500=Локализация!$C$118,L500=5),4,IF(OR(L500=Локализация!$C$119,L500=4),2,IF(OR(L500=Локализация!$C$120,L500=3),0,IF(OR(L500=Локализация!$C$121,L500=2),-1,IF(OR(L500=Локализация!$C$122,L500=1),-2)))))</f>
        <v>0</v>
      </c>
      <c r="AH500" s="11" t="b">
        <f>IF(OR(M500=Локализация!$C$124,M500=5),-2,IF(OR(M500=Локализация!$C$125,M500=4),-1,IF(OR(M500=Локализация!$C$126,M500=3),0,IF(OR(M500=Локализация!$C$127,M500=2),2,IF(OR(M500=Локализация!$C$128,M500=1),4)))))</f>
        <v>0</v>
      </c>
      <c r="AI500" s="11" t="b">
        <f>IF(OR(N500=Локализация!$C$118,N500=5),4,IF(OR(N500=Локализация!$C$119,N500=4),2,IF(OR(N500=Локализация!$C$120,N500=3),0,IF(OR(N500=Локализация!$C$121,N500=2),-1,IF(OR(N500=Локализация!$C$122,N500=1),-2)))))</f>
        <v>0</v>
      </c>
      <c r="AJ500" s="11" t="b">
        <f>IF(OR(O500=Локализация!$C$124,O500=5),-2,IF(OR(O500=Локализация!$C$125,O500=4),-1,IF(OR(O500=Локализация!$C$126,O500=3),0,IF(OR(O500=Локализация!$C$127,O500=2),2,IF(OR(O500=Локализация!$C$128,O500=1),4)))))</f>
        <v>0</v>
      </c>
      <c r="AK500" s="11" t="b">
        <f>IF(OR(P500=Локализация!$C$118,P500=5),4,IF(OR(P500=Локализация!$C$119,P500=4),2,IF(OR(P500=Локализация!$C$120,P500=3),0,IF(OR(P500=Локализация!$C$121,P500=2),-1,IF(OR(P500=Локализация!$C$122,P500=1),-2)))))</f>
        <v>0</v>
      </c>
      <c r="AL500" s="11" t="b">
        <f>IF(OR(Q500=Локализация!$C$124,Q500=5),-2,IF(OR(Q500=Локализация!$C$125,Q500=4),-1,IF(OR(Q500=Локализация!$C$126,Q500=3),0,IF(OR(Q500=Локализация!$C$127,Q500=2),2,IF(OR(Q500=Локализация!$C$128,Q500=1),4)))))</f>
        <v>0</v>
      </c>
      <c r="AM500" s="11" t="b">
        <f>IF(OR(R500=Локализация!$C$118,R500=5),4,IF(OR(R500=Локализация!$C$119,R500=4),2,IF(OR(R500=Локализация!$C$120,R500=3),0,IF(OR(R500=Локализация!$C$121,R500=2),-1,IF(OR(R500=Локализация!$C$122,R500=1),-2)))))</f>
        <v>0</v>
      </c>
      <c r="AN500" s="11" t="b">
        <f>IF(OR(S500=Локализация!$C$124,S500=5),-2,IF(OR(S500=Локализация!$C$125,S500=4),-1,IF(OR(S500=Локализация!$C$126,S500=3),0,IF(OR(S500=Локализация!$C$127,S500=2),2,IF(OR(S500=Локализация!$C$128,S500=1),4)))))</f>
        <v>0</v>
      </c>
      <c r="AO500" s="11" t="b">
        <f>IF(OR(T500=Локализация!$C$118,T500=5),4,IF(OR(T500=Локализация!$C$119,T500=4),2,IF(OR(T500=Локализация!$C$120,T500=3),0,IF(OR(T500=Локализация!$C$121,T500=2),-1,IF(OR(T500=Локализация!$C$122,T500=1),-2)))))</f>
        <v>0</v>
      </c>
      <c r="AP500" s="11" t="b">
        <f>IF(OR(U500=Локализация!$C$124,U500=5),-2,IF(OR(U500=Локализация!$C$125,U500=4),-1,IF(OR(U500=Локализация!$C$126,U500=3),0,IF(OR(U500=Локализация!$C$127,U500=2),2,IF(OR(U500=Локализация!$C$128,U500=1),4)))))</f>
        <v>0</v>
      </c>
      <c r="AR500" s="11" t="str">
        <f t="shared" si="147"/>
        <v>ЛОЖЬЛОЖЬ</v>
      </c>
      <c r="AS500" s="11" t="str">
        <f t="shared" si="148"/>
        <v>ЛОЖЬЛОЖЬ</v>
      </c>
      <c r="AT500" s="11" t="str">
        <f t="shared" si="149"/>
        <v>ЛОЖЬЛОЖЬ</v>
      </c>
      <c r="AU500" s="11" t="str">
        <f t="shared" si="150"/>
        <v>ЛОЖЬЛОЖЬ</v>
      </c>
      <c r="AV500" s="11" t="str">
        <f t="shared" si="151"/>
        <v>ЛОЖЬЛОЖЬ</v>
      </c>
      <c r="AW500" s="11" t="str">
        <f t="shared" si="152"/>
        <v>ЛОЖЬЛОЖЬ</v>
      </c>
      <c r="AX500" s="11" t="str">
        <f t="shared" si="153"/>
        <v>ЛОЖЬЛОЖЬ</v>
      </c>
      <c r="AY500" s="11" t="str">
        <f t="shared" si="154"/>
        <v>ЛОЖЬЛОЖЬ</v>
      </c>
      <c r="AZ500" s="11" t="str">
        <f t="shared" si="155"/>
        <v>ЛОЖЬЛОЖЬ</v>
      </c>
      <c r="BA500" s="11" t="str">
        <f t="shared" si="156"/>
        <v>ЛОЖЬЛОЖЬ</v>
      </c>
      <c r="BC500" s="11" t="str">
        <f t="shared" si="157"/>
        <v/>
      </c>
      <c r="BD500" s="11" t="str">
        <f t="shared" si="158"/>
        <v/>
      </c>
      <c r="BE500" s="11" t="str">
        <f t="shared" si="159"/>
        <v/>
      </c>
      <c r="BF500" s="11" t="str">
        <f t="shared" si="160"/>
        <v/>
      </c>
      <c r="BG500" s="11" t="str">
        <f t="shared" si="161"/>
        <v/>
      </c>
      <c r="BH500" s="11" t="str">
        <f t="shared" si="162"/>
        <v/>
      </c>
      <c r="BI500" s="11" t="str">
        <f t="shared" si="163"/>
        <v/>
      </c>
      <c r="BJ500" s="11" t="str">
        <f t="shared" si="164"/>
        <v/>
      </c>
      <c r="BK500" s="11" t="str">
        <f t="shared" si="165"/>
        <v/>
      </c>
      <c r="BL500" s="11" t="str">
        <f t="shared" si="166"/>
        <v/>
      </c>
    </row>
    <row r="501" spans="23:64" x14ac:dyDescent="0.3">
      <c r="W501" s="11" t="b">
        <f>IF(OR(B501=Локализация!$C$118,B501=5),4,IF(OR(B501=Локализация!$C$119,B501=4),2,IF(OR(B501=Локализация!$C$120,B501=3),0,IF(OR(B501=Локализация!$C$121,B501=2),-1,IF(OR(B501=Локализация!$C$122,B501=1),-2)))))</f>
        <v>0</v>
      </c>
      <c r="X501" s="11" t="b">
        <f>IF(OR(C501=Локализация!$C$124,C501=5),-2,IF(OR(C501=Локализация!$C$125,C501=4),-1,IF(OR(C501=Локализация!$C$126,C501=3),0,IF(OR(C501=Локализация!$C$127,C501=2),2,IF(OR(C501=Локализация!$C$128,C501=1),4)))))</f>
        <v>0</v>
      </c>
      <c r="Y501" s="11" t="b">
        <f>IF(OR(D501=Локализация!$C$118,D501=5),4,IF(OR(D501=Локализация!$C$119,D501=4),2,IF(OR(D501=Локализация!$C$120,D501=3),0,IF(OR(D501=Локализация!$C$121,D501=2),-1,IF(OR(D501=Локализация!$C$122,D501=1),-2)))))</f>
        <v>0</v>
      </c>
      <c r="Z501" s="11" t="b">
        <f>IF(OR(E501=Локализация!$C$124,E501=5),-2,IF(OR(E501=Локализация!$C$125,E501=4),-1,IF(OR(E501=Локализация!$C$126,E501=3),0,IF(OR(E501=Локализация!$C$127,E501=2),2,IF(OR(E501=Локализация!$C$128,E501=1),4)))))</f>
        <v>0</v>
      </c>
      <c r="AA501" s="11" t="b">
        <f>IF(OR(F501=Локализация!$C$118,F501=5),4,IF(OR(F501=Локализация!$C$119,F501=4),2,IF(OR(F501=Локализация!$C$120,F501=3),0,IF(OR(F501=Локализация!$C$121,F501=2),-1,IF(OR(F501=Локализация!$C$122,F501=1),-2)))))</f>
        <v>0</v>
      </c>
      <c r="AB501" s="11" t="b">
        <f>IF(OR(G501=Локализация!$C$124,G501=5),-2,IF(OR(G501=Локализация!$C$125,G501=4),-1,IF(OR(G501=Локализация!$C$126,G501=3),0,IF(OR(G501=Локализация!$C$127,G501=2),2,IF(OR(G501=Локализация!$C$128,G501=1),4)))))</f>
        <v>0</v>
      </c>
      <c r="AC501" s="11" t="b">
        <f>IF(OR(H501=Локализация!$C$118,H501=5),4,IF(OR(H501=Локализация!$C$119,H501=4),2,IF(OR(H501=Локализация!$C$120,H501=3),0,IF(OR(H501=Локализация!$C$121,H501=2),-1,IF(OR(H501=Локализация!$C$122,H501=1),-2)))))</f>
        <v>0</v>
      </c>
      <c r="AD501" s="11" t="b">
        <f>IF(OR(I501=Локализация!$C$124,I501=5),-2,IF(OR(I501=Локализация!$C$125,I501=4),-1,IF(OR(I501=Локализация!$C$126,I501=3),0,IF(OR(I501=Локализация!$C$127,I501=2),2,IF(OR(I501=Локализация!$C$128,I501=1),4)))))</f>
        <v>0</v>
      </c>
      <c r="AE501" s="11" t="b">
        <f>IF(OR(J501=Локализация!$C$118,J501=5),4,IF(OR(J501=Локализация!$C$119,J501=4),2,IF(OR(J501=Локализация!$C$120,J501=3),0,IF(OR(J501=Локализация!$C$121,J501=2),-1,IF(OR(J501=Локализация!$C$122,J501=1),-2)))))</f>
        <v>0</v>
      </c>
      <c r="AF501" s="11" t="b">
        <f>IF(OR(K501=Локализация!$C$124,K501=5),-2,IF(OR(K501=Локализация!$C$125,K501=4),-1,IF(OR(K501=Локализация!$C$126,K501=3),0,IF(OR(K501=Локализация!$C$127,K501=2),2,IF(OR(K501=Локализация!$C$128,K501=1),4)))))</f>
        <v>0</v>
      </c>
      <c r="AG501" s="11" t="b">
        <f>IF(OR(L501=Локализация!$C$118,L501=5),4,IF(OR(L501=Локализация!$C$119,L501=4),2,IF(OR(L501=Локализация!$C$120,L501=3),0,IF(OR(L501=Локализация!$C$121,L501=2),-1,IF(OR(L501=Локализация!$C$122,L501=1),-2)))))</f>
        <v>0</v>
      </c>
      <c r="AH501" s="11" t="b">
        <f>IF(OR(M501=Локализация!$C$124,M501=5),-2,IF(OR(M501=Локализация!$C$125,M501=4),-1,IF(OR(M501=Локализация!$C$126,M501=3),0,IF(OR(M501=Локализация!$C$127,M501=2),2,IF(OR(M501=Локализация!$C$128,M501=1),4)))))</f>
        <v>0</v>
      </c>
      <c r="AI501" s="11" t="b">
        <f>IF(OR(N501=Локализация!$C$118,N501=5),4,IF(OR(N501=Локализация!$C$119,N501=4),2,IF(OR(N501=Локализация!$C$120,N501=3),0,IF(OR(N501=Локализация!$C$121,N501=2),-1,IF(OR(N501=Локализация!$C$122,N501=1),-2)))))</f>
        <v>0</v>
      </c>
      <c r="AJ501" s="11" t="b">
        <f>IF(OR(O501=Локализация!$C$124,O501=5),-2,IF(OR(O501=Локализация!$C$125,O501=4),-1,IF(OR(O501=Локализация!$C$126,O501=3),0,IF(OR(O501=Локализация!$C$127,O501=2),2,IF(OR(O501=Локализация!$C$128,O501=1),4)))))</f>
        <v>0</v>
      </c>
      <c r="AK501" s="11" t="b">
        <f>IF(OR(P501=Локализация!$C$118,P501=5),4,IF(OR(P501=Локализация!$C$119,P501=4),2,IF(OR(P501=Локализация!$C$120,P501=3),0,IF(OR(P501=Локализация!$C$121,P501=2),-1,IF(OR(P501=Локализация!$C$122,P501=1),-2)))))</f>
        <v>0</v>
      </c>
      <c r="AL501" s="11" t="b">
        <f>IF(OR(Q501=Локализация!$C$124,Q501=5),-2,IF(OR(Q501=Локализация!$C$125,Q501=4),-1,IF(OR(Q501=Локализация!$C$126,Q501=3),0,IF(OR(Q501=Локализация!$C$127,Q501=2),2,IF(OR(Q501=Локализация!$C$128,Q501=1),4)))))</f>
        <v>0</v>
      </c>
      <c r="AM501" s="11" t="b">
        <f>IF(OR(R501=Локализация!$C$118,R501=5),4,IF(OR(R501=Локализация!$C$119,R501=4),2,IF(OR(R501=Локализация!$C$120,R501=3),0,IF(OR(R501=Локализация!$C$121,R501=2),-1,IF(OR(R501=Локализация!$C$122,R501=1),-2)))))</f>
        <v>0</v>
      </c>
      <c r="AN501" s="11" t="b">
        <f>IF(OR(S501=Локализация!$C$124,S501=5),-2,IF(OR(S501=Локализация!$C$125,S501=4),-1,IF(OR(S501=Локализация!$C$126,S501=3),0,IF(OR(S501=Локализация!$C$127,S501=2),2,IF(OR(S501=Локализация!$C$128,S501=1),4)))))</f>
        <v>0</v>
      </c>
      <c r="AO501" s="11" t="b">
        <f>IF(OR(T501=Локализация!$C$118,T501=5),4,IF(OR(T501=Локализация!$C$119,T501=4),2,IF(OR(T501=Локализация!$C$120,T501=3),0,IF(OR(T501=Локализация!$C$121,T501=2),-1,IF(OR(T501=Локализация!$C$122,T501=1),-2)))))</f>
        <v>0</v>
      </c>
      <c r="AP501" s="11" t="b">
        <f>IF(OR(U501=Локализация!$C$124,U501=5),-2,IF(OR(U501=Локализация!$C$125,U501=4),-1,IF(OR(U501=Локализация!$C$126,U501=3),0,IF(OR(U501=Локализация!$C$127,U501=2),2,IF(OR(U501=Локализация!$C$128,U501=1),4)))))</f>
        <v>0</v>
      </c>
      <c r="AR501" s="11" t="str">
        <f t="shared" si="147"/>
        <v>ЛОЖЬЛОЖЬ</v>
      </c>
      <c r="AS501" s="11" t="str">
        <f t="shared" si="148"/>
        <v>ЛОЖЬЛОЖЬ</v>
      </c>
      <c r="AT501" s="11" t="str">
        <f t="shared" si="149"/>
        <v>ЛОЖЬЛОЖЬ</v>
      </c>
      <c r="AU501" s="11" t="str">
        <f t="shared" si="150"/>
        <v>ЛОЖЬЛОЖЬ</v>
      </c>
      <c r="AV501" s="11" t="str">
        <f t="shared" si="151"/>
        <v>ЛОЖЬЛОЖЬ</v>
      </c>
      <c r="AW501" s="11" t="str">
        <f t="shared" si="152"/>
        <v>ЛОЖЬЛОЖЬ</v>
      </c>
      <c r="AX501" s="11" t="str">
        <f t="shared" si="153"/>
        <v>ЛОЖЬЛОЖЬ</v>
      </c>
      <c r="AY501" s="11" t="str">
        <f t="shared" si="154"/>
        <v>ЛОЖЬЛОЖЬ</v>
      </c>
      <c r="AZ501" s="11" t="str">
        <f t="shared" si="155"/>
        <v>ЛОЖЬЛОЖЬ</v>
      </c>
      <c r="BA501" s="11" t="str">
        <f t="shared" si="156"/>
        <v>ЛОЖЬЛОЖЬ</v>
      </c>
      <c r="BC501" s="11" t="str">
        <f t="shared" si="157"/>
        <v/>
      </c>
      <c r="BD501" s="11" t="str">
        <f t="shared" si="158"/>
        <v/>
      </c>
      <c r="BE501" s="11" t="str">
        <f t="shared" si="159"/>
        <v/>
      </c>
      <c r="BF501" s="11" t="str">
        <f t="shared" si="160"/>
        <v/>
      </c>
      <c r="BG501" s="11" t="str">
        <f t="shared" si="161"/>
        <v/>
      </c>
      <c r="BH501" s="11" t="str">
        <f t="shared" si="162"/>
        <v/>
      </c>
      <c r="BI501" s="11" t="str">
        <f t="shared" si="163"/>
        <v/>
      </c>
      <c r="BJ501" s="11" t="str">
        <f t="shared" si="164"/>
        <v/>
      </c>
      <c r="BK501" s="11" t="str">
        <f t="shared" si="165"/>
        <v/>
      </c>
      <c r="BL501" s="11" t="str">
        <f t="shared" si="166"/>
        <v/>
      </c>
    </row>
    <row r="502" spans="23:64" x14ac:dyDescent="0.3">
      <c r="W502" s="11" t="b">
        <f>IF(OR(B502=Локализация!$C$118,B502=5),4,IF(OR(B502=Локализация!$C$119,B502=4),2,IF(OR(B502=Локализация!$C$120,B502=3),0,IF(OR(B502=Локализация!$C$121,B502=2),-1,IF(OR(B502=Локализация!$C$122,B502=1),-2)))))</f>
        <v>0</v>
      </c>
      <c r="X502" s="11" t="b">
        <f>IF(OR(C502=Локализация!$C$124,C502=5),-2,IF(OR(C502=Локализация!$C$125,C502=4),-1,IF(OR(C502=Локализация!$C$126,C502=3),0,IF(OR(C502=Локализация!$C$127,C502=2),2,IF(OR(C502=Локализация!$C$128,C502=1),4)))))</f>
        <v>0</v>
      </c>
      <c r="Y502" s="11" t="b">
        <f>IF(OR(D502=Локализация!$C$118,D502=5),4,IF(OR(D502=Локализация!$C$119,D502=4),2,IF(OR(D502=Локализация!$C$120,D502=3),0,IF(OR(D502=Локализация!$C$121,D502=2),-1,IF(OR(D502=Локализация!$C$122,D502=1),-2)))))</f>
        <v>0</v>
      </c>
      <c r="Z502" s="11" t="b">
        <f>IF(OR(E502=Локализация!$C$124,E502=5),-2,IF(OR(E502=Локализация!$C$125,E502=4),-1,IF(OR(E502=Локализация!$C$126,E502=3),0,IF(OR(E502=Локализация!$C$127,E502=2),2,IF(OR(E502=Локализация!$C$128,E502=1),4)))))</f>
        <v>0</v>
      </c>
      <c r="AA502" s="11" t="b">
        <f>IF(OR(F502=Локализация!$C$118,F502=5),4,IF(OR(F502=Локализация!$C$119,F502=4),2,IF(OR(F502=Локализация!$C$120,F502=3),0,IF(OR(F502=Локализация!$C$121,F502=2),-1,IF(OR(F502=Локализация!$C$122,F502=1),-2)))))</f>
        <v>0</v>
      </c>
      <c r="AB502" s="11" t="b">
        <f>IF(OR(G502=Локализация!$C$124,G502=5),-2,IF(OR(G502=Локализация!$C$125,G502=4),-1,IF(OR(G502=Локализация!$C$126,G502=3),0,IF(OR(G502=Локализация!$C$127,G502=2),2,IF(OR(G502=Локализация!$C$128,G502=1),4)))))</f>
        <v>0</v>
      </c>
      <c r="AC502" s="11" t="b">
        <f>IF(OR(H502=Локализация!$C$118,H502=5),4,IF(OR(H502=Локализация!$C$119,H502=4),2,IF(OR(H502=Локализация!$C$120,H502=3),0,IF(OR(H502=Локализация!$C$121,H502=2),-1,IF(OR(H502=Локализация!$C$122,H502=1),-2)))))</f>
        <v>0</v>
      </c>
      <c r="AD502" s="11" t="b">
        <f>IF(OR(I502=Локализация!$C$124,I502=5),-2,IF(OR(I502=Локализация!$C$125,I502=4),-1,IF(OR(I502=Локализация!$C$126,I502=3),0,IF(OR(I502=Локализация!$C$127,I502=2),2,IF(OR(I502=Локализация!$C$128,I502=1),4)))))</f>
        <v>0</v>
      </c>
      <c r="AE502" s="11" t="b">
        <f>IF(OR(J502=Локализация!$C$118,J502=5),4,IF(OR(J502=Локализация!$C$119,J502=4),2,IF(OR(J502=Локализация!$C$120,J502=3),0,IF(OR(J502=Локализация!$C$121,J502=2),-1,IF(OR(J502=Локализация!$C$122,J502=1),-2)))))</f>
        <v>0</v>
      </c>
      <c r="AF502" s="11" t="b">
        <f>IF(OR(K502=Локализация!$C$124,K502=5),-2,IF(OR(K502=Локализация!$C$125,K502=4),-1,IF(OR(K502=Локализация!$C$126,K502=3),0,IF(OR(K502=Локализация!$C$127,K502=2),2,IF(OR(K502=Локализация!$C$128,K502=1),4)))))</f>
        <v>0</v>
      </c>
      <c r="AG502" s="11" t="b">
        <f>IF(OR(L502=Локализация!$C$118,L502=5),4,IF(OR(L502=Локализация!$C$119,L502=4),2,IF(OR(L502=Локализация!$C$120,L502=3),0,IF(OR(L502=Локализация!$C$121,L502=2),-1,IF(OR(L502=Локализация!$C$122,L502=1),-2)))))</f>
        <v>0</v>
      </c>
      <c r="AH502" s="11" t="b">
        <f>IF(OR(M502=Локализация!$C$124,M502=5),-2,IF(OR(M502=Локализация!$C$125,M502=4),-1,IF(OR(M502=Локализация!$C$126,M502=3),0,IF(OR(M502=Локализация!$C$127,M502=2),2,IF(OR(M502=Локализация!$C$128,M502=1),4)))))</f>
        <v>0</v>
      </c>
      <c r="AI502" s="11" t="b">
        <f>IF(OR(N502=Локализация!$C$118,N502=5),4,IF(OR(N502=Локализация!$C$119,N502=4),2,IF(OR(N502=Локализация!$C$120,N502=3),0,IF(OR(N502=Локализация!$C$121,N502=2),-1,IF(OR(N502=Локализация!$C$122,N502=1),-2)))))</f>
        <v>0</v>
      </c>
      <c r="AJ502" s="11" t="b">
        <f>IF(OR(O502=Локализация!$C$124,O502=5),-2,IF(OR(O502=Локализация!$C$125,O502=4),-1,IF(OR(O502=Локализация!$C$126,O502=3),0,IF(OR(O502=Локализация!$C$127,O502=2),2,IF(OR(O502=Локализация!$C$128,O502=1),4)))))</f>
        <v>0</v>
      </c>
      <c r="AK502" s="11" t="b">
        <f>IF(OR(P502=Локализация!$C$118,P502=5),4,IF(OR(P502=Локализация!$C$119,P502=4),2,IF(OR(P502=Локализация!$C$120,P502=3),0,IF(OR(P502=Локализация!$C$121,P502=2),-1,IF(OR(P502=Локализация!$C$122,P502=1),-2)))))</f>
        <v>0</v>
      </c>
      <c r="AL502" s="11" t="b">
        <f>IF(OR(Q502=Локализация!$C$124,Q502=5),-2,IF(OR(Q502=Локализация!$C$125,Q502=4),-1,IF(OR(Q502=Локализация!$C$126,Q502=3),0,IF(OR(Q502=Локализация!$C$127,Q502=2),2,IF(OR(Q502=Локализация!$C$128,Q502=1),4)))))</f>
        <v>0</v>
      </c>
      <c r="AM502" s="11" t="b">
        <f>IF(OR(R502=Локализация!$C$118,R502=5),4,IF(OR(R502=Локализация!$C$119,R502=4),2,IF(OR(R502=Локализация!$C$120,R502=3),0,IF(OR(R502=Локализация!$C$121,R502=2),-1,IF(OR(R502=Локализация!$C$122,R502=1),-2)))))</f>
        <v>0</v>
      </c>
      <c r="AN502" s="11" t="b">
        <f>IF(OR(S502=Локализация!$C$124,S502=5),-2,IF(OR(S502=Локализация!$C$125,S502=4),-1,IF(OR(S502=Локализация!$C$126,S502=3),0,IF(OR(S502=Локализация!$C$127,S502=2),2,IF(OR(S502=Локализация!$C$128,S502=1),4)))))</f>
        <v>0</v>
      </c>
      <c r="AO502" s="11" t="b">
        <f>IF(OR(T502=Локализация!$C$118,T502=5),4,IF(OR(T502=Локализация!$C$119,T502=4),2,IF(OR(T502=Локализация!$C$120,T502=3),0,IF(OR(T502=Локализация!$C$121,T502=2),-1,IF(OR(T502=Локализация!$C$122,T502=1),-2)))))</f>
        <v>0</v>
      </c>
      <c r="AP502" s="11" t="b">
        <f>IF(OR(U502=Локализация!$C$124,U502=5),-2,IF(OR(U502=Локализация!$C$125,U502=4),-1,IF(OR(U502=Локализация!$C$126,U502=3),0,IF(OR(U502=Локализация!$C$127,U502=2),2,IF(OR(U502=Локализация!$C$128,U502=1),4)))))</f>
        <v>0</v>
      </c>
      <c r="AR502" s="11" t="str">
        <f t="shared" si="147"/>
        <v>ЛОЖЬЛОЖЬ</v>
      </c>
      <c r="AS502" s="11" t="str">
        <f t="shared" si="148"/>
        <v>ЛОЖЬЛОЖЬ</v>
      </c>
      <c r="AT502" s="11" t="str">
        <f t="shared" si="149"/>
        <v>ЛОЖЬЛОЖЬ</v>
      </c>
      <c r="AU502" s="11" t="str">
        <f t="shared" si="150"/>
        <v>ЛОЖЬЛОЖЬ</v>
      </c>
      <c r="AV502" s="11" t="str">
        <f t="shared" si="151"/>
        <v>ЛОЖЬЛОЖЬ</v>
      </c>
      <c r="AW502" s="11" t="str">
        <f t="shared" si="152"/>
        <v>ЛОЖЬЛОЖЬ</v>
      </c>
      <c r="AX502" s="11" t="str">
        <f t="shared" si="153"/>
        <v>ЛОЖЬЛОЖЬ</v>
      </c>
      <c r="AY502" s="11" t="str">
        <f t="shared" si="154"/>
        <v>ЛОЖЬЛОЖЬ</v>
      </c>
      <c r="AZ502" s="11" t="str">
        <f t="shared" si="155"/>
        <v>ЛОЖЬЛОЖЬ</v>
      </c>
      <c r="BA502" s="11" t="str">
        <f t="shared" si="156"/>
        <v>ЛОЖЬЛОЖЬ</v>
      </c>
      <c r="BC502" s="11" t="str">
        <f t="shared" si="157"/>
        <v/>
      </c>
      <c r="BD502" s="11" t="str">
        <f t="shared" si="158"/>
        <v/>
      </c>
      <c r="BE502" s="11" t="str">
        <f t="shared" si="159"/>
        <v/>
      </c>
      <c r="BF502" s="11" t="str">
        <f t="shared" si="160"/>
        <v/>
      </c>
      <c r="BG502" s="11" t="str">
        <f t="shared" si="161"/>
        <v/>
      </c>
      <c r="BH502" s="11" t="str">
        <f t="shared" si="162"/>
        <v/>
      </c>
      <c r="BI502" s="11" t="str">
        <f t="shared" si="163"/>
        <v/>
      </c>
      <c r="BJ502" s="11" t="str">
        <f t="shared" si="164"/>
        <v/>
      </c>
      <c r="BK502" s="11" t="str">
        <f t="shared" si="165"/>
        <v/>
      </c>
      <c r="BL502" s="11" t="str">
        <f t="shared" si="166"/>
        <v/>
      </c>
    </row>
    <row r="503" spans="23:64" x14ac:dyDescent="0.3">
      <c r="W503" s="11" t="b">
        <f>IF(OR(B503=Локализация!$C$118,B503=5),4,IF(OR(B503=Локализация!$C$119,B503=4),2,IF(OR(B503=Локализация!$C$120,B503=3),0,IF(OR(B503=Локализация!$C$121,B503=2),-1,IF(OR(B503=Локализация!$C$122,B503=1),-2)))))</f>
        <v>0</v>
      </c>
      <c r="X503" s="11" t="b">
        <f>IF(OR(C503=Локализация!$C$124,C503=5),-2,IF(OR(C503=Локализация!$C$125,C503=4),-1,IF(OR(C503=Локализация!$C$126,C503=3),0,IF(OR(C503=Локализация!$C$127,C503=2),2,IF(OR(C503=Локализация!$C$128,C503=1),4)))))</f>
        <v>0</v>
      </c>
      <c r="Y503" s="11" t="b">
        <f>IF(OR(D503=Локализация!$C$118,D503=5),4,IF(OR(D503=Локализация!$C$119,D503=4),2,IF(OR(D503=Локализация!$C$120,D503=3),0,IF(OR(D503=Локализация!$C$121,D503=2),-1,IF(OR(D503=Локализация!$C$122,D503=1),-2)))))</f>
        <v>0</v>
      </c>
      <c r="Z503" s="11" t="b">
        <f>IF(OR(E503=Локализация!$C$124,E503=5),-2,IF(OR(E503=Локализация!$C$125,E503=4),-1,IF(OR(E503=Локализация!$C$126,E503=3),0,IF(OR(E503=Локализация!$C$127,E503=2),2,IF(OR(E503=Локализация!$C$128,E503=1),4)))))</f>
        <v>0</v>
      </c>
      <c r="AA503" s="11" t="b">
        <f>IF(OR(F503=Локализация!$C$118,F503=5),4,IF(OR(F503=Локализация!$C$119,F503=4),2,IF(OR(F503=Локализация!$C$120,F503=3),0,IF(OR(F503=Локализация!$C$121,F503=2),-1,IF(OR(F503=Локализация!$C$122,F503=1),-2)))))</f>
        <v>0</v>
      </c>
      <c r="AB503" s="11" t="b">
        <f>IF(OR(G503=Локализация!$C$124,G503=5),-2,IF(OR(G503=Локализация!$C$125,G503=4),-1,IF(OR(G503=Локализация!$C$126,G503=3),0,IF(OR(G503=Локализация!$C$127,G503=2),2,IF(OR(G503=Локализация!$C$128,G503=1),4)))))</f>
        <v>0</v>
      </c>
      <c r="AC503" s="11" t="b">
        <f>IF(OR(H503=Локализация!$C$118,H503=5),4,IF(OR(H503=Локализация!$C$119,H503=4),2,IF(OR(H503=Локализация!$C$120,H503=3),0,IF(OR(H503=Локализация!$C$121,H503=2),-1,IF(OR(H503=Локализация!$C$122,H503=1),-2)))))</f>
        <v>0</v>
      </c>
      <c r="AD503" s="11" t="b">
        <f>IF(OR(I503=Локализация!$C$124,I503=5),-2,IF(OR(I503=Локализация!$C$125,I503=4),-1,IF(OR(I503=Локализация!$C$126,I503=3),0,IF(OR(I503=Локализация!$C$127,I503=2),2,IF(OR(I503=Локализация!$C$128,I503=1),4)))))</f>
        <v>0</v>
      </c>
      <c r="AE503" s="11" t="b">
        <f>IF(OR(J503=Локализация!$C$118,J503=5),4,IF(OR(J503=Локализация!$C$119,J503=4),2,IF(OR(J503=Локализация!$C$120,J503=3),0,IF(OR(J503=Локализация!$C$121,J503=2),-1,IF(OR(J503=Локализация!$C$122,J503=1),-2)))))</f>
        <v>0</v>
      </c>
      <c r="AF503" s="11" t="b">
        <f>IF(OR(K503=Локализация!$C$124,K503=5),-2,IF(OR(K503=Локализация!$C$125,K503=4),-1,IF(OR(K503=Локализация!$C$126,K503=3),0,IF(OR(K503=Локализация!$C$127,K503=2),2,IF(OR(K503=Локализация!$C$128,K503=1),4)))))</f>
        <v>0</v>
      </c>
      <c r="AG503" s="11" t="b">
        <f>IF(OR(L503=Локализация!$C$118,L503=5),4,IF(OR(L503=Локализация!$C$119,L503=4),2,IF(OR(L503=Локализация!$C$120,L503=3),0,IF(OR(L503=Локализация!$C$121,L503=2),-1,IF(OR(L503=Локализация!$C$122,L503=1),-2)))))</f>
        <v>0</v>
      </c>
      <c r="AH503" s="11" t="b">
        <f>IF(OR(M503=Локализация!$C$124,M503=5),-2,IF(OR(M503=Локализация!$C$125,M503=4),-1,IF(OR(M503=Локализация!$C$126,M503=3),0,IF(OR(M503=Локализация!$C$127,M503=2),2,IF(OR(M503=Локализация!$C$128,M503=1),4)))))</f>
        <v>0</v>
      </c>
      <c r="AI503" s="11" t="b">
        <f>IF(OR(N503=Локализация!$C$118,N503=5),4,IF(OR(N503=Локализация!$C$119,N503=4),2,IF(OR(N503=Локализация!$C$120,N503=3),0,IF(OR(N503=Локализация!$C$121,N503=2),-1,IF(OR(N503=Локализация!$C$122,N503=1),-2)))))</f>
        <v>0</v>
      </c>
      <c r="AJ503" s="11" t="b">
        <f>IF(OR(O503=Локализация!$C$124,O503=5),-2,IF(OR(O503=Локализация!$C$125,O503=4),-1,IF(OR(O503=Локализация!$C$126,O503=3),0,IF(OR(O503=Локализация!$C$127,O503=2),2,IF(OR(O503=Локализация!$C$128,O503=1),4)))))</f>
        <v>0</v>
      </c>
      <c r="AK503" s="11" t="b">
        <f>IF(OR(P503=Локализация!$C$118,P503=5),4,IF(OR(P503=Локализация!$C$119,P503=4),2,IF(OR(P503=Локализация!$C$120,P503=3),0,IF(OR(P503=Локализация!$C$121,P503=2),-1,IF(OR(P503=Локализация!$C$122,P503=1),-2)))))</f>
        <v>0</v>
      </c>
      <c r="AL503" s="11" t="b">
        <f>IF(OR(Q503=Локализация!$C$124,Q503=5),-2,IF(OR(Q503=Локализация!$C$125,Q503=4),-1,IF(OR(Q503=Локализация!$C$126,Q503=3),0,IF(OR(Q503=Локализация!$C$127,Q503=2),2,IF(OR(Q503=Локализация!$C$128,Q503=1),4)))))</f>
        <v>0</v>
      </c>
      <c r="AM503" s="11" t="b">
        <f>IF(OR(R503=Локализация!$C$118,R503=5),4,IF(OR(R503=Локализация!$C$119,R503=4),2,IF(OR(R503=Локализация!$C$120,R503=3),0,IF(OR(R503=Локализация!$C$121,R503=2),-1,IF(OR(R503=Локализация!$C$122,R503=1),-2)))))</f>
        <v>0</v>
      </c>
      <c r="AN503" s="11" t="b">
        <f>IF(OR(S503=Локализация!$C$124,S503=5),-2,IF(OR(S503=Локализация!$C$125,S503=4),-1,IF(OR(S503=Локализация!$C$126,S503=3),0,IF(OR(S503=Локализация!$C$127,S503=2),2,IF(OR(S503=Локализация!$C$128,S503=1),4)))))</f>
        <v>0</v>
      </c>
      <c r="AO503" s="11" t="b">
        <f>IF(OR(T503=Локализация!$C$118,T503=5),4,IF(OR(T503=Локализация!$C$119,T503=4),2,IF(OR(T503=Локализация!$C$120,T503=3),0,IF(OR(T503=Локализация!$C$121,T503=2),-1,IF(OR(T503=Локализация!$C$122,T503=1),-2)))))</f>
        <v>0</v>
      </c>
      <c r="AP503" s="11" t="b">
        <f>IF(OR(U503=Локализация!$C$124,U503=5),-2,IF(OR(U503=Локализация!$C$125,U503=4),-1,IF(OR(U503=Локализация!$C$126,U503=3),0,IF(OR(U503=Локализация!$C$127,U503=2),2,IF(OR(U503=Локализация!$C$128,U503=1),4)))))</f>
        <v>0</v>
      </c>
      <c r="AR503" s="11" t="str">
        <f t="shared" si="147"/>
        <v>ЛОЖЬЛОЖЬ</v>
      </c>
      <c r="AS503" s="11" t="str">
        <f t="shared" si="148"/>
        <v>ЛОЖЬЛОЖЬ</v>
      </c>
      <c r="AT503" s="11" t="str">
        <f t="shared" si="149"/>
        <v>ЛОЖЬЛОЖЬ</v>
      </c>
      <c r="AU503" s="11" t="str">
        <f t="shared" si="150"/>
        <v>ЛОЖЬЛОЖЬ</v>
      </c>
      <c r="AV503" s="11" t="str">
        <f t="shared" si="151"/>
        <v>ЛОЖЬЛОЖЬ</v>
      </c>
      <c r="AW503" s="11" t="str">
        <f t="shared" si="152"/>
        <v>ЛОЖЬЛОЖЬ</v>
      </c>
      <c r="AX503" s="11" t="str">
        <f t="shared" si="153"/>
        <v>ЛОЖЬЛОЖЬ</v>
      </c>
      <c r="AY503" s="11" t="str">
        <f t="shared" si="154"/>
        <v>ЛОЖЬЛОЖЬ</v>
      </c>
      <c r="AZ503" s="11" t="str">
        <f t="shared" si="155"/>
        <v>ЛОЖЬЛОЖЬ</v>
      </c>
      <c r="BA503" s="11" t="str">
        <f t="shared" si="156"/>
        <v>ЛОЖЬЛОЖЬ</v>
      </c>
      <c r="BC503" s="11" t="str">
        <f t="shared" si="157"/>
        <v/>
      </c>
      <c r="BD503" s="11" t="str">
        <f t="shared" si="158"/>
        <v/>
      </c>
      <c r="BE503" s="11" t="str">
        <f t="shared" si="159"/>
        <v/>
      </c>
      <c r="BF503" s="11" t="str">
        <f t="shared" si="160"/>
        <v/>
      </c>
      <c r="BG503" s="11" t="str">
        <f t="shared" si="161"/>
        <v/>
      </c>
      <c r="BH503" s="11" t="str">
        <f t="shared" si="162"/>
        <v/>
      </c>
      <c r="BI503" s="11" t="str">
        <f t="shared" si="163"/>
        <v/>
      </c>
      <c r="BJ503" s="11" t="str">
        <f t="shared" si="164"/>
        <v/>
      </c>
      <c r="BK503" s="11" t="str">
        <f t="shared" si="165"/>
        <v/>
      </c>
      <c r="BL503" s="11" t="str">
        <f t="shared" si="166"/>
        <v/>
      </c>
    </row>
    <row r="504" spans="23:64" x14ac:dyDescent="0.3">
      <c r="W504" s="11" t="b">
        <f>IF(OR(B504=Локализация!$C$118,B504=5),4,IF(OR(B504=Локализация!$C$119,B504=4),2,IF(OR(B504=Локализация!$C$120,B504=3),0,IF(OR(B504=Локализация!$C$121,B504=2),-1,IF(OR(B504=Локализация!$C$122,B504=1),-2)))))</f>
        <v>0</v>
      </c>
      <c r="X504" s="11" t="b">
        <f>IF(OR(C504=Локализация!$C$124,C504=5),-2,IF(OR(C504=Локализация!$C$125,C504=4),-1,IF(OR(C504=Локализация!$C$126,C504=3),0,IF(OR(C504=Локализация!$C$127,C504=2),2,IF(OR(C504=Локализация!$C$128,C504=1),4)))))</f>
        <v>0</v>
      </c>
      <c r="Y504" s="11" t="b">
        <f>IF(OR(D504=Локализация!$C$118,D504=5),4,IF(OR(D504=Локализация!$C$119,D504=4),2,IF(OR(D504=Локализация!$C$120,D504=3),0,IF(OR(D504=Локализация!$C$121,D504=2),-1,IF(OR(D504=Локализация!$C$122,D504=1),-2)))))</f>
        <v>0</v>
      </c>
      <c r="Z504" s="11" t="b">
        <f>IF(OR(E504=Локализация!$C$124,E504=5),-2,IF(OR(E504=Локализация!$C$125,E504=4),-1,IF(OR(E504=Локализация!$C$126,E504=3),0,IF(OR(E504=Локализация!$C$127,E504=2),2,IF(OR(E504=Локализация!$C$128,E504=1),4)))))</f>
        <v>0</v>
      </c>
      <c r="AA504" s="11" t="b">
        <f>IF(OR(F504=Локализация!$C$118,F504=5),4,IF(OR(F504=Локализация!$C$119,F504=4),2,IF(OR(F504=Локализация!$C$120,F504=3),0,IF(OR(F504=Локализация!$C$121,F504=2),-1,IF(OR(F504=Локализация!$C$122,F504=1),-2)))))</f>
        <v>0</v>
      </c>
      <c r="AB504" s="11" t="b">
        <f>IF(OR(G504=Локализация!$C$124,G504=5),-2,IF(OR(G504=Локализация!$C$125,G504=4),-1,IF(OR(G504=Локализация!$C$126,G504=3),0,IF(OR(G504=Локализация!$C$127,G504=2),2,IF(OR(G504=Локализация!$C$128,G504=1),4)))))</f>
        <v>0</v>
      </c>
      <c r="AC504" s="11" t="b">
        <f>IF(OR(H504=Локализация!$C$118,H504=5),4,IF(OR(H504=Локализация!$C$119,H504=4),2,IF(OR(H504=Локализация!$C$120,H504=3),0,IF(OR(H504=Локализация!$C$121,H504=2),-1,IF(OR(H504=Локализация!$C$122,H504=1),-2)))))</f>
        <v>0</v>
      </c>
      <c r="AD504" s="11" t="b">
        <f>IF(OR(I504=Локализация!$C$124,I504=5),-2,IF(OR(I504=Локализация!$C$125,I504=4),-1,IF(OR(I504=Локализация!$C$126,I504=3),0,IF(OR(I504=Локализация!$C$127,I504=2),2,IF(OR(I504=Локализация!$C$128,I504=1),4)))))</f>
        <v>0</v>
      </c>
      <c r="AE504" s="11" t="b">
        <f>IF(OR(J504=Локализация!$C$118,J504=5),4,IF(OR(J504=Локализация!$C$119,J504=4),2,IF(OR(J504=Локализация!$C$120,J504=3),0,IF(OR(J504=Локализация!$C$121,J504=2),-1,IF(OR(J504=Локализация!$C$122,J504=1),-2)))))</f>
        <v>0</v>
      </c>
      <c r="AF504" s="11" t="b">
        <f>IF(OR(K504=Локализация!$C$124,K504=5),-2,IF(OR(K504=Локализация!$C$125,K504=4),-1,IF(OR(K504=Локализация!$C$126,K504=3),0,IF(OR(K504=Локализация!$C$127,K504=2),2,IF(OR(K504=Локализация!$C$128,K504=1),4)))))</f>
        <v>0</v>
      </c>
      <c r="AG504" s="11" t="b">
        <f>IF(OR(L504=Локализация!$C$118,L504=5),4,IF(OR(L504=Локализация!$C$119,L504=4),2,IF(OR(L504=Локализация!$C$120,L504=3),0,IF(OR(L504=Локализация!$C$121,L504=2),-1,IF(OR(L504=Локализация!$C$122,L504=1),-2)))))</f>
        <v>0</v>
      </c>
      <c r="AH504" s="11" t="b">
        <f>IF(OR(M504=Локализация!$C$124,M504=5),-2,IF(OR(M504=Локализация!$C$125,M504=4),-1,IF(OR(M504=Локализация!$C$126,M504=3),0,IF(OR(M504=Локализация!$C$127,M504=2),2,IF(OR(M504=Локализация!$C$128,M504=1),4)))))</f>
        <v>0</v>
      </c>
      <c r="AI504" s="11" t="b">
        <f>IF(OR(N504=Локализация!$C$118,N504=5),4,IF(OR(N504=Локализация!$C$119,N504=4),2,IF(OR(N504=Локализация!$C$120,N504=3),0,IF(OR(N504=Локализация!$C$121,N504=2),-1,IF(OR(N504=Локализация!$C$122,N504=1),-2)))))</f>
        <v>0</v>
      </c>
      <c r="AJ504" s="11" t="b">
        <f>IF(OR(O504=Локализация!$C$124,O504=5),-2,IF(OR(O504=Локализация!$C$125,O504=4),-1,IF(OR(O504=Локализация!$C$126,O504=3),0,IF(OR(O504=Локализация!$C$127,O504=2),2,IF(OR(O504=Локализация!$C$128,O504=1),4)))))</f>
        <v>0</v>
      </c>
      <c r="AK504" s="11" t="b">
        <f>IF(OR(P504=Локализация!$C$118,P504=5),4,IF(OR(P504=Локализация!$C$119,P504=4),2,IF(OR(P504=Локализация!$C$120,P504=3),0,IF(OR(P504=Локализация!$C$121,P504=2),-1,IF(OR(P504=Локализация!$C$122,P504=1),-2)))))</f>
        <v>0</v>
      </c>
      <c r="AL504" s="11" t="b">
        <f>IF(OR(Q504=Локализация!$C$124,Q504=5),-2,IF(OR(Q504=Локализация!$C$125,Q504=4),-1,IF(OR(Q504=Локализация!$C$126,Q504=3),0,IF(OR(Q504=Локализация!$C$127,Q504=2),2,IF(OR(Q504=Локализация!$C$128,Q504=1),4)))))</f>
        <v>0</v>
      </c>
      <c r="AM504" s="11" t="b">
        <f>IF(OR(R504=Локализация!$C$118,R504=5),4,IF(OR(R504=Локализация!$C$119,R504=4),2,IF(OR(R504=Локализация!$C$120,R504=3),0,IF(OR(R504=Локализация!$C$121,R504=2),-1,IF(OR(R504=Локализация!$C$122,R504=1),-2)))))</f>
        <v>0</v>
      </c>
      <c r="AN504" s="11" t="b">
        <f>IF(OR(S504=Локализация!$C$124,S504=5),-2,IF(OR(S504=Локализация!$C$125,S504=4),-1,IF(OR(S504=Локализация!$C$126,S504=3),0,IF(OR(S504=Локализация!$C$127,S504=2),2,IF(OR(S504=Локализация!$C$128,S504=1),4)))))</f>
        <v>0</v>
      </c>
      <c r="AO504" s="11" t="b">
        <f>IF(OR(T504=Локализация!$C$118,T504=5),4,IF(OR(T504=Локализация!$C$119,T504=4),2,IF(OR(T504=Локализация!$C$120,T504=3),0,IF(OR(T504=Локализация!$C$121,T504=2),-1,IF(OR(T504=Локализация!$C$122,T504=1),-2)))))</f>
        <v>0</v>
      </c>
      <c r="AP504" s="11" t="b">
        <f>IF(OR(U504=Локализация!$C$124,U504=5),-2,IF(OR(U504=Локализация!$C$125,U504=4),-1,IF(OR(U504=Локализация!$C$126,U504=3),0,IF(OR(U504=Локализация!$C$127,U504=2),2,IF(OR(U504=Локализация!$C$128,U504=1),4)))))</f>
        <v>0</v>
      </c>
      <c r="AR504" s="11" t="str">
        <f t="shared" si="147"/>
        <v>ЛОЖЬЛОЖЬ</v>
      </c>
      <c r="AS504" s="11" t="str">
        <f t="shared" si="148"/>
        <v>ЛОЖЬЛОЖЬ</v>
      </c>
      <c r="AT504" s="11" t="str">
        <f t="shared" si="149"/>
        <v>ЛОЖЬЛОЖЬ</v>
      </c>
      <c r="AU504" s="11" t="str">
        <f t="shared" si="150"/>
        <v>ЛОЖЬЛОЖЬ</v>
      </c>
      <c r="AV504" s="11" t="str">
        <f t="shared" si="151"/>
        <v>ЛОЖЬЛОЖЬ</v>
      </c>
      <c r="AW504" s="11" t="str">
        <f t="shared" si="152"/>
        <v>ЛОЖЬЛОЖЬ</v>
      </c>
      <c r="AX504" s="11" t="str">
        <f t="shared" si="153"/>
        <v>ЛОЖЬЛОЖЬ</v>
      </c>
      <c r="AY504" s="11" t="str">
        <f t="shared" si="154"/>
        <v>ЛОЖЬЛОЖЬ</v>
      </c>
      <c r="AZ504" s="11" t="str">
        <f t="shared" si="155"/>
        <v>ЛОЖЬЛОЖЬ</v>
      </c>
      <c r="BA504" s="11" t="str">
        <f t="shared" si="156"/>
        <v>ЛОЖЬЛОЖЬ</v>
      </c>
      <c r="BC504" s="11" t="str">
        <f t="shared" si="157"/>
        <v/>
      </c>
      <c r="BD504" s="11" t="str">
        <f t="shared" si="158"/>
        <v/>
      </c>
      <c r="BE504" s="11" t="str">
        <f t="shared" si="159"/>
        <v/>
      </c>
      <c r="BF504" s="11" t="str">
        <f t="shared" si="160"/>
        <v/>
      </c>
      <c r="BG504" s="11" t="str">
        <f t="shared" si="161"/>
        <v/>
      </c>
      <c r="BH504" s="11" t="str">
        <f t="shared" si="162"/>
        <v/>
      </c>
      <c r="BI504" s="11" t="str">
        <f t="shared" si="163"/>
        <v/>
      </c>
      <c r="BJ504" s="11" t="str">
        <f t="shared" si="164"/>
        <v/>
      </c>
      <c r="BK504" s="11" t="str">
        <f t="shared" si="165"/>
        <v/>
      </c>
      <c r="BL504" s="11" t="str">
        <f t="shared" si="166"/>
        <v/>
      </c>
    </row>
    <row r="505" spans="23:64" x14ac:dyDescent="0.3">
      <c r="W505" s="11" t="b">
        <f>IF(OR(B505=Локализация!$C$118,B505=5),4,IF(OR(B505=Локализация!$C$119,B505=4),2,IF(OR(B505=Локализация!$C$120,B505=3),0,IF(OR(B505=Локализация!$C$121,B505=2),-1,IF(OR(B505=Локализация!$C$122,B505=1),-2)))))</f>
        <v>0</v>
      </c>
      <c r="X505" s="11" t="b">
        <f>IF(OR(C505=Локализация!$C$124,C505=5),-2,IF(OR(C505=Локализация!$C$125,C505=4),-1,IF(OR(C505=Локализация!$C$126,C505=3),0,IF(OR(C505=Локализация!$C$127,C505=2),2,IF(OR(C505=Локализация!$C$128,C505=1),4)))))</f>
        <v>0</v>
      </c>
      <c r="Y505" s="11" t="b">
        <f>IF(OR(D505=Локализация!$C$118,D505=5),4,IF(OR(D505=Локализация!$C$119,D505=4),2,IF(OR(D505=Локализация!$C$120,D505=3),0,IF(OR(D505=Локализация!$C$121,D505=2),-1,IF(OR(D505=Локализация!$C$122,D505=1),-2)))))</f>
        <v>0</v>
      </c>
      <c r="Z505" s="11" t="b">
        <f>IF(OR(E505=Локализация!$C$124,E505=5),-2,IF(OR(E505=Локализация!$C$125,E505=4),-1,IF(OR(E505=Локализация!$C$126,E505=3),0,IF(OR(E505=Локализация!$C$127,E505=2),2,IF(OR(E505=Локализация!$C$128,E505=1),4)))))</f>
        <v>0</v>
      </c>
      <c r="AA505" s="11" t="b">
        <f>IF(OR(F505=Локализация!$C$118,F505=5),4,IF(OR(F505=Локализация!$C$119,F505=4),2,IF(OR(F505=Локализация!$C$120,F505=3),0,IF(OR(F505=Локализация!$C$121,F505=2),-1,IF(OR(F505=Локализация!$C$122,F505=1),-2)))))</f>
        <v>0</v>
      </c>
      <c r="AB505" s="11" t="b">
        <f>IF(OR(G505=Локализация!$C$124,G505=5),-2,IF(OR(G505=Локализация!$C$125,G505=4),-1,IF(OR(G505=Локализация!$C$126,G505=3),0,IF(OR(G505=Локализация!$C$127,G505=2),2,IF(OR(G505=Локализация!$C$128,G505=1),4)))))</f>
        <v>0</v>
      </c>
      <c r="AC505" s="11" t="b">
        <f>IF(OR(H505=Локализация!$C$118,H505=5),4,IF(OR(H505=Локализация!$C$119,H505=4),2,IF(OR(H505=Локализация!$C$120,H505=3),0,IF(OR(H505=Локализация!$C$121,H505=2),-1,IF(OR(H505=Локализация!$C$122,H505=1),-2)))))</f>
        <v>0</v>
      </c>
      <c r="AD505" s="11" t="b">
        <f>IF(OR(I505=Локализация!$C$124,I505=5),-2,IF(OR(I505=Локализация!$C$125,I505=4),-1,IF(OR(I505=Локализация!$C$126,I505=3),0,IF(OR(I505=Локализация!$C$127,I505=2),2,IF(OR(I505=Локализация!$C$128,I505=1),4)))))</f>
        <v>0</v>
      </c>
      <c r="AE505" s="11" t="b">
        <f>IF(OR(J505=Локализация!$C$118,J505=5),4,IF(OR(J505=Локализация!$C$119,J505=4),2,IF(OR(J505=Локализация!$C$120,J505=3),0,IF(OR(J505=Локализация!$C$121,J505=2),-1,IF(OR(J505=Локализация!$C$122,J505=1),-2)))))</f>
        <v>0</v>
      </c>
      <c r="AF505" s="11" t="b">
        <f>IF(OR(K505=Локализация!$C$124,K505=5),-2,IF(OR(K505=Локализация!$C$125,K505=4),-1,IF(OR(K505=Локализация!$C$126,K505=3),0,IF(OR(K505=Локализация!$C$127,K505=2),2,IF(OR(K505=Локализация!$C$128,K505=1),4)))))</f>
        <v>0</v>
      </c>
      <c r="AG505" s="11" t="b">
        <f>IF(OR(L505=Локализация!$C$118,L505=5),4,IF(OR(L505=Локализация!$C$119,L505=4),2,IF(OR(L505=Локализация!$C$120,L505=3),0,IF(OR(L505=Локализация!$C$121,L505=2),-1,IF(OR(L505=Локализация!$C$122,L505=1),-2)))))</f>
        <v>0</v>
      </c>
      <c r="AH505" s="11" t="b">
        <f>IF(OR(M505=Локализация!$C$124,M505=5),-2,IF(OR(M505=Локализация!$C$125,M505=4),-1,IF(OR(M505=Локализация!$C$126,M505=3),0,IF(OR(M505=Локализация!$C$127,M505=2),2,IF(OR(M505=Локализация!$C$128,M505=1),4)))))</f>
        <v>0</v>
      </c>
      <c r="AI505" s="11" t="b">
        <f>IF(OR(N505=Локализация!$C$118,N505=5),4,IF(OR(N505=Локализация!$C$119,N505=4),2,IF(OR(N505=Локализация!$C$120,N505=3),0,IF(OR(N505=Локализация!$C$121,N505=2),-1,IF(OR(N505=Локализация!$C$122,N505=1),-2)))))</f>
        <v>0</v>
      </c>
      <c r="AJ505" s="11" t="b">
        <f>IF(OR(O505=Локализация!$C$124,O505=5),-2,IF(OR(O505=Локализация!$C$125,O505=4),-1,IF(OR(O505=Локализация!$C$126,O505=3),0,IF(OR(O505=Локализация!$C$127,O505=2),2,IF(OR(O505=Локализация!$C$128,O505=1),4)))))</f>
        <v>0</v>
      </c>
      <c r="AK505" s="11" t="b">
        <f>IF(OR(P505=Локализация!$C$118,P505=5),4,IF(OR(P505=Локализация!$C$119,P505=4),2,IF(OR(P505=Локализация!$C$120,P505=3),0,IF(OR(P505=Локализация!$C$121,P505=2),-1,IF(OR(P505=Локализация!$C$122,P505=1),-2)))))</f>
        <v>0</v>
      </c>
      <c r="AL505" s="11" t="b">
        <f>IF(OR(Q505=Локализация!$C$124,Q505=5),-2,IF(OR(Q505=Локализация!$C$125,Q505=4),-1,IF(OR(Q505=Локализация!$C$126,Q505=3),0,IF(OR(Q505=Локализация!$C$127,Q505=2),2,IF(OR(Q505=Локализация!$C$128,Q505=1),4)))))</f>
        <v>0</v>
      </c>
      <c r="AM505" s="11" t="b">
        <f>IF(OR(R505=Локализация!$C$118,R505=5),4,IF(OR(R505=Локализация!$C$119,R505=4),2,IF(OR(R505=Локализация!$C$120,R505=3),0,IF(OR(R505=Локализация!$C$121,R505=2),-1,IF(OR(R505=Локализация!$C$122,R505=1),-2)))))</f>
        <v>0</v>
      </c>
      <c r="AN505" s="11" t="b">
        <f>IF(OR(S505=Локализация!$C$124,S505=5),-2,IF(OR(S505=Локализация!$C$125,S505=4),-1,IF(OR(S505=Локализация!$C$126,S505=3),0,IF(OR(S505=Локализация!$C$127,S505=2),2,IF(OR(S505=Локализация!$C$128,S505=1),4)))))</f>
        <v>0</v>
      </c>
      <c r="AO505" s="11" t="b">
        <f>IF(OR(T505=Локализация!$C$118,T505=5),4,IF(OR(T505=Локализация!$C$119,T505=4),2,IF(OR(T505=Локализация!$C$120,T505=3),0,IF(OR(T505=Локализация!$C$121,T505=2),-1,IF(OR(T505=Локализация!$C$122,T505=1),-2)))))</f>
        <v>0</v>
      </c>
      <c r="AP505" s="11" t="b">
        <f>IF(OR(U505=Локализация!$C$124,U505=5),-2,IF(OR(U505=Локализация!$C$125,U505=4),-1,IF(OR(U505=Локализация!$C$126,U505=3),0,IF(OR(U505=Локализация!$C$127,U505=2),2,IF(OR(U505=Локализация!$C$128,U505=1),4)))))</f>
        <v>0</v>
      </c>
      <c r="AR505" s="11" t="str">
        <f t="shared" si="147"/>
        <v>ЛОЖЬЛОЖЬ</v>
      </c>
      <c r="AS505" s="11" t="str">
        <f t="shared" si="148"/>
        <v>ЛОЖЬЛОЖЬ</v>
      </c>
      <c r="AT505" s="11" t="str">
        <f t="shared" si="149"/>
        <v>ЛОЖЬЛОЖЬ</v>
      </c>
      <c r="AU505" s="11" t="str">
        <f t="shared" si="150"/>
        <v>ЛОЖЬЛОЖЬ</v>
      </c>
      <c r="AV505" s="11" t="str">
        <f t="shared" si="151"/>
        <v>ЛОЖЬЛОЖЬ</v>
      </c>
      <c r="AW505" s="11" t="str">
        <f t="shared" si="152"/>
        <v>ЛОЖЬЛОЖЬ</v>
      </c>
      <c r="AX505" s="11" t="str">
        <f t="shared" si="153"/>
        <v>ЛОЖЬЛОЖЬ</v>
      </c>
      <c r="AY505" s="11" t="str">
        <f t="shared" si="154"/>
        <v>ЛОЖЬЛОЖЬ</v>
      </c>
      <c r="AZ505" s="11" t="str">
        <f t="shared" si="155"/>
        <v>ЛОЖЬЛОЖЬ</v>
      </c>
      <c r="BA505" s="11" t="str">
        <f t="shared" si="156"/>
        <v>ЛОЖЬЛОЖЬ</v>
      </c>
      <c r="BC505" s="11" t="str">
        <f t="shared" si="157"/>
        <v/>
      </c>
      <c r="BD505" s="11" t="str">
        <f t="shared" si="158"/>
        <v/>
      </c>
      <c r="BE505" s="11" t="str">
        <f t="shared" si="159"/>
        <v/>
      </c>
      <c r="BF505" s="11" t="str">
        <f t="shared" si="160"/>
        <v/>
      </c>
      <c r="BG505" s="11" t="str">
        <f t="shared" si="161"/>
        <v/>
      </c>
      <c r="BH505" s="11" t="str">
        <f t="shared" si="162"/>
        <v/>
      </c>
      <c r="BI505" s="11" t="str">
        <f t="shared" si="163"/>
        <v/>
      </c>
      <c r="BJ505" s="11" t="str">
        <f t="shared" si="164"/>
        <v/>
      </c>
      <c r="BK505" s="11" t="str">
        <f t="shared" si="165"/>
        <v/>
      </c>
      <c r="BL505" s="11" t="str">
        <f t="shared" si="166"/>
        <v/>
      </c>
    </row>
    <row r="506" spans="23:64" x14ac:dyDescent="0.3">
      <c r="W506" s="11" t="b">
        <f>IF(OR(B506=Локализация!$C$118,B506=5),4,IF(OR(B506=Локализация!$C$119,B506=4),2,IF(OR(B506=Локализация!$C$120,B506=3),0,IF(OR(B506=Локализация!$C$121,B506=2),-1,IF(OR(B506=Локализация!$C$122,B506=1),-2)))))</f>
        <v>0</v>
      </c>
      <c r="X506" s="11" t="b">
        <f>IF(OR(C506=Локализация!$C$124,C506=5),-2,IF(OR(C506=Локализация!$C$125,C506=4),-1,IF(OR(C506=Локализация!$C$126,C506=3),0,IF(OR(C506=Локализация!$C$127,C506=2),2,IF(OR(C506=Локализация!$C$128,C506=1),4)))))</f>
        <v>0</v>
      </c>
      <c r="Y506" s="11" t="b">
        <f>IF(OR(D506=Локализация!$C$118,D506=5),4,IF(OR(D506=Локализация!$C$119,D506=4),2,IF(OR(D506=Локализация!$C$120,D506=3),0,IF(OR(D506=Локализация!$C$121,D506=2),-1,IF(OR(D506=Локализация!$C$122,D506=1),-2)))))</f>
        <v>0</v>
      </c>
      <c r="Z506" s="11" t="b">
        <f>IF(OR(E506=Локализация!$C$124,E506=5),-2,IF(OR(E506=Локализация!$C$125,E506=4),-1,IF(OR(E506=Локализация!$C$126,E506=3),0,IF(OR(E506=Локализация!$C$127,E506=2),2,IF(OR(E506=Локализация!$C$128,E506=1),4)))))</f>
        <v>0</v>
      </c>
      <c r="AA506" s="11" t="b">
        <f>IF(OR(F506=Локализация!$C$118,F506=5),4,IF(OR(F506=Локализация!$C$119,F506=4),2,IF(OR(F506=Локализация!$C$120,F506=3),0,IF(OR(F506=Локализация!$C$121,F506=2),-1,IF(OR(F506=Локализация!$C$122,F506=1),-2)))))</f>
        <v>0</v>
      </c>
      <c r="AB506" s="11" t="b">
        <f>IF(OR(G506=Локализация!$C$124,G506=5),-2,IF(OR(G506=Локализация!$C$125,G506=4),-1,IF(OR(G506=Локализация!$C$126,G506=3),0,IF(OR(G506=Локализация!$C$127,G506=2),2,IF(OR(G506=Локализация!$C$128,G506=1),4)))))</f>
        <v>0</v>
      </c>
      <c r="AC506" s="11" t="b">
        <f>IF(OR(H506=Локализация!$C$118,H506=5),4,IF(OR(H506=Локализация!$C$119,H506=4),2,IF(OR(H506=Локализация!$C$120,H506=3),0,IF(OR(H506=Локализация!$C$121,H506=2),-1,IF(OR(H506=Локализация!$C$122,H506=1),-2)))))</f>
        <v>0</v>
      </c>
      <c r="AD506" s="11" t="b">
        <f>IF(OR(I506=Локализация!$C$124,I506=5),-2,IF(OR(I506=Локализация!$C$125,I506=4),-1,IF(OR(I506=Локализация!$C$126,I506=3),0,IF(OR(I506=Локализация!$C$127,I506=2),2,IF(OR(I506=Локализация!$C$128,I506=1),4)))))</f>
        <v>0</v>
      </c>
      <c r="AE506" s="11" t="b">
        <f>IF(OR(J506=Локализация!$C$118,J506=5),4,IF(OR(J506=Локализация!$C$119,J506=4),2,IF(OR(J506=Локализация!$C$120,J506=3),0,IF(OR(J506=Локализация!$C$121,J506=2),-1,IF(OR(J506=Локализация!$C$122,J506=1),-2)))))</f>
        <v>0</v>
      </c>
      <c r="AF506" s="11" t="b">
        <f>IF(OR(K506=Локализация!$C$124,K506=5),-2,IF(OR(K506=Локализация!$C$125,K506=4),-1,IF(OR(K506=Локализация!$C$126,K506=3),0,IF(OR(K506=Локализация!$C$127,K506=2),2,IF(OR(K506=Локализация!$C$128,K506=1),4)))))</f>
        <v>0</v>
      </c>
      <c r="AG506" s="11" t="b">
        <f>IF(OR(L506=Локализация!$C$118,L506=5),4,IF(OR(L506=Локализация!$C$119,L506=4),2,IF(OR(L506=Локализация!$C$120,L506=3),0,IF(OR(L506=Локализация!$C$121,L506=2),-1,IF(OR(L506=Локализация!$C$122,L506=1),-2)))))</f>
        <v>0</v>
      </c>
      <c r="AH506" s="11" t="b">
        <f>IF(OR(M506=Локализация!$C$124,M506=5),-2,IF(OR(M506=Локализация!$C$125,M506=4),-1,IF(OR(M506=Локализация!$C$126,M506=3),0,IF(OR(M506=Локализация!$C$127,M506=2),2,IF(OR(M506=Локализация!$C$128,M506=1),4)))))</f>
        <v>0</v>
      </c>
      <c r="AI506" s="11" t="b">
        <f>IF(OR(N506=Локализация!$C$118,N506=5),4,IF(OR(N506=Локализация!$C$119,N506=4),2,IF(OR(N506=Локализация!$C$120,N506=3),0,IF(OR(N506=Локализация!$C$121,N506=2),-1,IF(OR(N506=Локализация!$C$122,N506=1),-2)))))</f>
        <v>0</v>
      </c>
      <c r="AJ506" s="11" t="b">
        <f>IF(OR(O506=Локализация!$C$124,O506=5),-2,IF(OR(O506=Локализация!$C$125,O506=4),-1,IF(OR(O506=Локализация!$C$126,O506=3),0,IF(OR(O506=Локализация!$C$127,O506=2),2,IF(OR(O506=Локализация!$C$128,O506=1),4)))))</f>
        <v>0</v>
      </c>
      <c r="AK506" s="11" t="b">
        <f>IF(OR(P506=Локализация!$C$118,P506=5),4,IF(OR(P506=Локализация!$C$119,P506=4),2,IF(OR(P506=Локализация!$C$120,P506=3),0,IF(OR(P506=Локализация!$C$121,P506=2),-1,IF(OR(P506=Локализация!$C$122,P506=1),-2)))))</f>
        <v>0</v>
      </c>
      <c r="AL506" s="11" t="b">
        <f>IF(OR(Q506=Локализация!$C$124,Q506=5),-2,IF(OR(Q506=Локализация!$C$125,Q506=4),-1,IF(OR(Q506=Локализация!$C$126,Q506=3),0,IF(OR(Q506=Локализация!$C$127,Q506=2),2,IF(OR(Q506=Локализация!$C$128,Q506=1),4)))))</f>
        <v>0</v>
      </c>
      <c r="AM506" s="11" t="b">
        <f>IF(OR(R506=Локализация!$C$118,R506=5),4,IF(OR(R506=Локализация!$C$119,R506=4),2,IF(OR(R506=Локализация!$C$120,R506=3),0,IF(OR(R506=Локализация!$C$121,R506=2),-1,IF(OR(R506=Локализация!$C$122,R506=1),-2)))))</f>
        <v>0</v>
      </c>
      <c r="AN506" s="11" t="b">
        <f>IF(OR(S506=Локализация!$C$124,S506=5),-2,IF(OR(S506=Локализация!$C$125,S506=4),-1,IF(OR(S506=Локализация!$C$126,S506=3),0,IF(OR(S506=Локализация!$C$127,S506=2),2,IF(OR(S506=Локализация!$C$128,S506=1),4)))))</f>
        <v>0</v>
      </c>
      <c r="AO506" s="11" t="b">
        <f>IF(OR(T506=Локализация!$C$118,T506=5),4,IF(OR(T506=Локализация!$C$119,T506=4),2,IF(OR(T506=Локализация!$C$120,T506=3),0,IF(OR(T506=Локализация!$C$121,T506=2),-1,IF(OR(T506=Локализация!$C$122,T506=1),-2)))))</f>
        <v>0</v>
      </c>
      <c r="AP506" s="11" t="b">
        <f>IF(OR(U506=Локализация!$C$124,U506=5),-2,IF(OR(U506=Локализация!$C$125,U506=4),-1,IF(OR(U506=Локализация!$C$126,U506=3),0,IF(OR(U506=Локализация!$C$127,U506=2),2,IF(OR(U506=Локализация!$C$128,U506=1),4)))))</f>
        <v>0</v>
      </c>
      <c r="AR506" s="11" t="str">
        <f t="shared" si="147"/>
        <v>ЛОЖЬЛОЖЬ</v>
      </c>
      <c r="AS506" s="11" t="str">
        <f t="shared" si="148"/>
        <v>ЛОЖЬЛОЖЬ</v>
      </c>
      <c r="AT506" s="11" t="str">
        <f t="shared" si="149"/>
        <v>ЛОЖЬЛОЖЬ</v>
      </c>
      <c r="AU506" s="11" t="str">
        <f t="shared" si="150"/>
        <v>ЛОЖЬЛОЖЬ</v>
      </c>
      <c r="AV506" s="11" t="str">
        <f t="shared" si="151"/>
        <v>ЛОЖЬЛОЖЬ</v>
      </c>
      <c r="AW506" s="11" t="str">
        <f t="shared" si="152"/>
        <v>ЛОЖЬЛОЖЬ</v>
      </c>
      <c r="AX506" s="11" t="str">
        <f t="shared" si="153"/>
        <v>ЛОЖЬЛОЖЬ</v>
      </c>
      <c r="AY506" s="11" t="str">
        <f t="shared" si="154"/>
        <v>ЛОЖЬЛОЖЬ</v>
      </c>
      <c r="AZ506" s="11" t="str">
        <f t="shared" si="155"/>
        <v>ЛОЖЬЛОЖЬ</v>
      </c>
      <c r="BA506" s="11" t="str">
        <f t="shared" si="156"/>
        <v>ЛОЖЬЛОЖЬ</v>
      </c>
      <c r="BC506" s="11" t="str">
        <f t="shared" si="157"/>
        <v/>
      </c>
      <c r="BD506" s="11" t="str">
        <f t="shared" si="158"/>
        <v/>
      </c>
      <c r="BE506" s="11" t="str">
        <f t="shared" si="159"/>
        <v/>
      </c>
      <c r="BF506" s="11" t="str">
        <f t="shared" si="160"/>
        <v/>
      </c>
      <c r="BG506" s="11" t="str">
        <f t="shared" si="161"/>
        <v/>
      </c>
      <c r="BH506" s="11" t="str">
        <f t="shared" si="162"/>
        <v/>
      </c>
      <c r="BI506" s="11" t="str">
        <f t="shared" si="163"/>
        <v/>
      </c>
      <c r="BJ506" s="11" t="str">
        <f t="shared" si="164"/>
        <v/>
      </c>
      <c r="BK506" s="11" t="str">
        <f t="shared" si="165"/>
        <v/>
      </c>
      <c r="BL506" s="11" t="str">
        <f t="shared" si="166"/>
        <v/>
      </c>
    </row>
    <row r="507" spans="23:64" x14ac:dyDescent="0.3">
      <c r="W507" s="11" t="b">
        <f>IF(OR(B507=Локализация!$C$118,B507=5),4,IF(OR(B507=Локализация!$C$119,B507=4),2,IF(OR(B507=Локализация!$C$120,B507=3),0,IF(OR(B507=Локализация!$C$121,B507=2),-1,IF(OR(B507=Локализация!$C$122,B507=1),-2)))))</f>
        <v>0</v>
      </c>
      <c r="X507" s="11" t="b">
        <f>IF(OR(C507=Локализация!$C$124,C507=5),-2,IF(OR(C507=Локализация!$C$125,C507=4),-1,IF(OR(C507=Локализация!$C$126,C507=3),0,IF(OR(C507=Локализация!$C$127,C507=2),2,IF(OR(C507=Локализация!$C$128,C507=1),4)))))</f>
        <v>0</v>
      </c>
      <c r="Y507" s="11" t="b">
        <f>IF(OR(D507=Локализация!$C$118,D507=5),4,IF(OR(D507=Локализация!$C$119,D507=4),2,IF(OR(D507=Локализация!$C$120,D507=3),0,IF(OR(D507=Локализация!$C$121,D507=2),-1,IF(OR(D507=Локализация!$C$122,D507=1),-2)))))</f>
        <v>0</v>
      </c>
      <c r="Z507" s="11" t="b">
        <f>IF(OR(E507=Локализация!$C$124,E507=5),-2,IF(OR(E507=Локализация!$C$125,E507=4),-1,IF(OR(E507=Локализация!$C$126,E507=3),0,IF(OR(E507=Локализация!$C$127,E507=2),2,IF(OR(E507=Локализация!$C$128,E507=1),4)))))</f>
        <v>0</v>
      </c>
      <c r="AA507" s="11" t="b">
        <f>IF(OR(F507=Локализация!$C$118,F507=5),4,IF(OR(F507=Локализация!$C$119,F507=4),2,IF(OR(F507=Локализация!$C$120,F507=3),0,IF(OR(F507=Локализация!$C$121,F507=2),-1,IF(OR(F507=Локализация!$C$122,F507=1),-2)))))</f>
        <v>0</v>
      </c>
      <c r="AB507" s="11" t="b">
        <f>IF(OR(G507=Локализация!$C$124,G507=5),-2,IF(OR(G507=Локализация!$C$125,G507=4),-1,IF(OR(G507=Локализация!$C$126,G507=3),0,IF(OR(G507=Локализация!$C$127,G507=2),2,IF(OR(G507=Локализация!$C$128,G507=1),4)))))</f>
        <v>0</v>
      </c>
      <c r="AC507" s="11" t="b">
        <f>IF(OR(H507=Локализация!$C$118,H507=5),4,IF(OR(H507=Локализация!$C$119,H507=4),2,IF(OR(H507=Локализация!$C$120,H507=3),0,IF(OR(H507=Локализация!$C$121,H507=2),-1,IF(OR(H507=Локализация!$C$122,H507=1),-2)))))</f>
        <v>0</v>
      </c>
      <c r="AD507" s="11" t="b">
        <f>IF(OR(I507=Локализация!$C$124,I507=5),-2,IF(OR(I507=Локализация!$C$125,I507=4),-1,IF(OR(I507=Локализация!$C$126,I507=3),0,IF(OR(I507=Локализация!$C$127,I507=2),2,IF(OR(I507=Локализация!$C$128,I507=1),4)))))</f>
        <v>0</v>
      </c>
      <c r="AE507" s="11" t="b">
        <f>IF(OR(J507=Локализация!$C$118,J507=5),4,IF(OR(J507=Локализация!$C$119,J507=4),2,IF(OR(J507=Локализация!$C$120,J507=3),0,IF(OR(J507=Локализация!$C$121,J507=2),-1,IF(OR(J507=Локализация!$C$122,J507=1),-2)))))</f>
        <v>0</v>
      </c>
      <c r="AF507" s="11" t="b">
        <f>IF(OR(K507=Локализация!$C$124,K507=5),-2,IF(OR(K507=Локализация!$C$125,K507=4),-1,IF(OR(K507=Локализация!$C$126,K507=3),0,IF(OR(K507=Локализация!$C$127,K507=2),2,IF(OR(K507=Локализация!$C$128,K507=1),4)))))</f>
        <v>0</v>
      </c>
      <c r="AG507" s="11" t="b">
        <f>IF(OR(L507=Локализация!$C$118,L507=5),4,IF(OR(L507=Локализация!$C$119,L507=4),2,IF(OR(L507=Локализация!$C$120,L507=3),0,IF(OR(L507=Локализация!$C$121,L507=2),-1,IF(OR(L507=Локализация!$C$122,L507=1),-2)))))</f>
        <v>0</v>
      </c>
      <c r="AH507" s="11" t="b">
        <f>IF(OR(M507=Локализация!$C$124,M507=5),-2,IF(OR(M507=Локализация!$C$125,M507=4),-1,IF(OR(M507=Локализация!$C$126,M507=3),0,IF(OR(M507=Локализация!$C$127,M507=2),2,IF(OR(M507=Локализация!$C$128,M507=1),4)))))</f>
        <v>0</v>
      </c>
      <c r="AI507" s="11" t="b">
        <f>IF(OR(N507=Локализация!$C$118,N507=5),4,IF(OR(N507=Локализация!$C$119,N507=4),2,IF(OR(N507=Локализация!$C$120,N507=3),0,IF(OR(N507=Локализация!$C$121,N507=2),-1,IF(OR(N507=Локализация!$C$122,N507=1),-2)))))</f>
        <v>0</v>
      </c>
      <c r="AJ507" s="11" t="b">
        <f>IF(OR(O507=Локализация!$C$124,O507=5),-2,IF(OR(O507=Локализация!$C$125,O507=4),-1,IF(OR(O507=Локализация!$C$126,O507=3),0,IF(OR(O507=Локализация!$C$127,O507=2),2,IF(OR(O507=Локализация!$C$128,O507=1),4)))))</f>
        <v>0</v>
      </c>
      <c r="AK507" s="11" t="b">
        <f>IF(OR(P507=Локализация!$C$118,P507=5),4,IF(OR(P507=Локализация!$C$119,P507=4),2,IF(OR(P507=Локализация!$C$120,P507=3),0,IF(OR(P507=Локализация!$C$121,P507=2),-1,IF(OR(P507=Локализация!$C$122,P507=1),-2)))))</f>
        <v>0</v>
      </c>
      <c r="AL507" s="11" t="b">
        <f>IF(OR(Q507=Локализация!$C$124,Q507=5),-2,IF(OR(Q507=Локализация!$C$125,Q507=4),-1,IF(OR(Q507=Локализация!$C$126,Q507=3),0,IF(OR(Q507=Локализация!$C$127,Q507=2),2,IF(OR(Q507=Локализация!$C$128,Q507=1),4)))))</f>
        <v>0</v>
      </c>
      <c r="AM507" s="11" t="b">
        <f>IF(OR(R507=Локализация!$C$118,R507=5),4,IF(OR(R507=Локализация!$C$119,R507=4),2,IF(OR(R507=Локализация!$C$120,R507=3),0,IF(OR(R507=Локализация!$C$121,R507=2),-1,IF(OR(R507=Локализация!$C$122,R507=1),-2)))))</f>
        <v>0</v>
      </c>
      <c r="AN507" s="11" t="b">
        <f>IF(OR(S507=Локализация!$C$124,S507=5),-2,IF(OR(S507=Локализация!$C$125,S507=4),-1,IF(OR(S507=Локализация!$C$126,S507=3),0,IF(OR(S507=Локализация!$C$127,S507=2),2,IF(OR(S507=Локализация!$C$128,S507=1),4)))))</f>
        <v>0</v>
      </c>
      <c r="AO507" s="11" t="b">
        <f>IF(OR(T507=Локализация!$C$118,T507=5),4,IF(OR(T507=Локализация!$C$119,T507=4),2,IF(OR(T507=Локализация!$C$120,T507=3),0,IF(OR(T507=Локализация!$C$121,T507=2),-1,IF(OR(T507=Локализация!$C$122,T507=1),-2)))))</f>
        <v>0</v>
      </c>
      <c r="AP507" s="11" t="b">
        <f>IF(OR(U507=Локализация!$C$124,U507=5),-2,IF(OR(U507=Локализация!$C$125,U507=4),-1,IF(OR(U507=Локализация!$C$126,U507=3),0,IF(OR(U507=Локализация!$C$127,U507=2),2,IF(OR(U507=Локализация!$C$128,U507=1),4)))))</f>
        <v>0</v>
      </c>
      <c r="AR507" s="11" t="str">
        <f t="shared" si="147"/>
        <v>ЛОЖЬЛОЖЬ</v>
      </c>
      <c r="AS507" s="11" t="str">
        <f t="shared" si="148"/>
        <v>ЛОЖЬЛОЖЬ</v>
      </c>
      <c r="AT507" s="11" t="str">
        <f t="shared" si="149"/>
        <v>ЛОЖЬЛОЖЬ</v>
      </c>
      <c r="AU507" s="11" t="str">
        <f t="shared" si="150"/>
        <v>ЛОЖЬЛОЖЬ</v>
      </c>
      <c r="AV507" s="11" t="str">
        <f t="shared" si="151"/>
        <v>ЛОЖЬЛОЖЬ</v>
      </c>
      <c r="AW507" s="11" t="str">
        <f t="shared" si="152"/>
        <v>ЛОЖЬЛОЖЬ</v>
      </c>
      <c r="AX507" s="11" t="str">
        <f t="shared" si="153"/>
        <v>ЛОЖЬЛОЖЬ</v>
      </c>
      <c r="AY507" s="11" t="str">
        <f t="shared" si="154"/>
        <v>ЛОЖЬЛОЖЬ</v>
      </c>
      <c r="AZ507" s="11" t="str">
        <f t="shared" si="155"/>
        <v>ЛОЖЬЛОЖЬ</v>
      </c>
      <c r="BA507" s="11" t="str">
        <f t="shared" si="156"/>
        <v>ЛОЖЬЛОЖЬ</v>
      </c>
      <c r="BC507" s="11" t="str">
        <f t="shared" si="157"/>
        <v/>
      </c>
      <c r="BD507" s="11" t="str">
        <f t="shared" si="158"/>
        <v/>
      </c>
      <c r="BE507" s="11" t="str">
        <f t="shared" si="159"/>
        <v/>
      </c>
      <c r="BF507" s="11" t="str">
        <f t="shared" si="160"/>
        <v/>
      </c>
      <c r="BG507" s="11" t="str">
        <f t="shared" si="161"/>
        <v/>
      </c>
      <c r="BH507" s="11" t="str">
        <f t="shared" si="162"/>
        <v/>
      </c>
      <c r="BI507" s="11" t="str">
        <f t="shared" si="163"/>
        <v/>
      </c>
      <c r="BJ507" s="11" t="str">
        <f t="shared" si="164"/>
        <v/>
      </c>
      <c r="BK507" s="11" t="str">
        <f t="shared" si="165"/>
        <v/>
      </c>
      <c r="BL507" s="11" t="str">
        <f t="shared" si="166"/>
        <v/>
      </c>
    </row>
    <row r="508" spans="23:64" x14ac:dyDescent="0.3">
      <c r="W508" s="11" t="b">
        <f>IF(OR(B508=Локализация!$C$118,B508=5),4,IF(OR(B508=Локализация!$C$119,B508=4),2,IF(OR(B508=Локализация!$C$120,B508=3),0,IF(OR(B508=Локализация!$C$121,B508=2),-1,IF(OR(B508=Локализация!$C$122,B508=1),-2)))))</f>
        <v>0</v>
      </c>
      <c r="X508" s="11" t="b">
        <f>IF(OR(C508=Локализация!$C$124,C508=5),-2,IF(OR(C508=Локализация!$C$125,C508=4),-1,IF(OR(C508=Локализация!$C$126,C508=3),0,IF(OR(C508=Локализация!$C$127,C508=2),2,IF(OR(C508=Локализация!$C$128,C508=1),4)))))</f>
        <v>0</v>
      </c>
      <c r="Y508" s="11" t="b">
        <f>IF(OR(D508=Локализация!$C$118,D508=5),4,IF(OR(D508=Локализация!$C$119,D508=4),2,IF(OR(D508=Локализация!$C$120,D508=3),0,IF(OR(D508=Локализация!$C$121,D508=2),-1,IF(OR(D508=Локализация!$C$122,D508=1),-2)))))</f>
        <v>0</v>
      </c>
      <c r="Z508" s="11" t="b">
        <f>IF(OR(E508=Локализация!$C$124,E508=5),-2,IF(OR(E508=Локализация!$C$125,E508=4),-1,IF(OR(E508=Локализация!$C$126,E508=3),0,IF(OR(E508=Локализация!$C$127,E508=2),2,IF(OR(E508=Локализация!$C$128,E508=1),4)))))</f>
        <v>0</v>
      </c>
      <c r="AA508" s="11" t="b">
        <f>IF(OR(F508=Локализация!$C$118,F508=5),4,IF(OR(F508=Локализация!$C$119,F508=4),2,IF(OR(F508=Локализация!$C$120,F508=3),0,IF(OR(F508=Локализация!$C$121,F508=2),-1,IF(OR(F508=Локализация!$C$122,F508=1),-2)))))</f>
        <v>0</v>
      </c>
      <c r="AB508" s="11" t="b">
        <f>IF(OR(G508=Локализация!$C$124,G508=5),-2,IF(OR(G508=Локализация!$C$125,G508=4),-1,IF(OR(G508=Локализация!$C$126,G508=3),0,IF(OR(G508=Локализация!$C$127,G508=2),2,IF(OR(G508=Локализация!$C$128,G508=1),4)))))</f>
        <v>0</v>
      </c>
      <c r="AC508" s="11" t="b">
        <f>IF(OR(H508=Локализация!$C$118,H508=5),4,IF(OR(H508=Локализация!$C$119,H508=4),2,IF(OR(H508=Локализация!$C$120,H508=3),0,IF(OR(H508=Локализация!$C$121,H508=2),-1,IF(OR(H508=Локализация!$C$122,H508=1),-2)))))</f>
        <v>0</v>
      </c>
      <c r="AD508" s="11" t="b">
        <f>IF(OR(I508=Локализация!$C$124,I508=5),-2,IF(OR(I508=Локализация!$C$125,I508=4),-1,IF(OR(I508=Локализация!$C$126,I508=3),0,IF(OR(I508=Локализация!$C$127,I508=2),2,IF(OR(I508=Локализация!$C$128,I508=1),4)))))</f>
        <v>0</v>
      </c>
      <c r="AE508" s="11" t="b">
        <f>IF(OR(J508=Локализация!$C$118,J508=5),4,IF(OR(J508=Локализация!$C$119,J508=4),2,IF(OR(J508=Локализация!$C$120,J508=3),0,IF(OR(J508=Локализация!$C$121,J508=2),-1,IF(OR(J508=Локализация!$C$122,J508=1),-2)))))</f>
        <v>0</v>
      </c>
      <c r="AF508" s="11" t="b">
        <f>IF(OR(K508=Локализация!$C$124,K508=5),-2,IF(OR(K508=Локализация!$C$125,K508=4),-1,IF(OR(K508=Локализация!$C$126,K508=3),0,IF(OR(K508=Локализация!$C$127,K508=2),2,IF(OR(K508=Локализация!$C$128,K508=1),4)))))</f>
        <v>0</v>
      </c>
      <c r="AG508" s="11" t="b">
        <f>IF(OR(L508=Локализация!$C$118,L508=5),4,IF(OR(L508=Локализация!$C$119,L508=4),2,IF(OR(L508=Локализация!$C$120,L508=3),0,IF(OR(L508=Локализация!$C$121,L508=2),-1,IF(OR(L508=Локализация!$C$122,L508=1),-2)))))</f>
        <v>0</v>
      </c>
      <c r="AH508" s="11" t="b">
        <f>IF(OR(M508=Локализация!$C$124,M508=5),-2,IF(OR(M508=Локализация!$C$125,M508=4),-1,IF(OR(M508=Локализация!$C$126,M508=3),0,IF(OR(M508=Локализация!$C$127,M508=2),2,IF(OR(M508=Локализация!$C$128,M508=1),4)))))</f>
        <v>0</v>
      </c>
      <c r="AI508" s="11" t="b">
        <f>IF(OR(N508=Локализация!$C$118,N508=5),4,IF(OR(N508=Локализация!$C$119,N508=4),2,IF(OR(N508=Локализация!$C$120,N508=3),0,IF(OR(N508=Локализация!$C$121,N508=2),-1,IF(OR(N508=Локализация!$C$122,N508=1),-2)))))</f>
        <v>0</v>
      </c>
      <c r="AJ508" s="11" t="b">
        <f>IF(OR(O508=Локализация!$C$124,O508=5),-2,IF(OR(O508=Локализация!$C$125,O508=4),-1,IF(OR(O508=Локализация!$C$126,O508=3),0,IF(OR(O508=Локализация!$C$127,O508=2),2,IF(OR(O508=Локализация!$C$128,O508=1),4)))))</f>
        <v>0</v>
      </c>
      <c r="AK508" s="11" t="b">
        <f>IF(OR(P508=Локализация!$C$118,P508=5),4,IF(OR(P508=Локализация!$C$119,P508=4),2,IF(OR(P508=Локализация!$C$120,P508=3),0,IF(OR(P508=Локализация!$C$121,P508=2),-1,IF(OR(P508=Локализация!$C$122,P508=1),-2)))))</f>
        <v>0</v>
      </c>
      <c r="AL508" s="11" t="b">
        <f>IF(OR(Q508=Локализация!$C$124,Q508=5),-2,IF(OR(Q508=Локализация!$C$125,Q508=4),-1,IF(OR(Q508=Локализация!$C$126,Q508=3),0,IF(OR(Q508=Локализация!$C$127,Q508=2),2,IF(OR(Q508=Локализация!$C$128,Q508=1),4)))))</f>
        <v>0</v>
      </c>
      <c r="AM508" s="11" t="b">
        <f>IF(OR(R508=Локализация!$C$118,R508=5),4,IF(OR(R508=Локализация!$C$119,R508=4),2,IF(OR(R508=Локализация!$C$120,R508=3),0,IF(OR(R508=Локализация!$C$121,R508=2),-1,IF(OR(R508=Локализация!$C$122,R508=1),-2)))))</f>
        <v>0</v>
      </c>
      <c r="AN508" s="11" t="b">
        <f>IF(OR(S508=Локализация!$C$124,S508=5),-2,IF(OR(S508=Локализация!$C$125,S508=4),-1,IF(OR(S508=Локализация!$C$126,S508=3),0,IF(OR(S508=Локализация!$C$127,S508=2),2,IF(OR(S508=Локализация!$C$128,S508=1),4)))))</f>
        <v>0</v>
      </c>
      <c r="AO508" s="11" t="b">
        <f>IF(OR(T508=Локализация!$C$118,T508=5),4,IF(OR(T508=Локализация!$C$119,T508=4),2,IF(OR(T508=Локализация!$C$120,T508=3),0,IF(OR(T508=Локализация!$C$121,T508=2),-1,IF(OR(T508=Локализация!$C$122,T508=1),-2)))))</f>
        <v>0</v>
      </c>
      <c r="AP508" s="11" t="b">
        <f>IF(OR(U508=Локализация!$C$124,U508=5),-2,IF(OR(U508=Локализация!$C$125,U508=4),-1,IF(OR(U508=Локализация!$C$126,U508=3),0,IF(OR(U508=Локализация!$C$127,U508=2),2,IF(OR(U508=Локализация!$C$128,U508=1),4)))))</f>
        <v>0</v>
      </c>
      <c r="AR508" s="11" t="str">
        <f t="shared" si="147"/>
        <v>ЛОЖЬЛОЖЬ</v>
      </c>
      <c r="AS508" s="11" t="str">
        <f t="shared" si="148"/>
        <v>ЛОЖЬЛОЖЬ</v>
      </c>
      <c r="AT508" s="11" t="str">
        <f t="shared" si="149"/>
        <v>ЛОЖЬЛОЖЬ</v>
      </c>
      <c r="AU508" s="11" t="str">
        <f t="shared" si="150"/>
        <v>ЛОЖЬЛОЖЬ</v>
      </c>
      <c r="AV508" s="11" t="str">
        <f t="shared" si="151"/>
        <v>ЛОЖЬЛОЖЬ</v>
      </c>
      <c r="AW508" s="11" t="str">
        <f t="shared" si="152"/>
        <v>ЛОЖЬЛОЖЬ</v>
      </c>
      <c r="AX508" s="11" t="str">
        <f t="shared" si="153"/>
        <v>ЛОЖЬЛОЖЬ</v>
      </c>
      <c r="AY508" s="11" t="str">
        <f t="shared" si="154"/>
        <v>ЛОЖЬЛОЖЬ</v>
      </c>
      <c r="AZ508" s="11" t="str">
        <f t="shared" si="155"/>
        <v>ЛОЖЬЛОЖЬ</v>
      </c>
      <c r="BA508" s="11" t="str">
        <f t="shared" si="156"/>
        <v>ЛОЖЬЛОЖЬ</v>
      </c>
      <c r="BC508" s="11" t="str">
        <f t="shared" si="157"/>
        <v/>
      </c>
      <c r="BD508" s="11" t="str">
        <f t="shared" si="158"/>
        <v/>
      </c>
      <c r="BE508" s="11" t="str">
        <f t="shared" si="159"/>
        <v/>
      </c>
      <c r="BF508" s="11" t="str">
        <f t="shared" si="160"/>
        <v/>
      </c>
      <c r="BG508" s="11" t="str">
        <f t="shared" si="161"/>
        <v/>
      </c>
      <c r="BH508" s="11" t="str">
        <f t="shared" si="162"/>
        <v/>
      </c>
      <c r="BI508" s="11" t="str">
        <f t="shared" si="163"/>
        <v/>
      </c>
      <c r="BJ508" s="11" t="str">
        <f t="shared" si="164"/>
        <v/>
      </c>
      <c r="BK508" s="11" t="str">
        <f t="shared" si="165"/>
        <v/>
      </c>
      <c r="BL508" s="11" t="str">
        <f t="shared" si="166"/>
        <v/>
      </c>
    </row>
    <row r="509" spans="23:64" x14ac:dyDescent="0.3">
      <c r="W509" s="11" t="b">
        <f>IF(OR(B509=Локализация!$C$118,B509=5),4,IF(OR(B509=Локализация!$C$119,B509=4),2,IF(OR(B509=Локализация!$C$120,B509=3),0,IF(OR(B509=Локализация!$C$121,B509=2),-1,IF(OR(B509=Локализация!$C$122,B509=1),-2)))))</f>
        <v>0</v>
      </c>
      <c r="X509" s="11" t="b">
        <f>IF(OR(C509=Локализация!$C$124,C509=5),-2,IF(OR(C509=Локализация!$C$125,C509=4),-1,IF(OR(C509=Локализация!$C$126,C509=3),0,IF(OR(C509=Локализация!$C$127,C509=2),2,IF(OR(C509=Локализация!$C$128,C509=1),4)))))</f>
        <v>0</v>
      </c>
      <c r="Y509" s="11" t="b">
        <f>IF(OR(D509=Локализация!$C$118,D509=5),4,IF(OR(D509=Локализация!$C$119,D509=4),2,IF(OR(D509=Локализация!$C$120,D509=3),0,IF(OR(D509=Локализация!$C$121,D509=2),-1,IF(OR(D509=Локализация!$C$122,D509=1),-2)))))</f>
        <v>0</v>
      </c>
      <c r="Z509" s="11" t="b">
        <f>IF(OR(E509=Локализация!$C$124,E509=5),-2,IF(OR(E509=Локализация!$C$125,E509=4),-1,IF(OR(E509=Локализация!$C$126,E509=3),0,IF(OR(E509=Локализация!$C$127,E509=2),2,IF(OR(E509=Локализация!$C$128,E509=1),4)))))</f>
        <v>0</v>
      </c>
      <c r="AA509" s="11" t="b">
        <f>IF(OR(F509=Локализация!$C$118,F509=5),4,IF(OR(F509=Локализация!$C$119,F509=4),2,IF(OR(F509=Локализация!$C$120,F509=3),0,IF(OR(F509=Локализация!$C$121,F509=2),-1,IF(OR(F509=Локализация!$C$122,F509=1),-2)))))</f>
        <v>0</v>
      </c>
      <c r="AB509" s="11" t="b">
        <f>IF(OR(G509=Локализация!$C$124,G509=5),-2,IF(OR(G509=Локализация!$C$125,G509=4),-1,IF(OR(G509=Локализация!$C$126,G509=3),0,IF(OR(G509=Локализация!$C$127,G509=2),2,IF(OR(G509=Локализация!$C$128,G509=1),4)))))</f>
        <v>0</v>
      </c>
      <c r="AC509" s="11" t="b">
        <f>IF(OR(H509=Локализация!$C$118,H509=5),4,IF(OR(H509=Локализация!$C$119,H509=4),2,IF(OR(H509=Локализация!$C$120,H509=3),0,IF(OR(H509=Локализация!$C$121,H509=2),-1,IF(OR(H509=Локализация!$C$122,H509=1),-2)))))</f>
        <v>0</v>
      </c>
      <c r="AD509" s="11" t="b">
        <f>IF(OR(I509=Локализация!$C$124,I509=5),-2,IF(OR(I509=Локализация!$C$125,I509=4),-1,IF(OR(I509=Локализация!$C$126,I509=3),0,IF(OR(I509=Локализация!$C$127,I509=2),2,IF(OR(I509=Локализация!$C$128,I509=1),4)))))</f>
        <v>0</v>
      </c>
      <c r="AE509" s="11" t="b">
        <f>IF(OR(J509=Локализация!$C$118,J509=5),4,IF(OR(J509=Локализация!$C$119,J509=4),2,IF(OR(J509=Локализация!$C$120,J509=3),0,IF(OR(J509=Локализация!$C$121,J509=2),-1,IF(OR(J509=Локализация!$C$122,J509=1),-2)))))</f>
        <v>0</v>
      </c>
      <c r="AF509" s="11" t="b">
        <f>IF(OR(K509=Локализация!$C$124,K509=5),-2,IF(OR(K509=Локализация!$C$125,K509=4),-1,IF(OR(K509=Локализация!$C$126,K509=3),0,IF(OR(K509=Локализация!$C$127,K509=2),2,IF(OR(K509=Локализация!$C$128,K509=1),4)))))</f>
        <v>0</v>
      </c>
      <c r="AG509" s="11" t="b">
        <f>IF(OR(L509=Локализация!$C$118,L509=5),4,IF(OR(L509=Локализация!$C$119,L509=4),2,IF(OR(L509=Локализация!$C$120,L509=3),0,IF(OR(L509=Локализация!$C$121,L509=2),-1,IF(OR(L509=Локализация!$C$122,L509=1),-2)))))</f>
        <v>0</v>
      </c>
      <c r="AH509" s="11" t="b">
        <f>IF(OR(M509=Локализация!$C$124,M509=5),-2,IF(OR(M509=Локализация!$C$125,M509=4),-1,IF(OR(M509=Локализация!$C$126,M509=3),0,IF(OR(M509=Локализация!$C$127,M509=2),2,IF(OR(M509=Локализация!$C$128,M509=1),4)))))</f>
        <v>0</v>
      </c>
      <c r="AI509" s="11" t="b">
        <f>IF(OR(N509=Локализация!$C$118,N509=5),4,IF(OR(N509=Локализация!$C$119,N509=4),2,IF(OR(N509=Локализация!$C$120,N509=3),0,IF(OR(N509=Локализация!$C$121,N509=2),-1,IF(OR(N509=Локализация!$C$122,N509=1),-2)))))</f>
        <v>0</v>
      </c>
      <c r="AJ509" s="11" t="b">
        <f>IF(OR(O509=Локализация!$C$124,O509=5),-2,IF(OR(O509=Локализация!$C$125,O509=4),-1,IF(OR(O509=Локализация!$C$126,O509=3),0,IF(OR(O509=Локализация!$C$127,O509=2),2,IF(OR(O509=Локализация!$C$128,O509=1),4)))))</f>
        <v>0</v>
      </c>
      <c r="AK509" s="11" t="b">
        <f>IF(OR(P509=Локализация!$C$118,P509=5),4,IF(OR(P509=Локализация!$C$119,P509=4),2,IF(OR(P509=Локализация!$C$120,P509=3),0,IF(OR(P509=Локализация!$C$121,P509=2),-1,IF(OR(P509=Локализация!$C$122,P509=1),-2)))))</f>
        <v>0</v>
      </c>
      <c r="AL509" s="11" t="b">
        <f>IF(OR(Q509=Локализация!$C$124,Q509=5),-2,IF(OR(Q509=Локализация!$C$125,Q509=4),-1,IF(OR(Q509=Локализация!$C$126,Q509=3),0,IF(OR(Q509=Локализация!$C$127,Q509=2),2,IF(OR(Q509=Локализация!$C$128,Q509=1),4)))))</f>
        <v>0</v>
      </c>
      <c r="AM509" s="11" t="b">
        <f>IF(OR(R509=Локализация!$C$118,R509=5),4,IF(OR(R509=Локализация!$C$119,R509=4),2,IF(OR(R509=Локализация!$C$120,R509=3),0,IF(OR(R509=Локализация!$C$121,R509=2),-1,IF(OR(R509=Локализация!$C$122,R509=1),-2)))))</f>
        <v>0</v>
      </c>
      <c r="AN509" s="11" t="b">
        <f>IF(OR(S509=Локализация!$C$124,S509=5),-2,IF(OR(S509=Локализация!$C$125,S509=4),-1,IF(OR(S509=Локализация!$C$126,S509=3),0,IF(OR(S509=Локализация!$C$127,S509=2),2,IF(OR(S509=Локализация!$C$128,S509=1),4)))))</f>
        <v>0</v>
      </c>
      <c r="AO509" s="11" t="b">
        <f>IF(OR(T509=Локализация!$C$118,T509=5),4,IF(OR(T509=Локализация!$C$119,T509=4),2,IF(OR(T509=Локализация!$C$120,T509=3),0,IF(OR(T509=Локализация!$C$121,T509=2),-1,IF(OR(T509=Локализация!$C$122,T509=1),-2)))))</f>
        <v>0</v>
      </c>
      <c r="AP509" s="11" t="b">
        <f>IF(OR(U509=Локализация!$C$124,U509=5),-2,IF(OR(U509=Локализация!$C$125,U509=4),-1,IF(OR(U509=Локализация!$C$126,U509=3),0,IF(OR(U509=Локализация!$C$127,U509=2),2,IF(OR(U509=Локализация!$C$128,U509=1),4)))))</f>
        <v>0</v>
      </c>
      <c r="AR509" s="11" t="str">
        <f t="shared" si="147"/>
        <v>ЛОЖЬЛОЖЬ</v>
      </c>
      <c r="AS509" s="11" t="str">
        <f t="shared" si="148"/>
        <v>ЛОЖЬЛОЖЬ</v>
      </c>
      <c r="AT509" s="11" t="str">
        <f t="shared" si="149"/>
        <v>ЛОЖЬЛОЖЬ</v>
      </c>
      <c r="AU509" s="11" t="str">
        <f t="shared" si="150"/>
        <v>ЛОЖЬЛОЖЬ</v>
      </c>
      <c r="AV509" s="11" t="str">
        <f t="shared" si="151"/>
        <v>ЛОЖЬЛОЖЬ</v>
      </c>
      <c r="AW509" s="11" t="str">
        <f t="shared" si="152"/>
        <v>ЛОЖЬЛОЖЬ</v>
      </c>
      <c r="AX509" s="11" t="str">
        <f t="shared" si="153"/>
        <v>ЛОЖЬЛОЖЬ</v>
      </c>
      <c r="AY509" s="11" t="str">
        <f t="shared" si="154"/>
        <v>ЛОЖЬЛОЖЬ</v>
      </c>
      <c r="AZ509" s="11" t="str">
        <f t="shared" si="155"/>
        <v>ЛОЖЬЛОЖЬ</v>
      </c>
      <c r="BA509" s="11" t="str">
        <f t="shared" si="156"/>
        <v>ЛОЖЬЛОЖЬ</v>
      </c>
      <c r="BC509" s="11" t="str">
        <f t="shared" si="157"/>
        <v/>
      </c>
      <c r="BD509" s="11" t="str">
        <f t="shared" si="158"/>
        <v/>
      </c>
      <c r="BE509" s="11" t="str">
        <f t="shared" si="159"/>
        <v/>
      </c>
      <c r="BF509" s="11" t="str">
        <f t="shared" si="160"/>
        <v/>
      </c>
      <c r="BG509" s="11" t="str">
        <f t="shared" si="161"/>
        <v/>
      </c>
      <c r="BH509" s="11" t="str">
        <f t="shared" si="162"/>
        <v/>
      </c>
      <c r="BI509" s="11" t="str">
        <f t="shared" si="163"/>
        <v/>
      </c>
      <c r="BJ509" s="11" t="str">
        <f t="shared" si="164"/>
        <v/>
      </c>
      <c r="BK509" s="11" t="str">
        <f t="shared" si="165"/>
        <v/>
      </c>
      <c r="BL509" s="11" t="str">
        <f t="shared" si="166"/>
        <v/>
      </c>
    </row>
    <row r="510" spans="23:64" x14ac:dyDescent="0.3">
      <c r="W510" s="11" t="b">
        <f>IF(OR(B510=Локализация!$C$118,B510=5),4,IF(OR(B510=Локализация!$C$119,B510=4),2,IF(OR(B510=Локализация!$C$120,B510=3),0,IF(OR(B510=Локализация!$C$121,B510=2),-1,IF(OR(B510=Локализация!$C$122,B510=1),-2)))))</f>
        <v>0</v>
      </c>
      <c r="X510" s="11" t="b">
        <f>IF(OR(C510=Локализация!$C$124,C510=5),-2,IF(OR(C510=Локализация!$C$125,C510=4),-1,IF(OR(C510=Локализация!$C$126,C510=3),0,IF(OR(C510=Локализация!$C$127,C510=2),2,IF(OR(C510=Локализация!$C$128,C510=1),4)))))</f>
        <v>0</v>
      </c>
      <c r="Y510" s="11" t="b">
        <f>IF(OR(D510=Локализация!$C$118,D510=5),4,IF(OR(D510=Локализация!$C$119,D510=4),2,IF(OR(D510=Локализация!$C$120,D510=3),0,IF(OR(D510=Локализация!$C$121,D510=2),-1,IF(OR(D510=Локализация!$C$122,D510=1),-2)))))</f>
        <v>0</v>
      </c>
      <c r="Z510" s="11" t="b">
        <f>IF(OR(E510=Локализация!$C$124,E510=5),-2,IF(OR(E510=Локализация!$C$125,E510=4),-1,IF(OR(E510=Локализация!$C$126,E510=3),0,IF(OR(E510=Локализация!$C$127,E510=2),2,IF(OR(E510=Локализация!$C$128,E510=1),4)))))</f>
        <v>0</v>
      </c>
      <c r="AA510" s="11" t="b">
        <f>IF(OR(F510=Локализация!$C$118,F510=5),4,IF(OR(F510=Локализация!$C$119,F510=4),2,IF(OR(F510=Локализация!$C$120,F510=3),0,IF(OR(F510=Локализация!$C$121,F510=2),-1,IF(OR(F510=Локализация!$C$122,F510=1),-2)))))</f>
        <v>0</v>
      </c>
      <c r="AB510" s="11" t="b">
        <f>IF(OR(G510=Локализация!$C$124,G510=5),-2,IF(OR(G510=Локализация!$C$125,G510=4),-1,IF(OR(G510=Локализация!$C$126,G510=3),0,IF(OR(G510=Локализация!$C$127,G510=2),2,IF(OR(G510=Локализация!$C$128,G510=1),4)))))</f>
        <v>0</v>
      </c>
      <c r="AC510" s="11" t="b">
        <f>IF(OR(H510=Локализация!$C$118,H510=5),4,IF(OR(H510=Локализация!$C$119,H510=4),2,IF(OR(H510=Локализация!$C$120,H510=3),0,IF(OR(H510=Локализация!$C$121,H510=2),-1,IF(OR(H510=Локализация!$C$122,H510=1),-2)))))</f>
        <v>0</v>
      </c>
      <c r="AD510" s="11" t="b">
        <f>IF(OR(I510=Локализация!$C$124,I510=5),-2,IF(OR(I510=Локализация!$C$125,I510=4),-1,IF(OR(I510=Локализация!$C$126,I510=3),0,IF(OR(I510=Локализация!$C$127,I510=2),2,IF(OR(I510=Локализация!$C$128,I510=1),4)))))</f>
        <v>0</v>
      </c>
      <c r="AE510" s="11" t="b">
        <f>IF(OR(J510=Локализация!$C$118,J510=5),4,IF(OR(J510=Локализация!$C$119,J510=4),2,IF(OR(J510=Локализация!$C$120,J510=3),0,IF(OR(J510=Локализация!$C$121,J510=2),-1,IF(OR(J510=Локализация!$C$122,J510=1),-2)))))</f>
        <v>0</v>
      </c>
      <c r="AF510" s="11" t="b">
        <f>IF(OR(K510=Локализация!$C$124,K510=5),-2,IF(OR(K510=Локализация!$C$125,K510=4),-1,IF(OR(K510=Локализация!$C$126,K510=3),0,IF(OR(K510=Локализация!$C$127,K510=2),2,IF(OR(K510=Локализация!$C$128,K510=1),4)))))</f>
        <v>0</v>
      </c>
      <c r="AG510" s="11" t="b">
        <f>IF(OR(L510=Локализация!$C$118,L510=5),4,IF(OR(L510=Локализация!$C$119,L510=4),2,IF(OR(L510=Локализация!$C$120,L510=3),0,IF(OR(L510=Локализация!$C$121,L510=2),-1,IF(OR(L510=Локализация!$C$122,L510=1),-2)))))</f>
        <v>0</v>
      </c>
      <c r="AH510" s="11" t="b">
        <f>IF(OR(M510=Локализация!$C$124,M510=5),-2,IF(OR(M510=Локализация!$C$125,M510=4),-1,IF(OR(M510=Локализация!$C$126,M510=3),0,IF(OR(M510=Локализация!$C$127,M510=2),2,IF(OR(M510=Локализация!$C$128,M510=1),4)))))</f>
        <v>0</v>
      </c>
      <c r="AI510" s="11" t="b">
        <f>IF(OR(N510=Локализация!$C$118,N510=5),4,IF(OR(N510=Локализация!$C$119,N510=4),2,IF(OR(N510=Локализация!$C$120,N510=3),0,IF(OR(N510=Локализация!$C$121,N510=2),-1,IF(OR(N510=Локализация!$C$122,N510=1),-2)))))</f>
        <v>0</v>
      </c>
      <c r="AJ510" s="11" t="b">
        <f>IF(OR(O510=Локализация!$C$124,O510=5),-2,IF(OR(O510=Локализация!$C$125,O510=4),-1,IF(OR(O510=Локализация!$C$126,O510=3),0,IF(OR(O510=Локализация!$C$127,O510=2),2,IF(OR(O510=Локализация!$C$128,O510=1),4)))))</f>
        <v>0</v>
      </c>
      <c r="AK510" s="11" t="b">
        <f>IF(OR(P510=Локализация!$C$118,P510=5),4,IF(OR(P510=Локализация!$C$119,P510=4),2,IF(OR(P510=Локализация!$C$120,P510=3),0,IF(OR(P510=Локализация!$C$121,P510=2),-1,IF(OR(P510=Локализация!$C$122,P510=1),-2)))))</f>
        <v>0</v>
      </c>
      <c r="AL510" s="11" t="b">
        <f>IF(OR(Q510=Локализация!$C$124,Q510=5),-2,IF(OR(Q510=Локализация!$C$125,Q510=4),-1,IF(OR(Q510=Локализация!$C$126,Q510=3),0,IF(OR(Q510=Локализация!$C$127,Q510=2),2,IF(OR(Q510=Локализация!$C$128,Q510=1),4)))))</f>
        <v>0</v>
      </c>
      <c r="AM510" s="11" t="b">
        <f>IF(OR(R510=Локализация!$C$118,R510=5),4,IF(OR(R510=Локализация!$C$119,R510=4),2,IF(OR(R510=Локализация!$C$120,R510=3),0,IF(OR(R510=Локализация!$C$121,R510=2),-1,IF(OR(R510=Локализация!$C$122,R510=1),-2)))))</f>
        <v>0</v>
      </c>
      <c r="AN510" s="11" t="b">
        <f>IF(OR(S510=Локализация!$C$124,S510=5),-2,IF(OR(S510=Локализация!$C$125,S510=4),-1,IF(OR(S510=Локализация!$C$126,S510=3),0,IF(OR(S510=Локализация!$C$127,S510=2),2,IF(OR(S510=Локализация!$C$128,S510=1),4)))))</f>
        <v>0</v>
      </c>
      <c r="AO510" s="11" t="b">
        <f>IF(OR(T510=Локализация!$C$118,T510=5),4,IF(OR(T510=Локализация!$C$119,T510=4),2,IF(OR(T510=Локализация!$C$120,T510=3),0,IF(OR(T510=Локализация!$C$121,T510=2),-1,IF(OR(T510=Локализация!$C$122,T510=1),-2)))))</f>
        <v>0</v>
      </c>
      <c r="AP510" s="11" t="b">
        <f>IF(OR(U510=Локализация!$C$124,U510=5),-2,IF(OR(U510=Локализация!$C$125,U510=4),-1,IF(OR(U510=Локализация!$C$126,U510=3),0,IF(OR(U510=Локализация!$C$127,U510=2),2,IF(OR(U510=Локализация!$C$128,U510=1),4)))))</f>
        <v>0</v>
      </c>
      <c r="AR510" s="11" t="str">
        <f t="shared" si="147"/>
        <v>ЛОЖЬЛОЖЬ</v>
      </c>
      <c r="AS510" s="11" t="str">
        <f t="shared" si="148"/>
        <v>ЛОЖЬЛОЖЬ</v>
      </c>
      <c r="AT510" s="11" t="str">
        <f t="shared" si="149"/>
        <v>ЛОЖЬЛОЖЬ</v>
      </c>
      <c r="AU510" s="11" t="str">
        <f t="shared" si="150"/>
        <v>ЛОЖЬЛОЖЬ</v>
      </c>
      <c r="AV510" s="11" t="str">
        <f t="shared" si="151"/>
        <v>ЛОЖЬЛОЖЬ</v>
      </c>
      <c r="AW510" s="11" t="str">
        <f t="shared" si="152"/>
        <v>ЛОЖЬЛОЖЬ</v>
      </c>
      <c r="AX510" s="11" t="str">
        <f t="shared" si="153"/>
        <v>ЛОЖЬЛОЖЬ</v>
      </c>
      <c r="AY510" s="11" t="str">
        <f t="shared" si="154"/>
        <v>ЛОЖЬЛОЖЬ</v>
      </c>
      <c r="AZ510" s="11" t="str">
        <f t="shared" si="155"/>
        <v>ЛОЖЬЛОЖЬ</v>
      </c>
      <c r="BA510" s="11" t="str">
        <f t="shared" si="156"/>
        <v>ЛОЖЬЛОЖЬ</v>
      </c>
      <c r="BC510" s="11" t="str">
        <f t="shared" si="157"/>
        <v/>
      </c>
      <c r="BD510" s="11" t="str">
        <f t="shared" si="158"/>
        <v/>
      </c>
      <c r="BE510" s="11" t="str">
        <f t="shared" si="159"/>
        <v/>
      </c>
      <c r="BF510" s="11" t="str">
        <f t="shared" si="160"/>
        <v/>
      </c>
      <c r="BG510" s="11" t="str">
        <f t="shared" si="161"/>
        <v/>
      </c>
      <c r="BH510" s="11" t="str">
        <f t="shared" si="162"/>
        <v/>
      </c>
      <c r="BI510" s="11" t="str">
        <f t="shared" si="163"/>
        <v/>
      </c>
      <c r="BJ510" s="11" t="str">
        <f t="shared" si="164"/>
        <v/>
      </c>
      <c r="BK510" s="11" t="str">
        <f t="shared" si="165"/>
        <v/>
      </c>
      <c r="BL510" s="11" t="str">
        <f t="shared" si="166"/>
        <v/>
      </c>
    </row>
    <row r="511" spans="23:64" x14ac:dyDescent="0.3">
      <c r="W511" s="11" t="b">
        <f>IF(OR(B511=Локализация!$C$118,B511=5),4,IF(OR(B511=Локализация!$C$119,B511=4),2,IF(OR(B511=Локализация!$C$120,B511=3),0,IF(OR(B511=Локализация!$C$121,B511=2),-1,IF(OR(B511=Локализация!$C$122,B511=1),-2)))))</f>
        <v>0</v>
      </c>
      <c r="X511" s="11" t="b">
        <f>IF(OR(C511=Локализация!$C$124,C511=5),-2,IF(OR(C511=Локализация!$C$125,C511=4),-1,IF(OR(C511=Локализация!$C$126,C511=3),0,IF(OR(C511=Локализация!$C$127,C511=2),2,IF(OR(C511=Локализация!$C$128,C511=1),4)))))</f>
        <v>0</v>
      </c>
      <c r="Y511" s="11" t="b">
        <f>IF(OR(D511=Локализация!$C$118,D511=5),4,IF(OR(D511=Локализация!$C$119,D511=4),2,IF(OR(D511=Локализация!$C$120,D511=3),0,IF(OR(D511=Локализация!$C$121,D511=2),-1,IF(OR(D511=Локализация!$C$122,D511=1),-2)))))</f>
        <v>0</v>
      </c>
      <c r="Z511" s="11" t="b">
        <f>IF(OR(E511=Локализация!$C$124,E511=5),-2,IF(OR(E511=Локализация!$C$125,E511=4),-1,IF(OR(E511=Локализация!$C$126,E511=3),0,IF(OR(E511=Локализация!$C$127,E511=2),2,IF(OR(E511=Локализация!$C$128,E511=1),4)))))</f>
        <v>0</v>
      </c>
      <c r="AA511" s="11" t="b">
        <f>IF(OR(F511=Локализация!$C$118,F511=5),4,IF(OR(F511=Локализация!$C$119,F511=4),2,IF(OR(F511=Локализация!$C$120,F511=3),0,IF(OR(F511=Локализация!$C$121,F511=2),-1,IF(OR(F511=Локализация!$C$122,F511=1),-2)))))</f>
        <v>0</v>
      </c>
      <c r="AB511" s="11" t="b">
        <f>IF(OR(G511=Локализация!$C$124,G511=5),-2,IF(OR(G511=Локализация!$C$125,G511=4),-1,IF(OR(G511=Локализация!$C$126,G511=3),0,IF(OR(G511=Локализация!$C$127,G511=2),2,IF(OR(G511=Локализация!$C$128,G511=1),4)))))</f>
        <v>0</v>
      </c>
      <c r="AC511" s="11" t="b">
        <f>IF(OR(H511=Локализация!$C$118,H511=5),4,IF(OR(H511=Локализация!$C$119,H511=4),2,IF(OR(H511=Локализация!$C$120,H511=3),0,IF(OR(H511=Локализация!$C$121,H511=2),-1,IF(OR(H511=Локализация!$C$122,H511=1),-2)))))</f>
        <v>0</v>
      </c>
      <c r="AD511" s="11" t="b">
        <f>IF(OR(I511=Локализация!$C$124,I511=5),-2,IF(OR(I511=Локализация!$C$125,I511=4),-1,IF(OR(I511=Локализация!$C$126,I511=3),0,IF(OR(I511=Локализация!$C$127,I511=2),2,IF(OR(I511=Локализация!$C$128,I511=1),4)))))</f>
        <v>0</v>
      </c>
      <c r="AE511" s="11" t="b">
        <f>IF(OR(J511=Локализация!$C$118,J511=5),4,IF(OR(J511=Локализация!$C$119,J511=4),2,IF(OR(J511=Локализация!$C$120,J511=3),0,IF(OR(J511=Локализация!$C$121,J511=2),-1,IF(OR(J511=Локализация!$C$122,J511=1),-2)))))</f>
        <v>0</v>
      </c>
      <c r="AF511" s="11" t="b">
        <f>IF(OR(K511=Локализация!$C$124,K511=5),-2,IF(OR(K511=Локализация!$C$125,K511=4),-1,IF(OR(K511=Локализация!$C$126,K511=3),0,IF(OR(K511=Локализация!$C$127,K511=2),2,IF(OR(K511=Локализация!$C$128,K511=1),4)))))</f>
        <v>0</v>
      </c>
      <c r="AG511" s="11" t="b">
        <f>IF(OR(L511=Локализация!$C$118,L511=5),4,IF(OR(L511=Локализация!$C$119,L511=4),2,IF(OR(L511=Локализация!$C$120,L511=3),0,IF(OR(L511=Локализация!$C$121,L511=2),-1,IF(OR(L511=Локализация!$C$122,L511=1),-2)))))</f>
        <v>0</v>
      </c>
      <c r="AH511" s="11" t="b">
        <f>IF(OR(M511=Локализация!$C$124,M511=5),-2,IF(OR(M511=Локализация!$C$125,M511=4),-1,IF(OR(M511=Локализация!$C$126,M511=3),0,IF(OR(M511=Локализация!$C$127,M511=2),2,IF(OR(M511=Локализация!$C$128,M511=1),4)))))</f>
        <v>0</v>
      </c>
      <c r="AI511" s="11" t="b">
        <f>IF(OR(N511=Локализация!$C$118,N511=5),4,IF(OR(N511=Локализация!$C$119,N511=4),2,IF(OR(N511=Локализация!$C$120,N511=3),0,IF(OR(N511=Локализация!$C$121,N511=2),-1,IF(OR(N511=Локализация!$C$122,N511=1),-2)))))</f>
        <v>0</v>
      </c>
      <c r="AJ511" s="11" t="b">
        <f>IF(OR(O511=Локализация!$C$124,O511=5),-2,IF(OR(O511=Локализация!$C$125,O511=4),-1,IF(OR(O511=Локализация!$C$126,O511=3),0,IF(OR(O511=Локализация!$C$127,O511=2),2,IF(OR(O511=Локализация!$C$128,O511=1),4)))))</f>
        <v>0</v>
      </c>
      <c r="AK511" s="11" t="b">
        <f>IF(OR(P511=Локализация!$C$118,P511=5),4,IF(OR(P511=Локализация!$C$119,P511=4),2,IF(OR(P511=Локализация!$C$120,P511=3),0,IF(OR(P511=Локализация!$C$121,P511=2),-1,IF(OR(P511=Локализация!$C$122,P511=1),-2)))))</f>
        <v>0</v>
      </c>
      <c r="AL511" s="11" t="b">
        <f>IF(OR(Q511=Локализация!$C$124,Q511=5),-2,IF(OR(Q511=Локализация!$C$125,Q511=4),-1,IF(OR(Q511=Локализация!$C$126,Q511=3),0,IF(OR(Q511=Локализация!$C$127,Q511=2),2,IF(OR(Q511=Локализация!$C$128,Q511=1),4)))))</f>
        <v>0</v>
      </c>
      <c r="AM511" s="11" t="b">
        <f>IF(OR(R511=Локализация!$C$118,R511=5),4,IF(OR(R511=Локализация!$C$119,R511=4),2,IF(OR(R511=Локализация!$C$120,R511=3),0,IF(OR(R511=Локализация!$C$121,R511=2),-1,IF(OR(R511=Локализация!$C$122,R511=1),-2)))))</f>
        <v>0</v>
      </c>
      <c r="AN511" s="11" t="b">
        <f>IF(OR(S511=Локализация!$C$124,S511=5),-2,IF(OR(S511=Локализация!$C$125,S511=4),-1,IF(OR(S511=Локализация!$C$126,S511=3),0,IF(OR(S511=Локализация!$C$127,S511=2),2,IF(OR(S511=Локализация!$C$128,S511=1),4)))))</f>
        <v>0</v>
      </c>
      <c r="AO511" s="11" t="b">
        <f>IF(OR(T511=Локализация!$C$118,T511=5),4,IF(OR(T511=Локализация!$C$119,T511=4),2,IF(OR(T511=Локализация!$C$120,T511=3),0,IF(OR(T511=Локализация!$C$121,T511=2),-1,IF(OR(T511=Локализация!$C$122,T511=1),-2)))))</f>
        <v>0</v>
      </c>
      <c r="AP511" s="11" t="b">
        <f>IF(OR(U511=Локализация!$C$124,U511=5),-2,IF(OR(U511=Локализация!$C$125,U511=4),-1,IF(OR(U511=Локализация!$C$126,U511=3),0,IF(OR(U511=Локализация!$C$127,U511=2),2,IF(OR(U511=Локализация!$C$128,U511=1),4)))))</f>
        <v>0</v>
      </c>
      <c r="AR511" s="11" t="str">
        <f t="shared" si="147"/>
        <v>ЛОЖЬЛОЖЬ</v>
      </c>
      <c r="AS511" s="11" t="str">
        <f t="shared" si="148"/>
        <v>ЛОЖЬЛОЖЬ</v>
      </c>
      <c r="AT511" s="11" t="str">
        <f t="shared" si="149"/>
        <v>ЛОЖЬЛОЖЬ</v>
      </c>
      <c r="AU511" s="11" t="str">
        <f t="shared" si="150"/>
        <v>ЛОЖЬЛОЖЬ</v>
      </c>
      <c r="AV511" s="11" t="str">
        <f t="shared" si="151"/>
        <v>ЛОЖЬЛОЖЬ</v>
      </c>
      <c r="AW511" s="11" t="str">
        <f t="shared" si="152"/>
        <v>ЛОЖЬЛОЖЬ</v>
      </c>
      <c r="AX511" s="11" t="str">
        <f t="shared" si="153"/>
        <v>ЛОЖЬЛОЖЬ</v>
      </c>
      <c r="AY511" s="11" t="str">
        <f t="shared" si="154"/>
        <v>ЛОЖЬЛОЖЬ</v>
      </c>
      <c r="AZ511" s="11" t="str">
        <f t="shared" si="155"/>
        <v>ЛОЖЬЛОЖЬ</v>
      </c>
      <c r="BA511" s="11" t="str">
        <f t="shared" si="156"/>
        <v>ЛОЖЬЛОЖЬ</v>
      </c>
      <c r="BC511" s="11" t="str">
        <f t="shared" si="157"/>
        <v/>
      </c>
      <c r="BD511" s="11" t="str">
        <f t="shared" si="158"/>
        <v/>
      </c>
      <c r="BE511" s="11" t="str">
        <f t="shared" si="159"/>
        <v/>
      </c>
      <c r="BF511" s="11" t="str">
        <f t="shared" si="160"/>
        <v/>
      </c>
      <c r="BG511" s="11" t="str">
        <f t="shared" si="161"/>
        <v/>
      </c>
      <c r="BH511" s="11" t="str">
        <f t="shared" si="162"/>
        <v/>
      </c>
      <c r="BI511" s="11" t="str">
        <f t="shared" si="163"/>
        <v/>
      </c>
      <c r="BJ511" s="11" t="str">
        <f t="shared" si="164"/>
        <v/>
      </c>
      <c r="BK511" s="11" t="str">
        <f t="shared" si="165"/>
        <v/>
      </c>
      <c r="BL511" s="11" t="str">
        <f t="shared" si="166"/>
        <v/>
      </c>
    </row>
    <row r="512" spans="23:64" x14ac:dyDescent="0.3">
      <c r="W512" s="11" t="b">
        <f>IF(OR(B512=Локализация!$C$118,B512=5),4,IF(OR(B512=Локализация!$C$119,B512=4),2,IF(OR(B512=Локализация!$C$120,B512=3),0,IF(OR(B512=Локализация!$C$121,B512=2),-1,IF(OR(B512=Локализация!$C$122,B512=1),-2)))))</f>
        <v>0</v>
      </c>
      <c r="X512" s="11" t="b">
        <f>IF(OR(C512=Локализация!$C$124,C512=5),-2,IF(OR(C512=Локализация!$C$125,C512=4),-1,IF(OR(C512=Локализация!$C$126,C512=3),0,IF(OR(C512=Локализация!$C$127,C512=2),2,IF(OR(C512=Локализация!$C$128,C512=1),4)))))</f>
        <v>0</v>
      </c>
      <c r="Y512" s="11" t="b">
        <f>IF(OR(D512=Локализация!$C$118,D512=5),4,IF(OR(D512=Локализация!$C$119,D512=4),2,IF(OR(D512=Локализация!$C$120,D512=3),0,IF(OR(D512=Локализация!$C$121,D512=2),-1,IF(OR(D512=Локализация!$C$122,D512=1),-2)))))</f>
        <v>0</v>
      </c>
      <c r="Z512" s="11" t="b">
        <f>IF(OR(E512=Локализация!$C$124,E512=5),-2,IF(OR(E512=Локализация!$C$125,E512=4),-1,IF(OR(E512=Локализация!$C$126,E512=3),0,IF(OR(E512=Локализация!$C$127,E512=2),2,IF(OR(E512=Локализация!$C$128,E512=1),4)))))</f>
        <v>0</v>
      </c>
      <c r="AA512" s="11" t="b">
        <f>IF(OR(F512=Локализация!$C$118,F512=5),4,IF(OR(F512=Локализация!$C$119,F512=4),2,IF(OR(F512=Локализация!$C$120,F512=3),0,IF(OR(F512=Локализация!$C$121,F512=2),-1,IF(OR(F512=Локализация!$C$122,F512=1),-2)))))</f>
        <v>0</v>
      </c>
      <c r="AB512" s="11" t="b">
        <f>IF(OR(G512=Локализация!$C$124,G512=5),-2,IF(OR(G512=Локализация!$C$125,G512=4),-1,IF(OR(G512=Локализация!$C$126,G512=3),0,IF(OR(G512=Локализация!$C$127,G512=2),2,IF(OR(G512=Локализация!$C$128,G512=1),4)))))</f>
        <v>0</v>
      </c>
      <c r="AC512" s="11" t="b">
        <f>IF(OR(H512=Локализация!$C$118,H512=5),4,IF(OR(H512=Локализация!$C$119,H512=4),2,IF(OR(H512=Локализация!$C$120,H512=3),0,IF(OR(H512=Локализация!$C$121,H512=2),-1,IF(OR(H512=Локализация!$C$122,H512=1),-2)))))</f>
        <v>0</v>
      </c>
      <c r="AD512" s="11" t="b">
        <f>IF(OR(I512=Локализация!$C$124,I512=5),-2,IF(OR(I512=Локализация!$C$125,I512=4),-1,IF(OR(I512=Локализация!$C$126,I512=3),0,IF(OR(I512=Локализация!$C$127,I512=2),2,IF(OR(I512=Локализация!$C$128,I512=1),4)))))</f>
        <v>0</v>
      </c>
      <c r="AE512" s="11" t="b">
        <f>IF(OR(J512=Локализация!$C$118,J512=5),4,IF(OR(J512=Локализация!$C$119,J512=4),2,IF(OR(J512=Локализация!$C$120,J512=3),0,IF(OR(J512=Локализация!$C$121,J512=2),-1,IF(OR(J512=Локализация!$C$122,J512=1),-2)))))</f>
        <v>0</v>
      </c>
      <c r="AF512" s="11" t="b">
        <f>IF(OR(K512=Локализация!$C$124,K512=5),-2,IF(OR(K512=Локализация!$C$125,K512=4),-1,IF(OR(K512=Локализация!$C$126,K512=3),0,IF(OR(K512=Локализация!$C$127,K512=2),2,IF(OR(K512=Локализация!$C$128,K512=1),4)))))</f>
        <v>0</v>
      </c>
      <c r="AG512" s="11" t="b">
        <f>IF(OR(L512=Локализация!$C$118,L512=5),4,IF(OR(L512=Локализация!$C$119,L512=4),2,IF(OR(L512=Локализация!$C$120,L512=3),0,IF(OR(L512=Локализация!$C$121,L512=2),-1,IF(OR(L512=Локализация!$C$122,L512=1),-2)))))</f>
        <v>0</v>
      </c>
      <c r="AH512" s="11" t="b">
        <f>IF(OR(M512=Локализация!$C$124,M512=5),-2,IF(OR(M512=Локализация!$C$125,M512=4),-1,IF(OR(M512=Локализация!$C$126,M512=3),0,IF(OR(M512=Локализация!$C$127,M512=2),2,IF(OR(M512=Локализация!$C$128,M512=1),4)))))</f>
        <v>0</v>
      </c>
      <c r="AI512" s="11" t="b">
        <f>IF(OR(N512=Локализация!$C$118,N512=5),4,IF(OR(N512=Локализация!$C$119,N512=4),2,IF(OR(N512=Локализация!$C$120,N512=3),0,IF(OR(N512=Локализация!$C$121,N512=2),-1,IF(OR(N512=Локализация!$C$122,N512=1),-2)))))</f>
        <v>0</v>
      </c>
      <c r="AJ512" s="11" t="b">
        <f>IF(OR(O512=Локализация!$C$124,O512=5),-2,IF(OR(O512=Локализация!$C$125,O512=4),-1,IF(OR(O512=Локализация!$C$126,O512=3),0,IF(OR(O512=Локализация!$C$127,O512=2),2,IF(OR(O512=Локализация!$C$128,O512=1),4)))))</f>
        <v>0</v>
      </c>
      <c r="AK512" s="11" t="b">
        <f>IF(OR(P512=Локализация!$C$118,P512=5),4,IF(OR(P512=Локализация!$C$119,P512=4),2,IF(OR(P512=Локализация!$C$120,P512=3),0,IF(OR(P512=Локализация!$C$121,P512=2),-1,IF(OR(P512=Локализация!$C$122,P512=1),-2)))))</f>
        <v>0</v>
      </c>
      <c r="AL512" s="11" t="b">
        <f>IF(OR(Q512=Локализация!$C$124,Q512=5),-2,IF(OR(Q512=Локализация!$C$125,Q512=4),-1,IF(OR(Q512=Локализация!$C$126,Q512=3),0,IF(OR(Q512=Локализация!$C$127,Q512=2),2,IF(OR(Q512=Локализация!$C$128,Q512=1),4)))))</f>
        <v>0</v>
      </c>
      <c r="AM512" s="11" t="b">
        <f>IF(OR(R512=Локализация!$C$118,R512=5),4,IF(OR(R512=Локализация!$C$119,R512=4),2,IF(OR(R512=Локализация!$C$120,R512=3),0,IF(OR(R512=Локализация!$C$121,R512=2),-1,IF(OR(R512=Локализация!$C$122,R512=1),-2)))))</f>
        <v>0</v>
      </c>
      <c r="AN512" s="11" t="b">
        <f>IF(OR(S512=Локализация!$C$124,S512=5),-2,IF(OR(S512=Локализация!$C$125,S512=4),-1,IF(OR(S512=Локализация!$C$126,S512=3),0,IF(OR(S512=Локализация!$C$127,S512=2),2,IF(OR(S512=Локализация!$C$128,S512=1),4)))))</f>
        <v>0</v>
      </c>
      <c r="AO512" s="11" t="b">
        <f>IF(OR(T512=Локализация!$C$118,T512=5),4,IF(OR(T512=Локализация!$C$119,T512=4),2,IF(OR(T512=Локализация!$C$120,T512=3),0,IF(OR(T512=Локализация!$C$121,T512=2),-1,IF(OR(T512=Локализация!$C$122,T512=1),-2)))))</f>
        <v>0</v>
      </c>
      <c r="AP512" s="11" t="b">
        <f>IF(OR(U512=Локализация!$C$124,U512=5),-2,IF(OR(U512=Локализация!$C$125,U512=4),-1,IF(OR(U512=Локализация!$C$126,U512=3),0,IF(OR(U512=Локализация!$C$127,U512=2),2,IF(OR(U512=Локализация!$C$128,U512=1),4)))))</f>
        <v>0</v>
      </c>
      <c r="AR512" s="11" t="str">
        <f t="shared" si="147"/>
        <v>ЛОЖЬЛОЖЬ</v>
      </c>
      <c r="AS512" s="11" t="str">
        <f t="shared" si="148"/>
        <v>ЛОЖЬЛОЖЬ</v>
      </c>
      <c r="AT512" s="11" t="str">
        <f t="shared" si="149"/>
        <v>ЛОЖЬЛОЖЬ</v>
      </c>
      <c r="AU512" s="11" t="str">
        <f t="shared" si="150"/>
        <v>ЛОЖЬЛОЖЬ</v>
      </c>
      <c r="AV512" s="11" t="str">
        <f t="shared" si="151"/>
        <v>ЛОЖЬЛОЖЬ</v>
      </c>
      <c r="AW512" s="11" t="str">
        <f t="shared" si="152"/>
        <v>ЛОЖЬЛОЖЬ</v>
      </c>
      <c r="AX512" s="11" t="str">
        <f t="shared" si="153"/>
        <v>ЛОЖЬЛОЖЬ</v>
      </c>
      <c r="AY512" s="11" t="str">
        <f t="shared" si="154"/>
        <v>ЛОЖЬЛОЖЬ</v>
      </c>
      <c r="AZ512" s="11" t="str">
        <f t="shared" si="155"/>
        <v>ЛОЖЬЛОЖЬ</v>
      </c>
      <c r="BA512" s="11" t="str">
        <f t="shared" si="156"/>
        <v>ЛОЖЬЛОЖЬ</v>
      </c>
      <c r="BC512" s="11" t="str">
        <f t="shared" si="157"/>
        <v/>
      </c>
      <c r="BD512" s="11" t="str">
        <f t="shared" si="158"/>
        <v/>
      </c>
      <c r="BE512" s="11" t="str">
        <f t="shared" si="159"/>
        <v/>
      </c>
      <c r="BF512" s="11" t="str">
        <f t="shared" si="160"/>
        <v/>
      </c>
      <c r="BG512" s="11" t="str">
        <f t="shared" si="161"/>
        <v/>
      </c>
      <c r="BH512" s="11" t="str">
        <f t="shared" si="162"/>
        <v/>
      </c>
      <c r="BI512" s="11" t="str">
        <f t="shared" si="163"/>
        <v/>
      </c>
      <c r="BJ512" s="11" t="str">
        <f t="shared" si="164"/>
        <v/>
      </c>
      <c r="BK512" s="11" t="str">
        <f t="shared" si="165"/>
        <v/>
      </c>
      <c r="BL512" s="11" t="str">
        <f t="shared" si="166"/>
        <v/>
      </c>
    </row>
    <row r="513" spans="23:64" x14ac:dyDescent="0.3">
      <c r="W513" s="11" t="b">
        <f>IF(OR(B513=Локализация!$C$118,B513=5),4,IF(OR(B513=Локализация!$C$119,B513=4),2,IF(OR(B513=Локализация!$C$120,B513=3),0,IF(OR(B513=Локализация!$C$121,B513=2),-1,IF(OR(B513=Локализация!$C$122,B513=1),-2)))))</f>
        <v>0</v>
      </c>
      <c r="X513" s="11" t="b">
        <f>IF(OR(C513=Локализация!$C$124,C513=5),-2,IF(OR(C513=Локализация!$C$125,C513=4),-1,IF(OR(C513=Локализация!$C$126,C513=3),0,IF(OR(C513=Локализация!$C$127,C513=2),2,IF(OR(C513=Локализация!$C$128,C513=1),4)))))</f>
        <v>0</v>
      </c>
      <c r="Y513" s="11" t="b">
        <f>IF(OR(D513=Локализация!$C$118,D513=5),4,IF(OR(D513=Локализация!$C$119,D513=4),2,IF(OR(D513=Локализация!$C$120,D513=3),0,IF(OR(D513=Локализация!$C$121,D513=2),-1,IF(OR(D513=Локализация!$C$122,D513=1),-2)))))</f>
        <v>0</v>
      </c>
      <c r="Z513" s="11" t="b">
        <f>IF(OR(E513=Локализация!$C$124,E513=5),-2,IF(OR(E513=Локализация!$C$125,E513=4),-1,IF(OR(E513=Локализация!$C$126,E513=3),0,IF(OR(E513=Локализация!$C$127,E513=2),2,IF(OR(E513=Локализация!$C$128,E513=1),4)))))</f>
        <v>0</v>
      </c>
      <c r="AA513" s="11" t="b">
        <f>IF(OR(F513=Локализация!$C$118,F513=5),4,IF(OR(F513=Локализация!$C$119,F513=4),2,IF(OR(F513=Локализация!$C$120,F513=3),0,IF(OR(F513=Локализация!$C$121,F513=2),-1,IF(OR(F513=Локализация!$C$122,F513=1),-2)))))</f>
        <v>0</v>
      </c>
      <c r="AB513" s="11" t="b">
        <f>IF(OR(G513=Локализация!$C$124,G513=5),-2,IF(OR(G513=Локализация!$C$125,G513=4),-1,IF(OR(G513=Локализация!$C$126,G513=3),0,IF(OR(G513=Локализация!$C$127,G513=2),2,IF(OR(G513=Локализация!$C$128,G513=1),4)))))</f>
        <v>0</v>
      </c>
      <c r="AC513" s="11" t="b">
        <f>IF(OR(H513=Локализация!$C$118,H513=5),4,IF(OR(H513=Локализация!$C$119,H513=4),2,IF(OR(H513=Локализация!$C$120,H513=3),0,IF(OR(H513=Локализация!$C$121,H513=2),-1,IF(OR(H513=Локализация!$C$122,H513=1),-2)))))</f>
        <v>0</v>
      </c>
      <c r="AD513" s="11" t="b">
        <f>IF(OR(I513=Локализация!$C$124,I513=5),-2,IF(OR(I513=Локализация!$C$125,I513=4),-1,IF(OR(I513=Локализация!$C$126,I513=3),0,IF(OR(I513=Локализация!$C$127,I513=2),2,IF(OR(I513=Локализация!$C$128,I513=1),4)))))</f>
        <v>0</v>
      </c>
      <c r="AE513" s="11" t="b">
        <f>IF(OR(J513=Локализация!$C$118,J513=5),4,IF(OR(J513=Локализация!$C$119,J513=4),2,IF(OR(J513=Локализация!$C$120,J513=3),0,IF(OR(J513=Локализация!$C$121,J513=2),-1,IF(OR(J513=Локализация!$C$122,J513=1),-2)))))</f>
        <v>0</v>
      </c>
      <c r="AF513" s="11" t="b">
        <f>IF(OR(K513=Локализация!$C$124,K513=5),-2,IF(OR(K513=Локализация!$C$125,K513=4),-1,IF(OR(K513=Локализация!$C$126,K513=3),0,IF(OR(K513=Локализация!$C$127,K513=2),2,IF(OR(K513=Локализация!$C$128,K513=1),4)))))</f>
        <v>0</v>
      </c>
      <c r="AG513" s="11" t="b">
        <f>IF(OR(L513=Локализация!$C$118,L513=5),4,IF(OR(L513=Локализация!$C$119,L513=4),2,IF(OR(L513=Локализация!$C$120,L513=3),0,IF(OR(L513=Локализация!$C$121,L513=2),-1,IF(OR(L513=Локализация!$C$122,L513=1),-2)))))</f>
        <v>0</v>
      </c>
      <c r="AH513" s="11" t="b">
        <f>IF(OR(M513=Локализация!$C$124,M513=5),-2,IF(OR(M513=Локализация!$C$125,M513=4),-1,IF(OR(M513=Локализация!$C$126,M513=3),0,IF(OR(M513=Локализация!$C$127,M513=2),2,IF(OR(M513=Локализация!$C$128,M513=1),4)))))</f>
        <v>0</v>
      </c>
      <c r="AI513" s="11" t="b">
        <f>IF(OR(N513=Локализация!$C$118,N513=5),4,IF(OR(N513=Локализация!$C$119,N513=4),2,IF(OR(N513=Локализация!$C$120,N513=3),0,IF(OR(N513=Локализация!$C$121,N513=2),-1,IF(OR(N513=Локализация!$C$122,N513=1),-2)))))</f>
        <v>0</v>
      </c>
      <c r="AJ513" s="11" t="b">
        <f>IF(OR(O513=Локализация!$C$124,O513=5),-2,IF(OR(O513=Локализация!$C$125,O513=4),-1,IF(OR(O513=Локализация!$C$126,O513=3),0,IF(OR(O513=Локализация!$C$127,O513=2),2,IF(OR(O513=Локализация!$C$128,O513=1),4)))))</f>
        <v>0</v>
      </c>
      <c r="AK513" s="11" t="b">
        <f>IF(OR(P513=Локализация!$C$118,P513=5),4,IF(OR(P513=Локализация!$C$119,P513=4),2,IF(OR(P513=Локализация!$C$120,P513=3),0,IF(OR(P513=Локализация!$C$121,P513=2),-1,IF(OR(P513=Локализация!$C$122,P513=1),-2)))))</f>
        <v>0</v>
      </c>
      <c r="AL513" s="11" t="b">
        <f>IF(OR(Q513=Локализация!$C$124,Q513=5),-2,IF(OR(Q513=Локализация!$C$125,Q513=4),-1,IF(OR(Q513=Локализация!$C$126,Q513=3),0,IF(OR(Q513=Локализация!$C$127,Q513=2),2,IF(OR(Q513=Локализация!$C$128,Q513=1),4)))))</f>
        <v>0</v>
      </c>
      <c r="AM513" s="11" t="b">
        <f>IF(OR(R513=Локализация!$C$118,R513=5),4,IF(OR(R513=Локализация!$C$119,R513=4),2,IF(OR(R513=Локализация!$C$120,R513=3),0,IF(OR(R513=Локализация!$C$121,R513=2),-1,IF(OR(R513=Локализация!$C$122,R513=1),-2)))))</f>
        <v>0</v>
      </c>
      <c r="AN513" s="11" t="b">
        <f>IF(OR(S513=Локализация!$C$124,S513=5),-2,IF(OR(S513=Локализация!$C$125,S513=4),-1,IF(OR(S513=Локализация!$C$126,S513=3),0,IF(OR(S513=Локализация!$C$127,S513=2),2,IF(OR(S513=Локализация!$C$128,S513=1),4)))))</f>
        <v>0</v>
      </c>
      <c r="AO513" s="11" t="b">
        <f>IF(OR(T513=Локализация!$C$118,T513=5),4,IF(OR(T513=Локализация!$C$119,T513=4),2,IF(OR(T513=Локализация!$C$120,T513=3),0,IF(OR(T513=Локализация!$C$121,T513=2),-1,IF(OR(T513=Локализация!$C$122,T513=1),-2)))))</f>
        <v>0</v>
      </c>
      <c r="AP513" s="11" t="b">
        <f>IF(OR(U513=Локализация!$C$124,U513=5),-2,IF(OR(U513=Локализация!$C$125,U513=4),-1,IF(OR(U513=Локализация!$C$126,U513=3),0,IF(OR(U513=Локализация!$C$127,U513=2),2,IF(OR(U513=Локализация!$C$128,U513=1),4)))))</f>
        <v>0</v>
      </c>
      <c r="AR513" s="11" t="str">
        <f t="shared" si="147"/>
        <v>ЛОЖЬЛОЖЬ</v>
      </c>
      <c r="AS513" s="11" t="str">
        <f t="shared" si="148"/>
        <v>ЛОЖЬЛОЖЬ</v>
      </c>
      <c r="AT513" s="11" t="str">
        <f t="shared" si="149"/>
        <v>ЛОЖЬЛОЖЬ</v>
      </c>
      <c r="AU513" s="11" t="str">
        <f t="shared" si="150"/>
        <v>ЛОЖЬЛОЖЬ</v>
      </c>
      <c r="AV513" s="11" t="str">
        <f t="shared" si="151"/>
        <v>ЛОЖЬЛОЖЬ</v>
      </c>
      <c r="AW513" s="11" t="str">
        <f t="shared" si="152"/>
        <v>ЛОЖЬЛОЖЬ</v>
      </c>
      <c r="AX513" s="11" t="str">
        <f t="shared" si="153"/>
        <v>ЛОЖЬЛОЖЬ</v>
      </c>
      <c r="AY513" s="11" t="str">
        <f t="shared" si="154"/>
        <v>ЛОЖЬЛОЖЬ</v>
      </c>
      <c r="AZ513" s="11" t="str">
        <f t="shared" si="155"/>
        <v>ЛОЖЬЛОЖЬ</v>
      </c>
      <c r="BA513" s="11" t="str">
        <f t="shared" si="156"/>
        <v>ЛОЖЬЛОЖЬ</v>
      </c>
      <c r="BC513" s="11" t="str">
        <f t="shared" si="157"/>
        <v/>
      </c>
      <c r="BD513" s="11" t="str">
        <f t="shared" si="158"/>
        <v/>
      </c>
      <c r="BE513" s="11" t="str">
        <f t="shared" si="159"/>
        <v/>
      </c>
      <c r="BF513" s="11" t="str">
        <f t="shared" si="160"/>
        <v/>
      </c>
      <c r="BG513" s="11" t="str">
        <f t="shared" si="161"/>
        <v/>
      </c>
      <c r="BH513" s="11" t="str">
        <f t="shared" si="162"/>
        <v/>
      </c>
      <c r="BI513" s="11" t="str">
        <f t="shared" si="163"/>
        <v/>
      </c>
      <c r="BJ513" s="11" t="str">
        <f t="shared" si="164"/>
        <v/>
      </c>
      <c r="BK513" s="11" t="str">
        <f t="shared" si="165"/>
        <v/>
      </c>
      <c r="BL513" s="11" t="str">
        <f t="shared" si="166"/>
        <v/>
      </c>
    </row>
    <row r="514" spans="23:64" x14ac:dyDescent="0.3">
      <c r="W514" s="11" t="b">
        <f>IF(OR(B514=Локализация!$C$118,B514=5),4,IF(OR(B514=Локализация!$C$119,B514=4),2,IF(OR(B514=Локализация!$C$120,B514=3),0,IF(OR(B514=Локализация!$C$121,B514=2),-1,IF(OR(B514=Локализация!$C$122,B514=1),-2)))))</f>
        <v>0</v>
      </c>
      <c r="X514" s="11" t="b">
        <f>IF(OR(C514=Локализация!$C$124,C514=5),-2,IF(OR(C514=Локализация!$C$125,C514=4),-1,IF(OR(C514=Локализация!$C$126,C514=3),0,IF(OR(C514=Локализация!$C$127,C514=2),2,IF(OR(C514=Локализация!$C$128,C514=1),4)))))</f>
        <v>0</v>
      </c>
      <c r="Y514" s="11" t="b">
        <f>IF(OR(D514=Локализация!$C$118,D514=5),4,IF(OR(D514=Локализация!$C$119,D514=4),2,IF(OR(D514=Локализация!$C$120,D514=3),0,IF(OR(D514=Локализация!$C$121,D514=2),-1,IF(OR(D514=Локализация!$C$122,D514=1),-2)))))</f>
        <v>0</v>
      </c>
      <c r="Z514" s="11" t="b">
        <f>IF(OR(E514=Локализация!$C$124,E514=5),-2,IF(OR(E514=Локализация!$C$125,E514=4),-1,IF(OR(E514=Локализация!$C$126,E514=3),0,IF(OR(E514=Локализация!$C$127,E514=2),2,IF(OR(E514=Локализация!$C$128,E514=1),4)))))</f>
        <v>0</v>
      </c>
      <c r="AA514" s="11" t="b">
        <f>IF(OR(F514=Локализация!$C$118,F514=5),4,IF(OR(F514=Локализация!$C$119,F514=4),2,IF(OR(F514=Локализация!$C$120,F514=3),0,IF(OR(F514=Локализация!$C$121,F514=2),-1,IF(OR(F514=Локализация!$C$122,F514=1),-2)))))</f>
        <v>0</v>
      </c>
      <c r="AB514" s="11" t="b">
        <f>IF(OR(G514=Локализация!$C$124,G514=5),-2,IF(OR(G514=Локализация!$C$125,G514=4),-1,IF(OR(G514=Локализация!$C$126,G514=3),0,IF(OR(G514=Локализация!$C$127,G514=2),2,IF(OR(G514=Локализация!$C$128,G514=1),4)))))</f>
        <v>0</v>
      </c>
      <c r="AC514" s="11" t="b">
        <f>IF(OR(H514=Локализация!$C$118,H514=5),4,IF(OR(H514=Локализация!$C$119,H514=4),2,IF(OR(H514=Локализация!$C$120,H514=3),0,IF(OR(H514=Локализация!$C$121,H514=2),-1,IF(OR(H514=Локализация!$C$122,H514=1),-2)))))</f>
        <v>0</v>
      </c>
      <c r="AD514" s="11" t="b">
        <f>IF(OR(I514=Локализация!$C$124,I514=5),-2,IF(OR(I514=Локализация!$C$125,I514=4),-1,IF(OR(I514=Локализация!$C$126,I514=3),0,IF(OR(I514=Локализация!$C$127,I514=2),2,IF(OR(I514=Локализация!$C$128,I514=1),4)))))</f>
        <v>0</v>
      </c>
      <c r="AE514" s="11" t="b">
        <f>IF(OR(J514=Локализация!$C$118,J514=5),4,IF(OR(J514=Локализация!$C$119,J514=4),2,IF(OR(J514=Локализация!$C$120,J514=3),0,IF(OR(J514=Локализация!$C$121,J514=2),-1,IF(OR(J514=Локализация!$C$122,J514=1),-2)))))</f>
        <v>0</v>
      </c>
      <c r="AF514" s="11" t="b">
        <f>IF(OR(K514=Локализация!$C$124,K514=5),-2,IF(OR(K514=Локализация!$C$125,K514=4),-1,IF(OR(K514=Локализация!$C$126,K514=3),0,IF(OR(K514=Локализация!$C$127,K514=2),2,IF(OR(K514=Локализация!$C$128,K514=1),4)))))</f>
        <v>0</v>
      </c>
      <c r="AG514" s="11" t="b">
        <f>IF(OR(L514=Локализация!$C$118,L514=5),4,IF(OR(L514=Локализация!$C$119,L514=4),2,IF(OR(L514=Локализация!$C$120,L514=3),0,IF(OR(L514=Локализация!$C$121,L514=2),-1,IF(OR(L514=Локализация!$C$122,L514=1),-2)))))</f>
        <v>0</v>
      </c>
      <c r="AH514" s="11" t="b">
        <f>IF(OR(M514=Локализация!$C$124,M514=5),-2,IF(OR(M514=Локализация!$C$125,M514=4),-1,IF(OR(M514=Локализация!$C$126,M514=3),0,IF(OR(M514=Локализация!$C$127,M514=2),2,IF(OR(M514=Локализация!$C$128,M514=1),4)))))</f>
        <v>0</v>
      </c>
      <c r="AI514" s="11" t="b">
        <f>IF(OR(N514=Локализация!$C$118,N514=5),4,IF(OR(N514=Локализация!$C$119,N514=4),2,IF(OR(N514=Локализация!$C$120,N514=3),0,IF(OR(N514=Локализация!$C$121,N514=2),-1,IF(OR(N514=Локализация!$C$122,N514=1),-2)))))</f>
        <v>0</v>
      </c>
      <c r="AJ514" s="11" t="b">
        <f>IF(OR(O514=Локализация!$C$124,O514=5),-2,IF(OR(O514=Локализация!$C$125,O514=4),-1,IF(OR(O514=Локализация!$C$126,O514=3),0,IF(OR(O514=Локализация!$C$127,O514=2),2,IF(OR(O514=Локализация!$C$128,O514=1),4)))))</f>
        <v>0</v>
      </c>
      <c r="AK514" s="11" t="b">
        <f>IF(OR(P514=Локализация!$C$118,P514=5),4,IF(OR(P514=Локализация!$C$119,P514=4),2,IF(OR(P514=Локализация!$C$120,P514=3),0,IF(OR(P514=Локализация!$C$121,P514=2),-1,IF(OR(P514=Локализация!$C$122,P514=1),-2)))))</f>
        <v>0</v>
      </c>
      <c r="AL514" s="11" t="b">
        <f>IF(OR(Q514=Локализация!$C$124,Q514=5),-2,IF(OR(Q514=Локализация!$C$125,Q514=4),-1,IF(OR(Q514=Локализация!$C$126,Q514=3),0,IF(OR(Q514=Локализация!$C$127,Q514=2),2,IF(OR(Q514=Локализация!$C$128,Q514=1),4)))))</f>
        <v>0</v>
      </c>
      <c r="AM514" s="11" t="b">
        <f>IF(OR(R514=Локализация!$C$118,R514=5),4,IF(OR(R514=Локализация!$C$119,R514=4),2,IF(OR(R514=Локализация!$C$120,R514=3),0,IF(OR(R514=Локализация!$C$121,R514=2),-1,IF(OR(R514=Локализация!$C$122,R514=1),-2)))))</f>
        <v>0</v>
      </c>
      <c r="AN514" s="11" t="b">
        <f>IF(OR(S514=Локализация!$C$124,S514=5),-2,IF(OR(S514=Локализация!$C$125,S514=4),-1,IF(OR(S514=Локализация!$C$126,S514=3),0,IF(OR(S514=Локализация!$C$127,S514=2),2,IF(OR(S514=Локализация!$C$128,S514=1),4)))))</f>
        <v>0</v>
      </c>
      <c r="AO514" s="11" t="b">
        <f>IF(OR(T514=Локализация!$C$118,T514=5),4,IF(OR(T514=Локализация!$C$119,T514=4),2,IF(OR(T514=Локализация!$C$120,T514=3),0,IF(OR(T514=Локализация!$C$121,T514=2),-1,IF(OR(T514=Локализация!$C$122,T514=1),-2)))))</f>
        <v>0</v>
      </c>
      <c r="AP514" s="11" t="b">
        <f>IF(OR(U514=Локализация!$C$124,U514=5),-2,IF(OR(U514=Локализация!$C$125,U514=4),-1,IF(OR(U514=Локализация!$C$126,U514=3),0,IF(OR(U514=Локализация!$C$127,U514=2),2,IF(OR(U514=Локализация!$C$128,U514=1),4)))))</f>
        <v>0</v>
      </c>
      <c r="AR514" s="11" t="str">
        <f t="shared" si="147"/>
        <v>ЛОЖЬЛОЖЬ</v>
      </c>
      <c r="AS514" s="11" t="str">
        <f t="shared" si="148"/>
        <v>ЛОЖЬЛОЖЬ</v>
      </c>
      <c r="AT514" s="11" t="str">
        <f t="shared" si="149"/>
        <v>ЛОЖЬЛОЖЬ</v>
      </c>
      <c r="AU514" s="11" t="str">
        <f t="shared" si="150"/>
        <v>ЛОЖЬЛОЖЬ</v>
      </c>
      <c r="AV514" s="11" t="str">
        <f t="shared" si="151"/>
        <v>ЛОЖЬЛОЖЬ</v>
      </c>
      <c r="AW514" s="11" t="str">
        <f t="shared" si="152"/>
        <v>ЛОЖЬЛОЖЬ</v>
      </c>
      <c r="AX514" s="11" t="str">
        <f t="shared" si="153"/>
        <v>ЛОЖЬЛОЖЬ</v>
      </c>
      <c r="AY514" s="11" t="str">
        <f t="shared" si="154"/>
        <v>ЛОЖЬЛОЖЬ</v>
      </c>
      <c r="AZ514" s="11" t="str">
        <f t="shared" si="155"/>
        <v>ЛОЖЬЛОЖЬ</v>
      </c>
      <c r="BA514" s="11" t="str">
        <f t="shared" si="156"/>
        <v>ЛОЖЬЛОЖЬ</v>
      </c>
      <c r="BC514" s="11" t="str">
        <f t="shared" si="157"/>
        <v/>
      </c>
      <c r="BD514" s="11" t="str">
        <f t="shared" si="158"/>
        <v/>
      </c>
      <c r="BE514" s="11" t="str">
        <f t="shared" si="159"/>
        <v/>
      </c>
      <c r="BF514" s="11" t="str">
        <f t="shared" si="160"/>
        <v/>
      </c>
      <c r="BG514" s="11" t="str">
        <f t="shared" si="161"/>
        <v/>
      </c>
      <c r="BH514" s="11" t="str">
        <f t="shared" si="162"/>
        <v/>
      </c>
      <c r="BI514" s="11" t="str">
        <f t="shared" si="163"/>
        <v/>
      </c>
      <c r="BJ514" s="11" t="str">
        <f t="shared" si="164"/>
        <v/>
      </c>
      <c r="BK514" s="11" t="str">
        <f t="shared" si="165"/>
        <v/>
      </c>
      <c r="BL514" s="11" t="str">
        <f t="shared" si="166"/>
        <v/>
      </c>
    </row>
    <row r="515" spans="23:64" x14ac:dyDescent="0.3">
      <c r="W515" s="11" t="b">
        <f>IF(OR(B515=Локализация!$C$118,B515=5),4,IF(OR(B515=Локализация!$C$119,B515=4),2,IF(OR(B515=Локализация!$C$120,B515=3),0,IF(OR(B515=Локализация!$C$121,B515=2),-1,IF(OR(B515=Локализация!$C$122,B515=1),-2)))))</f>
        <v>0</v>
      </c>
      <c r="X515" s="11" t="b">
        <f>IF(OR(C515=Локализация!$C$124,C515=5),-2,IF(OR(C515=Локализация!$C$125,C515=4),-1,IF(OR(C515=Локализация!$C$126,C515=3),0,IF(OR(C515=Локализация!$C$127,C515=2),2,IF(OR(C515=Локализация!$C$128,C515=1),4)))))</f>
        <v>0</v>
      </c>
      <c r="Y515" s="11" t="b">
        <f>IF(OR(D515=Локализация!$C$118,D515=5),4,IF(OR(D515=Локализация!$C$119,D515=4),2,IF(OR(D515=Локализация!$C$120,D515=3),0,IF(OR(D515=Локализация!$C$121,D515=2),-1,IF(OR(D515=Локализация!$C$122,D515=1),-2)))))</f>
        <v>0</v>
      </c>
      <c r="Z515" s="11" t="b">
        <f>IF(OR(E515=Локализация!$C$124,E515=5),-2,IF(OR(E515=Локализация!$C$125,E515=4),-1,IF(OR(E515=Локализация!$C$126,E515=3),0,IF(OR(E515=Локализация!$C$127,E515=2),2,IF(OR(E515=Локализация!$C$128,E515=1),4)))))</f>
        <v>0</v>
      </c>
      <c r="AA515" s="11" t="b">
        <f>IF(OR(F515=Локализация!$C$118,F515=5),4,IF(OR(F515=Локализация!$C$119,F515=4),2,IF(OR(F515=Локализация!$C$120,F515=3),0,IF(OR(F515=Локализация!$C$121,F515=2),-1,IF(OR(F515=Локализация!$C$122,F515=1),-2)))))</f>
        <v>0</v>
      </c>
      <c r="AB515" s="11" t="b">
        <f>IF(OR(G515=Локализация!$C$124,G515=5),-2,IF(OR(G515=Локализация!$C$125,G515=4),-1,IF(OR(G515=Локализация!$C$126,G515=3),0,IF(OR(G515=Локализация!$C$127,G515=2),2,IF(OR(G515=Локализация!$C$128,G515=1),4)))))</f>
        <v>0</v>
      </c>
      <c r="AC515" s="11" t="b">
        <f>IF(OR(H515=Локализация!$C$118,H515=5),4,IF(OR(H515=Локализация!$C$119,H515=4),2,IF(OR(H515=Локализация!$C$120,H515=3),0,IF(OR(H515=Локализация!$C$121,H515=2),-1,IF(OR(H515=Локализация!$C$122,H515=1),-2)))))</f>
        <v>0</v>
      </c>
      <c r="AD515" s="11" t="b">
        <f>IF(OR(I515=Локализация!$C$124,I515=5),-2,IF(OR(I515=Локализация!$C$125,I515=4),-1,IF(OR(I515=Локализация!$C$126,I515=3),0,IF(OR(I515=Локализация!$C$127,I515=2),2,IF(OR(I515=Локализация!$C$128,I515=1),4)))))</f>
        <v>0</v>
      </c>
      <c r="AE515" s="11" t="b">
        <f>IF(OR(J515=Локализация!$C$118,J515=5),4,IF(OR(J515=Локализация!$C$119,J515=4),2,IF(OR(J515=Локализация!$C$120,J515=3),0,IF(OR(J515=Локализация!$C$121,J515=2),-1,IF(OR(J515=Локализация!$C$122,J515=1),-2)))))</f>
        <v>0</v>
      </c>
      <c r="AF515" s="11" t="b">
        <f>IF(OR(K515=Локализация!$C$124,K515=5),-2,IF(OR(K515=Локализация!$C$125,K515=4),-1,IF(OR(K515=Локализация!$C$126,K515=3),0,IF(OR(K515=Локализация!$C$127,K515=2),2,IF(OR(K515=Локализация!$C$128,K515=1),4)))))</f>
        <v>0</v>
      </c>
      <c r="AG515" s="11" t="b">
        <f>IF(OR(L515=Локализация!$C$118,L515=5),4,IF(OR(L515=Локализация!$C$119,L515=4),2,IF(OR(L515=Локализация!$C$120,L515=3),0,IF(OR(L515=Локализация!$C$121,L515=2),-1,IF(OR(L515=Локализация!$C$122,L515=1),-2)))))</f>
        <v>0</v>
      </c>
      <c r="AH515" s="11" t="b">
        <f>IF(OR(M515=Локализация!$C$124,M515=5),-2,IF(OR(M515=Локализация!$C$125,M515=4),-1,IF(OR(M515=Локализация!$C$126,M515=3),0,IF(OR(M515=Локализация!$C$127,M515=2),2,IF(OR(M515=Локализация!$C$128,M515=1),4)))))</f>
        <v>0</v>
      </c>
      <c r="AI515" s="11" t="b">
        <f>IF(OR(N515=Локализация!$C$118,N515=5),4,IF(OR(N515=Локализация!$C$119,N515=4),2,IF(OR(N515=Локализация!$C$120,N515=3),0,IF(OR(N515=Локализация!$C$121,N515=2),-1,IF(OR(N515=Локализация!$C$122,N515=1),-2)))))</f>
        <v>0</v>
      </c>
      <c r="AJ515" s="11" t="b">
        <f>IF(OR(O515=Локализация!$C$124,O515=5),-2,IF(OR(O515=Локализация!$C$125,O515=4),-1,IF(OR(O515=Локализация!$C$126,O515=3),0,IF(OR(O515=Локализация!$C$127,O515=2),2,IF(OR(O515=Локализация!$C$128,O515=1),4)))))</f>
        <v>0</v>
      </c>
      <c r="AK515" s="11" t="b">
        <f>IF(OR(P515=Локализация!$C$118,P515=5),4,IF(OR(P515=Локализация!$C$119,P515=4),2,IF(OR(P515=Локализация!$C$120,P515=3),0,IF(OR(P515=Локализация!$C$121,P515=2),-1,IF(OR(P515=Локализация!$C$122,P515=1),-2)))))</f>
        <v>0</v>
      </c>
      <c r="AL515" s="11" t="b">
        <f>IF(OR(Q515=Локализация!$C$124,Q515=5),-2,IF(OR(Q515=Локализация!$C$125,Q515=4),-1,IF(OR(Q515=Локализация!$C$126,Q515=3),0,IF(OR(Q515=Локализация!$C$127,Q515=2),2,IF(OR(Q515=Локализация!$C$128,Q515=1),4)))))</f>
        <v>0</v>
      </c>
      <c r="AM515" s="11" t="b">
        <f>IF(OR(R515=Локализация!$C$118,R515=5),4,IF(OR(R515=Локализация!$C$119,R515=4),2,IF(OR(R515=Локализация!$C$120,R515=3),0,IF(OR(R515=Локализация!$C$121,R515=2),-1,IF(OR(R515=Локализация!$C$122,R515=1),-2)))))</f>
        <v>0</v>
      </c>
      <c r="AN515" s="11" t="b">
        <f>IF(OR(S515=Локализация!$C$124,S515=5),-2,IF(OR(S515=Локализация!$C$125,S515=4),-1,IF(OR(S515=Локализация!$C$126,S515=3),0,IF(OR(S515=Локализация!$C$127,S515=2),2,IF(OR(S515=Локализация!$C$128,S515=1),4)))))</f>
        <v>0</v>
      </c>
      <c r="AO515" s="11" t="b">
        <f>IF(OR(T515=Локализация!$C$118,T515=5),4,IF(OR(T515=Локализация!$C$119,T515=4),2,IF(OR(T515=Локализация!$C$120,T515=3),0,IF(OR(T515=Локализация!$C$121,T515=2),-1,IF(OR(T515=Локализация!$C$122,T515=1),-2)))))</f>
        <v>0</v>
      </c>
      <c r="AP515" s="11" t="b">
        <f>IF(OR(U515=Локализация!$C$124,U515=5),-2,IF(OR(U515=Локализация!$C$125,U515=4),-1,IF(OR(U515=Локализация!$C$126,U515=3),0,IF(OR(U515=Локализация!$C$127,U515=2),2,IF(OR(U515=Локализация!$C$128,U515=1),4)))))</f>
        <v>0</v>
      </c>
      <c r="AR515" s="11" t="str">
        <f t="shared" si="147"/>
        <v>ЛОЖЬЛОЖЬ</v>
      </c>
      <c r="AS515" s="11" t="str">
        <f t="shared" si="148"/>
        <v>ЛОЖЬЛОЖЬ</v>
      </c>
      <c r="AT515" s="11" t="str">
        <f t="shared" si="149"/>
        <v>ЛОЖЬЛОЖЬ</v>
      </c>
      <c r="AU515" s="11" t="str">
        <f t="shared" si="150"/>
        <v>ЛОЖЬЛОЖЬ</v>
      </c>
      <c r="AV515" s="11" t="str">
        <f t="shared" si="151"/>
        <v>ЛОЖЬЛОЖЬ</v>
      </c>
      <c r="AW515" s="11" t="str">
        <f t="shared" si="152"/>
        <v>ЛОЖЬЛОЖЬ</v>
      </c>
      <c r="AX515" s="11" t="str">
        <f t="shared" si="153"/>
        <v>ЛОЖЬЛОЖЬ</v>
      </c>
      <c r="AY515" s="11" t="str">
        <f t="shared" si="154"/>
        <v>ЛОЖЬЛОЖЬ</v>
      </c>
      <c r="AZ515" s="11" t="str">
        <f t="shared" si="155"/>
        <v>ЛОЖЬЛОЖЬ</v>
      </c>
      <c r="BA515" s="11" t="str">
        <f t="shared" si="156"/>
        <v>ЛОЖЬЛОЖЬ</v>
      </c>
      <c r="BC515" s="11" t="str">
        <f t="shared" si="157"/>
        <v/>
      </c>
      <c r="BD515" s="11" t="str">
        <f t="shared" si="158"/>
        <v/>
      </c>
      <c r="BE515" s="11" t="str">
        <f t="shared" si="159"/>
        <v/>
      </c>
      <c r="BF515" s="11" t="str">
        <f t="shared" si="160"/>
        <v/>
      </c>
      <c r="BG515" s="11" t="str">
        <f t="shared" si="161"/>
        <v/>
      </c>
      <c r="BH515" s="11" t="str">
        <f t="shared" si="162"/>
        <v/>
      </c>
      <c r="BI515" s="11" t="str">
        <f t="shared" si="163"/>
        <v/>
      </c>
      <c r="BJ515" s="11" t="str">
        <f t="shared" si="164"/>
        <v/>
      </c>
      <c r="BK515" s="11" t="str">
        <f t="shared" si="165"/>
        <v/>
      </c>
      <c r="BL515" s="11" t="str">
        <f t="shared" si="166"/>
        <v/>
      </c>
    </row>
    <row r="516" spans="23:64" x14ac:dyDescent="0.3">
      <c r="W516" s="11" t="b">
        <f>IF(OR(B516=Локализация!$C$118,B516=5),4,IF(OR(B516=Локализация!$C$119,B516=4),2,IF(OR(B516=Локализация!$C$120,B516=3),0,IF(OR(B516=Локализация!$C$121,B516=2),-1,IF(OR(B516=Локализация!$C$122,B516=1),-2)))))</f>
        <v>0</v>
      </c>
      <c r="X516" s="11" t="b">
        <f>IF(OR(C516=Локализация!$C$124,C516=5),-2,IF(OR(C516=Локализация!$C$125,C516=4),-1,IF(OR(C516=Локализация!$C$126,C516=3),0,IF(OR(C516=Локализация!$C$127,C516=2),2,IF(OR(C516=Локализация!$C$128,C516=1),4)))))</f>
        <v>0</v>
      </c>
      <c r="Y516" s="11" t="b">
        <f>IF(OR(D516=Локализация!$C$118,D516=5),4,IF(OR(D516=Локализация!$C$119,D516=4),2,IF(OR(D516=Локализация!$C$120,D516=3),0,IF(OR(D516=Локализация!$C$121,D516=2),-1,IF(OR(D516=Локализация!$C$122,D516=1),-2)))))</f>
        <v>0</v>
      </c>
      <c r="Z516" s="11" t="b">
        <f>IF(OR(E516=Локализация!$C$124,E516=5),-2,IF(OR(E516=Локализация!$C$125,E516=4),-1,IF(OR(E516=Локализация!$C$126,E516=3),0,IF(OR(E516=Локализация!$C$127,E516=2),2,IF(OR(E516=Локализация!$C$128,E516=1),4)))))</f>
        <v>0</v>
      </c>
      <c r="AA516" s="11" t="b">
        <f>IF(OR(F516=Локализация!$C$118,F516=5),4,IF(OR(F516=Локализация!$C$119,F516=4),2,IF(OR(F516=Локализация!$C$120,F516=3),0,IF(OR(F516=Локализация!$C$121,F516=2),-1,IF(OR(F516=Локализация!$C$122,F516=1),-2)))))</f>
        <v>0</v>
      </c>
      <c r="AB516" s="11" t="b">
        <f>IF(OR(G516=Локализация!$C$124,G516=5),-2,IF(OR(G516=Локализация!$C$125,G516=4),-1,IF(OR(G516=Локализация!$C$126,G516=3),0,IF(OR(G516=Локализация!$C$127,G516=2),2,IF(OR(G516=Локализация!$C$128,G516=1),4)))))</f>
        <v>0</v>
      </c>
      <c r="AC516" s="11" t="b">
        <f>IF(OR(H516=Локализация!$C$118,H516=5),4,IF(OR(H516=Локализация!$C$119,H516=4),2,IF(OR(H516=Локализация!$C$120,H516=3),0,IF(OR(H516=Локализация!$C$121,H516=2),-1,IF(OR(H516=Локализация!$C$122,H516=1),-2)))))</f>
        <v>0</v>
      </c>
      <c r="AD516" s="11" t="b">
        <f>IF(OR(I516=Локализация!$C$124,I516=5),-2,IF(OR(I516=Локализация!$C$125,I516=4),-1,IF(OR(I516=Локализация!$C$126,I516=3),0,IF(OR(I516=Локализация!$C$127,I516=2),2,IF(OR(I516=Локализация!$C$128,I516=1),4)))))</f>
        <v>0</v>
      </c>
      <c r="AE516" s="11" t="b">
        <f>IF(OR(J516=Локализация!$C$118,J516=5),4,IF(OR(J516=Локализация!$C$119,J516=4),2,IF(OR(J516=Локализация!$C$120,J516=3),0,IF(OR(J516=Локализация!$C$121,J516=2),-1,IF(OR(J516=Локализация!$C$122,J516=1),-2)))))</f>
        <v>0</v>
      </c>
      <c r="AF516" s="11" t="b">
        <f>IF(OR(K516=Локализация!$C$124,K516=5),-2,IF(OR(K516=Локализация!$C$125,K516=4),-1,IF(OR(K516=Локализация!$C$126,K516=3),0,IF(OR(K516=Локализация!$C$127,K516=2),2,IF(OR(K516=Локализация!$C$128,K516=1),4)))))</f>
        <v>0</v>
      </c>
      <c r="AG516" s="11" t="b">
        <f>IF(OR(L516=Локализация!$C$118,L516=5),4,IF(OR(L516=Локализация!$C$119,L516=4),2,IF(OR(L516=Локализация!$C$120,L516=3),0,IF(OR(L516=Локализация!$C$121,L516=2),-1,IF(OR(L516=Локализация!$C$122,L516=1),-2)))))</f>
        <v>0</v>
      </c>
      <c r="AH516" s="11" t="b">
        <f>IF(OR(M516=Локализация!$C$124,M516=5),-2,IF(OR(M516=Локализация!$C$125,M516=4),-1,IF(OR(M516=Локализация!$C$126,M516=3),0,IF(OR(M516=Локализация!$C$127,M516=2),2,IF(OR(M516=Локализация!$C$128,M516=1),4)))))</f>
        <v>0</v>
      </c>
      <c r="AI516" s="11" t="b">
        <f>IF(OR(N516=Локализация!$C$118,N516=5),4,IF(OR(N516=Локализация!$C$119,N516=4),2,IF(OR(N516=Локализация!$C$120,N516=3),0,IF(OR(N516=Локализация!$C$121,N516=2),-1,IF(OR(N516=Локализация!$C$122,N516=1),-2)))))</f>
        <v>0</v>
      </c>
      <c r="AJ516" s="11" t="b">
        <f>IF(OR(O516=Локализация!$C$124,O516=5),-2,IF(OR(O516=Локализация!$C$125,O516=4),-1,IF(OR(O516=Локализация!$C$126,O516=3),0,IF(OR(O516=Локализация!$C$127,O516=2),2,IF(OR(O516=Локализация!$C$128,O516=1),4)))))</f>
        <v>0</v>
      </c>
      <c r="AK516" s="11" t="b">
        <f>IF(OR(P516=Локализация!$C$118,P516=5),4,IF(OR(P516=Локализация!$C$119,P516=4),2,IF(OR(P516=Локализация!$C$120,P516=3),0,IF(OR(P516=Локализация!$C$121,P516=2),-1,IF(OR(P516=Локализация!$C$122,P516=1),-2)))))</f>
        <v>0</v>
      </c>
      <c r="AL516" s="11" t="b">
        <f>IF(OR(Q516=Локализация!$C$124,Q516=5),-2,IF(OR(Q516=Локализация!$C$125,Q516=4),-1,IF(OR(Q516=Локализация!$C$126,Q516=3),0,IF(OR(Q516=Локализация!$C$127,Q516=2),2,IF(OR(Q516=Локализация!$C$128,Q516=1),4)))))</f>
        <v>0</v>
      </c>
      <c r="AM516" s="11" t="b">
        <f>IF(OR(R516=Локализация!$C$118,R516=5),4,IF(OR(R516=Локализация!$C$119,R516=4),2,IF(OR(R516=Локализация!$C$120,R516=3),0,IF(OR(R516=Локализация!$C$121,R516=2),-1,IF(OR(R516=Локализация!$C$122,R516=1),-2)))))</f>
        <v>0</v>
      </c>
      <c r="AN516" s="11" t="b">
        <f>IF(OR(S516=Локализация!$C$124,S516=5),-2,IF(OR(S516=Локализация!$C$125,S516=4),-1,IF(OR(S516=Локализация!$C$126,S516=3),0,IF(OR(S516=Локализация!$C$127,S516=2),2,IF(OR(S516=Локализация!$C$128,S516=1),4)))))</f>
        <v>0</v>
      </c>
      <c r="AO516" s="11" t="b">
        <f>IF(OR(T516=Локализация!$C$118,T516=5),4,IF(OR(T516=Локализация!$C$119,T516=4),2,IF(OR(T516=Локализация!$C$120,T516=3),0,IF(OR(T516=Локализация!$C$121,T516=2),-1,IF(OR(T516=Локализация!$C$122,T516=1),-2)))))</f>
        <v>0</v>
      </c>
      <c r="AP516" s="11" t="b">
        <f>IF(OR(U516=Локализация!$C$124,U516=5),-2,IF(OR(U516=Локализация!$C$125,U516=4),-1,IF(OR(U516=Локализация!$C$126,U516=3),0,IF(OR(U516=Локализация!$C$127,U516=2),2,IF(OR(U516=Локализация!$C$128,U516=1),4)))))</f>
        <v>0</v>
      </c>
      <c r="AR516" s="11" t="str">
        <f t="shared" si="147"/>
        <v>ЛОЖЬЛОЖЬ</v>
      </c>
      <c r="AS516" s="11" t="str">
        <f t="shared" si="148"/>
        <v>ЛОЖЬЛОЖЬ</v>
      </c>
      <c r="AT516" s="11" t="str">
        <f t="shared" si="149"/>
        <v>ЛОЖЬЛОЖЬ</v>
      </c>
      <c r="AU516" s="11" t="str">
        <f t="shared" si="150"/>
        <v>ЛОЖЬЛОЖЬ</v>
      </c>
      <c r="AV516" s="11" t="str">
        <f t="shared" si="151"/>
        <v>ЛОЖЬЛОЖЬ</v>
      </c>
      <c r="AW516" s="11" t="str">
        <f t="shared" si="152"/>
        <v>ЛОЖЬЛОЖЬ</v>
      </c>
      <c r="AX516" s="11" t="str">
        <f t="shared" si="153"/>
        <v>ЛОЖЬЛОЖЬ</v>
      </c>
      <c r="AY516" s="11" t="str">
        <f t="shared" si="154"/>
        <v>ЛОЖЬЛОЖЬ</v>
      </c>
      <c r="AZ516" s="11" t="str">
        <f t="shared" si="155"/>
        <v>ЛОЖЬЛОЖЬ</v>
      </c>
      <c r="BA516" s="11" t="str">
        <f t="shared" si="156"/>
        <v>ЛОЖЬЛОЖЬ</v>
      </c>
      <c r="BC516" s="11" t="str">
        <f t="shared" si="157"/>
        <v/>
      </c>
      <c r="BD516" s="11" t="str">
        <f t="shared" si="158"/>
        <v/>
      </c>
      <c r="BE516" s="11" t="str">
        <f t="shared" si="159"/>
        <v/>
      </c>
      <c r="BF516" s="11" t="str">
        <f t="shared" si="160"/>
        <v/>
      </c>
      <c r="BG516" s="11" t="str">
        <f t="shared" si="161"/>
        <v/>
      </c>
      <c r="BH516" s="11" t="str">
        <f t="shared" si="162"/>
        <v/>
      </c>
      <c r="BI516" s="11" t="str">
        <f t="shared" si="163"/>
        <v/>
      </c>
      <c r="BJ516" s="11" t="str">
        <f t="shared" si="164"/>
        <v/>
      </c>
      <c r="BK516" s="11" t="str">
        <f t="shared" si="165"/>
        <v/>
      </c>
      <c r="BL516" s="11" t="str">
        <f t="shared" si="166"/>
        <v/>
      </c>
    </row>
    <row r="517" spans="23:64" x14ac:dyDescent="0.3">
      <c r="W517" s="11" t="b">
        <f>IF(OR(B517=Локализация!$C$118,B517=5),4,IF(OR(B517=Локализация!$C$119,B517=4),2,IF(OR(B517=Локализация!$C$120,B517=3),0,IF(OR(B517=Локализация!$C$121,B517=2),-1,IF(OR(B517=Локализация!$C$122,B517=1),-2)))))</f>
        <v>0</v>
      </c>
      <c r="X517" s="11" t="b">
        <f>IF(OR(C517=Локализация!$C$124,C517=5),-2,IF(OR(C517=Локализация!$C$125,C517=4),-1,IF(OR(C517=Локализация!$C$126,C517=3),0,IF(OR(C517=Локализация!$C$127,C517=2),2,IF(OR(C517=Локализация!$C$128,C517=1),4)))))</f>
        <v>0</v>
      </c>
      <c r="Y517" s="11" t="b">
        <f>IF(OR(D517=Локализация!$C$118,D517=5),4,IF(OR(D517=Локализация!$C$119,D517=4),2,IF(OR(D517=Локализация!$C$120,D517=3),0,IF(OR(D517=Локализация!$C$121,D517=2),-1,IF(OR(D517=Локализация!$C$122,D517=1),-2)))))</f>
        <v>0</v>
      </c>
      <c r="Z517" s="11" t="b">
        <f>IF(OR(E517=Локализация!$C$124,E517=5),-2,IF(OR(E517=Локализация!$C$125,E517=4),-1,IF(OR(E517=Локализация!$C$126,E517=3),0,IF(OR(E517=Локализация!$C$127,E517=2),2,IF(OR(E517=Локализация!$C$128,E517=1),4)))))</f>
        <v>0</v>
      </c>
      <c r="AA517" s="11" t="b">
        <f>IF(OR(F517=Локализация!$C$118,F517=5),4,IF(OR(F517=Локализация!$C$119,F517=4),2,IF(OR(F517=Локализация!$C$120,F517=3),0,IF(OR(F517=Локализация!$C$121,F517=2),-1,IF(OR(F517=Локализация!$C$122,F517=1),-2)))))</f>
        <v>0</v>
      </c>
      <c r="AB517" s="11" t="b">
        <f>IF(OR(G517=Локализация!$C$124,G517=5),-2,IF(OR(G517=Локализация!$C$125,G517=4),-1,IF(OR(G517=Локализация!$C$126,G517=3),0,IF(OR(G517=Локализация!$C$127,G517=2),2,IF(OR(G517=Локализация!$C$128,G517=1),4)))))</f>
        <v>0</v>
      </c>
      <c r="AC517" s="11" t="b">
        <f>IF(OR(H517=Локализация!$C$118,H517=5),4,IF(OR(H517=Локализация!$C$119,H517=4),2,IF(OR(H517=Локализация!$C$120,H517=3),0,IF(OR(H517=Локализация!$C$121,H517=2),-1,IF(OR(H517=Локализация!$C$122,H517=1),-2)))))</f>
        <v>0</v>
      </c>
      <c r="AD517" s="11" t="b">
        <f>IF(OR(I517=Локализация!$C$124,I517=5),-2,IF(OR(I517=Локализация!$C$125,I517=4),-1,IF(OR(I517=Локализация!$C$126,I517=3),0,IF(OR(I517=Локализация!$C$127,I517=2),2,IF(OR(I517=Локализация!$C$128,I517=1),4)))))</f>
        <v>0</v>
      </c>
      <c r="AE517" s="11" t="b">
        <f>IF(OR(J517=Локализация!$C$118,J517=5),4,IF(OR(J517=Локализация!$C$119,J517=4),2,IF(OR(J517=Локализация!$C$120,J517=3),0,IF(OR(J517=Локализация!$C$121,J517=2),-1,IF(OR(J517=Локализация!$C$122,J517=1),-2)))))</f>
        <v>0</v>
      </c>
      <c r="AF517" s="11" t="b">
        <f>IF(OR(K517=Локализация!$C$124,K517=5),-2,IF(OR(K517=Локализация!$C$125,K517=4),-1,IF(OR(K517=Локализация!$C$126,K517=3),0,IF(OR(K517=Локализация!$C$127,K517=2),2,IF(OR(K517=Локализация!$C$128,K517=1),4)))))</f>
        <v>0</v>
      </c>
      <c r="AG517" s="11" t="b">
        <f>IF(OR(L517=Локализация!$C$118,L517=5),4,IF(OR(L517=Локализация!$C$119,L517=4),2,IF(OR(L517=Локализация!$C$120,L517=3),0,IF(OR(L517=Локализация!$C$121,L517=2),-1,IF(OR(L517=Локализация!$C$122,L517=1),-2)))))</f>
        <v>0</v>
      </c>
      <c r="AH517" s="11" t="b">
        <f>IF(OR(M517=Локализация!$C$124,M517=5),-2,IF(OR(M517=Локализация!$C$125,M517=4),-1,IF(OR(M517=Локализация!$C$126,M517=3),0,IF(OR(M517=Локализация!$C$127,M517=2),2,IF(OR(M517=Локализация!$C$128,M517=1),4)))))</f>
        <v>0</v>
      </c>
      <c r="AI517" s="11" t="b">
        <f>IF(OR(N517=Локализация!$C$118,N517=5),4,IF(OR(N517=Локализация!$C$119,N517=4),2,IF(OR(N517=Локализация!$C$120,N517=3),0,IF(OR(N517=Локализация!$C$121,N517=2),-1,IF(OR(N517=Локализация!$C$122,N517=1),-2)))))</f>
        <v>0</v>
      </c>
      <c r="AJ517" s="11" t="b">
        <f>IF(OR(O517=Локализация!$C$124,O517=5),-2,IF(OR(O517=Локализация!$C$125,O517=4),-1,IF(OR(O517=Локализация!$C$126,O517=3),0,IF(OR(O517=Локализация!$C$127,O517=2),2,IF(OR(O517=Локализация!$C$128,O517=1),4)))))</f>
        <v>0</v>
      </c>
      <c r="AK517" s="11" t="b">
        <f>IF(OR(P517=Локализация!$C$118,P517=5),4,IF(OR(P517=Локализация!$C$119,P517=4),2,IF(OR(P517=Локализация!$C$120,P517=3),0,IF(OR(P517=Локализация!$C$121,P517=2),-1,IF(OR(P517=Локализация!$C$122,P517=1),-2)))))</f>
        <v>0</v>
      </c>
      <c r="AL517" s="11" t="b">
        <f>IF(OR(Q517=Локализация!$C$124,Q517=5),-2,IF(OR(Q517=Локализация!$C$125,Q517=4),-1,IF(OR(Q517=Локализация!$C$126,Q517=3),0,IF(OR(Q517=Локализация!$C$127,Q517=2),2,IF(OR(Q517=Локализация!$C$128,Q517=1),4)))))</f>
        <v>0</v>
      </c>
      <c r="AM517" s="11" t="b">
        <f>IF(OR(R517=Локализация!$C$118,R517=5),4,IF(OR(R517=Локализация!$C$119,R517=4),2,IF(OR(R517=Локализация!$C$120,R517=3),0,IF(OR(R517=Локализация!$C$121,R517=2),-1,IF(OR(R517=Локализация!$C$122,R517=1),-2)))))</f>
        <v>0</v>
      </c>
      <c r="AN517" s="11" t="b">
        <f>IF(OR(S517=Локализация!$C$124,S517=5),-2,IF(OR(S517=Локализация!$C$125,S517=4),-1,IF(OR(S517=Локализация!$C$126,S517=3),0,IF(OR(S517=Локализация!$C$127,S517=2),2,IF(OR(S517=Локализация!$C$128,S517=1),4)))))</f>
        <v>0</v>
      </c>
      <c r="AO517" s="11" t="b">
        <f>IF(OR(T517=Локализация!$C$118,T517=5),4,IF(OR(T517=Локализация!$C$119,T517=4),2,IF(OR(T517=Локализация!$C$120,T517=3),0,IF(OR(T517=Локализация!$C$121,T517=2),-1,IF(OR(T517=Локализация!$C$122,T517=1),-2)))))</f>
        <v>0</v>
      </c>
      <c r="AP517" s="11" t="b">
        <f>IF(OR(U517=Локализация!$C$124,U517=5),-2,IF(OR(U517=Локализация!$C$125,U517=4),-1,IF(OR(U517=Локализация!$C$126,U517=3),0,IF(OR(U517=Локализация!$C$127,U517=2),2,IF(OR(U517=Локализация!$C$128,U517=1),4)))))</f>
        <v>0</v>
      </c>
      <c r="AR517" s="11" t="str">
        <f t="shared" ref="AR517:AR580" si="167">CONCATENATE(W517,X517)</f>
        <v>ЛОЖЬЛОЖЬ</v>
      </c>
      <c r="AS517" s="11" t="str">
        <f t="shared" ref="AS517:AS580" si="168">CONCATENATE(Y517,Z517)</f>
        <v>ЛОЖЬЛОЖЬ</v>
      </c>
      <c r="AT517" s="11" t="str">
        <f t="shared" ref="AT517:AT580" si="169">CONCATENATE(AA517,AB517)</f>
        <v>ЛОЖЬЛОЖЬ</v>
      </c>
      <c r="AU517" s="11" t="str">
        <f t="shared" ref="AU517:AU580" si="170">CONCATENATE(AC517,AD517)</f>
        <v>ЛОЖЬЛОЖЬ</v>
      </c>
      <c r="AV517" s="11" t="str">
        <f t="shared" ref="AV517:AV580" si="171">CONCATENATE(AE517,AF517)</f>
        <v>ЛОЖЬЛОЖЬ</v>
      </c>
      <c r="AW517" s="11" t="str">
        <f t="shared" ref="AW517:AW580" si="172">CONCATENATE(AG517,AH517)</f>
        <v>ЛОЖЬЛОЖЬ</v>
      </c>
      <c r="AX517" s="11" t="str">
        <f t="shared" ref="AX517:AX580" si="173">CONCATENATE(AI517,AJ517)</f>
        <v>ЛОЖЬЛОЖЬ</v>
      </c>
      <c r="AY517" s="11" t="str">
        <f t="shared" ref="AY517:AY580" si="174">CONCATENATE(AK517,AL517)</f>
        <v>ЛОЖЬЛОЖЬ</v>
      </c>
      <c r="AZ517" s="11" t="str">
        <f t="shared" ref="AZ517:AZ580" si="175">CONCATENATE(AM517,AN517)</f>
        <v>ЛОЖЬЛОЖЬ</v>
      </c>
      <c r="BA517" s="11" t="str">
        <f t="shared" ref="BA517:BA580" si="176">CONCATENATE(AO517,AP517)</f>
        <v>ЛОЖЬЛОЖЬ</v>
      </c>
      <c r="BC517" s="11" t="str">
        <f t="shared" ref="BC517:BC580" si="177" xml:space="preserve"> IF(OR(AR517= "4-2", AR517= "2-1", AR517= "-12", AR517= "-24"),"Q",
  IF(
    OR(AR517= "4-1", AR517= "40", AR517= "42"),"A",
    IF(
      AR517= "44","P",
      IF(OR(AR517= "2-2",AR517="0-2",AR517="-1-2",AR517="-2-2",AR517="-2-1",AR517="-20",AR517="-22" ),"R",
              IF(
                OR(AR517= "24",AR517="04",AR517="-14"),"M",
                IF(
                  OR(AR517= "20",AR517="22",AR517="0-1",AR517="00",AR517="02",AR517="-1-1",AR517="-10"),"I",""
                )
              )
      )
    )
  )
)</f>
        <v/>
      </c>
      <c r="BD517" s="11" t="str">
        <f t="shared" ref="BD517:BD580" si="178" xml:space="preserve"> IF(OR(AS517= "4-2", AS517= "2-1", AS517= "-12", AS517= "-24"),"Q",
  IF(
    OR(AS517= "4-1", AS517= "40", AS517= "42"),"A",
    IF(
      AS517= "44","P",
      IF(OR(AS517= "2-2",AS517="0-2",AS517="-1-2",AS517="-2-2",AS517="-2-1",AS517="-20",AS517="-22" ),"R",
              IF(
                OR(AS517= "24",AS517="04",AS517="-14"),"M",
                IF(
                  OR(AS517= "20",AS517="22",AS517="0-1",AS517="00",AS517="02",AS517="-1-1",AS517="-10"),"I",""
                )
              )
      )
    )
  )
)</f>
        <v/>
      </c>
      <c r="BE517" s="11" t="str">
        <f t="shared" ref="BE517:BE580" si="179" xml:space="preserve"> IF(OR(AT517= "4-2", AT517= "2-1", AT517= "-12", AT517= "-24"),"Q",
  IF(
    OR(AT517= "4-1", AT517= "40", AT517= "42"),"A",
    IF(
      AT517= "44","P",
      IF(OR(AT517= "2-2",AT517="0-2",AT517="-1-2",AT517="-2-2",AT517="-2-1",AT517="-20",AT517="-22" ),"R",
              IF(
                OR(AT517= "24",AT517="04",AT517="-14"),"M",
                IF(
                  OR(AT517= "20",AT517="22",AT517="0-1",AT517="00",AT517="02",AT517="-1-1",AT517="-10"),"I",""
                )
              )
      )
    )
  )
)</f>
        <v/>
      </c>
      <c r="BF517" s="11" t="str">
        <f t="shared" ref="BF517:BF580" si="180" xml:space="preserve"> IF(OR(AU517= "4-2", AU517= "2-1", AU517= "-12", AU517= "-24"),"Q",
  IF(
    OR(AU517= "4-1", AU517= "40", AU517= "42"),"A",
    IF(
      AU517= "44","P",
      IF(OR(AU517= "2-2",AU517="0-2",AU517="-1-2",AU517="-2-2",AU517="-2-1",AU517="-20",AU517="-22" ),"R",
              IF(
                OR(AU517= "24",AU517="04",AU517="-14"),"M",
                IF(
                  OR(AU517= "20",AU517="22",AU517="0-1",AU517="00",AU517="02",AU517="-1-1",AU517="-10"),"I",""
                )
              )
      )
    )
  )
)</f>
        <v/>
      </c>
      <c r="BG517" s="11" t="str">
        <f t="shared" ref="BG517:BG580" si="181" xml:space="preserve"> IF(OR(AV517= "4-2", AV517= "2-1", AV517= "-12", AV517= "-24"),"Q",
  IF(
    OR(AV517= "4-1", AV517= "40", AV517= "42"),"A",
    IF(
      AV517= "44","P",
      IF(OR(AV517= "2-2",AV517="0-2",AV517="-1-2",AV517="-2-2",AV517="-2-1",AV517="-20",AV517="-22" ),"R",
              IF(
                OR(AV517= "24",AV517="04",AV517="-14"),"M",
                IF(
                  OR(AV517= "20",AV517="22",AV517="0-1",AV517="00",AV517="02",AV517="-1-1",AV517="-10"),"I",""
                )
              )
      )
    )
  )
)</f>
        <v/>
      </c>
      <c r="BH517" s="11" t="str">
        <f t="shared" ref="BH517:BH580" si="182" xml:space="preserve"> IF(OR(AW517= "4-2", AW517= "2-1", AW517= "-12", AW517= "-24"),"Q",
  IF(
    OR(AW517= "4-1", AW517= "40", AW517= "42"),"A",
    IF(
      AW517= "44","P",
      IF(OR(AW517= "2-2",AW517="0-2",AW517="-1-2",AW517="-2-2",AW517="-2-1",AW517="-20",AW517="-22" ),"R",
              IF(
                OR(AW517= "24",AW517="04",AW517="-14"),"M",
                IF(
                  OR(AW517= "20",AW517="22",AW517="0-1",AW517="00",AW517="02",AW517="-1-1",AW517="-10"),"I",""
                )
              )
      )
    )
  )
)</f>
        <v/>
      </c>
      <c r="BI517" s="11" t="str">
        <f t="shared" ref="BI517:BI580" si="183" xml:space="preserve"> IF(OR(AX517= "4-2", AX517= "2-1", AX517= "-12", AX517= "-24"),"Q",
  IF(
    OR(AX517= "4-1", AX517= "40", AX517= "42"),"A",
    IF(
      AX517= "44","P",
      IF(OR(AX517= "2-2",AX517="0-2",AX517="-1-2",AX517="-2-2",AX517="-2-1",AX517="-20",AX517="-22" ),"R",
              IF(
                OR(AX517= "24",AX517="04",AX517="-14"),"M",
                IF(
                  OR(AX517= "20",AX517="22",AX517="0-1",AX517="00",AX517="02",AX517="-1-1",AX517="-10"),"I",""
                )
              )
      )
    )
  )
)</f>
        <v/>
      </c>
      <c r="BJ517" s="11" t="str">
        <f t="shared" ref="BJ517:BJ580" si="184" xml:space="preserve"> IF(OR(AY517= "4-2", AY517= "2-1", AY517= "-12", AY517= "-24"),"Q",
  IF(
    OR(AY517= "4-1", AY517= "40", AY517= "42"),"A",
    IF(
      AY517= "44","P",
      IF(OR(AY517= "2-2",AY517="0-2",AY517="-1-2",AY517="-2-2",AY517="-2-1",AY517="-20",AY517="-22" ),"R",
              IF(
                OR(AY517= "24",AY517="04",AY517="-14"),"M",
                IF(
                  OR(AY517= "20",AY517="22",AY517="0-1",AY517="00",AY517="02",AY517="-1-1",AY517="-10"),"I",""
                )
              )
      )
    )
  )
)</f>
        <v/>
      </c>
      <c r="BK517" s="11" t="str">
        <f t="shared" ref="BK517:BK580" si="185" xml:space="preserve"> IF(OR(AZ517= "4-2", AZ517= "2-1", AZ517= "-12", AZ517= "-24"),"Q",
  IF(
    OR(AZ517= "4-1", AZ517= "40", AZ517= "42"),"A",
    IF(
      AZ517= "44","P",
      IF(OR(AZ517= "2-2",AZ517="0-2",AZ517="-1-2",AZ517="-2-2",AZ517="-2-1",AZ517="-20",AZ517="-22" ),"R",
              IF(
                OR(AZ517= "24",AZ517="04",AZ517="-14"),"M",
                IF(
                  OR(AZ517= "20",AZ517="22",AZ517="0-1",AZ517="00",AZ517="02",AZ517="-1-1",AZ517="-10"),"I",""
                )
              )
      )
    )
  )
)</f>
        <v/>
      </c>
      <c r="BL517" s="11" t="str">
        <f t="shared" ref="BL517:BL580" si="186" xml:space="preserve"> IF(OR(BA517= "4-2", BA517= "2-1", BA517= "-12", BA517= "-24"),"Q",
  IF(
    OR(BA517= "4-1", BA517= "40", BA517= "42"),"A",
    IF(
      BA517= "44","P",
      IF(OR(BA517= "2-2",BA517="0-2",BA517="-1-2",BA517="-2-2",BA517="-2-1",BA517="-20",BA517="-22" ),"R",
              IF(
                OR(BA517= "24",BA517="04",BA517="-14"),"M",
                IF(
                  OR(BA517= "20",BA517="22",BA517="0-1",BA517="00",BA517="02",BA517="-1-1",BA517="-10"),"I",""
                )
              )
      )
    )
  )
)</f>
        <v/>
      </c>
    </row>
    <row r="518" spans="23:64" x14ac:dyDescent="0.3">
      <c r="W518" s="11" t="b">
        <f>IF(OR(B518=Локализация!$C$118,B518=5),4,IF(OR(B518=Локализация!$C$119,B518=4),2,IF(OR(B518=Локализация!$C$120,B518=3),0,IF(OR(B518=Локализация!$C$121,B518=2),-1,IF(OR(B518=Локализация!$C$122,B518=1),-2)))))</f>
        <v>0</v>
      </c>
      <c r="X518" s="11" t="b">
        <f>IF(OR(C518=Локализация!$C$124,C518=5),-2,IF(OR(C518=Локализация!$C$125,C518=4),-1,IF(OR(C518=Локализация!$C$126,C518=3),0,IF(OR(C518=Локализация!$C$127,C518=2),2,IF(OR(C518=Локализация!$C$128,C518=1),4)))))</f>
        <v>0</v>
      </c>
      <c r="Y518" s="11" t="b">
        <f>IF(OR(D518=Локализация!$C$118,D518=5),4,IF(OR(D518=Локализация!$C$119,D518=4),2,IF(OR(D518=Локализация!$C$120,D518=3),0,IF(OR(D518=Локализация!$C$121,D518=2),-1,IF(OR(D518=Локализация!$C$122,D518=1),-2)))))</f>
        <v>0</v>
      </c>
      <c r="Z518" s="11" t="b">
        <f>IF(OR(E518=Локализация!$C$124,E518=5),-2,IF(OR(E518=Локализация!$C$125,E518=4),-1,IF(OR(E518=Локализация!$C$126,E518=3),0,IF(OR(E518=Локализация!$C$127,E518=2),2,IF(OR(E518=Локализация!$C$128,E518=1),4)))))</f>
        <v>0</v>
      </c>
      <c r="AA518" s="11" t="b">
        <f>IF(OR(F518=Локализация!$C$118,F518=5),4,IF(OR(F518=Локализация!$C$119,F518=4),2,IF(OR(F518=Локализация!$C$120,F518=3),0,IF(OR(F518=Локализация!$C$121,F518=2),-1,IF(OR(F518=Локализация!$C$122,F518=1),-2)))))</f>
        <v>0</v>
      </c>
      <c r="AB518" s="11" t="b">
        <f>IF(OR(G518=Локализация!$C$124,G518=5),-2,IF(OR(G518=Локализация!$C$125,G518=4),-1,IF(OR(G518=Локализация!$C$126,G518=3),0,IF(OR(G518=Локализация!$C$127,G518=2),2,IF(OR(G518=Локализация!$C$128,G518=1),4)))))</f>
        <v>0</v>
      </c>
      <c r="AC518" s="11" t="b">
        <f>IF(OR(H518=Локализация!$C$118,H518=5),4,IF(OR(H518=Локализация!$C$119,H518=4),2,IF(OR(H518=Локализация!$C$120,H518=3),0,IF(OR(H518=Локализация!$C$121,H518=2),-1,IF(OR(H518=Локализация!$C$122,H518=1),-2)))))</f>
        <v>0</v>
      </c>
      <c r="AD518" s="11" t="b">
        <f>IF(OR(I518=Локализация!$C$124,I518=5),-2,IF(OR(I518=Локализация!$C$125,I518=4),-1,IF(OR(I518=Локализация!$C$126,I518=3),0,IF(OR(I518=Локализация!$C$127,I518=2),2,IF(OR(I518=Локализация!$C$128,I518=1),4)))))</f>
        <v>0</v>
      </c>
      <c r="AE518" s="11" t="b">
        <f>IF(OR(J518=Локализация!$C$118,J518=5),4,IF(OR(J518=Локализация!$C$119,J518=4),2,IF(OR(J518=Локализация!$C$120,J518=3),0,IF(OR(J518=Локализация!$C$121,J518=2),-1,IF(OR(J518=Локализация!$C$122,J518=1),-2)))))</f>
        <v>0</v>
      </c>
      <c r="AF518" s="11" t="b">
        <f>IF(OR(K518=Локализация!$C$124,K518=5),-2,IF(OR(K518=Локализация!$C$125,K518=4),-1,IF(OR(K518=Локализация!$C$126,K518=3),0,IF(OR(K518=Локализация!$C$127,K518=2),2,IF(OR(K518=Локализация!$C$128,K518=1),4)))))</f>
        <v>0</v>
      </c>
      <c r="AG518" s="11" t="b">
        <f>IF(OR(L518=Локализация!$C$118,L518=5),4,IF(OR(L518=Локализация!$C$119,L518=4),2,IF(OR(L518=Локализация!$C$120,L518=3),0,IF(OR(L518=Локализация!$C$121,L518=2),-1,IF(OR(L518=Локализация!$C$122,L518=1),-2)))))</f>
        <v>0</v>
      </c>
      <c r="AH518" s="11" t="b">
        <f>IF(OR(M518=Локализация!$C$124,M518=5),-2,IF(OR(M518=Локализация!$C$125,M518=4),-1,IF(OR(M518=Локализация!$C$126,M518=3),0,IF(OR(M518=Локализация!$C$127,M518=2),2,IF(OR(M518=Локализация!$C$128,M518=1),4)))))</f>
        <v>0</v>
      </c>
      <c r="AI518" s="11" t="b">
        <f>IF(OR(N518=Локализация!$C$118,N518=5),4,IF(OR(N518=Локализация!$C$119,N518=4),2,IF(OR(N518=Локализация!$C$120,N518=3),0,IF(OR(N518=Локализация!$C$121,N518=2),-1,IF(OR(N518=Локализация!$C$122,N518=1),-2)))))</f>
        <v>0</v>
      </c>
      <c r="AJ518" s="11" t="b">
        <f>IF(OR(O518=Локализация!$C$124,O518=5),-2,IF(OR(O518=Локализация!$C$125,O518=4),-1,IF(OR(O518=Локализация!$C$126,O518=3),0,IF(OR(O518=Локализация!$C$127,O518=2),2,IF(OR(O518=Локализация!$C$128,O518=1),4)))))</f>
        <v>0</v>
      </c>
      <c r="AK518" s="11" t="b">
        <f>IF(OR(P518=Локализация!$C$118,P518=5),4,IF(OR(P518=Локализация!$C$119,P518=4),2,IF(OR(P518=Локализация!$C$120,P518=3),0,IF(OR(P518=Локализация!$C$121,P518=2),-1,IF(OR(P518=Локализация!$C$122,P518=1),-2)))))</f>
        <v>0</v>
      </c>
      <c r="AL518" s="11" t="b">
        <f>IF(OR(Q518=Локализация!$C$124,Q518=5),-2,IF(OR(Q518=Локализация!$C$125,Q518=4),-1,IF(OR(Q518=Локализация!$C$126,Q518=3),0,IF(OR(Q518=Локализация!$C$127,Q518=2),2,IF(OR(Q518=Локализация!$C$128,Q518=1),4)))))</f>
        <v>0</v>
      </c>
      <c r="AM518" s="11" t="b">
        <f>IF(OR(R518=Локализация!$C$118,R518=5),4,IF(OR(R518=Локализация!$C$119,R518=4),2,IF(OR(R518=Локализация!$C$120,R518=3),0,IF(OR(R518=Локализация!$C$121,R518=2),-1,IF(OR(R518=Локализация!$C$122,R518=1),-2)))))</f>
        <v>0</v>
      </c>
      <c r="AN518" s="11" t="b">
        <f>IF(OR(S518=Локализация!$C$124,S518=5),-2,IF(OR(S518=Локализация!$C$125,S518=4),-1,IF(OR(S518=Локализация!$C$126,S518=3),0,IF(OR(S518=Локализация!$C$127,S518=2),2,IF(OR(S518=Локализация!$C$128,S518=1),4)))))</f>
        <v>0</v>
      </c>
      <c r="AO518" s="11" t="b">
        <f>IF(OR(T518=Локализация!$C$118,T518=5),4,IF(OR(T518=Локализация!$C$119,T518=4),2,IF(OR(T518=Локализация!$C$120,T518=3),0,IF(OR(T518=Локализация!$C$121,T518=2),-1,IF(OR(T518=Локализация!$C$122,T518=1),-2)))))</f>
        <v>0</v>
      </c>
      <c r="AP518" s="11" t="b">
        <f>IF(OR(U518=Локализация!$C$124,U518=5),-2,IF(OR(U518=Локализация!$C$125,U518=4),-1,IF(OR(U518=Локализация!$C$126,U518=3),0,IF(OR(U518=Локализация!$C$127,U518=2),2,IF(OR(U518=Локализация!$C$128,U518=1),4)))))</f>
        <v>0</v>
      </c>
      <c r="AR518" s="11" t="str">
        <f t="shared" si="167"/>
        <v>ЛОЖЬЛОЖЬ</v>
      </c>
      <c r="AS518" s="11" t="str">
        <f t="shared" si="168"/>
        <v>ЛОЖЬЛОЖЬ</v>
      </c>
      <c r="AT518" s="11" t="str">
        <f t="shared" si="169"/>
        <v>ЛОЖЬЛОЖЬ</v>
      </c>
      <c r="AU518" s="11" t="str">
        <f t="shared" si="170"/>
        <v>ЛОЖЬЛОЖЬ</v>
      </c>
      <c r="AV518" s="11" t="str">
        <f t="shared" si="171"/>
        <v>ЛОЖЬЛОЖЬ</v>
      </c>
      <c r="AW518" s="11" t="str">
        <f t="shared" si="172"/>
        <v>ЛОЖЬЛОЖЬ</v>
      </c>
      <c r="AX518" s="11" t="str">
        <f t="shared" si="173"/>
        <v>ЛОЖЬЛОЖЬ</v>
      </c>
      <c r="AY518" s="11" t="str">
        <f t="shared" si="174"/>
        <v>ЛОЖЬЛОЖЬ</v>
      </c>
      <c r="AZ518" s="11" t="str">
        <f t="shared" si="175"/>
        <v>ЛОЖЬЛОЖЬ</v>
      </c>
      <c r="BA518" s="11" t="str">
        <f t="shared" si="176"/>
        <v>ЛОЖЬЛОЖЬ</v>
      </c>
      <c r="BC518" s="11" t="str">
        <f t="shared" si="177"/>
        <v/>
      </c>
      <c r="BD518" s="11" t="str">
        <f t="shared" si="178"/>
        <v/>
      </c>
      <c r="BE518" s="11" t="str">
        <f t="shared" si="179"/>
        <v/>
      </c>
      <c r="BF518" s="11" t="str">
        <f t="shared" si="180"/>
        <v/>
      </c>
      <c r="BG518" s="11" t="str">
        <f t="shared" si="181"/>
        <v/>
      </c>
      <c r="BH518" s="11" t="str">
        <f t="shared" si="182"/>
        <v/>
      </c>
      <c r="BI518" s="11" t="str">
        <f t="shared" si="183"/>
        <v/>
      </c>
      <c r="BJ518" s="11" t="str">
        <f t="shared" si="184"/>
        <v/>
      </c>
      <c r="BK518" s="11" t="str">
        <f t="shared" si="185"/>
        <v/>
      </c>
      <c r="BL518" s="11" t="str">
        <f t="shared" si="186"/>
        <v/>
      </c>
    </row>
    <row r="519" spans="23:64" x14ac:dyDescent="0.3">
      <c r="W519" s="11" t="b">
        <f>IF(OR(B519=Локализация!$C$118,B519=5),4,IF(OR(B519=Локализация!$C$119,B519=4),2,IF(OR(B519=Локализация!$C$120,B519=3),0,IF(OR(B519=Локализация!$C$121,B519=2),-1,IF(OR(B519=Локализация!$C$122,B519=1),-2)))))</f>
        <v>0</v>
      </c>
      <c r="X519" s="11" t="b">
        <f>IF(OR(C519=Локализация!$C$124,C519=5),-2,IF(OR(C519=Локализация!$C$125,C519=4),-1,IF(OR(C519=Локализация!$C$126,C519=3),0,IF(OR(C519=Локализация!$C$127,C519=2),2,IF(OR(C519=Локализация!$C$128,C519=1),4)))))</f>
        <v>0</v>
      </c>
      <c r="Y519" s="11" t="b">
        <f>IF(OR(D519=Локализация!$C$118,D519=5),4,IF(OR(D519=Локализация!$C$119,D519=4),2,IF(OR(D519=Локализация!$C$120,D519=3),0,IF(OR(D519=Локализация!$C$121,D519=2),-1,IF(OR(D519=Локализация!$C$122,D519=1),-2)))))</f>
        <v>0</v>
      </c>
      <c r="Z519" s="11" t="b">
        <f>IF(OR(E519=Локализация!$C$124,E519=5),-2,IF(OR(E519=Локализация!$C$125,E519=4),-1,IF(OR(E519=Локализация!$C$126,E519=3),0,IF(OR(E519=Локализация!$C$127,E519=2),2,IF(OR(E519=Локализация!$C$128,E519=1),4)))))</f>
        <v>0</v>
      </c>
      <c r="AA519" s="11" t="b">
        <f>IF(OR(F519=Локализация!$C$118,F519=5),4,IF(OR(F519=Локализация!$C$119,F519=4),2,IF(OR(F519=Локализация!$C$120,F519=3),0,IF(OR(F519=Локализация!$C$121,F519=2),-1,IF(OR(F519=Локализация!$C$122,F519=1),-2)))))</f>
        <v>0</v>
      </c>
      <c r="AB519" s="11" t="b">
        <f>IF(OR(G519=Локализация!$C$124,G519=5),-2,IF(OR(G519=Локализация!$C$125,G519=4),-1,IF(OR(G519=Локализация!$C$126,G519=3),0,IF(OR(G519=Локализация!$C$127,G519=2),2,IF(OR(G519=Локализация!$C$128,G519=1),4)))))</f>
        <v>0</v>
      </c>
      <c r="AC519" s="11" t="b">
        <f>IF(OR(H519=Локализация!$C$118,H519=5),4,IF(OR(H519=Локализация!$C$119,H519=4),2,IF(OR(H519=Локализация!$C$120,H519=3),0,IF(OR(H519=Локализация!$C$121,H519=2),-1,IF(OR(H519=Локализация!$C$122,H519=1),-2)))))</f>
        <v>0</v>
      </c>
      <c r="AD519" s="11" t="b">
        <f>IF(OR(I519=Локализация!$C$124,I519=5),-2,IF(OR(I519=Локализация!$C$125,I519=4),-1,IF(OR(I519=Локализация!$C$126,I519=3),0,IF(OR(I519=Локализация!$C$127,I519=2),2,IF(OR(I519=Локализация!$C$128,I519=1),4)))))</f>
        <v>0</v>
      </c>
      <c r="AE519" s="11" t="b">
        <f>IF(OR(J519=Локализация!$C$118,J519=5),4,IF(OR(J519=Локализация!$C$119,J519=4),2,IF(OR(J519=Локализация!$C$120,J519=3),0,IF(OR(J519=Локализация!$C$121,J519=2),-1,IF(OR(J519=Локализация!$C$122,J519=1),-2)))))</f>
        <v>0</v>
      </c>
      <c r="AF519" s="11" t="b">
        <f>IF(OR(K519=Локализация!$C$124,K519=5),-2,IF(OR(K519=Локализация!$C$125,K519=4),-1,IF(OR(K519=Локализация!$C$126,K519=3),0,IF(OR(K519=Локализация!$C$127,K519=2),2,IF(OR(K519=Локализация!$C$128,K519=1),4)))))</f>
        <v>0</v>
      </c>
      <c r="AG519" s="11" t="b">
        <f>IF(OR(L519=Локализация!$C$118,L519=5),4,IF(OR(L519=Локализация!$C$119,L519=4),2,IF(OR(L519=Локализация!$C$120,L519=3),0,IF(OR(L519=Локализация!$C$121,L519=2),-1,IF(OR(L519=Локализация!$C$122,L519=1),-2)))))</f>
        <v>0</v>
      </c>
      <c r="AH519" s="11" t="b">
        <f>IF(OR(M519=Локализация!$C$124,M519=5),-2,IF(OR(M519=Локализация!$C$125,M519=4),-1,IF(OR(M519=Локализация!$C$126,M519=3),0,IF(OR(M519=Локализация!$C$127,M519=2),2,IF(OR(M519=Локализация!$C$128,M519=1),4)))))</f>
        <v>0</v>
      </c>
      <c r="AI519" s="11" t="b">
        <f>IF(OR(N519=Локализация!$C$118,N519=5),4,IF(OR(N519=Локализация!$C$119,N519=4),2,IF(OR(N519=Локализация!$C$120,N519=3),0,IF(OR(N519=Локализация!$C$121,N519=2),-1,IF(OR(N519=Локализация!$C$122,N519=1),-2)))))</f>
        <v>0</v>
      </c>
      <c r="AJ519" s="11" t="b">
        <f>IF(OR(O519=Локализация!$C$124,O519=5),-2,IF(OR(O519=Локализация!$C$125,O519=4),-1,IF(OR(O519=Локализация!$C$126,O519=3),0,IF(OR(O519=Локализация!$C$127,O519=2),2,IF(OR(O519=Локализация!$C$128,O519=1),4)))))</f>
        <v>0</v>
      </c>
      <c r="AK519" s="11" t="b">
        <f>IF(OR(P519=Локализация!$C$118,P519=5),4,IF(OR(P519=Локализация!$C$119,P519=4),2,IF(OR(P519=Локализация!$C$120,P519=3),0,IF(OR(P519=Локализация!$C$121,P519=2),-1,IF(OR(P519=Локализация!$C$122,P519=1),-2)))))</f>
        <v>0</v>
      </c>
      <c r="AL519" s="11" t="b">
        <f>IF(OR(Q519=Локализация!$C$124,Q519=5),-2,IF(OR(Q519=Локализация!$C$125,Q519=4),-1,IF(OR(Q519=Локализация!$C$126,Q519=3),0,IF(OR(Q519=Локализация!$C$127,Q519=2),2,IF(OR(Q519=Локализация!$C$128,Q519=1),4)))))</f>
        <v>0</v>
      </c>
      <c r="AM519" s="11" t="b">
        <f>IF(OR(R519=Локализация!$C$118,R519=5),4,IF(OR(R519=Локализация!$C$119,R519=4),2,IF(OR(R519=Локализация!$C$120,R519=3),0,IF(OR(R519=Локализация!$C$121,R519=2),-1,IF(OR(R519=Локализация!$C$122,R519=1),-2)))))</f>
        <v>0</v>
      </c>
      <c r="AN519" s="11" t="b">
        <f>IF(OR(S519=Локализация!$C$124,S519=5),-2,IF(OR(S519=Локализация!$C$125,S519=4),-1,IF(OR(S519=Локализация!$C$126,S519=3),0,IF(OR(S519=Локализация!$C$127,S519=2),2,IF(OR(S519=Локализация!$C$128,S519=1),4)))))</f>
        <v>0</v>
      </c>
      <c r="AO519" s="11" t="b">
        <f>IF(OR(T519=Локализация!$C$118,T519=5),4,IF(OR(T519=Локализация!$C$119,T519=4),2,IF(OR(T519=Локализация!$C$120,T519=3),0,IF(OR(T519=Локализация!$C$121,T519=2),-1,IF(OR(T519=Локализация!$C$122,T519=1),-2)))))</f>
        <v>0</v>
      </c>
      <c r="AP519" s="11" t="b">
        <f>IF(OR(U519=Локализация!$C$124,U519=5),-2,IF(OR(U519=Локализация!$C$125,U519=4),-1,IF(OR(U519=Локализация!$C$126,U519=3),0,IF(OR(U519=Локализация!$C$127,U519=2),2,IF(OR(U519=Локализация!$C$128,U519=1),4)))))</f>
        <v>0</v>
      </c>
      <c r="AR519" s="11" t="str">
        <f t="shared" si="167"/>
        <v>ЛОЖЬЛОЖЬ</v>
      </c>
      <c r="AS519" s="11" t="str">
        <f t="shared" si="168"/>
        <v>ЛОЖЬЛОЖЬ</v>
      </c>
      <c r="AT519" s="11" t="str">
        <f t="shared" si="169"/>
        <v>ЛОЖЬЛОЖЬ</v>
      </c>
      <c r="AU519" s="11" t="str">
        <f t="shared" si="170"/>
        <v>ЛОЖЬЛОЖЬ</v>
      </c>
      <c r="AV519" s="11" t="str">
        <f t="shared" si="171"/>
        <v>ЛОЖЬЛОЖЬ</v>
      </c>
      <c r="AW519" s="11" t="str">
        <f t="shared" si="172"/>
        <v>ЛОЖЬЛОЖЬ</v>
      </c>
      <c r="AX519" s="11" t="str">
        <f t="shared" si="173"/>
        <v>ЛОЖЬЛОЖЬ</v>
      </c>
      <c r="AY519" s="11" t="str">
        <f t="shared" si="174"/>
        <v>ЛОЖЬЛОЖЬ</v>
      </c>
      <c r="AZ519" s="11" t="str">
        <f t="shared" si="175"/>
        <v>ЛОЖЬЛОЖЬ</v>
      </c>
      <c r="BA519" s="11" t="str">
        <f t="shared" si="176"/>
        <v>ЛОЖЬЛОЖЬ</v>
      </c>
      <c r="BC519" s="11" t="str">
        <f t="shared" si="177"/>
        <v/>
      </c>
      <c r="BD519" s="11" t="str">
        <f t="shared" si="178"/>
        <v/>
      </c>
      <c r="BE519" s="11" t="str">
        <f t="shared" si="179"/>
        <v/>
      </c>
      <c r="BF519" s="11" t="str">
        <f t="shared" si="180"/>
        <v/>
      </c>
      <c r="BG519" s="11" t="str">
        <f t="shared" si="181"/>
        <v/>
      </c>
      <c r="BH519" s="11" t="str">
        <f t="shared" si="182"/>
        <v/>
      </c>
      <c r="BI519" s="11" t="str">
        <f t="shared" si="183"/>
        <v/>
      </c>
      <c r="BJ519" s="11" t="str">
        <f t="shared" si="184"/>
        <v/>
      </c>
      <c r="BK519" s="11" t="str">
        <f t="shared" si="185"/>
        <v/>
      </c>
      <c r="BL519" s="11" t="str">
        <f t="shared" si="186"/>
        <v/>
      </c>
    </row>
    <row r="520" spans="23:64" x14ac:dyDescent="0.3">
      <c r="W520" s="11" t="b">
        <f>IF(OR(B520=Локализация!$C$118,B520=5),4,IF(OR(B520=Локализация!$C$119,B520=4),2,IF(OR(B520=Локализация!$C$120,B520=3),0,IF(OR(B520=Локализация!$C$121,B520=2),-1,IF(OR(B520=Локализация!$C$122,B520=1),-2)))))</f>
        <v>0</v>
      </c>
      <c r="X520" s="11" t="b">
        <f>IF(OR(C520=Локализация!$C$124,C520=5),-2,IF(OR(C520=Локализация!$C$125,C520=4),-1,IF(OR(C520=Локализация!$C$126,C520=3),0,IF(OR(C520=Локализация!$C$127,C520=2),2,IF(OR(C520=Локализация!$C$128,C520=1),4)))))</f>
        <v>0</v>
      </c>
      <c r="Y520" s="11" t="b">
        <f>IF(OR(D520=Локализация!$C$118,D520=5),4,IF(OR(D520=Локализация!$C$119,D520=4),2,IF(OR(D520=Локализация!$C$120,D520=3),0,IF(OR(D520=Локализация!$C$121,D520=2),-1,IF(OR(D520=Локализация!$C$122,D520=1),-2)))))</f>
        <v>0</v>
      </c>
      <c r="Z520" s="11" t="b">
        <f>IF(OR(E520=Локализация!$C$124,E520=5),-2,IF(OR(E520=Локализация!$C$125,E520=4),-1,IF(OR(E520=Локализация!$C$126,E520=3),0,IF(OR(E520=Локализация!$C$127,E520=2),2,IF(OR(E520=Локализация!$C$128,E520=1),4)))))</f>
        <v>0</v>
      </c>
      <c r="AA520" s="11" t="b">
        <f>IF(OR(F520=Локализация!$C$118,F520=5),4,IF(OR(F520=Локализация!$C$119,F520=4),2,IF(OR(F520=Локализация!$C$120,F520=3),0,IF(OR(F520=Локализация!$C$121,F520=2),-1,IF(OR(F520=Локализация!$C$122,F520=1),-2)))))</f>
        <v>0</v>
      </c>
      <c r="AB520" s="11" t="b">
        <f>IF(OR(G520=Локализация!$C$124,G520=5),-2,IF(OR(G520=Локализация!$C$125,G520=4),-1,IF(OR(G520=Локализация!$C$126,G520=3),0,IF(OR(G520=Локализация!$C$127,G520=2),2,IF(OR(G520=Локализация!$C$128,G520=1),4)))))</f>
        <v>0</v>
      </c>
      <c r="AC520" s="11" t="b">
        <f>IF(OR(H520=Локализация!$C$118,H520=5),4,IF(OR(H520=Локализация!$C$119,H520=4),2,IF(OR(H520=Локализация!$C$120,H520=3),0,IF(OR(H520=Локализация!$C$121,H520=2),-1,IF(OR(H520=Локализация!$C$122,H520=1),-2)))))</f>
        <v>0</v>
      </c>
      <c r="AD520" s="11" t="b">
        <f>IF(OR(I520=Локализация!$C$124,I520=5),-2,IF(OR(I520=Локализация!$C$125,I520=4),-1,IF(OR(I520=Локализация!$C$126,I520=3),0,IF(OR(I520=Локализация!$C$127,I520=2),2,IF(OR(I520=Локализация!$C$128,I520=1),4)))))</f>
        <v>0</v>
      </c>
      <c r="AE520" s="11" t="b">
        <f>IF(OR(J520=Локализация!$C$118,J520=5),4,IF(OR(J520=Локализация!$C$119,J520=4),2,IF(OR(J520=Локализация!$C$120,J520=3),0,IF(OR(J520=Локализация!$C$121,J520=2),-1,IF(OR(J520=Локализация!$C$122,J520=1),-2)))))</f>
        <v>0</v>
      </c>
      <c r="AF520" s="11" t="b">
        <f>IF(OR(K520=Локализация!$C$124,K520=5),-2,IF(OR(K520=Локализация!$C$125,K520=4),-1,IF(OR(K520=Локализация!$C$126,K520=3),0,IF(OR(K520=Локализация!$C$127,K520=2),2,IF(OR(K520=Локализация!$C$128,K520=1),4)))))</f>
        <v>0</v>
      </c>
      <c r="AG520" s="11" t="b">
        <f>IF(OR(L520=Локализация!$C$118,L520=5),4,IF(OR(L520=Локализация!$C$119,L520=4),2,IF(OR(L520=Локализация!$C$120,L520=3),0,IF(OR(L520=Локализация!$C$121,L520=2),-1,IF(OR(L520=Локализация!$C$122,L520=1),-2)))))</f>
        <v>0</v>
      </c>
      <c r="AH520" s="11" t="b">
        <f>IF(OR(M520=Локализация!$C$124,M520=5),-2,IF(OR(M520=Локализация!$C$125,M520=4),-1,IF(OR(M520=Локализация!$C$126,M520=3),0,IF(OR(M520=Локализация!$C$127,M520=2),2,IF(OR(M520=Локализация!$C$128,M520=1),4)))))</f>
        <v>0</v>
      </c>
      <c r="AI520" s="11" t="b">
        <f>IF(OR(N520=Локализация!$C$118,N520=5),4,IF(OR(N520=Локализация!$C$119,N520=4),2,IF(OR(N520=Локализация!$C$120,N520=3),0,IF(OR(N520=Локализация!$C$121,N520=2),-1,IF(OR(N520=Локализация!$C$122,N520=1),-2)))))</f>
        <v>0</v>
      </c>
      <c r="AJ520" s="11" t="b">
        <f>IF(OR(O520=Локализация!$C$124,O520=5),-2,IF(OR(O520=Локализация!$C$125,O520=4),-1,IF(OR(O520=Локализация!$C$126,O520=3),0,IF(OR(O520=Локализация!$C$127,O520=2),2,IF(OR(O520=Локализация!$C$128,O520=1),4)))))</f>
        <v>0</v>
      </c>
      <c r="AK520" s="11" t="b">
        <f>IF(OR(P520=Локализация!$C$118,P520=5),4,IF(OR(P520=Локализация!$C$119,P520=4),2,IF(OR(P520=Локализация!$C$120,P520=3),0,IF(OR(P520=Локализация!$C$121,P520=2),-1,IF(OR(P520=Локализация!$C$122,P520=1),-2)))))</f>
        <v>0</v>
      </c>
      <c r="AL520" s="11" t="b">
        <f>IF(OR(Q520=Локализация!$C$124,Q520=5),-2,IF(OR(Q520=Локализация!$C$125,Q520=4),-1,IF(OR(Q520=Локализация!$C$126,Q520=3),0,IF(OR(Q520=Локализация!$C$127,Q520=2),2,IF(OR(Q520=Локализация!$C$128,Q520=1),4)))))</f>
        <v>0</v>
      </c>
      <c r="AM520" s="11" t="b">
        <f>IF(OR(R520=Локализация!$C$118,R520=5),4,IF(OR(R520=Локализация!$C$119,R520=4),2,IF(OR(R520=Локализация!$C$120,R520=3),0,IF(OR(R520=Локализация!$C$121,R520=2),-1,IF(OR(R520=Локализация!$C$122,R520=1),-2)))))</f>
        <v>0</v>
      </c>
      <c r="AN520" s="11" t="b">
        <f>IF(OR(S520=Локализация!$C$124,S520=5),-2,IF(OR(S520=Локализация!$C$125,S520=4),-1,IF(OR(S520=Локализация!$C$126,S520=3),0,IF(OR(S520=Локализация!$C$127,S520=2),2,IF(OR(S520=Локализация!$C$128,S520=1),4)))))</f>
        <v>0</v>
      </c>
      <c r="AO520" s="11" t="b">
        <f>IF(OR(T520=Локализация!$C$118,T520=5),4,IF(OR(T520=Локализация!$C$119,T520=4),2,IF(OR(T520=Локализация!$C$120,T520=3),0,IF(OR(T520=Локализация!$C$121,T520=2),-1,IF(OR(T520=Локализация!$C$122,T520=1),-2)))))</f>
        <v>0</v>
      </c>
      <c r="AP520" s="11" t="b">
        <f>IF(OR(U520=Локализация!$C$124,U520=5),-2,IF(OR(U520=Локализация!$C$125,U520=4),-1,IF(OR(U520=Локализация!$C$126,U520=3),0,IF(OR(U520=Локализация!$C$127,U520=2),2,IF(OR(U520=Локализация!$C$128,U520=1),4)))))</f>
        <v>0</v>
      </c>
      <c r="AR520" s="11" t="str">
        <f t="shared" si="167"/>
        <v>ЛОЖЬЛОЖЬ</v>
      </c>
      <c r="AS520" s="11" t="str">
        <f t="shared" si="168"/>
        <v>ЛОЖЬЛОЖЬ</v>
      </c>
      <c r="AT520" s="11" t="str">
        <f t="shared" si="169"/>
        <v>ЛОЖЬЛОЖЬ</v>
      </c>
      <c r="AU520" s="11" t="str">
        <f t="shared" si="170"/>
        <v>ЛОЖЬЛОЖЬ</v>
      </c>
      <c r="AV520" s="11" t="str">
        <f t="shared" si="171"/>
        <v>ЛОЖЬЛОЖЬ</v>
      </c>
      <c r="AW520" s="11" t="str">
        <f t="shared" si="172"/>
        <v>ЛОЖЬЛОЖЬ</v>
      </c>
      <c r="AX520" s="11" t="str">
        <f t="shared" si="173"/>
        <v>ЛОЖЬЛОЖЬ</v>
      </c>
      <c r="AY520" s="11" t="str">
        <f t="shared" si="174"/>
        <v>ЛОЖЬЛОЖЬ</v>
      </c>
      <c r="AZ520" s="11" t="str">
        <f t="shared" si="175"/>
        <v>ЛОЖЬЛОЖЬ</v>
      </c>
      <c r="BA520" s="11" t="str">
        <f t="shared" si="176"/>
        <v>ЛОЖЬЛОЖЬ</v>
      </c>
      <c r="BC520" s="11" t="str">
        <f t="shared" si="177"/>
        <v/>
      </c>
      <c r="BD520" s="11" t="str">
        <f t="shared" si="178"/>
        <v/>
      </c>
      <c r="BE520" s="11" t="str">
        <f t="shared" si="179"/>
        <v/>
      </c>
      <c r="BF520" s="11" t="str">
        <f t="shared" si="180"/>
        <v/>
      </c>
      <c r="BG520" s="11" t="str">
        <f t="shared" si="181"/>
        <v/>
      </c>
      <c r="BH520" s="11" t="str">
        <f t="shared" si="182"/>
        <v/>
      </c>
      <c r="BI520" s="11" t="str">
        <f t="shared" si="183"/>
        <v/>
      </c>
      <c r="BJ520" s="11" t="str">
        <f t="shared" si="184"/>
        <v/>
      </c>
      <c r="BK520" s="11" t="str">
        <f t="shared" si="185"/>
        <v/>
      </c>
      <c r="BL520" s="11" t="str">
        <f t="shared" si="186"/>
        <v/>
      </c>
    </row>
    <row r="521" spans="23:64" x14ac:dyDescent="0.3">
      <c r="W521" s="11" t="b">
        <f>IF(OR(B521=Локализация!$C$118,B521=5),4,IF(OR(B521=Локализация!$C$119,B521=4),2,IF(OR(B521=Локализация!$C$120,B521=3),0,IF(OR(B521=Локализация!$C$121,B521=2),-1,IF(OR(B521=Локализация!$C$122,B521=1),-2)))))</f>
        <v>0</v>
      </c>
      <c r="X521" s="11" t="b">
        <f>IF(OR(C521=Локализация!$C$124,C521=5),-2,IF(OR(C521=Локализация!$C$125,C521=4),-1,IF(OR(C521=Локализация!$C$126,C521=3),0,IF(OR(C521=Локализация!$C$127,C521=2),2,IF(OR(C521=Локализация!$C$128,C521=1),4)))))</f>
        <v>0</v>
      </c>
      <c r="Y521" s="11" t="b">
        <f>IF(OR(D521=Локализация!$C$118,D521=5),4,IF(OR(D521=Локализация!$C$119,D521=4),2,IF(OR(D521=Локализация!$C$120,D521=3),0,IF(OR(D521=Локализация!$C$121,D521=2),-1,IF(OR(D521=Локализация!$C$122,D521=1),-2)))))</f>
        <v>0</v>
      </c>
      <c r="Z521" s="11" t="b">
        <f>IF(OR(E521=Локализация!$C$124,E521=5),-2,IF(OR(E521=Локализация!$C$125,E521=4),-1,IF(OR(E521=Локализация!$C$126,E521=3),0,IF(OR(E521=Локализация!$C$127,E521=2),2,IF(OR(E521=Локализация!$C$128,E521=1),4)))))</f>
        <v>0</v>
      </c>
      <c r="AA521" s="11" t="b">
        <f>IF(OR(F521=Локализация!$C$118,F521=5),4,IF(OR(F521=Локализация!$C$119,F521=4),2,IF(OR(F521=Локализация!$C$120,F521=3),0,IF(OR(F521=Локализация!$C$121,F521=2),-1,IF(OR(F521=Локализация!$C$122,F521=1),-2)))))</f>
        <v>0</v>
      </c>
      <c r="AB521" s="11" t="b">
        <f>IF(OR(G521=Локализация!$C$124,G521=5),-2,IF(OR(G521=Локализация!$C$125,G521=4),-1,IF(OR(G521=Локализация!$C$126,G521=3),0,IF(OR(G521=Локализация!$C$127,G521=2),2,IF(OR(G521=Локализация!$C$128,G521=1),4)))))</f>
        <v>0</v>
      </c>
      <c r="AC521" s="11" t="b">
        <f>IF(OR(H521=Локализация!$C$118,H521=5),4,IF(OR(H521=Локализация!$C$119,H521=4),2,IF(OR(H521=Локализация!$C$120,H521=3),0,IF(OR(H521=Локализация!$C$121,H521=2),-1,IF(OR(H521=Локализация!$C$122,H521=1),-2)))))</f>
        <v>0</v>
      </c>
      <c r="AD521" s="11" t="b">
        <f>IF(OR(I521=Локализация!$C$124,I521=5),-2,IF(OR(I521=Локализация!$C$125,I521=4),-1,IF(OR(I521=Локализация!$C$126,I521=3),0,IF(OR(I521=Локализация!$C$127,I521=2),2,IF(OR(I521=Локализация!$C$128,I521=1),4)))))</f>
        <v>0</v>
      </c>
      <c r="AE521" s="11" t="b">
        <f>IF(OR(J521=Локализация!$C$118,J521=5),4,IF(OR(J521=Локализация!$C$119,J521=4),2,IF(OR(J521=Локализация!$C$120,J521=3),0,IF(OR(J521=Локализация!$C$121,J521=2),-1,IF(OR(J521=Локализация!$C$122,J521=1),-2)))))</f>
        <v>0</v>
      </c>
      <c r="AF521" s="11" t="b">
        <f>IF(OR(K521=Локализация!$C$124,K521=5),-2,IF(OR(K521=Локализация!$C$125,K521=4),-1,IF(OR(K521=Локализация!$C$126,K521=3),0,IF(OR(K521=Локализация!$C$127,K521=2),2,IF(OR(K521=Локализация!$C$128,K521=1),4)))))</f>
        <v>0</v>
      </c>
      <c r="AG521" s="11" t="b">
        <f>IF(OR(L521=Локализация!$C$118,L521=5),4,IF(OR(L521=Локализация!$C$119,L521=4),2,IF(OR(L521=Локализация!$C$120,L521=3),0,IF(OR(L521=Локализация!$C$121,L521=2),-1,IF(OR(L521=Локализация!$C$122,L521=1),-2)))))</f>
        <v>0</v>
      </c>
      <c r="AH521" s="11" t="b">
        <f>IF(OR(M521=Локализация!$C$124,M521=5),-2,IF(OR(M521=Локализация!$C$125,M521=4),-1,IF(OR(M521=Локализация!$C$126,M521=3),0,IF(OR(M521=Локализация!$C$127,M521=2),2,IF(OR(M521=Локализация!$C$128,M521=1),4)))))</f>
        <v>0</v>
      </c>
      <c r="AI521" s="11" t="b">
        <f>IF(OR(N521=Локализация!$C$118,N521=5),4,IF(OR(N521=Локализация!$C$119,N521=4),2,IF(OR(N521=Локализация!$C$120,N521=3),0,IF(OR(N521=Локализация!$C$121,N521=2),-1,IF(OR(N521=Локализация!$C$122,N521=1),-2)))))</f>
        <v>0</v>
      </c>
      <c r="AJ521" s="11" t="b">
        <f>IF(OR(O521=Локализация!$C$124,O521=5),-2,IF(OR(O521=Локализация!$C$125,O521=4),-1,IF(OR(O521=Локализация!$C$126,O521=3),0,IF(OR(O521=Локализация!$C$127,O521=2),2,IF(OR(O521=Локализация!$C$128,O521=1),4)))))</f>
        <v>0</v>
      </c>
      <c r="AK521" s="11" t="b">
        <f>IF(OR(P521=Локализация!$C$118,P521=5),4,IF(OR(P521=Локализация!$C$119,P521=4),2,IF(OR(P521=Локализация!$C$120,P521=3),0,IF(OR(P521=Локализация!$C$121,P521=2),-1,IF(OR(P521=Локализация!$C$122,P521=1),-2)))))</f>
        <v>0</v>
      </c>
      <c r="AL521" s="11" t="b">
        <f>IF(OR(Q521=Локализация!$C$124,Q521=5),-2,IF(OR(Q521=Локализация!$C$125,Q521=4),-1,IF(OR(Q521=Локализация!$C$126,Q521=3),0,IF(OR(Q521=Локализация!$C$127,Q521=2),2,IF(OR(Q521=Локализация!$C$128,Q521=1),4)))))</f>
        <v>0</v>
      </c>
      <c r="AM521" s="11" t="b">
        <f>IF(OR(R521=Локализация!$C$118,R521=5),4,IF(OR(R521=Локализация!$C$119,R521=4),2,IF(OR(R521=Локализация!$C$120,R521=3),0,IF(OR(R521=Локализация!$C$121,R521=2),-1,IF(OR(R521=Локализация!$C$122,R521=1),-2)))))</f>
        <v>0</v>
      </c>
      <c r="AN521" s="11" t="b">
        <f>IF(OR(S521=Локализация!$C$124,S521=5),-2,IF(OR(S521=Локализация!$C$125,S521=4),-1,IF(OR(S521=Локализация!$C$126,S521=3),0,IF(OR(S521=Локализация!$C$127,S521=2),2,IF(OR(S521=Локализация!$C$128,S521=1),4)))))</f>
        <v>0</v>
      </c>
      <c r="AO521" s="11" t="b">
        <f>IF(OR(T521=Локализация!$C$118,T521=5),4,IF(OR(T521=Локализация!$C$119,T521=4),2,IF(OR(T521=Локализация!$C$120,T521=3),0,IF(OR(T521=Локализация!$C$121,T521=2),-1,IF(OR(T521=Локализация!$C$122,T521=1),-2)))))</f>
        <v>0</v>
      </c>
      <c r="AP521" s="11" t="b">
        <f>IF(OR(U521=Локализация!$C$124,U521=5),-2,IF(OR(U521=Локализация!$C$125,U521=4),-1,IF(OR(U521=Локализация!$C$126,U521=3),0,IF(OR(U521=Локализация!$C$127,U521=2),2,IF(OR(U521=Локализация!$C$128,U521=1),4)))))</f>
        <v>0</v>
      </c>
      <c r="AR521" s="11" t="str">
        <f t="shared" si="167"/>
        <v>ЛОЖЬЛОЖЬ</v>
      </c>
      <c r="AS521" s="11" t="str">
        <f t="shared" si="168"/>
        <v>ЛОЖЬЛОЖЬ</v>
      </c>
      <c r="AT521" s="11" t="str">
        <f t="shared" si="169"/>
        <v>ЛОЖЬЛОЖЬ</v>
      </c>
      <c r="AU521" s="11" t="str">
        <f t="shared" si="170"/>
        <v>ЛОЖЬЛОЖЬ</v>
      </c>
      <c r="AV521" s="11" t="str">
        <f t="shared" si="171"/>
        <v>ЛОЖЬЛОЖЬ</v>
      </c>
      <c r="AW521" s="11" t="str">
        <f t="shared" si="172"/>
        <v>ЛОЖЬЛОЖЬ</v>
      </c>
      <c r="AX521" s="11" t="str">
        <f t="shared" si="173"/>
        <v>ЛОЖЬЛОЖЬ</v>
      </c>
      <c r="AY521" s="11" t="str">
        <f t="shared" si="174"/>
        <v>ЛОЖЬЛОЖЬ</v>
      </c>
      <c r="AZ521" s="11" t="str">
        <f t="shared" si="175"/>
        <v>ЛОЖЬЛОЖЬ</v>
      </c>
      <c r="BA521" s="11" t="str">
        <f t="shared" si="176"/>
        <v>ЛОЖЬЛОЖЬ</v>
      </c>
      <c r="BC521" s="11" t="str">
        <f t="shared" si="177"/>
        <v/>
      </c>
      <c r="BD521" s="11" t="str">
        <f t="shared" si="178"/>
        <v/>
      </c>
      <c r="BE521" s="11" t="str">
        <f t="shared" si="179"/>
        <v/>
      </c>
      <c r="BF521" s="11" t="str">
        <f t="shared" si="180"/>
        <v/>
      </c>
      <c r="BG521" s="11" t="str">
        <f t="shared" si="181"/>
        <v/>
      </c>
      <c r="BH521" s="11" t="str">
        <f t="shared" si="182"/>
        <v/>
      </c>
      <c r="BI521" s="11" t="str">
        <f t="shared" si="183"/>
        <v/>
      </c>
      <c r="BJ521" s="11" t="str">
        <f t="shared" si="184"/>
        <v/>
      </c>
      <c r="BK521" s="11" t="str">
        <f t="shared" si="185"/>
        <v/>
      </c>
      <c r="BL521" s="11" t="str">
        <f t="shared" si="186"/>
        <v/>
      </c>
    </row>
    <row r="522" spans="23:64" x14ac:dyDescent="0.3">
      <c r="W522" s="11" t="b">
        <f>IF(OR(B522=Локализация!$C$118,B522=5),4,IF(OR(B522=Локализация!$C$119,B522=4),2,IF(OR(B522=Локализация!$C$120,B522=3),0,IF(OR(B522=Локализация!$C$121,B522=2),-1,IF(OR(B522=Локализация!$C$122,B522=1),-2)))))</f>
        <v>0</v>
      </c>
      <c r="X522" s="11" t="b">
        <f>IF(OR(C522=Локализация!$C$124,C522=5),-2,IF(OR(C522=Локализация!$C$125,C522=4),-1,IF(OR(C522=Локализация!$C$126,C522=3),0,IF(OR(C522=Локализация!$C$127,C522=2),2,IF(OR(C522=Локализация!$C$128,C522=1),4)))))</f>
        <v>0</v>
      </c>
      <c r="Y522" s="11" t="b">
        <f>IF(OR(D522=Локализация!$C$118,D522=5),4,IF(OR(D522=Локализация!$C$119,D522=4),2,IF(OR(D522=Локализация!$C$120,D522=3),0,IF(OR(D522=Локализация!$C$121,D522=2),-1,IF(OR(D522=Локализация!$C$122,D522=1),-2)))))</f>
        <v>0</v>
      </c>
      <c r="Z522" s="11" t="b">
        <f>IF(OR(E522=Локализация!$C$124,E522=5),-2,IF(OR(E522=Локализация!$C$125,E522=4),-1,IF(OR(E522=Локализация!$C$126,E522=3),0,IF(OR(E522=Локализация!$C$127,E522=2),2,IF(OR(E522=Локализация!$C$128,E522=1),4)))))</f>
        <v>0</v>
      </c>
      <c r="AA522" s="11" t="b">
        <f>IF(OR(F522=Локализация!$C$118,F522=5),4,IF(OR(F522=Локализация!$C$119,F522=4),2,IF(OR(F522=Локализация!$C$120,F522=3),0,IF(OR(F522=Локализация!$C$121,F522=2),-1,IF(OR(F522=Локализация!$C$122,F522=1),-2)))))</f>
        <v>0</v>
      </c>
      <c r="AB522" s="11" t="b">
        <f>IF(OR(G522=Локализация!$C$124,G522=5),-2,IF(OR(G522=Локализация!$C$125,G522=4),-1,IF(OR(G522=Локализация!$C$126,G522=3),0,IF(OR(G522=Локализация!$C$127,G522=2),2,IF(OR(G522=Локализация!$C$128,G522=1),4)))))</f>
        <v>0</v>
      </c>
      <c r="AC522" s="11" t="b">
        <f>IF(OR(H522=Локализация!$C$118,H522=5),4,IF(OR(H522=Локализация!$C$119,H522=4),2,IF(OR(H522=Локализация!$C$120,H522=3),0,IF(OR(H522=Локализация!$C$121,H522=2),-1,IF(OR(H522=Локализация!$C$122,H522=1),-2)))))</f>
        <v>0</v>
      </c>
      <c r="AD522" s="11" t="b">
        <f>IF(OR(I522=Локализация!$C$124,I522=5),-2,IF(OR(I522=Локализация!$C$125,I522=4),-1,IF(OR(I522=Локализация!$C$126,I522=3),0,IF(OR(I522=Локализация!$C$127,I522=2),2,IF(OR(I522=Локализация!$C$128,I522=1),4)))))</f>
        <v>0</v>
      </c>
      <c r="AE522" s="11" t="b">
        <f>IF(OR(J522=Локализация!$C$118,J522=5),4,IF(OR(J522=Локализация!$C$119,J522=4),2,IF(OR(J522=Локализация!$C$120,J522=3),0,IF(OR(J522=Локализация!$C$121,J522=2),-1,IF(OR(J522=Локализация!$C$122,J522=1),-2)))))</f>
        <v>0</v>
      </c>
      <c r="AF522" s="11" t="b">
        <f>IF(OR(K522=Локализация!$C$124,K522=5),-2,IF(OR(K522=Локализация!$C$125,K522=4),-1,IF(OR(K522=Локализация!$C$126,K522=3),0,IF(OR(K522=Локализация!$C$127,K522=2),2,IF(OR(K522=Локализация!$C$128,K522=1),4)))))</f>
        <v>0</v>
      </c>
      <c r="AG522" s="11" t="b">
        <f>IF(OR(L522=Локализация!$C$118,L522=5),4,IF(OR(L522=Локализация!$C$119,L522=4),2,IF(OR(L522=Локализация!$C$120,L522=3),0,IF(OR(L522=Локализация!$C$121,L522=2),-1,IF(OR(L522=Локализация!$C$122,L522=1),-2)))))</f>
        <v>0</v>
      </c>
      <c r="AH522" s="11" t="b">
        <f>IF(OR(M522=Локализация!$C$124,M522=5),-2,IF(OR(M522=Локализация!$C$125,M522=4),-1,IF(OR(M522=Локализация!$C$126,M522=3),0,IF(OR(M522=Локализация!$C$127,M522=2),2,IF(OR(M522=Локализация!$C$128,M522=1),4)))))</f>
        <v>0</v>
      </c>
      <c r="AI522" s="11" t="b">
        <f>IF(OR(N522=Локализация!$C$118,N522=5),4,IF(OR(N522=Локализация!$C$119,N522=4),2,IF(OR(N522=Локализация!$C$120,N522=3),0,IF(OR(N522=Локализация!$C$121,N522=2),-1,IF(OR(N522=Локализация!$C$122,N522=1),-2)))))</f>
        <v>0</v>
      </c>
      <c r="AJ522" s="11" t="b">
        <f>IF(OR(O522=Локализация!$C$124,O522=5),-2,IF(OR(O522=Локализация!$C$125,O522=4),-1,IF(OR(O522=Локализация!$C$126,O522=3),0,IF(OR(O522=Локализация!$C$127,O522=2),2,IF(OR(O522=Локализация!$C$128,O522=1),4)))))</f>
        <v>0</v>
      </c>
      <c r="AK522" s="11" t="b">
        <f>IF(OR(P522=Локализация!$C$118,P522=5),4,IF(OR(P522=Локализация!$C$119,P522=4),2,IF(OR(P522=Локализация!$C$120,P522=3),0,IF(OR(P522=Локализация!$C$121,P522=2),-1,IF(OR(P522=Локализация!$C$122,P522=1),-2)))))</f>
        <v>0</v>
      </c>
      <c r="AL522" s="11" t="b">
        <f>IF(OR(Q522=Локализация!$C$124,Q522=5),-2,IF(OR(Q522=Локализация!$C$125,Q522=4),-1,IF(OR(Q522=Локализация!$C$126,Q522=3),0,IF(OR(Q522=Локализация!$C$127,Q522=2),2,IF(OR(Q522=Локализация!$C$128,Q522=1),4)))))</f>
        <v>0</v>
      </c>
      <c r="AM522" s="11" t="b">
        <f>IF(OR(R522=Локализация!$C$118,R522=5),4,IF(OR(R522=Локализация!$C$119,R522=4),2,IF(OR(R522=Локализация!$C$120,R522=3),0,IF(OR(R522=Локализация!$C$121,R522=2),-1,IF(OR(R522=Локализация!$C$122,R522=1),-2)))))</f>
        <v>0</v>
      </c>
      <c r="AN522" s="11" t="b">
        <f>IF(OR(S522=Локализация!$C$124,S522=5),-2,IF(OR(S522=Локализация!$C$125,S522=4),-1,IF(OR(S522=Локализация!$C$126,S522=3),0,IF(OR(S522=Локализация!$C$127,S522=2),2,IF(OR(S522=Локализация!$C$128,S522=1),4)))))</f>
        <v>0</v>
      </c>
      <c r="AO522" s="11" t="b">
        <f>IF(OR(T522=Локализация!$C$118,T522=5),4,IF(OR(T522=Локализация!$C$119,T522=4),2,IF(OR(T522=Локализация!$C$120,T522=3),0,IF(OR(T522=Локализация!$C$121,T522=2),-1,IF(OR(T522=Локализация!$C$122,T522=1),-2)))))</f>
        <v>0</v>
      </c>
      <c r="AP522" s="11" t="b">
        <f>IF(OR(U522=Локализация!$C$124,U522=5),-2,IF(OR(U522=Локализация!$C$125,U522=4),-1,IF(OR(U522=Локализация!$C$126,U522=3),0,IF(OR(U522=Локализация!$C$127,U522=2),2,IF(OR(U522=Локализация!$C$128,U522=1),4)))))</f>
        <v>0</v>
      </c>
      <c r="AR522" s="11" t="str">
        <f t="shared" si="167"/>
        <v>ЛОЖЬЛОЖЬ</v>
      </c>
      <c r="AS522" s="11" t="str">
        <f t="shared" si="168"/>
        <v>ЛОЖЬЛОЖЬ</v>
      </c>
      <c r="AT522" s="11" t="str">
        <f t="shared" si="169"/>
        <v>ЛОЖЬЛОЖЬ</v>
      </c>
      <c r="AU522" s="11" t="str">
        <f t="shared" si="170"/>
        <v>ЛОЖЬЛОЖЬ</v>
      </c>
      <c r="AV522" s="11" t="str">
        <f t="shared" si="171"/>
        <v>ЛОЖЬЛОЖЬ</v>
      </c>
      <c r="AW522" s="11" t="str">
        <f t="shared" si="172"/>
        <v>ЛОЖЬЛОЖЬ</v>
      </c>
      <c r="AX522" s="11" t="str">
        <f t="shared" si="173"/>
        <v>ЛОЖЬЛОЖЬ</v>
      </c>
      <c r="AY522" s="11" t="str">
        <f t="shared" si="174"/>
        <v>ЛОЖЬЛОЖЬ</v>
      </c>
      <c r="AZ522" s="11" t="str">
        <f t="shared" si="175"/>
        <v>ЛОЖЬЛОЖЬ</v>
      </c>
      <c r="BA522" s="11" t="str">
        <f t="shared" si="176"/>
        <v>ЛОЖЬЛОЖЬ</v>
      </c>
      <c r="BC522" s="11" t="str">
        <f t="shared" si="177"/>
        <v/>
      </c>
      <c r="BD522" s="11" t="str">
        <f t="shared" si="178"/>
        <v/>
      </c>
      <c r="BE522" s="11" t="str">
        <f t="shared" si="179"/>
        <v/>
      </c>
      <c r="BF522" s="11" t="str">
        <f t="shared" si="180"/>
        <v/>
      </c>
      <c r="BG522" s="11" t="str">
        <f t="shared" si="181"/>
        <v/>
      </c>
      <c r="BH522" s="11" t="str">
        <f t="shared" si="182"/>
        <v/>
      </c>
      <c r="BI522" s="11" t="str">
        <f t="shared" si="183"/>
        <v/>
      </c>
      <c r="BJ522" s="11" t="str">
        <f t="shared" si="184"/>
        <v/>
      </c>
      <c r="BK522" s="11" t="str">
        <f t="shared" si="185"/>
        <v/>
      </c>
      <c r="BL522" s="11" t="str">
        <f t="shared" si="186"/>
        <v/>
      </c>
    </row>
    <row r="523" spans="23:64" x14ac:dyDescent="0.3">
      <c r="W523" s="11" t="b">
        <f>IF(OR(B523=Локализация!$C$118,B523=5),4,IF(OR(B523=Локализация!$C$119,B523=4),2,IF(OR(B523=Локализация!$C$120,B523=3),0,IF(OR(B523=Локализация!$C$121,B523=2),-1,IF(OR(B523=Локализация!$C$122,B523=1),-2)))))</f>
        <v>0</v>
      </c>
      <c r="X523" s="11" t="b">
        <f>IF(OR(C523=Локализация!$C$124,C523=5),-2,IF(OR(C523=Локализация!$C$125,C523=4),-1,IF(OR(C523=Локализация!$C$126,C523=3),0,IF(OR(C523=Локализация!$C$127,C523=2),2,IF(OR(C523=Локализация!$C$128,C523=1),4)))))</f>
        <v>0</v>
      </c>
      <c r="Y523" s="11" t="b">
        <f>IF(OR(D523=Локализация!$C$118,D523=5),4,IF(OR(D523=Локализация!$C$119,D523=4),2,IF(OR(D523=Локализация!$C$120,D523=3),0,IF(OR(D523=Локализация!$C$121,D523=2),-1,IF(OR(D523=Локализация!$C$122,D523=1),-2)))))</f>
        <v>0</v>
      </c>
      <c r="Z523" s="11" t="b">
        <f>IF(OR(E523=Локализация!$C$124,E523=5),-2,IF(OR(E523=Локализация!$C$125,E523=4),-1,IF(OR(E523=Локализация!$C$126,E523=3),0,IF(OR(E523=Локализация!$C$127,E523=2),2,IF(OR(E523=Локализация!$C$128,E523=1),4)))))</f>
        <v>0</v>
      </c>
      <c r="AA523" s="11" t="b">
        <f>IF(OR(F523=Локализация!$C$118,F523=5),4,IF(OR(F523=Локализация!$C$119,F523=4),2,IF(OR(F523=Локализация!$C$120,F523=3),0,IF(OR(F523=Локализация!$C$121,F523=2),-1,IF(OR(F523=Локализация!$C$122,F523=1),-2)))))</f>
        <v>0</v>
      </c>
      <c r="AB523" s="11" t="b">
        <f>IF(OR(G523=Локализация!$C$124,G523=5),-2,IF(OR(G523=Локализация!$C$125,G523=4),-1,IF(OR(G523=Локализация!$C$126,G523=3),0,IF(OR(G523=Локализация!$C$127,G523=2),2,IF(OR(G523=Локализация!$C$128,G523=1),4)))))</f>
        <v>0</v>
      </c>
      <c r="AC523" s="11" t="b">
        <f>IF(OR(H523=Локализация!$C$118,H523=5),4,IF(OR(H523=Локализация!$C$119,H523=4),2,IF(OR(H523=Локализация!$C$120,H523=3),0,IF(OR(H523=Локализация!$C$121,H523=2),-1,IF(OR(H523=Локализация!$C$122,H523=1),-2)))))</f>
        <v>0</v>
      </c>
      <c r="AD523" s="11" t="b">
        <f>IF(OR(I523=Локализация!$C$124,I523=5),-2,IF(OR(I523=Локализация!$C$125,I523=4),-1,IF(OR(I523=Локализация!$C$126,I523=3),0,IF(OR(I523=Локализация!$C$127,I523=2),2,IF(OR(I523=Локализация!$C$128,I523=1),4)))))</f>
        <v>0</v>
      </c>
      <c r="AE523" s="11" t="b">
        <f>IF(OR(J523=Локализация!$C$118,J523=5),4,IF(OR(J523=Локализация!$C$119,J523=4),2,IF(OR(J523=Локализация!$C$120,J523=3),0,IF(OR(J523=Локализация!$C$121,J523=2),-1,IF(OR(J523=Локализация!$C$122,J523=1),-2)))))</f>
        <v>0</v>
      </c>
      <c r="AF523" s="11" t="b">
        <f>IF(OR(K523=Локализация!$C$124,K523=5),-2,IF(OR(K523=Локализация!$C$125,K523=4),-1,IF(OR(K523=Локализация!$C$126,K523=3),0,IF(OR(K523=Локализация!$C$127,K523=2),2,IF(OR(K523=Локализация!$C$128,K523=1),4)))))</f>
        <v>0</v>
      </c>
      <c r="AG523" s="11" t="b">
        <f>IF(OR(L523=Локализация!$C$118,L523=5),4,IF(OR(L523=Локализация!$C$119,L523=4),2,IF(OR(L523=Локализация!$C$120,L523=3),0,IF(OR(L523=Локализация!$C$121,L523=2),-1,IF(OR(L523=Локализация!$C$122,L523=1),-2)))))</f>
        <v>0</v>
      </c>
      <c r="AH523" s="11" t="b">
        <f>IF(OR(M523=Локализация!$C$124,M523=5),-2,IF(OR(M523=Локализация!$C$125,M523=4),-1,IF(OR(M523=Локализация!$C$126,M523=3),0,IF(OR(M523=Локализация!$C$127,M523=2),2,IF(OR(M523=Локализация!$C$128,M523=1),4)))))</f>
        <v>0</v>
      </c>
      <c r="AI523" s="11" t="b">
        <f>IF(OR(N523=Локализация!$C$118,N523=5),4,IF(OR(N523=Локализация!$C$119,N523=4),2,IF(OR(N523=Локализация!$C$120,N523=3),0,IF(OR(N523=Локализация!$C$121,N523=2),-1,IF(OR(N523=Локализация!$C$122,N523=1),-2)))))</f>
        <v>0</v>
      </c>
      <c r="AJ523" s="11" t="b">
        <f>IF(OR(O523=Локализация!$C$124,O523=5),-2,IF(OR(O523=Локализация!$C$125,O523=4),-1,IF(OR(O523=Локализация!$C$126,O523=3),0,IF(OR(O523=Локализация!$C$127,O523=2),2,IF(OR(O523=Локализация!$C$128,O523=1),4)))))</f>
        <v>0</v>
      </c>
      <c r="AK523" s="11" t="b">
        <f>IF(OR(P523=Локализация!$C$118,P523=5),4,IF(OR(P523=Локализация!$C$119,P523=4),2,IF(OR(P523=Локализация!$C$120,P523=3),0,IF(OR(P523=Локализация!$C$121,P523=2),-1,IF(OR(P523=Локализация!$C$122,P523=1),-2)))))</f>
        <v>0</v>
      </c>
      <c r="AL523" s="11" t="b">
        <f>IF(OR(Q523=Локализация!$C$124,Q523=5),-2,IF(OR(Q523=Локализация!$C$125,Q523=4),-1,IF(OR(Q523=Локализация!$C$126,Q523=3),0,IF(OR(Q523=Локализация!$C$127,Q523=2),2,IF(OR(Q523=Локализация!$C$128,Q523=1),4)))))</f>
        <v>0</v>
      </c>
      <c r="AM523" s="11" t="b">
        <f>IF(OR(R523=Локализация!$C$118,R523=5),4,IF(OR(R523=Локализация!$C$119,R523=4),2,IF(OR(R523=Локализация!$C$120,R523=3),0,IF(OR(R523=Локализация!$C$121,R523=2),-1,IF(OR(R523=Локализация!$C$122,R523=1),-2)))))</f>
        <v>0</v>
      </c>
      <c r="AN523" s="11" t="b">
        <f>IF(OR(S523=Локализация!$C$124,S523=5),-2,IF(OR(S523=Локализация!$C$125,S523=4),-1,IF(OR(S523=Локализация!$C$126,S523=3),0,IF(OR(S523=Локализация!$C$127,S523=2),2,IF(OR(S523=Локализация!$C$128,S523=1),4)))))</f>
        <v>0</v>
      </c>
      <c r="AO523" s="11" t="b">
        <f>IF(OR(T523=Локализация!$C$118,T523=5),4,IF(OR(T523=Локализация!$C$119,T523=4),2,IF(OR(T523=Локализация!$C$120,T523=3),0,IF(OR(T523=Локализация!$C$121,T523=2),-1,IF(OR(T523=Локализация!$C$122,T523=1),-2)))))</f>
        <v>0</v>
      </c>
      <c r="AP523" s="11" t="b">
        <f>IF(OR(U523=Локализация!$C$124,U523=5),-2,IF(OR(U523=Локализация!$C$125,U523=4),-1,IF(OR(U523=Локализация!$C$126,U523=3),0,IF(OR(U523=Локализация!$C$127,U523=2),2,IF(OR(U523=Локализация!$C$128,U523=1),4)))))</f>
        <v>0</v>
      </c>
      <c r="AR523" s="11" t="str">
        <f t="shared" si="167"/>
        <v>ЛОЖЬЛОЖЬ</v>
      </c>
      <c r="AS523" s="11" t="str">
        <f t="shared" si="168"/>
        <v>ЛОЖЬЛОЖЬ</v>
      </c>
      <c r="AT523" s="11" t="str">
        <f t="shared" si="169"/>
        <v>ЛОЖЬЛОЖЬ</v>
      </c>
      <c r="AU523" s="11" t="str">
        <f t="shared" si="170"/>
        <v>ЛОЖЬЛОЖЬ</v>
      </c>
      <c r="AV523" s="11" t="str">
        <f t="shared" si="171"/>
        <v>ЛОЖЬЛОЖЬ</v>
      </c>
      <c r="AW523" s="11" t="str">
        <f t="shared" si="172"/>
        <v>ЛОЖЬЛОЖЬ</v>
      </c>
      <c r="AX523" s="11" t="str">
        <f t="shared" si="173"/>
        <v>ЛОЖЬЛОЖЬ</v>
      </c>
      <c r="AY523" s="11" t="str">
        <f t="shared" si="174"/>
        <v>ЛОЖЬЛОЖЬ</v>
      </c>
      <c r="AZ523" s="11" t="str">
        <f t="shared" si="175"/>
        <v>ЛОЖЬЛОЖЬ</v>
      </c>
      <c r="BA523" s="11" t="str">
        <f t="shared" si="176"/>
        <v>ЛОЖЬЛОЖЬ</v>
      </c>
      <c r="BC523" s="11" t="str">
        <f t="shared" si="177"/>
        <v/>
      </c>
      <c r="BD523" s="11" t="str">
        <f t="shared" si="178"/>
        <v/>
      </c>
      <c r="BE523" s="11" t="str">
        <f t="shared" si="179"/>
        <v/>
      </c>
      <c r="BF523" s="11" t="str">
        <f t="shared" si="180"/>
        <v/>
      </c>
      <c r="BG523" s="11" t="str">
        <f t="shared" si="181"/>
        <v/>
      </c>
      <c r="BH523" s="11" t="str">
        <f t="shared" si="182"/>
        <v/>
      </c>
      <c r="BI523" s="11" t="str">
        <f t="shared" si="183"/>
        <v/>
      </c>
      <c r="BJ523" s="11" t="str">
        <f t="shared" si="184"/>
        <v/>
      </c>
      <c r="BK523" s="11" t="str">
        <f t="shared" si="185"/>
        <v/>
      </c>
      <c r="BL523" s="11" t="str">
        <f t="shared" si="186"/>
        <v/>
      </c>
    </row>
    <row r="524" spans="23:64" x14ac:dyDescent="0.3">
      <c r="W524" s="11" t="b">
        <f>IF(OR(B524=Локализация!$C$118,B524=5),4,IF(OR(B524=Локализация!$C$119,B524=4),2,IF(OR(B524=Локализация!$C$120,B524=3),0,IF(OR(B524=Локализация!$C$121,B524=2),-1,IF(OR(B524=Локализация!$C$122,B524=1),-2)))))</f>
        <v>0</v>
      </c>
      <c r="X524" s="11" t="b">
        <f>IF(OR(C524=Локализация!$C$124,C524=5),-2,IF(OR(C524=Локализация!$C$125,C524=4),-1,IF(OR(C524=Локализация!$C$126,C524=3),0,IF(OR(C524=Локализация!$C$127,C524=2),2,IF(OR(C524=Локализация!$C$128,C524=1),4)))))</f>
        <v>0</v>
      </c>
      <c r="Y524" s="11" t="b">
        <f>IF(OR(D524=Локализация!$C$118,D524=5),4,IF(OR(D524=Локализация!$C$119,D524=4),2,IF(OR(D524=Локализация!$C$120,D524=3),0,IF(OR(D524=Локализация!$C$121,D524=2),-1,IF(OR(D524=Локализация!$C$122,D524=1),-2)))))</f>
        <v>0</v>
      </c>
      <c r="Z524" s="11" t="b">
        <f>IF(OR(E524=Локализация!$C$124,E524=5),-2,IF(OR(E524=Локализация!$C$125,E524=4),-1,IF(OR(E524=Локализация!$C$126,E524=3),0,IF(OR(E524=Локализация!$C$127,E524=2),2,IF(OR(E524=Локализация!$C$128,E524=1),4)))))</f>
        <v>0</v>
      </c>
      <c r="AA524" s="11" t="b">
        <f>IF(OR(F524=Локализация!$C$118,F524=5),4,IF(OR(F524=Локализация!$C$119,F524=4),2,IF(OR(F524=Локализация!$C$120,F524=3),0,IF(OR(F524=Локализация!$C$121,F524=2),-1,IF(OR(F524=Локализация!$C$122,F524=1),-2)))))</f>
        <v>0</v>
      </c>
      <c r="AB524" s="11" t="b">
        <f>IF(OR(G524=Локализация!$C$124,G524=5),-2,IF(OR(G524=Локализация!$C$125,G524=4),-1,IF(OR(G524=Локализация!$C$126,G524=3),0,IF(OR(G524=Локализация!$C$127,G524=2),2,IF(OR(G524=Локализация!$C$128,G524=1),4)))))</f>
        <v>0</v>
      </c>
      <c r="AC524" s="11" t="b">
        <f>IF(OR(H524=Локализация!$C$118,H524=5),4,IF(OR(H524=Локализация!$C$119,H524=4),2,IF(OR(H524=Локализация!$C$120,H524=3),0,IF(OR(H524=Локализация!$C$121,H524=2),-1,IF(OR(H524=Локализация!$C$122,H524=1),-2)))))</f>
        <v>0</v>
      </c>
      <c r="AD524" s="11" t="b">
        <f>IF(OR(I524=Локализация!$C$124,I524=5),-2,IF(OR(I524=Локализация!$C$125,I524=4),-1,IF(OR(I524=Локализация!$C$126,I524=3),0,IF(OR(I524=Локализация!$C$127,I524=2),2,IF(OR(I524=Локализация!$C$128,I524=1),4)))))</f>
        <v>0</v>
      </c>
      <c r="AE524" s="11" t="b">
        <f>IF(OR(J524=Локализация!$C$118,J524=5),4,IF(OR(J524=Локализация!$C$119,J524=4),2,IF(OR(J524=Локализация!$C$120,J524=3),0,IF(OR(J524=Локализация!$C$121,J524=2),-1,IF(OR(J524=Локализация!$C$122,J524=1),-2)))))</f>
        <v>0</v>
      </c>
      <c r="AF524" s="11" t="b">
        <f>IF(OR(K524=Локализация!$C$124,K524=5),-2,IF(OR(K524=Локализация!$C$125,K524=4),-1,IF(OR(K524=Локализация!$C$126,K524=3),0,IF(OR(K524=Локализация!$C$127,K524=2),2,IF(OR(K524=Локализация!$C$128,K524=1),4)))))</f>
        <v>0</v>
      </c>
      <c r="AG524" s="11" t="b">
        <f>IF(OR(L524=Локализация!$C$118,L524=5),4,IF(OR(L524=Локализация!$C$119,L524=4),2,IF(OR(L524=Локализация!$C$120,L524=3),0,IF(OR(L524=Локализация!$C$121,L524=2),-1,IF(OR(L524=Локализация!$C$122,L524=1),-2)))))</f>
        <v>0</v>
      </c>
      <c r="AH524" s="11" t="b">
        <f>IF(OR(M524=Локализация!$C$124,M524=5),-2,IF(OR(M524=Локализация!$C$125,M524=4),-1,IF(OR(M524=Локализация!$C$126,M524=3),0,IF(OR(M524=Локализация!$C$127,M524=2),2,IF(OR(M524=Локализация!$C$128,M524=1),4)))))</f>
        <v>0</v>
      </c>
      <c r="AI524" s="11" t="b">
        <f>IF(OR(N524=Локализация!$C$118,N524=5),4,IF(OR(N524=Локализация!$C$119,N524=4),2,IF(OR(N524=Локализация!$C$120,N524=3),0,IF(OR(N524=Локализация!$C$121,N524=2),-1,IF(OR(N524=Локализация!$C$122,N524=1),-2)))))</f>
        <v>0</v>
      </c>
      <c r="AJ524" s="11" t="b">
        <f>IF(OR(O524=Локализация!$C$124,O524=5),-2,IF(OR(O524=Локализация!$C$125,O524=4),-1,IF(OR(O524=Локализация!$C$126,O524=3),0,IF(OR(O524=Локализация!$C$127,O524=2),2,IF(OR(O524=Локализация!$C$128,O524=1),4)))))</f>
        <v>0</v>
      </c>
      <c r="AK524" s="11" t="b">
        <f>IF(OR(P524=Локализация!$C$118,P524=5),4,IF(OR(P524=Локализация!$C$119,P524=4),2,IF(OR(P524=Локализация!$C$120,P524=3),0,IF(OR(P524=Локализация!$C$121,P524=2),-1,IF(OR(P524=Локализация!$C$122,P524=1),-2)))))</f>
        <v>0</v>
      </c>
      <c r="AL524" s="11" t="b">
        <f>IF(OR(Q524=Локализация!$C$124,Q524=5),-2,IF(OR(Q524=Локализация!$C$125,Q524=4),-1,IF(OR(Q524=Локализация!$C$126,Q524=3),0,IF(OR(Q524=Локализация!$C$127,Q524=2),2,IF(OR(Q524=Локализация!$C$128,Q524=1),4)))))</f>
        <v>0</v>
      </c>
      <c r="AM524" s="11" t="b">
        <f>IF(OR(R524=Локализация!$C$118,R524=5),4,IF(OR(R524=Локализация!$C$119,R524=4),2,IF(OR(R524=Локализация!$C$120,R524=3),0,IF(OR(R524=Локализация!$C$121,R524=2),-1,IF(OR(R524=Локализация!$C$122,R524=1),-2)))))</f>
        <v>0</v>
      </c>
      <c r="AN524" s="11" t="b">
        <f>IF(OR(S524=Локализация!$C$124,S524=5),-2,IF(OR(S524=Локализация!$C$125,S524=4),-1,IF(OR(S524=Локализация!$C$126,S524=3),0,IF(OR(S524=Локализация!$C$127,S524=2),2,IF(OR(S524=Локализация!$C$128,S524=1),4)))))</f>
        <v>0</v>
      </c>
      <c r="AO524" s="11" t="b">
        <f>IF(OR(T524=Локализация!$C$118,T524=5),4,IF(OR(T524=Локализация!$C$119,T524=4),2,IF(OR(T524=Локализация!$C$120,T524=3),0,IF(OR(T524=Локализация!$C$121,T524=2),-1,IF(OR(T524=Локализация!$C$122,T524=1),-2)))))</f>
        <v>0</v>
      </c>
      <c r="AP524" s="11" t="b">
        <f>IF(OR(U524=Локализация!$C$124,U524=5),-2,IF(OR(U524=Локализация!$C$125,U524=4),-1,IF(OR(U524=Локализация!$C$126,U524=3),0,IF(OR(U524=Локализация!$C$127,U524=2),2,IF(OR(U524=Локализация!$C$128,U524=1),4)))))</f>
        <v>0</v>
      </c>
      <c r="AR524" s="11" t="str">
        <f t="shared" si="167"/>
        <v>ЛОЖЬЛОЖЬ</v>
      </c>
      <c r="AS524" s="11" t="str">
        <f t="shared" si="168"/>
        <v>ЛОЖЬЛОЖЬ</v>
      </c>
      <c r="AT524" s="11" t="str">
        <f t="shared" si="169"/>
        <v>ЛОЖЬЛОЖЬ</v>
      </c>
      <c r="AU524" s="11" t="str">
        <f t="shared" si="170"/>
        <v>ЛОЖЬЛОЖЬ</v>
      </c>
      <c r="AV524" s="11" t="str">
        <f t="shared" si="171"/>
        <v>ЛОЖЬЛОЖЬ</v>
      </c>
      <c r="AW524" s="11" t="str">
        <f t="shared" si="172"/>
        <v>ЛОЖЬЛОЖЬ</v>
      </c>
      <c r="AX524" s="11" t="str">
        <f t="shared" si="173"/>
        <v>ЛОЖЬЛОЖЬ</v>
      </c>
      <c r="AY524" s="11" t="str">
        <f t="shared" si="174"/>
        <v>ЛОЖЬЛОЖЬ</v>
      </c>
      <c r="AZ524" s="11" t="str">
        <f t="shared" si="175"/>
        <v>ЛОЖЬЛОЖЬ</v>
      </c>
      <c r="BA524" s="11" t="str">
        <f t="shared" si="176"/>
        <v>ЛОЖЬЛОЖЬ</v>
      </c>
      <c r="BC524" s="11" t="str">
        <f t="shared" si="177"/>
        <v/>
      </c>
      <c r="BD524" s="11" t="str">
        <f t="shared" si="178"/>
        <v/>
      </c>
      <c r="BE524" s="11" t="str">
        <f t="shared" si="179"/>
        <v/>
      </c>
      <c r="BF524" s="11" t="str">
        <f t="shared" si="180"/>
        <v/>
      </c>
      <c r="BG524" s="11" t="str">
        <f t="shared" si="181"/>
        <v/>
      </c>
      <c r="BH524" s="11" t="str">
        <f t="shared" si="182"/>
        <v/>
      </c>
      <c r="BI524" s="11" t="str">
        <f t="shared" si="183"/>
        <v/>
      </c>
      <c r="BJ524" s="11" t="str">
        <f t="shared" si="184"/>
        <v/>
      </c>
      <c r="BK524" s="11" t="str">
        <f t="shared" si="185"/>
        <v/>
      </c>
      <c r="BL524" s="11" t="str">
        <f t="shared" si="186"/>
        <v/>
      </c>
    </row>
    <row r="525" spans="23:64" x14ac:dyDescent="0.3">
      <c r="W525" s="11" t="b">
        <f>IF(OR(B525=Локализация!$C$118,B525=5),4,IF(OR(B525=Локализация!$C$119,B525=4),2,IF(OR(B525=Локализация!$C$120,B525=3),0,IF(OR(B525=Локализация!$C$121,B525=2),-1,IF(OR(B525=Локализация!$C$122,B525=1),-2)))))</f>
        <v>0</v>
      </c>
      <c r="X525" s="11" t="b">
        <f>IF(OR(C525=Локализация!$C$124,C525=5),-2,IF(OR(C525=Локализация!$C$125,C525=4),-1,IF(OR(C525=Локализация!$C$126,C525=3),0,IF(OR(C525=Локализация!$C$127,C525=2),2,IF(OR(C525=Локализация!$C$128,C525=1),4)))))</f>
        <v>0</v>
      </c>
      <c r="Y525" s="11" t="b">
        <f>IF(OR(D525=Локализация!$C$118,D525=5),4,IF(OR(D525=Локализация!$C$119,D525=4),2,IF(OR(D525=Локализация!$C$120,D525=3),0,IF(OR(D525=Локализация!$C$121,D525=2),-1,IF(OR(D525=Локализация!$C$122,D525=1),-2)))))</f>
        <v>0</v>
      </c>
      <c r="Z525" s="11" t="b">
        <f>IF(OR(E525=Локализация!$C$124,E525=5),-2,IF(OR(E525=Локализация!$C$125,E525=4),-1,IF(OR(E525=Локализация!$C$126,E525=3),0,IF(OR(E525=Локализация!$C$127,E525=2),2,IF(OR(E525=Локализация!$C$128,E525=1),4)))))</f>
        <v>0</v>
      </c>
      <c r="AA525" s="11" t="b">
        <f>IF(OR(F525=Локализация!$C$118,F525=5),4,IF(OR(F525=Локализация!$C$119,F525=4),2,IF(OR(F525=Локализация!$C$120,F525=3),0,IF(OR(F525=Локализация!$C$121,F525=2),-1,IF(OR(F525=Локализация!$C$122,F525=1),-2)))))</f>
        <v>0</v>
      </c>
      <c r="AB525" s="11" t="b">
        <f>IF(OR(G525=Локализация!$C$124,G525=5),-2,IF(OR(G525=Локализация!$C$125,G525=4),-1,IF(OR(G525=Локализация!$C$126,G525=3),0,IF(OR(G525=Локализация!$C$127,G525=2),2,IF(OR(G525=Локализация!$C$128,G525=1),4)))))</f>
        <v>0</v>
      </c>
      <c r="AC525" s="11" t="b">
        <f>IF(OR(H525=Локализация!$C$118,H525=5),4,IF(OR(H525=Локализация!$C$119,H525=4),2,IF(OR(H525=Локализация!$C$120,H525=3),0,IF(OR(H525=Локализация!$C$121,H525=2),-1,IF(OR(H525=Локализация!$C$122,H525=1),-2)))))</f>
        <v>0</v>
      </c>
      <c r="AD525" s="11" t="b">
        <f>IF(OR(I525=Локализация!$C$124,I525=5),-2,IF(OR(I525=Локализация!$C$125,I525=4),-1,IF(OR(I525=Локализация!$C$126,I525=3),0,IF(OR(I525=Локализация!$C$127,I525=2),2,IF(OR(I525=Локализация!$C$128,I525=1),4)))))</f>
        <v>0</v>
      </c>
      <c r="AE525" s="11" t="b">
        <f>IF(OR(J525=Локализация!$C$118,J525=5),4,IF(OR(J525=Локализация!$C$119,J525=4),2,IF(OR(J525=Локализация!$C$120,J525=3),0,IF(OR(J525=Локализация!$C$121,J525=2),-1,IF(OR(J525=Локализация!$C$122,J525=1),-2)))))</f>
        <v>0</v>
      </c>
      <c r="AF525" s="11" t="b">
        <f>IF(OR(K525=Локализация!$C$124,K525=5),-2,IF(OR(K525=Локализация!$C$125,K525=4),-1,IF(OR(K525=Локализация!$C$126,K525=3),0,IF(OR(K525=Локализация!$C$127,K525=2),2,IF(OR(K525=Локализация!$C$128,K525=1),4)))))</f>
        <v>0</v>
      </c>
      <c r="AG525" s="11" t="b">
        <f>IF(OR(L525=Локализация!$C$118,L525=5),4,IF(OR(L525=Локализация!$C$119,L525=4),2,IF(OR(L525=Локализация!$C$120,L525=3),0,IF(OR(L525=Локализация!$C$121,L525=2),-1,IF(OR(L525=Локализация!$C$122,L525=1),-2)))))</f>
        <v>0</v>
      </c>
      <c r="AH525" s="11" t="b">
        <f>IF(OR(M525=Локализация!$C$124,M525=5),-2,IF(OR(M525=Локализация!$C$125,M525=4),-1,IF(OR(M525=Локализация!$C$126,M525=3),0,IF(OR(M525=Локализация!$C$127,M525=2),2,IF(OR(M525=Локализация!$C$128,M525=1),4)))))</f>
        <v>0</v>
      </c>
      <c r="AI525" s="11" t="b">
        <f>IF(OR(N525=Локализация!$C$118,N525=5),4,IF(OR(N525=Локализация!$C$119,N525=4),2,IF(OR(N525=Локализация!$C$120,N525=3),0,IF(OR(N525=Локализация!$C$121,N525=2),-1,IF(OR(N525=Локализация!$C$122,N525=1),-2)))))</f>
        <v>0</v>
      </c>
      <c r="AJ525" s="11" t="b">
        <f>IF(OR(O525=Локализация!$C$124,O525=5),-2,IF(OR(O525=Локализация!$C$125,O525=4),-1,IF(OR(O525=Локализация!$C$126,O525=3),0,IF(OR(O525=Локализация!$C$127,O525=2),2,IF(OR(O525=Локализация!$C$128,O525=1),4)))))</f>
        <v>0</v>
      </c>
      <c r="AK525" s="11" t="b">
        <f>IF(OR(P525=Локализация!$C$118,P525=5),4,IF(OR(P525=Локализация!$C$119,P525=4),2,IF(OR(P525=Локализация!$C$120,P525=3),0,IF(OR(P525=Локализация!$C$121,P525=2),-1,IF(OR(P525=Локализация!$C$122,P525=1),-2)))))</f>
        <v>0</v>
      </c>
      <c r="AL525" s="11" t="b">
        <f>IF(OR(Q525=Локализация!$C$124,Q525=5),-2,IF(OR(Q525=Локализация!$C$125,Q525=4),-1,IF(OR(Q525=Локализация!$C$126,Q525=3),0,IF(OR(Q525=Локализация!$C$127,Q525=2),2,IF(OR(Q525=Локализация!$C$128,Q525=1),4)))))</f>
        <v>0</v>
      </c>
      <c r="AM525" s="11" t="b">
        <f>IF(OR(R525=Локализация!$C$118,R525=5),4,IF(OR(R525=Локализация!$C$119,R525=4),2,IF(OR(R525=Локализация!$C$120,R525=3),0,IF(OR(R525=Локализация!$C$121,R525=2),-1,IF(OR(R525=Локализация!$C$122,R525=1),-2)))))</f>
        <v>0</v>
      </c>
      <c r="AN525" s="11" t="b">
        <f>IF(OR(S525=Локализация!$C$124,S525=5),-2,IF(OR(S525=Локализация!$C$125,S525=4),-1,IF(OR(S525=Локализация!$C$126,S525=3),0,IF(OR(S525=Локализация!$C$127,S525=2),2,IF(OR(S525=Локализация!$C$128,S525=1),4)))))</f>
        <v>0</v>
      </c>
      <c r="AO525" s="11" t="b">
        <f>IF(OR(T525=Локализация!$C$118,T525=5),4,IF(OR(T525=Локализация!$C$119,T525=4),2,IF(OR(T525=Локализация!$C$120,T525=3),0,IF(OR(T525=Локализация!$C$121,T525=2),-1,IF(OR(T525=Локализация!$C$122,T525=1),-2)))))</f>
        <v>0</v>
      </c>
      <c r="AP525" s="11" t="b">
        <f>IF(OR(U525=Локализация!$C$124,U525=5),-2,IF(OR(U525=Локализация!$C$125,U525=4),-1,IF(OR(U525=Локализация!$C$126,U525=3),0,IF(OR(U525=Локализация!$C$127,U525=2),2,IF(OR(U525=Локализация!$C$128,U525=1),4)))))</f>
        <v>0</v>
      </c>
      <c r="AR525" s="11" t="str">
        <f t="shared" si="167"/>
        <v>ЛОЖЬЛОЖЬ</v>
      </c>
      <c r="AS525" s="11" t="str">
        <f t="shared" si="168"/>
        <v>ЛОЖЬЛОЖЬ</v>
      </c>
      <c r="AT525" s="11" t="str">
        <f t="shared" si="169"/>
        <v>ЛОЖЬЛОЖЬ</v>
      </c>
      <c r="AU525" s="11" t="str">
        <f t="shared" si="170"/>
        <v>ЛОЖЬЛОЖЬ</v>
      </c>
      <c r="AV525" s="11" t="str">
        <f t="shared" si="171"/>
        <v>ЛОЖЬЛОЖЬ</v>
      </c>
      <c r="AW525" s="11" t="str">
        <f t="shared" si="172"/>
        <v>ЛОЖЬЛОЖЬ</v>
      </c>
      <c r="AX525" s="11" t="str">
        <f t="shared" si="173"/>
        <v>ЛОЖЬЛОЖЬ</v>
      </c>
      <c r="AY525" s="11" t="str">
        <f t="shared" si="174"/>
        <v>ЛОЖЬЛОЖЬ</v>
      </c>
      <c r="AZ525" s="11" t="str">
        <f t="shared" si="175"/>
        <v>ЛОЖЬЛОЖЬ</v>
      </c>
      <c r="BA525" s="11" t="str">
        <f t="shared" si="176"/>
        <v>ЛОЖЬЛОЖЬ</v>
      </c>
      <c r="BC525" s="11" t="str">
        <f t="shared" si="177"/>
        <v/>
      </c>
      <c r="BD525" s="11" t="str">
        <f t="shared" si="178"/>
        <v/>
      </c>
      <c r="BE525" s="11" t="str">
        <f t="shared" si="179"/>
        <v/>
      </c>
      <c r="BF525" s="11" t="str">
        <f t="shared" si="180"/>
        <v/>
      </c>
      <c r="BG525" s="11" t="str">
        <f t="shared" si="181"/>
        <v/>
      </c>
      <c r="BH525" s="11" t="str">
        <f t="shared" si="182"/>
        <v/>
      </c>
      <c r="BI525" s="11" t="str">
        <f t="shared" si="183"/>
        <v/>
      </c>
      <c r="BJ525" s="11" t="str">
        <f t="shared" si="184"/>
        <v/>
      </c>
      <c r="BK525" s="11" t="str">
        <f t="shared" si="185"/>
        <v/>
      </c>
      <c r="BL525" s="11" t="str">
        <f t="shared" si="186"/>
        <v/>
      </c>
    </row>
    <row r="526" spans="23:64" x14ac:dyDescent="0.3">
      <c r="W526" s="11" t="b">
        <f>IF(OR(B526=Локализация!$C$118,B526=5),4,IF(OR(B526=Локализация!$C$119,B526=4),2,IF(OR(B526=Локализация!$C$120,B526=3),0,IF(OR(B526=Локализация!$C$121,B526=2),-1,IF(OR(B526=Локализация!$C$122,B526=1),-2)))))</f>
        <v>0</v>
      </c>
      <c r="X526" s="11" t="b">
        <f>IF(OR(C526=Локализация!$C$124,C526=5),-2,IF(OR(C526=Локализация!$C$125,C526=4),-1,IF(OR(C526=Локализация!$C$126,C526=3),0,IF(OR(C526=Локализация!$C$127,C526=2),2,IF(OR(C526=Локализация!$C$128,C526=1),4)))))</f>
        <v>0</v>
      </c>
      <c r="Y526" s="11" t="b">
        <f>IF(OR(D526=Локализация!$C$118,D526=5),4,IF(OR(D526=Локализация!$C$119,D526=4),2,IF(OR(D526=Локализация!$C$120,D526=3),0,IF(OR(D526=Локализация!$C$121,D526=2),-1,IF(OR(D526=Локализация!$C$122,D526=1),-2)))))</f>
        <v>0</v>
      </c>
      <c r="Z526" s="11" t="b">
        <f>IF(OR(E526=Локализация!$C$124,E526=5),-2,IF(OR(E526=Локализация!$C$125,E526=4),-1,IF(OR(E526=Локализация!$C$126,E526=3),0,IF(OR(E526=Локализация!$C$127,E526=2),2,IF(OR(E526=Локализация!$C$128,E526=1),4)))))</f>
        <v>0</v>
      </c>
      <c r="AA526" s="11" t="b">
        <f>IF(OR(F526=Локализация!$C$118,F526=5),4,IF(OR(F526=Локализация!$C$119,F526=4),2,IF(OR(F526=Локализация!$C$120,F526=3),0,IF(OR(F526=Локализация!$C$121,F526=2),-1,IF(OR(F526=Локализация!$C$122,F526=1),-2)))))</f>
        <v>0</v>
      </c>
      <c r="AB526" s="11" t="b">
        <f>IF(OR(G526=Локализация!$C$124,G526=5),-2,IF(OR(G526=Локализация!$C$125,G526=4),-1,IF(OR(G526=Локализация!$C$126,G526=3),0,IF(OR(G526=Локализация!$C$127,G526=2),2,IF(OR(G526=Локализация!$C$128,G526=1),4)))))</f>
        <v>0</v>
      </c>
      <c r="AC526" s="11" t="b">
        <f>IF(OR(H526=Локализация!$C$118,H526=5),4,IF(OR(H526=Локализация!$C$119,H526=4),2,IF(OR(H526=Локализация!$C$120,H526=3),0,IF(OR(H526=Локализация!$C$121,H526=2),-1,IF(OR(H526=Локализация!$C$122,H526=1),-2)))))</f>
        <v>0</v>
      </c>
      <c r="AD526" s="11" t="b">
        <f>IF(OR(I526=Локализация!$C$124,I526=5),-2,IF(OR(I526=Локализация!$C$125,I526=4),-1,IF(OR(I526=Локализация!$C$126,I526=3),0,IF(OR(I526=Локализация!$C$127,I526=2),2,IF(OR(I526=Локализация!$C$128,I526=1),4)))))</f>
        <v>0</v>
      </c>
      <c r="AE526" s="11" t="b">
        <f>IF(OR(J526=Локализация!$C$118,J526=5),4,IF(OR(J526=Локализация!$C$119,J526=4),2,IF(OR(J526=Локализация!$C$120,J526=3),0,IF(OR(J526=Локализация!$C$121,J526=2),-1,IF(OR(J526=Локализация!$C$122,J526=1),-2)))))</f>
        <v>0</v>
      </c>
      <c r="AF526" s="11" t="b">
        <f>IF(OR(K526=Локализация!$C$124,K526=5),-2,IF(OR(K526=Локализация!$C$125,K526=4),-1,IF(OR(K526=Локализация!$C$126,K526=3),0,IF(OR(K526=Локализация!$C$127,K526=2),2,IF(OR(K526=Локализация!$C$128,K526=1),4)))))</f>
        <v>0</v>
      </c>
      <c r="AG526" s="11" t="b">
        <f>IF(OR(L526=Локализация!$C$118,L526=5),4,IF(OR(L526=Локализация!$C$119,L526=4),2,IF(OR(L526=Локализация!$C$120,L526=3),0,IF(OR(L526=Локализация!$C$121,L526=2),-1,IF(OR(L526=Локализация!$C$122,L526=1),-2)))))</f>
        <v>0</v>
      </c>
      <c r="AH526" s="11" t="b">
        <f>IF(OR(M526=Локализация!$C$124,M526=5),-2,IF(OR(M526=Локализация!$C$125,M526=4),-1,IF(OR(M526=Локализация!$C$126,M526=3),0,IF(OR(M526=Локализация!$C$127,M526=2),2,IF(OR(M526=Локализация!$C$128,M526=1),4)))))</f>
        <v>0</v>
      </c>
      <c r="AI526" s="11" t="b">
        <f>IF(OR(N526=Локализация!$C$118,N526=5),4,IF(OR(N526=Локализация!$C$119,N526=4),2,IF(OR(N526=Локализация!$C$120,N526=3),0,IF(OR(N526=Локализация!$C$121,N526=2),-1,IF(OR(N526=Локализация!$C$122,N526=1),-2)))))</f>
        <v>0</v>
      </c>
      <c r="AJ526" s="11" t="b">
        <f>IF(OR(O526=Локализация!$C$124,O526=5),-2,IF(OR(O526=Локализация!$C$125,O526=4),-1,IF(OR(O526=Локализация!$C$126,O526=3),0,IF(OR(O526=Локализация!$C$127,O526=2),2,IF(OR(O526=Локализация!$C$128,O526=1),4)))))</f>
        <v>0</v>
      </c>
      <c r="AK526" s="11" t="b">
        <f>IF(OR(P526=Локализация!$C$118,P526=5),4,IF(OR(P526=Локализация!$C$119,P526=4),2,IF(OR(P526=Локализация!$C$120,P526=3),0,IF(OR(P526=Локализация!$C$121,P526=2),-1,IF(OR(P526=Локализация!$C$122,P526=1),-2)))))</f>
        <v>0</v>
      </c>
      <c r="AL526" s="11" t="b">
        <f>IF(OR(Q526=Локализация!$C$124,Q526=5),-2,IF(OR(Q526=Локализация!$C$125,Q526=4),-1,IF(OR(Q526=Локализация!$C$126,Q526=3),0,IF(OR(Q526=Локализация!$C$127,Q526=2),2,IF(OR(Q526=Локализация!$C$128,Q526=1),4)))))</f>
        <v>0</v>
      </c>
      <c r="AM526" s="11" t="b">
        <f>IF(OR(R526=Локализация!$C$118,R526=5),4,IF(OR(R526=Локализация!$C$119,R526=4),2,IF(OR(R526=Локализация!$C$120,R526=3),0,IF(OR(R526=Локализация!$C$121,R526=2),-1,IF(OR(R526=Локализация!$C$122,R526=1),-2)))))</f>
        <v>0</v>
      </c>
      <c r="AN526" s="11" t="b">
        <f>IF(OR(S526=Локализация!$C$124,S526=5),-2,IF(OR(S526=Локализация!$C$125,S526=4),-1,IF(OR(S526=Локализация!$C$126,S526=3),0,IF(OR(S526=Локализация!$C$127,S526=2),2,IF(OR(S526=Локализация!$C$128,S526=1),4)))))</f>
        <v>0</v>
      </c>
      <c r="AO526" s="11" t="b">
        <f>IF(OR(T526=Локализация!$C$118,T526=5),4,IF(OR(T526=Локализация!$C$119,T526=4),2,IF(OR(T526=Локализация!$C$120,T526=3),0,IF(OR(T526=Локализация!$C$121,T526=2),-1,IF(OR(T526=Локализация!$C$122,T526=1),-2)))))</f>
        <v>0</v>
      </c>
      <c r="AP526" s="11" t="b">
        <f>IF(OR(U526=Локализация!$C$124,U526=5),-2,IF(OR(U526=Локализация!$C$125,U526=4),-1,IF(OR(U526=Локализация!$C$126,U526=3),0,IF(OR(U526=Локализация!$C$127,U526=2),2,IF(OR(U526=Локализация!$C$128,U526=1),4)))))</f>
        <v>0</v>
      </c>
      <c r="AR526" s="11" t="str">
        <f t="shared" si="167"/>
        <v>ЛОЖЬЛОЖЬ</v>
      </c>
      <c r="AS526" s="11" t="str">
        <f t="shared" si="168"/>
        <v>ЛОЖЬЛОЖЬ</v>
      </c>
      <c r="AT526" s="11" t="str">
        <f t="shared" si="169"/>
        <v>ЛОЖЬЛОЖЬ</v>
      </c>
      <c r="AU526" s="11" t="str">
        <f t="shared" si="170"/>
        <v>ЛОЖЬЛОЖЬ</v>
      </c>
      <c r="AV526" s="11" t="str">
        <f t="shared" si="171"/>
        <v>ЛОЖЬЛОЖЬ</v>
      </c>
      <c r="AW526" s="11" t="str">
        <f t="shared" si="172"/>
        <v>ЛОЖЬЛОЖЬ</v>
      </c>
      <c r="AX526" s="11" t="str">
        <f t="shared" si="173"/>
        <v>ЛОЖЬЛОЖЬ</v>
      </c>
      <c r="AY526" s="11" t="str">
        <f t="shared" si="174"/>
        <v>ЛОЖЬЛОЖЬ</v>
      </c>
      <c r="AZ526" s="11" t="str">
        <f t="shared" si="175"/>
        <v>ЛОЖЬЛОЖЬ</v>
      </c>
      <c r="BA526" s="11" t="str">
        <f t="shared" si="176"/>
        <v>ЛОЖЬЛОЖЬ</v>
      </c>
      <c r="BC526" s="11" t="str">
        <f t="shared" si="177"/>
        <v/>
      </c>
      <c r="BD526" s="11" t="str">
        <f t="shared" si="178"/>
        <v/>
      </c>
      <c r="BE526" s="11" t="str">
        <f t="shared" si="179"/>
        <v/>
      </c>
      <c r="BF526" s="11" t="str">
        <f t="shared" si="180"/>
        <v/>
      </c>
      <c r="BG526" s="11" t="str">
        <f t="shared" si="181"/>
        <v/>
      </c>
      <c r="BH526" s="11" t="str">
        <f t="shared" si="182"/>
        <v/>
      </c>
      <c r="BI526" s="11" t="str">
        <f t="shared" si="183"/>
        <v/>
      </c>
      <c r="BJ526" s="11" t="str">
        <f t="shared" si="184"/>
        <v/>
      </c>
      <c r="BK526" s="11" t="str">
        <f t="shared" si="185"/>
        <v/>
      </c>
      <c r="BL526" s="11" t="str">
        <f t="shared" si="186"/>
        <v/>
      </c>
    </row>
    <row r="527" spans="23:64" x14ac:dyDescent="0.3">
      <c r="W527" s="11" t="b">
        <f>IF(OR(B527=Локализация!$C$118,B527=5),4,IF(OR(B527=Локализация!$C$119,B527=4),2,IF(OR(B527=Локализация!$C$120,B527=3),0,IF(OR(B527=Локализация!$C$121,B527=2),-1,IF(OR(B527=Локализация!$C$122,B527=1),-2)))))</f>
        <v>0</v>
      </c>
      <c r="X527" s="11" t="b">
        <f>IF(OR(C527=Локализация!$C$124,C527=5),-2,IF(OR(C527=Локализация!$C$125,C527=4),-1,IF(OR(C527=Локализация!$C$126,C527=3),0,IF(OR(C527=Локализация!$C$127,C527=2),2,IF(OR(C527=Локализация!$C$128,C527=1),4)))))</f>
        <v>0</v>
      </c>
      <c r="Y527" s="11" t="b">
        <f>IF(OR(D527=Локализация!$C$118,D527=5),4,IF(OR(D527=Локализация!$C$119,D527=4),2,IF(OR(D527=Локализация!$C$120,D527=3),0,IF(OR(D527=Локализация!$C$121,D527=2),-1,IF(OR(D527=Локализация!$C$122,D527=1),-2)))))</f>
        <v>0</v>
      </c>
      <c r="Z527" s="11" t="b">
        <f>IF(OR(E527=Локализация!$C$124,E527=5),-2,IF(OR(E527=Локализация!$C$125,E527=4),-1,IF(OR(E527=Локализация!$C$126,E527=3),0,IF(OR(E527=Локализация!$C$127,E527=2),2,IF(OR(E527=Локализация!$C$128,E527=1),4)))))</f>
        <v>0</v>
      </c>
      <c r="AA527" s="11" t="b">
        <f>IF(OR(F527=Локализация!$C$118,F527=5),4,IF(OR(F527=Локализация!$C$119,F527=4),2,IF(OR(F527=Локализация!$C$120,F527=3),0,IF(OR(F527=Локализация!$C$121,F527=2),-1,IF(OR(F527=Локализация!$C$122,F527=1),-2)))))</f>
        <v>0</v>
      </c>
      <c r="AB527" s="11" t="b">
        <f>IF(OR(G527=Локализация!$C$124,G527=5),-2,IF(OR(G527=Локализация!$C$125,G527=4),-1,IF(OR(G527=Локализация!$C$126,G527=3),0,IF(OR(G527=Локализация!$C$127,G527=2),2,IF(OR(G527=Локализация!$C$128,G527=1),4)))))</f>
        <v>0</v>
      </c>
      <c r="AC527" s="11" t="b">
        <f>IF(OR(H527=Локализация!$C$118,H527=5),4,IF(OR(H527=Локализация!$C$119,H527=4),2,IF(OR(H527=Локализация!$C$120,H527=3),0,IF(OR(H527=Локализация!$C$121,H527=2),-1,IF(OR(H527=Локализация!$C$122,H527=1),-2)))))</f>
        <v>0</v>
      </c>
      <c r="AD527" s="11" t="b">
        <f>IF(OR(I527=Локализация!$C$124,I527=5),-2,IF(OR(I527=Локализация!$C$125,I527=4),-1,IF(OR(I527=Локализация!$C$126,I527=3),0,IF(OR(I527=Локализация!$C$127,I527=2),2,IF(OR(I527=Локализация!$C$128,I527=1),4)))))</f>
        <v>0</v>
      </c>
      <c r="AE527" s="11" t="b">
        <f>IF(OR(J527=Локализация!$C$118,J527=5),4,IF(OR(J527=Локализация!$C$119,J527=4),2,IF(OR(J527=Локализация!$C$120,J527=3),0,IF(OR(J527=Локализация!$C$121,J527=2),-1,IF(OR(J527=Локализация!$C$122,J527=1),-2)))))</f>
        <v>0</v>
      </c>
      <c r="AF527" s="11" t="b">
        <f>IF(OR(K527=Локализация!$C$124,K527=5),-2,IF(OR(K527=Локализация!$C$125,K527=4),-1,IF(OR(K527=Локализация!$C$126,K527=3),0,IF(OR(K527=Локализация!$C$127,K527=2),2,IF(OR(K527=Локализация!$C$128,K527=1),4)))))</f>
        <v>0</v>
      </c>
      <c r="AG527" s="11" t="b">
        <f>IF(OR(L527=Локализация!$C$118,L527=5),4,IF(OR(L527=Локализация!$C$119,L527=4),2,IF(OR(L527=Локализация!$C$120,L527=3),0,IF(OR(L527=Локализация!$C$121,L527=2),-1,IF(OR(L527=Локализация!$C$122,L527=1),-2)))))</f>
        <v>0</v>
      </c>
      <c r="AH527" s="11" t="b">
        <f>IF(OR(M527=Локализация!$C$124,M527=5),-2,IF(OR(M527=Локализация!$C$125,M527=4),-1,IF(OR(M527=Локализация!$C$126,M527=3),0,IF(OR(M527=Локализация!$C$127,M527=2),2,IF(OR(M527=Локализация!$C$128,M527=1),4)))))</f>
        <v>0</v>
      </c>
      <c r="AI527" s="11" t="b">
        <f>IF(OR(N527=Локализация!$C$118,N527=5),4,IF(OR(N527=Локализация!$C$119,N527=4),2,IF(OR(N527=Локализация!$C$120,N527=3),0,IF(OR(N527=Локализация!$C$121,N527=2),-1,IF(OR(N527=Локализация!$C$122,N527=1),-2)))))</f>
        <v>0</v>
      </c>
      <c r="AJ527" s="11" t="b">
        <f>IF(OR(O527=Локализация!$C$124,O527=5),-2,IF(OR(O527=Локализация!$C$125,O527=4),-1,IF(OR(O527=Локализация!$C$126,O527=3),0,IF(OR(O527=Локализация!$C$127,O527=2),2,IF(OR(O527=Локализация!$C$128,O527=1),4)))))</f>
        <v>0</v>
      </c>
      <c r="AK527" s="11" t="b">
        <f>IF(OR(P527=Локализация!$C$118,P527=5),4,IF(OR(P527=Локализация!$C$119,P527=4),2,IF(OR(P527=Локализация!$C$120,P527=3),0,IF(OR(P527=Локализация!$C$121,P527=2),-1,IF(OR(P527=Локализация!$C$122,P527=1),-2)))))</f>
        <v>0</v>
      </c>
      <c r="AL527" s="11" t="b">
        <f>IF(OR(Q527=Локализация!$C$124,Q527=5),-2,IF(OR(Q527=Локализация!$C$125,Q527=4),-1,IF(OR(Q527=Локализация!$C$126,Q527=3),0,IF(OR(Q527=Локализация!$C$127,Q527=2),2,IF(OR(Q527=Локализация!$C$128,Q527=1),4)))))</f>
        <v>0</v>
      </c>
      <c r="AM527" s="11" t="b">
        <f>IF(OR(R527=Локализация!$C$118,R527=5),4,IF(OR(R527=Локализация!$C$119,R527=4),2,IF(OR(R527=Локализация!$C$120,R527=3),0,IF(OR(R527=Локализация!$C$121,R527=2),-1,IF(OR(R527=Локализация!$C$122,R527=1),-2)))))</f>
        <v>0</v>
      </c>
      <c r="AN527" s="11" t="b">
        <f>IF(OR(S527=Локализация!$C$124,S527=5),-2,IF(OR(S527=Локализация!$C$125,S527=4),-1,IF(OR(S527=Локализация!$C$126,S527=3),0,IF(OR(S527=Локализация!$C$127,S527=2),2,IF(OR(S527=Локализация!$C$128,S527=1),4)))))</f>
        <v>0</v>
      </c>
      <c r="AO527" s="11" t="b">
        <f>IF(OR(T527=Локализация!$C$118,T527=5),4,IF(OR(T527=Локализация!$C$119,T527=4),2,IF(OR(T527=Локализация!$C$120,T527=3),0,IF(OR(T527=Локализация!$C$121,T527=2),-1,IF(OR(T527=Локализация!$C$122,T527=1),-2)))))</f>
        <v>0</v>
      </c>
      <c r="AP527" s="11" t="b">
        <f>IF(OR(U527=Локализация!$C$124,U527=5),-2,IF(OR(U527=Локализация!$C$125,U527=4),-1,IF(OR(U527=Локализация!$C$126,U527=3),0,IF(OR(U527=Локализация!$C$127,U527=2),2,IF(OR(U527=Локализация!$C$128,U527=1),4)))))</f>
        <v>0</v>
      </c>
      <c r="AR527" s="11" t="str">
        <f t="shared" si="167"/>
        <v>ЛОЖЬЛОЖЬ</v>
      </c>
      <c r="AS527" s="11" t="str">
        <f t="shared" si="168"/>
        <v>ЛОЖЬЛОЖЬ</v>
      </c>
      <c r="AT527" s="11" t="str">
        <f t="shared" si="169"/>
        <v>ЛОЖЬЛОЖЬ</v>
      </c>
      <c r="AU527" s="11" t="str">
        <f t="shared" si="170"/>
        <v>ЛОЖЬЛОЖЬ</v>
      </c>
      <c r="AV527" s="11" t="str">
        <f t="shared" si="171"/>
        <v>ЛОЖЬЛОЖЬ</v>
      </c>
      <c r="AW527" s="11" t="str">
        <f t="shared" si="172"/>
        <v>ЛОЖЬЛОЖЬ</v>
      </c>
      <c r="AX527" s="11" t="str">
        <f t="shared" si="173"/>
        <v>ЛОЖЬЛОЖЬ</v>
      </c>
      <c r="AY527" s="11" t="str">
        <f t="shared" si="174"/>
        <v>ЛОЖЬЛОЖЬ</v>
      </c>
      <c r="AZ527" s="11" t="str">
        <f t="shared" si="175"/>
        <v>ЛОЖЬЛОЖЬ</v>
      </c>
      <c r="BA527" s="11" t="str">
        <f t="shared" si="176"/>
        <v>ЛОЖЬЛОЖЬ</v>
      </c>
      <c r="BC527" s="11" t="str">
        <f t="shared" si="177"/>
        <v/>
      </c>
      <c r="BD527" s="11" t="str">
        <f t="shared" si="178"/>
        <v/>
      </c>
      <c r="BE527" s="11" t="str">
        <f t="shared" si="179"/>
        <v/>
      </c>
      <c r="BF527" s="11" t="str">
        <f t="shared" si="180"/>
        <v/>
      </c>
      <c r="BG527" s="11" t="str">
        <f t="shared" si="181"/>
        <v/>
      </c>
      <c r="BH527" s="11" t="str">
        <f t="shared" si="182"/>
        <v/>
      </c>
      <c r="BI527" s="11" t="str">
        <f t="shared" si="183"/>
        <v/>
      </c>
      <c r="BJ527" s="11" t="str">
        <f t="shared" si="184"/>
        <v/>
      </c>
      <c r="BK527" s="11" t="str">
        <f t="shared" si="185"/>
        <v/>
      </c>
      <c r="BL527" s="11" t="str">
        <f t="shared" si="186"/>
        <v/>
      </c>
    </row>
    <row r="528" spans="23:64" x14ac:dyDescent="0.3">
      <c r="W528" s="11" t="b">
        <f>IF(OR(B528=Локализация!$C$118,B528=5),4,IF(OR(B528=Локализация!$C$119,B528=4),2,IF(OR(B528=Локализация!$C$120,B528=3),0,IF(OR(B528=Локализация!$C$121,B528=2),-1,IF(OR(B528=Локализация!$C$122,B528=1),-2)))))</f>
        <v>0</v>
      </c>
      <c r="X528" s="11" t="b">
        <f>IF(OR(C528=Локализация!$C$124,C528=5),-2,IF(OR(C528=Локализация!$C$125,C528=4),-1,IF(OR(C528=Локализация!$C$126,C528=3),0,IF(OR(C528=Локализация!$C$127,C528=2),2,IF(OR(C528=Локализация!$C$128,C528=1),4)))))</f>
        <v>0</v>
      </c>
      <c r="Y528" s="11" t="b">
        <f>IF(OR(D528=Локализация!$C$118,D528=5),4,IF(OR(D528=Локализация!$C$119,D528=4),2,IF(OR(D528=Локализация!$C$120,D528=3),0,IF(OR(D528=Локализация!$C$121,D528=2),-1,IF(OR(D528=Локализация!$C$122,D528=1),-2)))))</f>
        <v>0</v>
      </c>
      <c r="Z528" s="11" t="b">
        <f>IF(OR(E528=Локализация!$C$124,E528=5),-2,IF(OR(E528=Локализация!$C$125,E528=4),-1,IF(OR(E528=Локализация!$C$126,E528=3),0,IF(OR(E528=Локализация!$C$127,E528=2),2,IF(OR(E528=Локализация!$C$128,E528=1),4)))))</f>
        <v>0</v>
      </c>
      <c r="AA528" s="11" t="b">
        <f>IF(OR(F528=Локализация!$C$118,F528=5),4,IF(OR(F528=Локализация!$C$119,F528=4),2,IF(OR(F528=Локализация!$C$120,F528=3),0,IF(OR(F528=Локализация!$C$121,F528=2),-1,IF(OR(F528=Локализация!$C$122,F528=1),-2)))))</f>
        <v>0</v>
      </c>
      <c r="AB528" s="11" t="b">
        <f>IF(OR(G528=Локализация!$C$124,G528=5),-2,IF(OR(G528=Локализация!$C$125,G528=4),-1,IF(OR(G528=Локализация!$C$126,G528=3),0,IF(OR(G528=Локализация!$C$127,G528=2),2,IF(OR(G528=Локализация!$C$128,G528=1),4)))))</f>
        <v>0</v>
      </c>
      <c r="AC528" s="11" t="b">
        <f>IF(OR(H528=Локализация!$C$118,H528=5),4,IF(OR(H528=Локализация!$C$119,H528=4),2,IF(OR(H528=Локализация!$C$120,H528=3),0,IF(OR(H528=Локализация!$C$121,H528=2),-1,IF(OR(H528=Локализация!$C$122,H528=1),-2)))))</f>
        <v>0</v>
      </c>
      <c r="AD528" s="11" t="b">
        <f>IF(OR(I528=Локализация!$C$124,I528=5),-2,IF(OR(I528=Локализация!$C$125,I528=4),-1,IF(OR(I528=Локализация!$C$126,I528=3),0,IF(OR(I528=Локализация!$C$127,I528=2),2,IF(OR(I528=Локализация!$C$128,I528=1),4)))))</f>
        <v>0</v>
      </c>
      <c r="AE528" s="11" t="b">
        <f>IF(OR(J528=Локализация!$C$118,J528=5),4,IF(OR(J528=Локализация!$C$119,J528=4),2,IF(OR(J528=Локализация!$C$120,J528=3),0,IF(OR(J528=Локализация!$C$121,J528=2),-1,IF(OR(J528=Локализация!$C$122,J528=1),-2)))))</f>
        <v>0</v>
      </c>
      <c r="AF528" s="11" t="b">
        <f>IF(OR(K528=Локализация!$C$124,K528=5),-2,IF(OR(K528=Локализация!$C$125,K528=4),-1,IF(OR(K528=Локализация!$C$126,K528=3),0,IF(OR(K528=Локализация!$C$127,K528=2),2,IF(OR(K528=Локализация!$C$128,K528=1),4)))))</f>
        <v>0</v>
      </c>
      <c r="AG528" s="11" t="b">
        <f>IF(OR(L528=Локализация!$C$118,L528=5),4,IF(OR(L528=Локализация!$C$119,L528=4),2,IF(OR(L528=Локализация!$C$120,L528=3),0,IF(OR(L528=Локализация!$C$121,L528=2),-1,IF(OR(L528=Локализация!$C$122,L528=1),-2)))))</f>
        <v>0</v>
      </c>
      <c r="AH528" s="11" t="b">
        <f>IF(OR(M528=Локализация!$C$124,M528=5),-2,IF(OR(M528=Локализация!$C$125,M528=4),-1,IF(OR(M528=Локализация!$C$126,M528=3),0,IF(OR(M528=Локализация!$C$127,M528=2),2,IF(OR(M528=Локализация!$C$128,M528=1),4)))))</f>
        <v>0</v>
      </c>
      <c r="AI528" s="11" t="b">
        <f>IF(OR(N528=Локализация!$C$118,N528=5),4,IF(OR(N528=Локализация!$C$119,N528=4),2,IF(OR(N528=Локализация!$C$120,N528=3),0,IF(OR(N528=Локализация!$C$121,N528=2),-1,IF(OR(N528=Локализация!$C$122,N528=1),-2)))))</f>
        <v>0</v>
      </c>
      <c r="AJ528" s="11" t="b">
        <f>IF(OR(O528=Локализация!$C$124,O528=5),-2,IF(OR(O528=Локализация!$C$125,O528=4),-1,IF(OR(O528=Локализация!$C$126,O528=3),0,IF(OR(O528=Локализация!$C$127,O528=2),2,IF(OR(O528=Локализация!$C$128,O528=1),4)))))</f>
        <v>0</v>
      </c>
      <c r="AK528" s="11" t="b">
        <f>IF(OR(P528=Локализация!$C$118,P528=5),4,IF(OR(P528=Локализация!$C$119,P528=4),2,IF(OR(P528=Локализация!$C$120,P528=3),0,IF(OR(P528=Локализация!$C$121,P528=2),-1,IF(OR(P528=Локализация!$C$122,P528=1),-2)))))</f>
        <v>0</v>
      </c>
      <c r="AL528" s="11" t="b">
        <f>IF(OR(Q528=Локализация!$C$124,Q528=5),-2,IF(OR(Q528=Локализация!$C$125,Q528=4),-1,IF(OR(Q528=Локализация!$C$126,Q528=3),0,IF(OR(Q528=Локализация!$C$127,Q528=2),2,IF(OR(Q528=Локализация!$C$128,Q528=1),4)))))</f>
        <v>0</v>
      </c>
      <c r="AM528" s="11" t="b">
        <f>IF(OR(R528=Локализация!$C$118,R528=5),4,IF(OR(R528=Локализация!$C$119,R528=4),2,IF(OR(R528=Локализация!$C$120,R528=3),0,IF(OR(R528=Локализация!$C$121,R528=2),-1,IF(OR(R528=Локализация!$C$122,R528=1),-2)))))</f>
        <v>0</v>
      </c>
      <c r="AN528" s="11" t="b">
        <f>IF(OR(S528=Локализация!$C$124,S528=5),-2,IF(OR(S528=Локализация!$C$125,S528=4),-1,IF(OR(S528=Локализация!$C$126,S528=3),0,IF(OR(S528=Локализация!$C$127,S528=2),2,IF(OR(S528=Локализация!$C$128,S528=1),4)))))</f>
        <v>0</v>
      </c>
      <c r="AO528" s="11" t="b">
        <f>IF(OR(T528=Локализация!$C$118,T528=5),4,IF(OR(T528=Локализация!$C$119,T528=4),2,IF(OR(T528=Локализация!$C$120,T528=3),0,IF(OR(T528=Локализация!$C$121,T528=2),-1,IF(OR(T528=Локализация!$C$122,T528=1),-2)))))</f>
        <v>0</v>
      </c>
      <c r="AP528" s="11" t="b">
        <f>IF(OR(U528=Локализация!$C$124,U528=5),-2,IF(OR(U528=Локализация!$C$125,U528=4),-1,IF(OR(U528=Локализация!$C$126,U528=3),0,IF(OR(U528=Локализация!$C$127,U528=2),2,IF(OR(U528=Локализация!$C$128,U528=1),4)))))</f>
        <v>0</v>
      </c>
      <c r="AR528" s="11" t="str">
        <f t="shared" si="167"/>
        <v>ЛОЖЬЛОЖЬ</v>
      </c>
      <c r="AS528" s="11" t="str">
        <f t="shared" si="168"/>
        <v>ЛОЖЬЛОЖЬ</v>
      </c>
      <c r="AT528" s="11" t="str">
        <f t="shared" si="169"/>
        <v>ЛОЖЬЛОЖЬ</v>
      </c>
      <c r="AU528" s="11" t="str">
        <f t="shared" si="170"/>
        <v>ЛОЖЬЛОЖЬ</v>
      </c>
      <c r="AV528" s="11" t="str">
        <f t="shared" si="171"/>
        <v>ЛОЖЬЛОЖЬ</v>
      </c>
      <c r="AW528" s="11" t="str">
        <f t="shared" si="172"/>
        <v>ЛОЖЬЛОЖЬ</v>
      </c>
      <c r="AX528" s="11" t="str">
        <f t="shared" si="173"/>
        <v>ЛОЖЬЛОЖЬ</v>
      </c>
      <c r="AY528" s="11" t="str">
        <f t="shared" si="174"/>
        <v>ЛОЖЬЛОЖЬ</v>
      </c>
      <c r="AZ528" s="11" t="str">
        <f t="shared" si="175"/>
        <v>ЛОЖЬЛОЖЬ</v>
      </c>
      <c r="BA528" s="11" t="str">
        <f t="shared" si="176"/>
        <v>ЛОЖЬЛОЖЬ</v>
      </c>
      <c r="BC528" s="11" t="str">
        <f t="shared" si="177"/>
        <v/>
      </c>
      <c r="BD528" s="11" t="str">
        <f t="shared" si="178"/>
        <v/>
      </c>
      <c r="BE528" s="11" t="str">
        <f t="shared" si="179"/>
        <v/>
      </c>
      <c r="BF528" s="11" t="str">
        <f t="shared" si="180"/>
        <v/>
      </c>
      <c r="BG528" s="11" t="str">
        <f t="shared" si="181"/>
        <v/>
      </c>
      <c r="BH528" s="11" t="str">
        <f t="shared" si="182"/>
        <v/>
      </c>
      <c r="BI528" s="11" t="str">
        <f t="shared" si="183"/>
        <v/>
      </c>
      <c r="BJ528" s="11" t="str">
        <f t="shared" si="184"/>
        <v/>
      </c>
      <c r="BK528" s="11" t="str">
        <f t="shared" si="185"/>
        <v/>
      </c>
      <c r="BL528" s="11" t="str">
        <f t="shared" si="186"/>
        <v/>
      </c>
    </row>
    <row r="529" spans="23:64" x14ac:dyDescent="0.3">
      <c r="W529" s="11" t="b">
        <f>IF(OR(B529=Локализация!$C$118,B529=5),4,IF(OR(B529=Локализация!$C$119,B529=4),2,IF(OR(B529=Локализация!$C$120,B529=3),0,IF(OR(B529=Локализация!$C$121,B529=2),-1,IF(OR(B529=Локализация!$C$122,B529=1),-2)))))</f>
        <v>0</v>
      </c>
      <c r="X529" s="11" t="b">
        <f>IF(OR(C529=Локализация!$C$124,C529=5),-2,IF(OR(C529=Локализация!$C$125,C529=4),-1,IF(OR(C529=Локализация!$C$126,C529=3),0,IF(OR(C529=Локализация!$C$127,C529=2),2,IF(OR(C529=Локализация!$C$128,C529=1),4)))))</f>
        <v>0</v>
      </c>
      <c r="Y529" s="11" t="b">
        <f>IF(OR(D529=Локализация!$C$118,D529=5),4,IF(OR(D529=Локализация!$C$119,D529=4),2,IF(OR(D529=Локализация!$C$120,D529=3),0,IF(OR(D529=Локализация!$C$121,D529=2),-1,IF(OR(D529=Локализация!$C$122,D529=1),-2)))))</f>
        <v>0</v>
      </c>
      <c r="Z529" s="11" t="b">
        <f>IF(OR(E529=Локализация!$C$124,E529=5),-2,IF(OR(E529=Локализация!$C$125,E529=4),-1,IF(OR(E529=Локализация!$C$126,E529=3),0,IF(OR(E529=Локализация!$C$127,E529=2),2,IF(OR(E529=Локализация!$C$128,E529=1),4)))))</f>
        <v>0</v>
      </c>
      <c r="AA529" s="11" t="b">
        <f>IF(OR(F529=Локализация!$C$118,F529=5),4,IF(OR(F529=Локализация!$C$119,F529=4),2,IF(OR(F529=Локализация!$C$120,F529=3),0,IF(OR(F529=Локализация!$C$121,F529=2),-1,IF(OR(F529=Локализация!$C$122,F529=1),-2)))))</f>
        <v>0</v>
      </c>
      <c r="AB529" s="11" t="b">
        <f>IF(OR(G529=Локализация!$C$124,G529=5),-2,IF(OR(G529=Локализация!$C$125,G529=4),-1,IF(OR(G529=Локализация!$C$126,G529=3),0,IF(OR(G529=Локализация!$C$127,G529=2),2,IF(OR(G529=Локализация!$C$128,G529=1),4)))))</f>
        <v>0</v>
      </c>
      <c r="AC529" s="11" t="b">
        <f>IF(OR(H529=Локализация!$C$118,H529=5),4,IF(OR(H529=Локализация!$C$119,H529=4),2,IF(OR(H529=Локализация!$C$120,H529=3),0,IF(OR(H529=Локализация!$C$121,H529=2),-1,IF(OR(H529=Локализация!$C$122,H529=1),-2)))))</f>
        <v>0</v>
      </c>
      <c r="AD529" s="11" t="b">
        <f>IF(OR(I529=Локализация!$C$124,I529=5),-2,IF(OR(I529=Локализация!$C$125,I529=4),-1,IF(OR(I529=Локализация!$C$126,I529=3),0,IF(OR(I529=Локализация!$C$127,I529=2),2,IF(OR(I529=Локализация!$C$128,I529=1),4)))))</f>
        <v>0</v>
      </c>
      <c r="AE529" s="11" t="b">
        <f>IF(OR(J529=Локализация!$C$118,J529=5),4,IF(OR(J529=Локализация!$C$119,J529=4),2,IF(OR(J529=Локализация!$C$120,J529=3),0,IF(OR(J529=Локализация!$C$121,J529=2),-1,IF(OR(J529=Локализация!$C$122,J529=1),-2)))))</f>
        <v>0</v>
      </c>
      <c r="AF529" s="11" t="b">
        <f>IF(OR(K529=Локализация!$C$124,K529=5),-2,IF(OR(K529=Локализация!$C$125,K529=4),-1,IF(OR(K529=Локализация!$C$126,K529=3),0,IF(OR(K529=Локализация!$C$127,K529=2),2,IF(OR(K529=Локализация!$C$128,K529=1),4)))))</f>
        <v>0</v>
      </c>
      <c r="AG529" s="11" t="b">
        <f>IF(OR(L529=Локализация!$C$118,L529=5),4,IF(OR(L529=Локализация!$C$119,L529=4),2,IF(OR(L529=Локализация!$C$120,L529=3),0,IF(OR(L529=Локализация!$C$121,L529=2),-1,IF(OR(L529=Локализация!$C$122,L529=1),-2)))))</f>
        <v>0</v>
      </c>
      <c r="AH529" s="11" t="b">
        <f>IF(OR(M529=Локализация!$C$124,M529=5),-2,IF(OR(M529=Локализация!$C$125,M529=4),-1,IF(OR(M529=Локализация!$C$126,M529=3),0,IF(OR(M529=Локализация!$C$127,M529=2),2,IF(OR(M529=Локализация!$C$128,M529=1),4)))))</f>
        <v>0</v>
      </c>
      <c r="AI529" s="11" t="b">
        <f>IF(OR(N529=Локализация!$C$118,N529=5),4,IF(OR(N529=Локализация!$C$119,N529=4),2,IF(OR(N529=Локализация!$C$120,N529=3),0,IF(OR(N529=Локализация!$C$121,N529=2),-1,IF(OR(N529=Локализация!$C$122,N529=1),-2)))))</f>
        <v>0</v>
      </c>
      <c r="AJ529" s="11" t="b">
        <f>IF(OR(O529=Локализация!$C$124,O529=5),-2,IF(OR(O529=Локализация!$C$125,O529=4),-1,IF(OR(O529=Локализация!$C$126,O529=3),0,IF(OR(O529=Локализация!$C$127,O529=2),2,IF(OR(O529=Локализация!$C$128,O529=1),4)))))</f>
        <v>0</v>
      </c>
      <c r="AK529" s="11" t="b">
        <f>IF(OR(P529=Локализация!$C$118,P529=5),4,IF(OR(P529=Локализация!$C$119,P529=4),2,IF(OR(P529=Локализация!$C$120,P529=3),0,IF(OR(P529=Локализация!$C$121,P529=2),-1,IF(OR(P529=Локализация!$C$122,P529=1),-2)))))</f>
        <v>0</v>
      </c>
      <c r="AL529" s="11" t="b">
        <f>IF(OR(Q529=Локализация!$C$124,Q529=5),-2,IF(OR(Q529=Локализация!$C$125,Q529=4),-1,IF(OR(Q529=Локализация!$C$126,Q529=3),0,IF(OR(Q529=Локализация!$C$127,Q529=2),2,IF(OR(Q529=Локализация!$C$128,Q529=1),4)))))</f>
        <v>0</v>
      </c>
      <c r="AM529" s="11" t="b">
        <f>IF(OR(R529=Локализация!$C$118,R529=5),4,IF(OR(R529=Локализация!$C$119,R529=4),2,IF(OR(R529=Локализация!$C$120,R529=3),0,IF(OR(R529=Локализация!$C$121,R529=2),-1,IF(OR(R529=Локализация!$C$122,R529=1),-2)))))</f>
        <v>0</v>
      </c>
      <c r="AN529" s="11" t="b">
        <f>IF(OR(S529=Локализация!$C$124,S529=5),-2,IF(OR(S529=Локализация!$C$125,S529=4),-1,IF(OR(S529=Локализация!$C$126,S529=3),0,IF(OR(S529=Локализация!$C$127,S529=2),2,IF(OR(S529=Локализация!$C$128,S529=1),4)))))</f>
        <v>0</v>
      </c>
      <c r="AO529" s="11" t="b">
        <f>IF(OR(T529=Локализация!$C$118,T529=5),4,IF(OR(T529=Локализация!$C$119,T529=4),2,IF(OR(T529=Локализация!$C$120,T529=3),0,IF(OR(T529=Локализация!$C$121,T529=2),-1,IF(OR(T529=Локализация!$C$122,T529=1),-2)))))</f>
        <v>0</v>
      </c>
      <c r="AP529" s="11" t="b">
        <f>IF(OR(U529=Локализация!$C$124,U529=5),-2,IF(OR(U529=Локализация!$C$125,U529=4),-1,IF(OR(U529=Локализация!$C$126,U529=3),0,IF(OR(U529=Локализация!$C$127,U529=2),2,IF(OR(U529=Локализация!$C$128,U529=1),4)))))</f>
        <v>0</v>
      </c>
      <c r="AR529" s="11" t="str">
        <f t="shared" si="167"/>
        <v>ЛОЖЬЛОЖЬ</v>
      </c>
      <c r="AS529" s="11" t="str">
        <f t="shared" si="168"/>
        <v>ЛОЖЬЛОЖЬ</v>
      </c>
      <c r="AT529" s="11" t="str">
        <f t="shared" si="169"/>
        <v>ЛОЖЬЛОЖЬ</v>
      </c>
      <c r="AU529" s="11" t="str">
        <f t="shared" si="170"/>
        <v>ЛОЖЬЛОЖЬ</v>
      </c>
      <c r="AV529" s="11" t="str">
        <f t="shared" si="171"/>
        <v>ЛОЖЬЛОЖЬ</v>
      </c>
      <c r="AW529" s="11" t="str">
        <f t="shared" si="172"/>
        <v>ЛОЖЬЛОЖЬ</v>
      </c>
      <c r="AX529" s="11" t="str">
        <f t="shared" si="173"/>
        <v>ЛОЖЬЛОЖЬ</v>
      </c>
      <c r="AY529" s="11" t="str">
        <f t="shared" si="174"/>
        <v>ЛОЖЬЛОЖЬ</v>
      </c>
      <c r="AZ529" s="11" t="str">
        <f t="shared" si="175"/>
        <v>ЛОЖЬЛОЖЬ</v>
      </c>
      <c r="BA529" s="11" t="str">
        <f t="shared" si="176"/>
        <v>ЛОЖЬЛОЖЬ</v>
      </c>
      <c r="BC529" s="11" t="str">
        <f t="shared" si="177"/>
        <v/>
      </c>
      <c r="BD529" s="11" t="str">
        <f t="shared" si="178"/>
        <v/>
      </c>
      <c r="BE529" s="11" t="str">
        <f t="shared" si="179"/>
        <v/>
      </c>
      <c r="BF529" s="11" t="str">
        <f t="shared" si="180"/>
        <v/>
      </c>
      <c r="BG529" s="11" t="str">
        <f t="shared" si="181"/>
        <v/>
      </c>
      <c r="BH529" s="11" t="str">
        <f t="shared" si="182"/>
        <v/>
      </c>
      <c r="BI529" s="11" t="str">
        <f t="shared" si="183"/>
        <v/>
      </c>
      <c r="BJ529" s="11" t="str">
        <f t="shared" si="184"/>
        <v/>
      </c>
      <c r="BK529" s="11" t="str">
        <f t="shared" si="185"/>
        <v/>
      </c>
      <c r="BL529" s="11" t="str">
        <f t="shared" si="186"/>
        <v/>
      </c>
    </row>
    <row r="530" spans="23:64" x14ac:dyDescent="0.3">
      <c r="W530" s="11" t="b">
        <f>IF(OR(B530=Локализация!$C$118,B530=5),4,IF(OR(B530=Локализация!$C$119,B530=4),2,IF(OR(B530=Локализация!$C$120,B530=3),0,IF(OR(B530=Локализация!$C$121,B530=2),-1,IF(OR(B530=Локализация!$C$122,B530=1),-2)))))</f>
        <v>0</v>
      </c>
      <c r="X530" s="11" t="b">
        <f>IF(OR(C530=Локализация!$C$124,C530=5),-2,IF(OR(C530=Локализация!$C$125,C530=4),-1,IF(OR(C530=Локализация!$C$126,C530=3),0,IF(OR(C530=Локализация!$C$127,C530=2),2,IF(OR(C530=Локализация!$C$128,C530=1),4)))))</f>
        <v>0</v>
      </c>
      <c r="Y530" s="11" t="b">
        <f>IF(OR(D530=Локализация!$C$118,D530=5),4,IF(OR(D530=Локализация!$C$119,D530=4),2,IF(OR(D530=Локализация!$C$120,D530=3),0,IF(OR(D530=Локализация!$C$121,D530=2),-1,IF(OR(D530=Локализация!$C$122,D530=1),-2)))))</f>
        <v>0</v>
      </c>
      <c r="Z530" s="11" t="b">
        <f>IF(OR(E530=Локализация!$C$124,E530=5),-2,IF(OR(E530=Локализация!$C$125,E530=4),-1,IF(OR(E530=Локализация!$C$126,E530=3),0,IF(OR(E530=Локализация!$C$127,E530=2),2,IF(OR(E530=Локализация!$C$128,E530=1),4)))))</f>
        <v>0</v>
      </c>
      <c r="AA530" s="11" t="b">
        <f>IF(OR(F530=Локализация!$C$118,F530=5),4,IF(OR(F530=Локализация!$C$119,F530=4),2,IF(OR(F530=Локализация!$C$120,F530=3),0,IF(OR(F530=Локализация!$C$121,F530=2),-1,IF(OR(F530=Локализация!$C$122,F530=1),-2)))))</f>
        <v>0</v>
      </c>
      <c r="AB530" s="11" t="b">
        <f>IF(OR(G530=Локализация!$C$124,G530=5),-2,IF(OR(G530=Локализация!$C$125,G530=4),-1,IF(OR(G530=Локализация!$C$126,G530=3),0,IF(OR(G530=Локализация!$C$127,G530=2),2,IF(OR(G530=Локализация!$C$128,G530=1),4)))))</f>
        <v>0</v>
      </c>
      <c r="AC530" s="11" t="b">
        <f>IF(OR(H530=Локализация!$C$118,H530=5),4,IF(OR(H530=Локализация!$C$119,H530=4),2,IF(OR(H530=Локализация!$C$120,H530=3),0,IF(OR(H530=Локализация!$C$121,H530=2),-1,IF(OR(H530=Локализация!$C$122,H530=1),-2)))))</f>
        <v>0</v>
      </c>
      <c r="AD530" s="11" t="b">
        <f>IF(OR(I530=Локализация!$C$124,I530=5),-2,IF(OR(I530=Локализация!$C$125,I530=4),-1,IF(OR(I530=Локализация!$C$126,I530=3),0,IF(OR(I530=Локализация!$C$127,I530=2),2,IF(OR(I530=Локализация!$C$128,I530=1),4)))))</f>
        <v>0</v>
      </c>
      <c r="AE530" s="11" t="b">
        <f>IF(OR(J530=Локализация!$C$118,J530=5),4,IF(OR(J530=Локализация!$C$119,J530=4),2,IF(OR(J530=Локализация!$C$120,J530=3),0,IF(OR(J530=Локализация!$C$121,J530=2),-1,IF(OR(J530=Локализация!$C$122,J530=1),-2)))))</f>
        <v>0</v>
      </c>
      <c r="AF530" s="11" t="b">
        <f>IF(OR(K530=Локализация!$C$124,K530=5),-2,IF(OR(K530=Локализация!$C$125,K530=4),-1,IF(OR(K530=Локализация!$C$126,K530=3),0,IF(OR(K530=Локализация!$C$127,K530=2),2,IF(OR(K530=Локализация!$C$128,K530=1),4)))))</f>
        <v>0</v>
      </c>
      <c r="AG530" s="11" t="b">
        <f>IF(OR(L530=Локализация!$C$118,L530=5),4,IF(OR(L530=Локализация!$C$119,L530=4),2,IF(OR(L530=Локализация!$C$120,L530=3),0,IF(OR(L530=Локализация!$C$121,L530=2),-1,IF(OR(L530=Локализация!$C$122,L530=1),-2)))))</f>
        <v>0</v>
      </c>
      <c r="AH530" s="11" t="b">
        <f>IF(OR(M530=Локализация!$C$124,M530=5),-2,IF(OR(M530=Локализация!$C$125,M530=4),-1,IF(OR(M530=Локализация!$C$126,M530=3),0,IF(OR(M530=Локализация!$C$127,M530=2),2,IF(OR(M530=Локализация!$C$128,M530=1),4)))))</f>
        <v>0</v>
      </c>
      <c r="AI530" s="11" t="b">
        <f>IF(OR(N530=Локализация!$C$118,N530=5),4,IF(OR(N530=Локализация!$C$119,N530=4),2,IF(OR(N530=Локализация!$C$120,N530=3),0,IF(OR(N530=Локализация!$C$121,N530=2),-1,IF(OR(N530=Локализация!$C$122,N530=1),-2)))))</f>
        <v>0</v>
      </c>
      <c r="AJ530" s="11" t="b">
        <f>IF(OR(O530=Локализация!$C$124,O530=5),-2,IF(OR(O530=Локализация!$C$125,O530=4),-1,IF(OR(O530=Локализация!$C$126,O530=3),0,IF(OR(O530=Локализация!$C$127,O530=2),2,IF(OR(O530=Локализация!$C$128,O530=1),4)))))</f>
        <v>0</v>
      </c>
      <c r="AK530" s="11" t="b">
        <f>IF(OR(P530=Локализация!$C$118,P530=5),4,IF(OR(P530=Локализация!$C$119,P530=4),2,IF(OR(P530=Локализация!$C$120,P530=3),0,IF(OR(P530=Локализация!$C$121,P530=2),-1,IF(OR(P530=Локализация!$C$122,P530=1),-2)))))</f>
        <v>0</v>
      </c>
      <c r="AL530" s="11" t="b">
        <f>IF(OR(Q530=Локализация!$C$124,Q530=5),-2,IF(OR(Q530=Локализация!$C$125,Q530=4),-1,IF(OR(Q530=Локализация!$C$126,Q530=3),0,IF(OR(Q530=Локализация!$C$127,Q530=2),2,IF(OR(Q530=Локализация!$C$128,Q530=1),4)))))</f>
        <v>0</v>
      </c>
      <c r="AM530" s="11" t="b">
        <f>IF(OR(R530=Локализация!$C$118,R530=5),4,IF(OR(R530=Локализация!$C$119,R530=4),2,IF(OR(R530=Локализация!$C$120,R530=3),0,IF(OR(R530=Локализация!$C$121,R530=2),-1,IF(OR(R530=Локализация!$C$122,R530=1),-2)))))</f>
        <v>0</v>
      </c>
      <c r="AN530" s="11" t="b">
        <f>IF(OR(S530=Локализация!$C$124,S530=5),-2,IF(OR(S530=Локализация!$C$125,S530=4),-1,IF(OR(S530=Локализация!$C$126,S530=3),0,IF(OR(S530=Локализация!$C$127,S530=2),2,IF(OR(S530=Локализация!$C$128,S530=1),4)))))</f>
        <v>0</v>
      </c>
      <c r="AO530" s="11" t="b">
        <f>IF(OR(T530=Локализация!$C$118,T530=5),4,IF(OR(T530=Локализация!$C$119,T530=4),2,IF(OR(T530=Локализация!$C$120,T530=3),0,IF(OR(T530=Локализация!$C$121,T530=2),-1,IF(OR(T530=Локализация!$C$122,T530=1),-2)))))</f>
        <v>0</v>
      </c>
      <c r="AP530" s="11" t="b">
        <f>IF(OR(U530=Локализация!$C$124,U530=5),-2,IF(OR(U530=Локализация!$C$125,U530=4),-1,IF(OR(U530=Локализация!$C$126,U530=3),0,IF(OR(U530=Локализация!$C$127,U530=2),2,IF(OR(U530=Локализация!$C$128,U530=1),4)))))</f>
        <v>0</v>
      </c>
      <c r="AR530" s="11" t="str">
        <f t="shared" si="167"/>
        <v>ЛОЖЬЛОЖЬ</v>
      </c>
      <c r="AS530" s="11" t="str">
        <f t="shared" si="168"/>
        <v>ЛОЖЬЛОЖЬ</v>
      </c>
      <c r="AT530" s="11" t="str">
        <f t="shared" si="169"/>
        <v>ЛОЖЬЛОЖЬ</v>
      </c>
      <c r="AU530" s="11" t="str">
        <f t="shared" si="170"/>
        <v>ЛОЖЬЛОЖЬ</v>
      </c>
      <c r="AV530" s="11" t="str">
        <f t="shared" si="171"/>
        <v>ЛОЖЬЛОЖЬ</v>
      </c>
      <c r="AW530" s="11" t="str">
        <f t="shared" si="172"/>
        <v>ЛОЖЬЛОЖЬ</v>
      </c>
      <c r="AX530" s="11" t="str">
        <f t="shared" si="173"/>
        <v>ЛОЖЬЛОЖЬ</v>
      </c>
      <c r="AY530" s="11" t="str">
        <f t="shared" si="174"/>
        <v>ЛОЖЬЛОЖЬ</v>
      </c>
      <c r="AZ530" s="11" t="str">
        <f t="shared" si="175"/>
        <v>ЛОЖЬЛОЖЬ</v>
      </c>
      <c r="BA530" s="11" t="str">
        <f t="shared" si="176"/>
        <v>ЛОЖЬЛОЖЬ</v>
      </c>
      <c r="BC530" s="11" t="str">
        <f t="shared" si="177"/>
        <v/>
      </c>
      <c r="BD530" s="11" t="str">
        <f t="shared" si="178"/>
        <v/>
      </c>
      <c r="BE530" s="11" t="str">
        <f t="shared" si="179"/>
        <v/>
      </c>
      <c r="BF530" s="11" t="str">
        <f t="shared" si="180"/>
        <v/>
      </c>
      <c r="BG530" s="11" t="str">
        <f t="shared" si="181"/>
        <v/>
      </c>
      <c r="BH530" s="11" t="str">
        <f t="shared" si="182"/>
        <v/>
      </c>
      <c r="BI530" s="11" t="str">
        <f t="shared" si="183"/>
        <v/>
      </c>
      <c r="BJ530" s="11" t="str">
        <f t="shared" si="184"/>
        <v/>
      </c>
      <c r="BK530" s="11" t="str">
        <f t="shared" si="185"/>
        <v/>
      </c>
      <c r="BL530" s="11" t="str">
        <f t="shared" si="186"/>
        <v/>
      </c>
    </row>
    <row r="531" spans="23:64" x14ac:dyDescent="0.3">
      <c r="W531" s="11" t="b">
        <f>IF(OR(B531=Локализация!$C$118,B531=5),4,IF(OR(B531=Локализация!$C$119,B531=4),2,IF(OR(B531=Локализация!$C$120,B531=3),0,IF(OR(B531=Локализация!$C$121,B531=2),-1,IF(OR(B531=Локализация!$C$122,B531=1),-2)))))</f>
        <v>0</v>
      </c>
      <c r="X531" s="11" t="b">
        <f>IF(OR(C531=Локализация!$C$124,C531=5),-2,IF(OR(C531=Локализация!$C$125,C531=4),-1,IF(OR(C531=Локализация!$C$126,C531=3),0,IF(OR(C531=Локализация!$C$127,C531=2),2,IF(OR(C531=Локализация!$C$128,C531=1),4)))))</f>
        <v>0</v>
      </c>
      <c r="Y531" s="11" t="b">
        <f>IF(OR(D531=Локализация!$C$118,D531=5),4,IF(OR(D531=Локализация!$C$119,D531=4),2,IF(OR(D531=Локализация!$C$120,D531=3),0,IF(OR(D531=Локализация!$C$121,D531=2),-1,IF(OR(D531=Локализация!$C$122,D531=1),-2)))))</f>
        <v>0</v>
      </c>
      <c r="Z531" s="11" t="b">
        <f>IF(OR(E531=Локализация!$C$124,E531=5),-2,IF(OR(E531=Локализация!$C$125,E531=4),-1,IF(OR(E531=Локализация!$C$126,E531=3),0,IF(OR(E531=Локализация!$C$127,E531=2),2,IF(OR(E531=Локализация!$C$128,E531=1),4)))))</f>
        <v>0</v>
      </c>
      <c r="AA531" s="11" t="b">
        <f>IF(OR(F531=Локализация!$C$118,F531=5),4,IF(OR(F531=Локализация!$C$119,F531=4),2,IF(OR(F531=Локализация!$C$120,F531=3),0,IF(OR(F531=Локализация!$C$121,F531=2),-1,IF(OR(F531=Локализация!$C$122,F531=1),-2)))))</f>
        <v>0</v>
      </c>
      <c r="AB531" s="11" t="b">
        <f>IF(OR(G531=Локализация!$C$124,G531=5),-2,IF(OR(G531=Локализация!$C$125,G531=4),-1,IF(OR(G531=Локализация!$C$126,G531=3),0,IF(OR(G531=Локализация!$C$127,G531=2),2,IF(OR(G531=Локализация!$C$128,G531=1),4)))))</f>
        <v>0</v>
      </c>
      <c r="AC531" s="11" t="b">
        <f>IF(OR(H531=Локализация!$C$118,H531=5),4,IF(OR(H531=Локализация!$C$119,H531=4),2,IF(OR(H531=Локализация!$C$120,H531=3),0,IF(OR(H531=Локализация!$C$121,H531=2),-1,IF(OR(H531=Локализация!$C$122,H531=1),-2)))))</f>
        <v>0</v>
      </c>
      <c r="AD531" s="11" t="b">
        <f>IF(OR(I531=Локализация!$C$124,I531=5),-2,IF(OR(I531=Локализация!$C$125,I531=4),-1,IF(OR(I531=Локализация!$C$126,I531=3),0,IF(OR(I531=Локализация!$C$127,I531=2),2,IF(OR(I531=Локализация!$C$128,I531=1),4)))))</f>
        <v>0</v>
      </c>
      <c r="AE531" s="11" t="b">
        <f>IF(OR(J531=Локализация!$C$118,J531=5),4,IF(OR(J531=Локализация!$C$119,J531=4),2,IF(OR(J531=Локализация!$C$120,J531=3),0,IF(OR(J531=Локализация!$C$121,J531=2),-1,IF(OR(J531=Локализация!$C$122,J531=1),-2)))))</f>
        <v>0</v>
      </c>
      <c r="AF531" s="11" t="b">
        <f>IF(OR(K531=Локализация!$C$124,K531=5),-2,IF(OR(K531=Локализация!$C$125,K531=4),-1,IF(OR(K531=Локализация!$C$126,K531=3),0,IF(OR(K531=Локализация!$C$127,K531=2),2,IF(OR(K531=Локализация!$C$128,K531=1),4)))))</f>
        <v>0</v>
      </c>
      <c r="AG531" s="11" t="b">
        <f>IF(OR(L531=Локализация!$C$118,L531=5),4,IF(OR(L531=Локализация!$C$119,L531=4),2,IF(OR(L531=Локализация!$C$120,L531=3),0,IF(OR(L531=Локализация!$C$121,L531=2),-1,IF(OR(L531=Локализация!$C$122,L531=1),-2)))))</f>
        <v>0</v>
      </c>
      <c r="AH531" s="11" t="b">
        <f>IF(OR(M531=Локализация!$C$124,M531=5),-2,IF(OR(M531=Локализация!$C$125,M531=4),-1,IF(OR(M531=Локализация!$C$126,M531=3),0,IF(OR(M531=Локализация!$C$127,M531=2),2,IF(OR(M531=Локализация!$C$128,M531=1),4)))))</f>
        <v>0</v>
      </c>
      <c r="AI531" s="11" t="b">
        <f>IF(OR(N531=Локализация!$C$118,N531=5),4,IF(OR(N531=Локализация!$C$119,N531=4),2,IF(OR(N531=Локализация!$C$120,N531=3),0,IF(OR(N531=Локализация!$C$121,N531=2),-1,IF(OR(N531=Локализация!$C$122,N531=1),-2)))))</f>
        <v>0</v>
      </c>
      <c r="AJ531" s="11" t="b">
        <f>IF(OR(O531=Локализация!$C$124,O531=5),-2,IF(OR(O531=Локализация!$C$125,O531=4),-1,IF(OR(O531=Локализация!$C$126,O531=3),0,IF(OR(O531=Локализация!$C$127,O531=2),2,IF(OR(O531=Локализация!$C$128,O531=1),4)))))</f>
        <v>0</v>
      </c>
      <c r="AK531" s="11" t="b">
        <f>IF(OR(P531=Локализация!$C$118,P531=5),4,IF(OR(P531=Локализация!$C$119,P531=4),2,IF(OR(P531=Локализация!$C$120,P531=3),0,IF(OR(P531=Локализация!$C$121,P531=2),-1,IF(OR(P531=Локализация!$C$122,P531=1),-2)))))</f>
        <v>0</v>
      </c>
      <c r="AL531" s="11" t="b">
        <f>IF(OR(Q531=Локализация!$C$124,Q531=5),-2,IF(OR(Q531=Локализация!$C$125,Q531=4),-1,IF(OR(Q531=Локализация!$C$126,Q531=3),0,IF(OR(Q531=Локализация!$C$127,Q531=2),2,IF(OR(Q531=Локализация!$C$128,Q531=1),4)))))</f>
        <v>0</v>
      </c>
      <c r="AM531" s="11" t="b">
        <f>IF(OR(R531=Локализация!$C$118,R531=5),4,IF(OR(R531=Локализация!$C$119,R531=4),2,IF(OR(R531=Локализация!$C$120,R531=3),0,IF(OR(R531=Локализация!$C$121,R531=2),-1,IF(OR(R531=Локализация!$C$122,R531=1),-2)))))</f>
        <v>0</v>
      </c>
      <c r="AN531" s="11" t="b">
        <f>IF(OR(S531=Локализация!$C$124,S531=5),-2,IF(OR(S531=Локализация!$C$125,S531=4),-1,IF(OR(S531=Локализация!$C$126,S531=3),0,IF(OR(S531=Локализация!$C$127,S531=2),2,IF(OR(S531=Локализация!$C$128,S531=1),4)))))</f>
        <v>0</v>
      </c>
      <c r="AO531" s="11" t="b">
        <f>IF(OR(T531=Локализация!$C$118,T531=5),4,IF(OR(T531=Локализация!$C$119,T531=4),2,IF(OR(T531=Локализация!$C$120,T531=3),0,IF(OR(T531=Локализация!$C$121,T531=2),-1,IF(OR(T531=Локализация!$C$122,T531=1),-2)))))</f>
        <v>0</v>
      </c>
      <c r="AP531" s="11" t="b">
        <f>IF(OR(U531=Локализация!$C$124,U531=5),-2,IF(OR(U531=Локализация!$C$125,U531=4),-1,IF(OR(U531=Локализация!$C$126,U531=3),0,IF(OR(U531=Локализация!$C$127,U531=2),2,IF(OR(U531=Локализация!$C$128,U531=1),4)))))</f>
        <v>0</v>
      </c>
      <c r="AR531" s="11" t="str">
        <f t="shared" si="167"/>
        <v>ЛОЖЬЛОЖЬ</v>
      </c>
      <c r="AS531" s="11" t="str">
        <f t="shared" si="168"/>
        <v>ЛОЖЬЛОЖЬ</v>
      </c>
      <c r="AT531" s="11" t="str">
        <f t="shared" si="169"/>
        <v>ЛОЖЬЛОЖЬ</v>
      </c>
      <c r="AU531" s="11" t="str">
        <f t="shared" si="170"/>
        <v>ЛОЖЬЛОЖЬ</v>
      </c>
      <c r="AV531" s="11" t="str">
        <f t="shared" si="171"/>
        <v>ЛОЖЬЛОЖЬ</v>
      </c>
      <c r="AW531" s="11" t="str">
        <f t="shared" si="172"/>
        <v>ЛОЖЬЛОЖЬ</v>
      </c>
      <c r="AX531" s="11" t="str">
        <f t="shared" si="173"/>
        <v>ЛОЖЬЛОЖЬ</v>
      </c>
      <c r="AY531" s="11" t="str">
        <f t="shared" si="174"/>
        <v>ЛОЖЬЛОЖЬ</v>
      </c>
      <c r="AZ531" s="11" t="str">
        <f t="shared" si="175"/>
        <v>ЛОЖЬЛОЖЬ</v>
      </c>
      <c r="BA531" s="11" t="str">
        <f t="shared" si="176"/>
        <v>ЛОЖЬЛОЖЬ</v>
      </c>
      <c r="BC531" s="11" t="str">
        <f t="shared" si="177"/>
        <v/>
      </c>
      <c r="BD531" s="11" t="str">
        <f t="shared" si="178"/>
        <v/>
      </c>
      <c r="BE531" s="11" t="str">
        <f t="shared" si="179"/>
        <v/>
      </c>
      <c r="BF531" s="11" t="str">
        <f t="shared" si="180"/>
        <v/>
      </c>
      <c r="BG531" s="11" t="str">
        <f t="shared" si="181"/>
        <v/>
      </c>
      <c r="BH531" s="11" t="str">
        <f t="shared" si="182"/>
        <v/>
      </c>
      <c r="BI531" s="11" t="str">
        <f t="shared" si="183"/>
        <v/>
      </c>
      <c r="BJ531" s="11" t="str">
        <f t="shared" si="184"/>
        <v/>
      </c>
      <c r="BK531" s="11" t="str">
        <f t="shared" si="185"/>
        <v/>
      </c>
      <c r="BL531" s="11" t="str">
        <f t="shared" si="186"/>
        <v/>
      </c>
    </row>
    <row r="532" spans="23:64" x14ac:dyDescent="0.3">
      <c r="W532" s="11" t="b">
        <f>IF(OR(B532=Локализация!$C$118,B532=5),4,IF(OR(B532=Локализация!$C$119,B532=4),2,IF(OR(B532=Локализация!$C$120,B532=3),0,IF(OR(B532=Локализация!$C$121,B532=2),-1,IF(OR(B532=Локализация!$C$122,B532=1),-2)))))</f>
        <v>0</v>
      </c>
      <c r="X532" s="11" t="b">
        <f>IF(OR(C532=Локализация!$C$124,C532=5),-2,IF(OR(C532=Локализация!$C$125,C532=4),-1,IF(OR(C532=Локализация!$C$126,C532=3),0,IF(OR(C532=Локализация!$C$127,C532=2),2,IF(OR(C532=Локализация!$C$128,C532=1),4)))))</f>
        <v>0</v>
      </c>
      <c r="Y532" s="11" t="b">
        <f>IF(OR(D532=Локализация!$C$118,D532=5),4,IF(OR(D532=Локализация!$C$119,D532=4),2,IF(OR(D532=Локализация!$C$120,D532=3),0,IF(OR(D532=Локализация!$C$121,D532=2),-1,IF(OR(D532=Локализация!$C$122,D532=1),-2)))))</f>
        <v>0</v>
      </c>
      <c r="Z532" s="11" t="b">
        <f>IF(OR(E532=Локализация!$C$124,E532=5),-2,IF(OR(E532=Локализация!$C$125,E532=4),-1,IF(OR(E532=Локализация!$C$126,E532=3),0,IF(OR(E532=Локализация!$C$127,E532=2),2,IF(OR(E532=Локализация!$C$128,E532=1),4)))))</f>
        <v>0</v>
      </c>
      <c r="AA532" s="11" t="b">
        <f>IF(OR(F532=Локализация!$C$118,F532=5),4,IF(OR(F532=Локализация!$C$119,F532=4),2,IF(OR(F532=Локализация!$C$120,F532=3),0,IF(OR(F532=Локализация!$C$121,F532=2),-1,IF(OR(F532=Локализация!$C$122,F532=1),-2)))))</f>
        <v>0</v>
      </c>
      <c r="AB532" s="11" t="b">
        <f>IF(OR(G532=Локализация!$C$124,G532=5),-2,IF(OR(G532=Локализация!$C$125,G532=4),-1,IF(OR(G532=Локализация!$C$126,G532=3),0,IF(OR(G532=Локализация!$C$127,G532=2),2,IF(OR(G532=Локализация!$C$128,G532=1),4)))))</f>
        <v>0</v>
      </c>
      <c r="AC532" s="11" t="b">
        <f>IF(OR(H532=Локализация!$C$118,H532=5),4,IF(OR(H532=Локализация!$C$119,H532=4),2,IF(OR(H532=Локализация!$C$120,H532=3),0,IF(OR(H532=Локализация!$C$121,H532=2),-1,IF(OR(H532=Локализация!$C$122,H532=1),-2)))))</f>
        <v>0</v>
      </c>
      <c r="AD532" s="11" t="b">
        <f>IF(OR(I532=Локализация!$C$124,I532=5),-2,IF(OR(I532=Локализация!$C$125,I532=4),-1,IF(OR(I532=Локализация!$C$126,I532=3),0,IF(OR(I532=Локализация!$C$127,I532=2),2,IF(OR(I532=Локализация!$C$128,I532=1),4)))))</f>
        <v>0</v>
      </c>
      <c r="AE532" s="11" t="b">
        <f>IF(OR(J532=Локализация!$C$118,J532=5),4,IF(OR(J532=Локализация!$C$119,J532=4),2,IF(OR(J532=Локализация!$C$120,J532=3),0,IF(OR(J532=Локализация!$C$121,J532=2),-1,IF(OR(J532=Локализация!$C$122,J532=1),-2)))))</f>
        <v>0</v>
      </c>
      <c r="AF532" s="11" t="b">
        <f>IF(OR(K532=Локализация!$C$124,K532=5),-2,IF(OR(K532=Локализация!$C$125,K532=4),-1,IF(OR(K532=Локализация!$C$126,K532=3),0,IF(OR(K532=Локализация!$C$127,K532=2),2,IF(OR(K532=Локализация!$C$128,K532=1),4)))))</f>
        <v>0</v>
      </c>
      <c r="AG532" s="11" t="b">
        <f>IF(OR(L532=Локализация!$C$118,L532=5),4,IF(OR(L532=Локализация!$C$119,L532=4),2,IF(OR(L532=Локализация!$C$120,L532=3),0,IF(OR(L532=Локализация!$C$121,L532=2),-1,IF(OR(L532=Локализация!$C$122,L532=1),-2)))))</f>
        <v>0</v>
      </c>
      <c r="AH532" s="11" t="b">
        <f>IF(OR(M532=Локализация!$C$124,M532=5),-2,IF(OR(M532=Локализация!$C$125,M532=4),-1,IF(OR(M532=Локализация!$C$126,M532=3),0,IF(OR(M532=Локализация!$C$127,M532=2),2,IF(OR(M532=Локализация!$C$128,M532=1),4)))))</f>
        <v>0</v>
      </c>
      <c r="AI532" s="11" t="b">
        <f>IF(OR(N532=Локализация!$C$118,N532=5),4,IF(OR(N532=Локализация!$C$119,N532=4),2,IF(OR(N532=Локализация!$C$120,N532=3),0,IF(OR(N532=Локализация!$C$121,N532=2),-1,IF(OR(N532=Локализация!$C$122,N532=1),-2)))))</f>
        <v>0</v>
      </c>
      <c r="AJ532" s="11" t="b">
        <f>IF(OR(O532=Локализация!$C$124,O532=5),-2,IF(OR(O532=Локализация!$C$125,O532=4),-1,IF(OR(O532=Локализация!$C$126,O532=3),0,IF(OR(O532=Локализация!$C$127,O532=2),2,IF(OR(O532=Локализация!$C$128,O532=1),4)))))</f>
        <v>0</v>
      </c>
      <c r="AK532" s="11" t="b">
        <f>IF(OR(P532=Локализация!$C$118,P532=5),4,IF(OR(P532=Локализация!$C$119,P532=4),2,IF(OR(P532=Локализация!$C$120,P532=3),0,IF(OR(P532=Локализация!$C$121,P532=2),-1,IF(OR(P532=Локализация!$C$122,P532=1),-2)))))</f>
        <v>0</v>
      </c>
      <c r="AL532" s="11" t="b">
        <f>IF(OR(Q532=Локализация!$C$124,Q532=5),-2,IF(OR(Q532=Локализация!$C$125,Q532=4),-1,IF(OR(Q532=Локализация!$C$126,Q532=3),0,IF(OR(Q532=Локализация!$C$127,Q532=2),2,IF(OR(Q532=Локализация!$C$128,Q532=1),4)))))</f>
        <v>0</v>
      </c>
      <c r="AM532" s="11" t="b">
        <f>IF(OR(R532=Локализация!$C$118,R532=5),4,IF(OR(R532=Локализация!$C$119,R532=4),2,IF(OR(R532=Локализация!$C$120,R532=3),0,IF(OR(R532=Локализация!$C$121,R532=2),-1,IF(OR(R532=Локализация!$C$122,R532=1),-2)))))</f>
        <v>0</v>
      </c>
      <c r="AN532" s="11" t="b">
        <f>IF(OR(S532=Локализация!$C$124,S532=5),-2,IF(OR(S532=Локализация!$C$125,S532=4),-1,IF(OR(S532=Локализация!$C$126,S532=3),0,IF(OR(S532=Локализация!$C$127,S532=2),2,IF(OR(S532=Локализация!$C$128,S532=1),4)))))</f>
        <v>0</v>
      </c>
      <c r="AO532" s="11" t="b">
        <f>IF(OR(T532=Локализация!$C$118,T532=5),4,IF(OR(T532=Локализация!$C$119,T532=4),2,IF(OR(T532=Локализация!$C$120,T532=3),0,IF(OR(T532=Локализация!$C$121,T532=2),-1,IF(OR(T532=Локализация!$C$122,T532=1),-2)))))</f>
        <v>0</v>
      </c>
      <c r="AP532" s="11" t="b">
        <f>IF(OR(U532=Локализация!$C$124,U532=5),-2,IF(OR(U532=Локализация!$C$125,U532=4),-1,IF(OR(U532=Локализация!$C$126,U532=3),0,IF(OR(U532=Локализация!$C$127,U532=2),2,IF(OR(U532=Локализация!$C$128,U532=1),4)))))</f>
        <v>0</v>
      </c>
      <c r="AR532" s="11" t="str">
        <f t="shared" si="167"/>
        <v>ЛОЖЬЛОЖЬ</v>
      </c>
      <c r="AS532" s="11" t="str">
        <f t="shared" si="168"/>
        <v>ЛОЖЬЛОЖЬ</v>
      </c>
      <c r="AT532" s="11" t="str">
        <f t="shared" si="169"/>
        <v>ЛОЖЬЛОЖЬ</v>
      </c>
      <c r="AU532" s="11" t="str">
        <f t="shared" si="170"/>
        <v>ЛОЖЬЛОЖЬ</v>
      </c>
      <c r="AV532" s="11" t="str">
        <f t="shared" si="171"/>
        <v>ЛОЖЬЛОЖЬ</v>
      </c>
      <c r="AW532" s="11" t="str">
        <f t="shared" si="172"/>
        <v>ЛОЖЬЛОЖЬ</v>
      </c>
      <c r="AX532" s="11" t="str">
        <f t="shared" si="173"/>
        <v>ЛОЖЬЛОЖЬ</v>
      </c>
      <c r="AY532" s="11" t="str">
        <f t="shared" si="174"/>
        <v>ЛОЖЬЛОЖЬ</v>
      </c>
      <c r="AZ532" s="11" t="str">
        <f t="shared" si="175"/>
        <v>ЛОЖЬЛОЖЬ</v>
      </c>
      <c r="BA532" s="11" t="str">
        <f t="shared" si="176"/>
        <v>ЛОЖЬЛОЖЬ</v>
      </c>
      <c r="BC532" s="11" t="str">
        <f t="shared" si="177"/>
        <v/>
      </c>
      <c r="BD532" s="11" t="str">
        <f t="shared" si="178"/>
        <v/>
      </c>
      <c r="BE532" s="11" t="str">
        <f t="shared" si="179"/>
        <v/>
      </c>
      <c r="BF532" s="11" t="str">
        <f t="shared" si="180"/>
        <v/>
      </c>
      <c r="BG532" s="11" t="str">
        <f t="shared" si="181"/>
        <v/>
      </c>
      <c r="BH532" s="11" t="str">
        <f t="shared" si="182"/>
        <v/>
      </c>
      <c r="BI532" s="11" t="str">
        <f t="shared" si="183"/>
        <v/>
      </c>
      <c r="BJ532" s="11" t="str">
        <f t="shared" si="184"/>
        <v/>
      </c>
      <c r="BK532" s="11" t="str">
        <f t="shared" si="185"/>
        <v/>
      </c>
      <c r="BL532" s="11" t="str">
        <f t="shared" si="186"/>
        <v/>
      </c>
    </row>
    <row r="533" spans="23:64" x14ac:dyDescent="0.3">
      <c r="W533" s="11" t="b">
        <f>IF(OR(B533=Локализация!$C$118,B533=5),4,IF(OR(B533=Локализация!$C$119,B533=4),2,IF(OR(B533=Локализация!$C$120,B533=3),0,IF(OR(B533=Локализация!$C$121,B533=2),-1,IF(OR(B533=Локализация!$C$122,B533=1),-2)))))</f>
        <v>0</v>
      </c>
      <c r="X533" s="11" t="b">
        <f>IF(OR(C533=Локализация!$C$124,C533=5),-2,IF(OR(C533=Локализация!$C$125,C533=4),-1,IF(OR(C533=Локализация!$C$126,C533=3),0,IF(OR(C533=Локализация!$C$127,C533=2),2,IF(OR(C533=Локализация!$C$128,C533=1),4)))))</f>
        <v>0</v>
      </c>
      <c r="Y533" s="11" t="b">
        <f>IF(OR(D533=Локализация!$C$118,D533=5),4,IF(OR(D533=Локализация!$C$119,D533=4),2,IF(OR(D533=Локализация!$C$120,D533=3),0,IF(OR(D533=Локализация!$C$121,D533=2),-1,IF(OR(D533=Локализация!$C$122,D533=1),-2)))))</f>
        <v>0</v>
      </c>
      <c r="Z533" s="11" t="b">
        <f>IF(OR(E533=Локализация!$C$124,E533=5),-2,IF(OR(E533=Локализация!$C$125,E533=4),-1,IF(OR(E533=Локализация!$C$126,E533=3),0,IF(OR(E533=Локализация!$C$127,E533=2),2,IF(OR(E533=Локализация!$C$128,E533=1),4)))))</f>
        <v>0</v>
      </c>
      <c r="AA533" s="11" t="b">
        <f>IF(OR(F533=Локализация!$C$118,F533=5),4,IF(OR(F533=Локализация!$C$119,F533=4),2,IF(OR(F533=Локализация!$C$120,F533=3),0,IF(OR(F533=Локализация!$C$121,F533=2),-1,IF(OR(F533=Локализация!$C$122,F533=1),-2)))))</f>
        <v>0</v>
      </c>
      <c r="AB533" s="11" t="b">
        <f>IF(OR(G533=Локализация!$C$124,G533=5),-2,IF(OR(G533=Локализация!$C$125,G533=4),-1,IF(OR(G533=Локализация!$C$126,G533=3),0,IF(OR(G533=Локализация!$C$127,G533=2),2,IF(OR(G533=Локализация!$C$128,G533=1),4)))))</f>
        <v>0</v>
      </c>
      <c r="AC533" s="11" t="b">
        <f>IF(OR(H533=Локализация!$C$118,H533=5),4,IF(OR(H533=Локализация!$C$119,H533=4),2,IF(OR(H533=Локализация!$C$120,H533=3),0,IF(OR(H533=Локализация!$C$121,H533=2),-1,IF(OR(H533=Локализация!$C$122,H533=1),-2)))))</f>
        <v>0</v>
      </c>
      <c r="AD533" s="11" t="b">
        <f>IF(OR(I533=Локализация!$C$124,I533=5),-2,IF(OR(I533=Локализация!$C$125,I533=4),-1,IF(OR(I533=Локализация!$C$126,I533=3),0,IF(OR(I533=Локализация!$C$127,I533=2),2,IF(OR(I533=Локализация!$C$128,I533=1),4)))))</f>
        <v>0</v>
      </c>
      <c r="AE533" s="11" t="b">
        <f>IF(OR(J533=Локализация!$C$118,J533=5),4,IF(OR(J533=Локализация!$C$119,J533=4),2,IF(OR(J533=Локализация!$C$120,J533=3),0,IF(OR(J533=Локализация!$C$121,J533=2),-1,IF(OR(J533=Локализация!$C$122,J533=1),-2)))))</f>
        <v>0</v>
      </c>
      <c r="AF533" s="11" t="b">
        <f>IF(OR(K533=Локализация!$C$124,K533=5),-2,IF(OR(K533=Локализация!$C$125,K533=4),-1,IF(OR(K533=Локализация!$C$126,K533=3),0,IF(OR(K533=Локализация!$C$127,K533=2),2,IF(OR(K533=Локализация!$C$128,K533=1),4)))))</f>
        <v>0</v>
      </c>
      <c r="AG533" s="11" t="b">
        <f>IF(OR(L533=Локализация!$C$118,L533=5),4,IF(OR(L533=Локализация!$C$119,L533=4),2,IF(OR(L533=Локализация!$C$120,L533=3),0,IF(OR(L533=Локализация!$C$121,L533=2),-1,IF(OR(L533=Локализация!$C$122,L533=1),-2)))))</f>
        <v>0</v>
      </c>
      <c r="AH533" s="11" t="b">
        <f>IF(OR(M533=Локализация!$C$124,M533=5),-2,IF(OR(M533=Локализация!$C$125,M533=4),-1,IF(OR(M533=Локализация!$C$126,M533=3),0,IF(OR(M533=Локализация!$C$127,M533=2),2,IF(OR(M533=Локализация!$C$128,M533=1),4)))))</f>
        <v>0</v>
      </c>
      <c r="AI533" s="11" t="b">
        <f>IF(OR(N533=Локализация!$C$118,N533=5),4,IF(OR(N533=Локализация!$C$119,N533=4),2,IF(OR(N533=Локализация!$C$120,N533=3),0,IF(OR(N533=Локализация!$C$121,N533=2),-1,IF(OR(N533=Локализация!$C$122,N533=1),-2)))))</f>
        <v>0</v>
      </c>
      <c r="AJ533" s="11" t="b">
        <f>IF(OR(O533=Локализация!$C$124,O533=5),-2,IF(OR(O533=Локализация!$C$125,O533=4),-1,IF(OR(O533=Локализация!$C$126,O533=3),0,IF(OR(O533=Локализация!$C$127,O533=2),2,IF(OR(O533=Локализация!$C$128,O533=1),4)))))</f>
        <v>0</v>
      </c>
      <c r="AK533" s="11" t="b">
        <f>IF(OR(P533=Локализация!$C$118,P533=5),4,IF(OR(P533=Локализация!$C$119,P533=4),2,IF(OR(P533=Локализация!$C$120,P533=3),0,IF(OR(P533=Локализация!$C$121,P533=2),-1,IF(OR(P533=Локализация!$C$122,P533=1),-2)))))</f>
        <v>0</v>
      </c>
      <c r="AL533" s="11" t="b">
        <f>IF(OR(Q533=Локализация!$C$124,Q533=5),-2,IF(OR(Q533=Локализация!$C$125,Q533=4),-1,IF(OR(Q533=Локализация!$C$126,Q533=3),0,IF(OR(Q533=Локализация!$C$127,Q533=2),2,IF(OR(Q533=Локализация!$C$128,Q533=1),4)))))</f>
        <v>0</v>
      </c>
      <c r="AM533" s="11" t="b">
        <f>IF(OR(R533=Локализация!$C$118,R533=5),4,IF(OR(R533=Локализация!$C$119,R533=4),2,IF(OR(R533=Локализация!$C$120,R533=3),0,IF(OR(R533=Локализация!$C$121,R533=2),-1,IF(OR(R533=Локализация!$C$122,R533=1),-2)))))</f>
        <v>0</v>
      </c>
      <c r="AN533" s="11" t="b">
        <f>IF(OR(S533=Локализация!$C$124,S533=5),-2,IF(OR(S533=Локализация!$C$125,S533=4),-1,IF(OR(S533=Локализация!$C$126,S533=3),0,IF(OR(S533=Локализация!$C$127,S533=2),2,IF(OR(S533=Локализация!$C$128,S533=1),4)))))</f>
        <v>0</v>
      </c>
      <c r="AO533" s="11" t="b">
        <f>IF(OR(T533=Локализация!$C$118,T533=5),4,IF(OR(T533=Локализация!$C$119,T533=4),2,IF(OR(T533=Локализация!$C$120,T533=3),0,IF(OR(T533=Локализация!$C$121,T533=2),-1,IF(OR(T533=Локализация!$C$122,T533=1),-2)))))</f>
        <v>0</v>
      </c>
      <c r="AP533" s="11" t="b">
        <f>IF(OR(U533=Локализация!$C$124,U533=5),-2,IF(OR(U533=Локализация!$C$125,U533=4),-1,IF(OR(U533=Локализация!$C$126,U533=3),0,IF(OR(U533=Локализация!$C$127,U533=2),2,IF(OR(U533=Локализация!$C$128,U533=1),4)))))</f>
        <v>0</v>
      </c>
      <c r="AR533" s="11" t="str">
        <f t="shared" si="167"/>
        <v>ЛОЖЬЛОЖЬ</v>
      </c>
      <c r="AS533" s="11" t="str">
        <f t="shared" si="168"/>
        <v>ЛОЖЬЛОЖЬ</v>
      </c>
      <c r="AT533" s="11" t="str">
        <f t="shared" si="169"/>
        <v>ЛОЖЬЛОЖЬ</v>
      </c>
      <c r="AU533" s="11" t="str">
        <f t="shared" si="170"/>
        <v>ЛОЖЬЛОЖЬ</v>
      </c>
      <c r="AV533" s="11" t="str">
        <f t="shared" si="171"/>
        <v>ЛОЖЬЛОЖЬ</v>
      </c>
      <c r="AW533" s="11" t="str">
        <f t="shared" si="172"/>
        <v>ЛОЖЬЛОЖЬ</v>
      </c>
      <c r="AX533" s="11" t="str">
        <f t="shared" si="173"/>
        <v>ЛОЖЬЛОЖЬ</v>
      </c>
      <c r="AY533" s="11" t="str">
        <f t="shared" si="174"/>
        <v>ЛОЖЬЛОЖЬ</v>
      </c>
      <c r="AZ533" s="11" t="str">
        <f t="shared" si="175"/>
        <v>ЛОЖЬЛОЖЬ</v>
      </c>
      <c r="BA533" s="11" t="str">
        <f t="shared" si="176"/>
        <v>ЛОЖЬЛОЖЬ</v>
      </c>
      <c r="BC533" s="11" t="str">
        <f t="shared" si="177"/>
        <v/>
      </c>
      <c r="BD533" s="11" t="str">
        <f t="shared" si="178"/>
        <v/>
      </c>
      <c r="BE533" s="11" t="str">
        <f t="shared" si="179"/>
        <v/>
      </c>
      <c r="BF533" s="11" t="str">
        <f t="shared" si="180"/>
        <v/>
      </c>
      <c r="BG533" s="11" t="str">
        <f t="shared" si="181"/>
        <v/>
      </c>
      <c r="BH533" s="11" t="str">
        <f t="shared" si="182"/>
        <v/>
      </c>
      <c r="BI533" s="11" t="str">
        <f t="shared" si="183"/>
        <v/>
      </c>
      <c r="BJ533" s="11" t="str">
        <f t="shared" si="184"/>
        <v/>
      </c>
      <c r="BK533" s="11" t="str">
        <f t="shared" si="185"/>
        <v/>
      </c>
      <c r="BL533" s="11" t="str">
        <f t="shared" si="186"/>
        <v/>
      </c>
    </row>
    <row r="534" spans="23:64" x14ac:dyDescent="0.3">
      <c r="W534" s="11" t="b">
        <f>IF(OR(B534=Локализация!$C$118,B534=5),4,IF(OR(B534=Локализация!$C$119,B534=4),2,IF(OR(B534=Локализация!$C$120,B534=3),0,IF(OR(B534=Локализация!$C$121,B534=2),-1,IF(OR(B534=Локализация!$C$122,B534=1),-2)))))</f>
        <v>0</v>
      </c>
      <c r="X534" s="11" t="b">
        <f>IF(OR(C534=Локализация!$C$124,C534=5),-2,IF(OR(C534=Локализация!$C$125,C534=4),-1,IF(OR(C534=Локализация!$C$126,C534=3),0,IF(OR(C534=Локализация!$C$127,C534=2),2,IF(OR(C534=Локализация!$C$128,C534=1),4)))))</f>
        <v>0</v>
      </c>
      <c r="Y534" s="11" t="b">
        <f>IF(OR(D534=Локализация!$C$118,D534=5),4,IF(OR(D534=Локализация!$C$119,D534=4),2,IF(OR(D534=Локализация!$C$120,D534=3),0,IF(OR(D534=Локализация!$C$121,D534=2),-1,IF(OR(D534=Локализация!$C$122,D534=1),-2)))))</f>
        <v>0</v>
      </c>
      <c r="Z534" s="11" t="b">
        <f>IF(OR(E534=Локализация!$C$124,E534=5),-2,IF(OR(E534=Локализация!$C$125,E534=4),-1,IF(OR(E534=Локализация!$C$126,E534=3),0,IF(OR(E534=Локализация!$C$127,E534=2),2,IF(OR(E534=Локализация!$C$128,E534=1),4)))))</f>
        <v>0</v>
      </c>
      <c r="AA534" s="11" t="b">
        <f>IF(OR(F534=Локализация!$C$118,F534=5),4,IF(OR(F534=Локализация!$C$119,F534=4),2,IF(OR(F534=Локализация!$C$120,F534=3),0,IF(OR(F534=Локализация!$C$121,F534=2),-1,IF(OR(F534=Локализация!$C$122,F534=1),-2)))))</f>
        <v>0</v>
      </c>
      <c r="AB534" s="11" t="b">
        <f>IF(OR(G534=Локализация!$C$124,G534=5),-2,IF(OR(G534=Локализация!$C$125,G534=4),-1,IF(OR(G534=Локализация!$C$126,G534=3),0,IF(OR(G534=Локализация!$C$127,G534=2),2,IF(OR(G534=Локализация!$C$128,G534=1),4)))))</f>
        <v>0</v>
      </c>
      <c r="AC534" s="11" t="b">
        <f>IF(OR(H534=Локализация!$C$118,H534=5),4,IF(OR(H534=Локализация!$C$119,H534=4),2,IF(OR(H534=Локализация!$C$120,H534=3),0,IF(OR(H534=Локализация!$C$121,H534=2),-1,IF(OR(H534=Локализация!$C$122,H534=1),-2)))))</f>
        <v>0</v>
      </c>
      <c r="AD534" s="11" t="b">
        <f>IF(OR(I534=Локализация!$C$124,I534=5),-2,IF(OR(I534=Локализация!$C$125,I534=4),-1,IF(OR(I534=Локализация!$C$126,I534=3),0,IF(OR(I534=Локализация!$C$127,I534=2),2,IF(OR(I534=Локализация!$C$128,I534=1),4)))))</f>
        <v>0</v>
      </c>
      <c r="AE534" s="11" t="b">
        <f>IF(OR(J534=Локализация!$C$118,J534=5),4,IF(OR(J534=Локализация!$C$119,J534=4),2,IF(OR(J534=Локализация!$C$120,J534=3),0,IF(OR(J534=Локализация!$C$121,J534=2),-1,IF(OR(J534=Локализация!$C$122,J534=1),-2)))))</f>
        <v>0</v>
      </c>
      <c r="AF534" s="11" t="b">
        <f>IF(OR(K534=Локализация!$C$124,K534=5),-2,IF(OR(K534=Локализация!$C$125,K534=4),-1,IF(OR(K534=Локализация!$C$126,K534=3),0,IF(OR(K534=Локализация!$C$127,K534=2),2,IF(OR(K534=Локализация!$C$128,K534=1),4)))))</f>
        <v>0</v>
      </c>
      <c r="AG534" s="11" t="b">
        <f>IF(OR(L534=Локализация!$C$118,L534=5),4,IF(OR(L534=Локализация!$C$119,L534=4),2,IF(OR(L534=Локализация!$C$120,L534=3),0,IF(OR(L534=Локализация!$C$121,L534=2),-1,IF(OR(L534=Локализация!$C$122,L534=1),-2)))))</f>
        <v>0</v>
      </c>
      <c r="AH534" s="11" t="b">
        <f>IF(OR(M534=Локализация!$C$124,M534=5),-2,IF(OR(M534=Локализация!$C$125,M534=4),-1,IF(OR(M534=Локализация!$C$126,M534=3),0,IF(OR(M534=Локализация!$C$127,M534=2),2,IF(OR(M534=Локализация!$C$128,M534=1),4)))))</f>
        <v>0</v>
      </c>
      <c r="AI534" s="11" t="b">
        <f>IF(OR(N534=Локализация!$C$118,N534=5),4,IF(OR(N534=Локализация!$C$119,N534=4),2,IF(OR(N534=Локализация!$C$120,N534=3),0,IF(OR(N534=Локализация!$C$121,N534=2),-1,IF(OR(N534=Локализация!$C$122,N534=1),-2)))))</f>
        <v>0</v>
      </c>
      <c r="AJ534" s="11" t="b">
        <f>IF(OR(O534=Локализация!$C$124,O534=5),-2,IF(OR(O534=Локализация!$C$125,O534=4),-1,IF(OR(O534=Локализация!$C$126,O534=3),0,IF(OR(O534=Локализация!$C$127,O534=2),2,IF(OR(O534=Локализация!$C$128,O534=1),4)))))</f>
        <v>0</v>
      </c>
      <c r="AK534" s="11" t="b">
        <f>IF(OR(P534=Локализация!$C$118,P534=5),4,IF(OR(P534=Локализация!$C$119,P534=4),2,IF(OR(P534=Локализация!$C$120,P534=3),0,IF(OR(P534=Локализация!$C$121,P534=2),-1,IF(OR(P534=Локализация!$C$122,P534=1),-2)))))</f>
        <v>0</v>
      </c>
      <c r="AL534" s="11" t="b">
        <f>IF(OR(Q534=Локализация!$C$124,Q534=5),-2,IF(OR(Q534=Локализация!$C$125,Q534=4),-1,IF(OR(Q534=Локализация!$C$126,Q534=3),0,IF(OR(Q534=Локализация!$C$127,Q534=2),2,IF(OR(Q534=Локализация!$C$128,Q534=1),4)))))</f>
        <v>0</v>
      </c>
      <c r="AM534" s="11" t="b">
        <f>IF(OR(R534=Локализация!$C$118,R534=5),4,IF(OR(R534=Локализация!$C$119,R534=4),2,IF(OR(R534=Локализация!$C$120,R534=3),0,IF(OR(R534=Локализация!$C$121,R534=2),-1,IF(OR(R534=Локализация!$C$122,R534=1),-2)))))</f>
        <v>0</v>
      </c>
      <c r="AN534" s="11" t="b">
        <f>IF(OR(S534=Локализация!$C$124,S534=5),-2,IF(OR(S534=Локализация!$C$125,S534=4),-1,IF(OR(S534=Локализация!$C$126,S534=3),0,IF(OR(S534=Локализация!$C$127,S534=2),2,IF(OR(S534=Локализация!$C$128,S534=1),4)))))</f>
        <v>0</v>
      </c>
      <c r="AO534" s="11" t="b">
        <f>IF(OR(T534=Локализация!$C$118,T534=5),4,IF(OR(T534=Локализация!$C$119,T534=4),2,IF(OR(T534=Локализация!$C$120,T534=3),0,IF(OR(T534=Локализация!$C$121,T534=2),-1,IF(OR(T534=Локализация!$C$122,T534=1),-2)))))</f>
        <v>0</v>
      </c>
      <c r="AP534" s="11" t="b">
        <f>IF(OR(U534=Локализация!$C$124,U534=5),-2,IF(OR(U534=Локализация!$C$125,U534=4),-1,IF(OR(U534=Локализация!$C$126,U534=3),0,IF(OR(U534=Локализация!$C$127,U534=2),2,IF(OR(U534=Локализация!$C$128,U534=1),4)))))</f>
        <v>0</v>
      </c>
      <c r="AR534" s="11" t="str">
        <f t="shared" si="167"/>
        <v>ЛОЖЬЛОЖЬ</v>
      </c>
      <c r="AS534" s="11" t="str">
        <f t="shared" si="168"/>
        <v>ЛОЖЬЛОЖЬ</v>
      </c>
      <c r="AT534" s="11" t="str">
        <f t="shared" si="169"/>
        <v>ЛОЖЬЛОЖЬ</v>
      </c>
      <c r="AU534" s="11" t="str">
        <f t="shared" si="170"/>
        <v>ЛОЖЬЛОЖЬ</v>
      </c>
      <c r="AV534" s="11" t="str">
        <f t="shared" si="171"/>
        <v>ЛОЖЬЛОЖЬ</v>
      </c>
      <c r="AW534" s="11" t="str">
        <f t="shared" si="172"/>
        <v>ЛОЖЬЛОЖЬ</v>
      </c>
      <c r="AX534" s="11" t="str">
        <f t="shared" si="173"/>
        <v>ЛОЖЬЛОЖЬ</v>
      </c>
      <c r="AY534" s="11" t="str">
        <f t="shared" si="174"/>
        <v>ЛОЖЬЛОЖЬ</v>
      </c>
      <c r="AZ534" s="11" t="str">
        <f t="shared" si="175"/>
        <v>ЛОЖЬЛОЖЬ</v>
      </c>
      <c r="BA534" s="11" t="str">
        <f t="shared" si="176"/>
        <v>ЛОЖЬЛОЖЬ</v>
      </c>
      <c r="BC534" s="11" t="str">
        <f t="shared" si="177"/>
        <v/>
      </c>
      <c r="BD534" s="11" t="str">
        <f t="shared" si="178"/>
        <v/>
      </c>
      <c r="BE534" s="11" t="str">
        <f t="shared" si="179"/>
        <v/>
      </c>
      <c r="BF534" s="11" t="str">
        <f t="shared" si="180"/>
        <v/>
      </c>
      <c r="BG534" s="11" t="str">
        <f t="shared" si="181"/>
        <v/>
      </c>
      <c r="BH534" s="11" t="str">
        <f t="shared" si="182"/>
        <v/>
      </c>
      <c r="BI534" s="11" t="str">
        <f t="shared" si="183"/>
        <v/>
      </c>
      <c r="BJ534" s="11" t="str">
        <f t="shared" si="184"/>
        <v/>
      </c>
      <c r="BK534" s="11" t="str">
        <f t="shared" si="185"/>
        <v/>
      </c>
      <c r="BL534" s="11" t="str">
        <f t="shared" si="186"/>
        <v/>
      </c>
    </row>
    <row r="535" spans="23:64" x14ac:dyDescent="0.3">
      <c r="W535" s="11" t="b">
        <f>IF(OR(B535=Локализация!$C$118,B535=5),4,IF(OR(B535=Локализация!$C$119,B535=4),2,IF(OR(B535=Локализация!$C$120,B535=3),0,IF(OR(B535=Локализация!$C$121,B535=2),-1,IF(OR(B535=Локализация!$C$122,B535=1),-2)))))</f>
        <v>0</v>
      </c>
      <c r="X535" s="11" t="b">
        <f>IF(OR(C535=Локализация!$C$124,C535=5),-2,IF(OR(C535=Локализация!$C$125,C535=4),-1,IF(OR(C535=Локализация!$C$126,C535=3),0,IF(OR(C535=Локализация!$C$127,C535=2),2,IF(OR(C535=Локализация!$C$128,C535=1),4)))))</f>
        <v>0</v>
      </c>
      <c r="Y535" s="11" t="b">
        <f>IF(OR(D535=Локализация!$C$118,D535=5),4,IF(OR(D535=Локализация!$C$119,D535=4),2,IF(OR(D535=Локализация!$C$120,D535=3),0,IF(OR(D535=Локализация!$C$121,D535=2),-1,IF(OR(D535=Локализация!$C$122,D535=1),-2)))))</f>
        <v>0</v>
      </c>
      <c r="Z535" s="11" t="b">
        <f>IF(OR(E535=Локализация!$C$124,E535=5),-2,IF(OR(E535=Локализация!$C$125,E535=4),-1,IF(OR(E535=Локализация!$C$126,E535=3),0,IF(OR(E535=Локализация!$C$127,E535=2),2,IF(OR(E535=Локализация!$C$128,E535=1),4)))))</f>
        <v>0</v>
      </c>
      <c r="AA535" s="11" t="b">
        <f>IF(OR(F535=Локализация!$C$118,F535=5),4,IF(OR(F535=Локализация!$C$119,F535=4),2,IF(OR(F535=Локализация!$C$120,F535=3),0,IF(OR(F535=Локализация!$C$121,F535=2),-1,IF(OR(F535=Локализация!$C$122,F535=1),-2)))))</f>
        <v>0</v>
      </c>
      <c r="AB535" s="11" t="b">
        <f>IF(OR(G535=Локализация!$C$124,G535=5),-2,IF(OR(G535=Локализация!$C$125,G535=4),-1,IF(OR(G535=Локализация!$C$126,G535=3),0,IF(OR(G535=Локализация!$C$127,G535=2),2,IF(OR(G535=Локализация!$C$128,G535=1),4)))))</f>
        <v>0</v>
      </c>
      <c r="AC535" s="11" t="b">
        <f>IF(OR(H535=Локализация!$C$118,H535=5),4,IF(OR(H535=Локализация!$C$119,H535=4),2,IF(OR(H535=Локализация!$C$120,H535=3),0,IF(OR(H535=Локализация!$C$121,H535=2),-1,IF(OR(H535=Локализация!$C$122,H535=1),-2)))))</f>
        <v>0</v>
      </c>
      <c r="AD535" s="11" t="b">
        <f>IF(OR(I535=Локализация!$C$124,I535=5),-2,IF(OR(I535=Локализация!$C$125,I535=4),-1,IF(OR(I535=Локализация!$C$126,I535=3),0,IF(OR(I535=Локализация!$C$127,I535=2),2,IF(OR(I535=Локализация!$C$128,I535=1),4)))))</f>
        <v>0</v>
      </c>
      <c r="AE535" s="11" t="b">
        <f>IF(OR(J535=Локализация!$C$118,J535=5),4,IF(OR(J535=Локализация!$C$119,J535=4),2,IF(OR(J535=Локализация!$C$120,J535=3),0,IF(OR(J535=Локализация!$C$121,J535=2),-1,IF(OR(J535=Локализация!$C$122,J535=1),-2)))))</f>
        <v>0</v>
      </c>
      <c r="AF535" s="11" t="b">
        <f>IF(OR(K535=Локализация!$C$124,K535=5),-2,IF(OR(K535=Локализация!$C$125,K535=4),-1,IF(OR(K535=Локализация!$C$126,K535=3),0,IF(OR(K535=Локализация!$C$127,K535=2),2,IF(OR(K535=Локализация!$C$128,K535=1),4)))))</f>
        <v>0</v>
      </c>
      <c r="AG535" s="11" t="b">
        <f>IF(OR(L535=Локализация!$C$118,L535=5),4,IF(OR(L535=Локализация!$C$119,L535=4),2,IF(OR(L535=Локализация!$C$120,L535=3),0,IF(OR(L535=Локализация!$C$121,L535=2),-1,IF(OR(L535=Локализация!$C$122,L535=1),-2)))))</f>
        <v>0</v>
      </c>
      <c r="AH535" s="11" t="b">
        <f>IF(OR(M535=Локализация!$C$124,M535=5),-2,IF(OR(M535=Локализация!$C$125,M535=4),-1,IF(OR(M535=Локализация!$C$126,M535=3),0,IF(OR(M535=Локализация!$C$127,M535=2),2,IF(OR(M535=Локализация!$C$128,M535=1),4)))))</f>
        <v>0</v>
      </c>
      <c r="AI535" s="11" t="b">
        <f>IF(OR(N535=Локализация!$C$118,N535=5),4,IF(OR(N535=Локализация!$C$119,N535=4),2,IF(OR(N535=Локализация!$C$120,N535=3),0,IF(OR(N535=Локализация!$C$121,N535=2),-1,IF(OR(N535=Локализация!$C$122,N535=1),-2)))))</f>
        <v>0</v>
      </c>
      <c r="AJ535" s="11" t="b">
        <f>IF(OR(O535=Локализация!$C$124,O535=5),-2,IF(OR(O535=Локализация!$C$125,O535=4),-1,IF(OR(O535=Локализация!$C$126,O535=3),0,IF(OR(O535=Локализация!$C$127,O535=2),2,IF(OR(O535=Локализация!$C$128,O535=1),4)))))</f>
        <v>0</v>
      </c>
      <c r="AK535" s="11" t="b">
        <f>IF(OR(P535=Локализация!$C$118,P535=5),4,IF(OR(P535=Локализация!$C$119,P535=4),2,IF(OR(P535=Локализация!$C$120,P535=3),0,IF(OR(P535=Локализация!$C$121,P535=2),-1,IF(OR(P535=Локализация!$C$122,P535=1),-2)))))</f>
        <v>0</v>
      </c>
      <c r="AL535" s="11" t="b">
        <f>IF(OR(Q535=Локализация!$C$124,Q535=5),-2,IF(OR(Q535=Локализация!$C$125,Q535=4),-1,IF(OR(Q535=Локализация!$C$126,Q535=3),0,IF(OR(Q535=Локализация!$C$127,Q535=2),2,IF(OR(Q535=Локализация!$C$128,Q535=1),4)))))</f>
        <v>0</v>
      </c>
      <c r="AM535" s="11" t="b">
        <f>IF(OR(R535=Локализация!$C$118,R535=5),4,IF(OR(R535=Локализация!$C$119,R535=4),2,IF(OR(R535=Локализация!$C$120,R535=3),0,IF(OR(R535=Локализация!$C$121,R535=2),-1,IF(OR(R535=Локализация!$C$122,R535=1),-2)))))</f>
        <v>0</v>
      </c>
      <c r="AN535" s="11" t="b">
        <f>IF(OR(S535=Локализация!$C$124,S535=5),-2,IF(OR(S535=Локализация!$C$125,S535=4),-1,IF(OR(S535=Локализация!$C$126,S535=3),0,IF(OR(S535=Локализация!$C$127,S535=2),2,IF(OR(S535=Локализация!$C$128,S535=1),4)))))</f>
        <v>0</v>
      </c>
      <c r="AO535" s="11" t="b">
        <f>IF(OR(T535=Локализация!$C$118,T535=5),4,IF(OR(T535=Локализация!$C$119,T535=4),2,IF(OR(T535=Локализация!$C$120,T535=3),0,IF(OR(T535=Локализация!$C$121,T535=2),-1,IF(OR(T535=Локализация!$C$122,T535=1),-2)))))</f>
        <v>0</v>
      </c>
      <c r="AP535" s="11" t="b">
        <f>IF(OR(U535=Локализация!$C$124,U535=5),-2,IF(OR(U535=Локализация!$C$125,U535=4),-1,IF(OR(U535=Локализация!$C$126,U535=3),0,IF(OR(U535=Локализация!$C$127,U535=2),2,IF(OR(U535=Локализация!$C$128,U535=1),4)))))</f>
        <v>0</v>
      </c>
      <c r="AR535" s="11" t="str">
        <f t="shared" si="167"/>
        <v>ЛОЖЬЛОЖЬ</v>
      </c>
      <c r="AS535" s="11" t="str">
        <f t="shared" si="168"/>
        <v>ЛОЖЬЛОЖЬ</v>
      </c>
      <c r="AT535" s="11" t="str">
        <f t="shared" si="169"/>
        <v>ЛОЖЬЛОЖЬ</v>
      </c>
      <c r="AU535" s="11" t="str">
        <f t="shared" si="170"/>
        <v>ЛОЖЬЛОЖЬ</v>
      </c>
      <c r="AV535" s="11" t="str">
        <f t="shared" si="171"/>
        <v>ЛОЖЬЛОЖЬ</v>
      </c>
      <c r="AW535" s="11" t="str">
        <f t="shared" si="172"/>
        <v>ЛОЖЬЛОЖЬ</v>
      </c>
      <c r="AX535" s="11" t="str">
        <f t="shared" si="173"/>
        <v>ЛОЖЬЛОЖЬ</v>
      </c>
      <c r="AY535" s="11" t="str">
        <f t="shared" si="174"/>
        <v>ЛОЖЬЛОЖЬ</v>
      </c>
      <c r="AZ535" s="11" t="str">
        <f t="shared" si="175"/>
        <v>ЛОЖЬЛОЖЬ</v>
      </c>
      <c r="BA535" s="11" t="str">
        <f t="shared" si="176"/>
        <v>ЛОЖЬЛОЖЬ</v>
      </c>
      <c r="BC535" s="11" t="str">
        <f t="shared" si="177"/>
        <v/>
      </c>
      <c r="BD535" s="11" t="str">
        <f t="shared" si="178"/>
        <v/>
      </c>
      <c r="BE535" s="11" t="str">
        <f t="shared" si="179"/>
        <v/>
      </c>
      <c r="BF535" s="11" t="str">
        <f t="shared" si="180"/>
        <v/>
      </c>
      <c r="BG535" s="11" t="str">
        <f t="shared" si="181"/>
        <v/>
      </c>
      <c r="BH535" s="11" t="str">
        <f t="shared" si="182"/>
        <v/>
      </c>
      <c r="BI535" s="11" t="str">
        <f t="shared" si="183"/>
        <v/>
      </c>
      <c r="BJ535" s="11" t="str">
        <f t="shared" si="184"/>
        <v/>
      </c>
      <c r="BK535" s="11" t="str">
        <f t="shared" si="185"/>
        <v/>
      </c>
      <c r="BL535" s="11" t="str">
        <f t="shared" si="186"/>
        <v/>
      </c>
    </row>
    <row r="536" spans="23:64" x14ac:dyDescent="0.3">
      <c r="W536" s="11" t="b">
        <f>IF(OR(B536=Локализация!$C$118,B536=5),4,IF(OR(B536=Локализация!$C$119,B536=4),2,IF(OR(B536=Локализация!$C$120,B536=3),0,IF(OR(B536=Локализация!$C$121,B536=2),-1,IF(OR(B536=Локализация!$C$122,B536=1),-2)))))</f>
        <v>0</v>
      </c>
      <c r="X536" s="11" t="b">
        <f>IF(OR(C536=Локализация!$C$124,C536=5),-2,IF(OR(C536=Локализация!$C$125,C536=4),-1,IF(OR(C536=Локализация!$C$126,C536=3),0,IF(OR(C536=Локализация!$C$127,C536=2),2,IF(OR(C536=Локализация!$C$128,C536=1),4)))))</f>
        <v>0</v>
      </c>
      <c r="Y536" s="11" t="b">
        <f>IF(OR(D536=Локализация!$C$118,D536=5),4,IF(OR(D536=Локализация!$C$119,D536=4),2,IF(OR(D536=Локализация!$C$120,D536=3),0,IF(OR(D536=Локализация!$C$121,D536=2),-1,IF(OR(D536=Локализация!$C$122,D536=1),-2)))))</f>
        <v>0</v>
      </c>
      <c r="Z536" s="11" t="b">
        <f>IF(OR(E536=Локализация!$C$124,E536=5),-2,IF(OR(E536=Локализация!$C$125,E536=4),-1,IF(OR(E536=Локализация!$C$126,E536=3),0,IF(OR(E536=Локализация!$C$127,E536=2),2,IF(OR(E536=Локализация!$C$128,E536=1),4)))))</f>
        <v>0</v>
      </c>
      <c r="AA536" s="11" t="b">
        <f>IF(OR(F536=Локализация!$C$118,F536=5),4,IF(OR(F536=Локализация!$C$119,F536=4),2,IF(OR(F536=Локализация!$C$120,F536=3),0,IF(OR(F536=Локализация!$C$121,F536=2),-1,IF(OR(F536=Локализация!$C$122,F536=1),-2)))))</f>
        <v>0</v>
      </c>
      <c r="AB536" s="11" t="b">
        <f>IF(OR(G536=Локализация!$C$124,G536=5),-2,IF(OR(G536=Локализация!$C$125,G536=4),-1,IF(OR(G536=Локализация!$C$126,G536=3),0,IF(OR(G536=Локализация!$C$127,G536=2),2,IF(OR(G536=Локализация!$C$128,G536=1),4)))))</f>
        <v>0</v>
      </c>
      <c r="AC536" s="11" t="b">
        <f>IF(OR(H536=Локализация!$C$118,H536=5),4,IF(OR(H536=Локализация!$C$119,H536=4),2,IF(OR(H536=Локализация!$C$120,H536=3),0,IF(OR(H536=Локализация!$C$121,H536=2),-1,IF(OR(H536=Локализация!$C$122,H536=1),-2)))))</f>
        <v>0</v>
      </c>
      <c r="AD536" s="11" t="b">
        <f>IF(OR(I536=Локализация!$C$124,I536=5),-2,IF(OR(I536=Локализация!$C$125,I536=4),-1,IF(OR(I536=Локализация!$C$126,I536=3),0,IF(OR(I536=Локализация!$C$127,I536=2),2,IF(OR(I536=Локализация!$C$128,I536=1),4)))))</f>
        <v>0</v>
      </c>
      <c r="AE536" s="11" t="b">
        <f>IF(OR(J536=Локализация!$C$118,J536=5),4,IF(OR(J536=Локализация!$C$119,J536=4),2,IF(OR(J536=Локализация!$C$120,J536=3),0,IF(OR(J536=Локализация!$C$121,J536=2),-1,IF(OR(J536=Локализация!$C$122,J536=1),-2)))))</f>
        <v>0</v>
      </c>
      <c r="AF536" s="11" t="b">
        <f>IF(OR(K536=Локализация!$C$124,K536=5),-2,IF(OR(K536=Локализация!$C$125,K536=4),-1,IF(OR(K536=Локализация!$C$126,K536=3),0,IF(OR(K536=Локализация!$C$127,K536=2),2,IF(OR(K536=Локализация!$C$128,K536=1),4)))))</f>
        <v>0</v>
      </c>
      <c r="AG536" s="11" t="b">
        <f>IF(OR(L536=Локализация!$C$118,L536=5),4,IF(OR(L536=Локализация!$C$119,L536=4),2,IF(OR(L536=Локализация!$C$120,L536=3),0,IF(OR(L536=Локализация!$C$121,L536=2),-1,IF(OR(L536=Локализация!$C$122,L536=1),-2)))))</f>
        <v>0</v>
      </c>
      <c r="AH536" s="11" t="b">
        <f>IF(OR(M536=Локализация!$C$124,M536=5),-2,IF(OR(M536=Локализация!$C$125,M536=4),-1,IF(OR(M536=Локализация!$C$126,M536=3),0,IF(OR(M536=Локализация!$C$127,M536=2),2,IF(OR(M536=Локализация!$C$128,M536=1),4)))))</f>
        <v>0</v>
      </c>
      <c r="AI536" s="11" t="b">
        <f>IF(OR(N536=Локализация!$C$118,N536=5),4,IF(OR(N536=Локализация!$C$119,N536=4),2,IF(OR(N536=Локализация!$C$120,N536=3),0,IF(OR(N536=Локализация!$C$121,N536=2),-1,IF(OR(N536=Локализация!$C$122,N536=1),-2)))))</f>
        <v>0</v>
      </c>
      <c r="AJ536" s="11" t="b">
        <f>IF(OR(O536=Локализация!$C$124,O536=5),-2,IF(OR(O536=Локализация!$C$125,O536=4),-1,IF(OR(O536=Локализация!$C$126,O536=3),0,IF(OR(O536=Локализация!$C$127,O536=2),2,IF(OR(O536=Локализация!$C$128,O536=1),4)))))</f>
        <v>0</v>
      </c>
      <c r="AK536" s="11" t="b">
        <f>IF(OR(P536=Локализация!$C$118,P536=5),4,IF(OR(P536=Локализация!$C$119,P536=4),2,IF(OR(P536=Локализация!$C$120,P536=3),0,IF(OR(P536=Локализация!$C$121,P536=2),-1,IF(OR(P536=Локализация!$C$122,P536=1),-2)))))</f>
        <v>0</v>
      </c>
      <c r="AL536" s="11" t="b">
        <f>IF(OR(Q536=Локализация!$C$124,Q536=5),-2,IF(OR(Q536=Локализация!$C$125,Q536=4),-1,IF(OR(Q536=Локализация!$C$126,Q536=3),0,IF(OR(Q536=Локализация!$C$127,Q536=2),2,IF(OR(Q536=Локализация!$C$128,Q536=1),4)))))</f>
        <v>0</v>
      </c>
      <c r="AM536" s="11" t="b">
        <f>IF(OR(R536=Локализация!$C$118,R536=5),4,IF(OR(R536=Локализация!$C$119,R536=4),2,IF(OR(R536=Локализация!$C$120,R536=3),0,IF(OR(R536=Локализация!$C$121,R536=2),-1,IF(OR(R536=Локализация!$C$122,R536=1),-2)))))</f>
        <v>0</v>
      </c>
      <c r="AN536" s="11" t="b">
        <f>IF(OR(S536=Локализация!$C$124,S536=5),-2,IF(OR(S536=Локализация!$C$125,S536=4),-1,IF(OR(S536=Локализация!$C$126,S536=3),0,IF(OR(S536=Локализация!$C$127,S536=2),2,IF(OR(S536=Локализация!$C$128,S536=1),4)))))</f>
        <v>0</v>
      </c>
      <c r="AO536" s="11" t="b">
        <f>IF(OR(T536=Локализация!$C$118,T536=5),4,IF(OR(T536=Локализация!$C$119,T536=4),2,IF(OR(T536=Локализация!$C$120,T536=3),0,IF(OR(T536=Локализация!$C$121,T536=2),-1,IF(OR(T536=Локализация!$C$122,T536=1),-2)))))</f>
        <v>0</v>
      </c>
      <c r="AP536" s="11" t="b">
        <f>IF(OR(U536=Локализация!$C$124,U536=5),-2,IF(OR(U536=Локализация!$C$125,U536=4),-1,IF(OR(U536=Локализация!$C$126,U536=3),0,IF(OR(U536=Локализация!$C$127,U536=2),2,IF(OR(U536=Локализация!$C$128,U536=1),4)))))</f>
        <v>0</v>
      </c>
      <c r="AR536" s="11" t="str">
        <f t="shared" si="167"/>
        <v>ЛОЖЬЛОЖЬ</v>
      </c>
      <c r="AS536" s="11" t="str">
        <f t="shared" si="168"/>
        <v>ЛОЖЬЛОЖЬ</v>
      </c>
      <c r="AT536" s="11" t="str">
        <f t="shared" si="169"/>
        <v>ЛОЖЬЛОЖЬ</v>
      </c>
      <c r="AU536" s="11" t="str">
        <f t="shared" si="170"/>
        <v>ЛОЖЬЛОЖЬ</v>
      </c>
      <c r="AV536" s="11" t="str">
        <f t="shared" si="171"/>
        <v>ЛОЖЬЛОЖЬ</v>
      </c>
      <c r="AW536" s="11" t="str">
        <f t="shared" si="172"/>
        <v>ЛОЖЬЛОЖЬ</v>
      </c>
      <c r="AX536" s="11" t="str">
        <f t="shared" si="173"/>
        <v>ЛОЖЬЛОЖЬ</v>
      </c>
      <c r="AY536" s="11" t="str">
        <f t="shared" si="174"/>
        <v>ЛОЖЬЛОЖЬ</v>
      </c>
      <c r="AZ536" s="11" t="str">
        <f t="shared" si="175"/>
        <v>ЛОЖЬЛОЖЬ</v>
      </c>
      <c r="BA536" s="11" t="str">
        <f t="shared" si="176"/>
        <v>ЛОЖЬЛОЖЬ</v>
      </c>
      <c r="BC536" s="11" t="str">
        <f t="shared" si="177"/>
        <v/>
      </c>
      <c r="BD536" s="11" t="str">
        <f t="shared" si="178"/>
        <v/>
      </c>
      <c r="BE536" s="11" t="str">
        <f t="shared" si="179"/>
        <v/>
      </c>
      <c r="BF536" s="11" t="str">
        <f t="shared" si="180"/>
        <v/>
      </c>
      <c r="BG536" s="11" t="str">
        <f t="shared" si="181"/>
        <v/>
      </c>
      <c r="BH536" s="11" t="str">
        <f t="shared" si="182"/>
        <v/>
      </c>
      <c r="BI536" s="11" t="str">
        <f t="shared" si="183"/>
        <v/>
      </c>
      <c r="BJ536" s="11" t="str">
        <f t="shared" si="184"/>
        <v/>
      </c>
      <c r="BK536" s="11" t="str">
        <f t="shared" si="185"/>
        <v/>
      </c>
      <c r="BL536" s="11" t="str">
        <f t="shared" si="186"/>
        <v/>
      </c>
    </row>
    <row r="537" spans="23:64" x14ac:dyDescent="0.3">
      <c r="W537" s="11" t="b">
        <f>IF(OR(B537=Локализация!$C$118,B537=5),4,IF(OR(B537=Локализация!$C$119,B537=4),2,IF(OR(B537=Локализация!$C$120,B537=3),0,IF(OR(B537=Локализация!$C$121,B537=2),-1,IF(OR(B537=Локализация!$C$122,B537=1),-2)))))</f>
        <v>0</v>
      </c>
      <c r="X537" s="11" t="b">
        <f>IF(OR(C537=Локализация!$C$124,C537=5),-2,IF(OR(C537=Локализация!$C$125,C537=4),-1,IF(OR(C537=Локализация!$C$126,C537=3),0,IF(OR(C537=Локализация!$C$127,C537=2),2,IF(OR(C537=Локализация!$C$128,C537=1),4)))))</f>
        <v>0</v>
      </c>
      <c r="Y537" s="11" t="b">
        <f>IF(OR(D537=Локализация!$C$118,D537=5),4,IF(OR(D537=Локализация!$C$119,D537=4),2,IF(OR(D537=Локализация!$C$120,D537=3),0,IF(OR(D537=Локализация!$C$121,D537=2),-1,IF(OR(D537=Локализация!$C$122,D537=1),-2)))))</f>
        <v>0</v>
      </c>
      <c r="Z537" s="11" t="b">
        <f>IF(OR(E537=Локализация!$C$124,E537=5),-2,IF(OR(E537=Локализация!$C$125,E537=4),-1,IF(OR(E537=Локализация!$C$126,E537=3),0,IF(OR(E537=Локализация!$C$127,E537=2),2,IF(OR(E537=Локализация!$C$128,E537=1),4)))))</f>
        <v>0</v>
      </c>
      <c r="AA537" s="11" t="b">
        <f>IF(OR(F537=Локализация!$C$118,F537=5),4,IF(OR(F537=Локализация!$C$119,F537=4),2,IF(OR(F537=Локализация!$C$120,F537=3),0,IF(OR(F537=Локализация!$C$121,F537=2),-1,IF(OR(F537=Локализация!$C$122,F537=1),-2)))))</f>
        <v>0</v>
      </c>
      <c r="AB537" s="11" t="b">
        <f>IF(OR(G537=Локализация!$C$124,G537=5),-2,IF(OR(G537=Локализация!$C$125,G537=4),-1,IF(OR(G537=Локализация!$C$126,G537=3),0,IF(OR(G537=Локализация!$C$127,G537=2),2,IF(OR(G537=Локализация!$C$128,G537=1),4)))))</f>
        <v>0</v>
      </c>
      <c r="AC537" s="11" t="b">
        <f>IF(OR(H537=Локализация!$C$118,H537=5),4,IF(OR(H537=Локализация!$C$119,H537=4),2,IF(OR(H537=Локализация!$C$120,H537=3),0,IF(OR(H537=Локализация!$C$121,H537=2),-1,IF(OR(H537=Локализация!$C$122,H537=1),-2)))))</f>
        <v>0</v>
      </c>
      <c r="AD537" s="11" t="b">
        <f>IF(OR(I537=Локализация!$C$124,I537=5),-2,IF(OR(I537=Локализация!$C$125,I537=4),-1,IF(OR(I537=Локализация!$C$126,I537=3),0,IF(OR(I537=Локализация!$C$127,I537=2),2,IF(OR(I537=Локализация!$C$128,I537=1),4)))))</f>
        <v>0</v>
      </c>
      <c r="AE537" s="11" t="b">
        <f>IF(OR(J537=Локализация!$C$118,J537=5),4,IF(OR(J537=Локализация!$C$119,J537=4),2,IF(OR(J537=Локализация!$C$120,J537=3),0,IF(OR(J537=Локализация!$C$121,J537=2),-1,IF(OR(J537=Локализация!$C$122,J537=1),-2)))))</f>
        <v>0</v>
      </c>
      <c r="AF537" s="11" t="b">
        <f>IF(OR(K537=Локализация!$C$124,K537=5),-2,IF(OR(K537=Локализация!$C$125,K537=4),-1,IF(OR(K537=Локализация!$C$126,K537=3),0,IF(OR(K537=Локализация!$C$127,K537=2),2,IF(OR(K537=Локализация!$C$128,K537=1),4)))))</f>
        <v>0</v>
      </c>
      <c r="AG537" s="11" t="b">
        <f>IF(OR(L537=Локализация!$C$118,L537=5),4,IF(OR(L537=Локализация!$C$119,L537=4),2,IF(OR(L537=Локализация!$C$120,L537=3),0,IF(OR(L537=Локализация!$C$121,L537=2),-1,IF(OR(L537=Локализация!$C$122,L537=1),-2)))))</f>
        <v>0</v>
      </c>
      <c r="AH537" s="11" t="b">
        <f>IF(OR(M537=Локализация!$C$124,M537=5),-2,IF(OR(M537=Локализация!$C$125,M537=4),-1,IF(OR(M537=Локализация!$C$126,M537=3),0,IF(OR(M537=Локализация!$C$127,M537=2),2,IF(OR(M537=Локализация!$C$128,M537=1),4)))))</f>
        <v>0</v>
      </c>
      <c r="AI537" s="11" t="b">
        <f>IF(OR(N537=Локализация!$C$118,N537=5),4,IF(OR(N537=Локализация!$C$119,N537=4),2,IF(OR(N537=Локализация!$C$120,N537=3),0,IF(OR(N537=Локализация!$C$121,N537=2),-1,IF(OR(N537=Локализация!$C$122,N537=1),-2)))))</f>
        <v>0</v>
      </c>
      <c r="AJ537" s="11" t="b">
        <f>IF(OR(O537=Локализация!$C$124,O537=5),-2,IF(OR(O537=Локализация!$C$125,O537=4),-1,IF(OR(O537=Локализация!$C$126,O537=3),0,IF(OR(O537=Локализация!$C$127,O537=2),2,IF(OR(O537=Локализация!$C$128,O537=1),4)))))</f>
        <v>0</v>
      </c>
      <c r="AK537" s="11" t="b">
        <f>IF(OR(P537=Локализация!$C$118,P537=5),4,IF(OR(P537=Локализация!$C$119,P537=4),2,IF(OR(P537=Локализация!$C$120,P537=3),0,IF(OR(P537=Локализация!$C$121,P537=2),-1,IF(OR(P537=Локализация!$C$122,P537=1),-2)))))</f>
        <v>0</v>
      </c>
      <c r="AL537" s="11" t="b">
        <f>IF(OR(Q537=Локализация!$C$124,Q537=5),-2,IF(OR(Q537=Локализация!$C$125,Q537=4),-1,IF(OR(Q537=Локализация!$C$126,Q537=3),0,IF(OR(Q537=Локализация!$C$127,Q537=2),2,IF(OR(Q537=Локализация!$C$128,Q537=1),4)))))</f>
        <v>0</v>
      </c>
      <c r="AM537" s="11" t="b">
        <f>IF(OR(R537=Локализация!$C$118,R537=5),4,IF(OR(R537=Локализация!$C$119,R537=4),2,IF(OR(R537=Локализация!$C$120,R537=3),0,IF(OR(R537=Локализация!$C$121,R537=2),-1,IF(OR(R537=Локализация!$C$122,R537=1),-2)))))</f>
        <v>0</v>
      </c>
      <c r="AN537" s="11" t="b">
        <f>IF(OR(S537=Локализация!$C$124,S537=5),-2,IF(OR(S537=Локализация!$C$125,S537=4),-1,IF(OR(S537=Локализация!$C$126,S537=3),0,IF(OR(S537=Локализация!$C$127,S537=2),2,IF(OR(S537=Локализация!$C$128,S537=1),4)))))</f>
        <v>0</v>
      </c>
      <c r="AO537" s="11" t="b">
        <f>IF(OR(T537=Локализация!$C$118,T537=5),4,IF(OR(T537=Локализация!$C$119,T537=4),2,IF(OR(T537=Локализация!$C$120,T537=3),0,IF(OR(T537=Локализация!$C$121,T537=2),-1,IF(OR(T537=Локализация!$C$122,T537=1),-2)))))</f>
        <v>0</v>
      </c>
      <c r="AP537" s="11" t="b">
        <f>IF(OR(U537=Локализация!$C$124,U537=5),-2,IF(OR(U537=Локализация!$C$125,U537=4),-1,IF(OR(U537=Локализация!$C$126,U537=3),0,IF(OR(U537=Локализация!$C$127,U537=2),2,IF(OR(U537=Локализация!$C$128,U537=1),4)))))</f>
        <v>0</v>
      </c>
      <c r="AR537" s="11" t="str">
        <f t="shared" si="167"/>
        <v>ЛОЖЬЛОЖЬ</v>
      </c>
      <c r="AS537" s="11" t="str">
        <f t="shared" si="168"/>
        <v>ЛОЖЬЛОЖЬ</v>
      </c>
      <c r="AT537" s="11" t="str">
        <f t="shared" si="169"/>
        <v>ЛОЖЬЛОЖЬ</v>
      </c>
      <c r="AU537" s="11" t="str">
        <f t="shared" si="170"/>
        <v>ЛОЖЬЛОЖЬ</v>
      </c>
      <c r="AV537" s="11" t="str">
        <f t="shared" si="171"/>
        <v>ЛОЖЬЛОЖЬ</v>
      </c>
      <c r="AW537" s="11" t="str">
        <f t="shared" si="172"/>
        <v>ЛОЖЬЛОЖЬ</v>
      </c>
      <c r="AX537" s="11" t="str">
        <f t="shared" si="173"/>
        <v>ЛОЖЬЛОЖЬ</v>
      </c>
      <c r="AY537" s="11" t="str">
        <f t="shared" si="174"/>
        <v>ЛОЖЬЛОЖЬ</v>
      </c>
      <c r="AZ537" s="11" t="str">
        <f t="shared" si="175"/>
        <v>ЛОЖЬЛОЖЬ</v>
      </c>
      <c r="BA537" s="11" t="str">
        <f t="shared" si="176"/>
        <v>ЛОЖЬЛОЖЬ</v>
      </c>
      <c r="BC537" s="11" t="str">
        <f t="shared" si="177"/>
        <v/>
      </c>
      <c r="BD537" s="11" t="str">
        <f t="shared" si="178"/>
        <v/>
      </c>
      <c r="BE537" s="11" t="str">
        <f t="shared" si="179"/>
        <v/>
      </c>
      <c r="BF537" s="11" t="str">
        <f t="shared" si="180"/>
        <v/>
      </c>
      <c r="BG537" s="11" t="str">
        <f t="shared" si="181"/>
        <v/>
      </c>
      <c r="BH537" s="11" t="str">
        <f t="shared" si="182"/>
        <v/>
      </c>
      <c r="BI537" s="11" t="str">
        <f t="shared" si="183"/>
        <v/>
      </c>
      <c r="BJ537" s="11" t="str">
        <f t="shared" si="184"/>
        <v/>
      </c>
      <c r="BK537" s="11" t="str">
        <f t="shared" si="185"/>
        <v/>
      </c>
      <c r="BL537" s="11" t="str">
        <f t="shared" si="186"/>
        <v/>
      </c>
    </row>
    <row r="538" spans="23:64" x14ac:dyDescent="0.3">
      <c r="W538" s="11" t="b">
        <f>IF(OR(B538=Локализация!$C$118,B538=5),4,IF(OR(B538=Локализация!$C$119,B538=4),2,IF(OR(B538=Локализация!$C$120,B538=3),0,IF(OR(B538=Локализация!$C$121,B538=2),-1,IF(OR(B538=Локализация!$C$122,B538=1),-2)))))</f>
        <v>0</v>
      </c>
      <c r="X538" s="11" t="b">
        <f>IF(OR(C538=Локализация!$C$124,C538=5),-2,IF(OR(C538=Локализация!$C$125,C538=4),-1,IF(OR(C538=Локализация!$C$126,C538=3),0,IF(OR(C538=Локализация!$C$127,C538=2),2,IF(OR(C538=Локализация!$C$128,C538=1),4)))))</f>
        <v>0</v>
      </c>
      <c r="Y538" s="11" t="b">
        <f>IF(OR(D538=Локализация!$C$118,D538=5),4,IF(OR(D538=Локализация!$C$119,D538=4),2,IF(OR(D538=Локализация!$C$120,D538=3),0,IF(OR(D538=Локализация!$C$121,D538=2),-1,IF(OR(D538=Локализация!$C$122,D538=1),-2)))))</f>
        <v>0</v>
      </c>
      <c r="Z538" s="11" t="b">
        <f>IF(OR(E538=Локализация!$C$124,E538=5),-2,IF(OR(E538=Локализация!$C$125,E538=4),-1,IF(OR(E538=Локализация!$C$126,E538=3),0,IF(OR(E538=Локализация!$C$127,E538=2),2,IF(OR(E538=Локализация!$C$128,E538=1),4)))))</f>
        <v>0</v>
      </c>
      <c r="AA538" s="11" t="b">
        <f>IF(OR(F538=Локализация!$C$118,F538=5),4,IF(OR(F538=Локализация!$C$119,F538=4),2,IF(OR(F538=Локализация!$C$120,F538=3),0,IF(OR(F538=Локализация!$C$121,F538=2),-1,IF(OR(F538=Локализация!$C$122,F538=1),-2)))))</f>
        <v>0</v>
      </c>
      <c r="AB538" s="11" t="b">
        <f>IF(OR(G538=Локализация!$C$124,G538=5),-2,IF(OR(G538=Локализация!$C$125,G538=4),-1,IF(OR(G538=Локализация!$C$126,G538=3),0,IF(OR(G538=Локализация!$C$127,G538=2),2,IF(OR(G538=Локализация!$C$128,G538=1),4)))))</f>
        <v>0</v>
      </c>
      <c r="AC538" s="11" t="b">
        <f>IF(OR(H538=Локализация!$C$118,H538=5),4,IF(OR(H538=Локализация!$C$119,H538=4),2,IF(OR(H538=Локализация!$C$120,H538=3),0,IF(OR(H538=Локализация!$C$121,H538=2),-1,IF(OR(H538=Локализация!$C$122,H538=1),-2)))))</f>
        <v>0</v>
      </c>
      <c r="AD538" s="11" t="b">
        <f>IF(OR(I538=Локализация!$C$124,I538=5),-2,IF(OR(I538=Локализация!$C$125,I538=4),-1,IF(OR(I538=Локализация!$C$126,I538=3),0,IF(OR(I538=Локализация!$C$127,I538=2),2,IF(OR(I538=Локализация!$C$128,I538=1),4)))))</f>
        <v>0</v>
      </c>
      <c r="AE538" s="11" t="b">
        <f>IF(OR(J538=Локализация!$C$118,J538=5),4,IF(OR(J538=Локализация!$C$119,J538=4),2,IF(OR(J538=Локализация!$C$120,J538=3),0,IF(OR(J538=Локализация!$C$121,J538=2),-1,IF(OR(J538=Локализация!$C$122,J538=1),-2)))))</f>
        <v>0</v>
      </c>
      <c r="AF538" s="11" t="b">
        <f>IF(OR(K538=Локализация!$C$124,K538=5),-2,IF(OR(K538=Локализация!$C$125,K538=4),-1,IF(OR(K538=Локализация!$C$126,K538=3),0,IF(OR(K538=Локализация!$C$127,K538=2),2,IF(OR(K538=Локализация!$C$128,K538=1),4)))))</f>
        <v>0</v>
      </c>
      <c r="AG538" s="11" t="b">
        <f>IF(OR(L538=Локализация!$C$118,L538=5),4,IF(OR(L538=Локализация!$C$119,L538=4),2,IF(OR(L538=Локализация!$C$120,L538=3),0,IF(OR(L538=Локализация!$C$121,L538=2),-1,IF(OR(L538=Локализация!$C$122,L538=1),-2)))))</f>
        <v>0</v>
      </c>
      <c r="AH538" s="11" t="b">
        <f>IF(OR(M538=Локализация!$C$124,M538=5),-2,IF(OR(M538=Локализация!$C$125,M538=4),-1,IF(OR(M538=Локализация!$C$126,M538=3),0,IF(OR(M538=Локализация!$C$127,M538=2),2,IF(OR(M538=Локализация!$C$128,M538=1),4)))))</f>
        <v>0</v>
      </c>
      <c r="AI538" s="11" t="b">
        <f>IF(OR(N538=Локализация!$C$118,N538=5),4,IF(OR(N538=Локализация!$C$119,N538=4),2,IF(OR(N538=Локализация!$C$120,N538=3),0,IF(OR(N538=Локализация!$C$121,N538=2),-1,IF(OR(N538=Локализация!$C$122,N538=1),-2)))))</f>
        <v>0</v>
      </c>
      <c r="AJ538" s="11" t="b">
        <f>IF(OR(O538=Локализация!$C$124,O538=5),-2,IF(OR(O538=Локализация!$C$125,O538=4),-1,IF(OR(O538=Локализация!$C$126,O538=3),0,IF(OR(O538=Локализация!$C$127,O538=2),2,IF(OR(O538=Локализация!$C$128,O538=1),4)))))</f>
        <v>0</v>
      </c>
      <c r="AK538" s="11" t="b">
        <f>IF(OR(P538=Локализация!$C$118,P538=5),4,IF(OR(P538=Локализация!$C$119,P538=4),2,IF(OR(P538=Локализация!$C$120,P538=3),0,IF(OR(P538=Локализация!$C$121,P538=2),-1,IF(OR(P538=Локализация!$C$122,P538=1),-2)))))</f>
        <v>0</v>
      </c>
      <c r="AL538" s="11" t="b">
        <f>IF(OR(Q538=Локализация!$C$124,Q538=5),-2,IF(OR(Q538=Локализация!$C$125,Q538=4),-1,IF(OR(Q538=Локализация!$C$126,Q538=3),0,IF(OR(Q538=Локализация!$C$127,Q538=2),2,IF(OR(Q538=Локализация!$C$128,Q538=1),4)))))</f>
        <v>0</v>
      </c>
      <c r="AM538" s="11" t="b">
        <f>IF(OR(R538=Локализация!$C$118,R538=5),4,IF(OR(R538=Локализация!$C$119,R538=4),2,IF(OR(R538=Локализация!$C$120,R538=3),0,IF(OR(R538=Локализация!$C$121,R538=2),-1,IF(OR(R538=Локализация!$C$122,R538=1),-2)))))</f>
        <v>0</v>
      </c>
      <c r="AN538" s="11" t="b">
        <f>IF(OR(S538=Локализация!$C$124,S538=5),-2,IF(OR(S538=Локализация!$C$125,S538=4),-1,IF(OR(S538=Локализация!$C$126,S538=3),0,IF(OR(S538=Локализация!$C$127,S538=2),2,IF(OR(S538=Локализация!$C$128,S538=1),4)))))</f>
        <v>0</v>
      </c>
      <c r="AO538" s="11" t="b">
        <f>IF(OR(T538=Локализация!$C$118,T538=5),4,IF(OR(T538=Локализация!$C$119,T538=4),2,IF(OR(T538=Локализация!$C$120,T538=3),0,IF(OR(T538=Локализация!$C$121,T538=2),-1,IF(OR(T538=Локализация!$C$122,T538=1),-2)))))</f>
        <v>0</v>
      </c>
      <c r="AP538" s="11" t="b">
        <f>IF(OR(U538=Локализация!$C$124,U538=5),-2,IF(OR(U538=Локализация!$C$125,U538=4),-1,IF(OR(U538=Локализация!$C$126,U538=3),0,IF(OR(U538=Локализация!$C$127,U538=2),2,IF(OR(U538=Локализация!$C$128,U538=1),4)))))</f>
        <v>0</v>
      </c>
      <c r="AR538" s="11" t="str">
        <f t="shared" si="167"/>
        <v>ЛОЖЬЛОЖЬ</v>
      </c>
      <c r="AS538" s="11" t="str">
        <f t="shared" si="168"/>
        <v>ЛОЖЬЛОЖЬ</v>
      </c>
      <c r="AT538" s="11" t="str">
        <f t="shared" si="169"/>
        <v>ЛОЖЬЛОЖЬ</v>
      </c>
      <c r="AU538" s="11" t="str">
        <f t="shared" si="170"/>
        <v>ЛОЖЬЛОЖЬ</v>
      </c>
      <c r="AV538" s="11" t="str">
        <f t="shared" si="171"/>
        <v>ЛОЖЬЛОЖЬ</v>
      </c>
      <c r="AW538" s="11" t="str">
        <f t="shared" si="172"/>
        <v>ЛОЖЬЛОЖЬ</v>
      </c>
      <c r="AX538" s="11" t="str">
        <f t="shared" si="173"/>
        <v>ЛОЖЬЛОЖЬ</v>
      </c>
      <c r="AY538" s="11" t="str">
        <f t="shared" si="174"/>
        <v>ЛОЖЬЛОЖЬ</v>
      </c>
      <c r="AZ538" s="11" t="str">
        <f t="shared" si="175"/>
        <v>ЛОЖЬЛОЖЬ</v>
      </c>
      <c r="BA538" s="11" t="str">
        <f t="shared" si="176"/>
        <v>ЛОЖЬЛОЖЬ</v>
      </c>
      <c r="BC538" s="11" t="str">
        <f t="shared" si="177"/>
        <v/>
      </c>
      <c r="BD538" s="11" t="str">
        <f t="shared" si="178"/>
        <v/>
      </c>
      <c r="BE538" s="11" t="str">
        <f t="shared" si="179"/>
        <v/>
      </c>
      <c r="BF538" s="11" t="str">
        <f t="shared" si="180"/>
        <v/>
      </c>
      <c r="BG538" s="11" t="str">
        <f t="shared" si="181"/>
        <v/>
      </c>
      <c r="BH538" s="11" t="str">
        <f t="shared" si="182"/>
        <v/>
      </c>
      <c r="BI538" s="11" t="str">
        <f t="shared" si="183"/>
        <v/>
      </c>
      <c r="BJ538" s="11" t="str">
        <f t="shared" si="184"/>
        <v/>
      </c>
      <c r="BK538" s="11" t="str">
        <f t="shared" si="185"/>
        <v/>
      </c>
      <c r="BL538" s="11" t="str">
        <f t="shared" si="186"/>
        <v/>
      </c>
    </row>
    <row r="539" spans="23:64" x14ac:dyDescent="0.3">
      <c r="W539" s="11" t="b">
        <f>IF(OR(B539=Локализация!$C$118,B539=5),4,IF(OR(B539=Локализация!$C$119,B539=4),2,IF(OR(B539=Локализация!$C$120,B539=3),0,IF(OR(B539=Локализация!$C$121,B539=2),-1,IF(OR(B539=Локализация!$C$122,B539=1),-2)))))</f>
        <v>0</v>
      </c>
      <c r="X539" s="11" t="b">
        <f>IF(OR(C539=Локализация!$C$124,C539=5),-2,IF(OR(C539=Локализация!$C$125,C539=4),-1,IF(OR(C539=Локализация!$C$126,C539=3),0,IF(OR(C539=Локализация!$C$127,C539=2),2,IF(OR(C539=Локализация!$C$128,C539=1),4)))))</f>
        <v>0</v>
      </c>
      <c r="Y539" s="11" t="b">
        <f>IF(OR(D539=Локализация!$C$118,D539=5),4,IF(OR(D539=Локализация!$C$119,D539=4),2,IF(OR(D539=Локализация!$C$120,D539=3),0,IF(OR(D539=Локализация!$C$121,D539=2),-1,IF(OR(D539=Локализация!$C$122,D539=1),-2)))))</f>
        <v>0</v>
      </c>
      <c r="Z539" s="11" t="b">
        <f>IF(OR(E539=Локализация!$C$124,E539=5),-2,IF(OR(E539=Локализация!$C$125,E539=4),-1,IF(OR(E539=Локализация!$C$126,E539=3),0,IF(OR(E539=Локализация!$C$127,E539=2),2,IF(OR(E539=Локализация!$C$128,E539=1),4)))))</f>
        <v>0</v>
      </c>
      <c r="AA539" s="11" t="b">
        <f>IF(OR(F539=Локализация!$C$118,F539=5),4,IF(OR(F539=Локализация!$C$119,F539=4),2,IF(OR(F539=Локализация!$C$120,F539=3),0,IF(OR(F539=Локализация!$C$121,F539=2),-1,IF(OR(F539=Локализация!$C$122,F539=1),-2)))))</f>
        <v>0</v>
      </c>
      <c r="AB539" s="11" t="b">
        <f>IF(OR(G539=Локализация!$C$124,G539=5),-2,IF(OR(G539=Локализация!$C$125,G539=4),-1,IF(OR(G539=Локализация!$C$126,G539=3),0,IF(OR(G539=Локализация!$C$127,G539=2),2,IF(OR(G539=Локализация!$C$128,G539=1),4)))))</f>
        <v>0</v>
      </c>
      <c r="AC539" s="11" t="b">
        <f>IF(OR(H539=Локализация!$C$118,H539=5),4,IF(OR(H539=Локализация!$C$119,H539=4),2,IF(OR(H539=Локализация!$C$120,H539=3),0,IF(OR(H539=Локализация!$C$121,H539=2),-1,IF(OR(H539=Локализация!$C$122,H539=1),-2)))))</f>
        <v>0</v>
      </c>
      <c r="AD539" s="11" t="b">
        <f>IF(OR(I539=Локализация!$C$124,I539=5),-2,IF(OR(I539=Локализация!$C$125,I539=4),-1,IF(OR(I539=Локализация!$C$126,I539=3),0,IF(OR(I539=Локализация!$C$127,I539=2),2,IF(OR(I539=Локализация!$C$128,I539=1),4)))))</f>
        <v>0</v>
      </c>
      <c r="AE539" s="11" t="b">
        <f>IF(OR(J539=Локализация!$C$118,J539=5),4,IF(OR(J539=Локализация!$C$119,J539=4),2,IF(OR(J539=Локализация!$C$120,J539=3),0,IF(OR(J539=Локализация!$C$121,J539=2),-1,IF(OR(J539=Локализация!$C$122,J539=1),-2)))))</f>
        <v>0</v>
      </c>
      <c r="AF539" s="11" t="b">
        <f>IF(OR(K539=Локализация!$C$124,K539=5),-2,IF(OR(K539=Локализация!$C$125,K539=4),-1,IF(OR(K539=Локализация!$C$126,K539=3),0,IF(OR(K539=Локализация!$C$127,K539=2),2,IF(OR(K539=Локализация!$C$128,K539=1),4)))))</f>
        <v>0</v>
      </c>
      <c r="AG539" s="11" t="b">
        <f>IF(OR(L539=Локализация!$C$118,L539=5),4,IF(OR(L539=Локализация!$C$119,L539=4),2,IF(OR(L539=Локализация!$C$120,L539=3),0,IF(OR(L539=Локализация!$C$121,L539=2),-1,IF(OR(L539=Локализация!$C$122,L539=1),-2)))))</f>
        <v>0</v>
      </c>
      <c r="AH539" s="11" t="b">
        <f>IF(OR(M539=Локализация!$C$124,M539=5),-2,IF(OR(M539=Локализация!$C$125,M539=4),-1,IF(OR(M539=Локализация!$C$126,M539=3),0,IF(OR(M539=Локализация!$C$127,M539=2),2,IF(OR(M539=Локализация!$C$128,M539=1),4)))))</f>
        <v>0</v>
      </c>
      <c r="AI539" s="11" t="b">
        <f>IF(OR(N539=Локализация!$C$118,N539=5),4,IF(OR(N539=Локализация!$C$119,N539=4),2,IF(OR(N539=Локализация!$C$120,N539=3),0,IF(OR(N539=Локализация!$C$121,N539=2),-1,IF(OR(N539=Локализация!$C$122,N539=1),-2)))))</f>
        <v>0</v>
      </c>
      <c r="AJ539" s="11" t="b">
        <f>IF(OR(O539=Локализация!$C$124,O539=5),-2,IF(OR(O539=Локализация!$C$125,O539=4),-1,IF(OR(O539=Локализация!$C$126,O539=3),0,IF(OR(O539=Локализация!$C$127,O539=2),2,IF(OR(O539=Локализация!$C$128,O539=1),4)))))</f>
        <v>0</v>
      </c>
      <c r="AK539" s="11" t="b">
        <f>IF(OR(P539=Локализация!$C$118,P539=5),4,IF(OR(P539=Локализация!$C$119,P539=4),2,IF(OR(P539=Локализация!$C$120,P539=3),0,IF(OR(P539=Локализация!$C$121,P539=2),-1,IF(OR(P539=Локализация!$C$122,P539=1),-2)))))</f>
        <v>0</v>
      </c>
      <c r="AL539" s="11" t="b">
        <f>IF(OR(Q539=Локализация!$C$124,Q539=5),-2,IF(OR(Q539=Локализация!$C$125,Q539=4),-1,IF(OR(Q539=Локализация!$C$126,Q539=3),0,IF(OR(Q539=Локализация!$C$127,Q539=2),2,IF(OR(Q539=Локализация!$C$128,Q539=1),4)))))</f>
        <v>0</v>
      </c>
      <c r="AM539" s="11" t="b">
        <f>IF(OR(R539=Локализация!$C$118,R539=5),4,IF(OR(R539=Локализация!$C$119,R539=4),2,IF(OR(R539=Локализация!$C$120,R539=3),0,IF(OR(R539=Локализация!$C$121,R539=2),-1,IF(OR(R539=Локализация!$C$122,R539=1),-2)))))</f>
        <v>0</v>
      </c>
      <c r="AN539" s="11" t="b">
        <f>IF(OR(S539=Локализация!$C$124,S539=5),-2,IF(OR(S539=Локализация!$C$125,S539=4),-1,IF(OR(S539=Локализация!$C$126,S539=3),0,IF(OR(S539=Локализация!$C$127,S539=2),2,IF(OR(S539=Локализация!$C$128,S539=1),4)))))</f>
        <v>0</v>
      </c>
      <c r="AO539" s="11" t="b">
        <f>IF(OR(T539=Локализация!$C$118,T539=5),4,IF(OR(T539=Локализация!$C$119,T539=4),2,IF(OR(T539=Локализация!$C$120,T539=3),0,IF(OR(T539=Локализация!$C$121,T539=2),-1,IF(OR(T539=Локализация!$C$122,T539=1),-2)))))</f>
        <v>0</v>
      </c>
      <c r="AP539" s="11" t="b">
        <f>IF(OR(U539=Локализация!$C$124,U539=5),-2,IF(OR(U539=Локализация!$C$125,U539=4),-1,IF(OR(U539=Локализация!$C$126,U539=3),0,IF(OR(U539=Локализация!$C$127,U539=2),2,IF(OR(U539=Локализация!$C$128,U539=1),4)))))</f>
        <v>0</v>
      </c>
      <c r="AR539" s="11" t="str">
        <f t="shared" si="167"/>
        <v>ЛОЖЬЛОЖЬ</v>
      </c>
      <c r="AS539" s="11" t="str">
        <f t="shared" si="168"/>
        <v>ЛОЖЬЛОЖЬ</v>
      </c>
      <c r="AT539" s="11" t="str">
        <f t="shared" si="169"/>
        <v>ЛОЖЬЛОЖЬ</v>
      </c>
      <c r="AU539" s="11" t="str">
        <f t="shared" si="170"/>
        <v>ЛОЖЬЛОЖЬ</v>
      </c>
      <c r="AV539" s="11" t="str">
        <f t="shared" si="171"/>
        <v>ЛОЖЬЛОЖЬ</v>
      </c>
      <c r="AW539" s="11" t="str">
        <f t="shared" si="172"/>
        <v>ЛОЖЬЛОЖЬ</v>
      </c>
      <c r="AX539" s="11" t="str">
        <f t="shared" si="173"/>
        <v>ЛОЖЬЛОЖЬ</v>
      </c>
      <c r="AY539" s="11" t="str">
        <f t="shared" si="174"/>
        <v>ЛОЖЬЛОЖЬ</v>
      </c>
      <c r="AZ539" s="11" t="str">
        <f t="shared" si="175"/>
        <v>ЛОЖЬЛОЖЬ</v>
      </c>
      <c r="BA539" s="11" t="str">
        <f t="shared" si="176"/>
        <v>ЛОЖЬЛОЖЬ</v>
      </c>
      <c r="BC539" s="11" t="str">
        <f t="shared" si="177"/>
        <v/>
      </c>
      <c r="BD539" s="11" t="str">
        <f t="shared" si="178"/>
        <v/>
      </c>
      <c r="BE539" s="11" t="str">
        <f t="shared" si="179"/>
        <v/>
      </c>
      <c r="BF539" s="11" t="str">
        <f t="shared" si="180"/>
        <v/>
      </c>
      <c r="BG539" s="11" t="str">
        <f t="shared" si="181"/>
        <v/>
      </c>
      <c r="BH539" s="11" t="str">
        <f t="shared" si="182"/>
        <v/>
      </c>
      <c r="BI539" s="11" t="str">
        <f t="shared" si="183"/>
        <v/>
      </c>
      <c r="BJ539" s="11" t="str">
        <f t="shared" si="184"/>
        <v/>
      </c>
      <c r="BK539" s="11" t="str">
        <f t="shared" si="185"/>
        <v/>
      </c>
      <c r="BL539" s="11" t="str">
        <f t="shared" si="186"/>
        <v/>
      </c>
    </row>
    <row r="540" spans="23:64" x14ac:dyDescent="0.3">
      <c r="W540" s="11" t="b">
        <f>IF(OR(B540=Локализация!$C$118,B540=5),4,IF(OR(B540=Локализация!$C$119,B540=4),2,IF(OR(B540=Локализация!$C$120,B540=3),0,IF(OR(B540=Локализация!$C$121,B540=2),-1,IF(OR(B540=Локализация!$C$122,B540=1),-2)))))</f>
        <v>0</v>
      </c>
      <c r="X540" s="11" t="b">
        <f>IF(OR(C540=Локализация!$C$124,C540=5),-2,IF(OR(C540=Локализация!$C$125,C540=4),-1,IF(OR(C540=Локализация!$C$126,C540=3),0,IF(OR(C540=Локализация!$C$127,C540=2),2,IF(OR(C540=Локализация!$C$128,C540=1),4)))))</f>
        <v>0</v>
      </c>
      <c r="Y540" s="11" t="b">
        <f>IF(OR(D540=Локализация!$C$118,D540=5),4,IF(OR(D540=Локализация!$C$119,D540=4),2,IF(OR(D540=Локализация!$C$120,D540=3),0,IF(OR(D540=Локализация!$C$121,D540=2),-1,IF(OR(D540=Локализация!$C$122,D540=1),-2)))))</f>
        <v>0</v>
      </c>
      <c r="Z540" s="11" t="b">
        <f>IF(OR(E540=Локализация!$C$124,E540=5),-2,IF(OR(E540=Локализация!$C$125,E540=4),-1,IF(OR(E540=Локализация!$C$126,E540=3),0,IF(OR(E540=Локализация!$C$127,E540=2),2,IF(OR(E540=Локализация!$C$128,E540=1),4)))))</f>
        <v>0</v>
      </c>
      <c r="AA540" s="11" t="b">
        <f>IF(OR(F540=Локализация!$C$118,F540=5),4,IF(OR(F540=Локализация!$C$119,F540=4),2,IF(OR(F540=Локализация!$C$120,F540=3),0,IF(OR(F540=Локализация!$C$121,F540=2),-1,IF(OR(F540=Локализация!$C$122,F540=1),-2)))))</f>
        <v>0</v>
      </c>
      <c r="AB540" s="11" t="b">
        <f>IF(OR(G540=Локализация!$C$124,G540=5),-2,IF(OR(G540=Локализация!$C$125,G540=4),-1,IF(OR(G540=Локализация!$C$126,G540=3),0,IF(OR(G540=Локализация!$C$127,G540=2),2,IF(OR(G540=Локализация!$C$128,G540=1),4)))))</f>
        <v>0</v>
      </c>
      <c r="AC540" s="11" t="b">
        <f>IF(OR(H540=Локализация!$C$118,H540=5),4,IF(OR(H540=Локализация!$C$119,H540=4),2,IF(OR(H540=Локализация!$C$120,H540=3),0,IF(OR(H540=Локализация!$C$121,H540=2),-1,IF(OR(H540=Локализация!$C$122,H540=1),-2)))))</f>
        <v>0</v>
      </c>
      <c r="AD540" s="11" t="b">
        <f>IF(OR(I540=Локализация!$C$124,I540=5),-2,IF(OR(I540=Локализация!$C$125,I540=4),-1,IF(OR(I540=Локализация!$C$126,I540=3),0,IF(OR(I540=Локализация!$C$127,I540=2),2,IF(OR(I540=Локализация!$C$128,I540=1),4)))))</f>
        <v>0</v>
      </c>
      <c r="AE540" s="11" t="b">
        <f>IF(OR(J540=Локализация!$C$118,J540=5),4,IF(OR(J540=Локализация!$C$119,J540=4),2,IF(OR(J540=Локализация!$C$120,J540=3),0,IF(OR(J540=Локализация!$C$121,J540=2),-1,IF(OR(J540=Локализация!$C$122,J540=1),-2)))))</f>
        <v>0</v>
      </c>
      <c r="AF540" s="11" t="b">
        <f>IF(OR(K540=Локализация!$C$124,K540=5),-2,IF(OR(K540=Локализация!$C$125,K540=4),-1,IF(OR(K540=Локализация!$C$126,K540=3),0,IF(OR(K540=Локализация!$C$127,K540=2),2,IF(OR(K540=Локализация!$C$128,K540=1),4)))))</f>
        <v>0</v>
      </c>
      <c r="AG540" s="11" t="b">
        <f>IF(OR(L540=Локализация!$C$118,L540=5),4,IF(OR(L540=Локализация!$C$119,L540=4),2,IF(OR(L540=Локализация!$C$120,L540=3),0,IF(OR(L540=Локализация!$C$121,L540=2),-1,IF(OR(L540=Локализация!$C$122,L540=1),-2)))))</f>
        <v>0</v>
      </c>
      <c r="AH540" s="11" t="b">
        <f>IF(OR(M540=Локализация!$C$124,M540=5),-2,IF(OR(M540=Локализация!$C$125,M540=4),-1,IF(OR(M540=Локализация!$C$126,M540=3),0,IF(OR(M540=Локализация!$C$127,M540=2),2,IF(OR(M540=Локализация!$C$128,M540=1),4)))))</f>
        <v>0</v>
      </c>
      <c r="AI540" s="11" t="b">
        <f>IF(OR(N540=Локализация!$C$118,N540=5),4,IF(OR(N540=Локализация!$C$119,N540=4),2,IF(OR(N540=Локализация!$C$120,N540=3),0,IF(OR(N540=Локализация!$C$121,N540=2),-1,IF(OR(N540=Локализация!$C$122,N540=1),-2)))))</f>
        <v>0</v>
      </c>
      <c r="AJ540" s="11" t="b">
        <f>IF(OR(O540=Локализация!$C$124,O540=5),-2,IF(OR(O540=Локализация!$C$125,O540=4),-1,IF(OR(O540=Локализация!$C$126,O540=3),0,IF(OR(O540=Локализация!$C$127,O540=2),2,IF(OR(O540=Локализация!$C$128,O540=1),4)))))</f>
        <v>0</v>
      </c>
      <c r="AK540" s="11" t="b">
        <f>IF(OR(P540=Локализация!$C$118,P540=5),4,IF(OR(P540=Локализация!$C$119,P540=4),2,IF(OR(P540=Локализация!$C$120,P540=3),0,IF(OR(P540=Локализация!$C$121,P540=2),-1,IF(OR(P540=Локализация!$C$122,P540=1),-2)))))</f>
        <v>0</v>
      </c>
      <c r="AL540" s="11" t="b">
        <f>IF(OR(Q540=Локализация!$C$124,Q540=5),-2,IF(OR(Q540=Локализация!$C$125,Q540=4),-1,IF(OR(Q540=Локализация!$C$126,Q540=3),0,IF(OR(Q540=Локализация!$C$127,Q540=2),2,IF(OR(Q540=Локализация!$C$128,Q540=1),4)))))</f>
        <v>0</v>
      </c>
      <c r="AM540" s="11" t="b">
        <f>IF(OR(R540=Локализация!$C$118,R540=5),4,IF(OR(R540=Локализация!$C$119,R540=4),2,IF(OR(R540=Локализация!$C$120,R540=3),0,IF(OR(R540=Локализация!$C$121,R540=2),-1,IF(OR(R540=Локализация!$C$122,R540=1),-2)))))</f>
        <v>0</v>
      </c>
      <c r="AN540" s="11" t="b">
        <f>IF(OR(S540=Локализация!$C$124,S540=5),-2,IF(OR(S540=Локализация!$C$125,S540=4),-1,IF(OR(S540=Локализация!$C$126,S540=3),0,IF(OR(S540=Локализация!$C$127,S540=2),2,IF(OR(S540=Локализация!$C$128,S540=1),4)))))</f>
        <v>0</v>
      </c>
      <c r="AO540" s="11" t="b">
        <f>IF(OR(T540=Локализация!$C$118,T540=5),4,IF(OR(T540=Локализация!$C$119,T540=4),2,IF(OR(T540=Локализация!$C$120,T540=3),0,IF(OR(T540=Локализация!$C$121,T540=2),-1,IF(OR(T540=Локализация!$C$122,T540=1),-2)))))</f>
        <v>0</v>
      </c>
      <c r="AP540" s="11" t="b">
        <f>IF(OR(U540=Локализация!$C$124,U540=5),-2,IF(OR(U540=Локализация!$C$125,U540=4),-1,IF(OR(U540=Локализация!$C$126,U540=3),0,IF(OR(U540=Локализация!$C$127,U540=2),2,IF(OR(U540=Локализация!$C$128,U540=1),4)))))</f>
        <v>0</v>
      </c>
      <c r="AR540" s="11" t="str">
        <f t="shared" si="167"/>
        <v>ЛОЖЬЛОЖЬ</v>
      </c>
      <c r="AS540" s="11" t="str">
        <f t="shared" si="168"/>
        <v>ЛОЖЬЛОЖЬ</v>
      </c>
      <c r="AT540" s="11" t="str">
        <f t="shared" si="169"/>
        <v>ЛОЖЬЛОЖЬ</v>
      </c>
      <c r="AU540" s="11" t="str">
        <f t="shared" si="170"/>
        <v>ЛОЖЬЛОЖЬ</v>
      </c>
      <c r="AV540" s="11" t="str">
        <f t="shared" si="171"/>
        <v>ЛОЖЬЛОЖЬ</v>
      </c>
      <c r="AW540" s="11" t="str">
        <f t="shared" si="172"/>
        <v>ЛОЖЬЛОЖЬ</v>
      </c>
      <c r="AX540" s="11" t="str">
        <f t="shared" si="173"/>
        <v>ЛОЖЬЛОЖЬ</v>
      </c>
      <c r="AY540" s="11" t="str">
        <f t="shared" si="174"/>
        <v>ЛОЖЬЛОЖЬ</v>
      </c>
      <c r="AZ540" s="11" t="str">
        <f t="shared" si="175"/>
        <v>ЛОЖЬЛОЖЬ</v>
      </c>
      <c r="BA540" s="11" t="str">
        <f t="shared" si="176"/>
        <v>ЛОЖЬЛОЖЬ</v>
      </c>
      <c r="BC540" s="11" t="str">
        <f t="shared" si="177"/>
        <v/>
      </c>
      <c r="BD540" s="11" t="str">
        <f t="shared" si="178"/>
        <v/>
      </c>
      <c r="BE540" s="11" t="str">
        <f t="shared" si="179"/>
        <v/>
      </c>
      <c r="BF540" s="11" t="str">
        <f t="shared" si="180"/>
        <v/>
      </c>
      <c r="BG540" s="11" t="str">
        <f t="shared" si="181"/>
        <v/>
      </c>
      <c r="BH540" s="11" t="str">
        <f t="shared" si="182"/>
        <v/>
      </c>
      <c r="BI540" s="11" t="str">
        <f t="shared" si="183"/>
        <v/>
      </c>
      <c r="BJ540" s="11" t="str">
        <f t="shared" si="184"/>
        <v/>
      </c>
      <c r="BK540" s="11" t="str">
        <f t="shared" si="185"/>
        <v/>
      </c>
      <c r="BL540" s="11" t="str">
        <f t="shared" si="186"/>
        <v/>
      </c>
    </row>
    <row r="541" spans="23:64" x14ac:dyDescent="0.3">
      <c r="W541" s="11" t="b">
        <f>IF(OR(B541=Локализация!$C$118,B541=5),4,IF(OR(B541=Локализация!$C$119,B541=4),2,IF(OR(B541=Локализация!$C$120,B541=3),0,IF(OR(B541=Локализация!$C$121,B541=2),-1,IF(OR(B541=Локализация!$C$122,B541=1),-2)))))</f>
        <v>0</v>
      </c>
      <c r="X541" s="11" t="b">
        <f>IF(OR(C541=Локализация!$C$124,C541=5),-2,IF(OR(C541=Локализация!$C$125,C541=4),-1,IF(OR(C541=Локализация!$C$126,C541=3),0,IF(OR(C541=Локализация!$C$127,C541=2),2,IF(OR(C541=Локализация!$C$128,C541=1),4)))))</f>
        <v>0</v>
      </c>
      <c r="Y541" s="11" t="b">
        <f>IF(OR(D541=Локализация!$C$118,D541=5),4,IF(OR(D541=Локализация!$C$119,D541=4),2,IF(OR(D541=Локализация!$C$120,D541=3),0,IF(OR(D541=Локализация!$C$121,D541=2),-1,IF(OR(D541=Локализация!$C$122,D541=1),-2)))))</f>
        <v>0</v>
      </c>
      <c r="Z541" s="11" t="b">
        <f>IF(OR(E541=Локализация!$C$124,E541=5),-2,IF(OR(E541=Локализация!$C$125,E541=4),-1,IF(OR(E541=Локализация!$C$126,E541=3),0,IF(OR(E541=Локализация!$C$127,E541=2),2,IF(OR(E541=Локализация!$C$128,E541=1),4)))))</f>
        <v>0</v>
      </c>
      <c r="AA541" s="11" t="b">
        <f>IF(OR(F541=Локализация!$C$118,F541=5),4,IF(OR(F541=Локализация!$C$119,F541=4),2,IF(OR(F541=Локализация!$C$120,F541=3),0,IF(OR(F541=Локализация!$C$121,F541=2),-1,IF(OR(F541=Локализация!$C$122,F541=1),-2)))))</f>
        <v>0</v>
      </c>
      <c r="AB541" s="11" t="b">
        <f>IF(OR(G541=Локализация!$C$124,G541=5),-2,IF(OR(G541=Локализация!$C$125,G541=4),-1,IF(OR(G541=Локализация!$C$126,G541=3),0,IF(OR(G541=Локализация!$C$127,G541=2),2,IF(OR(G541=Локализация!$C$128,G541=1),4)))))</f>
        <v>0</v>
      </c>
      <c r="AC541" s="11" t="b">
        <f>IF(OR(H541=Локализация!$C$118,H541=5),4,IF(OR(H541=Локализация!$C$119,H541=4),2,IF(OR(H541=Локализация!$C$120,H541=3),0,IF(OR(H541=Локализация!$C$121,H541=2),-1,IF(OR(H541=Локализация!$C$122,H541=1),-2)))))</f>
        <v>0</v>
      </c>
      <c r="AD541" s="11" t="b">
        <f>IF(OR(I541=Локализация!$C$124,I541=5),-2,IF(OR(I541=Локализация!$C$125,I541=4),-1,IF(OR(I541=Локализация!$C$126,I541=3),0,IF(OR(I541=Локализация!$C$127,I541=2),2,IF(OR(I541=Локализация!$C$128,I541=1),4)))))</f>
        <v>0</v>
      </c>
      <c r="AE541" s="11" t="b">
        <f>IF(OR(J541=Локализация!$C$118,J541=5),4,IF(OR(J541=Локализация!$C$119,J541=4),2,IF(OR(J541=Локализация!$C$120,J541=3),0,IF(OR(J541=Локализация!$C$121,J541=2),-1,IF(OR(J541=Локализация!$C$122,J541=1),-2)))))</f>
        <v>0</v>
      </c>
      <c r="AF541" s="11" t="b">
        <f>IF(OR(K541=Локализация!$C$124,K541=5),-2,IF(OR(K541=Локализация!$C$125,K541=4),-1,IF(OR(K541=Локализация!$C$126,K541=3),0,IF(OR(K541=Локализация!$C$127,K541=2),2,IF(OR(K541=Локализация!$C$128,K541=1),4)))))</f>
        <v>0</v>
      </c>
      <c r="AG541" s="11" t="b">
        <f>IF(OR(L541=Локализация!$C$118,L541=5),4,IF(OR(L541=Локализация!$C$119,L541=4),2,IF(OR(L541=Локализация!$C$120,L541=3),0,IF(OR(L541=Локализация!$C$121,L541=2),-1,IF(OR(L541=Локализация!$C$122,L541=1),-2)))))</f>
        <v>0</v>
      </c>
      <c r="AH541" s="11" t="b">
        <f>IF(OR(M541=Локализация!$C$124,M541=5),-2,IF(OR(M541=Локализация!$C$125,M541=4),-1,IF(OR(M541=Локализация!$C$126,M541=3),0,IF(OR(M541=Локализация!$C$127,M541=2),2,IF(OR(M541=Локализация!$C$128,M541=1),4)))))</f>
        <v>0</v>
      </c>
      <c r="AI541" s="11" t="b">
        <f>IF(OR(N541=Локализация!$C$118,N541=5),4,IF(OR(N541=Локализация!$C$119,N541=4),2,IF(OR(N541=Локализация!$C$120,N541=3),0,IF(OR(N541=Локализация!$C$121,N541=2),-1,IF(OR(N541=Локализация!$C$122,N541=1),-2)))))</f>
        <v>0</v>
      </c>
      <c r="AJ541" s="11" t="b">
        <f>IF(OR(O541=Локализация!$C$124,O541=5),-2,IF(OR(O541=Локализация!$C$125,O541=4),-1,IF(OR(O541=Локализация!$C$126,O541=3),0,IF(OR(O541=Локализация!$C$127,O541=2),2,IF(OR(O541=Локализация!$C$128,O541=1),4)))))</f>
        <v>0</v>
      </c>
      <c r="AK541" s="11" t="b">
        <f>IF(OR(P541=Локализация!$C$118,P541=5),4,IF(OR(P541=Локализация!$C$119,P541=4),2,IF(OR(P541=Локализация!$C$120,P541=3),0,IF(OR(P541=Локализация!$C$121,P541=2),-1,IF(OR(P541=Локализация!$C$122,P541=1),-2)))))</f>
        <v>0</v>
      </c>
      <c r="AL541" s="11" t="b">
        <f>IF(OR(Q541=Локализация!$C$124,Q541=5),-2,IF(OR(Q541=Локализация!$C$125,Q541=4),-1,IF(OR(Q541=Локализация!$C$126,Q541=3),0,IF(OR(Q541=Локализация!$C$127,Q541=2),2,IF(OR(Q541=Локализация!$C$128,Q541=1),4)))))</f>
        <v>0</v>
      </c>
      <c r="AM541" s="11" t="b">
        <f>IF(OR(R541=Локализация!$C$118,R541=5),4,IF(OR(R541=Локализация!$C$119,R541=4),2,IF(OR(R541=Локализация!$C$120,R541=3),0,IF(OR(R541=Локализация!$C$121,R541=2),-1,IF(OR(R541=Локализация!$C$122,R541=1),-2)))))</f>
        <v>0</v>
      </c>
      <c r="AN541" s="11" t="b">
        <f>IF(OR(S541=Локализация!$C$124,S541=5),-2,IF(OR(S541=Локализация!$C$125,S541=4),-1,IF(OR(S541=Локализация!$C$126,S541=3),0,IF(OR(S541=Локализация!$C$127,S541=2),2,IF(OR(S541=Локализация!$C$128,S541=1),4)))))</f>
        <v>0</v>
      </c>
      <c r="AO541" s="11" t="b">
        <f>IF(OR(T541=Локализация!$C$118,T541=5),4,IF(OR(T541=Локализация!$C$119,T541=4),2,IF(OR(T541=Локализация!$C$120,T541=3),0,IF(OR(T541=Локализация!$C$121,T541=2),-1,IF(OR(T541=Локализация!$C$122,T541=1),-2)))))</f>
        <v>0</v>
      </c>
      <c r="AP541" s="11" t="b">
        <f>IF(OR(U541=Локализация!$C$124,U541=5),-2,IF(OR(U541=Локализация!$C$125,U541=4),-1,IF(OR(U541=Локализация!$C$126,U541=3),0,IF(OR(U541=Локализация!$C$127,U541=2),2,IF(OR(U541=Локализация!$C$128,U541=1),4)))))</f>
        <v>0</v>
      </c>
      <c r="AR541" s="11" t="str">
        <f t="shared" si="167"/>
        <v>ЛОЖЬЛОЖЬ</v>
      </c>
      <c r="AS541" s="11" t="str">
        <f t="shared" si="168"/>
        <v>ЛОЖЬЛОЖЬ</v>
      </c>
      <c r="AT541" s="11" t="str">
        <f t="shared" si="169"/>
        <v>ЛОЖЬЛОЖЬ</v>
      </c>
      <c r="AU541" s="11" t="str">
        <f t="shared" si="170"/>
        <v>ЛОЖЬЛОЖЬ</v>
      </c>
      <c r="AV541" s="11" t="str">
        <f t="shared" si="171"/>
        <v>ЛОЖЬЛОЖЬ</v>
      </c>
      <c r="AW541" s="11" t="str">
        <f t="shared" si="172"/>
        <v>ЛОЖЬЛОЖЬ</v>
      </c>
      <c r="AX541" s="11" t="str">
        <f t="shared" si="173"/>
        <v>ЛОЖЬЛОЖЬ</v>
      </c>
      <c r="AY541" s="11" t="str">
        <f t="shared" si="174"/>
        <v>ЛОЖЬЛОЖЬ</v>
      </c>
      <c r="AZ541" s="11" t="str">
        <f t="shared" si="175"/>
        <v>ЛОЖЬЛОЖЬ</v>
      </c>
      <c r="BA541" s="11" t="str">
        <f t="shared" si="176"/>
        <v>ЛОЖЬЛОЖЬ</v>
      </c>
      <c r="BC541" s="11" t="str">
        <f t="shared" si="177"/>
        <v/>
      </c>
      <c r="BD541" s="11" t="str">
        <f t="shared" si="178"/>
        <v/>
      </c>
      <c r="BE541" s="11" t="str">
        <f t="shared" si="179"/>
        <v/>
      </c>
      <c r="BF541" s="11" t="str">
        <f t="shared" si="180"/>
        <v/>
      </c>
      <c r="BG541" s="11" t="str">
        <f t="shared" si="181"/>
        <v/>
      </c>
      <c r="BH541" s="11" t="str">
        <f t="shared" si="182"/>
        <v/>
      </c>
      <c r="BI541" s="11" t="str">
        <f t="shared" si="183"/>
        <v/>
      </c>
      <c r="BJ541" s="11" t="str">
        <f t="shared" si="184"/>
        <v/>
      </c>
      <c r="BK541" s="11" t="str">
        <f t="shared" si="185"/>
        <v/>
      </c>
      <c r="BL541" s="11" t="str">
        <f t="shared" si="186"/>
        <v/>
      </c>
    </row>
    <row r="542" spans="23:64" x14ac:dyDescent="0.3">
      <c r="W542" s="11" t="b">
        <f>IF(OR(B542=Локализация!$C$118,B542=5),4,IF(OR(B542=Локализация!$C$119,B542=4),2,IF(OR(B542=Локализация!$C$120,B542=3),0,IF(OR(B542=Локализация!$C$121,B542=2),-1,IF(OR(B542=Локализация!$C$122,B542=1),-2)))))</f>
        <v>0</v>
      </c>
      <c r="X542" s="11" t="b">
        <f>IF(OR(C542=Локализация!$C$124,C542=5),-2,IF(OR(C542=Локализация!$C$125,C542=4),-1,IF(OR(C542=Локализация!$C$126,C542=3),0,IF(OR(C542=Локализация!$C$127,C542=2),2,IF(OR(C542=Локализация!$C$128,C542=1),4)))))</f>
        <v>0</v>
      </c>
      <c r="Y542" s="11" t="b">
        <f>IF(OR(D542=Локализация!$C$118,D542=5),4,IF(OR(D542=Локализация!$C$119,D542=4),2,IF(OR(D542=Локализация!$C$120,D542=3),0,IF(OR(D542=Локализация!$C$121,D542=2),-1,IF(OR(D542=Локализация!$C$122,D542=1),-2)))))</f>
        <v>0</v>
      </c>
      <c r="Z542" s="11" t="b">
        <f>IF(OR(E542=Локализация!$C$124,E542=5),-2,IF(OR(E542=Локализация!$C$125,E542=4),-1,IF(OR(E542=Локализация!$C$126,E542=3),0,IF(OR(E542=Локализация!$C$127,E542=2),2,IF(OR(E542=Локализация!$C$128,E542=1),4)))))</f>
        <v>0</v>
      </c>
      <c r="AA542" s="11" t="b">
        <f>IF(OR(F542=Локализация!$C$118,F542=5),4,IF(OR(F542=Локализация!$C$119,F542=4),2,IF(OR(F542=Локализация!$C$120,F542=3),0,IF(OR(F542=Локализация!$C$121,F542=2),-1,IF(OR(F542=Локализация!$C$122,F542=1),-2)))))</f>
        <v>0</v>
      </c>
      <c r="AB542" s="11" t="b">
        <f>IF(OR(G542=Локализация!$C$124,G542=5),-2,IF(OR(G542=Локализация!$C$125,G542=4),-1,IF(OR(G542=Локализация!$C$126,G542=3),0,IF(OR(G542=Локализация!$C$127,G542=2),2,IF(OR(G542=Локализация!$C$128,G542=1),4)))))</f>
        <v>0</v>
      </c>
      <c r="AC542" s="11" t="b">
        <f>IF(OR(H542=Локализация!$C$118,H542=5),4,IF(OR(H542=Локализация!$C$119,H542=4),2,IF(OR(H542=Локализация!$C$120,H542=3),0,IF(OR(H542=Локализация!$C$121,H542=2),-1,IF(OR(H542=Локализация!$C$122,H542=1),-2)))))</f>
        <v>0</v>
      </c>
      <c r="AD542" s="11" t="b">
        <f>IF(OR(I542=Локализация!$C$124,I542=5),-2,IF(OR(I542=Локализация!$C$125,I542=4),-1,IF(OR(I542=Локализация!$C$126,I542=3),0,IF(OR(I542=Локализация!$C$127,I542=2),2,IF(OR(I542=Локализация!$C$128,I542=1),4)))))</f>
        <v>0</v>
      </c>
      <c r="AE542" s="11" t="b">
        <f>IF(OR(J542=Локализация!$C$118,J542=5),4,IF(OR(J542=Локализация!$C$119,J542=4),2,IF(OR(J542=Локализация!$C$120,J542=3),0,IF(OR(J542=Локализация!$C$121,J542=2),-1,IF(OR(J542=Локализация!$C$122,J542=1),-2)))))</f>
        <v>0</v>
      </c>
      <c r="AF542" s="11" t="b">
        <f>IF(OR(K542=Локализация!$C$124,K542=5),-2,IF(OR(K542=Локализация!$C$125,K542=4),-1,IF(OR(K542=Локализация!$C$126,K542=3),0,IF(OR(K542=Локализация!$C$127,K542=2),2,IF(OR(K542=Локализация!$C$128,K542=1),4)))))</f>
        <v>0</v>
      </c>
      <c r="AG542" s="11" t="b">
        <f>IF(OR(L542=Локализация!$C$118,L542=5),4,IF(OR(L542=Локализация!$C$119,L542=4),2,IF(OR(L542=Локализация!$C$120,L542=3),0,IF(OR(L542=Локализация!$C$121,L542=2),-1,IF(OR(L542=Локализация!$C$122,L542=1),-2)))))</f>
        <v>0</v>
      </c>
      <c r="AH542" s="11" t="b">
        <f>IF(OR(M542=Локализация!$C$124,M542=5),-2,IF(OR(M542=Локализация!$C$125,M542=4),-1,IF(OR(M542=Локализация!$C$126,M542=3),0,IF(OR(M542=Локализация!$C$127,M542=2),2,IF(OR(M542=Локализация!$C$128,M542=1),4)))))</f>
        <v>0</v>
      </c>
      <c r="AI542" s="11" t="b">
        <f>IF(OR(N542=Локализация!$C$118,N542=5),4,IF(OR(N542=Локализация!$C$119,N542=4),2,IF(OR(N542=Локализация!$C$120,N542=3),0,IF(OR(N542=Локализация!$C$121,N542=2),-1,IF(OR(N542=Локализация!$C$122,N542=1),-2)))))</f>
        <v>0</v>
      </c>
      <c r="AJ542" s="11" t="b">
        <f>IF(OR(O542=Локализация!$C$124,O542=5),-2,IF(OR(O542=Локализация!$C$125,O542=4),-1,IF(OR(O542=Локализация!$C$126,O542=3),0,IF(OR(O542=Локализация!$C$127,O542=2),2,IF(OR(O542=Локализация!$C$128,O542=1),4)))))</f>
        <v>0</v>
      </c>
      <c r="AK542" s="11" t="b">
        <f>IF(OR(P542=Локализация!$C$118,P542=5),4,IF(OR(P542=Локализация!$C$119,P542=4),2,IF(OR(P542=Локализация!$C$120,P542=3),0,IF(OR(P542=Локализация!$C$121,P542=2),-1,IF(OR(P542=Локализация!$C$122,P542=1),-2)))))</f>
        <v>0</v>
      </c>
      <c r="AL542" s="11" t="b">
        <f>IF(OR(Q542=Локализация!$C$124,Q542=5),-2,IF(OR(Q542=Локализация!$C$125,Q542=4),-1,IF(OR(Q542=Локализация!$C$126,Q542=3),0,IF(OR(Q542=Локализация!$C$127,Q542=2),2,IF(OR(Q542=Локализация!$C$128,Q542=1),4)))))</f>
        <v>0</v>
      </c>
      <c r="AM542" s="11" t="b">
        <f>IF(OR(R542=Локализация!$C$118,R542=5),4,IF(OR(R542=Локализация!$C$119,R542=4),2,IF(OR(R542=Локализация!$C$120,R542=3),0,IF(OR(R542=Локализация!$C$121,R542=2),-1,IF(OR(R542=Локализация!$C$122,R542=1),-2)))))</f>
        <v>0</v>
      </c>
      <c r="AN542" s="11" t="b">
        <f>IF(OR(S542=Локализация!$C$124,S542=5),-2,IF(OR(S542=Локализация!$C$125,S542=4),-1,IF(OR(S542=Локализация!$C$126,S542=3),0,IF(OR(S542=Локализация!$C$127,S542=2),2,IF(OR(S542=Локализация!$C$128,S542=1),4)))))</f>
        <v>0</v>
      </c>
      <c r="AO542" s="11" t="b">
        <f>IF(OR(T542=Локализация!$C$118,T542=5),4,IF(OR(T542=Локализация!$C$119,T542=4),2,IF(OR(T542=Локализация!$C$120,T542=3),0,IF(OR(T542=Локализация!$C$121,T542=2),-1,IF(OR(T542=Локализация!$C$122,T542=1),-2)))))</f>
        <v>0</v>
      </c>
      <c r="AP542" s="11" t="b">
        <f>IF(OR(U542=Локализация!$C$124,U542=5),-2,IF(OR(U542=Локализация!$C$125,U542=4),-1,IF(OR(U542=Локализация!$C$126,U542=3),0,IF(OR(U542=Локализация!$C$127,U542=2),2,IF(OR(U542=Локализация!$C$128,U542=1),4)))))</f>
        <v>0</v>
      </c>
      <c r="AR542" s="11" t="str">
        <f t="shared" si="167"/>
        <v>ЛОЖЬЛОЖЬ</v>
      </c>
      <c r="AS542" s="11" t="str">
        <f t="shared" si="168"/>
        <v>ЛОЖЬЛОЖЬ</v>
      </c>
      <c r="AT542" s="11" t="str">
        <f t="shared" si="169"/>
        <v>ЛОЖЬЛОЖЬ</v>
      </c>
      <c r="AU542" s="11" t="str">
        <f t="shared" si="170"/>
        <v>ЛОЖЬЛОЖЬ</v>
      </c>
      <c r="AV542" s="11" t="str">
        <f t="shared" si="171"/>
        <v>ЛОЖЬЛОЖЬ</v>
      </c>
      <c r="AW542" s="11" t="str">
        <f t="shared" si="172"/>
        <v>ЛОЖЬЛОЖЬ</v>
      </c>
      <c r="AX542" s="11" t="str">
        <f t="shared" si="173"/>
        <v>ЛОЖЬЛОЖЬ</v>
      </c>
      <c r="AY542" s="11" t="str">
        <f t="shared" si="174"/>
        <v>ЛОЖЬЛОЖЬ</v>
      </c>
      <c r="AZ542" s="11" t="str">
        <f t="shared" si="175"/>
        <v>ЛОЖЬЛОЖЬ</v>
      </c>
      <c r="BA542" s="11" t="str">
        <f t="shared" si="176"/>
        <v>ЛОЖЬЛОЖЬ</v>
      </c>
      <c r="BC542" s="11" t="str">
        <f t="shared" si="177"/>
        <v/>
      </c>
      <c r="BD542" s="11" t="str">
        <f t="shared" si="178"/>
        <v/>
      </c>
      <c r="BE542" s="11" t="str">
        <f t="shared" si="179"/>
        <v/>
      </c>
      <c r="BF542" s="11" t="str">
        <f t="shared" si="180"/>
        <v/>
      </c>
      <c r="BG542" s="11" t="str">
        <f t="shared" si="181"/>
        <v/>
      </c>
      <c r="BH542" s="11" t="str">
        <f t="shared" si="182"/>
        <v/>
      </c>
      <c r="BI542" s="11" t="str">
        <f t="shared" si="183"/>
        <v/>
      </c>
      <c r="BJ542" s="11" t="str">
        <f t="shared" si="184"/>
        <v/>
      </c>
      <c r="BK542" s="11" t="str">
        <f t="shared" si="185"/>
        <v/>
      </c>
      <c r="BL542" s="11" t="str">
        <f t="shared" si="186"/>
        <v/>
      </c>
    </row>
    <row r="543" spans="23:64" x14ac:dyDescent="0.3">
      <c r="W543" s="11" t="b">
        <f>IF(OR(B543=Локализация!$C$118,B543=5),4,IF(OR(B543=Локализация!$C$119,B543=4),2,IF(OR(B543=Локализация!$C$120,B543=3),0,IF(OR(B543=Локализация!$C$121,B543=2),-1,IF(OR(B543=Локализация!$C$122,B543=1),-2)))))</f>
        <v>0</v>
      </c>
      <c r="X543" s="11" t="b">
        <f>IF(OR(C543=Локализация!$C$124,C543=5),-2,IF(OR(C543=Локализация!$C$125,C543=4),-1,IF(OR(C543=Локализация!$C$126,C543=3),0,IF(OR(C543=Локализация!$C$127,C543=2),2,IF(OR(C543=Локализация!$C$128,C543=1),4)))))</f>
        <v>0</v>
      </c>
      <c r="Y543" s="11" t="b">
        <f>IF(OR(D543=Локализация!$C$118,D543=5),4,IF(OR(D543=Локализация!$C$119,D543=4),2,IF(OR(D543=Локализация!$C$120,D543=3),0,IF(OR(D543=Локализация!$C$121,D543=2),-1,IF(OR(D543=Локализация!$C$122,D543=1),-2)))))</f>
        <v>0</v>
      </c>
      <c r="Z543" s="11" t="b">
        <f>IF(OR(E543=Локализация!$C$124,E543=5),-2,IF(OR(E543=Локализация!$C$125,E543=4),-1,IF(OR(E543=Локализация!$C$126,E543=3),0,IF(OR(E543=Локализация!$C$127,E543=2),2,IF(OR(E543=Локализация!$C$128,E543=1),4)))))</f>
        <v>0</v>
      </c>
      <c r="AA543" s="11" t="b">
        <f>IF(OR(F543=Локализация!$C$118,F543=5),4,IF(OR(F543=Локализация!$C$119,F543=4),2,IF(OR(F543=Локализация!$C$120,F543=3),0,IF(OR(F543=Локализация!$C$121,F543=2),-1,IF(OR(F543=Локализация!$C$122,F543=1),-2)))))</f>
        <v>0</v>
      </c>
      <c r="AB543" s="11" t="b">
        <f>IF(OR(G543=Локализация!$C$124,G543=5),-2,IF(OR(G543=Локализация!$C$125,G543=4),-1,IF(OR(G543=Локализация!$C$126,G543=3),0,IF(OR(G543=Локализация!$C$127,G543=2),2,IF(OR(G543=Локализация!$C$128,G543=1),4)))))</f>
        <v>0</v>
      </c>
      <c r="AC543" s="11" t="b">
        <f>IF(OR(H543=Локализация!$C$118,H543=5),4,IF(OR(H543=Локализация!$C$119,H543=4),2,IF(OR(H543=Локализация!$C$120,H543=3),0,IF(OR(H543=Локализация!$C$121,H543=2),-1,IF(OR(H543=Локализация!$C$122,H543=1),-2)))))</f>
        <v>0</v>
      </c>
      <c r="AD543" s="11" t="b">
        <f>IF(OR(I543=Локализация!$C$124,I543=5),-2,IF(OR(I543=Локализация!$C$125,I543=4),-1,IF(OR(I543=Локализация!$C$126,I543=3),0,IF(OR(I543=Локализация!$C$127,I543=2),2,IF(OR(I543=Локализация!$C$128,I543=1),4)))))</f>
        <v>0</v>
      </c>
      <c r="AE543" s="11" t="b">
        <f>IF(OR(J543=Локализация!$C$118,J543=5),4,IF(OR(J543=Локализация!$C$119,J543=4),2,IF(OR(J543=Локализация!$C$120,J543=3),0,IF(OR(J543=Локализация!$C$121,J543=2),-1,IF(OR(J543=Локализация!$C$122,J543=1),-2)))))</f>
        <v>0</v>
      </c>
      <c r="AF543" s="11" t="b">
        <f>IF(OR(K543=Локализация!$C$124,K543=5),-2,IF(OR(K543=Локализация!$C$125,K543=4),-1,IF(OR(K543=Локализация!$C$126,K543=3),0,IF(OR(K543=Локализация!$C$127,K543=2),2,IF(OR(K543=Локализация!$C$128,K543=1),4)))))</f>
        <v>0</v>
      </c>
      <c r="AG543" s="11" t="b">
        <f>IF(OR(L543=Локализация!$C$118,L543=5),4,IF(OR(L543=Локализация!$C$119,L543=4),2,IF(OR(L543=Локализация!$C$120,L543=3),0,IF(OR(L543=Локализация!$C$121,L543=2),-1,IF(OR(L543=Локализация!$C$122,L543=1),-2)))))</f>
        <v>0</v>
      </c>
      <c r="AH543" s="11" t="b">
        <f>IF(OR(M543=Локализация!$C$124,M543=5),-2,IF(OR(M543=Локализация!$C$125,M543=4),-1,IF(OR(M543=Локализация!$C$126,M543=3),0,IF(OR(M543=Локализация!$C$127,M543=2),2,IF(OR(M543=Локализация!$C$128,M543=1),4)))))</f>
        <v>0</v>
      </c>
      <c r="AI543" s="11" t="b">
        <f>IF(OR(N543=Локализация!$C$118,N543=5),4,IF(OR(N543=Локализация!$C$119,N543=4),2,IF(OR(N543=Локализация!$C$120,N543=3),0,IF(OR(N543=Локализация!$C$121,N543=2),-1,IF(OR(N543=Локализация!$C$122,N543=1),-2)))))</f>
        <v>0</v>
      </c>
      <c r="AJ543" s="11" t="b">
        <f>IF(OR(O543=Локализация!$C$124,O543=5),-2,IF(OR(O543=Локализация!$C$125,O543=4),-1,IF(OR(O543=Локализация!$C$126,O543=3),0,IF(OR(O543=Локализация!$C$127,O543=2),2,IF(OR(O543=Локализация!$C$128,O543=1),4)))))</f>
        <v>0</v>
      </c>
      <c r="AK543" s="11" t="b">
        <f>IF(OR(P543=Локализация!$C$118,P543=5),4,IF(OR(P543=Локализация!$C$119,P543=4),2,IF(OR(P543=Локализация!$C$120,P543=3),0,IF(OR(P543=Локализация!$C$121,P543=2),-1,IF(OR(P543=Локализация!$C$122,P543=1),-2)))))</f>
        <v>0</v>
      </c>
      <c r="AL543" s="11" t="b">
        <f>IF(OR(Q543=Локализация!$C$124,Q543=5),-2,IF(OR(Q543=Локализация!$C$125,Q543=4),-1,IF(OR(Q543=Локализация!$C$126,Q543=3),0,IF(OR(Q543=Локализация!$C$127,Q543=2),2,IF(OR(Q543=Локализация!$C$128,Q543=1),4)))))</f>
        <v>0</v>
      </c>
      <c r="AM543" s="11" t="b">
        <f>IF(OR(R543=Локализация!$C$118,R543=5),4,IF(OR(R543=Локализация!$C$119,R543=4),2,IF(OR(R543=Локализация!$C$120,R543=3),0,IF(OR(R543=Локализация!$C$121,R543=2),-1,IF(OR(R543=Локализация!$C$122,R543=1),-2)))))</f>
        <v>0</v>
      </c>
      <c r="AN543" s="11" t="b">
        <f>IF(OR(S543=Локализация!$C$124,S543=5),-2,IF(OR(S543=Локализация!$C$125,S543=4),-1,IF(OR(S543=Локализация!$C$126,S543=3),0,IF(OR(S543=Локализация!$C$127,S543=2),2,IF(OR(S543=Локализация!$C$128,S543=1),4)))))</f>
        <v>0</v>
      </c>
      <c r="AO543" s="11" t="b">
        <f>IF(OR(T543=Локализация!$C$118,T543=5),4,IF(OR(T543=Локализация!$C$119,T543=4),2,IF(OR(T543=Локализация!$C$120,T543=3),0,IF(OR(T543=Локализация!$C$121,T543=2),-1,IF(OR(T543=Локализация!$C$122,T543=1),-2)))))</f>
        <v>0</v>
      </c>
      <c r="AP543" s="11" t="b">
        <f>IF(OR(U543=Локализация!$C$124,U543=5),-2,IF(OR(U543=Локализация!$C$125,U543=4),-1,IF(OR(U543=Локализация!$C$126,U543=3),0,IF(OR(U543=Локализация!$C$127,U543=2),2,IF(OR(U543=Локализация!$C$128,U543=1),4)))))</f>
        <v>0</v>
      </c>
      <c r="AR543" s="11" t="str">
        <f t="shared" si="167"/>
        <v>ЛОЖЬЛОЖЬ</v>
      </c>
      <c r="AS543" s="11" t="str">
        <f t="shared" si="168"/>
        <v>ЛОЖЬЛОЖЬ</v>
      </c>
      <c r="AT543" s="11" t="str">
        <f t="shared" si="169"/>
        <v>ЛОЖЬЛОЖЬ</v>
      </c>
      <c r="AU543" s="11" t="str">
        <f t="shared" si="170"/>
        <v>ЛОЖЬЛОЖЬ</v>
      </c>
      <c r="AV543" s="11" t="str">
        <f t="shared" si="171"/>
        <v>ЛОЖЬЛОЖЬ</v>
      </c>
      <c r="AW543" s="11" t="str">
        <f t="shared" si="172"/>
        <v>ЛОЖЬЛОЖЬ</v>
      </c>
      <c r="AX543" s="11" t="str">
        <f t="shared" si="173"/>
        <v>ЛОЖЬЛОЖЬ</v>
      </c>
      <c r="AY543" s="11" t="str">
        <f t="shared" si="174"/>
        <v>ЛОЖЬЛОЖЬ</v>
      </c>
      <c r="AZ543" s="11" t="str">
        <f t="shared" si="175"/>
        <v>ЛОЖЬЛОЖЬ</v>
      </c>
      <c r="BA543" s="11" t="str">
        <f t="shared" si="176"/>
        <v>ЛОЖЬЛОЖЬ</v>
      </c>
      <c r="BC543" s="11" t="str">
        <f t="shared" si="177"/>
        <v/>
      </c>
      <c r="BD543" s="11" t="str">
        <f t="shared" si="178"/>
        <v/>
      </c>
      <c r="BE543" s="11" t="str">
        <f t="shared" si="179"/>
        <v/>
      </c>
      <c r="BF543" s="11" t="str">
        <f t="shared" si="180"/>
        <v/>
      </c>
      <c r="BG543" s="11" t="str">
        <f t="shared" si="181"/>
        <v/>
      </c>
      <c r="BH543" s="11" t="str">
        <f t="shared" si="182"/>
        <v/>
      </c>
      <c r="BI543" s="11" t="str">
        <f t="shared" si="183"/>
        <v/>
      </c>
      <c r="BJ543" s="11" t="str">
        <f t="shared" si="184"/>
        <v/>
      </c>
      <c r="BK543" s="11" t="str">
        <f t="shared" si="185"/>
        <v/>
      </c>
      <c r="BL543" s="11" t="str">
        <f t="shared" si="186"/>
        <v/>
      </c>
    </row>
    <row r="544" spans="23:64" x14ac:dyDescent="0.3">
      <c r="W544" s="11" t="b">
        <f>IF(OR(B544=Локализация!$C$118,B544=5),4,IF(OR(B544=Локализация!$C$119,B544=4),2,IF(OR(B544=Локализация!$C$120,B544=3),0,IF(OR(B544=Локализация!$C$121,B544=2),-1,IF(OR(B544=Локализация!$C$122,B544=1),-2)))))</f>
        <v>0</v>
      </c>
      <c r="X544" s="11" t="b">
        <f>IF(OR(C544=Локализация!$C$124,C544=5),-2,IF(OR(C544=Локализация!$C$125,C544=4),-1,IF(OR(C544=Локализация!$C$126,C544=3),0,IF(OR(C544=Локализация!$C$127,C544=2),2,IF(OR(C544=Локализация!$C$128,C544=1),4)))))</f>
        <v>0</v>
      </c>
      <c r="Y544" s="11" t="b">
        <f>IF(OR(D544=Локализация!$C$118,D544=5),4,IF(OR(D544=Локализация!$C$119,D544=4),2,IF(OR(D544=Локализация!$C$120,D544=3),0,IF(OR(D544=Локализация!$C$121,D544=2),-1,IF(OR(D544=Локализация!$C$122,D544=1),-2)))))</f>
        <v>0</v>
      </c>
      <c r="Z544" s="11" t="b">
        <f>IF(OR(E544=Локализация!$C$124,E544=5),-2,IF(OR(E544=Локализация!$C$125,E544=4),-1,IF(OR(E544=Локализация!$C$126,E544=3),0,IF(OR(E544=Локализация!$C$127,E544=2),2,IF(OR(E544=Локализация!$C$128,E544=1),4)))))</f>
        <v>0</v>
      </c>
      <c r="AA544" s="11" t="b">
        <f>IF(OR(F544=Локализация!$C$118,F544=5),4,IF(OR(F544=Локализация!$C$119,F544=4),2,IF(OR(F544=Локализация!$C$120,F544=3),0,IF(OR(F544=Локализация!$C$121,F544=2),-1,IF(OR(F544=Локализация!$C$122,F544=1),-2)))))</f>
        <v>0</v>
      </c>
      <c r="AB544" s="11" t="b">
        <f>IF(OR(G544=Локализация!$C$124,G544=5),-2,IF(OR(G544=Локализация!$C$125,G544=4),-1,IF(OR(G544=Локализация!$C$126,G544=3),0,IF(OR(G544=Локализация!$C$127,G544=2),2,IF(OR(G544=Локализация!$C$128,G544=1),4)))))</f>
        <v>0</v>
      </c>
      <c r="AC544" s="11" t="b">
        <f>IF(OR(H544=Локализация!$C$118,H544=5),4,IF(OR(H544=Локализация!$C$119,H544=4),2,IF(OR(H544=Локализация!$C$120,H544=3),0,IF(OR(H544=Локализация!$C$121,H544=2),-1,IF(OR(H544=Локализация!$C$122,H544=1),-2)))))</f>
        <v>0</v>
      </c>
      <c r="AD544" s="11" t="b">
        <f>IF(OR(I544=Локализация!$C$124,I544=5),-2,IF(OR(I544=Локализация!$C$125,I544=4),-1,IF(OR(I544=Локализация!$C$126,I544=3),0,IF(OR(I544=Локализация!$C$127,I544=2),2,IF(OR(I544=Локализация!$C$128,I544=1),4)))))</f>
        <v>0</v>
      </c>
      <c r="AE544" s="11" t="b">
        <f>IF(OR(J544=Локализация!$C$118,J544=5),4,IF(OR(J544=Локализация!$C$119,J544=4),2,IF(OR(J544=Локализация!$C$120,J544=3),0,IF(OR(J544=Локализация!$C$121,J544=2),-1,IF(OR(J544=Локализация!$C$122,J544=1),-2)))))</f>
        <v>0</v>
      </c>
      <c r="AF544" s="11" t="b">
        <f>IF(OR(K544=Локализация!$C$124,K544=5),-2,IF(OR(K544=Локализация!$C$125,K544=4),-1,IF(OR(K544=Локализация!$C$126,K544=3),0,IF(OR(K544=Локализация!$C$127,K544=2),2,IF(OR(K544=Локализация!$C$128,K544=1),4)))))</f>
        <v>0</v>
      </c>
      <c r="AG544" s="11" t="b">
        <f>IF(OR(L544=Локализация!$C$118,L544=5),4,IF(OR(L544=Локализация!$C$119,L544=4),2,IF(OR(L544=Локализация!$C$120,L544=3),0,IF(OR(L544=Локализация!$C$121,L544=2),-1,IF(OR(L544=Локализация!$C$122,L544=1),-2)))))</f>
        <v>0</v>
      </c>
      <c r="AH544" s="11" t="b">
        <f>IF(OR(M544=Локализация!$C$124,M544=5),-2,IF(OR(M544=Локализация!$C$125,M544=4),-1,IF(OR(M544=Локализация!$C$126,M544=3),0,IF(OR(M544=Локализация!$C$127,M544=2),2,IF(OR(M544=Локализация!$C$128,M544=1),4)))))</f>
        <v>0</v>
      </c>
      <c r="AI544" s="11" t="b">
        <f>IF(OR(N544=Локализация!$C$118,N544=5),4,IF(OR(N544=Локализация!$C$119,N544=4),2,IF(OR(N544=Локализация!$C$120,N544=3),0,IF(OR(N544=Локализация!$C$121,N544=2),-1,IF(OR(N544=Локализация!$C$122,N544=1),-2)))))</f>
        <v>0</v>
      </c>
      <c r="AJ544" s="11" t="b">
        <f>IF(OR(O544=Локализация!$C$124,O544=5),-2,IF(OR(O544=Локализация!$C$125,O544=4),-1,IF(OR(O544=Локализация!$C$126,O544=3),0,IF(OR(O544=Локализация!$C$127,O544=2),2,IF(OR(O544=Локализация!$C$128,O544=1),4)))))</f>
        <v>0</v>
      </c>
      <c r="AK544" s="11" t="b">
        <f>IF(OR(P544=Локализация!$C$118,P544=5),4,IF(OR(P544=Локализация!$C$119,P544=4),2,IF(OR(P544=Локализация!$C$120,P544=3),0,IF(OR(P544=Локализация!$C$121,P544=2),-1,IF(OR(P544=Локализация!$C$122,P544=1),-2)))))</f>
        <v>0</v>
      </c>
      <c r="AL544" s="11" t="b">
        <f>IF(OR(Q544=Локализация!$C$124,Q544=5),-2,IF(OR(Q544=Локализация!$C$125,Q544=4),-1,IF(OR(Q544=Локализация!$C$126,Q544=3),0,IF(OR(Q544=Локализация!$C$127,Q544=2),2,IF(OR(Q544=Локализация!$C$128,Q544=1),4)))))</f>
        <v>0</v>
      </c>
      <c r="AM544" s="11" t="b">
        <f>IF(OR(R544=Локализация!$C$118,R544=5),4,IF(OR(R544=Локализация!$C$119,R544=4),2,IF(OR(R544=Локализация!$C$120,R544=3),0,IF(OR(R544=Локализация!$C$121,R544=2),-1,IF(OR(R544=Локализация!$C$122,R544=1),-2)))))</f>
        <v>0</v>
      </c>
      <c r="AN544" s="11" t="b">
        <f>IF(OR(S544=Локализация!$C$124,S544=5),-2,IF(OR(S544=Локализация!$C$125,S544=4),-1,IF(OR(S544=Локализация!$C$126,S544=3),0,IF(OR(S544=Локализация!$C$127,S544=2),2,IF(OR(S544=Локализация!$C$128,S544=1),4)))))</f>
        <v>0</v>
      </c>
      <c r="AO544" s="11" t="b">
        <f>IF(OR(T544=Локализация!$C$118,T544=5),4,IF(OR(T544=Локализация!$C$119,T544=4),2,IF(OR(T544=Локализация!$C$120,T544=3),0,IF(OR(T544=Локализация!$C$121,T544=2),-1,IF(OR(T544=Локализация!$C$122,T544=1),-2)))))</f>
        <v>0</v>
      </c>
      <c r="AP544" s="11" t="b">
        <f>IF(OR(U544=Локализация!$C$124,U544=5),-2,IF(OR(U544=Локализация!$C$125,U544=4),-1,IF(OR(U544=Локализация!$C$126,U544=3),0,IF(OR(U544=Локализация!$C$127,U544=2),2,IF(OR(U544=Локализация!$C$128,U544=1),4)))))</f>
        <v>0</v>
      </c>
      <c r="AR544" s="11" t="str">
        <f t="shared" si="167"/>
        <v>ЛОЖЬЛОЖЬ</v>
      </c>
      <c r="AS544" s="11" t="str">
        <f t="shared" si="168"/>
        <v>ЛОЖЬЛОЖЬ</v>
      </c>
      <c r="AT544" s="11" t="str">
        <f t="shared" si="169"/>
        <v>ЛОЖЬЛОЖЬ</v>
      </c>
      <c r="AU544" s="11" t="str">
        <f t="shared" si="170"/>
        <v>ЛОЖЬЛОЖЬ</v>
      </c>
      <c r="AV544" s="11" t="str">
        <f t="shared" si="171"/>
        <v>ЛОЖЬЛОЖЬ</v>
      </c>
      <c r="AW544" s="11" t="str">
        <f t="shared" si="172"/>
        <v>ЛОЖЬЛОЖЬ</v>
      </c>
      <c r="AX544" s="11" t="str">
        <f t="shared" si="173"/>
        <v>ЛОЖЬЛОЖЬ</v>
      </c>
      <c r="AY544" s="11" t="str">
        <f t="shared" si="174"/>
        <v>ЛОЖЬЛОЖЬ</v>
      </c>
      <c r="AZ544" s="11" t="str">
        <f t="shared" si="175"/>
        <v>ЛОЖЬЛОЖЬ</v>
      </c>
      <c r="BA544" s="11" t="str">
        <f t="shared" si="176"/>
        <v>ЛОЖЬЛОЖЬ</v>
      </c>
      <c r="BC544" s="11" t="str">
        <f t="shared" si="177"/>
        <v/>
      </c>
      <c r="BD544" s="11" t="str">
        <f t="shared" si="178"/>
        <v/>
      </c>
      <c r="BE544" s="11" t="str">
        <f t="shared" si="179"/>
        <v/>
      </c>
      <c r="BF544" s="11" t="str">
        <f t="shared" si="180"/>
        <v/>
      </c>
      <c r="BG544" s="11" t="str">
        <f t="shared" si="181"/>
        <v/>
      </c>
      <c r="BH544" s="11" t="str">
        <f t="shared" si="182"/>
        <v/>
      </c>
      <c r="BI544" s="11" t="str">
        <f t="shared" si="183"/>
        <v/>
      </c>
      <c r="BJ544" s="11" t="str">
        <f t="shared" si="184"/>
        <v/>
      </c>
      <c r="BK544" s="11" t="str">
        <f t="shared" si="185"/>
        <v/>
      </c>
      <c r="BL544" s="11" t="str">
        <f t="shared" si="186"/>
        <v/>
      </c>
    </row>
    <row r="545" spans="23:64" x14ac:dyDescent="0.3">
      <c r="W545" s="11" t="b">
        <f>IF(OR(B545=Локализация!$C$118,B545=5),4,IF(OR(B545=Локализация!$C$119,B545=4),2,IF(OR(B545=Локализация!$C$120,B545=3),0,IF(OR(B545=Локализация!$C$121,B545=2),-1,IF(OR(B545=Локализация!$C$122,B545=1),-2)))))</f>
        <v>0</v>
      </c>
      <c r="X545" s="11" t="b">
        <f>IF(OR(C545=Локализация!$C$124,C545=5),-2,IF(OR(C545=Локализация!$C$125,C545=4),-1,IF(OR(C545=Локализация!$C$126,C545=3),0,IF(OR(C545=Локализация!$C$127,C545=2),2,IF(OR(C545=Локализация!$C$128,C545=1),4)))))</f>
        <v>0</v>
      </c>
      <c r="Y545" s="11" t="b">
        <f>IF(OR(D545=Локализация!$C$118,D545=5),4,IF(OR(D545=Локализация!$C$119,D545=4),2,IF(OR(D545=Локализация!$C$120,D545=3),0,IF(OR(D545=Локализация!$C$121,D545=2),-1,IF(OR(D545=Локализация!$C$122,D545=1),-2)))))</f>
        <v>0</v>
      </c>
      <c r="Z545" s="11" t="b">
        <f>IF(OR(E545=Локализация!$C$124,E545=5),-2,IF(OR(E545=Локализация!$C$125,E545=4),-1,IF(OR(E545=Локализация!$C$126,E545=3),0,IF(OR(E545=Локализация!$C$127,E545=2),2,IF(OR(E545=Локализация!$C$128,E545=1),4)))))</f>
        <v>0</v>
      </c>
      <c r="AA545" s="11" t="b">
        <f>IF(OR(F545=Локализация!$C$118,F545=5),4,IF(OR(F545=Локализация!$C$119,F545=4),2,IF(OR(F545=Локализация!$C$120,F545=3),0,IF(OR(F545=Локализация!$C$121,F545=2),-1,IF(OR(F545=Локализация!$C$122,F545=1),-2)))))</f>
        <v>0</v>
      </c>
      <c r="AB545" s="11" t="b">
        <f>IF(OR(G545=Локализация!$C$124,G545=5),-2,IF(OR(G545=Локализация!$C$125,G545=4),-1,IF(OR(G545=Локализация!$C$126,G545=3),0,IF(OR(G545=Локализация!$C$127,G545=2),2,IF(OR(G545=Локализация!$C$128,G545=1),4)))))</f>
        <v>0</v>
      </c>
      <c r="AC545" s="11" t="b">
        <f>IF(OR(H545=Локализация!$C$118,H545=5),4,IF(OR(H545=Локализация!$C$119,H545=4),2,IF(OR(H545=Локализация!$C$120,H545=3),0,IF(OR(H545=Локализация!$C$121,H545=2),-1,IF(OR(H545=Локализация!$C$122,H545=1),-2)))))</f>
        <v>0</v>
      </c>
      <c r="AD545" s="11" t="b">
        <f>IF(OR(I545=Локализация!$C$124,I545=5),-2,IF(OR(I545=Локализация!$C$125,I545=4),-1,IF(OR(I545=Локализация!$C$126,I545=3),0,IF(OR(I545=Локализация!$C$127,I545=2),2,IF(OR(I545=Локализация!$C$128,I545=1),4)))))</f>
        <v>0</v>
      </c>
      <c r="AE545" s="11" t="b">
        <f>IF(OR(J545=Локализация!$C$118,J545=5),4,IF(OR(J545=Локализация!$C$119,J545=4),2,IF(OR(J545=Локализация!$C$120,J545=3),0,IF(OR(J545=Локализация!$C$121,J545=2),-1,IF(OR(J545=Локализация!$C$122,J545=1),-2)))))</f>
        <v>0</v>
      </c>
      <c r="AF545" s="11" t="b">
        <f>IF(OR(K545=Локализация!$C$124,K545=5),-2,IF(OR(K545=Локализация!$C$125,K545=4),-1,IF(OR(K545=Локализация!$C$126,K545=3),0,IF(OR(K545=Локализация!$C$127,K545=2),2,IF(OR(K545=Локализация!$C$128,K545=1),4)))))</f>
        <v>0</v>
      </c>
      <c r="AG545" s="11" t="b">
        <f>IF(OR(L545=Локализация!$C$118,L545=5),4,IF(OR(L545=Локализация!$C$119,L545=4),2,IF(OR(L545=Локализация!$C$120,L545=3),0,IF(OR(L545=Локализация!$C$121,L545=2),-1,IF(OR(L545=Локализация!$C$122,L545=1),-2)))))</f>
        <v>0</v>
      </c>
      <c r="AH545" s="11" t="b">
        <f>IF(OR(M545=Локализация!$C$124,M545=5),-2,IF(OR(M545=Локализация!$C$125,M545=4),-1,IF(OR(M545=Локализация!$C$126,M545=3),0,IF(OR(M545=Локализация!$C$127,M545=2),2,IF(OR(M545=Локализация!$C$128,M545=1),4)))))</f>
        <v>0</v>
      </c>
      <c r="AI545" s="11" t="b">
        <f>IF(OR(N545=Локализация!$C$118,N545=5),4,IF(OR(N545=Локализация!$C$119,N545=4),2,IF(OR(N545=Локализация!$C$120,N545=3),0,IF(OR(N545=Локализация!$C$121,N545=2),-1,IF(OR(N545=Локализация!$C$122,N545=1),-2)))))</f>
        <v>0</v>
      </c>
      <c r="AJ545" s="11" t="b">
        <f>IF(OR(O545=Локализация!$C$124,O545=5),-2,IF(OR(O545=Локализация!$C$125,O545=4),-1,IF(OR(O545=Локализация!$C$126,O545=3),0,IF(OR(O545=Локализация!$C$127,O545=2),2,IF(OR(O545=Локализация!$C$128,O545=1),4)))))</f>
        <v>0</v>
      </c>
      <c r="AK545" s="11" t="b">
        <f>IF(OR(P545=Локализация!$C$118,P545=5),4,IF(OR(P545=Локализация!$C$119,P545=4),2,IF(OR(P545=Локализация!$C$120,P545=3),0,IF(OR(P545=Локализация!$C$121,P545=2),-1,IF(OR(P545=Локализация!$C$122,P545=1),-2)))))</f>
        <v>0</v>
      </c>
      <c r="AL545" s="11" t="b">
        <f>IF(OR(Q545=Локализация!$C$124,Q545=5),-2,IF(OR(Q545=Локализация!$C$125,Q545=4),-1,IF(OR(Q545=Локализация!$C$126,Q545=3),0,IF(OR(Q545=Локализация!$C$127,Q545=2),2,IF(OR(Q545=Локализация!$C$128,Q545=1),4)))))</f>
        <v>0</v>
      </c>
      <c r="AM545" s="11" t="b">
        <f>IF(OR(R545=Локализация!$C$118,R545=5),4,IF(OR(R545=Локализация!$C$119,R545=4),2,IF(OR(R545=Локализация!$C$120,R545=3),0,IF(OR(R545=Локализация!$C$121,R545=2),-1,IF(OR(R545=Локализация!$C$122,R545=1),-2)))))</f>
        <v>0</v>
      </c>
      <c r="AN545" s="11" t="b">
        <f>IF(OR(S545=Локализация!$C$124,S545=5),-2,IF(OR(S545=Локализация!$C$125,S545=4),-1,IF(OR(S545=Локализация!$C$126,S545=3),0,IF(OR(S545=Локализация!$C$127,S545=2),2,IF(OR(S545=Локализация!$C$128,S545=1),4)))))</f>
        <v>0</v>
      </c>
      <c r="AO545" s="11" t="b">
        <f>IF(OR(T545=Локализация!$C$118,T545=5),4,IF(OR(T545=Локализация!$C$119,T545=4),2,IF(OR(T545=Локализация!$C$120,T545=3),0,IF(OR(T545=Локализация!$C$121,T545=2),-1,IF(OR(T545=Локализация!$C$122,T545=1),-2)))))</f>
        <v>0</v>
      </c>
      <c r="AP545" s="11" t="b">
        <f>IF(OR(U545=Локализация!$C$124,U545=5),-2,IF(OR(U545=Локализация!$C$125,U545=4),-1,IF(OR(U545=Локализация!$C$126,U545=3),0,IF(OR(U545=Локализация!$C$127,U545=2),2,IF(OR(U545=Локализация!$C$128,U545=1),4)))))</f>
        <v>0</v>
      </c>
      <c r="AR545" s="11" t="str">
        <f t="shared" si="167"/>
        <v>ЛОЖЬЛОЖЬ</v>
      </c>
      <c r="AS545" s="11" t="str">
        <f t="shared" si="168"/>
        <v>ЛОЖЬЛОЖЬ</v>
      </c>
      <c r="AT545" s="11" t="str">
        <f t="shared" si="169"/>
        <v>ЛОЖЬЛОЖЬ</v>
      </c>
      <c r="AU545" s="11" t="str">
        <f t="shared" si="170"/>
        <v>ЛОЖЬЛОЖЬ</v>
      </c>
      <c r="AV545" s="11" t="str">
        <f t="shared" si="171"/>
        <v>ЛОЖЬЛОЖЬ</v>
      </c>
      <c r="AW545" s="11" t="str">
        <f t="shared" si="172"/>
        <v>ЛОЖЬЛОЖЬ</v>
      </c>
      <c r="AX545" s="11" t="str">
        <f t="shared" si="173"/>
        <v>ЛОЖЬЛОЖЬ</v>
      </c>
      <c r="AY545" s="11" t="str">
        <f t="shared" si="174"/>
        <v>ЛОЖЬЛОЖЬ</v>
      </c>
      <c r="AZ545" s="11" t="str">
        <f t="shared" si="175"/>
        <v>ЛОЖЬЛОЖЬ</v>
      </c>
      <c r="BA545" s="11" t="str">
        <f t="shared" si="176"/>
        <v>ЛОЖЬЛОЖЬ</v>
      </c>
      <c r="BC545" s="11" t="str">
        <f t="shared" si="177"/>
        <v/>
      </c>
      <c r="BD545" s="11" t="str">
        <f t="shared" si="178"/>
        <v/>
      </c>
      <c r="BE545" s="11" t="str">
        <f t="shared" si="179"/>
        <v/>
      </c>
      <c r="BF545" s="11" t="str">
        <f t="shared" si="180"/>
        <v/>
      </c>
      <c r="BG545" s="11" t="str">
        <f t="shared" si="181"/>
        <v/>
      </c>
      <c r="BH545" s="11" t="str">
        <f t="shared" si="182"/>
        <v/>
      </c>
      <c r="BI545" s="11" t="str">
        <f t="shared" si="183"/>
        <v/>
      </c>
      <c r="BJ545" s="11" t="str">
        <f t="shared" si="184"/>
        <v/>
      </c>
      <c r="BK545" s="11" t="str">
        <f t="shared" si="185"/>
        <v/>
      </c>
      <c r="BL545" s="11" t="str">
        <f t="shared" si="186"/>
        <v/>
      </c>
    </row>
    <row r="546" spans="23:64" x14ac:dyDescent="0.3">
      <c r="W546" s="11" t="b">
        <f>IF(OR(B546=Локализация!$C$118,B546=5),4,IF(OR(B546=Локализация!$C$119,B546=4),2,IF(OR(B546=Локализация!$C$120,B546=3),0,IF(OR(B546=Локализация!$C$121,B546=2),-1,IF(OR(B546=Локализация!$C$122,B546=1),-2)))))</f>
        <v>0</v>
      </c>
      <c r="X546" s="11" t="b">
        <f>IF(OR(C546=Локализация!$C$124,C546=5),-2,IF(OR(C546=Локализация!$C$125,C546=4),-1,IF(OR(C546=Локализация!$C$126,C546=3),0,IF(OR(C546=Локализация!$C$127,C546=2),2,IF(OR(C546=Локализация!$C$128,C546=1),4)))))</f>
        <v>0</v>
      </c>
      <c r="Y546" s="11" t="b">
        <f>IF(OR(D546=Локализация!$C$118,D546=5),4,IF(OR(D546=Локализация!$C$119,D546=4),2,IF(OR(D546=Локализация!$C$120,D546=3),0,IF(OR(D546=Локализация!$C$121,D546=2),-1,IF(OR(D546=Локализация!$C$122,D546=1),-2)))))</f>
        <v>0</v>
      </c>
      <c r="Z546" s="11" t="b">
        <f>IF(OR(E546=Локализация!$C$124,E546=5),-2,IF(OR(E546=Локализация!$C$125,E546=4),-1,IF(OR(E546=Локализация!$C$126,E546=3),0,IF(OR(E546=Локализация!$C$127,E546=2),2,IF(OR(E546=Локализация!$C$128,E546=1),4)))))</f>
        <v>0</v>
      </c>
      <c r="AA546" s="11" t="b">
        <f>IF(OR(F546=Локализация!$C$118,F546=5),4,IF(OR(F546=Локализация!$C$119,F546=4),2,IF(OR(F546=Локализация!$C$120,F546=3),0,IF(OR(F546=Локализация!$C$121,F546=2),-1,IF(OR(F546=Локализация!$C$122,F546=1),-2)))))</f>
        <v>0</v>
      </c>
      <c r="AB546" s="11" t="b">
        <f>IF(OR(G546=Локализация!$C$124,G546=5),-2,IF(OR(G546=Локализация!$C$125,G546=4),-1,IF(OR(G546=Локализация!$C$126,G546=3),0,IF(OR(G546=Локализация!$C$127,G546=2),2,IF(OR(G546=Локализация!$C$128,G546=1),4)))))</f>
        <v>0</v>
      </c>
      <c r="AC546" s="11" t="b">
        <f>IF(OR(H546=Локализация!$C$118,H546=5),4,IF(OR(H546=Локализация!$C$119,H546=4),2,IF(OR(H546=Локализация!$C$120,H546=3),0,IF(OR(H546=Локализация!$C$121,H546=2),-1,IF(OR(H546=Локализация!$C$122,H546=1),-2)))))</f>
        <v>0</v>
      </c>
      <c r="AD546" s="11" t="b">
        <f>IF(OR(I546=Локализация!$C$124,I546=5),-2,IF(OR(I546=Локализация!$C$125,I546=4),-1,IF(OR(I546=Локализация!$C$126,I546=3),0,IF(OR(I546=Локализация!$C$127,I546=2),2,IF(OR(I546=Локализация!$C$128,I546=1),4)))))</f>
        <v>0</v>
      </c>
      <c r="AE546" s="11" t="b">
        <f>IF(OR(J546=Локализация!$C$118,J546=5),4,IF(OR(J546=Локализация!$C$119,J546=4),2,IF(OR(J546=Локализация!$C$120,J546=3),0,IF(OR(J546=Локализация!$C$121,J546=2),-1,IF(OR(J546=Локализация!$C$122,J546=1),-2)))))</f>
        <v>0</v>
      </c>
      <c r="AF546" s="11" t="b">
        <f>IF(OR(K546=Локализация!$C$124,K546=5),-2,IF(OR(K546=Локализация!$C$125,K546=4),-1,IF(OR(K546=Локализация!$C$126,K546=3),0,IF(OR(K546=Локализация!$C$127,K546=2),2,IF(OR(K546=Локализация!$C$128,K546=1),4)))))</f>
        <v>0</v>
      </c>
      <c r="AG546" s="11" t="b">
        <f>IF(OR(L546=Локализация!$C$118,L546=5),4,IF(OR(L546=Локализация!$C$119,L546=4),2,IF(OR(L546=Локализация!$C$120,L546=3),0,IF(OR(L546=Локализация!$C$121,L546=2),-1,IF(OR(L546=Локализация!$C$122,L546=1),-2)))))</f>
        <v>0</v>
      </c>
      <c r="AH546" s="11" t="b">
        <f>IF(OR(M546=Локализация!$C$124,M546=5),-2,IF(OR(M546=Локализация!$C$125,M546=4),-1,IF(OR(M546=Локализация!$C$126,M546=3),0,IF(OR(M546=Локализация!$C$127,M546=2),2,IF(OR(M546=Локализация!$C$128,M546=1),4)))))</f>
        <v>0</v>
      </c>
      <c r="AI546" s="11" t="b">
        <f>IF(OR(N546=Локализация!$C$118,N546=5),4,IF(OR(N546=Локализация!$C$119,N546=4),2,IF(OR(N546=Локализация!$C$120,N546=3),0,IF(OR(N546=Локализация!$C$121,N546=2),-1,IF(OR(N546=Локализация!$C$122,N546=1),-2)))))</f>
        <v>0</v>
      </c>
      <c r="AJ546" s="11" t="b">
        <f>IF(OR(O546=Локализация!$C$124,O546=5),-2,IF(OR(O546=Локализация!$C$125,O546=4),-1,IF(OR(O546=Локализация!$C$126,O546=3),0,IF(OR(O546=Локализация!$C$127,O546=2),2,IF(OR(O546=Локализация!$C$128,O546=1),4)))))</f>
        <v>0</v>
      </c>
      <c r="AK546" s="11" t="b">
        <f>IF(OR(P546=Локализация!$C$118,P546=5),4,IF(OR(P546=Локализация!$C$119,P546=4),2,IF(OR(P546=Локализация!$C$120,P546=3),0,IF(OR(P546=Локализация!$C$121,P546=2),-1,IF(OR(P546=Локализация!$C$122,P546=1),-2)))))</f>
        <v>0</v>
      </c>
      <c r="AL546" s="11" t="b">
        <f>IF(OR(Q546=Локализация!$C$124,Q546=5),-2,IF(OR(Q546=Локализация!$C$125,Q546=4),-1,IF(OR(Q546=Локализация!$C$126,Q546=3),0,IF(OR(Q546=Локализация!$C$127,Q546=2),2,IF(OR(Q546=Локализация!$C$128,Q546=1),4)))))</f>
        <v>0</v>
      </c>
      <c r="AM546" s="11" t="b">
        <f>IF(OR(R546=Локализация!$C$118,R546=5),4,IF(OR(R546=Локализация!$C$119,R546=4),2,IF(OR(R546=Локализация!$C$120,R546=3),0,IF(OR(R546=Локализация!$C$121,R546=2),-1,IF(OR(R546=Локализация!$C$122,R546=1),-2)))))</f>
        <v>0</v>
      </c>
      <c r="AN546" s="11" t="b">
        <f>IF(OR(S546=Локализация!$C$124,S546=5),-2,IF(OR(S546=Локализация!$C$125,S546=4),-1,IF(OR(S546=Локализация!$C$126,S546=3),0,IF(OR(S546=Локализация!$C$127,S546=2),2,IF(OR(S546=Локализация!$C$128,S546=1),4)))))</f>
        <v>0</v>
      </c>
      <c r="AO546" s="11" t="b">
        <f>IF(OR(T546=Локализация!$C$118,T546=5),4,IF(OR(T546=Локализация!$C$119,T546=4),2,IF(OR(T546=Локализация!$C$120,T546=3),0,IF(OR(T546=Локализация!$C$121,T546=2),-1,IF(OR(T546=Локализация!$C$122,T546=1),-2)))))</f>
        <v>0</v>
      </c>
      <c r="AP546" s="11" t="b">
        <f>IF(OR(U546=Локализация!$C$124,U546=5),-2,IF(OR(U546=Локализация!$C$125,U546=4),-1,IF(OR(U546=Локализация!$C$126,U546=3),0,IF(OR(U546=Локализация!$C$127,U546=2),2,IF(OR(U546=Локализация!$C$128,U546=1),4)))))</f>
        <v>0</v>
      </c>
      <c r="AR546" s="11" t="str">
        <f t="shared" si="167"/>
        <v>ЛОЖЬЛОЖЬ</v>
      </c>
      <c r="AS546" s="11" t="str">
        <f t="shared" si="168"/>
        <v>ЛОЖЬЛОЖЬ</v>
      </c>
      <c r="AT546" s="11" t="str">
        <f t="shared" si="169"/>
        <v>ЛОЖЬЛОЖЬ</v>
      </c>
      <c r="AU546" s="11" t="str">
        <f t="shared" si="170"/>
        <v>ЛОЖЬЛОЖЬ</v>
      </c>
      <c r="AV546" s="11" t="str">
        <f t="shared" si="171"/>
        <v>ЛОЖЬЛОЖЬ</v>
      </c>
      <c r="AW546" s="11" t="str">
        <f t="shared" si="172"/>
        <v>ЛОЖЬЛОЖЬ</v>
      </c>
      <c r="AX546" s="11" t="str">
        <f t="shared" si="173"/>
        <v>ЛОЖЬЛОЖЬ</v>
      </c>
      <c r="AY546" s="11" t="str">
        <f t="shared" si="174"/>
        <v>ЛОЖЬЛОЖЬ</v>
      </c>
      <c r="AZ546" s="11" t="str">
        <f t="shared" si="175"/>
        <v>ЛОЖЬЛОЖЬ</v>
      </c>
      <c r="BA546" s="11" t="str">
        <f t="shared" si="176"/>
        <v>ЛОЖЬЛОЖЬ</v>
      </c>
      <c r="BC546" s="11" t="str">
        <f t="shared" si="177"/>
        <v/>
      </c>
      <c r="BD546" s="11" t="str">
        <f t="shared" si="178"/>
        <v/>
      </c>
      <c r="BE546" s="11" t="str">
        <f t="shared" si="179"/>
        <v/>
      </c>
      <c r="BF546" s="11" t="str">
        <f t="shared" si="180"/>
        <v/>
      </c>
      <c r="BG546" s="11" t="str">
        <f t="shared" si="181"/>
        <v/>
      </c>
      <c r="BH546" s="11" t="str">
        <f t="shared" si="182"/>
        <v/>
      </c>
      <c r="BI546" s="11" t="str">
        <f t="shared" si="183"/>
        <v/>
      </c>
      <c r="BJ546" s="11" t="str">
        <f t="shared" si="184"/>
        <v/>
      </c>
      <c r="BK546" s="11" t="str">
        <f t="shared" si="185"/>
        <v/>
      </c>
      <c r="BL546" s="11" t="str">
        <f t="shared" si="186"/>
        <v/>
      </c>
    </row>
    <row r="547" spans="23:64" x14ac:dyDescent="0.3">
      <c r="W547" s="11" t="b">
        <f>IF(OR(B547=Локализация!$C$118,B547=5),4,IF(OR(B547=Локализация!$C$119,B547=4),2,IF(OR(B547=Локализация!$C$120,B547=3),0,IF(OR(B547=Локализация!$C$121,B547=2),-1,IF(OR(B547=Локализация!$C$122,B547=1),-2)))))</f>
        <v>0</v>
      </c>
      <c r="X547" s="11" t="b">
        <f>IF(OR(C547=Локализация!$C$124,C547=5),-2,IF(OR(C547=Локализация!$C$125,C547=4),-1,IF(OR(C547=Локализация!$C$126,C547=3),0,IF(OR(C547=Локализация!$C$127,C547=2),2,IF(OR(C547=Локализация!$C$128,C547=1),4)))))</f>
        <v>0</v>
      </c>
      <c r="Y547" s="11" t="b">
        <f>IF(OR(D547=Локализация!$C$118,D547=5),4,IF(OR(D547=Локализация!$C$119,D547=4),2,IF(OR(D547=Локализация!$C$120,D547=3),0,IF(OR(D547=Локализация!$C$121,D547=2),-1,IF(OR(D547=Локализация!$C$122,D547=1),-2)))))</f>
        <v>0</v>
      </c>
      <c r="Z547" s="11" t="b">
        <f>IF(OR(E547=Локализация!$C$124,E547=5),-2,IF(OR(E547=Локализация!$C$125,E547=4),-1,IF(OR(E547=Локализация!$C$126,E547=3),0,IF(OR(E547=Локализация!$C$127,E547=2),2,IF(OR(E547=Локализация!$C$128,E547=1),4)))))</f>
        <v>0</v>
      </c>
      <c r="AA547" s="11" t="b">
        <f>IF(OR(F547=Локализация!$C$118,F547=5),4,IF(OR(F547=Локализация!$C$119,F547=4),2,IF(OR(F547=Локализация!$C$120,F547=3),0,IF(OR(F547=Локализация!$C$121,F547=2),-1,IF(OR(F547=Локализация!$C$122,F547=1),-2)))))</f>
        <v>0</v>
      </c>
      <c r="AB547" s="11" t="b">
        <f>IF(OR(G547=Локализация!$C$124,G547=5),-2,IF(OR(G547=Локализация!$C$125,G547=4),-1,IF(OR(G547=Локализация!$C$126,G547=3),0,IF(OR(G547=Локализация!$C$127,G547=2),2,IF(OR(G547=Локализация!$C$128,G547=1),4)))))</f>
        <v>0</v>
      </c>
      <c r="AC547" s="11" t="b">
        <f>IF(OR(H547=Локализация!$C$118,H547=5),4,IF(OR(H547=Локализация!$C$119,H547=4),2,IF(OR(H547=Локализация!$C$120,H547=3),0,IF(OR(H547=Локализация!$C$121,H547=2),-1,IF(OR(H547=Локализация!$C$122,H547=1),-2)))))</f>
        <v>0</v>
      </c>
      <c r="AD547" s="11" t="b">
        <f>IF(OR(I547=Локализация!$C$124,I547=5),-2,IF(OR(I547=Локализация!$C$125,I547=4),-1,IF(OR(I547=Локализация!$C$126,I547=3),0,IF(OR(I547=Локализация!$C$127,I547=2),2,IF(OR(I547=Локализация!$C$128,I547=1),4)))))</f>
        <v>0</v>
      </c>
      <c r="AE547" s="11" t="b">
        <f>IF(OR(J547=Локализация!$C$118,J547=5),4,IF(OR(J547=Локализация!$C$119,J547=4),2,IF(OR(J547=Локализация!$C$120,J547=3),0,IF(OR(J547=Локализация!$C$121,J547=2),-1,IF(OR(J547=Локализация!$C$122,J547=1),-2)))))</f>
        <v>0</v>
      </c>
      <c r="AF547" s="11" t="b">
        <f>IF(OR(K547=Локализация!$C$124,K547=5),-2,IF(OR(K547=Локализация!$C$125,K547=4),-1,IF(OR(K547=Локализация!$C$126,K547=3),0,IF(OR(K547=Локализация!$C$127,K547=2),2,IF(OR(K547=Локализация!$C$128,K547=1),4)))))</f>
        <v>0</v>
      </c>
      <c r="AG547" s="11" t="b">
        <f>IF(OR(L547=Локализация!$C$118,L547=5),4,IF(OR(L547=Локализация!$C$119,L547=4),2,IF(OR(L547=Локализация!$C$120,L547=3),0,IF(OR(L547=Локализация!$C$121,L547=2),-1,IF(OR(L547=Локализация!$C$122,L547=1),-2)))))</f>
        <v>0</v>
      </c>
      <c r="AH547" s="11" t="b">
        <f>IF(OR(M547=Локализация!$C$124,M547=5),-2,IF(OR(M547=Локализация!$C$125,M547=4),-1,IF(OR(M547=Локализация!$C$126,M547=3),0,IF(OR(M547=Локализация!$C$127,M547=2),2,IF(OR(M547=Локализация!$C$128,M547=1),4)))))</f>
        <v>0</v>
      </c>
      <c r="AI547" s="11" t="b">
        <f>IF(OR(N547=Локализация!$C$118,N547=5),4,IF(OR(N547=Локализация!$C$119,N547=4),2,IF(OR(N547=Локализация!$C$120,N547=3),0,IF(OR(N547=Локализация!$C$121,N547=2),-1,IF(OR(N547=Локализация!$C$122,N547=1),-2)))))</f>
        <v>0</v>
      </c>
      <c r="AJ547" s="11" t="b">
        <f>IF(OR(O547=Локализация!$C$124,O547=5),-2,IF(OR(O547=Локализация!$C$125,O547=4),-1,IF(OR(O547=Локализация!$C$126,O547=3),0,IF(OR(O547=Локализация!$C$127,O547=2),2,IF(OR(O547=Локализация!$C$128,O547=1),4)))))</f>
        <v>0</v>
      </c>
      <c r="AK547" s="11" t="b">
        <f>IF(OR(P547=Локализация!$C$118,P547=5),4,IF(OR(P547=Локализация!$C$119,P547=4),2,IF(OR(P547=Локализация!$C$120,P547=3),0,IF(OR(P547=Локализация!$C$121,P547=2),-1,IF(OR(P547=Локализация!$C$122,P547=1),-2)))))</f>
        <v>0</v>
      </c>
      <c r="AL547" s="11" t="b">
        <f>IF(OR(Q547=Локализация!$C$124,Q547=5),-2,IF(OR(Q547=Локализация!$C$125,Q547=4),-1,IF(OR(Q547=Локализация!$C$126,Q547=3),0,IF(OR(Q547=Локализация!$C$127,Q547=2),2,IF(OR(Q547=Локализация!$C$128,Q547=1),4)))))</f>
        <v>0</v>
      </c>
      <c r="AM547" s="11" t="b">
        <f>IF(OR(R547=Локализация!$C$118,R547=5),4,IF(OR(R547=Локализация!$C$119,R547=4),2,IF(OR(R547=Локализация!$C$120,R547=3),0,IF(OR(R547=Локализация!$C$121,R547=2),-1,IF(OR(R547=Локализация!$C$122,R547=1),-2)))))</f>
        <v>0</v>
      </c>
      <c r="AN547" s="11" t="b">
        <f>IF(OR(S547=Локализация!$C$124,S547=5),-2,IF(OR(S547=Локализация!$C$125,S547=4),-1,IF(OR(S547=Локализация!$C$126,S547=3),0,IF(OR(S547=Локализация!$C$127,S547=2),2,IF(OR(S547=Локализация!$C$128,S547=1),4)))))</f>
        <v>0</v>
      </c>
      <c r="AO547" s="11" t="b">
        <f>IF(OR(T547=Локализация!$C$118,T547=5),4,IF(OR(T547=Локализация!$C$119,T547=4),2,IF(OR(T547=Локализация!$C$120,T547=3),0,IF(OR(T547=Локализация!$C$121,T547=2),-1,IF(OR(T547=Локализация!$C$122,T547=1),-2)))))</f>
        <v>0</v>
      </c>
      <c r="AP547" s="11" t="b">
        <f>IF(OR(U547=Локализация!$C$124,U547=5),-2,IF(OR(U547=Локализация!$C$125,U547=4),-1,IF(OR(U547=Локализация!$C$126,U547=3),0,IF(OR(U547=Локализация!$C$127,U547=2),2,IF(OR(U547=Локализация!$C$128,U547=1),4)))))</f>
        <v>0</v>
      </c>
      <c r="AR547" s="11" t="str">
        <f t="shared" si="167"/>
        <v>ЛОЖЬЛОЖЬ</v>
      </c>
      <c r="AS547" s="11" t="str">
        <f t="shared" si="168"/>
        <v>ЛОЖЬЛОЖЬ</v>
      </c>
      <c r="AT547" s="11" t="str">
        <f t="shared" si="169"/>
        <v>ЛОЖЬЛОЖЬ</v>
      </c>
      <c r="AU547" s="11" t="str">
        <f t="shared" si="170"/>
        <v>ЛОЖЬЛОЖЬ</v>
      </c>
      <c r="AV547" s="11" t="str">
        <f t="shared" si="171"/>
        <v>ЛОЖЬЛОЖЬ</v>
      </c>
      <c r="AW547" s="11" t="str">
        <f t="shared" si="172"/>
        <v>ЛОЖЬЛОЖЬ</v>
      </c>
      <c r="AX547" s="11" t="str">
        <f t="shared" si="173"/>
        <v>ЛОЖЬЛОЖЬ</v>
      </c>
      <c r="AY547" s="11" t="str">
        <f t="shared" si="174"/>
        <v>ЛОЖЬЛОЖЬ</v>
      </c>
      <c r="AZ547" s="11" t="str">
        <f t="shared" si="175"/>
        <v>ЛОЖЬЛОЖЬ</v>
      </c>
      <c r="BA547" s="11" t="str">
        <f t="shared" si="176"/>
        <v>ЛОЖЬЛОЖЬ</v>
      </c>
      <c r="BC547" s="11" t="str">
        <f t="shared" si="177"/>
        <v/>
      </c>
      <c r="BD547" s="11" t="str">
        <f t="shared" si="178"/>
        <v/>
      </c>
      <c r="BE547" s="11" t="str">
        <f t="shared" si="179"/>
        <v/>
      </c>
      <c r="BF547" s="11" t="str">
        <f t="shared" si="180"/>
        <v/>
      </c>
      <c r="BG547" s="11" t="str">
        <f t="shared" si="181"/>
        <v/>
      </c>
      <c r="BH547" s="11" t="str">
        <f t="shared" si="182"/>
        <v/>
      </c>
      <c r="BI547" s="11" t="str">
        <f t="shared" si="183"/>
        <v/>
      </c>
      <c r="BJ547" s="11" t="str">
        <f t="shared" si="184"/>
        <v/>
      </c>
      <c r="BK547" s="11" t="str">
        <f t="shared" si="185"/>
        <v/>
      </c>
      <c r="BL547" s="11" t="str">
        <f t="shared" si="186"/>
        <v/>
      </c>
    </row>
    <row r="548" spans="23:64" x14ac:dyDescent="0.3">
      <c r="W548" s="11" t="b">
        <f>IF(OR(B548=Локализация!$C$118,B548=5),4,IF(OR(B548=Локализация!$C$119,B548=4),2,IF(OR(B548=Локализация!$C$120,B548=3),0,IF(OR(B548=Локализация!$C$121,B548=2),-1,IF(OR(B548=Локализация!$C$122,B548=1),-2)))))</f>
        <v>0</v>
      </c>
      <c r="X548" s="11" t="b">
        <f>IF(OR(C548=Локализация!$C$124,C548=5),-2,IF(OR(C548=Локализация!$C$125,C548=4),-1,IF(OR(C548=Локализация!$C$126,C548=3),0,IF(OR(C548=Локализация!$C$127,C548=2),2,IF(OR(C548=Локализация!$C$128,C548=1),4)))))</f>
        <v>0</v>
      </c>
      <c r="Y548" s="11" t="b">
        <f>IF(OR(D548=Локализация!$C$118,D548=5),4,IF(OR(D548=Локализация!$C$119,D548=4),2,IF(OR(D548=Локализация!$C$120,D548=3),0,IF(OR(D548=Локализация!$C$121,D548=2),-1,IF(OR(D548=Локализация!$C$122,D548=1),-2)))))</f>
        <v>0</v>
      </c>
      <c r="Z548" s="11" t="b">
        <f>IF(OR(E548=Локализация!$C$124,E548=5),-2,IF(OR(E548=Локализация!$C$125,E548=4),-1,IF(OR(E548=Локализация!$C$126,E548=3),0,IF(OR(E548=Локализация!$C$127,E548=2),2,IF(OR(E548=Локализация!$C$128,E548=1),4)))))</f>
        <v>0</v>
      </c>
      <c r="AA548" s="11" t="b">
        <f>IF(OR(F548=Локализация!$C$118,F548=5),4,IF(OR(F548=Локализация!$C$119,F548=4),2,IF(OR(F548=Локализация!$C$120,F548=3),0,IF(OR(F548=Локализация!$C$121,F548=2),-1,IF(OR(F548=Локализация!$C$122,F548=1),-2)))))</f>
        <v>0</v>
      </c>
      <c r="AB548" s="11" t="b">
        <f>IF(OR(G548=Локализация!$C$124,G548=5),-2,IF(OR(G548=Локализация!$C$125,G548=4),-1,IF(OR(G548=Локализация!$C$126,G548=3),0,IF(OR(G548=Локализация!$C$127,G548=2),2,IF(OR(G548=Локализация!$C$128,G548=1),4)))))</f>
        <v>0</v>
      </c>
      <c r="AC548" s="11" t="b">
        <f>IF(OR(H548=Локализация!$C$118,H548=5),4,IF(OR(H548=Локализация!$C$119,H548=4),2,IF(OR(H548=Локализация!$C$120,H548=3),0,IF(OR(H548=Локализация!$C$121,H548=2),-1,IF(OR(H548=Локализация!$C$122,H548=1),-2)))))</f>
        <v>0</v>
      </c>
      <c r="AD548" s="11" t="b">
        <f>IF(OR(I548=Локализация!$C$124,I548=5),-2,IF(OR(I548=Локализация!$C$125,I548=4),-1,IF(OR(I548=Локализация!$C$126,I548=3),0,IF(OR(I548=Локализация!$C$127,I548=2),2,IF(OR(I548=Локализация!$C$128,I548=1),4)))))</f>
        <v>0</v>
      </c>
      <c r="AE548" s="11" t="b">
        <f>IF(OR(J548=Локализация!$C$118,J548=5),4,IF(OR(J548=Локализация!$C$119,J548=4),2,IF(OR(J548=Локализация!$C$120,J548=3),0,IF(OR(J548=Локализация!$C$121,J548=2),-1,IF(OR(J548=Локализация!$C$122,J548=1),-2)))))</f>
        <v>0</v>
      </c>
      <c r="AF548" s="11" t="b">
        <f>IF(OR(K548=Локализация!$C$124,K548=5),-2,IF(OR(K548=Локализация!$C$125,K548=4),-1,IF(OR(K548=Локализация!$C$126,K548=3),0,IF(OR(K548=Локализация!$C$127,K548=2),2,IF(OR(K548=Локализация!$C$128,K548=1),4)))))</f>
        <v>0</v>
      </c>
      <c r="AG548" s="11" t="b">
        <f>IF(OR(L548=Локализация!$C$118,L548=5),4,IF(OR(L548=Локализация!$C$119,L548=4),2,IF(OR(L548=Локализация!$C$120,L548=3),0,IF(OR(L548=Локализация!$C$121,L548=2),-1,IF(OR(L548=Локализация!$C$122,L548=1),-2)))))</f>
        <v>0</v>
      </c>
      <c r="AH548" s="11" t="b">
        <f>IF(OR(M548=Локализация!$C$124,M548=5),-2,IF(OR(M548=Локализация!$C$125,M548=4),-1,IF(OR(M548=Локализация!$C$126,M548=3),0,IF(OR(M548=Локализация!$C$127,M548=2),2,IF(OR(M548=Локализация!$C$128,M548=1),4)))))</f>
        <v>0</v>
      </c>
      <c r="AI548" s="11" t="b">
        <f>IF(OR(N548=Локализация!$C$118,N548=5),4,IF(OR(N548=Локализация!$C$119,N548=4),2,IF(OR(N548=Локализация!$C$120,N548=3),0,IF(OR(N548=Локализация!$C$121,N548=2),-1,IF(OR(N548=Локализация!$C$122,N548=1),-2)))))</f>
        <v>0</v>
      </c>
      <c r="AJ548" s="11" t="b">
        <f>IF(OR(O548=Локализация!$C$124,O548=5),-2,IF(OR(O548=Локализация!$C$125,O548=4),-1,IF(OR(O548=Локализация!$C$126,O548=3),0,IF(OR(O548=Локализация!$C$127,O548=2),2,IF(OR(O548=Локализация!$C$128,O548=1),4)))))</f>
        <v>0</v>
      </c>
      <c r="AK548" s="11" t="b">
        <f>IF(OR(P548=Локализация!$C$118,P548=5),4,IF(OR(P548=Локализация!$C$119,P548=4),2,IF(OR(P548=Локализация!$C$120,P548=3),0,IF(OR(P548=Локализация!$C$121,P548=2),-1,IF(OR(P548=Локализация!$C$122,P548=1),-2)))))</f>
        <v>0</v>
      </c>
      <c r="AL548" s="11" t="b">
        <f>IF(OR(Q548=Локализация!$C$124,Q548=5),-2,IF(OR(Q548=Локализация!$C$125,Q548=4),-1,IF(OR(Q548=Локализация!$C$126,Q548=3),0,IF(OR(Q548=Локализация!$C$127,Q548=2),2,IF(OR(Q548=Локализация!$C$128,Q548=1),4)))))</f>
        <v>0</v>
      </c>
      <c r="AM548" s="11" t="b">
        <f>IF(OR(R548=Локализация!$C$118,R548=5),4,IF(OR(R548=Локализация!$C$119,R548=4),2,IF(OR(R548=Локализация!$C$120,R548=3),0,IF(OR(R548=Локализация!$C$121,R548=2),-1,IF(OR(R548=Локализация!$C$122,R548=1),-2)))))</f>
        <v>0</v>
      </c>
      <c r="AN548" s="11" t="b">
        <f>IF(OR(S548=Локализация!$C$124,S548=5),-2,IF(OR(S548=Локализация!$C$125,S548=4),-1,IF(OR(S548=Локализация!$C$126,S548=3),0,IF(OR(S548=Локализация!$C$127,S548=2),2,IF(OR(S548=Локализация!$C$128,S548=1),4)))))</f>
        <v>0</v>
      </c>
      <c r="AO548" s="11" t="b">
        <f>IF(OR(T548=Локализация!$C$118,T548=5),4,IF(OR(T548=Локализация!$C$119,T548=4),2,IF(OR(T548=Локализация!$C$120,T548=3),0,IF(OR(T548=Локализация!$C$121,T548=2),-1,IF(OR(T548=Локализация!$C$122,T548=1),-2)))))</f>
        <v>0</v>
      </c>
      <c r="AP548" s="11" t="b">
        <f>IF(OR(U548=Локализация!$C$124,U548=5),-2,IF(OR(U548=Локализация!$C$125,U548=4),-1,IF(OR(U548=Локализация!$C$126,U548=3),0,IF(OR(U548=Локализация!$C$127,U548=2),2,IF(OR(U548=Локализация!$C$128,U548=1),4)))))</f>
        <v>0</v>
      </c>
      <c r="AR548" s="11" t="str">
        <f t="shared" si="167"/>
        <v>ЛОЖЬЛОЖЬ</v>
      </c>
      <c r="AS548" s="11" t="str">
        <f t="shared" si="168"/>
        <v>ЛОЖЬЛОЖЬ</v>
      </c>
      <c r="AT548" s="11" t="str">
        <f t="shared" si="169"/>
        <v>ЛОЖЬЛОЖЬ</v>
      </c>
      <c r="AU548" s="11" t="str">
        <f t="shared" si="170"/>
        <v>ЛОЖЬЛОЖЬ</v>
      </c>
      <c r="AV548" s="11" t="str">
        <f t="shared" si="171"/>
        <v>ЛОЖЬЛОЖЬ</v>
      </c>
      <c r="AW548" s="11" t="str">
        <f t="shared" si="172"/>
        <v>ЛОЖЬЛОЖЬ</v>
      </c>
      <c r="AX548" s="11" t="str">
        <f t="shared" si="173"/>
        <v>ЛОЖЬЛОЖЬ</v>
      </c>
      <c r="AY548" s="11" t="str">
        <f t="shared" si="174"/>
        <v>ЛОЖЬЛОЖЬ</v>
      </c>
      <c r="AZ548" s="11" t="str">
        <f t="shared" si="175"/>
        <v>ЛОЖЬЛОЖЬ</v>
      </c>
      <c r="BA548" s="11" t="str">
        <f t="shared" si="176"/>
        <v>ЛОЖЬЛОЖЬ</v>
      </c>
      <c r="BC548" s="11" t="str">
        <f t="shared" si="177"/>
        <v/>
      </c>
      <c r="BD548" s="11" t="str">
        <f t="shared" si="178"/>
        <v/>
      </c>
      <c r="BE548" s="11" t="str">
        <f t="shared" si="179"/>
        <v/>
      </c>
      <c r="BF548" s="11" t="str">
        <f t="shared" si="180"/>
        <v/>
      </c>
      <c r="BG548" s="11" t="str">
        <f t="shared" si="181"/>
        <v/>
      </c>
      <c r="BH548" s="11" t="str">
        <f t="shared" si="182"/>
        <v/>
      </c>
      <c r="BI548" s="11" t="str">
        <f t="shared" si="183"/>
        <v/>
      </c>
      <c r="BJ548" s="11" t="str">
        <f t="shared" si="184"/>
        <v/>
      </c>
      <c r="BK548" s="11" t="str">
        <f t="shared" si="185"/>
        <v/>
      </c>
      <c r="BL548" s="11" t="str">
        <f t="shared" si="186"/>
        <v/>
      </c>
    </row>
    <row r="549" spans="23:64" x14ac:dyDescent="0.3">
      <c r="W549" s="11" t="b">
        <f>IF(OR(B549=Локализация!$C$118,B549=5),4,IF(OR(B549=Локализация!$C$119,B549=4),2,IF(OR(B549=Локализация!$C$120,B549=3),0,IF(OR(B549=Локализация!$C$121,B549=2),-1,IF(OR(B549=Локализация!$C$122,B549=1),-2)))))</f>
        <v>0</v>
      </c>
      <c r="X549" s="11" t="b">
        <f>IF(OR(C549=Локализация!$C$124,C549=5),-2,IF(OR(C549=Локализация!$C$125,C549=4),-1,IF(OR(C549=Локализация!$C$126,C549=3),0,IF(OR(C549=Локализация!$C$127,C549=2),2,IF(OR(C549=Локализация!$C$128,C549=1),4)))))</f>
        <v>0</v>
      </c>
      <c r="Y549" s="11" t="b">
        <f>IF(OR(D549=Локализация!$C$118,D549=5),4,IF(OR(D549=Локализация!$C$119,D549=4),2,IF(OR(D549=Локализация!$C$120,D549=3),0,IF(OR(D549=Локализация!$C$121,D549=2),-1,IF(OR(D549=Локализация!$C$122,D549=1),-2)))))</f>
        <v>0</v>
      </c>
      <c r="Z549" s="11" t="b">
        <f>IF(OR(E549=Локализация!$C$124,E549=5),-2,IF(OR(E549=Локализация!$C$125,E549=4),-1,IF(OR(E549=Локализация!$C$126,E549=3),0,IF(OR(E549=Локализация!$C$127,E549=2),2,IF(OR(E549=Локализация!$C$128,E549=1),4)))))</f>
        <v>0</v>
      </c>
      <c r="AA549" s="11" t="b">
        <f>IF(OR(F549=Локализация!$C$118,F549=5),4,IF(OR(F549=Локализация!$C$119,F549=4),2,IF(OR(F549=Локализация!$C$120,F549=3),0,IF(OR(F549=Локализация!$C$121,F549=2),-1,IF(OR(F549=Локализация!$C$122,F549=1),-2)))))</f>
        <v>0</v>
      </c>
      <c r="AB549" s="11" t="b">
        <f>IF(OR(G549=Локализация!$C$124,G549=5),-2,IF(OR(G549=Локализация!$C$125,G549=4),-1,IF(OR(G549=Локализация!$C$126,G549=3),0,IF(OR(G549=Локализация!$C$127,G549=2),2,IF(OR(G549=Локализация!$C$128,G549=1),4)))))</f>
        <v>0</v>
      </c>
      <c r="AC549" s="11" t="b">
        <f>IF(OR(H549=Локализация!$C$118,H549=5),4,IF(OR(H549=Локализация!$C$119,H549=4),2,IF(OR(H549=Локализация!$C$120,H549=3),0,IF(OR(H549=Локализация!$C$121,H549=2),-1,IF(OR(H549=Локализация!$C$122,H549=1),-2)))))</f>
        <v>0</v>
      </c>
      <c r="AD549" s="11" t="b">
        <f>IF(OR(I549=Локализация!$C$124,I549=5),-2,IF(OR(I549=Локализация!$C$125,I549=4),-1,IF(OR(I549=Локализация!$C$126,I549=3),0,IF(OR(I549=Локализация!$C$127,I549=2),2,IF(OR(I549=Локализация!$C$128,I549=1),4)))))</f>
        <v>0</v>
      </c>
      <c r="AE549" s="11" t="b">
        <f>IF(OR(J549=Локализация!$C$118,J549=5),4,IF(OR(J549=Локализация!$C$119,J549=4),2,IF(OR(J549=Локализация!$C$120,J549=3),0,IF(OR(J549=Локализация!$C$121,J549=2),-1,IF(OR(J549=Локализация!$C$122,J549=1),-2)))))</f>
        <v>0</v>
      </c>
      <c r="AF549" s="11" t="b">
        <f>IF(OR(K549=Локализация!$C$124,K549=5),-2,IF(OR(K549=Локализация!$C$125,K549=4),-1,IF(OR(K549=Локализация!$C$126,K549=3),0,IF(OR(K549=Локализация!$C$127,K549=2),2,IF(OR(K549=Локализация!$C$128,K549=1),4)))))</f>
        <v>0</v>
      </c>
      <c r="AG549" s="11" t="b">
        <f>IF(OR(L549=Локализация!$C$118,L549=5),4,IF(OR(L549=Локализация!$C$119,L549=4),2,IF(OR(L549=Локализация!$C$120,L549=3),0,IF(OR(L549=Локализация!$C$121,L549=2),-1,IF(OR(L549=Локализация!$C$122,L549=1),-2)))))</f>
        <v>0</v>
      </c>
      <c r="AH549" s="11" t="b">
        <f>IF(OR(M549=Локализация!$C$124,M549=5),-2,IF(OR(M549=Локализация!$C$125,M549=4),-1,IF(OR(M549=Локализация!$C$126,M549=3),0,IF(OR(M549=Локализация!$C$127,M549=2),2,IF(OR(M549=Локализация!$C$128,M549=1),4)))))</f>
        <v>0</v>
      </c>
      <c r="AI549" s="11" t="b">
        <f>IF(OR(N549=Локализация!$C$118,N549=5),4,IF(OR(N549=Локализация!$C$119,N549=4),2,IF(OR(N549=Локализация!$C$120,N549=3),0,IF(OR(N549=Локализация!$C$121,N549=2),-1,IF(OR(N549=Локализация!$C$122,N549=1),-2)))))</f>
        <v>0</v>
      </c>
      <c r="AJ549" s="11" t="b">
        <f>IF(OR(O549=Локализация!$C$124,O549=5),-2,IF(OR(O549=Локализация!$C$125,O549=4),-1,IF(OR(O549=Локализация!$C$126,O549=3),0,IF(OR(O549=Локализация!$C$127,O549=2),2,IF(OR(O549=Локализация!$C$128,O549=1),4)))))</f>
        <v>0</v>
      </c>
      <c r="AK549" s="11" t="b">
        <f>IF(OR(P549=Локализация!$C$118,P549=5),4,IF(OR(P549=Локализация!$C$119,P549=4),2,IF(OR(P549=Локализация!$C$120,P549=3),0,IF(OR(P549=Локализация!$C$121,P549=2),-1,IF(OR(P549=Локализация!$C$122,P549=1),-2)))))</f>
        <v>0</v>
      </c>
      <c r="AL549" s="11" t="b">
        <f>IF(OR(Q549=Локализация!$C$124,Q549=5),-2,IF(OR(Q549=Локализация!$C$125,Q549=4),-1,IF(OR(Q549=Локализация!$C$126,Q549=3),0,IF(OR(Q549=Локализация!$C$127,Q549=2),2,IF(OR(Q549=Локализация!$C$128,Q549=1),4)))))</f>
        <v>0</v>
      </c>
      <c r="AM549" s="11" t="b">
        <f>IF(OR(R549=Локализация!$C$118,R549=5),4,IF(OR(R549=Локализация!$C$119,R549=4),2,IF(OR(R549=Локализация!$C$120,R549=3),0,IF(OR(R549=Локализация!$C$121,R549=2),-1,IF(OR(R549=Локализация!$C$122,R549=1),-2)))))</f>
        <v>0</v>
      </c>
      <c r="AN549" s="11" t="b">
        <f>IF(OR(S549=Локализация!$C$124,S549=5),-2,IF(OR(S549=Локализация!$C$125,S549=4),-1,IF(OR(S549=Локализация!$C$126,S549=3),0,IF(OR(S549=Локализация!$C$127,S549=2),2,IF(OR(S549=Локализация!$C$128,S549=1),4)))))</f>
        <v>0</v>
      </c>
      <c r="AO549" s="11" t="b">
        <f>IF(OR(T549=Локализация!$C$118,T549=5),4,IF(OR(T549=Локализация!$C$119,T549=4),2,IF(OR(T549=Локализация!$C$120,T549=3),0,IF(OR(T549=Локализация!$C$121,T549=2),-1,IF(OR(T549=Локализация!$C$122,T549=1),-2)))))</f>
        <v>0</v>
      </c>
      <c r="AP549" s="11" t="b">
        <f>IF(OR(U549=Локализация!$C$124,U549=5),-2,IF(OR(U549=Локализация!$C$125,U549=4),-1,IF(OR(U549=Локализация!$C$126,U549=3),0,IF(OR(U549=Локализация!$C$127,U549=2),2,IF(OR(U549=Локализация!$C$128,U549=1),4)))))</f>
        <v>0</v>
      </c>
      <c r="AR549" s="11" t="str">
        <f t="shared" si="167"/>
        <v>ЛОЖЬЛОЖЬ</v>
      </c>
      <c r="AS549" s="11" t="str">
        <f t="shared" si="168"/>
        <v>ЛОЖЬЛОЖЬ</v>
      </c>
      <c r="AT549" s="11" t="str">
        <f t="shared" si="169"/>
        <v>ЛОЖЬЛОЖЬ</v>
      </c>
      <c r="AU549" s="11" t="str">
        <f t="shared" si="170"/>
        <v>ЛОЖЬЛОЖЬ</v>
      </c>
      <c r="AV549" s="11" t="str">
        <f t="shared" si="171"/>
        <v>ЛОЖЬЛОЖЬ</v>
      </c>
      <c r="AW549" s="11" t="str">
        <f t="shared" si="172"/>
        <v>ЛОЖЬЛОЖЬ</v>
      </c>
      <c r="AX549" s="11" t="str">
        <f t="shared" si="173"/>
        <v>ЛОЖЬЛОЖЬ</v>
      </c>
      <c r="AY549" s="11" t="str">
        <f t="shared" si="174"/>
        <v>ЛОЖЬЛОЖЬ</v>
      </c>
      <c r="AZ549" s="11" t="str">
        <f t="shared" si="175"/>
        <v>ЛОЖЬЛОЖЬ</v>
      </c>
      <c r="BA549" s="11" t="str">
        <f t="shared" si="176"/>
        <v>ЛОЖЬЛОЖЬ</v>
      </c>
      <c r="BC549" s="11" t="str">
        <f t="shared" si="177"/>
        <v/>
      </c>
      <c r="BD549" s="11" t="str">
        <f t="shared" si="178"/>
        <v/>
      </c>
      <c r="BE549" s="11" t="str">
        <f t="shared" si="179"/>
        <v/>
      </c>
      <c r="BF549" s="11" t="str">
        <f t="shared" si="180"/>
        <v/>
      </c>
      <c r="BG549" s="11" t="str">
        <f t="shared" si="181"/>
        <v/>
      </c>
      <c r="BH549" s="11" t="str">
        <f t="shared" si="182"/>
        <v/>
      </c>
      <c r="BI549" s="11" t="str">
        <f t="shared" si="183"/>
        <v/>
      </c>
      <c r="BJ549" s="11" t="str">
        <f t="shared" si="184"/>
        <v/>
      </c>
      <c r="BK549" s="11" t="str">
        <f t="shared" si="185"/>
        <v/>
      </c>
      <c r="BL549" s="11" t="str">
        <f t="shared" si="186"/>
        <v/>
      </c>
    </row>
    <row r="550" spans="23:64" x14ac:dyDescent="0.3">
      <c r="W550" s="11" t="b">
        <f>IF(OR(B550=Локализация!$C$118,B550=5),4,IF(OR(B550=Локализация!$C$119,B550=4),2,IF(OR(B550=Локализация!$C$120,B550=3),0,IF(OR(B550=Локализация!$C$121,B550=2),-1,IF(OR(B550=Локализация!$C$122,B550=1),-2)))))</f>
        <v>0</v>
      </c>
      <c r="X550" s="11" t="b">
        <f>IF(OR(C550=Локализация!$C$124,C550=5),-2,IF(OR(C550=Локализация!$C$125,C550=4),-1,IF(OR(C550=Локализация!$C$126,C550=3),0,IF(OR(C550=Локализация!$C$127,C550=2),2,IF(OR(C550=Локализация!$C$128,C550=1),4)))))</f>
        <v>0</v>
      </c>
      <c r="Y550" s="11" t="b">
        <f>IF(OR(D550=Локализация!$C$118,D550=5),4,IF(OR(D550=Локализация!$C$119,D550=4),2,IF(OR(D550=Локализация!$C$120,D550=3),0,IF(OR(D550=Локализация!$C$121,D550=2),-1,IF(OR(D550=Локализация!$C$122,D550=1),-2)))))</f>
        <v>0</v>
      </c>
      <c r="Z550" s="11" t="b">
        <f>IF(OR(E550=Локализация!$C$124,E550=5),-2,IF(OR(E550=Локализация!$C$125,E550=4),-1,IF(OR(E550=Локализация!$C$126,E550=3),0,IF(OR(E550=Локализация!$C$127,E550=2),2,IF(OR(E550=Локализация!$C$128,E550=1),4)))))</f>
        <v>0</v>
      </c>
      <c r="AA550" s="11" t="b">
        <f>IF(OR(F550=Локализация!$C$118,F550=5),4,IF(OR(F550=Локализация!$C$119,F550=4),2,IF(OR(F550=Локализация!$C$120,F550=3),0,IF(OR(F550=Локализация!$C$121,F550=2),-1,IF(OR(F550=Локализация!$C$122,F550=1),-2)))))</f>
        <v>0</v>
      </c>
      <c r="AB550" s="11" t="b">
        <f>IF(OR(G550=Локализация!$C$124,G550=5),-2,IF(OR(G550=Локализация!$C$125,G550=4),-1,IF(OR(G550=Локализация!$C$126,G550=3),0,IF(OR(G550=Локализация!$C$127,G550=2),2,IF(OR(G550=Локализация!$C$128,G550=1),4)))))</f>
        <v>0</v>
      </c>
      <c r="AC550" s="11" t="b">
        <f>IF(OR(H550=Локализация!$C$118,H550=5),4,IF(OR(H550=Локализация!$C$119,H550=4),2,IF(OR(H550=Локализация!$C$120,H550=3),0,IF(OR(H550=Локализация!$C$121,H550=2),-1,IF(OR(H550=Локализация!$C$122,H550=1),-2)))))</f>
        <v>0</v>
      </c>
      <c r="AD550" s="11" t="b">
        <f>IF(OR(I550=Локализация!$C$124,I550=5),-2,IF(OR(I550=Локализация!$C$125,I550=4),-1,IF(OR(I550=Локализация!$C$126,I550=3),0,IF(OR(I550=Локализация!$C$127,I550=2),2,IF(OR(I550=Локализация!$C$128,I550=1),4)))))</f>
        <v>0</v>
      </c>
      <c r="AE550" s="11" t="b">
        <f>IF(OR(J550=Локализация!$C$118,J550=5),4,IF(OR(J550=Локализация!$C$119,J550=4),2,IF(OR(J550=Локализация!$C$120,J550=3),0,IF(OR(J550=Локализация!$C$121,J550=2),-1,IF(OR(J550=Локализация!$C$122,J550=1),-2)))))</f>
        <v>0</v>
      </c>
      <c r="AF550" s="11" t="b">
        <f>IF(OR(K550=Локализация!$C$124,K550=5),-2,IF(OR(K550=Локализация!$C$125,K550=4),-1,IF(OR(K550=Локализация!$C$126,K550=3),0,IF(OR(K550=Локализация!$C$127,K550=2),2,IF(OR(K550=Локализация!$C$128,K550=1),4)))))</f>
        <v>0</v>
      </c>
      <c r="AG550" s="11" t="b">
        <f>IF(OR(L550=Локализация!$C$118,L550=5),4,IF(OR(L550=Локализация!$C$119,L550=4),2,IF(OR(L550=Локализация!$C$120,L550=3),0,IF(OR(L550=Локализация!$C$121,L550=2),-1,IF(OR(L550=Локализация!$C$122,L550=1),-2)))))</f>
        <v>0</v>
      </c>
      <c r="AH550" s="11" t="b">
        <f>IF(OR(M550=Локализация!$C$124,M550=5),-2,IF(OR(M550=Локализация!$C$125,M550=4),-1,IF(OR(M550=Локализация!$C$126,M550=3),0,IF(OR(M550=Локализация!$C$127,M550=2),2,IF(OR(M550=Локализация!$C$128,M550=1),4)))))</f>
        <v>0</v>
      </c>
      <c r="AI550" s="11" t="b">
        <f>IF(OR(N550=Локализация!$C$118,N550=5),4,IF(OR(N550=Локализация!$C$119,N550=4),2,IF(OR(N550=Локализация!$C$120,N550=3),0,IF(OR(N550=Локализация!$C$121,N550=2),-1,IF(OR(N550=Локализация!$C$122,N550=1),-2)))))</f>
        <v>0</v>
      </c>
      <c r="AJ550" s="11" t="b">
        <f>IF(OR(O550=Локализация!$C$124,O550=5),-2,IF(OR(O550=Локализация!$C$125,O550=4),-1,IF(OR(O550=Локализация!$C$126,O550=3),0,IF(OR(O550=Локализация!$C$127,O550=2),2,IF(OR(O550=Локализация!$C$128,O550=1),4)))))</f>
        <v>0</v>
      </c>
      <c r="AK550" s="11" t="b">
        <f>IF(OR(P550=Локализация!$C$118,P550=5),4,IF(OR(P550=Локализация!$C$119,P550=4),2,IF(OR(P550=Локализация!$C$120,P550=3),0,IF(OR(P550=Локализация!$C$121,P550=2),-1,IF(OR(P550=Локализация!$C$122,P550=1),-2)))))</f>
        <v>0</v>
      </c>
      <c r="AL550" s="11" t="b">
        <f>IF(OR(Q550=Локализация!$C$124,Q550=5),-2,IF(OR(Q550=Локализация!$C$125,Q550=4),-1,IF(OR(Q550=Локализация!$C$126,Q550=3),0,IF(OR(Q550=Локализация!$C$127,Q550=2),2,IF(OR(Q550=Локализация!$C$128,Q550=1),4)))))</f>
        <v>0</v>
      </c>
      <c r="AM550" s="11" t="b">
        <f>IF(OR(R550=Локализация!$C$118,R550=5),4,IF(OR(R550=Локализация!$C$119,R550=4),2,IF(OR(R550=Локализация!$C$120,R550=3),0,IF(OR(R550=Локализация!$C$121,R550=2),-1,IF(OR(R550=Локализация!$C$122,R550=1),-2)))))</f>
        <v>0</v>
      </c>
      <c r="AN550" s="11" t="b">
        <f>IF(OR(S550=Локализация!$C$124,S550=5),-2,IF(OR(S550=Локализация!$C$125,S550=4),-1,IF(OR(S550=Локализация!$C$126,S550=3),0,IF(OR(S550=Локализация!$C$127,S550=2),2,IF(OR(S550=Локализация!$C$128,S550=1),4)))))</f>
        <v>0</v>
      </c>
      <c r="AO550" s="11" t="b">
        <f>IF(OR(T550=Локализация!$C$118,T550=5),4,IF(OR(T550=Локализация!$C$119,T550=4),2,IF(OR(T550=Локализация!$C$120,T550=3),0,IF(OR(T550=Локализация!$C$121,T550=2),-1,IF(OR(T550=Локализация!$C$122,T550=1),-2)))))</f>
        <v>0</v>
      </c>
      <c r="AP550" s="11" t="b">
        <f>IF(OR(U550=Локализация!$C$124,U550=5),-2,IF(OR(U550=Локализация!$C$125,U550=4),-1,IF(OR(U550=Локализация!$C$126,U550=3),0,IF(OR(U550=Локализация!$C$127,U550=2),2,IF(OR(U550=Локализация!$C$128,U550=1),4)))))</f>
        <v>0</v>
      </c>
      <c r="AR550" s="11" t="str">
        <f t="shared" si="167"/>
        <v>ЛОЖЬЛОЖЬ</v>
      </c>
      <c r="AS550" s="11" t="str">
        <f t="shared" si="168"/>
        <v>ЛОЖЬЛОЖЬ</v>
      </c>
      <c r="AT550" s="11" t="str">
        <f t="shared" si="169"/>
        <v>ЛОЖЬЛОЖЬ</v>
      </c>
      <c r="AU550" s="11" t="str">
        <f t="shared" si="170"/>
        <v>ЛОЖЬЛОЖЬ</v>
      </c>
      <c r="AV550" s="11" t="str">
        <f t="shared" si="171"/>
        <v>ЛОЖЬЛОЖЬ</v>
      </c>
      <c r="AW550" s="11" t="str">
        <f t="shared" si="172"/>
        <v>ЛОЖЬЛОЖЬ</v>
      </c>
      <c r="AX550" s="11" t="str">
        <f t="shared" si="173"/>
        <v>ЛОЖЬЛОЖЬ</v>
      </c>
      <c r="AY550" s="11" t="str">
        <f t="shared" si="174"/>
        <v>ЛОЖЬЛОЖЬ</v>
      </c>
      <c r="AZ550" s="11" t="str">
        <f t="shared" si="175"/>
        <v>ЛОЖЬЛОЖЬ</v>
      </c>
      <c r="BA550" s="11" t="str">
        <f t="shared" si="176"/>
        <v>ЛОЖЬЛОЖЬ</v>
      </c>
      <c r="BC550" s="11" t="str">
        <f t="shared" si="177"/>
        <v/>
      </c>
      <c r="BD550" s="11" t="str">
        <f t="shared" si="178"/>
        <v/>
      </c>
      <c r="BE550" s="11" t="str">
        <f t="shared" si="179"/>
        <v/>
      </c>
      <c r="BF550" s="11" t="str">
        <f t="shared" si="180"/>
        <v/>
      </c>
      <c r="BG550" s="11" t="str">
        <f t="shared" si="181"/>
        <v/>
      </c>
      <c r="BH550" s="11" t="str">
        <f t="shared" si="182"/>
        <v/>
      </c>
      <c r="BI550" s="11" t="str">
        <f t="shared" si="183"/>
        <v/>
      </c>
      <c r="BJ550" s="11" t="str">
        <f t="shared" si="184"/>
        <v/>
      </c>
      <c r="BK550" s="11" t="str">
        <f t="shared" si="185"/>
        <v/>
      </c>
      <c r="BL550" s="11" t="str">
        <f t="shared" si="186"/>
        <v/>
      </c>
    </row>
    <row r="551" spans="23:64" x14ac:dyDescent="0.3">
      <c r="W551" s="11" t="b">
        <f>IF(OR(B551=Локализация!$C$118,B551=5),4,IF(OR(B551=Локализация!$C$119,B551=4),2,IF(OR(B551=Локализация!$C$120,B551=3),0,IF(OR(B551=Локализация!$C$121,B551=2),-1,IF(OR(B551=Локализация!$C$122,B551=1),-2)))))</f>
        <v>0</v>
      </c>
      <c r="X551" s="11" t="b">
        <f>IF(OR(C551=Локализация!$C$124,C551=5),-2,IF(OR(C551=Локализация!$C$125,C551=4),-1,IF(OR(C551=Локализация!$C$126,C551=3),0,IF(OR(C551=Локализация!$C$127,C551=2),2,IF(OR(C551=Локализация!$C$128,C551=1),4)))))</f>
        <v>0</v>
      </c>
      <c r="Y551" s="11" t="b">
        <f>IF(OR(D551=Локализация!$C$118,D551=5),4,IF(OR(D551=Локализация!$C$119,D551=4),2,IF(OR(D551=Локализация!$C$120,D551=3),0,IF(OR(D551=Локализация!$C$121,D551=2),-1,IF(OR(D551=Локализация!$C$122,D551=1),-2)))))</f>
        <v>0</v>
      </c>
      <c r="Z551" s="11" t="b">
        <f>IF(OR(E551=Локализация!$C$124,E551=5),-2,IF(OR(E551=Локализация!$C$125,E551=4),-1,IF(OR(E551=Локализация!$C$126,E551=3),0,IF(OR(E551=Локализация!$C$127,E551=2),2,IF(OR(E551=Локализация!$C$128,E551=1),4)))))</f>
        <v>0</v>
      </c>
      <c r="AA551" s="11" t="b">
        <f>IF(OR(F551=Локализация!$C$118,F551=5),4,IF(OR(F551=Локализация!$C$119,F551=4),2,IF(OR(F551=Локализация!$C$120,F551=3),0,IF(OR(F551=Локализация!$C$121,F551=2),-1,IF(OR(F551=Локализация!$C$122,F551=1),-2)))))</f>
        <v>0</v>
      </c>
      <c r="AB551" s="11" t="b">
        <f>IF(OR(G551=Локализация!$C$124,G551=5),-2,IF(OR(G551=Локализация!$C$125,G551=4),-1,IF(OR(G551=Локализация!$C$126,G551=3),0,IF(OR(G551=Локализация!$C$127,G551=2),2,IF(OR(G551=Локализация!$C$128,G551=1),4)))))</f>
        <v>0</v>
      </c>
      <c r="AC551" s="11" t="b">
        <f>IF(OR(H551=Локализация!$C$118,H551=5),4,IF(OR(H551=Локализация!$C$119,H551=4),2,IF(OR(H551=Локализация!$C$120,H551=3),0,IF(OR(H551=Локализация!$C$121,H551=2),-1,IF(OR(H551=Локализация!$C$122,H551=1),-2)))))</f>
        <v>0</v>
      </c>
      <c r="AD551" s="11" t="b">
        <f>IF(OR(I551=Локализация!$C$124,I551=5),-2,IF(OR(I551=Локализация!$C$125,I551=4),-1,IF(OR(I551=Локализация!$C$126,I551=3),0,IF(OR(I551=Локализация!$C$127,I551=2),2,IF(OR(I551=Локализация!$C$128,I551=1),4)))))</f>
        <v>0</v>
      </c>
      <c r="AE551" s="11" t="b">
        <f>IF(OR(J551=Локализация!$C$118,J551=5),4,IF(OR(J551=Локализация!$C$119,J551=4),2,IF(OR(J551=Локализация!$C$120,J551=3),0,IF(OR(J551=Локализация!$C$121,J551=2),-1,IF(OR(J551=Локализация!$C$122,J551=1),-2)))))</f>
        <v>0</v>
      </c>
      <c r="AF551" s="11" t="b">
        <f>IF(OR(K551=Локализация!$C$124,K551=5),-2,IF(OR(K551=Локализация!$C$125,K551=4),-1,IF(OR(K551=Локализация!$C$126,K551=3),0,IF(OR(K551=Локализация!$C$127,K551=2),2,IF(OR(K551=Локализация!$C$128,K551=1),4)))))</f>
        <v>0</v>
      </c>
      <c r="AG551" s="11" t="b">
        <f>IF(OR(L551=Локализация!$C$118,L551=5),4,IF(OR(L551=Локализация!$C$119,L551=4),2,IF(OR(L551=Локализация!$C$120,L551=3),0,IF(OR(L551=Локализация!$C$121,L551=2),-1,IF(OR(L551=Локализация!$C$122,L551=1),-2)))))</f>
        <v>0</v>
      </c>
      <c r="AH551" s="11" t="b">
        <f>IF(OR(M551=Локализация!$C$124,M551=5),-2,IF(OR(M551=Локализация!$C$125,M551=4),-1,IF(OR(M551=Локализация!$C$126,M551=3),0,IF(OR(M551=Локализация!$C$127,M551=2),2,IF(OR(M551=Локализация!$C$128,M551=1),4)))))</f>
        <v>0</v>
      </c>
      <c r="AI551" s="11" t="b">
        <f>IF(OR(N551=Локализация!$C$118,N551=5),4,IF(OR(N551=Локализация!$C$119,N551=4),2,IF(OR(N551=Локализация!$C$120,N551=3),0,IF(OR(N551=Локализация!$C$121,N551=2),-1,IF(OR(N551=Локализация!$C$122,N551=1),-2)))))</f>
        <v>0</v>
      </c>
      <c r="AJ551" s="11" t="b">
        <f>IF(OR(O551=Локализация!$C$124,O551=5),-2,IF(OR(O551=Локализация!$C$125,O551=4),-1,IF(OR(O551=Локализация!$C$126,O551=3),0,IF(OR(O551=Локализация!$C$127,O551=2),2,IF(OR(O551=Локализация!$C$128,O551=1),4)))))</f>
        <v>0</v>
      </c>
      <c r="AK551" s="11" t="b">
        <f>IF(OR(P551=Локализация!$C$118,P551=5),4,IF(OR(P551=Локализация!$C$119,P551=4),2,IF(OR(P551=Локализация!$C$120,P551=3),0,IF(OR(P551=Локализация!$C$121,P551=2),-1,IF(OR(P551=Локализация!$C$122,P551=1),-2)))))</f>
        <v>0</v>
      </c>
      <c r="AL551" s="11" t="b">
        <f>IF(OR(Q551=Локализация!$C$124,Q551=5),-2,IF(OR(Q551=Локализация!$C$125,Q551=4),-1,IF(OR(Q551=Локализация!$C$126,Q551=3),0,IF(OR(Q551=Локализация!$C$127,Q551=2),2,IF(OR(Q551=Локализация!$C$128,Q551=1),4)))))</f>
        <v>0</v>
      </c>
      <c r="AM551" s="11" t="b">
        <f>IF(OR(R551=Локализация!$C$118,R551=5),4,IF(OR(R551=Локализация!$C$119,R551=4),2,IF(OR(R551=Локализация!$C$120,R551=3),0,IF(OR(R551=Локализация!$C$121,R551=2),-1,IF(OR(R551=Локализация!$C$122,R551=1),-2)))))</f>
        <v>0</v>
      </c>
      <c r="AN551" s="11" t="b">
        <f>IF(OR(S551=Локализация!$C$124,S551=5),-2,IF(OR(S551=Локализация!$C$125,S551=4),-1,IF(OR(S551=Локализация!$C$126,S551=3),0,IF(OR(S551=Локализация!$C$127,S551=2),2,IF(OR(S551=Локализация!$C$128,S551=1),4)))))</f>
        <v>0</v>
      </c>
      <c r="AO551" s="11" t="b">
        <f>IF(OR(T551=Локализация!$C$118,T551=5),4,IF(OR(T551=Локализация!$C$119,T551=4),2,IF(OR(T551=Локализация!$C$120,T551=3),0,IF(OR(T551=Локализация!$C$121,T551=2),-1,IF(OR(T551=Локализация!$C$122,T551=1),-2)))))</f>
        <v>0</v>
      </c>
      <c r="AP551" s="11" t="b">
        <f>IF(OR(U551=Локализация!$C$124,U551=5),-2,IF(OR(U551=Локализация!$C$125,U551=4),-1,IF(OR(U551=Локализация!$C$126,U551=3),0,IF(OR(U551=Локализация!$C$127,U551=2),2,IF(OR(U551=Локализация!$C$128,U551=1),4)))))</f>
        <v>0</v>
      </c>
      <c r="AR551" s="11" t="str">
        <f t="shared" si="167"/>
        <v>ЛОЖЬЛОЖЬ</v>
      </c>
      <c r="AS551" s="11" t="str">
        <f t="shared" si="168"/>
        <v>ЛОЖЬЛОЖЬ</v>
      </c>
      <c r="AT551" s="11" t="str">
        <f t="shared" si="169"/>
        <v>ЛОЖЬЛОЖЬ</v>
      </c>
      <c r="AU551" s="11" t="str">
        <f t="shared" si="170"/>
        <v>ЛОЖЬЛОЖЬ</v>
      </c>
      <c r="AV551" s="11" t="str">
        <f t="shared" si="171"/>
        <v>ЛОЖЬЛОЖЬ</v>
      </c>
      <c r="AW551" s="11" t="str">
        <f t="shared" si="172"/>
        <v>ЛОЖЬЛОЖЬ</v>
      </c>
      <c r="AX551" s="11" t="str">
        <f t="shared" si="173"/>
        <v>ЛОЖЬЛОЖЬ</v>
      </c>
      <c r="AY551" s="11" t="str">
        <f t="shared" si="174"/>
        <v>ЛОЖЬЛОЖЬ</v>
      </c>
      <c r="AZ551" s="11" t="str">
        <f t="shared" si="175"/>
        <v>ЛОЖЬЛОЖЬ</v>
      </c>
      <c r="BA551" s="11" t="str">
        <f t="shared" si="176"/>
        <v>ЛОЖЬЛОЖЬ</v>
      </c>
      <c r="BC551" s="11" t="str">
        <f t="shared" si="177"/>
        <v/>
      </c>
      <c r="BD551" s="11" t="str">
        <f t="shared" si="178"/>
        <v/>
      </c>
      <c r="BE551" s="11" t="str">
        <f t="shared" si="179"/>
        <v/>
      </c>
      <c r="BF551" s="11" t="str">
        <f t="shared" si="180"/>
        <v/>
      </c>
      <c r="BG551" s="11" t="str">
        <f t="shared" si="181"/>
        <v/>
      </c>
      <c r="BH551" s="11" t="str">
        <f t="shared" si="182"/>
        <v/>
      </c>
      <c r="BI551" s="11" t="str">
        <f t="shared" si="183"/>
        <v/>
      </c>
      <c r="BJ551" s="11" t="str">
        <f t="shared" si="184"/>
        <v/>
      </c>
      <c r="BK551" s="11" t="str">
        <f t="shared" si="185"/>
        <v/>
      </c>
      <c r="BL551" s="11" t="str">
        <f t="shared" si="186"/>
        <v/>
      </c>
    </row>
    <row r="552" spans="23:64" x14ac:dyDescent="0.3">
      <c r="W552" s="11" t="b">
        <f>IF(OR(B552=Локализация!$C$118,B552=5),4,IF(OR(B552=Локализация!$C$119,B552=4),2,IF(OR(B552=Локализация!$C$120,B552=3),0,IF(OR(B552=Локализация!$C$121,B552=2),-1,IF(OR(B552=Локализация!$C$122,B552=1),-2)))))</f>
        <v>0</v>
      </c>
      <c r="X552" s="11" t="b">
        <f>IF(OR(C552=Локализация!$C$124,C552=5),-2,IF(OR(C552=Локализация!$C$125,C552=4),-1,IF(OR(C552=Локализация!$C$126,C552=3),0,IF(OR(C552=Локализация!$C$127,C552=2),2,IF(OR(C552=Локализация!$C$128,C552=1),4)))))</f>
        <v>0</v>
      </c>
      <c r="Y552" s="11" t="b">
        <f>IF(OR(D552=Локализация!$C$118,D552=5),4,IF(OR(D552=Локализация!$C$119,D552=4),2,IF(OR(D552=Локализация!$C$120,D552=3),0,IF(OR(D552=Локализация!$C$121,D552=2),-1,IF(OR(D552=Локализация!$C$122,D552=1),-2)))))</f>
        <v>0</v>
      </c>
      <c r="Z552" s="11" t="b">
        <f>IF(OR(E552=Локализация!$C$124,E552=5),-2,IF(OR(E552=Локализация!$C$125,E552=4),-1,IF(OR(E552=Локализация!$C$126,E552=3),0,IF(OR(E552=Локализация!$C$127,E552=2),2,IF(OR(E552=Локализация!$C$128,E552=1),4)))))</f>
        <v>0</v>
      </c>
      <c r="AA552" s="11" t="b">
        <f>IF(OR(F552=Локализация!$C$118,F552=5),4,IF(OR(F552=Локализация!$C$119,F552=4),2,IF(OR(F552=Локализация!$C$120,F552=3),0,IF(OR(F552=Локализация!$C$121,F552=2),-1,IF(OR(F552=Локализация!$C$122,F552=1),-2)))))</f>
        <v>0</v>
      </c>
      <c r="AB552" s="11" t="b">
        <f>IF(OR(G552=Локализация!$C$124,G552=5),-2,IF(OR(G552=Локализация!$C$125,G552=4),-1,IF(OR(G552=Локализация!$C$126,G552=3),0,IF(OR(G552=Локализация!$C$127,G552=2),2,IF(OR(G552=Локализация!$C$128,G552=1),4)))))</f>
        <v>0</v>
      </c>
      <c r="AC552" s="11" t="b">
        <f>IF(OR(H552=Локализация!$C$118,H552=5),4,IF(OR(H552=Локализация!$C$119,H552=4),2,IF(OR(H552=Локализация!$C$120,H552=3),0,IF(OR(H552=Локализация!$C$121,H552=2),-1,IF(OR(H552=Локализация!$C$122,H552=1),-2)))))</f>
        <v>0</v>
      </c>
      <c r="AD552" s="11" t="b">
        <f>IF(OR(I552=Локализация!$C$124,I552=5),-2,IF(OR(I552=Локализация!$C$125,I552=4),-1,IF(OR(I552=Локализация!$C$126,I552=3),0,IF(OR(I552=Локализация!$C$127,I552=2),2,IF(OR(I552=Локализация!$C$128,I552=1),4)))))</f>
        <v>0</v>
      </c>
      <c r="AE552" s="11" t="b">
        <f>IF(OR(J552=Локализация!$C$118,J552=5),4,IF(OR(J552=Локализация!$C$119,J552=4),2,IF(OR(J552=Локализация!$C$120,J552=3),0,IF(OR(J552=Локализация!$C$121,J552=2),-1,IF(OR(J552=Локализация!$C$122,J552=1),-2)))))</f>
        <v>0</v>
      </c>
      <c r="AF552" s="11" t="b">
        <f>IF(OR(K552=Локализация!$C$124,K552=5),-2,IF(OR(K552=Локализация!$C$125,K552=4),-1,IF(OR(K552=Локализация!$C$126,K552=3),0,IF(OR(K552=Локализация!$C$127,K552=2),2,IF(OR(K552=Локализация!$C$128,K552=1),4)))))</f>
        <v>0</v>
      </c>
      <c r="AG552" s="11" t="b">
        <f>IF(OR(L552=Локализация!$C$118,L552=5),4,IF(OR(L552=Локализация!$C$119,L552=4),2,IF(OR(L552=Локализация!$C$120,L552=3),0,IF(OR(L552=Локализация!$C$121,L552=2),-1,IF(OR(L552=Локализация!$C$122,L552=1),-2)))))</f>
        <v>0</v>
      </c>
      <c r="AH552" s="11" t="b">
        <f>IF(OR(M552=Локализация!$C$124,M552=5),-2,IF(OR(M552=Локализация!$C$125,M552=4),-1,IF(OR(M552=Локализация!$C$126,M552=3),0,IF(OR(M552=Локализация!$C$127,M552=2),2,IF(OR(M552=Локализация!$C$128,M552=1),4)))))</f>
        <v>0</v>
      </c>
      <c r="AI552" s="11" t="b">
        <f>IF(OR(N552=Локализация!$C$118,N552=5),4,IF(OR(N552=Локализация!$C$119,N552=4),2,IF(OR(N552=Локализация!$C$120,N552=3),0,IF(OR(N552=Локализация!$C$121,N552=2),-1,IF(OR(N552=Локализация!$C$122,N552=1),-2)))))</f>
        <v>0</v>
      </c>
      <c r="AJ552" s="11" t="b">
        <f>IF(OR(O552=Локализация!$C$124,O552=5),-2,IF(OR(O552=Локализация!$C$125,O552=4),-1,IF(OR(O552=Локализация!$C$126,O552=3),0,IF(OR(O552=Локализация!$C$127,O552=2),2,IF(OR(O552=Локализация!$C$128,O552=1),4)))))</f>
        <v>0</v>
      </c>
      <c r="AK552" s="11" t="b">
        <f>IF(OR(P552=Локализация!$C$118,P552=5),4,IF(OR(P552=Локализация!$C$119,P552=4),2,IF(OR(P552=Локализация!$C$120,P552=3),0,IF(OR(P552=Локализация!$C$121,P552=2),-1,IF(OR(P552=Локализация!$C$122,P552=1),-2)))))</f>
        <v>0</v>
      </c>
      <c r="AL552" s="11" t="b">
        <f>IF(OR(Q552=Локализация!$C$124,Q552=5),-2,IF(OR(Q552=Локализация!$C$125,Q552=4),-1,IF(OR(Q552=Локализация!$C$126,Q552=3),0,IF(OR(Q552=Локализация!$C$127,Q552=2),2,IF(OR(Q552=Локализация!$C$128,Q552=1),4)))))</f>
        <v>0</v>
      </c>
      <c r="AM552" s="11" t="b">
        <f>IF(OR(R552=Локализация!$C$118,R552=5),4,IF(OR(R552=Локализация!$C$119,R552=4),2,IF(OR(R552=Локализация!$C$120,R552=3),0,IF(OR(R552=Локализация!$C$121,R552=2),-1,IF(OR(R552=Локализация!$C$122,R552=1),-2)))))</f>
        <v>0</v>
      </c>
      <c r="AN552" s="11" t="b">
        <f>IF(OR(S552=Локализация!$C$124,S552=5),-2,IF(OR(S552=Локализация!$C$125,S552=4),-1,IF(OR(S552=Локализация!$C$126,S552=3),0,IF(OR(S552=Локализация!$C$127,S552=2),2,IF(OR(S552=Локализация!$C$128,S552=1),4)))))</f>
        <v>0</v>
      </c>
      <c r="AO552" s="11" t="b">
        <f>IF(OR(T552=Локализация!$C$118,T552=5),4,IF(OR(T552=Локализация!$C$119,T552=4),2,IF(OR(T552=Локализация!$C$120,T552=3),0,IF(OR(T552=Локализация!$C$121,T552=2),-1,IF(OR(T552=Локализация!$C$122,T552=1),-2)))))</f>
        <v>0</v>
      </c>
      <c r="AP552" s="11" t="b">
        <f>IF(OR(U552=Локализация!$C$124,U552=5),-2,IF(OR(U552=Локализация!$C$125,U552=4),-1,IF(OR(U552=Локализация!$C$126,U552=3),0,IF(OR(U552=Локализация!$C$127,U552=2),2,IF(OR(U552=Локализация!$C$128,U552=1),4)))))</f>
        <v>0</v>
      </c>
      <c r="AR552" s="11" t="str">
        <f t="shared" si="167"/>
        <v>ЛОЖЬЛОЖЬ</v>
      </c>
      <c r="AS552" s="11" t="str">
        <f t="shared" si="168"/>
        <v>ЛОЖЬЛОЖЬ</v>
      </c>
      <c r="AT552" s="11" t="str">
        <f t="shared" si="169"/>
        <v>ЛОЖЬЛОЖЬ</v>
      </c>
      <c r="AU552" s="11" t="str">
        <f t="shared" si="170"/>
        <v>ЛОЖЬЛОЖЬ</v>
      </c>
      <c r="AV552" s="11" t="str">
        <f t="shared" si="171"/>
        <v>ЛОЖЬЛОЖЬ</v>
      </c>
      <c r="AW552" s="11" t="str">
        <f t="shared" si="172"/>
        <v>ЛОЖЬЛОЖЬ</v>
      </c>
      <c r="AX552" s="11" t="str">
        <f t="shared" si="173"/>
        <v>ЛОЖЬЛОЖЬ</v>
      </c>
      <c r="AY552" s="11" t="str">
        <f t="shared" si="174"/>
        <v>ЛОЖЬЛОЖЬ</v>
      </c>
      <c r="AZ552" s="11" t="str">
        <f t="shared" si="175"/>
        <v>ЛОЖЬЛОЖЬ</v>
      </c>
      <c r="BA552" s="11" t="str">
        <f t="shared" si="176"/>
        <v>ЛОЖЬЛОЖЬ</v>
      </c>
      <c r="BC552" s="11" t="str">
        <f t="shared" si="177"/>
        <v/>
      </c>
      <c r="BD552" s="11" t="str">
        <f t="shared" si="178"/>
        <v/>
      </c>
      <c r="BE552" s="11" t="str">
        <f t="shared" si="179"/>
        <v/>
      </c>
      <c r="BF552" s="11" t="str">
        <f t="shared" si="180"/>
        <v/>
      </c>
      <c r="BG552" s="11" t="str">
        <f t="shared" si="181"/>
        <v/>
      </c>
      <c r="BH552" s="11" t="str">
        <f t="shared" si="182"/>
        <v/>
      </c>
      <c r="BI552" s="11" t="str">
        <f t="shared" si="183"/>
        <v/>
      </c>
      <c r="BJ552" s="11" t="str">
        <f t="shared" si="184"/>
        <v/>
      </c>
      <c r="BK552" s="11" t="str">
        <f t="shared" si="185"/>
        <v/>
      </c>
      <c r="BL552" s="11" t="str">
        <f t="shared" si="186"/>
        <v/>
      </c>
    </row>
    <row r="553" spans="23:64" x14ac:dyDescent="0.3">
      <c r="W553" s="11" t="b">
        <f>IF(OR(B553=Локализация!$C$118,B553=5),4,IF(OR(B553=Локализация!$C$119,B553=4),2,IF(OR(B553=Локализация!$C$120,B553=3),0,IF(OR(B553=Локализация!$C$121,B553=2),-1,IF(OR(B553=Локализация!$C$122,B553=1),-2)))))</f>
        <v>0</v>
      </c>
      <c r="X553" s="11" t="b">
        <f>IF(OR(C553=Локализация!$C$124,C553=5),-2,IF(OR(C553=Локализация!$C$125,C553=4),-1,IF(OR(C553=Локализация!$C$126,C553=3),0,IF(OR(C553=Локализация!$C$127,C553=2),2,IF(OR(C553=Локализация!$C$128,C553=1),4)))))</f>
        <v>0</v>
      </c>
      <c r="Y553" s="11" t="b">
        <f>IF(OR(D553=Локализация!$C$118,D553=5),4,IF(OR(D553=Локализация!$C$119,D553=4),2,IF(OR(D553=Локализация!$C$120,D553=3),0,IF(OR(D553=Локализация!$C$121,D553=2),-1,IF(OR(D553=Локализация!$C$122,D553=1),-2)))))</f>
        <v>0</v>
      </c>
      <c r="Z553" s="11" t="b">
        <f>IF(OR(E553=Локализация!$C$124,E553=5),-2,IF(OR(E553=Локализация!$C$125,E553=4),-1,IF(OR(E553=Локализация!$C$126,E553=3),0,IF(OR(E553=Локализация!$C$127,E553=2),2,IF(OR(E553=Локализация!$C$128,E553=1),4)))))</f>
        <v>0</v>
      </c>
      <c r="AA553" s="11" t="b">
        <f>IF(OR(F553=Локализация!$C$118,F553=5),4,IF(OR(F553=Локализация!$C$119,F553=4),2,IF(OR(F553=Локализация!$C$120,F553=3),0,IF(OR(F553=Локализация!$C$121,F553=2),-1,IF(OR(F553=Локализация!$C$122,F553=1),-2)))))</f>
        <v>0</v>
      </c>
      <c r="AB553" s="11" t="b">
        <f>IF(OR(G553=Локализация!$C$124,G553=5),-2,IF(OR(G553=Локализация!$C$125,G553=4),-1,IF(OR(G553=Локализация!$C$126,G553=3),0,IF(OR(G553=Локализация!$C$127,G553=2),2,IF(OR(G553=Локализация!$C$128,G553=1),4)))))</f>
        <v>0</v>
      </c>
      <c r="AC553" s="11" t="b">
        <f>IF(OR(H553=Локализация!$C$118,H553=5),4,IF(OR(H553=Локализация!$C$119,H553=4),2,IF(OR(H553=Локализация!$C$120,H553=3),0,IF(OR(H553=Локализация!$C$121,H553=2),-1,IF(OR(H553=Локализация!$C$122,H553=1),-2)))))</f>
        <v>0</v>
      </c>
      <c r="AD553" s="11" t="b">
        <f>IF(OR(I553=Локализация!$C$124,I553=5),-2,IF(OR(I553=Локализация!$C$125,I553=4),-1,IF(OR(I553=Локализация!$C$126,I553=3),0,IF(OR(I553=Локализация!$C$127,I553=2),2,IF(OR(I553=Локализация!$C$128,I553=1),4)))))</f>
        <v>0</v>
      </c>
      <c r="AE553" s="11" t="b">
        <f>IF(OR(J553=Локализация!$C$118,J553=5),4,IF(OR(J553=Локализация!$C$119,J553=4),2,IF(OR(J553=Локализация!$C$120,J553=3),0,IF(OR(J553=Локализация!$C$121,J553=2),-1,IF(OR(J553=Локализация!$C$122,J553=1),-2)))))</f>
        <v>0</v>
      </c>
      <c r="AF553" s="11" t="b">
        <f>IF(OR(K553=Локализация!$C$124,K553=5),-2,IF(OR(K553=Локализация!$C$125,K553=4),-1,IF(OR(K553=Локализация!$C$126,K553=3),0,IF(OR(K553=Локализация!$C$127,K553=2),2,IF(OR(K553=Локализация!$C$128,K553=1),4)))))</f>
        <v>0</v>
      </c>
      <c r="AG553" s="11" t="b">
        <f>IF(OR(L553=Локализация!$C$118,L553=5),4,IF(OR(L553=Локализация!$C$119,L553=4),2,IF(OR(L553=Локализация!$C$120,L553=3),0,IF(OR(L553=Локализация!$C$121,L553=2),-1,IF(OR(L553=Локализация!$C$122,L553=1),-2)))))</f>
        <v>0</v>
      </c>
      <c r="AH553" s="11" t="b">
        <f>IF(OR(M553=Локализация!$C$124,M553=5),-2,IF(OR(M553=Локализация!$C$125,M553=4),-1,IF(OR(M553=Локализация!$C$126,M553=3),0,IF(OR(M553=Локализация!$C$127,M553=2),2,IF(OR(M553=Локализация!$C$128,M553=1),4)))))</f>
        <v>0</v>
      </c>
      <c r="AI553" s="11" t="b">
        <f>IF(OR(N553=Локализация!$C$118,N553=5),4,IF(OR(N553=Локализация!$C$119,N553=4),2,IF(OR(N553=Локализация!$C$120,N553=3),0,IF(OR(N553=Локализация!$C$121,N553=2),-1,IF(OR(N553=Локализация!$C$122,N553=1),-2)))))</f>
        <v>0</v>
      </c>
      <c r="AJ553" s="11" t="b">
        <f>IF(OR(O553=Локализация!$C$124,O553=5),-2,IF(OR(O553=Локализация!$C$125,O553=4),-1,IF(OR(O553=Локализация!$C$126,O553=3),0,IF(OR(O553=Локализация!$C$127,O553=2),2,IF(OR(O553=Локализация!$C$128,O553=1),4)))))</f>
        <v>0</v>
      </c>
      <c r="AK553" s="11" t="b">
        <f>IF(OR(P553=Локализация!$C$118,P553=5),4,IF(OR(P553=Локализация!$C$119,P553=4),2,IF(OR(P553=Локализация!$C$120,P553=3),0,IF(OR(P553=Локализация!$C$121,P553=2),-1,IF(OR(P553=Локализация!$C$122,P553=1),-2)))))</f>
        <v>0</v>
      </c>
      <c r="AL553" s="11" t="b">
        <f>IF(OR(Q553=Локализация!$C$124,Q553=5),-2,IF(OR(Q553=Локализация!$C$125,Q553=4),-1,IF(OR(Q553=Локализация!$C$126,Q553=3),0,IF(OR(Q553=Локализация!$C$127,Q553=2),2,IF(OR(Q553=Локализация!$C$128,Q553=1),4)))))</f>
        <v>0</v>
      </c>
      <c r="AM553" s="11" t="b">
        <f>IF(OR(R553=Локализация!$C$118,R553=5),4,IF(OR(R553=Локализация!$C$119,R553=4),2,IF(OR(R553=Локализация!$C$120,R553=3),0,IF(OR(R553=Локализация!$C$121,R553=2),-1,IF(OR(R553=Локализация!$C$122,R553=1),-2)))))</f>
        <v>0</v>
      </c>
      <c r="AN553" s="11" t="b">
        <f>IF(OR(S553=Локализация!$C$124,S553=5),-2,IF(OR(S553=Локализация!$C$125,S553=4),-1,IF(OR(S553=Локализация!$C$126,S553=3),0,IF(OR(S553=Локализация!$C$127,S553=2),2,IF(OR(S553=Локализация!$C$128,S553=1),4)))))</f>
        <v>0</v>
      </c>
      <c r="AO553" s="11" t="b">
        <f>IF(OR(T553=Локализация!$C$118,T553=5),4,IF(OR(T553=Локализация!$C$119,T553=4),2,IF(OR(T553=Локализация!$C$120,T553=3),0,IF(OR(T553=Локализация!$C$121,T553=2),-1,IF(OR(T553=Локализация!$C$122,T553=1),-2)))))</f>
        <v>0</v>
      </c>
      <c r="AP553" s="11" t="b">
        <f>IF(OR(U553=Локализация!$C$124,U553=5),-2,IF(OR(U553=Локализация!$C$125,U553=4),-1,IF(OR(U553=Локализация!$C$126,U553=3),0,IF(OR(U553=Локализация!$C$127,U553=2),2,IF(OR(U553=Локализация!$C$128,U553=1),4)))))</f>
        <v>0</v>
      </c>
      <c r="AR553" s="11" t="str">
        <f t="shared" si="167"/>
        <v>ЛОЖЬЛОЖЬ</v>
      </c>
      <c r="AS553" s="11" t="str">
        <f t="shared" si="168"/>
        <v>ЛОЖЬЛОЖЬ</v>
      </c>
      <c r="AT553" s="11" t="str">
        <f t="shared" si="169"/>
        <v>ЛОЖЬЛОЖЬ</v>
      </c>
      <c r="AU553" s="11" t="str">
        <f t="shared" si="170"/>
        <v>ЛОЖЬЛОЖЬ</v>
      </c>
      <c r="AV553" s="11" t="str">
        <f t="shared" si="171"/>
        <v>ЛОЖЬЛОЖЬ</v>
      </c>
      <c r="AW553" s="11" t="str">
        <f t="shared" si="172"/>
        <v>ЛОЖЬЛОЖЬ</v>
      </c>
      <c r="AX553" s="11" t="str">
        <f t="shared" si="173"/>
        <v>ЛОЖЬЛОЖЬ</v>
      </c>
      <c r="AY553" s="11" t="str">
        <f t="shared" si="174"/>
        <v>ЛОЖЬЛОЖЬ</v>
      </c>
      <c r="AZ553" s="11" t="str">
        <f t="shared" si="175"/>
        <v>ЛОЖЬЛОЖЬ</v>
      </c>
      <c r="BA553" s="11" t="str">
        <f t="shared" si="176"/>
        <v>ЛОЖЬЛОЖЬ</v>
      </c>
      <c r="BC553" s="11" t="str">
        <f t="shared" si="177"/>
        <v/>
      </c>
      <c r="BD553" s="11" t="str">
        <f t="shared" si="178"/>
        <v/>
      </c>
      <c r="BE553" s="11" t="str">
        <f t="shared" si="179"/>
        <v/>
      </c>
      <c r="BF553" s="11" t="str">
        <f t="shared" si="180"/>
        <v/>
      </c>
      <c r="BG553" s="11" t="str">
        <f t="shared" si="181"/>
        <v/>
      </c>
      <c r="BH553" s="11" t="str">
        <f t="shared" si="182"/>
        <v/>
      </c>
      <c r="BI553" s="11" t="str">
        <f t="shared" si="183"/>
        <v/>
      </c>
      <c r="BJ553" s="11" t="str">
        <f t="shared" si="184"/>
        <v/>
      </c>
      <c r="BK553" s="11" t="str">
        <f t="shared" si="185"/>
        <v/>
      </c>
      <c r="BL553" s="11" t="str">
        <f t="shared" si="186"/>
        <v/>
      </c>
    </row>
    <row r="554" spans="23:64" x14ac:dyDescent="0.3">
      <c r="W554" s="11" t="b">
        <f>IF(OR(B554=Локализация!$C$118,B554=5),4,IF(OR(B554=Локализация!$C$119,B554=4),2,IF(OR(B554=Локализация!$C$120,B554=3),0,IF(OR(B554=Локализация!$C$121,B554=2),-1,IF(OR(B554=Локализация!$C$122,B554=1),-2)))))</f>
        <v>0</v>
      </c>
      <c r="X554" s="11" t="b">
        <f>IF(OR(C554=Локализация!$C$124,C554=5),-2,IF(OR(C554=Локализация!$C$125,C554=4),-1,IF(OR(C554=Локализация!$C$126,C554=3),0,IF(OR(C554=Локализация!$C$127,C554=2),2,IF(OR(C554=Локализация!$C$128,C554=1),4)))))</f>
        <v>0</v>
      </c>
      <c r="Y554" s="11" t="b">
        <f>IF(OR(D554=Локализация!$C$118,D554=5),4,IF(OR(D554=Локализация!$C$119,D554=4),2,IF(OR(D554=Локализация!$C$120,D554=3),0,IF(OR(D554=Локализация!$C$121,D554=2),-1,IF(OR(D554=Локализация!$C$122,D554=1),-2)))))</f>
        <v>0</v>
      </c>
      <c r="Z554" s="11" t="b">
        <f>IF(OR(E554=Локализация!$C$124,E554=5),-2,IF(OR(E554=Локализация!$C$125,E554=4),-1,IF(OR(E554=Локализация!$C$126,E554=3),0,IF(OR(E554=Локализация!$C$127,E554=2),2,IF(OR(E554=Локализация!$C$128,E554=1),4)))))</f>
        <v>0</v>
      </c>
      <c r="AA554" s="11" t="b">
        <f>IF(OR(F554=Локализация!$C$118,F554=5),4,IF(OR(F554=Локализация!$C$119,F554=4),2,IF(OR(F554=Локализация!$C$120,F554=3),0,IF(OR(F554=Локализация!$C$121,F554=2),-1,IF(OR(F554=Локализация!$C$122,F554=1),-2)))))</f>
        <v>0</v>
      </c>
      <c r="AB554" s="11" t="b">
        <f>IF(OR(G554=Локализация!$C$124,G554=5),-2,IF(OR(G554=Локализация!$C$125,G554=4),-1,IF(OR(G554=Локализация!$C$126,G554=3),0,IF(OR(G554=Локализация!$C$127,G554=2),2,IF(OR(G554=Локализация!$C$128,G554=1),4)))))</f>
        <v>0</v>
      </c>
      <c r="AC554" s="11" t="b">
        <f>IF(OR(H554=Локализация!$C$118,H554=5),4,IF(OR(H554=Локализация!$C$119,H554=4),2,IF(OR(H554=Локализация!$C$120,H554=3),0,IF(OR(H554=Локализация!$C$121,H554=2),-1,IF(OR(H554=Локализация!$C$122,H554=1),-2)))))</f>
        <v>0</v>
      </c>
      <c r="AD554" s="11" t="b">
        <f>IF(OR(I554=Локализация!$C$124,I554=5),-2,IF(OR(I554=Локализация!$C$125,I554=4),-1,IF(OR(I554=Локализация!$C$126,I554=3),0,IF(OR(I554=Локализация!$C$127,I554=2),2,IF(OR(I554=Локализация!$C$128,I554=1),4)))))</f>
        <v>0</v>
      </c>
      <c r="AE554" s="11" t="b">
        <f>IF(OR(J554=Локализация!$C$118,J554=5),4,IF(OR(J554=Локализация!$C$119,J554=4),2,IF(OR(J554=Локализация!$C$120,J554=3),0,IF(OR(J554=Локализация!$C$121,J554=2),-1,IF(OR(J554=Локализация!$C$122,J554=1),-2)))))</f>
        <v>0</v>
      </c>
      <c r="AF554" s="11" t="b">
        <f>IF(OR(K554=Локализация!$C$124,K554=5),-2,IF(OR(K554=Локализация!$C$125,K554=4),-1,IF(OR(K554=Локализация!$C$126,K554=3),0,IF(OR(K554=Локализация!$C$127,K554=2),2,IF(OR(K554=Локализация!$C$128,K554=1),4)))))</f>
        <v>0</v>
      </c>
      <c r="AG554" s="11" t="b">
        <f>IF(OR(L554=Локализация!$C$118,L554=5),4,IF(OR(L554=Локализация!$C$119,L554=4),2,IF(OR(L554=Локализация!$C$120,L554=3),0,IF(OR(L554=Локализация!$C$121,L554=2),-1,IF(OR(L554=Локализация!$C$122,L554=1),-2)))))</f>
        <v>0</v>
      </c>
      <c r="AH554" s="11" t="b">
        <f>IF(OR(M554=Локализация!$C$124,M554=5),-2,IF(OR(M554=Локализация!$C$125,M554=4),-1,IF(OR(M554=Локализация!$C$126,M554=3),0,IF(OR(M554=Локализация!$C$127,M554=2),2,IF(OR(M554=Локализация!$C$128,M554=1),4)))))</f>
        <v>0</v>
      </c>
      <c r="AI554" s="11" t="b">
        <f>IF(OR(N554=Локализация!$C$118,N554=5),4,IF(OR(N554=Локализация!$C$119,N554=4),2,IF(OR(N554=Локализация!$C$120,N554=3),0,IF(OR(N554=Локализация!$C$121,N554=2),-1,IF(OR(N554=Локализация!$C$122,N554=1),-2)))))</f>
        <v>0</v>
      </c>
      <c r="AJ554" s="11" t="b">
        <f>IF(OR(O554=Локализация!$C$124,O554=5),-2,IF(OR(O554=Локализация!$C$125,O554=4),-1,IF(OR(O554=Локализация!$C$126,O554=3),0,IF(OR(O554=Локализация!$C$127,O554=2),2,IF(OR(O554=Локализация!$C$128,O554=1),4)))))</f>
        <v>0</v>
      </c>
      <c r="AK554" s="11" t="b">
        <f>IF(OR(P554=Локализация!$C$118,P554=5),4,IF(OR(P554=Локализация!$C$119,P554=4),2,IF(OR(P554=Локализация!$C$120,P554=3),0,IF(OR(P554=Локализация!$C$121,P554=2),-1,IF(OR(P554=Локализация!$C$122,P554=1),-2)))))</f>
        <v>0</v>
      </c>
      <c r="AL554" s="11" t="b">
        <f>IF(OR(Q554=Локализация!$C$124,Q554=5),-2,IF(OR(Q554=Локализация!$C$125,Q554=4),-1,IF(OR(Q554=Локализация!$C$126,Q554=3),0,IF(OR(Q554=Локализация!$C$127,Q554=2),2,IF(OR(Q554=Локализация!$C$128,Q554=1),4)))))</f>
        <v>0</v>
      </c>
      <c r="AM554" s="11" t="b">
        <f>IF(OR(R554=Локализация!$C$118,R554=5),4,IF(OR(R554=Локализация!$C$119,R554=4),2,IF(OR(R554=Локализация!$C$120,R554=3),0,IF(OR(R554=Локализация!$C$121,R554=2),-1,IF(OR(R554=Локализация!$C$122,R554=1),-2)))))</f>
        <v>0</v>
      </c>
      <c r="AN554" s="11" t="b">
        <f>IF(OR(S554=Локализация!$C$124,S554=5),-2,IF(OR(S554=Локализация!$C$125,S554=4),-1,IF(OR(S554=Локализация!$C$126,S554=3),0,IF(OR(S554=Локализация!$C$127,S554=2),2,IF(OR(S554=Локализация!$C$128,S554=1),4)))))</f>
        <v>0</v>
      </c>
      <c r="AO554" s="11" t="b">
        <f>IF(OR(T554=Локализация!$C$118,T554=5),4,IF(OR(T554=Локализация!$C$119,T554=4),2,IF(OR(T554=Локализация!$C$120,T554=3),0,IF(OR(T554=Локализация!$C$121,T554=2),-1,IF(OR(T554=Локализация!$C$122,T554=1),-2)))))</f>
        <v>0</v>
      </c>
      <c r="AP554" s="11" t="b">
        <f>IF(OR(U554=Локализация!$C$124,U554=5),-2,IF(OR(U554=Локализация!$C$125,U554=4),-1,IF(OR(U554=Локализация!$C$126,U554=3),0,IF(OR(U554=Локализация!$C$127,U554=2),2,IF(OR(U554=Локализация!$C$128,U554=1),4)))))</f>
        <v>0</v>
      </c>
      <c r="AR554" s="11" t="str">
        <f t="shared" si="167"/>
        <v>ЛОЖЬЛОЖЬ</v>
      </c>
      <c r="AS554" s="11" t="str">
        <f t="shared" si="168"/>
        <v>ЛОЖЬЛОЖЬ</v>
      </c>
      <c r="AT554" s="11" t="str">
        <f t="shared" si="169"/>
        <v>ЛОЖЬЛОЖЬ</v>
      </c>
      <c r="AU554" s="11" t="str">
        <f t="shared" si="170"/>
        <v>ЛОЖЬЛОЖЬ</v>
      </c>
      <c r="AV554" s="11" t="str">
        <f t="shared" si="171"/>
        <v>ЛОЖЬЛОЖЬ</v>
      </c>
      <c r="AW554" s="11" t="str">
        <f t="shared" si="172"/>
        <v>ЛОЖЬЛОЖЬ</v>
      </c>
      <c r="AX554" s="11" t="str">
        <f t="shared" si="173"/>
        <v>ЛОЖЬЛОЖЬ</v>
      </c>
      <c r="AY554" s="11" t="str">
        <f t="shared" si="174"/>
        <v>ЛОЖЬЛОЖЬ</v>
      </c>
      <c r="AZ554" s="11" t="str">
        <f t="shared" si="175"/>
        <v>ЛОЖЬЛОЖЬ</v>
      </c>
      <c r="BA554" s="11" t="str">
        <f t="shared" si="176"/>
        <v>ЛОЖЬЛОЖЬ</v>
      </c>
      <c r="BC554" s="11" t="str">
        <f t="shared" si="177"/>
        <v/>
      </c>
      <c r="BD554" s="11" t="str">
        <f t="shared" si="178"/>
        <v/>
      </c>
      <c r="BE554" s="11" t="str">
        <f t="shared" si="179"/>
        <v/>
      </c>
      <c r="BF554" s="11" t="str">
        <f t="shared" si="180"/>
        <v/>
      </c>
      <c r="BG554" s="11" t="str">
        <f t="shared" si="181"/>
        <v/>
      </c>
      <c r="BH554" s="11" t="str">
        <f t="shared" si="182"/>
        <v/>
      </c>
      <c r="BI554" s="11" t="str">
        <f t="shared" si="183"/>
        <v/>
      </c>
      <c r="BJ554" s="11" t="str">
        <f t="shared" si="184"/>
        <v/>
      </c>
      <c r="BK554" s="11" t="str">
        <f t="shared" si="185"/>
        <v/>
      </c>
      <c r="BL554" s="11" t="str">
        <f t="shared" si="186"/>
        <v/>
      </c>
    </row>
    <row r="555" spans="23:64" x14ac:dyDescent="0.3">
      <c r="W555" s="11" t="b">
        <f>IF(OR(B555=Локализация!$C$118,B555=5),4,IF(OR(B555=Локализация!$C$119,B555=4),2,IF(OR(B555=Локализация!$C$120,B555=3),0,IF(OR(B555=Локализация!$C$121,B555=2),-1,IF(OR(B555=Локализация!$C$122,B555=1),-2)))))</f>
        <v>0</v>
      </c>
      <c r="X555" s="11" t="b">
        <f>IF(OR(C555=Локализация!$C$124,C555=5),-2,IF(OR(C555=Локализация!$C$125,C555=4),-1,IF(OR(C555=Локализация!$C$126,C555=3),0,IF(OR(C555=Локализация!$C$127,C555=2),2,IF(OR(C555=Локализация!$C$128,C555=1),4)))))</f>
        <v>0</v>
      </c>
      <c r="Y555" s="11" t="b">
        <f>IF(OR(D555=Локализация!$C$118,D555=5),4,IF(OR(D555=Локализация!$C$119,D555=4),2,IF(OR(D555=Локализация!$C$120,D555=3),0,IF(OR(D555=Локализация!$C$121,D555=2),-1,IF(OR(D555=Локализация!$C$122,D555=1),-2)))))</f>
        <v>0</v>
      </c>
      <c r="Z555" s="11" t="b">
        <f>IF(OR(E555=Локализация!$C$124,E555=5),-2,IF(OR(E555=Локализация!$C$125,E555=4),-1,IF(OR(E555=Локализация!$C$126,E555=3),0,IF(OR(E555=Локализация!$C$127,E555=2),2,IF(OR(E555=Локализация!$C$128,E555=1),4)))))</f>
        <v>0</v>
      </c>
      <c r="AA555" s="11" t="b">
        <f>IF(OR(F555=Локализация!$C$118,F555=5),4,IF(OR(F555=Локализация!$C$119,F555=4),2,IF(OR(F555=Локализация!$C$120,F555=3),0,IF(OR(F555=Локализация!$C$121,F555=2),-1,IF(OR(F555=Локализация!$C$122,F555=1),-2)))))</f>
        <v>0</v>
      </c>
      <c r="AB555" s="11" t="b">
        <f>IF(OR(G555=Локализация!$C$124,G555=5),-2,IF(OR(G555=Локализация!$C$125,G555=4),-1,IF(OR(G555=Локализация!$C$126,G555=3),0,IF(OR(G555=Локализация!$C$127,G555=2),2,IF(OR(G555=Локализация!$C$128,G555=1),4)))))</f>
        <v>0</v>
      </c>
      <c r="AC555" s="11" t="b">
        <f>IF(OR(H555=Локализация!$C$118,H555=5),4,IF(OR(H555=Локализация!$C$119,H555=4),2,IF(OR(H555=Локализация!$C$120,H555=3),0,IF(OR(H555=Локализация!$C$121,H555=2),-1,IF(OR(H555=Локализация!$C$122,H555=1),-2)))))</f>
        <v>0</v>
      </c>
      <c r="AD555" s="11" t="b">
        <f>IF(OR(I555=Локализация!$C$124,I555=5),-2,IF(OR(I555=Локализация!$C$125,I555=4),-1,IF(OR(I555=Локализация!$C$126,I555=3),0,IF(OR(I555=Локализация!$C$127,I555=2),2,IF(OR(I555=Локализация!$C$128,I555=1),4)))))</f>
        <v>0</v>
      </c>
      <c r="AE555" s="11" t="b">
        <f>IF(OR(J555=Локализация!$C$118,J555=5),4,IF(OR(J555=Локализация!$C$119,J555=4),2,IF(OR(J555=Локализация!$C$120,J555=3),0,IF(OR(J555=Локализация!$C$121,J555=2),-1,IF(OR(J555=Локализация!$C$122,J555=1),-2)))))</f>
        <v>0</v>
      </c>
      <c r="AF555" s="11" t="b">
        <f>IF(OR(K555=Локализация!$C$124,K555=5),-2,IF(OR(K555=Локализация!$C$125,K555=4),-1,IF(OR(K555=Локализация!$C$126,K555=3),0,IF(OR(K555=Локализация!$C$127,K555=2),2,IF(OR(K555=Локализация!$C$128,K555=1),4)))))</f>
        <v>0</v>
      </c>
      <c r="AG555" s="11" t="b">
        <f>IF(OR(L555=Локализация!$C$118,L555=5),4,IF(OR(L555=Локализация!$C$119,L555=4),2,IF(OR(L555=Локализация!$C$120,L555=3),0,IF(OR(L555=Локализация!$C$121,L555=2),-1,IF(OR(L555=Локализация!$C$122,L555=1),-2)))))</f>
        <v>0</v>
      </c>
      <c r="AH555" s="11" t="b">
        <f>IF(OR(M555=Локализация!$C$124,M555=5),-2,IF(OR(M555=Локализация!$C$125,M555=4),-1,IF(OR(M555=Локализация!$C$126,M555=3),0,IF(OR(M555=Локализация!$C$127,M555=2),2,IF(OR(M555=Локализация!$C$128,M555=1),4)))))</f>
        <v>0</v>
      </c>
      <c r="AI555" s="11" t="b">
        <f>IF(OR(N555=Локализация!$C$118,N555=5),4,IF(OR(N555=Локализация!$C$119,N555=4),2,IF(OR(N555=Локализация!$C$120,N555=3),0,IF(OR(N555=Локализация!$C$121,N555=2),-1,IF(OR(N555=Локализация!$C$122,N555=1),-2)))))</f>
        <v>0</v>
      </c>
      <c r="AJ555" s="11" t="b">
        <f>IF(OR(O555=Локализация!$C$124,O555=5),-2,IF(OR(O555=Локализация!$C$125,O555=4),-1,IF(OR(O555=Локализация!$C$126,O555=3),0,IF(OR(O555=Локализация!$C$127,O555=2),2,IF(OR(O555=Локализация!$C$128,O555=1),4)))))</f>
        <v>0</v>
      </c>
      <c r="AK555" s="11" t="b">
        <f>IF(OR(P555=Локализация!$C$118,P555=5),4,IF(OR(P555=Локализация!$C$119,P555=4),2,IF(OR(P555=Локализация!$C$120,P555=3),0,IF(OR(P555=Локализация!$C$121,P555=2),-1,IF(OR(P555=Локализация!$C$122,P555=1),-2)))))</f>
        <v>0</v>
      </c>
      <c r="AL555" s="11" t="b">
        <f>IF(OR(Q555=Локализация!$C$124,Q555=5),-2,IF(OR(Q555=Локализация!$C$125,Q555=4),-1,IF(OR(Q555=Локализация!$C$126,Q555=3),0,IF(OR(Q555=Локализация!$C$127,Q555=2),2,IF(OR(Q555=Локализация!$C$128,Q555=1),4)))))</f>
        <v>0</v>
      </c>
      <c r="AM555" s="11" t="b">
        <f>IF(OR(R555=Локализация!$C$118,R555=5),4,IF(OR(R555=Локализация!$C$119,R555=4),2,IF(OR(R555=Локализация!$C$120,R555=3),0,IF(OR(R555=Локализация!$C$121,R555=2),-1,IF(OR(R555=Локализация!$C$122,R555=1),-2)))))</f>
        <v>0</v>
      </c>
      <c r="AN555" s="11" t="b">
        <f>IF(OR(S555=Локализация!$C$124,S555=5),-2,IF(OR(S555=Локализация!$C$125,S555=4),-1,IF(OR(S555=Локализация!$C$126,S555=3),0,IF(OR(S555=Локализация!$C$127,S555=2),2,IF(OR(S555=Локализация!$C$128,S555=1),4)))))</f>
        <v>0</v>
      </c>
      <c r="AO555" s="11" t="b">
        <f>IF(OR(T555=Локализация!$C$118,T555=5),4,IF(OR(T555=Локализация!$C$119,T555=4),2,IF(OR(T555=Локализация!$C$120,T555=3),0,IF(OR(T555=Локализация!$C$121,T555=2),-1,IF(OR(T555=Локализация!$C$122,T555=1),-2)))))</f>
        <v>0</v>
      </c>
      <c r="AP555" s="11" t="b">
        <f>IF(OR(U555=Локализация!$C$124,U555=5),-2,IF(OR(U555=Локализация!$C$125,U555=4),-1,IF(OR(U555=Локализация!$C$126,U555=3),0,IF(OR(U555=Локализация!$C$127,U555=2),2,IF(OR(U555=Локализация!$C$128,U555=1),4)))))</f>
        <v>0</v>
      </c>
      <c r="AR555" s="11" t="str">
        <f t="shared" si="167"/>
        <v>ЛОЖЬЛОЖЬ</v>
      </c>
      <c r="AS555" s="11" t="str">
        <f t="shared" si="168"/>
        <v>ЛОЖЬЛОЖЬ</v>
      </c>
      <c r="AT555" s="11" t="str">
        <f t="shared" si="169"/>
        <v>ЛОЖЬЛОЖЬ</v>
      </c>
      <c r="AU555" s="11" t="str">
        <f t="shared" si="170"/>
        <v>ЛОЖЬЛОЖЬ</v>
      </c>
      <c r="AV555" s="11" t="str">
        <f t="shared" si="171"/>
        <v>ЛОЖЬЛОЖЬ</v>
      </c>
      <c r="AW555" s="11" t="str">
        <f t="shared" si="172"/>
        <v>ЛОЖЬЛОЖЬ</v>
      </c>
      <c r="AX555" s="11" t="str">
        <f t="shared" si="173"/>
        <v>ЛОЖЬЛОЖЬ</v>
      </c>
      <c r="AY555" s="11" t="str">
        <f t="shared" si="174"/>
        <v>ЛОЖЬЛОЖЬ</v>
      </c>
      <c r="AZ555" s="11" t="str">
        <f t="shared" si="175"/>
        <v>ЛОЖЬЛОЖЬ</v>
      </c>
      <c r="BA555" s="11" t="str">
        <f t="shared" si="176"/>
        <v>ЛОЖЬЛОЖЬ</v>
      </c>
      <c r="BC555" s="11" t="str">
        <f t="shared" si="177"/>
        <v/>
      </c>
      <c r="BD555" s="11" t="str">
        <f t="shared" si="178"/>
        <v/>
      </c>
      <c r="BE555" s="11" t="str">
        <f t="shared" si="179"/>
        <v/>
      </c>
      <c r="BF555" s="11" t="str">
        <f t="shared" si="180"/>
        <v/>
      </c>
      <c r="BG555" s="11" t="str">
        <f t="shared" si="181"/>
        <v/>
      </c>
      <c r="BH555" s="11" t="str">
        <f t="shared" si="182"/>
        <v/>
      </c>
      <c r="BI555" s="11" t="str">
        <f t="shared" si="183"/>
        <v/>
      </c>
      <c r="BJ555" s="11" t="str">
        <f t="shared" si="184"/>
        <v/>
      </c>
      <c r="BK555" s="11" t="str">
        <f t="shared" si="185"/>
        <v/>
      </c>
      <c r="BL555" s="11" t="str">
        <f t="shared" si="186"/>
        <v/>
      </c>
    </row>
    <row r="556" spans="23:64" x14ac:dyDescent="0.3">
      <c r="W556" s="11" t="b">
        <f>IF(OR(B556=Локализация!$C$118,B556=5),4,IF(OR(B556=Локализация!$C$119,B556=4),2,IF(OR(B556=Локализация!$C$120,B556=3),0,IF(OR(B556=Локализация!$C$121,B556=2),-1,IF(OR(B556=Локализация!$C$122,B556=1),-2)))))</f>
        <v>0</v>
      </c>
      <c r="X556" s="11" t="b">
        <f>IF(OR(C556=Локализация!$C$124,C556=5),-2,IF(OR(C556=Локализация!$C$125,C556=4),-1,IF(OR(C556=Локализация!$C$126,C556=3),0,IF(OR(C556=Локализация!$C$127,C556=2),2,IF(OR(C556=Локализация!$C$128,C556=1),4)))))</f>
        <v>0</v>
      </c>
      <c r="Y556" s="11" t="b">
        <f>IF(OR(D556=Локализация!$C$118,D556=5),4,IF(OR(D556=Локализация!$C$119,D556=4),2,IF(OR(D556=Локализация!$C$120,D556=3),0,IF(OR(D556=Локализация!$C$121,D556=2),-1,IF(OR(D556=Локализация!$C$122,D556=1),-2)))))</f>
        <v>0</v>
      </c>
      <c r="Z556" s="11" t="b">
        <f>IF(OR(E556=Локализация!$C$124,E556=5),-2,IF(OR(E556=Локализация!$C$125,E556=4),-1,IF(OR(E556=Локализация!$C$126,E556=3),0,IF(OR(E556=Локализация!$C$127,E556=2),2,IF(OR(E556=Локализация!$C$128,E556=1),4)))))</f>
        <v>0</v>
      </c>
      <c r="AA556" s="11" t="b">
        <f>IF(OR(F556=Локализация!$C$118,F556=5),4,IF(OR(F556=Локализация!$C$119,F556=4),2,IF(OR(F556=Локализация!$C$120,F556=3),0,IF(OR(F556=Локализация!$C$121,F556=2),-1,IF(OR(F556=Локализация!$C$122,F556=1),-2)))))</f>
        <v>0</v>
      </c>
      <c r="AB556" s="11" t="b">
        <f>IF(OR(G556=Локализация!$C$124,G556=5),-2,IF(OR(G556=Локализация!$C$125,G556=4),-1,IF(OR(G556=Локализация!$C$126,G556=3),0,IF(OR(G556=Локализация!$C$127,G556=2),2,IF(OR(G556=Локализация!$C$128,G556=1),4)))))</f>
        <v>0</v>
      </c>
      <c r="AC556" s="11" t="b">
        <f>IF(OR(H556=Локализация!$C$118,H556=5),4,IF(OR(H556=Локализация!$C$119,H556=4),2,IF(OR(H556=Локализация!$C$120,H556=3),0,IF(OR(H556=Локализация!$C$121,H556=2),-1,IF(OR(H556=Локализация!$C$122,H556=1),-2)))))</f>
        <v>0</v>
      </c>
      <c r="AD556" s="11" t="b">
        <f>IF(OR(I556=Локализация!$C$124,I556=5),-2,IF(OR(I556=Локализация!$C$125,I556=4),-1,IF(OR(I556=Локализация!$C$126,I556=3),0,IF(OR(I556=Локализация!$C$127,I556=2),2,IF(OR(I556=Локализация!$C$128,I556=1),4)))))</f>
        <v>0</v>
      </c>
      <c r="AE556" s="11" t="b">
        <f>IF(OR(J556=Локализация!$C$118,J556=5),4,IF(OR(J556=Локализация!$C$119,J556=4),2,IF(OR(J556=Локализация!$C$120,J556=3),0,IF(OR(J556=Локализация!$C$121,J556=2),-1,IF(OR(J556=Локализация!$C$122,J556=1),-2)))))</f>
        <v>0</v>
      </c>
      <c r="AF556" s="11" t="b">
        <f>IF(OR(K556=Локализация!$C$124,K556=5),-2,IF(OR(K556=Локализация!$C$125,K556=4),-1,IF(OR(K556=Локализация!$C$126,K556=3),0,IF(OR(K556=Локализация!$C$127,K556=2),2,IF(OR(K556=Локализация!$C$128,K556=1),4)))))</f>
        <v>0</v>
      </c>
      <c r="AG556" s="11" t="b">
        <f>IF(OR(L556=Локализация!$C$118,L556=5),4,IF(OR(L556=Локализация!$C$119,L556=4),2,IF(OR(L556=Локализация!$C$120,L556=3),0,IF(OR(L556=Локализация!$C$121,L556=2),-1,IF(OR(L556=Локализация!$C$122,L556=1),-2)))))</f>
        <v>0</v>
      </c>
      <c r="AH556" s="11" t="b">
        <f>IF(OR(M556=Локализация!$C$124,M556=5),-2,IF(OR(M556=Локализация!$C$125,M556=4),-1,IF(OR(M556=Локализация!$C$126,M556=3),0,IF(OR(M556=Локализация!$C$127,M556=2),2,IF(OR(M556=Локализация!$C$128,M556=1),4)))))</f>
        <v>0</v>
      </c>
      <c r="AI556" s="11" t="b">
        <f>IF(OR(N556=Локализация!$C$118,N556=5),4,IF(OR(N556=Локализация!$C$119,N556=4),2,IF(OR(N556=Локализация!$C$120,N556=3),0,IF(OR(N556=Локализация!$C$121,N556=2),-1,IF(OR(N556=Локализация!$C$122,N556=1),-2)))))</f>
        <v>0</v>
      </c>
      <c r="AJ556" s="11" t="b">
        <f>IF(OR(O556=Локализация!$C$124,O556=5),-2,IF(OR(O556=Локализация!$C$125,O556=4),-1,IF(OR(O556=Локализация!$C$126,O556=3),0,IF(OR(O556=Локализация!$C$127,O556=2),2,IF(OR(O556=Локализация!$C$128,O556=1),4)))))</f>
        <v>0</v>
      </c>
      <c r="AK556" s="11" t="b">
        <f>IF(OR(P556=Локализация!$C$118,P556=5),4,IF(OR(P556=Локализация!$C$119,P556=4),2,IF(OR(P556=Локализация!$C$120,P556=3),0,IF(OR(P556=Локализация!$C$121,P556=2),-1,IF(OR(P556=Локализация!$C$122,P556=1),-2)))))</f>
        <v>0</v>
      </c>
      <c r="AL556" s="11" t="b">
        <f>IF(OR(Q556=Локализация!$C$124,Q556=5),-2,IF(OR(Q556=Локализация!$C$125,Q556=4),-1,IF(OR(Q556=Локализация!$C$126,Q556=3),0,IF(OR(Q556=Локализация!$C$127,Q556=2),2,IF(OR(Q556=Локализация!$C$128,Q556=1),4)))))</f>
        <v>0</v>
      </c>
      <c r="AM556" s="11" t="b">
        <f>IF(OR(R556=Локализация!$C$118,R556=5),4,IF(OR(R556=Локализация!$C$119,R556=4),2,IF(OR(R556=Локализация!$C$120,R556=3),0,IF(OR(R556=Локализация!$C$121,R556=2),-1,IF(OR(R556=Локализация!$C$122,R556=1),-2)))))</f>
        <v>0</v>
      </c>
      <c r="AN556" s="11" t="b">
        <f>IF(OR(S556=Локализация!$C$124,S556=5),-2,IF(OR(S556=Локализация!$C$125,S556=4),-1,IF(OR(S556=Локализация!$C$126,S556=3),0,IF(OR(S556=Локализация!$C$127,S556=2),2,IF(OR(S556=Локализация!$C$128,S556=1),4)))))</f>
        <v>0</v>
      </c>
      <c r="AO556" s="11" t="b">
        <f>IF(OR(T556=Локализация!$C$118,T556=5),4,IF(OR(T556=Локализация!$C$119,T556=4),2,IF(OR(T556=Локализация!$C$120,T556=3),0,IF(OR(T556=Локализация!$C$121,T556=2),-1,IF(OR(T556=Локализация!$C$122,T556=1),-2)))))</f>
        <v>0</v>
      </c>
      <c r="AP556" s="11" t="b">
        <f>IF(OR(U556=Локализация!$C$124,U556=5),-2,IF(OR(U556=Локализация!$C$125,U556=4),-1,IF(OR(U556=Локализация!$C$126,U556=3),0,IF(OR(U556=Локализация!$C$127,U556=2),2,IF(OR(U556=Локализация!$C$128,U556=1),4)))))</f>
        <v>0</v>
      </c>
      <c r="AR556" s="11" t="str">
        <f t="shared" si="167"/>
        <v>ЛОЖЬЛОЖЬ</v>
      </c>
      <c r="AS556" s="11" t="str">
        <f t="shared" si="168"/>
        <v>ЛОЖЬЛОЖЬ</v>
      </c>
      <c r="AT556" s="11" t="str">
        <f t="shared" si="169"/>
        <v>ЛОЖЬЛОЖЬ</v>
      </c>
      <c r="AU556" s="11" t="str">
        <f t="shared" si="170"/>
        <v>ЛОЖЬЛОЖЬ</v>
      </c>
      <c r="AV556" s="11" t="str">
        <f t="shared" si="171"/>
        <v>ЛОЖЬЛОЖЬ</v>
      </c>
      <c r="AW556" s="11" t="str">
        <f t="shared" si="172"/>
        <v>ЛОЖЬЛОЖЬ</v>
      </c>
      <c r="AX556" s="11" t="str">
        <f t="shared" si="173"/>
        <v>ЛОЖЬЛОЖЬ</v>
      </c>
      <c r="AY556" s="11" t="str">
        <f t="shared" si="174"/>
        <v>ЛОЖЬЛОЖЬ</v>
      </c>
      <c r="AZ556" s="11" t="str">
        <f t="shared" si="175"/>
        <v>ЛОЖЬЛОЖЬ</v>
      </c>
      <c r="BA556" s="11" t="str">
        <f t="shared" si="176"/>
        <v>ЛОЖЬЛОЖЬ</v>
      </c>
      <c r="BC556" s="11" t="str">
        <f t="shared" si="177"/>
        <v/>
      </c>
      <c r="BD556" s="11" t="str">
        <f t="shared" si="178"/>
        <v/>
      </c>
      <c r="BE556" s="11" t="str">
        <f t="shared" si="179"/>
        <v/>
      </c>
      <c r="BF556" s="11" t="str">
        <f t="shared" si="180"/>
        <v/>
      </c>
      <c r="BG556" s="11" t="str">
        <f t="shared" si="181"/>
        <v/>
      </c>
      <c r="BH556" s="11" t="str">
        <f t="shared" si="182"/>
        <v/>
      </c>
      <c r="BI556" s="11" t="str">
        <f t="shared" si="183"/>
        <v/>
      </c>
      <c r="BJ556" s="11" t="str">
        <f t="shared" si="184"/>
        <v/>
      </c>
      <c r="BK556" s="11" t="str">
        <f t="shared" si="185"/>
        <v/>
      </c>
      <c r="BL556" s="11" t="str">
        <f t="shared" si="186"/>
        <v/>
      </c>
    </row>
    <row r="557" spans="23:64" x14ac:dyDescent="0.3">
      <c r="W557" s="11" t="b">
        <f>IF(OR(B557=Локализация!$C$118,B557=5),4,IF(OR(B557=Локализация!$C$119,B557=4),2,IF(OR(B557=Локализация!$C$120,B557=3),0,IF(OR(B557=Локализация!$C$121,B557=2),-1,IF(OR(B557=Локализация!$C$122,B557=1),-2)))))</f>
        <v>0</v>
      </c>
      <c r="X557" s="11" t="b">
        <f>IF(OR(C557=Локализация!$C$124,C557=5),-2,IF(OR(C557=Локализация!$C$125,C557=4),-1,IF(OR(C557=Локализация!$C$126,C557=3),0,IF(OR(C557=Локализация!$C$127,C557=2),2,IF(OR(C557=Локализация!$C$128,C557=1),4)))))</f>
        <v>0</v>
      </c>
      <c r="Y557" s="11" t="b">
        <f>IF(OR(D557=Локализация!$C$118,D557=5),4,IF(OR(D557=Локализация!$C$119,D557=4),2,IF(OR(D557=Локализация!$C$120,D557=3),0,IF(OR(D557=Локализация!$C$121,D557=2),-1,IF(OR(D557=Локализация!$C$122,D557=1),-2)))))</f>
        <v>0</v>
      </c>
      <c r="Z557" s="11" t="b">
        <f>IF(OR(E557=Локализация!$C$124,E557=5),-2,IF(OR(E557=Локализация!$C$125,E557=4),-1,IF(OR(E557=Локализация!$C$126,E557=3),0,IF(OR(E557=Локализация!$C$127,E557=2),2,IF(OR(E557=Локализация!$C$128,E557=1),4)))))</f>
        <v>0</v>
      </c>
      <c r="AA557" s="11" t="b">
        <f>IF(OR(F557=Локализация!$C$118,F557=5),4,IF(OR(F557=Локализация!$C$119,F557=4),2,IF(OR(F557=Локализация!$C$120,F557=3),0,IF(OR(F557=Локализация!$C$121,F557=2),-1,IF(OR(F557=Локализация!$C$122,F557=1),-2)))))</f>
        <v>0</v>
      </c>
      <c r="AB557" s="11" t="b">
        <f>IF(OR(G557=Локализация!$C$124,G557=5),-2,IF(OR(G557=Локализация!$C$125,G557=4),-1,IF(OR(G557=Локализация!$C$126,G557=3),0,IF(OR(G557=Локализация!$C$127,G557=2),2,IF(OR(G557=Локализация!$C$128,G557=1),4)))))</f>
        <v>0</v>
      </c>
      <c r="AC557" s="11" t="b">
        <f>IF(OR(H557=Локализация!$C$118,H557=5),4,IF(OR(H557=Локализация!$C$119,H557=4),2,IF(OR(H557=Локализация!$C$120,H557=3),0,IF(OR(H557=Локализация!$C$121,H557=2),-1,IF(OR(H557=Локализация!$C$122,H557=1),-2)))))</f>
        <v>0</v>
      </c>
      <c r="AD557" s="11" t="b">
        <f>IF(OR(I557=Локализация!$C$124,I557=5),-2,IF(OR(I557=Локализация!$C$125,I557=4),-1,IF(OR(I557=Локализация!$C$126,I557=3),0,IF(OR(I557=Локализация!$C$127,I557=2),2,IF(OR(I557=Локализация!$C$128,I557=1),4)))))</f>
        <v>0</v>
      </c>
      <c r="AE557" s="11" t="b">
        <f>IF(OR(J557=Локализация!$C$118,J557=5),4,IF(OR(J557=Локализация!$C$119,J557=4),2,IF(OR(J557=Локализация!$C$120,J557=3),0,IF(OR(J557=Локализация!$C$121,J557=2),-1,IF(OR(J557=Локализация!$C$122,J557=1),-2)))))</f>
        <v>0</v>
      </c>
      <c r="AF557" s="11" t="b">
        <f>IF(OR(K557=Локализация!$C$124,K557=5),-2,IF(OR(K557=Локализация!$C$125,K557=4),-1,IF(OR(K557=Локализация!$C$126,K557=3),0,IF(OR(K557=Локализация!$C$127,K557=2),2,IF(OR(K557=Локализация!$C$128,K557=1),4)))))</f>
        <v>0</v>
      </c>
      <c r="AG557" s="11" t="b">
        <f>IF(OR(L557=Локализация!$C$118,L557=5),4,IF(OR(L557=Локализация!$C$119,L557=4),2,IF(OR(L557=Локализация!$C$120,L557=3),0,IF(OR(L557=Локализация!$C$121,L557=2),-1,IF(OR(L557=Локализация!$C$122,L557=1),-2)))))</f>
        <v>0</v>
      </c>
      <c r="AH557" s="11" t="b">
        <f>IF(OR(M557=Локализация!$C$124,M557=5),-2,IF(OR(M557=Локализация!$C$125,M557=4),-1,IF(OR(M557=Локализация!$C$126,M557=3),0,IF(OR(M557=Локализация!$C$127,M557=2),2,IF(OR(M557=Локализация!$C$128,M557=1),4)))))</f>
        <v>0</v>
      </c>
      <c r="AI557" s="11" t="b">
        <f>IF(OR(N557=Локализация!$C$118,N557=5),4,IF(OR(N557=Локализация!$C$119,N557=4),2,IF(OR(N557=Локализация!$C$120,N557=3),0,IF(OR(N557=Локализация!$C$121,N557=2),-1,IF(OR(N557=Локализация!$C$122,N557=1),-2)))))</f>
        <v>0</v>
      </c>
      <c r="AJ557" s="11" t="b">
        <f>IF(OR(O557=Локализация!$C$124,O557=5),-2,IF(OR(O557=Локализация!$C$125,O557=4),-1,IF(OR(O557=Локализация!$C$126,O557=3),0,IF(OR(O557=Локализация!$C$127,O557=2),2,IF(OR(O557=Локализация!$C$128,O557=1),4)))))</f>
        <v>0</v>
      </c>
      <c r="AK557" s="11" t="b">
        <f>IF(OR(P557=Локализация!$C$118,P557=5),4,IF(OR(P557=Локализация!$C$119,P557=4),2,IF(OR(P557=Локализация!$C$120,P557=3),0,IF(OR(P557=Локализация!$C$121,P557=2),-1,IF(OR(P557=Локализация!$C$122,P557=1),-2)))))</f>
        <v>0</v>
      </c>
      <c r="AL557" s="11" t="b">
        <f>IF(OR(Q557=Локализация!$C$124,Q557=5),-2,IF(OR(Q557=Локализация!$C$125,Q557=4),-1,IF(OR(Q557=Локализация!$C$126,Q557=3),0,IF(OR(Q557=Локализация!$C$127,Q557=2),2,IF(OR(Q557=Локализация!$C$128,Q557=1),4)))))</f>
        <v>0</v>
      </c>
      <c r="AM557" s="11" t="b">
        <f>IF(OR(R557=Локализация!$C$118,R557=5),4,IF(OR(R557=Локализация!$C$119,R557=4),2,IF(OR(R557=Локализация!$C$120,R557=3),0,IF(OR(R557=Локализация!$C$121,R557=2),-1,IF(OR(R557=Локализация!$C$122,R557=1),-2)))))</f>
        <v>0</v>
      </c>
      <c r="AN557" s="11" t="b">
        <f>IF(OR(S557=Локализация!$C$124,S557=5),-2,IF(OR(S557=Локализация!$C$125,S557=4),-1,IF(OR(S557=Локализация!$C$126,S557=3),0,IF(OR(S557=Локализация!$C$127,S557=2),2,IF(OR(S557=Локализация!$C$128,S557=1),4)))))</f>
        <v>0</v>
      </c>
      <c r="AO557" s="11" t="b">
        <f>IF(OR(T557=Локализация!$C$118,T557=5),4,IF(OR(T557=Локализация!$C$119,T557=4),2,IF(OR(T557=Локализация!$C$120,T557=3),0,IF(OR(T557=Локализация!$C$121,T557=2),-1,IF(OR(T557=Локализация!$C$122,T557=1),-2)))))</f>
        <v>0</v>
      </c>
      <c r="AP557" s="11" t="b">
        <f>IF(OR(U557=Локализация!$C$124,U557=5),-2,IF(OR(U557=Локализация!$C$125,U557=4),-1,IF(OR(U557=Локализация!$C$126,U557=3),0,IF(OR(U557=Локализация!$C$127,U557=2),2,IF(OR(U557=Локализация!$C$128,U557=1),4)))))</f>
        <v>0</v>
      </c>
      <c r="AR557" s="11" t="str">
        <f t="shared" si="167"/>
        <v>ЛОЖЬЛОЖЬ</v>
      </c>
      <c r="AS557" s="11" t="str">
        <f t="shared" si="168"/>
        <v>ЛОЖЬЛОЖЬ</v>
      </c>
      <c r="AT557" s="11" t="str">
        <f t="shared" si="169"/>
        <v>ЛОЖЬЛОЖЬ</v>
      </c>
      <c r="AU557" s="11" t="str">
        <f t="shared" si="170"/>
        <v>ЛОЖЬЛОЖЬ</v>
      </c>
      <c r="AV557" s="11" t="str">
        <f t="shared" si="171"/>
        <v>ЛОЖЬЛОЖЬ</v>
      </c>
      <c r="AW557" s="11" t="str">
        <f t="shared" si="172"/>
        <v>ЛОЖЬЛОЖЬ</v>
      </c>
      <c r="AX557" s="11" t="str">
        <f t="shared" si="173"/>
        <v>ЛОЖЬЛОЖЬ</v>
      </c>
      <c r="AY557" s="11" t="str">
        <f t="shared" si="174"/>
        <v>ЛОЖЬЛОЖЬ</v>
      </c>
      <c r="AZ557" s="11" t="str">
        <f t="shared" si="175"/>
        <v>ЛОЖЬЛОЖЬ</v>
      </c>
      <c r="BA557" s="11" t="str">
        <f t="shared" si="176"/>
        <v>ЛОЖЬЛОЖЬ</v>
      </c>
      <c r="BC557" s="11" t="str">
        <f t="shared" si="177"/>
        <v/>
      </c>
      <c r="BD557" s="11" t="str">
        <f t="shared" si="178"/>
        <v/>
      </c>
      <c r="BE557" s="11" t="str">
        <f t="shared" si="179"/>
        <v/>
      </c>
      <c r="BF557" s="11" t="str">
        <f t="shared" si="180"/>
        <v/>
      </c>
      <c r="BG557" s="11" t="str">
        <f t="shared" si="181"/>
        <v/>
      </c>
      <c r="BH557" s="11" t="str">
        <f t="shared" si="182"/>
        <v/>
      </c>
      <c r="BI557" s="11" t="str">
        <f t="shared" si="183"/>
        <v/>
      </c>
      <c r="BJ557" s="11" t="str">
        <f t="shared" si="184"/>
        <v/>
      </c>
      <c r="BK557" s="11" t="str">
        <f t="shared" si="185"/>
        <v/>
      </c>
      <c r="BL557" s="11" t="str">
        <f t="shared" si="186"/>
        <v/>
      </c>
    </row>
    <row r="558" spans="23:64" x14ac:dyDescent="0.3">
      <c r="W558" s="11" t="b">
        <f>IF(OR(B558=Локализация!$C$118,B558=5),4,IF(OR(B558=Локализация!$C$119,B558=4),2,IF(OR(B558=Локализация!$C$120,B558=3),0,IF(OR(B558=Локализация!$C$121,B558=2),-1,IF(OR(B558=Локализация!$C$122,B558=1),-2)))))</f>
        <v>0</v>
      </c>
      <c r="X558" s="11" t="b">
        <f>IF(OR(C558=Локализация!$C$124,C558=5),-2,IF(OR(C558=Локализация!$C$125,C558=4),-1,IF(OR(C558=Локализация!$C$126,C558=3),0,IF(OR(C558=Локализация!$C$127,C558=2),2,IF(OR(C558=Локализация!$C$128,C558=1),4)))))</f>
        <v>0</v>
      </c>
      <c r="Y558" s="11" t="b">
        <f>IF(OR(D558=Локализация!$C$118,D558=5),4,IF(OR(D558=Локализация!$C$119,D558=4),2,IF(OR(D558=Локализация!$C$120,D558=3),0,IF(OR(D558=Локализация!$C$121,D558=2),-1,IF(OR(D558=Локализация!$C$122,D558=1),-2)))))</f>
        <v>0</v>
      </c>
      <c r="Z558" s="11" t="b">
        <f>IF(OR(E558=Локализация!$C$124,E558=5),-2,IF(OR(E558=Локализация!$C$125,E558=4),-1,IF(OR(E558=Локализация!$C$126,E558=3),0,IF(OR(E558=Локализация!$C$127,E558=2),2,IF(OR(E558=Локализация!$C$128,E558=1),4)))))</f>
        <v>0</v>
      </c>
      <c r="AA558" s="11" t="b">
        <f>IF(OR(F558=Локализация!$C$118,F558=5),4,IF(OR(F558=Локализация!$C$119,F558=4),2,IF(OR(F558=Локализация!$C$120,F558=3),0,IF(OR(F558=Локализация!$C$121,F558=2),-1,IF(OR(F558=Локализация!$C$122,F558=1),-2)))))</f>
        <v>0</v>
      </c>
      <c r="AB558" s="11" t="b">
        <f>IF(OR(G558=Локализация!$C$124,G558=5),-2,IF(OR(G558=Локализация!$C$125,G558=4),-1,IF(OR(G558=Локализация!$C$126,G558=3),0,IF(OR(G558=Локализация!$C$127,G558=2),2,IF(OR(G558=Локализация!$C$128,G558=1),4)))))</f>
        <v>0</v>
      </c>
      <c r="AC558" s="11" t="b">
        <f>IF(OR(H558=Локализация!$C$118,H558=5),4,IF(OR(H558=Локализация!$C$119,H558=4),2,IF(OR(H558=Локализация!$C$120,H558=3),0,IF(OR(H558=Локализация!$C$121,H558=2),-1,IF(OR(H558=Локализация!$C$122,H558=1),-2)))))</f>
        <v>0</v>
      </c>
      <c r="AD558" s="11" t="b">
        <f>IF(OR(I558=Локализация!$C$124,I558=5),-2,IF(OR(I558=Локализация!$C$125,I558=4),-1,IF(OR(I558=Локализация!$C$126,I558=3),0,IF(OR(I558=Локализация!$C$127,I558=2),2,IF(OR(I558=Локализация!$C$128,I558=1),4)))))</f>
        <v>0</v>
      </c>
      <c r="AE558" s="11" t="b">
        <f>IF(OR(J558=Локализация!$C$118,J558=5),4,IF(OR(J558=Локализация!$C$119,J558=4),2,IF(OR(J558=Локализация!$C$120,J558=3),0,IF(OR(J558=Локализация!$C$121,J558=2),-1,IF(OR(J558=Локализация!$C$122,J558=1),-2)))))</f>
        <v>0</v>
      </c>
      <c r="AF558" s="11" t="b">
        <f>IF(OR(K558=Локализация!$C$124,K558=5),-2,IF(OR(K558=Локализация!$C$125,K558=4),-1,IF(OR(K558=Локализация!$C$126,K558=3),0,IF(OR(K558=Локализация!$C$127,K558=2),2,IF(OR(K558=Локализация!$C$128,K558=1),4)))))</f>
        <v>0</v>
      </c>
      <c r="AG558" s="11" t="b">
        <f>IF(OR(L558=Локализация!$C$118,L558=5),4,IF(OR(L558=Локализация!$C$119,L558=4),2,IF(OR(L558=Локализация!$C$120,L558=3),0,IF(OR(L558=Локализация!$C$121,L558=2),-1,IF(OR(L558=Локализация!$C$122,L558=1),-2)))))</f>
        <v>0</v>
      </c>
      <c r="AH558" s="11" t="b">
        <f>IF(OR(M558=Локализация!$C$124,M558=5),-2,IF(OR(M558=Локализация!$C$125,M558=4),-1,IF(OR(M558=Локализация!$C$126,M558=3),0,IF(OR(M558=Локализация!$C$127,M558=2),2,IF(OR(M558=Локализация!$C$128,M558=1),4)))))</f>
        <v>0</v>
      </c>
      <c r="AI558" s="11" t="b">
        <f>IF(OR(N558=Локализация!$C$118,N558=5),4,IF(OR(N558=Локализация!$C$119,N558=4),2,IF(OR(N558=Локализация!$C$120,N558=3),0,IF(OR(N558=Локализация!$C$121,N558=2),-1,IF(OR(N558=Локализация!$C$122,N558=1),-2)))))</f>
        <v>0</v>
      </c>
      <c r="AJ558" s="11" t="b">
        <f>IF(OR(O558=Локализация!$C$124,O558=5),-2,IF(OR(O558=Локализация!$C$125,O558=4),-1,IF(OR(O558=Локализация!$C$126,O558=3),0,IF(OR(O558=Локализация!$C$127,O558=2),2,IF(OR(O558=Локализация!$C$128,O558=1),4)))))</f>
        <v>0</v>
      </c>
      <c r="AK558" s="11" t="b">
        <f>IF(OR(P558=Локализация!$C$118,P558=5),4,IF(OR(P558=Локализация!$C$119,P558=4),2,IF(OR(P558=Локализация!$C$120,P558=3),0,IF(OR(P558=Локализация!$C$121,P558=2),-1,IF(OR(P558=Локализация!$C$122,P558=1),-2)))))</f>
        <v>0</v>
      </c>
      <c r="AL558" s="11" t="b">
        <f>IF(OR(Q558=Локализация!$C$124,Q558=5),-2,IF(OR(Q558=Локализация!$C$125,Q558=4),-1,IF(OR(Q558=Локализация!$C$126,Q558=3),0,IF(OR(Q558=Локализация!$C$127,Q558=2),2,IF(OR(Q558=Локализация!$C$128,Q558=1),4)))))</f>
        <v>0</v>
      </c>
      <c r="AM558" s="11" t="b">
        <f>IF(OR(R558=Локализация!$C$118,R558=5),4,IF(OR(R558=Локализация!$C$119,R558=4),2,IF(OR(R558=Локализация!$C$120,R558=3),0,IF(OR(R558=Локализация!$C$121,R558=2),-1,IF(OR(R558=Локализация!$C$122,R558=1),-2)))))</f>
        <v>0</v>
      </c>
      <c r="AN558" s="11" t="b">
        <f>IF(OR(S558=Локализация!$C$124,S558=5),-2,IF(OR(S558=Локализация!$C$125,S558=4),-1,IF(OR(S558=Локализация!$C$126,S558=3),0,IF(OR(S558=Локализация!$C$127,S558=2),2,IF(OR(S558=Локализация!$C$128,S558=1),4)))))</f>
        <v>0</v>
      </c>
      <c r="AO558" s="11" t="b">
        <f>IF(OR(T558=Локализация!$C$118,T558=5),4,IF(OR(T558=Локализация!$C$119,T558=4),2,IF(OR(T558=Локализация!$C$120,T558=3),0,IF(OR(T558=Локализация!$C$121,T558=2),-1,IF(OR(T558=Локализация!$C$122,T558=1),-2)))))</f>
        <v>0</v>
      </c>
      <c r="AP558" s="11" t="b">
        <f>IF(OR(U558=Локализация!$C$124,U558=5),-2,IF(OR(U558=Локализация!$C$125,U558=4),-1,IF(OR(U558=Локализация!$C$126,U558=3),0,IF(OR(U558=Локализация!$C$127,U558=2),2,IF(OR(U558=Локализация!$C$128,U558=1),4)))))</f>
        <v>0</v>
      </c>
      <c r="AR558" s="11" t="str">
        <f t="shared" si="167"/>
        <v>ЛОЖЬЛОЖЬ</v>
      </c>
      <c r="AS558" s="11" t="str">
        <f t="shared" si="168"/>
        <v>ЛОЖЬЛОЖЬ</v>
      </c>
      <c r="AT558" s="11" t="str">
        <f t="shared" si="169"/>
        <v>ЛОЖЬЛОЖЬ</v>
      </c>
      <c r="AU558" s="11" t="str">
        <f t="shared" si="170"/>
        <v>ЛОЖЬЛОЖЬ</v>
      </c>
      <c r="AV558" s="11" t="str">
        <f t="shared" si="171"/>
        <v>ЛОЖЬЛОЖЬ</v>
      </c>
      <c r="AW558" s="11" t="str">
        <f t="shared" si="172"/>
        <v>ЛОЖЬЛОЖЬ</v>
      </c>
      <c r="AX558" s="11" t="str">
        <f t="shared" si="173"/>
        <v>ЛОЖЬЛОЖЬ</v>
      </c>
      <c r="AY558" s="11" t="str">
        <f t="shared" si="174"/>
        <v>ЛОЖЬЛОЖЬ</v>
      </c>
      <c r="AZ558" s="11" t="str">
        <f t="shared" si="175"/>
        <v>ЛОЖЬЛОЖЬ</v>
      </c>
      <c r="BA558" s="11" t="str">
        <f t="shared" si="176"/>
        <v>ЛОЖЬЛОЖЬ</v>
      </c>
      <c r="BC558" s="11" t="str">
        <f t="shared" si="177"/>
        <v/>
      </c>
      <c r="BD558" s="11" t="str">
        <f t="shared" si="178"/>
        <v/>
      </c>
      <c r="BE558" s="11" t="str">
        <f t="shared" si="179"/>
        <v/>
      </c>
      <c r="BF558" s="11" t="str">
        <f t="shared" si="180"/>
        <v/>
      </c>
      <c r="BG558" s="11" t="str">
        <f t="shared" si="181"/>
        <v/>
      </c>
      <c r="BH558" s="11" t="str">
        <f t="shared" si="182"/>
        <v/>
      </c>
      <c r="BI558" s="11" t="str">
        <f t="shared" si="183"/>
        <v/>
      </c>
      <c r="BJ558" s="11" t="str">
        <f t="shared" si="184"/>
        <v/>
      </c>
      <c r="BK558" s="11" t="str">
        <f t="shared" si="185"/>
        <v/>
      </c>
      <c r="BL558" s="11" t="str">
        <f t="shared" si="186"/>
        <v/>
      </c>
    </row>
    <row r="559" spans="23:64" x14ac:dyDescent="0.3">
      <c r="W559" s="11" t="b">
        <f>IF(OR(B559=Локализация!$C$118,B559=5),4,IF(OR(B559=Локализация!$C$119,B559=4),2,IF(OR(B559=Локализация!$C$120,B559=3),0,IF(OR(B559=Локализация!$C$121,B559=2),-1,IF(OR(B559=Локализация!$C$122,B559=1),-2)))))</f>
        <v>0</v>
      </c>
      <c r="X559" s="11" t="b">
        <f>IF(OR(C559=Локализация!$C$124,C559=5),-2,IF(OR(C559=Локализация!$C$125,C559=4),-1,IF(OR(C559=Локализация!$C$126,C559=3),0,IF(OR(C559=Локализация!$C$127,C559=2),2,IF(OR(C559=Локализация!$C$128,C559=1),4)))))</f>
        <v>0</v>
      </c>
      <c r="Y559" s="11" t="b">
        <f>IF(OR(D559=Локализация!$C$118,D559=5),4,IF(OR(D559=Локализация!$C$119,D559=4),2,IF(OR(D559=Локализация!$C$120,D559=3),0,IF(OR(D559=Локализация!$C$121,D559=2),-1,IF(OR(D559=Локализация!$C$122,D559=1),-2)))))</f>
        <v>0</v>
      </c>
      <c r="Z559" s="11" t="b">
        <f>IF(OR(E559=Локализация!$C$124,E559=5),-2,IF(OR(E559=Локализация!$C$125,E559=4),-1,IF(OR(E559=Локализация!$C$126,E559=3),0,IF(OR(E559=Локализация!$C$127,E559=2),2,IF(OR(E559=Локализация!$C$128,E559=1),4)))))</f>
        <v>0</v>
      </c>
      <c r="AA559" s="11" t="b">
        <f>IF(OR(F559=Локализация!$C$118,F559=5),4,IF(OR(F559=Локализация!$C$119,F559=4),2,IF(OR(F559=Локализация!$C$120,F559=3),0,IF(OR(F559=Локализация!$C$121,F559=2),-1,IF(OR(F559=Локализация!$C$122,F559=1),-2)))))</f>
        <v>0</v>
      </c>
      <c r="AB559" s="11" t="b">
        <f>IF(OR(G559=Локализация!$C$124,G559=5),-2,IF(OR(G559=Локализация!$C$125,G559=4),-1,IF(OR(G559=Локализация!$C$126,G559=3),0,IF(OR(G559=Локализация!$C$127,G559=2),2,IF(OR(G559=Локализация!$C$128,G559=1),4)))))</f>
        <v>0</v>
      </c>
      <c r="AC559" s="11" t="b">
        <f>IF(OR(H559=Локализация!$C$118,H559=5),4,IF(OR(H559=Локализация!$C$119,H559=4),2,IF(OR(H559=Локализация!$C$120,H559=3),0,IF(OR(H559=Локализация!$C$121,H559=2),-1,IF(OR(H559=Локализация!$C$122,H559=1),-2)))))</f>
        <v>0</v>
      </c>
      <c r="AD559" s="11" t="b">
        <f>IF(OR(I559=Локализация!$C$124,I559=5),-2,IF(OR(I559=Локализация!$C$125,I559=4),-1,IF(OR(I559=Локализация!$C$126,I559=3),0,IF(OR(I559=Локализация!$C$127,I559=2),2,IF(OR(I559=Локализация!$C$128,I559=1),4)))))</f>
        <v>0</v>
      </c>
      <c r="AE559" s="11" t="b">
        <f>IF(OR(J559=Локализация!$C$118,J559=5),4,IF(OR(J559=Локализация!$C$119,J559=4),2,IF(OR(J559=Локализация!$C$120,J559=3),0,IF(OR(J559=Локализация!$C$121,J559=2),-1,IF(OR(J559=Локализация!$C$122,J559=1),-2)))))</f>
        <v>0</v>
      </c>
      <c r="AF559" s="11" t="b">
        <f>IF(OR(K559=Локализация!$C$124,K559=5),-2,IF(OR(K559=Локализация!$C$125,K559=4),-1,IF(OR(K559=Локализация!$C$126,K559=3),0,IF(OR(K559=Локализация!$C$127,K559=2),2,IF(OR(K559=Локализация!$C$128,K559=1),4)))))</f>
        <v>0</v>
      </c>
      <c r="AG559" s="11" t="b">
        <f>IF(OR(L559=Локализация!$C$118,L559=5),4,IF(OR(L559=Локализация!$C$119,L559=4),2,IF(OR(L559=Локализация!$C$120,L559=3),0,IF(OR(L559=Локализация!$C$121,L559=2),-1,IF(OR(L559=Локализация!$C$122,L559=1),-2)))))</f>
        <v>0</v>
      </c>
      <c r="AH559" s="11" t="b">
        <f>IF(OR(M559=Локализация!$C$124,M559=5),-2,IF(OR(M559=Локализация!$C$125,M559=4),-1,IF(OR(M559=Локализация!$C$126,M559=3),0,IF(OR(M559=Локализация!$C$127,M559=2),2,IF(OR(M559=Локализация!$C$128,M559=1),4)))))</f>
        <v>0</v>
      </c>
      <c r="AI559" s="11" t="b">
        <f>IF(OR(N559=Локализация!$C$118,N559=5),4,IF(OR(N559=Локализация!$C$119,N559=4),2,IF(OR(N559=Локализация!$C$120,N559=3),0,IF(OR(N559=Локализация!$C$121,N559=2),-1,IF(OR(N559=Локализация!$C$122,N559=1),-2)))))</f>
        <v>0</v>
      </c>
      <c r="AJ559" s="11" t="b">
        <f>IF(OR(O559=Локализация!$C$124,O559=5),-2,IF(OR(O559=Локализация!$C$125,O559=4),-1,IF(OR(O559=Локализация!$C$126,O559=3),0,IF(OR(O559=Локализация!$C$127,O559=2),2,IF(OR(O559=Локализация!$C$128,O559=1),4)))))</f>
        <v>0</v>
      </c>
      <c r="AK559" s="11" t="b">
        <f>IF(OR(P559=Локализация!$C$118,P559=5),4,IF(OR(P559=Локализация!$C$119,P559=4),2,IF(OR(P559=Локализация!$C$120,P559=3),0,IF(OR(P559=Локализация!$C$121,P559=2),-1,IF(OR(P559=Локализация!$C$122,P559=1),-2)))))</f>
        <v>0</v>
      </c>
      <c r="AL559" s="11" t="b">
        <f>IF(OR(Q559=Локализация!$C$124,Q559=5),-2,IF(OR(Q559=Локализация!$C$125,Q559=4),-1,IF(OR(Q559=Локализация!$C$126,Q559=3),0,IF(OR(Q559=Локализация!$C$127,Q559=2),2,IF(OR(Q559=Локализация!$C$128,Q559=1),4)))))</f>
        <v>0</v>
      </c>
      <c r="AM559" s="11" t="b">
        <f>IF(OR(R559=Локализация!$C$118,R559=5),4,IF(OR(R559=Локализация!$C$119,R559=4),2,IF(OR(R559=Локализация!$C$120,R559=3),0,IF(OR(R559=Локализация!$C$121,R559=2),-1,IF(OR(R559=Локализация!$C$122,R559=1),-2)))))</f>
        <v>0</v>
      </c>
      <c r="AN559" s="11" t="b">
        <f>IF(OR(S559=Локализация!$C$124,S559=5),-2,IF(OR(S559=Локализация!$C$125,S559=4),-1,IF(OR(S559=Локализация!$C$126,S559=3),0,IF(OR(S559=Локализация!$C$127,S559=2),2,IF(OR(S559=Локализация!$C$128,S559=1),4)))))</f>
        <v>0</v>
      </c>
      <c r="AO559" s="11" t="b">
        <f>IF(OR(T559=Локализация!$C$118,T559=5),4,IF(OR(T559=Локализация!$C$119,T559=4),2,IF(OR(T559=Локализация!$C$120,T559=3),0,IF(OR(T559=Локализация!$C$121,T559=2),-1,IF(OR(T559=Локализация!$C$122,T559=1),-2)))))</f>
        <v>0</v>
      </c>
      <c r="AP559" s="11" t="b">
        <f>IF(OR(U559=Локализация!$C$124,U559=5),-2,IF(OR(U559=Локализация!$C$125,U559=4),-1,IF(OR(U559=Локализация!$C$126,U559=3),0,IF(OR(U559=Локализация!$C$127,U559=2),2,IF(OR(U559=Локализация!$C$128,U559=1),4)))))</f>
        <v>0</v>
      </c>
      <c r="AR559" s="11" t="str">
        <f t="shared" si="167"/>
        <v>ЛОЖЬЛОЖЬ</v>
      </c>
      <c r="AS559" s="11" t="str">
        <f t="shared" si="168"/>
        <v>ЛОЖЬЛОЖЬ</v>
      </c>
      <c r="AT559" s="11" t="str">
        <f t="shared" si="169"/>
        <v>ЛОЖЬЛОЖЬ</v>
      </c>
      <c r="AU559" s="11" t="str">
        <f t="shared" si="170"/>
        <v>ЛОЖЬЛОЖЬ</v>
      </c>
      <c r="AV559" s="11" t="str">
        <f t="shared" si="171"/>
        <v>ЛОЖЬЛОЖЬ</v>
      </c>
      <c r="AW559" s="11" t="str">
        <f t="shared" si="172"/>
        <v>ЛОЖЬЛОЖЬ</v>
      </c>
      <c r="AX559" s="11" t="str">
        <f t="shared" si="173"/>
        <v>ЛОЖЬЛОЖЬ</v>
      </c>
      <c r="AY559" s="11" t="str">
        <f t="shared" si="174"/>
        <v>ЛОЖЬЛОЖЬ</v>
      </c>
      <c r="AZ559" s="11" t="str">
        <f t="shared" si="175"/>
        <v>ЛОЖЬЛОЖЬ</v>
      </c>
      <c r="BA559" s="11" t="str">
        <f t="shared" si="176"/>
        <v>ЛОЖЬЛОЖЬ</v>
      </c>
      <c r="BC559" s="11" t="str">
        <f t="shared" si="177"/>
        <v/>
      </c>
      <c r="BD559" s="11" t="str">
        <f t="shared" si="178"/>
        <v/>
      </c>
      <c r="BE559" s="11" t="str">
        <f t="shared" si="179"/>
        <v/>
      </c>
      <c r="BF559" s="11" t="str">
        <f t="shared" si="180"/>
        <v/>
      </c>
      <c r="BG559" s="11" t="str">
        <f t="shared" si="181"/>
        <v/>
      </c>
      <c r="BH559" s="11" t="str">
        <f t="shared" si="182"/>
        <v/>
      </c>
      <c r="BI559" s="11" t="str">
        <f t="shared" si="183"/>
        <v/>
      </c>
      <c r="BJ559" s="11" t="str">
        <f t="shared" si="184"/>
        <v/>
      </c>
      <c r="BK559" s="11" t="str">
        <f t="shared" si="185"/>
        <v/>
      </c>
      <c r="BL559" s="11" t="str">
        <f t="shared" si="186"/>
        <v/>
      </c>
    </row>
    <row r="560" spans="23:64" x14ac:dyDescent="0.3">
      <c r="W560" s="11" t="b">
        <f>IF(OR(B560=Локализация!$C$118,B560=5),4,IF(OR(B560=Локализация!$C$119,B560=4),2,IF(OR(B560=Локализация!$C$120,B560=3),0,IF(OR(B560=Локализация!$C$121,B560=2),-1,IF(OR(B560=Локализация!$C$122,B560=1),-2)))))</f>
        <v>0</v>
      </c>
      <c r="X560" s="11" t="b">
        <f>IF(OR(C560=Локализация!$C$124,C560=5),-2,IF(OR(C560=Локализация!$C$125,C560=4),-1,IF(OR(C560=Локализация!$C$126,C560=3),0,IF(OR(C560=Локализация!$C$127,C560=2),2,IF(OR(C560=Локализация!$C$128,C560=1),4)))))</f>
        <v>0</v>
      </c>
      <c r="Y560" s="11" t="b">
        <f>IF(OR(D560=Локализация!$C$118,D560=5),4,IF(OR(D560=Локализация!$C$119,D560=4),2,IF(OR(D560=Локализация!$C$120,D560=3),0,IF(OR(D560=Локализация!$C$121,D560=2),-1,IF(OR(D560=Локализация!$C$122,D560=1),-2)))))</f>
        <v>0</v>
      </c>
      <c r="Z560" s="11" t="b">
        <f>IF(OR(E560=Локализация!$C$124,E560=5),-2,IF(OR(E560=Локализация!$C$125,E560=4),-1,IF(OR(E560=Локализация!$C$126,E560=3),0,IF(OR(E560=Локализация!$C$127,E560=2),2,IF(OR(E560=Локализация!$C$128,E560=1),4)))))</f>
        <v>0</v>
      </c>
      <c r="AA560" s="11" t="b">
        <f>IF(OR(F560=Локализация!$C$118,F560=5),4,IF(OR(F560=Локализация!$C$119,F560=4),2,IF(OR(F560=Локализация!$C$120,F560=3),0,IF(OR(F560=Локализация!$C$121,F560=2),-1,IF(OR(F560=Локализация!$C$122,F560=1),-2)))))</f>
        <v>0</v>
      </c>
      <c r="AB560" s="11" t="b">
        <f>IF(OR(G560=Локализация!$C$124,G560=5),-2,IF(OR(G560=Локализация!$C$125,G560=4),-1,IF(OR(G560=Локализация!$C$126,G560=3),0,IF(OR(G560=Локализация!$C$127,G560=2),2,IF(OR(G560=Локализация!$C$128,G560=1),4)))))</f>
        <v>0</v>
      </c>
      <c r="AC560" s="11" t="b">
        <f>IF(OR(H560=Локализация!$C$118,H560=5),4,IF(OR(H560=Локализация!$C$119,H560=4),2,IF(OR(H560=Локализация!$C$120,H560=3),0,IF(OR(H560=Локализация!$C$121,H560=2),-1,IF(OR(H560=Локализация!$C$122,H560=1),-2)))))</f>
        <v>0</v>
      </c>
      <c r="AD560" s="11" t="b">
        <f>IF(OR(I560=Локализация!$C$124,I560=5),-2,IF(OR(I560=Локализация!$C$125,I560=4),-1,IF(OR(I560=Локализация!$C$126,I560=3),0,IF(OR(I560=Локализация!$C$127,I560=2),2,IF(OR(I560=Локализация!$C$128,I560=1),4)))))</f>
        <v>0</v>
      </c>
      <c r="AE560" s="11" t="b">
        <f>IF(OR(J560=Локализация!$C$118,J560=5),4,IF(OR(J560=Локализация!$C$119,J560=4),2,IF(OR(J560=Локализация!$C$120,J560=3),0,IF(OR(J560=Локализация!$C$121,J560=2),-1,IF(OR(J560=Локализация!$C$122,J560=1),-2)))))</f>
        <v>0</v>
      </c>
      <c r="AF560" s="11" t="b">
        <f>IF(OR(K560=Локализация!$C$124,K560=5),-2,IF(OR(K560=Локализация!$C$125,K560=4),-1,IF(OR(K560=Локализация!$C$126,K560=3),0,IF(OR(K560=Локализация!$C$127,K560=2),2,IF(OR(K560=Локализация!$C$128,K560=1),4)))))</f>
        <v>0</v>
      </c>
      <c r="AG560" s="11" t="b">
        <f>IF(OR(L560=Локализация!$C$118,L560=5),4,IF(OR(L560=Локализация!$C$119,L560=4),2,IF(OR(L560=Локализация!$C$120,L560=3),0,IF(OR(L560=Локализация!$C$121,L560=2),-1,IF(OR(L560=Локализация!$C$122,L560=1),-2)))))</f>
        <v>0</v>
      </c>
      <c r="AH560" s="11" t="b">
        <f>IF(OR(M560=Локализация!$C$124,M560=5),-2,IF(OR(M560=Локализация!$C$125,M560=4),-1,IF(OR(M560=Локализация!$C$126,M560=3),0,IF(OR(M560=Локализация!$C$127,M560=2),2,IF(OR(M560=Локализация!$C$128,M560=1),4)))))</f>
        <v>0</v>
      </c>
      <c r="AI560" s="11" t="b">
        <f>IF(OR(N560=Локализация!$C$118,N560=5),4,IF(OR(N560=Локализация!$C$119,N560=4),2,IF(OR(N560=Локализация!$C$120,N560=3),0,IF(OR(N560=Локализация!$C$121,N560=2),-1,IF(OR(N560=Локализация!$C$122,N560=1),-2)))))</f>
        <v>0</v>
      </c>
      <c r="AJ560" s="11" t="b">
        <f>IF(OR(O560=Локализация!$C$124,O560=5),-2,IF(OR(O560=Локализация!$C$125,O560=4),-1,IF(OR(O560=Локализация!$C$126,O560=3),0,IF(OR(O560=Локализация!$C$127,O560=2),2,IF(OR(O560=Локализация!$C$128,O560=1),4)))))</f>
        <v>0</v>
      </c>
      <c r="AK560" s="11" t="b">
        <f>IF(OR(P560=Локализация!$C$118,P560=5),4,IF(OR(P560=Локализация!$C$119,P560=4),2,IF(OR(P560=Локализация!$C$120,P560=3),0,IF(OR(P560=Локализация!$C$121,P560=2),-1,IF(OR(P560=Локализация!$C$122,P560=1),-2)))))</f>
        <v>0</v>
      </c>
      <c r="AL560" s="11" t="b">
        <f>IF(OR(Q560=Локализация!$C$124,Q560=5),-2,IF(OR(Q560=Локализация!$C$125,Q560=4),-1,IF(OR(Q560=Локализация!$C$126,Q560=3),0,IF(OR(Q560=Локализация!$C$127,Q560=2),2,IF(OR(Q560=Локализация!$C$128,Q560=1),4)))))</f>
        <v>0</v>
      </c>
      <c r="AM560" s="11" t="b">
        <f>IF(OR(R560=Локализация!$C$118,R560=5),4,IF(OR(R560=Локализация!$C$119,R560=4),2,IF(OR(R560=Локализация!$C$120,R560=3),0,IF(OR(R560=Локализация!$C$121,R560=2),-1,IF(OR(R560=Локализация!$C$122,R560=1),-2)))))</f>
        <v>0</v>
      </c>
      <c r="AN560" s="11" t="b">
        <f>IF(OR(S560=Локализация!$C$124,S560=5),-2,IF(OR(S560=Локализация!$C$125,S560=4),-1,IF(OR(S560=Локализация!$C$126,S560=3),0,IF(OR(S560=Локализация!$C$127,S560=2),2,IF(OR(S560=Локализация!$C$128,S560=1),4)))))</f>
        <v>0</v>
      </c>
      <c r="AO560" s="11" t="b">
        <f>IF(OR(T560=Локализация!$C$118,T560=5),4,IF(OR(T560=Локализация!$C$119,T560=4),2,IF(OR(T560=Локализация!$C$120,T560=3),0,IF(OR(T560=Локализация!$C$121,T560=2),-1,IF(OR(T560=Локализация!$C$122,T560=1),-2)))))</f>
        <v>0</v>
      </c>
      <c r="AP560" s="11" t="b">
        <f>IF(OR(U560=Локализация!$C$124,U560=5),-2,IF(OR(U560=Локализация!$C$125,U560=4),-1,IF(OR(U560=Локализация!$C$126,U560=3),0,IF(OR(U560=Локализация!$C$127,U560=2),2,IF(OR(U560=Локализация!$C$128,U560=1),4)))))</f>
        <v>0</v>
      </c>
      <c r="AR560" s="11" t="str">
        <f t="shared" si="167"/>
        <v>ЛОЖЬЛОЖЬ</v>
      </c>
      <c r="AS560" s="11" t="str">
        <f t="shared" si="168"/>
        <v>ЛОЖЬЛОЖЬ</v>
      </c>
      <c r="AT560" s="11" t="str">
        <f t="shared" si="169"/>
        <v>ЛОЖЬЛОЖЬ</v>
      </c>
      <c r="AU560" s="11" t="str">
        <f t="shared" si="170"/>
        <v>ЛОЖЬЛОЖЬ</v>
      </c>
      <c r="AV560" s="11" t="str">
        <f t="shared" si="171"/>
        <v>ЛОЖЬЛОЖЬ</v>
      </c>
      <c r="AW560" s="11" t="str">
        <f t="shared" si="172"/>
        <v>ЛОЖЬЛОЖЬ</v>
      </c>
      <c r="AX560" s="11" t="str">
        <f t="shared" si="173"/>
        <v>ЛОЖЬЛОЖЬ</v>
      </c>
      <c r="AY560" s="11" t="str">
        <f t="shared" si="174"/>
        <v>ЛОЖЬЛОЖЬ</v>
      </c>
      <c r="AZ560" s="11" t="str">
        <f t="shared" si="175"/>
        <v>ЛОЖЬЛОЖЬ</v>
      </c>
      <c r="BA560" s="11" t="str">
        <f t="shared" si="176"/>
        <v>ЛОЖЬЛОЖЬ</v>
      </c>
      <c r="BC560" s="11" t="str">
        <f t="shared" si="177"/>
        <v/>
      </c>
      <c r="BD560" s="11" t="str">
        <f t="shared" si="178"/>
        <v/>
      </c>
      <c r="BE560" s="11" t="str">
        <f t="shared" si="179"/>
        <v/>
      </c>
      <c r="BF560" s="11" t="str">
        <f t="shared" si="180"/>
        <v/>
      </c>
      <c r="BG560" s="11" t="str">
        <f t="shared" si="181"/>
        <v/>
      </c>
      <c r="BH560" s="11" t="str">
        <f t="shared" si="182"/>
        <v/>
      </c>
      <c r="BI560" s="11" t="str">
        <f t="shared" si="183"/>
        <v/>
      </c>
      <c r="BJ560" s="11" t="str">
        <f t="shared" si="184"/>
        <v/>
      </c>
      <c r="BK560" s="11" t="str">
        <f t="shared" si="185"/>
        <v/>
      </c>
      <c r="BL560" s="11" t="str">
        <f t="shared" si="186"/>
        <v/>
      </c>
    </row>
    <row r="561" spans="23:64" x14ac:dyDescent="0.3">
      <c r="W561" s="11" t="b">
        <f>IF(OR(B561=Локализация!$C$118,B561=5),4,IF(OR(B561=Локализация!$C$119,B561=4),2,IF(OR(B561=Локализация!$C$120,B561=3),0,IF(OR(B561=Локализация!$C$121,B561=2),-1,IF(OR(B561=Локализация!$C$122,B561=1),-2)))))</f>
        <v>0</v>
      </c>
      <c r="X561" s="11" t="b">
        <f>IF(OR(C561=Локализация!$C$124,C561=5),-2,IF(OR(C561=Локализация!$C$125,C561=4),-1,IF(OR(C561=Локализация!$C$126,C561=3),0,IF(OR(C561=Локализация!$C$127,C561=2),2,IF(OR(C561=Локализация!$C$128,C561=1),4)))))</f>
        <v>0</v>
      </c>
      <c r="Y561" s="11" t="b">
        <f>IF(OR(D561=Локализация!$C$118,D561=5),4,IF(OR(D561=Локализация!$C$119,D561=4),2,IF(OR(D561=Локализация!$C$120,D561=3),0,IF(OR(D561=Локализация!$C$121,D561=2),-1,IF(OR(D561=Локализация!$C$122,D561=1),-2)))))</f>
        <v>0</v>
      </c>
      <c r="Z561" s="11" t="b">
        <f>IF(OR(E561=Локализация!$C$124,E561=5),-2,IF(OR(E561=Локализация!$C$125,E561=4),-1,IF(OR(E561=Локализация!$C$126,E561=3),0,IF(OR(E561=Локализация!$C$127,E561=2),2,IF(OR(E561=Локализация!$C$128,E561=1),4)))))</f>
        <v>0</v>
      </c>
      <c r="AA561" s="11" t="b">
        <f>IF(OR(F561=Локализация!$C$118,F561=5),4,IF(OR(F561=Локализация!$C$119,F561=4),2,IF(OR(F561=Локализация!$C$120,F561=3),0,IF(OR(F561=Локализация!$C$121,F561=2),-1,IF(OR(F561=Локализация!$C$122,F561=1),-2)))))</f>
        <v>0</v>
      </c>
      <c r="AB561" s="11" t="b">
        <f>IF(OR(G561=Локализация!$C$124,G561=5),-2,IF(OR(G561=Локализация!$C$125,G561=4),-1,IF(OR(G561=Локализация!$C$126,G561=3),0,IF(OR(G561=Локализация!$C$127,G561=2),2,IF(OR(G561=Локализация!$C$128,G561=1),4)))))</f>
        <v>0</v>
      </c>
      <c r="AC561" s="11" t="b">
        <f>IF(OR(H561=Локализация!$C$118,H561=5),4,IF(OR(H561=Локализация!$C$119,H561=4),2,IF(OR(H561=Локализация!$C$120,H561=3),0,IF(OR(H561=Локализация!$C$121,H561=2),-1,IF(OR(H561=Локализация!$C$122,H561=1),-2)))))</f>
        <v>0</v>
      </c>
      <c r="AD561" s="11" t="b">
        <f>IF(OR(I561=Локализация!$C$124,I561=5),-2,IF(OR(I561=Локализация!$C$125,I561=4),-1,IF(OR(I561=Локализация!$C$126,I561=3),0,IF(OR(I561=Локализация!$C$127,I561=2),2,IF(OR(I561=Локализация!$C$128,I561=1),4)))))</f>
        <v>0</v>
      </c>
      <c r="AE561" s="11" t="b">
        <f>IF(OR(J561=Локализация!$C$118,J561=5),4,IF(OR(J561=Локализация!$C$119,J561=4),2,IF(OR(J561=Локализация!$C$120,J561=3),0,IF(OR(J561=Локализация!$C$121,J561=2),-1,IF(OR(J561=Локализация!$C$122,J561=1),-2)))))</f>
        <v>0</v>
      </c>
      <c r="AF561" s="11" t="b">
        <f>IF(OR(K561=Локализация!$C$124,K561=5),-2,IF(OR(K561=Локализация!$C$125,K561=4),-1,IF(OR(K561=Локализация!$C$126,K561=3),0,IF(OR(K561=Локализация!$C$127,K561=2),2,IF(OR(K561=Локализация!$C$128,K561=1),4)))))</f>
        <v>0</v>
      </c>
      <c r="AG561" s="11" t="b">
        <f>IF(OR(L561=Локализация!$C$118,L561=5),4,IF(OR(L561=Локализация!$C$119,L561=4),2,IF(OR(L561=Локализация!$C$120,L561=3),0,IF(OR(L561=Локализация!$C$121,L561=2),-1,IF(OR(L561=Локализация!$C$122,L561=1),-2)))))</f>
        <v>0</v>
      </c>
      <c r="AH561" s="11" t="b">
        <f>IF(OR(M561=Локализация!$C$124,M561=5),-2,IF(OR(M561=Локализация!$C$125,M561=4),-1,IF(OR(M561=Локализация!$C$126,M561=3),0,IF(OR(M561=Локализация!$C$127,M561=2),2,IF(OR(M561=Локализация!$C$128,M561=1),4)))))</f>
        <v>0</v>
      </c>
      <c r="AI561" s="11" t="b">
        <f>IF(OR(N561=Локализация!$C$118,N561=5),4,IF(OR(N561=Локализация!$C$119,N561=4),2,IF(OR(N561=Локализация!$C$120,N561=3),0,IF(OR(N561=Локализация!$C$121,N561=2),-1,IF(OR(N561=Локализация!$C$122,N561=1),-2)))))</f>
        <v>0</v>
      </c>
      <c r="AJ561" s="11" t="b">
        <f>IF(OR(O561=Локализация!$C$124,O561=5),-2,IF(OR(O561=Локализация!$C$125,O561=4),-1,IF(OR(O561=Локализация!$C$126,O561=3),0,IF(OR(O561=Локализация!$C$127,O561=2),2,IF(OR(O561=Локализация!$C$128,O561=1),4)))))</f>
        <v>0</v>
      </c>
      <c r="AK561" s="11" t="b">
        <f>IF(OR(P561=Локализация!$C$118,P561=5),4,IF(OR(P561=Локализация!$C$119,P561=4),2,IF(OR(P561=Локализация!$C$120,P561=3),0,IF(OR(P561=Локализация!$C$121,P561=2),-1,IF(OR(P561=Локализация!$C$122,P561=1),-2)))))</f>
        <v>0</v>
      </c>
      <c r="AL561" s="11" t="b">
        <f>IF(OR(Q561=Локализация!$C$124,Q561=5),-2,IF(OR(Q561=Локализация!$C$125,Q561=4),-1,IF(OR(Q561=Локализация!$C$126,Q561=3),0,IF(OR(Q561=Локализация!$C$127,Q561=2),2,IF(OR(Q561=Локализация!$C$128,Q561=1),4)))))</f>
        <v>0</v>
      </c>
      <c r="AM561" s="11" t="b">
        <f>IF(OR(R561=Локализация!$C$118,R561=5),4,IF(OR(R561=Локализация!$C$119,R561=4),2,IF(OR(R561=Локализация!$C$120,R561=3),0,IF(OR(R561=Локализация!$C$121,R561=2),-1,IF(OR(R561=Локализация!$C$122,R561=1),-2)))))</f>
        <v>0</v>
      </c>
      <c r="AN561" s="11" t="b">
        <f>IF(OR(S561=Локализация!$C$124,S561=5),-2,IF(OR(S561=Локализация!$C$125,S561=4),-1,IF(OR(S561=Локализация!$C$126,S561=3),0,IF(OR(S561=Локализация!$C$127,S561=2),2,IF(OR(S561=Локализация!$C$128,S561=1),4)))))</f>
        <v>0</v>
      </c>
      <c r="AO561" s="11" t="b">
        <f>IF(OR(T561=Локализация!$C$118,T561=5),4,IF(OR(T561=Локализация!$C$119,T561=4),2,IF(OR(T561=Локализация!$C$120,T561=3),0,IF(OR(T561=Локализация!$C$121,T561=2),-1,IF(OR(T561=Локализация!$C$122,T561=1),-2)))))</f>
        <v>0</v>
      </c>
      <c r="AP561" s="11" t="b">
        <f>IF(OR(U561=Локализация!$C$124,U561=5),-2,IF(OR(U561=Локализация!$C$125,U561=4),-1,IF(OR(U561=Локализация!$C$126,U561=3),0,IF(OR(U561=Локализация!$C$127,U561=2),2,IF(OR(U561=Локализация!$C$128,U561=1),4)))))</f>
        <v>0</v>
      </c>
      <c r="AR561" s="11" t="str">
        <f t="shared" si="167"/>
        <v>ЛОЖЬЛОЖЬ</v>
      </c>
      <c r="AS561" s="11" t="str">
        <f t="shared" si="168"/>
        <v>ЛОЖЬЛОЖЬ</v>
      </c>
      <c r="AT561" s="11" t="str">
        <f t="shared" si="169"/>
        <v>ЛОЖЬЛОЖЬ</v>
      </c>
      <c r="AU561" s="11" t="str">
        <f t="shared" si="170"/>
        <v>ЛОЖЬЛОЖЬ</v>
      </c>
      <c r="AV561" s="11" t="str">
        <f t="shared" si="171"/>
        <v>ЛОЖЬЛОЖЬ</v>
      </c>
      <c r="AW561" s="11" t="str">
        <f t="shared" si="172"/>
        <v>ЛОЖЬЛОЖЬ</v>
      </c>
      <c r="AX561" s="11" t="str">
        <f t="shared" si="173"/>
        <v>ЛОЖЬЛОЖЬ</v>
      </c>
      <c r="AY561" s="11" t="str">
        <f t="shared" si="174"/>
        <v>ЛОЖЬЛОЖЬ</v>
      </c>
      <c r="AZ561" s="11" t="str">
        <f t="shared" si="175"/>
        <v>ЛОЖЬЛОЖЬ</v>
      </c>
      <c r="BA561" s="11" t="str">
        <f t="shared" si="176"/>
        <v>ЛОЖЬЛОЖЬ</v>
      </c>
      <c r="BC561" s="11" t="str">
        <f t="shared" si="177"/>
        <v/>
      </c>
      <c r="BD561" s="11" t="str">
        <f t="shared" si="178"/>
        <v/>
      </c>
      <c r="BE561" s="11" t="str">
        <f t="shared" si="179"/>
        <v/>
      </c>
      <c r="BF561" s="11" t="str">
        <f t="shared" si="180"/>
        <v/>
      </c>
      <c r="BG561" s="11" t="str">
        <f t="shared" si="181"/>
        <v/>
      </c>
      <c r="BH561" s="11" t="str">
        <f t="shared" si="182"/>
        <v/>
      </c>
      <c r="BI561" s="11" t="str">
        <f t="shared" si="183"/>
        <v/>
      </c>
      <c r="BJ561" s="11" t="str">
        <f t="shared" si="184"/>
        <v/>
      </c>
      <c r="BK561" s="11" t="str">
        <f t="shared" si="185"/>
        <v/>
      </c>
      <c r="BL561" s="11" t="str">
        <f t="shared" si="186"/>
        <v/>
      </c>
    </row>
    <row r="562" spans="23:64" x14ac:dyDescent="0.3">
      <c r="W562" s="11" t="b">
        <f>IF(OR(B562=Локализация!$C$118,B562=5),4,IF(OR(B562=Локализация!$C$119,B562=4),2,IF(OR(B562=Локализация!$C$120,B562=3),0,IF(OR(B562=Локализация!$C$121,B562=2),-1,IF(OR(B562=Локализация!$C$122,B562=1),-2)))))</f>
        <v>0</v>
      </c>
      <c r="X562" s="11" t="b">
        <f>IF(OR(C562=Локализация!$C$124,C562=5),-2,IF(OR(C562=Локализация!$C$125,C562=4),-1,IF(OR(C562=Локализация!$C$126,C562=3),0,IF(OR(C562=Локализация!$C$127,C562=2),2,IF(OR(C562=Локализация!$C$128,C562=1),4)))))</f>
        <v>0</v>
      </c>
      <c r="Y562" s="11" t="b">
        <f>IF(OR(D562=Локализация!$C$118,D562=5),4,IF(OR(D562=Локализация!$C$119,D562=4),2,IF(OR(D562=Локализация!$C$120,D562=3),0,IF(OR(D562=Локализация!$C$121,D562=2),-1,IF(OR(D562=Локализация!$C$122,D562=1),-2)))))</f>
        <v>0</v>
      </c>
      <c r="Z562" s="11" t="b">
        <f>IF(OR(E562=Локализация!$C$124,E562=5),-2,IF(OR(E562=Локализация!$C$125,E562=4),-1,IF(OR(E562=Локализация!$C$126,E562=3),0,IF(OR(E562=Локализация!$C$127,E562=2),2,IF(OR(E562=Локализация!$C$128,E562=1),4)))))</f>
        <v>0</v>
      </c>
      <c r="AA562" s="11" t="b">
        <f>IF(OR(F562=Локализация!$C$118,F562=5),4,IF(OR(F562=Локализация!$C$119,F562=4),2,IF(OR(F562=Локализация!$C$120,F562=3),0,IF(OR(F562=Локализация!$C$121,F562=2),-1,IF(OR(F562=Локализация!$C$122,F562=1),-2)))))</f>
        <v>0</v>
      </c>
      <c r="AB562" s="11" t="b">
        <f>IF(OR(G562=Локализация!$C$124,G562=5),-2,IF(OR(G562=Локализация!$C$125,G562=4),-1,IF(OR(G562=Локализация!$C$126,G562=3),0,IF(OR(G562=Локализация!$C$127,G562=2),2,IF(OR(G562=Локализация!$C$128,G562=1),4)))))</f>
        <v>0</v>
      </c>
      <c r="AC562" s="11" t="b">
        <f>IF(OR(H562=Локализация!$C$118,H562=5),4,IF(OR(H562=Локализация!$C$119,H562=4),2,IF(OR(H562=Локализация!$C$120,H562=3),0,IF(OR(H562=Локализация!$C$121,H562=2),-1,IF(OR(H562=Локализация!$C$122,H562=1),-2)))))</f>
        <v>0</v>
      </c>
      <c r="AD562" s="11" t="b">
        <f>IF(OR(I562=Локализация!$C$124,I562=5),-2,IF(OR(I562=Локализация!$C$125,I562=4),-1,IF(OR(I562=Локализация!$C$126,I562=3),0,IF(OR(I562=Локализация!$C$127,I562=2),2,IF(OR(I562=Локализация!$C$128,I562=1),4)))))</f>
        <v>0</v>
      </c>
      <c r="AE562" s="11" t="b">
        <f>IF(OR(J562=Локализация!$C$118,J562=5),4,IF(OR(J562=Локализация!$C$119,J562=4),2,IF(OR(J562=Локализация!$C$120,J562=3),0,IF(OR(J562=Локализация!$C$121,J562=2),-1,IF(OR(J562=Локализация!$C$122,J562=1),-2)))))</f>
        <v>0</v>
      </c>
      <c r="AF562" s="11" t="b">
        <f>IF(OR(K562=Локализация!$C$124,K562=5),-2,IF(OR(K562=Локализация!$C$125,K562=4),-1,IF(OR(K562=Локализация!$C$126,K562=3),0,IF(OR(K562=Локализация!$C$127,K562=2),2,IF(OR(K562=Локализация!$C$128,K562=1),4)))))</f>
        <v>0</v>
      </c>
      <c r="AG562" s="11" t="b">
        <f>IF(OR(L562=Локализация!$C$118,L562=5),4,IF(OR(L562=Локализация!$C$119,L562=4),2,IF(OR(L562=Локализация!$C$120,L562=3),0,IF(OR(L562=Локализация!$C$121,L562=2),-1,IF(OR(L562=Локализация!$C$122,L562=1),-2)))))</f>
        <v>0</v>
      </c>
      <c r="AH562" s="11" t="b">
        <f>IF(OR(M562=Локализация!$C$124,M562=5),-2,IF(OR(M562=Локализация!$C$125,M562=4),-1,IF(OR(M562=Локализация!$C$126,M562=3),0,IF(OR(M562=Локализация!$C$127,M562=2),2,IF(OR(M562=Локализация!$C$128,M562=1),4)))))</f>
        <v>0</v>
      </c>
      <c r="AI562" s="11" t="b">
        <f>IF(OR(N562=Локализация!$C$118,N562=5),4,IF(OR(N562=Локализация!$C$119,N562=4),2,IF(OR(N562=Локализация!$C$120,N562=3),0,IF(OR(N562=Локализация!$C$121,N562=2),-1,IF(OR(N562=Локализация!$C$122,N562=1),-2)))))</f>
        <v>0</v>
      </c>
      <c r="AJ562" s="11" t="b">
        <f>IF(OR(O562=Локализация!$C$124,O562=5),-2,IF(OR(O562=Локализация!$C$125,O562=4),-1,IF(OR(O562=Локализация!$C$126,O562=3),0,IF(OR(O562=Локализация!$C$127,O562=2),2,IF(OR(O562=Локализация!$C$128,O562=1),4)))))</f>
        <v>0</v>
      </c>
      <c r="AK562" s="11" t="b">
        <f>IF(OR(P562=Локализация!$C$118,P562=5),4,IF(OR(P562=Локализация!$C$119,P562=4),2,IF(OR(P562=Локализация!$C$120,P562=3),0,IF(OR(P562=Локализация!$C$121,P562=2),-1,IF(OR(P562=Локализация!$C$122,P562=1),-2)))))</f>
        <v>0</v>
      </c>
      <c r="AL562" s="11" t="b">
        <f>IF(OR(Q562=Локализация!$C$124,Q562=5),-2,IF(OR(Q562=Локализация!$C$125,Q562=4),-1,IF(OR(Q562=Локализация!$C$126,Q562=3),0,IF(OR(Q562=Локализация!$C$127,Q562=2),2,IF(OR(Q562=Локализация!$C$128,Q562=1),4)))))</f>
        <v>0</v>
      </c>
      <c r="AM562" s="11" t="b">
        <f>IF(OR(R562=Локализация!$C$118,R562=5),4,IF(OR(R562=Локализация!$C$119,R562=4),2,IF(OR(R562=Локализация!$C$120,R562=3),0,IF(OR(R562=Локализация!$C$121,R562=2),-1,IF(OR(R562=Локализация!$C$122,R562=1),-2)))))</f>
        <v>0</v>
      </c>
      <c r="AN562" s="11" t="b">
        <f>IF(OR(S562=Локализация!$C$124,S562=5),-2,IF(OR(S562=Локализация!$C$125,S562=4),-1,IF(OR(S562=Локализация!$C$126,S562=3),0,IF(OR(S562=Локализация!$C$127,S562=2),2,IF(OR(S562=Локализация!$C$128,S562=1),4)))))</f>
        <v>0</v>
      </c>
      <c r="AO562" s="11" t="b">
        <f>IF(OR(T562=Локализация!$C$118,T562=5),4,IF(OR(T562=Локализация!$C$119,T562=4),2,IF(OR(T562=Локализация!$C$120,T562=3),0,IF(OR(T562=Локализация!$C$121,T562=2),-1,IF(OR(T562=Локализация!$C$122,T562=1),-2)))))</f>
        <v>0</v>
      </c>
      <c r="AP562" s="11" t="b">
        <f>IF(OR(U562=Локализация!$C$124,U562=5),-2,IF(OR(U562=Локализация!$C$125,U562=4),-1,IF(OR(U562=Локализация!$C$126,U562=3),0,IF(OR(U562=Локализация!$C$127,U562=2),2,IF(OR(U562=Локализация!$C$128,U562=1),4)))))</f>
        <v>0</v>
      </c>
      <c r="AR562" s="11" t="str">
        <f t="shared" si="167"/>
        <v>ЛОЖЬЛОЖЬ</v>
      </c>
      <c r="AS562" s="11" t="str">
        <f t="shared" si="168"/>
        <v>ЛОЖЬЛОЖЬ</v>
      </c>
      <c r="AT562" s="11" t="str">
        <f t="shared" si="169"/>
        <v>ЛОЖЬЛОЖЬ</v>
      </c>
      <c r="AU562" s="11" t="str">
        <f t="shared" si="170"/>
        <v>ЛОЖЬЛОЖЬ</v>
      </c>
      <c r="AV562" s="11" t="str">
        <f t="shared" si="171"/>
        <v>ЛОЖЬЛОЖЬ</v>
      </c>
      <c r="AW562" s="11" t="str">
        <f t="shared" si="172"/>
        <v>ЛОЖЬЛОЖЬ</v>
      </c>
      <c r="AX562" s="11" t="str">
        <f t="shared" si="173"/>
        <v>ЛОЖЬЛОЖЬ</v>
      </c>
      <c r="AY562" s="11" t="str">
        <f t="shared" si="174"/>
        <v>ЛОЖЬЛОЖЬ</v>
      </c>
      <c r="AZ562" s="11" t="str">
        <f t="shared" si="175"/>
        <v>ЛОЖЬЛОЖЬ</v>
      </c>
      <c r="BA562" s="11" t="str">
        <f t="shared" si="176"/>
        <v>ЛОЖЬЛОЖЬ</v>
      </c>
      <c r="BC562" s="11" t="str">
        <f t="shared" si="177"/>
        <v/>
      </c>
      <c r="BD562" s="11" t="str">
        <f t="shared" si="178"/>
        <v/>
      </c>
      <c r="BE562" s="11" t="str">
        <f t="shared" si="179"/>
        <v/>
      </c>
      <c r="BF562" s="11" t="str">
        <f t="shared" si="180"/>
        <v/>
      </c>
      <c r="BG562" s="11" t="str">
        <f t="shared" si="181"/>
        <v/>
      </c>
      <c r="BH562" s="11" t="str">
        <f t="shared" si="182"/>
        <v/>
      </c>
      <c r="BI562" s="11" t="str">
        <f t="shared" si="183"/>
        <v/>
      </c>
      <c r="BJ562" s="11" t="str">
        <f t="shared" si="184"/>
        <v/>
      </c>
      <c r="BK562" s="11" t="str">
        <f t="shared" si="185"/>
        <v/>
      </c>
      <c r="BL562" s="11" t="str">
        <f t="shared" si="186"/>
        <v/>
      </c>
    </row>
    <row r="563" spans="23:64" x14ac:dyDescent="0.3">
      <c r="W563" s="11" t="b">
        <f>IF(OR(B563=Локализация!$C$118,B563=5),4,IF(OR(B563=Локализация!$C$119,B563=4),2,IF(OR(B563=Локализация!$C$120,B563=3),0,IF(OR(B563=Локализация!$C$121,B563=2),-1,IF(OR(B563=Локализация!$C$122,B563=1),-2)))))</f>
        <v>0</v>
      </c>
      <c r="X563" s="11" t="b">
        <f>IF(OR(C563=Локализация!$C$124,C563=5),-2,IF(OR(C563=Локализация!$C$125,C563=4),-1,IF(OR(C563=Локализация!$C$126,C563=3),0,IF(OR(C563=Локализация!$C$127,C563=2),2,IF(OR(C563=Локализация!$C$128,C563=1),4)))))</f>
        <v>0</v>
      </c>
      <c r="Y563" s="11" t="b">
        <f>IF(OR(D563=Локализация!$C$118,D563=5),4,IF(OR(D563=Локализация!$C$119,D563=4),2,IF(OR(D563=Локализация!$C$120,D563=3),0,IF(OR(D563=Локализация!$C$121,D563=2),-1,IF(OR(D563=Локализация!$C$122,D563=1),-2)))))</f>
        <v>0</v>
      </c>
      <c r="Z563" s="11" t="b">
        <f>IF(OR(E563=Локализация!$C$124,E563=5),-2,IF(OR(E563=Локализация!$C$125,E563=4),-1,IF(OR(E563=Локализация!$C$126,E563=3),0,IF(OR(E563=Локализация!$C$127,E563=2),2,IF(OR(E563=Локализация!$C$128,E563=1),4)))))</f>
        <v>0</v>
      </c>
      <c r="AA563" s="11" t="b">
        <f>IF(OR(F563=Локализация!$C$118,F563=5),4,IF(OR(F563=Локализация!$C$119,F563=4),2,IF(OR(F563=Локализация!$C$120,F563=3),0,IF(OR(F563=Локализация!$C$121,F563=2),-1,IF(OR(F563=Локализация!$C$122,F563=1),-2)))))</f>
        <v>0</v>
      </c>
      <c r="AB563" s="11" t="b">
        <f>IF(OR(G563=Локализация!$C$124,G563=5),-2,IF(OR(G563=Локализация!$C$125,G563=4),-1,IF(OR(G563=Локализация!$C$126,G563=3),0,IF(OR(G563=Локализация!$C$127,G563=2),2,IF(OR(G563=Локализация!$C$128,G563=1),4)))))</f>
        <v>0</v>
      </c>
      <c r="AC563" s="11" t="b">
        <f>IF(OR(H563=Локализация!$C$118,H563=5),4,IF(OR(H563=Локализация!$C$119,H563=4),2,IF(OR(H563=Локализация!$C$120,H563=3),0,IF(OR(H563=Локализация!$C$121,H563=2),-1,IF(OR(H563=Локализация!$C$122,H563=1),-2)))))</f>
        <v>0</v>
      </c>
      <c r="AD563" s="11" t="b">
        <f>IF(OR(I563=Локализация!$C$124,I563=5),-2,IF(OR(I563=Локализация!$C$125,I563=4),-1,IF(OR(I563=Локализация!$C$126,I563=3),0,IF(OR(I563=Локализация!$C$127,I563=2),2,IF(OR(I563=Локализация!$C$128,I563=1),4)))))</f>
        <v>0</v>
      </c>
      <c r="AE563" s="11" t="b">
        <f>IF(OR(J563=Локализация!$C$118,J563=5),4,IF(OR(J563=Локализация!$C$119,J563=4),2,IF(OR(J563=Локализация!$C$120,J563=3),0,IF(OR(J563=Локализация!$C$121,J563=2),-1,IF(OR(J563=Локализация!$C$122,J563=1),-2)))))</f>
        <v>0</v>
      </c>
      <c r="AF563" s="11" t="b">
        <f>IF(OR(K563=Локализация!$C$124,K563=5),-2,IF(OR(K563=Локализация!$C$125,K563=4),-1,IF(OR(K563=Локализация!$C$126,K563=3),0,IF(OR(K563=Локализация!$C$127,K563=2),2,IF(OR(K563=Локализация!$C$128,K563=1),4)))))</f>
        <v>0</v>
      </c>
      <c r="AG563" s="11" t="b">
        <f>IF(OR(L563=Локализация!$C$118,L563=5),4,IF(OR(L563=Локализация!$C$119,L563=4),2,IF(OR(L563=Локализация!$C$120,L563=3),0,IF(OR(L563=Локализация!$C$121,L563=2),-1,IF(OR(L563=Локализация!$C$122,L563=1),-2)))))</f>
        <v>0</v>
      </c>
      <c r="AH563" s="11" t="b">
        <f>IF(OR(M563=Локализация!$C$124,M563=5),-2,IF(OR(M563=Локализация!$C$125,M563=4),-1,IF(OR(M563=Локализация!$C$126,M563=3),0,IF(OR(M563=Локализация!$C$127,M563=2),2,IF(OR(M563=Локализация!$C$128,M563=1),4)))))</f>
        <v>0</v>
      </c>
      <c r="AI563" s="11" t="b">
        <f>IF(OR(N563=Локализация!$C$118,N563=5),4,IF(OR(N563=Локализация!$C$119,N563=4),2,IF(OR(N563=Локализация!$C$120,N563=3),0,IF(OR(N563=Локализация!$C$121,N563=2),-1,IF(OR(N563=Локализация!$C$122,N563=1),-2)))))</f>
        <v>0</v>
      </c>
      <c r="AJ563" s="11" t="b">
        <f>IF(OR(O563=Локализация!$C$124,O563=5),-2,IF(OR(O563=Локализация!$C$125,O563=4),-1,IF(OR(O563=Локализация!$C$126,O563=3),0,IF(OR(O563=Локализация!$C$127,O563=2),2,IF(OR(O563=Локализация!$C$128,O563=1),4)))))</f>
        <v>0</v>
      </c>
      <c r="AK563" s="11" t="b">
        <f>IF(OR(P563=Локализация!$C$118,P563=5),4,IF(OR(P563=Локализация!$C$119,P563=4),2,IF(OR(P563=Локализация!$C$120,P563=3),0,IF(OR(P563=Локализация!$C$121,P563=2),-1,IF(OR(P563=Локализация!$C$122,P563=1),-2)))))</f>
        <v>0</v>
      </c>
      <c r="AL563" s="11" t="b">
        <f>IF(OR(Q563=Локализация!$C$124,Q563=5),-2,IF(OR(Q563=Локализация!$C$125,Q563=4),-1,IF(OR(Q563=Локализация!$C$126,Q563=3),0,IF(OR(Q563=Локализация!$C$127,Q563=2),2,IF(OR(Q563=Локализация!$C$128,Q563=1),4)))))</f>
        <v>0</v>
      </c>
      <c r="AM563" s="11" t="b">
        <f>IF(OR(R563=Локализация!$C$118,R563=5),4,IF(OR(R563=Локализация!$C$119,R563=4),2,IF(OR(R563=Локализация!$C$120,R563=3),0,IF(OR(R563=Локализация!$C$121,R563=2),-1,IF(OR(R563=Локализация!$C$122,R563=1),-2)))))</f>
        <v>0</v>
      </c>
      <c r="AN563" s="11" t="b">
        <f>IF(OR(S563=Локализация!$C$124,S563=5),-2,IF(OR(S563=Локализация!$C$125,S563=4),-1,IF(OR(S563=Локализация!$C$126,S563=3),0,IF(OR(S563=Локализация!$C$127,S563=2),2,IF(OR(S563=Локализация!$C$128,S563=1),4)))))</f>
        <v>0</v>
      </c>
      <c r="AO563" s="11" t="b">
        <f>IF(OR(T563=Локализация!$C$118,T563=5),4,IF(OR(T563=Локализация!$C$119,T563=4),2,IF(OR(T563=Локализация!$C$120,T563=3),0,IF(OR(T563=Локализация!$C$121,T563=2),-1,IF(OR(T563=Локализация!$C$122,T563=1),-2)))))</f>
        <v>0</v>
      </c>
      <c r="AP563" s="11" t="b">
        <f>IF(OR(U563=Локализация!$C$124,U563=5),-2,IF(OR(U563=Локализация!$C$125,U563=4),-1,IF(OR(U563=Локализация!$C$126,U563=3),0,IF(OR(U563=Локализация!$C$127,U563=2),2,IF(OR(U563=Локализация!$C$128,U563=1),4)))))</f>
        <v>0</v>
      </c>
      <c r="AR563" s="11" t="str">
        <f t="shared" si="167"/>
        <v>ЛОЖЬЛОЖЬ</v>
      </c>
      <c r="AS563" s="11" t="str">
        <f t="shared" si="168"/>
        <v>ЛОЖЬЛОЖЬ</v>
      </c>
      <c r="AT563" s="11" t="str">
        <f t="shared" si="169"/>
        <v>ЛОЖЬЛОЖЬ</v>
      </c>
      <c r="AU563" s="11" t="str">
        <f t="shared" si="170"/>
        <v>ЛОЖЬЛОЖЬ</v>
      </c>
      <c r="AV563" s="11" t="str">
        <f t="shared" si="171"/>
        <v>ЛОЖЬЛОЖЬ</v>
      </c>
      <c r="AW563" s="11" t="str">
        <f t="shared" si="172"/>
        <v>ЛОЖЬЛОЖЬ</v>
      </c>
      <c r="AX563" s="11" t="str">
        <f t="shared" si="173"/>
        <v>ЛОЖЬЛОЖЬ</v>
      </c>
      <c r="AY563" s="11" t="str">
        <f t="shared" si="174"/>
        <v>ЛОЖЬЛОЖЬ</v>
      </c>
      <c r="AZ563" s="11" t="str">
        <f t="shared" si="175"/>
        <v>ЛОЖЬЛОЖЬ</v>
      </c>
      <c r="BA563" s="11" t="str">
        <f t="shared" si="176"/>
        <v>ЛОЖЬЛОЖЬ</v>
      </c>
      <c r="BC563" s="11" t="str">
        <f t="shared" si="177"/>
        <v/>
      </c>
      <c r="BD563" s="11" t="str">
        <f t="shared" si="178"/>
        <v/>
      </c>
      <c r="BE563" s="11" t="str">
        <f t="shared" si="179"/>
        <v/>
      </c>
      <c r="BF563" s="11" t="str">
        <f t="shared" si="180"/>
        <v/>
      </c>
      <c r="BG563" s="11" t="str">
        <f t="shared" si="181"/>
        <v/>
      </c>
      <c r="BH563" s="11" t="str">
        <f t="shared" si="182"/>
        <v/>
      </c>
      <c r="BI563" s="11" t="str">
        <f t="shared" si="183"/>
        <v/>
      </c>
      <c r="BJ563" s="11" t="str">
        <f t="shared" si="184"/>
        <v/>
      </c>
      <c r="BK563" s="11" t="str">
        <f t="shared" si="185"/>
        <v/>
      </c>
      <c r="BL563" s="11" t="str">
        <f t="shared" si="186"/>
        <v/>
      </c>
    </row>
    <row r="564" spans="23:64" x14ac:dyDescent="0.3">
      <c r="W564" s="11" t="b">
        <f>IF(OR(B564=Локализация!$C$118,B564=5),4,IF(OR(B564=Локализация!$C$119,B564=4),2,IF(OR(B564=Локализация!$C$120,B564=3),0,IF(OR(B564=Локализация!$C$121,B564=2),-1,IF(OR(B564=Локализация!$C$122,B564=1),-2)))))</f>
        <v>0</v>
      </c>
      <c r="X564" s="11" t="b">
        <f>IF(OR(C564=Локализация!$C$124,C564=5),-2,IF(OR(C564=Локализация!$C$125,C564=4),-1,IF(OR(C564=Локализация!$C$126,C564=3),0,IF(OR(C564=Локализация!$C$127,C564=2),2,IF(OR(C564=Локализация!$C$128,C564=1),4)))))</f>
        <v>0</v>
      </c>
      <c r="Y564" s="11" t="b">
        <f>IF(OR(D564=Локализация!$C$118,D564=5),4,IF(OR(D564=Локализация!$C$119,D564=4),2,IF(OR(D564=Локализация!$C$120,D564=3),0,IF(OR(D564=Локализация!$C$121,D564=2),-1,IF(OR(D564=Локализация!$C$122,D564=1),-2)))))</f>
        <v>0</v>
      </c>
      <c r="Z564" s="11" t="b">
        <f>IF(OR(E564=Локализация!$C$124,E564=5),-2,IF(OR(E564=Локализация!$C$125,E564=4),-1,IF(OR(E564=Локализация!$C$126,E564=3),0,IF(OR(E564=Локализация!$C$127,E564=2),2,IF(OR(E564=Локализация!$C$128,E564=1),4)))))</f>
        <v>0</v>
      </c>
      <c r="AA564" s="11" t="b">
        <f>IF(OR(F564=Локализация!$C$118,F564=5),4,IF(OR(F564=Локализация!$C$119,F564=4),2,IF(OR(F564=Локализация!$C$120,F564=3),0,IF(OR(F564=Локализация!$C$121,F564=2),-1,IF(OR(F564=Локализация!$C$122,F564=1),-2)))))</f>
        <v>0</v>
      </c>
      <c r="AB564" s="11" t="b">
        <f>IF(OR(G564=Локализация!$C$124,G564=5),-2,IF(OR(G564=Локализация!$C$125,G564=4),-1,IF(OR(G564=Локализация!$C$126,G564=3),0,IF(OR(G564=Локализация!$C$127,G564=2),2,IF(OR(G564=Локализация!$C$128,G564=1),4)))))</f>
        <v>0</v>
      </c>
      <c r="AC564" s="11" t="b">
        <f>IF(OR(H564=Локализация!$C$118,H564=5),4,IF(OR(H564=Локализация!$C$119,H564=4),2,IF(OR(H564=Локализация!$C$120,H564=3),0,IF(OR(H564=Локализация!$C$121,H564=2),-1,IF(OR(H564=Локализация!$C$122,H564=1),-2)))))</f>
        <v>0</v>
      </c>
      <c r="AD564" s="11" t="b">
        <f>IF(OR(I564=Локализация!$C$124,I564=5),-2,IF(OR(I564=Локализация!$C$125,I564=4),-1,IF(OR(I564=Локализация!$C$126,I564=3),0,IF(OR(I564=Локализация!$C$127,I564=2),2,IF(OR(I564=Локализация!$C$128,I564=1),4)))))</f>
        <v>0</v>
      </c>
      <c r="AE564" s="11" t="b">
        <f>IF(OR(J564=Локализация!$C$118,J564=5),4,IF(OR(J564=Локализация!$C$119,J564=4),2,IF(OR(J564=Локализация!$C$120,J564=3),0,IF(OR(J564=Локализация!$C$121,J564=2),-1,IF(OR(J564=Локализация!$C$122,J564=1),-2)))))</f>
        <v>0</v>
      </c>
      <c r="AF564" s="11" t="b">
        <f>IF(OR(K564=Локализация!$C$124,K564=5),-2,IF(OR(K564=Локализация!$C$125,K564=4),-1,IF(OR(K564=Локализация!$C$126,K564=3),0,IF(OR(K564=Локализация!$C$127,K564=2),2,IF(OR(K564=Локализация!$C$128,K564=1),4)))))</f>
        <v>0</v>
      </c>
      <c r="AG564" s="11" t="b">
        <f>IF(OR(L564=Локализация!$C$118,L564=5),4,IF(OR(L564=Локализация!$C$119,L564=4),2,IF(OR(L564=Локализация!$C$120,L564=3),0,IF(OR(L564=Локализация!$C$121,L564=2),-1,IF(OR(L564=Локализация!$C$122,L564=1),-2)))))</f>
        <v>0</v>
      </c>
      <c r="AH564" s="11" t="b">
        <f>IF(OR(M564=Локализация!$C$124,M564=5),-2,IF(OR(M564=Локализация!$C$125,M564=4),-1,IF(OR(M564=Локализация!$C$126,M564=3),0,IF(OR(M564=Локализация!$C$127,M564=2),2,IF(OR(M564=Локализация!$C$128,M564=1),4)))))</f>
        <v>0</v>
      </c>
      <c r="AI564" s="11" t="b">
        <f>IF(OR(N564=Локализация!$C$118,N564=5),4,IF(OR(N564=Локализация!$C$119,N564=4),2,IF(OR(N564=Локализация!$C$120,N564=3),0,IF(OR(N564=Локализация!$C$121,N564=2),-1,IF(OR(N564=Локализация!$C$122,N564=1),-2)))))</f>
        <v>0</v>
      </c>
      <c r="AJ564" s="11" t="b">
        <f>IF(OR(O564=Локализация!$C$124,O564=5),-2,IF(OR(O564=Локализация!$C$125,O564=4),-1,IF(OR(O564=Локализация!$C$126,O564=3),0,IF(OR(O564=Локализация!$C$127,O564=2),2,IF(OR(O564=Локализация!$C$128,O564=1),4)))))</f>
        <v>0</v>
      </c>
      <c r="AK564" s="11" t="b">
        <f>IF(OR(P564=Локализация!$C$118,P564=5),4,IF(OR(P564=Локализация!$C$119,P564=4),2,IF(OR(P564=Локализация!$C$120,P564=3),0,IF(OR(P564=Локализация!$C$121,P564=2),-1,IF(OR(P564=Локализация!$C$122,P564=1),-2)))))</f>
        <v>0</v>
      </c>
      <c r="AL564" s="11" t="b">
        <f>IF(OR(Q564=Локализация!$C$124,Q564=5),-2,IF(OR(Q564=Локализация!$C$125,Q564=4),-1,IF(OR(Q564=Локализация!$C$126,Q564=3),0,IF(OR(Q564=Локализация!$C$127,Q564=2),2,IF(OR(Q564=Локализация!$C$128,Q564=1),4)))))</f>
        <v>0</v>
      </c>
      <c r="AM564" s="11" t="b">
        <f>IF(OR(R564=Локализация!$C$118,R564=5),4,IF(OR(R564=Локализация!$C$119,R564=4),2,IF(OR(R564=Локализация!$C$120,R564=3),0,IF(OR(R564=Локализация!$C$121,R564=2),-1,IF(OR(R564=Локализация!$C$122,R564=1),-2)))))</f>
        <v>0</v>
      </c>
      <c r="AN564" s="11" t="b">
        <f>IF(OR(S564=Локализация!$C$124,S564=5),-2,IF(OR(S564=Локализация!$C$125,S564=4),-1,IF(OR(S564=Локализация!$C$126,S564=3),0,IF(OR(S564=Локализация!$C$127,S564=2),2,IF(OR(S564=Локализация!$C$128,S564=1),4)))))</f>
        <v>0</v>
      </c>
      <c r="AO564" s="11" t="b">
        <f>IF(OR(T564=Локализация!$C$118,T564=5),4,IF(OR(T564=Локализация!$C$119,T564=4),2,IF(OR(T564=Локализация!$C$120,T564=3),0,IF(OR(T564=Локализация!$C$121,T564=2),-1,IF(OR(T564=Локализация!$C$122,T564=1),-2)))))</f>
        <v>0</v>
      </c>
      <c r="AP564" s="11" t="b">
        <f>IF(OR(U564=Локализация!$C$124,U564=5),-2,IF(OR(U564=Локализация!$C$125,U564=4),-1,IF(OR(U564=Локализация!$C$126,U564=3),0,IF(OR(U564=Локализация!$C$127,U564=2),2,IF(OR(U564=Локализация!$C$128,U564=1),4)))))</f>
        <v>0</v>
      </c>
      <c r="AR564" s="11" t="str">
        <f t="shared" si="167"/>
        <v>ЛОЖЬЛОЖЬ</v>
      </c>
      <c r="AS564" s="11" t="str">
        <f t="shared" si="168"/>
        <v>ЛОЖЬЛОЖЬ</v>
      </c>
      <c r="AT564" s="11" t="str">
        <f t="shared" si="169"/>
        <v>ЛОЖЬЛОЖЬ</v>
      </c>
      <c r="AU564" s="11" t="str">
        <f t="shared" si="170"/>
        <v>ЛОЖЬЛОЖЬ</v>
      </c>
      <c r="AV564" s="11" t="str">
        <f t="shared" si="171"/>
        <v>ЛОЖЬЛОЖЬ</v>
      </c>
      <c r="AW564" s="11" t="str">
        <f t="shared" si="172"/>
        <v>ЛОЖЬЛОЖЬ</v>
      </c>
      <c r="AX564" s="11" t="str">
        <f t="shared" si="173"/>
        <v>ЛОЖЬЛОЖЬ</v>
      </c>
      <c r="AY564" s="11" t="str">
        <f t="shared" si="174"/>
        <v>ЛОЖЬЛОЖЬ</v>
      </c>
      <c r="AZ564" s="11" t="str">
        <f t="shared" si="175"/>
        <v>ЛОЖЬЛОЖЬ</v>
      </c>
      <c r="BA564" s="11" t="str">
        <f t="shared" si="176"/>
        <v>ЛОЖЬЛОЖЬ</v>
      </c>
      <c r="BC564" s="11" t="str">
        <f t="shared" si="177"/>
        <v/>
      </c>
      <c r="BD564" s="11" t="str">
        <f t="shared" si="178"/>
        <v/>
      </c>
      <c r="BE564" s="11" t="str">
        <f t="shared" si="179"/>
        <v/>
      </c>
      <c r="BF564" s="11" t="str">
        <f t="shared" si="180"/>
        <v/>
      </c>
      <c r="BG564" s="11" t="str">
        <f t="shared" si="181"/>
        <v/>
      </c>
      <c r="BH564" s="11" t="str">
        <f t="shared" si="182"/>
        <v/>
      </c>
      <c r="BI564" s="11" t="str">
        <f t="shared" si="183"/>
        <v/>
      </c>
      <c r="BJ564" s="11" t="str">
        <f t="shared" si="184"/>
        <v/>
      </c>
      <c r="BK564" s="11" t="str">
        <f t="shared" si="185"/>
        <v/>
      </c>
      <c r="BL564" s="11" t="str">
        <f t="shared" si="186"/>
        <v/>
      </c>
    </row>
    <row r="565" spans="23:64" x14ac:dyDescent="0.3">
      <c r="W565" s="11" t="b">
        <f>IF(OR(B565=Локализация!$C$118,B565=5),4,IF(OR(B565=Локализация!$C$119,B565=4),2,IF(OR(B565=Локализация!$C$120,B565=3),0,IF(OR(B565=Локализация!$C$121,B565=2),-1,IF(OR(B565=Локализация!$C$122,B565=1),-2)))))</f>
        <v>0</v>
      </c>
      <c r="X565" s="11" t="b">
        <f>IF(OR(C565=Локализация!$C$124,C565=5),-2,IF(OR(C565=Локализация!$C$125,C565=4),-1,IF(OR(C565=Локализация!$C$126,C565=3),0,IF(OR(C565=Локализация!$C$127,C565=2),2,IF(OR(C565=Локализация!$C$128,C565=1),4)))))</f>
        <v>0</v>
      </c>
      <c r="Y565" s="11" t="b">
        <f>IF(OR(D565=Локализация!$C$118,D565=5),4,IF(OR(D565=Локализация!$C$119,D565=4),2,IF(OR(D565=Локализация!$C$120,D565=3),0,IF(OR(D565=Локализация!$C$121,D565=2),-1,IF(OR(D565=Локализация!$C$122,D565=1),-2)))))</f>
        <v>0</v>
      </c>
      <c r="Z565" s="11" t="b">
        <f>IF(OR(E565=Локализация!$C$124,E565=5),-2,IF(OR(E565=Локализация!$C$125,E565=4),-1,IF(OR(E565=Локализация!$C$126,E565=3),0,IF(OR(E565=Локализация!$C$127,E565=2),2,IF(OR(E565=Локализация!$C$128,E565=1),4)))))</f>
        <v>0</v>
      </c>
      <c r="AA565" s="11" t="b">
        <f>IF(OR(F565=Локализация!$C$118,F565=5),4,IF(OR(F565=Локализация!$C$119,F565=4),2,IF(OR(F565=Локализация!$C$120,F565=3),0,IF(OR(F565=Локализация!$C$121,F565=2),-1,IF(OR(F565=Локализация!$C$122,F565=1),-2)))))</f>
        <v>0</v>
      </c>
      <c r="AB565" s="11" t="b">
        <f>IF(OR(G565=Локализация!$C$124,G565=5),-2,IF(OR(G565=Локализация!$C$125,G565=4),-1,IF(OR(G565=Локализация!$C$126,G565=3),0,IF(OR(G565=Локализация!$C$127,G565=2),2,IF(OR(G565=Локализация!$C$128,G565=1),4)))))</f>
        <v>0</v>
      </c>
      <c r="AC565" s="11" t="b">
        <f>IF(OR(H565=Локализация!$C$118,H565=5),4,IF(OR(H565=Локализация!$C$119,H565=4),2,IF(OR(H565=Локализация!$C$120,H565=3),0,IF(OR(H565=Локализация!$C$121,H565=2),-1,IF(OR(H565=Локализация!$C$122,H565=1),-2)))))</f>
        <v>0</v>
      </c>
      <c r="AD565" s="11" t="b">
        <f>IF(OR(I565=Локализация!$C$124,I565=5),-2,IF(OR(I565=Локализация!$C$125,I565=4),-1,IF(OR(I565=Локализация!$C$126,I565=3),0,IF(OR(I565=Локализация!$C$127,I565=2),2,IF(OR(I565=Локализация!$C$128,I565=1),4)))))</f>
        <v>0</v>
      </c>
      <c r="AE565" s="11" t="b">
        <f>IF(OR(J565=Локализация!$C$118,J565=5),4,IF(OR(J565=Локализация!$C$119,J565=4),2,IF(OR(J565=Локализация!$C$120,J565=3),0,IF(OR(J565=Локализация!$C$121,J565=2),-1,IF(OR(J565=Локализация!$C$122,J565=1),-2)))))</f>
        <v>0</v>
      </c>
      <c r="AF565" s="11" t="b">
        <f>IF(OR(K565=Локализация!$C$124,K565=5),-2,IF(OR(K565=Локализация!$C$125,K565=4),-1,IF(OR(K565=Локализация!$C$126,K565=3),0,IF(OR(K565=Локализация!$C$127,K565=2),2,IF(OR(K565=Локализация!$C$128,K565=1),4)))))</f>
        <v>0</v>
      </c>
      <c r="AG565" s="11" t="b">
        <f>IF(OR(L565=Локализация!$C$118,L565=5),4,IF(OR(L565=Локализация!$C$119,L565=4),2,IF(OR(L565=Локализация!$C$120,L565=3),0,IF(OR(L565=Локализация!$C$121,L565=2),-1,IF(OR(L565=Локализация!$C$122,L565=1),-2)))))</f>
        <v>0</v>
      </c>
      <c r="AH565" s="11" t="b">
        <f>IF(OR(M565=Локализация!$C$124,M565=5),-2,IF(OR(M565=Локализация!$C$125,M565=4),-1,IF(OR(M565=Локализация!$C$126,M565=3),0,IF(OR(M565=Локализация!$C$127,M565=2),2,IF(OR(M565=Локализация!$C$128,M565=1),4)))))</f>
        <v>0</v>
      </c>
      <c r="AI565" s="11" t="b">
        <f>IF(OR(N565=Локализация!$C$118,N565=5),4,IF(OR(N565=Локализация!$C$119,N565=4),2,IF(OR(N565=Локализация!$C$120,N565=3),0,IF(OR(N565=Локализация!$C$121,N565=2),-1,IF(OR(N565=Локализация!$C$122,N565=1),-2)))))</f>
        <v>0</v>
      </c>
      <c r="AJ565" s="11" t="b">
        <f>IF(OR(O565=Локализация!$C$124,O565=5),-2,IF(OR(O565=Локализация!$C$125,O565=4),-1,IF(OR(O565=Локализация!$C$126,O565=3),0,IF(OR(O565=Локализация!$C$127,O565=2),2,IF(OR(O565=Локализация!$C$128,O565=1),4)))))</f>
        <v>0</v>
      </c>
      <c r="AK565" s="11" t="b">
        <f>IF(OR(P565=Локализация!$C$118,P565=5),4,IF(OR(P565=Локализация!$C$119,P565=4),2,IF(OR(P565=Локализация!$C$120,P565=3),0,IF(OR(P565=Локализация!$C$121,P565=2),-1,IF(OR(P565=Локализация!$C$122,P565=1),-2)))))</f>
        <v>0</v>
      </c>
      <c r="AL565" s="11" t="b">
        <f>IF(OR(Q565=Локализация!$C$124,Q565=5),-2,IF(OR(Q565=Локализация!$C$125,Q565=4),-1,IF(OR(Q565=Локализация!$C$126,Q565=3),0,IF(OR(Q565=Локализация!$C$127,Q565=2),2,IF(OR(Q565=Локализация!$C$128,Q565=1),4)))))</f>
        <v>0</v>
      </c>
      <c r="AM565" s="11" t="b">
        <f>IF(OR(R565=Локализация!$C$118,R565=5),4,IF(OR(R565=Локализация!$C$119,R565=4),2,IF(OR(R565=Локализация!$C$120,R565=3),0,IF(OR(R565=Локализация!$C$121,R565=2),-1,IF(OR(R565=Локализация!$C$122,R565=1),-2)))))</f>
        <v>0</v>
      </c>
      <c r="AN565" s="11" t="b">
        <f>IF(OR(S565=Локализация!$C$124,S565=5),-2,IF(OR(S565=Локализация!$C$125,S565=4),-1,IF(OR(S565=Локализация!$C$126,S565=3),0,IF(OR(S565=Локализация!$C$127,S565=2),2,IF(OR(S565=Локализация!$C$128,S565=1),4)))))</f>
        <v>0</v>
      </c>
      <c r="AO565" s="11" t="b">
        <f>IF(OR(T565=Локализация!$C$118,T565=5),4,IF(OR(T565=Локализация!$C$119,T565=4),2,IF(OR(T565=Локализация!$C$120,T565=3),0,IF(OR(T565=Локализация!$C$121,T565=2),-1,IF(OR(T565=Локализация!$C$122,T565=1),-2)))))</f>
        <v>0</v>
      </c>
      <c r="AP565" s="11" t="b">
        <f>IF(OR(U565=Локализация!$C$124,U565=5),-2,IF(OR(U565=Локализация!$C$125,U565=4),-1,IF(OR(U565=Локализация!$C$126,U565=3),0,IF(OR(U565=Локализация!$C$127,U565=2),2,IF(OR(U565=Локализация!$C$128,U565=1),4)))))</f>
        <v>0</v>
      </c>
      <c r="AR565" s="11" t="str">
        <f t="shared" si="167"/>
        <v>ЛОЖЬЛОЖЬ</v>
      </c>
      <c r="AS565" s="11" t="str">
        <f t="shared" si="168"/>
        <v>ЛОЖЬЛОЖЬ</v>
      </c>
      <c r="AT565" s="11" t="str">
        <f t="shared" si="169"/>
        <v>ЛОЖЬЛОЖЬ</v>
      </c>
      <c r="AU565" s="11" t="str">
        <f t="shared" si="170"/>
        <v>ЛОЖЬЛОЖЬ</v>
      </c>
      <c r="AV565" s="11" t="str">
        <f t="shared" si="171"/>
        <v>ЛОЖЬЛОЖЬ</v>
      </c>
      <c r="AW565" s="11" t="str">
        <f t="shared" si="172"/>
        <v>ЛОЖЬЛОЖЬ</v>
      </c>
      <c r="AX565" s="11" t="str">
        <f t="shared" si="173"/>
        <v>ЛОЖЬЛОЖЬ</v>
      </c>
      <c r="AY565" s="11" t="str">
        <f t="shared" si="174"/>
        <v>ЛОЖЬЛОЖЬ</v>
      </c>
      <c r="AZ565" s="11" t="str">
        <f t="shared" si="175"/>
        <v>ЛОЖЬЛОЖЬ</v>
      </c>
      <c r="BA565" s="11" t="str">
        <f t="shared" si="176"/>
        <v>ЛОЖЬЛОЖЬ</v>
      </c>
      <c r="BC565" s="11" t="str">
        <f t="shared" si="177"/>
        <v/>
      </c>
      <c r="BD565" s="11" t="str">
        <f t="shared" si="178"/>
        <v/>
      </c>
      <c r="BE565" s="11" t="str">
        <f t="shared" si="179"/>
        <v/>
      </c>
      <c r="BF565" s="11" t="str">
        <f t="shared" si="180"/>
        <v/>
      </c>
      <c r="BG565" s="11" t="str">
        <f t="shared" si="181"/>
        <v/>
      </c>
      <c r="BH565" s="11" t="str">
        <f t="shared" si="182"/>
        <v/>
      </c>
      <c r="BI565" s="11" t="str">
        <f t="shared" si="183"/>
        <v/>
      </c>
      <c r="BJ565" s="11" t="str">
        <f t="shared" si="184"/>
        <v/>
      </c>
      <c r="BK565" s="11" t="str">
        <f t="shared" si="185"/>
        <v/>
      </c>
      <c r="BL565" s="11" t="str">
        <f t="shared" si="186"/>
        <v/>
      </c>
    </row>
    <row r="566" spans="23:64" x14ac:dyDescent="0.3">
      <c r="W566" s="11" t="b">
        <f>IF(OR(B566=Локализация!$C$118,B566=5),4,IF(OR(B566=Локализация!$C$119,B566=4),2,IF(OR(B566=Локализация!$C$120,B566=3),0,IF(OR(B566=Локализация!$C$121,B566=2),-1,IF(OR(B566=Локализация!$C$122,B566=1),-2)))))</f>
        <v>0</v>
      </c>
      <c r="X566" s="11" t="b">
        <f>IF(OR(C566=Локализация!$C$124,C566=5),-2,IF(OR(C566=Локализация!$C$125,C566=4),-1,IF(OR(C566=Локализация!$C$126,C566=3),0,IF(OR(C566=Локализация!$C$127,C566=2),2,IF(OR(C566=Локализация!$C$128,C566=1),4)))))</f>
        <v>0</v>
      </c>
      <c r="Y566" s="11" t="b">
        <f>IF(OR(D566=Локализация!$C$118,D566=5),4,IF(OR(D566=Локализация!$C$119,D566=4),2,IF(OR(D566=Локализация!$C$120,D566=3),0,IF(OR(D566=Локализация!$C$121,D566=2),-1,IF(OR(D566=Локализация!$C$122,D566=1),-2)))))</f>
        <v>0</v>
      </c>
      <c r="Z566" s="11" t="b">
        <f>IF(OR(E566=Локализация!$C$124,E566=5),-2,IF(OR(E566=Локализация!$C$125,E566=4),-1,IF(OR(E566=Локализация!$C$126,E566=3),0,IF(OR(E566=Локализация!$C$127,E566=2),2,IF(OR(E566=Локализация!$C$128,E566=1),4)))))</f>
        <v>0</v>
      </c>
      <c r="AA566" s="11" t="b">
        <f>IF(OR(F566=Локализация!$C$118,F566=5),4,IF(OR(F566=Локализация!$C$119,F566=4),2,IF(OR(F566=Локализация!$C$120,F566=3),0,IF(OR(F566=Локализация!$C$121,F566=2),-1,IF(OR(F566=Локализация!$C$122,F566=1),-2)))))</f>
        <v>0</v>
      </c>
      <c r="AB566" s="11" t="b">
        <f>IF(OR(G566=Локализация!$C$124,G566=5),-2,IF(OR(G566=Локализация!$C$125,G566=4),-1,IF(OR(G566=Локализация!$C$126,G566=3),0,IF(OR(G566=Локализация!$C$127,G566=2),2,IF(OR(G566=Локализация!$C$128,G566=1),4)))))</f>
        <v>0</v>
      </c>
      <c r="AC566" s="11" t="b">
        <f>IF(OR(H566=Локализация!$C$118,H566=5),4,IF(OR(H566=Локализация!$C$119,H566=4),2,IF(OR(H566=Локализация!$C$120,H566=3),0,IF(OR(H566=Локализация!$C$121,H566=2),-1,IF(OR(H566=Локализация!$C$122,H566=1),-2)))))</f>
        <v>0</v>
      </c>
      <c r="AD566" s="11" t="b">
        <f>IF(OR(I566=Локализация!$C$124,I566=5),-2,IF(OR(I566=Локализация!$C$125,I566=4),-1,IF(OR(I566=Локализация!$C$126,I566=3),0,IF(OR(I566=Локализация!$C$127,I566=2),2,IF(OR(I566=Локализация!$C$128,I566=1),4)))))</f>
        <v>0</v>
      </c>
      <c r="AE566" s="11" t="b">
        <f>IF(OR(J566=Локализация!$C$118,J566=5),4,IF(OR(J566=Локализация!$C$119,J566=4),2,IF(OR(J566=Локализация!$C$120,J566=3),0,IF(OR(J566=Локализация!$C$121,J566=2),-1,IF(OR(J566=Локализация!$C$122,J566=1),-2)))))</f>
        <v>0</v>
      </c>
      <c r="AF566" s="11" t="b">
        <f>IF(OR(K566=Локализация!$C$124,K566=5),-2,IF(OR(K566=Локализация!$C$125,K566=4),-1,IF(OR(K566=Локализация!$C$126,K566=3),0,IF(OR(K566=Локализация!$C$127,K566=2),2,IF(OR(K566=Локализация!$C$128,K566=1),4)))))</f>
        <v>0</v>
      </c>
      <c r="AG566" s="11" t="b">
        <f>IF(OR(L566=Локализация!$C$118,L566=5),4,IF(OR(L566=Локализация!$C$119,L566=4),2,IF(OR(L566=Локализация!$C$120,L566=3),0,IF(OR(L566=Локализация!$C$121,L566=2),-1,IF(OR(L566=Локализация!$C$122,L566=1),-2)))))</f>
        <v>0</v>
      </c>
      <c r="AH566" s="11" t="b">
        <f>IF(OR(M566=Локализация!$C$124,M566=5),-2,IF(OR(M566=Локализация!$C$125,M566=4),-1,IF(OR(M566=Локализация!$C$126,M566=3),0,IF(OR(M566=Локализация!$C$127,M566=2),2,IF(OR(M566=Локализация!$C$128,M566=1),4)))))</f>
        <v>0</v>
      </c>
      <c r="AI566" s="11" t="b">
        <f>IF(OR(N566=Локализация!$C$118,N566=5),4,IF(OR(N566=Локализация!$C$119,N566=4),2,IF(OR(N566=Локализация!$C$120,N566=3),0,IF(OR(N566=Локализация!$C$121,N566=2),-1,IF(OR(N566=Локализация!$C$122,N566=1),-2)))))</f>
        <v>0</v>
      </c>
      <c r="AJ566" s="11" t="b">
        <f>IF(OR(O566=Локализация!$C$124,O566=5),-2,IF(OR(O566=Локализация!$C$125,O566=4),-1,IF(OR(O566=Локализация!$C$126,O566=3),0,IF(OR(O566=Локализация!$C$127,O566=2),2,IF(OR(O566=Локализация!$C$128,O566=1),4)))))</f>
        <v>0</v>
      </c>
      <c r="AK566" s="11" t="b">
        <f>IF(OR(P566=Локализация!$C$118,P566=5),4,IF(OR(P566=Локализация!$C$119,P566=4),2,IF(OR(P566=Локализация!$C$120,P566=3),0,IF(OR(P566=Локализация!$C$121,P566=2),-1,IF(OR(P566=Локализация!$C$122,P566=1),-2)))))</f>
        <v>0</v>
      </c>
      <c r="AL566" s="11" t="b">
        <f>IF(OR(Q566=Локализация!$C$124,Q566=5),-2,IF(OR(Q566=Локализация!$C$125,Q566=4),-1,IF(OR(Q566=Локализация!$C$126,Q566=3),0,IF(OR(Q566=Локализация!$C$127,Q566=2),2,IF(OR(Q566=Локализация!$C$128,Q566=1),4)))))</f>
        <v>0</v>
      </c>
      <c r="AM566" s="11" t="b">
        <f>IF(OR(R566=Локализация!$C$118,R566=5),4,IF(OR(R566=Локализация!$C$119,R566=4),2,IF(OR(R566=Локализация!$C$120,R566=3),0,IF(OR(R566=Локализация!$C$121,R566=2),-1,IF(OR(R566=Локализация!$C$122,R566=1),-2)))))</f>
        <v>0</v>
      </c>
      <c r="AN566" s="11" t="b">
        <f>IF(OR(S566=Локализация!$C$124,S566=5),-2,IF(OR(S566=Локализация!$C$125,S566=4),-1,IF(OR(S566=Локализация!$C$126,S566=3),0,IF(OR(S566=Локализация!$C$127,S566=2),2,IF(OR(S566=Локализация!$C$128,S566=1),4)))))</f>
        <v>0</v>
      </c>
      <c r="AO566" s="11" t="b">
        <f>IF(OR(T566=Локализация!$C$118,T566=5),4,IF(OR(T566=Локализация!$C$119,T566=4),2,IF(OR(T566=Локализация!$C$120,T566=3),0,IF(OR(T566=Локализация!$C$121,T566=2),-1,IF(OR(T566=Локализация!$C$122,T566=1),-2)))))</f>
        <v>0</v>
      </c>
      <c r="AP566" s="11" t="b">
        <f>IF(OR(U566=Локализация!$C$124,U566=5),-2,IF(OR(U566=Локализация!$C$125,U566=4),-1,IF(OR(U566=Локализация!$C$126,U566=3),0,IF(OR(U566=Локализация!$C$127,U566=2),2,IF(OR(U566=Локализация!$C$128,U566=1),4)))))</f>
        <v>0</v>
      </c>
      <c r="AR566" s="11" t="str">
        <f t="shared" si="167"/>
        <v>ЛОЖЬЛОЖЬ</v>
      </c>
      <c r="AS566" s="11" t="str">
        <f t="shared" si="168"/>
        <v>ЛОЖЬЛОЖЬ</v>
      </c>
      <c r="AT566" s="11" t="str">
        <f t="shared" si="169"/>
        <v>ЛОЖЬЛОЖЬ</v>
      </c>
      <c r="AU566" s="11" t="str">
        <f t="shared" si="170"/>
        <v>ЛОЖЬЛОЖЬ</v>
      </c>
      <c r="AV566" s="11" t="str">
        <f t="shared" si="171"/>
        <v>ЛОЖЬЛОЖЬ</v>
      </c>
      <c r="AW566" s="11" t="str">
        <f t="shared" si="172"/>
        <v>ЛОЖЬЛОЖЬ</v>
      </c>
      <c r="AX566" s="11" t="str">
        <f t="shared" si="173"/>
        <v>ЛОЖЬЛОЖЬ</v>
      </c>
      <c r="AY566" s="11" t="str">
        <f t="shared" si="174"/>
        <v>ЛОЖЬЛОЖЬ</v>
      </c>
      <c r="AZ566" s="11" t="str">
        <f t="shared" si="175"/>
        <v>ЛОЖЬЛОЖЬ</v>
      </c>
      <c r="BA566" s="11" t="str">
        <f t="shared" si="176"/>
        <v>ЛОЖЬЛОЖЬ</v>
      </c>
      <c r="BC566" s="11" t="str">
        <f t="shared" si="177"/>
        <v/>
      </c>
      <c r="BD566" s="11" t="str">
        <f t="shared" si="178"/>
        <v/>
      </c>
      <c r="BE566" s="11" t="str">
        <f t="shared" si="179"/>
        <v/>
      </c>
      <c r="BF566" s="11" t="str">
        <f t="shared" si="180"/>
        <v/>
      </c>
      <c r="BG566" s="11" t="str">
        <f t="shared" si="181"/>
        <v/>
      </c>
      <c r="BH566" s="11" t="str">
        <f t="shared" si="182"/>
        <v/>
      </c>
      <c r="BI566" s="11" t="str">
        <f t="shared" si="183"/>
        <v/>
      </c>
      <c r="BJ566" s="11" t="str">
        <f t="shared" si="184"/>
        <v/>
      </c>
      <c r="BK566" s="11" t="str">
        <f t="shared" si="185"/>
        <v/>
      </c>
      <c r="BL566" s="11" t="str">
        <f t="shared" si="186"/>
        <v/>
      </c>
    </row>
    <row r="567" spans="23:64" x14ac:dyDescent="0.3">
      <c r="W567" s="11" t="b">
        <f>IF(OR(B567=Локализация!$C$118,B567=5),4,IF(OR(B567=Локализация!$C$119,B567=4),2,IF(OR(B567=Локализация!$C$120,B567=3),0,IF(OR(B567=Локализация!$C$121,B567=2),-1,IF(OR(B567=Локализация!$C$122,B567=1),-2)))))</f>
        <v>0</v>
      </c>
      <c r="X567" s="11" t="b">
        <f>IF(OR(C567=Локализация!$C$124,C567=5),-2,IF(OR(C567=Локализация!$C$125,C567=4),-1,IF(OR(C567=Локализация!$C$126,C567=3),0,IF(OR(C567=Локализация!$C$127,C567=2),2,IF(OR(C567=Локализация!$C$128,C567=1),4)))))</f>
        <v>0</v>
      </c>
      <c r="Y567" s="11" t="b">
        <f>IF(OR(D567=Локализация!$C$118,D567=5),4,IF(OR(D567=Локализация!$C$119,D567=4),2,IF(OR(D567=Локализация!$C$120,D567=3),0,IF(OR(D567=Локализация!$C$121,D567=2),-1,IF(OR(D567=Локализация!$C$122,D567=1),-2)))))</f>
        <v>0</v>
      </c>
      <c r="Z567" s="11" t="b">
        <f>IF(OR(E567=Локализация!$C$124,E567=5),-2,IF(OR(E567=Локализация!$C$125,E567=4),-1,IF(OR(E567=Локализация!$C$126,E567=3),0,IF(OR(E567=Локализация!$C$127,E567=2),2,IF(OR(E567=Локализация!$C$128,E567=1),4)))))</f>
        <v>0</v>
      </c>
      <c r="AA567" s="11" t="b">
        <f>IF(OR(F567=Локализация!$C$118,F567=5),4,IF(OR(F567=Локализация!$C$119,F567=4),2,IF(OR(F567=Локализация!$C$120,F567=3),0,IF(OR(F567=Локализация!$C$121,F567=2),-1,IF(OR(F567=Локализация!$C$122,F567=1),-2)))))</f>
        <v>0</v>
      </c>
      <c r="AB567" s="11" t="b">
        <f>IF(OR(G567=Локализация!$C$124,G567=5),-2,IF(OR(G567=Локализация!$C$125,G567=4),-1,IF(OR(G567=Локализация!$C$126,G567=3),0,IF(OR(G567=Локализация!$C$127,G567=2),2,IF(OR(G567=Локализация!$C$128,G567=1),4)))))</f>
        <v>0</v>
      </c>
      <c r="AC567" s="11" t="b">
        <f>IF(OR(H567=Локализация!$C$118,H567=5),4,IF(OR(H567=Локализация!$C$119,H567=4),2,IF(OR(H567=Локализация!$C$120,H567=3),0,IF(OR(H567=Локализация!$C$121,H567=2),-1,IF(OR(H567=Локализация!$C$122,H567=1),-2)))))</f>
        <v>0</v>
      </c>
      <c r="AD567" s="11" t="b">
        <f>IF(OR(I567=Локализация!$C$124,I567=5),-2,IF(OR(I567=Локализация!$C$125,I567=4),-1,IF(OR(I567=Локализация!$C$126,I567=3),0,IF(OR(I567=Локализация!$C$127,I567=2),2,IF(OR(I567=Локализация!$C$128,I567=1),4)))))</f>
        <v>0</v>
      </c>
      <c r="AE567" s="11" t="b">
        <f>IF(OR(J567=Локализация!$C$118,J567=5),4,IF(OR(J567=Локализация!$C$119,J567=4),2,IF(OR(J567=Локализация!$C$120,J567=3),0,IF(OR(J567=Локализация!$C$121,J567=2),-1,IF(OR(J567=Локализация!$C$122,J567=1),-2)))))</f>
        <v>0</v>
      </c>
      <c r="AF567" s="11" t="b">
        <f>IF(OR(K567=Локализация!$C$124,K567=5),-2,IF(OR(K567=Локализация!$C$125,K567=4),-1,IF(OR(K567=Локализация!$C$126,K567=3),0,IF(OR(K567=Локализация!$C$127,K567=2),2,IF(OR(K567=Локализация!$C$128,K567=1),4)))))</f>
        <v>0</v>
      </c>
      <c r="AG567" s="11" t="b">
        <f>IF(OR(L567=Локализация!$C$118,L567=5),4,IF(OR(L567=Локализация!$C$119,L567=4),2,IF(OR(L567=Локализация!$C$120,L567=3),0,IF(OR(L567=Локализация!$C$121,L567=2),-1,IF(OR(L567=Локализация!$C$122,L567=1),-2)))))</f>
        <v>0</v>
      </c>
      <c r="AH567" s="11" t="b">
        <f>IF(OR(M567=Локализация!$C$124,M567=5),-2,IF(OR(M567=Локализация!$C$125,M567=4),-1,IF(OR(M567=Локализация!$C$126,M567=3),0,IF(OR(M567=Локализация!$C$127,M567=2),2,IF(OR(M567=Локализация!$C$128,M567=1),4)))))</f>
        <v>0</v>
      </c>
      <c r="AI567" s="11" t="b">
        <f>IF(OR(N567=Локализация!$C$118,N567=5),4,IF(OR(N567=Локализация!$C$119,N567=4),2,IF(OR(N567=Локализация!$C$120,N567=3),0,IF(OR(N567=Локализация!$C$121,N567=2),-1,IF(OR(N567=Локализация!$C$122,N567=1),-2)))))</f>
        <v>0</v>
      </c>
      <c r="AJ567" s="11" t="b">
        <f>IF(OR(O567=Локализация!$C$124,O567=5),-2,IF(OR(O567=Локализация!$C$125,O567=4),-1,IF(OR(O567=Локализация!$C$126,O567=3),0,IF(OR(O567=Локализация!$C$127,O567=2),2,IF(OR(O567=Локализация!$C$128,O567=1),4)))))</f>
        <v>0</v>
      </c>
      <c r="AK567" s="11" t="b">
        <f>IF(OR(P567=Локализация!$C$118,P567=5),4,IF(OR(P567=Локализация!$C$119,P567=4),2,IF(OR(P567=Локализация!$C$120,P567=3),0,IF(OR(P567=Локализация!$C$121,P567=2),-1,IF(OR(P567=Локализация!$C$122,P567=1),-2)))))</f>
        <v>0</v>
      </c>
      <c r="AL567" s="11" t="b">
        <f>IF(OR(Q567=Локализация!$C$124,Q567=5),-2,IF(OR(Q567=Локализация!$C$125,Q567=4),-1,IF(OR(Q567=Локализация!$C$126,Q567=3),0,IF(OR(Q567=Локализация!$C$127,Q567=2),2,IF(OR(Q567=Локализация!$C$128,Q567=1),4)))))</f>
        <v>0</v>
      </c>
      <c r="AM567" s="11" t="b">
        <f>IF(OR(R567=Локализация!$C$118,R567=5),4,IF(OR(R567=Локализация!$C$119,R567=4),2,IF(OR(R567=Локализация!$C$120,R567=3),0,IF(OR(R567=Локализация!$C$121,R567=2),-1,IF(OR(R567=Локализация!$C$122,R567=1),-2)))))</f>
        <v>0</v>
      </c>
      <c r="AN567" s="11" t="b">
        <f>IF(OR(S567=Локализация!$C$124,S567=5),-2,IF(OR(S567=Локализация!$C$125,S567=4),-1,IF(OR(S567=Локализация!$C$126,S567=3),0,IF(OR(S567=Локализация!$C$127,S567=2),2,IF(OR(S567=Локализация!$C$128,S567=1),4)))))</f>
        <v>0</v>
      </c>
      <c r="AO567" s="11" t="b">
        <f>IF(OR(T567=Локализация!$C$118,T567=5),4,IF(OR(T567=Локализация!$C$119,T567=4),2,IF(OR(T567=Локализация!$C$120,T567=3),0,IF(OR(T567=Локализация!$C$121,T567=2),-1,IF(OR(T567=Локализация!$C$122,T567=1),-2)))))</f>
        <v>0</v>
      </c>
      <c r="AP567" s="11" t="b">
        <f>IF(OR(U567=Локализация!$C$124,U567=5),-2,IF(OR(U567=Локализация!$C$125,U567=4),-1,IF(OR(U567=Локализация!$C$126,U567=3),0,IF(OR(U567=Локализация!$C$127,U567=2),2,IF(OR(U567=Локализация!$C$128,U567=1),4)))))</f>
        <v>0</v>
      </c>
      <c r="AR567" s="11" t="str">
        <f t="shared" si="167"/>
        <v>ЛОЖЬЛОЖЬ</v>
      </c>
      <c r="AS567" s="11" t="str">
        <f t="shared" si="168"/>
        <v>ЛОЖЬЛОЖЬ</v>
      </c>
      <c r="AT567" s="11" t="str">
        <f t="shared" si="169"/>
        <v>ЛОЖЬЛОЖЬ</v>
      </c>
      <c r="AU567" s="11" t="str">
        <f t="shared" si="170"/>
        <v>ЛОЖЬЛОЖЬ</v>
      </c>
      <c r="AV567" s="11" t="str">
        <f t="shared" si="171"/>
        <v>ЛОЖЬЛОЖЬ</v>
      </c>
      <c r="AW567" s="11" t="str">
        <f t="shared" si="172"/>
        <v>ЛОЖЬЛОЖЬ</v>
      </c>
      <c r="AX567" s="11" t="str">
        <f t="shared" si="173"/>
        <v>ЛОЖЬЛОЖЬ</v>
      </c>
      <c r="AY567" s="11" t="str">
        <f t="shared" si="174"/>
        <v>ЛОЖЬЛОЖЬ</v>
      </c>
      <c r="AZ567" s="11" t="str">
        <f t="shared" si="175"/>
        <v>ЛОЖЬЛОЖЬ</v>
      </c>
      <c r="BA567" s="11" t="str">
        <f t="shared" si="176"/>
        <v>ЛОЖЬЛОЖЬ</v>
      </c>
      <c r="BC567" s="11" t="str">
        <f t="shared" si="177"/>
        <v/>
      </c>
      <c r="BD567" s="11" t="str">
        <f t="shared" si="178"/>
        <v/>
      </c>
      <c r="BE567" s="11" t="str">
        <f t="shared" si="179"/>
        <v/>
      </c>
      <c r="BF567" s="11" t="str">
        <f t="shared" si="180"/>
        <v/>
      </c>
      <c r="BG567" s="11" t="str">
        <f t="shared" si="181"/>
        <v/>
      </c>
      <c r="BH567" s="11" t="str">
        <f t="shared" si="182"/>
        <v/>
      </c>
      <c r="BI567" s="11" t="str">
        <f t="shared" si="183"/>
        <v/>
      </c>
      <c r="BJ567" s="11" t="str">
        <f t="shared" si="184"/>
        <v/>
      </c>
      <c r="BK567" s="11" t="str">
        <f t="shared" si="185"/>
        <v/>
      </c>
      <c r="BL567" s="11" t="str">
        <f t="shared" si="186"/>
        <v/>
      </c>
    </row>
    <row r="568" spans="23:64" x14ac:dyDescent="0.3">
      <c r="W568" s="11" t="b">
        <f>IF(OR(B568=Локализация!$C$118,B568=5),4,IF(OR(B568=Локализация!$C$119,B568=4),2,IF(OR(B568=Локализация!$C$120,B568=3),0,IF(OR(B568=Локализация!$C$121,B568=2),-1,IF(OR(B568=Локализация!$C$122,B568=1),-2)))))</f>
        <v>0</v>
      </c>
      <c r="X568" s="11" t="b">
        <f>IF(OR(C568=Локализация!$C$124,C568=5),-2,IF(OR(C568=Локализация!$C$125,C568=4),-1,IF(OR(C568=Локализация!$C$126,C568=3),0,IF(OR(C568=Локализация!$C$127,C568=2),2,IF(OR(C568=Локализация!$C$128,C568=1),4)))))</f>
        <v>0</v>
      </c>
      <c r="Y568" s="11" t="b">
        <f>IF(OR(D568=Локализация!$C$118,D568=5),4,IF(OR(D568=Локализация!$C$119,D568=4),2,IF(OR(D568=Локализация!$C$120,D568=3),0,IF(OR(D568=Локализация!$C$121,D568=2),-1,IF(OR(D568=Локализация!$C$122,D568=1),-2)))))</f>
        <v>0</v>
      </c>
      <c r="Z568" s="11" t="b">
        <f>IF(OR(E568=Локализация!$C$124,E568=5),-2,IF(OR(E568=Локализация!$C$125,E568=4),-1,IF(OR(E568=Локализация!$C$126,E568=3),0,IF(OR(E568=Локализация!$C$127,E568=2),2,IF(OR(E568=Локализация!$C$128,E568=1),4)))))</f>
        <v>0</v>
      </c>
      <c r="AA568" s="11" t="b">
        <f>IF(OR(F568=Локализация!$C$118,F568=5),4,IF(OR(F568=Локализация!$C$119,F568=4),2,IF(OR(F568=Локализация!$C$120,F568=3),0,IF(OR(F568=Локализация!$C$121,F568=2),-1,IF(OR(F568=Локализация!$C$122,F568=1),-2)))))</f>
        <v>0</v>
      </c>
      <c r="AB568" s="11" t="b">
        <f>IF(OR(G568=Локализация!$C$124,G568=5),-2,IF(OR(G568=Локализация!$C$125,G568=4),-1,IF(OR(G568=Локализация!$C$126,G568=3),0,IF(OR(G568=Локализация!$C$127,G568=2),2,IF(OR(G568=Локализация!$C$128,G568=1),4)))))</f>
        <v>0</v>
      </c>
      <c r="AC568" s="11" t="b">
        <f>IF(OR(H568=Локализация!$C$118,H568=5),4,IF(OR(H568=Локализация!$C$119,H568=4),2,IF(OR(H568=Локализация!$C$120,H568=3),0,IF(OR(H568=Локализация!$C$121,H568=2),-1,IF(OR(H568=Локализация!$C$122,H568=1),-2)))))</f>
        <v>0</v>
      </c>
      <c r="AD568" s="11" t="b">
        <f>IF(OR(I568=Локализация!$C$124,I568=5),-2,IF(OR(I568=Локализация!$C$125,I568=4),-1,IF(OR(I568=Локализация!$C$126,I568=3),0,IF(OR(I568=Локализация!$C$127,I568=2),2,IF(OR(I568=Локализация!$C$128,I568=1),4)))))</f>
        <v>0</v>
      </c>
      <c r="AE568" s="11" t="b">
        <f>IF(OR(J568=Локализация!$C$118,J568=5),4,IF(OR(J568=Локализация!$C$119,J568=4),2,IF(OR(J568=Локализация!$C$120,J568=3),0,IF(OR(J568=Локализация!$C$121,J568=2),-1,IF(OR(J568=Локализация!$C$122,J568=1),-2)))))</f>
        <v>0</v>
      </c>
      <c r="AF568" s="11" t="b">
        <f>IF(OR(K568=Локализация!$C$124,K568=5),-2,IF(OR(K568=Локализация!$C$125,K568=4),-1,IF(OR(K568=Локализация!$C$126,K568=3),0,IF(OR(K568=Локализация!$C$127,K568=2),2,IF(OR(K568=Локализация!$C$128,K568=1),4)))))</f>
        <v>0</v>
      </c>
      <c r="AG568" s="11" t="b">
        <f>IF(OR(L568=Локализация!$C$118,L568=5),4,IF(OR(L568=Локализация!$C$119,L568=4),2,IF(OR(L568=Локализация!$C$120,L568=3),0,IF(OR(L568=Локализация!$C$121,L568=2),-1,IF(OR(L568=Локализация!$C$122,L568=1),-2)))))</f>
        <v>0</v>
      </c>
      <c r="AH568" s="11" t="b">
        <f>IF(OR(M568=Локализация!$C$124,M568=5),-2,IF(OR(M568=Локализация!$C$125,M568=4),-1,IF(OR(M568=Локализация!$C$126,M568=3),0,IF(OR(M568=Локализация!$C$127,M568=2),2,IF(OR(M568=Локализация!$C$128,M568=1),4)))))</f>
        <v>0</v>
      </c>
      <c r="AI568" s="11" t="b">
        <f>IF(OR(N568=Локализация!$C$118,N568=5),4,IF(OR(N568=Локализация!$C$119,N568=4),2,IF(OR(N568=Локализация!$C$120,N568=3),0,IF(OR(N568=Локализация!$C$121,N568=2),-1,IF(OR(N568=Локализация!$C$122,N568=1),-2)))))</f>
        <v>0</v>
      </c>
      <c r="AJ568" s="11" t="b">
        <f>IF(OR(O568=Локализация!$C$124,O568=5),-2,IF(OR(O568=Локализация!$C$125,O568=4),-1,IF(OR(O568=Локализация!$C$126,O568=3),0,IF(OR(O568=Локализация!$C$127,O568=2),2,IF(OR(O568=Локализация!$C$128,O568=1),4)))))</f>
        <v>0</v>
      </c>
      <c r="AK568" s="11" t="b">
        <f>IF(OR(P568=Локализация!$C$118,P568=5),4,IF(OR(P568=Локализация!$C$119,P568=4),2,IF(OR(P568=Локализация!$C$120,P568=3),0,IF(OR(P568=Локализация!$C$121,P568=2),-1,IF(OR(P568=Локализация!$C$122,P568=1),-2)))))</f>
        <v>0</v>
      </c>
      <c r="AL568" s="11" t="b">
        <f>IF(OR(Q568=Локализация!$C$124,Q568=5),-2,IF(OR(Q568=Локализация!$C$125,Q568=4),-1,IF(OR(Q568=Локализация!$C$126,Q568=3),0,IF(OR(Q568=Локализация!$C$127,Q568=2),2,IF(OR(Q568=Локализация!$C$128,Q568=1),4)))))</f>
        <v>0</v>
      </c>
      <c r="AM568" s="11" t="b">
        <f>IF(OR(R568=Локализация!$C$118,R568=5),4,IF(OR(R568=Локализация!$C$119,R568=4),2,IF(OR(R568=Локализация!$C$120,R568=3),0,IF(OR(R568=Локализация!$C$121,R568=2),-1,IF(OR(R568=Локализация!$C$122,R568=1),-2)))))</f>
        <v>0</v>
      </c>
      <c r="AN568" s="11" t="b">
        <f>IF(OR(S568=Локализация!$C$124,S568=5),-2,IF(OR(S568=Локализация!$C$125,S568=4),-1,IF(OR(S568=Локализация!$C$126,S568=3),0,IF(OR(S568=Локализация!$C$127,S568=2),2,IF(OR(S568=Локализация!$C$128,S568=1),4)))))</f>
        <v>0</v>
      </c>
      <c r="AO568" s="11" t="b">
        <f>IF(OR(T568=Локализация!$C$118,T568=5),4,IF(OR(T568=Локализация!$C$119,T568=4),2,IF(OR(T568=Локализация!$C$120,T568=3),0,IF(OR(T568=Локализация!$C$121,T568=2),-1,IF(OR(T568=Локализация!$C$122,T568=1),-2)))))</f>
        <v>0</v>
      </c>
      <c r="AP568" s="11" t="b">
        <f>IF(OR(U568=Локализация!$C$124,U568=5),-2,IF(OR(U568=Локализация!$C$125,U568=4),-1,IF(OR(U568=Локализация!$C$126,U568=3),0,IF(OR(U568=Локализация!$C$127,U568=2),2,IF(OR(U568=Локализация!$C$128,U568=1),4)))))</f>
        <v>0</v>
      </c>
      <c r="AR568" s="11" t="str">
        <f t="shared" si="167"/>
        <v>ЛОЖЬЛОЖЬ</v>
      </c>
      <c r="AS568" s="11" t="str">
        <f t="shared" si="168"/>
        <v>ЛОЖЬЛОЖЬ</v>
      </c>
      <c r="AT568" s="11" t="str">
        <f t="shared" si="169"/>
        <v>ЛОЖЬЛОЖЬ</v>
      </c>
      <c r="AU568" s="11" t="str">
        <f t="shared" si="170"/>
        <v>ЛОЖЬЛОЖЬ</v>
      </c>
      <c r="AV568" s="11" t="str">
        <f t="shared" si="171"/>
        <v>ЛОЖЬЛОЖЬ</v>
      </c>
      <c r="AW568" s="11" t="str">
        <f t="shared" si="172"/>
        <v>ЛОЖЬЛОЖЬ</v>
      </c>
      <c r="AX568" s="11" t="str">
        <f t="shared" si="173"/>
        <v>ЛОЖЬЛОЖЬ</v>
      </c>
      <c r="AY568" s="11" t="str">
        <f t="shared" si="174"/>
        <v>ЛОЖЬЛОЖЬ</v>
      </c>
      <c r="AZ568" s="11" t="str">
        <f t="shared" si="175"/>
        <v>ЛОЖЬЛОЖЬ</v>
      </c>
      <c r="BA568" s="11" t="str">
        <f t="shared" si="176"/>
        <v>ЛОЖЬЛОЖЬ</v>
      </c>
      <c r="BC568" s="11" t="str">
        <f t="shared" si="177"/>
        <v/>
      </c>
      <c r="BD568" s="11" t="str">
        <f t="shared" si="178"/>
        <v/>
      </c>
      <c r="BE568" s="11" t="str">
        <f t="shared" si="179"/>
        <v/>
      </c>
      <c r="BF568" s="11" t="str">
        <f t="shared" si="180"/>
        <v/>
      </c>
      <c r="BG568" s="11" t="str">
        <f t="shared" si="181"/>
        <v/>
      </c>
      <c r="BH568" s="11" t="str">
        <f t="shared" si="182"/>
        <v/>
      </c>
      <c r="BI568" s="11" t="str">
        <f t="shared" si="183"/>
        <v/>
      </c>
      <c r="BJ568" s="11" t="str">
        <f t="shared" si="184"/>
        <v/>
      </c>
      <c r="BK568" s="11" t="str">
        <f t="shared" si="185"/>
        <v/>
      </c>
      <c r="BL568" s="11" t="str">
        <f t="shared" si="186"/>
        <v/>
      </c>
    </row>
    <row r="569" spans="23:64" x14ac:dyDescent="0.3">
      <c r="W569" s="11" t="b">
        <f>IF(OR(B569=Локализация!$C$118,B569=5),4,IF(OR(B569=Локализация!$C$119,B569=4),2,IF(OR(B569=Локализация!$C$120,B569=3),0,IF(OR(B569=Локализация!$C$121,B569=2),-1,IF(OR(B569=Локализация!$C$122,B569=1),-2)))))</f>
        <v>0</v>
      </c>
      <c r="X569" s="11" t="b">
        <f>IF(OR(C569=Локализация!$C$124,C569=5),-2,IF(OR(C569=Локализация!$C$125,C569=4),-1,IF(OR(C569=Локализация!$C$126,C569=3),0,IF(OR(C569=Локализация!$C$127,C569=2),2,IF(OR(C569=Локализация!$C$128,C569=1),4)))))</f>
        <v>0</v>
      </c>
      <c r="Y569" s="11" t="b">
        <f>IF(OR(D569=Локализация!$C$118,D569=5),4,IF(OR(D569=Локализация!$C$119,D569=4),2,IF(OR(D569=Локализация!$C$120,D569=3),0,IF(OR(D569=Локализация!$C$121,D569=2),-1,IF(OR(D569=Локализация!$C$122,D569=1),-2)))))</f>
        <v>0</v>
      </c>
      <c r="Z569" s="11" t="b">
        <f>IF(OR(E569=Локализация!$C$124,E569=5),-2,IF(OR(E569=Локализация!$C$125,E569=4),-1,IF(OR(E569=Локализация!$C$126,E569=3),0,IF(OR(E569=Локализация!$C$127,E569=2),2,IF(OR(E569=Локализация!$C$128,E569=1),4)))))</f>
        <v>0</v>
      </c>
      <c r="AA569" s="11" t="b">
        <f>IF(OR(F569=Локализация!$C$118,F569=5),4,IF(OR(F569=Локализация!$C$119,F569=4),2,IF(OR(F569=Локализация!$C$120,F569=3),0,IF(OR(F569=Локализация!$C$121,F569=2),-1,IF(OR(F569=Локализация!$C$122,F569=1),-2)))))</f>
        <v>0</v>
      </c>
      <c r="AB569" s="11" t="b">
        <f>IF(OR(G569=Локализация!$C$124,G569=5),-2,IF(OR(G569=Локализация!$C$125,G569=4),-1,IF(OR(G569=Локализация!$C$126,G569=3),0,IF(OR(G569=Локализация!$C$127,G569=2),2,IF(OR(G569=Локализация!$C$128,G569=1),4)))))</f>
        <v>0</v>
      </c>
      <c r="AC569" s="11" t="b">
        <f>IF(OR(H569=Локализация!$C$118,H569=5),4,IF(OR(H569=Локализация!$C$119,H569=4),2,IF(OR(H569=Локализация!$C$120,H569=3),0,IF(OR(H569=Локализация!$C$121,H569=2),-1,IF(OR(H569=Локализация!$C$122,H569=1),-2)))))</f>
        <v>0</v>
      </c>
      <c r="AD569" s="11" t="b">
        <f>IF(OR(I569=Локализация!$C$124,I569=5),-2,IF(OR(I569=Локализация!$C$125,I569=4),-1,IF(OR(I569=Локализация!$C$126,I569=3),0,IF(OR(I569=Локализация!$C$127,I569=2),2,IF(OR(I569=Локализация!$C$128,I569=1),4)))))</f>
        <v>0</v>
      </c>
      <c r="AE569" s="11" t="b">
        <f>IF(OR(J569=Локализация!$C$118,J569=5),4,IF(OR(J569=Локализация!$C$119,J569=4),2,IF(OR(J569=Локализация!$C$120,J569=3),0,IF(OR(J569=Локализация!$C$121,J569=2),-1,IF(OR(J569=Локализация!$C$122,J569=1),-2)))))</f>
        <v>0</v>
      </c>
      <c r="AF569" s="11" t="b">
        <f>IF(OR(K569=Локализация!$C$124,K569=5),-2,IF(OR(K569=Локализация!$C$125,K569=4),-1,IF(OR(K569=Локализация!$C$126,K569=3),0,IF(OR(K569=Локализация!$C$127,K569=2),2,IF(OR(K569=Локализация!$C$128,K569=1),4)))))</f>
        <v>0</v>
      </c>
      <c r="AG569" s="11" t="b">
        <f>IF(OR(L569=Локализация!$C$118,L569=5),4,IF(OR(L569=Локализация!$C$119,L569=4),2,IF(OR(L569=Локализация!$C$120,L569=3),0,IF(OR(L569=Локализация!$C$121,L569=2),-1,IF(OR(L569=Локализация!$C$122,L569=1),-2)))))</f>
        <v>0</v>
      </c>
      <c r="AH569" s="11" t="b">
        <f>IF(OR(M569=Локализация!$C$124,M569=5),-2,IF(OR(M569=Локализация!$C$125,M569=4),-1,IF(OR(M569=Локализация!$C$126,M569=3),0,IF(OR(M569=Локализация!$C$127,M569=2),2,IF(OR(M569=Локализация!$C$128,M569=1),4)))))</f>
        <v>0</v>
      </c>
      <c r="AI569" s="11" t="b">
        <f>IF(OR(N569=Локализация!$C$118,N569=5),4,IF(OR(N569=Локализация!$C$119,N569=4),2,IF(OR(N569=Локализация!$C$120,N569=3),0,IF(OR(N569=Локализация!$C$121,N569=2),-1,IF(OR(N569=Локализация!$C$122,N569=1),-2)))))</f>
        <v>0</v>
      </c>
      <c r="AJ569" s="11" t="b">
        <f>IF(OR(O569=Локализация!$C$124,O569=5),-2,IF(OR(O569=Локализация!$C$125,O569=4),-1,IF(OR(O569=Локализация!$C$126,O569=3),0,IF(OR(O569=Локализация!$C$127,O569=2),2,IF(OR(O569=Локализация!$C$128,O569=1),4)))))</f>
        <v>0</v>
      </c>
      <c r="AK569" s="11" t="b">
        <f>IF(OR(P569=Локализация!$C$118,P569=5),4,IF(OR(P569=Локализация!$C$119,P569=4),2,IF(OR(P569=Локализация!$C$120,P569=3),0,IF(OR(P569=Локализация!$C$121,P569=2),-1,IF(OR(P569=Локализация!$C$122,P569=1),-2)))))</f>
        <v>0</v>
      </c>
      <c r="AL569" s="11" t="b">
        <f>IF(OR(Q569=Локализация!$C$124,Q569=5),-2,IF(OR(Q569=Локализация!$C$125,Q569=4),-1,IF(OR(Q569=Локализация!$C$126,Q569=3),0,IF(OR(Q569=Локализация!$C$127,Q569=2),2,IF(OR(Q569=Локализация!$C$128,Q569=1),4)))))</f>
        <v>0</v>
      </c>
      <c r="AM569" s="11" t="b">
        <f>IF(OR(R569=Локализация!$C$118,R569=5),4,IF(OR(R569=Локализация!$C$119,R569=4),2,IF(OR(R569=Локализация!$C$120,R569=3),0,IF(OR(R569=Локализация!$C$121,R569=2),-1,IF(OR(R569=Локализация!$C$122,R569=1),-2)))))</f>
        <v>0</v>
      </c>
      <c r="AN569" s="11" t="b">
        <f>IF(OR(S569=Локализация!$C$124,S569=5),-2,IF(OR(S569=Локализация!$C$125,S569=4),-1,IF(OR(S569=Локализация!$C$126,S569=3),0,IF(OR(S569=Локализация!$C$127,S569=2),2,IF(OR(S569=Локализация!$C$128,S569=1),4)))))</f>
        <v>0</v>
      </c>
      <c r="AO569" s="11" t="b">
        <f>IF(OR(T569=Локализация!$C$118,T569=5),4,IF(OR(T569=Локализация!$C$119,T569=4),2,IF(OR(T569=Локализация!$C$120,T569=3),0,IF(OR(T569=Локализация!$C$121,T569=2),-1,IF(OR(T569=Локализация!$C$122,T569=1),-2)))))</f>
        <v>0</v>
      </c>
      <c r="AP569" s="11" t="b">
        <f>IF(OR(U569=Локализация!$C$124,U569=5),-2,IF(OR(U569=Локализация!$C$125,U569=4),-1,IF(OR(U569=Локализация!$C$126,U569=3),0,IF(OR(U569=Локализация!$C$127,U569=2),2,IF(OR(U569=Локализация!$C$128,U569=1),4)))))</f>
        <v>0</v>
      </c>
      <c r="AR569" s="11" t="str">
        <f t="shared" si="167"/>
        <v>ЛОЖЬЛОЖЬ</v>
      </c>
      <c r="AS569" s="11" t="str">
        <f t="shared" si="168"/>
        <v>ЛОЖЬЛОЖЬ</v>
      </c>
      <c r="AT569" s="11" t="str">
        <f t="shared" si="169"/>
        <v>ЛОЖЬЛОЖЬ</v>
      </c>
      <c r="AU569" s="11" t="str">
        <f t="shared" si="170"/>
        <v>ЛОЖЬЛОЖЬ</v>
      </c>
      <c r="AV569" s="11" t="str">
        <f t="shared" si="171"/>
        <v>ЛОЖЬЛОЖЬ</v>
      </c>
      <c r="AW569" s="11" t="str">
        <f t="shared" si="172"/>
        <v>ЛОЖЬЛОЖЬ</v>
      </c>
      <c r="AX569" s="11" t="str">
        <f t="shared" si="173"/>
        <v>ЛОЖЬЛОЖЬ</v>
      </c>
      <c r="AY569" s="11" t="str">
        <f t="shared" si="174"/>
        <v>ЛОЖЬЛОЖЬ</v>
      </c>
      <c r="AZ569" s="11" t="str">
        <f t="shared" si="175"/>
        <v>ЛОЖЬЛОЖЬ</v>
      </c>
      <c r="BA569" s="11" t="str">
        <f t="shared" si="176"/>
        <v>ЛОЖЬЛОЖЬ</v>
      </c>
      <c r="BC569" s="11" t="str">
        <f t="shared" si="177"/>
        <v/>
      </c>
      <c r="BD569" s="11" t="str">
        <f t="shared" si="178"/>
        <v/>
      </c>
      <c r="BE569" s="11" t="str">
        <f t="shared" si="179"/>
        <v/>
      </c>
      <c r="BF569" s="11" t="str">
        <f t="shared" si="180"/>
        <v/>
      </c>
      <c r="BG569" s="11" t="str">
        <f t="shared" si="181"/>
        <v/>
      </c>
      <c r="BH569" s="11" t="str">
        <f t="shared" si="182"/>
        <v/>
      </c>
      <c r="BI569" s="11" t="str">
        <f t="shared" si="183"/>
        <v/>
      </c>
      <c r="BJ569" s="11" t="str">
        <f t="shared" si="184"/>
        <v/>
      </c>
      <c r="BK569" s="11" t="str">
        <f t="shared" si="185"/>
        <v/>
      </c>
      <c r="BL569" s="11" t="str">
        <f t="shared" si="186"/>
        <v/>
      </c>
    </row>
    <row r="570" spans="23:64" x14ac:dyDescent="0.3">
      <c r="W570" s="11" t="b">
        <f>IF(OR(B570=Локализация!$C$118,B570=5),4,IF(OR(B570=Локализация!$C$119,B570=4),2,IF(OR(B570=Локализация!$C$120,B570=3),0,IF(OR(B570=Локализация!$C$121,B570=2),-1,IF(OR(B570=Локализация!$C$122,B570=1),-2)))))</f>
        <v>0</v>
      </c>
      <c r="X570" s="11" t="b">
        <f>IF(OR(C570=Локализация!$C$124,C570=5),-2,IF(OR(C570=Локализация!$C$125,C570=4),-1,IF(OR(C570=Локализация!$C$126,C570=3),0,IF(OR(C570=Локализация!$C$127,C570=2),2,IF(OR(C570=Локализация!$C$128,C570=1),4)))))</f>
        <v>0</v>
      </c>
      <c r="Y570" s="11" t="b">
        <f>IF(OR(D570=Локализация!$C$118,D570=5),4,IF(OR(D570=Локализация!$C$119,D570=4),2,IF(OR(D570=Локализация!$C$120,D570=3),0,IF(OR(D570=Локализация!$C$121,D570=2),-1,IF(OR(D570=Локализация!$C$122,D570=1),-2)))))</f>
        <v>0</v>
      </c>
      <c r="Z570" s="11" t="b">
        <f>IF(OR(E570=Локализация!$C$124,E570=5),-2,IF(OR(E570=Локализация!$C$125,E570=4),-1,IF(OR(E570=Локализация!$C$126,E570=3),0,IF(OR(E570=Локализация!$C$127,E570=2),2,IF(OR(E570=Локализация!$C$128,E570=1),4)))))</f>
        <v>0</v>
      </c>
      <c r="AA570" s="11" t="b">
        <f>IF(OR(F570=Локализация!$C$118,F570=5),4,IF(OR(F570=Локализация!$C$119,F570=4),2,IF(OR(F570=Локализация!$C$120,F570=3),0,IF(OR(F570=Локализация!$C$121,F570=2),-1,IF(OR(F570=Локализация!$C$122,F570=1),-2)))))</f>
        <v>0</v>
      </c>
      <c r="AB570" s="11" t="b">
        <f>IF(OR(G570=Локализация!$C$124,G570=5),-2,IF(OR(G570=Локализация!$C$125,G570=4),-1,IF(OR(G570=Локализация!$C$126,G570=3),0,IF(OR(G570=Локализация!$C$127,G570=2),2,IF(OR(G570=Локализация!$C$128,G570=1),4)))))</f>
        <v>0</v>
      </c>
      <c r="AC570" s="11" t="b">
        <f>IF(OR(H570=Локализация!$C$118,H570=5),4,IF(OR(H570=Локализация!$C$119,H570=4),2,IF(OR(H570=Локализация!$C$120,H570=3),0,IF(OR(H570=Локализация!$C$121,H570=2),-1,IF(OR(H570=Локализация!$C$122,H570=1),-2)))))</f>
        <v>0</v>
      </c>
      <c r="AD570" s="11" t="b">
        <f>IF(OR(I570=Локализация!$C$124,I570=5),-2,IF(OR(I570=Локализация!$C$125,I570=4),-1,IF(OR(I570=Локализация!$C$126,I570=3),0,IF(OR(I570=Локализация!$C$127,I570=2),2,IF(OR(I570=Локализация!$C$128,I570=1),4)))))</f>
        <v>0</v>
      </c>
      <c r="AE570" s="11" t="b">
        <f>IF(OR(J570=Локализация!$C$118,J570=5),4,IF(OR(J570=Локализация!$C$119,J570=4),2,IF(OR(J570=Локализация!$C$120,J570=3),0,IF(OR(J570=Локализация!$C$121,J570=2),-1,IF(OR(J570=Локализация!$C$122,J570=1),-2)))))</f>
        <v>0</v>
      </c>
      <c r="AF570" s="11" t="b">
        <f>IF(OR(K570=Локализация!$C$124,K570=5),-2,IF(OR(K570=Локализация!$C$125,K570=4),-1,IF(OR(K570=Локализация!$C$126,K570=3),0,IF(OR(K570=Локализация!$C$127,K570=2),2,IF(OR(K570=Локализация!$C$128,K570=1),4)))))</f>
        <v>0</v>
      </c>
      <c r="AG570" s="11" t="b">
        <f>IF(OR(L570=Локализация!$C$118,L570=5),4,IF(OR(L570=Локализация!$C$119,L570=4),2,IF(OR(L570=Локализация!$C$120,L570=3),0,IF(OR(L570=Локализация!$C$121,L570=2),-1,IF(OR(L570=Локализация!$C$122,L570=1),-2)))))</f>
        <v>0</v>
      </c>
      <c r="AH570" s="11" t="b">
        <f>IF(OR(M570=Локализация!$C$124,M570=5),-2,IF(OR(M570=Локализация!$C$125,M570=4),-1,IF(OR(M570=Локализация!$C$126,M570=3),0,IF(OR(M570=Локализация!$C$127,M570=2),2,IF(OR(M570=Локализация!$C$128,M570=1),4)))))</f>
        <v>0</v>
      </c>
      <c r="AI570" s="11" t="b">
        <f>IF(OR(N570=Локализация!$C$118,N570=5),4,IF(OR(N570=Локализация!$C$119,N570=4),2,IF(OR(N570=Локализация!$C$120,N570=3),0,IF(OR(N570=Локализация!$C$121,N570=2),-1,IF(OR(N570=Локализация!$C$122,N570=1),-2)))))</f>
        <v>0</v>
      </c>
      <c r="AJ570" s="11" t="b">
        <f>IF(OR(O570=Локализация!$C$124,O570=5),-2,IF(OR(O570=Локализация!$C$125,O570=4),-1,IF(OR(O570=Локализация!$C$126,O570=3),0,IF(OR(O570=Локализация!$C$127,O570=2),2,IF(OR(O570=Локализация!$C$128,O570=1),4)))))</f>
        <v>0</v>
      </c>
      <c r="AK570" s="11" t="b">
        <f>IF(OR(P570=Локализация!$C$118,P570=5),4,IF(OR(P570=Локализация!$C$119,P570=4),2,IF(OR(P570=Локализация!$C$120,P570=3),0,IF(OR(P570=Локализация!$C$121,P570=2),-1,IF(OR(P570=Локализация!$C$122,P570=1),-2)))))</f>
        <v>0</v>
      </c>
      <c r="AL570" s="11" t="b">
        <f>IF(OR(Q570=Локализация!$C$124,Q570=5),-2,IF(OR(Q570=Локализация!$C$125,Q570=4),-1,IF(OR(Q570=Локализация!$C$126,Q570=3),0,IF(OR(Q570=Локализация!$C$127,Q570=2),2,IF(OR(Q570=Локализация!$C$128,Q570=1),4)))))</f>
        <v>0</v>
      </c>
      <c r="AM570" s="11" t="b">
        <f>IF(OR(R570=Локализация!$C$118,R570=5),4,IF(OR(R570=Локализация!$C$119,R570=4),2,IF(OR(R570=Локализация!$C$120,R570=3),0,IF(OR(R570=Локализация!$C$121,R570=2),-1,IF(OR(R570=Локализация!$C$122,R570=1),-2)))))</f>
        <v>0</v>
      </c>
      <c r="AN570" s="11" t="b">
        <f>IF(OR(S570=Локализация!$C$124,S570=5),-2,IF(OR(S570=Локализация!$C$125,S570=4),-1,IF(OR(S570=Локализация!$C$126,S570=3),0,IF(OR(S570=Локализация!$C$127,S570=2),2,IF(OR(S570=Локализация!$C$128,S570=1),4)))))</f>
        <v>0</v>
      </c>
      <c r="AO570" s="11" t="b">
        <f>IF(OR(T570=Локализация!$C$118,T570=5),4,IF(OR(T570=Локализация!$C$119,T570=4),2,IF(OR(T570=Локализация!$C$120,T570=3),0,IF(OR(T570=Локализация!$C$121,T570=2),-1,IF(OR(T570=Локализация!$C$122,T570=1),-2)))))</f>
        <v>0</v>
      </c>
      <c r="AP570" s="11" t="b">
        <f>IF(OR(U570=Локализация!$C$124,U570=5),-2,IF(OR(U570=Локализация!$C$125,U570=4),-1,IF(OR(U570=Локализация!$C$126,U570=3),0,IF(OR(U570=Локализация!$C$127,U570=2),2,IF(OR(U570=Локализация!$C$128,U570=1),4)))))</f>
        <v>0</v>
      </c>
      <c r="AR570" s="11" t="str">
        <f t="shared" si="167"/>
        <v>ЛОЖЬЛОЖЬ</v>
      </c>
      <c r="AS570" s="11" t="str">
        <f t="shared" si="168"/>
        <v>ЛОЖЬЛОЖЬ</v>
      </c>
      <c r="AT570" s="11" t="str">
        <f t="shared" si="169"/>
        <v>ЛОЖЬЛОЖЬ</v>
      </c>
      <c r="AU570" s="11" t="str">
        <f t="shared" si="170"/>
        <v>ЛОЖЬЛОЖЬ</v>
      </c>
      <c r="AV570" s="11" t="str">
        <f t="shared" si="171"/>
        <v>ЛОЖЬЛОЖЬ</v>
      </c>
      <c r="AW570" s="11" t="str">
        <f t="shared" si="172"/>
        <v>ЛОЖЬЛОЖЬ</v>
      </c>
      <c r="AX570" s="11" t="str">
        <f t="shared" si="173"/>
        <v>ЛОЖЬЛОЖЬ</v>
      </c>
      <c r="AY570" s="11" t="str">
        <f t="shared" si="174"/>
        <v>ЛОЖЬЛОЖЬ</v>
      </c>
      <c r="AZ570" s="11" t="str">
        <f t="shared" si="175"/>
        <v>ЛОЖЬЛОЖЬ</v>
      </c>
      <c r="BA570" s="11" t="str">
        <f t="shared" si="176"/>
        <v>ЛОЖЬЛОЖЬ</v>
      </c>
      <c r="BC570" s="11" t="str">
        <f t="shared" si="177"/>
        <v/>
      </c>
      <c r="BD570" s="11" t="str">
        <f t="shared" si="178"/>
        <v/>
      </c>
      <c r="BE570" s="11" t="str">
        <f t="shared" si="179"/>
        <v/>
      </c>
      <c r="BF570" s="11" t="str">
        <f t="shared" si="180"/>
        <v/>
      </c>
      <c r="BG570" s="11" t="str">
        <f t="shared" si="181"/>
        <v/>
      </c>
      <c r="BH570" s="11" t="str">
        <f t="shared" si="182"/>
        <v/>
      </c>
      <c r="BI570" s="11" t="str">
        <f t="shared" si="183"/>
        <v/>
      </c>
      <c r="BJ570" s="11" t="str">
        <f t="shared" si="184"/>
        <v/>
      </c>
      <c r="BK570" s="11" t="str">
        <f t="shared" si="185"/>
        <v/>
      </c>
      <c r="BL570" s="11" t="str">
        <f t="shared" si="186"/>
        <v/>
      </c>
    </row>
    <row r="571" spans="23:64" x14ac:dyDescent="0.3">
      <c r="W571" s="11" t="b">
        <f>IF(OR(B571=Локализация!$C$118,B571=5),4,IF(OR(B571=Локализация!$C$119,B571=4),2,IF(OR(B571=Локализация!$C$120,B571=3),0,IF(OR(B571=Локализация!$C$121,B571=2),-1,IF(OR(B571=Локализация!$C$122,B571=1),-2)))))</f>
        <v>0</v>
      </c>
      <c r="X571" s="11" t="b">
        <f>IF(OR(C571=Локализация!$C$124,C571=5),-2,IF(OR(C571=Локализация!$C$125,C571=4),-1,IF(OR(C571=Локализация!$C$126,C571=3),0,IF(OR(C571=Локализация!$C$127,C571=2),2,IF(OR(C571=Локализация!$C$128,C571=1),4)))))</f>
        <v>0</v>
      </c>
      <c r="Y571" s="11" t="b">
        <f>IF(OR(D571=Локализация!$C$118,D571=5),4,IF(OR(D571=Локализация!$C$119,D571=4),2,IF(OR(D571=Локализация!$C$120,D571=3),0,IF(OR(D571=Локализация!$C$121,D571=2),-1,IF(OR(D571=Локализация!$C$122,D571=1),-2)))))</f>
        <v>0</v>
      </c>
      <c r="Z571" s="11" t="b">
        <f>IF(OR(E571=Локализация!$C$124,E571=5),-2,IF(OR(E571=Локализация!$C$125,E571=4),-1,IF(OR(E571=Локализация!$C$126,E571=3),0,IF(OR(E571=Локализация!$C$127,E571=2),2,IF(OR(E571=Локализация!$C$128,E571=1),4)))))</f>
        <v>0</v>
      </c>
      <c r="AA571" s="11" t="b">
        <f>IF(OR(F571=Локализация!$C$118,F571=5),4,IF(OR(F571=Локализация!$C$119,F571=4),2,IF(OR(F571=Локализация!$C$120,F571=3),0,IF(OR(F571=Локализация!$C$121,F571=2),-1,IF(OR(F571=Локализация!$C$122,F571=1),-2)))))</f>
        <v>0</v>
      </c>
      <c r="AB571" s="11" t="b">
        <f>IF(OR(G571=Локализация!$C$124,G571=5),-2,IF(OR(G571=Локализация!$C$125,G571=4),-1,IF(OR(G571=Локализация!$C$126,G571=3),0,IF(OR(G571=Локализация!$C$127,G571=2),2,IF(OR(G571=Локализация!$C$128,G571=1),4)))))</f>
        <v>0</v>
      </c>
      <c r="AC571" s="11" t="b">
        <f>IF(OR(H571=Локализация!$C$118,H571=5),4,IF(OR(H571=Локализация!$C$119,H571=4),2,IF(OR(H571=Локализация!$C$120,H571=3),0,IF(OR(H571=Локализация!$C$121,H571=2),-1,IF(OR(H571=Локализация!$C$122,H571=1),-2)))))</f>
        <v>0</v>
      </c>
      <c r="AD571" s="11" t="b">
        <f>IF(OR(I571=Локализация!$C$124,I571=5),-2,IF(OR(I571=Локализация!$C$125,I571=4),-1,IF(OR(I571=Локализация!$C$126,I571=3),0,IF(OR(I571=Локализация!$C$127,I571=2),2,IF(OR(I571=Локализация!$C$128,I571=1),4)))))</f>
        <v>0</v>
      </c>
      <c r="AE571" s="11" t="b">
        <f>IF(OR(J571=Локализация!$C$118,J571=5),4,IF(OR(J571=Локализация!$C$119,J571=4),2,IF(OR(J571=Локализация!$C$120,J571=3),0,IF(OR(J571=Локализация!$C$121,J571=2),-1,IF(OR(J571=Локализация!$C$122,J571=1),-2)))))</f>
        <v>0</v>
      </c>
      <c r="AF571" s="11" t="b">
        <f>IF(OR(K571=Локализация!$C$124,K571=5),-2,IF(OR(K571=Локализация!$C$125,K571=4),-1,IF(OR(K571=Локализация!$C$126,K571=3),0,IF(OR(K571=Локализация!$C$127,K571=2),2,IF(OR(K571=Локализация!$C$128,K571=1),4)))))</f>
        <v>0</v>
      </c>
      <c r="AG571" s="11" t="b">
        <f>IF(OR(L571=Локализация!$C$118,L571=5),4,IF(OR(L571=Локализация!$C$119,L571=4),2,IF(OR(L571=Локализация!$C$120,L571=3),0,IF(OR(L571=Локализация!$C$121,L571=2),-1,IF(OR(L571=Локализация!$C$122,L571=1),-2)))))</f>
        <v>0</v>
      </c>
      <c r="AH571" s="11" t="b">
        <f>IF(OR(M571=Локализация!$C$124,M571=5),-2,IF(OR(M571=Локализация!$C$125,M571=4),-1,IF(OR(M571=Локализация!$C$126,M571=3),0,IF(OR(M571=Локализация!$C$127,M571=2),2,IF(OR(M571=Локализация!$C$128,M571=1),4)))))</f>
        <v>0</v>
      </c>
      <c r="AI571" s="11" t="b">
        <f>IF(OR(N571=Локализация!$C$118,N571=5),4,IF(OR(N571=Локализация!$C$119,N571=4),2,IF(OR(N571=Локализация!$C$120,N571=3),0,IF(OR(N571=Локализация!$C$121,N571=2),-1,IF(OR(N571=Локализация!$C$122,N571=1),-2)))))</f>
        <v>0</v>
      </c>
      <c r="AJ571" s="11" t="b">
        <f>IF(OR(O571=Локализация!$C$124,O571=5),-2,IF(OR(O571=Локализация!$C$125,O571=4),-1,IF(OR(O571=Локализация!$C$126,O571=3),0,IF(OR(O571=Локализация!$C$127,O571=2),2,IF(OR(O571=Локализация!$C$128,O571=1),4)))))</f>
        <v>0</v>
      </c>
      <c r="AK571" s="11" t="b">
        <f>IF(OR(P571=Локализация!$C$118,P571=5),4,IF(OR(P571=Локализация!$C$119,P571=4),2,IF(OR(P571=Локализация!$C$120,P571=3),0,IF(OR(P571=Локализация!$C$121,P571=2),-1,IF(OR(P571=Локализация!$C$122,P571=1),-2)))))</f>
        <v>0</v>
      </c>
      <c r="AL571" s="11" t="b">
        <f>IF(OR(Q571=Локализация!$C$124,Q571=5),-2,IF(OR(Q571=Локализация!$C$125,Q571=4),-1,IF(OR(Q571=Локализация!$C$126,Q571=3),0,IF(OR(Q571=Локализация!$C$127,Q571=2),2,IF(OR(Q571=Локализация!$C$128,Q571=1),4)))))</f>
        <v>0</v>
      </c>
      <c r="AM571" s="11" t="b">
        <f>IF(OR(R571=Локализация!$C$118,R571=5),4,IF(OR(R571=Локализация!$C$119,R571=4),2,IF(OR(R571=Локализация!$C$120,R571=3),0,IF(OR(R571=Локализация!$C$121,R571=2),-1,IF(OR(R571=Локализация!$C$122,R571=1),-2)))))</f>
        <v>0</v>
      </c>
      <c r="AN571" s="11" t="b">
        <f>IF(OR(S571=Локализация!$C$124,S571=5),-2,IF(OR(S571=Локализация!$C$125,S571=4),-1,IF(OR(S571=Локализация!$C$126,S571=3),0,IF(OR(S571=Локализация!$C$127,S571=2),2,IF(OR(S571=Локализация!$C$128,S571=1),4)))))</f>
        <v>0</v>
      </c>
      <c r="AO571" s="11" t="b">
        <f>IF(OR(T571=Локализация!$C$118,T571=5),4,IF(OR(T571=Локализация!$C$119,T571=4),2,IF(OR(T571=Локализация!$C$120,T571=3),0,IF(OR(T571=Локализация!$C$121,T571=2),-1,IF(OR(T571=Локализация!$C$122,T571=1),-2)))))</f>
        <v>0</v>
      </c>
      <c r="AP571" s="11" t="b">
        <f>IF(OR(U571=Локализация!$C$124,U571=5),-2,IF(OR(U571=Локализация!$C$125,U571=4),-1,IF(OR(U571=Локализация!$C$126,U571=3),0,IF(OR(U571=Локализация!$C$127,U571=2),2,IF(OR(U571=Локализация!$C$128,U571=1),4)))))</f>
        <v>0</v>
      </c>
      <c r="AR571" s="11" t="str">
        <f t="shared" si="167"/>
        <v>ЛОЖЬЛОЖЬ</v>
      </c>
      <c r="AS571" s="11" t="str">
        <f t="shared" si="168"/>
        <v>ЛОЖЬЛОЖЬ</v>
      </c>
      <c r="AT571" s="11" t="str">
        <f t="shared" si="169"/>
        <v>ЛОЖЬЛОЖЬ</v>
      </c>
      <c r="AU571" s="11" t="str">
        <f t="shared" si="170"/>
        <v>ЛОЖЬЛОЖЬ</v>
      </c>
      <c r="AV571" s="11" t="str">
        <f t="shared" si="171"/>
        <v>ЛОЖЬЛОЖЬ</v>
      </c>
      <c r="AW571" s="11" t="str">
        <f t="shared" si="172"/>
        <v>ЛОЖЬЛОЖЬ</v>
      </c>
      <c r="AX571" s="11" t="str">
        <f t="shared" si="173"/>
        <v>ЛОЖЬЛОЖЬ</v>
      </c>
      <c r="AY571" s="11" t="str">
        <f t="shared" si="174"/>
        <v>ЛОЖЬЛОЖЬ</v>
      </c>
      <c r="AZ571" s="11" t="str">
        <f t="shared" si="175"/>
        <v>ЛОЖЬЛОЖЬ</v>
      </c>
      <c r="BA571" s="11" t="str">
        <f t="shared" si="176"/>
        <v>ЛОЖЬЛОЖЬ</v>
      </c>
      <c r="BC571" s="11" t="str">
        <f t="shared" si="177"/>
        <v/>
      </c>
      <c r="BD571" s="11" t="str">
        <f t="shared" si="178"/>
        <v/>
      </c>
      <c r="BE571" s="11" t="str">
        <f t="shared" si="179"/>
        <v/>
      </c>
      <c r="BF571" s="11" t="str">
        <f t="shared" si="180"/>
        <v/>
      </c>
      <c r="BG571" s="11" t="str">
        <f t="shared" si="181"/>
        <v/>
      </c>
      <c r="BH571" s="11" t="str">
        <f t="shared" si="182"/>
        <v/>
      </c>
      <c r="BI571" s="11" t="str">
        <f t="shared" si="183"/>
        <v/>
      </c>
      <c r="BJ571" s="11" t="str">
        <f t="shared" si="184"/>
        <v/>
      </c>
      <c r="BK571" s="11" t="str">
        <f t="shared" si="185"/>
        <v/>
      </c>
      <c r="BL571" s="11" t="str">
        <f t="shared" si="186"/>
        <v/>
      </c>
    </row>
    <row r="572" spans="23:64" x14ac:dyDescent="0.3">
      <c r="W572" s="11" t="b">
        <f>IF(OR(B572=Локализация!$C$118,B572=5),4,IF(OR(B572=Локализация!$C$119,B572=4),2,IF(OR(B572=Локализация!$C$120,B572=3),0,IF(OR(B572=Локализация!$C$121,B572=2),-1,IF(OR(B572=Локализация!$C$122,B572=1),-2)))))</f>
        <v>0</v>
      </c>
      <c r="X572" s="11" t="b">
        <f>IF(OR(C572=Локализация!$C$124,C572=5),-2,IF(OR(C572=Локализация!$C$125,C572=4),-1,IF(OR(C572=Локализация!$C$126,C572=3),0,IF(OR(C572=Локализация!$C$127,C572=2),2,IF(OR(C572=Локализация!$C$128,C572=1),4)))))</f>
        <v>0</v>
      </c>
      <c r="Y572" s="11" t="b">
        <f>IF(OR(D572=Локализация!$C$118,D572=5),4,IF(OR(D572=Локализация!$C$119,D572=4),2,IF(OR(D572=Локализация!$C$120,D572=3),0,IF(OR(D572=Локализация!$C$121,D572=2),-1,IF(OR(D572=Локализация!$C$122,D572=1),-2)))))</f>
        <v>0</v>
      </c>
      <c r="Z572" s="11" t="b">
        <f>IF(OR(E572=Локализация!$C$124,E572=5),-2,IF(OR(E572=Локализация!$C$125,E572=4),-1,IF(OR(E572=Локализация!$C$126,E572=3),0,IF(OR(E572=Локализация!$C$127,E572=2),2,IF(OR(E572=Локализация!$C$128,E572=1),4)))))</f>
        <v>0</v>
      </c>
      <c r="AA572" s="11" t="b">
        <f>IF(OR(F572=Локализация!$C$118,F572=5),4,IF(OR(F572=Локализация!$C$119,F572=4),2,IF(OR(F572=Локализация!$C$120,F572=3),0,IF(OR(F572=Локализация!$C$121,F572=2),-1,IF(OR(F572=Локализация!$C$122,F572=1),-2)))))</f>
        <v>0</v>
      </c>
      <c r="AB572" s="11" t="b">
        <f>IF(OR(G572=Локализация!$C$124,G572=5),-2,IF(OR(G572=Локализация!$C$125,G572=4),-1,IF(OR(G572=Локализация!$C$126,G572=3),0,IF(OR(G572=Локализация!$C$127,G572=2),2,IF(OR(G572=Локализация!$C$128,G572=1),4)))))</f>
        <v>0</v>
      </c>
      <c r="AC572" s="11" t="b">
        <f>IF(OR(H572=Локализация!$C$118,H572=5),4,IF(OR(H572=Локализация!$C$119,H572=4),2,IF(OR(H572=Локализация!$C$120,H572=3),0,IF(OR(H572=Локализация!$C$121,H572=2),-1,IF(OR(H572=Локализация!$C$122,H572=1),-2)))))</f>
        <v>0</v>
      </c>
      <c r="AD572" s="11" t="b">
        <f>IF(OR(I572=Локализация!$C$124,I572=5),-2,IF(OR(I572=Локализация!$C$125,I572=4),-1,IF(OR(I572=Локализация!$C$126,I572=3),0,IF(OR(I572=Локализация!$C$127,I572=2),2,IF(OR(I572=Локализация!$C$128,I572=1),4)))))</f>
        <v>0</v>
      </c>
      <c r="AE572" s="11" t="b">
        <f>IF(OR(J572=Локализация!$C$118,J572=5),4,IF(OR(J572=Локализация!$C$119,J572=4),2,IF(OR(J572=Локализация!$C$120,J572=3),0,IF(OR(J572=Локализация!$C$121,J572=2),-1,IF(OR(J572=Локализация!$C$122,J572=1),-2)))))</f>
        <v>0</v>
      </c>
      <c r="AF572" s="11" t="b">
        <f>IF(OR(K572=Локализация!$C$124,K572=5),-2,IF(OR(K572=Локализация!$C$125,K572=4),-1,IF(OR(K572=Локализация!$C$126,K572=3),0,IF(OR(K572=Локализация!$C$127,K572=2),2,IF(OR(K572=Локализация!$C$128,K572=1),4)))))</f>
        <v>0</v>
      </c>
      <c r="AG572" s="11" t="b">
        <f>IF(OR(L572=Локализация!$C$118,L572=5),4,IF(OR(L572=Локализация!$C$119,L572=4),2,IF(OR(L572=Локализация!$C$120,L572=3),0,IF(OR(L572=Локализация!$C$121,L572=2),-1,IF(OR(L572=Локализация!$C$122,L572=1),-2)))))</f>
        <v>0</v>
      </c>
      <c r="AH572" s="11" t="b">
        <f>IF(OR(M572=Локализация!$C$124,M572=5),-2,IF(OR(M572=Локализация!$C$125,M572=4),-1,IF(OR(M572=Локализация!$C$126,M572=3),0,IF(OR(M572=Локализация!$C$127,M572=2),2,IF(OR(M572=Локализация!$C$128,M572=1),4)))))</f>
        <v>0</v>
      </c>
      <c r="AI572" s="11" t="b">
        <f>IF(OR(N572=Локализация!$C$118,N572=5),4,IF(OR(N572=Локализация!$C$119,N572=4),2,IF(OR(N572=Локализация!$C$120,N572=3),0,IF(OR(N572=Локализация!$C$121,N572=2),-1,IF(OR(N572=Локализация!$C$122,N572=1),-2)))))</f>
        <v>0</v>
      </c>
      <c r="AJ572" s="11" t="b">
        <f>IF(OR(O572=Локализация!$C$124,O572=5),-2,IF(OR(O572=Локализация!$C$125,O572=4),-1,IF(OR(O572=Локализация!$C$126,O572=3),0,IF(OR(O572=Локализация!$C$127,O572=2),2,IF(OR(O572=Локализация!$C$128,O572=1),4)))))</f>
        <v>0</v>
      </c>
      <c r="AK572" s="11" t="b">
        <f>IF(OR(P572=Локализация!$C$118,P572=5),4,IF(OR(P572=Локализация!$C$119,P572=4),2,IF(OR(P572=Локализация!$C$120,P572=3),0,IF(OR(P572=Локализация!$C$121,P572=2),-1,IF(OR(P572=Локализация!$C$122,P572=1),-2)))))</f>
        <v>0</v>
      </c>
      <c r="AL572" s="11" t="b">
        <f>IF(OR(Q572=Локализация!$C$124,Q572=5),-2,IF(OR(Q572=Локализация!$C$125,Q572=4),-1,IF(OR(Q572=Локализация!$C$126,Q572=3),0,IF(OR(Q572=Локализация!$C$127,Q572=2),2,IF(OR(Q572=Локализация!$C$128,Q572=1),4)))))</f>
        <v>0</v>
      </c>
      <c r="AM572" s="11" t="b">
        <f>IF(OR(R572=Локализация!$C$118,R572=5),4,IF(OR(R572=Локализация!$C$119,R572=4),2,IF(OR(R572=Локализация!$C$120,R572=3),0,IF(OR(R572=Локализация!$C$121,R572=2),-1,IF(OR(R572=Локализация!$C$122,R572=1),-2)))))</f>
        <v>0</v>
      </c>
      <c r="AN572" s="11" t="b">
        <f>IF(OR(S572=Локализация!$C$124,S572=5),-2,IF(OR(S572=Локализация!$C$125,S572=4),-1,IF(OR(S572=Локализация!$C$126,S572=3),0,IF(OR(S572=Локализация!$C$127,S572=2),2,IF(OR(S572=Локализация!$C$128,S572=1),4)))))</f>
        <v>0</v>
      </c>
      <c r="AO572" s="11" t="b">
        <f>IF(OR(T572=Локализация!$C$118,T572=5),4,IF(OR(T572=Локализация!$C$119,T572=4),2,IF(OR(T572=Локализация!$C$120,T572=3),0,IF(OR(T572=Локализация!$C$121,T572=2),-1,IF(OR(T572=Локализация!$C$122,T572=1),-2)))))</f>
        <v>0</v>
      </c>
      <c r="AP572" s="11" t="b">
        <f>IF(OR(U572=Локализация!$C$124,U572=5),-2,IF(OR(U572=Локализация!$C$125,U572=4),-1,IF(OR(U572=Локализация!$C$126,U572=3),0,IF(OR(U572=Локализация!$C$127,U572=2),2,IF(OR(U572=Локализация!$C$128,U572=1),4)))))</f>
        <v>0</v>
      </c>
      <c r="AR572" s="11" t="str">
        <f t="shared" si="167"/>
        <v>ЛОЖЬЛОЖЬ</v>
      </c>
      <c r="AS572" s="11" t="str">
        <f t="shared" si="168"/>
        <v>ЛОЖЬЛОЖЬ</v>
      </c>
      <c r="AT572" s="11" t="str">
        <f t="shared" si="169"/>
        <v>ЛОЖЬЛОЖЬ</v>
      </c>
      <c r="AU572" s="11" t="str">
        <f t="shared" si="170"/>
        <v>ЛОЖЬЛОЖЬ</v>
      </c>
      <c r="AV572" s="11" t="str">
        <f t="shared" si="171"/>
        <v>ЛОЖЬЛОЖЬ</v>
      </c>
      <c r="AW572" s="11" t="str">
        <f t="shared" si="172"/>
        <v>ЛОЖЬЛОЖЬ</v>
      </c>
      <c r="AX572" s="11" t="str">
        <f t="shared" si="173"/>
        <v>ЛОЖЬЛОЖЬ</v>
      </c>
      <c r="AY572" s="11" t="str">
        <f t="shared" si="174"/>
        <v>ЛОЖЬЛОЖЬ</v>
      </c>
      <c r="AZ572" s="11" t="str">
        <f t="shared" si="175"/>
        <v>ЛОЖЬЛОЖЬ</v>
      </c>
      <c r="BA572" s="11" t="str">
        <f t="shared" si="176"/>
        <v>ЛОЖЬЛОЖЬ</v>
      </c>
      <c r="BC572" s="11" t="str">
        <f t="shared" si="177"/>
        <v/>
      </c>
      <c r="BD572" s="11" t="str">
        <f t="shared" si="178"/>
        <v/>
      </c>
      <c r="BE572" s="11" t="str">
        <f t="shared" si="179"/>
        <v/>
      </c>
      <c r="BF572" s="11" t="str">
        <f t="shared" si="180"/>
        <v/>
      </c>
      <c r="BG572" s="11" t="str">
        <f t="shared" si="181"/>
        <v/>
      </c>
      <c r="BH572" s="11" t="str">
        <f t="shared" si="182"/>
        <v/>
      </c>
      <c r="BI572" s="11" t="str">
        <f t="shared" si="183"/>
        <v/>
      </c>
      <c r="BJ572" s="11" t="str">
        <f t="shared" si="184"/>
        <v/>
      </c>
      <c r="BK572" s="11" t="str">
        <f t="shared" si="185"/>
        <v/>
      </c>
      <c r="BL572" s="11" t="str">
        <f t="shared" si="186"/>
        <v/>
      </c>
    </row>
    <row r="573" spans="23:64" x14ac:dyDescent="0.3">
      <c r="W573" s="11" t="b">
        <f>IF(OR(B573=Локализация!$C$118,B573=5),4,IF(OR(B573=Локализация!$C$119,B573=4),2,IF(OR(B573=Локализация!$C$120,B573=3),0,IF(OR(B573=Локализация!$C$121,B573=2),-1,IF(OR(B573=Локализация!$C$122,B573=1),-2)))))</f>
        <v>0</v>
      </c>
      <c r="X573" s="11" t="b">
        <f>IF(OR(C573=Локализация!$C$124,C573=5),-2,IF(OR(C573=Локализация!$C$125,C573=4),-1,IF(OR(C573=Локализация!$C$126,C573=3),0,IF(OR(C573=Локализация!$C$127,C573=2),2,IF(OR(C573=Локализация!$C$128,C573=1),4)))))</f>
        <v>0</v>
      </c>
      <c r="Y573" s="11" t="b">
        <f>IF(OR(D573=Локализация!$C$118,D573=5),4,IF(OR(D573=Локализация!$C$119,D573=4),2,IF(OR(D573=Локализация!$C$120,D573=3),0,IF(OR(D573=Локализация!$C$121,D573=2),-1,IF(OR(D573=Локализация!$C$122,D573=1),-2)))))</f>
        <v>0</v>
      </c>
      <c r="Z573" s="11" t="b">
        <f>IF(OR(E573=Локализация!$C$124,E573=5),-2,IF(OR(E573=Локализация!$C$125,E573=4),-1,IF(OR(E573=Локализация!$C$126,E573=3),0,IF(OR(E573=Локализация!$C$127,E573=2),2,IF(OR(E573=Локализация!$C$128,E573=1),4)))))</f>
        <v>0</v>
      </c>
      <c r="AA573" s="11" t="b">
        <f>IF(OR(F573=Локализация!$C$118,F573=5),4,IF(OR(F573=Локализация!$C$119,F573=4),2,IF(OR(F573=Локализация!$C$120,F573=3),0,IF(OR(F573=Локализация!$C$121,F573=2),-1,IF(OR(F573=Локализация!$C$122,F573=1),-2)))))</f>
        <v>0</v>
      </c>
      <c r="AB573" s="11" t="b">
        <f>IF(OR(G573=Локализация!$C$124,G573=5),-2,IF(OR(G573=Локализация!$C$125,G573=4),-1,IF(OR(G573=Локализация!$C$126,G573=3),0,IF(OR(G573=Локализация!$C$127,G573=2),2,IF(OR(G573=Локализация!$C$128,G573=1),4)))))</f>
        <v>0</v>
      </c>
      <c r="AC573" s="11" t="b">
        <f>IF(OR(H573=Локализация!$C$118,H573=5),4,IF(OR(H573=Локализация!$C$119,H573=4),2,IF(OR(H573=Локализация!$C$120,H573=3),0,IF(OR(H573=Локализация!$C$121,H573=2),-1,IF(OR(H573=Локализация!$C$122,H573=1),-2)))))</f>
        <v>0</v>
      </c>
      <c r="AD573" s="11" t="b">
        <f>IF(OR(I573=Локализация!$C$124,I573=5),-2,IF(OR(I573=Локализация!$C$125,I573=4),-1,IF(OR(I573=Локализация!$C$126,I573=3),0,IF(OR(I573=Локализация!$C$127,I573=2),2,IF(OR(I573=Локализация!$C$128,I573=1),4)))))</f>
        <v>0</v>
      </c>
      <c r="AE573" s="11" t="b">
        <f>IF(OR(J573=Локализация!$C$118,J573=5),4,IF(OR(J573=Локализация!$C$119,J573=4),2,IF(OR(J573=Локализация!$C$120,J573=3),0,IF(OR(J573=Локализация!$C$121,J573=2),-1,IF(OR(J573=Локализация!$C$122,J573=1),-2)))))</f>
        <v>0</v>
      </c>
      <c r="AF573" s="11" t="b">
        <f>IF(OR(K573=Локализация!$C$124,K573=5),-2,IF(OR(K573=Локализация!$C$125,K573=4),-1,IF(OR(K573=Локализация!$C$126,K573=3),0,IF(OR(K573=Локализация!$C$127,K573=2),2,IF(OR(K573=Локализация!$C$128,K573=1),4)))))</f>
        <v>0</v>
      </c>
      <c r="AG573" s="11" t="b">
        <f>IF(OR(L573=Локализация!$C$118,L573=5),4,IF(OR(L573=Локализация!$C$119,L573=4),2,IF(OR(L573=Локализация!$C$120,L573=3),0,IF(OR(L573=Локализация!$C$121,L573=2),-1,IF(OR(L573=Локализация!$C$122,L573=1),-2)))))</f>
        <v>0</v>
      </c>
      <c r="AH573" s="11" t="b">
        <f>IF(OR(M573=Локализация!$C$124,M573=5),-2,IF(OR(M573=Локализация!$C$125,M573=4),-1,IF(OR(M573=Локализация!$C$126,M573=3),0,IF(OR(M573=Локализация!$C$127,M573=2),2,IF(OR(M573=Локализация!$C$128,M573=1),4)))))</f>
        <v>0</v>
      </c>
      <c r="AI573" s="11" t="b">
        <f>IF(OR(N573=Локализация!$C$118,N573=5),4,IF(OR(N573=Локализация!$C$119,N573=4),2,IF(OR(N573=Локализация!$C$120,N573=3),0,IF(OR(N573=Локализация!$C$121,N573=2),-1,IF(OR(N573=Локализация!$C$122,N573=1),-2)))))</f>
        <v>0</v>
      </c>
      <c r="AJ573" s="11" t="b">
        <f>IF(OR(O573=Локализация!$C$124,O573=5),-2,IF(OR(O573=Локализация!$C$125,O573=4),-1,IF(OR(O573=Локализация!$C$126,O573=3),0,IF(OR(O573=Локализация!$C$127,O573=2),2,IF(OR(O573=Локализация!$C$128,O573=1),4)))))</f>
        <v>0</v>
      </c>
      <c r="AK573" s="11" t="b">
        <f>IF(OR(P573=Локализация!$C$118,P573=5),4,IF(OR(P573=Локализация!$C$119,P573=4),2,IF(OR(P573=Локализация!$C$120,P573=3),0,IF(OR(P573=Локализация!$C$121,P573=2),-1,IF(OR(P573=Локализация!$C$122,P573=1),-2)))))</f>
        <v>0</v>
      </c>
      <c r="AL573" s="11" t="b">
        <f>IF(OR(Q573=Локализация!$C$124,Q573=5),-2,IF(OR(Q573=Локализация!$C$125,Q573=4),-1,IF(OR(Q573=Локализация!$C$126,Q573=3),0,IF(OR(Q573=Локализация!$C$127,Q573=2),2,IF(OR(Q573=Локализация!$C$128,Q573=1),4)))))</f>
        <v>0</v>
      </c>
      <c r="AM573" s="11" t="b">
        <f>IF(OR(R573=Локализация!$C$118,R573=5),4,IF(OR(R573=Локализация!$C$119,R573=4),2,IF(OR(R573=Локализация!$C$120,R573=3),0,IF(OR(R573=Локализация!$C$121,R573=2),-1,IF(OR(R573=Локализация!$C$122,R573=1),-2)))))</f>
        <v>0</v>
      </c>
      <c r="AN573" s="11" t="b">
        <f>IF(OR(S573=Локализация!$C$124,S573=5),-2,IF(OR(S573=Локализация!$C$125,S573=4),-1,IF(OR(S573=Локализация!$C$126,S573=3),0,IF(OR(S573=Локализация!$C$127,S573=2),2,IF(OR(S573=Локализация!$C$128,S573=1),4)))))</f>
        <v>0</v>
      </c>
      <c r="AO573" s="11" t="b">
        <f>IF(OR(T573=Локализация!$C$118,T573=5),4,IF(OR(T573=Локализация!$C$119,T573=4),2,IF(OR(T573=Локализация!$C$120,T573=3),0,IF(OR(T573=Локализация!$C$121,T573=2),-1,IF(OR(T573=Локализация!$C$122,T573=1),-2)))))</f>
        <v>0</v>
      </c>
      <c r="AP573" s="11" t="b">
        <f>IF(OR(U573=Локализация!$C$124,U573=5),-2,IF(OR(U573=Локализация!$C$125,U573=4),-1,IF(OR(U573=Локализация!$C$126,U573=3),0,IF(OR(U573=Локализация!$C$127,U573=2),2,IF(OR(U573=Локализация!$C$128,U573=1),4)))))</f>
        <v>0</v>
      </c>
      <c r="AR573" s="11" t="str">
        <f t="shared" si="167"/>
        <v>ЛОЖЬЛОЖЬ</v>
      </c>
      <c r="AS573" s="11" t="str">
        <f t="shared" si="168"/>
        <v>ЛОЖЬЛОЖЬ</v>
      </c>
      <c r="AT573" s="11" t="str">
        <f t="shared" si="169"/>
        <v>ЛОЖЬЛОЖЬ</v>
      </c>
      <c r="AU573" s="11" t="str">
        <f t="shared" si="170"/>
        <v>ЛОЖЬЛОЖЬ</v>
      </c>
      <c r="AV573" s="11" t="str">
        <f t="shared" si="171"/>
        <v>ЛОЖЬЛОЖЬ</v>
      </c>
      <c r="AW573" s="11" t="str">
        <f t="shared" si="172"/>
        <v>ЛОЖЬЛОЖЬ</v>
      </c>
      <c r="AX573" s="11" t="str">
        <f t="shared" si="173"/>
        <v>ЛОЖЬЛОЖЬ</v>
      </c>
      <c r="AY573" s="11" t="str">
        <f t="shared" si="174"/>
        <v>ЛОЖЬЛОЖЬ</v>
      </c>
      <c r="AZ573" s="11" t="str">
        <f t="shared" si="175"/>
        <v>ЛОЖЬЛОЖЬ</v>
      </c>
      <c r="BA573" s="11" t="str">
        <f t="shared" si="176"/>
        <v>ЛОЖЬЛОЖЬ</v>
      </c>
      <c r="BC573" s="11" t="str">
        <f t="shared" si="177"/>
        <v/>
      </c>
      <c r="BD573" s="11" t="str">
        <f t="shared" si="178"/>
        <v/>
      </c>
      <c r="BE573" s="11" t="str">
        <f t="shared" si="179"/>
        <v/>
      </c>
      <c r="BF573" s="11" t="str">
        <f t="shared" si="180"/>
        <v/>
      </c>
      <c r="BG573" s="11" t="str">
        <f t="shared" si="181"/>
        <v/>
      </c>
      <c r="BH573" s="11" t="str">
        <f t="shared" si="182"/>
        <v/>
      </c>
      <c r="BI573" s="11" t="str">
        <f t="shared" si="183"/>
        <v/>
      </c>
      <c r="BJ573" s="11" t="str">
        <f t="shared" si="184"/>
        <v/>
      </c>
      <c r="BK573" s="11" t="str">
        <f t="shared" si="185"/>
        <v/>
      </c>
      <c r="BL573" s="11" t="str">
        <f t="shared" si="186"/>
        <v/>
      </c>
    </row>
    <row r="574" spans="23:64" x14ac:dyDescent="0.3">
      <c r="W574" s="11" t="b">
        <f>IF(OR(B574=Локализация!$C$118,B574=5),4,IF(OR(B574=Локализация!$C$119,B574=4),2,IF(OR(B574=Локализация!$C$120,B574=3),0,IF(OR(B574=Локализация!$C$121,B574=2),-1,IF(OR(B574=Локализация!$C$122,B574=1),-2)))))</f>
        <v>0</v>
      </c>
      <c r="X574" s="11" t="b">
        <f>IF(OR(C574=Локализация!$C$124,C574=5),-2,IF(OR(C574=Локализация!$C$125,C574=4),-1,IF(OR(C574=Локализация!$C$126,C574=3),0,IF(OR(C574=Локализация!$C$127,C574=2),2,IF(OR(C574=Локализация!$C$128,C574=1),4)))))</f>
        <v>0</v>
      </c>
      <c r="Y574" s="11" t="b">
        <f>IF(OR(D574=Локализация!$C$118,D574=5),4,IF(OR(D574=Локализация!$C$119,D574=4),2,IF(OR(D574=Локализация!$C$120,D574=3),0,IF(OR(D574=Локализация!$C$121,D574=2),-1,IF(OR(D574=Локализация!$C$122,D574=1),-2)))))</f>
        <v>0</v>
      </c>
      <c r="Z574" s="11" t="b">
        <f>IF(OR(E574=Локализация!$C$124,E574=5),-2,IF(OR(E574=Локализация!$C$125,E574=4),-1,IF(OR(E574=Локализация!$C$126,E574=3),0,IF(OR(E574=Локализация!$C$127,E574=2),2,IF(OR(E574=Локализация!$C$128,E574=1),4)))))</f>
        <v>0</v>
      </c>
      <c r="AA574" s="11" t="b">
        <f>IF(OR(F574=Локализация!$C$118,F574=5),4,IF(OR(F574=Локализация!$C$119,F574=4),2,IF(OR(F574=Локализация!$C$120,F574=3),0,IF(OR(F574=Локализация!$C$121,F574=2),-1,IF(OR(F574=Локализация!$C$122,F574=1),-2)))))</f>
        <v>0</v>
      </c>
      <c r="AB574" s="11" t="b">
        <f>IF(OR(G574=Локализация!$C$124,G574=5),-2,IF(OR(G574=Локализация!$C$125,G574=4),-1,IF(OR(G574=Локализация!$C$126,G574=3),0,IF(OR(G574=Локализация!$C$127,G574=2),2,IF(OR(G574=Локализация!$C$128,G574=1),4)))))</f>
        <v>0</v>
      </c>
      <c r="AC574" s="11" t="b">
        <f>IF(OR(H574=Локализация!$C$118,H574=5),4,IF(OR(H574=Локализация!$C$119,H574=4),2,IF(OR(H574=Локализация!$C$120,H574=3),0,IF(OR(H574=Локализация!$C$121,H574=2),-1,IF(OR(H574=Локализация!$C$122,H574=1),-2)))))</f>
        <v>0</v>
      </c>
      <c r="AD574" s="11" t="b">
        <f>IF(OR(I574=Локализация!$C$124,I574=5),-2,IF(OR(I574=Локализация!$C$125,I574=4),-1,IF(OR(I574=Локализация!$C$126,I574=3),0,IF(OR(I574=Локализация!$C$127,I574=2),2,IF(OR(I574=Локализация!$C$128,I574=1),4)))))</f>
        <v>0</v>
      </c>
      <c r="AE574" s="11" t="b">
        <f>IF(OR(J574=Локализация!$C$118,J574=5),4,IF(OR(J574=Локализация!$C$119,J574=4),2,IF(OR(J574=Локализация!$C$120,J574=3),0,IF(OR(J574=Локализация!$C$121,J574=2),-1,IF(OR(J574=Локализация!$C$122,J574=1),-2)))))</f>
        <v>0</v>
      </c>
      <c r="AF574" s="11" t="b">
        <f>IF(OR(K574=Локализация!$C$124,K574=5),-2,IF(OR(K574=Локализация!$C$125,K574=4),-1,IF(OR(K574=Локализация!$C$126,K574=3),0,IF(OR(K574=Локализация!$C$127,K574=2),2,IF(OR(K574=Локализация!$C$128,K574=1),4)))))</f>
        <v>0</v>
      </c>
      <c r="AG574" s="11" t="b">
        <f>IF(OR(L574=Локализация!$C$118,L574=5),4,IF(OR(L574=Локализация!$C$119,L574=4),2,IF(OR(L574=Локализация!$C$120,L574=3),0,IF(OR(L574=Локализация!$C$121,L574=2),-1,IF(OR(L574=Локализация!$C$122,L574=1),-2)))))</f>
        <v>0</v>
      </c>
      <c r="AH574" s="11" t="b">
        <f>IF(OR(M574=Локализация!$C$124,M574=5),-2,IF(OR(M574=Локализация!$C$125,M574=4),-1,IF(OR(M574=Локализация!$C$126,M574=3),0,IF(OR(M574=Локализация!$C$127,M574=2),2,IF(OR(M574=Локализация!$C$128,M574=1),4)))))</f>
        <v>0</v>
      </c>
      <c r="AI574" s="11" t="b">
        <f>IF(OR(N574=Локализация!$C$118,N574=5),4,IF(OR(N574=Локализация!$C$119,N574=4),2,IF(OR(N574=Локализация!$C$120,N574=3),0,IF(OR(N574=Локализация!$C$121,N574=2),-1,IF(OR(N574=Локализация!$C$122,N574=1),-2)))))</f>
        <v>0</v>
      </c>
      <c r="AJ574" s="11" t="b">
        <f>IF(OR(O574=Локализация!$C$124,O574=5),-2,IF(OR(O574=Локализация!$C$125,O574=4),-1,IF(OR(O574=Локализация!$C$126,O574=3),0,IF(OR(O574=Локализация!$C$127,O574=2),2,IF(OR(O574=Локализация!$C$128,O574=1),4)))))</f>
        <v>0</v>
      </c>
      <c r="AK574" s="11" t="b">
        <f>IF(OR(P574=Локализация!$C$118,P574=5),4,IF(OR(P574=Локализация!$C$119,P574=4),2,IF(OR(P574=Локализация!$C$120,P574=3),0,IF(OR(P574=Локализация!$C$121,P574=2),-1,IF(OR(P574=Локализация!$C$122,P574=1),-2)))))</f>
        <v>0</v>
      </c>
      <c r="AL574" s="11" t="b">
        <f>IF(OR(Q574=Локализация!$C$124,Q574=5),-2,IF(OR(Q574=Локализация!$C$125,Q574=4),-1,IF(OR(Q574=Локализация!$C$126,Q574=3),0,IF(OR(Q574=Локализация!$C$127,Q574=2),2,IF(OR(Q574=Локализация!$C$128,Q574=1),4)))))</f>
        <v>0</v>
      </c>
      <c r="AM574" s="11" t="b">
        <f>IF(OR(R574=Локализация!$C$118,R574=5),4,IF(OR(R574=Локализация!$C$119,R574=4),2,IF(OR(R574=Локализация!$C$120,R574=3),0,IF(OR(R574=Локализация!$C$121,R574=2),-1,IF(OR(R574=Локализация!$C$122,R574=1),-2)))))</f>
        <v>0</v>
      </c>
      <c r="AN574" s="11" t="b">
        <f>IF(OR(S574=Локализация!$C$124,S574=5),-2,IF(OR(S574=Локализация!$C$125,S574=4),-1,IF(OR(S574=Локализация!$C$126,S574=3),0,IF(OR(S574=Локализация!$C$127,S574=2),2,IF(OR(S574=Локализация!$C$128,S574=1),4)))))</f>
        <v>0</v>
      </c>
      <c r="AO574" s="11" t="b">
        <f>IF(OR(T574=Локализация!$C$118,T574=5),4,IF(OR(T574=Локализация!$C$119,T574=4),2,IF(OR(T574=Локализация!$C$120,T574=3),0,IF(OR(T574=Локализация!$C$121,T574=2),-1,IF(OR(T574=Локализация!$C$122,T574=1),-2)))))</f>
        <v>0</v>
      </c>
      <c r="AP574" s="11" t="b">
        <f>IF(OR(U574=Локализация!$C$124,U574=5),-2,IF(OR(U574=Локализация!$C$125,U574=4),-1,IF(OR(U574=Локализация!$C$126,U574=3),0,IF(OR(U574=Локализация!$C$127,U574=2),2,IF(OR(U574=Локализация!$C$128,U574=1),4)))))</f>
        <v>0</v>
      </c>
      <c r="AR574" s="11" t="str">
        <f t="shared" si="167"/>
        <v>ЛОЖЬЛОЖЬ</v>
      </c>
      <c r="AS574" s="11" t="str">
        <f t="shared" si="168"/>
        <v>ЛОЖЬЛОЖЬ</v>
      </c>
      <c r="AT574" s="11" t="str">
        <f t="shared" si="169"/>
        <v>ЛОЖЬЛОЖЬ</v>
      </c>
      <c r="AU574" s="11" t="str">
        <f t="shared" si="170"/>
        <v>ЛОЖЬЛОЖЬ</v>
      </c>
      <c r="AV574" s="11" t="str">
        <f t="shared" si="171"/>
        <v>ЛОЖЬЛОЖЬ</v>
      </c>
      <c r="AW574" s="11" t="str">
        <f t="shared" si="172"/>
        <v>ЛОЖЬЛОЖЬ</v>
      </c>
      <c r="AX574" s="11" t="str">
        <f t="shared" si="173"/>
        <v>ЛОЖЬЛОЖЬ</v>
      </c>
      <c r="AY574" s="11" t="str">
        <f t="shared" si="174"/>
        <v>ЛОЖЬЛОЖЬ</v>
      </c>
      <c r="AZ574" s="11" t="str">
        <f t="shared" si="175"/>
        <v>ЛОЖЬЛОЖЬ</v>
      </c>
      <c r="BA574" s="11" t="str">
        <f t="shared" si="176"/>
        <v>ЛОЖЬЛОЖЬ</v>
      </c>
      <c r="BC574" s="11" t="str">
        <f t="shared" si="177"/>
        <v/>
      </c>
      <c r="BD574" s="11" t="str">
        <f t="shared" si="178"/>
        <v/>
      </c>
      <c r="BE574" s="11" t="str">
        <f t="shared" si="179"/>
        <v/>
      </c>
      <c r="BF574" s="11" t="str">
        <f t="shared" si="180"/>
        <v/>
      </c>
      <c r="BG574" s="11" t="str">
        <f t="shared" si="181"/>
        <v/>
      </c>
      <c r="BH574" s="11" t="str">
        <f t="shared" si="182"/>
        <v/>
      </c>
      <c r="BI574" s="11" t="str">
        <f t="shared" si="183"/>
        <v/>
      </c>
      <c r="BJ574" s="11" t="str">
        <f t="shared" si="184"/>
        <v/>
      </c>
      <c r="BK574" s="11" t="str">
        <f t="shared" si="185"/>
        <v/>
      </c>
      <c r="BL574" s="11" t="str">
        <f t="shared" si="186"/>
        <v/>
      </c>
    </row>
    <row r="575" spans="23:64" x14ac:dyDescent="0.3">
      <c r="W575" s="11" t="b">
        <f>IF(OR(B575=Локализация!$C$118,B575=5),4,IF(OR(B575=Локализация!$C$119,B575=4),2,IF(OR(B575=Локализация!$C$120,B575=3),0,IF(OR(B575=Локализация!$C$121,B575=2),-1,IF(OR(B575=Локализация!$C$122,B575=1),-2)))))</f>
        <v>0</v>
      </c>
      <c r="X575" s="11" t="b">
        <f>IF(OR(C575=Локализация!$C$124,C575=5),-2,IF(OR(C575=Локализация!$C$125,C575=4),-1,IF(OR(C575=Локализация!$C$126,C575=3),0,IF(OR(C575=Локализация!$C$127,C575=2),2,IF(OR(C575=Локализация!$C$128,C575=1),4)))))</f>
        <v>0</v>
      </c>
      <c r="Y575" s="11" t="b">
        <f>IF(OR(D575=Локализация!$C$118,D575=5),4,IF(OR(D575=Локализация!$C$119,D575=4),2,IF(OR(D575=Локализация!$C$120,D575=3),0,IF(OR(D575=Локализация!$C$121,D575=2),-1,IF(OR(D575=Локализация!$C$122,D575=1),-2)))))</f>
        <v>0</v>
      </c>
      <c r="Z575" s="11" t="b">
        <f>IF(OR(E575=Локализация!$C$124,E575=5),-2,IF(OR(E575=Локализация!$C$125,E575=4),-1,IF(OR(E575=Локализация!$C$126,E575=3),0,IF(OR(E575=Локализация!$C$127,E575=2),2,IF(OR(E575=Локализация!$C$128,E575=1),4)))))</f>
        <v>0</v>
      </c>
      <c r="AA575" s="11" t="b">
        <f>IF(OR(F575=Локализация!$C$118,F575=5),4,IF(OR(F575=Локализация!$C$119,F575=4),2,IF(OR(F575=Локализация!$C$120,F575=3),0,IF(OR(F575=Локализация!$C$121,F575=2),-1,IF(OR(F575=Локализация!$C$122,F575=1),-2)))))</f>
        <v>0</v>
      </c>
      <c r="AB575" s="11" t="b">
        <f>IF(OR(G575=Локализация!$C$124,G575=5),-2,IF(OR(G575=Локализация!$C$125,G575=4),-1,IF(OR(G575=Локализация!$C$126,G575=3),0,IF(OR(G575=Локализация!$C$127,G575=2),2,IF(OR(G575=Локализация!$C$128,G575=1),4)))))</f>
        <v>0</v>
      </c>
      <c r="AC575" s="11" t="b">
        <f>IF(OR(H575=Локализация!$C$118,H575=5),4,IF(OR(H575=Локализация!$C$119,H575=4),2,IF(OR(H575=Локализация!$C$120,H575=3),0,IF(OR(H575=Локализация!$C$121,H575=2),-1,IF(OR(H575=Локализация!$C$122,H575=1),-2)))))</f>
        <v>0</v>
      </c>
      <c r="AD575" s="11" t="b">
        <f>IF(OR(I575=Локализация!$C$124,I575=5),-2,IF(OR(I575=Локализация!$C$125,I575=4),-1,IF(OR(I575=Локализация!$C$126,I575=3),0,IF(OR(I575=Локализация!$C$127,I575=2),2,IF(OR(I575=Локализация!$C$128,I575=1),4)))))</f>
        <v>0</v>
      </c>
      <c r="AE575" s="11" t="b">
        <f>IF(OR(J575=Локализация!$C$118,J575=5),4,IF(OR(J575=Локализация!$C$119,J575=4),2,IF(OR(J575=Локализация!$C$120,J575=3),0,IF(OR(J575=Локализация!$C$121,J575=2),-1,IF(OR(J575=Локализация!$C$122,J575=1),-2)))))</f>
        <v>0</v>
      </c>
      <c r="AF575" s="11" t="b">
        <f>IF(OR(K575=Локализация!$C$124,K575=5),-2,IF(OR(K575=Локализация!$C$125,K575=4),-1,IF(OR(K575=Локализация!$C$126,K575=3),0,IF(OR(K575=Локализация!$C$127,K575=2),2,IF(OR(K575=Локализация!$C$128,K575=1),4)))))</f>
        <v>0</v>
      </c>
      <c r="AG575" s="11" t="b">
        <f>IF(OR(L575=Локализация!$C$118,L575=5),4,IF(OR(L575=Локализация!$C$119,L575=4),2,IF(OR(L575=Локализация!$C$120,L575=3),0,IF(OR(L575=Локализация!$C$121,L575=2),-1,IF(OR(L575=Локализация!$C$122,L575=1),-2)))))</f>
        <v>0</v>
      </c>
      <c r="AH575" s="11" t="b">
        <f>IF(OR(M575=Локализация!$C$124,M575=5),-2,IF(OR(M575=Локализация!$C$125,M575=4),-1,IF(OR(M575=Локализация!$C$126,M575=3),0,IF(OR(M575=Локализация!$C$127,M575=2),2,IF(OR(M575=Локализация!$C$128,M575=1),4)))))</f>
        <v>0</v>
      </c>
      <c r="AI575" s="11" t="b">
        <f>IF(OR(N575=Локализация!$C$118,N575=5),4,IF(OR(N575=Локализация!$C$119,N575=4),2,IF(OR(N575=Локализация!$C$120,N575=3),0,IF(OR(N575=Локализация!$C$121,N575=2),-1,IF(OR(N575=Локализация!$C$122,N575=1),-2)))))</f>
        <v>0</v>
      </c>
      <c r="AJ575" s="11" t="b">
        <f>IF(OR(O575=Локализация!$C$124,O575=5),-2,IF(OR(O575=Локализация!$C$125,O575=4),-1,IF(OR(O575=Локализация!$C$126,O575=3),0,IF(OR(O575=Локализация!$C$127,O575=2),2,IF(OR(O575=Локализация!$C$128,O575=1),4)))))</f>
        <v>0</v>
      </c>
      <c r="AK575" s="11" t="b">
        <f>IF(OR(P575=Локализация!$C$118,P575=5),4,IF(OR(P575=Локализация!$C$119,P575=4),2,IF(OR(P575=Локализация!$C$120,P575=3),0,IF(OR(P575=Локализация!$C$121,P575=2),-1,IF(OR(P575=Локализация!$C$122,P575=1),-2)))))</f>
        <v>0</v>
      </c>
      <c r="AL575" s="11" t="b">
        <f>IF(OR(Q575=Локализация!$C$124,Q575=5),-2,IF(OR(Q575=Локализация!$C$125,Q575=4),-1,IF(OR(Q575=Локализация!$C$126,Q575=3),0,IF(OR(Q575=Локализация!$C$127,Q575=2),2,IF(OR(Q575=Локализация!$C$128,Q575=1),4)))))</f>
        <v>0</v>
      </c>
      <c r="AM575" s="11" t="b">
        <f>IF(OR(R575=Локализация!$C$118,R575=5),4,IF(OR(R575=Локализация!$C$119,R575=4),2,IF(OR(R575=Локализация!$C$120,R575=3),0,IF(OR(R575=Локализация!$C$121,R575=2),-1,IF(OR(R575=Локализация!$C$122,R575=1),-2)))))</f>
        <v>0</v>
      </c>
      <c r="AN575" s="11" t="b">
        <f>IF(OR(S575=Локализация!$C$124,S575=5),-2,IF(OR(S575=Локализация!$C$125,S575=4),-1,IF(OR(S575=Локализация!$C$126,S575=3),0,IF(OR(S575=Локализация!$C$127,S575=2),2,IF(OR(S575=Локализация!$C$128,S575=1),4)))))</f>
        <v>0</v>
      </c>
      <c r="AO575" s="11" t="b">
        <f>IF(OR(T575=Локализация!$C$118,T575=5),4,IF(OR(T575=Локализация!$C$119,T575=4),2,IF(OR(T575=Локализация!$C$120,T575=3),0,IF(OR(T575=Локализация!$C$121,T575=2),-1,IF(OR(T575=Локализация!$C$122,T575=1),-2)))))</f>
        <v>0</v>
      </c>
      <c r="AP575" s="11" t="b">
        <f>IF(OR(U575=Локализация!$C$124,U575=5),-2,IF(OR(U575=Локализация!$C$125,U575=4),-1,IF(OR(U575=Локализация!$C$126,U575=3),0,IF(OR(U575=Локализация!$C$127,U575=2),2,IF(OR(U575=Локализация!$C$128,U575=1),4)))))</f>
        <v>0</v>
      </c>
      <c r="AR575" s="11" t="str">
        <f t="shared" si="167"/>
        <v>ЛОЖЬЛОЖЬ</v>
      </c>
      <c r="AS575" s="11" t="str">
        <f t="shared" si="168"/>
        <v>ЛОЖЬЛОЖЬ</v>
      </c>
      <c r="AT575" s="11" t="str">
        <f t="shared" si="169"/>
        <v>ЛОЖЬЛОЖЬ</v>
      </c>
      <c r="AU575" s="11" t="str">
        <f t="shared" si="170"/>
        <v>ЛОЖЬЛОЖЬ</v>
      </c>
      <c r="AV575" s="11" t="str">
        <f t="shared" si="171"/>
        <v>ЛОЖЬЛОЖЬ</v>
      </c>
      <c r="AW575" s="11" t="str">
        <f t="shared" si="172"/>
        <v>ЛОЖЬЛОЖЬ</v>
      </c>
      <c r="AX575" s="11" t="str">
        <f t="shared" si="173"/>
        <v>ЛОЖЬЛОЖЬ</v>
      </c>
      <c r="AY575" s="11" t="str">
        <f t="shared" si="174"/>
        <v>ЛОЖЬЛОЖЬ</v>
      </c>
      <c r="AZ575" s="11" t="str">
        <f t="shared" si="175"/>
        <v>ЛОЖЬЛОЖЬ</v>
      </c>
      <c r="BA575" s="11" t="str">
        <f t="shared" si="176"/>
        <v>ЛОЖЬЛОЖЬ</v>
      </c>
      <c r="BC575" s="11" t="str">
        <f t="shared" si="177"/>
        <v/>
      </c>
      <c r="BD575" s="11" t="str">
        <f t="shared" si="178"/>
        <v/>
      </c>
      <c r="BE575" s="11" t="str">
        <f t="shared" si="179"/>
        <v/>
      </c>
      <c r="BF575" s="11" t="str">
        <f t="shared" si="180"/>
        <v/>
      </c>
      <c r="BG575" s="11" t="str">
        <f t="shared" si="181"/>
        <v/>
      </c>
      <c r="BH575" s="11" t="str">
        <f t="shared" si="182"/>
        <v/>
      </c>
      <c r="BI575" s="11" t="str">
        <f t="shared" si="183"/>
        <v/>
      </c>
      <c r="BJ575" s="11" t="str">
        <f t="shared" si="184"/>
        <v/>
      </c>
      <c r="BK575" s="11" t="str">
        <f t="shared" si="185"/>
        <v/>
      </c>
      <c r="BL575" s="11" t="str">
        <f t="shared" si="186"/>
        <v/>
      </c>
    </row>
    <row r="576" spans="23:64" x14ac:dyDescent="0.3">
      <c r="W576" s="11" t="b">
        <f>IF(OR(B576=Локализация!$C$118,B576=5),4,IF(OR(B576=Локализация!$C$119,B576=4),2,IF(OR(B576=Локализация!$C$120,B576=3),0,IF(OR(B576=Локализация!$C$121,B576=2),-1,IF(OR(B576=Локализация!$C$122,B576=1),-2)))))</f>
        <v>0</v>
      </c>
      <c r="X576" s="11" t="b">
        <f>IF(OR(C576=Локализация!$C$124,C576=5),-2,IF(OR(C576=Локализация!$C$125,C576=4),-1,IF(OR(C576=Локализация!$C$126,C576=3),0,IF(OR(C576=Локализация!$C$127,C576=2),2,IF(OR(C576=Локализация!$C$128,C576=1),4)))))</f>
        <v>0</v>
      </c>
      <c r="Y576" s="11" t="b">
        <f>IF(OR(D576=Локализация!$C$118,D576=5),4,IF(OR(D576=Локализация!$C$119,D576=4),2,IF(OR(D576=Локализация!$C$120,D576=3),0,IF(OR(D576=Локализация!$C$121,D576=2),-1,IF(OR(D576=Локализация!$C$122,D576=1),-2)))))</f>
        <v>0</v>
      </c>
      <c r="Z576" s="11" t="b">
        <f>IF(OR(E576=Локализация!$C$124,E576=5),-2,IF(OR(E576=Локализация!$C$125,E576=4),-1,IF(OR(E576=Локализация!$C$126,E576=3),0,IF(OR(E576=Локализация!$C$127,E576=2),2,IF(OR(E576=Локализация!$C$128,E576=1),4)))))</f>
        <v>0</v>
      </c>
      <c r="AA576" s="11" t="b">
        <f>IF(OR(F576=Локализация!$C$118,F576=5),4,IF(OR(F576=Локализация!$C$119,F576=4),2,IF(OR(F576=Локализация!$C$120,F576=3),0,IF(OR(F576=Локализация!$C$121,F576=2),-1,IF(OR(F576=Локализация!$C$122,F576=1),-2)))))</f>
        <v>0</v>
      </c>
      <c r="AB576" s="11" t="b">
        <f>IF(OR(G576=Локализация!$C$124,G576=5),-2,IF(OR(G576=Локализация!$C$125,G576=4),-1,IF(OR(G576=Локализация!$C$126,G576=3),0,IF(OR(G576=Локализация!$C$127,G576=2),2,IF(OR(G576=Локализация!$C$128,G576=1),4)))))</f>
        <v>0</v>
      </c>
      <c r="AC576" s="11" t="b">
        <f>IF(OR(H576=Локализация!$C$118,H576=5),4,IF(OR(H576=Локализация!$C$119,H576=4),2,IF(OR(H576=Локализация!$C$120,H576=3),0,IF(OR(H576=Локализация!$C$121,H576=2),-1,IF(OR(H576=Локализация!$C$122,H576=1),-2)))))</f>
        <v>0</v>
      </c>
      <c r="AD576" s="11" t="b">
        <f>IF(OR(I576=Локализация!$C$124,I576=5),-2,IF(OR(I576=Локализация!$C$125,I576=4),-1,IF(OR(I576=Локализация!$C$126,I576=3),0,IF(OR(I576=Локализация!$C$127,I576=2),2,IF(OR(I576=Локализация!$C$128,I576=1),4)))))</f>
        <v>0</v>
      </c>
      <c r="AE576" s="11" t="b">
        <f>IF(OR(J576=Локализация!$C$118,J576=5),4,IF(OR(J576=Локализация!$C$119,J576=4),2,IF(OR(J576=Локализация!$C$120,J576=3),0,IF(OR(J576=Локализация!$C$121,J576=2),-1,IF(OR(J576=Локализация!$C$122,J576=1),-2)))))</f>
        <v>0</v>
      </c>
      <c r="AF576" s="11" t="b">
        <f>IF(OR(K576=Локализация!$C$124,K576=5),-2,IF(OR(K576=Локализация!$C$125,K576=4),-1,IF(OR(K576=Локализация!$C$126,K576=3),0,IF(OR(K576=Локализация!$C$127,K576=2),2,IF(OR(K576=Локализация!$C$128,K576=1),4)))))</f>
        <v>0</v>
      </c>
      <c r="AG576" s="11" t="b">
        <f>IF(OR(L576=Локализация!$C$118,L576=5),4,IF(OR(L576=Локализация!$C$119,L576=4),2,IF(OR(L576=Локализация!$C$120,L576=3),0,IF(OR(L576=Локализация!$C$121,L576=2),-1,IF(OR(L576=Локализация!$C$122,L576=1),-2)))))</f>
        <v>0</v>
      </c>
      <c r="AH576" s="11" t="b">
        <f>IF(OR(M576=Локализация!$C$124,M576=5),-2,IF(OR(M576=Локализация!$C$125,M576=4),-1,IF(OR(M576=Локализация!$C$126,M576=3),0,IF(OR(M576=Локализация!$C$127,M576=2),2,IF(OR(M576=Локализация!$C$128,M576=1),4)))))</f>
        <v>0</v>
      </c>
      <c r="AI576" s="11" t="b">
        <f>IF(OR(N576=Локализация!$C$118,N576=5),4,IF(OR(N576=Локализация!$C$119,N576=4),2,IF(OR(N576=Локализация!$C$120,N576=3),0,IF(OR(N576=Локализация!$C$121,N576=2),-1,IF(OR(N576=Локализация!$C$122,N576=1),-2)))))</f>
        <v>0</v>
      </c>
      <c r="AJ576" s="11" t="b">
        <f>IF(OR(O576=Локализация!$C$124,O576=5),-2,IF(OR(O576=Локализация!$C$125,O576=4),-1,IF(OR(O576=Локализация!$C$126,O576=3),0,IF(OR(O576=Локализация!$C$127,O576=2),2,IF(OR(O576=Локализация!$C$128,O576=1),4)))))</f>
        <v>0</v>
      </c>
      <c r="AK576" s="11" t="b">
        <f>IF(OR(P576=Локализация!$C$118,P576=5),4,IF(OR(P576=Локализация!$C$119,P576=4),2,IF(OR(P576=Локализация!$C$120,P576=3),0,IF(OR(P576=Локализация!$C$121,P576=2),-1,IF(OR(P576=Локализация!$C$122,P576=1),-2)))))</f>
        <v>0</v>
      </c>
      <c r="AL576" s="11" t="b">
        <f>IF(OR(Q576=Локализация!$C$124,Q576=5),-2,IF(OR(Q576=Локализация!$C$125,Q576=4),-1,IF(OR(Q576=Локализация!$C$126,Q576=3),0,IF(OR(Q576=Локализация!$C$127,Q576=2),2,IF(OR(Q576=Локализация!$C$128,Q576=1),4)))))</f>
        <v>0</v>
      </c>
      <c r="AM576" s="11" t="b">
        <f>IF(OR(R576=Локализация!$C$118,R576=5),4,IF(OR(R576=Локализация!$C$119,R576=4),2,IF(OR(R576=Локализация!$C$120,R576=3),0,IF(OR(R576=Локализация!$C$121,R576=2),-1,IF(OR(R576=Локализация!$C$122,R576=1),-2)))))</f>
        <v>0</v>
      </c>
      <c r="AN576" s="11" t="b">
        <f>IF(OR(S576=Локализация!$C$124,S576=5),-2,IF(OR(S576=Локализация!$C$125,S576=4),-1,IF(OR(S576=Локализация!$C$126,S576=3),0,IF(OR(S576=Локализация!$C$127,S576=2),2,IF(OR(S576=Локализация!$C$128,S576=1),4)))))</f>
        <v>0</v>
      </c>
      <c r="AO576" s="11" t="b">
        <f>IF(OR(T576=Локализация!$C$118,T576=5),4,IF(OR(T576=Локализация!$C$119,T576=4),2,IF(OR(T576=Локализация!$C$120,T576=3),0,IF(OR(T576=Локализация!$C$121,T576=2),-1,IF(OR(T576=Локализация!$C$122,T576=1),-2)))))</f>
        <v>0</v>
      </c>
      <c r="AP576" s="11" t="b">
        <f>IF(OR(U576=Локализация!$C$124,U576=5),-2,IF(OR(U576=Локализация!$C$125,U576=4),-1,IF(OR(U576=Локализация!$C$126,U576=3),0,IF(OR(U576=Локализация!$C$127,U576=2),2,IF(OR(U576=Локализация!$C$128,U576=1),4)))))</f>
        <v>0</v>
      </c>
      <c r="AR576" s="11" t="str">
        <f t="shared" si="167"/>
        <v>ЛОЖЬЛОЖЬ</v>
      </c>
      <c r="AS576" s="11" t="str">
        <f t="shared" si="168"/>
        <v>ЛОЖЬЛОЖЬ</v>
      </c>
      <c r="AT576" s="11" t="str">
        <f t="shared" si="169"/>
        <v>ЛОЖЬЛОЖЬ</v>
      </c>
      <c r="AU576" s="11" t="str">
        <f t="shared" si="170"/>
        <v>ЛОЖЬЛОЖЬ</v>
      </c>
      <c r="AV576" s="11" t="str">
        <f t="shared" si="171"/>
        <v>ЛОЖЬЛОЖЬ</v>
      </c>
      <c r="AW576" s="11" t="str">
        <f t="shared" si="172"/>
        <v>ЛОЖЬЛОЖЬ</v>
      </c>
      <c r="AX576" s="11" t="str">
        <f t="shared" si="173"/>
        <v>ЛОЖЬЛОЖЬ</v>
      </c>
      <c r="AY576" s="11" t="str">
        <f t="shared" si="174"/>
        <v>ЛОЖЬЛОЖЬ</v>
      </c>
      <c r="AZ576" s="11" t="str">
        <f t="shared" si="175"/>
        <v>ЛОЖЬЛОЖЬ</v>
      </c>
      <c r="BA576" s="11" t="str">
        <f t="shared" si="176"/>
        <v>ЛОЖЬЛОЖЬ</v>
      </c>
      <c r="BC576" s="11" t="str">
        <f t="shared" si="177"/>
        <v/>
      </c>
      <c r="BD576" s="11" t="str">
        <f t="shared" si="178"/>
        <v/>
      </c>
      <c r="BE576" s="11" t="str">
        <f t="shared" si="179"/>
        <v/>
      </c>
      <c r="BF576" s="11" t="str">
        <f t="shared" si="180"/>
        <v/>
      </c>
      <c r="BG576" s="11" t="str">
        <f t="shared" si="181"/>
        <v/>
      </c>
      <c r="BH576" s="11" t="str">
        <f t="shared" si="182"/>
        <v/>
      </c>
      <c r="BI576" s="11" t="str">
        <f t="shared" si="183"/>
        <v/>
      </c>
      <c r="BJ576" s="11" t="str">
        <f t="shared" si="184"/>
        <v/>
      </c>
      <c r="BK576" s="11" t="str">
        <f t="shared" si="185"/>
        <v/>
      </c>
      <c r="BL576" s="11" t="str">
        <f t="shared" si="186"/>
        <v/>
      </c>
    </row>
    <row r="577" spans="23:64" x14ac:dyDescent="0.3">
      <c r="W577" s="11" t="b">
        <f>IF(OR(B577=Локализация!$C$118,B577=5),4,IF(OR(B577=Локализация!$C$119,B577=4),2,IF(OR(B577=Локализация!$C$120,B577=3),0,IF(OR(B577=Локализация!$C$121,B577=2),-1,IF(OR(B577=Локализация!$C$122,B577=1),-2)))))</f>
        <v>0</v>
      </c>
      <c r="X577" s="11" t="b">
        <f>IF(OR(C577=Локализация!$C$124,C577=5),-2,IF(OR(C577=Локализация!$C$125,C577=4),-1,IF(OR(C577=Локализация!$C$126,C577=3),0,IF(OR(C577=Локализация!$C$127,C577=2),2,IF(OR(C577=Локализация!$C$128,C577=1),4)))))</f>
        <v>0</v>
      </c>
      <c r="Y577" s="11" t="b">
        <f>IF(OR(D577=Локализация!$C$118,D577=5),4,IF(OR(D577=Локализация!$C$119,D577=4),2,IF(OR(D577=Локализация!$C$120,D577=3),0,IF(OR(D577=Локализация!$C$121,D577=2),-1,IF(OR(D577=Локализация!$C$122,D577=1),-2)))))</f>
        <v>0</v>
      </c>
      <c r="Z577" s="11" t="b">
        <f>IF(OR(E577=Локализация!$C$124,E577=5),-2,IF(OR(E577=Локализация!$C$125,E577=4),-1,IF(OR(E577=Локализация!$C$126,E577=3),0,IF(OR(E577=Локализация!$C$127,E577=2),2,IF(OR(E577=Локализация!$C$128,E577=1),4)))))</f>
        <v>0</v>
      </c>
      <c r="AA577" s="11" t="b">
        <f>IF(OR(F577=Локализация!$C$118,F577=5),4,IF(OR(F577=Локализация!$C$119,F577=4),2,IF(OR(F577=Локализация!$C$120,F577=3),0,IF(OR(F577=Локализация!$C$121,F577=2),-1,IF(OR(F577=Локализация!$C$122,F577=1),-2)))))</f>
        <v>0</v>
      </c>
      <c r="AB577" s="11" t="b">
        <f>IF(OR(G577=Локализация!$C$124,G577=5),-2,IF(OR(G577=Локализация!$C$125,G577=4),-1,IF(OR(G577=Локализация!$C$126,G577=3),0,IF(OR(G577=Локализация!$C$127,G577=2),2,IF(OR(G577=Локализация!$C$128,G577=1),4)))))</f>
        <v>0</v>
      </c>
      <c r="AC577" s="11" t="b">
        <f>IF(OR(H577=Локализация!$C$118,H577=5),4,IF(OR(H577=Локализация!$C$119,H577=4),2,IF(OR(H577=Локализация!$C$120,H577=3),0,IF(OR(H577=Локализация!$C$121,H577=2),-1,IF(OR(H577=Локализация!$C$122,H577=1),-2)))))</f>
        <v>0</v>
      </c>
      <c r="AD577" s="11" t="b">
        <f>IF(OR(I577=Локализация!$C$124,I577=5),-2,IF(OR(I577=Локализация!$C$125,I577=4),-1,IF(OR(I577=Локализация!$C$126,I577=3),0,IF(OR(I577=Локализация!$C$127,I577=2),2,IF(OR(I577=Локализация!$C$128,I577=1),4)))))</f>
        <v>0</v>
      </c>
      <c r="AE577" s="11" t="b">
        <f>IF(OR(J577=Локализация!$C$118,J577=5),4,IF(OR(J577=Локализация!$C$119,J577=4),2,IF(OR(J577=Локализация!$C$120,J577=3),0,IF(OR(J577=Локализация!$C$121,J577=2),-1,IF(OR(J577=Локализация!$C$122,J577=1),-2)))))</f>
        <v>0</v>
      </c>
      <c r="AF577" s="11" t="b">
        <f>IF(OR(K577=Локализация!$C$124,K577=5),-2,IF(OR(K577=Локализация!$C$125,K577=4),-1,IF(OR(K577=Локализация!$C$126,K577=3),0,IF(OR(K577=Локализация!$C$127,K577=2),2,IF(OR(K577=Локализация!$C$128,K577=1),4)))))</f>
        <v>0</v>
      </c>
      <c r="AG577" s="11" t="b">
        <f>IF(OR(L577=Локализация!$C$118,L577=5),4,IF(OR(L577=Локализация!$C$119,L577=4),2,IF(OR(L577=Локализация!$C$120,L577=3),0,IF(OR(L577=Локализация!$C$121,L577=2),-1,IF(OR(L577=Локализация!$C$122,L577=1),-2)))))</f>
        <v>0</v>
      </c>
      <c r="AH577" s="11" t="b">
        <f>IF(OR(M577=Локализация!$C$124,M577=5),-2,IF(OR(M577=Локализация!$C$125,M577=4),-1,IF(OR(M577=Локализация!$C$126,M577=3),0,IF(OR(M577=Локализация!$C$127,M577=2),2,IF(OR(M577=Локализация!$C$128,M577=1),4)))))</f>
        <v>0</v>
      </c>
      <c r="AI577" s="11" t="b">
        <f>IF(OR(N577=Локализация!$C$118,N577=5),4,IF(OR(N577=Локализация!$C$119,N577=4),2,IF(OR(N577=Локализация!$C$120,N577=3),0,IF(OR(N577=Локализация!$C$121,N577=2),-1,IF(OR(N577=Локализация!$C$122,N577=1),-2)))))</f>
        <v>0</v>
      </c>
      <c r="AJ577" s="11" t="b">
        <f>IF(OR(O577=Локализация!$C$124,O577=5),-2,IF(OR(O577=Локализация!$C$125,O577=4),-1,IF(OR(O577=Локализация!$C$126,O577=3),0,IF(OR(O577=Локализация!$C$127,O577=2),2,IF(OR(O577=Локализация!$C$128,O577=1),4)))))</f>
        <v>0</v>
      </c>
      <c r="AK577" s="11" t="b">
        <f>IF(OR(P577=Локализация!$C$118,P577=5),4,IF(OR(P577=Локализация!$C$119,P577=4),2,IF(OR(P577=Локализация!$C$120,P577=3),0,IF(OR(P577=Локализация!$C$121,P577=2),-1,IF(OR(P577=Локализация!$C$122,P577=1),-2)))))</f>
        <v>0</v>
      </c>
      <c r="AL577" s="11" t="b">
        <f>IF(OR(Q577=Локализация!$C$124,Q577=5),-2,IF(OR(Q577=Локализация!$C$125,Q577=4),-1,IF(OR(Q577=Локализация!$C$126,Q577=3),0,IF(OR(Q577=Локализация!$C$127,Q577=2),2,IF(OR(Q577=Локализация!$C$128,Q577=1),4)))))</f>
        <v>0</v>
      </c>
      <c r="AM577" s="11" t="b">
        <f>IF(OR(R577=Локализация!$C$118,R577=5),4,IF(OR(R577=Локализация!$C$119,R577=4),2,IF(OR(R577=Локализация!$C$120,R577=3),0,IF(OR(R577=Локализация!$C$121,R577=2),-1,IF(OR(R577=Локализация!$C$122,R577=1),-2)))))</f>
        <v>0</v>
      </c>
      <c r="AN577" s="11" t="b">
        <f>IF(OR(S577=Локализация!$C$124,S577=5),-2,IF(OR(S577=Локализация!$C$125,S577=4),-1,IF(OR(S577=Локализация!$C$126,S577=3),0,IF(OR(S577=Локализация!$C$127,S577=2),2,IF(OR(S577=Локализация!$C$128,S577=1),4)))))</f>
        <v>0</v>
      </c>
      <c r="AO577" s="11" t="b">
        <f>IF(OR(T577=Локализация!$C$118,T577=5),4,IF(OR(T577=Локализация!$C$119,T577=4),2,IF(OR(T577=Локализация!$C$120,T577=3),0,IF(OR(T577=Локализация!$C$121,T577=2),-1,IF(OR(T577=Локализация!$C$122,T577=1),-2)))))</f>
        <v>0</v>
      </c>
      <c r="AP577" s="11" t="b">
        <f>IF(OR(U577=Локализация!$C$124,U577=5),-2,IF(OR(U577=Локализация!$C$125,U577=4),-1,IF(OR(U577=Локализация!$C$126,U577=3),0,IF(OR(U577=Локализация!$C$127,U577=2),2,IF(OR(U577=Локализация!$C$128,U577=1),4)))))</f>
        <v>0</v>
      </c>
      <c r="AR577" s="11" t="str">
        <f t="shared" si="167"/>
        <v>ЛОЖЬЛОЖЬ</v>
      </c>
      <c r="AS577" s="11" t="str">
        <f t="shared" si="168"/>
        <v>ЛОЖЬЛОЖЬ</v>
      </c>
      <c r="AT577" s="11" t="str">
        <f t="shared" si="169"/>
        <v>ЛОЖЬЛОЖЬ</v>
      </c>
      <c r="AU577" s="11" t="str">
        <f t="shared" si="170"/>
        <v>ЛОЖЬЛОЖЬ</v>
      </c>
      <c r="AV577" s="11" t="str">
        <f t="shared" si="171"/>
        <v>ЛОЖЬЛОЖЬ</v>
      </c>
      <c r="AW577" s="11" t="str">
        <f t="shared" si="172"/>
        <v>ЛОЖЬЛОЖЬ</v>
      </c>
      <c r="AX577" s="11" t="str">
        <f t="shared" si="173"/>
        <v>ЛОЖЬЛОЖЬ</v>
      </c>
      <c r="AY577" s="11" t="str">
        <f t="shared" si="174"/>
        <v>ЛОЖЬЛОЖЬ</v>
      </c>
      <c r="AZ577" s="11" t="str">
        <f t="shared" si="175"/>
        <v>ЛОЖЬЛОЖЬ</v>
      </c>
      <c r="BA577" s="11" t="str">
        <f t="shared" si="176"/>
        <v>ЛОЖЬЛОЖЬ</v>
      </c>
      <c r="BC577" s="11" t="str">
        <f t="shared" si="177"/>
        <v/>
      </c>
      <c r="BD577" s="11" t="str">
        <f t="shared" si="178"/>
        <v/>
      </c>
      <c r="BE577" s="11" t="str">
        <f t="shared" si="179"/>
        <v/>
      </c>
      <c r="BF577" s="11" t="str">
        <f t="shared" si="180"/>
        <v/>
      </c>
      <c r="BG577" s="11" t="str">
        <f t="shared" si="181"/>
        <v/>
      </c>
      <c r="BH577" s="11" t="str">
        <f t="shared" si="182"/>
        <v/>
      </c>
      <c r="BI577" s="11" t="str">
        <f t="shared" si="183"/>
        <v/>
      </c>
      <c r="BJ577" s="11" t="str">
        <f t="shared" si="184"/>
        <v/>
      </c>
      <c r="BK577" s="11" t="str">
        <f t="shared" si="185"/>
        <v/>
      </c>
      <c r="BL577" s="11" t="str">
        <f t="shared" si="186"/>
        <v/>
      </c>
    </row>
    <row r="578" spans="23:64" x14ac:dyDescent="0.3">
      <c r="W578" s="11" t="b">
        <f>IF(OR(B578=Локализация!$C$118,B578=5),4,IF(OR(B578=Локализация!$C$119,B578=4),2,IF(OR(B578=Локализация!$C$120,B578=3),0,IF(OR(B578=Локализация!$C$121,B578=2),-1,IF(OR(B578=Локализация!$C$122,B578=1),-2)))))</f>
        <v>0</v>
      </c>
      <c r="X578" s="11" t="b">
        <f>IF(OR(C578=Локализация!$C$124,C578=5),-2,IF(OR(C578=Локализация!$C$125,C578=4),-1,IF(OR(C578=Локализация!$C$126,C578=3),0,IF(OR(C578=Локализация!$C$127,C578=2),2,IF(OR(C578=Локализация!$C$128,C578=1),4)))))</f>
        <v>0</v>
      </c>
      <c r="Y578" s="11" t="b">
        <f>IF(OR(D578=Локализация!$C$118,D578=5),4,IF(OR(D578=Локализация!$C$119,D578=4),2,IF(OR(D578=Локализация!$C$120,D578=3),0,IF(OR(D578=Локализация!$C$121,D578=2),-1,IF(OR(D578=Локализация!$C$122,D578=1),-2)))))</f>
        <v>0</v>
      </c>
      <c r="Z578" s="11" t="b">
        <f>IF(OR(E578=Локализация!$C$124,E578=5),-2,IF(OR(E578=Локализация!$C$125,E578=4),-1,IF(OR(E578=Локализация!$C$126,E578=3),0,IF(OR(E578=Локализация!$C$127,E578=2),2,IF(OR(E578=Локализация!$C$128,E578=1),4)))))</f>
        <v>0</v>
      </c>
      <c r="AA578" s="11" t="b">
        <f>IF(OR(F578=Локализация!$C$118,F578=5),4,IF(OR(F578=Локализация!$C$119,F578=4),2,IF(OR(F578=Локализация!$C$120,F578=3),0,IF(OR(F578=Локализация!$C$121,F578=2),-1,IF(OR(F578=Локализация!$C$122,F578=1),-2)))))</f>
        <v>0</v>
      </c>
      <c r="AB578" s="11" t="b">
        <f>IF(OR(G578=Локализация!$C$124,G578=5),-2,IF(OR(G578=Локализация!$C$125,G578=4),-1,IF(OR(G578=Локализация!$C$126,G578=3),0,IF(OR(G578=Локализация!$C$127,G578=2),2,IF(OR(G578=Локализация!$C$128,G578=1),4)))))</f>
        <v>0</v>
      </c>
      <c r="AC578" s="11" t="b">
        <f>IF(OR(H578=Локализация!$C$118,H578=5),4,IF(OR(H578=Локализация!$C$119,H578=4),2,IF(OR(H578=Локализация!$C$120,H578=3),0,IF(OR(H578=Локализация!$C$121,H578=2),-1,IF(OR(H578=Локализация!$C$122,H578=1),-2)))))</f>
        <v>0</v>
      </c>
      <c r="AD578" s="11" t="b">
        <f>IF(OR(I578=Локализация!$C$124,I578=5),-2,IF(OR(I578=Локализация!$C$125,I578=4),-1,IF(OR(I578=Локализация!$C$126,I578=3),0,IF(OR(I578=Локализация!$C$127,I578=2),2,IF(OR(I578=Локализация!$C$128,I578=1),4)))))</f>
        <v>0</v>
      </c>
      <c r="AE578" s="11" t="b">
        <f>IF(OR(J578=Локализация!$C$118,J578=5),4,IF(OR(J578=Локализация!$C$119,J578=4),2,IF(OR(J578=Локализация!$C$120,J578=3),0,IF(OR(J578=Локализация!$C$121,J578=2),-1,IF(OR(J578=Локализация!$C$122,J578=1),-2)))))</f>
        <v>0</v>
      </c>
      <c r="AF578" s="11" t="b">
        <f>IF(OR(K578=Локализация!$C$124,K578=5),-2,IF(OR(K578=Локализация!$C$125,K578=4),-1,IF(OR(K578=Локализация!$C$126,K578=3),0,IF(OR(K578=Локализация!$C$127,K578=2),2,IF(OR(K578=Локализация!$C$128,K578=1),4)))))</f>
        <v>0</v>
      </c>
      <c r="AG578" s="11" t="b">
        <f>IF(OR(L578=Локализация!$C$118,L578=5),4,IF(OR(L578=Локализация!$C$119,L578=4),2,IF(OR(L578=Локализация!$C$120,L578=3),0,IF(OR(L578=Локализация!$C$121,L578=2),-1,IF(OR(L578=Локализация!$C$122,L578=1),-2)))))</f>
        <v>0</v>
      </c>
      <c r="AH578" s="11" t="b">
        <f>IF(OR(M578=Локализация!$C$124,M578=5),-2,IF(OR(M578=Локализация!$C$125,M578=4),-1,IF(OR(M578=Локализация!$C$126,M578=3),0,IF(OR(M578=Локализация!$C$127,M578=2),2,IF(OR(M578=Локализация!$C$128,M578=1),4)))))</f>
        <v>0</v>
      </c>
      <c r="AI578" s="11" t="b">
        <f>IF(OR(N578=Локализация!$C$118,N578=5),4,IF(OR(N578=Локализация!$C$119,N578=4),2,IF(OR(N578=Локализация!$C$120,N578=3),0,IF(OR(N578=Локализация!$C$121,N578=2),-1,IF(OR(N578=Локализация!$C$122,N578=1),-2)))))</f>
        <v>0</v>
      </c>
      <c r="AJ578" s="11" t="b">
        <f>IF(OR(O578=Локализация!$C$124,O578=5),-2,IF(OR(O578=Локализация!$C$125,O578=4),-1,IF(OR(O578=Локализация!$C$126,O578=3),0,IF(OR(O578=Локализация!$C$127,O578=2),2,IF(OR(O578=Локализация!$C$128,O578=1),4)))))</f>
        <v>0</v>
      </c>
      <c r="AK578" s="11" t="b">
        <f>IF(OR(P578=Локализация!$C$118,P578=5),4,IF(OR(P578=Локализация!$C$119,P578=4),2,IF(OR(P578=Локализация!$C$120,P578=3),0,IF(OR(P578=Локализация!$C$121,P578=2),-1,IF(OR(P578=Локализация!$C$122,P578=1),-2)))))</f>
        <v>0</v>
      </c>
      <c r="AL578" s="11" t="b">
        <f>IF(OR(Q578=Локализация!$C$124,Q578=5),-2,IF(OR(Q578=Локализация!$C$125,Q578=4),-1,IF(OR(Q578=Локализация!$C$126,Q578=3),0,IF(OR(Q578=Локализация!$C$127,Q578=2),2,IF(OR(Q578=Локализация!$C$128,Q578=1),4)))))</f>
        <v>0</v>
      </c>
      <c r="AM578" s="11" t="b">
        <f>IF(OR(R578=Локализация!$C$118,R578=5),4,IF(OR(R578=Локализация!$C$119,R578=4),2,IF(OR(R578=Локализация!$C$120,R578=3),0,IF(OR(R578=Локализация!$C$121,R578=2),-1,IF(OR(R578=Локализация!$C$122,R578=1),-2)))))</f>
        <v>0</v>
      </c>
      <c r="AN578" s="11" t="b">
        <f>IF(OR(S578=Локализация!$C$124,S578=5),-2,IF(OR(S578=Локализация!$C$125,S578=4),-1,IF(OR(S578=Локализация!$C$126,S578=3),0,IF(OR(S578=Локализация!$C$127,S578=2),2,IF(OR(S578=Локализация!$C$128,S578=1),4)))))</f>
        <v>0</v>
      </c>
      <c r="AO578" s="11" t="b">
        <f>IF(OR(T578=Локализация!$C$118,T578=5),4,IF(OR(T578=Локализация!$C$119,T578=4),2,IF(OR(T578=Локализация!$C$120,T578=3),0,IF(OR(T578=Локализация!$C$121,T578=2),-1,IF(OR(T578=Локализация!$C$122,T578=1),-2)))))</f>
        <v>0</v>
      </c>
      <c r="AP578" s="11" t="b">
        <f>IF(OR(U578=Локализация!$C$124,U578=5),-2,IF(OR(U578=Локализация!$C$125,U578=4),-1,IF(OR(U578=Локализация!$C$126,U578=3),0,IF(OR(U578=Локализация!$C$127,U578=2),2,IF(OR(U578=Локализация!$C$128,U578=1),4)))))</f>
        <v>0</v>
      </c>
      <c r="AR578" s="11" t="str">
        <f t="shared" si="167"/>
        <v>ЛОЖЬЛОЖЬ</v>
      </c>
      <c r="AS578" s="11" t="str">
        <f t="shared" si="168"/>
        <v>ЛОЖЬЛОЖЬ</v>
      </c>
      <c r="AT578" s="11" t="str">
        <f t="shared" si="169"/>
        <v>ЛОЖЬЛОЖЬ</v>
      </c>
      <c r="AU578" s="11" t="str">
        <f t="shared" si="170"/>
        <v>ЛОЖЬЛОЖЬ</v>
      </c>
      <c r="AV578" s="11" t="str">
        <f t="shared" si="171"/>
        <v>ЛОЖЬЛОЖЬ</v>
      </c>
      <c r="AW578" s="11" t="str">
        <f t="shared" si="172"/>
        <v>ЛОЖЬЛОЖЬ</v>
      </c>
      <c r="AX578" s="11" t="str">
        <f t="shared" si="173"/>
        <v>ЛОЖЬЛОЖЬ</v>
      </c>
      <c r="AY578" s="11" t="str">
        <f t="shared" si="174"/>
        <v>ЛОЖЬЛОЖЬ</v>
      </c>
      <c r="AZ578" s="11" t="str">
        <f t="shared" si="175"/>
        <v>ЛОЖЬЛОЖЬ</v>
      </c>
      <c r="BA578" s="11" t="str">
        <f t="shared" si="176"/>
        <v>ЛОЖЬЛОЖЬ</v>
      </c>
      <c r="BC578" s="11" t="str">
        <f t="shared" si="177"/>
        <v/>
      </c>
      <c r="BD578" s="11" t="str">
        <f t="shared" si="178"/>
        <v/>
      </c>
      <c r="BE578" s="11" t="str">
        <f t="shared" si="179"/>
        <v/>
      </c>
      <c r="BF578" s="11" t="str">
        <f t="shared" si="180"/>
        <v/>
      </c>
      <c r="BG578" s="11" t="str">
        <f t="shared" si="181"/>
        <v/>
      </c>
      <c r="BH578" s="11" t="str">
        <f t="shared" si="182"/>
        <v/>
      </c>
      <c r="BI578" s="11" t="str">
        <f t="shared" si="183"/>
        <v/>
      </c>
      <c r="BJ578" s="11" t="str">
        <f t="shared" si="184"/>
        <v/>
      </c>
      <c r="BK578" s="11" t="str">
        <f t="shared" si="185"/>
        <v/>
      </c>
      <c r="BL578" s="11" t="str">
        <f t="shared" si="186"/>
        <v/>
      </c>
    </row>
    <row r="579" spans="23:64" x14ac:dyDescent="0.3">
      <c r="W579" s="11" t="b">
        <f>IF(OR(B579=Локализация!$C$118,B579=5),4,IF(OR(B579=Локализация!$C$119,B579=4),2,IF(OR(B579=Локализация!$C$120,B579=3),0,IF(OR(B579=Локализация!$C$121,B579=2),-1,IF(OR(B579=Локализация!$C$122,B579=1),-2)))))</f>
        <v>0</v>
      </c>
      <c r="X579" s="11" t="b">
        <f>IF(OR(C579=Локализация!$C$124,C579=5),-2,IF(OR(C579=Локализация!$C$125,C579=4),-1,IF(OR(C579=Локализация!$C$126,C579=3),0,IF(OR(C579=Локализация!$C$127,C579=2),2,IF(OR(C579=Локализация!$C$128,C579=1),4)))))</f>
        <v>0</v>
      </c>
      <c r="Y579" s="11" t="b">
        <f>IF(OR(D579=Локализация!$C$118,D579=5),4,IF(OR(D579=Локализация!$C$119,D579=4),2,IF(OR(D579=Локализация!$C$120,D579=3),0,IF(OR(D579=Локализация!$C$121,D579=2),-1,IF(OR(D579=Локализация!$C$122,D579=1),-2)))))</f>
        <v>0</v>
      </c>
      <c r="Z579" s="11" t="b">
        <f>IF(OR(E579=Локализация!$C$124,E579=5),-2,IF(OR(E579=Локализация!$C$125,E579=4),-1,IF(OR(E579=Локализация!$C$126,E579=3),0,IF(OR(E579=Локализация!$C$127,E579=2),2,IF(OR(E579=Локализация!$C$128,E579=1),4)))))</f>
        <v>0</v>
      </c>
      <c r="AA579" s="11" t="b">
        <f>IF(OR(F579=Локализация!$C$118,F579=5),4,IF(OR(F579=Локализация!$C$119,F579=4),2,IF(OR(F579=Локализация!$C$120,F579=3),0,IF(OR(F579=Локализация!$C$121,F579=2),-1,IF(OR(F579=Локализация!$C$122,F579=1),-2)))))</f>
        <v>0</v>
      </c>
      <c r="AB579" s="11" t="b">
        <f>IF(OR(G579=Локализация!$C$124,G579=5),-2,IF(OR(G579=Локализация!$C$125,G579=4),-1,IF(OR(G579=Локализация!$C$126,G579=3),0,IF(OR(G579=Локализация!$C$127,G579=2),2,IF(OR(G579=Локализация!$C$128,G579=1),4)))))</f>
        <v>0</v>
      </c>
      <c r="AC579" s="11" t="b">
        <f>IF(OR(H579=Локализация!$C$118,H579=5),4,IF(OR(H579=Локализация!$C$119,H579=4),2,IF(OR(H579=Локализация!$C$120,H579=3),0,IF(OR(H579=Локализация!$C$121,H579=2),-1,IF(OR(H579=Локализация!$C$122,H579=1),-2)))))</f>
        <v>0</v>
      </c>
      <c r="AD579" s="11" t="b">
        <f>IF(OR(I579=Локализация!$C$124,I579=5),-2,IF(OR(I579=Локализация!$C$125,I579=4),-1,IF(OR(I579=Локализация!$C$126,I579=3),0,IF(OR(I579=Локализация!$C$127,I579=2),2,IF(OR(I579=Локализация!$C$128,I579=1),4)))))</f>
        <v>0</v>
      </c>
      <c r="AE579" s="11" t="b">
        <f>IF(OR(J579=Локализация!$C$118,J579=5),4,IF(OR(J579=Локализация!$C$119,J579=4),2,IF(OR(J579=Локализация!$C$120,J579=3),0,IF(OR(J579=Локализация!$C$121,J579=2),-1,IF(OR(J579=Локализация!$C$122,J579=1),-2)))))</f>
        <v>0</v>
      </c>
      <c r="AF579" s="11" t="b">
        <f>IF(OR(K579=Локализация!$C$124,K579=5),-2,IF(OR(K579=Локализация!$C$125,K579=4),-1,IF(OR(K579=Локализация!$C$126,K579=3),0,IF(OR(K579=Локализация!$C$127,K579=2),2,IF(OR(K579=Локализация!$C$128,K579=1),4)))))</f>
        <v>0</v>
      </c>
      <c r="AG579" s="11" t="b">
        <f>IF(OR(L579=Локализация!$C$118,L579=5),4,IF(OR(L579=Локализация!$C$119,L579=4),2,IF(OR(L579=Локализация!$C$120,L579=3),0,IF(OR(L579=Локализация!$C$121,L579=2),-1,IF(OR(L579=Локализация!$C$122,L579=1),-2)))))</f>
        <v>0</v>
      </c>
      <c r="AH579" s="11" t="b">
        <f>IF(OR(M579=Локализация!$C$124,M579=5),-2,IF(OR(M579=Локализация!$C$125,M579=4),-1,IF(OR(M579=Локализация!$C$126,M579=3),0,IF(OR(M579=Локализация!$C$127,M579=2),2,IF(OR(M579=Локализация!$C$128,M579=1),4)))))</f>
        <v>0</v>
      </c>
      <c r="AI579" s="11" t="b">
        <f>IF(OR(N579=Локализация!$C$118,N579=5),4,IF(OR(N579=Локализация!$C$119,N579=4),2,IF(OR(N579=Локализация!$C$120,N579=3),0,IF(OR(N579=Локализация!$C$121,N579=2),-1,IF(OR(N579=Локализация!$C$122,N579=1),-2)))))</f>
        <v>0</v>
      </c>
      <c r="AJ579" s="11" t="b">
        <f>IF(OR(O579=Локализация!$C$124,O579=5),-2,IF(OR(O579=Локализация!$C$125,O579=4),-1,IF(OR(O579=Локализация!$C$126,O579=3),0,IF(OR(O579=Локализация!$C$127,O579=2),2,IF(OR(O579=Локализация!$C$128,O579=1),4)))))</f>
        <v>0</v>
      </c>
      <c r="AK579" s="11" t="b">
        <f>IF(OR(P579=Локализация!$C$118,P579=5),4,IF(OR(P579=Локализация!$C$119,P579=4),2,IF(OR(P579=Локализация!$C$120,P579=3),0,IF(OR(P579=Локализация!$C$121,P579=2),-1,IF(OR(P579=Локализация!$C$122,P579=1),-2)))))</f>
        <v>0</v>
      </c>
      <c r="AL579" s="11" t="b">
        <f>IF(OR(Q579=Локализация!$C$124,Q579=5),-2,IF(OR(Q579=Локализация!$C$125,Q579=4),-1,IF(OR(Q579=Локализация!$C$126,Q579=3),0,IF(OR(Q579=Локализация!$C$127,Q579=2),2,IF(OR(Q579=Локализация!$C$128,Q579=1),4)))))</f>
        <v>0</v>
      </c>
      <c r="AM579" s="11" t="b">
        <f>IF(OR(R579=Локализация!$C$118,R579=5),4,IF(OR(R579=Локализация!$C$119,R579=4),2,IF(OR(R579=Локализация!$C$120,R579=3),0,IF(OR(R579=Локализация!$C$121,R579=2),-1,IF(OR(R579=Локализация!$C$122,R579=1),-2)))))</f>
        <v>0</v>
      </c>
      <c r="AN579" s="11" t="b">
        <f>IF(OR(S579=Локализация!$C$124,S579=5),-2,IF(OR(S579=Локализация!$C$125,S579=4),-1,IF(OR(S579=Локализация!$C$126,S579=3),0,IF(OR(S579=Локализация!$C$127,S579=2),2,IF(OR(S579=Локализация!$C$128,S579=1),4)))))</f>
        <v>0</v>
      </c>
      <c r="AO579" s="11" t="b">
        <f>IF(OR(T579=Локализация!$C$118,T579=5),4,IF(OR(T579=Локализация!$C$119,T579=4),2,IF(OR(T579=Локализация!$C$120,T579=3),0,IF(OR(T579=Локализация!$C$121,T579=2),-1,IF(OR(T579=Локализация!$C$122,T579=1),-2)))))</f>
        <v>0</v>
      </c>
      <c r="AP579" s="11" t="b">
        <f>IF(OR(U579=Локализация!$C$124,U579=5),-2,IF(OR(U579=Локализация!$C$125,U579=4),-1,IF(OR(U579=Локализация!$C$126,U579=3),0,IF(OR(U579=Локализация!$C$127,U579=2),2,IF(OR(U579=Локализация!$C$128,U579=1),4)))))</f>
        <v>0</v>
      </c>
      <c r="AR579" s="11" t="str">
        <f t="shared" si="167"/>
        <v>ЛОЖЬЛОЖЬ</v>
      </c>
      <c r="AS579" s="11" t="str">
        <f t="shared" si="168"/>
        <v>ЛОЖЬЛОЖЬ</v>
      </c>
      <c r="AT579" s="11" t="str">
        <f t="shared" si="169"/>
        <v>ЛОЖЬЛОЖЬ</v>
      </c>
      <c r="AU579" s="11" t="str">
        <f t="shared" si="170"/>
        <v>ЛОЖЬЛОЖЬ</v>
      </c>
      <c r="AV579" s="11" t="str">
        <f t="shared" si="171"/>
        <v>ЛОЖЬЛОЖЬ</v>
      </c>
      <c r="AW579" s="11" t="str">
        <f t="shared" si="172"/>
        <v>ЛОЖЬЛОЖЬ</v>
      </c>
      <c r="AX579" s="11" t="str">
        <f t="shared" si="173"/>
        <v>ЛОЖЬЛОЖЬ</v>
      </c>
      <c r="AY579" s="11" t="str">
        <f t="shared" si="174"/>
        <v>ЛОЖЬЛОЖЬ</v>
      </c>
      <c r="AZ579" s="11" t="str">
        <f t="shared" si="175"/>
        <v>ЛОЖЬЛОЖЬ</v>
      </c>
      <c r="BA579" s="11" t="str">
        <f t="shared" si="176"/>
        <v>ЛОЖЬЛОЖЬ</v>
      </c>
      <c r="BC579" s="11" t="str">
        <f t="shared" si="177"/>
        <v/>
      </c>
      <c r="BD579" s="11" t="str">
        <f t="shared" si="178"/>
        <v/>
      </c>
      <c r="BE579" s="11" t="str">
        <f t="shared" si="179"/>
        <v/>
      </c>
      <c r="BF579" s="11" t="str">
        <f t="shared" si="180"/>
        <v/>
      </c>
      <c r="BG579" s="11" t="str">
        <f t="shared" si="181"/>
        <v/>
      </c>
      <c r="BH579" s="11" t="str">
        <f t="shared" si="182"/>
        <v/>
      </c>
      <c r="BI579" s="11" t="str">
        <f t="shared" si="183"/>
        <v/>
      </c>
      <c r="BJ579" s="11" t="str">
        <f t="shared" si="184"/>
        <v/>
      </c>
      <c r="BK579" s="11" t="str">
        <f t="shared" si="185"/>
        <v/>
      </c>
      <c r="BL579" s="11" t="str">
        <f t="shared" si="186"/>
        <v/>
      </c>
    </row>
    <row r="580" spans="23:64" x14ac:dyDescent="0.3">
      <c r="W580" s="11" t="b">
        <f>IF(OR(B580=Локализация!$C$118,B580=5),4,IF(OR(B580=Локализация!$C$119,B580=4),2,IF(OR(B580=Локализация!$C$120,B580=3),0,IF(OR(B580=Локализация!$C$121,B580=2),-1,IF(OR(B580=Локализация!$C$122,B580=1),-2)))))</f>
        <v>0</v>
      </c>
      <c r="X580" s="11" t="b">
        <f>IF(OR(C580=Локализация!$C$124,C580=5),-2,IF(OR(C580=Локализация!$C$125,C580=4),-1,IF(OR(C580=Локализация!$C$126,C580=3),0,IF(OR(C580=Локализация!$C$127,C580=2),2,IF(OR(C580=Локализация!$C$128,C580=1),4)))))</f>
        <v>0</v>
      </c>
      <c r="Y580" s="11" t="b">
        <f>IF(OR(D580=Локализация!$C$118,D580=5),4,IF(OR(D580=Локализация!$C$119,D580=4),2,IF(OR(D580=Локализация!$C$120,D580=3),0,IF(OR(D580=Локализация!$C$121,D580=2),-1,IF(OR(D580=Локализация!$C$122,D580=1),-2)))))</f>
        <v>0</v>
      </c>
      <c r="Z580" s="11" t="b">
        <f>IF(OR(E580=Локализация!$C$124,E580=5),-2,IF(OR(E580=Локализация!$C$125,E580=4),-1,IF(OR(E580=Локализация!$C$126,E580=3),0,IF(OR(E580=Локализация!$C$127,E580=2),2,IF(OR(E580=Локализация!$C$128,E580=1),4)))))</f>
        <v>0</v>
      </c>
      <c r="AA580" s="11" t="b">
        <f>IF(OR(F580=Локализация!$C$118,F580=5),4,IF(OR(F580=Локализация!$C$119,F580=4),2,IF(OR(F580=Локализация!$C$120,F580=3),0,IF(OR(F580=Локализация!$C$121,F580=2),-1,IF(OR(F580=Локализация!$C$122,F580=1),-2)))))</f>
        <v>0</v>
      </c>
      <c r="AB580" s="11" t="b">
        <f>IF(OR(G580=Локализация!$C$124,G580=5),-2,IF(OR(G580=Локализация!$C$125,G580=4),-1,IF(OR(G580=Локализация!$C$126,G580=3),0,IF(OR(G580=Локализация!$C$127,G580=2),2,IF(OR(G580=Локализация!$C$128,G580=1),4)))))</f>
        <v>0</v>
      </c>
      <c r="AC580" s="11" t="b">
        <f>IF(OR(H580=Локализация!$C$118,H580=5),4,IF(OR(H580=Локализация!$C$119,H580=4),2,IF(OR(H580=Локализация!$C$120,H580=3),0,IF(OR(H580=Локализация!$C$121,H580=2),-1,IF(OR(H580=Локализация!$C$122,H580=1),-2)))))</f>
        <v>0</v>
      </c>
      <c r="AD580" s="11" t="b">
        <f>IF(OR(I580=Локализация!$C$124,I580=5),-2,IF(OR(I580=Локализация!$C$125,I580=4),-1,IF(OR(I580=Локализация!$C$126,I580=3),0,IF(OR(I580=Локализация!$C$127,I580=2),2,IF(OR(I580=Локализация!$C$128,I580=1),4)))))</f>
        <v>0</v>
      </c>
      <c r="AE580" s="11" t="b">
        <f>IF(OR(J580=Локализация!$C$118,J580=5),4,IF(OR(J580=Локализация!$C$119,J580=4),2,IF(OR(J580=Локализация!$C$120,J580=3),0,IF(OR(J580=Локализация!$C$121,J580=2),-1,IF(OR(J580=Локализация!$C$122,J580=1),-2)))))</f>
        <v>0</v>
      </c>
      <c r="AF580" s="11" t="b">
        <f>IF(OR(K580=Локализация!$C$124,K580=5),-2,IF(OR(K580=Локализация!$C$125,K580=4),-1,IF(OR(K580=Локализация!$C$126,K580=3),0,IF(OR(K580=Локализация!$C$127,K580=2),2,IF(OR(K580=Локализация!$C$128,K580=1),4)))))</f>
        <v>0</v>
      </c>
      <c r="AG580" s="11" t="b">
        <f>IF(OR(L580=Локализация!$C$118,L580=5),4,IF(OR(L580=Локализация!$C$119,L580=4),2,IF(OR(L580=Локализация!$C$120,L580=3),0,IF(OR(L580=Локализация!$C$121,L580=2),-1,IF(OR(L580=Локализация!$C$122,L580=1),-2)))))</f>
        <v>0</v>
      </c>
      <c r="AH580" s="11" t="b">
        <f>IF(OR(M580=Локализация!$C$124,M580=5),-2,IF(OR(M580=Локализация!$C$125,M580=4),-1,IF(OR(M580=Локализация!$C$126,M580=3),0,IF(OR(M580=Локализация!$C$127,M580=2),2,IF(OR(M580=Локализация!$C$128,M580=1),4)))))</f>
        <v>0</v>
      </c>
      <c r="AI580" s="11" t="b">
        <f>IF(OR(N580=Локализация!$C$118,N580=5),4,IF(OR(N580=Локализация!$C$119,N580=4),2,IF(OR(N580=Локализация!$C$120,N580=3),0,IF(OR(N580=Локализация!$C$121,N580=2),-1,IF(OR(N580=Локализация!$C$122,N580=1),-2)))))</f>
        <v>0</v>
      </c>
      <c r="AJ580" s="11" t="b">
        <f>IF(OR(O580=Локализация!$C$124,O580=5),-2,IF(OR(O580=Локализация!$C$125,O580=4),-1,IF(OR(O580=Локализация!$C$126,O580=3),0,IF(OR(O580=Локализация!$C$127,O580=2),2,IF(OR(O580=Локализация!$C$128,O580=1),4)))))</f>
        <v>0</v>
      </c>
      <c r="AK580" s="11" t="b">
        <f>IF(OR(P580=Локализация!$C$118,P580=5),4,IF(OR(P580=Локализация!$C$119,P580=4),2,IF(OR(P580=Локализация!$C$120,P580=3),0,IF(OR(P580=Локализация!$C$121,P580=2),-1,IF(OR(P580=Локализация!$C$122,P580=1),-2)))))</f>
        <v>0</v>
      </c>
      <c r="AL580" s="11" t="b">
        <f>IF(OR(Q580=Локализация!$C$124,Q580=5),-2,IF(OR(Q580=Локализация!$C$125,Q580=4),-1,IF(OR(Q580=Локализация!$C$126,Q580=3),0,IF(OR(Q580=Локализация!$C$127,Q580=2),2,IF(OR(Q580=Локализация!$C$128,Q580=1),4)))))</f>
        <v>0</v>
      </c>
      <c r="AM580" s="11" t="b">
        <f>IF(OR(R580=Локализация!$C$118,R580=5),4,IF(OR(R580=Локализация!$C$119,R580=4),2,IF(OR(R580=Локализация!$C$120,R580=3),0,IF(OR(R580=Локализация!$C$121,R580=2),-1,IF(OR(R580=Локализация!$C$122,R580=1),-2)))))</f>
        <v>0</v>
      </c>
      <c r="AN580" s="11" t="b">
        <f>IF(OR(S580=Локализация!$C$124,S580=5),-2,IF(OR(S580=Локализация!$C$125,S580=4),-1,IF(OR(S580=Локализация!$C$126,S580=3),0,IF(OR(S580=Локализация!$C$127,S580=2),2,IF(OR(S580=Локализация!$C$128,S580=1),4)))))</f>
        <v>0</v>
      </c>
      <c r="AO580" s="11" t="b">
        <f>IF(OR(T580=Локализация!$C$118,T580=5),4,IF(OR(T580=Локализация!$C$119,T580=4),2,IF(OR(T580=Локализация!$C$120,T580=3),0,IF(OR(T580=Локализация!$C$121,T580=2),-1,IF(OR(T580=Локализация!$C$122,T580=1),-2)))))</f>
        <v>0</v>
      </c>
      <c r="AP580" s="11" t="b">
        <f>IF(OR(U580=Локализация!$C$124,U580=5),-2,IF(OR(U580=Локализация!$C$125,U580=4),-1,IF(OR(U580=Локализация!$C$126,U580=3),0,IF(OR(U580=Локализация!$C$127,U580=2),2,IF(OR(U580=Локализация!$C$128,U580=1),4)))))</f>
        <v>0</v>
      </c>
      <c r="AR580" s="11" t="str">
        <f t="shared" si="167"/>
        <v>ЛОЖЬЛОЖЬ</v>
      </c>
      <c r="AS580" s="11" t="str">
        <f t="shared" si="168"/>
        <v>ЛОЖЬЛОЖЬ</v>
      </c>
      <c r="AT580" s="11" t="str">
        <f t="shared" si="169"/>
        <v>ЛОЖЬЛОЖЬ</v>
      </c>
      <c r="AU580" s="11" t="str">
        <f t="shared" si="170"/>
        <v>ЛОЖЬЛОЖЬ</v>
      </c>
      <c r="AV580" s="11" t="str">
        <f t="shared" si="171"/>
        <v>ЛОЖЬЛОЖЬ</v>
      </c>
      <c r="AW580" s="11" t="str">
        <f t="shared" si="172"/>
        <v>ЛОЖЬЛОЖЬ</v>
      </c>
      <c r="AX580" s="11" t="str">
        <f t="shared" si="173"/>
        <v>ЛОЖЬЛОЖЬ</v>
      </c>
      <c r="AY580" s="11" t="str">
        <f t="shared" si="174"/>
        <v>ЛОЖЬЛОЖЬ</v>
      </c>
      <c r="AZ580" s="11" t="str">
        <f t="shared" si="175"/>
        <v>ЛОЖЬЛОЖЬ</v>
      </c>
      <c r="BA580" s="11" t="str">
        <f t="shared" si="176"/>
        <v>ЛОЖЬЛОЖЬ</v>
      </c>
      <c r="BC580" s="11" t="str">
        <f t="shared" si="177"/>
        <v/>
      </c>
      <c r="BD580" s="11" t="str">
        <f t="shared" si="178"/>
        <v/>
      </c>
      <c r="BE580" s="11" t="str">
        <f t="shared" si="179"/>
        <v/>
      </c>
      <c r="BF580" s="11" t="str">
        <f t="shared" si="180"/>
        <v/>
      </c>
      <c r="BG580" s="11" t="str">
        <f t="shared" si="181"/>
        <v/>
      </c>
      <c r="BH580" s="11" t="str">
        <f t="shared" si="182"/>
        <v/>
      </c>
      <c r="BI580" s="11" t="str">
        <f t="shared" si="183"/>
        <v/>
      </c>
      <c r="BJ580" s="11" t="str">
        <f t="shared" si="184"/>
        <v/>
      </c>
      <c r="BK580" s="11" t="str">
        <f t="shared" si="185"/>
        <v/>
      </c>
      <c r="BL580" s="11" t="str">
        <f t="shared" si="186"/>
        <v/>
      </c>
    </row>
    <row r="581" spans="23:64" x14ac:dyDescent="0.3">
      <c r="W581" s="11" t="b">
        <f>IF(OR(B581=Локализация!$C$118,B581=5),4,IF(OR(B581=Локализация!$C$119,B581=4),2,IF(OR(B581=Локализация!$C$120,B581=3),0,IF(OR(B581=Локализация!$C$121,B581=2),-1,IF(OR(B581=Локализация!$C$122,B581=1),-2)))))</f>
        <v>0</v>
      </c>
      <c r="X581" s="11" t="b">
        <f>IF(OR(C581=Локализация!$C$124,C581=5),-2,IF(OR(C581=Локализация!$C$125,C581=4),-1,IF(OR(C581=Локализация!$C$126,C581=3),0,IF(OR(C581=Локализация!$C$127,C581=2),2,IF(OR(C581=Локализация!$C$128,C581=1),4)))))</f>
        <v>0</v>
      </c>
      <c r="Y581" s="11" t="b">
        <f>IF(OR(D581=Локализация!$C$118,D581=5),4,IF(OR(D581=Локализация!$C$119,D581=4),2,IF(OR(D581=Локализация!$C$120,D581=3),0,IF(OR(D581=Локализация!$C$121,D581=2),-1,IF(OR(D581=Локализация!$C$122,D581=1),-2)))))</f>
        <v>0</v>
      </c>
      <c r="Z581" s="11" t="b">
        <f>IF(OR(E581=Локализация!$C$124,E581=5),-2,IF(OR(E581=Локализация!$C$125,E581=4),-1,IF(OR(E581=Локализация!$C$126,E581=3),0,IF(OR(E581=Локализация!$C$127,E581=2),2,IF(OR(E581=Локализация!$C$128,E581=1),4)))))</f>
        <v>0</v>
      </c>
      <c r="AA581" s="11" t="b">
        <f>IF(OR(F581=Локализация!$C$118,F581=5),4,IF(OR(F581=Локализация!$C$119,F581=4),2,IF(OR(F581=Локализация!$C$120,F581=3),0,IF(OR(F581=Локализация!$C$121,F581=2),-1,IF(OR(F581=Локализация!$C$122,F581=1),-2)))))</f>
        <v>0</v>
      </c>
      <c r="AB581" s="11" t="b">
        <f>IF(OR(G581=Локализация!$C$124,G581=5),-2,IF(OR(G581=Локализация!$C$125,G581=4),-1,IF(OR(G581=Локализация!$C$126,G581=3),0,IF(OR(G581=Локализация!$C$127,G581=2),2,IF(OR(G581=Локализация!$C$128,G581=1),4)))))</f>
        <v>0</v>
      </c>
      <c r="AC581" s="11" t="b">
        <f>IF(OR(H581=Локализация!$C$118,H581=5),4,IF(OR(H581=Локализация!$C$119,H581=4),2,IF(OR(H581=Локализация!$C$120,H581=3),0,IF(OR(H581=Локализация!$C$121,H581=2),-1,IF(OR(H581=Локализация!$C$122,H581=1),-2)))))</f>
        <v>0</v>
      </c>
      <c r="AD581" s="11" t="b">
        <f>IF(OR(I581=Локализация!$C$124,I581=5),-2,IF(OR(I581=Локализация!$C$125,I581=4),-1,IF(OR(I581=Локализация!$C$126,I581=3),0,IF(OR(I581=Локализация!$C$127,I581=2),2,IF(OR(I581=Локализация!$C$128,I581=1),4)))))</f>
        <v>0</v>
      </c>
      <c r="AE581" s="11" t="b">
        <f>IF(OR(J581=Локализация!$C$118,J581=5),4,IF(OR(J581=Локализация!$C$119,J581=4),2,IF(OR(J581=Локализация!$C$120,J581=3),0,IF(OR(J581=Локализация!$C$121,J581=2),-1,IF(OR(J581=Локализация!$C$122,J581=1),-2)))))</f>
        <v>0</v>
      </c>
      <c r="AF581" s="11" t="b">
        <f>IF(OR(K581=Локализация!$C$124,K581=5),-2,IF(OR(K581=Локализация!$C$125,K581=4),-1,IF(OR(K581=Локализация!$C$126,K581=3),0,IF(OR(K581=Локализация!$C$127,K581=2),2,IF(OR(K581=Локализация!$C$128,K581=1),4)))))</f>
        <v>0</v>
      </c>
      <c r="AG581" s="11" t="b">
        <f>IF(OR(L581=Локализация!$C$118,L581=5),4,IF(OR(L581=Локализация!$C$119,L581=4),2,IF(OR(L581=Локализация!$C$120,L581=3),0,IF(OR(L581=Локализация!$C$121,L581=2),-1,IF(OR(L581=Локализация!$C$122,L581=1),-2)))))</f>
        <v>0</v>
      </c>
      <c r="AH581" s="11" t="b">
        <f>IF(OR(M581=Локализация!$C$124,M581=5),-2,IF(OR(M581=Локализация!$C$125,M581=4),-1,IF(OR(M581=Локализация!$C$126,M581=3),0,IF(OR(M581=Локализация!$C$127,M581=2),2,IF(OR(M581=Локализация!$C$128,M581=1),4)))))</f>
        <v>0</v>
      </c>
      <c r="AI581" s="11" t="b">
        <f>IF(OR(N581=Локализация!$C$118,N581=5),4,IF(OR(N581=Локализация!$C$119,N581=4),2,IF(OR(N581=Локализация!$C$120,N581=3),0,IF(OR(N581=Локализация!$C$121,N581=2),-1,IF(OR(N581=Локализация!$C$122,N581=1),-2)))))</f>
        <v>0</v>
      </c>
      <c r="AJ581" s="11" t="b">
        <f>IF(OR(O581=Локализация!$C$124,O581=5),-2,IF(OR(O581=Локализация!$C$125,O581=4),-1,IF(OR(O581=Локализация!$C$126,O581=3),0,IF(OR(O581=Локализация!$C$127,O581=2),2,IF(OR(O581=Локализация!$C$128,O581=1),4)))))</f>
        <v>0</v>
      </c>
      <c r="AK581" s="11" t="b">
        <f>IF(OR(P581=Локализация!$C$118,P581=5),4,IF(OR(P581=Локализация!$C$119,P581=4),2,IF(OR(P581=Локализация!$C$120,P581=3),0,IF(OR(P581=Локализация!$C$121,P581=2),-1,IF(OR(P581=Локализация!$C$122,P581=1),-2)))))</f>
        <v>0</v>
      </c>
      <c r="AL581" s="11" t="b">
        <f>IF(OR(Q581=Локализация!$C$124,Q581=5),-2,IF(OR(Q581=Локализация!$C$125,Q581=4),-1,IF(OR(Q581=Локализация!$C$126,Q581=3),0,IF(OR(Q581=Локализация!$C$127,Q581=2),2,IF(OR(Q581=Локализация!$C$128,Q581=1),4)))))</f>
        <v>0</v>
      </c>
      <c r="AM581" s="11" t="b">
        <f>IF(OR(R581=Локализация!$C$118,R581=5),4,IF(OR(R581=Локализация!$C$119,R581=4),2,IF(OR(R581=Локализация!$C$120,R581=3),0,IF(OR(R581=Локализация!$C$121,R581=2),-1,IF(OR(R581=Локализация!$C$122,R581=1),-2)))))</f>
        <v>0</v>
      </c>
      <c r="AN581" s="11" t="b">
        <f>IF(OR(S581=Локализация!$C$124,S581=5),-2,IF(OR(S581=Локализация!$C$125,S581=4),-1,IF(OR(S581=Локализация!$C$126,S581=3),0,IF(OR(S581=Локализация!$C$127,S581=2),2,IF(OR(S581=Локализация!$C$128,S581=1),4)))))</f>
        <v>0</v>
      </c>
      <c r="AO581" s="11" t="b">
        <f>IF(OR(T581=Локализация!$C$118,T581=5),4,IF(OR(T581=Локализация!$C$119,T581=4),2,IF(OR(T581=Локализация!$C$120,T581=3),0,IF(OR(T581=Локализация!$C$121,T581=2),-1,IF(OR(T581=Локализация!$C$122,T581=1),-2)))))</f>
        <v>0</v>
      </c>
      <c r="AP581" s="11" t="b">
        <f>IF(OR(U581=Локализация!$C$124,U581=5),-2,IF(OR(U581=Локализация!$C$125,U581=4),-1,IF(OR(U581=Локализация!$C$126,U581=3),0,IF(OR(U581=Локализация!$C$127,U581=2),2,IF(OR(U581=Локализация!$C$128,U581=1),4)))))</f>
        <v>0</v>
      </c>
      <c r="AR581" s="11" t="str">
        <f t="shared" ref="AR581:AR644" si="187">CONCATENATE(W581,X581)</f>
        <v>ЛОЖЬЛОЖЬ</v>
      </c>
      <c r="AS581" s="11" t="str">
        <f t="shared" ref="AS581:AS644" si="188">CONCATENATE(Y581,Z581)</f>
        <v>ЛОЖЬЛОЖЬ</v>
      </c>
      <c r="AT581" s="11" t="str">
        <f t="shared" ref="AT581:AT644" si="189">CONCATENATE(AA581,AB581)</f>
        <v>ЛОЖЬЛОЖЬ</v>
      </c>
      <c r="AU581" s="11" t="str">
        <f t="shared" ref="AU581:AU644" si="190">CONCATENATE(AC581,AD581)</f>
        <v>ЛОЖЬЛОЖЬ</v>
      </c>
      <c r="AV581" s="11" t="str">
        <f t="shared" ref="AV581:AV644" si="191">CONCATENATE(AE581,AF581)</f>
        <v>ЛОЖЬЛОЖЬ</v>
      </c>
      <c r="AW581" s="11" t="str">
        <f t="shared" ref="AW581:AW644" si="192">CONCATENATE(AG581,AH581)</f>
        <v>ЛОЖЬЛОЖЬ</v>
      </c>
      <c r="AX581" s="11" t="str">
        <f t="shared" ref="AX581:AX644" si="193">CONCATENATE(AI581,AJ581)</f>
        <v>ЛОЖЬЛОЖЬ</v>
      </c>
      <c r="AY581" s="11" t="str">
        <f t="shared" ref="AY581:AY644" si="194">CONCATENATE(AK581,AL581)</f>
        <v>ЛОЖЬЛОЖЬ</v>
      </c>
      <c r="AZ581" s="11" t="str">
        <f t="shared" ref="AZ581:AZ644" si="195">CONCATENATE(AM581,AN581)</f>
        <v>ЛОЖЬЛОЖЬ</v>
      </c>
      <c r="BA581" s="11" t="str">
        <f t="shared" ref="BA581:BA644" si="196">CONCATENATE(AO581,AP581)</f>
        <v>ЛОЖЬЛОЖЬ</v>
      </c>
      <c r="BC581" s="11" t="str">
        <f t="shared" ref="BC581:BC644" si="197" xml:space="preserve"> IF(OR(AR581= "4-2", AR581= "2-1", AR581= "-12", AR581= "-24"),"Q",
  IF(
    OR(AR581= "4-1", AR581= "40", AR581= "42"),"A",
    IF(
      AR581= "44","P",
      IF(OR(AR581= "2-2",AR581="0-2",AR581="-1-2",AR581="-2-2",AR581="-2-1",AR581="-20",AR581="-22" ),"R",
              IF(
                OR(AR581= "24",AR581="04",AR581="-14"),"M",
                IF(
                  OR(AR581= "20",AR581="22",AR581="0-1",AR581="00",AR581="02",AR581="-1-1",AR581="-10"),"I",""
                )
              )
      )
    )
  )
)</f>
        <v/>
      </c>
      <c r="BD581" s="11" t="str">
        <f t="shared" ref="BD581:BD644" si="198" xml:space="preserve"> IF(OR(AS581= "4-2", AS581= "2-1", AS581= "-12", AS581= "-24"),"Q",
  IF(
    OR(AS581= "4-1", AS581= "40", AS581= "42"),"A",
    IF(
      AS581= "44","P",
      IF(OR(AS581= "2-2",AS581="0-2",AS581="-1-2",AS581="-2-2",AS581="-2-1",AS581="-20",AS581="-22" ),"R",
              IF(
                OR(AS581= "24",AS581="04",AS581="-14"),"M",
                IF(
                  OR(AS581= "20",AS581="22",AS581="0-1",AS581="00",AS581="02",AS581="-1-1",AS581="-10"),"I",""
                )
              )
      )
    )
  )
)</f>
        <v/>
      </c>
      <c r="BE581" s="11" t="str">
        <f t="shared" ref="BE581:BE644" si="199" xml:space="preserve"> IF(OR(AT581= "4-2", AT581= "2-1", AT581= "-12", AT581= "-24"),"Q",
  IF(
    OR(AT581= "4-1", AT581= "40", AT581= "42"),"A",
    IF(
      AT581= "44","P",
      IF(OR(AT581= "2-2",AT581="0-2",AT581="-1-2",AT581="-2-2",AT581="-2-1",AT581="-20",AT581="-22" ),"R",
              IF(
                OR(AT581= "24",AT581="04",AT581="-14"),"M",
                IF(
                  OR(AT581= "20",AT581="22",AT581="0-1",AT581="00",AT581="02",AT581="-1-1",AT581="-10"),"I",""
                )
              )
      )
    )
  )
)</f>
        <v/>
      </c>
      <c r="BF581" s="11" t="str">
        <f t="shared" ref="BF581:BF644" si="200" xml:space="preserve"> IF(OR(AU581= "4-2", AU581= "2-1", AU581= "-12", AU581= "-24"),"Q",
  IF(
    OR(AU581= "4-1", AU581= "40", AU581= "42"),"A",
    IF(
      AU581= "44","P",
      IF(OR(AU581= "2-2",AU581="0-2",AU581="-1-2",AU581="-2-2",AU581="-2-1",AU581="-20",AU581="-22" ),"R",
              IF(
                OR(AU581= "24",AU581="04",AU581="-14"),"M",
                IF(
                  OR(AU581= "20",AU581="22",AU581="0-1",AU581="00",AU581="02",AU581="-1-1",AU581="-10"),"I",""
                )
              )
      )
    )
  )
)</f>
        <v/>
      </c>
      <c r="BG581" s="11" t="str">
        <f t="shared" ref="BG581:BG644" si="201" xml:space="preserve"> IF(OR(AV581= "4-2", AV581= "2-1", AV581= "-12", AV581= "-24"),"Q",
  IF(
    OR(AV581= "4-1", AV581= "40", AV581= "42"),"A",
    IF(
      AV581= "44","P",
      IF(OR(AV581= "2-2",AV581="0-2",AV581="-1-2",AV581="-2-2",AV581="-2-1",AV581="-20",AV581="-22" ),"R",
              IF(
                OR(AV581= "24",AV581="04",AV581="-14"),"M",
                IF(
                  OR(AV581= "20",AV581="22",AV581="0-1",AV581="00",AV581="02",AV581="-1-1",AV581="-10"),"I",""
                )
              )
      )
    )
  )
)</f>
        <v/>
      </c>
      <c r="BH581" s="11" t="str">
        <f t="shared" ref="BH581:BH644" si="202" xml:space="preserve"> IF(OR(AW581= "4-2", AW581= "2-1", AW581= "-12", AW581= "-24"),"Q",
  IF(
    OR(AW581= "4-1", AW581= "40", AW581= "42"),"A",
    IF(
      AW581= "44","P",
      IF(OR(AW581= "2-2",AW581="0-2",AW581="-1-2",AW581="-2-2",AW581="-2-1",AW581="-20",AW581="-22" ),"R",
              IF(
                OR(AW581= "24",AW581="04",AW581="-14"),"M",
                IF(
                  OR(AW581= "20",AW581="22",AW581="0-1",AW581="00",AW581="02",AW581="-1-1",AW581="-10"),"I",""
                )
              )
      )
    )
  )
)</f>
        <v/>
      </c>
      <c r="BI581" s="11" t="str">
        <f t="shared" ref="BI581:BI644" si="203" xml:space="preserve"> IF(OR(AX581= "4-2", AX581= "2-1", AX581= "-12", AX581= "-24"),"Q",
  IF(
    OR(AX581= "4-1", AX581= "40", AX581= "42"),"A",
    IF(
      AX581= "44","P",
      IF(OR(AX581= "2-2",AX581="0-2",AX581="-1-2",AX581="-2-2",AX581="-2-1",AX581="-20",AX581="-22" ),"R",
              IF(
                OR(AX581= "24",AX581="04",AX581="-14"),"M",
                IF(
                  OR(AX581= "20",AX581="22",AX581="0-1",AX581="00",AX581="02",AX581="-1-1",AX581="-10"),"I",""
                )
              )
      )
    )
  )
)</f>
        <v/>
      </c>
      <c r="BJ581" s="11" t="str">
        <f t="shared" ref="BJ581:BJ644" si="204" xml:space="preserve"> IF(OR(AY581= "4-2", AY581= "2-1", AY581= "-12", AY581= "-24"),"Q",
  IF(
    OR(AY581= "4-1", AY581= "40", AY581= "42"),"A",
    IF(
      AY581= "44","P",
      IF(OR(AY581= "2-2",AY581="0-2",AY581="-1-2",AY581="-2-2",AY581="-2-1",AY581="-20",AY581="-22" ),"R",
              IF(
                OR(AY581= "24",AY581="04",AY581="-14"),"M",
                IF(
                  OR(AY581= "20",AY581="22",AY581="0-1",AY581="00",AY581="02",AY581="-1-1",AY581="-10"),"I",""
                )
              )
      )
    )
  )
)</f>
        <v/>
      </c>
      <c r="BK581" s="11" t="str">
        <f t="shared" ref="BK581:BK644" si="205" xml:space="preserve"> IF(OR(AZ581= "4-2", AZ581= "2-1", AZ581= "-12", AZ581= "-24"),"Q",
  IF(
    OR(AZ581= "4-1", AZ581= "40", AZ581= "42"),"A",
    IF(
      AZ581= "44","P",
      IF(OR(AZ581= "2-2",AZ581="0-2",AZ581="-1-2",AZ581="-2-2",AZ581="-2-1",AZ581="-20",AZ581="-22" ),"R",
              IF(
                OR(AZ581= "24",AZ581="04",AZ581="-14"),"M",
                IF(
                  OR(AZ581= "20",AZ581="22",AZ581="0-1",AZ581="00",AZ581="02",AZ581="-1-1",AZ581="-10"),"I",""
                )
              )
      )
    )
  )
)</f>
        <v/>
      </c>
      <c r="BL581" s="11" t="str">
        <f t="shared" ref="BL581:BL644" si="206" xml:space="preserve"> IF(OR(BA581= "4-2", BA581= "2-1", BA581= "-12", BA581= "-24"),"Q",
  IF(
    OR(BA581= "4-1", BA581= "40", BA581= "42"),"A",
    IF(
      BA581= "44","P",
      IF(OR(BA581= "2-2",BA581="0-2",BA581="-1-2",BA581="-2-2",BA581="-2-1",BA581="-20",BA581="-22" ),"R",
              IF(
                OR(BA581= "24",BA581="04",BA581="-14"),"M",
                IF(
                  OR(BA581= "20",BA581="22",BA581="0-1",BA581="00",BA581="02",BA581="-1-1",BA581="-10"),"I",""
                )
              )
      )
    )
  )
)</f>
        <v/>
      </c>
    </row>
    <row r="582" spans="23:64" x14ac:dyDescent="0.3">
      <c r="W582" s="11" t="b">
        <f>IF(OR(B582=Локализация!$C$118,B582=5),4,IF(OR(B582=Локализация!$C$119,B582=4),2,IF(OR(B582=Локализация!$C$120,B582=3),0,IF(OR(B582=Локализация!$C$121,B582=2),-1,IF(OR(B582=Локализация!$C$122,B582=1),-2)))))</f>
        <v>0</v>
      </c>
      <c r="X582" s="11" t="b">
        <f>IF(OR(C582=Локализация!$C$124,C582=5),-2,IF(OR(C582=Локализация!$C$125,C582=4),-1,IF(OR(C582=Локализация!$C$126,C582=3),0,IF(OR(C582=Локализация!$C$127,C582=2),2,IF(OR(C582=Локализация!$C$128,C582=1),4)))))</f>
        <v>0</v>
      </c>
      <c r="Y582" s="11" t="b">
        <f>IF(OR(D582=Локализация!$C$118,D582=5),4,IF(OR(D582=Локализация!$C$119,D582=4),2,IF(OR(D582=Локализация!$C$120,D582=3),0,IF(OR(D582=Локализация!$C$121,D582=2),-1,IF(OR(D582=Локализация!$C$122,D582=1),-2)))))</f>
        <v>0</v>
      </c>
      <c r="Z582" s="11" t="b">
        <f>IF(OR(E582=Локализация!$C$124,E582=5),-2,IF(OR(E582=Локализация!$C$125,E582=4),-1,IF(OR(E582=Локализация!$C$126,E582=3),0,IF(OR(E582=Локализация!$C$127,E582=2),2,IF(OR(E582=Локализация!$C$128,E582=1),4)))))</f>
        <v>0</v>
      </c>
      <c r="AA582" s="11" t="b">
        <f>IF(OR(F582=Локализация!$C$118,F582=5),4,IF(OR(F582=Локализация!$C$119,F582=4),2,IF(OR(F582=Локализация!$C$120,F582=3),0,IF(OR(F582=Локализация!$C$121,F582=2),-1,IF(OR(F582=Локализация!$C$122,F582=1),-2)))))</f>
        <v>0</v>
      </c>
      <c r="AB582" s="11" t="b">
        <f>IF(OR(G582=Локализация!$C$124,G582=5),-2,IF(OR(G582=Локализация!$C$125,G582=4),-1,IF(OR(G582=Локализация!$C$126,G582=3),0,IF(OR(G582=Локализация!$C$127,G582=2),2,IF(OR(G582=Локализация!$C$128,G582=1),4)))))</f>
        <v>0</v>
      </c>
      <c r="AC582" s="11" t="b">
        <f>IF(OR(H582=Локализация!$C$118,H582=5),4,IF(OR(H582=Локализация!$C$119,H582=4),2,IF(OR(H582=Локализация!$C$120,H582=3),0,IF(OR(H582=Локализация!$C$121,H582=2),-1,IF(OR(H582=Локализация!$C$122,H582=1),-2)))))</f>
        <v>0</v>
      </c>
      <c r="AD582" s="11" t="b">
        <f>IF(OR(I582=Локализация!$C$124,I582=5),-2,IF(OR(I582=Локализация!$C$125,I582=4),-1,IF(OR(I582=Локализация!$C$126,I582=3),0,IF(OR(I582=Локализация!$C$127,I582=2),2,IF(OR(I582=Локализация!$C$128,I582=1),4)))))</f>
        <v>0</v>
      </c>
      <c r="AE582" s="11" t="b">
        <f>IF(OR(J582=Локализация!$C$118,J582=5),4,IF(OR(J582=Локализация!$C$119,J582=4),2,IF(OR(J582=Локализация!$C$120,J582=3),0,IF(OR(J582=Локализация!$C$121,J582=2),-1,IF(OR(J582=Локализация!$C$122,J582=1),-2)))))</f>
        <v>0</v>
      </c>
      <c r="AF582" s="11" t="b">
        <f>IF(OR(K582=Локализация!$C$124,K582=5),-2,IF(OR(K582=Локализация!$C$125,K582=4),-1,IF(OR(K582=Локализация!$C$126,K582=3),0,IF(OR(K582=Локализация!$C$127,K582=2),2,IF(OR(K582=Локализация!$C$128,K582=1),4)))))</f>
        <v>0</v>
      </c>
      <c r="AG582" s="11" t="b">
        <f>IF(OR(L582=Локализация!$C$118,L582=5),4,IF(OR(L582=Локализация!$C$119,L582=4),2,IF(OR(L582=Локализация!$C$120,L582=3),0,IF(OR(L582=Локализация!$C$121,L582=2),-1,IF(OR(L582=Локализация!$C$122,L582=1),-2)))))</f>
        <v>0</v>
      </c>
      <c r="AH582" s="11" t="b">
        <f>IF(OR(M582=Локализация!$C$124,M582=5),-2,IF(OR(M582=Локализация!$C$125,M582=4),-1,IF(OR(M582=Локализация!$C$126,M582=3),0,IF(OR(M582=Локализация!$C$127,M582=2),2,IF(OR(M582=Локализация!$C$128,M582=1),4)))))</f>
        <v>0</v>
      </c>
      <c r="AI582" s="11" t="b">
        <f>IF(OR(N582=Локализация!$C$118,N582=5),4,IF(OR(N582=Локализация!$C$119,N582=4),2,IF(OR(N582=Локализация!$C$120,N582=3),0,IF(OR(N582=Локализация!$C$121,N582=2),-1,IF(OR(N582=Локализация!$C$122,N582=1),-2)))))</f>
        <v>0</v>
      </c>
      <c r="AJ582" s="11" t="b">
        <f>IF(OR(O582=Локализация!$C$124,O582=5),-2,IF(OR(O582=Локализация!$C$125,O582=4),-1,IF(OR(O582=Локализация!$C$126,O582=3),0,IF(OR(O582=Локализация!$C$127,O582=2),2,IF(OR(O582=Локализация!$C$128,O582=1),4)))))</f>
        <v>0</v>
      </c>
      <c r="AK582" s="11" t="b">
        <f>IF(OR(P582=Локализация!$C$118,P582=5),4,IF(OR(P582=Локализация!$C$119,P582=4),2,IF(OR(P582=Локализация!$C$120,P582=3),0,IF(OR(P582=Локализация!$C$121,P582=2),-1,IF(OR(P582=Локализация!$C$122,P582=1),-2)))))</f>
        <v>0</v>
      </c>
      <c r="AL582" s="11" t="b">
        <f>IF(OR(Q582=Локализация!$C$124,Q582=5),-2,IF(OR(Q582=Локализация!$C$125,Q582=4),-1,IF(OR(Q582=Локализация!$C$126,Q582=3),0,IF(OR(Q582=Локализация!$C$127,Q582=2),2,IF(OR(Q582=Локализация!$C$128,Q582=1),4)))))</f>
        <v>0</v>
      </c>
      <c r="AM582" s="11" t="b">
        <f>IF(OR(R582=Локализация!$C$118,R582=5),4,IF(OR(R582=Локализация!$C$119,R582=4),2,IF(OR(R582=Локализация!$C$120,R582=3),0,IF(OR(R582=Локализация!$C$121,R582=2),-1,IF(OR(R582=Локализация!$C$122,R582=1),-2)))))</f>
        <v>0</v>
      </c>
      <c r="AN582" s="11" t="b">
        <f>IF(OR(S582=Локализация!$C$124,S582=5),-2,IF(OR(S582=Локализация!$C$125,S582=4),-1,IF(OR(S582=Локализация!$C$126,S582=3),0,IF(OR(S582=Локализация!$C$127,S582=2),2,IF(OR(S582=Локализация!$C$128,S582=1),4)))))</f>
        <v>0</v>
      </c>
      <c r="AO582" s="11" t="b">
        <f>IF(OR(T582=Локализация!$C$118,T582=5),4,IF(OR(T582=Локализация!$C$119,T582=4),2,IF(OR(T582=Локализация!$C$120,T582=3),0,IF(OR(T582=Локализация!$C$121,T582=2),-1,IF(OR(T582=Локализация!$C$122,T582=1),-2)))))</f>
        <v>0</v>
      </c>
      <c r="AP582" s="11" t="b">
        <f>IF(OR(U582=Локализация!$C$124,U582=5),-2,IF(OR(U582=Локализация!$C$125,U582=4),-1,IF(OR(U582=Локализация!$C$126,U582=3),0,IF(OR(U582=Локализация!$C$127,U582=2),2,IF(OR(U582=Локализация!$C$128,U582=1),4)))))</f>
        <v>0</v>
      </c>
      <c r="AR582" s="11" t="str">
        <f t="shared" si="187"/>
        <v>ЛОЖЬЛОЖЬ</v>
      </c>
      <c r="AS582" s="11" t="str">
        <f t="shared" si="188"/>
        <v>ЛОЖЬЛОЖЬ</v>
      </c>
      <c r="AT582" s="11" t="str">
        <f t="shared" si="189"/>
        <v>ЛОЖЬЛОЖЬ</v>
      </c>
      <c r="AU582" s="11" t="str">
        <f t="shared" si="190"/>
        <v>ЛОЖЬЛОЖЬ</v>
      </c>
      <c r="AV582" s="11" t="str">
        <f t="shared" si="191"/>
        <v>ЛОЖЬЛОЖЬ</v>
      </c>
      <c r="AW582" s="11" t="str">
        <f t="shared" si="192"/>
        <v>ЛОЖЬЛОЖЬ</v>
      </c>
      <c r="AX582" s="11" t="str">
        <f t="shared" si="193"/>
        <v>ЛОЖЬЛОЖЬ</v>
      </c>
      <c r="AY582" s="11" t="str">
        <f t="shared" si="194"/>
        <v>ЛОЖЬЛОЖЬ</v>
      </c>
      <c r="AZ582" s="11" t="str">
        <f t="shared" si="195"/>
        <v>ЛОЖЬЛОЖЬ</v>
      </c>
      <c r="BA582" s="11" t="str">
        <f t="shared" si="196"/>
        <v>ЛОЖЬЛОЖЬ</v>
      </c>
      <c r="BC582" s="11" t="str">
        <f t="shared" si="197"/>
        <v/>
      </c>
      <c r="BD582" s="11" t="str">
        <f t="shared" si="198"/>
        <v/>
      </c>
      <c r="BE582" s="11" t="str">
        <f t="shared" si="199"/>
        <v/>
      </c>
      <c r="BF582" s="11" t="str">
        <f t="shared" si="200"/>
        <v/>
      </c>
      <c r="BG582" s="11" t="str">
        <f t="shared" si="201"/>
        <v/>
      </c>
      <c r="BH582" s="11" t="str">
        <f t="shared" si="202"/>
        <v/>
      </c>
      <c r="BI582" s="11" t="str">
        <f t="shared" si="203"/>
        <v/>
      </c>
      <c r="BJ582" s="11" t="str">
        <f t="shared" si="204"/>
        <v/>
      </c>
      <c r="BK582" s="11" t="str">
        <f t="shared" si="205"/>
        <v/>
      </c>
      <c r="BL582" s="11" t="str">
        <f t="shared" si="206"/>
        <v/>
      </c>
    </row>
    <row r="583" spans="23:64" x14ac:dyDescent="0.3">
      <c r="W583" s="11" t="b">
        <f>IF(OR(B583=Локализация!$C$118,B583=5),4,IF(OR(B583=Локализация!$C$119,B583=4),2,IF(OR(B583=Локализация!$C$120,B583=3),0,IF(OR(B583=Локализация!$C$121,B583=2),-1,IF(OR(B583=Локализация!$C$122,B583=1),-2)))))</f>
        <v>0</v>
      </c>
      <c r="X583" s="11" t="b">
        <f>IF(OR(C583=Локализация!$C$124,C583=5),-2,IF(OR(C583=Локализация!$C$125,C583=4),-1,IF(OR(C583=Локализация!$C$126,C583=3),0,IF(OR(C583=Локализация!$C$127,C583=2),2,IF(OR(C583=Локализация!$C$128,C583=1),4)))))</f>
        <v>0</v>
      </c>
      <c r="Y583" s="11" t="b">
        <f>IF(OR(D583=Локализация!$C$118,D583=5),4,IF(OR(D583=Локализация!$C$119,D583=4),2,IF(OR(D583=Локализация!$C$120,D583=3),0,IF(OR(D583=Локализация!$C$121,D583=2),-1,IF(OR(D583=Локализация!$C$122,D583=1),-2)))))</f>
        <v>0</v>
      </c>
      <c r="Z583" s="11" t="b">
        <f>IF(OR(E583=Локализация!$C$124,E583=5),-2,IF(OR(E583=Локализация!$C$125,E583=4),-1,IF(OR(E583=Локализация!$C$126,E583=3),0,IF(OR(E583=Локализация!$C$127,E583=2),2,IF(OR(E583=Локализация!$C$128,E583=1),4)))))</f>
        <v>0</v>
      </c>
      <c r="AA583" s="11" t="b">
        <f>IF(OR(F583=Локализация!$C$118,F583=5),4,IF(OR(F583=Локализация!$C$119,F583=4),2,IF(OR(F583=Локализация!$C$120,F583=3),0,IF(OR(F583=Локализация!$C$121,F583=2),-1,IF(OR(F583=Локализация!$C$122,F583=1),-2)))))</f>
        <v>0</v>
      </c>
      <c r="AB583" s="11" t="b">
        <f>IF(OR(G583=Локализация!$C$124,G583=5),-2,IF(OR(G583=Локализация!$C$125,G583=4),-1,IF(OR(G583=Локализация!$C$126,G583=3),0,IF(OR(G583=Локализация!$C$127,G583=2),2,IF(OR(G583=Локализация!$C$128,G583=1),4)))))</f>
        <v>0</v>
      </c>
      <c r="AC583" s="11" t="b">
        <f>IF(OR(H583=Локализация!$C$118,H583=5),4,IF(OR(H583=Локализация!$C$119,H583=4),2,IF(OR(H583=Локализация!$C$120,H583=3),0,IF(OR(H583=Локализация!$C$121,H583=2),-1,IF(OR(H583=Локализация!$C$122,H583=1),-2)))))</f>
        <v>0</v>
      </c>
      <c r="AD583" s="11" t="b">
        <f>IF(OR(I583=Локализация!$C$124,I583=5),-2,IF(OR(I583=Локализация!$C$125,I583=4),-1,IF(OR(I583=Локализация!$C$126,I583=3),0,IF(OR(I583=Локализация!$C$127,I583=2),2,IF(OR(I583=Локализация!$C$128,I583=1),4)))))</f>
        <v>0</v>
      </c>
      <c r="AE583" s="11" t="b">
        <f>IF(OR(J583=Локализация!$C$118,J583=5),4,IF(OR(J583=Локализация!$C$119,J583=4),2,IF(OR(J583=Локализация!$C$120,J583=3),0,IF(OR(J583=Локализация!$C$121,J583=2),-1,IF(OR(J583=Локализация!$C$122,J583=1),-2)))))</f>
        <v>0</v>
      </c>
      <c r="AF583" s="11" t="b">
        <f>IF(OR(K583=Локализация!$C$124,K583=5),-2,IF(OR(K583=Локализация!$C$125,K583=4),-1,IF(OR(K583=Локализация!$C$126,K583=3),0,IF(OR(K583=Локализация!$C$127,K583=2),2,IF(OR(K583=Локализация!$C$128,K583=1),4)))))</f>
        <v>0</v>
      </c>
      <c r="AG583" s="11" t="b">
        <f>IF(OR(L583=Локализация!$C$118,L583=5),4,IF(OR(L583=Локализация!$C$119,L583=4),2,IF(OR(L583=Локализация!$C$120,L583=3),0,IF(OR(L583=Локализация!$C$121,L583=2),-1,IF(OR(L583=Локализация!$C$122,L583=1),-2)))))</f>
        <v>0</v>
      </c>
      <c r="AH583" s="11" t="b">
        <f>IF(OR(M583=Локализация!$C$124,M583=5),-2,IF(OR(M583=Локализация!$C$125,M583=4),-1,IF(OR(M583=Локализация!$C$126,M583=3),0,IF(OR(M583=Локализация!$C$127,M583=2),2,IF(OR(M583=Локализация!$C$128,M583=1),4)))))</f>
        <v>0</v>
      </c>
      <c r="AI583" s="11" t="b">
        <f>IF(OR(N583=Локализация!$C$118,N583=5),4,IF(OR(N583=Локализация!$C$119,N583=4),2,IF(OR(N583=Локализация!$C$120,N583=3),0,IF(OR(N583=Локализация!$C$121,N583=2),-1,IF(OR(N583=Локализация!$C$122,N583=1),-2)))))</f>
        <v>0</v>
      </c>
      <c r="AJ583" s="11" t="b">
        <f>IF(OR(O583=Локализация!$C$124,O583=5),-2,IF(OR(O583=Локализация!$C$125,O583=4),-1,IF(OR(O583=Локализация!$C$126,O583=3),0,IF(OR(O583=Локализация!$C$127,O583=2),2,IF(OR(O583=Локализация!$C$128,O583=1),4)))))</f>
        <v>0</v>
      </c>
      <c r="AK583" s="11" t="b">
        <f>IF(OR(P583=Локализация!$C$118,P583=5),4,IF(OR(P583=Локализация!$C$119,P583=4),2,IF(OR(P583=Локализация!$C$120,P583=3),0,IF(OR(P583=Локализация!$C$121,P583=2),-1,IF(OR(P583=Локализация!$C$122,P583=1),-2)))))</f>
        <v>0</v>
      </c>
      <c r="AL583" s="11" t="b">
        <f>IF(OR(Q583=Локализация!$C$124,Q583=5),-2,IF(OR(Q583=Локализация!$C$125,Q583=4),-1,IF(OR(Q583=Локализация!$C$126,Q583=3),0,IF(OR(Q583=Локализация!$C$127,Q583=2),2,IF(OR(Q583=Локализация!$C$128,Q583=1),4)))))</f>
        <v>0</v>
      </c>
      <c r="AM583" s="11" t="b">
        <f>IF(OR(R583=Локализация!$C$118,R583=5),4,IF(OR(R583=Локализация!$C$119,R583=4),2,IF(OR(R583=Локализация!$C$120,R583=3),0,IF(OR(R583=Локализация!$C$121,R583=2),-1,IF(OR(R583=Локализация!$C$122,R583=1),-2)))))</f>
        <v>0</v>
      </c>
      <c r="AN583" s="11" t="b">
        <f>IF(OR(S583=Локализация!$C$124,S583=5),-2,IF(OR(S583=Локализация!$C$125,S583=4),-1,IF(OR(S583=Локализация!$C$126,S583=3),0,IF(OR(S583=Локализация!$C$127,S583=2),2,IF(OR(S583=Локализация!$C$128,S583=1),4)))))</f>
        <v>0</v>
      </c>
      <c r="AO583" s="11" t="b">
        <f>IF(OR(T583=Локализация!$C$118,T583=5),4,IF(OR(T583=Локализация!$C$119,T583=4),2,IF(OR(T583=Локализация!$C$120,T583=3),0,IF(OR(T583=Локализация!$C$121,T583=2),-1,IF(OR(T583=Локализация!$C$122,T583=1),-2)))))</f>
        <v>0</v>
      </c>
      <c r="AP583" s="11" t="b">
        <f>IF(OR(U583=Локализация!$C$124,U583=5),-2,IF(OR(U583=Локализация!$C$125,U583=4),-1,IF(OR(U583=Локализация!$C$126,U583=3),0,IF(OR(U583=Локализация!$C$127,U583=2),2,IF(OR(U583=Локализация!$C$128,U583=1),4)))))</f>
        <v>0</v>
      </c>
      <c r="AR583" s="11" t="str">
        <f t="shared" si="187"/>
        <v>ЛОЖЬЛОЖЬ</v>
      </c>
      <c r="AS583" s="11" t="str">
        <f t="shared" si="188"/>
        <v>ЛОЖЬЛОЖЬ</v>
      </c>
      <c r="AT583" s="11" t="str">
        <f t="shared" si="189"/>
        <v>ЛОЖЬЛОЖЬ</v>
      </c>
      <c r="AU583" s="11" t="str">
        <f t="shared" si="190"/>
        <v>ЛОЖЬЛОЖЬ</v>
      </c>
      <c r="AV583" s="11" t="str">
        <f t="shared" si="191"/>
        <v>ЛОЖЬЛОЖЬ</v>
      </c>
      <c r="AW583" s="11" t="str">
        <f t="shared" si="192"/>
        <v>ЛОЖЬЛОЖЬ</v>
      </c>
      <c r="AX583" s="11" t="str">
        <f t="shared" si="193"/>
        <v>ЛОЖЬЛОЖЬ</v>
      </c>
      <c r="AY583" s="11" t="str">
        <f t="shared" si="194"/>
        <v>ЛОЖЬЛОЖЬ</v>
      </c>
      <c r="AZ583" s="11" t="str">
        <f t="shared" si="195"/>
        <v>ЛОЖЬЛОЖЬ</v>
      </c>
      <c r="BA583" s="11" t="str">
        <f t="shared" si="196"/>
        <v>ЛОЖЬЛОЖЬ</v>
      </c>
      <c r="BC583" s="11" t="str">
        <f t="shared" si="197"/>
        <v/>
      </c>
      <c r="BD583" s="11" t="str">
        <f t="shared" si="198"/>
        <v/>
      </c>
      <c r="BE583" s="11" t="str">
        <f t="shared" si="199"/>
        <v/>
      </c>
      <c r="BF583" s="11" t="str">
        <f t="shared" si="200"/>
        <v/>
      </c>
      <c r="BG583" s="11" t="str">
        <f t="shared" si="201"/>
        <v/>
      </c>
      <c r="BH583" s="11" t="str">
        <f t="shared" si="202"/>
        <v/>
      </c>
      <c r="BI583" s="11" t="str">
        <f t="shared" si="203"/>
        <v/>
      </c>
      <c r="BJ583" s="11" t="str">
        <f t="shared" si="204"/>
        <v/>
      </c>
      <c r="BK583" s="11" t="str">
        <f t="shared" si="205"/>
        <v/>
      </c>
      <c r="BL583" s="11" t="str">
        <f t="shared" si="206"/>
        <v/>
      </c>
    </row>
    <row r="584" spans="23:64" x14ac:dyDescent="0.3">
      <c r="W584" s="11" t="b">
        <f>IF(OR(B584=Локализация!$C$118,B584=5),4,IF(OR(B584=Локализация!$C$119,B584=4),2,IF(OR(B584=Локализация!$C$120,B584=3),0,IF(OR(B584=Локализация!$C$121,B584=2),-1,IF(OR(B584=Локализация!$C$122,B584=1),-2)))))</f>
        <v>0</v>
      </c>
      <c r="X584" s="11" t="b">
        <f>IF(OR(C584=Локализация!$C$124,C584=5),-2,IF(OR(C584=Локализация!$C$125,C584=4),-1,IF(OR(C584=Локализация!$C$126,C584=3),0,IF(OR(C584=Локализация!$C$127,C584=2),2,IF(OR(C584=Локализация!$C$128,C584=1),4)))))</f>
        <v>0</v>
      </c>
      <c r="Y584" s="11" t="b">
        <f>IF(OR(D584=Локализация!$C$118,D584=5),4,IF(OR(D584=Локализация!$C$119,D584=4),2,IF(OR(D584=Локализация!$C$120,D584=3),0,IF(OR(D584=Локализация!$C$121,D584=2),-1,IF(OR(D584=Локализация!$C$122,D584=1),-2)))))</f>
        <v>0</v>
      </c>
      <c r="Z584" s="11" t="b">
        <f>IF(OR(E584=Локализация!$C$124,E584=5),-2,IF(OR(E584=Локализация!$C$125,E584=4),-1,IF(OR(E584=Локализация!$C$126,E584=3),0,IF(OR(E584=Локализация!$C$127,E584=2),2,IF(OR(E584=Локализация!$C$128,E584=1),4)))))</f>
        <v>0</v>
      </c>
      <c r="AA584" s="11" t="b">
        <f>IF(OR(F584=Локализация!$C$118,F584=5),4,IF(OR(F584=Локализация!$C$119,F584=4),2,IF(OR(F584=Локализация!$C$120,F584=3),0,IF(OR(F584=Локализация!$C$121,F584=2),-1,IF(OR(F584=Локализация!$C$122,F584=1),-2)))))</f>
        <v>0</v>
      </c>
      <c r="AB584" s="11" t="b">
        <f>IF(OR(G584=Локализация!$C$124,G584=5),-2,IF(OR(G584=Локализация!$C$125,G584=4),-1,IF(OR(G584=Локализация!$C$126,G584=3),0,IF(OR(G584=Локализация!$C$127,G584=2),2,IF(OR(G584=Локализация!$C$128,G584=1),4)))))</f>
        <v>0</v>
      </c>
      <c r="AC584" s="11" t="b">
        <f>IF(OR(H584=Локализация!$C$118,H584=5),4,IF(OR(H584=Локализация!$C$119,H584=4),2,IF(OR(H584=Локализация!$C$120,H584=3),0,IF(OR(H584=Локализация!$C$121,H584=2),-1,IF(OR(H584=Локализация!$C$122,H584=1),-2)))))</f>
        <v>0</v>
      </c>
      <c r="AD584" s="11" t="b">
        <f>IF(OR(I584=Локализация!$C$124,I584=5),-2,IF(OR(I584=Локализация!$C$125,I584=4),-1,IF(OR(I584=Локализация!$C$126,I584=3),0,IF(OR(I584=Локализация!$C$127,I584=2),2,IF(OR(I584=Локализация!$C$128,I584=1),4)))))</f>
        <v>0</v>
      </c>
      <c r="AE584" s="11" t="b">
        <f>IF(OR(J584=Локализация!$C$118,J584=5),4,IF(OR(J584=Локализация!$C$119,J584=4),2,IF(OR(J584=Локализация!$C$120,J584=3),0,IF(OR(J584=Локализация!$C$121,J584=2),-1,IF(OR(J584=Локализация!$C$122,J584=1),-2)))))</f>
        <v>0</v>
      </c>
      <c r="AF584" s="11" t="b">
        <f>IF(OR(K584=Локализация!$C$124,K584=5),-2,IF(OR(K584=Локализация!$C$125,K584=4),-1,IF(OR(K584=Локализация!$C$126,K584=3),0,IF(OR(K584=Локализация!$C$127,K584=2),2,IF(OR(K584=Локализация!$C$128,K584=1),4)))))</f>
        <v>0</v>
      </c>
      <c r="AG584" s="11" t="b">
        <f>IF(OR(L584=Локализация!$C$118,L584=5),4,IF(OR(L584=Локализация!$C$119,L584=4),2,IF(OR(L584=Локализация!$C$120,L584=3),0,IF(OR(L584=Локализация!$C$121,L584=2),-1,IF(OR(L584=Локализация!$C$122,L584=1),-2)))))</f>
        <v>0</v>
      </c>
      <c r="AH584" s="11" t="b">
        <f>IF(OR(M584=Локализация!$C$124,M584=5),-2,IF(OR(M584=Локализация!$C$125,M584=4),-1,IF(OR(M584=Локализация!$C$126,M584=3),0,IF(OR(M584=Локализация!$C$127,M584=2),2,IF(OR(M584=Локализация!$C$128,M584=1),4)))))</f>
        <v>0</v>
      </c>
      <c r="AI584" s="11" t="b">
        <f>IF(OR(N584=Локализация!$C$118,N584=5),4,IF(OR(N584=Локализация!$C$119,N584=4),2,IF(OR(N584=Локализация!$C$120,N584=3),0,IF(OR(N584=Локализация!$C$121,N584=2),-1,IF(OR(N584=Локализация!$C$122,N584=1),-2)))))</f>
        <v>0</v>
      </c>
      <c r="AJ584" s="11" t="b">
        <f>IF(OR(O584=Локализация!$C$124,O584=5),-2,IF(OR(O584=Локализация!$C$125,O584=4),-1,IF(OR(O584=Локализация!$C$126,O584=3),0,IF(OR(O584=Локализация!$C$127,O584=2),2,IF(OR(O584=Локализация!$C$128,O584=1),4)))))</f>
        <v>0</v>
      </c>
      <c r="AK584" s="11" t="b">
        <f>IF(OR(P584=Локализация!$C$118,P584=5),4,IF(OR(P584=Локализация!$C$119,P584=4),2,IF(OR(P584=Локализация!$C$120,P584=3),0,IF(OR(P584=Локализация!$C$121,P584=2),-1,IF(OR(P584=Локализация!$C$122,P584=1),-2)))))</f>
        <v>0</v>
      </c>
      <c r="AL584" s="11" t="b">
        <f>IF(OR(Q584=Локализация!$C$124,Q584=5),-2,IF(OR(Q584=Локализация!$C$125,Q584=4),-1,IF(OR(Q584=Локализация!$C$126,Q584=3),0,IF(OR(Q584=Локализация!$C$127,Q584=2),2,IF(OR(Q584=Локализация!$C$128,Q584=1),4)))))</f>
        <v>0</v>
      </c>
      <c r="AM584" s="11" t="b">
        <f>IF(OR(R584=Локализация!$C$118,R584=5),4,IF(OR(R584=Локализация!$C$119,R584=4),2,IF(OR(R584=Локализация!$C$120,R584=3),0,IF(OR(R584=Локализация!$C$121,R584=2),-1,IF(OR(R584=Локализация!$C$122,R584=1),-2)))))</f>
        <v>0</v>
      </c>
      <c r="AN584" s="11" t="b">
        <f>IF(OR(S584=Локализация!$C$124,S584=5),-2,IF(OR(S584=Локализация!$C$125,S584=4),-1,IF(OR(S584=Локализация!$C$126,S584=3),0,IF(OR(S584=Локализация!$C$127,S584=2),2,IF(OR(S584=Локализация!$C$128,S584=1),4)))))</f>
        <v>0</v>
      </c>
      <c r="AO584" s="11" t="b">
        <f>IF(OR(T584=Локализация!$C$118,T584=5),4,IF(OR(T584=Локализация!$C$119,T584=4),2,IF(OR(T584=Локализация!$C$120,T584=3),0,IF(OR(T584=Локализация!$C$121,T584=2),-1,IF(OR(T584=Локализация!$C$122,T584=1),-2)))))</f>
        <v>0</v>
      </c>
      <c r="AP584" s="11" t="b">
        <f>IF(OR(U584=Локализация!$C$124,U584=5),-2,IF(OR(U584=Локализация!$C$125,U584=4),-1,IF(OR(U584=Локализация!$C$126,U584=3),0,IF(OR(U584=Локализация!$C$127,U584=2),2,IF(OR(U584=Локализация!$C$128,U584=1),4)))))</f>
        <v>0</v>
      </c>
      <c r="AR584" s="11" t="str">
        <f t="shared" si="187"/>
        <v>ЛОЖЬЛОЖЬ</v>
      </c>
      <c r="AS584" s="11" t="str">
        <f t="shared" si="188"/>
        <v>ЛОЖЬЛОЖЬ</v>
      </c>
      <c r="AT584" s="11" t="str">
        <f t="shared" si="189"/>
        <v>ЛОЖЬЛОЖЬ</v>
      </c>
      <c r="AU584" s="11" t="str">
        <f t="shared" si="190"/>
        <v>ЛОЖЬЛОЖЬ</v>
      </c>
      <c r="AV584" s="11" t="str">
        <f t="shared" si="191"/>
        <v>ЛОЖЬЛОЖЬ</v>
      </c>
      <c r="AW584" s="11" t="str">
        <f t="shared" si="192"/>
        <v>ЛОЖЬЛОЖЬ</v>
      </c>
      <c r="AX584" s="11" t="str">
        <f t="shared" si="193"/>
        <v>ЛОЖЬЛОЖЬ</v>
      </c>
      <c r="AY584" s="11" t="str">
        <f t="shared" si="194"/>
        <v>ЛОЖЬЛОЖЬ</v>
      </c>
      <c r="AZ584" s="11" t="str">
        <f t="shared" si="195"/>
        <v>ЛОЖЬЛОЖЬ</v>
      </c>
      <c r="BA584" s="11" t="str">
        <f t="shared" si="196"/>
        <v>ЛОЖЬЛОЖЬ</v>
      </c>
      <c r="BC584" s="11" t="str">
        <f t="shared" si="197"/>
        <v/>
      </c>
      <c r="BD584" s="11" t="str">
        <f t="shared" si="198"/>
        <v/>
      </c>
      <c r="BE584" s="11" t="str">
        <f t="shared" si="199"/>
        <v/>
      </c>
      <c r="BF584" s="11" t="str">
        <f t="shared" si="200"/>
        <v/>
      </c>
      <c r="BG584" s="11" t="str">
        <f t="shared" si="201"/>
        <v/>
      </c>
      <c r="BH584" s="11" t="str">
        <f t="shared" si="202"/>
        <v/>
      </c>
      <c r="BI584" s="11" t="str">
        <f t="shared" si="203"/>
        <v/>
      </c>
      <c r="BJ584" s="11" t="str">
        <f t="shared" si="204"/>
        <v/>
      </c>
      <c r="BK584" s="11" t="str">
        <f t="shared" si="205"/>
        <v/>
      </c>
      <c r="BL584" s="11" t="str">
        <f t="shared" si="206"/>
        <v/>
      </c>
    </row>
    <row r="585" spans="23:64" x14ac:dyDescent="0.3">
      <c r="W585" s="11" t="b">
        <f>IF(OR(B585=Локализация!$C$118,B585=5),4,IF(OR(B585=Локализация!$C$119,B585=4),2,IF(OR(B585=Локализация!$C$120,B585=3),0,IF(OR(B585=Локализация!$C$121,B585=2),-1,IF(OR(B585=Локализация!$C$122,B585=1),-2)))))</f>
        <v>0</v>
      </c>
      <c r="X585" s="11" t="b">
        <f>IF(OR(C585=Локализация!$C$124,C585=5),-2,IF(OR(C585=Локализация!$C$125,C585=4),-1,IF(OR(C585=Локализация!$C$126,C585=3),0,IF(OR(C585=Локализация!$C$127,C585=2),2,IF(OR(C585=Локализация!$C$128,C585=1),4)))))</f>
        <v>0</v>
      </c>
      <c r="Y585" s="11" t="b">
        <f>IF(OR(D585=Локализация!$C$118,D585=5),4,IF(OR(D585=Локализация!$C$119,D585=4),2,IF(OR(D585=Локализация!$C$120,D585=3),0,IF(OR(D585=Локализация!$C$121,D585=2),-1,IF(OR(D585=Локализация!$C$122,D585=1),-2)))))</f>
        <v>0</v>
      </c>
      <c r="Z585" s="11" t="b">
        <f>IF(OR(E585=Локализация!$C$124,E585=5),-2,IF(OR(E585=Локализация!$C$125,E585=4),-1,IF(OR(E585=Локализация!$C$126,E585=3),0,IF(OR(E585=Локализация!$C$127,E585=2),2,IF(OR(E585=Локализация!$C$128,E585=1),4)))))</f>
        <v>0</v>
      </c>
      <c r="AA585" s="11" t="b">
        <f>IF(OR(F585=Локализация!$C$118,F585=5),4,IF(OR(F585=Локализация!$C$119,F585=4),2,IF(OR(F585=Локализация!$C$120,F585=3),0,IF(OR(F585=Локализация!$C$121,F585=2),-1,IF(OR(F585=Локализация!$C$122,F585=1),-2)))))</f>
        <v>0</v>
      </c>
      <c r="AB585" s="11" t="b">
        <f>IF(OR(G585=Локализация!$C$124,G585=5),-2,IF(OR(G585=Локализация!$C$125,G585=4),-1,IF(OR(G585=Локализация!$C$126,G585=3),0,IF(OR(G585=Локализация!$C$127,G585=2),2,IF(OR(G585=Локализация!$C$128,G585=1),4)))))</f>
        <v>0</v>
      </c>
      <c r="AC585" s="11" t="b">
        <f>IF(OR(H585=Локализация!$C$118,H585=5),4,IF(OR(H585=Локализация!$C$119,H585=4),2,IF(OR(H585=Локализация!$C$120,H585=3),0,IF(OR(H585=Локализация!$C$121,H585=2),-1,IF(OR(H585=Локализация!$C$122,H585=1),-2)))))</f>
        <v>0</v>
      </c>
      <c r="AD585" s="11" t="b">
        <f>IF(OR(I585=Локализация!$C$124,I585=5),-2,IF(OR(I585=Локализация!$C$125,I585=4),-1,IF(OR(I585=Локализация!$C$126,I585=3),0,IF(OR(I585=Локализация!$C$127,I585=2),2,IF(OR(I585=Локализация!$C$128,I585=1),4)))))</f>
        <v>0</v>
      </c>
      <c r="AE585" s="11" t="b">
        <f>IF(OR(J585=Локализация!$C$118,J585=5),4,IF(OR(J585=Локализация!$C$119,J585=4),2,IF(OR(J585=Локализация!$C$120,J585=3),0,IF(OR(J585=Локализация!$C$121,J585=2),-1,IF(OR(J585=Локализация!$C$122,J585=1),-2)))))</f>
        <v>0</v>
      </c>
      <c r="AF585" s="11" t="b">
        <f>IF(OR(K585=Локализация!$C$124,K585=5),-2,IF(OR(K585=Локализация!$C$125,K585=4),-1,IF(OR(K585=Локализация!$C$126,K585=3),0,IF(OR(K585=Локализация!$C$127,K585=2),2,IF(OR(K585=Локализация!$C$128,K585=1),4)))))</f>
        <v>0</v>
      </c>
      <c r="AG585" s="11" t="b">
        <f>IF(OR(L585=Локализация!$C$118,L585=5),4,IF(OR(L585=Локализация!$C$119,L585=4),2,IF(OR(L585=Локализация!$C$120,L585=3),0,IF(OR(L585=Локализация!$C$121,L585=2),-1,IF(OR(L585=Локализация!$C$122,L585=1),-2)))))</f>
        <v>0</v>
      </c>
      <c r="AH585" s="11" t="b">
        <f>IF(OR(M585=Локализация!$C$124,M585=5),-2,IF(OR(M585=Локализация!$C$125,M585=4),-1,IF(OR(M585=Локализация!$C$126,M585=3),0,IF(OR(M585=Локализация!$C$127,M585=2),2,IF(OR(M585=Локализация!$C$128,M585=1),4)))))</f>
        <v>0</v>
      </c>
      <c r="AI585" s="11" t="b">
        <f>IF(OR(N585=Локализация!$C$118,N585=5),4,IF(OR(N585=Локализация!$C$119,N585=4),2,IF(OR(N585=Локализация!$C$120,N585=3),0,IF(OR(N585=Локализация!$C$121,N585=2),-1,IF(OR(N585=Локализация!$C$122,N585=1),-2)))))</f>
        <v>0</v>
      </c>
      <c r="AJ585" s="11" t="b">
        <f>IF(OR(O585=Локализация!$C$124,O585=5),-2,IF(OR(O585=Локализация!$C$125,O585=4),-1,IF(OR(O585=Локализация!$C$126,O585=3),0,IF(OR(O585=Локализация!$C$127,O585=2),2,IF(OR(O585=Локализация!$C$128,O585=1),4)))))</f>
        <v>0</v>
      </c>
      <c r="AK585" s="11" t="b">
        <f>IF(OR(P585=Локализация!$C$118,P585=5),4,IF(OR(P585=Локализация!$C$119,P585=4),2,IF(OR(P585=Локализация!$C$120,P585=3),0,IF(OR(P585=Локализация!$C$121,P585=2),-1,IF(OR(P585=Локализация!$C$122,P585=1),-2)))))</f>
        <v>0</v>
      </c>
      <c r="AL585" s="11" t="b">
        <f>IF(OR(Q585=Локализация!$C$124,Q585=5),-2,IF(OR(Q585=Локализация!$C$125,Q585=4),-1,IF(OR(Q585=Локализация!$C$126,Q585=3),0,IF(OR(Q585=Локализация!$C$127,Q585=2),2,IF(OR(Q585=Локализация!$C$128,Q585=1),4)))))</f>
        <v>0</v>
      </c>
      <c r="AM585" s="11" t="b">
        <f>IF(OR(R585=Локализация!$C$118,R585=5),4,IF(OR(R585=Локализация!$C$119,R585=4),2,IF(OR(R585=Локализация!$C$120,R585=3),0,IF(OR(R585=Локализация!$C$121,R585=2),-1,IF(OR(R585=Локализация!$C$122,R585=1),-2)))))</f>
        <v>0</v>
      </c>
      <c r="AN585" s="11" t="b">
        <f>IF(OR(S585=Локализация!$C$124,S585=5),-2,IF(OR(S585=Локализация!$C$125,S585=4),-1,IF(OR(S585=Локализация!$C$126,S585=3),0,IF(OR(S585=Локализация!$C$127,S585=2),2,IF(OR(S585=Локализация!$C$128,S585=1),4)))))</f>
        <v>0</v>
      </c>
      <c r="AO585" s="11" t="b">
        <f>IF(OR(T585=Локализация!$C$118,T585=5),4,IF(OR(T585=Локализация!$C$119,T585=4),2,IF(OR(T585=Локализация!$C$120,T585=3),0,IF(OR(T585=Локализация!$C$121,T585=2),-1,IF(OR(T585=Локализация!$C$122,T585=1),-2)))))</f>
        <v>0</v>
      </c>
      <c r="AP585" s="11" t="b">
        <f>IF(OR(U585=Локализация!$C$124,U585=5),-2,IF(OR(U585=Локализация!$C$125,U585=4),-1,IF(OR(U585=Локализация!$C$126,U585=3),0,IF(OR(U585=Локализация!$C$127,U585=2),2,IF(OR(U585=Локализация!$C$128,U585=1),4)))))</f>
        <v>0</v>
      </c>
      <c r="AR585" s="11" t="str">
        <f t="shared" si="187"/>
        <v>ЛОЖЬЛОЖЬ</v>
      </c>
      <c r="AS585" s="11" t="str">
        <f t="shared" si="188"/>
        <v>ЛОЖЬЛОЖЬ</v>
      </c>
      <c r="AT585" s="11" t="str">
        <f t="shared" si="189"/>
        <v>ЛОЖЬЛОЖЬ</v>
      </c>
      <c r="AU585" s="11" t="str">
        <f t="shared" si="190"/>
        <v>ЛОЖЬЛОЖЬ</v>
      </c>
      <c r="AV585" s="11" t="str">
        <f t="shared" si="191"/>
        <v>ЛОЖЬЛОЖЬ</v>
      </c>
      <c r="AW585" s="11" t="str">
        <f t="shared" si="192"/>
        <v>ЛОЖЬЛОЖЬ</v>
      </c>
      <c r="AX585" s="11" t="str">
        <f t="shared" si="193"/>
        <v>ЛОЖЬЛОЖЬ</v>
      </c>
      <c r="AY585" s="11" t="str">
        <f t="shared" si="194"/>
        <v>ЛОЖЬЛОЖЬ</v>
      </c>
      <c r="AZ585" s="11" t="str">
        <f t="shared" si="195"/>
        <v>ЛОЖЬЛОЖЬ</v>
      </c>
      <c r="BA585" s="11" t="str">
        <f t="shared" si="196"/>
        <v>ЛОЖЬЛОЖЬ</v>
      </c>
      <c r="BC585" s="11" t="str">
        <f t="shared" si="197"/>
        <v/>
      </c>
      <c r="BD585" s="11" t="str">
        <f t="shared" si="198"/>
        <v/>
      </c>
      <c r="BE585" s="11" t="str">
        <f t="shared" si="199"/>
        <v/>
      </c>
      <c r="BF585" s="11" t="str">
        <f t="shared" si="200"/>
        <v/>
      </c>
      <c r="BG585" s="11" t="str">
        <f t="shared" si="201"/>
        <v/>
      </c>
      <c r="BH585" s="11" t="str">
        <f t="shared" si="202"/>
        <v/>
      </c>
      <c r="BI585" s="11" t="str">
        <f t="shared" si="203"/>
        <v/>
      </c>
      <c r="BJ585" s="11" t="str">
        <f t="shared" si="204"/>
        <v/>
      </c>
      <c r="BK585" s="11" t="str">
        <f t="shared" si="205"/>
        <v/>
      </c>
      <c r="BL585" s="11" t="str">
        <f t="shared" si="206"/>
        <v/>
      </c>
    </row>
    <row r="586" spans="23:64" x14ac:dyDescent="0.3">
      <c r="W586" s="11" t="b">
        <f>IF(OR(B586=Локализация!$C$118,B586=5),4,IF(OR(B586=Локализация!$C$119,B586=4),2,IF(OR(B586=Локализация!$C$120,B586=3),0,IF(OR(B586=Локализация!$C$121,B586=2),-1,IF(OR(B586=Локализация!$C$122,B586=1),-2)))))</f>
        <v>0</v>
      </c>
      <c r="X586" s="11" t="b">
        <f>IF(OR(C586=Локализация!$C$124,C586=5),-2,IF(OR(C586=Локализация!$C$125,C586=4),-1,IF(OR(C586=Локализация!$C$126,C586=3),0,IF(OR(C586=Локализация!$C$127,C586=2),2,IF(OR(C586=Локализация!$C$128,C586=1),4)))))</f>
        <v>0</v>
      </c>
      <c r="Y586" s="11" t="b">
        <f>IF(OR(D586=Локализация!$C$118,D586=5),4,IF(OR(D586=Локализация!$C$119,D586=4),2,IF(OR(D586=Локализация!$C$120,D586=3),0,IF(OR(D586=Локализация!$C$121,D586=2),-1,IF(OR(D586=Локализация!$C$122,D586=1),-2)))))</f>
        <v>0</v>
      </c>
      <c r="Z586" s="11" t="b">
        <f>IF(OR(E586=Локализация!$C$124,E586=5),-2,IF(OR(E586=Локализация!$C$125,E586=4),-1,IF(OR(E586=Локализация!$C$126,E586=3),0,IF(OR(E586=Локализация!$C$127,E586=2),2,IF(OR(E586=Локализация!$C$128,E586=1),4)))))</f>
        <v>0</v>
      </c>
      <c r="AA586" s="11" t="b">
        <f>IF(OR(F586=Локализация!$C$118,F586=5),4,IF(OR(F586=Локализация!$C$119,F586=4),2,IF(OR(F586=Локализация!$C$120,F586=3),0,IF(OR(F586=Локализация!$C$121,F586=2),-1,IF(OR(F586=Локализация!$C$122,F586=1),-2)))))</f>
        <v>0</v>
      </c>
      <c r="AB586" s="11" t="b">
        <f>IF(OR(G586=Локализация!$C$124,G586=5),-2,IF(OR(G586=Локализация!$C$125,G586=4),-1,IF(OR(G586=Локализация!$C$126,G586=3),0,IF(OR(G586=Локализация!$C$127,G586=2),2,IF(OR(G586=Локализация!$C$128,G586=1),4)))))</f>
        <v>0</v>
      </c>
      <c r="AC586" s="11" t="b">
        <f>IF(OR(H586=Локализация!$C$118,H586=5),4,IF(OR(H586=Локализация!$C$119,H586=4),2,IF(OR(H586=Локализация!$C$120,H586=3),0,IF(OR(H586=Локализация!$C$121,H586=2),-1,IF(OR(H586=Локализация!$C$122,H586=1),-2)))))</f>
        <v>0</v>
      </c>
      <c r="AD586" s="11" t="b">
        <f>IF(OR(I586=Локализация!$C$124,I586=5),-2,IF(OR(I586=Локализация!$C$125,I586=4),-1,IF(OR(I586=Локализация!$C$126,I586=3),0,IF(OR(I586=Локализация!$C$127,I586=2),2,IF(OR(I586=Локализация!$C$128,I586=1),4)))))</f>
        <v>0</v>
      </c>
      <c r="AE586" s="11" t="b">
        <f>IF(OR(J586=Локализация!$C$118,J586=5),4,IF(OR(J586=Локализация!$C$119,J586=4),2,IF(OR(J586=Локализация!$C$120,J586=3),0,IF(OR(J586=Локализация!$C$121,J586=2),-1,IF(OR(J586=Локализация!$C$122,J586=1),-2)))))</f>
        <v>0</v>
      </c>
      <c r="AF586" s="11" t="b">
        <f>IF(OR(K586=Локализация!$C$124,K586=5),-2,IF(OR(K586=Локализация!$C$125,K586=4),-1,IF(OR(K586=Локализация!$C$126,K586=3),0,IF(OR(K586=Локализация!$C$127,K586=2),2,IF(OR(K586=Локализация!$C$128,K586=1),4)))))</f>
        <v>0</v>
      </c>
      <c r="AG586" s="11" t="b">
        <f>IF(OR(L586=Локализация!$C$118,L586=5),4,IF(OR(L586=Локализация!$C$119,L586=4),2,IF(OR(L586=Локализация!$C$120,L586=3),0,IF(OR(L586=Локализация!$C$121,L586=2),-1,IF(OR(L586=Локализация!$C$122,L586=1),-2)))))</f>
        <v>0</v>
      </c>
      <c r="AH586" s="11" t="b">
        <f>IF(OR(M586=Локализация!$C$124,M586=5),-2,IF(OR(M586=Локализация!$C$125,M586=4),-1,IF(OR(M586=Локализация!$C$126,M586=3),0,IF(OR(M586=Локализация!$C$127,M586=2),2,IF(OR(M586=Локализация!$C$128,M586=1),4)))))</f>
        <v>0</v>
      </c>
      <c r="AI586" s="11" t="b">
        <f>IF(OR(N586=Локализация!$C$118,N586=5),4,IF(OR(N586=Локализация!$C$119,N586=4),2,IF(OR(N586=Локализация!$C$120,N586=3),0,IF(OR(N586=Локализация!$C$121,N586=2),-1,IF(OR(N586=Локализация!$C$122,N586=1),-2)))))</f>
        <v>0</v>
      </c>
      <c r="AJ586" s="11" t="b">
        <f>IF(OR(O586=Локализация!$C$124,O586=5),-2,IF(OR(O586=Локализация!$C$125,O586=4),-1,IF(OR(O586=Локализация!$C$126,O586=3),0,IF(OR(O586=Локализация!$C$127,O586=2),2,IF(OR(O586=Локализация!$C$128,O586=1),4)))))</f>
        <v>0</v>
      </c>
      <c r="AK586" s="11" t="b">
        <f>IF(OR(P586=Локализация!$C$118,P586=5),4,IF(OR(P586=Локализация!$C$119,P586=4),2,IF(OR(P586=Локализация!$C$120,P586=3),0,IF(OR(P586=Локализация!$C$121,P586=2),-1,IF(OR(P586=Локализация!$C$122,P586=1),-2)))))</f>
        <v>0</v>
      </c>
      <c r="AL586" s="11" t="b">
        <f>IF(OR(Q586=Локализация!$C$124,Q586=5),-2,IF(OR(Q586=Локализация!$C$125,Q586=4),-1,IF(OR(Q586=Локализация!$C$126,Q586=3),0,IF(OR(Q586=Локализация!$C$127,Q586=2),2,IF(OR(Q586=Локализация!$C$128,Q586=1),4)))))</f>
        <v>0</v>
      </c>
      <c r="AM586" s="11" t="b">
        <f>IF(OR(R586=Локализация!$C$118,R586=5),4,IF(OR(R586=Локализация!$C$119,R586=4),2,IF(OR(R586=Локализация!$C$120,R586=3),0,IF(OR(R586=Локализация!$C$121,R586=2),-1,IF(OR(R586=Локализация!$C$122,R586=1),-2)))))</f>
        <v>0</v>
      </c>
      <c r="AN586" s="11" t="b">
        <f>IF(OR(S586=Локализация!$C$124,S586=5),-2,IF(OR(S586=Локализация!$C$125,S586=4),-1,IF(OR(S586=Локализация!$C$126,S586=3),0,IF(OR(S586=Локализация!$C$127,S586=2),2,IF(OR(S586=Локализация!$C$128,S586=1),4)))))</f>
        <v>0</v>
      </c>
      <c r="AO586" s="11" t="b">
        <f>IF(OR(T586=Локализация!$C$118,T586=5),4,IF(OR(T586=Локализация!$C$119,T586=4),2,IF(OR(T586=Локализация!$C$120,T586=3),0,IF(OR(T586=Локализация!$C$121,T586=2),-1,IF(OR(T586=Локализация!$C$122,T586=1),-2)))))</f>
        <v>0</v>
      </c>
      <c r="AP586" s="11" t="b">
        <f>IF(OR(U586=Локализация!$C$124,U586=5),-2,IF(OR(U586=Локализация!$C$125,U586=4),-1,IF(OR(U586=Локализация!$C$126,U586=3),0,IF(OR(U586=Локализация!$C$127,U586=2),2,IF(OR(U586=Локализация!$C$128,U586=1),4)))))</f>
        <v>0</v>
      </c>
      <c r="AR586" s="11" t="str">
        <f t="shared" si="187"/>
        <v>ЛОЖЬЛОЖЬ</v>
      </c>
      <c r="AS586" s="11" t="str">
        <f t="shared" si="188"/>
        <v>ЛОЖЬЛОЖЬ</v>
      </c>
      <c r="AT586" s="11" t="str">
        <f t="shared" si="189"/>
        <v>ЛОЖЬЛОЖЬ</v>
      </c>
      <c r="AU586" s="11" t="str">
        <f t="shared" si="190"/>
        <v>ЛОЖЬЛОЖЬ</v>
      </c>
      <c r="AV586" s="11" t="str">
        <f t="shared" si="191"/>
        <v>ЛОЖЬЛОЖЬ</v>
      </c>
      <c r="AW586" s="11" t="str">
        <f t="shared" si="192"/>
        <v>ЛОЖЬЛОЖЬ</v>
      </c>
      <c r="AX586" s="11" t="str">
        <f t="shared" si="193"/>
        <v>ЛОЖЬЛОЖЬ</v>
      </c>
      <c r="AY586" s="11" t="str">
        <f t="shared" si="194"/>
        <v>ЛОЖЬЛОЖЬ</v>
      </c>
      <c r="AZ586" s="11" t="str">
        <f t="shared" si="195"/>
        <v>ЛОЖЬЛОЖЬ</v>
      </c>
      <c r="BA586" s="11" t="str">
        <f t="shared" si="196"/>
        <v>ЛОЖЬЛОЖЬ</v>
      </c>
      <c r="BC586" s="11" t="str">
        <f t="shared" si="197"/>
        <v/>
      </c>
      <c r="BD586" s="11" t="str">
        <f t="shared" si="198"/>
        <v/>
      </c>
      <c r="BE586" s="11" t="str">
        <f t="shared" si="199"/>
        <v/>
      </c>
      <c r="BF586" s="11" t="str">
        <f t="shared" si="200"/>
        <v/>
      </c>
      <c r="BG586" s="11" t="str">
        <f t="shared" si="201"/>
        <v/>
      </c>
      <c r="BH586" s="11" t="str">
        <f t="shared" si="202"/>
        <v/>
      </c>
      <c r="BI586" s="11" t="str">
        <f t="shared" si="203"/>
        <v/>
      </c>
      <c r="BJ586" s="11" t="str">
        <f t="shared" si="204"/>
        <v/>
      </c>
      <c r="BK586" s="11" t="str">
        <f t="shared" si="205"/>
        <v/>
      </c>
      <c r="BL586" s="11" t="str">
        <f t="shared" si="206"/>
        <v/>
      </c>
    </row>
    <row r="587" spans="23:64" x14ac:dyDescent="0.3">
      <c r="W587" s="11" t="b">
        <f>IF(OR(B587=Локализация!$C$118,B587=5),4,IF(OR(B587=Локализация!$C$119,B587=4),2,IF(OR(B587=Локализация!$C$120,B587=3),0,IF(OR(B587=Локализация!$C$121,B587=2),-1,IF(OR(B587=Локализация!$C$122,B587=1),-2)))))</f>
        <v>0</v>
      </c>
      <c r="X587" s="11" t="b">
        <f>IF(OR(C587=Локализация!$C$124,C587=5),-2,IF(OR(C587=Локализация!$C$125,C587=4),-1,IF(OR(C587=Локализация!$C$126,C587=3),0,IF(OR(C587=Локализация!$C$127,C587=2),2,IF(OR(C587=Локализация!$C$128,C587=1),4)))))</f>
        <v>0</v>
      </c>
      <c r="Y587" s="11" t="b">
        <f>IF(OR(D587=Локализация!$C$118,D587=5),4,IF(OR(D587=Локализация!$C$119,D587=4),2,IF(OR(D587=Локализация!$C$120,D587=3),0,IF(OR(D587=Локализация!$C$121,D587=2),-1,IF(OR(D587=Локализация!$C$122,D587=1),-2)))))</f>
        <v>0</v>
      </c>
      <c r="Z587" s="11" t="b">
        <f>IF(OR(E587=Локализация!$C$124,E587=5),-2,IF(OR(E587=Локализация!$C$125,E587=4),-1,IF(OR(E587=Локализация!$C$126,E587=3),0,IF(OR(E587=Локализация!$C$127,E587=2),2,IF(OR(E587=Локализация!$C$128,E587=1),4)))))</f>
        <v>0</v>
      </c>
      <c r="AA587" s="11" t="b">
        <f>IF(OR(F587=Локализация!$C$118,F587=5),4,IF(OR(F587=Локализация!$C$119,F587=4),2,IF(OR(F587=Локализация!$C$120,F587=3),0,IF(OR(F587=Локализация!$C$121,F587=2),-1,IF(OR(F587=Локализация!$C$122,F587=1),-2)))))</f>
        <v>0</v>
      </c>
      <c r="AB587" s="11" t="b">
        <f>IF(OR(G587=Локализация!$C$124,G587=5),-2,IF(OR(G587=Локализация!$C$125,G587=4),-1,IF(OR(G587=Локализация!$C$126,G587=3),0,IF(OR(G587=Локализация!$C$127,G587=2),2,IF(OR(G587=Локализация!$C$128,G587=1),4)))))</f>
        <v>0</v>
      </c>
      <c r="AC587" s="11" t="b">
        <f>IF(OR(H587=Локализация!$C$118,H587=5),4,IF(OR(H587=Локализация!$C$119,H587=4),2,IF(OR(H587=Локализация!$C$120,H587=3),0,IF(OR(H587=Локализация!$C$121,H587=2),-1,IF(OR(H587=Локализация!$C$122,H587=1),-2)))))</f>
        <v>0</v>
      </c>
      <c r="AD587" s="11" t="b">
        <f>IF(OR(I587=Локализация!$C$124,I587=5),-2,IF(OR(I587=Локализация!$C$125,I587=4),-1,IF(OR(I587=Локализация!$C$126,I587=3),0,IF(OR(I587=Локализация!$C$127,I587=2),2,IF(OR(I587=Локализация!$C$128,I587=1),4)))))</f>
        <v>0</v>
      </c>
      <c r="AE587" s="11" t="b">
        <f>IF(OR(J587=Локализация!$C$118,J587=5),4,IF(OR(J587=Локализация!$C$119,J587=4),2,IF(OR(J587=Локализация!$C$120,J587=3),0,IF(OR(J587=Локализация!$C$121,J587=2),-1,IF(OR(J587=Локализация!$C$122,J587=1),-2)))))</f>
        <v>0</v>
      </c>
      <c r="AF587" s="11" t="b">
        <f>IF(OR(K587=Локализация!$C$124,K587=5),-2,IF(OR(K587=Локализация!$C$125,K587=4),-1,IF(OR(K587=Локализация!$C$126,K587=3),0,IF(OR(K587=Локализация!$C$127,K587=2),2,IF(OR(K587=Локализация!$C$128,K587=1),4)))))</f>
        <v>0</v>
      </c>
      <c r="AG587" s="11" t="b">
        <f>IF(OR(L587=Локализация!$C$118,L587=5),4,IF(OR(L587=Локализация!$C$119,L587=4),2,IF(OR(L587=Локализация!$C$120,L587=3),0,IF(OR(L587=Локализация!$C$121,L587=2),-1,IF(OR(L587=Локализация!$C$122,L587=1),-2)))))</f>
        <v>0</v>
      </c>
      <c r="AH587" s="11" t="b">
        <f>IF(OR(M587=Локализация!$C$124,M587=5),-2,IF(OR(M587=Локализация!$C$125,M587=4),-1,IF(OR(M587=Локализация!$C$126,M587=3),0,IF(OR(M587=Локализация!$C$127,M587=2),2,IF(OR(M587=Локализация!$C$128,M587=1),4)))))</f>
        <v>0</v>
      </c>
      <c r="AI587" s="11" t="b">
        <f>IF(OR(N587=Локализация!$C$118,N587=5),4,IF(OR(N587=Локализация!$C$119,N587=4),2,IF(OR(N587=Локализация!$C$120,N587=3),0,IF(OR(N587=Локализация!$C$121,N587=2),-1,IF(OR(N587=Локализация!$C$122,N587=1),-2)))))</f>
        <v>0</v>
      </c>
      <c r="AJ587" s="11" t="b">
        <f>IF(OR(O587=Локализация!$C$124,O587=5),-2,IF(OR(O587=Локализация!$C$125,O587=4),-1,IF(OR(O587=Локализация!$C$126,O587=3),0,IF(OR(O587=Локализация!$C$127,O587=2),2,IF(OR(O587=Локализация!$C$128,O587=1),4)))))</f>
        <v>0</v>
      </c>
      <c r="AK587" s="11" t="b">
        <f>IF(OR(P587=Локализация!$C$118,P587=5),4,IF(OR(P587=Локализация!$C$119,P587=4),2,IF(OR(P587=Локализация!$C$120,P587=3),0,IF(OR(P587=Локализация!$C$121,P587=2),-1,IF(OR(P587=Локализация!$C$122,P587=1),-2)))))</f>
        <v>0</v>
      </c>
      <c r="AL587" s="11" t="b">
        <f>IF(OR(Q587=Локализация!$C$124,Q587=5),-2,IF(OR(Q587=Локализация!$C$125,Q587=4),-1,IF(OR(Q587=Локализация!$C$126,Q587=3),0,IF(OR(Q587=Локализация!$C$127,Q587=2),2,IF(OR(Q587=Локализация!$C$128,Q587=1),4)))))</f>
        <v>0</v>
      </c>
      <c r="AM587" s="11" t="b">
        <f>IF(OR(R587=Локализация!$C$118,R587=5),4,IF(OR(R587=Локализация!$C$119,R587=4),2,IF(OR(R587=Локализация!$C$120,R587=3),0,IF(OR(R587=Локализация!$C$121,R587=2),-1,IF(OR(R587=Локализация!$C$122,R587=1),-2)))))</f>
        <v>0</v>
      </c>
      <c r="AN587" s="11" t="b">
        <f>IF(OR(S587=Локализация!$C$124,S587=5),-2,IF(OR(S587=Локализация!$C$125,S587=4),-1,IF(OR(S587=Локализация!$C$126,S587=3),0,IF(OR(S587=Локализация!$C$127,S587=2),2,IF(OR(S587=Локализация!$C$128,S587=1),4)))))</f>
        <v>0</v>
      </c>
      <c r="AO587" s="11" t="b">
        <f>IF(OR(T587=Локализация!$C$118,T587=5),4,IF(OR(T587=Локализация!$C$119,T587=4),2,IF(OR(T587=Локализация!$C$120,T587=3),0,IF(OR(T587=Локализация!$C$121,T587=2),-1,IF(OR(T587=Локализация!$C$122,T587=1),-2)))))</f>
        <v>0</v>
      </c>
      <c r="AP587" s="11" t="b">
        <f>IF(OR(U587=Локализация!$C$124,U587=5),-2,IF(OR(U587=Локализация!$C$125,U587=4),-1,IF(OR(U587=Локализация!$C$126,U587=3),0,IF(OR(U587=Локализация!$C$127,U587=2),2,IF(OR(U587=Локализация!$C$128,U587=1),4)))))</f>
        <v>0</v>
      </c>
      <c r="AR587" s="11" t="str">
        <f t="shared" si="187"/>
        <v>ЛОЖЬЛОЖЬ</v>
      </c>
      <c r="AS587" s="11" t="str">
        <f t="shared" si="188"/>
        <v>ЛОЖЬЛОЖЬ</v>
      </c>
      <c r="AT587" s="11" t="str">
        <f t="shared" si="189"/>
        <v>ЛОЖЬЛОЖЬ</v>
      </c>
      <c r="AU587" s="11" t="str">
        <f t="shared" si="190"/>
        <v>ЛОЖЬЛОЖЬ</v>
      </c>
      <c r="AV587" s="11" t="str">
        <f t="shared" si="191"/>
        <v>ЛОЖЬЛОЖЬ</v>
      </c>
      <c r="AW587" s="11" t="str">
        <f t="shared" si="192"/>
        <v>ЛОЖЬЛОЖЬ</v>
      </c>
      <c r="AX587" s="11" t="str">
        <f t="shared" si="193"/>
        <v>ЛОЖЬЛОЖЬ</v>
      </c>
      <c r="AY587" s="11" t="str">
        <f t="shared" si="194"/>
        <v>ЛОЖЬЛОЖЬ</v>
      </c>
      <c r="AZ587" s="11" t="str">
        <f t="shared" si="195"/>
        <v>ЛОЖЬЛОЖЬ</v>
      </c>
      <c r="BA587" s="11" t="str">
        <f t="shared" si="196"/>
        <v>ЛОЖЬЛОЖЬ</v>
      </c>
      <c r="BC587" s="11" t="str">
        <f t="shared" si="197"/>
        <v/>
      </c>
      <c r="BD587" s="11" t="str">
        <f t="shared" si="198"/>
        <v/>
      </c>
      <c r="BE587" s="11" t="str">
        <f t="shared" si="199"/>
        <v/>
      </c>
      <c r="BF587" s="11" t="str">
        <f t="shared" si="200"/>
        <v/>
      </c>
      <c r="BG587" s="11" t="str">
        <f t="shared" si="201"/>
        <v/>
      </c>
      <c r="BH587" s="11" t="str">
        <f t="shared" si="202"/>
        <v/>
      </c>
      <c r="BI587" s="11" t="str">
        <f t="shared" si="203"/>
        <v/>
      </c>
      <c r="BJ587" s="11" t="str">
        <f t="shared" si="204"/>
        <v/>
      </c>
      <c r="BK587" s="11" t="str">
        <f t="shared" si="205"/>
        <v/>
      </c>
      <c r="BL587" s="11" t="str">
        <f t="shared" si="206"/>
        <v/>
      </c>
    </row>
    <row r="588" spans="23:64" x14ac:dyDescent="0.3">
      <c r="W588" s="11" t="b">
        <f>IF(OR(B588=Локализация!$C$118,B588=5),4,IF(OR(B588=Локализация!$C$119,B588=4),2,IF(OR(B588=Локализация!$C$120,B588=3),0,IF(OR(B588=Локализация!$C$121,B588=2),-1,IF(OR(B588=Локализация!$C$122,B588=1),-2)))))</f>
        <v>0</v>
      </c>
      <c r="X588" s="11" t="b">
        <f>IF(OR(C588=Локализация!$C$124,C588=5),-2,IF(OR(C588=Локализация!$C$125,C588=4),-1,IF(OR(C588=Локализация!$C$126,C588=3),0,IF(OR(C588=Локализация!$C$127,C588=2),2,IF(OR(C588=Локализация!$C$128,C588=1),4)))))</f>
        <v>0</v>
      </c>
      <c r="Y588" s="11" t="b">
        <f>IF(OR(D588=Локализация!$C$118,D588=5),4,IF(OR(D588=Локализация!$C$119,D588=4),2,IF(OR(D588=Локализация!$C$120,D588=3),0,IF(OR(D588=Локализация!$C$121,D588=2),-1,IF(OR(D588=Локализация!$C$122,D588=1),-2)))))</f>
        <v>0</v>
      </c>
      <c r="Z588" s="11" t="b">
        <f>IF(OR(E588=Локализация!$C$124,E588=5),-2,IF(OR(E588=Локализация!$C$125,E588=4),-1,IF(OR(E588=Локализация!$C$126,E588=3),0,IF(OR(E588=Локализация!$C$127,E588=2),2,IF(OR(E588=Локализация!$C$128,E588=1),4)))))</f>
        <v>0</v>
      </c>
      <c r="AA588" s="11" t="b">
        <f>IF(OR(F588=Локализация!$C$118,F588=5),4,IF(OR(F588=Локализация!$C$119,F588=4),2,IF(OR(F588=Локализация!$C$120,F588=3),0,IF(OR(F588=Локализация!$C$121,F588=2),-1,IF(OR(F588=Локализация!$C$122,F588=1),-2)))))</f>
        <v>0</v>
      </c>
      <c r="AB588" s="11" t="b">
        <f>IF(OR(G588=Локализация!$C$124,G588=5),-2,IF(OR(G588=Локализация!$C$125,G588=4),-1,IF(OR(G588=Локализация!$C$126,G588=3),0,IF(OR(G588=Локализация!$C$127,G588=2),2,IF(OR(G588=Локализация!$C$128,G588=1),4)))))</f>
        <v>0</v>
      </c>
      <c r="AC588" s="11" t="b">
        <f>IF(OR(H588=Локализация!$C$118,H588=5),4,IF(OR(H588=Локализация!$C$119,H588=4),2,IF(OR(H588=Локализация!$C$120,H588=3),0,IF(OR(H588=Локализация!$C$121,H588=2),-1,IF(OR(H588=Локализация!$C$122,H588=1),-2)))))</f>
        <v>0</v>
      </c>
      <c r="AD588" s="11" t="b">
        <f>IF(OR(I588=Локализация!$C$124,I588=5),-2,IF(OR(I588=Локализация!$C$125,I588=4),-1,IF(OR(I588=Локализация!$C$126,I588=3),0,IF(OR(I588=Локализация!$C$127,I588=2),2,IF(OR(I588=Локализация!$C$128,I588=1),4)))))</f>
        <v>0</v>
      </c>
      <c r="AE588" s="11" t="b">
        <f>IF(OR(J588=Локализация!$C$118,J588=5),4,IF(OR(J588=Локализация!$C$119,J588=4),2,IF(OR(J588=Локализация!$C$120,J588=3),0,IF(OR(J588=Локализация!$C$121,J588=2),-1,IF(OR(J588=Локализация!$C$122,J588=1),-2)))))</f>
        <v>0</v>
      </c>
      <c r="AF588" s="11" t="b">
        <f>IF(OR(K588=Локализация!$C$124,K588=5),-2,IF(OR(K588=Локализация!$C$125,K588=4),-1,IF(OR(K588=Локализация!$C$126,K588=3),0,IF(OR(K588=Локализация!$C$127,K588=2),2,IF(OR(K588=Локализация!$C$128,K588=1),4)))))</f>
        <v>0</v>
      </c>
      <c r="AG588" s="11" t="b">
        <f>IF(OR(L588=Локализация!$C$118,L588=5),4,IF(OR(L588=Локализация!$C$119,L588=4),2,IF(OR(L588=Локализация!$C$120,L588=3),0,IF(OR(L588=Локализация!$C$121,L588=2),-1,IF(OR(L588=Локализация!$C$122,L588=1),-2)))))</f>
        <v>0</v>
      </c>
      <c r="AH588" s="11" t="b">
        <f>IF(OR(M588=Локализация!$C$124,M588=5),-2,IF(OR(M588=Локализация!$C$125,M588=4),-1,IF(OR(M588=Локализация!$C$126,M588=3),0,IF(OR(M588=Локализация!$C$127,M588=2),2,IF(OR(M588=Локализация!$C$128,M588=1),4)))))</f>
        <v>0</v>
      </c>
      <c r="AI588" s="11" t="b">
        <f>IF(OR(N588=Локализация!$C$118,N588=5),4,IF(OR(N588=Локализация!$C$119,N588=4),2,IF(OR(N588=Локализация!$C$120,N588=3),0,IF(OR(N588=Локализация!$C$121,N588=2),-1,IF(OR(N588=Локализация!$C$122,N588=1),-2)))))</f>
        <v>0</v>
      </c>
      <c r="AJ588" s="11" t="b">
        <f>IF(OR(O588=Локализация!$C$124,O588=5),-2,IF(OR(O588=Локализация!$C$125,O588=4),-1,IF(OR(O588=Локализация!$C$126,O588=3),0,IF(OR(O588=Локализация!$C$127,O588=2),2,IF(OR(O588=Локализация!$C$128,O588=1),4)))))</f>
        <v>0</v>
      </c>
      <c r="AK588" s="11" t="b">
        <f>IF(OR(P588=Локализация!$C$118,P588=5),4,IF(OR(P588=Локализация!$C$119,P588=4),2,IF(OR(P588=Локализация!$C$120,P588=3),0,IF(OR(P588=Локализация!$C$121,P588=2),-1,IF(OR(P588=Локализация!$C$122,P588=1),-2)))))</f>
        <v>0</v>
      </c>
      <c r="AL588" s="11" t="b">
        <f>IF(OR(Q588=Локализация!$C$124,Q588=5),-2,IF(OR(Q588=Локализация!$C$125,Q588=4),-1,IF(OR(Q588=Локализация!$C$126,Q588=3),0,IF(OR(Q588=Локализация!$C$127,Q588=2),2,IF(OR(Q588=Локализация!$C$128,Q588=1),4)))))</f>
        <v>0</v>
      </c>
      <c r="AM588" s="11" t="b">
        <f>IF(OR(R588=Локализация!$C$118,R588=5),4,IF(OR(R588=Локализация!$C$119,R588=4),2,IF(OR(R588=Локализация!$C$120,R588=3),0,IF(OR(R588=Локализация!$C$121,R588=2),-1,IF(OR(R588=Локализация!$C$122,R588=1),-2)))))</f>
        <v>0</v>
      </c>
      <c r="AN588" s="11" t="b">
        <f>IF(OR(S588=Локализация!$C$124,S588=5),-2,IF(OR(S588=Локализация!$C$125,S588=4),-1,IF(OR(S588=Локализация!$C$126,S588=3),0,IF(OR(S588=Локализация!$C$127,S588=2),2,IF(OR(S588=Локализация!$C$128,S588=1),4)))))</f>
        <v>0</v>
      </c>
      <c r="AO588" s="11" t="b">
        <f>IF(OR(T588=Локализация!$C$118,T588=5),4,IF(OR(T588=Локализация!$C$119,T588=4),2,IF(OR(T588=Локализация!$C$120,T588=3),0,IF(OR(T588=Локализация!$C$121,T588=2),-1,IF(OR(T588=Локализация!$C$122,T588=1),-2)))))</f>
        <v>0</v>
      </c>
      <c r="AP588" s="11" t="b">
        <f>IF(OR(U588=Локализация!$C$124,U588=5),-2,IF(OR(U588=Локализация!$C$125,U588=4),-1,IF(OR(U588=Локализация!$C$126,U588=3),0,IF(OR(U588=Локализация!$C$127,U588=2),2,IF(OR(U588=Локализация!$C$128,U588=1),4)))))</f>
        <v>0</v>
      </c>
      <c r="AR588" s="11" t="str">
        <f t="shared" si="187"/>
        <v>ЛОЖЬЛОЖЬ</v>
      </c>
      <c r="AS588" s="11" t="str">
        <f t="shared" si="188"/>
        <v>ЛОЖЬЛОЖЬ</v>
      </c>
      <c r="AT588" s="11" t="str">
        <f t="shared" si="189"/>
        <v>ЛОЖЬЛОЖЬ</v>
      </c>
      <c r="AU588" s="11" t="str">
        <f t="shared" si="190"/>
        <v>ЛОЖЬЛОЖЬ</v>
      </c>
      <c r="AV588" s="11" t="str">
        <f t="shared" si="191"/>
        <v>ЛОЖЬЛОЖЬ</v>
      </c>
      <c r="AW588" s="11" t="str">
        <f t="shared" si="192"/>
        <v>ЛОЖЬЛОЖЬ</v>
      </c>
      <c r="AX588" s="11" t="str">
        <f t="shared" si="193"/>
        <v>ЛОЖЬЛОЖЬ</v>
      </c>
      <c r="AY588" s="11" t="str">
        <f t="shared" si="194"/>
        <v>ЛОЖЬЛОЖЬ</v>
      </c>
      <c r="AZ588" s="11" t="str">
        <f t="shared" si="195"/>
        <v>ЛОЖЬЛОЖЬ</v>
      </c>
      <c r="BA588" s="11" t="str">
        <f t="shared" si="196"/>
        <v>ЛОЖЬЛОЖЬ</v>
      </c>
      <c r="BC588" s="11" t="str">
        <f t="shared" si="197"/>
        <v/>
      </c>
      <c r="BD588" s="11" t="str">
        <f t="shared" si="198"/>
        <v/>
      </c>
      <c r="BE588" s="11" t="str">
        <f t="shared" si="199"/>
        <v/>
      </c>
      <c r="BF588" s="11" t="str">
        <f t="shared" si="200"/>
        <v/>
      </c>
      <c r="BG588" s="11" t="str">
        <f t="shared" si="201"/>
        <v/>
      </c>
      <c r="BH588" s="11" t="str">
        <f t="shared" si="202"/>
        <v/>
      </c>
      <c r="BI588" s="11" t="str">
        <f t="shared" si="203"/>
        <v/>
      </c>
      <c r="BJ588" s="11" t="str">
        <f t="shared" si="204"/>
        <v/>
      </c>
      <c r="BK588" s="11" t="str">
        <f t="shared" si="205"/>
        <v/>
      </c>
      <c r="BL588" s="11" t="str">
        <f t="shared" si="206"/>
        <v/>
      </c>
    </row>
    <row r="589" spans="23:64" x14ac:dyDescent="0.3">
      <c r="W589" s="11" t="b">
        <f>IF(OR(B589=Локализация!$C$118,B589=5),4,IF(OR(B589=Локализация!$C$119,B589=4),2,IF(OR(B589=Локализация!$C$120,B589=3),0,IF(OR(B589=Локализация!$C$121,B589=2),-1,IF(OR(B589=Локализация!$C$122,B589=1),-2)))))</f>
        <v>0</v>
      </c>
      <c r="X589" s="11" t="b">
        <f>IF(OR(C589=Локализация!$C$124,C589=5),-2,IF(OR(C589=Локализация!$C$125,C589=4),-1,IF(OR(C589=Локализация!$C$126,C589=3),0,IF(OR(C589=Локализация!$C$127,C589=2),2,IF(OR(C589=Локализация!$C$128,C589=1),4)))))</f>
        <v>0</v>
      </c>
      <c r="Y589" s="11" t="b">
        <f>IF(OR(D589=Локализация!$C$118,D589=5),4,IF(OR(D589=Локализация!$C$119,D589=4),2,IF(OR(D589=Локализация!$C$120,D589=3),0,IF(OR(D589=Локализация!$C$121,D589=2),-1,IF(OR(D589=Локализация!$C$122,D589=1),-2)))))</f>
        <v>0</v>
      </c>
      <c r="Z589" s="11" t="b">
        <f>IF(OR(E589=Локализация!$C$124,E589=5),-2,IF(OR(E589=Локализация!$C$125,E589=4),-1,IF(OR(E589=Локализация!$C$126,E589=3),0,IF(OR(E589=Локализация!$C$127,E589=2),2,IF(OR(E589=Локализация!$C$128,E589=1),4)))))</f>
        <v>0</v>
      </c>
      <c r="AA589" s="11" t="b">
        <f>IF(OR(F589=Локализация!$C$118,F589=5),4,IF(OR(F589=Локализация!$C$119,F589=4),2,IF(OR(F589=Локализация!$C$120,F589=3),0,IF(OR(F589=Локализация!$C$121,F589=2),-1,IF(OR(F589=Локализация!$C$122,F589=1),-2)))))</f>
        <v>0</v>
      </c>
      <c r="AB589" s="11" t="b">
        <f>IF(OR(G589=Локализация!$C$124,G589=5),-2,IF(OR(G589=Локализация!$C$125,G589=4),-1,IF(OR(G589=Локализация!$C$126,G589=3),0,IF(OR(G589=Локализация!$C$127,G589=2),2,IF(OR(G589=Локализация!$C$128,G589=1),4)))))</f>
        <v>0</v>
      </c>
      <c r="AC589" s="11" t="b">
        <f>IF(OR(H589=Локализация!$C$118,H589=5),4,IF(OR(H589=Локализация!$C$119,H589=4),2,IF(OR(H589=Локализация!$C$120,H589=3),0,IF(OR(H589=Локализация!$C$121,H589=2),-1,IF(OR(H589=Локализация!$C$122,H589=1),-2)))))</f>
        <v>0</v>
      </c>
      <c r="AD589" s="11" t="b">
        <f>IF(OR(I589=Локализация!$C$124,I589=5),-2,IF(OR(I589=Локализация!$C$125,I589=4),-1,IF(OR(I589=Локализация!$C$126,I589=3),0,IF(OR(I589=Локализация!$C$127,I589=2),2,IF(OR(I589=Локализация!$C$128,I589=1),4)))))</f>
        <v>0</v>
      </c>
      <c r="AE589" s="11" t="b">
        <f>IF(OR(J589=Локализация!$C$118,J589=5),4,IF(OR(J589=Локализация!$C$119,J589=4),2,IF(OR(J589=Локализация!$C$120,J589=3),0,IF(OR(J589=Локализация!$C$121,J589=2),-1,IF(OR(J589=Локализация!$C$122,J589=1),-2)))))</f>
        <v>0</v>
      </c>
      <c r="AF589" s="11" t="b">
        <f>IF(OR(K589=Локализация!$C$124,K589=5),-2,IF(OR(K589=Локализация!$C$125,K589=4),-1,IF(OR(K589=Локализация!$C$126,K589=3),0,IF(OR(K589=Локализация!$C$127,K589=2),2,IF(OR(K589=Локализация!$C$128,K589=1),4)))))</f>
        <v>0</v>
      </c>
      <c r="AG589" s="11" t="b">
        <f>IF(OR(L589=Локализация!$C$118,L589=5),4,IF(OR(L589=Локализация!$C$119,L589=4),2,IF(OR(L589=Локализация!$C$120,L589=3),0,IF(OR(L589=Локализация!$C$121,L589=2),-1,IF(OR(L589=Локализация!$C$122,L589=1),-2)))))</f>
        <v>0</v>
      </c>
      <c r="AH589" s="11" t="b">
        <f>IF(OR(M589=Локализация!$C$124,M589=5),-2,IF(OR(M589=Локализация!$C$125,M589=4),-1,IF(OR(M589=Локализация!$C$126,M589=3),0,IF(OR(M589=Локализация!$C$127,M589=2),2,IF(OR(M589=Локализация!$C$128,M589=1),4)))))</f>
        <v>0</v>
      </c>
      <c r="AI589" s="11" t="b">
        <f>IF(OR(N589=Локализация!$C$118,N589=5),4,IF(OR(N589=Локализация!$C$119,N589=4),2,IF(OR(N589=Локализация!$C$120,N589=3),0,IF(OR(N589=Локализация!$C$121,N589=2),-1,IF(OR(N589=Локализация!$C$122,N589=1),-2)))))</f>
        <v>0</v>
      </c>
      <c r="AJ589" s="11" t="b">
        <f>IF(OR(O589=Локализация!$C$124,O589=5),-2,IF(OR(O589=Локализация!$C$125,O589=4),-1,IF(OR(O589=Локализация!$C$126,O589=3),0,IF(OR(O589=Локализация!$C$127,O589=2),2,IF(OR(O589=Локализация!$C$128,O589=1),4)))))</f>
        <v>0</v>
      </c>
      <c r="AK589" s="11" t="b">
        <f>IF(OR(P589=Локализация!$C$118,P589=5),4,IF(OR(P589=Локализация!$C$119,P589=4),2,IF(OR(P589=Локализация!$C$120,P589=3),0,IF(OR(P589=Локализация!$C$121,P589=2),-1,IF(OR(P589=Локализация!$C$122,P589=1),-2)))))</f>
        <v>0</v>
      </c>
      <c r="AL589" s="11" t="b">
        <f>IF(OR(Q589=Локализация!$C$124,Q589=5),-2,IF(OR(Q589=Локализация!$C$125,Q589=4),-1,IF(OR(Q589=Локализация!$C$126,Q589=3),0,IF(OR(Q589=Локализация!$C$127,Q589=2),2,IF(OR(Q589=Локализация!$C$128,Q589=1),4)))))</f>
        <v>0</v>
      </c>
      <c r="AM589" s="11" t="b">
        <f>IF(OR(R589=Локализация!$C$118,R589=5),4,IF(OR(R589=Локализация!$C$119,R589=4),2,IF(OR(R589=Локализация!$C$120,R589=3),0,IF(OR(R589=Локализация!$C$121,R589=2),-1,IF(OR(R589=Локализация!$C$122,R589=1),-2)))))</f>
        <v>0</v>
      </c>
      <c r="AN589" s="11" t="b">
        <f>IF(OR(S589=Локализация!$C$124,S589=5),-2,IF(OR(S589=Локализация!$C$125,S589=4),-1,IF(OR(S589=Локализация!$C$126,S589=3),0,IF(OR(S589=Локализация!$C$127,S589=2),2,IF(OR(S589=Локализация!$C$128,S589=1),4)))))</f>
        <v>0</v>
      </c>
      <c r="AO589" s="11" t="b">
        <f>IF(OR(T589=Локализация!$C$118,T589=5),4,IF(OR(T589=Локализация!$C$119,T589=4),2,IF(OR(T589=Локализация!$C$120,T589=3),0,IF(OR(T589=Локализация!$C$121,T589=2),-1,IF(OR(T589=Локализация!$C$122,T589=1),-2)))))</f>
        <v>0</v>
      </c>
      <c r="AP589" s="11" t="b">
        <f>IF(OR(U589=Локализация!$C$124,U589=5),-2,IF(OR(U589=Локализация!$C$125,U589=4),-1,IF(OR(U589=Локализация!$C$126,U589=3),0,IF(OR(U589=Локализация!$C$127,U589=2),2,IF(OR(U589=Локализация!$C$128,U589=1),4)))))</f>
        <v>0</v>
      </c>
      <c r="AR589" s="11" t="str">
        <f t="shared" si="187"/>
        <v>ЛОЖЬЛОЖЬ</v>
      </c>
      <c r="AS589" s="11" t="str">
        <f t="shared" si="188"/>
        <v>ЛОЖЬЛОЖЬ</v>
      </c>
      <c r="AT589" s="11" t="str">
        <f t="shared" si="189"/>
        <v>ЛОЖЬЛОЖЬ</v>
      </c>
      <c r="AU589" s="11" t="str">
        <f t="shared" si="190"/>
        <v>ЛОЖЬЛОЖЬ</v>
      </c>
      <c r="AV589" s="11" t="str">
        <f t="shared" si="191"/>
        <v>ЛОЖЬЛОЖЬ</v>
      </c>
      <c r="AW589" s="11" t="str">
        <f t="shared" si="192"/>
        <v>ЛОЖЬЛОЖЬ</v>
      </c>
      <c r="AX589" s="11" t="str">
        <f t="shared" si="193"/>
        <v>ЛОЖЬЛОЖЬ</v>
      </c>
      <c r="AY589" s="11" t="str">
        <f t="shared" si="194"/>
        <v>ЛОЖЬЛОЖЬ</v>
      </c>
      <c r="AZ589" s="11" t="str">
        <f t="shared" si="195"/>
        <v>ЛОЖЬЛОЖЬ</v>
      </c>
      <c r="BA589" s="11" t="str">
        <f t="shared" si="196"/>
        <v>ЛОЖЬЛОЖЬ</v>
      </c>
      <c r="BC589" s="11" t="str">
        <f t="shared" si="197"/>
        <v/>
      </c>
      <c r="BD589" s="11" t="str">
        <f t="shared" si="198"/>
        <v/>
      </c>
      <c r="BE589" s="11" t="str">
        <f t="shared" si="199"/>
        <v/>
      </c>
      <c r="BF589" s="11" t="str">
        <f t="shared" si="200"/>
        <v/>
      </c>
      <c r="BG589" s="11" t="str">
        <f t="shared" si="201"/>
        <v/>
      </c>
      <c r="BH589" s="11" t="str">
        <f t="shared" si="202"/>
        <v/>
      </c>
      <c r="BI589" s="11" t="str">
        <f t="shared" si="203"/>
        <v/>
      </c>
      <c r="BJ589" s="11" t="str">
        <f t="shared" si="204"/>
        <v/>
      </c>
      <c r="BK589" s="11" t="str">
        <f t="shared" si="205"/>
        <v/>
      </c>
      <c r="BL589" s="11" t="str">
        <f t="shared" si="206"/>
        <v/>
      </c>
    </row>
    <row r="590" spans="23:64" x14ac:dyDescent="0.3">
      <c r="W590" s="11" t="b">
        <f>IF(OR(B590=Локализация!$C$118,B590=5),4,IF(OR(B590=Локализация!$C$119,B590=4),2,IF(OR(B590=Локализация!$C$120,B590=3),0,IF(OR(B590=Локализация!$C$121,B590=2),-1,IF(OR(B590=Локализация!$C$122,B590=1),-2)))))</f>
        <v>0</v>
      </c>
      <c r="X590" s="11" t="b">
        <f>IF(OR(C590=Локализация!$C$124,C590=5),-2,IF(OR(C590=Локализация!$C$125,C590=4),-1,IF(OR(C590=Локализация!$C$126,C590=3),0,IF(OR(C590=Локализация!$C$127,C590=2),2,IF(OR(C590=Локализация!$C$128,C590=1),4)))))</f>
        <v>0</v>
      </c>
      <c r="Y590" s="11" t="b">
        <f>IF(OR(D590=Локализация!$C$118,D590=5),4,IF(OR(D590=Локализация!$C$119,D590=4),2,IF(OR(D590=Локализация!$C$120,D590=3),0,IF(OR(D590=Локализация!$C$121,D590=2),-1,IF(OR(D590=Локализация!$C$122,D590=1),-2)))))</f>
        <v>0</v>
      </c>
      <c r="Z590" s="11" t="b">
        <f>IF(OR(E590=Локализация!$C$124,E590=5),-2,IF(OR(E590=Локализация!$C$125,E590=4),-1,IF(OR(E590=Локализация!$C$126,E590=3),0,IF(OR(E590=Локализация!$C$127,E590=2),2,IF(OR(E590=Локализация!$C$128,E590=1),4)))))</f>
        <v>0</v>
      </c>
      <c r="AA590" s="11" t="b">
        <f>IF(OR(F590=Локализация!$C$118,F590=5),4,IF(OR(F590=Локализация!$C$119,F590=4),2,IF(OR(F590=Локализация!$C$120,F590=3),0,IF(OR(F590=Локализация!$C$121,F590=2),-1,IF(OR(F590=Локализация!$C$122,F590=1),-2)))))</f>
        <v>0</v>
      </c>
      <c r="AB590" s="11" t="b">
        <f>IF(OR(G590=Локализация!$C$124,G590=5),-2,IF(OR(G590=Локализация!$C$125,G590=4),-1,IF(OR(G590=Локализация!$C$126,G590=3),0,IF(OR(G590=Локализация!$C$127,G590=2),2,IF(OR(G590=Локализация!$C$128,G590=1),4)))))</f>
        <v>0</v>
      </c>
      <c r="AC590" s="11" t="b">
        <f>IF(OR(H590=Локализация!$C$118,H590=5),4,IF(OR(H590=Локализация!$C$119,H590=4),2,IF(OR(H590=Локализация!$C$120,H590=3),0,IF(OR(H590=Локализация!$C$121,H590=2),-1,IF(OR(H590=Локализация!$C$122,H590=1),-2)))))</f>
        <v>0</v>
      </c>
      <c r="AD590" s="11" t="b">
        <f>IF(OR(I590=Локализация!$C$124,I590=5),-2,IF(OR(I590=Локализация!$C$125,I590=4),-1,IF(OR(I590=Локализация!$C$126,I590=3),0,IF(OR(I590=Локализация!$C$127,I590=2),2,IF(OR(I590=Локализация!$C$128,I590=1),4)))))</f>
        <v>0</v>
      </c>
      <c r="AE590" s="11" t="b">
        <f>IF(OR(J590=Локализация!$C$118,J590=5),4,IF(OR(J590=Локализация!$C$119,J590=4),2,IF(OR(J590=Локализация!$C$120,J590=3),0,IF(OR(J590=Локализация!$C$121,J590=2),-1,IF(OR(J590=Локализация!$C$122,J590=1),-2)))))</f>
        <v>0</v>
      </c>
      <c r="AF590" s="11" t="b">
        <f>IF(OR(K590=Локализация!$C$124,K590=5),-2,IF(OR(K590=Локализация!$C$125,K590=4),-1,IF(OR(K590=Локализация!$C$126,K590=3),0,IF(OR(K590=Локализация!$C$127,K590=2),2,IF(OR(K590=Локализация!$C$128,K590=1),4)))))</f>
        <v>0</v>
      </c>
      <c r="AG590" s="11" t="b">
        <f>IF(OR(L590=Локализация!$C$118,L590=5),4,IF(OR(L590=Локализация!$C$119,L590=4),2,IF(OR(L590=Локализация!$C$120,L590=3),0,IF(OR(L590=Локализация!$C$121,L590=2),-1,IF(OR(L590=Локализация!$C$122,L590=1),-2)))))</f>
        <v>0</v>
      </c>
      <c r="AH590" s="11" t="b">
        <f>IF(OR(M590=Локализация!$C$124,M590=5),-2,IF(OR(M590=Локализация!$C$125,M590=4),-1,IF(OR(M590=Локализация!$C$126,M590=3),0,IF(OR(M590=Локализация!$C$127,M590=2),2,IF(OR(M590=Локализация!$C$128,M590=1),4)))))</f>
        <v>0</v>
      </c>
      <c r="AI590" s="11" t="b">
        <f>IF(OR(N590=Локализация!$C$118,N590=5),4,IF(OR(N590=Локализация!$C$119,N590=4),2,IF(OR(N590=Локализация!$C$120,N590=3),0,IF(OR(N590=Локализация!$C$121,N590=2),-1,IF(OR(N590=Локализация!$C$122,N590=1),-2)))))</f>
        <v>0</v>
      </c>
      <c r="AJ590" s="11" t="b">
        <f>IF(OR(O590=Локализация!$C$124,O590=5),-2,IF(OR(O590=Локализация!$C$125,O590=4),-1,IF(OR(O590=Локализация!$C$126,O590=3),0,IF(OR(O590=Локализация!$C$127,O590=2),2,IF(OR(O590=Локализация!$C$128,O590=1),4)))))</f>
        <v>0</v>
      </c>
      <c r="AK590" s="11" t="b">
        <f>IF(OR(P590=Локализация!$C$118,P590=5),4,IF(OR(P590=Локализация!$C$119,P590=4),2,IF(OR(P590=Локализация!$C$120,P590=3),0,IF(OR(P590=Локализация!$C$121,P590=2),-1,IF(OR(P590=Локализация!$C$122,P590=1),-2)))))</f>
        <v>0</v>
      </c>
      <c r="AL590" s="11" t="b">
        <f>IF(OR(Q590=Локализация!$C$124,Q590=5),-2,IF(OR(Q590=Локализация!$C$125,Q590=4),-1,IF(OR(Q590=Локализация!$C$126,Q590=3),0,IF(OR(Q590=Локализация!$C$127,Q590=2),2,IF(OR(Q590=Локализация!$C$128,Q590=1),4)))))</f>
        <v>0</v>
      </c>
      <c r="AM590" s="11" t="b">
        <f>IF(OR(R590=Локализация!$C$118,R590=5),4,IF(OR(R590=Локализация!$C$119,R590=4),2,IF(OR(R590=Локализация!$C$120,R590=3),0,IF(OR(R590=Локализация!$C$121,R590=2),-1,IF(OR(R590=Локализация!$C$122,R590=1),-2)))))</f>
        <v>0</v>
      </c>
      <c r="AN590" s="11" t="b">
        <f>IF(OR(S590=Локализация!$C$124,S590=5),-2,IF(OR(S590=Локализация!$C$125,S590=4),-1,IF(OR(S590=Локализация!$C$126,S590=3),0,IF(OR(S590=Локализация!$C$127,S590=2),2,IF(OR(S590=Локализация!$C$128,S590=1),4)))))</f>
        <v>0</v>
      </c>
      <c r="AO590" s="11" t="b">
        <f>IF(OR(T590=Локализация!$C$118,T590=5),4,IF(OR(T590=Локализация!$C$119,T590=4),2,IF(OR(T590=Локализация!$C$120,T590=3),0,IF(OR(T590=Локализация!$C$121,T590=2),-1,IF(OR(T590=Локализация!$C$122,T590=1),-2)))))</f>
        <v>0</v>
      </c>
      <c r="AP590" s="11" t="b">
        <f>IF(OR(U590=Локализация!$C$124,U590=5),-2,IF(OR(U590=Локализация!$C$125,U590=4),-1,IF(OR(U590=Локализация!$C$126,U590=3),0,IF(OR(U590=Локализация!$C$127,U590=2),2,IF(OR(U590=Локализация!$C$128,U590=1),4)))))</f>
        <v>0</v>
      </c>
      <c r="AR590" s="11" t="str">
        <f t="shared" si="187"/>
        <v>ЛОЖЬЛОЖЬ</v>
      </c>
      <c r="AS590" s="11" t="str">
        <f t="shared" si="188"/>
        <v>ЛОЖЬЛОЖЬ</v>
      </c>
      <c r="AT590" s="11" t="str">
        <f t="shared" si="189"/>
        <v>ЛОЖЬЛОЖЬ</v>
      </c>
      <c r="AU590" s="11" t="str">
        <f t="shared" si="190"/>
        <v>ЛОЖЬЛОЖЬ</v>
      </c>
      <c r="AV590" s="11" t="str">
        <f t="shared" si="191"/>
        <v>ЛОЖЬЛОЖЬ</v>
      </c>
      <c r="AW590" s="11" t="str">
        <f t="shared" si="192"/>
        <v>ЛОЖЬЛОЖЬ</v>
      </c>
      <c r="AX590" s="11" t="str">
        <f t="shared" si="193"/>
        <v>ЛОЖЬЛОЖЬ</v>
      </c>
      <c r="AY590" s="11" t="str">
        <f t="shared" si="194"/>
        <v>ЛОЖЬЛОЖЬ</v>
      </c>
      <c r="AZ590" s="11" t="str">
        <f t="shared" si="195"/>
        <v>ЛОЖЬЛОЖЬ</v>
      </c>
      <c r="BA590" s="11" t="str">
        <f t="shared" si="196"/>
        <v>ЛОЖЬЛОЖЬ</v>
      </c>
      <c r="BC590" s="11" t="str">
        <f t="shared" si="197"/>
        <v/>
      </c>
      <c r="BD590" s="11" t="str">
        <f t="shared" si="198"/>
        <v/>
      </c>
      <c r="BE590" s="11" t="str">
        <f t="shared" si="199"/>
        <v/>
      </c>
      <c r="BF590" s="11" t="str">
        <f t="shared" si="200"/>
        <v/>
      </c>
      <c r="BG590" s="11" t="str">
        <f t="shared" si="201"/>
        <v/>
      </c>
      <c r="BH590" s="11" t="str">
        <f t="shared" si="202"/>
        <v/>
      </c>
      <c r="BI590" s="11" t="str">
        <f t="shared" si="203"/>
        <v/>
      </c>
      <c r="BJ590" s="11" t="str">
        <f t="shared" si="204"/>
        <v/>
      </c>
      <c r="BK590" s="11" t="str">
        <f t="shared" si="205"/>
        <v/>
      </c>
      <c r="BL590" s="11" t="str">
        <f t="shared" si="206"/>
        <v/>
      </c>
    </row>
    <row r="591" spans="23:64" x14ac:dyDescent="0.3">
      <c r="W591" s="11" t="b">
        <f>IF(OR(B591=Локализация!$C$118,B591=5),4,IF(OR(B591=Локализация!$C$119,B591=4),2,IF(OR(B591=Локализация!$C$120,B591=3),0,IF(OR(B591=Локализация!$C$121,B591=2),-1,IF(OR(B591=Локализация!$C$122,B591=1),-2)))))</f>
        <v>0</v>
      </c>
      <c r="X591" s="11" t="b">
        <f>IF(OR(C591=Локализация!$C$124,C591=5),-2,IF(OR(C591=Локализация!$C$125,C591=4),-1,IF(OR(C591=Локализация!$C$126,C591=3),0,IF(OR(C591=Локализация!$C$127,C591=2),2,IF(OR(C591=Локализация!$C$128,C591=1),4)))))</f>
        <v>0</v>
      </c>
      <c r="Y591" s="11" t="b">
        <f>IF(OR(D591=Локализация!$C$118,D591=5),4,IF(OR(D591=Локализация!$C$119,D591=4),2,IF(OR(D591=Локализация!$C$120,D591=3),0,IF(OR(D591=Локализация!$C$121,D591=2),-1,IF(OR(D591=Локализация!$C$122,D591=1),-2)))))</f>
        <v>0</v>
      </c>
      <c r="Z591" s="11" t="b">
        <f>IF(OR(E591=Локализация!$C$124,E591=5),-2,IF(OR(E591=Локализация!$C$125,E591=4),-1,IF(OR(E591=Локализация!$C$126,E591=3),0,IF(OR(E591=Локализация!$C$127,E591=2),2,IF(OR(E591=Локализация!$C$128,E591=1),4)))))</f>
        <v>0</v>
      </c>
      <c r="AA591" s="11" t="b">
        <f>IF(OR(F591=Локализация!$C$118,F591=5),4,IF(OR(F591=Локализация!$C$119,F591=4),2,IF(OR(F591=Локализация!$C$120,F591=3),0,IF(OR(F591=Локализация!$C$121,F591=2),-1,IF(OR(F591=Локализация!$C$122,F591=1),-2)))))</f>
        <v>0</v>
      </c>
      <c r="AB591" s="11" t="b">
        <f>IF(OR(G591=Локализация!$C$124,G591=5),-2,IF(OR(G591=Локализация!$C$125,G591=4),-1,IF(OR(G591=Локализация!$C$126,G591=3),0,IF(OR(G591=Локализация!$C$127,G591=2),2,IF(OR(G591=Локализация!$C$128,G591=1),4)))))</f>
        <v>0</v>
      </c>
      <c r="AC591" s="11" t="b">
        <f>IF(OR(H591=Локализация!$C$118,H591=5),4,IF(OR(H591=Локализация!$C$119,H591=4),2,IF(OR(H591=Локализация!$C$120,H591=3),0,IF(OR(H591=Локализация!$C$121,H591=2),-1,IF(OR(H591=Локализация!$C$122,H591=1),-2)))))</f>
        <v>0</v>
      </c>
      <c r="AD591" s="11" t="b">
        <f>IF(OR(I591=Локализация!$C$124,I591=5),-2,IF(OR(I591=Локализация!$C$125,I591=4),-1,IF(OR(I591=Локализация!$C$126,I591=3),0,IF(OR(I591=Локализация!$C$127,I591=2),2,IF(OR(I591=Локализация!$C$128,I591=1),4)))))</f>
        <v>0</v>
      </c>
      <c r="AE591" s="11" t="b">
        <f>IF(OR(J591=Локализация!$C$118,J591=5),4,IF(OR(J591=Локализация!$C$119,J591=4),2,IF(OR(J591=Локализация!$C$120,J591=3),0,IF(OR(J591=Локализация!$C$121,J591=2),-1,IF(OR(J591=Локализация!$C$122,J591=1),-2)))))</f>
        <v>0</v>
      </c>
      <c r="AF591" s="11" t="b">
        <f>IF(OR(K591=Локализация!$C$124,K591=5),-2,IF(OR(K591=Локализация!$C$125,K591=4),-1,IF(OR(K591=Локализация!$C$126,K591=3),0,IF(OR(K591=Локализация!$C$127,K591=2),2,IF(OR(K591=Локализация!$C$128,K591=1),4)))))</f>
        <v>0</v>
      </c>
      <c r="AG591" s="11" t="b">
        <f>IF(OR(L591=Локализация!$C$118,L591=5),4,IF(OR(L591=Локализация!$C$119,L591=4),2,IF(OR(L591=Локализация!$C$120,L591=3),0,IF(OR(L591=Локализация!$C$121,L591=2),-1,IF(OR(L591=Локализация!$C$122,L591=1),-2)))))</f>
        <v>0</v>
      </c>
      <c r="AH591" s="11" t="b">
        <f>IF(OR(M591=Локализация!$C$124,M591=5),-2,IF(OR(M591=Локализация!$C$125,M591=4),-1,IF(OR(M591=Локализация!$C$126,M591=3),0,IF(OR(M591=Локализация!$C$127,M591=2),2,IF(OR(M591=Локализация!$C$128,M591=1),4)))))</f>
        <v>0</v>
      </c>
      <c r="AI591" s="11" t="b">
        <f>IF(OR(N591=Локализация!$C$118,N591=5),4,IF(OR(N591=Локализация!$C$119,N591=4),2,IF(OR(N591=Локализация!$C$120,N591=3),0,IF(OR(N591=Локализация!$C$121,N591=2),-1,IF(OR(N591=Локализация!$C$122,N591=1),-2)))))</f>
        <v>0</v>
      </c>
      <c r="AJ591" s="11" t="b">
        <f>IF(OR(O591=Локализация!$C$124,O591=5),-2,IF(OR(O591=Локализация!$C$125,O591=4),-1,IF(OR(O591=Локализация!$C$126,O591=3),0,IF(OR(O591=Локализация!$C$127,O591=2),2,IF(OR(O591=Локализация!$C$128,O591=1),4)))))</f>
        <v>0</v>
      </c>
      <c r="AK591" s="11" t="b">
        <f>IF(OR(P591=Локализация!$C$118,P591=5),4,IF(OR(P591=Локализация!$C$119,P591=4),2,IF(OR(P591=Локализация!$C$120,P591=3),0,IF(OR(P591=Локализация!$C$121,P591=2),-1,IF(OR(P591=Локализация!$C$122,P591=1),-2)))))</f>
        <v>0</v>
      </c>
      <c r="AL591" s="11" t="b">
        <f>IF(OR(Q591=Локализация!$C$124,Q591=5),-2,IF(OR(Q591=Локализация!$C$125,Q591=4),-1,IF(OR(Q591=Локализация!$C$126,Q591=3),0,IF(OR(Q591=Локализация!$C$127,Q591=2),2,IF(OR(Q591=Локализация!$C$128,Q591=1),4)))))</f>
        <v>0</v>
      </c>
      <c r="AM591" s="11" t="b">
        <f>IF(OR(R591=Локализация!$C$118,R591=5),4,IF(OR(R591=Локализация!$C$119,R591=4),2,IF(OR(R591=Локализация!$C$120,R591=3),0,IF(OR(R591=Локализация!$C$121,R591=2),-1,IF(OR(R591=Локализация!$C$122,R591=1),-2)))))</f>
        <v>0</v>
      </c>
      <c r="AN591" s="11" t="b">
        <f>IF(OR(S591=Локализация!$C$124,S591=5),-2,IF(OR(S591=Локализация!$C$125,S591=4),-1,IF(OR(S591=Локализация!$C$126,S591=3),0,IF(OR(S591=Локализация!$C$127,S591=2),2,IF(OR(S591=Локализация!$C$128,S591=1),4)))))</f>
        <v>0</v>
      </c>
      <c r="AO591" s="11" t="b">
        <f>IF(OR(T591=Локализация!$C$118,T591=5),4,IF(OR(T591=Локализация!$C$119,T591=4),2,IF(OR(T591=Локализация!$C$120,T591=3),0,IF(OR(T591=Локализация!$C$121,T591=2),-1,IF(OR(T591=Локализация!$C$122,T591=1),-2)))))</f>
        <v>0</v>
      </c>
      <c r="AP591" s="11" t="b">
        <f>IF(OR(U591=Локализация!$C$124,U591=5),-2,IF(OR(U591=Локализация!$C$125,U591=4),-1,IF(OR(U591=Локализация!$C$126,U591=3),0,IF(OR(U591=Локализация!$C$127,U591=2),2,IF(OR(U591=Локализация!$C$128,U591=1),4)))))</f>
        <v>0</v>
      </c>
      <c r="AR591" s="11" t="str">
        <f t="shared" si="187"/>
        <v>ЛОЖЬЛОЖЬ</v>
      </c>
      <c r="AS591" s="11" t="str">
        <f t="shared" si="188"/>
        <v>ЛОЖЬЛОЖЬ</v>
      </c>
      <c r="AT591" s="11" t="str">
        <f t="shared" si="189"/>
        <v>ЛОЖЬЛОЖЬ</v>
      </c>
      <c r="AU591" s="11" t="str">
        <f t="shared" si="190"/>
        <v>ЛОЖЬЛОЖЬ</v>
      </c>
      <c r="AV591" s="11" t="str">
        <f t="shared" si="191"/>
        <v>ЛОЖЬЛОЖЬ</v>
      </c>
      <c r="AW591" s="11" t="str">
        <f t="shared" si="192"/>
        <v>ЛОЖЬЛОЖЬ</v>
      </c>
      <c r="AX591" s="11" t="str">
        <f t="shared" si="193"/>
        <v>ЛОЖЬЛОЖЬ</v>
      </c>
      <c r="AY591" s="11" t="str">
        <f t="shared" si="194"/>
        <v>ЛОЖЬЛОЖЬ</v>
      </c>
      <c r="AZ591" s="11" t="str">
        <f t="shared" si="195"/>
        <v>ЛОЖЬЛОЖЬ</v>
      </c>
      <c r="BA591" s="11" t="str">
        <f t="shared" si="196"/>
        <v>ЛОЖЬЛОЖЬ</v>
      </c>
      <c r="BC591" s="11" t="str">
        <f t="shared" si="197"/>
        <v/>
      </c>
      <c r="BD591" s="11" t="str">
        <f t="shared" si="198"/>
        <v/>
      </c>
      <c r="BE591" s="11" t="str">
        <f t="shared" si="199"/>
        <v/>
      </c>
      <c r="BF591" s="11" t="str">
        <f t="shared" si="200"/>
        <v/>
      </c>
      <c r="BG591" s="11" t="str">
        <f t="shared" si="201"/>
        <v/>
      </c>
      <c r="BH591" s="11" t="str">
        <f t="shared" si="202"/>
        <v/>
      </c>
      <c r="BI591" s="11" t="str">
        <f t="shared" si="203"/>
        <v/>
      </c>
      <c r="BJ591" s="11" t="str">
        <f t="shared" si="204"/>
        <v/>
      </c>
      <c r="BK591" s="11" t="str">
        <f t="shared" si="205"/>
        <v/>
      </c>
      <c r="BL591" s="11" t="str">
        <f t="shared" si="206"/>
        <v/>
      </c>
    </row>
    <row r="592" spans="23:64" x14ac:dyDescent="0.3">
      <c r="W592" s="11" t="b">
        <f>IF(OR(B592=Локализация!$C$118,B592=5),4,IF(OR(B592=Локализация!$C$119,B592=4),2,IF(OR(B592=Локализация!$C$120,B592=3),0,IF(OR(B592=Локализация!$C$121,B592=2),-1,IF(OR(B592=Локализация!$C$122,B592=1),-2)))))</f>
        <v>0</v>
      </c>
      <c r="X592" s="11" t="b">
        <f>IF(OR(C592=Локализация!$C$124,C592=5),-2,IF(OR(C592=Локализация!$C$125,C592=4),-1,IF(OR(C592=Локализация!$C$126,C592=3),0,IF(OR(C592=Локализация!$C$127,C592=2),2,IF(OR(C592=Локализация!$C$128,C592=1),4)))))</f>
        <v>0</v>
      </c>
      <c r="Y592" s="11" t="b">
        <f>IF(OR(D592=Локализация!$C$118,D592=5),4,IF(OR(D592=Локализация!$C$119,D592=4),2,IF(OR(D592=Локализация!$C$120,D592=3),0,IF(OR(D592=Локализация!$C$121,D592=2),-1,IF(OR(D592=Локализация!$C$122,D592=1),-2)))))</f>
        <v>0</v>
      </c>
      <c r="Z592" s="11" t="b">
        <f>IF(OR(E592=Локализация!$C$124,E592=5),-2,IF(OR(E592=Локализация!$C$125,E592=4),-1,IF(OR(E592=Локализация!$C$126,E592=3),0,IF(OR(E592=Локализация!$C$127,E592=2),2,IF(OR(E592=Локализация!$C$128,E592=1),4)))))</f>
        <v>0</v>
      </c>
      <c r="AA592" s="11" t="b">
        <f>IF(OR(F592=Локализация!$C$118,F592=5),4,IF(OR(F592=Локализация!$C$119,F592=4),2,IF(OR(F592=Локализация!$C$120,F592=3),0,IF(OR(F592=Локализация!$C$121,F592=2),-1,IF(OR(F592=Локализация!$C$122,F592=1),-2)))))</f>
        <v>0</v>
      </c>
      <c r="AB592" s="11" t="b">
        <f>IF(OR(G592=Локализация!$C$124,G592=5),-2,IF(OR(G592=Локализация!$C$125,G592=4),-1,IF(OR(G592=Локализация!$C$126,G592=3),0,IF(OR(G592=Локализация!$C$127,G592=2),2,IF(OR(G592=Локализация!$C$128,G592=1),4)))))</f>
        <v>0</v>
      </c>
      <c r="AC592" s="11" t="b">
        <f>IF(OR(H592=Локализация!$C$118,H592=5),4,IF(OR(H592=Локализация!$C$119,H592=4),2,IF(OR(H592=Локализация!$C$120,H592=3),0,IF(OR(H592=Локализация!$C$121,H592=2),-1,IF(OR(H592=Локализация!$C$122,H592=1),-2)))))</f>
        <v>0</v>
      </c>
      <c r="AD592" s="11" t="b">
        <f>IF(OR(I592=Локализация!$C$124,I592=5),-2,IF(OR(I592=Локализация!$C$125,I592=4),-1,IF(OR(I592=Локализация!$C$126,I592=3),0,IF(OR(I592=Локализация!$C$127,I592=2),2,IF(OR(I592=Локализация!$C$128,I592=1),4)))))</f>
        <v>0</v>
      </c>
      <c r="AE592" s="11" t="b">
        <f>IF(OR(J592=Локализация!$C$118,J592=5),4,IF(OR(J592=Локализация!$C$119,J592=4),2,IF(OR(J592=Локализация!$C$120,J592=3),0,IF(OR(J592=Локализация!$C$121,J592=2),-1,IF(OR(J592=Локализация!$C$122,J592=1),-2)))))</f>
        <v>0</v>
      </c>
      <c r="AF592" s="11" t="b">
        <f>IF(OR(K592=Локализация!$C$124,K592=5),-2,IF(OR(K592=Локализация!$C$125,K592=4),-1,IF(OR(K592=Локализация!$C$126,K592=3),0,IF(OR(K592=Локализация!$C$127,K592=2),2,IF(OR(K592=Локализация!$C$128,K592=1),4)))))</f>
        <v>0</v>
      </c>
      <c r="AG592" s="11" t="b">
        <f>IF(OR(L592=Локализация!$C$118,L592=5),4,IF(OR(L592=Локализация!$C$119,L592=4),2,IF(OR(L592=Локализация!$C$120,L592=3),0,IF(OR(L592=Локализация!$C$121,L592=2),-1,IF(OR(L592=Локализация!$C$122,L592=1),-2)))))</f>
        <v>0</v>
      </c>
      <c r="AH592" s="11" t="b">
        <f>IF(OR(M592=Локализация!$C$124,M592=5),-2,IF(OR(M592=Локализация!$C$125,M592=4),-1,IF(OR(M592=Локализация!$C$126,M592=3),0,IF(OR(M592=Локализация!$C$127,M592=2),2,IF(OR(M592=Локализация!$C$128,M592=1),4)))))</f>
        <v>0</v>
      </c>
      <c r="AI592" s="11" t="b">
        <f>IF(OR(N592=Локализация!$C$118,N592=5),4,IF(OR(N592=Локализация!$C$119,N592=4),2,IF(OR(N592=Локализация!$C$120,N592=3),0,IF(OR(N592=Локализация!$C$121,N592=2),-1,IF(OR(N592=Локализация!$C$122,N592=1),-2)))))</f>
        <v>0</v>
      </c>
      <c r="AJ592" s="11" t="b">
        <f>IF(OR(O592=Локализация!$C$124,O592=5),-2,IF(OR(O592=Локализация!$C$125,O592=4),-1,IF(OR(O592=Локализация!$C$126,O592=3),0,IF(OR(O592=Локализация!$C$127,O592=2),2,IF(OR(O592=Локализация!$C$128,O592=1),4)))))</f>
        <v>0</v>
      </c>
      <c r="AK592" s="11" t="b">
        <f>IF(OR(P592=Локализация!$C$118,P592=5),4,IF(OR(P592=Локализация!$C$119,P592=4),2,IF(OR(P592=Локализация!$C$120,P592=3),0,IF(OR(P592=Локализация!$C$121,P592=2),-1,IF(OR(P592=Локализация!$C$122,P592=1),-2)))))</f>
        <v>0</v>
      </c>
      <c r="AL592" s="11" t="b">
        <f>IF(OR(Q592=Локализация!$C$124,Q592=5),-2,IF(OR(Q592=Локализация!$C$125,Q592=4),-1,IF(OR(Q592=Локализация!$C$126,Q592=3),0,IF(OR(Q592=Локализация!$C$127,Q592=2),2,IF(OR(Q592=Локализация!$C$128,Q592=1),4)))))</f>
        <v>0</v>
      </c>
      <c r="AM592" s="11" t="b">
        <f>IF(OR(R592=Локализация!$C$118,R592=5),4,IF(OR(R592=Локализация!$C$119,R592=4),2,IF(OR(R592=Локализация!$C$120,R592=3),0,IF(OR(R592=Локализация!$C$121,R592=2),-1,IF(OR(R592=Локализация!$C$122,R592=1),-2)))))</f>
        <v>0</v>
      </c>
      <c r="AN592" s="11" t="b">
        <f>IF(OR(S592=Локализация!$C$124,S592=5),-2,IF(OR(S592=Локализация!$C$125,S592=4),-1,IF(OR(S592=Локализация!$C$126,S592=3),0,IF(OR(S592=Локализация!$C$127,S592=2),2,IF(OR(S592=Локализация!$C$128,S592=1),4)))))</f>
        <v>0</v>
      </c>
      <c r="AO592" s="11" t="b">
        <f>IF(OR(T592=Локализация!$C$118,T592=5),4,IF(OR(T592=Локализация!$C$119,T592=4),2,IF(OR(T592=Локализация!$C$120,T592=3),0,IF(OR(T592=Локализация!$C$121,T592=2),-1,IF(OR(T592=Локализация!$C$122,T592=1),-2)))))</f>
        <v>0</v>
      </c>
      <c r="AP592" s="11" t="b">
        <f>IF(OR(U592=Локализация!$C$124,U592=5),-2,IF(OR(U592=Локализация!$C$125,U592=4),-1,IF(OR(U592=Локализация!$C$126,U592=3),0,IF(OR(U592=Локализация!$C$127,U592=2),2,IF(OR(U592=Локализация!$C$128,U592=1),4)))))</f>
        <v>0</v>
      </c>
      <c r="AR592" s="11" t="str">
        <f t="shared" si="187"/>
        <v>ЛОЖЬЛОЖЬ</v>
      </c>
      <c r="AS592" s="11" t="str">
        <f t="shared" si="188"/>
        <v>ЛОЖЬЛОЖЬ</v>
      </c>
      <c r="AT592" s="11" t="str">
        <f t="shared" si="189"/>
        <v>ЛОЖЬЛОЖЬ</v>
      </c>
      <c r="AU592" s="11" t="str">
        <f t="shared" si="190"/>
        <v>ЛОЖЬЛОЖЬ</v>
      </c>
      <c r="AV592" s="11" t="str">
        <f t="shared" si="191"/>
        <v>ЛОЖЬЛОЖЬ</v>
      </c>
      <c r="AW592" s="11" t="str">
        <f t="shared" si="192"/>
        <v>ЛОЖЬЛОЖЬ</v>
      </c>
      <c r="AX592" s="11" t="str">
        <f t="shared" si="193"/>
        <v>ЛОЖЬЛОЖЬ</v>
      </c>
      <c r="AY592" s="11" t="str">
        <f t="shared" si="194"/>
        <v>ЛОЖЬЛОЖЬ</v>
      </c>
      <c r="AZ592" s="11" t="str">
        <f t="shared" si="195"/>
        <v>ЛОЖЬЛОЖЬ</v>
      </c>
      <c r="BA592" s="11" t="str">
        <f t="shared" si="196"/>
        <v>ЛОЖЬЛОЖЬ</v>
      </c>
      <c r="BC592" s="11" t="str">
        <f t="shared" si="197"/>
        <v/>
      </c>
      <c r="BD592" s="11" t="str">
        <f t="shared" si="198"/>
        <v/>
      </c>
      <c r="BE592" s="11" t="str">
        <f t="shared" si="199"/>
        <v/>
      </c>
      <c r="BF592" s="11" t="str">
        <f t="shared" si="200"/>
        <v/>
      </c>
      <c r="BG592" s="11" t="str">
        <f t="shared" si="201"/>
        <v/>
      </c>
      <c r="BH592" s="11" t="str">
        <f t="shared" si="202"/>
        <v/>
      </c>
      <c r="BI592" s="11" t="str">
        <f t="shared" si="203"/>
        <v/>
      </c>
      <c r="BJ592" s="11" t="str">
        <f t="shared" si="204"/>
        <v/>
      </c>
      <c r="BK592" s="11" t="str">
        <f t="shared" si="205"/>
        <v/>
      </c>
      <c r="BL592" s="11" t="str">
        <f t="shared" si="206"/>
        <v/>
      </c>
    </row>
    <row r="593" spans="23:64" x14ac:dyDescent="0.3">
      <c r="W593" s="11" t="b">
        <f>IF(OR(B593=Локализация!$C$118,B593=5),4,IF(OR(B593=Локализация!$C$119,B593=4),2,IF(OR(B593=Локализация!$C$120,B593=3),0,IF(OR(B593=Локализация!$C$121,B593=2),-1,IF(OR(B593=Локализация!$C$122,B593=1),-2)))))</f>
        <v>0</v>
      </c>
      <c r="X593" s="11" t="b">
        <f>IF(OR(C593=Локализация!$C$124,C593=5),-2,IF(OR(C593=Локализация!$C$125,C593=4),-1,IF(OR(C593=Локализация!$C$126,C593=3),0,IF(OR(C593=Локализация!$C$127,C593=2),2,IF(OR(C593=Локализация!$C$128,C593=1),4)))))</f>
        <v>0</v>
      </c>
      <c r="Y593" s="11" t="b">
        <f>IF(OR(D593=Локализация!$C$118,D593=5),4,IF(OR(D593=Локализация!$C$119,D593=4),2,IF(OR(D593=Локализация!$C$120,D593=3),0,IF(OR(D593=Локализация!$C$121,D593=2),-1,IF(OR(D593=Локализация!$C$122,D593=1),-2)))))</f>
        <v>0</v>
      </c>
      <c r="Z593" s="11" t="b">
        <f>IF(OR(E593=Локализация!$C$124,E593=5),-2,IF(OR(E593=Локализация!$C$125,E593=4),-1,IF(OR(E593=Локализация!$C$126,E593=3),0,IF(OR(E593=Локализация!$C$127,E593=2),2,IF(OR(E593=Локализация!$C$128,E593=1),4)))))</f>
        <v>0</v>
      </c>
      <c r="AA593" s="11" t="b">
        <f>IF(OR(F593=Локализация!$C$118,F593=5),4,IF(OR(F593=Локализация!$C$119,F593=4),2,IF(OR(F593=Локализация!$C$120,F593=3),0,IF(OR(F593=Локализация!$C$121,F593=2),-1,IF(OR(F593=Локализация!$C$122,F593=1),-2)))))</f>
        <v>0</v>
      </c>
      <c r="AB593" s="11" t="b">
        <f>IF(OR(G593=Локализация!$C$124,G593=5),-2,IF(OR(G593=Локализация!$C$125,G593=4),-1,IF(OR(G593=Локализация!$C$126,G593=3),0,IF(OR(G593=Локализация!$C$127,G593=2),2,IF(OR(G593=Локализация!$C$128,G593=1),4)))))</f>
        <v>0</v>
      </c>
      <c r="AC593" s="11" t="b">
        <f>IF(OR(H593=Локализация!$C$118,H593=5),4,IF(OR(H593=Локализация!$C$119,H593=4),2,IF(OR(H593=Локализация!$C$120,H593=3),0,IF(OR(H593=Локализация!$C$121,H593=2),-1,IF(OR(H593=Локализация!$C$122,H593=1),-2)))))</f>
        <v>0</v>
      </c>
      <c r="AD593" s="11" t="b">
        <f>IF(OR(I593=Локализация!$C$124,I593=5),-2,IF(OR(I593=Локализация!$C$125,I593=4),-1,IF(OR(I593=Локализация!$C$126,I593=3),0,IF(OR(I593=Локализация!$C$127,I593=2),2,IF(OR(I593=Локализация!$C$128,I593=1),4)))))</f>
        <v>0</v>
      </c>
      <c r="AE593" s="11" t="b">
        <f>IF(OR(J593=Локализация!$C$118,J593=5),4,IF(OR(J593=Локализация!$C$119,J593=4),2,IF(OR(J593=Локализация!$C$120,J593=3),0,IF(OR(J593=Локализация!$C$121,J593=2),-1,IF(OR(J593=Локализация!$C$122,J593=1),-2)))))</f>
        <v>0</v>
      </c>
      <c r="AF593" s="11" t="b">
        <f>IF(OR(K593=Локализация!$C$124,K593=5),-2,IF(OR(K593=Локализация!$C$125,K593=4),-1,IF(OR(K593=Локализация!$C$126,K593=3),0,IF(OR(K593=Локализация!$C$127,K593=2),2,IF(OR(K593=Локализация!$C$128,K593=1),4)))))</f>
        <v>0</v>
      </c>
      <c r="AG593" s="11" t="b">
        <f>IF(OR(L593=Локализация!$C$118,L593=5),4,IF(OR(L593=Локализация!$C$119,L593=4),2,IF(OR(L593=Локализация!$C$120,L593=3),0,IF(OR(L593=Локализация!$C$121,L593=2),-1,IF(OR(L593=Локализация!$C$122,L593=1),-2)))))</f>
        <v>0</v>
      </c>
      <c r="AH593" s="11" t="b">
        <f>IF(OR(M593=Локализация!$C$124,M593=5),-2,IF(OR(M593=Локализация!$C$125,M593=4),-1,IF(OR(M593=Локализация!$C$126,M593=3),0,IF(OR(M593=Локализация!$C$127,M593=2),2,IF(OR(M593=Локализация!$C$128,M593=1),4)))))</f>
        <v>0</v>
      </c>
      <c r="AI593" s="11" t="b">
        <f>IF(OR(N593=Локализация!$C$118,N593=5),4,IF(OR(N593=Локализация!$C$119,N593=4),2,IF(OR(N593=Локализация!$C$120,N593=3),0,IF(OR(N593=Локализация!$C$121,N593=2),-1,IF(OR(N593=Локализация!$C$122,N593=1),-2)))))</f>
        <v>0</v>
      </c>
      <c r="AJ593" s="11" t="b">
        <f>IF(OR(O593=Локализация!$C$124,O593=5),-2,IF(OR(O593=Локализация!$C$125,O593=4),-1,IF(OR(O593=Локализация!$C$126,O593=3),0,IF(OR(O593=Локализация!$C$127,O593=2),2,IF(OR(O593=Локализация!$C$128,O593=1),4)))))</f>
        <v>0</v>
      </c>
      <c r="AK593" s="11" t="b">
        <f>IF(OR(P593=Локализация!$C$118,P593=5),4,IF(OR(P593=Локализация!$C$119,P593=4),2,IF(OR(P593=Локализация!$C$120,P593=3),0,IF(OR(P593=Локализация!$C$121,P593=2),-1,IF(OR(P593=Локализация!$C$122,P593=1),-2)))))</f>
        <v>0</v>
      </c>
      <c r="AL593" s="11" t="b">
        <f>IF(OR(Q593=Локализация!$C$124,Q593=5),-2,IF(OR(Q593=Локализация!$C$125,Q593=4),-1,IF(OR(Q593=Локализация!$C$126,Q593=3),0,IF(OR(Q593=Локализация!$C$127,Q593=2),2,IF(OR(Q593=Локализация!$C$128,Q593=1),4)))))</f>
        <v>0</v>
      </c>
      <c r="AM593" s="11" t="b">
        <f>IF(OR(R593=Локализация!$C$118,R593=5),4,IF(OR(R593=Локализация!$C$119,R593=4),2,IF(OR(R593=Локализация!$C$120,R593=3),0,IF(OR(R593=Локализация!$C$121,R593=2),-1,IF(OR(R593=Локализация!$C$122,R593=1),-2)))))</f>
        <v>0</v>
      </c>
      <c r="AN593" s="11" t="b">
        <f>IF(OR(S593=Локализация!$C$124,S593=5),-2,IF(OR(S593=Локализация!$C$125,S593=4),-1,IF(OR(S593=Локализация!$C$126,S593=3),0,IF(OR(S593=Локализация!$C$127,S593=2),2,IF(OR(S593=Локализация!$C$128,S593=1),4)))))</f>
        <v>0</v>
      </c>
      <c r="AO593" s="11" t="b">
        <f>IF(OR(T593=Локализация!$C$118,T593=5),4,IF(OR(T593=Локализация!$C$119,T593=4),2,IF(OR(T593=Локализация!$C$120,T593=3),0,IF(OR(T593=Локализация!$C$121,T593=2),-1,IF(OR(T593=Локализация!$C$122,T593=1),-2)))))</f>
        <v>0</v>
      </c>
      <c r="AP593" s="11" t="b">
        <f>IF(OR(U593=Локализация!$C$124,U593=5),-2,IF(OR(U593=Локализация!$C$125,U593=4),-1,IF(OR(U593=Локализация!$C$126,U593=3),0,IF(OR(U593=Локализация!$C$127,U593=2),2,IF(OR(U593=Локализация!$C$128,U593=1),4)))))</f>
        <v>0</v>
      </c>
      <c r="AR593" s="11" t="str">
        <f t="shared" si="187"/>
        <v>ЛОЖЬЛОЖЬ</v>
      </c>
      <c r="AS593" s="11" t="str">
        <f t="shared" si="188"/>
        <v>ЛОЖЬЛОЖЬ</v>
      </c>
      <c r="AT593" s="11" t="str">
        <f t="shared" si="189"/>
        <v>ЛОЖЬЛОЖЬ</v>
      </c>
      <c r="AU593" s="11" t="str">
        <f t="shared" si="190"/>
        <v>ЛОЖЬЛОЖЬ</v>
      </c>
      <c r="AV593" s="11" t="str">
        <f t="shared" si="191"/>
        <v>ЛОЖЬЛОЖЬ</v>
      </c>
      <c r="AW593" s="11" t="str">
        <f t="shared" si="192"/>
        <v>ЛОЖЬЛОЖЬ</v>
      </c>
      <c r="AX593" s="11" t="str">
        <f t="shared" si="193"/>
        <v>ЛОЖЬЛОЖЬ</v>
      </c>
      <c r="AY593" s="11" t="str">
        <f t="shared" si="194"/>
        <v>ЛОЖЬЛОЖЬ</v>
      </c>
      <c r="AZ593" s="11" t="str">
        <f t="shared" si="195"/>
        <v>ЛОЖЬЛОЖЬ</v>
      </c>
      <c r="BA593" s="11" t="str">
        <f t="shared" si="196"/>
        <v>ЛОЖЬЛОЖЬ</v>
      </c>
      <c r="BC593" s="11" t="str">
        <f t="shared" si="197"/>
        <v/>
      </c>
      <c r="BD593" s="11" t="str">
        <f t="shared" si="198"/>
        <v/>
      </c>
      <c r="BE593" s="11" t="str">
        <f t="shared" si="199"/>
        <v/>
      </c>
      <c r="BF593" s="11" t="str">
        <f t="shared" si="200"/>
        <v/>
      </c>
      <c r="BG593" s="11" t="str">
        <f t="shared" si="201"/>
        <v/>
      </c>
      <c r="BH593" s="11" t="str">
        <f t="shared" si="202"/>
        <v/>
      </c>
      <c r="BI593" s="11" t="str">
        <f t="shared" si="203"/>
        <v/>
      </c>
      <c r="BJ593" s="11" t="str">
        <f t="shared" si="204"/>
        <v/>
      </c>
      <c r="BK593" s="11" t="str">
        <f t="shared" si="205"/>
        <v/>
      </c>
      <c r="BL593" s="11" t="str">
        <f t="shared" si="206"/>
        <v/>
      </c>
    </row>
    <row r="594" spans="23:64" x14ac:dyDescent="0.3">
      <c r="W594" s="11" t="b">
        <f>IF(OR(B594=Локализация!$C$118,B594=5),4,IF(OR(B594=Локализация!$C$119,B594=4),2,IF(OR(B594=Локализация!$C$120,B594=3),0,IF(OR(B594=Локализация!$C$121,B594=2),-1,IF(OR(B594=Локализация!$C$122,B594=1),-2)))))</f>
        <v>0</v>
      </c>
      <c r="X594" s="11" t="b">
        <f>IF(OR(C594=Локализация!$C$124,C594=5),-2,IF(OR(C594=Локализация!$C$125,C594=4),-1,IF(OR(C594=Локализация!$C$126,C594=3),0,IF(OR(C594=Локализация!$C$127,C594=2),2,IF(OR(C594=Локализация!$C$128,C594=1),4)))))</f>
        <v>0</v>
      </c>
      <c r="Y594" s="11" t="b">
        <f>IF(OR(D594=Локализация!$C$118,D594=5),4,IF(OR(D594=Локализация!$C$119,D594=4),2,IF(OR(D594=Локализация!$C$120,D594=3),0,IF(OR(D594=Локализация!$C$121,D594=2),-1,IF(OR(D594=Локализация!$C$122,D594=1),-2)))))</f>
        <v>0</v>
      </c>
      <c r="Z594" s="11" t="b">
        <f>IF(OR(E594=Локализация!$C$124,E594=5),-2,IF(OR(E594=Локализация!$C$125,E594=4),-1,IF(OR(E594=Локализация!$C$126,E594=3),0,IF(OR(E594=Локализация!$C$127,E594=2),2,IF(OR(E594=Локализация!$C$128,E594=1),4)))))</f>
        <v>0</v>
      </c>
      <c r="AA594" s="11" t="b">
        <f>IF(OR(F594=Локализация!$C$118,F594=5),4,IF(OR(F594=Локализация!$C$119,F594=4),2,IF(OR(F594=Локализация!$C$120,F594=3),0,IF(OR(F594=Локализация!$C$121,F594=2),-1,IF(OR(F594=Локализация!$C$122,F594=1),-2)))))</f>
        <v>0</v>
      </c>
      <c r="AB594" s="11" t="b">
        <f>IF(OR(G594=Локализация!$C$124,G594=5),-2,IF(OR(G594=Локализация!$C$125,G594=4),-1,IF(OR(G594=Локализация!$C$126,G594=3),0,IF(OR(G594=Локализация!$C$127,G594=2),2,IF(OR(G594=Локализация!$C$128,G594=1),4)))))</f>
        <v>0</v>
      </c>
      <c r="AC594" s="11" t="b">
        <f>IF(OR(H594=Локализация!$C$118,H594=5),4,IF(OR(H594=Локализация!$C$119,H594=4),2,IF(OR(H594=Локализация!$C$120,H594=3),0,IF(OR(H594=Локализация!$C$121,H594=2),-1,IF(OR(H594=Локализация!$C$122,H594=1),-2)))))</f>
        <v>0</v>
      </c>
      <c r="AD594" s="11" t="b">
        <f>IF(OR(I594=Локализация!$C$124,I594=5),-2,IF(OR(I594=Локализация!$C$125,I594=4),-1,IF(OR(I594=Локализация!$C$126,I594=3),0,IF(OR(I594=Локализация!$C$127,I594=2),2,IF(OR(I594=Локализация!$C$128,I594=1),4)))))</f>
        <v>0</v>
      </c>
      <c r="AE594" s="11" t="b">
        <f>IF(OR(J594=Локализация!$C$118,J594=5),4,IF(OR(J594=Локализация!$C$119,J594=4),2,IF(OR(J594=Локализация!$C$120,J594=3),0,IF(OR(J594=Локализация!$C$121,J594=2),-1,IF(OR(J594=Локализация!$C$122,J594=1),-2)))))</f>
        <v>0</v>
      </c>
      <c r="AF594" s="11" t="b">
        <f>IF(OR(K594=Локализация!$C$124,K594=5),-2,IF(OR(K594=Локализация!$C$125,K594=4),-1,IF(OR(K594=Локализация!$C$126,K594=3),0,IF(OR(K594=Локализация!$C$127,K594=2),2,IF(OR(K594=Локализация!$C$128,K594=1),4)))))</f>
        <v>0</v>
      </c>
      <c r="AG594" s="11" t="b">
        <f>IF(OR(L594=Локализация!$C$118,L594=5),4,IF(OR(L594=Локализация!$C$119,L594=4),2,IF(OR(L594=Локализация!$C$120,L594=3),0,IF(OR(L594=Локализация!$C$121,L594=2),-1,IF(OR(L594=Локализация!$C$122,L594=1),-2)))))</f>
        <v>0</v>
      </c>
      <c r="AH594" s="11" t="b">
        <f>IF(OR(M594=Локализация!$C$124,M594=5),-2,IF(OR(M594=Локализация!$C$125,M594=4),-1,IF(OR(M594=Локализация!$C$126,M594=3),0,IF(OR(M594=Локализация!$C$127,M594=2),2,IF(OR(M594=Локализация!$C$128,M594=1),4)))))</f>
        <v>0</v>
      </c>
      <c r="AI594" s="11" t="b">
        <f>IF(OR(N594=Локализация!$C$118,N594=5),4,IF(OR(N594=Локализация!$C$119,N594=4),2,IF(OR(N594=Локализация!$C$120,N594=3),0,IF(OR(N594=Локализация!$C$121,N594=2),-1,IF(OR(N594=Локализация!$C$122,N594=1),-2)))))</f>
        <v>0</v>
      </c>
      <c r="AJ594" s="11" t="b">
        <f>IF(OR(O594=Локализация!$C$124,O594=5),-2,IF(OR(O594=Локализация!$C$125,O594=4),-1,IF(OR(O594=Локализация!$C$126,O594=3),0,IF(OR(O594=Локализация!$C$127,O594=2),2,IF(OR(O594=Локализация!$C$128,O594=1),4)))))</f>
        <v>0</v>
      </c>
      <c r="AK594" s="11" t="b">
        <f>IF(OR(P594=Локализация!$C$118,P594=5),4,IF(OR(P594=Локализация!$C$119,P594=4),2,IF(OR(P594=Локализация!$C$120,P594=3),0,IF(OR(P594=Локализация!$C$121,P594=2),-1,IF(OR(P594=Локализация!$C$122,P594=1),-2)))))</f>
        <v>0</v>
      </c>
      <c r="AL594" s="11" t="b">
        <f>IF(OR(Q594=Локализация!$C$124,Q594=5),-2,IF(OR(Q594=Локализация!$C$125,Q594=4),-1,IF(OR(Q594=Локализация!$C$126,Q594=3),0,IF(OR(Q594=Локализация!$C$127,Q594=2),2,IF(OR(Q594=Локализация!$C$128,Q594=1),4)))))</f>
        <v>0</v>
      </c>
      <c r="AM594" s="11" t="b">
        <f>IF(OR(R594=Локализация!$C$118,R594=5),4,IF(OR(R594=Локализация!$C$119,R594=4),2,IF(OR(R594=Локализация!$C$120,R594=3),0,IF(OR(R594=Локализация!$C$121,R594=2),-1,IF(OR(R594=Локализация!$C$122,R594=1),-2)))))</f>
        <v>0</v>
      </c>
      <c r="AN594" s="11" t="b">
        <f>IF(OR(S594=Локализация!$C$124,S594=5),-2,IF(OR(S594=Локализация!$C$125,S594=4),-1,IF(OR(S594=Локализация!$C$126,S594=3),0,IF(OR(S594=Локализация!$C$127,S594=2),2,IF(OR(S594=Локализация!$C$128,S594=1),4)))))</f>
        <v>0</v>
      </c>
      <c r="AO594" s="11" t="b">
        <f>IF(OR(T594=Локализация!$C$118,T594=5),4,IF(OR(T594=Локализация!$C$119,T594=4),2,IF(OR(T594=Локализация!$C$120,T594=3),0,IF(OR(T594=Локализация!$C$121,T594=2),-1,IF(OR(T594=Локализация!$C$122,T594=1),-2)))))</f>
        <v>0</v>
      </c>
      <c r="AP594" s="11" t="b">
        <f>IF(OR(U594=Локализация!$C$124,U594=5),-2,IF(OR(U594=Локализация!$C$125,U594=4),-1,IF(OR(U594=Локализация!$C$126,U594=3),0,IF(OR(U594=Локализация!$C$127,U594=2),2,IF(OR(U594=Локализация!$C$128,U594=1),4)))))</f>
        <v>0</v>
      </c>
      <c r="AR594" s="11" t="str">
        <f t="shared" si="187"/>
        <v>ЛОЖЬЛОЖЬ</v>
      </c>
      <c r="AS594" s="11" t="str">
        <f t="shared" si="188"/>
        <v>ЛОЖЬЛОЖЬ</v>
      </c>
      <c r="AT594" s="11" t="str">
        <f t="shared" si="189"/>
        <v>ЛОЖЬЛОЖЬ</v>
      </c>
      <c r="AU594" s="11" t="str">
        <f t="shared" si="190"/>
        <v>ЛОЖЬЛОЖЬ</v>
      </c>
      <c r="AV594" s="11" t="str">
        <f t="shared" si="191"/>
        <v>ЛОЖЬЛОЖЬ</v>
      </c>
      <c r="AW594" s="11" t="str">
        <f t="shared" si="192"/>
        <v>ЛОЖЬЛОЖЬ</v>
      </c>
      <c r="AX594" s="11" t="str">
        <f t="shared" si="193"/>
        <v>ЛОЖЬЛОЖЬ</v>
      </c>
      <c r="AY594" s="11" t="str">
        <f t="shared" si="194"/>
        <v>ЛОЖЬЛОЖЬ</v>
      </c>
      <c r="AZ594" s="11" t="str">
        <f t="shared" si="195"/>
        <v>ЛОЖЬЛОЖЬ</v>
      </c>
      <c r="BA594" s="11" t="str">
        <f t="shared" si="196"/>
        <v>ЛОЖЬЛОЖЬ</v>
      </c>
      <c r="BC594" s="11" t="str">
        <f t="shared" si="197"/>
        <v/>
      </c>
      <c r="BD594" s="11" t="str">
        <f t="shared" si="198"/>
        <v/>
      </c>
      <c r="BE594" s="11" t="str">
        <f t="shared" si="199"/>
        <v/>
      </c>
      <c r="BF594" s="11" t="str">
        <f t="shared" si="200"/>
        <v/>
      </c>
      <c r="BG594" s="11" t="str">
        <f t="shared" si="201"/>
        <v/>
      </c>
      <c r="BH594" s="11" t="str">
        <f t="shared" si="202"/>
        <v/>
      </c>
      <c r="BI594" s="11" t="str">
        <f t="shared" si="203"/>
        <v/>
      </c>
      <c r="BJ594" s="11" t="str">
        <f t="shared" si="204"/>
        <v/>
      </c>
      <c r="BK594" s="11" t="str">
        <f t="shared" si="205"/>
        <v/>
      </c>
      <c r="BL594" s="11" t="str">
        <f t="shared" si="206"/>
        <v/>
      </c>
    </row>
    <row r="595" spans="23:64" x14ac:dyDescent="0.3">
      <c r="W595" s="11" t="b">
        <f>IF(OR(B595=Локализация!$C$118,B595=5),4,IF(OR(B595=Локализация!$C$119,B595=4),2,IF(OR(B595=Локализация!$C$120,B595=3),0,IF(OR(B595=Локализация!$C$121,B595=2),-1,IF(OR(B595=Локализация!$C$122,B595=1),-2)))))</f>
        <v>0</v>
      </c>
      <c r="X595" s="11" t="b">
        <f>IF(OR(C595=Локализация!$C$124,C595=5),-2,IF(OR(C595=Локализация!$C$125,C595=4),-1,IF(OR(C595=Локализация!$C$126,C595=3),0,IF(OR(C595=Локализация!$C$127,C595=2),2,IF(OR(C595=Локализация!$C$128,C595=1),4)))))</f>
        <v>0</v>
      </c>
      <c r="Y595" s="11" t="b">
        <f>IF(OR(D595=Локализация!$C$118,D595=5),4,IF(OR(D595=Локализация!$C$119,D595=4),2,IF(OR(D595=Локализация!$C$120,D595=3),0,IF(OR(D595=Локализация!$C$121,D595=2),-1,IF(OR(D595=Локализация!$C$122,D595=1),-2)))))</f>
        <v>0</v>
      </c>
      <c r="Z595" s="11" t="b">
        <f>IF(OR(E595=Локализация!$C$124,E595=5),-2,IF(OR(E595=Локализация!$C$125,E595=4),-1,IF(OR(E595=Локализация!$C$126,E595=3),0,IF(OR(E595=Локализация!$C$127,E595=2),2,IF(OR(E595=Локализация!$C$128,E595=1),4)))))</f>
        <v>0</v>
      </c>
      <c r="AA595" s="11" t="b">
        <f>IF(OR(F595=Локализация!$C$118,F595=5),4,IF(OR(F595=Локализация!$C$119,F595=4),2,IF(OR(F595=Локализация!$C$120,F595=3),0,IF(OR(F595=Локализация!$C$121,F595=2),-1,IF(OR(F595=Локализация!$C$122,F595=1),-2)))))</f>
        <v>0</v>
      </c>
      <c r="AB595" s="11" t="b">
        <f>IF(OR(G595=Локализация!$C$124,G595=5),-2,IF(OR(G595=Локализация!$C$125,G595=4),-1,IF(OR(G595=Локализация!$C$126,G595=3),0,IF(OR(G595=Локализация!$C$127,G595=2),2,IF(OR(G595=Локализация!$C$128,G595=1),4)))))</f>
        <v>0</v>
      </c>
      <c r="AC595" s="11" t="b">
        <f>IF(OR(H595=Локализация!$C$118,H595=5),4,IF(OR(H595=Локализация!$C$119,H595=4),2,IF(OR(H595=Локализация!$C$120,H595=3),0,IF(OR(H595=Локализация!$C$121,H595=2),-1,IF(OR(H595=Локализация!$C$122,H595=1),-2)))))</f>
        <v>0</v>
      </c>
      <c r="AD595" s="11" t="b">
        <f>IF(OR(I595=Локализация!$C$124,I595=5),-2,IF(OR(I595=Локализация!$C$125,I595=4),-1,IF(OR(I595=Локализация!$C$126,I595=3),0,IF(OR(I595=Локализация!$C$127,I595=2),2,IF(OR(I595=Локализация!$C$128,I595=1),4)))))</f>
        <v>0</v>
      </c>
      <c r="AE595" s="11" t="b">
        <f>IF(OR(J595=Локализация!$C$118,J595=5),4,IF(OR(J595=Локализация!$C$119,J595=4),2,IF(OR(J595=Локализация!$C$120,J595=3),0,IF(OR(J595=Локализация!$C$121,J595=2),-1,IF(OR(J595=Локализация!$C$122,J595=1),-2)))))</f>
        <v>0</v>
      </c>
      <c r="AF595" s="11" t="b">
        <f>IF(OR(K595=Локализация!$C$124,K595=5),-2,IF(OR(K595=Локализация!$C$125,K595=4),-1,IF(OR(K595=Локализация!$C$126,K595=3),0,IF(OR(K595=Локализация!$C$127,K595=2),2,IF(OR(K595=Локализация!$C$128,K595=1),4)))))</f>
        <v>0</v>
      </c>
      <c r="AG595" s="11" t="b">
        <f>IF(OR(L595=Локализация!$C$118,L595=5),4,IF(OR(L595=Локализация!$C$119,L595=4),2,IF(OR(L595=Локализация!$C$120,L595=3),0,IF(OR(L595=Локализация!$C$121,L595=2),-1,IF(OR(L595=Локализация!$C$122,L595=1),-2)))))</f>
        <v>0</v>
      </c>
      <c r="AH595" s="11" t="b">
        <f>IF(OR(M595=Локализация!$C$124,M595=5),-2,IF(OR(M595=Локализация!$C$125,M595=4),-1,IF(OR(M595=Локализация!$C$126,M595=3),0,IF(OR(M595=Локализация!$C$127,M595=2),2,IF(OR(M595=Локализация!$C$128,M595=1),4)))))</f>
        <v>0</v>
      </c>
      <c r="AI595" s="11" t="b">
        <f>IF(OR(N595=Локализация!$C$118,N595=5),4,IF(OR(N595=Локализация!$C$119,N595=4),2,IF(OR(N595=Локализация!$C$120,N595=3),0,IF(OR(N595=Локализация!$C$121,N595=2),-1,IF(OR(N595=Локализация!$C$122,N595=1),-2)))))</f>
        <v>0</v>
      </c>
      <c r="AJ595" s="11" t="b">
        <f>IF(OR(O595=Локализация!$C$124,O595=5),-2,IF(OR(O595=Локализация!$C$125,O595=4),-1,IF(OR(O595=Локализация!$C$126,O595=3),0,IF(OR(O595=Локализация!$C$127,O595=2),2,IF(OR(O595=Локализация!$C$128,O595=1),4)))))</f>
        <v>0</v>
      </c>
      <c r="AK595" s="11" t="b">
        <f>IF(OR(P595=Локализация!$C$118,P595=5),4,IF(OR(P595=Локализация!$C$119,P595=4),2,IF(OR(P595=Локализация!$C$120,P595=3),0,IF(OR(P595=Локализация!$C$121,P595=2),-1,IF(OR(P595=Локализация!$C$122,P595=1),-2)))))</f>
        <v>0</v>
      </c>
      <c r="AL595" s="11" t="b">
        <f>IF(OR(Q595=Локализация!$C$124,Q595=5),-2,IF(OR(Q595=Локализация!$C$125,Q595=4),-1,IF(OR(Q595=Локализация!$C$126,Q595=3),0,IF(OR(Q595=Локализация!$C$127,Q595=2),2,IF(OR(Q595=Локализация!$C$128,Q595=1),4)))))</f>
        <v>0</v>
      </c>
      <c r="AM595" s="11" t="b">
        <f>IF(OR(R595=Локализация!$C$118,R595=5),4,IF(OR(R595=Локализация!$C$119,R595=4),2,IF(OR(R595=Локализация!$C$120,R595=3),0,IF(OR(R595=Локализация!$C$121,R595=2),-1,IF(OR(R595=Локализация!$C$122,R595=1),-2)))))</f>
        <v>0</v>
      </c>
      <c r="AN595" s="11" t="b">
        <f>IF(OR(S595=Локализация!$C$124,S595=5),-2,IF(OR(S595=Локализация!$C$125,S595=4),-1,IF(OR(S595=Локализация!$C$126,S595=3),0,IF(OR(S595=Локализация!$C$127,S595=2),2,IF(OR(S595=Локализация!$C$128,S595=1),4)))))</f>
        <v>0</v>
      </c>
      <c r="AO595" s="11" t="b">
        <f>IF(OR(T595=Локализация!$C$118,T595=5),4,IF(OR(T595=Локализация!$C$119,T595=4),2,IF(OR(T595=Локализация!$C$120,T595=3),0,IF(OR(T595=Локализация!$C$121,T595=2),-1,IF(OR(T595=Локализация!$C$122,T595=1),-2)))))</f>
        <v>0</v>
      </c>
      <c r="AP595" s="11" t="b">
        <f>IF(OR(U595=Локализация!$C$124,U595=5),-2,IF(OR(U595=Локализация!$C$125,U595=4),-1,IF(OR(U595=Локализация!$C$126,U595=3),0,IF(OR(U595=Локализация!$C$127,U595=2),2,IF(OR(U595=Локализация!$C$128,U595=1),4)))))</f>
        <v>0</v>
      </c>
      <c r="AR595" s="11" t="str">
        <f t="shared" si="187"/>
        <v>ЛОЖЬЛОЖЬ</v>
      </c>
      <c r="AS595" s="11" t="str">
        <f t="shared" si="188"/>
        <v>ЛОЖЬЛОЖЬ</v>
      </c>
      <c r="AT595" s="11" t="str">
        <f t="shared" si="189"/>
        <v>ЛОЖЬЛОЖЬ</v>
      </c>
      <c r="AU595" s="11" t="str">
        <f t="shared" si="190"/>
        <v>ЛОЖЬЛОЖЬ</v>
      </c>
      <c r="AV595" s="11" t="str">
        <f t="shared" si="191"/>
        <v>ЛОЖЬЛОЖЬ</v>
      </c>
      <c r="AW595" s="11" t="str">
        <f t="shared" si="192"/>
        <v>ЛОЖЬЛОЖЬ</v>
      </c>
      <c r="AX595" s="11" t="str">
        <f t="shared" si="193"/>
        <v>ЛОЖЬЛОЖЬ</v>
      </c>
      <c r="AY595" s="11" t="str">
        <f t="shared" si="194"/>
        <v>ЛОЖЬЛОЖЬ</v>
      </c>
      <c r="AZ595" s="11" t="str">
        <f t="shared" si="195"/>
        <v>ЛОЖЬЛОЖЬ</v>
      </c>
      <c r="BA595" s="11" t="str">
        <f t="shared" si="196"/>
        <v>ЛОЖЬЛОЖЬ</v>
      </c>
      <c r="BC595" s="11" t="str">
        <f t="shared" si="197"/>
        <v/>
      </c>
      <c r="BD595" s="11" t="str">
        <f t="shared" si="198"/>
        <v/>
      </c>
      <c r="BE595" s="11" t="str">
        <f t="shared" si="199"/>
        <v/>
      </c>
      <c r="BF595" s="11" t="str">
        <f t="shared" si="200"/>
        <v/>
      </c>
      <c r="BG595" s="11" t="str">
        <f t="shared" si="201"/>
        <v/>
      </c>
      <c r="BH595" s="11" t="str">
        <f t="shared" si="202"/>
        <v/>
      </c>
      <c r="BI595" s="11" t="str">
        <f t="shared" si="203"/>
        <v/>
      </c>
      <c r="BJ595" s="11" t="str">
        <f t="shared" si="204"/>
        <v/>
      </c>
      <c r="BK595" s="11" t="str">
        <f t="shared" si="205"/>
        <v/>
      </c>
      <c r="BL595" s="11" t="str">
        <f t="shared" si="206"/>
        <v/>
      </c>
    </row>
    <row r="596" spans="23:64" x14ac:dyDescent="0.3">
      <c r="W596" s="11" t="b">
        <f>IF(OR(B596=Локализация!$C$118,B596=5),4,IF(OR(B596=Локализация!$C$119,B596=4),2,IF(OR(B596=Локализация!$C$120,B596=3),0,IF(OR(B596=Локализация!$C$121,B596=2),-1,IF(OR(B596=Локализация!$C$122,B596=1),-2)))))</f>
        <v>0</v>
      </c>
      <c r="X596" s="11" t="b">
        <f>IF(OR(C596=Локализация!$C$124,C596=5),-2,IF(OR(C596=Локализация!$C$125,C596=4),-1,IF(OR(C596=Локализация!$C$126,C596=3),0,IF(OR(C596=Локализация!$C$127,C596=2),2,IF(OR(C596=Локализация!$C$128,C596=1),4)))))</f>
        <v>0</v>
      </c>
      <c r="Y596" s="11" t="b">
        <f>IF(OR(D596=Локализация!$C$118,D596=5),4,IF(OR(D596=Локализация!$C$119,D596=4),2,IF(OR(D596=Локализация!$C$120,D596=3),0,IF(OR(D596=Локализация!$C$121,D596=2),-1,IF(OR(D596=Локализация!$C$122,D596=1),-2)))))</f>
        <v>0</v>
      </c>
      <c r="Z596" s="11" t="b">
        <f>IF(OR(E596=Локализация!$C$124,E596=5),-2,IF(OR(E596=Локализация!$C$125,E596=4),-1,IF(OR(E596=Локализация!$C$126,E596=3),0,IF(OR(E596=Локализация!$C$127,E596=2),2,IF(OR(E596=Локализация!$C$128,E596=1),4)))))</f>
        <v>0</v>
      </c>
      <c r="AA596" s="11" t="b">
        <f>IF(OR(F596=Локализация!$C$118,F596=5),4,IF(OR(F596=Локализация!$C$119,F596=4),2,IF(OR(F596=Локализация!$C$120,F596=3),0,IF(OR(F596=Локализация!$C$121,F596=2),-1,IF(OR(F596=Локализация!$C$122,F596=1),-2)))))</f>
        <v>0</v>
      </c>
      <c r="AB596" s="11" t="b">
        <f>IF(OR(G596=Локализация!$C$124,G596=5),-2,IF(OR(G596=Локализация!$C$125,G596=4),-1,IF(OR(G596=Локализация!$C$126,G596=3),0,IF(OR(G596=Локализация!$C$127,G596=2),2,IF(OR(G596=Локализация!$C$128,G596=1),4)))))</f>
        <v>0</v>
      </c>
      <c r="AC596" s="11" t="b">
        <f>IF(OR(H596=Локализация!$C$118,H596=5),4,IF(OR(H596=Локализация!$C$119,H596=4),2,IF(OR(H596=Локализация!$C$120,H596=3),0,IF(OR(H596=Локализация!$C$121,H596=2),-1,IF(OR(H596=Локализация!$C$122,H596=1),-2)))))</f>
        <v>0</v>
      </c>
      <c r="AD596" s="11" t="b">
        <f>IF(OR(I596=Локализация!$C$124,I596=5),-2,IF(OR(I596=Локализация!$C$125,I596=4),-1,IF(OR(I596=Локализация!$C$126,I596=3),0,IF(OR(I596=Локализация!$C$127,I596=2),2,IF(OR(I596=Локализация!$C$128,I596=1),4)))))</f>
        <v>0</v>
      </c>
      <c r="AE596" s="11" t="b">
        <f>IF(OR(J596=Локализация!$C$118,J596=5),4,IF(OR(J596=Локализация!$C$119,J596=4),2,IF(OR(J596=Локализация!$C$120,J596=3),0,IF(OR(J596=Локализация!$C$121,J596=2),-1,IF(OR(J596=Локализация!$C$122,J596=1),-2)))))</f>
        <v>0</v>
      </c>
      <c r="AF596" s="11" t="b">
        <f>IF(OR(K596=Локализация!$C$124,K596=5),-2,IF(OR(K596=Локализация!$C$125,K596=4),-1,IF(OR(K596=Локализация!$C$126,K596=3),0,IF(OR(K596=Локализация!$C$127,K596=2),2,IF(OR(K596=Локализация!$C$128,K596=1),4)))))</f>
        <v>0</v>
      </c>
      <c r="AG596" s="11" t="b">
        <f>IF(OR(L596=Локализация!$C$118,L596=5),4,IF(OR(L596=Локализация!$C$119,L596=4),2,IF(OR(L596=Локализация!$C$120,L596=3),0,IF(OR(L596=Локализация!$C$121,L596=2),-1,IF(OR(L596=Локализация!$C$122,L596=1),-2)))))</f>
        <v>0</v>
      </c>
      <c r="AH596" s="11" t="b">
        <f>IF(OR(M596=Локализация!$C$124,M596=5),-2,IF(OR(M596=Локализация!$C$125,M596=4),-1,IF(OR(M596=Локализация!$C$126,M596=3),0,IF(OR(M596=Локализация!$C$127,M596=2),2,IF(OR(M596=Локализация!$C$128,M596=1),4)))))</f>
        <v>0</v>
      </c>
      <c r="AI596" s="11" t="b">
        <f>IF(OR(N596=Локализация!$C$118,N596=5),4,IF(OR(N596=Локализация!$C$119,N596=4),2,IF(OR(N596=Локализация!$C$120,N596=3),0,IF(OR(N596=Локализация!$C$121,N596=2),-1,IF(OR(N596=Локализация!$C$122,N596=1),-2)))))</f>
        <v>0</v>
      </c>
      <c r="AJ596" s="11" t="b">
        <f>IF(OR(O596=Локализация!$C$124,O596=5),-2,IF(OR(O596=Локализация!$C$125,O596=4),-1,IF(OR(O596=Локализация!$C$126,O596=3),0,IF(OR(O596=Локализация!$C$127,O596=2),2,IF(OR(O596=Локализация!$C$128,O596=1),4)))))</f>
        <v>0</v>
      </c>
      <c r="AK596" s="11" t="b">
        <f>IF(OR(P596=Локализация!$C$118,P596=5),4,IF(OR(P596=Локализация!$C$119,P596=4),2,IF(OR(P596=Локализация!$C$120,P596=3),0,IF(OR(P596=Локализация!$C$121,P596=2),-1,IF(OR(P596=Локализация!$C$122,P596=1),-2)))))</f>
        <v>0</v>
      </c>
      <c r="AL596" s="11" t="b">
        <f>IF(OR(Q596=Локализация!$C$124,Q596=5),-2,IF(OR(Q596=Локализация!$C$125,Q596=4),-1,IF(OR(Q596=Локализация!$C$126,Q596=3),0,IF(OR(Q596=Локализация!$C$127,Q596=2),2,IF(OR(Q596=Локализация!$C$128,Q596=1),4)))))</f>
        <v>0</v>
      </c>
      <c r="AM596" s="11" t="b">
        <f>IF(OR(R596=Локализация!$C$118,R596=5),4,IF(OR(R596=Локализация!$C$119,R596=4),2,IF(OR(R596=Локализация!$C$120,R596=3),0,IF(OR(R596=Локализация!$C$121,R596=2),-1,IF(OR(R596=Локализация!$C$122,R596=1),-2)))))</f>
        <v>0</v>
      </c>
      <c r="AN596" s="11" t="b">
        <f>IF(OR(S596=Локализация!$C$124,S596=5),-2,IF(OR(S596=Локализация!$C$125,S596=4),-1,IF(OR(S596=Локализация!$C$126,S596=3),0,IF(OR(S596=Локализация!$C$127,S596=2),2,IF(OR(S596=Локализация!$C$128,S596=1),4)))))</f>
        <v>0</v>
      </c>
      <c r="AO596" s="11" t="b">
        <f>IF(OR(T596=Локализация!$C$118,T596=5),4,IF(OR(T596=Локализация!$C$119,T596=4),2,IF(OR(T596=Локализация!$C$120,T596=3),0,IF(OR(T596=Локализация!$C$121,T596=2),-1,IF(OR(T596=Локализация!$C$122,T596=1),-2)))))</f>
        <v>0</v>
      </c>
      <c r="AP596" s="11" t="b">
        <f>IF(OR(U596=Локализация!$C$124,U596=5),-2,IF(OR(U596=Локализация!$C$125,U596=4),-1,IF(OR(U596=Локализация!$C$126,U596=3),0,IF(OR(U596=Локализация!$C$127,U596=2),2,IF(OR(U596=Локализация!$C$128,U596=1),4)))))</f>
        <v>0</v>
      </c>
      <c r="AR596" s="11" t="str">
        <f t="shared" si="187"/>
        <v>ЛОЖЬЛОЖЬ</v>
      </c>
      <c r="AS596" s="11" t="str">
        <f t="shared" si="188"/>
        <v>ЛОЖЬЛОЖЬ</v>
      </c>
      <c r="AT596" s="11" t="str">
        <f t="shared" si="189"/>
        <v>ЛОЖЬЛОЖЬ</v>
      </c>
      <c r="AU596" s="11" t="str">
        <f t="shared" si="190"/>
        <v>ЛОЖЬЛОЖЬ</v>
      </c>
      <c r="AV596" s="11" t="str">
        <f t="shared" si="191"/>
        <v>ЛОЖЬЛОЖЬ</v>
      </c>
      <c r="AW596" s="11" t="str">
        <f t="shared" si="192"/>
        <v>ЛОЖЬЛОЖЬ</v>
      </c>
      <c r="AX596" s="11" t="str">
        <f t="shared" si="193"/>
        <v>ЛОЖЬЛОЖЬ</v>
      </c>
      <c r="AY596" s="11" t="str">
        <f t="shared" si="194"/>
        <v>ЛОЖЬЛОЖЬ</v>
      </c>
      <c r="AZ596" s="11" t="str">
        <f t="shared" si="195"/>
        <v>ЛОЖЬЛОЖЬ</v>
      </c>
      <c r="BA596" s="11" t="str">
        <f t="shared" si="196"/>
        <v>ЛОЖЬЛОЖЬ</v>
      </c>
      <c r="BC596" s="11" t="str">
        <f t="shared" si="197"/>
        <v/>
      </c>
      <c r="BD596" s="11" t="str">
        <f t="shared" si="198"/>
        <v/>
      </c>
      <c r="BE596" s="11" t="str">
        <f t="shared" si="199"/>
        <v/>
      </c>
      <c r="BF596" s="11" t="str">
        <f t="shared" si="200"/>
        <v/>
      </c>
      <c r="BG596" s="11" t="str">
        <f t="shared" si="201"/>
        <v/>
      </c>
      <c r="BH596" s="11" t="str">
        <f t="shared" si="202"/>
        <v/>
      </c>
      <c r="BI596" s="11" t="str">
        <f t="shared" si="203"/>
        <v/>
      </c>
      <c r="BJ596" s="11" t="str">
        <f t="shared" si="204"/>
        <v/>
      </c>
      <c r="BK596" s="11" t="str">
        <f t="shared" si="205"/>
        <v/>
      </c>
      <c r="BL596" s="11" t="str">
        <f t="shared" si="206"/>
        <v/>
      </c>
    </row>
    <row r="597" spans="23:64" x14ac:dyDescent="0.3">
      <c r="W597" s="11" t="b">
        <f>IF(OR(B597=Локализация!$C$118,B597=5),4,IF(OR(B597=Локализация!$C$119,B597=4),2,IF(OR(B597=Локализация!$C$120,B597=3),0,IF(OR(B597=Локализация!$C$121,B597=2),-1,IF(OR(B597=Локализация!$C$122,B597=1),-2)))))</f>
        <v>0</v>
      </c>
      <c r="X597" s="11" t="b">
        <f>IF(OR(C597=Локализация!$C$124,C597=5),-2,IF(OR(C597=Локализация!$C$125,C597=4),-1,IF(OR(C597=Локализация!$C$126,C597=3),0,IF(OR(C597=Локализация!$C$127,C597=2),2,IF(OR(C597=Локализация!$C$128,C597=1),4)))))</f>
        <v>0</v>
      </c>
      <c r="Y597" s="11" t="b">
        <f>IF(OR(D597=Локализация!$C$118,D597=5),4,IF(OR(D597=Локализация!$C$119,D597=4),2,IF(OR(D597=Локализация!$C$120,D597=3),0,IF(OR(D597=Локализация!$C$121,D597=2),-1,IF(OR(D597=Локализация!$C$122,D597=1),-2)))))</f>
        <v>0</v>
      </c>
      <c r="Z597" s="11" t="b">
        <f>IF(OR(E597=Локализация!$C$124,E597=5),-2,IF(OR(E597=Локализация!$C$125,E597=4),-1,IF(OR(E597=Локализация!$C$126,E597=3),0,IF(OR(E597=Локализация!$C$127,E597=2),2,IF(OR(E597=Локализация!$C$128,E597=1),4)))))</f>
        <v>0</v>
      </c>
      <c r="AA597" s="11" t="b">
        <f>IF(OR(F597=Локализация!$C$118,F597=5),4,IF(OR(F597=Локализация!$C$119,F597=4),2,IF(OR(F597=Локализация!$C$120,F597=3),0,IF(OR(F597=Локализация!$C$121,F597=2),-1,IF(OR(F597=Локализация!$C$122,F597=1),-2)))))</f>
        <v>0</v>
      </c>
      <c r="AB597" s="11" t="b">
        <f>IF(OR(G597=Локализация!$C$124,G597=5),-2,IF(OR(G597=Локализация!$C$125,G597=4),-1,IF(OR(G597=Локализация!$C$126,G597=3),0,IF(OR(G597=Локализация!$C$127,G597=2),2,IF(OR(G597=Локализация!$C$128,G597=1),4)))))</f>
        <v>0</v>
      </c>
      <c r="AC597" s="11" t="b">
        <f>IF(OR(H597=Локализация!$C$118,H597=5),4,IF(OR(H597=Локализация!$C$119,H597=4),2,IF(OR(H597=Локализация!$C$120,H597=3),0,IF(OR(H597=Локализация!$C$121,H597=2),-1,IF(OR(H597=Локализация!$C$122,H597=1),-2)))))</f>
        <v>0</v>
      </c>
      <c r="AD597" s="11" t="b">
        <f>IF(OR(I597=Локализация!$C$124,I597=5),-2,IF(OR(I597=Локализация!$C$125,I597=4),-1,IF(OR(I597=Локализация!$C$126,I597=3),0,IF(OR(I597=Локализация!$C$127,I597=2),2,IF(OR(I597=Локализация!$C$128,I597=1),4)))))</f>
        <v>0</v>
      </c>
      <c r="AE597" s="11" t="b">
        <f>IF(OR(J597=Локализация!$C$118,J597=5),4,IF(OR(J597=Локализация!$C$119,J597=4),2,IF(OR(J597=Локализация!$C$120,J597=3),0,IF(OR(J597=Локализация!$C$121,J597=2),-1,IF(OR(J597=Локализация!$C$122,J597=1),-2)))))</f>
        <v>0</v>
      </c>
      <c r="AF597" s="11" t="b">
        <f>IF(OR(K597=Локализация!$C$124,K597=5),-2,IF(OR(K597=Локализация!$C$125,K597=4),-1,IF(OR(K597=Локализация!$C$126,K597=3),0,IF(OR(K597=Локализация!$C$127,K597=2),2,IF(OR(K597=Локализация!$C$128,K597=1),4)))))</f>
        <v>0</v>
      </c>
      <c r="AG597" s="11" t="b">
        <f>IF(OR(L597=Локализация!$C$118,L597=5),4,IF(OR(L597=Локализация!$C$119,L597=4),2,IF(OR(L597=Локализация!$C$120,L597=3),0,IF(OR(L597=Локализация!$C$121,L597=2),-1,IF(OR(L597=Локализация!$C$122,L597=1),-2)))))</f>
        <v>0</v>
      </c>
      <c r="AH597" s="11" t="b">
        <f>IF(OR(M597=Локализация!$C$124,M597=5),-2,IF(OR(M597=Локализация!$C$125,M597=4),-1,IF(OR(M597=Локализация!$C$126,M597=3),0,IF(OR(M597=Локализация!$C$127,M597=2),2,IF(OR(M597=Локализация!$C$128,M597=1),4)))))</f>
        <v>0</v>
      </c>
      <c r="AI597" s="11" t="b">
        <f>IF(OR(N597=Локализация!$C$118,N597=5),4,IF(OR(N597=Локализация!$C$119,N597=4),2,IF(OR(N597=Локализация!$C$120,N597=3),0,IF(OR(N597=Локализация!$C$121,N597=2),-1,IF(OR(N597=Локализация!$C$122,N597=1),-2)))))</f>
        <v>0</v>
      </c>
      <c r="AJ597" s="11" t="b">
        <f>IF(OR(O597=Локализация!$C$124,O597=5),-2,IF(OR(O597=Локализация!$C$125,O597=4),-1,IF(OR(O597=Локализация!$C$126,O597=3),0,IF(OR(O597=Локализация!$C$127,O597=2),2,IF(OR(O597=Локализация!$C$128,O597=1),4)))))</f>
        <v>0</v>
      </c>
      <c r="AK597" s="11" t="b">
        <f>IF(OR(P597=Локализация!$C$118,P597=5),4,IF(OR(P597=Локализация!$C$119,P597=4),2,IF(OR(P597=Локализация!$C$120,P597=3),0,IF(OR(P597=Локализация!$C$121,P597=2),-1,IF(OR(P597=Локализация!$C$122,P597=1),-2)))))</f>
        <v>0</v>
      </c>
      <c r="AL597" s="11" t="b">
        <f>IF(OR(Q597=Локализация!$C$124,Q597=5),-2,IF(OR(Q597=Локализация!$C$125,Q597=4),-1,IF(OR(Q597=Локализация!$C$126,Q597=3),0,IF(OR(Q597=Локализация!$C$127,Q597=2),2,IF(OR(Q597=Локализация!$C$128,Q597=1),4)))))</f>
        <v>0</v>
      </c>
      <c r="AM597" s="11" t="b">
        <f>IF(OR(R597=Локализация!$C$118,R597=5),4,IF(OR(R597=Локализация!$C$119,R597=4),2,IF(OR(R597=Локализация!$C$120,R597=3),0,IF(OR(R597=Локализация!$C$121,R597=2),-1,IF(OR(R597=Локализация!$C$122,R597=1),-2)))))</f>
        <v>0</v>
      </c>
      <c r="AN597" s="11" t="b">
        <f>IF(OR(S597=Локализация!$C$124,S597=5),-2,IF(OR(S597=Локализация!$C$125,S597=4),-1,IF(OR(S597=Локализация!$C$126,S597=3),0,IF(OR(S597=Локализация!$C$127,S597=2),2,IF(OR(S597=Локализация!$C$128,S597=1),4)))))</f>
        <v>0</v>
      </c>
      <c r="AO597" s="11" t="b">
        <f>IF(OR(T597=Локализация!$C$118,T597=5),4,IF(OR(T597=Локализация!$C$119,T597=4),2,IF(OR(T597=Локализация!$C$120,T597=3),0,IF(OR(T597=Локализация!$C$121,T597=2),-1,IF(OR(T597=Локализация!$C$122,T597=1),-2)))))</f>
        <v>0</v>
      </c>
      <c r="AP597" s="11" t="b">
        <f>IF(OR(U597=Локализация!$C$124,U597=5),-2,IF(OR(U597=Локализация!$C$125,U597=4),-1,IF(OR(U597=Локализация!$C$126,U597=3),0,IF(OR(U597=Локализация!$C$127,U597=2),2,IF(OR(U597=Локализация!$C$128,U597=1),4)))))</f>
        <v>0</v>
      </c>
      <c r="AR597" s="11" t="str">
        <f t="shared" si="187"/>
        <v>ЛОЖЬЛОЖЬ</v>
      </c>
      <c r="AS597" s="11" t="str">
        <f t="shared" si="188"/>
        <v>ЛОЖЬЛОЖЬ</v>
      </c>
      <c r="AT597" s="11" t="str">
        <f t="shared" si="189"/>
        <v>ЛОЖЬЛОЖЬ</v>
      </c>
      <c r="AU597" s="11" t="str">
        <f t="shared" si="190"/>
        <v>ЛОЖЬЛОЖЬ</v>
      </c>
      <c r="AV597" s="11" t="str">
        <f t="shared" si="191"/>
        <v>ЛОЖЬЛОЖЬ</v>
      </c>
      <c r="AW597" s="11" t="str">
        <f t="shared" si="192"/>
        <v>ЛОЖЬЛОЖЬ</v>
      </c>
      <c r="AX597" s="11" t="str">
        <f t="shared" si="193"/>
        <v>ЛОЖЬЛОЖЬ</v>
      </c>
      <c r="AY597" s="11" t="str">
        <f t="shared" si="194"/>
        <v>ЛОЖЬЛОЖЬ</v>
      </c>
      <c r="AZ597" s="11" t="str">
        <f t="shared" si="195"/>
        <v>ЛОЖЬЛОЖЬ</v>
      </c>
      <c r="BA597" s="11" t="str">
        <f t="shared" si="196"/>
        <v>ЛОЖЬЛОЖЬ</v>
      </c>
      <c r="BC597" s="11" t="str">
        <f t="shared" si="197"/>
        <v/>
      </c>
      <c r="BD597" s="11" t="str">
        <f t="shared" si="198"/>
        <v/>
      </c>
      <c r="BE597" s="11" t="str">
        <f t="shared" si="199"/>
        <v/>
      </c>
      <c r="BF597" s="11" t="str">
        <f t="shared" si="200"/>
        <v/>
      </c>
      <c r="BG597" s="11" t="str">
        <f t="shared" si="201"/>
        <v/>
      </c>
      <c r="BH597" s="11" t="str">
        <f t="shared" si="202"/>
        <v/>
      </c>
      <c r="BI597" s="11" t="str">
        <f t="shared" si="203"/>
        <v/>
      </c>
      <c r="BJ597" s="11" t="str">
        <f t="shared" si="204"/>
        <v/>
      </c>
      <c r="BK597" s="11" t="str">
        <f t="shared" si="205"/>
        <v/>
      </c>
      <c r="BL597" s="11" t="str">
        <f t="shared" si="206"/>
        <v/>
      </c>
    </row>
    <row r="598" spans="23:64" x14ac:dyDescent="0.3">
      <c r="W598" s="11" t="b">
        <f>IF(OR(B598=Локализация!$C$118,B598=5),4,IF(OR(B598=Локализация!$C$119,B598=4),2,IF(OR(B598=Локализация!$C$120,B598=3),0,IF(OR(B598=Локализация!$C$121,B598=2),-1,IF(OR(B598=Локализация!$C$122,B598=1),-2)))))</f>
        <v>0</v>
      </c>
      <c r="X598" s="11" t="b">
        <f>IF(OR(C598=Локализация!$C$124,C598=5),-2,IF(OR(C598=Локализация!$C$125,C598=4),-1,IF(OR(C598=Локализация!$C$126,C598=3),0,IF(OR(C598=Локализация!$C$127,C598=2),2,IF(OR(C598=Локализация!$C$128,C598=1),4)))))</f>
        <v>0</v>
      </c>
      <c r="Y598" s="11" t="b">
        <f>IF(OR(D598=Локализация!$C$118,D598=5),4,IF(OR(D598=Локализация!$C$119,D598=4),2,IF(OR(D598=Локализация!$C$120,D598=3),0,IF(OR(D598=Локализация!$C$121,D598=2),-1,IF(OR(D598=Локализация!$C$122,D598=1),-2)))))</f>
        <v>0</v>
      </c>
      <c r="Z598" s="11" t="b">
        <f>IF(OR(E598=Локализация!$C$124,E598=5),-2,IF(OR(E598=Локализация!$C$125,E598=4),-1,IF(OR(E598=Локализация!$C$126,E598=3),0,IF(OR(E598=Локализация!$C$127,E598=2),2,IF(OR(E598=Локализация!$C$128,E598=1),4)))))</f>
        <v>0</v>
      </c>
      <c r="AA598" s="11" t="b">
        <f>IF(OR(F598=Локализация!$C$118,F598=5),4,IF(OR(F598=Локализация!$C$119,F598=4),2,IF(OR(F598=Локализация!$C$120,F598=3),0,IF(OR(F598=Локализация!$C$121,F598=2),-1,IF(OR(F598=Локализация!$C$122,F598=1),-2)))))</f>
        <v>0</v>
      </c>
      <c r="AB598" s="11" t="b">
        <f>IF(OR(G598=Локализация!$C$124,G598=5),-2,IF(OR(G598=Локализация!$C$125,G598=4),-1,IF(OR(G598=Локализация!$C$126,G598=3),0,IF(OR(G598=Локализация!$C$127,G598=2),2,IF(OR(G598=Локализация!$C$128,G598=1),4)))))</f>
        <v>0</v>
      </c>
      <c r="AC598" s="11" t="b">
        <f>IF(OR(H598=Локализация!$C$118,H598=5),4,IF(OR(H598=Локализация!$C$119,H598=4),2,IF(OR(H598=Локализация!$C$120,H598=3),0,IF(OR(H598=Локализация!$C$121,H598=2),-1,IF(OR(H598=Локализация!$C$122,H598=1),-2)))))</f>
        <v>0</v>
      </c>
      <c r="AD598" s="11" t="b">
        <f>IF(OR(I598=Локализация!$C$124,I598=5),-2,IF(OR(I598=Локализация!$C$125,I598=4),-1,IF(OR(I598=Локализация!$C$126,I598=3),0,IF(OR(I598=Локализация!$C$127,I598=2),2,IF(OR(I598=Локализация!$C$128,I598=1),4)))))</f>
        <v>0</v>
      </c>
      <c r="AE598" s="11" t="b">
        <f>IF(OR(J598=Локализация!$C$118,J598=5),4,IF(OR(J598=Локализация!$C$119,J598=4),2,IF(OR(J598=Локализация!$C$120,J598=3),0,IF(OR(J598=Локализация!$C$121,J598=2),-1,IF(OR(J598=Локализация!$C$122,J598=1),-2)))))</f>
        <v>0</v>
      </c>
      <c r="AF598" s="11" t="b">
        <f>IF(OR(K598=Локализация!$C$124,K598=5),-2,IF(OR(K598=Локализация!$C$125,K598=4),-1,IF(OR(K598=Локализация!$C$126,K598=3),0,IF(OR(K598=Локализация!$C$127,K598=2),2,IF(OR(K598=Локализация!$C$128,K598=1),4)))))</f>
        <v>0</v>
      </c>
      <c r="AG598" s="11" t="b">
        <f>IF(OR(L598=Локализация!$C$118,L598=5),4,IF(OR(L598=Локализация!$C$119,L598=4),2,IF(OR(L598=Локализация!$C$120,L598=3),0,IF(OR(L598=Локализация!$C$121,L598=2),-1,IF(OR(L598=Локализация!$C$122,L598=1),-2)))))</f>
        <v>0</v>
      </c>
      <c r="AH598" s="11" t="b">
        <f>IF(OR(M598=Локализация!$C$124,M598=5),-2,IF(OR(M598=Локализация!$C$125,M598=4),-1,IF(OR(M598=Локализация!$C$126,M598=3),0,IF(OR(M598=Локализация!$C$127,M598=2),2,IF(OR(M598=Локализация!$C$128,M598=1),4)))))</f>
        <v>0</v>
      </c>
      <c r="AI598" s="11" t="b">
        <f>IF(OR(N598=Локализация!$C$118,N598=5),4,IF(OR(N598=Локализация!$C$119,N598=4),2,IF(OR(N598=Локализация!$C$120,N598=3),0,IF(OR(N598=Локализация!$C$121,N598=2),-1,IF(OR(N598=Локализация!$C$122,N598=1),-2)))))</f>
        <v>0</v>
      </c>
      <c r="AJ598" s="11" t="b">
        <f>IF(OR(O598=Локализация!$C$124,O598=5),-2,IF(OR(O598=Локализация!$C$125,O598=4),-1,IF(OR(O598=Локализация!$C$126,O598=3),0,IF(OR(O598=Локализация!$C$127,O598=2),2,IF(OR(O598=Локализация!$C$128,O598=1),4)))))</f>
        <v>0</v>
      </c>
      <c r="AK598" s="11" t="b">
        <f>IF(OR(P598=Локализация!$C$118,P598=5),4,IF(OR(P598=Локализация!$C$119,P598=4),2,IF(OR(P598=Локализация!$C$120,P598=3),0,IF(OR(P598=Локализация!$C$121,P598=2),-1,IF(OR(P598=Локализация!$C$122,P598=1),-2)))))</f>
        <v>0</v>
      </c>
      <c r="AL598" s="11" t="b">
        <f>IF(OR(Q598=Локализация!$C$124,Q598=5),-2,IF(OR(Q598=Локализация!$C$125,Q598=4),-1,IF(OR(Q598=Локализация!$C$126,Q598=3),0,IF(OR(Q598=Локализация!$C$127,Q598=2),2,IF(OR(Q598=Локализация!$C$128,Q598=1),4)))))</f>
        <v>0</v>
      </c>
      <c r="AM598" s="11" t="b">
        <f>IF(OR(R598=Локализация!$C$118,R598=5),4,IF(OR(R598=Локализация!$C$119,R598=4),2,IF(OR(R598=Локализация!$C$120,R598=3),0,IF(OR(R598=Локализация!$C$121,R598=2),-1,IF(OR(R598=Локализация!$C$122,R598=1),-2)))))</f>
        <v>0</v>
      </c>
      <c r="AN598" s="11" t="b">
        <f>IF(OR(S598=Локализация!$C$124,S598=5),-2,IF(OR(S598=Локализация!$C$125,S598=4),-1,IF(OR(S598=Локализация!$C$126,S598=3),0,IF(OR(S598=Локализация!$C$127,S598=2),2,IF(OR(S598=Локализация!$C$128,S598=1),4)))))</f>
        <v>0</v>
      </c>
      <c r="AO598" s="11" t="b">
        <f>IF(OR(T598=Локализация!$C$118,T598=5),4,IF(OR(T598=Локализация!$C$119,T598=4),2,IF(OR(T598=Локализация!$C$120,T598=3),0,IF(OR(T598=Локализация!$C$121,T598=2),-1,IF(OR(T598=Локализация!$C$122,T598=1),-2)))))</f>
        <v>0</v>
      </c>
      <c r="AP598" s="11" t="b">
        <f>IF(OR(U598=Локализация!$C$124,U598=5),-2,IF(OR(U598=Локализация!$C$125,U598=4),-1,IF(OR(U598=Локализация!$C$126,U598=3),0,IF(OR(U598=Локализация!$C$127,U598=2),2,IF(OR(U598=Локализация!$C$128,U598=1),4)))))</f>
        <v>0</v>
      </c>
      <c r="AR598" s="11" t="str">
        <f t="shared" si="187"/>
        <v>ЛОЖЬЛОЖЬ</v>
      </c>
      <c r="AS598" s="11" t="str">
        <f t="shared" si="188"/>
        <v>ЛОЖЬЛОЖЬ</v>
      </c>
      <c r="AT598" s="11" t="str">
        <f t="shared" si="189"/>
        <v>ЛОЖЬЛОЖЬ</v>
      </c>
      <c r="AU598" s="11" t="str">
        <f t="shared" si="190"/>
        <v>ЛОЖЬЛОЖЬ</v>
      </c>
      <c r="AV598" s="11" t="str">
        <f t="shared" si="191"/>
        <v>ЛОЖЬЛОЖЬ</v>
      </c>
      <c r="AW598" s="11" t="str">
        <f t="shared" si="192"/>
        <v>ЛОЖЬЛОЖЬ</v>
      </c>
      <c r="AX598" s="11" t="str">
        <f t="shared" si="193"/>
        <v>ЛОЖЬЛОЖЬ</v>
      </c>
      <c r="AY598" s="11" t="str">
        <f t="shared" si="194"/>
        <v>ЛОЖЬЛОЖЬ</v>
      </c>
      <c r="AZ598" s="11" t="str">
        <f t="shared" si="195"/>
        <v>ЛОЖЬЛОЖЬ</v>
      </c>
      <c r="BA598" s="11" t="str">
        <f t="shared" si="196"/>
        <v>ЛОЖЬЛОЖЬ</v>
      </c>
      <c r="BC598" s="11" t="str">
        <f t="shared" si="197"/>
        <v/>
      </c>
      <c r="BD598" s="11" t="str">
        <f t="shared" si="198"/>
        <v/>
      </c>
      <c r="BE598" s="11" t="str">
        <f t="shared" si="199"/>
        <v/>
      </c>
      <c r="BF598" s="11" t="str">
        <f t="shared" si="200"/>
        <v/>
      </c>
      <c r="BG598" s="11" t="str">
        <f t="shared" si="201"/>
        <v/>
      </c>
      <c r="BH598" s="11" t="str">
        <f t="shared" si="202"/>
        <v/>
      </c>
      <c r="BI598" s="11" t="str">
        <f t="shared" si="203"/>
        <v/>
      </c>
      <c r="BJ598" s="11" t="str">
        <f t="shared" si="204"/>
        <v/>
      </c>
      <c r="BK598" s="11" t="str">
        <f t="shared" si="205"/>
        <v/>
      </c>
      <c r="BL598" s="11" t="str">
        <f t="shared" si="206"/>
        <v/>
      </c>
    </row>
    <row r="599" spans="23:64" x14ac:dyDescent="0.3">
      <c r="W599" s="11" t="b">
        <f>IF(OR(B599=Локализация!$C$118,B599=5),4,IF(OR(B599=Локализация!$C$119,B599=4),2,IF(OR(B599=Локализация!$C$120,B599=3),0,IF(OR(B599=Локализация!$C$121,B599=2),-1,IF(OR(B599=Локализация!$C$122,B599=1),-2)))))</f>
        <v>0</v>
      </c>
      <c r="X599" s="11" t="b">
        <f>IF(OR(C599=Локализация!$C$124,C599=5),-2,IF(OR(C599=Локализация!$C$125,C599=4),-1,IF(OR(C599=Локализация!$C$126,C599=3),0,IF(OR(C599=Локализация!$C$127,C599=2),2,IF(OR(C599=Локализация!$C$128,C599=1),4)))))</f>
        <v>0</v>
      </c>
      <c r="Y599" s="11" t="b">
        <f>IF(OR(D599=Локализация!$C$118,D599=5),4,IF(OR(D599=Локализация!$C$119,D599=4),2,IF(OR(D599=Локализация!$C$120,D599=3),0,IF(OR(D599=Локализация!$C$121,D599=2),-1,IF(OR(D599=Локализация!$C$122,D599=1),-2)))))</f>
        <v>0</v>
      </c>
      <c r="Z599" s="11" t="b">
        <f>IF(OR(E599=Локализация!$C$124,E599=5),-2,IF(OR(E599=Локализация!$C$125,E599=4),-1,IF(OR(E599=Локализация!$C$126,E599=3),0,IF(OR(E599=Локализация!$C$127,E599=2),2,IF(OR(E599=Локализация!$C$128,E599=1),4)))))</f>
        <v>0</v>
      </c>
      <c r="AA599" s="11" t="b">
        <f>IF(OR(F599=Локализация!$C$118,F599=5),4,IF(OR(F599=Локализация!$C$119,F599=4),2,IF(OR(F599=Локализация!$C$120,F599=3),0,IF(OR(F599=Локализация!$C$121,F599=2),-1,IF(OR(F599=Локализация!$C$122,F599=1),-2)))))</f>
        <v>0</v>
      </c>
      <c r="AB599" s="11" t="b">
        <f>IF(OR(G599=Локализация!$C$124,G599=5),-2,IF(OR(G599=Локализация!$C$125,G599=4),-1,IF(OR(G599=Локализация!$C$126,G599=3),0,IF(OR(G599=Локализация!$C$127,G599=2),2,IF(OR(G599=Локализация!$C$128,G599=1),4)))))</f>
        <v>0</v>
      </c>
      <c r="AC599" s="11" t="b">
        <f>IF(OR(H599=Локализация!$C$118,H599=5),4,IF(OR(H599=Локализация!$C$119,H599=4),2,IF(OR(H599=Локализация!$C$120,H599=3),0,IF(OR(H599=Локализация!$C$121,H599=2),-1,IF(OR(H599=Локализация!$C$122,H599=1),-2)))))</f>
        <v>0</v>
      </c>
      <c r="AD599" s="11" t="b">
        <f>IF(OR(I599=Локализация!$C$124,I599=5),-2,IF(OR(I599=Локализация!$C$125,I599=4),-1,IF(OR(I599=Локализация!$C$126,I599=3),0,IF(OR(I599=Локализация!$C$127,I599=2),2,IF(OR(I599=Локализация!$C$128,I599=1),4)))))</f>
        <v>0</v>
      </c>
      <c r="AE599" s="11" t="b">
        <f>IF(OR(J599=Локализация!$C$118,J599=5),4,IF(OR(J599=Локализация!$C$119,J599=4),2,IF(OR(J599=Локализация!$C$120,J599=3),0,IF(OR(J599=Локализация!$C$121,J599=2),-1,IF(OR(J599=Локализация!$C$122,J599=1),-2)))))</f>
        <v>0</v>
      </c>
      <c r="AF599" s="11" t="b">
        <f>IF(OR(K599=Локализация!$C$124,K599=5),-2,IF(OR(K599=Локализация!$C$125,K599=4),-1,IF(OR(K599=Локализация!$C$126,K599=3),0,IF(OR(K599=Локализация!$C$127,K599=2),2,IF(OR(K599=Локализация!$C$128,K599=1),4)))))</f>
        <v>0</v>
      </c>
      <c r="AG599" s="11" t="b">
        <f>IF(OR(L599=Локализация!$C$118,L599=5),4,IF(OR(L599=Локализация!$C$119,L599=4),2,IF(OR(L599=Локализация!$C$120,L599=3),0,IF(OR(L599=Локализация!$C$121,L599=2),-1,IF(OR(L599=Локализация!$C$122,L599=1),-2)))))</f>
        <v>0</v>
      </c>
      <c r="AH599" s="11" t="b">
        <f>IF(OR(M599=Локализация!$C$124,M599=5),-2,IF(OR(M599=Локализация!$C$125,M599=4),-1,IF(OR(M599=Локализация!$C$126,M599=3),0,IF(OR(M599=Локализация!$C$127,M599=2),2,IF(OR(M599=Локализация!$C$128,M599=1),4)))))</f>
        <v>0</v>
      </c>
      <c r="AI599" s="11" t="b">
        <f>IF(OR(N599=Локализация!$C$118,N599=5),4,IF(OR(N599=Локализация!$C$119,N599=4),2,IF(OR(N599=Локализация!$C$120,N599=3),0,IF(OR(N599=Локализация!$C$121,N599=2),-1,IF(OR(N599=Локализация!$C$122,N599=1),-2)))))</f>
        <v>0</v>
      </c>
      <c r="AJ599" s="11" t="b">
        <f>IF(OR(O599=Локализация!$C$124,O599=5),-2,IF(OR(O599=Локализация!$C$125,O599=4),-1,IF(OR(O599=Локализация!$C$126,O599=3),0,IF(OR(O599=Локализация!$C$127,O599=2),2,IF(OR(O599=Локализация!$C$128,O599=1),4)))))</f>
        <v>0</v>
      </c>
      <c r="AK599" s="11" t="b">
        <f>IF(OR(P599=Локализация!$C$118,P599=5),4,IF(OR(P599=Локализация!$C$119,P599=4),2,IF(OR(P599=Локализация!$C$120,P599=3),0,IF(OR(P599=Локализация!$C$121,P599=2),-1,IF(OR(P599=Локализация!$C$122,P599=1),-2)))))</f>
        <v>0</v>
      </c>
      <c r="AL599" s="11" t="b">
        <f>IF(OR(Q599=Локализация!$C$124,Q599=5),-2,IF(OR(Q599=Локализация!$C$125,Q599=4),-1,IF(OR(Q599=Локализация!$C$126,Q599=3),0,IF(OR(Q599=Локализация!$C$127,Q599=2),2,IF(OR(Q599=Локализация!$C$128,Q599=1),4)))))</f>
        <v>0</v>
      </c>
      <c r="AM599" s="11" t="b">
        <f>IF(OR(R599=Локализация!$C$118,R599=5),4,IF(OR(R599=Локализация!$C$119,R599=4),2,IF(OR(R599=Локализация!$C$120,R599=3),0,IF(OR(R599=Локализация!$C$121,R599=2),-1,IF(OR(R599=Локализация!$C$122,R599=1),-2)))))</f>
        <v>0</v>
      </c>
      <c r="AN599" s="11" t="b">
        <f>IF(OR(S599=Локализация!$C$124,S599=5),-2,IF(OR(S599=Локализация!$C$125,S599=4),-1,IF(OR(S599=Локализация!$C$126,S599=3),0,IF(OR(S599=Локализация!$C$127,S599=2),2,IF(OR(S599=Локализация!$C$128,S599=1),4)))))</f>
        <v>0</v>
      </c>
      <c r="AO599" s="11" t="b">
        <f>IF(OR(T599=Локализация!$C$118,T599=5),4,IF(OR(T599=Локализация!$C$119,T599=4),2,IF(OR(T599=Локализация!$C$120,T599=3),0,IF(OR(T599=Локализация!$C$121,T599=2),-1,IF(OR(T599=Локализация!$C$122,T599=1),-2)))))</f>
        <v>0</v>
      </c>
      <c r="AP599" s="11" t="b">
        <f>IF(OR(U599=Локализация!$C$124,U599=5),-2,IF(OR(U599=Локализация!$C$125,U599=4),-1,IF(OR(U599=Локализация!$C$126,U599=3),0,IF(OR(U599=Локализация!$C$127,U599=2),2,IF(OR(U599=Локализация!$C$128,U599=1),4)))))</f>
        <v>0</v>
      </c>
      <c r="AR599" s="11" t="str">
        <f t="shared" si="187"/>
        <v>ЛОЖЬЛОЖЬ</v>
      </c>
      <c r="AS599" s="11" t="str">
        <f t="shared" si="188"/>
        <v>ЛОЖЬЛОЖЬ</v>
      </c>
      <c r="AT599" s="11" t="str">
        <f t="shared" si="189"/>
        <v>ЛОЖЬЛОЖЬ</v>
      </c>
      <c r="AU599" s="11" t="str">
        <f t="shared" si="190"/>
        <v>ЛОЖЬЛОЖЬ</v>
      </c>
      <c r="AV599" s="11" t="str">
        <f t="shared" si="191"/>
        <v>ЛОЖЬЛОЖЬ</v>
      </c>
      <c r="AW599" s="11" t="str">
        <f t="shared" si="192"/>
        <v>ЛОЖЬЛОЖЬ</v>
      </c>
      <c r="AX599" s="11" t="str">
        <f t="shared" si="193"/>
        <v>ЛОЖЬЛОЖЬ</v>
      </c>
      <c r="AY599" s="11" t="str">
        <f t="shared" si="194"/>
        <v>ЛОЖЬЛОЖЬ</v>
      </c>
      <c r="AZ599" s="11" t="str">
        <f t="shared" si="195"/>
        <v>ЛОЖЬЛОЖЬ</v>
      </c>
      <c r="BA599" s="11" t="str">
        <f t="shared" si="196"/>
        <v>ЛОЖЬЛОЖЬ</v>
      </c>
      <c r="BC599" s="11" t="str">
        <f t="shared" si="197"/>
        <v/>
      </c>
      <c r="BD599" s="11" t="str">
        <f t="shared" si="198"/>
        <v/>
      </c>
      <c r="BE599" s="11" t="str">
        <f t="shared" si="199"/>
        <v/>
      </c>
      <c r="BF599" s="11" t="str">
        <f t="shared" si="200"/>
        <v/>
      </c>
      <c r="BG599" s="11" t="str">
        <f t="shared" si="201"/>
        <v/>
      </c>
      <c r="BH599" s="11" t="str">
        <f t="shared" si="202"/>
        <v/>
      </c>
      <c r="BI599" s="11" t="str">
        <f t="shared" si="203"/>
        <v/>
      </c>
      <c r="BJ599" s="11" t="str">
        <f t="shared" si="204"/>
        <v/>
      </c>
      <c r="BK599" s="11" t="str">
        <f t="shared" si="205"/>
        <v/>
      </c>
      <c r="BL599" s="11" t="str">
        <f t="shared" si="206"/>
        <v/>
      </c>
    </row>
    <row r="600" spans="23:64" x14ac:dyDescent="0.3">
      <c r="W600" s="11" t="b">
        <f>IF(OR(B600=Локализация!$C$118,B600=5),4,IF(OR(B600=Локализация!$C$119,B600=4),2,IF(OR(B600=Локализация!$C$120,B600=3),0,IF(OR(B600=Локализация!$C$121,B600=2),-1,IF(OR(B600=Локализация!$C$122,B600=1),-2)))))</f>
        <v>0</v>
      </c>
      <c r="X600" s="11" t="b">
        <f>IF(OR(C600=Локализация!$C$124,C600=5),-2,IF(OR(C600=Локализация!$C$125,C600=4),-1,IF(OR(C600=Локализация!$C$126,C600=3),0,IF(OR(C600=Локализация!$C$127,C600=2),2,IF(OR(C600=Локализация!$C$128,C600=1),4)))))</f>
        <v>0</v>
      </c>
      <c r="Y600" s="11" t="b">
        <f>IF(OR(D600=Локализация!$C$118,D600=5),4,IF(OR(D600=Локализация!$C$119,D600=4),2,IF(OR(D600=Локализация!$C$120,D600=3),0,IF(OR(D600=Локализация!$C$121,D600=2),-1,IF(OR(D600=Локализация!$C$122,D600=1),-2)))))</f>
        <v>0</v>
      </c>
      <c r="Z600" s="11" t="b">
        <f>IF(OR(E600=Локализация!$C$124,E600=5),-2,IF(OR(E600=Локализация!$C$125,E600=4),-1,IF(OR(E600=Локализация!$C$126,E600=3),0,IF(OR(E600=Локализация!$C$127,E600=2),2,IF(OR(E600=Локализация!$C$128,E600=1),4)))))</f>
        <v>0</v>
      </c>
      <c r="AA600" s="11" t="b">
        <f>IF(OR(F600=Локализация!$C$118,F600=5),4,IF(OR(F600=Локализация!$C$119,F600=4),2,IF(OR(F600=Локализация!$C$120,F600=3),0,IF(OR(F600=Локализация!$C$121,F600=2),-1,IF(OR(F600=Локализация!$C$122,F600=1),-2)))))</f>
        <v>0</v>
      </c>
      <c r="AB600" s="11" t="b">
        <f>IF(OR(G600=Локализация!$C$124,G600=5),-2,IF(OR(G600=Локализация!$C$125,G600=4),-1,IF(OR(G600=Локализация!$C$126,G600=3),0,IF(OR(G600=Локализация!$C$127,G600=2),2,IF(OR(G600=Локализация!$C$128,G600=1),4)))))</f>
        <v>0</v>
      </c>
      <c r="AC600" s="11" t="b">
        <f>IF(OR(H600=Локализация!$C$118,H600=5),4,IF(OR(H600=Локализация!$C$119,H600=4),2,IF(OR(H600=Локализация!$C$120,H600=3),0,IF(OR(H600=Локализация!$C$121,H600=2),-1,IF(OR(H600=Локализация!$C$122,H600=1),-2)))))</f>
        <v>0</v>
      </c>
      <c r="AD600" s="11" t="b">
        <f>IF(OR(I600=Локализация!$C$124,I600=5),-2,IF(OR(I600=Локализация!$C$125,I600=4),-1,IF(OR(I600=Локализация!$C$126,I600=3),0,IF(OR(I600=Локализация!$C$127,I600=2),2,IF(OR(I600=Локализация!$C$128,I600=1),4)))))</f>
        <v>0</v>
      </c>
      <c r="AE600" s="11" t="b">
        <f>IF(OR(J600=Локализация!$C$118,J600=5),4,IF(OR(J600=Локализация!$C$119,J600=4),2,IF(OR(J600=Локализация!$C$120,J600=3),0,IF(OR(J600=Локализация!$C$121,J600=2),-1,IF(OR(J600=Локализация!$C$122,J600=1),-2)))))</f>
        <v>0</v>
      </c>
      <c r="AF600" s="11" t="b">
        <f>IF(OR(K600=Локализация!$C$124,K600=5),-2,IF(OR(K600=Локализация!$C$125,K600=4),-1,IF(OR(K600=Локализация!$C$126,K600=3),0,IF(OR(K600=Локализация!$C$127,K600=2),2,IF(OR(K600=Локализация!$C$128,K600=1),4)))))</f>
        <v>0</v>
      </c>
      <c r="AG600" s="11" t="b">
        <f>IF(OR(L600=Локализация!$C$118,L600=5),4,IF(OR(L600=Локализация!$C$119,L600=4),2,IF(OR(L600=Локализация!$C$120,L600=3),0,IF(OR(L600=Локализация!$C$121,L600=2),-1,IF(OR(L600=Локализация!$C$122,L600=1),-2)))))</f>
        <v>0</v>
      </c>
      <c r="AH600" s="11" t="b">
        <f>IF(OR(M600=Локализация!$C$124,M600=5),-2,IF(OR(M600=Локализация!$C$125,M600=4),-1,IF(OR(M600=Локализация!$C$126,M600=3),0,IF(OR(M600=Локализация!$C$127,M600=2),2,IF(OR(M600=Локализация!$C$128,M600=1),4)))))</f>
        <v>0</v>
      </c>
      <c r="AI600" s="11" t="b">
        <f>IF(OR(N600=Локализация!$C$118,N600=5),4,IF(OR(N600=Локализация!$C$119,N600=4),2,IF(OR(N600=Локализация!$C$120,N600=3),0,IF(OR(N600=Локализация!$C$121,N600=2),-1,IF(OR(N600=Локализация!$C$122,N600=1),-2)))))</f>
        <v>0</v>
      </c>
      <c r="AJ600" s="11" t="b">
        <f>IF(OR(O600=Локализация!$C$124,O600=5),-2,IF(OR(O600=Локализация!$C$125,O600=4),-1,IF(OR(O600=Локализация!$C$126,O600=3),0,IF(OR(O600=Локализация!$C$127,O600=2),2,IF(OR(O600=Локализация!$C$128,O600=1),4)))))</f>
        <v>0</v>
      </c>
      <c r="AK600" s="11" t="b">
        <f>IF(OR(P600=Локализация!$C$118,P600=5),4,IF(OR(P600=Локализация!$C$119,P600=4),2,IF(OR(P600=Локализация!$C$120,P600=3),0,IF(OR(P600=Локализация!$C$121,P600=2),-1,IF(OR(P600=Локализация!$C$122,P600=1),-2)))))</f>
        <v>0</v>
      </c>
      <c r="AL600" s="11" t="b">
        <f>IF(OR(Q600=Локализация!$C$124,Q600=5),-2,IF(OR(Q600=Локализация!$C$125,Q600=4),-1,IF(OR(Q600=Локализация!$C$126,Q600=3),0,IF(OR(Q600=Локализация!$C$127,Q600=2),2,IF(OR(Q600=Локализация!$C$128,Q600=1),4)))))</f>
        <v>0</v>
      </c>
      <c r="AM600" s="11" t="b">
        <f>IF(OR(R600=Локализация!$C$118,R600=5),4,IF(OR(R600=Локализация!$C$119,R600=4),2,IF(OR(R600=Локализация!$C$120,R600=3),0,IF(OR(R600=Локализация!$C$121,R600=2),-1,IF(OR(R600=Локализация!$C$122,R600=1),-2)))))</f>
        <v>0</v>
      </c>
      <c r="AN600" s="11" t="b">
        <f>IF(OR(S600=Локализация!$C$124,S600=5),-2,IF(OR(S600=Локализация!$C$125,S600=4),-1,IF(OR(S600=Локализация!$C$126,S600=3),0,IF(OR(S600=Локализация!$C$127,S600=2),2,IF(OR(S600=Локализация!$C$128,S600=1),4)))))</f>
        <v>0</v>
      </c>
      <c r="AO600" s="11" t="b">
        <f>IF(OR(T600=Локализация!$C$118,T600=5),4,IF(OR(T600=Локализация!$C$119,T600=4),2,IF(OR(T600=Локализация!$C$120,T600=3),0,IF(OR(T600=Локализация!$C$121,T600=2),-1,IF(OR(T600=Локализация!$C$122,T600=1),-2)))))</f>
        <v>0</v>
      </c>
      <c r="AP600" s="11" t="b">
        <f>IF(OR(U600=Локализация!$C$124,U600=5),-2,IF(OR(U600=Локализация!$C$125,U600=4),-1,IF(OR(U600=Локализация!$C$126,U600=3),0,IF(OR(U600=Локализация!$C$127,U600=2),2,IF(OR(U600=Локализация!$C$128,U600=1),4)))))</f>
        <v>0</v>
      </c>
      <c r="AR600" s="11" t="str">
        <f t="shared" si="187"/>
        <v>ЛОЖЬЛОЖЬ</v>
      </c>
      <c r="AS600" s="11" t="str">
        <f t="shared" si="188"/>
        <v>ЛОЖЬЛОЖЬ</v>
      </c>
      <c r="AT600" s="11" t="str">
        <f t="shared" si="189"/>
        <v>ЛОЖЬЛОЖЬ</v>
      </c>
      <c r="AU600" s="11" t="str">
        <f t="shared" si="190"/>
        <v>ЛОЖЬЛОЖЬ</v>
      </c>
      <c r="AV600" s="11" t="str">
        <f t="shared" si="191"/>
        <v>ЛОЖЬЛОЖЬ</v>
      </c>
      <c r="AW600" s="11" t="str">
        <f t="shared" si="192"/>
        <v>ЛОЖЬЛОЖЬ</v>
      </c>
      <c r="AX600" s="11" t="str">
        <f t="shared" si="193"/>
        <v>ЛОЖЬЛОЖЬ</v>
      </c>
      <c r="AY600" s="11" t="str">
        <f t="shared" si="194"/>
        <v>ЛОЖЬЛОЖЬ</v>
      </c>
      <c r="AZ600" s="11" t="str">
        <f t="shared" si="195"/>
        <v>ЛОЖЬЛОЖЬ</v>
      </c>
      <c r="BA600" s="11" t="str">
        <f t="shared" si="196"/>
        <v>ЛОЖЬЛОЖЬ</v>
      </c>
      <c r="BC600" s="11" t="str">
        <f t="shared" si="197"/>
        <v/>
      </c>
      <c r="BD600" s="11" t="str">
        <f t="shared" si="198"/>
        <v/>
      </c>
      <c r="BE600" s="11" t="str">
        <f t="shared" si="199"/>
        <v/>
      </c>
      <c r="BF600" s="11" t="str">
        <f t="shared" si="200"/>
        <v/>
      </c>
      <c r="BG600" s="11" t="str">
        <f t="shared" si="201"/>
        <v/>
      </c>
      <c r="BH600" s="11" t="str">
        <f t="shared" si="202"/>
        <v/>
      </c>
      <c r="BI600" s="11" t="str">
        <f t="shared" si="203"/>
        <v/>
      </c>
      <c r="BJ600" s="11" t="str">
        <f t="shared" si="204"/>
        <v/>
      </c>
      <c r="BK600" s="11" t="str">
        <f t="shared" si="205"/>
        <v/>
      </c>
      <c r="BL600" s="11" t="str">
        <f t="shared" si="206"/>
        <v/>
      </c>
    </row>
    <row r="601" spans="23:64" x14ac:dyDescent="0.3">
      <c r="W601" s="11" t="b">
        <f>IF(OR(B601=Локализация!$C$118,B601=5),4,IF(OR(B601=Локализация!$C$119,B601=4),2,IF(OR(B601=Локализация!$C$120,B601=3),0,IF(OR(B601=Локализация!$C$121,B601=2),-1,IF(OR(B601=Локализация!$C$122,B601=1),-2)))))</f>
        <v>0</v>
      </c>
      <c r="X601" s="11" t="b">
        <f>IF(OR(C601=Локализация!$C$124,C601=5),-2,IF(OR(C601=Локализация!$C$125,C601=4),-1,IF(OR(C601=Локализация!$C$126,C601=3),0,IF(OR(C601=Локализация!$C$127,C601=2),2,IF(OR(C601=Локализация!$C$128,C601=1),4)))))</f>
        <v>0</v>
      </c>
      <c r="Y601" s="11" t="b">
        <f>IF(OR(D601=Локализация!$C$118,D601=5),4,IF(OR(D601=Локализация!$C$119,D601=4),2,IF(OR(D601=Локализация!$C$120,D601=3),0,IF(OR(D601=Локализация!$C$121,D601=2),-1,IF(OR(D601=Локализация!$C$122,D601=1),-2)))))</f>
        <v>0</v>
      </c>
      <c r="Z601" s="11" t="b">
        <f>IF(OR(E601=Локализация!$C$124,E601=5),-2,IF(OR(E601=Локализация!$C$125,E601=4),-1,IF(OR(E601=Локализация!$C$126,E601=3),0,IF(OR(E601=Локализация!$C$127,E601=2),2,IF(OR(E601=Локализация!$C$128,E601=1),4)))))</f>
        <v>0</v>
      </c>
      <c r="AA601" s="11" t="b">
        <f>IF(OR(F601=Локализация!$C$118,F601=5),4,IF(OR(F601=Локализация!$C$119,F601=4),2,IF(OR(F601=Локализация!$C$120,F601=3),0,IF(OR(F601=Локализация!$C$121,F601=2),-1,IF(OR(F601=Локализация!$C$122,F601=1),-2)))))</f>
        <v>0</v>
      </c>
      <c r="AB601" s="11" t="b">
        <f>IF(OR(G601=Локализация!$C$124,G601=5),-2,IF(OR(G601=Локализация!$C$125,G601=4),-1,IF(OR(G601=Локализация!$C$126,G601=3),0,IF(OR(G601=Локализация!$C$127,G601=2),2,IF(OR(G601=Локализация!$C$128,G601=1),4)))))</f>
        <v>0</v>
      </c>
      <c r="AC601" s="11" t="b">
        <f>IF(OR(H601=Локализация!$C$118,H601=5),4,IF(OR(H601=Локализация!$C$119,H601=4),2,IF(OR(H601=Локализация!$C$120,H601=3),0,IF(OR(H601=Локализация!$C$121,H601=2),-1,IF(OR(H601=Локализация!$C$122,H601=1),-2)))))</f>
        <v>0</v>
      </c>
      <c r="AD601" s="11" t="b">
        <f>IF(OR(I601=Локализация!$C$124,I601=5),-2,IF(OR(I601=Локализация!$C$125,I601=4),-1,IF(OR(I601=Локализация!$C$126,I601=3),0,IF(OR(I601=Локализация!$C$127,I601=2),2,IF(OR(I601=Локализация!$C$128,I601=1),4)))))</f>
        <v>0</v>
      </c>
      <c r="AE601" s="11" t="b">
        <f>IF(OR(J601=Локализация!$C$118,J601=5),4,IF(OR(J601=Локализация!$C$119,J601=4),2,IF(OR(J601=Локализация!$C$120,J601=3),0,IF(OR(J601=Локализация!$C$121,J601=2),-1,IF(OR(J601=Локализация!$C$122,J601=1),-2)))))</f>
        <v>0</v>
      </c>
      <c r="AF601" s="11" t="b">
        <f>IF(OR(K601=Локализация!$C$124,K601=5),-2,IF(OR(K601=Локализация!$C$125,K601=4),-1,IF(OR(K601=Локализация!$C$126,K601=3),0,IF(OR(K601=Локализация!$C$127,K601=2),2,IF(OR(K601=Локализация!$C$128,K601=1),4)))))</f>
        <v>0</v>
      </c>
      <c r="AG601" s="11" t="b">
        <f>IF(OR(L601=Локализация!$C$118,L601=5),4,IF(OR(L601=Локализация!$C$119,L601=4),2,IF(OR(L601=Локализация!$C$120,L601=3),0,IF(OR(L601=Локализация!$C$121,L601=2),-1,IF(OR(L601=Локализация!$C$122,L601=1),-2)))))</f>
        <v>0</v>
      </c>
      <c r="AH601" s="11" t="b">
        <f>IF(OR(M601=Локализация!$C$124,M601=5),-2,IF(OR(M601=Локализация!$C$125,M601=4),-1,IF(OR(M601=Локализация!$C$126,M601=3),0,IF(OR(M601=Локализация!$C$127,M601=2),2,IF(OR(M601=Локализация!$C$128,M601=1),4)))))</f>
        <v>0</v>
      </c>
      <c r="AI601" s="11" t="b">
        <f>IF(OR(N601=Локализация!$C$118,N601=5),4,IF(OR(N601=Локализация!$C$119,N601=4),2,IF(OR(N601=Локализация!$C$120,N601=3),0,IF(OR(N601=Локализация!$C$121,N601=2),-1,IF(OR(N601=Локализация!$C$122,N601=1),-2)))))</f>
        <v>0</v>
      </c>
      <c r="AJ601" s="11" t="b">
        <f>IF(OR(O601=Локализация!$C$124,O601=5),-2,IF(OR(O601=Локализация!$C$125,O601=4),-1,IF(OR(O601=Локализация!$C$126,O601=3),0,IF(OR(O601=Локализация!$C$127,O601=2),2,IF(OR(O601=Локализация!$C$128,O601=1),4)))))</f>
        <v>0</v>
      </c>
      <c r="AK601" s="11" t="b">
        <f>IF(OR(P601=Локализация!$C$118,P601=5),4,IF(OR(P601=Локализация!$C$119,P601=4),2,IF(OR(P601=Локализация!$C$120,P601=3),0,IF(OR(P601=Локализация!$C$121,P601=2),-1,IF(OR(P601=Локализация!$C$122,P601=1),-2)))))</f>
        <v>0</v>
      </c>
      <c r="AL601" s="11" t="b">
        <f>IF(OR(Q601=Локализация!$C$124,Q601=5),-2,IF(OR(Q601=Локализация!$C$125,Q601=4),-1,IF(OR(Q601=Локализация!$C$126,Q601=3),0,IF(OR(Q601=Локализация!$C$127,Q601=2),2,IF(OR(Q601=Локализация!$C$128,Q601=1),4)))))</f>
        <v>0</v>
      </c>
      <c r="AM601" s="11" t="b">
        <f>IF(OR(R601=Локализация!$C$118,R601=5),4,IF(OR(R601=Локализация!$C$119,R601=4),2,IF(OR(R601=Локализация!$C$120,R601=3),0,IF(OR(R601=Локализация!$C$121,R601=2),-1,IF(OR(R601=Локализация!$C$122,R601=1),-2)))))</f>
        <v>0</v>
      </c>
      <c r="AN601" s="11" t="b">
        <f>IF(OR(S601=Локализация!$C$124,S601=5),-2,IF(OR(S601=Локализация!$C$125,S601=4),-1,IF(OR(S601=Локализация!$C$126,S601=3),0,IF(OR(S601=Локализация!$C$127,S601=2),2,IF(OR(S601=Локализация!$C$128,S601=1),4)))))</f>
        <v>0</v>
      </c>
      <c r="AO601" s="11" t="b">
        <f>IF(OR(T601=Локализация!$C$118,T601=5),4,IF(OR(T601=Локализация!$C$119,T601=4),2,IF(OR(T601=Локализация!$C$120,T601=3),0,IF(OR(T601=Локализация!$C$121,T601=2),-1,IF(OR(T601=Локализация!$C$122,T601=1),-2)))))</f>
        <v>0</v>
      </c>
      <c r="AP601" s="11" t="b">
        <f>IF(OR(U601=Локализация!$C$124,U601=5),-2,IF(OR(U601=Локализация!$C$125,U601=4),-1,IF(OR(U601=Локализация!$C$126,U601=3),0,IF(OR(U601=Локализация!$C$127,U601=2),2,IF(OR(U601=Локализация!$C$128,U601=1),4)))))</f>
        <v>0</v>
      </c>
      <c r="AR601" s="11" t="str">
        <f t="shared" si="187"/>
        <v>ЛОЖЬЛОЖЬ</v>
      </c>
      <c r="AS601" s="11" t="str">
        <f t="shared" si="188"/>
        <v>ЛОЖЬЛОЖЬ</v>
      </c>
      <c r="AT601" s="11" t="str">
        <f t="shared" si="189"/>
        <v>ЛОЖЬЛОЖЬ</v>
      </c>
      <c r="AU601" s="11" t="str">
        <f t="shared" si="190"/>
        <v>ЛОЖЬЛОЖЬ</v>
      </c>
      <c r="AV601" s="11" t="str">
        <f t="shared" si="191"/>
        <v>ЛОЖЬЛОЖЬ</v>
      </c>
      <c r="AW601" s="11" t="str">
        <f t="shared" si="192"/>
        <v>ЛОЖЬЛОЖЬ</v>
      </c>
      <c r="AX601" s="11" t="str">
        <f t="shared" si="193"/>
        <v>ЛОЖЬЛОЖЬ</v>
      </c>
      <c r="AY601" s="11" t="str">
        <f t="shared" si="194"/>
        <v>ЛОЖЬЛОЖЬ</v>
      </c>
      <c r="AZ601" s="11" t="str">
        <f t="shared" si="195"/>
        <v>ЛОЖЬЛОЖЬ</v>
      </c>
      <c r="BA601" s="11" t="str">
        <f t="shared" si="196"/>
        <v>ЛОЖЬЛОЖЬ</v>
      </c>
      <c r="BC601" s="11" t="str">
        <f t="shared" si="197"/>
        <v/>
      </c>
      <c r="BD601" s="11" t="str">
        <f t="shared" si="198"/>
        <v/>
      </c>
      <c r="BE601" s="11" t="str">
        <f t="shared" si="199"/>
        <v/>
      </c>
      <c r="BF601" s="11" t="str">
        <f t="shared" si="200"/>
        <v/>
      </c>
      <c r="BG601" s="11" t="str">
        <f t="shared" si="201"/>
        <v/>
      </c>
      <c r="BH601" s="11" t="str">
        <f t="shared" si="202"/>
        <v/>
      </c>
      <c r="BI601" s="11" t="str">
        <f t="shared" si="203"/>
        <v/>
      </c>
      <c r="BJ601" s="11" t="str">
        <f t="shared" si="204"/>
        <v/>
      </c>
      <c r="BK601" s="11" t="str">
        <f t="shared" si="205"/>
        <v/>
      </c>
      <c r="BL601" s="11" t="str">
        <f t="shared" si="206"/>
        <v/>
      </c>
    </row>
    <row r="602" spans="23:64" x14ac:dyDescent="0.3">
      <c r="W602" s="11" t="b">
        <f>IF(OR(B602=Локализация!$C$118,B602=5),4,IF(OR(B602=Локализация!$C$119,B602=4),2,IF(OR(B602=Локализация!$C$120,B602=3),0,IF(OR(B602=Локализация!$C$121,B602=2),-1,IF(OR(B602=Локализация!$C$122,B602=1),-2)))))</f>
        <v>0</v>
      </c>
      <c r="X602" s="11" t="b">
        <f>IF(OR(C602=Локализация!$C$124,C602=5),-2,IF(OR(C602=Локализация!$C$125,C602=4),-1,IF(OR(C602=Локализация!$C$126,C602=3),0,IF(OR(C602=Локализация!$C$127,C602=2),2,IF(OR(C602=Локализация!$C$128,C602=1),4)))))</f>
        <v>0</v>
      </c>
      <c r="Y602" s="11" t="b">
        <f>IF(OR(D602=Локализация!$C$118,D602=5),4,IF(OR(D602=Локализация!$C$119,D602=4),2,IF(OR(D602=Локализация!$C$120,D602=3),0,IF(OR(D602=Локализация!$C$121,D602=2),-1,IF(OR(D602=Локализация!$C$122,D602=1),-2)))))</f>
        <v>0</v>
      </c>
      <c r="Z602" s="11" t="b">
        <f>IF(OR(E602=Локализация!$C$124,E602=5),-2,IF(OR(E602=Локализация!$C$125,E602=4),-1,IF(OR(E602=Локализация!$C$126,E602=3),0,IF(OR(E602=Локализация!$C$127,E602=2),2,IF(OR(E602=Локализация!$C$128,E602=1),4)))))</f>
        <v>0</v>
      </c>
      <c r="AA602" s="11" t="b">
        <f>IF(OR(F602=Локализация!$C$118,F602=5),4,IF(OR(F602=Локализация!$C$119,F602=4),2,IF(OR(F602=Локализация!$C$120,F602=3),0,IF(OR(F602=Локализация!$C$121,F602=2),-1,IF(OR(F602=Локализация!$C$122,F602=1),-2)))))</f>
        <v>0</v>
      </c>
      <c r="AB602" s="11" t="b">
        <f>IF(OR(G602=Локализация!$C$124,G602=5),-2,IF(OR(G602=Локализация!$C$125,G602=4),-1,IF(OR(G602=Локализация!$C$126,G602=3),0,IF(OR(G602=Локализация!$C$127,G602=2),2,IF(OR(G602=Локализация!$C$128,G602=1),4)))))</f>
        <v>0</v>
      </c>
      <c r="AC602" s="11" t="b">
        <f>IF(OR(H602=Локализация!$C$118,H602=5),4,IF(OR(H602=Локализация!$C$119,H602=4),2,IF(OR(H602=Локализация!$C$120,H602=3),0,IF(OR(H602=Локализация!$C$121,H602=2),-1,IF(OR(H602=Локализация!$C$122,H602=1),-2)))))</f>
        <v>0</v>
      </c>
      <c r="AD602" s="11" t="b">
        <f>IF(OR(I602=Локализация!$C$124,I602=5),-2,IF(OR(I602=Локализация!$C$125,I602=4),-1,IF(OR(I602=Локализация!$C$126,I602=3),0,IF(OR(I602=Локализация!$C$127,I602=2),2,IF(OR(I602=Локализация!$C$128,I602=1),4)))))</f>
        <v>0</v>
      </c>
      <c r="AE602" s="11" t="b">
        <f>IF(OR(J602=Локализация!$C$118,J602=5),4,IF(OR(J602=Локализация!$C$119,J602=4),2,IF(OR(J602=Локализация!$C$120,J602=3),0,IF(OR(J602=Локализация!$C$121,J602=2),-1,IF(OR(J602=Локализация!$C$122,J602=1),-2)))))</f>
        <v>0</v>
      </c>
      <c r="AF602" s="11" t="b">
        <f>IF(OR(K602=Локализация!$C$124,K602=5),-2,IF(OR(K602=Локализация!$C$125,K602=4),-1,IF(OR(K602=Локализация!$C$126,K602=3),0,IF(OR(K602=Локализация!$C$127,K602=2),2,IF(OR(K602=Локализация!$C$128,K602=1),4)))))</f>
        <v>0</v>
      </c>
      <c r="AG602" s="11" t="b">
        <f>IF(OR(L602=Локализация!$C$118,L602=5),4,IF(OR(L602=Локализация!$C$119,L602=4),2,IF(OR(L602=Локализация!$C$120,L602=3),0,IF(OR(L602=Локализация!$C$121,L602=2),-1,IF(OR(L602=Локализация!$C$122,L602=1),-2)))))</f>
        <v>0</v>
      </c>
      <c r="AH602" s="11" t="b">
        <f>IF(OR(M602=Локализация!$C$124,M602=5),-2,IF(OR(M602=Локализация!$C$125,M602=4),-1,IF(OR(M602=Локализация!$C$126,M602=3),0,IF(OR(M602=Локализация!$C$127,M602=2),2,IF(OR(M602=Локализация!$C$128,M602=1),4)))))</f>
        <v>0</v>
      </c>
      <c r="AI602" s="11" t="b">
        <f>IF(OR(N602=Локализация!$C$118,N602=5),4,IF(OR(N602=Локализация!$C$119,N602=4),2,IF(OR(N602=Локализация!$C$120,N602=3),0,IF(OR(N602=Локализация!$C$121,N602=2),-1,IF(OR(N602=Локализация!$C$122,N602=1),-2)))))</f>
        <v>0</v>
      </c>
      <c r="AJ602" s="11" t="b">
        <f>IF(OR(O602=Локализация!$C$124,O602=5),-2,IF(OR(O602=Локализация!$C$125,O602=4),-1,IF(OR(O602=Локализация!$C$126,O602=3),0,IF(OR(O602=Локализация!$C$127,O602=2),2,IF(OR(O602=Локализация!$C$128,O602=1),4)))))</f>
        <v>0</v>
      </c>
      <c r="AK602" s="11" t="b">
        <f>IF(OR(P602=Локализация!$C$118,P602=5),4,IF(OR(P602=Локализация!$C$119,P602=4),2,IF(OR(P602=Локализация!$C$120,P602=3),0,IF(OR(P602=Локализация!$C$121,P602=2),-1,IF(OR(P602=Локализация!$C$122,P602=1),-2)))))</f>
        <v>0</v>
      </c>
      <c r="AL602" s="11" t="b">
        <f>IF(OR(Q602=Локализация!$C$124,Q602=5),-2,IF(OR(Q602=Локализация!$C$125,Q602=4),-1,IF(OR(Q602=Локализация!$C$126,Q602=3),0,IF(OR(Q602=Локализация!$C$127,Q602=2),2,IF(OR(Q602=Локализация!$C$128,Q602=1),4)))))</f>
        <v>0</v>
      </c>
      <c r="AM602" s="11" t="b">
        <f>IF(OR(R602=Локализация!$C$118,R602=5),4,IF(OR(R602=Локализация!$C$119,R602=4),2,IF(OR(R602=Локализация!$C$120,R602=3),0,IF(OR(R602=Локализация!$C$121,R602=2),-1,IF(OR(R602=Локализация!$C$122,R602=1),-2)))))</f>
        <v>0</v>
      </c>
      <c r="AN602" s="11" t="b">
        <f>IF(OR(S602=Локализация!$C$124,S602=5),-2,IF(OR(S602=Локализация!$C$125,S602=4),-1,IF(OR(S602=Локализация!$C$126,S602=3),0,IF(OR(S602=Локализация!$C$127,S602=2),2,IF(OR(S602=Локализация!$C$128,S602=1),4)))))</f>
        <v>0</v>
      </c>
      <c r="AO602" s="11" t="b">
        <f>IF(OR(T602=Локализация!$C$118,T602=5),4,IF(OR(T602=Локализация!$C$119,T602=4),2,IF(OR(T602=Локализация!$C$120,T602=3),0,IF(OR(T602=Локализация!$C$121,T602=2),-1,IF(OR(T602=Локализация!$C$122,T602=1),-2)))))</f>
        <v>0</v>
      </c>
      <c r="AP602" s="11" t="b">
        <f>IF(OR(U602=Локализация!$C$124,U602=5),-2,IF(OR(U602=Локализация!$C$125,U602=4),-1,IF(OR(U602=Локализация!$C$126,U602=3),0,IF(OR(U602=Локализация!$C$127,U602=2),2,IF(OR(U602=Локализация!$C$128,U602=1),4)))))</f>
        <v>0</v>
      </c>
      <c r="AR602" s="11" t="str">
        <f t="shared" si="187"/>
        <v>ЛОЖЬЛОЖЬ</v>
      </c>
      <c r="AS602" s="11" t="str">
        <f t="shared" si="188"/>
        <v>ЛОЖЬЛОЖЬ</v>
      </c>
      <c r="AT602" s="11" t="str">
        <f t="shared" si="189"/>
        <v>ЛОЖЬЛОЖЬ</v>
      </c>
      <c r="AU602" s="11" t="str">
        <f t="shared" si="190"/>
        <v>ЛОЖЬЛОЖЬ</v>
      </c>
      <c r="AV602" s="11" t="str">
        <f t="shared" si="191"/>
        <v>ЛОЖЬЛОЖЬ</v>
      </c>
      <c r="AW602" s="11" t="str">
        <f t="shared" si="192"/>
        <v>ЛОЖЬЛОЖЬ</v>
      </c>
      <c r="AX602" s="11" t="str">
        <f t="shared" si="193"/>
        <v>ЛОЖЬЛОЖЬ</v>
      </c>
      <c r="AY602" s="11" t="str">
        <f t="shared" si="194"/>
        <v>ЛОЖЬЛОЖЬ</v>
      </c>
      <c r="AZ602" s="11" t="str">
        <f t="shared" si="195"/>
        <v>ЛОЖЬЛОЖЬ</v>
      </c>
      <c r="BA602" s="11" t="str">
        <f t="shared" si="196"/>
        <v>ЛОЖЬЛОЖЬ</v>
      </c>
      <c r="BC602" s="11" t="str">
        <f t="shared" si="197"/>
        <v/>
      </c>
      <c r="BD602" s="11" t="str">
        <f t="shared" si="198"/>
        <v/>
      </c>
      <c r="BE602" s="11" t="str">
        <f t="shared" si="199"/>
        <v/>
      </c>
      <c r="BF602" s="11" t="str">
        <f t="shared" si="200"/>
        <v/>
      </c>
      <c r="BG602" s="11" t="str">
        <f t="shared" si="201"/>
        <v/>
      </c>
      <c r="BH602" s="11" t="str">
        <f t="shared" si="202"/>
        <v/>
      </c>
      <c r="BI602" s="11" t="str">
        <f t="shared" si="203"/>
        <v/>
      </c>
      <c r="BJ602" s="11" t="str">
        <f t="shared" si="204"/>
        <v/>
      </c>
      <c r="BK602" s="11" t="str">
        <f t="shared" si="205"/>
        <v/>
      </c>
      <c r="BL602" s="11" t="str">
        <f t="shared" si="206"/>
        <v/>
      </c>
    </row>
    <row r="603" spans="23:64" x14ac:dyDescent="0.3">
      <c r="W603" s="11" t="b">
        <f>IF(OR(B603=Локализация!$C$118,B603=5),4,IF(OR(B603=Локализация!$C$119,B603=4),2,IF(OR(B603=Локализация!$C$120,B603=3),0,IF(OR(B603=Локализация!$C$121,B603=2),-1,IF(OR(B603=Локализация!$C$122,B603=1),-2)))))</f>
        <v>0</v>
      </c>
      <c r="X603" s="11" t="b">
        <f>IF(OR(C603=Локализация!$C$124,C603=5),-2,IF(OR(C603=Локализация!$C$125,C603=4),-1,IF(OR(C603=Локализация!$C$126,C603=3),0,IF(OR(C603=Локализация!$C$127,C603=2),2,IF(OR(C603=Локализация!$C$128,C603=1),4)))))</f>
        <v>0</v>
      </c>
      <c r="Y603" s="11" t="b">
        <f>IF(OR(D603=Локализация!$C$118,D603=5),4,IF(OR(D603=Локализация!$C$119,D603=4),2,IF(OR(D603=Локализация!$C$120,D603=3),0,IF(OR(D603=Локализация!$C$121,D603=2),-1,IF(OR(D603=Локализация!$C$122,D603=1),-2)))))</f>
        <v>0</v>
      </c>
      <c r="Z603" s="11" t="b">
        <f>IF(OR(E603=Локализация!$C$124,E603=5),-2,IF(OR(E603=Локализация!$C$125,E603=4),-1,IF(OR(E603=Локализация!$C$126,E603=3),0,IF(OR(E603=Локализация!$C$127,E603=2),2,IF(OR(E603=Локализация!$C$128,E603=1),4)))))</f>
        <v>0</v>
      </c>
      <c r="AA603" s="11" t="b">
        <f>IF(OR(F603=Локализация!$C$118,F603=5),4,IF(OR(F603=Локализация!$C$119,F603=4),2,IF(OR(F603=Локализация!$C$120,F603=3),0,IF(OR(F603=Локализация!$C$121,F603=2),-1,IF(OR(F603=Локализация!$C$122,F603=1),-2)))))</f>
        <v>0</v>
      </c>
      <c r="AB603" s="11" t="b">
        <f>IF(OR(G603=Локализация!$C$124,G603=5),-2,IF(OR(G603=Локализация!$C$125,G603=4),-1,IF(OR(G603=Локализация!$C$126,G603=3),0,IF(OR(G603=Локализация!$C$127,G603=2),2,IF(OR(G603=Локализация!$C$128,G603=1),4)))))</f>
        <v>0</v>
      </c>
      <c r="AC603" s="11" t="b">
        <f>IF(OR(H603=Локализация!$C$118,H603=5),4,IF(OR(H603=Локализация!$C$119,H603=4),2,IF(OR(H603=Локализация!$C$120,H603=3),0,IF(OR(H603=Локализация!$C$121,H603=2),-1,IF(OR(H603=Локализация!$C$122,H603=1),-2)))))</f>
        <v>0</v>
      </c>
      <c r="AD603" s="11" t="b">
        <f>IF(OR(I603=Локализация!$C$124,I603=5),-2,IF(OR(I603=Локализация!$C$125,I603=4),-1,IF(OR(I603=Локализация!$C$126,I603=3),0,IF(OR(I603=Локализация!$C$127,I603=2),2,IF(OR(I603=Локализация!$C$128,I603=1),4)))))</f>
        <v>0</v>
      </c>
      <c r="AE603" s="11" t="b">
        <f>IF(OR(J603=Локализация!$C$118,J603=5),4,IF(OR(J603=Локализация!$C$119,J603=4),2,IF(OR(J603=Локализация!$C$120,J603=3),0,IF(OR(J603=Локализация!$C$121,J603=2),-1,IF(OR(J603=Локализация!$C$122,J603=1),-2)))))</f>
        <v>0</v>
      </c>
      <c r="AF603" s="11" t="b">
        <f>IF(OR(K603=Локализация!$C$124,K603=5),-2,IF(OR(K603=Локализация!$C$125,K603=4),-1,IF(OR(K603=Локализация!$C$126,K603=3),0,IF(OR(K603=Локализация!$C$127,K603=2),2,IF(OR(K603=Локализация!$C$128,K603=1),4)))))</f>
        <v>0</v>
      </c>
      <c r="AG603" s="11" t="b">
        <f>IF(OR(L603=Локализация!$C$118,L603=5),4,IF(OR(L603=Локализация!$C$119,L603=4),2,IF(OR(L603=Локализация!$C$120,L603=3),0,IF(OR(L603=Локализация!$C$121,L603=2),-1,IF(OR(L603=Локализация!$C$122,L603=1),-2)))))</f>
        <v>0</v>
      </c>
      <c r="AH603" s="11" t="b">
        <f>IF(OR(M603=Локализация!$C$124,M603=5),-2,IF(OR(M603=Локализация!$C$125,M603=4),-1,IF(OR(M603=Локализация!$C$126,M603=3),0,IF(OR(M603=Локализация!$C$127,M603=2),2,IF(OR(M603=Локализация!$C$128,M603=1),4)))))</f>
        <v>0</v>
      </c>
      <c r="AI603" s="11" t="b">
        <f>IF(OR(N603=Локализация!$C$118,N603=5),4,IF(OR(N603=Локализация!$C$119,N603=4),2,IF(OR(N603=Локализация!$C$120,N603=3),0,IF(OR(N603=Локализация!$C$121,N603=2),-1,IF(OR(N603=Локализация!$C$122,N603=1),-2)))))</f>
        <v>0</v>
      </c>
      <c r="AJ603" s="11" t="b">
        <f>IF(OR(O603=Локализация!$C$124,O603=5),-2,IF(OR(O603=Локализация!$C$125,O603=4),-1,IF(OR(O603=Локализация!$C$126,O603=3),0,IF(OR(O603=Локализация!$C$127,O603=2),2,IF(OR(O603=Локализация!$C$128,O603=1),4)))))</f>
        <v>0</v>
      </c>
      <c r="AK603" s="11" t="b">
        <f>IF(OR(P603=Локализация!$C$118,P603=5),4,IF(OR(P603=Локализация!$C$119,P603=4),2,IF(OR(P603=Локализация!$C$120,P603=3),0,IF(OR(P603=Локализация!$C$121,P603=2),-1,IF(OR(P603=Локализация!$C$122,P603=1),-2)))))</f>
        <v>0</v>
      </c>
      <c r="AL603" s="11" t="b">
        <f>IF(OR(Q603=Локализация!$C$124,Q603=5),-2,IF(OR(Q603=Локализация!$C$125,Q603=4),-1,IF(OR(Q603=Локализация!$C$126,Q603=3),0,IF(OR(Q603=Локализация!$C$127,Q603=2),2,IF(OR(Q603=Локализация!$C$128,Q603=1),4)))))</f>
        <v>0</v>
      </c>
      <c r="AM603" s="11" t="b">
        <f>IF(OR(R603=Локализация!$C$118,R603=5),4,IF(OR(R603=Локализация!$C$119,R603=4),2,IF(OR(R603=Локализация!$C$120,R603=3),0,IF(OR(R603=Локализация!$C$121,R603=2),-1,IF(OR(R603=Локализация!$C$122,R603=1),-2)))))</f>
        <v>0</v>
      </c>
      <c r="AN603" s="11" t="b">
        <f>IF(OR(S603=Локализация!$C$124,S603=5),-2,IF(OR(S603=Локализация!$C$125,S603=4),-1,IF(OR(S603=Локализация!$C$126,S603=3),0,IF(OR(S603=Локализация!$C$127,S603=2),2,IF(OR(S603=Локализация!$C$128,S603=1),4)))))</f>
        <v>0</v>
      </c>
      <c r="AO603" s="11" t="b">
        <f>IF(OR(T603=Локализация!$C$118,T603=5),4,IF(OR(T603=Локализация!$C$119,T603=4),2,IF(OR(T603=Локализация!$C$120,T603=3),0,IF(OR(T603=Локализация!$C$121,T603=2),-1,IF(OR(T603=Локализация!$C$122,T603=1),-2)))))</f>
        <v>0</v>
      </c>
      <c r="AP603" s="11" t="b">
        <f>IF(OR(U603=Локализация!$C$124,U603=5),-2,IF(OR(U603=Локализация!$C$125,U603=4),-1,IF(OR(U603=Локализация!$C$126,U603=3),0,IF(OR(U603=Локализация!$C$127,U603=2),2,IF(OR(U603=Локализация!$C$128,U603=1),4)))))</f>
        <v>0</v>
      </c>
      <c r="AR603" s="11" t="str">
        <f t="shared" si="187"/>
        <v>ЛОЖЬЛОЖЬ</v>
      </c>
      <c r="AS603" s="11" t="str">
        <f t="shared" si="188"/>
        <v>ЛОЖЬЛОЖЬ</v>
      </c>
      <c r="AT603" s="11" t="str">
        <f t="shared" si="189"/>
        <v>ЛОЖЬЛОЖЬ</v>
      </c>
      <c r="AU603" s="11" t="str">
        <f t="shared" si="190"/>
        <v>ЛОЖЬЛОЖЬ</v>
      </c>
      <c r="AV603" s="11" t="str">
        <f t="shared" si="191"/>
        <v>ЛОЖЬЛОЖЬ</v>
      </c>
      <c r="AW603" s="11" t="str">
        <f t="shared" si="192"/>
        <v>ЛОЖЬЛОЖЬ</v>
      </c>
      <c r="AX603" s="11" t="str">
        <f t="shared" si="193"/>
        <v>ЛОЖЬЛОЖЬ</v>
      </c>
      <c r="AY603" s="11" t="str">
        <f t="shared" si="194"/>
        <v>ЛОЖЬЛОЖЬ</v>
      </c>
      <c r="AZ603" s="11" t="str">
        <f t="shared" si="195"/>
        <v>ЛОЖЬЛОЖЬ</v>
      </c>
      <c r="BA603" s="11" t="str">
        <f t="shared" si="196"/>
        <v>ЛОЖЬЛОЖЬ</v>
      </c>
      <c r="BC603" s="11" t="str">
        <f t="shared" si="197"/>
        <v/>
      </c>
      <c r="BD603" s="11" t="str">
        <f t="shared" si="198"/>
        <v/>
      </c>
      <c r="BE603" s="11" t="str">
        <f t="shared" si="199"/>
        <v/>
      </c>
      <c r="BF603" s="11" t="str">
        <f t="shared" si="200"/>
        <v/>
      </c>
      <c r="BG603" s="11" t="str">
        <f t="shared" si="201"/>
        <v/>
      </c>
      <c r="BH603" s="11" t="str">
        <f t="shared" si="202"/>
        <v/>
      </c>
      <c r="BI603" s="11" t="str">
        <f t="shared" si="203"/>
        <v/>
      </c>
      <c r="BJ603" s="11" t="str">
        <f t="shared" si="204"/>
        <v/>
      </c>
      <c r="BK603" s="11" t="str">
        <f t="shared" si="205"/>
        <v/>
      </c>
      <c r="BL603" s="11" t="str">
        <f t="shared" si="206"/>
        <v/>
      </c>
    </row>
    <row r="604" spans="23:64" x14ac:dyDescent="0.3">
      <c r="W604" s="11" t="b">
        <f>IF(OR(B604=Локализация!$C$118,B604=5),4,IF(OR(B604=Локализация!$C$119,B604=4),2,IF(OR(B604=Локализация!$C$120,B604=3),0,IF(OR(B604=Локализация!$C$121,B604=2),-1,IF(OR(B604=Локализация!$C$122,B604=1),-2)))))</f>
        <v>0</v>
      </c>
      <c r="X604" s="11" t="b">
        <f>IF(OR(C604=Локализация!$C$124,C604=5),-2,IF(OR(C604=Локализация!$C$125,C604=4),-1,IF(OR(C604=Локализация!$C$126,C604=3),0,IF(OR(C604=Локализация!$C$127,C604=2),2,IF(OR(C604=Локализация!$C$128,C604=1),4)))))</f>
        <v>0</v>
      </c>
      <c r="Y604" s="11" t="b">
        <f>IF(OR(D604=Локализация!$C$118,D604=5),4,IF(OR(D604=Локализация!$C$119,D604=4),2,IF(OR(D604=Локализация!$C$120,D604=3),0,IF(OR(D604=Локализация!$C$121,D604=2),-1,IF(OR(D604=Локализация!$C$122,D604=1),-2)))))</f>
        <v>0</v>
      </c>
      <c r="Z604" s="11" t="b">
        <f>IF(OR(E604=Локализация!$C$124,E604=5),-2,IF(OR(E604=Локализация!$C$125,E604=4),-1,IF(OR(E604=Локализация!$C$126,E604=3),0,IF(OR(E604=Локализация!$C$127,E604=2),2,IF(OR(E604=Локализация!$C$128,E604=1),4)))))</f>
        <v>0</v>
      </c>
      <c r="AA604" s="11" t="b">
        <f>IF(OR(F604=Локализация!$C$118,F604=5),4,IF(OR(F604=Локализация!$C$119,F604=4),2,IF(OR(F604=Локализация!$C$120,F604=3),0,IF(OR(F604=Локализация!$C$121,F604=2),-1,IF(OR(F604=Локализация!$C$122,F604=1),-2)))))</f>
        <v>0</v>
      </c>
      <c r="AB604" s="11" t="b">
        <f>IF(OR(G604=Локализация!$C$124,G604=5),-2,IF(OR(G604=Локализация!$C$125,G604=4),-1,IF(OR(G604=Локализация!$C$126,G604=3),0,IF(OR(G604=Локализация!$C$127,G604=2),2,IF(OR(G604=Локализация!$C$128,G604=1),4)))))</f>
        <v>0</v>
      </c>
      <c r="AC604" s="11" t="b">
        <f>IF(OR(H604=Локализация!$C$118,H604=5),4,IF(OR(H604=Локализация!$C$119,H604=4),2,IF(OR(H604=Локализация!$C$120,H604=3),0,IF(OR(H604=Локализация!$C$121,H604=2),-1,IF(OR(H604=Локализация!$C$122,H604=1),-2)))))</f>
        <v>0</v>
      </c>
      <c r="AD604" s="11" t="b">
        <f>IF(OR(I604=Локализация!$C$124,I604=5),-2,IF(OR(I604=Локализация!$C$125,I604=4),-1,IF(OR(I604=Локализация!$C$126,I604=3),0,IF(OR(I604=Локализация!$C$127,I604=2),2,IF(OR(I604=Локализация!$C$128,I604=1),4)))))</f>
        <v>0</v>
      </c>
      <c r="AE604" s="11" t="b">
        <f>IF(OR(J604=Локализация!$C$118,J604=5),4,IF(OR(J604=Локализация!$C$119,J604=4),2,IF(OR(J604=Локализация!$C$120,J604=3),0,IF(OR(J604=Локализация!$C$121,J604=2),-1,IF(OR(J604=Локализация!$C$122,J604=1),-2)))))</f>
        <v>0</v>
      </c>
      <c r="AF604" s="11" t="b">
        <f>IF(OR(K604=Локализация!$C$124,K604=5),-2,IF(OR(K604=Локализация!$C$125,K604=4),-1,IF(OR(K604=Локализация!$C$126,K604=3),0,IF(OR(K604=Локализация!$C$127,K604=2),2,IF(OR(K604=Локализация!$C$128,K604=1),4)))))</f>
        <v>0</v>
      </c>
      <c r="AG604" s="11" t="b">
        <f>IF(OR(L604=Локализация!$C$118,L604=5),4,IF(OR(L604=Локализация!$C$119,L604=4),2,IF(OR(L604=Локализация!$C$120,L604=3),0,IF(OR(L604=Локализация!$C$121,L604=2),-1,IF(OR(L604=Локализация!$C$122,L604=1),-2)))))</f>
        <v>0</v>
      </c>
      <c r="AH604" s="11" t="b">
        <f>IF(OR(M604=Локализация!$C$124,M604=5),-2,IF(OR(M604=Локализация!$C$125,M604=4),-1,IF(OR(M604=Локализация!$C$126,M604=3),0,IF(OR(M604=Локализация!$C$127,M604=2),2,IF(OR(M604=Локализация!$C$128,M604=1),4)))))</f>
        <v>0</v>
      </c>
      <c r="AI604" s="11" t="b">
        <f>IF(OR(N604=Локализация!$C$118,N604=5),4,IF(OR(N604=Локализация!$C$119,N604=4),2,IF(OR(N604=Локализация!$C$120,N604=3),0,IF(OR(N604=Локализация!$C$121,N604=2),-1,IF(OR(N604=Локализация!$C$122,N604=1),-2)))))</f>
        <v>0</v>
      </c>
      <c r="AJ604" s="11" t="b">
        <f>IF(OR(O604=Локализация!$C$124,O604=5),-2,IF(OR(O604=Локализация!$C$125,O604=4),-1,IF(OR(O604=Локализация!$C$126,O604=3),0,IF(OR(O604=Локализация!$C$127,O604=2),2,IF(OR(O604=Локализация!$C$128,O604=1),4)))))</f>
        <v>0</v>
      </c>
      <c r="AK604" s="11" t="b">
        <f>IF(OR(P604=Локализация!$C$118,P604=5),4,IF(OR(P604=Локализация!$C$119,P604=4),2,IF(OR(P604=Локализация!$C$120,P604=3),0,IF(OR(P604=Локализация!$C$121,P604=2),-1,IF(OR(P604=Локализация!$C$122,P604=1),-2)))))</f>
        <v>0</v>
      </c>
      <c r="AL604" s="11" t="b">
        <f>IF(OR(Q604=Локализация!$C$124,Q604=5),-2,IF(OR(Q604=Локализация!$C$125,Q604=4),-1,IF(OR(Q604=Локализация!$C$126,Q604=3),0,IF(OR(Q604=Локализация!$C$127,Q604=2),2,IF(OR(Q604=Локализация!$C$128,Q604=1),4)))))</f>
        <v>0</v>
      </c>
      <c r="AM604" s="11" t="b">
        <f>IF(OR(R604=Локализация!$C$118,R604=5),4,IF(OR(R604=Локализация!$C$119,R604=4),2,IF(OR(R604=Локализация!$C$120,R604=3),0,IF(OR(R604=Локализация!$C$121,R604=2),-1,IF(OR(R604=Локализация!$C$122,R604=1),-2)))))</f>
        <v>0</v>
      </c>
      <c r="AN604" s="11" t="b">
        <f>IF(OR(S604=Локализация!$C$124,S604=5),-2,IF(OR(S604=Локализация!$C$125,S604=4),-1,IF(OR(S604=Локализация!$C$126,S604=3),0,IF(OR(S604=Локализация!$C$127,S604=2),2,IF(OR(S604=Локализация!$C$128,S604=1),4)))))</f>
        <v>0</v>
      </c>
      <c r="AO604" s="11" t="b">
        <f>IF(OR(T604=Локализация!$C$118,T604=5),4,IF(OR(T604=Локализация!$C$119,T604=4),2,IF(OR(T604=Локализация!$C$120,T604=3),0,IF(OR(T604=Локализация!$C$121,T604=2),-1,IF(OR(T604=Локализация!$C$122,T604=1),-2)))))</f>
        <v>0</v>
      </c>
      <c r="AP604" s="11" t="b">
        <f>IF(OR(U604=Локализация!$C$124,U604=5),-2,IF(OR(U604=Локализация!$C$125,U604=4),-1,IF(OR(U604=Локализация!$C$126,U604=3),0,IF(OR(U604=Локализация!$C$127,U604=2),2,IF(OR(U604=Локализация!$C$128,U604=1),4)))))</f>
        <v>0</v>
      </c>
      <c r="AR604" s="11" t="str">
        <f t="shared" si="187"/>
        <v>ЛОЖЬЛОЖЬ</v>
      </c>
      <c r="AS604" s="11" t="str">
        <f t="shared" si="188"/>
        <v>ЛОЖЬЛОЖЬ</v>
      </c>
      <c r="AT604" s="11" t="str">
        <f t="shared" si="189"/>
        <v>ЛОЖЬЛОЖЬ</v>
      </c>
      <c r="AU604" s="11" t="str">
        <f t="shared" si="190"/>
        <v>ЛОЖЬЛОЖЬ</v>
      </c>
      <c r="AV604" s="11" t="str">
        <f t="shared" si="191"/>
        <v>ЛОЖЬЛОЖЬ</v>
      </c>
      <c r="AW604" s="11" t="str">
        <f t="shared" si="192"/>
        <v>ЛОЖЬЛОЖЬ</v>
      </c>
      <c r="AX604" s="11" t="str">
        <f t="shared" si="193"/>
        <v>ЛОЖЬЛОЖЬ</v>
      </c>
      <c r="AY604" s="11" t="str">
        <f t="shared" si="194"/>
        <v>ЛОЖЬЛОЖЬ</v>
      </c>
      <c r="AZ604" s="11" t="str">
        <f t="shared" si="195"/>
        <v>ЛОЖЬЛОЖЬ</v>
      </c>
      <c r="BA604" s="11" t="str">
        <f t="shared" si="196"/>
        <v>ЛОЖЬЛОЖЬ</v>
      </c>
      <c r="BC604" s="11" t="str">
        <f t="shared" si="197"/>
        <v/>
      </c>
      <c r="BD604" s="11" t="str">
        <f t="shared" si="198"/>
        <v/>
      </c>
      <c r="BE604" s="11" t="str">
        <f t="shared" si="199"/>
        <v/>
      </c>
      <c r="BF604" s="11" t="str">
        <f t="shared" si="200"/>
        <v/>
      </c>
      <c r="BG604" s="11" t="str">
        <f t="shared" si="201"/>
        <v/>
      </c>
      <c r="BH604" s="11" t="str">
        <f t="shared" si="202"/>
        <v/>
      </c>
      <c r="BI604" s="11" t="str">
        <f t="shared" si="203"/>
        <v/>
      </c>
      <c r="BJ604" s="11" t="str">
        <f t="shared" si="204"/>
        <v/>
      </c>
      <c r="BK604" s="11" t="str">
        <f t="shared" si="205"/>
        <v/>
      </c>
      <c r="BL604" s="11" t="str">
        <f t="shared" si="206"/>
        <v/>
      </c>
    </row>
    <row r="605" spans="23:64" x14ac:dyDescent="0.3">
      <c r="W605" s="11" t="b">
        <f>IF(OR(B605=Локализация!$C$118,B605=5),4,IF(OR(B605=Локализация!$C$119,B605=4),2,IF(OR(B605=Локализация!$C$120,B605=3),0,IF(OR(B605=Локализация!$C$121,B605=2),-1,IF(OR(B605=Локализация!$C$122,B605=1),-2)))))</f>
        <v>0</v>
      </c>
      <c r="X605" s="11" t="b">
        <f>IF(OR(C605=Локализация!$C$124,C605=5),-2,IF(OR(C605=Локализация!$C$125,C605=4),-1,IF(OR(C605=Локализация!$C$126,C605=3),0,IF(OR(C605=Локализация!$C$127,C605=2),2,IF(OR(C605=Локализация!$C$128,C605=1),4)))))</f>
        <v>0</v>
      </c>
      <c r="Y605" s="11" t="b">
        <f>IF(OR(D605=Локализация!$C$118,D605=5),4,IF(OR(D605=Локализация!$C$119,D605=4),2,IF(OR(D605=Локализация!$C$120,D605=3),0,IF(OR(D605=Локализация!$C$121,D605=2),-1,IF(OR(D605=Локализация!$C$122,D605=1),-2)))))</f>
        <v>0</v>
      </c>
      <c r="Z605" s="11" t="b">
        <f>IF(OR(E605=Локализация!$C$124,E605=5),-2,IF(OR(E605=Локализация!$C$125,E605=4),-1,IF(OR(E605=Локализация!$C$126,E605=3),0,IF(OR(E605=Локализация!$C$127,E605=2),2,IF(OR(E605=Локализация!$C$128,E605=1),4)))))</f>
        <v>0</v>
      </c>
      <c r="AA605" s="11" t="b">
        <f>IF(OR(F605=Локализация!$C$118,F605=5),4,IF(OR(F605=Локализация!$C$119,F605=4),2,IF(OR(F605=Локализация!$C$120,F605=3),0,IF(OR(F605=Локализация!$C$121,F605=2),-1,IF(OR(F605=Локализация!$C$122,F605=1),-2)))))</f>
        <v>0</v>
      </c>
      <c r="AB605" s="11" t="b">
        <f>IF(OR(G605=Локализация!$C$124,G605=5),-2,IF(OR(G605=Локализация!$C$125,G605=4),-1,IF(OR(G605=Локализация!$C$126,G605=3),0,IF(OR(G605=Локализация!$C$127,G605=2),2,IF(OR(G605=Локализация!$C$128,G605=1),4)))))</f>
        <v>0</v>
      </c>
      <c r="AC605" s="11" t="b">
        <f>IF(OR(H605=Локализация!$C$118,H605=5),4,IF(OR(H605=Локализация!$C$119,H605=4),2,IF(OR(H605=Локализация!$C$120,H605=3),0,IF(OR(H605=Локализация!$C$121,H605=2),-1,IF(OR(H605=Локализация!$C$122,H605=1),-2)))))</f>
        <v>0</v>
      </c>
      <c r="AD605" s="11" t="b">
        <f>IF(OR(I605=Локализация!$C$124,I605=5),-2,IF(OR(I605=Локализация!$C$125,I605=4),-1,IF(OR(I605=Локализация!$C$126,I605=3),0,IF(OR(I605=Локализация!$C$127,I605=2),2,IF(OR(I605=Локализация!$C$128,I605=1),4)))))</f>
        <v>0</v>
      </c>
      <c r="AE605" s="11" t="b">
        <f>IF(OR(J605=Локализация!$C$118,J605=5),4,IF(OR(J605=Локализация!$C$119,J605=4),2,IF(OR(J605=Локализация!$C$120,J605=3),0,IF(OR(J605=Локализация!$C$121,J605=2),-1,IF(OR(J605=Локализация!$C$122,J605=1),-2)))))</f>
        <v>0</v>
      </c>
      <c r="AF605" s="11" t="b">
        <f>IF(OR(K605=Локализация!$C$124,K605=5),-2,IF(OR(K605=Локализация!$C$125,K605=4),-1,IF(OR(K605=Локализация!$C$126,K605=3),0,IF(OR(K605=Локализация!$C$127,K605=2),2,IF(OR(K605=Локализация!$C$128,K605=1),4)))))</f>
        <v>0</v>
      </c>
      <c r="AG605" s="11" t="b">
        <f>IF(OR(L605=Локализация!$C$118,L605=5),4,IF(OR(L605=Локализация!$C$119,L605=4),2,IF(OR(L605=Локализация!$C$120,L605=3),0,IF(OR(L605=Локализация!$C$121,L605=2),-1,IF(OR(L605=Локализация!$C$122,L605=1),-2)))))</f>
        <v>0</v>
      </c>
      <c r="AH605" s="11" t="b">
        <f>IF(OR(M605=Локализация!$C$124,M605=5),-2,IF(OR(M605=Локализация!$C$125,M605=4),-1,IF(OR(M605=Локализация!$C$126,M605=3),0,IF(OR(M605=Локализация!$C$127,M605=2),2,IF(OR(M605=Локализация!$C$128,M605=1),4)))))</f>
        <v>0</v>
      </c>
      <c r="AI605" s="11" t="b">
        <f>IF(OR(N605=Локализация!$C$118,N605=5),4,IF(OR(N605=Локализация!$C$119,N605=4),2,IF(OR(N605=Локализация!$C$120,N605=3),0,IF(OR(N605=Локализация!$C$121,N605=2),-1,IF(OR(N605=Локализация!$C$122,N605=1),-2)))))</f>
        <v>0</v>
      </c>
      <c r="AJ605" s="11" t="b">
        <f>IF(OR(O605=Локализация!$C$124,O605=5),-2,IF(OR(O605=Локализация!$C$125,O605=4),-1,IF(OR(O605=Локализация!$C$126,O605=3),0,IF(OR(O605=Локализация!$C$127,O605=2),2,IF(OR(O605=Локализация!$C$128,O605=1),4)))))</f>
        <v>0</v>
      </c>
      <c r="AK605" s="11" t="b">
        <f>IF(OR(P605=Локализация!$C$118,P605=5),4,IF(OR(P605=Локализация!$C$119,P605=4),2,IF(OR(P605=Локализация!$C$120,P605=3),0,IF(OR(P605=Локализация!$C$121,P605=2),-1,IF(OR(P605=Локализация!$C$122,P605=1),-2)))))</f>
        <v>0</v>
      </c>
      <c r="AL605" s="11" t="b">
        <f>IF(OR(Q605=Локализация!$C$124,Q605=5),-2,IF(OR(Q605=Локализация!$C$125,Q605=4),-1,IF(OR(Q605=Локализация!$C$126,Q605=3),0,IF(OR(Q605=Локализация!$C$127,Q605=2),2,IF(OR(Q605=Локализация!$C$128,Q605=1),4)))))</f>
        <v>0</v>
      </c>
      <c r="AM605" s="11" t="b">
        <f>IF(OR(R605=Локализация!$C$118,R605=5),4,IF(OR(R605=Локализация!$C$119,R605=4),2,IF(OR(R605=Локализация!$C$120,R605=3),0,IF(OR(R605=Локализация!$C$121,R605=2),-1,IF(OR(R605=Локализация!$C$122,R605=1),-2)))))</f>
        <v>0</v>
      </c>
      <c r="AN605" s="11" t="b">
        <f>IF(OR(S605=Локализация!$C$124,S605=5),-2,IF(OR(S605=Локализация!$C$125,S605=4),-1,IF(OR(S605=Локализация!$C$126,S605=3),0,IF(OR(S605=Локализация!$C$127,S605=2),2,IF(OR(S605=Локализация!$C$128,S605=1),4)))))</f>
        <v>0</v>
      </c>
      <c r="AO605" s="11" t="b">
        <f>IF(OR(T605=Локализация!$C$118,T605=5),4,IF(OR(T605=Локализация!$C$119,T605=4),2,IF(OR(T605=Локализация!$C$120,T605=3),0,IF(OR(T605=Локализация!$C$121,T605=2),-1,IF(OR(T605=Локализация!$C$122,T605=1),-2)))))</f>
        <v>0</v>
      </c>
      <c r="AP605" s="11" t="b">
        <f>IF(OR(U605=Локализация!$C$124,U605=5),-2,IF(OR(U605=Локализация!$C$125,U605=4),-1,IF(OR(U605=Локализация!$C$126,U605=3),0,IF(OR(U605=Локализация!$C$127,U605=2),2,IF(OR(U605=Локализация!$C$128,U605=1),4)))))</f>
        <v>0</v>
      </c>
      <c r="AR605" s="11" t="str">
        <f t="shared" si="187"/>
        <v>ЛОЖЬЛОЖЬ</v>
      </c>
      <c r="AS605" s="11" t="str">
        <f t="shared" si="188"/>
        <v>ЛОЖЬЛОЖЬ</v>
      </c>
      <c r="AT605" s="11" t="str">
        <f t="shared" si="189"/>
        <v>ЛОЖЬЛОЖЬ</v>
      </c>
      <c r="AU605" s="11" t="str">
        <f t="shared" si="190"/>
        <v>ЛОЖЬЛОЖЬ</v>
      </c>
      <c r="AV605" s="11" t="str">
        <f t="shared" si="191"/>
        <v>ЛОЖЬЛОЖЬ</v>
      </c>
      <c r="AW605" s="11" t="str">
        <f t="shared" si="192"/>
        <v>ЛОЖЬЛОЖЬ</v>
      </c>
      <c r="AX605" s="11" t="str">
        <f t="shared" si="193"/>
        <v>ЛОЖЬЛОЖЬ</v>
      </c>
      <c r="AY605" s="11" t="str">
        <f t="shared" si="194"/>
        <v>ЛОЖЬЛОЖЬ</v>
      </c>
      <c r="AZ605" s="11" t="str">
        <f t="shared" si="195"/>
        <v>ЛОЖЬЛОЖЬ</v>
      </c>
      <c r="BA605" s="11" t="str">
        <f t="shared" si="196"/>
        <v>ЛОЖЬЛОЖЬ</v>
      </c>
      <c r="BC605" s="11" t="str">
        <f t="shared" si="197"/>
        <v/>
      </c>
      <c r="BD605" s="11" t="str">
        <f t="shared" si="198"/>
        <v/>
      </c>
      <c r="BE605" s="11" t="str">
        <f t="shared" si="199"/>
        <v/>
      </c>
      <c r="BF605" s="11" t="str">
        <f t="shared" si="200"/>
        <v/>
      </c>
      <c r="BG605" s="11" t="str">
        <f t="shared" si="201"/>
        <v/>
      </c>
      <c r="BH605" s="11" t="str">
        <f t="shared" si="202"/>
        <v/>
      </c>
      <c r="BI605" s="11" t="str">
        <f t="shared" si="203"/>
        <v/>
      </c>
      <c r="BJ605" s="11" t="str">
        <f t="shared" si="204"/>
        <v/>
      </c>
      <c r="BK605" s="11" t="str">
        <f t="shared" si="205"/>
        <v/>
      </c>
      <c r="BL605" s="11" t="str">
        <f t="shared" si="206"/>
        <v/>
      </c>
    </row>
    <row r="606" spans="23:64" x14ac:dyDescent="0.3">
      <c r="W606" s="11" t="b">
        <f>IF(OR(B606=Локализация!$C$118,B606=5),4,IF(OR(B606=Локализация!$C$119,B606=4),2,IF(OR(B606=Локализация!$C$120,B606=3),0,IF(OR(B606=Локализация!$C$121,B606=2),-1,IF(OR(B606=Локализация!$C$122,B606=1),-2)))))</f>
        <v>0</v>
      </c>
      <c r="X606" s="11" t="b">
        <f>IF(OR(C606=Локализация!$C$124,C606=5),-2,IF(OR(C606=Локализация!$C$125,C606=4),-1,IF(OR(C606=Локализация!$C$126,C606=3),0,IF(OR(C606=Локализация!$C$127,C606=2),2,IF(OR(C606=Локализация!$C$128,C606=1),4)))))</f>
        <v>0</v>
      </c>
      <c r="Y606" s="11" t="b">
        <f>IF(OR(D606=Локализация!$C$118,D606=5),4,IF(OR(D606=Локализация!$C$119,D606=4),2,IF(OR(D606=Локализация!$C$120,D606=3),0,IF(OR(D606=Локализация!$C$121,D606=2),-1,IF(OR(D606=Локализация!$C$122,D606=1),-2)))))</f>
        <v>0</v>
      </c>
      <c r="Z606" s="11" t="b">
        <f>IF(OR(E606=Локализация!$C$124,E606=5),-2,IF(OR(E606=Локализация!$C$125,E606=4),-1,IF(OR(E606=Локализация!$C$126,E606=3),0,IF(OR(E606=Локализация!$C$127,E606=2),2,IF(OR(E606=Локализация!$C$128,E606=1),4)))))</f>
        <v>0</v>
      </c>
      <c r="AA606" s="11" t="b">
        <f>IF(OR(F606=Локализация!$C$118,F606=5),4,IF(OR(F606=Локализация!$C$119,F606=4),2,IF(OR(F606=Локализация!$C$120,F606=3),0,IF(OR(F606=Локализация!$C$121,F606=2),-1,IF(OR(F606=Локализация!$C$122,F606=1),-2)))))</f>
        <v>0</v>
      </c>
      <c r="AB606" s="11" t="b">
        <f>IF(OR(G606=Локализация!$C$124,G606=5),-2,IF(OR(G606=Локализация!$C$125,G606=4),-1,IF(OR(G606=Локализация!$C$126,G606=3),0,IF(OR(G606=Локализация!$C$127,G606=2),2,IF(OR(G606=Локализация!$C$128,G606=1),4)))))</f>
        <v>0</v>
      </c>
      <c r="AC606" s="11" t="b">
        <f>IF(OR(H606=Локализация!$C$118,H606=5),4,IF(OR(H606=Локализация!$C$119,H606=4),2,IF(OR(H606=Локализация!$C$120,H606=3),0,IF(OR(H606=Локализация!$C$121,H606=2),-1,IF(OR(H606=Локализация!$C$122,H606=1),-2)))))</f>
        <v>0</v>
      </c>
      <c r="AD606" s="11" t="b">
        <f>IF(OR(I606=Локализация!$C$124,I606=5),-2,IF(OR(I606=Локализация!$C$125,I606=4),-1,IF(OR(I606=Локализация!$C$126,I606=3),0,IF(OR(I606=Локализация!$C$127,I606=2),2,IF(OR(I606=Локализация!$C$128,I606=1),4)))))</f>
        <v>0</v>
      </c>
      <c r="AE606" s="11" t="b">
        <f>IF(OR(J606=Локализация!$C$118,J606=5),4,IF(OR(J606=Локализация!$C$119,J606=4),2,IF(OR(J606=Локализация!$C$120,J606=3),0,IF(OR(J606=Локализация!$C$121,J606=2),-1,IF(OR(J606=Локализация!$C$122,J606=1),-2)))))</f>
        <v>0</v>
      </c>
      <c r="AF606" s="11" t="b">
        <f>IF(OR(K606=Локализация!$C$124,K606=5),-2,IF(OR(K606=Локализация!$C$125,K606=4),-1,IF(OR(K606=Локализация!$C$126,K606=3),0,IF(OR(K606=Локализация!$C$127,K606=2),2,IF(OR(K606=Локализация!$C$128,K606=1),4)))))</f>
        <v>0</v>
      </c>
      <c r="AG606" s="11" t="b">
        <f>IF(OR(L606=Локализация!$C$118,L606=5),4,IF(OR(L606=Локализация!$C$119,L606=4),2,IF(OR(L606=Локализация!$C$120,L606=3),0,IF(OR(L606=Локализация!$C$121,L606=2),-1,IF(OR(L606=Локализация!$C$122,L606=1),-2)))))</f>
        <v>0</v>
      </c>
      <c r="AH606" s="11" t="b">
        <f>IF(OR(M606=Локализация!$C$124,M606=5),-2,IF(OR(M606=Локализация!$C$125,M606=4),-1,IF(OR(M606=Локализация!$C$126,M606=3),0,IF(OR(M606=Локализация!$C$127,M606=2),2,IF(OR(M606=Локализация!$C$128,M606=1),4)))))</f>
        <v>0</v>
      </c>
      <c r="AI606" s="11" t="b">
        <f>IF(OR(N606=Локализация!$C$118,N606=5),4,IF(OR(N606=Локализация!$C$119,N606=4),2,IF(OR(N606=Локализация!$C$120,N606=3),0,IF(OR(N606=Локализация!$C$121,N606=2),-1,IF(OR(N606=Локализация!$C$122,N606=1),-2)))))</f>
        <v>0</v>
      </c>
      <c r="AJ606" s="11" t="b">
        <f>IF(OR(O606=Локализация!$C$124,O606=5),-2,IF(OR(O606=Локализация!$C$125,O606=4),-1,IF(OR(O606=Локализация!$C$126,O606=3),0,IF(OR(O606=Локализация!$C$127,O606=2),2,IF(OR(O606=Локализация!$C$128,O606=1),4)))))</f>
        <v>0</v>
      </c>
      <c r="AK606" s="11" t="b">
        <f>IF(OR(P606=Локализация!$C$118,P606=5),4,IF(OR(P606=Локализация!$C$119,P606=4),2,IF(OR(P606=Локализация!$C$120,P606=3),0,IF(OR(P606=Локализация!$C$121,P606=2),-1,IF(OR(P606=Локализация!$C$122,P606=1),-2)))))</f>
        <v>0</v>
      </c>
      <c r="AL606" s="11" t="b">
        <f>IF(OR(Q606=Локализация!$C$124,Q606=5),-2,IF(OR(Q606=Локализация!$C$125,Q606=4),-1,IF(OR(Q606=Локализация!$C$126,Q606=3),0,IF(OR(Q606=Локализация!$C$127,Q606=2),2,IF(OR(Q606=Локализация!$C$128,Q606=1),4)))))</f>
        <v>0</v>
      </c>
      <c r="AM606" s="11" t="b">
        <f>IF(OR(R606=Локализация!$C$118,R606=5),4,IF(OR(R606=Локализация!$C$119,R606=4),2,IF(OR(R606=Локализация!$C$120,R606=3),0,IF(OR(R606=Локализация!$C$121,R606=2),-1,IF(OR(R606=Локализация!$C$122,R606=1),-2)))))</f>
        <v>0</v>
      </c>
      <c r="AN606" s="11" t="b">
        <f>IF(OR(S606=Локализация!$C$124,S606=5),-2,IF(OR(S606=Локализация!$C$125,S606=4),-1,IF(OR(S606=Локализация!$C$126,S606=3),0,IF(OR(S606=Локализация!$C$127,S606=2),2,IF(OR(S606=Локализация!$C$128,S606=1),4)))))</f>
        <v>0</v>
      </c>
      <c r="AO606" s="11" t="b">
        <f>IF(OR(T606=Локализация!$C$118,T606=5),4,IF(OR(T606=Локализация!$C$119,T606=4),2,IF(OR(T606=Локализация!$C$120,T606=3),0,IF(OR(T606=Локализация!$C$121,T606=2),-1,IF(OR(T606=Локализация!$C$122,T606=1),-2)))))</f>
        <v>0</v>
      </c>
      <c r="AP606" s="11" t="b">
        <f>IF(OR(U606=Локализация!$C$124,U606=5),-2,IF(OR(U606=Локализация!$C$125,U606=4),-1,IF(OR(U606=Локализация!$C$126,U606=3),0,IF(OR(U606=Локализация!$C$127,U606=2),2,IF(OR(U606=Локализация!$C$128,U606=1),4)))))</f>
        <v>0</v>
      </c>
      <c r="AR606" s="11" t="str">
        <f t="shared" si="187"/>
        <v>ЛОЖЬЛОЖЬ</v>
      </c>
      <c r="AS606" s="11" t="str">
        <f t="shared" si="188"/>
        <v>ЛОЖЬЛОЖЬ</v>
      </c>
      <c r="AT606" s="11" t="str">
        <f t="shared" si="189"/>
        <v>ЛОЖЬЛОЖЬ</v>
      </c>
      <c r="AU606" s="11" t="str">
        <f t="shared" si="190"/>
        <v>ЛОЖЬЛОЖЬ</v>
      </c>
      <c r="AV606" s="11" t="str">
        <f t="shared" si="191"/>
        <v>ЛОЖЬЛОЖЬ</v>
      </c>
      <c r="AW606" s="11" t="str">
        <f t="shared" si="192"/>
        <v>ЛОЖЬЛОЖЬ</v>
      </c>
      <c r="AX606" s="11" t="str">
        <f t="shared" si="193"/>
        <v>ЛОЖЬЛОЖЬ</v>
      </c>
      <c r="AY606" s="11" t="str">
        <f t="shared" si="194"/>
        <v>ЛОЖЬЛОЖЬ</v>
      </c>
      <c r="AZ606" s="11" t="str">
        <f t="shared" si="195"/>
        <v>ЛОЖЬЛОЖЬ</v>
      </c>
      <c r="BA606" s="11" t="str">
        <f t="shared" si="196"/>
        <v>ЛОЖЬЛОЖЬ</v>
      </c>
      <c r="BC606" s="11" t="str">
        <f t="shared" si="197"/>
        <v/>
      </c>
      <c r="BD606" s="11" t="str">
        <f t="shared" si="198"/>
        <v/>
      </c>
      <c r="BE606" s="11" t="str">
        <f t="shared" si="199"/>
        <v/>
      </c>
      <c r="BF606" s="11" t="str">
        <f t="shared" si="200"/>
        <v/>
      </c>
      <c r="BG606" s="11" t="str">
        <f t="shared" si="201"/>
        <v/>
      </c>
      <c r="BH606" s="11" t="str">
        <f t="shared" si="202"/>
        <v/>
      </c>
      <c r="BI606" s="11" t="str">
        <f t="shared" si="203"/>
        <v/>
      </c>
      <c r="BJ606" s="11" t="str">
        <f t="shared" si="204"/>
        <v/>
      </c>
      <c r="BK606" s="11" t="str">
        <f t="shared" si="205"/>
        <v/>
      </c>
      <c r="BL606" s="11" t="str">
        <f t="shared" si="206"/>
        <v/>
      </c>
    </row>
    <row r="607" spans="23:64" x14ac:dyDescent="0.3">
      <c r="W607" s="11" t="b">
        <f>IF(OR(B607=Локализация!$C$118,B607=5),4,IF(OR(B607=Локализация!$C$119,B607=4),2,IF(OR(B607=Локализация!$C$120,B607=3),0,IF(OR(B607=Локализация!$C$121,B607=2),-1,IF(OR(B607=Локализация!$C$122,B607=1),-2)))))</f>
        <v>0</v>
      </c>
      <c r="X607" s="11" t="b">
        <f>IF(OR(C607=Локализация!$C$124,C607=5),-2,IF(OR(C607=Локализация!$C$125,C607=4),-1,IF(OR(C607=Локализация!$C$126,C607=3),0,IF(OR(C607=Локализация!$C$127,C607=2),2,IF(OR(C607=Локализация!$C$128,C607=1),4)))))</f>
        <v>0</v>
      </c>
      <c r="Y607" s="11" t="b">
        <f>IF(OR(D607=Локализация!$C$118,D607=5),4,IF(OR(D607=Локализация!$C$119,D607=4),2,IF(OR(D607=Локализация!$C$120,D607=3),0,IF(OR(D607=Локализация!$C$121,D607=2),-1,IF(OR(D607=Локализация!$C$122,D607=1),-2)))))</f>
        <v>0</v>
      </c>
      <c r="Z607" s="11" t="b">
        <f>IF(OR(E607=Локализация!$C$124,E607=5),-2,IF(OR(E607=Локализация!$C$125,E607=4),-1,IF(OR(E607=Локализация!$C$126,E607=3),0,IF(OR(E607=Локализация!$C$127,E607=2),2,IF(OR(E607=Локализация!$C$128,E607=1),4)))))</f>
        <v>0</v>
      </c>
      <c r="AA607" s="11" t="b">
        <f>IF(OR(F607=Локализация!$C$118,F607=5),4,IF(OR(F607=Локализация!$C$119,F607=4),2,IF(OR(F607=Локализация!$C$120,F607=3),0,IF(OR(F607=Локализация!$C$121,F607=2),-1,IF(OR(F607=Локализация!$C$122,F607=1),-2)))))</f>
        <v>0</v>
      </c>
      <c r="AB607" s="11" t="b">
        <f>IF(OR(G607=Локализация!$C$124,G607=5),-2,IF(OR(G607=Локализация!$C$125,G607=4),-1,IF(OR(G607=Локализация!$C$126,G607=3),0,IF(OR(G607=Локализация!$C$127,G607=2),2,IF(OR(G607=Локализация!$C$128,G607=1),4)))))</f>
        <v>0</v>
      </c>
      <c r="AC607" s="11" t="b">
        <f>IF(OR(H607=Локализация!$C$118,H607=5),4,IF(OR(H607=Локализация!$C$119,H607=4),2,IF(OR(H607=Локализация!$C$120,H607=3),0,IF(OR(H607=Локализация!$C$121,H607=2),-1,IF(OR(H607=Локализация!$C$122,H607=1),-2)))))</f>
        <v>0</v>
      </c>
      <c r="AD607" s="11" t="b">
        <f>IF(OR(I607=Локализация!$C$124,I607=5),-2,IF(OR(I607=Локализация!$C$125,I607=4),-1,IF(OR(I607=Локализация!$C$126,I607=3),0,IF(OR(I607=Локализация!$C$127,I607=2),2,IF(OR(I607=Локализация!$C$128,I607=1),4)))))</f>
        <v>0</v>
      </c>
      <c r="AE607" s="11" t="b">
        <f>IF(OR(J607=Локализация!$C$118,J607=5),4,IF(OR(J607=Локализация!$C$119,J607=4),2,IF(OR(J607=Локализация!$C$120,J607=3),0,IF(OR(J607=Локализация!$C$121,J607=2),-1,IF(OR(J607=Локализация!$C$122,J607=1),-2)))))</f>
        <v>0</v>
      </c>
      <c r="AF607" s="11" t="b">
        <f>IF(OR(K607=Локализация!$C$124,K607=5),-2,IF(OR(K607=Локализация!$C$125,K607=4),-1,IF(OR(K607=Локализация!$C$126,K607=3),0,IF(OR(K607=Локализация!$C$127,K607=2),2,IF(OR(K607=Локализация!$C$128,K607=1),4)))))</f>
        <v>0</v>
      </c>
      <c r="AG607" s="11" t="b">
        <f>IF(OR(L607=Локализация!$C$118,L607=5),4,IF(OR(L607=Локализация!$C$119,L607=4),2,IF(OR(L607=Локализация!$C$120,L607=3),0,IF(OR(L607=Локализация!$C$121,L607=2),-1,IF(OR(L607=Локализация!$C$122,L607=1),-2)))))</f>
        <v>0</v>
      </c>
      <c r="AH607" s="11" t="b">
        <f>IF(OR(M607=Локализация!$C$124,M607=5),-2,IF(OR(M607=Локализация!$C$125,M607=4),-1,IF(OR(M607=Локализация!$C$126,M607=3),0,IF(OR(M607=Локализация!$C$127,M607=2),2,IF(OR(M607=Локализация!$C$128,M607=1),4)))))</f>
        <v>0</v>
      </c>
      <c r="AI607" s="11" t="b">
        <f>IF(OR(N607=Локализация!$C$118,N607=5),4,IF(OR(N607=Локализация!$C$119,N607=4),2,IF(OR(N607=Локализация!$C$120,N607=3),0,IF(OR(N607=Локализация!$C$121,N607=2),-1,IF(OR(N607=Локализация!$C$122,N607=1),-2)))))</f>
        <v>0</v>
      </c>
      <c r="AJ607" s="11" t="b">
        <f>IF(OR(O607=Локализация!$C$124,O607=5),-2,IF(OR(O607=Локализация!$C$125,O607=4),-1,IF(OR(O607=Локализация!$C$126,O607=3),0,IF(OR(O607=Локализация!$C$127,O607=2),2,IF(OR(O607=Локализация!$C$128,O607=1),4)))))</f>
        <v>0</v>
      </c>
      <c r="AK607" s="11" t="b">
        <f>IF(OR(P607=Локализация!$C$118,P607=5),4,IF(OR(P607=Локализация!$C$119,P607=4),2,IF(OR(P607=Локализация!$C$120,P607=3),0,IF(OR(P607=Локализация!$C$121,P607=2),-1,IF(OR(P607=Локализация!$C$122,P607=1),-2)))))</f>
        <v>0</v>
      </c>
      <c r="AL607" s="11" t="b">
        <f>IF(OR(Q607=Локализация!$C$124,Q607=5),-2,IF(OR(Q607=Локализация!$C$125,Q607=4),-1,IF(OR(Q607=Локализация!$C$126,Q607=3),0,IF(OR(Q607=Локализация!$C$127,Q607=2),2,IF(OR(Q607=Локализация!$C$128,Q607=1),4)))))</f>
        <v>0</v>
      </c>
      <c r="AM607" s="11" t="b">
        <f>IF(OR(R607=Локализация!$C$118,R607=5),4,IF(OR(R607=Локализация!$C$119,R607=4),2,IF(OR(R607=Локализация!$C$120,R607=3),0,IF(OR(R607=Локализация!$C$121,R607=2),-1,IF(OR(R607=Локализация!$C$122,R607=1),-2)))))</f>
        <v>0</v>
      </c>
      <c r="AN607" s="11" t="b">
        <f>IF(OR(S607=Локализация!$C$124,S607=5),-2,IF(OR(S607=Локализация!$C$125,S607=4),-1,IF(OR(S607=Локализация!$C$126,S607=3),0,IF(OR(S607=Локализация!$C$127,S607=2),2,IF(OR(S607=Локализация!$C$128,S607=1),4)))))</f>
        <v>0</v>
      </c>
      <c r="AO607" s="11" t="b">
        <f>IF(OR(T607=Локализация!$C$118,T607=5),4,IF(OR(T607=Локализация!$C$119,T607=4),2,IF(OR(T607=Локализация!$C$120,T607=3),0,IF(OR(T607=Локализация!$C$121,T607=2),-1,IF(OR(T607=Локализация!$C$122,T607=1),-2)))))</f>
        <v>0</v>
      </c>
      <c r="AP607" s="11" t="b">
        <f>IF(OR(U607=Локализация!$C$124,U607=5),-2,IF(OR(U607=Локализация!$C$125,U607=4),-1,IF(OR(U607=Локализация!$C$126,U607=3),0,IF(OR(U607=Локализация!$C$127,U607=2),2,IF(OR(U607=Локализация!$C$128,U607=1),4)))))</f>
        <v>0</v>
      </c>
      <c r="AR607" s="11" t="str">
        <f t="shared" si="187"/>
        <v>ЛОЖЬЛОЖЬ</v>
      </c>
      <c r="AS607" s="11" t="str">
        <f t="shared" si="188"/>
        <v>ЛОЖЬЛОЖЬ</v>
      </c>
      <c r="AT607" s="11" t="str">
        <f t="shared" si="189"/>
        <v>ЛОЖЬЛОЖЬ</v>
      </c>
      <c r="AU607" s="11" t="str">
        <f t="shared" si="190"/>
        <v>ЛОЖЬЛОЖЬ</v>
      </c>
      <c r="AV607" s="11" t="str">
        <f t="shared" si="191"/>
        <v>ЛОЖЬЛОЖЬ</v>
      </c>
      <c r="AW607" s="11" t="str">
        <f t="shared" si="192"/>
        <v>ЛОЖЬЛОЖЬ</v>
      </c>
      <c r="AX607" s="11" t="str">
        <f t="shared" si="193"/>
        <v>ЛОЖЬЛОЖЬ</v>
      </c>
      <c r="AY607" s="11" t="str">
        <f t="shared" si="194"/>
        <v>ЛОЖЬЛОЖЬ</v>
      </c>
      <c r="AZ607" s="11" t="str">
        <f t="shared" si="195"/>
        <v>ЛОЖЬЛОЖЬ</v>
      </c>
      <c r="BA607" s="11" t="str">
        <f t="shared" si="196"/>
        <v>ЛОЖЬЛОЖЬ</v>
      </c>
      <c r="BC607" s="11" t="str">
        <f t="shared" si="197"/>
        <v/>
      </c>
      <c r="BD607" s="11" t="str">
        <f t="shared" si="198"/>
        <v/>
      </c>
      <c r="BE607" s="11" t="str">
        <f t="shared" si="199"/>
        <v/>
      </c>
      <c r="BF607" s="11" t="str">
        <f t="shared" si="200"/>
        <v/>
      </c>
      <c r="BG607" s="11" t="str">
        <f t="shared" si="201"/>
        <v/>
      </c>
      <c r="BH607" s="11" t="str">
        <f t="shared" si="202"/>
        <v/>
      </c>
      <c r="BI607" s="11" t="str">
        <f t="shared" si="203"/>
        <v/>
      </c>
      <c r="BJ607" s="11" t="str">
        <f t="shared" si="204"/>
        <v/>
      </c>
      <c r="BK607" s="11" t="str">
        <f t="shared" si="205"/>
        <v/>
      </c>
      <c r="BL607" s="11" t="str">
        <f t="shared" si="206"/>
        <v/>
      </c>
    </row>
    <row r="608" spans="23:64" x14ac:dyDescent="0.3">
      <c r="W608" s="11" t="b">
        <f>IF(OR(B608=Локализация!$C$118,B608=5),4,IF(OR(B608=Локализация!$C$119,B608=4),2,IF(OR(B608=Локализация!$C$120,B608=3),0,IF(OR(B608=Локализация!$C$121,B608=2),-1,IF(OR(B608=Локализация!$C$122,B608=1),-2)))))</f>
        <v>0</v>
      </c>
      <c r="X608" s="11" t="b">
        <f>IF(OR(C608=Локализация!$C$124,C608=5),-2,IF(OR(C608=Локализация!$C$125,C608=4),-1,IF(OR(C608=Локализация!$C$126,C608=3),0,IF(OR(C608=Локализация!$C$127,C608=2),2,IF(OR(C608=Локализация!$C$128,C608=1),4)))))</f>
        <v>0</v>
      </c>
      <c r="Y608" s="11" t="b">
        <f>IF(OR(D608=Локализация!$C$118,D608=5),4,IF(OR(D608=Локализация!$C$119,D608=4),2,IF(OR(D608=Локализация!$C$120,D608=3),0,IF(OR(D608=Локализация!$C$121,D608=2),-1,IF(OR(D608=Локализация!$C$122,D608=1),-2)))))</f>
        <v>0</v>
      </c>
      <c r="Z608" s="11" t="b">
        <f>IF(OR(E608=Локализация!$C$124,E608=5),-2,IF(OR(E608=Локализация!$C$125,E608=4),-1,IF(OR(E608=Локализация!$C$126,E608=3),0,IF(OR(E608=Локализация!$C$127,E608=2),2,IF(OR(E608=Локализация!$C$128,E608=1),4)))))</f>
        <v>0</v>
      </c>
      <c r="AA608" s="11" t="b">
        <f>IF(OR(F608=Локализация!$C$118,F608=5),4,IF(OR(F608=Локализация!$C$119,F608=4),2,IF(OR(F608=Локализация!$C$120,F608=3),0,IF(OR(F608=Локализация!$C$121,F608=2),-1,IF(OR(F608=Локализация!$C$122,F608=1),-2)))))</f>
        <v>0</v>
      </c>
      <c r="AB608" s="11" t="b">
        <f>IF(OR(G608=Локализация!$C$124,G608=5),-2,IF(OR(G608=Локализация!$C$125,G608=4),-1,IF(OR(G608=Локализация!$C$126,G608=3),0,IF(OR(G608=Локализация!$C$127,G608=2),2,IF(OR(G608=Локализация!$C$128,G608=1),4)))))</f>
        <v>0</v>
      </c>
      <c r="AC608" s="11" t="b">
        <f>IF(OR(H608=Локализация!$C$118,H608=5),4,IF(OR(H608=Локализация!$C$119,H608=4),2,IF(OR(H608=Локализация!$C$120,H608=3),0,IF(OR(H608=Локализация!$C$121,H608=2),-1,IF(OR(H608=Локализация!$C$122,H608=1),-2)))))</f>
        <v>0</v>
      </c>
      <c r="AD608" s="11" t="b">
        <f>IF(OR(I608=Локализация!$C$124,I608=5),-2,IF(OR(I608=Локализация!$C$125,I608=4),-1,IF(OR(I608=Локализация!$C$126,I608=3),0,IF(OR(I608=Локализация!$C$127,I608=2),2,IF(OR(I608=Локализация!$C$128,I608=1),4)))))</f>
        <v>0</v>
      </c>
      <c r="AE608" s="11" t="b">
        <f>IF(OR(J608=Локализация!$C$118,J608=5),4,IF(OR(J608=Локализация!$C$119,J608=4),2,IF(OR(J608=Локализация!$C$120,J608=3),0,IF(OR(J608=Локализация!$C$121,J608=2),-1,IF(OR(J608=Локализация!$C$122,J608=1),-2)))))</f>
        <v>0</v>
      </c>
      <c r="AF608" s="11" t="b">
        <f>IF(OR(K608=Локализация!$C$124,K608=5),-2,IF(OR(K608=Локализация!$C$125,K608=4),-1,IF(OR(K608=Локализация!$C$126,K608=3),0,IF(OR(K608=Локализация!$C$127,K608=2),2,IF(OR(K608=Локализация!$C$128,K608=1),4)))))</f>
        <v>0</v>
      </c>
      <c r="AG608" s="11" t="b">
        <f>IF(OR(L608=Локализация!$C$118,L608=5),4,IF(OR(L608=Локализация!$C$119,L608=4),2,IF(OR(L608=Локализация!$C$120,L608=3),0,IF(OR(L608=Локализация!$C$121,L608=2),-1,IF(OR(L608=Локализация!$C$122,L608=1),-2)))))</f>
        <v>0</v>
      </c>
      <c r="AH608" s="11" t="b">
        <f>IF(OR(M608=Локализация!$C$124,M608=5),-2,IF(OR(M608=Локализация!$C$125,M608=4),-1,IF(OR(M608=Локализация!$C$126,M608=3),0,IF(OR(M608=Локализация!$C$127,M608=2),2,IF(OR(M608=Локализация!$C$128,M608=1),4)))))</f>
        <v>0</v>
      </c>
      <c r="AI608" s="11" t="b">
        <f>IF(OR(N608=Локализация!$C$118,N608=5),4,IF(OR(N608=Локализация!$C$119,N608=4),2,IF(OR(N608=Локализация!$C$120,N608=3),0,IF(OR(N608=Локализация!$C$121,N608=2),-1,IF(OR(N608=Локализация!$C$122,N608=1),-2)))))</f>
        <v>0</v>
      </c>
      <c r="AJ608" s="11" t="b">
        <f>IF(OR(O608=Локализация!$C$124,O608=5),-2,IF(OR(O608=Локализация!$C$125,O608=4),-1,IF(OR(O608=Локализация!$C$126,O608=3),0,IF(OR(O608=Локализация!$C$127,O608=2),2,IF(OR(O608=Локализация!$C$128,O608=1),4)))))</f>
        <v>0</v>
      </c>
      <c r="AK608" s="11" t="b">
        <f>IF(OR(P608=Локализация!$C$118,P608=5),4,IF(OR(P608=Локализация!$C$119,P608=4),2,IF(OR(P608=Локализация!$C$120,P608=3),0,IF(OR(P608=Локализация!$C$121,P608=2),-1,IF(OR(P608=Локализация!$C$122,P608=1),-2)))))</f>
        <v>0</v>
      </c>
      <c r="AL608" s="11" t="b">
        <f>IF(OR(Q608=Локализация!$C$124,Q608=5),-2,IF(OR(Q608=Локализация!$C$125,Q608=4),-1,IF(OR(Q608=Локализация!$C$126,Q608=3),0,IF(OR(Q608=Локализация!$C$127,Q608=2),2,IF(OR(Q608=Локализация!$C$128,Q608=1),4)))))</f>
        <v>0</v>
      </c>
      <c r="AM608" s="11" t="b">
        <f>IF(OR(R608=Локализация!$C$118,R608=5),4,IF(OR(R608=Локализация!$C$119,R608=4),2,IF(OR(R608=Локализация!$C$120,R608=3),0,IF(OR(R608=Локализация!$C$121,R608=2),-1,IF(OR(R608=Локализация!$C$122,R608=1),-2)))))</f>
        <v>0</v>
      </c>
      <c r="AN608" s="11" t="b">
        <f>IF(OR(S608=Локализация!$C$124,S608=5),-2,IF(OR(S608=Локализация!$C$125,S608=4),-1,IF(OR(S608=Локализация!$C$126,S608=3),0,IF(OR(S608=Локализация!$C$127,S608=2),2,IF(OR(S608=Локализация!$C$128,S608=1),4)))))</f>
        <v>0</v>
      </c>
      <c r="AO608" s="11" t="b">
        <f>IF(OR(T608=Локализация!$C$118,T608=5),4,IF(OR(T608=Локализация!$C$119,T608=4),2,IF(OR(T608=Локализация!$C$120,T608=3),0,IF(OR(T608=Локализация!$C$121,T608=2),-1,IF(OR(T608=Локализация!$C$122,T608=1),-2)))))</f>
        <v>0</v>
      </c>
      <c r="AP608" s="11" t="b">
        <f>IF(OR(U608=Локализация!$C$124,U608=5),-2,IF(OR(U608=Локализация!$C$125,U608=4),-1,IF(OR(U608=Локализация!$C$126,U608=3),0,IF(OR(U608=Локализация!$C$127,U608=2),2,IF(OR(U608=Локализация!$C$128,U608=1),4)))))</f>
        <v>0</v>
      </c>
      <c r="AR608" s="11" t="str">
        <f t="shared" si="187"/>
        <v>ЛОЖЬЛОЖЬ</v>
      </c>
      <c r="AS608" s="11" t="str">
        <f t="shared" si="188"/>
        <v>ЛОЖЬЛОЖЬ</v>
      </c>
      <c r="AT608" s="11" t="str">
        <f t="shared" si="189"/>
        <v>ЛОЖЬЛОЖЬ</v>
      </c>
      <c r="AU608" s="11" t="str">
        <f t="shared" si="190"/>
        <v>ЛОЖЬЛОЖЬ</v>
      </c>
      <c r="AV608" s="11" t="str">
        <f t="shared" si="191"/>
        <v>ЛОЖЬЛОЖЬ</v>
      </c>
      <c r="AW608" s="11" t="str">
        <f t="shared" si="192"/>
        <v>ЛОЖЬЛОЖЬ</v>
      </c>
      <c r="AX608" s="11" t="str">
        <f t="shared" si="193"/>
        <v>ЛОЖЬЛОЖЬ</v>
      </c>
      <c r="AY608" s="11" t="str">
        <f t="shared" si="194"/>
        <v>ЛОЖЬЛОЖЬ</v>
      </c>
      <c r="AZ608" s="11" t="str">
        <f t="shared" si="195"/>
        <v>ЛОЖЬЛОЖЬ</v>
      </c>
      <c r="BA608" s="11" t="str">
        <f t="shared" si="196"/>
        <v>ЛОЖЬЛОЖЬ</v>
      </c>
      <c r="BC608" s="11" t="str">
        <f t="shared" si="197"/>
        <v/>
      </c>
      <c r="BD608" s="11" t="str">
        <f t="shared" si="198"/>
        <v/>
      </c>
      <c r="BE608" s="11" t="str">
        <f t="shared" si="199"/>
        <v/>
      </c>
      <c r="BF608" s="11" t="str">
        <f t="shared" si="200"/>
        <v/>
      </c>
      <c r="BG608" s="11" t="str">
        <f t="shared" si="201"/>
        <v/>
      </c>
      <c r="BH608" s="11" t="str">
        <f t="shared" si="202"/>
        <v/>
      </c>
      <c r="BI608" s="11" t="str">
        <f t="shared" si="203"/>
        <v/>
      </c>
      <c r="BJ608" s="11" t="str">
        <f t="shared" si="204"/>
        <v/>
      </c>
      <c r="BK608" s="11" t="str">
        <f t="shared" si="205"/>
        <v/>
      </c>
      <c r="BL608" s="11" t="str">
        <f t="shared" si="206"/>
        <v/>
      </c>
    </row>
    <row r="609" spans="23:64" x14ac:dyDescent="0.3">
      <c r="W609" s="11" t="b">
        <f>IF(OR(B609=Локализация!$C$118,B609=5),4,IF(OR(B609=Локализация!$C$119,B609=4),2,IF(OR(B609=Локализация!$C$120,B609=3),0,IF(OR(B609=Локализация!$C$121,B609=2),-1,IF(OR(B609=Локализация!$C$122,B609=1),-2)))))</f>
        <v>0</v>
      </c>
      <c r="X609" s="11" t="b">
        <f>IF(OR(C609=Локализация!$C$124,C609=5),-2,IF(OR(C609=Локализация!$C$125,C609=4),-1,IF(OR(C609=Локализация!$C$126,C609=3),0,IF(OR(C609=Локализация!$C$127,C609=2),2,IF(OR(C609=Локализация!$C$128,C609=1),4)))))</f>
        <v>0</v>
      </c>
      <c r="Y609" s="11" t="b">
        <f>IF(OR(D609=Локализация!$C$118,D609=5),4,IF(OR(D609=Локализация!$C$119,D609=4),2,IF(OR(D609=Локализация!$C$120,D609=3),0,IF(OR(D609=Локализация!$C$121,D609=2),-1,IF(OR(D609=Локализация!$C$122,D609=1),-2)))))</f>
        <v>0</v>
      </c>
      <c r="Z609" s="11" t="b">
        <f>IF(OR(E609=Локализация!$C$124,E609=5),-2,IF(OR(E609=Локализация!$C$125,E609=4),-1,IF(OR(E609=Локализация!$C$126,E609=3),0,IF(OR(E609=Локализация!$C$127,E609=2),2,IF(OR(E609=Локализация!$C$128,E609=1),4)))))</f>
        <v>0</v>
      </c>
      <c r="AA609" s="11" t="b">
        <f>IF(OR(F609=Локализация!$C$118,F609=5),4,IF(OR(F609=Локализация!$C$119,F609=4),2,IF(OR(F609=Локализация!$C$120,F609=3),0,IF(OR(F609=Локализация!$C$121,F609=2),-1,IF(OR(F609=Локализация!$C$122,F609=1),-2)))))</f>
        <v>0</v>
      </c>
      <c r="AB609" s="11" t="b">
        <f>IF(OR(G609=Локализация!$C$124,G609=5),-2,IF(OR(G609=Локализация!$C$125,G609=4),-1,IF(OR(G609=Локализация!$C$126,G609=3),0,IF(OR(G609=Локализация!$C$127,G609=2),2,IF(OR(G609=Локализация!$C$128,G609=1),4)))))</f>
        <v>0</v>
      </c>
      <c r="AC609" s="11" t="b">
        <f>IF(OR(H609=Локализация!$C$118,H609=5),4,IF(OR(H609=Локализация!$C$119,H609=4),2,IF(OR(H609=Локализация!$C$120,H609=3),0,IF(OR(H609=Локализация!$C$121,H609=2),-1,IF(OR(H609=Локализация!$C$122,H609=1),-2)))))</f>
        <v>0</v>
      </c>
      <c r="AD609" s="11" t="b">
        <f>IF(OR(I609=Локализация!$C$124,I609=5),-2,IF(OR(I609=Локализация!$C$125,I609=4),-1,IF(OR(I609=Локализация!$C$126,I609=3),0,IF(OR(I609=Локализация!$C$127,I609=2),2,IF(OR(I609=Локализация!$C$128,I609=1),4)))))</f>
        <v>0</v>
      </c>
      <c r="AE609" s="11" t="b">
        <f>IF(OR(J609=Локализация!$C$118,J609=5),4,IF(OR(J609=Локализация!$C$119,J609=4),2,IF(OR(J609=Локализация!$C$120,J609=3),0,IF(OR(J609=Локализация!$C$121,J609=2),-1,IF(OR(J609=Локализация!$C$122,J609=1),-2)))))</f>
        <v>0</v>
      </c>
      <c r="AF609" s="11" t="b">
        <f>IF(OR(K609=Локализация!$C$124,K609=5),-2,IF(OR(K609=Локализация!$C$125,K609=4),-1,IF(OR(K609=Локализация!$C$126,K609=3),0,IF(OR(K609=Локализация!$C$127,K609=2),2,IF(OR(K609=Локализация!$C$128,K609=1),4)))))</f>
        <v>0</v>
      </c>
      <c r="AG609" s="11" t="b">
        <f>IF(OR(L609=Локализация!$C$118,L609=5),4,IF(OR(L609=Локализация!$C$119,L609=4),2,IF(OR(L609=Локализация!$C$120,L609=3),0,IF(OR(L609=Локализация!$C$121,L609=2),-1,IF(OR(L609=Локализация!$C$122,L609=1),-2)))))</f>
        <v>0</v>
      </c>
      <c r="AH609" s="11" t="b">
        <f>IF(OR(M609=Локализация!$C$124,M609=5),-2,IF(OR(M609=Локализация!$C$125,M609=4),-1,IF(OR(M609=Локализация!$C$126,M609=3),0,IF(OR(M609=Локализация!$C$127,M609=2),2,IF(OR(M609=Локализация!$C$128,M609=1),4)))))</f>
        <v>0</v>
      </c>
      <c r="AI609" s="11" t="b">
        <f>IF(OR(N609=Локализация!$C$118,N609=5),4,IF(OR(N609=Локализация!$C$119,N609=4),2,IF(OR(N609=Локализация!$C$120,N609=3),0,IF(OR(N609=Локализация!$C$121,N609=2),-1,IF(OR(N609=Локализация!$C$122,N609=1),-2)))))</f>
        <v>0</v>
      </c>
      <c r="AJ609" s="11" t="b">
        <f>IF(OR(O609=Локализация!$C$124,O609=5),-2,IF(OR(O609=Локализация!$C$125,O609=4),-1,IF(OR(O609=Локализация!$C$126,O609=3),0,IF(OR(O609=Локализация!$C$127,O609=2),2,IF(OR(O609=Локализация!$C$128,O609=1),4)))))</f>
        <v>0</v>
      </c>
      <c r="AK609" s="11" t="b">
        <f>IF(OR(P609=Локализация!$C$118,P609=5),4,IF(OR(P609=Локализация!$C$119,P609=4),2,IF(OR(P609=Локализация!$C$120,P609=3),0,IF(OR(P609=Локализация!$C$121,P609=2),-1,IF(OR(P609=Локализация!$C$122,P609=1),-2)))))</f>
        <v>0</v>
      </c>
      <c r="AL609" s="11" t="b">
        <f>IF(OR(Q609=Локализация!$C$124,Q609=5),-2,IF(OR(Q609=Локализация!$C$125,Q609=4),-1,IF(OR(Q609=Локализация!$C$126,Q609=3),0,IF(OR(Q609=Локализация!$C$127,Q609=2),2,IF(OR(Q609=Локализация!$C$128,Q609=1),4)))))</f>
        <v>0</v>
      </c>
      <c r="AM609" s="11" t="b">
        <f>IF(OR(R609=Локализация!$C$118,R609=5),4,IF(OR(R609=Локализация!$C$119,R609=4),2,IF(OR(R609=Локализация!$C$120,R609=3),0,IF(OR(R609=Локализация!$C$121,R609=2),-1,IF(OR(R609=Локализация!$C$122,R609=1),-2)))))</f>
        <v>0</v>
      </c>
      <c r="AN609" s="11" t="b">
        <f>IF(OR(S609=Локализация!$C$124,S609=5),-2,IF(OR(S609=Локализация!$C$125,S609=4),-1,IF(OR(S609=Локализация!$C$126,S609=3),0,IF(OR(S609=Локализация!$C$127,S609=2),2,IF(OR(S609=Локализация!$C$128,S609=1),4)))))</f>
        <v>0</v>
      </c>
      <c r="AO609" s="11" t="b">
        <f>IF(OR(T609=Локализация!$C$118,T609=5),4,IF(OR(T609=Локализация!$C$119,T609=4),2,IF(OR(T609=Локализация!$C$120,T609=3),0,IF(OR(T609=Локализация!$C$121,T609=2),-1,IF(OR(T609=Локализация!$C$122,T609=1),-2)))))</f>
        <v>0</v>
      </c>
      <c r="AP609" s="11" t="b">
        <f>IF(OR(U609=Локализация!$C$124,U609=5),-2,IF(OR(U609=Локализация!$C$125,U609=4),-1,IF(OR(U609=Локализация!$C$126,U609=3),0,IF(OR(U609=Локализация!$C$127,U609=2),2,IF(OR(U609=Локализация!$C$128,U609=1),4)))))</f>
        <v>0</v>
      </c>
      <c r="AR609" s="11" t="str">
        <f t="shared" si="187"/>
        <v>ЛОЖЬЛОЖЬ</v>
      </c>
      <c r="AS609" s="11" t="str">
        <f t="shared" si="188"/>
        <v>ЛОЖЬЛОЖЬ</v>
      </c>
      <c r="AT609" s="11" t="str">
        <f t="shared" si="189"/>
        <v>ЛОЖЬЛОЖЬ</v>
      </c>
      <c r="AU609" s="11" t="str">
        <f t="shared" si="190"/>
        <v>ЛОЖЬЛОЖЬ</v>
      </c>
      <c r="AV609" s="11" t="str">
        <f t="shared" si="191"/>
        <v>ЛОЖЬЛОЖЬ</v>
      </c>
      <c r="AW609" s="11" t="str">
        <f t="shared" si="192"/>
        <v>ЛОЖЬЛОЖЬ</v>
      </c>
      <c r="AX609" s="11" t="str">
        <f t="shared" si="193"/>
        <v>ЛОЖЬЛОЖЬ</v>
      </c>
      <c r="AY609" s="11" t="str">
        <f t="shared" si="194"/>
        <v>ЛОЖЬЛОЖЬ</v>
      </c>
      <c r="AZ609" s="11" t="str">
        <f t="shared" si="195"/>
        <v>ЛОЖЬЛОЖЬ</v>
      </c>
      <c r="BA609" s="11" t="str">
        <f t="shared" si="196"/>
        <v>ЛОЖЬЛОЖЬ</v>
      </c>
      <c r="BC609" s="11" t="str">
        <f t="shared" si="197"/>
        <v/>
      </c>
      <c r="BD609" s="11" t="str">
        <f t="shared" si="198"/>
        <v/>
      </c>
      <c r="BE609" s="11" t="str">
        <f t="shared" si="199"/>
        <v/>
      </c>
      <c r="BF609" s="11" t="str">
        <f t="shared" si="200"/>
        <v/>
      </c>
      <c r="BG609" s="11" t="str">
        <f t="shared" si="201"/>
        <v/>
      </c>
      <c r="BH609" s="11" t="str">
        <f t="shared" si="202"/>
        <v/>
      </c>
      <c r="BI609" s="11" t="str">
        <f t="shared" si="203"/>
        <v/>
      </c>
      <c r="BJ609" s="11" t="str">
        <f t="shared" si="204"/>
        <v/>
      </c>
      <c r="BK609" s="11" t="str">
        <f t="shared" si="205"/>
        <v/>
      </c>
      <c r="BL609" s="11" t="str">
        <f t="shared" si="206"/>
        <v/>
      </c>
    </row>
    <row r="610" spans="23:64" x14ac:dyDescent="0.3">
      <c r="W610" s="11" t="b">
        <f>IF(OR(B610=Локализация!$C$118,B610=5),4,IF(OR(B610=Локализация!$C$119,B610=4),2,IF(OR(B610=Локализация!$C$120,B610=3),0,IF(OR(B610=Локализация!$C$121,B610=2),-1,IF(OR(B610=Локализация!$C$122,B610=1),-2)))))</f>
        <v>0</v>
      </c>
      <c r="X610" s="11" t="b">
        <f>IF(OR(C610=Локализация!$C$124,C610=5),-2,IF(OR(C610=Локализация!$C$125,C610=4),-1,IF(OR(C610=Локализация!$C$126,C610=3),0,IF(OR(C610=Локализация!$C$127,C610=2),2,IF(OR(C610=Локализация!$C$128,C610=1),4)))))</f>
        <v>0</v>
      </c>
      <c r="Y610" s="11" t="b">
        <f>IF(OR(D610=Локализация!$C$118,D610=5),4,IF(OR(D610=Локализация!$C$119,D610=4),2,IF(OR(D610=Локализация!$C$120,D610=3),0,IF(OR(D610=Локализация!$C$121,D610=2),-1,IF(OR(D610=Локализация!$C$122,D610=1),-2)))))</f>
        <v>0</v>
      </c>
      <c r="Z610" s="11" t="b">
        <f>IF(OR(E610=Локализация!$C$124,E610=5),-2,IF(OR(E610=Локализация!$C$125,E610=4),-1,IF(OR(E610=Локализация!$C$126,E610=3),0,IF(OR(E610=Локализация!$C$127,E610=2),2,IF(OR(E610=Локализация!$C$128,E610=1),4)))))</f>
        <v>0</v>
      </c>
      <c r="AA610" s="11" t="b">
        <f>IF(OR(F610=Локализация!$C$118,F610=5),4,IF(OR(F610=Локализация!$C$119,F610=4),2,IF(OR(F610=Локализация!$C$120,F610=3),0,IF(OR(F610=Локализация!$C$121,F610=2),-1,IF(OR(F610=Локализация!$C$122,F610=1),-2)))))</f>
        <v>0</v>
      </c>
      <c r="AB610" s="11" t="b">
        <f>IF(OR(G610=Локализация!$C$124,G610=5),-2,IF(OR(G610=Локализация!$C$125,G610=4),-1,IF(OR(G610=Локализация!$C$126,G610=3),0,IF(OR(G610=Локализация!$C$127,G610=2),2,IF(OR(G610=Локализация!$C$128,G610=1),4)))))</f>
        <v>0</v>
      </c>
      <c r="AC610" s="11" t="b">
        <f>IF(OR(H610=Локализация!$C$118,H610=5),4,IF(OR(H610=Локализация!$C$119,H610=4),2,IF(OR(H610=Локализация!$C$120,H610=3),0,IF(OR(H610=Локализация!$C$121,H610=2),-1,IF(OR(H610=Локализация!$C$122,H610=1),-2)))))</f>
        <v>0</v>
      </c>
      <c r="AD610" s="11" t="b">
        <f>IF(OR(I610=Локализация!$C$124,I610=5),-2,IF(OR(I610=Локализация!$C$125,I610=4),-1,IF(OR(I610=Локализация!$C$126,I610=3),0,IF(OR(I610=Локализация!$C$127,I610=2),2,IF(OR(I610=Локализация!$C$128,I610=1),4)))))</f>
        <v>0</v>
      </c>
      <c r="AE610" s="11" t="b">
        <f>IF(OR(J610=Локализация!$C$118,J610=5),4,IF(OR(J610=Локализация!$C$119,J610=4),2,IF(OR(J610=Локализация!$C$120,J610=3),0,IF(OR(J610=Локализация!$C$121,J610=2),-1,IF(OR(J610=Локализация!$C$122,J610=1),-2)))))</f>
        <v>0</v>
      </c>
      <c r="AF610" s="11" t="b">
        <f>IF(OR(K610=Локализация!$C$124,K610=5),-2,IF(OR(K610=Локализация!$C$125,K610=4),-1,IF(OR(K610=Локализация!$C$126,K610=3),0,IF(OR(K610=Локализация!$C$127,K610=2),2,IF(OR(K610=Локализация!$C$128,K610=1),4)))))</f>
        <v>0</v>
      </c>
      <c r="AG610" s="11" t="b">
        <f>IF(OR(L610=Локализация!$C$118,L610=5),4,IF(OR(L610=Локализация!$C$119,L610=4),2,IF(OR(L610=Локализация!$C$120,L610=3),0,IF(OR(L610=Локализация!$C$121,L610=2),-1,IF(OR(L610=Локализация!$C$122,L610=1),-2)))))</f>
        <v>0</v>
      </c>
      <c r="AH610" s="11" t="b">
        <f>IF(OR(M610=Локализация!$C$124,M610=5),-2,IF(OR(M610=Локализация!$C$125,M610=4),-1,IF(OR(M610=Локализация!$C$126,M610=3),0,IF(OR(M610=Локализация!$C$127,M610=2),2,IF(OR(M610=Локализация!$C$128,M610=1),4)))))</f>
        <v>0</v>
      </c>
      <c r="AI610" s="11" t="b">
        <f>IF(OR(N610=Локализация!$C$118,N610=5),4,IF(OR(N610=Локализация!$C$119,N610=4),2,IF(OR(N610=Локализация!$C$120,N610=3),0,IF(OR(N610=Локализация!$C$121,N610=2),-1,IF(OR(N610=Локализация!$C$122,N610=1),-2)))))</f>
        <v>0</v>
      </c>
      <c r="AJ610" s="11" t="b">
        <f>IF(OR(O610=Локализация!$C$124,O610=5),-2,IF(OR(O610=Локализация!$C$125,O610=4),-1,IF(OR(O610=Локализация!$C$126,O610=3),0,IF(OR(O610=Локализация!$C$127,O610=2),2,IF(OR(O610=Локализация!$C$128,O610=1),4)))))</f>
        <v>0</v>
      </c>
      <c r="AK610" s="11" t="b">
        <f>IF(OR(P610=Локализация!$C$118,P610=5),4,IF(OR(P610=Локализация!$C$119,P610=4),2,IF(OR(P610=Локализация!$C$120,P610=3),0,IF(OR(P610=Локализация!$C$121,P610=2),-1,IF(OR(P610=Локализация!$C$122,P610=1),-2)))))</f>
        <v>0</v>
      </c>
      <c r="AL610" s="11" t="b">
        <f>IF(OR(Q610=Локализация!$C$124,Q610=5),-2,IF(OR(Q610=Локализация!$C$125,Q610=4),-1,IF(OR(Q610=Локализация!$C$126,Q610=3),0,IF(OR(Q610=Локализация!$C$127,Q610=2),2,IF(OR(Q610=Локализация!$C$128,Q610=1),4)))))</f>
        <v>0</v>
      </c>
      <c r="AM610" s="11" t="b">
        <f>IF(OR(R610=Локализация!$C$118,R610=5),4,IF(OR(R610=Локализация!$C$119,R610=4),2,IF(OR(R610=Локализация!$C$120,R610=3),0,IF(OR(R610=Локализация!$C$121,R610=2),-1,IF(OR(R610=Локализация!$C$122,R610=1),-2)))))</f>
        <v>0</v>
      </c>
      <c r="AN610" s="11" t="b">
        <f>IF(OR(S610=Локализация!$C$124,S610=5),-2,IF(OR(S610=Локализация!$C$125,S610=4),-1,IF(OR(S610=Локализация!$C$126,S610=3),0,IF(OR(S610=Локализация!$C$127,S610=2),2,IF(OR(S610=Локализация!$C$128,S610=1),4)))))</f>
        <v>0</v>
      </c>
      <c r="AO610" s="11" t="b">
        <f>IF(OR(T610=Локализация!$C$118,T610=5),4,IF(OR(T610=Локализация!$C$119,T610=4),2,IF(OR(T610=Локализация!$C$120,T610=3),0,IF(OR(T610=Локализация!$C$121,T610=2),-1,IF(OR(T610=Локализация!$C$122,T610=1),-2)))))</f>
        <v>0</v>
      </c>
      <c r="AP610" s="11" t="b">
        <f>IF(OR(U610=Локализация!$C$124,U610=5),-2,IF(OR(U610=Локализация!$C$125,U610=4),-1,IF(OR(U610=Локализация!$C$126,U610=3),0,IF(OR(U610=Локализация!$C$127,U610=2),2,IF(OR(U610=Локализация!$C$128,U610=1),4)))))</f>
        <v>0</v>
      </c>
      <c r="AR610" s="11" t="str">
        <f t="shared" si="187"/>
        <v>ЛОЖЬЛОЖЬ</v>
      </c>
      <c r="AS610" s="11" t="str">
        <f t="shared" si="188"/>
        <v>ЛОЖЬЛОЖЬ</v>
      </c>
      <c r="AT610" s="11" t="str">
        <f t="shared" si="189"/>
        <v>ЛОЖЬЛОЖЬ</v>
      </c>
      <c r="AU610" s="11" t="str">
        <f t="shared" si="190"/>
        <v>ЛОЖЬЛОЖЬ</v>
      </c>
      <c r="AV610" s="11" t="str">
        <f t="shared" si="191"/>
        <v>ЛОЖЬЛОЖЬ</v>
      </c>
      <c r="AW610" s="11" t="str">
        <f t="shared" si="192"/>
        <v>ЛОЖЬЛОЖЬ</v>
      </c>
      <c r="AX610" s="11" t="str">
        <f t="shared" si="193"/>
        <v>ЛОЖЬЛОЖЬ</v>
      </c>
      <c r="AY610" s="11" t="str">
        <f t="shared" si="194"/>
        <v>ЛОЖЬЛОЖЬ</v>
      </c>
      <c r="AZ610" s="11" t="str">
        <f t="shared" si="195"/>
        <v>ЛОЖЬЛОЖЬ</v>
      </c>
      <c r="BA610" s="11" t="str">
        <f t="shared" si="196"/>
        <v>ЛОЖЬЛОЖЬ</v>
      </c>
      <c r="BC610" s="11" t="str">
        <f t="shared" si="197"/>
        <v/>
      </c>
      <c r="BD610" s="11" t="str">
        <f t="shared" si="198"/>
        <v/>
      </c>
      <c r="BE610" s="11" t="str">
        <f t="shared" si="199"/>
        <v/>
      </c>
      <c r="BF610" s="11" t="str">
        <f t="shared" si="200"/>
        <v/>
      </c>
      <c r="BG610" s="11" t="str">
        <f t="shared" si="201"/>
        <v/>
      </c>
      <c r="BH610" s="11" t="str">
        <f t="shared" si="202"/>
        <v/>
      </c>
      <c r="BI610" s="11" t="str">
        <f t="shared" si="203"/>
        <v/>
      </c>
      <c r="BJ610" s="11" t="str">
        <f t="shared" si="204"/>
        <v/>
      </c>
      <c r="BK610" s="11" t="str">
        <f t="shared" si="205"/>
        <v/>
      </c>
      <c r="BL610" s="11" t="str">
        <f t="shared" si="206"/>
        <v/>
      </c>
    </row>
    <row r="611" spans="23:64" x14ac:dyDescent="0.3">
      <c r="W611" s="11" t="b">
        <f>IF(OR(B611=Локализация!$C$118,B611=5),4,IF(OR(B611=Локализация!$C$119,B611=4),2,IF(OR(B611=Локализация!$C$120,B611=3),0,IF(OR(B611=Локализация!$C$121,B611=2),-1,IF(OR(B611=Локализация!$C$122,B611=1),-2)))))</f>
        <v>0</v>
      </c>
      <c r="X611" s="11" t="b">
        <f>IF(OR(C611=Локализация!$C$124,C611=5),-2,IF(OR(C611=Локализация!$C$125,C611=4),-1,IF(OR(C611=Локализация!$C$126,C611=3),0,IF(OR(C611=Локализация!$C$127,C611=2),2,IF(OR(C611=Локализация!$C$128,C611=1),4)))))</f>
        <v>0</v>
      </c>
      <c r="Y611" s="11" t="b">
        <f>IF(OR(D611=Локализация!$C$118,D611=5),4,IF(OR(D611=Локализация!$C$119,D611=4),2,IF(OR(D611=Локализация!$C$120,D611=3),0,IF(OR(D611=Локализация!$C$121,D611=2),-1,IF(OR(D611=Локализация!$C$122,D611=1),-2)))))</f>
        <v>0</v>
      </c>
      <c r="Z611" s="11" t="b">
        <f>IF(OR(E611=Локализация!$C$124,E611=5),-2,IF(OR(E611=Локализация!$C$125,E611=4),-1,IF(OR(E611=Локализация!$C$126,E611=3),0,IF(OR(E611=Локализация!$C$127,E611=2),2,IF(OR(E611=Локализация!$C$128,E611=1),4)))))</f>
        <v>0</v>
      </c>
      <c r="AA611" s="11" t="b">
        <f>IF(OR(F611=Локализация!$C$118,F611=5),4,IF(OR(F611=Локализация!$C$119,F611=4),2,IF(OR(F611=Локализация!$C$120,F611=3),0,IF(OR(F611=Локализация!$C$121,F611=2),-1,IF(OR(F611=Локализация!$C$122,F611=1),-2)))))</f>
        <v>0</v>
      </c>
      <c r="AB611" s="11" t="b">
        <f>IF(OR(G611=Локализация!$C$124,G611=5),-2,IF(OR(G611=Локализация!$C$125,G611=4),-1,IF(OR(G611=Локализация!$C$126,G611=3),0,IF(OR(G611=Локализация!$C$127,G611=2),2,IF(OR(G611=Локализация!$C$128,G611=1),4)))))</f>
        <v>0</v>
      </c>
      <c r="AC611" s="11" t="b">
        <f>IF(OR(H611=Локализация!$C$118,H611=5),4,IF(OR(H611=Локализация!$C$119,H611=4),2,IF(OR(H611=Локализация!$C$120,H611=3),0,IF(OR(H611=Локализация!$C$121,H611=2),-1,IF(OR(H611=Локализация!$C$122,H611=1),-2)))))</f>
        <v>0</v>
      </c>
      <c r="AD611" s="11" t="b">
        <f>IF(OR(I611=Локализация!$C$124,I611=5),-2,IF(OR(I611=Локализация!$C$125,I611=4),-1,IF(OR(I611=Локализация!$C$126,I611=3),0,IF(OR(I611=Локализация!$C$127,I611=2),2,IF(OR(I611=Локализация!$C$128,I611=1),4)))))</f>
        <v>0</v>
      </c>
      <c r="AE611" s="11" t="b">
        <f>IF(OR(J611=Локализация!$C$118,J611=5),4,IF(OR(J611=Локализация!$C$119,J611=4),2,IF(OR(J611=Локализация!$C$120,J611=3),0,IF(OR(J611=Локализация!$C$121,J611=2),-1,IF(OR(J611=Локализация!$C$122,J611=1),-2)))))</f>
        <v>0</v>
      </c>
      <c r="AF611" s="11" t="b">
        <f>IF(OR(K611=Локализация!$C$124,K611=5),-2,IF(OR(K611=Локализация!$C$125,K611=4),-1,IF(OR(K611=Локализация!$C$126,K611=3),0,IF(OR(K611=Локализация!$C$127,K611=2),2,IF(OR(K611=Локализация!$C$128,K611=1),4)))))</f>
        <v>0</v>
      </c>
      <c r="AG611" s="11" t="b">
        <f>IF(OR(L611=Локализация!$C$118,L611=5),4,IF(OR(L611=Локализация!$C$119,L611=4),2,IF(OR(L611=Локализация!$C$120,L611=3),0,IF(OR(L611=Локализация!$C$121,L611=2),-1,IF(OR(L611=Локализация!$C$122,L611=1),-2)))))</f>
        <v>0</v>
      </c>
      <c r="AH611" s="11" t="b">
        <f>IF(OR(M611=Локализация!$C$124,M611=5),-2,IF(OR(M611=Локализация!$C$125,M611=4),-1,IF(OR(M611=Локализация!$C$126,M611=3),0,IF(OR(M611=Локализация!$C$127,M611=2),2,IF(OR(M611=Локализация!$C$128,M611=1),4)))))</f>
        <v>0</v>
      </c>
      <c r="AI611" s="11" t="b">
        <f>IF(OR(N611=Локализация!$C$118,N611=5),4,IF(OR(N611=Локализация!$C$119,N611=4),2,IF(OR(N611=Локализация!$C$120,N611=3),0,IF(OR(N611=Локализация!$C$121,N611=2),-1,IF(OR(N611=Локализация!$C$122,N611=1),-2)))))</f>
        <v>0</v>
      </c>
      <c r="AJ611" s="11" t="b">
        <f>IF(OR(O611=Локализация!$C$124,O611=5),-2,IF(OR(O611=Локализация!$C$125,O611=4),-1,IF(OR(O611=Локализация!$C$126,O611=3),0,IF(OR(O611=Локализация!$C$127,O611=2),2,IF(OR(O611=Локализация!$C$128,O611=1),4)))))</f>
        <v>0</v>
      </c>
      <c r="AK611" s="11" t="b">
        <f>IF(OR(P611=Локализация!$C$118,P611=5),4,IF(OR(P611=Локализация!$C$119,P611=4),2,IF(OR(P611=Локализация!$C$120,P611=3),0,IF(OR(P611=Локализация!$C$121,P611=2),-1,IF(OR(P611=Локализация!$C$122,P611=1),-2)))))</f>
        <v>0</v>
      </c>
      <c r="AL611" s="11" t="b">
        <f>IF(OR(Q611=Локализация!$C$124,Q611=5),-2,IF(OR(Q611=Локализация!$C$125,Q611=4),-1,IF(OR(Q611=Локализация!$C$126,Q611=3),0,IF(OR(Q611=Локализация!$C$127,Q611=2),2,IF(OR(Q611=Локализация!$C$128,Q611=1),4)))))</f>
        <v>0</v>
      </c>
      <c r="AM611" s="11" t="b">
        <f>IF(OR(R611=Локализация!$C$118,R611=5),4,IF(OR(R611=Локализация!$C$119,R611=4),2,IF(OR(R611=Локализация!$C$120,R611=3),0,IF(OR(R611=Локализация!$C$121,R611=2),-1,IF(OR(R611=Локализация!$C$122,R611=1),-2)))))</f>
        <v>0</v>
      </c>
      <c r="AN611" s="11" t="b">
        <f>IF(OR(S611=Локализация!$C$124,S611=5),-2,IF(OR(S611=Локализация!$C$125,S611=4),-1,IF(OR(S611=Локализация!$C$126,S611=3),0,IF(OR(S611=Локализация!$C$127,S611=2),2,IF(OR(S611=Локализация!$C$128,S611=1),4)))))</f>
        <v>0</v>
      </c>
      <c r="AO611" s="11" t="b">
        <f>IF(OR(T611=Локализация!$C$118,T611=5),4,IF(OR(T611=Локализация!$C$119,T611=4),2,IF(OR(T611=Локализация!$C$120,T611=3),0,IF(OR(T611=Локализация!$C$121,T611=2),-1,IF(OR(T611=Локализация!$C$122,T611=1),-2)))))</f>
        <v>0</v>
      </c>
      <c r="AP611" s="11" t="b">
        <f>IF(OR(U611=Локализация!$C$124,U611=5),-2,IF(OR(U611=Локализация!$C$125,U611=4),-1,IF(OR(U611=Локализация!$C$126,U611=3),0,IF(OR(U611=Локализация!$C$127,U611=2),2,IF(OR(U611=Локализация!$C$128,U611=1),4)))))</f>
        <v>0</v>
      </c>
      <c r="AR611" s="11" t="str">
        <f t="shared" si="187"/>
        <v>ЛОЖЬЛОЖЬ</v>
      </c>
      <c r="AS611" s="11" t="str">
        <f t="shared" si="188"/>
        <v>ЛОЖЬЛОЖЬ</v>
      </c>
      <c r="AT611" s="11" t="str">
        <f t="shared" si="189"/>
        <v>ЛОЖЬЛОЖЬ</v>
      </c>
      <c r="AU611" s="11" t="str">
        <f t="shared" si="190"/>
        <v>ЛОЖЬЛОЖЬ</v>
      </c>
      <c r="AV611" s="11" t="str">
        <f t="shared" si="191"/>
        <v>ЛОЖЬЛОЖЬ</v>
      </c>
      <c r="AW611" s="11" t="str">
        <f t="shared" si="192"/>
        <v>ЛОЖЬЛОЖЬ</v>
      </c>
      <c r="AX611" s="11" t="str">
        <f t="shared" si="193"/>
        <v>ЛОЖЬЛОЖЬ</v>
      </c>
      <c r="AY611" s="11" t="str">
        <f t="shared" si="194"/>
        <v>ЛОЖЬЛОЖЬ</v>
      </c>
      <c r="AZ611" s="11" t="str">
        <f t="shared" si="195"/>
        <v>ЛОЖЬЛОЖЬ</v>
      </c>
      <c r="BA611" s="11" t="str">
        <f t="shared" si="196"/>
        <v>ЛОЖЬЛОЖЬ</v>
      </c>
      <c r="BC611" s="11" t="str">
        <f t="shared" si="197"/>
        <v/>
      </c>
      <c r="BD611" s="11" t="str">
        <f t="shared" si="198"/>
        <v/>
      </c>
      <c r="BE611" s="11" t="str">
        <f t="shared" si="199"/>
        <v/>
      </c>
      <c r="BF611" s="11" t="str">
        <f t="shared" si="200"/>
        <v/>
      </c>
      <c r="BG611" s="11" t="str">
        <f t="shared" si="201"/>
        <v/>
      </c>
      <c r="BH611" s="11" t="str">
        <f t="shared" si="202"/>
        <v/>
      </c>
      <c r="BI611" s="11" t="str">
        <f t="shared" si="203"/>
        <v/>
      </c>
      <c r="BJ611" s="11" t="str">
        <f t="shared" si="204"/>
        <v/>
      </c>
      <c r="BK611" s="11" t="str">
        <f t="shared" si="205"/>
        <v/>
      </c>
      <c r="BL611" s="11" t="str">
        <f t="shared" si="206"/>
        <v/>
      </c>
    </row>
    <row r="612" spans="23:64" x14ac:dyDescent="0.3">
      <c r="W612" s="11" t="b">
        <f>IF(OR(B612=Локализация!$C$118,B612=5),4,IF(OR(B612=Локализация!$C$119,B612=4),2,IF(OR(B612=Локализация!$C$120,B612=3),0,IF(OR(B612=Локализация!$C$121,B612=2),-1,IF(OR(B612=Локализация!$C$122,B612=1),-2)))))</f>
        <v>0</v>
      </c>
      <c r="X612" s="11" t="b">
        <f>IF(OR(C612=Локализация!$C$124,C612=5),-2,IF(OR(C612=Локализация!$C$125,C612=4),-1,IF(OR(C612=Локализация!$C$126,C612=3),0,IF(OR(C612=Локализация!$C$127,C612=2),2,IF(OR(C612=Локализация!$C$128,C612=1),4)))))</f>
        <v>0</v>
      </c>
      <c r="Y612" s="11" t="b">
        <f>IF(OR(D612=Локализация!$C$118,D612=5),4,IF(OR(D612=Локализация!$C$119,D612=4),2,IF(OR(D612=Локализация!$C$120,D612=3),0,IF(OR(D612=Локализация!$C$121,D612=2),-1,IF(OR(D612=Локализация!$C$122,D612=1),-2)))))</f>
        <v>0</v>
      </c>
      <c r="Z612" s="11" t="b">
        <f>IF(OR(E612=Локализация!$C$124,E612=5),-2,IF(OR(E612=Локализация!$C$125,E612=4),-1,IF(OR(E612=Локализация!$C$126,E612=3),0,IF(OR(E612=Локализация!$C$127,E612=2),2,IF(OR(E612=Локализация!$C$128,E612=1),4)))))</f>
        <v>0</v>
      </c>
      <c r="AA612" s="11" t="b">
        <f>IF(OR(F612=Локализация!$C$118,F612=5),4,IF(OR(F612=Локализация!$C$119,F612=4),2,IF(OR(F612=Локализация!$C$120,F612=3),0,IF(OR(F612=Локализация!$C$121,F612=2),-1,IF(OR(F612=Локализация!$C$122,F612=1),-2)))))</f>
        <v>0</v>
      </c>
      <c r="AB612" s="11" t="b">
        <f>IF(OR(G612=Локализация!$C$124,G612=5),-2,IF(OR(G612=Локализация!$C$125,G612=4),-1,IF(OR(G612=Локализация!$C$126,G612=3),0,IF(OR(G612=Локализация!$C$127,G612=2),2,IF(OR(G612=Локализация!$C$128,G612=1),4)))))</f>
        <v>0</v>
      </c>
      <c r="AC612" s="11" t="b">
        <f>IF(OR(H612=Локализация!$C$118,H612=5),4,IF(OR(H612=Локализация!$C$119,H612=4),2,IF(OR(H612=Локализация!$C$120,H612=3),0,IF(OR(H612=Локализация!$C$121,H612=2),-1,IF(OR(H612=Локализация!$C$122,H612=1),-2)))))</f>
        <v>0</v>
      </c>
      <c r="AD612" s="11" t="b">
        <f>IF(OR(I612=Локализация!$C$124,I612=5),-2,IF(OR(I612=Локализация!$C$125,I612=4),-1,IF(OR(I612=Локализация!$C$126,I612=3),0,IF(OR(I612=Локализация!$C$127,I612=2),2,IF(OR(I612=Локализация!$C$128,I612=1),4)))))</f>
        <v>0</v>
      </c>
      <c r="AE612" s="11" t="b">
        <f>IF(OR(J612=Локализация!$C$118,J612=5),4,IF(OR(J612=Локализация!$C$119,J612=4),2,IF(OR(J612=Локализация!$C$120,J612=3),0,IF(OR(J612=Локализация!$C$121,J612=2),-1,IF(OR(J612=Локализация!$C$122,J612=1),-2)))))</f>
        <v>0</v>
      </c>
      <c r="AF612" s="11" t="b">
        <f>IF(OR(K612=Локализация!$C$124,K612=5),-2,IF(OR(K612=Локализация!$C$125,K612=4),-1,IF(OR(K612=Локализация!$C$126,K612=3),0,IF(OR(K612=Локализация!$C$127,K612=2),2,IF(OR(K612=Локализация!$C$128,K612=1),4)))))</f>
        <v>0</v>
      </c>
      <c r="AG612" s="11" t="b">
        <f>IF(OR(L612=Локализация!$C$118,L612=5),4,IF(OR(L612=Локализация!$C$119,L612=4),2,IF(OR(L612=Локализация!$C$120,L612=3),0,IF(OR(L612=Локализация!$C$121,L612=2),-1,IF(OR(L612=Локализация!$C$122,L612=1),-2)))))</f>
        <v>0</v>
      </c>
      <c r="AH612" s="11" t="b">
        <f>IF(OR(M612=Локализация!$C$124,M612=5),-2,IF(OR(M612=Локализация!$C$125,M612=4),-1,IF(OR(M612=Локализация!$C$126,M612=3),0,IF(OR(M612=Локализация!$C$127,M612=2),2,IF(OR(M612=Локализация!$C$128,M612=1),4)))))</f>
        <v>0</v>
      </c>
      <c r="AI612" s="11" t="b">
        <f>IF(OR(N612=Локализация!$C$118,N612=5),4,IF(OR(N612=Локализация!$C$119,N612=4),2,IF(OR(N612=Локализация!$C$120,N612=3),0,IF(OR(N612=Локализация!$C$121,N612=2),-1,IF(OR(N612=Локализация!$C$122,N612=1),-2)))))</f>
        <v>0</v>
      </c>
      <c r="AJ612" s="11" t="b">
        <f>IF(OR(O612=Локализация!$C$124,O612=5),-2,IF(OR(O612=Локализация!$C$125,O612=4),-1,IF(OR(O612=Локализация!$C$126,O612=3),0,IF(OR(O612=Локализация!$C$127,O612=2),2,IF(OR(O612=Локализация!$C$128,O612=1),4)))))</f>
        <v>0</v>
      </c>
      <c r="AK612" s="11" t="b">
        <f>IF(OR(P612=Локализация!$C$118,P612=5),4,IF(OR(P612=Локализация!$C$119,P612=4),2,IF(OR(P612=Локализация!$C$120,P612=3),0,IF(OR(P612=Локализация!$C$121,P612=2),-1,IF(OR(P612=Локализация!$C$122,P612=1),-2)))))</f>
        <v>0</v>
      </c>
      <c r="AL612" s="11" t="b">
        <f>IF(OR(Q612=Локализация!$C$124,Q612=5),-2,IF(OR(Q612=Локализация!$C$125,Q612=4),-1,IF(OR(Q612=Локализация!$C$126,Q612=3),0,IF(OR(Q612=Локализация!$C$127,Q612=2),2,IF(OR(Q612=Локализация!$C$128,Q612=1),4)))))</f>
        <v>0</v>
      </c>
      <c r="AM612" s="11" t="b">
        <f>IF(OR(R612=Локализация!$C$118,R612=5),4,IF(OR(R612=Локализация!$C$119,R612=4),2,IF(OR(R612=Локализация!$C$120,R612=3),0,IF(OR(R612=Локализация!$C$121,R612=2),-1,IF(OR(R612=Локализация!$C$122,R612=1),-2)))))</f>
        <v>0</v>
      </c>
      <c r="AN612" s="11" t="b">
        <f>IF(OR(S612=Локализация!$C$124,S612=5),-2,IF(OR(S612=Локализация!$C$125,S612=4),-1,IF(OR(S612=Локализация!$C$126,S612=3),0,IF(OR(S612=Локализация!$C$127,S612=2),2,IF(OR(S612=Локализация!$C$128,S612=1),4)))))</f>
        <v>0</v>
      </c>
      <c r="AO612" s="11" t="b">
        <f>IF(OR(T612=Локализация!$C$118,T612=5),4,IF(OR(T612=Локализация!$C$119,T612=4),2,IF(OR(T612=Локализация!$C$120,T612=3),0,IF(OR(T612=Локализация!$C$121,T612=2),-1,IF(OR(T612=Локализация!$C$122,T612=1),-2)))))</f>
        <v>0</v>
      </c>
      <c r="AP612" s="11" t="b">
        <f>IF(OR(U612=Локализация!$C$124,U612=5),-2,IF(OR(U612=Локализация!$C$125,U612=4),-1,IF(OR(U612=Локализация!$C$126,U612=3),0,IF(OR(U612=Локализация!$C$127,U612=2),2,IF(OR(U612=Локализация!$C$128,U612=1),4)))))</f>
        <v>0</v>
      </c>
      <c r="AR612" s="11" t="str">
        <f t="shared" si="187"/>
        <v>ЛОЖЬЛОЖЬ</v>
      </c>
      <c r="AS612" s="11" t="str">
        <f t="shared" si="188"/>
        <v>ЛОЖЬЛОЖЬ</v>
      </c>
      <c r="AT612" s="11" t="str">
        <f t="shared" si="189"/>
        <v>ЛОЖЬЛОЖЬ</v>
      </c>
      <c r="AU612" s="11" t="str">
        <f t="shared" si="190"/>
        <v>ЛОЖЬЛОЖЬ</v>
      </c>
      <c r="AV612" s="11" t="str">
        <f t="shared" si="191"/>
        <v>ЛОЖЬЛОЖЬ</v>
      </c>
      <c r="AW612" s="11" t="str">
        <f t="shared" si="192"/>
        <v>ЛОЖЬЛОЖЬ</v>
      </c>
      <c r="AX612" s="11" t="str">
        <f t="shared" si="193"/>
        <v>ЛОЖЬЛОЖЬ</v>
      </c>
      <c r="AY612" s="11" t="str">
        <f t="shared" si="194"/>
        <v>ЛОЖЬЛОЖЬ</v>
      </c>
      <c r="AZ612" s="11" t="str">
        <f t="shared" si="195"/>
        <v>ЛОЖЬЛОЖЬ</v>
      </c>
      <c r="BA612" s="11" t="str">
        <f t="shared" si="196"/>
        <v>ЛОЖЬЛОЖЬ</v>
      </c>
      <c r="BC612" s="11" t="str">
        <f t="shared" si="197"/>
        <v/>
      </c>
      <c r="BD612" s="11" t="str">
        <f t="shared" si="198"/>
        <v/>
      </c>
      <c r="BE612" s="11" t="str">
        <f t="shared" si="199"/>
        <v/>
      </c>
      <c r="BF612" s="11" t="str">
        <f t="shared" si="200"/>
        <v/>
      </c>
      <c r="BG612" s="11" t="str">
        <f t="shared" si="201"/>
        <v/>
      </c>
      <c r="BH612" s="11" t="str">
        <f t="shared" si="202"/>
        <v/>
      </c>
      <c r="BI612" s="11" t="str">
        <f t="shared" si="203"/>
        <v/>
      </c>
      <c r="BJ612" s="11" t="str">
        <f t="shared" si="204"/>
        <v/>
      </c>
      <c r="BK612" s="11" t="str">
        <f t="shared" si="205"/>
        <v/>
      </c>
      <c r="BL612" s="11" t="str">
        <f t="shared" si="206"/>
        <v/>
      </c>
    </row>
    <row r="613" spans="23:64" x14ac:dyDescent="0.3">
      <c r="W613" s="11" t="b">
        <f>IF(OR(B613=Локализация!$C$118,B613=5),4,IF(OR(B613=Локализация!$C$119,B613=4),2,IF(OR(B613=Локализация!$C$120,B613=3),0,IF(OR(B613=Локализация!$C$121,B613=2),-1,IF(OR(B613=Локализация!$C$122,B613=1),-2)))))</f>
        <v>0</v>
      </c>
      <c r="X613" s="11" t="b">
        <f>IF(OR(C613=Локализация!$C$124,C613=5),-2,IF(OR(C613=Локализация!$C$125,C613=4),-1,IF(OR(C613=Локализация!$C$126,C613=3),0,IF(OR(C613=Локализация!$C$127,C613=2),2,IF(OR(C613=Локализация!$C$128,C613=1),4)))))</f>
        <v>0</v>
      </c>
      <c r="Y613" s="11" t="b">
        <f>IF(OR(D613=Локализация!$C$118,D613=5),4,IF(OR(D613=Локализация!$C$119,D613=4),2,IF(OR(D613=Локализация!$C$120,D613=3),0,IF(OR(D613=Локализация!$C$121,D613=2),-1,IF(OR(D613=Локализация!$C$122,D613=1),-2)))))</f>
        <v>0</v>
      </c>
      <c r="Z613" s="11" t="b">
        <f>IF(OR(E613=Локализация!$C$124,E613=5),-2,IF(OR(E613=Локализация!$C$125,E613=4),-1,IF(OR(E613=Локализация!$C$126,E613=3),0,IF(OR(E613=Локализация!$C$127,E613=2),2,IF(OR(E613=Локализация!$C$128,E613=1),4)))))</f>
        <v>0</v>
      </c>
      <c r="AA613" s="11" t="b">
        <f>IF(OR(F613=Локализация!$C$118,F613=5),4,IF(OR(F613=Локализация!$C$119,F613=4),2,IF(OR(F613=Локализация!$C$120,F613=3),0,IF(OR(F613=Локализация!$C$121,F613=2),-1,IF(OR(F613=Локализация!$C$122,F613=1),-2)))))</f>
        <v>0</v>
      </c>
      <c r="AB613" s="11" t="b">
        <f>IF(OR(G613=Локализация!$C$124,G613=5),-2,IF(OR(G613=Локализация!$C$125,G613=4),-1,IF(OR(G613=Локализация!$C$126,G613=3),0,IF(OR(G613=Локализация!$C$127,G613=2),2,IF(OR(G613=Локализация!$C$128,G613=1),4)))))</f>
        <v>0</v>
      </c>
      <c r="AC613" s="11" t="b">
        <f>IF(OR(H613=Локализация!$C$118,H613=5),4,IF(OR(H613=Локализация!$C$119,H613=4),2,IF(OR(H613=Локализация!$C$120,H613=3),0,IF(OR(H613=Локализация!$C$121,H613=2),-1,IF(OR(H613=Локализация!$C$122,H613=1),-2)))))</f>
        <v>0</v>
      </c>
      <c r="AD613" s="11" t="b">
        <f>IF(OR(I613=Локализация!$C$124,I613=5),-2,IF(OR(I613=Локализация!$C$125,I613=4),-1,IF(OR(I613=Локализация!$C$126,I613=3),0,IF(OR(I613=Локализация!$C$127,I613=2),2,IF(OR(I613=Локализация!$C$128,I613=1),4)))))</f>
        <v>0</v>
      </c>
      <c r="AE613" s="11" t="b">
        <f>IF(OR(J613=Локализация!$C$118,J613=5),4,IF(OR(J613=Локализация!$C$119,J613=4),2,IF(OR(J613=Локализация!$C$120,J613=3),0,IF(OR(J613=Локализация!$C$121,J613=2),-1,IF(OR(J613=Локализация!$C$122,J613=1),-2)))))</f>
        <v>0</v>
      </c>
      <c r="AF613" s="11" t="b">
        <f>IF(OR(K613=Локализация!$C$124,K613=5),-2,IF(OR(K613=Локализация!$C$125,K613=4),-1,IF(OR(K613=Локализация!$C$126,K613=3),0,IF(OR(K613=Локализация!$C$127,K613=2),2,IF(OR(K613=Локализация!$C$128,K613=1),4)))))</f>
        <v>0</v>
      </c>
      <c r="AG613" s="11" t="b">
        <f>IF(OR(L613=Локализация!$C$118,L613=5),4,IF(OR(L613=Локализация!$C$119,L613=4),2,IF(OR(L613=Локализация!$C$120,L613=3),0,IF(OR(L613=Локализация!$C$121,L613=2),-1,IF(OR(L613=Локализация!$C$122,L613=1),-2)))))</f>
        <v>0</v>
      </c>
      <c r="AH613" s="11" t="b">
        <f>IF(OR(M613=Локализация!$C$124,M613=5),-2,IF(OR(M613=Локализация!$C$125,M613=4),-1,IF(OR(M613=Локализация!$C$126,M613=3),0,IF(OR(M613=Локализация!$C$127,M613=2),2,IF(OR(M613=Локализация!$C$128,M613=1),4)))))</f>
        <v>0</v>
      </c>
      <c r="AI613" s="11" t="b">
        <f>IF(OR(N613=Локализация!$C$118,N613=5),4,IF(OR(N613=Локализация!$C$119,N613=4),2,IF(OR(N613=Локализация!$C$120,N613=3),0,IF(OR(N613=Локализация!$C$121,N613=2),-1,IF(OR(N613=Локализация!$C$122,N613=1),-2)))))</f>
        <v>0</v>
      </c>
      <c r="AJ613" s="11" t="b">
        <f>IF(OR(O613=Локализация!$C$124,O613=5),-2,IF(OR(O613=Локализация!$C$125,O613=4),-1,IF(OR(O613=Локализация!$C$126,O613=3),0,IF(OR(O613=Локализация!$C$127,O613=2),2,IF(OR(O613=Локализация!$C$128,O613=1),4)))))</f>
        <v>0</v>
      </c>
      <c r="AK613" s="11" t="b">
        <f>IF(OR(P613=Локализация!$C$118,P613=5),4,IF(OR(P613=Локализация!$C$119,P613=4),2,IF(OR(P613=Локализация!$C$120,P613=3),0,IF(OR(P613=Локализация!$C$121,P613=2),-1,IF(OR(P613=Локализация!$C$122,P613=1),-2)))))</f>
        <v>0</v>
      </c>
      <c r="AL613" s="11" t="b">
        <f>IF(OR(Q613=Локализация!$C$124,Q613=5),-2,IF(OR(Q613=Локализация!$C$125,Q613=4),-1,IF(OR(Q613=Локализация!$C$126,Q613=3),0,IF(OR(Q613=Локализация!$C$127,Q613=2),2,IF(OR(Q613=Локализация!$C$128,Q613=1),4)))))</f>
        <v>0</v>
      </c>
      <c r="AM613" s="11" t="b">
        <f>IF(OR(R613=Локализация!$C$118,R613=5),4,IF(OR(R613=Локализация!$C$119,R613=4),2,IF(OR(R613=Локализация!$C$120,R613=3),0,IF(OR(R613=Локализация!$C$121,R613=2),-1,IF(OR(R613=Локализация!$C$122,R613=1),-2)))))</f>
        <v>0</v>
      </c>
      <c r="AN613" s="11" t="b">
        <f>IF(OR(S613=Локализация!$C$124,S613=5),-2,IF(OR(S613=Локализация!$C$125,S613=4),-1,IF(OR(S613=Локализация!$C$126,S613=3),0,IF(OR(S613=Локализация!$C$127,S613=2),2,IF(OR(S613=Локализация!$C$128,S613=1),4)))))</f>
        <v>0</v>
      </c>
      <c r="AO613" s="11" t="b">
        <f>IF(OR(T613=Локализация!$C$118,T613=5),4,IF(OR(T613=Локализация!$C$119,T613=4),2,IF(OR(T613=Локализация!$C$120,T613=3),0,IF(OR(T613=Локализация!$C$121,T613=2),-1,IF(OR(T613=Локализация!$C$122,T613=1),-2)))))</f>
        <v>0</v>
      </c>
      <c r="AP613" s="11" t="b">
        <f>IF(OR(U613=Локализация!$C$124,U613=5),-2,IF(OR(U613=Локализация!$C$125,U613=4),-1,IF(OR(U613=Локализация!$C$126,U613=3),0,IF(OR(U613=Локализация!$C$127,U613=2),2,IF(OR(U613=Локализация!$C$128,U613=1),4)))))</f>
        <v>0</v>
      </c>
      <c r="AR613" s="11" t="str">
        <f t="shared" si="187"/>
        <v>ЛОЖЬЛОЖЬ</v>
      </c>
      <c r="AS613" s="11" t="str">
        <f t="shared" si="188"/>
        <v>ЛОЖЬЛОЖЬ</v>
      </c>
      <c r="AT613" s="11" t="str">
        <f t="shared" si="189"/>
        <v>ЛОЖЬЛОЖЬ</v>
      </c>
      <c r="AU613" s="11" t="str">
        <f t="shared" si="190"/>
        <v>ЛОЖЬЛОЖЬ</v>
      </c>
      <c r="AV613" s="11" t="str">
        <f t="shared" si="191"/>
        <v>ЛОЖЬЛОЖЬ</v>
      </c>
      <c r="AW613" s="11" t="str">
        <f t="shared" si="192"/>
        <v>ЛОЖЬЛОЖЬ</v>
      </c>
      <c r="AX613" s="11" t="str">
        <f t="shared" si="193"/>
        <v>ЛОЖЬЛОЖЬ</v>
      </c>
      <c r="AY613" s="11" t="str">
        <f t="shared" si="194"/>
        <v>ЛОЖЬЛОЖЬ</v>
      </c>
      <c r="AZ613" s="11" t="str">
        <f t="shared" si="195"/>
        <v>ЛОЖЬЛОЖЬ</v>
      </c>
      <c r="BA613" s="11" t="str">
        <f t="shared" si="196"/>
        <v>ЛОЖЬЛОЖЬ</v>
      </c>
      <c r="BC613" s="11" t="str">
        <f t="shared" si="197"/>
        <v/>
      </c>
      <c r="BD613" s="11" t="str">
        <f t="shared" si="198"/>
        <v/>
      </c>
      <c r="BE613" s="11" t="str">
        <f t="shared" si="199"/>
        <v/>
      </c>
      <c r="BF613" s="11" t="str">
        <f t="shared" si="200"/>
        <v/>
      </c>
      <c r="BG613" s="11" t="str">
        <f t="shared" si="201"/>
        <v/>
      </c>
      <c r="BH613" s="11" t="str">
        <f t="shared" si="202"/>
        <v/>
      </c>
      <c r="BI613" s="11" t="str">
        <f t="shared" si="203"/>
        <v/>
      </c>
      <c r="BJ613" s="11" t="str">
        <f t="shared" si="204"/>
        <v/>
      </c>
      <c r="BK613" s="11" t="str">
        <f t="shared" si="205"/>
        <v/>
      </c>
      <c r="BL613" s="11" t="str">
        <f t="shared" si="206"/>
        <v/>
      </c>
    </row>
    <row r="614" spans="23:64" x14ac:dyDescent="0.3">
      <c r="W614" s="11" t="b">
        <f>IF(OR(B614=Локализация!$C$118,B614=5),4,IF(OR(B614=Локализация!$C$119,B614=4),2,IF(OR(B614=Локализация!$C$120,B614=3),0,IF(OR(B614=Локализация!$C$121,B614=2),-1,IF(OR(B614=Локализация!$C$122,B614=1),-2)))))</f>
        <v>0</v>
      </c>
      <c r="X614" s="11" t="b">
        <f>IF(OR(C614=Локализация!$C$124,C614=5),-2,IF(OR(C614=Локализация!$C$125,C614=4),-1,IF(OR(C614=Локализация!$C$126,C614=3),0,IF(OR(C614=Локализация!$C$127,C614=2),2,IF(OR(C614=Локализация!$C$128,C614=1),4)))))</f>
        <v>0</v>
      </c>
      <c r="Y614" s="11" t="b">
        <f>IF(OR(D614=Локализация!$C$118,D614=5),4,IF(OR(D614=Локализация!$C$119,D614=4),2,IF(OR(D614=Локализация!$C$120,D614=3),0,IF(OR(D614=Локализация!$C$121,D614=2),-1,IF(OR(D614=Локализация!$C$122,D614=1),-2)))))</f>
        <v>0</v>
      </c>
      <c r="Z614" s="11" t="b">
        <f>IF(OR(E614=Локализация!$C$124,E614=5),-2,IF(OR(E614=Локализация!$C$125,E614=4),-1,IF(OR(E614=Локализация!$C$126,E614=3),0,IF(OR(E614=Локализация!$C$127,E614=2),2,IF(OR(E614=Локализация!$C$128,E614=1),4)))))</f>
        <v>0</v>
      </c>
      <c r="AA614" s="11" t="b">
        <f>IF(OR(F614=Локализация!$C$118,F614=5),4,IF(OR(F614=Локализация!$C$119,F614=4),2,IF(OR(F614=Локализация!$C$120,F614=3),0,IF(OR(F614=Локализация!$C$121,F614=2),-1,IF(OR(F614=Локализация!$C$122,F614=1),-2)))))</f>
        <v>0</v>
      </c>
      <c r="AB614" s="11" t="b">
        <f>IF(OR(G614=Локализация!$C$124,G614=5),-2,IF(OR(G614=Локализация!$C$125,G614=4),-1,IF(OR(G614=Локализация!$C$126,G614=3),0,IF(OR(G614=Локализация!$C$127,G614=2),2,IF(OR(G614=Локализация!$C$128,G614=1),4)))))</f>
        <v>0</v>
      </c>
      <c r="AC614" s="11" t="b">
        <f>IF(OR(H614=Локализация!$C$118,H614=5),4,IF(OR(H614=Локализация!$C$119,H614=4),2,IF(OR(H614=Локализация!$C$120,H614=3),0,IF(OR(H614=Локализация!$C$121,H614=2),-1,IF(OR(H614=Локализация!$C$122,H614=1),-2)))))</f>
        <v>0</v>
      </c>
      <c r="AD614" s="11" t="b">
        <f>IF(OR(I614=Локализация!$C$124,I614=5),-2,IF(OR(I614=Локализация!$C$125,I614=4),-1,IF(OR(I614=Локализация!$C$126,I614=3),0,IF(OR(I614=Локализация!$C$127,I614=2),2,IF(OR(I614=Локализация!$C$128,I614=1),4)))))</f>
        <v>0</v>
      </c>
      <c r="AE614" s="11" t="b">
        <f>IF(OR(J614=Локализация!$C$118,J614=5),4,IF(OR(J614=Локализация!$C$119,J614=4),2,IF(OR(J614=Локализация!$C$120,J614=3),0,IF(OR(J614=Локализация!$C$121,J614=2),-1,IF(OR(J614=Локализация!$C$122,J614=1),-2)))))</f>
        <v>0</v>
      </c>
      <c r="AF614" s="11" t="b">
        <f>IF(OR(K614=Локализация!$C$124,K614=5),-2,IF(OR(K614=Локализация!$C$125,K614=4),-1,IF(OR(K614=Локализация!$C$126,K614=3),0,IF(OR(K614=Локализация!$C$127,K614=2),2,IF(OR(K614=Локализация!$C$128,K614=1),4)))))</f>
        <v>0</v>
      </c>
      <c r="AG614" s="11" t="b">
        <f>IF(OR(L614=Локализация!$C$118,L614=5),4,IF(OR(L614=Локализация!$C$119,L614=4),2,IF(OR(L614=Локализация!$C$120,L614=3),0,IF(OR(L614=Локализация!$C$121,L614=2),-1,IF(OR(L614=Локализация!$C$122,L614=1),-2)))))</f>
        <v>0</v>
      </c>
      <c r="AH614" s="11" t="b">
        <f>IF(OR(M614=Локализация!$C$124,M614=5),-2,IF(OR(M614=Локализация!$C$125,M614=4),-1,IF(OR(M614=Локализация!$C$126,M614=3),0,IF(OR(M614=Локализация!$C$127,M614=2),2,IF(OR(M614=Локализация!$C$128,M614=1),4)))))</f>
        <v>0</v>
      </c>
      <c r="AI614" s="11" t="b">
        <f>IF(OR(N614=Локализация!$C$118,N614=5),4,IF(OR(N614=Локализация!$C$119,N614=4),2,IF(OR(N614=Локализация!$C$120,N614=3),0,IF(OR(N614=Локализация!$C$121,N614=2),-1,IF(OR(N614=Локализация!$C$122,N614=1),-2)))))</f>
        <v>0</v>
      </c>
      <c r="AJ614" s="11" t="b">
        <f>IF(OR(O614=Локализация!$C$124,O614=5),-2,IF(OR(O614=Локализация!$C$125,O614=4),-1,IF(OR(O614=Локализация!$C$126,O614=3),0,IF(OR(O614=Локализация!$C$127,O614=2),2,IF(OR(O614=Локализация!$C$128,O614=1),4)))))</f>
        <v>0</v>
      </c>
      <c r="AK614" s="11" t="b">
        <f>IF(OR(P614=Локализация!$C$118,P614=5),4,IF(OR(P614=Локализация!$C$119,P614=4),2,IF(OR(P614=Локализация!$C$120,P614=3),0,IF(OR(P614=Локализация!$C$121,P614=2),-1,IF(OR(P614=Локализация!$C$122,P614=1),-2)))))</f>
        <v>0</v>
      </c>
      <c r="AL614" s="11" t="b">
        <f>IF(OR(Q614=Локализация!$C$124,Q614=5),-2,IF(OR(Q614=Локализация!$C$125,Q614=4),-1,IF(OR(Q614=Локализация!$C$126,Q614=3),0,IF(OR(Q614=Локализация!$C$127,Q614=2),2,IF(OR(Q614=Локализация!$C$128,Q614=1),4)))))</f>
        <v>0</v>
      </c>
      <c r="AM614" s="11" t="b">
        <f>IF(OR(R614=Локализация!$C$118,R614=5),4,IF(OR(R614=Локализация!$C$119,R614=4),2,IF(OR(R614=Локализация!$C$120,R614=3),0,IF(OR(R614=Локализация!$C$121,R614=2),-1,IF(OR(R614=Локализация!$C$122,R614=1),-2)))))</f>
        <v>0</v>
      </c>
      <c r="AN614" s="11" t="b">
        <f>IF(OR(S614=Локализация!$C$124,S614=5),-2,IF(OR(S614=Локализация!$C$125,S614=4),-1,IF(OR(S614=Локализация!$C$126,S614=3),0,IF(OR(S614=Локализация!$C$127,S614=2),2,IF(OR(S614=Локализация!$C$128,S614=1),4)))))</f>
        <v>0</v>
      </c>
      <c r="AO614" s="11" t="b">
        <f>IF(OR(T614=Локализация!$C$118,T614=5),4,IF(OR(T614=Локализация!$C$119,T614=4),2,IF(OR(T614=Локализация!$C$120,T614=3),0,IF(OR(T614=Локализация!$C$121,T614=2),-1,IF(OR(T614=Локализация!$C$122,T614=1),-2)))))</f>
        <v>0</v>
      </c>
      <c r="AP614" s="11" t="b">
        <f>IF(OR(U614=Локализация!$C$124,U614=5),-2,IF(OR(U614=Локализация!$C$125,U614=4),-1,IF(OR(U614=Локализация!$C$126,U614=3),0,IF(OR(U614=Локализация!$C$127,U614=2),2,IF(OR(U614=Локализация!$C$128,U614=1),4)))))</f>
        <v>0</v>
      </c>
      <c r="AR614" s="11" t="str">
        <f t="shared" si="187"/>
        <v>ЛОЖЬЛОЖЬ</v>
      </c>
      <c r="AS614" s="11" t="str">
        <f t="shared" si="188"/>
        <v>ЛОЖЬЛОЖЬ</v>
      </c>
      <c r="AT614" s="11" t="str">
        <f t="shared" si="189"/>
        <v>ЛОЖЬЛОЖЬ</v>
      </c>
      <c r="AU614" s="11" t="str">
        <f t="shared" si="190"/>
        <v>ЛОЖЬЛОЖЬ</v>
      </c>
      <c r="AV614" s="11" t="str">
        <f t="shared" si="191"/>
        <v>ЛОЖЬЛОЖЬ</v>
      </c>
      <c r="AW614" s="11" t="str">
        <f t="shared" si="192"/>
        <v>ЛОЖЬЛОЖЬ</v>
      </c>
      <c r="AX614" s="11" t="str">
        <f t="shared" si="193"/>
        <v>ЛОЖЬЛОЖЬ</v>
      </c>
      <c r="AY614" s="11" t="str">
        <f t="shared" si="194"/>
        <v>ЛОЖЬЛОЖЬ</v>
      </c>
      <c r="AZ614" s="11" t="str">
        <f t="shared" si="195"/>
        <v>ЛОЖЬЛОЖЬ</v>
      </c>
      <c r="BA614" s="11" t="str">
        <f t="shared" si="196"/>
        <v>ЛОЖЬЛОЖЬ</v>
      </c>
      <c r="BC614" s="11" t="str">
        <f t="shared" si="197"/>
        <v/>
      </c>
      <c r="BD614" s="11" t="str">
        <f t="shared" si="198"/>
        <v/>
      </c>
      <c r="BE614" s="11" t="str">
        <f t="shared" si="199"/>
        <v/>
      </c>
      <c r="BF614" s="11" t="str">
        <f t="shared" si="200"/>
        <v/>
      </c>
      <c r="BG614" s="11" t="str">
        <f t="shared" si="201"/>
        <v/>
      </c>
      <c r="BH614" s="11" t="str">
        <f t="shared" si="202"/>
        <v/>
      </c>
      <c r="BI614" s="11" t="str">
        <f t="shared" si="203"/>
        <v/>
      </c>
      <c r="BJ614" s="11" t="str">
        <f t="shared" si="204"/>
        <v/>
      </c>
      <c r="BK614" s="11" t="str">
        <f t="shared" si="205"/>
        <v/>
      </c>
      <c r="BL614" s="11" t="str">
        <f t="shared" si="206"/>
        <v/>
      </c>
    </row>
    <row r="615" spans="23:64" x14ac:dyDescent="0.3">
      <c r="W615" s="11" t="b">
        <f>IF(OR(B615=Локализация!$C$118,B615=5),4,IF(OR(B615=Локализация!$C$119,B615=4),2,IF(OR(B615=Локализация!$C$120,B615=3),0,IF(OR(B615=Локализация!$C$121,B615=2),-1,IF(OR(B615=Локализация!$C$122,B615=1),-2)))))</f>
        <v>0</v>
      </c>
      <c r="X615" s="11" t="b">
        <f>IF(OR(C615=Локализация!$C$124,C615=5),-2,IF(OR(C615=Локализация!$C$125,C615=4),-1,IF(OR(C615=Локализация!$C$126,C615=3),0,IF(OR(C615=Локализация!$C$127,C615=2),2,IF(OR(C615=Локализация!$C$128,C615=1),4)))))</f>
        <v>0</v>
      </c>
      <c r="Y615" s="11" t="b">
        <f>IF(OR(D615=Локализация!$C$118,D615=5),4,IF(OR(D615=Локализация!$C$119,D615=4),2,IF(OR(D615=Локализация!$C$120,D615=3),0,IF(OR(D615=Локализация!$C$121,D615=2),-1,IF(OR(D615=Локализация!$C$122,D615=1),-2)))))</f>
        <v>0</v>
      </c>
      <c r="Z615" s="11" t="b">
        <f>IF(OR(E615=Локализация!$C$124,E615=5),-2,IF(OR(E615=Локализация!$C$125,E615=4),-1,IF(OR(E615=Локализация!$C$126,E615=3),0,IF(OR(E615=Локализация!$C$127,E615=2),2,IF(OR(E615=Локализация!$C$128,E615=1),4)))))</f>
        <v>0</v>
      </c>
      <c r="AA615" s="11" t="b">
        <f>IF(OR(F615=Локализация!$C$118,F615=5),4,IF(OR(F615=Локализация!$C$119,F615=4),2,IF(OR(F615=Локализация!$C$120,F615=3),0,IF(OR(F615=Локализация!$C$121,F615=2),-1,IF(OR(F615=Локализация!$C$122,F615=1),-2)))))</f>
        <v>0</v>
      </c>
      <c r="AB615" s="11" t="b">
        <f>IF(OR(G615=Локализация!$C$124,G615=5),-2,IF(OR(G615=Локализация!$C$125,G615=4),-1,IF(OR(G615=Локализация!$C$126,G615=3),0,IF(OR(G615=Локализация!$C$127,G615=2),2,IF(OR(G615=Локализация!$C$128,G615=1),4)))))</f>
        <v>0</v>
      </c>
      <c r="AC615" s="11" t="b">
        <f>IF(OR(H615=Локализация!$C$118,H615=5),4,IF(OR(H615=Локализация!$C$119,H615=4),2,IF(OR(H615=Локализация!$C$120,H615=3),0,IF(OR(H615=Локализация!$C$121,H615=2),-1,IF(OR(H615=Локализация!$C$122,H615=1),-2)))))</f>
        <v>0</v>
      </c>
      <c r="AD615" s="11" t="b">
        <f>IF(OR(I615=Локализация!$C$124,I615=5),-2,IF(OR(I615=Локализация!$C$125,I615=4),-1,IF(OR(I615=Локализация!$C$126,I615=3),0,IF(OR(I615=Локализация!$C$127,I615=2),2,IF(OR(I615=Локализация!$C$128,I615=1),4)))))</f>
        <v>0</v>
      </c>
      <c r="AE615" s="11" t="b">
        <f>IF(OR(J615=Локализация!$C$118,J615=5),4,IF(OR(J615=Локализация!$C$119,J615=4),2,IF(OR(J615=Локализация!$C$120,J615=3),0,IF(OR(J615=Локализация!$C$121,J615=2),-1,IF(OR(J615=Локализация!$C$122,J615=1),-2)))))</f>
        <v>0</v>
      </c>
      <c r="AF615" s="11" t="b">
        <f>IF(OR(K615=Локализация!$C$124,K615=5),-2,IF(OR(K615=Локализация!$C$125,K615=4),-1,IF(OR(K615=Локализация!$C$126,K615=3),0,IF(OR(K615=Локализация!$C$127,K615=2),2,IF(OR(K615=Локализация!$C$128,K615=1),4)))))</f>
        <v>0</v>
      </c>
      <c r="AG615" s="11" t="b">
        <f>IF(OR(L615=Локализация!$C$118,L615=5),4,IF(OR(L615=Локализация!$C$119,L615=4),2,IF(OR(L615=Локализация!$C$120,L615=3),0,IF(OR(L615=Локализация!$C$121,L615=2),-1,IF(OR(L615=Локализация!$C$122,L615=1),-2)))))</f>
        <v>0</v>
      </c>
      <c r="AH615" s="11" t="b">
        <f>IF(OR(M615=Локализация!$C$124,M615=5),-2,IF(OR(M615=Локализация!$C$125,M615=4),-1,IF(OR(M615=Локализация!$C$126,M615=3),0,IF(OR(M615=Локализация!$C$127,M615=2),2,IF(OR(M615=Локализация!$C$128,M615=1),4)))))</f>
        <v>0</v>
      </c>
      <c r="AI615" s="11" t="b">
        <f>IF(OR(N615=Локализация!$C$118,N615=5),4,IF(OR(N615=Локализация!$C$119,N615=4),2,IF(OR(N615=Локализация!$C$120,N615=3),0,IF(OR(N615=Локализация!$C$121,N615=2),-1,IF(OR(N615=Локализация!$C$122,N615=1),-2)))))</f>
        <v>0</v>
      </c>
      <c r="AJ615" s="11" t="b">
        <f>IF(OR(O615=Локализация!$C$124,O615=5),-2,IF(OR(O615=Локализация!$C$125,O615=4),-1,IF(OR(O615=Локализация!$C$126,O615=3),0,IF(OR(O615=Локализация!$C$127,O615=2),2,IF(OR(O615=Локализация!$C$128,O615=1),4)))))</f>
        <v>0</v>
      </c>
      <c r="AK615" s="11" t="b">
        <f>IF(OR(P615=Локализация!$C$118,P615=5),4,IF(OR(P615=Локализация!$C$119,P615=4),2,IF(OR(P615=Локализация!$C$120,P615=3),0,IF(OR(P615=Локализация!$C$121,P615=2),-1,IF(OR(P615=Локализация!$C$122,P615=1),-2)))))</f>
        <v>0</v>
      </c>
      <c r="AL615" s="11" t="b">
        <f>IF(OR(Q615=Локализация!$C$124,Q615=5),-2,IF(OR(Q615=Локализация!$C$125,Q615=4),-1,IF(OR(Q615=Локализация!$C$126,Q615=3),0,IF(OR(Q615=Локализация!$C$127,Q615=2),2,IF(OR(Q615=Локализация!$C$128,Q615=1),4)))))</f>
        <v>0</v>
      </c>
      <c r="AM615" s="11" t="b">
        <f>IF(OR(R615=Локализация!$C$118,R615=5),4,IF(OR(R615=Локализация!$C$119,R615=4),2,IF(OR(R615=Локализация!$C$120,R615=3),0,IF(OR(R615=Локализация!$C$121,R615=2),-1,IF(OR(R615=Локализация!$C$122,R615=1),-2)))))</f>
        <v>0</v>
      </c>
      <c r="AN615" s="11" t="b">
        <f>IF(OR(S615=Локализация!$C$124,S615=5),-2,IF(OR(S615=Локализация!$C$125,S615=4),-1,IF(OR(S615=Локализация!$C$126,S615=3),0,IF(OR(S615=Локализация!$C$127,S615=2),2,IF(OR(S615=Локализация!$C$128,S615=1),4)))))</f>
        <v>0</v>
      </c>
      <c r="AO615" s="11" t="b">
        <f>IF(OR(T615=Локализация!$C$118,T615=5),4,IF(OR(T615=Локализация!$C$119,T615=4),2,IF(OR(T615=Локализация!$C$120,T615=3),0,IF(OR(T615=Локализация!$C$121,T615=2),-1,IF(OR(T615=Локализация!$C$122,T615=1),-2)))))</f>
        <v>0</v>
      </c>
      <c r="AP615" s="11" t="b">
        <f>IF(OR(U615=Локализация!$C$124,U615=5),-2,IF(OR(U615=Локализация!$C$125,U615=4),-1,IF(OR(U615=Локализация!$C$126,U615=3),0,IF(OR(U615=Локализация!$C$127,U615=2),2,IF(OR(U615=Локализация!$C$128,U615=1),4)))))</f>
        <v>0</v>
      </c>
      <c r="AR615" s="11" t="str">
        <f t="shared" si="187"/>
        <v>ЛОЖЬЛОЖЬ</v>
      </c>
      <c r="AS615" s="11" t="str">
        <f t="shared" si="188"/>
        <v>ЛОЖЬЛОЖЬ</v>
      </c>
      <c r="AT615" s="11" t="str">
        <f t="shared" si="189"/>
        <v>ЛОЖЬЛОЖЬ</v>
      </c>
      <c r="AU615" s="11" t="str">
        <f t="shared" si="190"/>
        <v>ЛОЖЬЛОЖЬ</v>
      </c>
      <c r="AV615" s="11" t="str">
        <f t="shared" si="191"/>
        <v>ЛОЖЬЛОЖЬ</v>
      </c>
      <c r="AW615" s="11" t="str">
        <f t="shared" si="192"/>
        <v>ЛОЖЬЛОЖЬ</v>
      </c>
      <c r="AX615" s="11" t="str">
        <f t="shared" si="193"/>
        <v>ЛОЖЬЛОЖЬ</v>
      </c>
      <c r="AY615" s="11" t="str">
        <f t="shared" si="194"/>
        <v>ЛОЖЬЛОЖЬ</v>
      </c>
      <c r="AZ615" s="11" t="str">
        <f t="shared" si="195"/>
        <v>ЛОЖЬЛОЖЬ</v>
      </c>
      <c r="BA615" s="11" t="str">
        <f t="shared" si="196"/>
        <v>ЛОЖЬЛОЖЬ</v>
      </c>
      <c r="BC615" s="11" t="str">
        <f t="shared" si="197"/>
        <v/>
      </c>
      <c r="BD615" s="11" t="str">
        <f t="shared" si="198"/>
        <v/>
      </c>
      <c r="BE615" s="11" t="str">
        <f t="shared" si="199"/>
        <v/>
      </c>
      <c r="BF615" s="11" t="str">
        <f t="shared" si="200"/>
        <v/>
      </c>
      <c r="BG615" s="11" t="str">
        <f t="shared" si="201"/>
        <v/>
      </c>
      <c r="BH615" s="11" t="str">
        <f t="shared" si="202"/>
        <v/>
      </c>
      <c r="BI615" s="11" t="str">
        <f t="shared" si="203"/>
        <v/>
      </c>
      <c r="BJ615" s="11" t="str">
        <f t="shared" si="204"/>
        <v/>
      </c>
      <c r="BK615" s="11" t="str">
        <f t="shared" si="205"/>
        <v/>
      </c>
      <c r="BL615" s="11" t="str">
        <f t="shared" si="206"/>
        <v/>
      </c>
    </row>
    <row r="616" spans="23:64" x14ac:dyDescent="0.3">
      <c r="W616" s="11" t="b">
        <f>IF(OR(B616=Локализация!$C$118,B616=5),4,IF(OR(B616=Локализация!$C$119,B616=4),2,IF(OR(B616=Локализация!$C$120,B616=3),0,IF(OR(B616=Локализация!$C$121,B616=2),-1,IF(OR(B616=Локализация!$C$122,B616=1),-2)))))</f>
        <v>0</v>
      </c>
      <c r="X616" s="11" t="b">
        <f>IF(OR(C616=Локализация!$C$124,C616=5),-2,IF(OR(C616=Локализация!$C$125,C616=4),-1,IF(OR(C616=Локализация!$C$126,C616=3),0,IF(OR(C616=Локализация!$C$127,C616=2),2,IF(OR(C616=Локализация!$C$128,C616=1),4)))))</f>
        <v>0</v>
      </c>
      <c r="Y616" s="11" t="b">
        <f>IF(OR(D616=Локализация!$C$118,D616=5),4,IF(OR(D616=Локализация!$C$119,D616=4),2,IF(OR(D616=Локализация!$C$120,D616=3),0,IF(OR(D616=Локализация!$C$121,D616=2),-1,IF(OR(D616=Локализация!$C$122,D616=1),-2)))))</f>
        <v>0</v>
      </c>
      <c r="Z616" s="11" t="b">
        <f>IF(OR(E616=Локализация!$C$124,E616=5),-2,IF(OR(E616=Локализация!$C$125,E616=4),-1,IF(OR(E616=Локализация!$C$126,E616=3),0,IF(OR(E616=Локализация!$C$127,E616=2),2,IF(OR(E616=Локализация!$C$128,E616=1),4)))))</f>
        <v>0</v>
      </c>
      <c r="AA616" s="11" t="b">
        <f>IF(OR(F616=Локализация!$C$118,F616=5),4,IF(OR(F616=Локализация!$C$119,F616=4),2,IF(OR(F616=Локализация!$C$120,F616=3),0,IF(OR(F616=Локализация!$C$121,F616=2),-1,IF(OR(F616=Локализация!$C$122,F616=1),-2)))))</f>
        <v>0</v>
      </c>
      <c r="AB616" s="11" t="b">
        <f>IF(OR(G616=Локализация!$C$124,G616=5),-2,IF(OR(G616=Локализация!$C$125,G616=4),-1,IF(OR(G616=Локализация!$C$126,G616=3),0,IF(OR(G616=Локализация!$C$127,G616=2),2,IF(OR(G616=Локализация!$C$128,G616=1),4)))))</f>
        <v>0</v>
      </c>
      <c r="AC616" s="11" t="b">
        <f>IF(OR(H616=Локализация!$C$118,H616=5),4,IF(OR(H616=Локализация!$C$119,H616=4),2,IF(OR(H616=Локализация!$C$120,H616=3),0,IF(OR(H616=Локализация!$C$121,H616=2),-1,IF(OR(H616=Локализация!$C$122,H616=1),-2)))))</f>
        <v>0</v>
      </c>
      <c r="AD616" s="11" t="b">
        <f>IF(OR(I616=Локализация!$C$124,I616=5),-2,IF(OR(I616=Локализация!$C$125,I616=4),-1,IF(OR(I616=Локализация!$C$126,I616=3),0,IF(OR(I616=Локализация!$C$127,I616=2),2,IF(OR(I616=Локализация!$C$128,I616=1),4)))))</f>
        <v>0</v>
      </c>
      <c r="AE616" s="11" t="b">
        <f>IF(OR(J616=Локализация!$C$118,J616=5),4,IF(OR(J616=Локализация!$C$119,J616=4),2,IF(OR(J616=Локализация!$C$120,J616=3),0,IF(OR(J616=Локализация!$C$121,J616=2),-1,IF(OR(J616=Локализация!$C$122,J616=1),-2)))))</f>
        <v>0</v>
      </c>
      <c r="AF616" s="11" t="b">
        <f>IF(OR(K616=Локализация!$C$124,K616=5),-2,IF(OR(K616=Локализация!$C$125,K616=4),-1,IF(OR(K616=Локализация!$C$126,K616=3),0,IF(OR(K616=Локализация!$C$127,K616=2),2,IF(OR(K616=Локализация!$C$128,K616=1),4)))))</f>
        <v>0</v>
      </c>
      <c r="AG616" s="11" t="b">
        <f>IF(OR(L616=Локализация!$C$118,L616=5),4,IF(OR(L616=Локализация!$C$119,L616=4),2,IF(OR(L616=Локализация!$C$120,L616=3),0,IF(OR(L616=Локализация!$C$121,L616=2),-1,IF(OR(L616=Локализация!$C$122,L616=1),-2)))))</f>
        <v>0</v>
      </c>
      <c r="AH616" s="11" t="b">
        <f>IF(OR(M616=Локализация!$C$124,M616=5),-2,IF(OR(M616=Локализация!$C$125,M616=4),-1,IF(OR(M616=Локализация!$C$126,M616=3),0,IF(OR(M616=Локализация!$C$127,M616=2),2,IF(OR(M616=Локализация!$C$128,M616=1),4)))))</f>
        <v>0</v>
      </c>
      <c r="AI616" s="11" t="b">
        <f>IF(OR(N616=Локализация!$C$118,N616=5),4,IF(OR(N616=Локализация!$C$119,N616=4),2,IF(OR(N616=Локализация!$C$120,N616=3),0,IF(OR(N616=Локализация!$C$121,N616=2),-1,IF(OR(N616=Локализация!$C$122,N616=1),-2)))))</f>
        <v>0</v>
      </c>
      <c r="AJ616" s="11" t="b">
        <f>IF(OR(O616=Локализация!$C$124,O616=5),-2,IF(OR(O616=Локализация!$C$125,O616=4),-1,IF(OR(O616=Локализация!$C$126,O616=3),0,IF(OR(O616=Локализация!$C$127,O616=2),2,IF(OR(O616=Локализация!$C$128,O616=1),4)))))</f>
        <v>0</v>
      </c>
      <c r="AK616" s="11" t="b">
        <f>IF(OR(P616=Локализация!$C$118,P616=5),4,IF(OR(P616=Локализация!$C$119,P616=4),2,IF(OR(P616=Локализация!$C$120,P616=3),0,IF(OR(P616=Локализация!$C$121,P616=2),-1,IF(OR(P616=Локализация!$C$122,P616=1),-2)))))</f>
        <v>0</v>
      </c>
      <c r="AL616" s="11" t="b">
        <f>IF(OR(Q616=Локализация!$C$124,Q616=5),-2,IF(OR(Q616=Локализация!$C$125,Q616=4),-1,IF(OR(Q616=Локализация!$C$126,Q616=3),0,IF(OR(Q616=Локализация!$C$127,Q616=2),2,IF(OR(Q616=Локализация!$C$128,Q616=1),4)))))</f>
        <v>0</v>
      </c>
      <c r="AM616" s="11" t="b">
        <f>IF(OR(R616=Локализация!$C$118,R616=5),4,IF(OR(R616=Локализация!$C$119,R616=4),2,IF(OR(R616=Локализация!$C$120,R616=3),0,IF(OR(R616=Локализация!$C$121,R616=2),-1,IF(OR(R616=Локализация!$C$122,R616=1),-2)))))</f>
        <v>0</v>
      </c>
      <c r="AN616" s="11" t="b">
        <f>IF(OR(S616=Локализация!$C$124,S616=5),-2,IF(OR(S616=Локализация!$C$125,S616=4),-1,IF(OR(S616=Локализация!$C$126,S616=3),0,IF(OR(S616=Локализация!$C$127,S616=2),2,IF(OR(S616=Локализация!$C$128,S616=1),4)))))</f>
        <v>0</v>
      </c>
      <c r="AO616" s="11" t="b">
        <f>IF(OR(T616=Локализация!$C$118,T616=5),4,IF(OR(T616=Локализация!$C$119,T616=4),2,IF(OR(T616=Локализация!$C$120,T616=3),0,IF(OR(T616=Локализация!$C$121,T616=2),-1,IF(OR(T616=Локализация!$C$122,T616=1),-2)))))</f>
        <v>0</v>
      </c>
      <c r="AP616" s="11" t="b">
        <f>IF(OR(U616=Локализация!$C$124,U616=5),-2,IF(OR(U616=Локализация!$C$125,U616=4),-1,IF(OR(U616=Локализация!$C$126,U616=3),0,IF(OR(U616=Локализация!$C$127,U616=2),2,IF(OR(U616=Локализация!$C$128,U616=1),4)))))</f>
        <v>0</v>
      </c>
      <c r="AR616" s="11" t="str">
        <f t="shared" si="187"/>
        <v>ЛОЖЬЛОЖЬ</v>
      </c>
      <c r="AS616" s="11" t="str">
        <f t="shared" si="188"/>
        <v>ЛОЖЬЛОЖЬ</v>
      </c>
      <c r="AT616" s="11" t="str">
        <f t="shared" si="189"/>
        <v>ЛОЖЬЛОЖЬ</v>
      </c>
      <c r="AU616" s="11" t="str">
        <f t="shared" si="190"/>
        <v>ЛОЖЬЛОЖЬ</v>
      </c>
      <c r="AV616" s="11" t="str">
        <f t="shared" si="191"/>
        <v>ЛОЖЬЛОЖЬ</v>
      </c>
      <c r="AW616" s="11" t="str">
        <f t="shared" si="192"/>
        <v>ЛОЖЬЛОЖЬ</v>
      </c>
      <c r="AX616" s="11" t="str">
        <f t="shared" si="193"/>
        <v>ЛОЖЬЛОЖЬ</v>
      </c>
      <c r="AY616" s="11" t="str">
        <f t="shared" si="194"/>
        <v>ЛОЖЬЛОЖЬ</v>
      </c>
      <c r="AZ616" s="11" t="str">
        <f t="shared" si="195"/>
        <v>ЛОЖЬЛОЖЬ</v>
      </c>
      <c r="BA616" s="11" t="str">
        <f t="shared" si="196"/>
        <v>ЛОЖЬЛОЖЬ</v>
      </c>
      <c r="BC616" s="11" t="str">
        <f t="shared" si="197"/>
        <v/>
      </c>
      <c r="BD616" s="11" t="str">
        <f t="shared" si="198"/>
        <v/>
      </c>
      <c r="BE616" s="11" t="str">
        <f t="shared" si="199"/>
        <v/>
      </c>
      <c r="BF616" s="11" t="str">
        <f t="shared" si="200"/>
        <v/>
      </c>
      <c r="BG616" s="11" t="str">
        <f t="shared" si="201"/>
        <v/>
      </c>
      <c r="BH616" s="11" t="str">
        <f t="shared" si="202"/>
        <v/>
      </c>
      <c r="BI616" s="11" t="str">
        <f t="shared" si="203"/>
        <v/>
      </c>
      <c r="BJ616" s="11" t="str">
        <f t="shared" si="204"/>
        <v/>
      </c>
      <c r="BK616" s="11" t="str">
        <f t="shared" si="205"/>
        <v/>
      </c>
      <c r="BL616" s="11" t="str">
        <f t="shared" si="206"/>
        <v/>
      </c>
    </row>
    <row r="617" spans="23:64" x14ac:dyDescent="0.3">
      <c r="W617" s="11" t="b">
        <f>IF(OR(B617=Локализация!$C$118,B617=5),4,IF(OR(B617=Локализация!$C$119,B617=4),2,IF(OR(B617=Локализация!$C$120,B617=3),0,IF(OR(B617=Локализация!$C$121,B617=2),-1,IF(OR(B617=Локализация!$C$122,B617=1),-2)))))</f>
        <v>0</v>
      </c>
      <c r="X617" s="11" t="b">
        <f>IF(OR(C617=Локализация!$C$124,C617=5),-2,IF(OR(C617=Локализация!$C$125,C617=4),-1,IF(OR(C617=Локализация!$C$126,C617=3),0,IF(OR(C617=Локализация!$C$127,C617=2),2,IF(OR(C617=Локализация!$C$128,C617=1),4)))))</f>
        <v>0</v>
      </c>
      <c r="Y617" s="11" t="b">
        <f>IF(OR(D617=Локализация!$C$118,D617=5),4,IF(OR(D617=Локализация!$C$119,D617=4),2,IF(OR(D617=Локализация!$C$120,D617=3),0,IF(OR(D617=Локализация!$C$121,D617=2),-1,IF(OR(D617=Локализация!$C$122,D617=1),-2)))))</f>
        <v>0</v>
      </c>
      <c r="Z617" s="11" t="b">
        <f>IF(OR(E617=Локализация!$C$124,E617=5),-2,IF(OR(E617=Локализация!$C$125,E617=4),-1,IF(OR(E617=Локализация!$C$126,E617=3),0,IF(OR(E617=Локализация!$C$127,E617=2),2,IF(OR(E617=Локализация!$C$128,E617=1),4)))))</f>
        <v>0</v>
      </c>
      <c r="AA617" s="11" t="b">
        <f>IF(OR(F617=Локализация!$C$118,F617=5),4,IF(OR(F617=Локализация!$C$119,F617=4),2,IF(OR(F617=Локализация!$C$120,F617=3),0,IF(OR(F617=Локализация!$C$121,F617=2),-1,IF(OR(F617=Локализация!$C$122,F617=1),-2)))))</f>
        <v>0</v>
      </c>
      <c r="AB617" s="11" t="b">
        <f>IF(OR(G617=Локализация!$C$124,G617=5),-2,IF(OR(G617=Локализация!$C$125,G617=4),-1,IF(OR(G617=Локализация!$C$126,G617=3),0,IF(OR(G617=Локализация!$C$127,G617=2),2,IF(OR(G617=Локализация!$C$128,G617=1),4)))))</f>
        <v>0</v>
      </c>
      <c r="AC617" s="11" t="b">
        <f>IF(OR(H617=Локализация!$C$118,H617=5),4,IF(OR(H617=Локализация!$C$119,H617=4),2,IF(OR(H617=Локализация!$C$120,H617=3),0,IF(OR(H617=Локализация!$C$121,H617=2),-1,IF(OR(H617=Локализация!$C$122,H617=1),-2)))))</f>
        <v>0</v>
      </c>
      <c r="AD617" s="11" t="b">
        <f>IF(OR(I617=Локализация!$C$124,I617=5),-2,IF(OR(I617=Локализация!$C$125,I617=4),-1,IF(OR(I617=Локализация!$C$126,I617=3),0,IF(OR(I617=Локализация!$C$127,I617=2),2,IF(OR(I617=Локализация!$C$128,I617=1),4)))))</f>
        <v>0</v>
      </c>
      <c r="AE617" s="11" t="b">
        <f>IF(OR(J617=Локализация!$C$118,J617=5),4,IF(OR(J617=Локализация!$C$119,J617=4),2,IF(OR(J617=Локализация!$C$120,J617=3),0,IF(OR(J617=Локализация!$C$121,J617=2),-1,IF(OR(J617=Локализация!$C$122,J617=1),-2)))))</f>
        <v>0</v>
      </c>
      <c r="AF617" s="11" t="b">
        <f>IF(OR(K617=Локализация!$C$124,K617=5),-2,IF(OR(K617=Локализация!$C$125,K617=4),-1,IF(OR(K617=Локализация!$C$126,K617=3),0,IF(OR(K617=Локализация!$C$127,K617=2),2,IF(OR(K617=Локализация!$C$128,K617=1),4)))))</f>
        <v>0</v>
      </c>
      <c r="AG617" s="11" t="b">
        <f>IF(OR(L617=Локализация!$C$118,L617=5),4,IF(OR(L617=Локализация!$C$119,L617=4),2,IF(OR(L617=Локализация!$C$120,L617=3),0,IF(OR(L617=Локализация!$C$121,L617=2),-1,IF(OR(L617=Локализация!$C$122,L617=1),-2)))))</f>
        <v>0</v>
      </c>
      <c r="AH617" s="11" t="b">
        <f>IF(OR(M617=Локализация!$C$124,M617=5),-2,IF(OR(M617=Локализация!$C$125,M617=4),-1,IF(OR(M617=Локализация!$C$126,M617=3),0,IF(OR(M617=Локализация!$C$127,M617=2),2,IF(OR(M617=Локализация!$C$128,M617=1),4)))))</f>
        <v>0</v>
      </c>
      <c r="AI617" s="11" t="b">
        <f>IF(OR(N617=Локализация!$C$118,N617=5),4,IF(OR(N617=Локализация!$C$119,N617=4),2,IF(OR(N617=Локализация!$C$120,N617=3),0,IF(OR(N617=Локализация!$C$121,N617=2),-1,IF(OR(N617=Локализация!$C$122,N617=1),-2)))))</f>
        <v>0</v>
      </c>
      <c r="AJ617" s="11" t="b">
        <f>IF(OR(O617=Локализация!$C$124,O617=5),-2,IF(OR(O617=Локализация!$C$125,O617=4),-1,IF(OR(O617=Локализация!$C$126,O617=3),0,IF(OR(O617=Локализация!$C$127,O617=2),2,IF(OR(O617=Локализация!$C$128,O617=1),4)))))</f>
        <v>0</v>
      </c>
      <c r="AK617" s="11" t="b">
        <f>IF(OR(P617=Локализация!$C$118,P617=5),4,IF(OR(P617=Локализация!$C$119,P617=4),2,IF(OR(P617=Локализация!$C$120,P617=3),0,IF(OR(P617=Локализация!$C$121,P617=2),-1,IF(OR(P617=Локализация!$C$122,P617=1),-2)))))</f>
        <v>0</v>
      </c>
      <c r="AL617" s="11" t="b">
        <f>IF(OR(Q617=Локализация!$C$124,Q617=5),-2,IF(OR(Q617=Локализация!$C$125,Q617=4),-1,IF(OR(Q617=Локализация!$C$126,Q617=3),0,IF(OR(Q617=Локализация!$C$127,Q617=2),2,IF(OR(Q617=Локализация!$C$128,Q617=1),4)))))</f>
        <v>0</v>
      </c>
      <c r="AM617" s="11" t="b">
        <f>IF(OR(R617=Локализация!$C$118,R617=5),4,IF(OR(R617=Локализация!$C$119,R617=4),2,IF(OR(R617=Локализация!$C$120,R617=3),0,IF(OR(R617=Локализация!$C$121,R617=2),-1,IF(OR(R617=Локализация!$C$122,R617=1),-2)))))</f>
        <v>0</v>
      </c>
      <c r="AN617" s="11" t="b">
        <f>IF(OR(S617=Локализация!$C$124,S617=5),-2,IF(OR(S617=Локализация!$C$125,S617=4),-1,IF(OR(S617=Локализация!$C$126,S617=3),0,IF(OR(S617=Локализация!$C$127,S617=2),2,IF(OR(S617=Локализация!$C$128,S617=1),4)))))</f>
        <v>0</v>
      </c>
      <c r="AO617" s="11" t="b">
        <f>IF(OR(T617=Локализация!$C$118,T617=5),4,IF(OR(T617=Локализация!$C$119,T617=4),2,IF(OR(T617=Локализация!$C$120,T617=3),0,IF(OR(T617=Локализация!$C$121,T617=2),-1,IF(OR(T617=Локализация!$C$122,T617=1),-2)))))</f>
        <v>0</v>
      </c>
      <c r="AP617" s="11" t="b">
        <f>IF(OR(U617=Локализация!$C$124,U617=5),-2,IF(OR(U617=Локализация!$C$125,U617=4),-1,IF(OR(U617=Локализация!$C$126,U617=3),0,IF(OR(U617=Локализация!$C$127,U617=2),2,IF(OR(U617=Локализация!$C$128,U617=1),4)))))</f>
        <v>0</v>
      </c>
      <c r="AR617" s="11" t="str">
        <f t="shared" si="187"/>
        <v>ЛОЖЬЛОЖЬ</v>
      </c>
      <c r="AS617" s="11" t="str">
        <f t="shared" si="188"/>
        <v>ЛОЖЬЛОЖЬ</v>
      </c>
      <c r="AT617" s="11" t="str">
        <f t="shared" si="189"/>
        <v>ЛОЖЬЛОЖЬ</v>
      </c>
      <c r="AU617" s="11" t="str">
        <f t="shared" si="190"/>
        <v>ЛОЖЬЛОЖЬ</v>
      </c>
      <c r="AV617" s="11" t="str">
        <f t="shared" si="191"/>
        <v>ЛОЖЬЛОЖЬ</v>
      </c>
      <c r="AW617" s="11" t="str">
        <f t="shared" si="192"/>
        <v>ЛОЖЬЛОЖЬ</v>
      </c>
      <c r="AX617" s="11" t="str">
        <f t="shared" si="193"/>
        <v>ЛОЖЬЛОЖЬ</v>
      </c>
      <c r="AY617" s="11" t="str">
        <f t="shared" si="194"/>
        <v>ЛОЖЬЛОЖЬ</v>
      </c>
      <c r="AZ617" s="11" t="str">
        <f t="shared" si="195"/>
        <v>ЛОЖЬЛОЖЬ</v>
      </c>
      <c r="BA617" s="11" t="str">
        <f t="shared" si="196"/>
        <v>ЛОЖЬЛОЖЬ</v>
      </c>
      <c r="BC617" s="11" t="str">
        <f t="shared" si="197"/>
        <v/>
      </c>
      <c r="BD617" s="11" t="str">
        <f t="shared" si="198"/>
        <v/>
      </c>
      <c r="BE617" s="11" t="str">
        <f t="shared" si="199"/>
        <v/>
      </c>
      <c r="BF617" s="11" t="str">
        <f t="shared" si="200"/>
        <v/>
      </c>
      <c r="BG617" s="11" t="str">
        <f t="shared" si="201"/>
        <v/>
      </c>
      <c r="BH617" s="11" t="str">
        <f t="shared" si="202"/>
        <v/>
      </c>
      <c r="BI617" s="11" t="str">
        <f t="shared" si="203"/>
        <v/>
      </c>
      <c r="BJ617" s="11" t="str">
        <f t="shared" si="204"/>
        <v/>
      </c>
      <c r="BK617" s="11" t="str">
        <f t="shared" si="205"/>
        <v/>
      </c>
      <c r="BL617" s="11" t="str">
        <f t="shared" si="206"/>
        <v/>
      </c>
    </row>
    <row r="618" spans="23:64" x14ac:dyDescent="0.3">
      <c r="W618" s="11" t="b">
        <f>IF(OR(B618=Локализация!$C$118,B618=5),4,IF(OR(B618=Локализация!$C$119,B618=4),2,IF(OR(B618=Локализация!$C$120,B618=3),0,IF(OR(B618=Локализация!$C$121,B618=2),-1,IF(OR(B618=Локализация!$C$122,B618=1),-2)))))</f>
        <v>0</v>
      </c>
      <c r="X618" s="11" t="b">
        <f>IF(OR(C618=Локализация!$C$124,C618=5),-2,IF(OR(C618=Локализация!$C$125,C618=4),-1,IF(OR(C618=Локализация!$C$126,C618=3),0,IF(OR(C618=Локализация!$C$127,C618=2),2,IF(OR(C618=Локализация!$C$128,C618=1),4)))))</f>
        <v>0</v>
      </c>
      <c r="Y618" s="11" t="b">
        <f>IF(OR(D618=Локализация!$C$118,D618=5),4,IF(OR(D618=Локализация!$C$119,D618=4),2,IF(OR(D618=Локализация!$C$120,D618=3),0,IF(OR(D618=Локализация!$C$121,D618=2),-1,IF(OR(D618=Локализация!$C$122,D618=1),-2)))))</f>
        <v>0</v>
      </c>
      <c r="Z618" s="11" t="b">
        <f>IF(OR(E618=Локализация!$C$124,E618=5),-2,IF(OR(E618=Локализация!$C$125,E618=4),-1,IF(OR(E618=Локализация!$C$126,E618=3),0,IF(OR(E618=Локализация!$C$127,E618=2),2,IF(OR(E618=Локализация!$C$128,E618=1),4)))))</f>
        <v>0</v>
      </c>
      <c r="AA618" s="11" t="b">
        <f>IF(OR(F618=Локализация!$C$118,F618=5),4,IF(OR(F618=Локализация!$C$119,F618=4),2,IF(OR(F618=Локализация!$C$120,F618=3),0,IF(OR(F618=Локализация!$C$121,F618=2),-1,IF(OR(F618=Локализация!$C$122,F618=1),-2)))))</f>
        <v>0</v>
      </c>
      <c r="AB618" s="11" t="b">
        <f>IF(OR(G618=Локализация!$C$124,G618=5),-2,IF(OR(G618=Локализация!$C$125,G618=4),-1,IF(OR(G618=Локализация!$C$126,G618=3),0,IF(OR(G618=Локализация!$C$127,G618=2),2,IF(OR(G618=Локализация!$C$128,G618=1),4)))))</f>
        <v>0</v>
      </c>
      <c r="AC618" s="11" t="b">
        <f>IF(OR(H618=Локализация!$C$118,H618=5),4,IF(OR(H618=Локализация!$C$119,H618=4),2,IF(OR(H618=Локализация!$C$120,H618=3),0,IF(OR(H618=Локализация!$C$121,H618=2),-1,IF(OR(H618=Локализация!$C$122,H618=1),-2)))))</f>
        <v>0</v>
      </c>
      <c r="AD618" s="11" t="b">
        <f>IF(OR(I618=Локализация!$C$124,I618=5),-2,IF(OR(I618=Локализация!$C$125,I618=4),-1,IF(OR(I618=Локализация!$C$126,I618=3),0,IF(OR(I618=Локализация!$C$127,I618=2),2,IF(OR(I618=Локализация!$C$128,I618=1),4)))))</f>
        <v>0</v>
      </c>
      <c r="AE618" s="11" t="b">
        <f>IF(OR(J618=Локализация!$C$118,J618=5),4,IF(OR(J618=Локализация!$C$119,J618=4),2,IF(OR(J618=Локализация!$C$120,J618=3),0,IF(OR(J618=Локализация!$C$121,J618=2),-1,IF(OR(J618=Локализация!$C$122,J618=1),-2)))))</f>
        <v>0</v>
      </c>
      <c r="AF618" s="11" t="b">
        <f>IF(OR(K618=Локализация!$C$124,K618=5),-2,IF(OR(K618=Локализация!$C$125,K618=4),-1,IF(OR(K618=Локализация!$C$126,K618=3),0,IF(OR(K618=Локализация!$C$127,K618=2),2,IF(OR(K618=Локализация!$C$128,K618=1),4)))))</f>
        <v>0</v>
      </c>
      <c r="AG618" s="11" t="b">
        <f>IF(OR(L618=Локализация!$C$118,L618=5),4,IF(OR(L618=Локализация!$C$119,L618=4),2,IF(OR(L618=Локализация!$C$120,L618=3),0,IF(OR(L618=Локализация!$C$121,L618=2),-1,IF(OR(L618=Локализация!$C$122,L618=1),-2)))))</f>
        <v>0</v>
      </c>
      <c r="AH618" s="11" t="b">
        <f>IF(OR(M618=Локализация!$C$124,M618=5),-2,IF(OR(M618=Локализация!$C$125,M618=4),-1,IF(OR(M618=Локализация!$C$126,M618=3),0,IF(OR(M618=Локализация!$C$127,M618=2),2,IF(OR(M618=Локализация!$C$128,M618=1),4)))))</f>
        <v>0</v>
      </c>
      <c r="AI618" s="11" t="b">
        <f>IF(OR(N618=Локализация!$C$118,N618=5),4,IF(OR(N618=Локализация!$C$119,N618=4),2,IF(OR(N618=Локализация!$C$120,N618=3),0,IF(OR(N618=Локализация!$C$121,N618=2),-1,IF(OR(N618=Локализация!$C$122,N618=1),-2)))))</f>
        <v>0</v>
      </c>
      <c r="AJ618" s="11" t="b">
        <f>IF(OR(O618=Локализация!$C$124,O618=5),-2,IF(OR(O618=Локализация!$C$125,O618=4),-1,IF(OR(O618=Локализация!$C$126,O618=3),0,IF(OR(O618=Локализация!$C$127,O618=2),2,IF(OR(O618=Локализация!$C$128,O618=1),4)))))</f>
        <v>0</v>
      </c>
      <c r="AK618" s="11" t="b">
        <f>IF(OR(P618=Локализация!$C$118,P618=5),4,IF(OR(P618=Локализация!$C$119,P618=4),2,IF(OR(P618=Локализация!$C$120,P618=3),0,IF(OR(P618=Локализация!$C$121,P618=2),-1,IF(OR(P618=Локализация!$C$122,P618=1),-2)))))</f>
        <v>0</v>
      </c>
      <c r="AL618" s="11" t="b">
        <f>IF(OR(Q618=Локализация!$C$124,Q618=5),-2,IF(OR(Q618=Локализация!$C$125,Q618=4),-1,IF(OR(Q618=Локализация!$C$126,Q618=3),0,IF(OR(Q618=Локализация!$C$127,Q618=2),2,IF(OR(Q618=Локализация!$C$128,Q618=1),4)))))</f>
        <v>0</v>
      </c>
      <c r="AM618" s="11" t="b">
        <f>IF(OR(R618=Локализация!$C$118,R618=5),4,IF(OR(R618=Локализация!$C$119,R618=4),2,IF(OR(R618=Локализация!$C$120,R618=3),0,IF(OR(R618=Локализация!$C$121,R618=2),-1,IF(OR(R618=Локализация!$C$122,R618=1),-2)))))</f>
        <v>0</v>
      </c>
      <c r="AN618" s="11" t="b">
        <f>IF(OR(S618=Локализация!$C$124,S618=5),-2,IF(OR(S618=Локализация!$C$125,S618=4),-1,IF(OR(S618=Локализация!$C$126,S618=3),0,IF(OR(S618=Локализация!$C$127,S618=2),2,IF(OR(S618=Локализация!$C$128,S618=1),4)))))</f>
        <v>0</v>
      </c>
      <c r="AO618" s="11" t="b">
        <f>IF(OR(T618=Локализация!$C$118,T618=5),4,IF(OR(T618=Локализация!$C$119,T618=4),2,IF(OR(T618=Локализация!$C$120,T618=3),0,IF(OR(T618=Локализация!$C$121,T618=2),-1,IF(OR(T618=Локализация!$C$122,T618=1),-2)))))</f>
        <v>0</v>
      </c>
      <c r="AP618" s="11" t="b">
        <f>IF(OR(U618=Локализация!$C$124,U618=5),-2,IF(OR(U618=Локализация!$C$125,U618=4),-1,IF(OR(U618=Локализация!$C$126,U618=3),0,IF(OR(U618=Локализация!$C$127,U618=2),2,IF(OR(U618=Локализация!$C$128,U618=1),4)))))</f>
        <v>0</v>
      </c>
      <c r="AR618" s="11" t="str">
        <f t="shared" si="187"/>
        <v>ЛОЖЬЛОЖЬ</v>
      </c>
      <c r="AS618" s="11" t="str">
        <f t="shared" si="188"/>
        <v>ЛОЖЬЛОЖЬ</v>
      </c>
      <c r="AT618" s="11" t="str">
        <f t="shared" si="189"/>
        <v>ЛОЖЬЛОЖЬ</v>
      </c>
      <c r="AU618" s="11" t="str">
        <f t="shared" si="190"/>
        <v>ЛОЖЬЛОЖЬ</v>
      </c>
      <c r="AV618" s="11" t="str">
        <f t="shared" si="191"/>
        <v>ЛОЖЬЛОЖЬ</v>
      </c>
      <c r="AW618" s="11" t="str">
        <f t="shared" si="192"/>
        <v>ЛОЖЬЛОЖЬ</v>
      </c>
      <c r="AX618" s="11" t="str">
        <f t="shared" si="193"/>
        <v>ЛОЖЬЛОЖЬ</v>
      </c>
      <c r="AY618" s="11" t="str">
        <f t="shared" si="194"/>
        <v>ЛОЖЬЛОЖЬ</v>
      </c>
      <c r="AZ618" s="11" t="str">
        <f t="shared" si="195"/>
        <v>ЛОЖЬЛОЖЬ</v>
      </c>
      <c r="BA618" s="11" t="str">
        <f t="shared" si="196"/>
        <v>ЛОЖЬЛОЖЬ</v>
      </c>
      <c r="BC618" s="11" t="str">
        <f t="shared" si="197"/>
        <v/>
      </c>
      <c r="BD618" s="11" t="str">
        <f t="shared" si="198"/>
        <v/>
      </c>
      <c r="BE618" s="11" t="str">
        <f t="shared" si="199"/>
        <v/>
      </c>
      <c r="BF618" s="11" t="str">
        <f t="shared" si="200"/>
        <v/>
      </c>
      <c r="BG618" s="11" t="str">
        <f t="shared" si="201"/>
        <v/>
      </c>
      <c r="BH618" s="11" t="str">
        <f t="shared" si="202"/>
        <v/>
      </c>
      <c r="BI618" s="11" t="str">
        <f t="shared" si="203"/>
        <v/>
      </c>
      <c r="BJ618" s="11" t="str">
        <f t="shared" si="204"/>
        <v/>
      </c>
      <c r="BK618" s="11" t="str">
        <f t="shared" si="205"/>
        <v/>
      </c>
      <c r="BL618" s="11" t="str">
        <f t="shared" si="206"/>
        <v/>
      </c>
    </row>
    <row r="619" spans="23:64" x14ac:dyDescent="0.3">
      <c r="W619" s="11" t="b">
        <f>IF(OR(B619=Локализация!$C$118,B619=5),4,IF(OR(B619=Локализация!$C$119,B619=4),2,IF(OR(B619=Локализация!$C$120,B619=3),0,IF(OR(B619=Локализация!$C$121,B619=2),-1,IF(OR(B619=Локализация!$C$122,B619=1),-2)))))</f>
        <v>0</v>
      </c>
      <c r="X619" s="11" t="b">
        <f>IF(OR(C619=Локализация!$C$124,C619=5),-2,IF(OR(C619=Локализация!$C$125,C619=4),-1,IF(OR(C619=Локализация!$C$126,C619=3),0,IF(OR(C619=Локализация!$C$127,C619=2),2,IF(OR(C619=Локализация!$C$128,C619=1),4)))))</f>
        <v>0</v>
      </c>
      <c r="Y619" s="11" t="b">
        <f>IF(OR(D619=Локализация!$C$118,D619=5),4,IF(OR(D619=Локализация!$C$119,D619=4),2,IF(OR(D619=Локализация!$C$120,D619=3),0,IF(OR(D619=Локализация!$C$121,D619=2),-1,IF(OR(D619=Локализация!$C$122,D619=1),-2)))))</f>
        <v>0</v>
      </c>
      <c r="Z619" s="11" t="b">
        <f>IF(OR(E619=Локализация!$C$124,E619=5),-2,IF(OR(E619=Локализация!$C$125,E619=4),-1,IF(OR(E619=Локализация!$C$126,E619=3),0,IF(OR(E619=Локализация!$C$127,E619=2),2,IF(OR(E619=Локализация!$C$128,E619=1),4)))))</f>
        <v>0</v>
      </c>
      <c r="AA619" s="11" t="b">
        <f>IF(OR(F619=Локализация!$C$118,F619=5),4,IF(OR(F619=Локализация!$C$119,F619=4),2,IF(OR(F619=Локализация!$C$120,F619=3),0,IF(OR(F619=Локализация!$C$121,F619=2),-1,IF(OR(F619=Локализация!$C$122,F619=1),-2)))))</f>
        <v>0</v>
      </c>
      <c r="AB619" s="11" t="b">
        <f>IF(OR(G619=Локализация!$C$124,G619=5),-2,IF(OR(G619=Локализация!$C$125,G619=4),-1,IF(OR(G619=Локализация!$C$126,G619=3),0,IF(OR(G619=Локализация!$C$127,G619=2),2,IF(OR(G619=Локализация!$C$128,G619=1),4)))))</f>
        <v>0</v>
      </c>
      <c r="AC619" s="11" t="b">
        <f>IF(OR(H619=Локализация!$C$118,H619=5),4,IF(OR(H619=Локализация!$C$119,H619=4),2,IF(OR(H619=Локализация!$C$120,H619=3),0,IF(OR(H619=Локализация!$C$121,H619=2),-1,IF(OR(H619=Локализация!$C$122,H619=1),-2)))))</f>
        <v>0</v>
      </c>
      <c r="AD619" s="11" t="b">
        <f>IF(OR(I619=Локализация!$C$124,I619=5),-2,IF(OR(I619=Локализация!$C$125,I619=4),-1,IF(OR(I619=Локализация!$C$126,I619=3),0,IF(OR(I619=Локализация!$C$127,I619=2),2,IF(OR(I619=Локализация!$C$128,I619=1),4)))))</f>
        <v>0</v>
      </c>
      <c r="AE619" s="11" t="b">
        <f>IF(OR(J619=Локализация!$C$118,J619=5),4,IF(OR(J619=Локализация!$C$119,J619=4),2,IF(OR(J619=Локализация!$C$120,J619=3),0,IF(OR(J619=Локализация!$C$121,J619=2),-1,IF(OR(J619=Локализация!$C$122,J619=1),-2)))))</f>
        <v>0</v>
      </c>
      <c r="AF619" s="11" t="b">
        <f>IF(OR(K619=Локализация!$C$124,K619=5),-2,IF(OR(K619=Локализация!$C$125,K619=4),-1,IF(OR(K619=Локализация!$C$126,K619=3),0,IF(OR(K619=Локализация!$C$127,K619=2),2,IF(OR(K619=Локализация!$C$128,K619=1),4)))))</f>
        <v>0</v>
      </c>
      <c r="AG619" s="11" t="b">
        <f>IF(OR(L619=Локализация!$C$118,L619=5),4,IF(OR(L619=Локализация!$C$119,L619=4),2,IF(OR(L619=Локализация!$C$120,L619=3),0,IF(OR(L619=Локализация!$C$121,L619=2),-1,IF(OR(L619=Локализация!$C$122,L619=1),-2)))))</f>
        <v>0</v>
      </c>
      <c r="AH619" s="11" t="b">
        <f>IF(OR(M619=Локализация!$C$124,M619=5),-2,IF(OR(M619=Локализация!$C$125,M619=4),-1,IF(OR(M619=Локализация!$C$126,M619=3),0,IF(OR(M619=Локализация!$C$127,M619=2),2,IF(OR(M619=Локализация!$C$128,M619=1),4)))))</f>
        <v>0</v>
      </c>
      <c r="AI619" s="11" t="b">
        <f>IF(OR(N619=Локализация!$C$118,N619=5),4,IF(OR(N619=Локализация!$C$119,N619=4),2,IF(OR(N619=Локализация!$C$120,N619=3),0,IF(OR(N619=Локализация!$C$121,N619=2),-1,IF(OR(N619=Локализация!$C$122,N619=1),-2)))))</f>
        <v>0</v>
      </c>
      <c r="AJ619" s="11" t="b">
        <f>IF(OR(O619=Локализация!$C$124,O619=5),-2,IF(OR(O619=Локализация!$C$125,O619=4),-1,IF(OR(O619=Локализация!$C$126,O619=3),0,IF(OR(O619=Локализация!$C$127,O619=2),2,IF(OR(O619=Локализация!$C$128,O619=1),4)))))</f>
        <v>0</v>
      </c>
      <c r="AK619" s="11" t="b">
        <f>IF(OR(P619=Локализация!$C$118,P619=5),4,IF(OR(P619=Локализация!$C$119,P619=4),2,IF(OR(P619=Локализация!$C$120,P619=3),0,IF(OR(P619=Локализация!$C$121,P619=2),-1,IF(OR(P619=Локализация!$C$122,P619=1),-2)))))</f>
        <v>0</v>
      </c>
      <c r="AL619" s="11" t="b">
        <f>IF(OR(Q619=Локализация!$C$124,Q619=5),-2,IF(OR(Q619=Локализация!$C$125,Q619=4),-1,IF(OR(Q619=Локализация!$C$126,Q619=3),0,IF(OR(Q619=Локализация!$C$127,Q619=2),2,IF(OR(Q619=Локализация!$C$128,Q619=1),4)))))</f>
        <v>0</v>
      </c>
      <c r="AM619" s="11" t="b">
        <f>IF(OR(R619=Локализация!$C$118,R619=5),4,IF(OR(R619=Локализация!$C$119,R619=4),2,IF(OR(R619=Локализация!$C$120,R619=3),0,IF(OR(R619=Локализация!$C$121,R619=2),-1,IF(OR(R619=Локализация!$C$122,R619=1),-2)))))</f>
        <v>0</v>
      </c>
      <c r="AN619" s="11" t="b">
        <f>IF(OR(S619=Локализация!$C$124,S619=5),-2,IF(OR(S619=Локализация!$C$125,S619=4),-1,IF(OR(S619=Локализация!$C$126,S619=3),0,IF(OR(S619=Локализация!$C$127,S619=2),2,IF(OR(S619=Локализация!$C$128,S619=1),4)))))</f>
        <v>0</v>
      </c>
      <c r="AO619" s="11" t="b">
        <f>IF(OR(T619=Локализация!$C$118,T619=5),4,IF(OR(T619=Локализация!$C$119,T619=4),2,IF(OR(T619=Локализация!$C$120,T619=3),0,IF(OR(T619=Локализация!$C$121,T619=2),-1,IF(OR(T619=Локализация!$C$122,T619=1),-2)))))</f>
        <v>0</v>
      </c>
      <c r="AP619" s="11" t="b">
        <f>IF(OR(U619=Локализация!$C$124,U619=5),-2,IF(OR(U619=Локализация!$C$125,U619=4),-1,IF(OR(U619=Локализация!$C$126,U619=3),0,IF(OR(U619=Локализация!$C$127,U619=2),2,IF(OR(U619=Локализация!$C$128,U619=1),4)))))</f>
        <v>0</v>
      </c>
      <c r="AR619" s="11" t="str">
        <f t="shared" si="187"/>
        <v>ЛОЖЬЛОЖЬ</v>
      </c>
      <c r="AS619" s="11" t="str">
        <f t="shared" si="188"/>
        <v>ЛОЖЬЛОЖЬ</v>
      </c>
      <c r="AT619" s="11" t="str">
        <f t="shared" si="189"/>
        <v>ЛОЖЬЛОЖЬ</v>
      </c>
      <c r="AU619" s="11" t="str">
        <f t="shared" si="190"/>
        <v>ЛОЖЬЛОЖЬ</v>
      </c>
      <c r="AV619" s="11" t="str">
        <f t="shared" si="191"/>
        <v>ЛОЖЬЛОЖЬ</v>
      </c>
      <c r="AW619" s="11" t="str">
        <f t="shared" si="192"/>
        <v>ЛОЖЬЛОЖЬ</v>
      </c>
      <c r="AX619" s="11" t="str">
        <f t="shared" si="193"/>
        <v>ЛОЖЬЛОЖЬ</v>
      </c>
      <c r="AY619" s="11" t="str">
        <f t="shared" si="194"/>
        <v>ЛОЖЬЛОЖЬ</v>
      </c>
      <c r="AZ619" s="11" t="str">
        <f t="shared" si="195"/>
        <v>ЛОЖЬЛОЖЬ</v>
      </c>
      <c r="BA619" s="11" t="str">
        <f t="shared" si="196"/>
        <v>ЛОЖЬЛОЖЬ</v>
      </c>
      <c r="BC619" s="11" t="str">
        <f t="shared" si="197"/>
        <v/>
      </c>
      <c r="BD619" s="11" t="str">
        <f t="shared" si="198"/>
        <v/>
      </c>
      <c r="BE619" s="11" t="str">
        <f t="shared" si="199"/>
        <v/>
      </c>
      <c r="BF619" s="11" t="str">
        <f t="shared" si="200"/>
        <v/>
      </c>
      <c r="BG619" s="11" t="str">
        <f t="shared" si="201"/>
        <v/>
      </c>
      <c r="BH619" s="11" t="str">
        <f t="shared" si="202"/>
        <v/>
      </c>
      <c r="BI619" s="11" t="str">
        <f t="shared" si="203"/>
        <v/>
      </c>
      <c r="BJ619" s="11" t="str">
        <f t="shared" si="204"/>
        <v/>
      </c>
      <c r="BK619" s="11" t="str">
        <f t="shared" si="205"/>
        <v/>
      </c>
      <c r="BL619" s="11" t="str">
        <f t="shared" si="206"/>
        <v/>
      </c>
    </row>
    <row r="620" spans="23:64" x14ac:dyDescent="0.3">
      <c r="W620" s="11" t="b">
        <f>IF(OR(B620=Локализация!$C$118,B620=5),4,IF(OR(B620=Локализация!$C$119,B620=4),2,IF(OR(B620=Локализация!$C$120,B620=3),0,IF(OR(B620=Локализация!$C$121,B620=2),-1,IF(OR(B620=Локализация!$C$122,B620=1),-2)))))</f>
        <v>0</v>
      </c>
      <c r="X620" s="11" t="b">
        <f>IF(OR(C620=Локализация!$C$124,C620=5),-2,IF(OR(C620=Локализация!$C$125,C620=4),-1,IF(OR(C620=Локализация!$C$126,C620=3),0,IF(OR(C620=Локализация!$C$127,C620=2),2,IF(OR(C620=Локализация!$C$128,C620=1),4)))))</f>
        <v>0</v>
      </c>
      <c r="Y620" s="11" t="b">
        <f>IF(OR(D620=Локализация!$C$118,D620=5),4,IF(OR(D620=Локализация!$C$119,D620=4),2,IF(OR(D620=Локализация!$C$120,D620=3),0,IF(OR(D620=Локализация!$C$121,D620=2),-1,IF(OR(D620=Локализация!$C$122,D620=1),-2)))))</f>
        <v>0</v>
      </c>
      <c r="Z620" s="11" t="b">
        <f>IF(OR(E620=Локализация!$C$124,E620=5),-2,IF(OR(E620=Локализация!$C$125,E620=4),-1,IF(OR(E620=Локализация!$C$126,E620=3),0,IF(OR(E620=Локализация!$C$127,E620=2),2,IF(OR(E620=Локализация!$C$128,E620=1),4)))))</f>
        <v>0</v>
      </c>
      <c r="AA620" s="11" t="b">
        <f>IF(OR(F620=Локализация!$C$118,F620=5),4,IF(OR(F620=Локализация!$C$119,F620=4),2,IF(OR(F620=Локализация!$C$120,F620=3),0,IF(OR(F620=Локализация!$C$121,F620=2),-1,IF(OR(F620=Локализация!$C$122,F620=1),-2)))))</f>
        <v>0</v>
      </c>
      <c r="AB620" s="11" t="b">
        <f>IF(OR(G620=Локализация!$C$124,G620=5),-2,IF(OR(G620=Локализация!$C$125,G620=4),-1,IF(OR(G620=Локализация!$C$126,G620=3),0,IF(OR(G620=Локализация!$C$127,G620=2),2,IF(OR(G620=Локализация!$C$128,G620=1),4)))))</f>
        <v>0</v>
      </c>
      <c r="AC620" s="11" t="b">
        <f>IF(OR(H620=Локализация!$C$118,H620=5),4,IF(OR(H620=Локализация!$C$119,H620=4),2,IF(OR(H620=Локализация!$C$120,H620=3),0,IF(OR(H620=Локализация!$C$121,H620=2),-1,IF(OR(H620=Локализация!$C$122,H620=1),-2)))))</f>
        <v>0</v>
      </c>
      <c r="AD620" s="11" t="b">
        <f>IF(OR(I620=Локализация!$C$124,I620=5),-2,IF(OR(I620=Локализация!$C$125,I620=4),-1,IF(OR(I620=Локализация!$C$126,I620=3),0,IF(OR(I620=Локализация!$C$127,I620=2),2,IF(OR(I620=Локализация!$C$128,I620=1),4)))))</f>
        <v>0</v>
      </c>
      <c r="AE620" s="11" t="b">
        <f>IF(OR(J620=Локализация!$C$118,J620=5),4,IF(OR(J620=Локализация!$C$119,J620=4),2,IF(OR(J620=Локализация!$C$120,J620=3),0,IF(OR(J620=Локализация!$C$121,J620=2),-1,IF(OR(J620=Локализация!$C$122,J620=1),-2)))))</f>
        <v>0</v>
      </c>
      <c r="AF620" s="11" t="b">
        <f>IF(OR(K620=Локализация!$C$124,K620=5),-2,IF(OR(K620=Локализация!$C$125,K620=4),-1,IF(OR(K620=Локализация!$C$126,K620=3),0,IF(OR(K620=Локализация!$C$127,K620=2),2,IF(OR(K620=Локализация!$C$128,K620=1),4)))))</f>
        <v>0</v>
      </c>
      <c r="AG620" s="11" t="b">
        <f>IF(OR(L620=Локализация!$C$118,L620=5),4,IF(OR(L620=Локализация!$C$119,L620=4),2,IF(OR(L620=Локализация!$C$120,L620=3),0,IF(OR(L620=Локализация!$C$121,L620=2),-1,IF(OR(L620=Локализация!$C$122,L620=1),-2)))))</f>
        <v>0</v>
      </c>
      <c r="AH620" s="11" t="b">
        <f>IF(OR(M620=Локализация!$C$124,M620=5),-2,IF(OR(M620=Локализация!$C$125,M620=4),-1,IF(OR(M620=Локализация!$C$126,M620=3),0,IF(OR(M620=Локализация!$C$127,M620=2),2,IF(OR(M620=Локализация!$C$128,M620=1),4)))))</f>
        <v>0</v>
      </c>
      <c r="AI620" s="11" t="b">
        <f>IF(OR(N620=Локализация!$C$118,N620=5),4,IF(OR(N620=Локализация!$C$119,N620=4),2,IF(OR(N620=Локализация!$C$120,N620=3),0,IF(OR(N620=Локализация!$C$121,N620=2),-1,IF(OR(N620=Локализация!$C$122,N620=1),-2)))))</f>
        <v>0</v>
      </c>
      <c r="AJ620" s="11" t="b">
        <f>IF(OR(O620=Локализация!$C$124,O620=5),-2,IF(OR(O620=Локализация!$C$125,O620=4),-1,IF(OR(O620=Локализация!$C$126,O620=3),0,IF(OR(O620=Локализация!$C$127,O620=2),2,IF(OR(O620=Локализация!$C$128,O620=1),4)))))</f>
        <v>0</v>
      </c>
      <c r="AK620" s="11" t="b">
        <f>IF(OR(P620=Локализация!$C$118,P620=5),4,IF(OR(P620=Локализация!$C$119,P620=4),2,IF(OR(P620=Локализация!$C$120,P620=3),0,IF(OR(P620=Локализация!$C$121,P620=2),-1,IF(OR(P620=Локализация!$C$122,P620=1),-2)))))</f>
        <v>0</v>
      </c>
      <c r="AL620" s="11" t="b">
        <f>IF(OR(Q620=Локализация!$C$124,Q620=5),-2,IF(OR(Q620=Локализация!$C$125,Q620=4),-1,IF(OR(Q620=Локализация!$C$126,Q620=3),0,IF(OR(Q620=Локализация!$C$127,Q620=2),2,IF(OR(Q620=Локализация!$C$128,Q620=1),4)))))</f>
        <v>0</v>
      </c>
      <c r="AM620" s="11" t="b">
        <f>IF(OR(R620=Локализация!$C$118,R620=5),4,IF(OR(R620=Локализация!$C$119,R620=4),2,IF(OR(R620=Локализация!$C$120,R620=3),0,IF(OR(R620=Локализация!$C$121,R620=2),-1,IF(OR(R620=Локализация!$C$122,R620=1),-2)))))</f>
        <v>0</v>
      </c>
      <c r="AN620" s="11" t="b">
        <f>IF(OR(S620=Локализация!$C$124,S620=5),-2,IF(OR(S620=Локализация!$C$125,S620=4),-1,IF(OR(S620=Локализация!$C$126,S620=3),0,IF(OR(S620=Локализация!$C$127,S620=2),2,IF(OR(S620=Локализация!$C$128,S620=1),4)))))</f>
        <v>0</v>
      </c>
      <c r="AO620" s="11" t="b">
        <f>IF(OR(T620=Локализация!$C$118,T620=5),4,IF(OR(T620=Локализация!$C$119,T620=4),2,IF(OR(T620=Локализация!$C$120,T620=3),0,IF(OR(T620=Локализация!$C$121,T620=2),-1,IF(OR(T620=Локализация!$C$122,T620=1),-2)))))</f>
        <v>0</v>
      </c>
      <c r="AP620" s="11" t="b">
        <f>IF(OR(U620=Локализация!$C$124,U620=5),-2,IF(OR(U620=Локализация!$C$125,U620=4),-1,IF(OR(U620=Локализация!$C$126,U620=3),0,IF(OR(U620=Локализация!$C$127,U620=2),2,IF(OR(U620=Локализация!$C$128,U620=1),4)))))</f>
        <v>0</v>
      </c>
      <c r="AR620" s="11" t="str">
        <f t="shared" si="187"/>
        <v>ЛОЖЬЛОЖЬ</v>
      </c>
      <c r="AS620" s="11" t="str">
        <f t="shared" si="188"/>
        <v>ЛОЖЬЛОЖЬ</v>
      </c>
      <c r="AT620" s="11" t="str">
        <f t="shared" si="189"/>
        <v>ЛОЖЬЛОЖЬ</v>
      </c>
      <c r="AU620" s="11" t="str">
        <f t="shared" si="190"/>
        <v>ЛОЖЬЛОЖЬ</v>
      </c>
      <c r="AV620" s="11" t="str">
        <f t="shared" si="191"/>
        <v>ЛОЖЬЛОЖЬ</v>
      </c>
      <c r="AW620" s="11" t="str">
        <f t="shared" si="192"/>
        <v>ЛОЖЬЛОЖЬ</v>
      </c>
      <c r="AX620" s="11" t="str">
        <f t="shared" si="193"/>
        <v>ЛОЖЬЛОЖЬ</v>
      </c>
      <c r="AY620" s="11" t="str">
        <f t="shared" si="194"/>
        <v>ЛОЖЬЛОЖЬ</v>
      </c>
      <c r="AZ620" s="11" t="str">
        <f t="shared" si="195"/>
        <v>ЛОЖЬЛОЖЬ</v>
      </c>
      <c r="BA620" s="11" t="str">
        <f t="shared" si="196"/>
        <v>ЛОЖЬЛОЖЬ</v>
      </c>
      <c r="BC620" s="11" t="str">
        <f t="shared" si="197"/>
        <v/>
      </c>
      <c r="BD620" s="11" t="str">
        <f t="shared" si="198"/>
        <v/>
      </c>
      <c r="BE620" s="11" t="str">
        <f t="shared" si="199"/>
        <v/>
      </c>
      <c r="BF620" s="11" t="str">
        <f t="shared" si="200"/>
        <v/>
      </c>
      <c r="BG620" s="11" t="str">
        <f t="shared" si="201"/>
        <v/>
      </c>
      <c r="BH620" s="11" t="str">
        <f t="shared" si="202"/>
        <v/>
      </c>
      <c r="BI620" s="11" t="str">
        <f t="shared" si="203"/>
        <v/>
      </c>
      <c r="BJ620" s="11" t="str">
        <f t="shared" si="204"/>
        <v/>
      </c>
      <c r="BK620" s="11" t="str">
        <f t="shared" si="205"/>
        <v/>
      </c>
      <c r="BL620" s="11" t="str">
        <f t="shared" si="206"/>
        <v/>
      </c>
    </row>
    <row r="621" spans="23:64" x14ac:dyDescent="0.3">
      <c r="W621" s="11" t="b">
        <f>IF(OR(B621=Локализация!$C$118,B621=5),4,IF(OR(B621=Локализация!$C$119,B621=4),2,IF(OR(B621=Локализация!$C$120,B621=3),0,IF(OR(B621=Локализация!$C$121,B621=2),-1,IF(OR(B621=Локализация!$C$122,B621=1),-2)))))</f>
        <v>0</v>
      </c>
      <c r="X621" s="11" t="b">
        <f>IF(OR(C621=Локализация!$C$124,C621=5),-2,IF(OR(C621=Локализация!$C$125,C621=4),-1,IF(OR(C621=Локализация!$C$126,C621=3),0,IF(OR(C621=Локализация!$C$127,C621=2),2,IF(OR(C621=Локализация!$C$128,C621=1),4)))))</f>
        <v>0</v>
      </c>
      <c r="Y621" s="11" t="b">
        <f>IF(OR(D621=Локализация!$C$118,D621=5),4,IF(OR(D621=Локализация!$C$119,D621=4),2,IF(OR(D621=Локализация!$C$120,D621=3),0,IF(OR(D621=Локализация!$C$121,D621=2),-1,IF(OR(D621=Локализация!$C$122,D621=1),-2)))))</f>
        <v>0</v>
      </c>
      <c r="Z621" s="11" t="b">
        <f>IF(OR(E621=Локализация!$C$124,E621=5),-2,IF(OR(E621=Локализация!$C$125,E621=4),-1,IF(OR(E621=Локализация!$C$126,E621=3),0,IF(OR(E621=Локализация!$C$127,E621=2),2,IF(OR(E621=Локализация!$C$128,E621=1),4)))))</f>
        <v>0</v>
      </c>
      <c r="AA621" s="11" t="b">
        <f>IF(OR(F621=Локализация!$C$118,F621=5),4,IF(OR(F621=Локализация!$C$119,F621=4),2,IF(OR(F621=Локализация!$C$120,F621=3),0,IF(OR(F621=Локализация!$C$121,F621=2),-1,IF(OR(F621=Локализация!$C$122,F621=1),-2)))))</f>
        <v>0</v>
      </c>
      <c r="AB621" s="11" t="b">
        <f>IF(OR(G621=Локализация!$C$124,G621=5),-2,IF(OR(G621=Локализация!$C$125,G621=4),-1,IF(OR(G621=Локализация!$C$126,G621=3),0,IF(OR(G621=Локализация!$C$127,G621=2),2,IF(OR(G621=Локализация!$C$128,G621=1),4)))))</f>
        <v>0</v>
      </c>
      <c r="AC621" s="11" t="b">
        <f>IF(OR(H621=Локализация!$C$118,H621=5),4,IF(OR(H621=Локализация!$C$119,H621=4),2,IF(OR(H621=Локализация!$C$120,H621=3),0,IF(OR(H621=Локализация!$C$121,H621=2),-1,IF(OR(H621=Локализация!$C$122,H621=1),-2)))))</f>
        <v>0</v>
      </c>
      <c r="AD621" s="11" t="b">
        <f>IF(OR(I621=Локализация!$C$124,I621=5),-2,IF(OR(I621=Локализация!$C$125,I621=4),-1,IF(OR(I621=Локализация!$C$126,I621=3),0,IF(OR(I621=Локализация!$C$127,I621=2),2,IF(OR(I621=Локализация!$C$128,I621=1),4)))))</f>
        <v>0</v>
      </c>
      <c r="AE621" s="11" t="b">
        <f>IF(OR(J621=Локализация!$C$118,J621=5),4,IF(OR(J621=Локализация!$C$119,J621=4),2,IF(OR(J621=Локализация!$C$120,J621=3),0,IF(OR(J621=Локализация!$C$121,J621=2),-1,IF(OR(J621=Локализация!$C$122,J621=1),-2)))))</f>
        <v>0</v>
      </c>
      <c r="AF621" s="11" t="b">
        <f>IF(OR(K621=Локализация!$C$124,K621=5),-2,IF(OR(K621=Локализация!$C$125,K621=4),-1,IF(OR(K621=Локализация!$C$126,K621=3),0,IF(OR(K621=Локализация!$C$127,K621=2),2,IF(OR(K621=Локализация!$C$128,K621=1),4)))))</f>
        <v>0</v>
      </c>
      <c r="AG621" s="11" t="b">
        <f>IF(OR(L621=Локализация!$C$118,L621=5),4,IF(OR(L621=Локализация!$C$119,L621=4),2,IF(OR(L621=Локализация!$C$120,L621=3),0,IF(OR(L621=Локализация!$C$121,L621=2),-1,IF(OR(L621=Локализация!$C$122,L621=1),-2)))))</f>
        <v>0</v>
      </c>
      <c r="AH621" s="11" t="b">
        <f>IF(OR(M621=Локализация!$C$124,M621=5),-2,IF(OR(M621=Локализация!$C$125,M621=4),-1,IF(OR(M621=Локализация!$C$126,M621=3),0,IF(OR(M621=Локализация!$C$127,M621=2),2,IF(OR(M621=Локализация!$C$128,M621=1),4)))))</f>
        <v>0</v>
      </c>
      <c r="AI621" s="11" t="b">
        <f>IF(OR(N621=Локализация!$C$118,N621=5),4,IF(OR(N621=Локализация!$C$119,N621=4),2,IF(OR(N621=Локализация!$C$120,N621=3),0,IF(OR(N621=Локализация!$C$121,N621=2),-1,IF(OR(N621=Локализация!$C$122,N621=1),-2)))))</f>
        <v>0</v>
      </c>
      <c r="AJ621" s="11" t="b">
        <f>IF(OR(O621=Локализация!$C$124,O621=5),-2,IF(OR(O621=Локализация!$C$125,O621=4),-1,IF(OR(O621=Локализация!$C$126,O621=3),0,IF(OR(O621=Локализация!$C$127,O621=2),2,IF(OR(O621=Локализация!$C$128,O621=1),4)))))</f>
        <v>0</v>
      </c>
      <c r="AK621" s="11" t="b">
        <f>IF(OR(P621=Локализация!$C$118,P621=5),4,IF(OR(P621=Локализация!$C$119,P621=4),2,IF(OR(P621=Локализация!$C$120,P621=3),0,IF(OR(P621=Локализация!$C$121,P621=2),-1,IF(OR(P621=Локализация!$C$122,P621=1),-2)))))</f>
        <v>0</v>
      </c>
      <c r="AL621" s="11" t="b">
        <f>IF(OR(Q621=Локализация!$C$124,Q621=5),-2,IF(OR(Q621=Локализация!$C$125,Q621=4),-1,IF(OR(Q621=Локализация!$C$126,Q621=3),0,IF(OR(Q621=Локализация!$C$127,Q621=2),2,IF(OR(Q621=Локализация!$C$128,Q621=1),4)))))</f>
        <v>0</v>
      </c>
      <c r="AM621" s="11" t="b">
        <f>IF(OR(R621=Локализация!$C$118,R621=5),4,IF(OR(R621=Локализация!$C$119,R621=4),2,IF(OR(R621=Локализация!$C$120,R621=3),0,IF(OR(R621=Локализация!$C$121,R621=2),-1,IF(OR(R621=Локализация!$C$122,R621=1),-2)))))</f>
        <v>0</v>
      </c>
      <c r="AN621" s="11" t="b">
        <f>IF(OR(S621=Локализация!$C$124,S621=5),-2,IF(OR(S621=Локализация!$C$125,S621=4),-1,IF(OR(S621=Локализация!$C$126,S621=3),0,IF(OR(S621=Локализация!$C$127,S621=2),2,IF(OR(S621=Локализация!$C$128,S621=1),4)))))</f>
        <v>0</v>
      </c>
      <c r="AO621" s="11" t="b">
        <f>IF(OR(T621=Локализация!$C$118,T621=5),4,IF(OR(T621=Локализация!$C$119,T621=4),2,IF(OR(T621=Локализация!$C$120,T621=3),0,IF(OR(T621=Локализация!$C$121,T621=2),-1,IF(OR(T621=Локализация!$C$122,T621=1),-2)))))</f>
        <v>0</v>
      </c>
      <c r="AP621" s="11" t="b">
        <f>IF(OR(U621=Локализация!$C$124,U621=5),-2,IF(OR(U621=Локализация!$C$125,U621=4),-1,IF(OR(U621=Локализация!$C$126,U621=3),0,IF(OR(U621=Локализация!$C$127,U621=2),2,IF(OR(U621=Локализация!$C$128,U621=1),4)))))</f>
        <v>0</v>
      </c>
      <c r="AR621" s="11" t="str">
        <f t="shared" si="187"/>
        <v>ЛОЖЬЛОЖЬ</v>
      </c>
      <c r="AS621" s="11" t="str">
        <f t="shared" si="188"/>
        <v>ЛОЖЬЛОЖЬ</v>
      </c>
      <c r="AT621" s="11" t="str">
        <f t="shared" si="189"/>
        <v>ЛОЖЬЛОЖЬ</v>
      </c>
      <c r="AU621" s="11" t="str">
        <f t="shared" si="190"/>
        <v>ЛОЖЬЛОЖЬ</v>
      </c>
      <c r="AV621" s="11" t="str">
        <f t="shared" si="191"/>
        <v>ЛОЖЬЛОЖЬ</v>
      </c>
      <c r="AW621" s="11" t="str">
        <f t="shared" si="192"/>
        <v>ЛОЖЬЛОЖЬ</v>
      </c>
      <c r="AX621" s="11" t="str">
        <f t="shared" si="193"/>
        <v>ЛОЖЬЛОЖЬ</v>
      </c>
      <c r="AY621" s="11" t="str">
        <f t="shared" si="194"/>
        <v>ЛОЖЬЛОЖЬ</v>
      </c>
      <c r="AZ621" s="11" t="str">
        <f t="shared" si="195"/>
        <v>ЛОЖЬЛОЖЬ</v>
      </c>
      <c r="BA621" s="11" t="str">
        <f t="shared" si="196"/>
        <v>ЛОЖЬЛОЖЬ</v>
      </c>
      <c r="BC621" s="11" t="str">
        <f t="shared" si="197"/>
        <v/>
      </c>
      <c r="BD621" s="11" t="str">
        <f t="shared" si="198"/>
        <v/>
      </c>
      <c r="BE621" s="11" t="str">
        <f t="shared" si="199"/>
        <v/>
      </c>
      <c r="BF621" s="11" t="str">
        <f t="shared" si="200"/>
        <v/>
      </c>
      <c r="BG621" s="11" t="str">
        <f t="shared" si="201"/>
        <v/>
      </c>
      <c r="BH621" s="11" t="str">
        <f t="shared" si="202"/>
        <v/>
      </c>
      <c r="BI621" s="11" t="str">
        <f t="shared" si="203"/>
        <v/>
      </c>
      <c r="BJ621" s="11" t="str">
        <f t="shared" si="204"/>
        <v/>
      </c>
      <c r="BK621" s="11" t="str">
        <f t="shared" si="205"/>
        <v/>
      </c>
      <c r="BL621" s="11" t="str">
        <f t="shared" si="206"/>
        <v/>
      </c>
    </row>
    <row r="622" spans="23:64" x14ac:dyDescent="0.3">
      <c r="W622" s="11" t="b">
        <f>IF(OR(B622=Локализация!$C$118,B622=5),4,IF(OR(B622=Локализация!$C$119,B622=4),2,IF(OR(B622=Локализация!$C$120,B622=3),0,IF(OR(B622=Локализация!$C$121,B622=2),-1,IF(OR(B622=Локализация!$C$122,B622=1),-2)))))</f>
        <v>0</v>
      </c>
      <c r="X622" s="11" t="b">
        <f>IF(OR(C622=Локализация!$C$124,C622=5),-2,IF(OR(C622=Локализация!$C$125,C622=4),-1,IF(OR(C622=Локализация!$C$126,C622=3),0,IF(OR(C622=Локализация!$C$127,C622=2),2,IF(OR(C622=Локализация!$C$128,C622=1),4)))))</f>
        <v>0</v>
      </c>
      <c r="Y622" s="11" t="b">
        <f>IF(OR(D622=Локализация!$C$118,D622=5),4,IF(OR(D622=Локализация!$C$119,D622=4),2,IF(OR(D622=Локализация!$C$120,D622=3),0,IF(OR(D622=Локализация!$C$121,D622=2),-1,IF(OR(D622=Локализация!$C$122,D622=1),-2)))))</f>
        <v>0</v>
      </c>
      <c r="Z622" s="11" t="b">
        <f>IF(OR(E622=Локализация!$C$124,E622=5),-2,IF(OR(E622=Локализация!$C$125,E622=4),-1,IF(OR(E622=Локализация!$C$126,E622=3),0,IF(OR(E622=Локализация!$C$127,E622=2),2,IF(OR(E622=Локализация!$C$128,E622=1),4)))))</f>
        <v>0</v>
      </c>
      <c r="AA622" s="11" t="b">
        <f>IF(OR(F622=Локализация!$C$118,F622=5),4,IF(OR(F622=Локализация!$C$119,F622=4),2,IF(OR(F622=Локализация!$C$120,F622=3),0,IF(OR(F622=Локализация!$C$121,F622=2),-1,IF(OR(F622=Локализация!$C$122,F622=1),-2)))))</f>
        <v>0</v>
      </c>
      <c r="AB622" s="11" t="b">
        <f>IF(OR(G622=Локализация!$C$124,G622=5),-2,IF(OR(G622=Локализация!$C$125,G622=4),-1,IF(OR(G622=Локализация!$C$126,G622=3),0,IF(OR(G622=Локализация!$C$127,G622=2),2,IF(OR(G622=Локализация!$C$128,G622=1),4)))))</f>
        <v>0</v>
      </c>
      <c r="AC622" s="11" t="b">
        <f>IF(OR(H622=Локализация!$C$118,H622=5),4,IF(OR(H622=Локализация!$C$119,H622=4),2,IF(OR(H622=Локализация!$C$120,H622=3),0,IF(OR(H622=Локализация!$C$121,H622=2),-1,IF(OR(H622=Локализация!$C$122,H622=1),-2)))))</f>
        <v>0</v>
      </c>
      <c r="AD622" s="11" t="b">
        <f>IF(OR(I622=Локализация!$C$124,I622=5),-2,IF(OR(I622=Локализация!$C$125,I622=4),-1,IF(OR(I622=Локализация!$C$126,I622=3),0,IF(OR(I622=Локализация!$C$127,I622=2),2,IF(OR(I622=Локализация!$C$128,I622=1),4)))))</f>
        <v>0</v>
      </c>
      <c r="AE622" s="11" t="b">
        <f>IF(OR(J622=Локализация!$C$118,J622=5),4,IF(OR(J622=Локализация!$C$119,J622=4),2,IF(OR(J622=Локализация!$C$120,J622=3),0,IF(OR(J622=Локализация!$C$121,J622=2),-1,IF(OR(J622=Локализация!$C$122,J622=1),-2)))))</f>
        <v>0</v>
      </c>
      <c r="AF622" s="11" t="b">
        <f>IF(OR(K622=Локализация!$C$124,K622=5),-2,IF(OR(K622=Локализация!$C$125,K622=4),-1,IF(OR(K622=Локализация!$C$126,K622=3),0,IF(OR(K622=Локализация!$C$127,K622=2),2,IF(OR(K622=Локализация!$C$128,K622=1),4)))))</f>
        <v>0</v>
      </c>
      <c r="AG622" s="11" t="b">
        <f>IF(OR(L622=Локализация!$C$118,L622=5),4,IF(OR(L622=Локализация!$C$119,L622=4),2,IF(OR(L622=Локализация!$C$120,L622=3),0,IF(OR(L622=Локализация!$C$121,L622=2),-1,IF(OR(L622=Локализация!$C$122,L622=1),-2)))))</f>
        <v>0</v>
      </c>
      <c r="AH622" s="11" t="b">
        <f>IF(OR(M622=Локализация!$C$124,M622=5),-2,IF(OR(M622=Локализация!$C$125,M622=4),-1,IF(OR(M622=Локализация!$C$126,M622=3),0,IF(OR(M622=Локализация!$C$127,M622=2),2,IF(OR(M622=Локализация!$C$128,M622=1),4)))))</f>
        <v>0</v>
      </c>
      <c r="AI622" s="11" t="b">
        <f>IF(OR(N622=Локализация!$C$118,N622=5),4,IF(OR(N622=Локализация!$C$119,N622=4),2,IF(OR(N622=Локализация!$C$120,N622=3),0,IF(OR(N622=Локализация!$C$121,N622=2),-1,IF(OR(N622=Локализация!$C$122,N622=1),-2)))))</f>
        <v>0</v>
      </c>
      <c r="AJ622" s="11" t="b">
        <f>IF(OR(O622=Локализация!$C$124,O622=5),-2,IF(OR(O622=Локализация!$C$125,O622=4),-1,IF(OR(O622=Локализация!$C$126,O622=3),0,IF(OR(O622=Локализация!$C$127,O622=2),2,IF(OR(O622=Локализация!$C$128,O622=1),4)))))</f>
        <v>0</v>
      </c>
      <c r="AK622" s="11" t="b">
        <f>IF(OR(P622=Локализация!$C$118,P622=5),4,IF(OR(P622=Локализация!$C$119,P622=4),2,IF(OR(P622=Локализация!$C$120,P622=3),0,IF(OR(P622=Локализация!$C$121,P622=2),-1,IF(OR(P622=Локализация!$C$122,P622=1),-2)))))</f>
        <v>0</v>
      </c>
      <c r="AL622" s="11" t="b">
        <f>IF(OR(Q622=Локализация!$C$124,Q622=5),-2,IF(OR(Q622=Локализация!$C$125,Q622=4),-1,IF(OR(Q622=Локализация!$C$126,Q622=3),0,IF(OR(Q622=Локализация!$C$127,Q622=2),2,IF(OR(Q622=Локализация!$C$128,Q622=1),4)))))</f>
        <v>0</v>
      </c>
      <c r="AM622" s="11" t="b">
        <f>IF(OR(R622=Локализация!$C$118,R622=5),4,IF(OR(R622=Локализация!$C$119,R622=4),2,IF(OR(R622=Локализация!$C$120,R622=3),0,IF(OR(R622=Локализация!$C$121,R622=2),-1,IF(OR(R622=Локализация!$C$122,R622=1),-2)))))</f>
        <v>0</v>
      </c>
      <c r="AN622" s="11" t="b">
        <f>IF(OR(S622=Локализация!$C$124,S622=5),-2,IF(OR(S622=Локализация!$C$125,S622=4),-1,IF(OR(S622=Локализация!$C$126,S622=3),0,IF(OR(S622=Локализация!$C$127,S622=2),2,IF(OR(S622=Локализация!$C$128,S622=1),4)))))</f>
        <v>0</v>
      </c>
      <c r="AO622" s="11" t="b">
        <f>IF(OR(T622=Локализация!$C$118,T622=5),4,IF(OR(T622=Локализация!$C$119,T622=4),2,IF(OR(T622=Локализация!$C$120,T622=3),0,IF(OR(T622=Локализация!$C$121,T622=2),-1,IF(OR(T622=Локализация!$C$122,T622=1),-2)))))</f>
        <v>0</v>
      </c>
      <c r="AP622" s="11" t="b">
        <f>IF(OR(U622=Локализация!$C$124,U622=5),-2,IF(OR(U622=Локализация!$C$125,U622=4),-1,IF(OR(U622=Локализация!$C$126,U622=3),0,IF(OR(U622=Локализация!$C$127,U622=2),2,IF(OR(U622=Локализация!$C$128,U622=1),4)))))</f>
        <v>0</v>
      </c>
      <c r="AR622" s="11" t="str">
        <f t="shared" si="187"/>
        <v>ЛОЖЬЛОЖЬ</v>
      </c>
      <c r="AS622" s="11" t="str">
        <f t="shared" si="188"/>
        <v>ЛОЖЬЛОЖЬ</v>
      </c>
      <c r="AT622" s="11" t="str">
        <f t="shared" si="189"/>
        <v>ЛОЖЬЛОЖЬ</v>
      </c>
      <c r="AU622" s="11" t="str">
        <f t="shared" si="190"/>
        <v>ЛОЖЬЛОЖЬ</v>
      </c>
      <c r="AV622" s="11" t="str">
        <f t="shared" si="191"/>
        <v>ЛОЖЬЛОЖЬ</v>
      </c>
      <c r="AW622" s="11" t="str">
        <f t="shared" si="192"/>
        <v>ЛОЖЬЛОЖЬ</v>
      </c>
      <c r="AX622" s="11" t="str">
        <f t="shared" si="193"/>
        <v>ЛОЖЬЛОЖЬ</v>
      </c>
      <c r="AY622" s="11" t="str">
        <f t="shared" si="194"/>
        <v>ЛОЖЬЛОЖЬ</v>
      </c>
      <c r="AZ622" s="11" t="str">
        <f t="shared" si="195"/>
        <v>ЛОЖЬЛОЖЬ</v>
      </c>
      <c r="BA622" s="11" t="str">
        <f t="shared" si="196"/>
        <v>ЛОЖЬЛОЖЬ</v>
      </c>
      <c r="BC622" s="11" t="str">
        <f t="shared" si="197"/>
        <v/>
      </c>
      <c r="BD622" s="11" t="str">
        <f t="shared" si="198"/>
        <v/>
      </c>
      <c r="BE622" s="11" t="str">
        <f t="shared" si="199"/>
        <v/>
      </c>
      <c r="BF622" s="11" t="str">
        <f t="shared" si="200"/>
        <v/>
      </c>
      <c r="BG622" s="11" t="str">
        <f t="shared" si="201"/>
        <v/>
      </c>
      <c r="BH622" s="11" t="str">
        <f t="shared" si="202"/>
        <v/>
      </c>
      <c r="BI622" s="11" t="str">
        <f t="shared" si="203"/>
        <v/>
      </c>
      <c r="BJ622" s="11" t="str">
        <f t="shared" si="204"/>
        <v/>
      </c>
      <c r="BK622" s="11" t="str">
        <f t="shared" si="205"/>
        <v/>
      </c>
      <c r="BL622" s="11" t="str">
        <f t="shared" si="206"/>
        <v/>
      </c>
    </row>
    <row r="623" spans="23:64" x14ac:dyDescent="0.3">
      <c r="W623" s="11" t="b">
        <f>IF(OR(B623=Локализация!$C$118,B623=5),4,IF(OR(B623=Локализация!$C$119,B623=4),2,IF(OR(B623=Локализация!$C$120,B623=3),0,IF(OR(B623=Локализация!$C$121,B623=2),-1,IF(OR(B623=Локализация!$C$122,B623=1),-2)))))</f>
        <v>0</v>
      </c>
      <c r="X623" s="11" t="b">
        <f>IF(OR(C623=Локализация!$C$124,C623=5),-2,IF(OR(C623=Локализация!$C$125,C623=4),-1,IF(OR(C623=Локализация!$C$126,C623=3),0,IF(OR(C623=Локализация!$C$127,C623=2),2,IF(OR(C623=Локализация!$C$128,C623=1),4)))))</f>
        <v>0</v>
      </c>
      <c r="Y623" s="11" t="b">
        <f>IF(OR(D623=Локализация!$C$118,D623=5),4,IF(OR(D623=Локализация!$C$119,D623=4),2,IF(OR(D623=Локализация!$C$120,D623=3),0,IF(OR(D623=Локализация!$C$121,D623=2),-1,IF(OR(D623=Локализация!$C$122,D623=1),-2)))))</f>
        <v>0</v>
      </c>
      <c r="Z623" s="11" t="b">
        <f>IF(OR(E623=Локализация!$C$124,E623=5),-2,IF(OR(E623=Локализация!$C$125,E623=4),-1,IF(OR(E623=Локализация!$C$126,E623=3),0,IF(OR(E623=Локализация!$C$127,E623=2),2,IF(OR(E623=Локализация!$C$128,E623=1),4)))))</f>
        <v>0</v>
      </c>
      <c r="AA623" s="11" t="b">
        <f>IF(OR(F623=Локализация!$C$118,F623=5),4,IF(OR(F623=Локализация!$C$119,F623=4),2,IF(OR(F623=Локализация!$C$120,F623=3),0,IF(OR(F623=Локализация!$C$121,F623=2),-1,IF(OR(F623=Локализация!$C$122,F623=1),-2)))))</f>
        <v>0</v>
      </c>
      <c r="AB623" s="11" t="b">
        <f>IF(OR(G623=Локализация!$C$124,G623=5),-2,IF(OR(G623=Локализация!$C$125,G623=4),-1,IF(OR(G623=Локализация!$C$126,G623=3),0,IF(OR(G623=Локализация!$C$127,G623=2),2,IF(OR(G623=Локализация!$C$128,G623=1),4)))))</f>
        <v>0</v>
      </c>
      <c r="AC623" s="11" t="b">
        <f>IF(OR(H623=Локализация!$C$118,H623=5),4,IF(OR(H623=Локализация!$C$119,H623=4),2,IF(OR(H623=Локализация!$C$120,H623=3),0,IF(OR(H623=Локализация!$C$121,H623=2),-1,IF(OR(H623=Локализация!$C$122,H623=1),-2)))))</f>
        <v>0</v>
      </c>
      <c r="AD623" s="11" t="b">
        <f>IF(OR(I623=Локализация!$C$124,I623=5),-2,IF(OR(I623=Локализация!$C$125,I623=4),-1,IF(OR(I623=Локализация!$C$126,I623=3),0,IF(OR(I623=Локализация!$C$127,I623=2),2,IF(OR(I623=Локализация!$C$128,I623=1),4)))))</f>
        <v>0</v>
      </c>
      <c r="AE623" s="11" t="b">
        <f>IF(OR(J623=Локализация!$C$118,J623=5),4,IF(OR(J623=Локализация!$C$119,J623=4),2,IF(OR(J623=Локализация!$C$120,J623=3),0,IF(OR(J623=Локализация!$C$121,J623=2),-1,IF(OR(J623=Локализация!$C$122,J623=1),-2)))))</f>
        <v>0</v>
      </c>
      <c r="AF623" s="11" t="b">
        <f>IF(OR(K623=Локализация!$C$124,K623=5),-2,IF(OR(K623=Локализация!$C$125,K623=4),-1,IF(OR(K623=Локализация!$C$126,K623=3),0,IF(OR(K623=Локализация!$C$127,K623=2),2,IF(OR(K623=Локализация!$C$128,K623=1),4)))))</f>
        <v>0</v>
      </c>
      <c r="AG623" s="11" t="b">
        <f>IF(OR(L623=Локализация!$C$118,L623=5),4,IF(OR(L623=Локализация!$C$119,L623=4),2,IF(OR(L623=Локализация!$C$120,L623=3),0,IF(OR(L623=Локализация!$C$121,L623=2),-1,IF(OR(L623=Локализация!$C$122,L623=1),-2)))))</f>
        <v>0</v>
      </c>
      <c r="AH623" s="11" t="b">
        <f>IF(OR(M623=Локализация!$C$124,M623=5),-2,IF(OR(M623=Локализация!$C$125,M623=4),-1,IF(OR(M623=Локализация!$C$126,M623=3),0,IF(OR(M623=Локализация!$C$127,M623=2),2,IF(OR(M623=Локализация!$C$128,M623=1),4)))))</f>
        <v>0</v>
      </c>
      <c r="AI623" s="11" t="b">
        <f>IF(OR(N623=Локализация!$C$118,N623=5),4,IF(OR(N623=Локализация!$C$119,N623=4),2,IF(OR(N623=Локализация!$C$120,N623=3),0,IF(OR(N623=Локализация!$C$121,N623=2),-1,IF(OR(N623=Локализация!$C$122,N623=1),-2)))))</f>
        <v>0</v>
      </c>
      <c r="AJ623" s="11" t="b">
        <f>IF(OR(O623=Локализация!$C$124,O623=5),-2,IF(OR(O623=Локализация!$C$125,O623=4),-1,IF(OR(O623=Локализация!$C$126,O623=3),0,IF(OR(O623=Локализация!$C$127,O623=2),2,IF(OR(O623=Локализация!$C$128,O623=1),4)))))</f>
        <v>0</v>
      </c>
      <c r="AK623" s="11" t="b">
        <f>IF(OR(P623=Локализация!$C$118,P623=5),4,IF(OR(P623=Локализация!$C$119,P623=4),2,IF(OR(P623=Локализация!$C$120,P623=3),0,IF(OR(P623=Локализация!$C$121,P623=2),-1,IF(OR(P623=Локализация!$C$122,P623=1),-2)))))</f>
        <v>0</v>
      </c>
      <c r="AL623" s="11" t="b">
        <f>IF(OR(Q623=Локализация!$C$124,Q623=5),-2,IF(OR(Q623=Локализация!$C$125,Q623=4),-1,IF(OR(Q623=Локализация!$C$126,Q623=3),0,IF(OR(Q623=Локализация!$C$127,Q623=2),2,IF(OR(Q623=Локализация!$C$128,Q623=1),4)))))</f>
        <v>0</v>
      </c>
      <c r="AM623" s="11" t="b">
        <f>IF(OR(R623=Локализация!$C$118,R623=5),4,IF(OR(R623=Локализация!$C$119,R623=4),2,IF(OR(R623=Локализация!$C$120,R623=3),0,IF(OR(R623=Локализация!$C$121,R623=2),-1,IF(OR(R623=Локализация!$C$122,R623=1),-2)))))</f>
        <v>0</v>
      </c>
      <c r="AN623" s="11" t="b">
        <f>IF(OR(S623=Локализация!$C$124,S623=5),-2,IF(OR(S623=Локализация!$C$125,S623=4),-1,IF(OR(S623=Локализация!$C$126,S623=3),0,IF(OR(S623=Локализация!$C$127,S623=2),2,IF(OR(S623=Локализация!$C$128,S623=1),4)))))</f>
        <v>0</v>
      </c>
      <c r="AO623" s="11" t="b">
        <f>IF(OR(T623=Локализация!$C$118,T623=5),4,IF(OR(T623=Локализация!$C$119,T623=4),2,IF(OR(T623=Локализация!$C$120,T623=3),0,IF(OR(T623=Локализация!$C$121,T623=2),-1,IF(OR(T623=Локализация!$C$122,T623=1),-2)))))</f>
        <v>0</v>
      </c>
      <c r="AP623" s="11" t="b">
        <f>IF(OR(U623=Локализация!$C$124,U623=5),-2,IF(OR(U623=Локализация!$C$125,U623=4),-1,IF(OR(U623=Локализация!$C$126,U623=3),0,IF(OR(U623=Локализация!$C$127,U623=2),2,IF(OR(U623=Локализация!$C$128,U623=1),4)))))</f>
        <v>0</v>
      </c>
      <c r="AR623" s="11" t="str">
        <f t="shared" si="187"/>
        <v>ЛОЖЬЛОЖЬ</v>
      </c>
      <c r="AS623" s="11" t="str">
        <f t="shared" si="188"/>
        <v>ЛОЖЬЛОЖЬ</v>
      </c>
      <c r="AT623" s="11" t="str">
        <f t="shared" si="189"/>
        <v>ЛОЖЬЛОЖЬ</v>
      </c>
      <c r="AU623" s="11" t="str">
        <f t="shared" si="190"/>
        <v>ЛОЖЬЛОЖЬ</v>
      </c>
      <c r="AV623" s="11" t="str">
        <f t="shared" si="191"/>
        <v>ЛОЖЬЛОЖЬ</v>
      </c>
      <c r="AW623" s="11" t="str">
        <f t="shared" si="192"/>
        <v>ЛОЖЬЛОЖЬ</v>
      </c>
      <c r="AX623" s="11" t="str">
        <f t="shared" si="193"/>
        <v>ЛОЖЬЛОЖЬ</v>
      </c>
      <c r="AY623" s="11" t="str">
        <f t="shared" si="194"/>
        <v>ЛОЖЬЛОЖЬ</v>
      </c>
      <c r="AZ623" s="11" t="str">
        <f t="shared" si="195"/>
        <v>ЛОЖЬЛОЖЬ</v>
      </c>
      <c r="BA623" s="11" t="str">
        <f t="shared" si="196"/>
        <v>ЛОЖЬЛОЖЬ</v>
      </c>
      <c r="BC623" s="11" t="str">
        <f t="shared" si="197"/>
        <v/>
      </c>
      <c r="BD623" s="11" t="str">
        <f t="shared" si="198"/>
        <v/>
      </c>
      <c r="BE623" s="11" t="str">
        <f t="shared" si="199"/>
        <v/>
      </c>
      <c r="BF623" s="11" t="str">
        <f t="shared" si="200"/>
        <v/>
      </c>
      <c r="BG623" s="11" t="str">
        <f t="shared" si="201"/>
        <v/>
      </c>
      <c r="BH623" s="11" t="str">
        <f t="shared" si="202"/>
        <v/>
      </c>
      <c r="BI623" s="11" t="str">
        <f t="shared" si="203"/>
        <v/>
      </c>
      <c r="BJ623" s="11" t="str">
        <f t="shared" si="204"/>
        <v/>
      </c>
      <c r="BK623" s="11" t="str">
        <f t="shared" si="205"/>
        <v/>
      </c>
      <c r="BL623" s="11" t="str">
        <f t="shared" si="206"/>
        <v/>
      </c>
    </row>
    <row r="624" spans="23:64" x14ac:dyDescent="0.3">
      <c r="W624" s="11" t="b">
        <f>IF(OR(B624=Локализация!$C$118,B624=5),4,IF(OR(B624=Локализация!$C$119,B624=4),2,IF(OR(B624=Локализация!$C$120,B624=3),0,IF(OR(B624=Локализация!$C$121,B624=2),-1,IF(OR(B624=Локализация!$C$122,B624=1),-2)))))</f>
        <v>0</v>
      </c>
      <c r="X624" s="11" t="b">
        <f>IF(OR(C624=Локализация!$C$124,C624=5),-2,IF(OR(C624=Локализация!$C$125,C624=4),-1,IF(OR(C624=Локализация!$C$126,C624=3),0,IF(OR(C624=Локализация!$C$127,C624=2),2,IF(OR(C624=Локализация!$C$128,C624=1),4)))))</f>
        <v>0</v>
      </c>
      <c r="Y624" s="11" t="b">
        <f>IF(OR(D624=Локализация!$C$118,D624=5),4,IF(OR(D624=Локализация!$C$119,D624=4),2,IF(OR(D624=Локализация!$C$120,D624=3),0,IF(OR(D624=Локализация!$C$121,D624=2),-1,IF(OR(D624=Локализация!$C$122,D624=1),-2)))))</f>
        <v>0</v>
      </c>
      <c r="Z624" s="11" t="b">
        <f>IF(OR(E624=Локализация!$C$124,E624=5),-2,IF(OR(E624=Локализация!$C$125,E624=4),-1,IF(OR(E624=Локализация!$C$126,E624=3),0,IF(OR(E624=Локализация!$C$127,E624=2),2,IF(OR(E624=Локализация!$C$128,E624=1),4)))))</f>
        <v>0</v>
      </c>
      <c r="AA624" s="11" t="b">
        <f>IF(OR(F624=Локализация!$C$118,F624=5),4,IF(OR(F624=Локализация!$C$119,F624=4),2,IF(OR(F624=Локализация!$C$120,F624=3),0,IF(OR(F624=Локализация!$C$121,F624=2),-1,IF(OR(F624=Локализация!$C$122,F624=1),-2)))))</f>
        <v>0</v>
      </c>
      <c r="AB624" s="11" t="b">
        <f>IF(OR(G624=Локализация!$C$124,G624=5),-2,IF(OR(G624=Локализация!$C$125,G624=4),-1,IF(OR(G624=Локализация!$C$126,G624=3),0,IF(OR(G624=Локализация!$C$127,G624=2),2,IF(OR(G624=Локализация!$C$128,G624=1),4)))))</f>
        <v>0</v>
      </c>
      <c r="AC624" s="11" t="b">
        <f>IF(OR(H624=Локализация!$C$118,H624=5),4,IF(OR(H624=Локализация!$C$119,H624=4),2,IF(OR(H624=Локализация!$C$120,H624=3),0,IF(OR(H624=Локализация!$C$121,H624=2),-1,IF(OR(H624=Локализация!$C$122,H624=1),-2)))))</f>
        <v>0</v>
      </c>
      <c r="AD624" s="11" t="b">
        <f>IF(OR(I624=Локализация!$C$124,I624=5),-2,IF(OR(I624=Локализация!$C$125,I624=4),-1,IF(OR(I624=Локализация!$C$126,I624=3),0,IF(OR(I624=Локализация!$C$127,I624=2),2,IF(OR(I624=Локализация!$C$128,I624=1),4)))))</f>
        <v>0</v>
      </c>
      <c r="AE624" s="11" t="b">
        <f>IF(OR(J624=Локализация!$C$118,J624=5),4,IF(OR(J624=Локализация!$C$119,J624=4),2,IF(OR(J624=Локализация!$C$120,J624=3),0,IF(OR(J624=Локализация!$C$121,J624=2),-1,IF(OR(J624=Локализация!$C$122,J624=1),-2)))))</f>
        <v>0</v>
      </c>
      <c r="AF624" s="11" t="b">
        <f>IF(OR(K624=Локализация!$C$124,K624=5),-2,IF(OR(K624=Локализация!$C$125,K624=4),-1,IF(OR(K624=Локализация!$C$126,K624=3),0,IF(OR(K624=Локализация!$C$127,K624=2),2,IF(OR(K624=Локализация!$C$128,K624=1),4)))))</f>
        <v>0</v>
      </c>
      <c r="AG624" s="11" t="b">
        <f>IF(OR(L624=Локализация!$C$118,L624=5),4,IF(OR(L624=Локализация!$C$119,L624=4),2,IF(OR(L624=Локализация!$C$120,L624=3),0,IF(OR(L624=Локализация!$C$121,L624=2),-1,IF(OR(L624=Локализация!$C$122,L624=1),-2)))))</f>
        <v>0</v>
      </c>
      <c r="AH624" s="11" t="b">
        <f>IF(OR(M624=Локализация!$C$124,M624=5),-2,IF(OR(M624=Локализация!$C$125,M624=4),-1,IF(OR(M624=Локализация!$C$126,M624=3),0,IF(OR(M624=Локализация!$C$127,M624=2),2,IF(OR(M624=Локализация!$C$128,M624=1),4)))))</f>
        <v>0</v>
      </c>
      <c r="AI624" s="11" t="b">
        <f>IF(OR(N624=Локализация!$C$118,N624=5),4,IF(OR(N624=Локализация!$C$119,N624=4),2,IF(OR(N624=Локализация!$C$120,N624=3),0,IF(OR(N624=Локализация!$C$121,N624=2),-1,IF(OR(N624=Локализация!$C$122,N624=1),-2)))))</f>
        <v>0</v>
      </c>
      <c r="AJ624" s="11" t="b">
        <f>IF(OR(O624=Локализация!$C$124,O624=5),-2,IF(OR(O624=Локализация!$C$125,O624=4),-1,IF(OR(O624=Локализация!$C$126,O624=3),0,IF(OR(O624=Локализация!$C$127,O624=2),2,IF(OR(O624=Локализация!$C$128,O624=1),4)))))</f>
        <v>0</v>
      </c>
      <c r="AK624" s="11" t="b">
        <f>IF(OR(P624=Локализация!$C$118,P624=5),4,IF(OR(P624=Локализация!$C$119,P624=4),2,IF(OR(P624=Локализация!$C$120,P624=3),0,IF(OR(P624=Локализация!$C$121,P624=2),-1,IF(OR(P624=Локализация!$C$122,P624=1),-2)))))</f>
        <v>0</v>
      </c>
      <c r="AL624" s="11" t="b">
        <f>IF(OR(Q624=Локализация!$C$124,Q624=5),-2,IF(OR(Q624=Локализация!$C$125,Q624=4),-1,IF(OR(Q624=Локализация!$C$126,Q624=3),0,IF(OR(Q624=Локализация!$C$127,Q624=2),2,IF(OR(Q624=Локализация!$C$128,Q624=1),4)))))</f>
        <v>0</v>
      </c>
      <c r="AM624" s="11" t="b">
        <f>IF(OR(R624=Локализация!$C$118,R624=5),4,IF(OR(R624=Локализация!$C$119,R624=4),2,IF(OR(R624=Локализация!$C$120,R624=3),0,IF(OR(R624=Локализация!$C$121,R624=2),-1,IF(OR(R624=Локализация!$C$122,R624=1),-2)))))</f>
        <v>0</v>
      </c>
      <c r="AN624" s="11" t="b">
        <f>IF(OR(S624=Локализация!$C$124,S624=5),-2,IF(OR(S624=Локализация!$C$125,S624=4),-1,IF(OR(S624=Локализация!$C$126,S624=3),0,IF(OR(S624=Локализация!$C$127,S624=2),2,IF(OR(S624=Локализация!$C$128,S624=1),4)))))</f>
        <v>0</v>
      </c>
      <c r="AO624" s="11" t="b">
        <f>IF(OR(T624=Локализация!$C$118,T624=5),4,IF(OR(T624=Локализация!$C$119,T624=4),2,IF(OR(T624=Локализация!$C$120,T624=3),0,IF(OR(T624=Локализация!$C$121,T624=2),-1,IF(OR(T624=Локализация!$C$122,T624=1),-2)))))</f>
        <v>0</v>
      </c>
      <c r="AP624" s="11" t="b">
        <f>IF(OR(U624=Локализация!$C$124,U624=5),-2,IF(OR(U624=Локализация!$C$125,U624=4),-1,IF(OR(U624=Локализация!$C$126,U624=3),0,IF(OR(U624=Локализация!$C$127,U624=2),2,IF(OR(U624=Локализация!$C$128,U624=1),4)))))</f>
        <v>0</v>
      </c>
      <c r="AR624" s="11" t="str">
        <f t="shared" si="187"/>
        <v>ЛОЖЬЛОЖЬ</v>
      </c>
      <c r="AS624" s="11" t="str">
        <f t="shared" si="188"/>
        <v>ЛОЖЬЛОЖЬ</v>
      </c>
      <c r="AT624" s="11" t="str">
        <f t="shared" si="189"/>
        <v>ЛОЖЬЛОЖЬ</v>
      </c>
      <c r="AU624" s="11" t="str">
        <f t="shared" si="190"/>
        <v>ЛОЖЬЛОЖЬ</v>
      </c>
      <c r="AV624" s="11" t="str">
        <f t="shared" si="191"/>
        <v>ЛОЖЬЛОЖЬ</v>
      </c>
      <c r="AW624" s="11" t="str">
        <f t="shared" si="192"/>
        <v>ЛОЖЬЛОЖЬ</v>
      </c>
      <c r="AX624" s="11" t="str">
        <f t="shared" si="193"/>
        <v>ЛОЖЬЛОЖЬ</v>
      </c>
      <c r="AY624" s="11" t="str">
        <f t="shared" si="194"/>
        <v>ЛОЖЬЛОЖЬ</v>
      </c>
      <c r="AZ624" s="11" t="str">
        <f t="shared" si="195"/>
        <v>ЛОЖЬЛОЖЬ</v>
      </c>
      <c r="BA624" s="11" t="str">
        <f t="shared" si="196"/>
        <v>ЛОЖЬЛОЖЬ</v>
      </c>
      <c r="BC624" s="11" t="str">
        <f t="shared" si="197"/>
        <v/>
      </c>
      <c r="BD624" s="11" t="str">
        <f t="shared" si="198"/>
        <v/>
      </c>
      <c r="BE624" s="11" t="str">
        <f t="shared" si="199"/>
        <v/>
      </c>
      <c r="BF624" s="11" t="str">
        <f t="shared" si="200"/>
        <v/>
      </c>
      <c r="BG624" s="11" t="str">
        <f t="shared" si="201"/>
        <v/>
      </c>
      <c r="BH624" s="11" t="str">
        <f t="shared" si="202"/>
        <v/>
      </c>
      <c r="BI624" s="11" t="str">
        <f t="shared" si="203"/>
        <v/>
      </c>
      <c r="BJ624" s="11" t="str">
        <f t="shared" si="204"/>
        <v/>
      </c>
      <c r="BK624" s="11" t="str">
        <f t="shared" si="205"/>
        <v/>
      </c>
      <c r="BL624" s="11" t="str">
        <f t="shared" si="206"/>
        <v/>
      </c>
    </row>
    <row r="625" spans="23:64" x14ac:dyDescent="0.3">
      <c r="W625" s="11" t="b">
        <f>IF(OR(B625=Локализация!$C$118,B625=5),4,IF(OR(B625=Локализация!$C$119,B625=4),2,IF(OR(B625=Локализация!$C$120,B625=3),0,IF(OR(B625=Локализация!$C$121,B625=2),-1,IF(OR(B625=Локализация!$C$122,B625=1),-2)))))</f>
        <v>0</v>
      </c>
      <c r="X625" s="11" t="b">
        <f>IF(OR(C625=Локализация!$C$124,C625=5),-2,IF(OR(C625=Локализация!$C$125,C625=4),-1,IF(OR(C625=Локализация!$C$126,C625=3),0,IF(OR(C625=Локализация!$C$127,C625=2),2,IF(OR(C625=Локализация!$C$128,C625=1),4)))))</f>
        <v>0</v>
      </c>
      <c r="Y625" s="11" t="b">
        <f>IF(OR(D625=Локализация!$C$118,D625=5),4,IF(OR(D625=Локализация!$C$119,D625=4),2,IF(OR(D625=Локализация!$C$120,D625=3),0,IF(OR(D625=Локализация!$C$121,D625=2),-1,IF(OR(D625=Локализация!$C$122,D625=1),-2)))))</f>
        <v>0</v>
      </c>
      <c r="Z625" s="11" t="b">
        <f>IF(OR(E625=Локализация!$C$124,E625=5),-2,IF(OR(E625=Локализация!$C$125,E625=4),-1,IF(OR(E625=Локализация!$C$126,E625=3),0,IF(OR(E625=Локализация!$C$127,E625=2),2,IF(OR(E625=Локализация!$C$128,E625=1),4)))))</f>
        <v>0</v>
      </c>
      <c r="AA625" s="11" t="b">
        <f>IF(OR(F625=Локализация!$C$118,F625=5),4,IF(OR(F625=Локализация!$C$119,F625=4),2,IF(OR(F625=Локализация!$C$120,F625=3),0,IF(OR(F625=Локализация!$C$121,F625=2),-1,IF(OR(F625=Локализация!$C$122,F625=1),-2)))))</f>
        <v>0</v>
      </c>
      <c r="AB625" s="11" t="b">
        <f>IF(OR(G625=Локализация!$C$124,G625=5),-2,IF(OR(G625=Локализация!$C$125,G625=4),-1,IF(OR(G625=Локализация!$C$126,G625=3),0,IF(OR(G625=Локализация!$C$127,G625=2),2,IF(OR(G625=Локализация!$C$128,G625=1),4)))))</f>
        <v>0</v>
      </c>
      <c r="AC625" s="11" t="b">
        <f>IF(OR(H625=Локализация!$C$118,H625=5),4,IF(OR(H625=Локализация!$C$119,H625=4),2,IF(OR(H625=Локализация!$C$120,H625=3),0,IF(OR(H625=Локализация!$C$121,H625=2),-1,IF(OR(H625=Локализация!$C$122,H625=1),-2)))))</f>
        <v>0</v>
      </c>
      <c r="AD625" s="11" t="b">
        <f>IF(OR(I625=Локализация!$C$124,I625=5),-2,IF(OR(I625=Локализация!$C$125,I625=4),-1,IF(OR(I625=Локализация!$C$126,I625=3),0,IF(OR(I625=Локализация!$C$127,I625=2),2,IF(OR(I625=Локализация!$C$128,I625=1),4)))))</f>
        <v>0</v>
      </c>
      <c r="AE625" s="11" t="b">
        <f>IF(OR(J625=Локализация!$C$118,J625=5),4,IF(OR(J625=Локализация!$C$119,J625=4),2,IF(OR(J625=Локализация!$C$120,J625=3),0,IF(OR(J625=Локализация!$C$121,J625=2),-1,IF(OR(J625=Локализация!$C$122,J625=1),-2)))))</f>
        <v>0</v>
      </c>
      <c r="AF625" s="11" t="b">
        <f>IF(OR(K625=Локализация!$C$124,K625=5),-2,IF(OR(K625=Локализация!$C$125,K625=4),-1,IF(OR(K625=Локализация!$C$126,K625=3),0,IF(OR(K625=Локализация!$C$127,K625=2),2,IF(OR(K625=Локализация!$C$128,K625=1),4)))))</f>
        <v>0</v>
      </c>
      <c r="AG625" s="11" t="b">
        <f>IF(OR(L625=Локализация!$C$118,L625=5),4,IF(OR(L625=Локализация!$C$119,L625=4),2,IF(OR(L625=Локализация!$C$120,L625=3),0,IF(OR(L625=Локализация!$C$121,L625=2),-1,IF(OR(L625=Локализация!$C$122,L625=1),-2)))))</f>
        <v>0</v>
      </c>
      <c r="AH625" s="11" t="b">
        <f>IF(OR(M625=Локализация!$C$124,M625=5),-2,IF(OR(M625=Локализация!$C$125,M625=4),-1,IF(OR(M625=Локализация!$C$126,M625=3),0,IF(OR(M625=Локализация!$C$127,M625=2),2,IF(OR(M625=Локализация!$C$128,M625=1),4)))))</f>
        <v>0</v>
      </c>
      <c r="AI625" s="11" t="b">
        <f>IF(OR(N625=Локализация!$C$118,N625=5),4,IF(OR(N625=Локализация!$C$119,N625=4),2,IF(OR(N625=Локализация!$C$120,N625=3),0,IF(OR(N625=Локализация!$C$121,N625=2),-1,IF(OR(N625=Локализация!$C$122,N625=1),-2)))))</f>
        <v>0</v>
      </c>
      <c r="AJ625" s="11" t="b">
        <f>IF(OR(O625=Локализация!$C$124,O625=5),-2,IF(OR(O625=Локализация!$C$125,O625=4),-1,IF(OR(O625=Локализация!$C$126,O625=3),0,IF(OR(O625=Локализация!$C$127,O625=2),2,IF(OR(O625=Локализация!$C$128,O625=1),4)))))</f>
        <v>0</v>
      </c>
      <c r="AK625" s="11" t="b">
        <f>IF(OR(P625=Локализация!$C$118,P625=5),4,IF(OR(P625=Локализация!$C$119,P625=4),2,IF(OR(P625=Локализация!$C$120,P625=3),0,IF(OR(P625=Локализация!$C$121,P625=2),-1,IF(OR(P625=Локализация!$C$122,P625=1),-2)))))</f>
        <v>0</v>
      </c>
      <c r="AL625" s="11" t="b">
        <f>IF(OR(Q625=Локализация!$C$124,Q625=5),-2,IF(OR(Q625=Локализация!$C$125,Q625=4),-1,IF(OR(Q625=Локализация!$C$126,Q625=3),0,IF(OR(Q625=Локализация!$C$127,Q625=2),2,IF(OR(Q625=Локализация!$C$128,Q625=1),4)))))</f>
        <v>0</v>
      </c>
      <c r="AM625" s="11" t="b">
        <f>IF(OR(R625=Локализация!$C$118,R625=5),4,IF(OR(R625=Локализация!$C$119,R625=4),2,IF(OR(R625=Локализация!$C$120,R625=3),0,IF(OR(R625=Локализация!$C$121,R625=2),-1,IF(OR(R625=Локализация!$C$122,R625=1),-2)))))</f>
        <v>0</v>
      </c>
      <c r="AN625" s="11" t="b">
        <f>IF(OR(S625=Локализация!$C$124,S625=5),-2,IF(OR(S625=Локализация!$C$125,S625=4),-1,IF(OR(S625=Локализация!$C$126,S625=3),0,IF(OR(S625=Локализация!$C$127,S625=2),2,IF(OR(S625=Локализация!$C$128,S625=1),4)))))</f>
        <v>0</v>
      </c>
      <c r="AO625" s="11" t="b">
        <f>IF(OR(T625=Локализация!$C$118,T625=5),4,IF(OR(T625=Локализация!$C$119,T625=4),2,IF(OR(T625=Локализация!$C$120,T625=3),0,IF(OR(T625=Локализация!$C$121,T625=2),-1,IF(OR(T625=Локализация!$C$122,T625=1),-2)))))</f>
        <v>0</v>
      </c>
      <c r="AP625" s="11" t="b">
        <f>IF(OR(U625=Локализация!$C$124,U625=5),-2,IF(OR(U625=Локализация!$C$125,U625=4),-1,IF(OR(U625=Локализация!$C$126,U625=3),0,IF(OR(U625=Локализация!$C$127,U625=2),2,IF(OR(U625=Локализация!$C$128,U625=1),4)))))</f>
        <v>0</v>
      </c>
      <c r="AR625" s="11" t="str">
        <f t="shared" si="187"/>
        <v>ЛОЖЬЛОЖЬ</v>
      </c>
      <c r="AS625" s="11" t="str">
        <f t="shared" si="188"/>
        <v>ЛОЖЬЛОЖЬ</v>
      </c>
      <c r="AT625" s="11" t="str">
        <f t="shared" si="189"/>
        <v>ЛОЖЬЛОЖЬ</v>
      </c>
      <c r="AU625" s="11" t="str">
        <f t="shared" si="190"/>
        <v>ЛОЖЬЛОЖЬ</v>
      </c>
      <c r="AV625" s="11" t="str">
        <f t="shared" si="191"/>
        <v>ЛОЖЬЛОЖЬ</v>
      </c>
      <c r="AW625" s="11" t="str">
        <f t="shared" si="192"/>
        <v>ЛОЖЬЛОЖЬ</v>
      </c>
      <c r="AX625" s="11" t="str">
        <f t="shared" si="193"/>
        <v>ЛОЖЬЛОЖЬ</v>
      </c>
      <c r="AY625" s="11" t="str">
        <f t="shared" si="194"/>
        <v>ЛОЖЬЛОЖЬ</v>
      </c>
      <c r="AZ625" s="11" t="str">
        <f t="shared" si="195"/>
        <v>ЛОЖЬЛОЖЬ</v>
      </c>
      <c r="BA625" s="11" t="str">
        <f t="shared" si="196"/>
        <v>ЛОЖЬЛОЖЬ</v>
      </c>
      <c r="BC625" s="11" t="str">
        <f t="shared" si="197"/>
        <v/>
      </c>
      <c r="BD625" s="11" t="str">
        <f t="shared" si="198"/>
        <v/>
      </c>
      <c r="BE625" s="11" t="str">
        <f t="shared" si="199"/>
        <v/>
      </c>
      <c r="BF625" s="11" t="str">
        <f t="shared" si="200"/>
        <v/>
      </c>
      <c r="BG625" s="11" t="str">
        <f t="shared" si="201"/>
        <v/>
      </c>
      <c r="BH625" s="11" t="str">
        <f t="shared" si="202"/>
        <v/>
      </c>
      <c r="BI625" s="11" t="str">
        <f t="shared" si="203"/>
        <v/>
      </c>
      <c r="BJ625" s="11" t="str">
        <f t="shared" si="204"/>
        <v/>
      </c>
      <c r="BK625" s="11" t="str">
        <f t="shared" si="205"/>
        <v/>
      </c>
      <c r="BL625" s="11" t="str">
        <f t="shared" si="206"/>
        <v/>
      </c>
    </row>
    <row r="626" spans="23:64" x14ac:dyDescent="0.3">
      <c r="W626" s="11" t="b">
        <f>IF(OR(B626=Локализация!$C$118,B626=5),4,IF(OR(B626=Локализация!$C$119,B626=4),2,IF(OR(B626=Локализация!$C$120,B626=3),0,IF(OR(B626=Локализация!$C$121,B626=2),-1,IF(OR(B626=Локализация!$C$122,B626=1),-2)))))</f>
        <v>0</v>
      </c>
      <c r="X626" s="11" t="b">
        <f>IF(OR(C626=Локализация!$C$124,C626=5),-2,IF(OR(C626=Локализация!$C$125,C626=4),-1,IF(OR(C626=Локализация!$C$126,C626=3),0,IF(OR(C626=Локализация!$C$127,C626=2),2,IF(OR(C626=Локализация!$C$128,C626=1),4)))))</f>
        <v>0</v>
      </c>
      <c r="Y626" s="11" t="b">
        <f>IF(OR(D626=Локализация!$C$118,D626=5),4,IF(OR(D626=Локализация!$C$119,D626=4),2,IF(OR(D626=Локализация!$C$120,D626=3),0,IF(OR(D626=Локализация!$C$121,D626=2),-1,IF(OR(D626=Локализация!$C$122,D626=1),-2)))))</f>
        <v>0</v>
      </c>
      <c r="Z626" s="11" t="b">
        <f>IF(OR(E626=Локализация!$C$124,E626=5),-2,IF(OR(E626=Локализация!$C$125,E626=4),-1,IF(OR(E626=Локализация!$C$126,E626=3),0,IF(OR(E626=Локализация!$C$127,E626=2),2,IF(OR(E626=Локализация!$C$128,E626=1),4)))))</f>
        <v>0</v>
      </c>
      <c r="AA626" s="11" t="b">
        <f>IF(OR(F626=Локализация!$C$118,F626=5),4,IF(OR(F626=Локализация!$C$119,F626=4),2,IF(OR(F626=Локализация!$C$120,F626=3),0,IF(OR(F626=Локализация!$C$121,F626=2),-1,IF(OR(F626=Локализация!$C$122,F626=1),-2)))))</f>
        <v>0</v>
      </c>
      <c r="AB626" s="11" t="b">
        <f>IF(OR(G626=Локализация!$C$124,G626=5),-2,IF(OR(G626=Локализация!$C$125,G626=4),-1,IF(OR(G626=Локализация!$C$126,G626=3),0,IF(OR(G626=Локализация!$C$127,G626=2),2,IF(OR(G626=Локализация!$C$128,G626=1),4)))))</f>
        <v>0</v>
      </c>
      <c r="AC626" s="11" t="b">
        <f>IF(OR(H626=Локализация!$C$118,H626=5),4,IF(OR(H626=Локализация!$C$119,H626=4),2,IF(OR(H626=Локализация!$C$120,H626=3),0,IF(OR(H626=Локализация!$C$121,H626=2),-1,IF(OR(H626=Локализация!$C$122,H626=1),-2)))))</f>
        <v>0</v>
      </c>
      <c r="AD626" s="11" t="b">
        <f>IF(OR(I626=Локализация!$C$124,I626=5),-2,IF(OR(I626=Локализация!$C$125,I626=4),-1,IF(OR(I626=Локализация!$C$126,I626=3),0,IF(OR(I626=Локализация!$C$127,I626=2),2,IF(OR(I626=Локализация!$C$128,I626=1),4)))))</f>
        <v>0</v>
      </c>
      <c r="AE626" s="11" t="b">
        <f>IF(OR(J626=Локализация!$C$118,J626=5),4,IF(OR(J626=Локализация!$C$119,J626=4),2,IF(OR(J626=Локализация!$C$120,J626=3),0,IF(OR(J626=Локализация!$C$121,J626=2),-1,IF(OR(J626=Локализация!$C$122,J626=1),-2)))))</f>
        <v>0</v>
      </c>
      <c r="AF626" s="11" t="b">
        <f>IF(OR(K626=Локализация!$C$124,K626=5),-2,IF(OR(K626=Локализация!$C$125,K626=4),-1,IF(OR(K626=Локализация!$C$126,K626=3),0,IF(OR(K626=Локализация!$C$127,K626=2),2,IF(OR(K626=Локализация!$C$128,K626=1),4)))))</f>
        <v>0</v>
      </c>
      <c r="AG626" s="11" t="b">
        <f>IF(OR(L626=Локализация!$C$118,L626=5),4,IF(OR(L626=Локализация!$C$119,L626=4),2,IF(OR(L626=Локализация!$C$120,L626=3),0,IF(OR(L626=Локализация!$C$121,L626=2),-1,IF(OR(L626=Локализация!$C$122,L626=1),-2)))))</f>
        <v>0</v>
      </c>
      <c r="AH626" s="11" t="b">
        <f>IF(OR(M626=Локализация!$C$124,M626=5),-2,IF(OR(M626=Локализация!$C$125,M626=4),-1,IF(OR(M626=Локализация!$C$126,M626=3),0,IF(OR(M626=Локализация!$C$127,M626=2),2,IF(OR(M626=Локализация!$C$128,M626=1),4)))))</f>
        <v>0</v>
      </c>
      <c r="AI626" s="11" t="b">
        <f>IF(OR(N626=Локализация!$C$118,N626=5),4,IF(OR(N626=Локализация!$C$119,N626=4),2,IF(OR(N626=Локализация!$C$120,N626=3),0,IF(OR(N626=Локализация!$C$121,N626=2),-1,IF(OR(N626=Локализация!$C$122,N626=1),-2)))))</f>
        <v>0</v>
      </c>
      <c r="AJ626" s="11" t="b">
        <f>IF(OR(O626=Локализация!$C$124,O626=5),-2,IF(OR(O626=Локализация!$C$125,O626=4),-1,IF(OR(O626=Локализация!$C$126,O626=3),0,IF(OR(O626=Локализация!$C$127,O626=2),2,IF(OR(O626=Локализация!$C$128,O626=1),4)))))</f>
        <v>0</v>
      </c>
      <c r="AK626" s="11" t="b">
        <f>IF(OR(P626=Локализация!$C$118,P626=5),4,IF(OR(P626=Локализация!$C$119,P626=4),2,IF(OR(P626=Локализация!$C$120,P626=3),0,IF(OR(P626=Локализация!$C$121,P626=2),-1,IF(OR(P626=Локализация!$C$122,P626=1),-2)))))</f>
        <v>0</v>
      </c>
      <c r="AL626" s="11" t="b">
        <f>IF(OR(Q626=Локализация!$C$124,Q626=5),-2,IF(OR(Q626=Локализация!$C$125,Q626=4),-1,IF(OR(Q626=Локализация!$C$126,Q626=3),0,IF(OR(Q626=Локализация!$C$127,Q626=2),2,IF(OR(Q626=Локализация!$C$128,Q626=1),4)))))</f>
        <v>0</v>
      </c>
      <c r="AM626" s="11" t="b">
        <f>IF(OR(R626=Локализация!$C$118,R626=5),4,IF(OR(R626=Локализация!$C$119,R626=4),2,IF(OR(R626=Локализация!$C$120,R626=3),0,IF(OR(R626=Локализация!$C$121,R626=2),-1,IF(OR(R626=Локализация!$C$122,R626=1),-2)))))</f>
        <v>0</v>
      </c>
      <c r="AN626" s="11" t="b">
        <f>IF(OR(S626=Локализация!$C$124,S626=5),-2,IF(OR(S626=Локализация!$C$125,S626=4),-1,IF(OR(S626=Локализация!$C$126,S626=3),0,IF(OR(S626=Локализация!$C$127,S626=2),2,IF(OR(S626=Локализация!$C$128,S626=1),4)))))</f>
        <v>0</v>
      </c>
      <c r="AO626" s="11" t="b">
        <f>IF(OR(T626=Локализация!$C$118,T626=5),4,IF(OR(T626=Локализация!$C$119,T626=4),2,IF(OR(T626=Локализация!$C$120,T626=3),0,IF(OR(T626=Локализация!$C$121,T626=2),-1,IF(OR(T626=Локализация!$C$122,T626=1),-2)))))</f>
        <v>0</v>
      </c>
      <c r="AP626" s="11" t="b">
        <f>IF(OR(U626=Локализация!$C$124,U626=5),-2,IF(OR(U626=Локализация!$C$125,U626=4),-1,IF(OR(U626=Локализация!$C$126,U626=3),0,IF(OR(U626=Локализация!$C$127,U626=2),2,IF(OR(U626=Локализация!$C$128,U626=1),4)))))</f>
        <v>0</v>
      </c>
      <c r="AR626" s="11" t="str">
        <f t="shared" si="187"/>
        <v>ЛОЖЬЛОЖЬ</v>
      </c>
      <c r="AS626" s="11" t="str">
        <f t="shared" si="188"/>
        <v>ЛОЖЬЛОЖЬ</v>
      </c>
      <c r="AT626" s="11" t="str">
        <f t="shared" si="189"/>
        <v>ЛОЖЬЛОЖЬ</v>
      </c>
      <c r="AU626" s="11" t="str">
        <f t="shared" si="190"/>
        <v>ЛОЖЬЛОЖЬ</v>
      </c>
      <c r="AV626" s="11" t="str">
        <f t="shared" si="191"/>
        <v>ЛОЖЬЛОЖЬ</v>
      </c>
      <c r="AW626" s="11" t="str">
        <f t="shared" si="192"/>
        <v>ЛОЖЬЛОЖЬ</v>
      </c>
      <c r="AX626" s="11" t="str">
        <f t="shared" si="193"/>
        <v>ЛОЖЬЛОЖЬ</v>
      </c>
      <c r="AY626" s="11" t="str">
        <f t="shared" si="194"/>
        <v>ЛОЖЬЛОЖЬ</v>
      </c>
      <c r="AZ626" s="11" t="str">
        <f t="shared" si="195"/>
        <v>ЛОЖЬЛОЖЬ</v>
      </c>
      <c r="BA626" s="11" t="str">
        <f t="shared" si="196"/>
        <v>ЛОЖЬЛОЖЬ</v>
      </c>
      <c r="BC626" s="11" t="str">
        <f t="shared" si="197"/>
        <v/>
      </c>
      <c r="BD626" s="11" t="str">
        <f t="shared" si="198"/>
        <v/>
      </c>
      <c r="BE626" s="11" t="str">
        <f t="shared" si="199"/>
        <v/>
      </c>
      <c r="BF626" s="11" t="str">
        <f t="shared" si="200"/>
        <v/>
      </c>
      <c r="BG626" s="11" t="str">
        <f t="shared" si="201"/>
        <v/>
      </c>
      <c r="BH626" s="11" t="str">
        <f t="shared" si="202"/>
        <v/>
      </c>
      <c r="BI626" s="11" t="str">
        <f t="shared" si="203"/>
        <v/>
      </c>
      <c r="BJ626" s="11" t="str">
        <f t="shared" si="204"/>
        <v/>
      </c>
      <c r="BK626" s="11" t="str">
        <f t="shared" si="205"/>
        <v/>
      </c>
      <c r="BL626" s="11" t="str">
        <f t="shared" si="206"/>
        <v/>
      </c>
    </row>
    <row r="627" spans="23:64" x14ac:dyDescent="0.3">
      <c r="W627" s="11" t="b">
        <f>IF(OR(B627=Локализация!$C$118,B627=5),4,IF(OR(B627=Локализация!$C$119,B627=4),2,IF(OR(B627=Локализация!$C$120,B627=3),0,IF(OR(B627=Локализация!$C$121,B627=2),-1,IF(OR(B627=Локализация!$C$122,B627=1),-2)))))</f>
        <v>0</v>
      </c>
      <c r="X627" s="11" t="b">
        <f>IF(OR(C627=Локализация!$C$124,C627=5),-2,IF(OR(C627=Локализация!$C$125,C627=4),-1,IF(OR(C627=Локализация!$C$126,C627=3),0,IF(OR(C627=Локализация!$C$127,C627=2),2,IF(OR(C627=Локализация!$C$128,C627=1),4)))))</f>
        <v>0</v>
      </c>
      <c r="Y627" s="11" t="b">
        <f>IF(OR(D627=Локализация!$C$118,D627=5),4,IF(OR(D627=Локализация!$C$119,D627=4),2,IF(OR(D627=Локализация!$C$120,D627=3),0,IF(OR(D627=Локализация!$C$121,D627=2),-1,IF(OR(D627=Локализация!$C$122,D627=1),-2)))))</f>
        <v>0</v>
      </c>
      <c r="Z627" s="11" t="b">
        <f>IF(OR(E627=Локализация!$C$124,E627=5),-2,IF(OR(E627=Локализация!$C$125,E627=4),-1,IF(OR(E627=Локализация!$C$126,E627=3),0,IF(OR(E627=Локализация!$C$127,E627=2),2,IF(OR(E627=Локализация!$C$128,E627=1),4)))))</f>
        <v>0</v>
      </c>
      <c r="AA627" s="11" t="b">
        <f>IF(OR(F627=Локализация!$C$118,F627=5),4,IF(OR(F627=Локализация!$C$119,F627=4),2,IF(OR(F627=Локализация!$C$120,F627=3),0,IF(OR(F627=Локализация!$C$121,F627=2),-1,IF(OR(F627=Локализация!$C$122,F627=1),-2)))))</f>
        <v>0</v>
      </c>
      <c r="AB627" s="11" t="b">
        <f>IF(OR(G627=Локализация!$C$124,G627=5),-2,IF(OR(G627=Локализация!$C$125,G627=4),-1,IF(OR(G627=Локализация!$C$126,G627=3),0,IF(OR(G627=Локализация!$C$127,G627=2),2,IF(OR(G627=Локализация!$C$128,G627=1),4)))))</f>
        <v>0</v>
      </c>
      <c r="AC627" s="11" t="b">
        <f>IF(OR(H627=Локализация!$C$118,H627=5),4,IF(OR(H627=Локализация!$C$119,H627=4),2,IF(OR(H627=Локализация!$C$120,H627=3),0,IF(OR(H627=Локализация!$C$121,H627=2),-1,IF(OR(H627=Локализация!$C$122,H627=1),-2)))))</f>
        <v>0</v>
      </c>
      <c r="AD627" s="11" t="b">
        <f>IF(OR(I627=Локализация!$C$124,I627=5),-2,IF(OR(I627=Локализация!$C$125,I627=4),-1,IF(OR(I627=Локализация!$C$126,I627=3),0,IF(OR(I627=Локализация!$C$127,I627=2),2,IF(OR(I627=Локализация!$C$128,I627=1),4)))))</f>
        <v>0</v>
      </c>
      <c r="AE627" s="11" t="b">
        <f>IF(OR(J627=Локализация!$C$118,J627=5),4,IF(OR(J627=Локализация!$C$119,J627=4),2,IF(OR(J627=Локализация!$C$120,J627=3),0,IF(OR(J627=Локализация!$C$121,J627=2),-1,IF(OR(J627=Локализация!$C$122,J627=1),-2)))))</f>
        <v>0</v>
      </c>
      <c r="AF627" s="11" t="b">
        <f>IF(OR(K627=Локализация!$C$124,K627=5),-2,IF(OR(K627=Локализация!$C$125,K627=4),-1,IF(OR(K627=Локализация!$C$126,K627=3),0,IF(OR(K627=Локализация!$C$127,K627=2),2,IF(OR(K627=Локализация!$C$128,K627=1),4)))))</f>
        <v>0</v>
      </c>
      <c r="AG627" s="11" t="b">
        <f>IF(OR(L627=Локализация!$C$118,L627=5),4,IF(OR(L627=Локализация!$C$119,L627=4),2,IF(OR(L627=Локализация!$C$120,L627=3),0,IF(OR(L627=Локализация!$C$121,L627=2),-1,IF(OR(L627=Локализация!$C$122,L627=1),-2)))))</f>
        <v>0</v>
      </c>
      <c r="AH627" s="11" t="b">
        <f>IF(OR(M627=Локализация!$C$124,M627=5),-2,IF(OR(M627=Локализация!$C$125,M627=4),-1,IF(OR(M627=Локализация!$C$126,M627=3),0,IF(OR(M627=Локализация!$C$127,M627=2),2,IF(OR(M627=Локализация!$C$128,M627=1),4)))))</f>
        <v>0</v>
      </c>
      <c r="AI627" s="11" t="b">
        <f>IF(OR(N627=Локализация!$C$118,N627=5),4,IF(OR(N627=Локализация!$C$119,N627=4),2,IF(OR(N627=Локализация!$C$120,N627=3),0,IF(OR(N627=Локализация!$C$121,N627=2),-1,IF(OR(N627=Локализация!$C$122,N627=1),-2)))))</f>
        <v>0</v>
      </c>
      <c r="AJ627" s="11" t="b">
        <f>IF(OR(O627=Локализация!$C$124,O627=5),-2,IF(OR(O627=Локализация!$C$125,O627=4),-1,IF(OR(O627=Локализация!$C$126,O627=3),0,IF(OR(O627=Локализация!$C$127,O627=2),2,IF(OR(O627=Локализация!$C$128,O627=1),4)))))</f>
        <v>0</v>
      </c>
      <c r="AK627" s="11" t="b">
        <f>IF(OR(P627=Локализация!$C$118,P627=5),4,IF(OR(P627=Локализация!$C$119,P627=4),2,IF(OR(P627=Локализация!$C$120,P627=3),0,IF(OR(P627=Локализация!$C$121,P627=2),-1,IF(OR(P627=Локализация!$C$122,P627=1),-2)))))</f>
        <v>0</v>
      </c>
      <c r="AL627" s="11" t="b">
        <f>IF(OR(Q627=Локализация!$C$124,Q627=5),-2,IF(OR(Q627=Локализация!$C$125,Q627=4),-1,IF(OR(Q627=Локализация!$C$126,Q627=3),0,IF(OR(Q627=Локализация!$C$127,Q627=2),2,IF(OR(Q627=Локализация!$C$128,Q627=1),4)))))</f>
        <v>0</v>
      </c>
      <c r="AM627" s="11" t="b">
        <f>IF(OR(R627=Локализация!$C$118,R627=5),4,IF(OR(R627=Локализация!$C$119,R627=4),2,IF(OR(R627=Локализация!$C$120,R627=3),0,IF(OR(R627=Локализация!$C$121,R627=2),-1,IF(OR(R627=Локализация!$C$122,R627=1),-2)))))</f>
        <v>0</v>
      </c>
      <c r="AN627" s="11" t="b">
        <f>IF(OR(S627=Локализация!$C$124,S627=5),-2,IF(OR(S627=Локализация!$C$125,S627=4),-1,IF(OR(S627=Локализация!$C$126,S627=3),0,IF(OR(S627=Локализация!$C$127,S627=2),2,IF(OR(S627=Локализация!$C$128,S627=1),4)))))</f>
        <v>0</v>
      </c>
      <c r="AO627" s="11" t="b">
        <f>IF(OR(T627=Локализация!$C$118,T627=5),4,IF(OR(T627=Локализация!$C$119,T627=4),2,IF(OR(T627=Локализация!$C$120,T627=3),0,IF(OR(T627=Локализация!$C$121,T627=2),-1,IF(OR(T627=Локализация!$C$122,T627=1),-2)))))</f>
        <v>0</v>
      </c>
      <c r="AP627" s="11" t="b">
        <f>IF(OR(U627=Локализация!$C$124,U627=5),-2,IF(OR(U627=Локализация!$C$125,U627=4),-1,IF(OR(U627=Локализация!$C$126,U627=3),0,IF(OR(U627=Локализация!$C$127,U627=2),2,IF(OR(U627=Локализация!$C$128,U627=1),4)))))</f>
        <v>0</v>
      </c>
      <c r="AR627" s="11" t="str">
        <f t="shared" si="187"/>
        <v>ЛОЖЬЛОЖЬ</v>
      </c>
      <c r="AS627" s="11" t="str">
        <f t="shared" si="188"/>
        <v>ЛОЖЬЛОЖЬ</v>
      </c>
      <c r="AT627" s="11" t="str">
        <f t="shared" si="189"/>
        <v>ЛОЖЬЛОЖЬ</v>
      </c>
      <c r="AU627" s="11" t="str">
        <f t="shared" si="190"/>
        <v>ЛОЖЬЛОЖЬ</v>
      </c>
      <c r="AV627" s="11" t="str">
        <f t="shared" si="191"/>
        <v>ЛОЖЬЛОЖЬ</v>
      </c>
      <c r="AW627" s="11" t="str">
        <f t="shared" si="192"/>
        <v>ЛОЖЬЛОЖЬ</v>
      </c>
      <c r="AX627" s="11" t="str">
        <f t="shared" si="193"/>
        <v>ЛОЖЬЛОЖЬ</v>
      </c>
      <c r="AY627" s="11" t="str">
        <f t="shared" si="194"/>
        <v>ЛОЖЬЛОЖЬ</v>
      </c>
      <c r="AZ627" s="11" t="str">
        <f t="shared" si="195"/>
        <v>ЛОЖЬЛОЖЬ</v>
      </c>
      <c r="BA627" s="11" t="str">
        <f t="shared" si="196"/>
        <v>ЛОЖЬЛОЖЬ</v>
      </c>
      <c r="BC627" s="11" t="str">
        <f t="shared" si="197"/>
        <v/>
      </c>
      <c r="BD627" s="11" t="str">
        <f t="shared" si="198"/>
        <v/>
      </c>
      <c r="BE627" s="11" t="str">
        <f t="shared" si="199"/>
        <v/>
      </c>
      <c r="BF627" s="11" t="str">
        <f t="shared" si="200"/>
        <v/>
      </c>
      <c r="BG627" s="11" t="str">
        <f t="shared" si="201"/>
        <v/>
      </c>
      <c r="BH627" s="11" t="str">
        <f t="shared" si="202"/>
        <v/>
      </c>
      <c r="BI627" s="11" t="str">
        <f t="shared" si="203"/>
        <v/>
      </c>
      <c r="BJ627" s="11" t="str">
        <f t="shared" si="204"/>
        <v/>
      </c>
      <c r="BK627" s="11" t="str">
        <f t="shared" si="205"/>
        <v/>
      </c>
      <c r="BL627" s="11" t="str">
        <f t="shared" si="206"/>
        <v/>
      </c>
    </row>
    <row r="628" spans="23:64" x14ac:dyDescent="0.3">
      <c r="W628" s="11" t="b">
        <f>IF(OR(B628=Локализация!$C$118,B628=5),4,IF(OR(B628=Локализация!$C$119,B628=4),2,IF(OR(B628=Локализация!$C$120,B628=3),0,IF(OR(B628=Локализация!$C$121,B628=2),-1,IF(OR(B628=Локализация!$C$122,B628=1),-2)))))</f>
        <v>0</v>
      </c>
      <c r="X628" s="11" t="b">
        <f>IF(OR(C628=Локализация!$C$124,C628=5),-2,IF(OR(C628=Локализация!$C$125,C628=4),-1,IF(OR(C628=Локализация!$C$126,C628=3),0,IF(OR(C628=Локализация!$C$127,C628=2),2,IF(OR(C628=Локализация!$C$128,C628=1),4)))))</f>
        <v>0</v>
      </c>
      <c r="Y628" s="11" t="b">
        <f>IF(OR(D628=Локализация!$C$118,D628=5),4,IF(OR(D628=Локализация!$C$119,D628=4),2,IF(OR(D628=Локализация!$C$120,D628=3),0,IF(OR(D628=Локализация!$C$121,D628=2),-1,IF(OR(D628=Локализация!$C$122,D628=1),-2)))))</f>
        <v>0</v>
      </c>
      <c r="Z628" s="11" t="b">
        <f>IF(OR(E628=Локализация!$C$124,E628=5),-2,IF(OR(E628=Локализация!$C$125,E628=4),-1,IF(OR(E628=Локализация!$C$126,E628=3),0,IF(OR(E628=Локализация!$C$127,E628=2),2,IF(OR(E628=Локализация!$C$128,E628=1),4)))))</f>
        <v>0</v>
      </c>
      <c r="AA628" s="11" t="b">
        <f>IF(OR(F628=Локализация!$C$118,F628=5),4,IF(OR(F628=Локализация!$C$119,F628=4),2,IF(OR(F628=Локализация!$C$120,F628=3),0,IF(OR(F628=Локализация!$C$121,F628=2),-1,IF(OR(F628=Локализация!$C$122,F628=1),-2)))))</f>
        <v>0</v>
      </c>
      <c r="AB628" s="11" t="b">
        <f>IF(OR(G628=Локализация!$C$124,G628=5),-2,IF(OR(G628=Локализация!$C$125,G628=4),-1,IF(OR(G628=Локализация!$C$126,G628=3),0,IF(OR(G628=Локализация!$C$127,G628=2),2,IF(OR(G628=Локализация!$C$128,G628=1),4)))))</f>
        <v>0</v>
      </c>
      <c r="AC628" s="11" t="b">
        <f>IF(OR(H628=Локализация!$C$118,H628=5),4,IF(OR(H628=Локализация!$C$119,H628=4),2,IF(OR(H628=Локализация!$C$120,H628=3),0,IF(OR(H628=Локализация!$C$121,H628=2),-1,IF(OR(H628=Локализация!$C$122,H628=1),-2)))))</f>
        <v>0</v>
      </c>
      <c r="AD628" s="11" t="b">
        <f>IF(OR(I628=Локализация!$C$124,I628=5),-2,IF(OR(I628=Локализация!$C$125,I628=4),-1,IF(OR(I628=Локализация!$C$126,I628=3),0,IF(OR(I628=Локализация!$C$127,I628=2),2,IF(OR(I628=Локализация!$C$128,I628=1),4)))))</f>
        <v>0</v>
      </c>
      <c r="AE628" s="11" t="b">
        <f>IF(OR(J628=Локализация!$C$118,J628=5),4,IF(OR(J628=Локализация!$C$119,J628=4),2,IF(OR(J628=Локализация!$C$120,J628=3),0,IF(OR(J628=Локализация!$C$121,J628=2),-1,IF(OR(J628=Локализация!$C$122,J628=1),-2)))))</f>
        <v>0</v>
      </c>
      <c r="AF628" s="11" t="b">
        <f>IF(OR(K628=Локализация!$C$124,K628=5),-2,IF(OR(K628=Локализация!$C$125,K628=4),-1,IF(OR(K628=Локализация!$C$126,K628=3),0,IF(OR(K628=Локализация!$C$127,K628=2),2,IF(OR(K628=Локализация!$C$128,K628=1),4)))))</f>
        <v>0</v>
      </c>
      <c r="AG628" s="11" t="b">
        <f>IF(OR(L628=Локализация!$C$118,L628=5),4,IF(OR(L628=Локализация!$C$119,L628=4),2,IF(OR(L628=Локализация!$C$120,L628=3),0,IF(OR(L628=Локализация!$C$121,L628=2),-1,IF(OR(L628=Локализация!$C$122,L628=1),-2)))))</f>
        <v>0</v>
      </c>
      <c r="AH628" s="11" t="b">
        <f>IF(OR(M628=Локализация!$C$124,M628=5),-2,IF(OR(M628=Локализация!$C$125,M628=4),-1,IF(OR(M628=Локализация!$C$126,M628=3),0,IF(OR(M628=Локализация!$C$127,M628=2),2,IF(OR(M628=Локализация!$C$128,M628=1),4)))))</f>
        <v>0</v>
      </c>
      <c r="AI628" s="11" t="b">
        <f>IF(OR(N628=Локализация!$C$118,N628=5),4,IF(OR(N628=Локализация!$C$119,N628=4),2,IF(OR(N628=Локализация!$C$120,N628=3),0,IF(OR(N628=Локализация!$C$121,N628=2),-1,IF(OR(N628=Локализация!$C$122,N628=1),-2)))))</f>
        <v>0</v>
      </c>
      <c r="AJ628" s="11" t="b">
        <f>IF(OR(O628=Локализация!$C$124,O628=5),-2,IF(OR(O628=Локализация!$C$125,O628=4),-1,IF(OR(O628=Локализация!$C$126,O628=3),0,IF(OR(O628=Локализация!$C$127,O628=2),2,IF(OR(O628=Локализация!$C$128,O628=1),4)))))</f>
        <v>0</v>
      </c>
      <c r="AK628" s="11" t="b">
        <f>IF(OR(P628=Локализация!$C$118,P628=5),4,IF(OR(P628=Локализация!$C$119,P628=4),2,IF(OR(P628=Локализация!$C$120,P628=3),0,IF(OR(P628=Локализация!$C$121,P628=2),-1,IF(OR(P628=Локализация!$C$122,P628=1),-2)))))</f>
        <v>0</v>
      </c>
      <c r="AL628" s="11" t="b">
        <f>IF(OR(Q628=Локализация!$C$124,Q628=5),-2,IF(OR(Q628=Локализация!$C$125,Q628=4),-1,IF(OR(Q628=Локализация!$C$126,Q628=3),0,IF(OR(Q628=Локализация!$C$127,Q628=2),2,IF(OR(Q628=Локализация!$C$128,Q628=1),4)))))</f>
        <v>0</v>
      </c>
      <c r="AM628" s="11" t="b">
        <f>IF(OR(R628=Локализация!$C$118,R628=5),4,IF(OR(R628=Локализация!$C$119,R628=4),2,IF(OR(R628=Локализация!$C$120,R628=3),0,IF(OR(R628=Локализация!$C$121,R628=2),-1,IF(OR(R628=Локализация!$C$122,R628=1),-2)))))</f>
        <v>0</v>
      </c>
      <c r="AN628" s="11" t="b">
        <f>IF(OR(S628=Локализация!$C$124,S628=5),-2,IF(OR(S628=Локализация!$C$125,S628=4),-1,IF(OR(S628=Локализация!$C$126,S628=3),0,IF(OR(S628=Локализация!$C$127,S628=2),2,IF(OR(S628=Локализация!$C$128,S628=1),4)))))</f>
        <v>0</v>
      </c>
      <c r="AO628" s="11" t="b">
        <f>IF(OR(T628=Локализация!$C$118,T628=5),4,IF(OR(T628=Локализация!$C$119,T628=4),2,IF(OR(T628=Локализация!$C$120,T628=3),0,IF(OR(T628=Локализация!$C$121,T628=2),-1,IF(OR(T628=Локализация!$C$122,T628=1),-2)))))</f>
        <v>0</v>
      </c>
      <c r="AP628" s="11" t="b">
        <f>IF(OR(U628=Локализация!$C$124,U628=5),-2,IF(OR(U628=Локализация!$C$125,U628=4),-1,IF(OR(U628=Локализация!$C$126,U628=3),0,IF(OR(U628=Локализация!$C$127,U628=2),2,IF(OR(U628=Локализация!$C$128,U628=1),4)))))</f>
        <v>0</v>
      </c>
      <c r="AR628" s="11" t="str">
        <f t="shared" si="187"/>
        <v>ЛОЖЬЛОЖЬ</v>
      </c>
      <c r="AS628" s="11" t="str">
        <f t="shared" si="188"/>
        <v>ЛОЖЬЛОЖЬ</v>
      </c>
      <c r="AT628" s="11" t="str">
        <f t="shared" si="189"/>
        <v>ЛОЖЬЛОЖЬ</v>
      </c>
      <c r="AU628" s="11" t="str">
        <f t="shared" si="190"/>
        <v>ЛОЖЬЛОЖЬ</v>
      </c>
      <c r="AV628" s="11" t="str">
        <f t="shared" si="191"/>
        <v>ЛОЖЬЛОЖЬ</v>
      </c>
      <c r="AW628" s="11" t="str">
        <f t="shared" si="192"/>
        <v>ЛОЖЬЛОЖЬ</v>
      </c>
      <c r="AX628" s="11" t="str">
        <f t="shared" si="193"/>
        <v>ЛОЖЬЛОЖЬ</v>
      </c>
      <c r="AY628" s="11" t="str">
        <f t="shared" si="194"/>
        <v>ЛОЖЬЛОЖЬ</v>
      </c>
      <c r="AZ628" s="11" t="str">
        <f t="shared" si="195"/>
        <v>ЛОЖЬЛОЖЬ</v>
      </c>
      <c r="BA628" s="11" t="str">
        <f t="shared" si="196"/>
        <v>ЛОЖЬЛОЖЬ</v>
      </c>
      <c r="BC628" s="11" t="str">
        <f t="shared" si="197"/>
        <v/>
      </c>
      <c r="BD628" s="11" t="str">
        <f t="shared" si="198"/>
        <v/>
      </c>
      <c r="BE628" s="11" t="str">
        <f t="shared" si="199"/>
        <v/>
      </c>
      <c r="BF628" s="11" t="str">
        <f t="shared" si="200"/>
        <v/>
      </c>
      <c r="BG628" s="11" t="str">
        <f t="shared" si="201"/>
        <v/>
      </c>
      <c r="BH628" s="11" t="str">
        <f t="shared" si="202"/>
        <v/>
      </c>
      <c r="BI628" s="11" t="str">
        <f t="shared" si="203"/>
        <v/>
      </c>
      <c r="BJ628" s="11" t="str">
        <f t="shared" si="204"/>
        <v/>
      </c>
      <c r="BK628" s="11" t="str">
        <f t="shared" si="205"/>
        <v/>
      </c>
      <c r="BL628" s="11" t="str">
        <f t="shared" si="206"/>
        <v/>
      </c>
    </row>
    <row r="629" spans="23:64" x14ac:dyDescent="0.3">
      <c r="W629" s="11" t="b">
        <f>IF(OR(B629=Локализация!$C$118,B629=5),4,IF(OR(B629=Локализация!$C$119,B629=4),2,IF(OR(B629=Локализация!$C$120,B629=3),0,IF(OR(B629=Локализация!$C$121,B629=2),-1,IF(OR(B629=Локализация!$C$122,B629=1),-2)))))</f>
        <v>0</v>
      </c>
      <c r="X629" s="11" t="b">
        <f>IF(OR(C629=Локализация!$C$124,C629=5),-2,IF(OR(C629=Локализация!$C$125,C629=4),-1,IF(OR(C629=Локализация!$C$126,C629=3),0,IF(OR(C629=Локализация!$C$127,C629=2),2,IF(OR(C629=Локализация!$C$128,C629=1),4)))))</f>
        <v>0</v>
      </c>
      <c r="Y629" s="11" t="b">
        <f>IF(OR(D629=Локализация!$C$118,D629=5),4,IF(OR(D629=Локализация!$C$119,D629=4),2,IF(OR(D629=Локализация!$C$120,D629=3),0,IF(OR(D629=Локализация!$C$121,D629=2),-1,IF(OR(D629=Локализация!$C$122,D629=1),-2)))))</f>
        <v>0</v>
      </c>
      <c r="Z629" s="11" t="b">
        <f>IF(OR(E629=Локализация!$C$124,E629=5),-2,IF(OR(E629=Локализация!$C$125,E629=4),-1,IF(OR(E629=Локализация!$C$126,E629=3),0,IF(OR(E629=Локализация!$C$127,E629=2),2,IF(OR(E629=Локализация!$C$128,E629=1),4)))))</f>
        <v>0</v>
      </c>
      <c r="AA629" s="11" t="b">
        <f>IF(OR(F629=Локализация!$C$118,F629=5),4,IF(OR(F629=Локализация!$C$119,F629=4),2,IF(OR(F629=Локализация!$C$120,F629=3),0,IF(OR(F629=Локализация!$C$121,F629=2),-1,IF(OR(F629=Локализация!$C$122,F629=1),-2)))))</f>
        <v>0</v>
      </c>
      <c r="AB629" s="11" t="b">
        <f>IF(OR(G629=Локализация!$C$124,G629=5),-2,IF(OR(G629=Локализация!$C$125,G629=4),-1,IF(OR(G629=Локализация!$C$126,G629=3),0,IF(OR(G629=Локализация!$C$127,G629=2),2,IF(OR(G629=Локализация!$C$128,G629=1),4)))))</f>
        <v>0</v>
      </c>
      <c r="AC629" s="11" t="b">
        <f>IF(OR(H629=Локализация!$C$118,H629=5),4,IF(OR(H629=Локализация!$C$119,H629=4),2,IF(OR(H629=Локализация!$C$120,H629=3),0,IF(OR(H629=Локализация!$C$121,H629=2),-1,IF(OR(H629=Локализация!$C$122,H629=1),-2)))))</f>
        <v>0</v>
      </c>
      <c r="AD629" s="11" t="b">
        <f>IF(OR(I629=Локализация!$C$124,I629=5),-2,IF(OR(I629=Локализация!$C$125,I629=4),-1,IF(OR(I629=Локализация!$C$126,I629=3),0,IF(OR(I629=Локализация!$C$127,I629=2),2,IF(OR(I629=Локализация!$C$128,I629=1),4)))))</f>
        <v>0</v>
      </c>
      <c r="AE629" s="11" t="b">
        <f>IF(OR(J629=Локализация!$C$118,J629=5),4,IF(OR(J629=Локализация!$C$119,J629=4),2,IF(OR(J629=Локализация!$C$120,J629=3),0,IF(OR(J629=Локализация!$C$121,J629=2),-1,IF(OR(J629=Локализация!$C$122,J629=1),-2)))))</f>
        <v>0</v>
      </c>
      <c r="AF629" s="11" t="b">
        <f>IF(OR(K629=Локализация!$C$124,K629=5),-2,IF(OR(K629=Локализация!$C$125,K629=4),-1,IF(OR(K629=Локализация!$C$126,K629=3),0,IF(OR(K629=Локализация!$C$127,K629=2),2,IF(OR(K629=Локализация!$C$128,K629=1),4)))))</f>
        <v>0</v>
      </c>
      <c r="AG629" s="11" t="b">
        <f>IF(OR(L629=Локализация!$C$118,L629=5),4,IF(OR(L629=Локализация!$C$119,L629=4),2,IF(OR(L629=Локализация!$C$120,L629=3),0,IF(OR(L629=Локализация!$C$121,L629=2),-1,IF(OR(L629=Локализация!$C$122,L629=1),-2)))))</f>
        <v>0</v>
      </c>
      <c r="AH629" s="11" t="b">
        <f>IF(OR(M629=Локализация!$C$124,M629=5),-2,IF(OR(M629=Локализация!$C$125,M629=4),-1,IF(OR(M629=Локализация!$C$126,M629=3),0,IF(OR(M629=Локализация!$C$127,M629=2),2,IF(OR(M629=Локализация!$C$128,M629=1),4)))))</f>
        <v>0</v>
      </c>
      <c r="AI629" s="11" t="b">
        <f>IF(OR(N629=Локализация!$C$118,N629=5),4,IF(OR(N629=Локализация!$C$119,N629=4),2,IF(OR(N629=Локализация!$C$120,N629=3),0,IF(OR(N629=Локализация!$C$121,N629=2),-1,IF(OR(N629=Локализация!$C$122,N629=1),-2)))))</f>
        <v>0</v>
      </c>
      <c r="AJ629" s="11" t="b">
        <f>IF(OR(O629=Локализация!$C$124,O629=5),-2,IF(OR(O629=Локализация!$C$125,O629=4),-1,IF(OR(O629=Локализация!$C$126,O629=3),0,IF(OR(O629=Локализация!$C$127,O629=2),2,IF(OR(O629=Локализация!$C$128,O629=1),4)))))</f>
        <v>0</v>
      </c>
      <c r="AK629" s="11" t="b">
        <f>IF(OR(P629=Локализация!$C$118,P629=5),4,IF(OR(P629=Локализация!$C$119,P629=4),2,IF(OR(P629=Локализация!$C$120,P629=3),0,IF(OR(P629=Локализация!$C$121,P629=2),-1,IF(OR(P629=Локализация!$C$122,P629=1),-2)))))</f>
        <v>0</v>
      </c>
      <c r="AL629" s="11" t="b">
        <f>IF(OR(Q629=Локализация!$C$124,Q629=5),-2,IF(OR(Q629=Локализация!$C$125,Q629=4),-1,IF(OR(Q629=Локализация!$C$126,Q629=3),0,IF(OR(Q629=Локализация!$C$127,Q629=2),2,IF(OR(Q629=Локализация!$C$128,Q629=1),4)))))</f>
        <v>0</v>
      </c>
      <c r="AM629" s="11" t="b">
        <f>IF(OR(R629=Локализация!$C$118,R629=5),4,IF(OR(R629=Локализация!$C$119,R629=4),2,IF(OR(R629=Локализация!$C$120,R629=3),0,IF(OR(R629=Локализация!$C$121,R629=2),-1,IF(OR(R629=Локализация!$C$122,R629=1),-2)))))</f>
        <v>0</v>
      </c>
      <c r="AN629" s="11" t="b">
        <f>IF(OR(S629=Локализация!$C$124,S629=5),-2,IF(OR(S629=Локализация!$C$125,S629=4),-1,IF(OR(S629=Локализация!$C$126,S629=3),0,IF(OR(S629=Локализация!$C$127,S629=2),2,IF(OR(S629=Локализация!$C$128,S629=1),4)))))</f>
        <v>0</v>
      </c>
      <c r="AO629" s="11" t="b">
        <f>IF(OR(T629=Локализация!$C$118,T629=5),4,IF(OR(T629=Локализация!$C$119,T629=4),2,IF(OR(T629=Локализация!$C$120,T629=3),0,IF(OR(T629=Локализация!$C$121,T629=2),-1,IF(OR(T629=Локализация!$C$122,T629=1),-2)))))</f>
        <v>0</v>
      </c>
      <c r="AP629" s="11" t="b">
        <f>IF(OR(U629=Локализация!$C$124,U629=5),-2,IF(OR(U629=Локализация!$C$125,U629=4),-1,IF(OR(U629=Локализация!$C$126,U629=3),0,IF(OR(U629=Локализация!$C$127,U629=2),2,IF(OR(U629=Локализация!$C$128,U629=1),4)))))</f>
        <v>0</v>
      </c>
      <c r="AR629" s="11" t="str">
        <f t="shared" si="187"/>
        <v>ЛОЖЬЛОЖЬ</v>
      </c>
      <c r="AS629" s="11" t="str">
        <f t="shared" si="188"/>
        <v>ЛОЖЬЛОЖЬ</v>
      </c>
      <c r="AT629" s="11" t="str">
        <f t="shared" si="189"/>
        <v>ЛОЖЬЛОЖЬ</v>
      </c>
      <c r="AU629" s="11" t="str">
        <f t="shared" si="190"/>
        <v>ЛОЖЬЛОЖЬ</v>
      </c>
      <c r="AV629" s="11" t="str">
        <f t="shared" si="191"/>
        <v>ЛОЖЬЛОЖЬ</v>
      </c>
      <c r="AW629" s="11" t="str">
        <f t="shared" si="192"/>
        <v>ЛОЖЬЛОЖЬ</v>
      </c>
      <c r="AX629" s="11" t="str">
        <f t="shared" si="193"/>
        <v>ЛОЖЬЛОЖЬ</v>
      </c>
      <c r="AY629" s="11" t="str">
        <f t="shared" si="194"/>
        <v>ЛОЖЬЛОЖЬ</v>
      </c>
      <c r="AZ629" s="11" t="str">
        <f t="shared" si="195"/>
        <v>ЛОЖЬЛОЖЬ</v>
      </c>
      <c r="BA629" s="11" t="str">
        <f t="shared" si="196"/>
        <v>ЛОЖЬЛОЖЬ</v>
      </c>
      <c r="BC629" s="11" t="str">
        <f t="shared" si="197"/>
        <v/>
      </c>
      <c r="BD629" s="11" t="str">
        <f t="shared" si="198"/>
        <v/>
      </c>
      <c r="BE629" s="11" t="str">
        <f t="shared" si="199"/>
        <v/>
      </c>
      <c r="BF629" s="11" t="str">
        <f t="shared" si="200"/>
        <v/>
      </c>
      <c r="BG629" s="11" t="str">
        <f t="shared" si="201"/>
        <v/>
      </c>
      <c r="BH629" s="11" t="str">
        <f t="shared" si="202"/>
        <v/>
      </c>
      <c r="BI629" s="11" t="str">
        <f t="shared" si="203"/>
        <v/>
      </c>
      <c r="BJ629" s="11" t="str">
        <f t="shared" si="204"/>
        <v/>
      </c>
      <c r="BK629" s="11" t="str">
        <f t="shared" si="205"/>
        <v/>
      </c>
      <c r="BL629" s="11" t="str">
        <f t="shared" si="206"/>
        <v/>
      </c>
    </row>
    <row r="630" spans="23:64" x14ac:dyDescent="0.3">
      <c r="W630" s="11" t="b">
        <f>IF(OR(B630=Локализация!$C$118,B630=5),4,IF(OR(B630=Локализация!$C$119,B630=4),2,IF(OR(B630=Локализация!$C$120,B630=3),0,IF(OR(B630=Локализация!$C$121,B630=2),-1,IF(OR(B630=Локализация!$C$122,B630=1),-2)))))</f>
        <v>0</v>
      </c>
      <c r="X630" s="11" t="b">
        <f>IF(OR(C630=Локализация!$C$124,C630=5),-2,IF(OR(C630=Локализация!$C$125,C630=4),-1,IF(OR(C630=Локализация!$C$126,C630=3),0,IF(OR(C630=Локализация!$C$127,C630=2),2,IF(OR(C630=Локализация!$C$128,C630=1),4)))))</f>
        <v>0</v>
      </c>
      <c r="Y630" s="11" t="b">
        <f>IF(OR(D630=Локализация!$C$118,D630=5),4,IF(OR(D630=Локализация!$C$119,D630=4),2,IF(OR(D630=Локализация!$C$120,D630=3),0,IF(OR(D630=Локализация!$C$121,D630=2),-1,IF(OR(D630=Локализация!$C$122,D630=1),-2)))))</f>
        <v>0</v>
      </c>
      <c r="Z630" s="11" t="b">
        <f>IF(OR(E630=Локализация!$C$124,E630=5),-2,IF(OR(E630=Локализация!$C$125,E630=4),-1,IF(OR(E630=Локализация!$C$126,E630=3),0,IF(OR(E630=Локализация!$C$127,E630=2),2,IF(OR(E630=Локализация!$C$128,E630=1),4)))))</f>
        <v>0</v>
      </c>
      <c r="AA630" s="11" t="b">
        <f>IF(OR(F630=Локализация!$C$118,F630=5),4,IF(OR(F630=Локализация!$C$119,F630=4),2,IF(OR(F630=Локализация!$C$120,F630=3),0,IF(OR(F630=Локализация!$C$121,F630=2),-1,IF(OR(F630=Локализация!$C$122,F630=1),-2)))))</f>
        <v>0</v>
      </c>
      <c r="AB630" s="11" t="b">
        <f>IF(OR(G630=Локализация!$C$124,G630=5),-2,IF(OR(G630=Локализация!$C$125,G630=4),-1,IF(OR(G630=Локализация!$C$126,G630=3),0,IF(OR(G630=Локализация!$C$127,G630=2),2,IF(OR(G630=Локализация!$C$128,G630=1),4)))))</f>
        <v>0</v>
      </c>
      <c r="AC630" s="11" t="b">
        <f>IF(OR(H630=Локализация!$C$118,H630=5),4,IF(OR(H630=Локализация!$C$119,H630=4),2,IF(OR(H630=Локализация!$C$120,H630=3),0,IF(OR(H630=Локализация!$C$121,H630=2),-1,IF(OR(H630=Локализация!$C$122,H630=1),-2)))))</f>
        <v>0</v>
      </c>
      <c r="AD630" s="11" t="b">
        <f>IF(OR(I630=Локализация!$C$124,I630=5),-2,IF(OR(I630=Локализация!$C$125,I630=4),-1,IF(OR(I630=Локализация!$C$126,I630=3),0,IF(OR(I630=Локализация!$C$127,I630=2),2,IF(OR(I630=Локализация!$C$128,I630=1),4)))))</f>
        <v>0</v>
      </c>
      <c r="AE630" s="11" t="b">
        <f>IF(OR(J630=Локализация!$C$118,J630=5),4,IF(OR(J630=Локализация!$C$119,J630=4),2,IF(OR(J630=Локализация!$C$120,J630=3),0,IF(OR(J630=Локализация!$C$121,J630=2),-1,IF(OR(J630=Локализация!$C$122,J630=1),-2)))))</f>
        <v>0</v>
      </c>
      <c r="AF630" s="11" t="b">
        <f>IF(OR(K630=Локализация!$C$124,K630=5),-2,IF(OR(K630=Локализация!$C$125,K630=4),-1,IF(OR(K630=Локализация!$C$126,K630=3),0,IF(OR(K630=Локализация!$C$127,K630=2),2,IF(OR(K630=Локализация!$C$128,K630=1),4)))))</f>
        <v>0</v>
      </c>
      <c r="AG630" s="11" t="b">
        <f>IF(OR(L630=Локализация!$C$118,L630=5),4,IF(OR(L630=Локализация!$C$119,L630=4),2,IF(OR(L630=Локализация!$C$120,L630=3),0,IF(OR(L630=Локализация!$C$121,L630=2),-1,IF(OR(L630=Локализация!$C$122,L630=1),-2)))))</f>
        <v>0</v>
      </c>
      <c r="AH630" s="11" t="b">
        <f>IF(OR(M630=Локализация!$C$124,M630=5),-2,IF(OR(M630=Локализация!$C$125,M630=4),-1,IF(OR(M630=Локализация!$C$126,M630=3),0,IF(OR(M630=Локализация!$C$127,M630=2),2,IF(OR(M630=Локализация!$C$128,M630=1),4)))))</f>
        <v>0</v>
      </c>
      <c r="AI630" s="11" t="b">
        <f>IF(OR(N630=Локализация!$C$118,N630=5),4,IF(OR(N630=Локализация!$C$119,N630=4),2,IF(OR(N630=Локализация!$C$120,N630=3),0,IF(OR(N630=Локализация!$C$121,N630=2),-1,IF(OR(N630=Локализация!$C$122,N630=1),-2)))))</f>
        <v>0</v>
      </c>
      <c r="AJ630" s="11" t="b">
        <f>IF(OR(O630=Локализация!$C$124,O630=5),-2,IF(OR(O630=Локализация!$C$125,O630=4),-1,IF(OR(O630=Локализация!$C$126,O630=3),0,IF(OR(O630=Локализация!$C$127,O630=2),2,IF(OR(O630=Локализация!$C$128,O630=1),4)))))</f>
        <v>0</v>
      </c>
      <c r="AK630" s="11" t="b">
        <f>IF(OR(P630=Локализация!$C$118,P630=5),4,IF(OR(P630=Локализация!$C$119,P630=4),2,IF(OR(P630=Локализация!$C$120,P630=3),0,IF(OR(P630=Локализация!$C$121,P630=2),-1,IF(OR(P630=Локализация!$C$122,P630=1),-2)))))</f>
        <v>0</v>
      </c>
      <c r="AL630" s="11" t="b">
        <f>IF(OR(Q630=Локализация!$C$124,Q630=5),-2,IF(OR(Q630=Локализация!$C$125,Q630=4),-1,IF(OR(Q630=Локализация!$C$126,Q630=3),0,IF(OR(Q630=Локализация!$C$127,Q630=2),2,IF(OR(Q630=Локализация!$C$128,Q630=1),4)))))</f>
        <v>0</v>
      </c>
      <c r="AM630" s="11" t="b">
        <f>IF(OR(R630=Локализация!$C$118,R630=5),4,IF(OR(R630=Локализация!$C$119,R630=4),2,IF(OR(R630=Локализация!$C$120,R630=3),0,IF(OR(R630=Локализация!$C$121,R630=2),-1,IF(OR(R630=Локализация!$C$122,R630=1),-2)))))</f>
        <v>0</v>
      </c>
      <c r="AN630" s="11" t="b">
        <f>IF(OR(S630=Локализация!$C$124,S630=5),-2,IF(OR(S630=Локализация!$C$125,S630=4),-1,IF(OR(S630=Локализация!$C$126,S630=3),0,IF(OR(S630=Локализация!$C$127,S630=2),2,IF(OR(S630=Локализация!$C$128,S630=1),4)))))</f>
        <v>0</v>
      </c>
      <c r="AO630" s="11" t="b">
        <f>IF(OR(T630=Локализация!$C$118,T630=5),4,IF(OR(T630=Локализация!$C$119,T630=4),2,IF(OR(T630=Локализация!$C$120,T630=3),0,IF(OR(T630=Локализация!$C$121,T630=2),-1,IF(OR(T630=Локализация!$C$122,T630=1),-2)))))</f>
        <v>0</v>
      </c>
      <c r="AP630" s="11" t="b">
        <f>IF(OR(U630=Локализация!$C$124,U630=5),-2,IF(OR(U630=Локализация!$C$125,U630=4),-1,IF(OR(U630=Локализация!$C$126,U630=3),0,IF(OR(U630=Локализация!$C$127,U630=2),2,IF(OR(U630=Локализация!$C$128,U630=1),4)))))</f>
        <v>0</v>
      </c>
      <c r="AR630" s="11" t="str">
        <f t="shared" si="187"/>
        <v>ЛОЖЬЛОЖЬ</v>
      </c>
      <c r="AS630" s="11" t="str">
        <f t="shared" si="188"/>
        <v>ЛОЖЬЛОЖЬ</v>
      </c>
      <c r="AT630" s="11" t="str">
        <f t="shared" si="189"/>
        <v>ЛОЖЬЛОЖЬ</v>
      </c>
      <c r="AU630" s="11" t="str">
        <f t="shared" si="190"/>
        <v>ЛОЖЬЛОЖЬ</v>
      </c>
      <c r="AV630" s="11" t="str">
        <f t="shared" si="191"/>
        <v>ЛОЖЬЛОЖЬ</v>
      </c>
      <c r="AW630" s="11" t="str">
        <f t="shared" si="192"/>
        <v>ЛОЖЬЛОЖЬ</v>
      </c>
      <c r="AX630" s="11" t="str">
        <f t="shared" si="193"/>
        <v>ЛОЖЬЛОЖЬ</v>
      </c>
      <c r="AY630" s="11" t="str">
        <f t="shared" si="194"/>
        <v>ЛОЖЬЛОЖЬ</v>
      </c>
      <c r="AZ630" s="11" t="str">
        <f t="shared" si="195"/>
        <v>ЛОЖЬЛОЖЬ</v>
      </c>
      <c r="BA630" s="11" t="str">
        <f t="shared" si="196"/>
        <v>ЛОЖЬЛОЖЬ</v>
      </c>
      <c r="BC630" s="11" t="str">
        <f t="shared" si="197"/>
        <v/>
      </c>
      <c r="BD630" s="11" t="str">
        <f t="shared" si="198"/>
        <v/>
      </c>
      <c r="BE630" s="11" t="str">
        <f t="shared" si="199"/>
        <v/>
      </c>
      <c r="BF630" s="11" t="str">
        <f t="shared" si="200"/>
        <v/>
      </c>
      <c r="BG630" s="11" t="str">
        <f t="shared" si="201"/>
        <v/>
      </c>
      <c r="BH630" s="11" t="str">
        <f t="shared" si="202"/>
        <v/>
      </c>
      <c r="BI630" s="11" t="str">
        <f t="shared" si="203"/>
        <v/>
      </c>
      <c r="BJ630" s="11" t="str">
        <f t="shared" si="204"/>
        <v/>
      </c>
      <c r="BK630" s="11" t="str">
        <f t="shared" si="205"/>
        <v/>
      </c>
      <c r="BL630" s="11" t="str">
        <f t="shared" si="206"/>
        <v/>
      </c>
    </row>
    <row r="631" spans="23:64" x14ac:dyDescent="0.3">
      <c r="W631" s="11" t="b">
        <f>IF(OR(B631=Локализация!$C$118,B631=5),4,IF(OR(B631=Локализация!$C$119,B631=4),2,IF(OR(B631=Локализация!$C$120,B631=3),0,IF(OR(B631=Локализация!$C$121,B631=2),-1,IF(OR(B631=Локализация!$C$122,B631=1),-2)))))</f>
        <v>0</v>
      </c>
      <c r="X631" s="11" t="b">
        <f>IF(OR(C631=Локализация!$C$124,C631=5),-2,IF(OR(C631=Локализация!$C$125,C631=4),-1,IF(OR(C631=Локализация!$C$126,C631=3),0,IF(OR(C631=Локализация!$C$127,C631=2),2,IF(OR(C631=Локализация!$C$128,C631=1),4)))))</f>
        <v>0</v>
      </c>
      <c r="Y631" s="11" t="b">
        <f>IF(OR(D631=Локализация!$C$118,D631=5),4,IF(OR(D631=Локализация!$C$119,D631=4),2,IF(OR(D631=Локализация!$C$120,D631=3),0,IF(OR(D631=Локализация!$C$121,D631=2),-1,IF(OR(D631=Локализация!$C$122,D631=1),-2)))))</f>
        <v>0</v>
      </c>
      <c r="Z631" s="11" t="b">
        <f>IF(OR(E631=Локализация!$C$124,E631=5),-2,IF(OR(E631=Локализация!$C$125,E631=4),-1,IF(OR(E631=Локализация!$C$126,E631=3),0,IF(OR(E631=Локализация!$C$127,E631=2),2,IF(OR(E631=Локализация!$C$128,E631=1),4)))))</f>
        <v>0</v>
      </c>
      <c r="AA631" s="11" t="b">
        <f>IF(OR(F631=Локализация!$C$118,F631=5),4,IF(OR(F631=Локализация!$C$119,F631=4),2,IF(OR(F631=Локализация!$C$120,F631=3),0,IF(OR(F631=Локализация!$C$121,F631=2),-1,IF(OR(F631=Локализация!$C$122,F631=1),-2)))))</f>
        <v>0</v>
      </c>
      <c r="AB631" s="11" t="b">
        <f>IF(OR(G631=Локализация!$C$124,G631=5),-2,IF(OR(G631=Локализация!$C$125,G631=4),-1,IF(OR(G631=Локализация!$C$126,G631=3),0,IF(OR(G631=Локализация!$C$127,G631=2),2,IF(OR(G631=Локализация!$C$128,G631=1),4)))))</f>
        <v>0</v>
      </c>
      <c r="AC631" s="11" t="b">
        <f>IF(OR(H631=Локализация!$C$118,H631=5),4,IF(OR(H631=Локализация!$C$119,H631=4),2,IF(OR(H631=Локализация!$C$120,H631=3),0,IF(OR(H631=Локализация!$C$121,H631=2),-1,IF(OR(H631=Локализация!$C$122,H631=1),-2)))))</f>
        <v>0</v>
      </c>
      <c r="AD631" s="11" t="b">
        <f>IF(OR(I631=Локализация!$C$124,I631=5),-2,IF(OR(I631=Локализация!$C$125,I631=4),-1,IF(OR(I631=Локализация!$C$126,I631=3),0,IF(OR(I631=Локализация!$C$127,I631=2),2,IF(OR(I631=Локализация!$C$128,I631=1),4)))))</f>
        <v>0</v>
      </c>
      <c r="AE631" s="11" t="b">
        <f>IF(OR(J631=Локализация!$C$118,J631=5),4,IF(OR(J631=Локализация!$C$119,J631=4),2,IF(OR(J631=Локализация!$C$120,J631=3),0,IF(OR(J631=Локализация!$C$121,J631=2),-1,IF(OR(J631=Локализация!$C$122,J631=1),-2)))))</f>
        <v>0</v>
      </c>
      <c r="AF631" s="11" t="b">
        <f>IF(OR(K631=Локализация!$C$124,K631=5),-2,IF(OR(K631=Локализация!$C$125,K631=4),-1,IF(OR(K631=Локализация!$C$126,K631=3),0,IF(OR(K631=Локализация!$C$127,K631=2),2,IF(OR(K631=Локализация!$C$128,K631=1),4)))))</f>
        <v>0</v>
      </c>
      <c r="AG631" s="11" t="b">
        <f>IF(OR(L631=Локализация!$C$118,L631=5),4,IF(OR(L631=Локализация!$C$119,L631=4),2,IF(OR(L631=Локализация!$C$120,L631=3),0,IF(OR(L631=Локализация!$C$121,L631=2),-1,IF(OR(L631=Локализация!$C$122,L631=1),-2)))))</f>
        <v>0</v>
      </c>
      <c r="AH631" s="11" t="b">
        <f>IF(OR(M631=Локализация!$C$124,M631=5),-2,IF(OR(M631=Локализация!$C$125,M631=4),-1,IF(OR(M631=Локализация!$C$126,M631=3),0,IF(OR(M631=Локализация!$C$127,M631=2),2,IF(OR(M631=Локализация!$C$128,M631=1),4)))))</f>
        <v>0</v>
      </c>
      <c r="AI631" s="11" t="b">
        <f>IF(OR(N631=Локализация!$C$118,N631=5),4,IF(OR(N631=Локализация!$C$119,N631=4),2,IF(OR(N631=Локализация!$C$120,N631=3),0,IF(OR(N631=Локализация!$C$121,N631=2),-1,IF(OR(N631=Локализация!$C$122,N631=1),-2)))))</f>
        <v>0</v>
      </c>
      <c r="AJ631" s="11" t="b">
        <f>IF(OR(O631=Локализация!$C$124,O631=5),-2,IF(OR(O631=Локализация!$C$125,O631=4),-1,IF(OR(O631=Локализация!$C$126,O631=3),0,IF(OR(O631=Локализация!$C$127,O631=2),2,IF(OR(O631=Локализация!$C$128,O631=1),4)))))</f>
        <v>0</v>
      </c>
      <c r="AK631" s="11" t="b">
        <f>IF(OR(P631=Локализация!$C$118,P631=5),4,IF(OR(P631=Локализация!$C$119,P631=4),2,IF(OR(P631=Локализация!$C$120,P631=3),0,IF(OR(P631=Локализация!$C$121,P631=2),-1,IF(OR(P631=Локализация!$C$122,P631=1),-2)))))</f>
        <v>0</v>
      </c>
      <c r="AL631" s="11" t="b">
        <f>IF(OR(Q631=Локализация!$C$124,Q631=5),-2,IF(OR(Q631=Локализация!$C$125,Q631=4),-1,IF(OR(Q631=Локализация!$C$126,Q631=3),0,IF(OR(Q631=Локализация!$C$127,Q631=2),2,IF(OR(Q631=Локализация!$C$128,Q631=1),4)))))</f>
        <v>0</v>
      </c>
      <c r="AM631" s="11" t="b">
        <f>IF(OR(R631=Локализация!$C$118,R631=5),4,IF(OR(R631=Локализация!$C$119,R631=4),2,IF(OR(R631=Локализация!$C$120,R631=3),0,IF(OR(R631=Локализация!$C$121,R631=2),-1,IF(OR(R631=Локализация!$C$122,R631=1),-2)))))</f>
        <v>0</v>
      </c>
      <c r="AN631" s="11" t="b">
        <f>IF(OR(S631=Локализация!$C$124,S631=5),-2,IF(OR(S631=Локализация!$C$125,S631=4),-1,IF(OR(S631=Локализация!$C$126,S631=3),0,IF(OR(S631=Локализация!$C$127,S631=2),2,IF(OR(S631=Локализация!$C$128,S631=1),4)))))</f>
        <v>0</v>
      </c>
      <c r="AO631" s="11" t="b">
        <f>IF(OR(T631=Локализация!$C$118,T631=5),4,IF(OR(T631=Локализация!$C$119,T631=4),2,IF(OR(T631=Локализация!$C$120,T631=3),0,IF(OR(T631=Локализация!$C$121,T631=2),-1,IF(OR(T631=Локализация!$C$122,T631=1),-2)))))</f>
        <v>0</v>
      </c>
      <c r="AP631" s="11" t="b">
        <f>IF(OR(U631=Локализация!$C$124,U631=5),-2,IF(OR(U631=Локализация!$C$125,U631=4),-1,IF(OR(U631=Локализация!$C$126,U631=3),0,IF(OR(U631=Локализация!$C$127,U631=2),2,IF(OR(U631=Локализация!$C$128,U631=1),4)))))</f>
        <v>0</v>
      </c>
      <c r="AR631" s="11" t="str">
        <f t="shared" si="187"/>
        <v>ЛОЖЬЛОЖЬ</v>
      </c>
      <c r="AS631" s="11" t="str">
        <f t="shared" si="188"/>
        <v>ЛОЖЬЛОЖЬ</v>
      </c>
      <c r="AT631" s="11" t="str">
        <f t="shared" si="189"/>
        <v>ЛОЖЬЛОЖЬ</v>
      </c>
      <c r="AU631" s="11" t="str">
        <f t="shared" si="190"/>
        <v>ЛОЖЬЛОЖЬ</v>
      </c>
      <c r="AV631" s="11" t="str">
        <f t="shared" si="191"/>
        <v>ЛОЖЬЛОЖЬ</v>
      </c>
      <c r="AW631" s="11" t="str">
        <f t="shared" si="192"/>
        <v>ЛОЖЬЛОЖЬ</v>
      </c>
      <c r="AX631" s="11" t="str">
        <f t="shared" si="193"/>
        <v>ЛОЖЬЛОЖЬ</v>
      </c>
      <c r="AY631" s="11" t="str">
        <f t="shared" si="194"/>
        <v>ЛОЖЬЛОЖЬ</v>
      </c>
      <c r="AZ631" s="11" t="str">
        <f t="shared" si="195"/>
        <v>ЛОЖЬЛОЖЬ</v>
      </c>
      <c r="BA631" s="11" t="str">
        <f t="shared" si="196"/>
        <v>ЛОЖЬЛОЖЬ</v>
      </c>
      <c r="BC631" s="11" t="str">
        <f t="shared" si="197"/>
        <v/>
      </c>
      <c r="BD631" s="11" t="str">
        <f t="shared" si="198"/>
        <v/>
      </c>
      <c r="BE631" s="11" t="str">
        <f t="shared" si="199"/>
        <v/>
      </c>
      <c r="BF631" s="11" t="str">
        <f t="shared" si="200"/>
        <v/>
      </c>
      <c r="BG631" s="11" t="str">
        <f t="shared" si="201"/>
        <v/>
      </c>
      <c r="BH631" s="11" t="str">
        <f t="shared" si="202"/>
        <v/>
      </c>
      <c r="BI631" s="11" t="str">
        <f t="shared" si="203"/>
        <v/>
      </c>
      <c r="BJ631" s="11" t="str">
        <f t="shared" si="204"/>
        <v/>
      </c>
      <c r="BK631" s="11" t="str">
        <f t="shared" si="205"/>
        <v/>
      </c>
      <c r="BL631" s="11" t="str">
        <f t="shared" si="206"/>
        <v/>
      </c>
    </row>
    <row r="632" spans="23:64" x14ac:dyDescent="0.3">
      <c r="W632" s="11" t="b">
        <f>IF(OR(B632=Локализация!$C$118,B632=5),4,IF(OR(B632=Локализация!$C$119,B632=4),2,IF(OR(B632=Локализация!$C$120,B632=3),0,IF(OR(B632=Локализация!$C$121,B632=2),-1,IF(OR(B632=Локализация!$C$122,B632=1),-2)))))</f>
        <v>0</v>
      </c>
      <c r="X632" s="11" t="b">
        <f>IF(OR(C632=Локализация!$C$124,C632=5),-2,IF(OR(C632=Локализация!$C$125,C632=4),-1,IF(OR(C632=Локализация!$C$126,C632=3),0,IF(OR(C632=Локализация!$C$127,C632=2),2,IF(OR(C632=Локализация!$C$128,C632=1),4)))))</f>
        <v>0</v>
      </c>
      <c r="Y632" s="11" t="b">
        <f>IF(OR(D632=Локализация!$C$118,D632=5),4,IF(OR(D632=Локализация!$C$119,D632=4),2,IF(OR(D632=Локализация!$C$120,D632=3),0,IF(OR(D632=Локализация!$C$121,D632=2),-1,IF(OR(D632=Локализация!$C$122,D632=1),-2)))))</f>
        <v>0</v>
      </c>
      <c r="Z632" s="11" t="b">
        <f>IF(OR(E632=Локализация!$C$124,E632=5),-2,IF(OR(E632=Локализация!$C$125,E632=4),-1,IF(OR(E632=Локализация!$C$126,E632=3),0,IF(OR(E632=Локализация!$C$127,E632=2),2,IF(OR(E632=Локализация!$C$128,E632=1),4)))))</f>
        <v>0</v>
      </c>
      <c r="AA632" s="11" t="b">
        <f>IF(OR(F632=Локализация!$C$118,F632=5),4,IF(OR(F632=Локализация!$C$119,F632=4),2,IF(OR(F632=Локализация!$C$120,F632=3),0,IF(OR(F632=Локализация!$C$121,F632=2),-1,IF(OR(F632=Локализация!$C$122,F632=1),-2)))))</f>
        <v>0</v>
      </c>
      <c r="AB632" s="11" t="b">
        <f>IF(OR(G632=Локализация!$C$124,G632=5),-2,IF(OR(G632=Локализация!$C$125,G632=4),-1,IF(OR(G632=Локализация!$C$126,G632=3),0,IF(OR(G632=Локализация!$C$127,G632=2),2,IF(OR(G632=Локализация!$C$128,G632=1),4)))))</f>
        <v>0</v>
      </c>
      <c r="AC632" s="11" t="b">
        <f>IF(OR(H632=Локализация!$C$118,H632=5),4,IF(OR(H632=Локализация!$C$119,H632=4),2,IF(OR(H632=Локализация!$C$120,H632=3),0,IF(OR(H632=Локализация!$C$121,H632=2),-1,IF(OR(H632=Локализация!$C$122,H632=1),-2)))))</f>
        <v>0</v>
      </c>
      <c r="AD632" s="11" t="b">
        <f>IF(OR(I632=Локализация!$C$124,I632=5),-2,IF(OR(I632=Локализация!$C$125,I632=4),-1,IF(OR(I632=Локализация!$C$126,I632=3),0,IF(OR(I632=Локализация!$C$127,I632=2),2,IF(OR(I632=Локализация!$C$128,I632=1),4)))))</f>
        <v>0</v>
      </c>
      <c r="AE632" s="11" t="b">
        <f>IF(OR(J632=Локализация!$C$118,J632=5),4,IF(OR(J632=Локализация!$C$119,J632=4),2,IF(OR(J632=Локализация!$C$120,J632=3),0,IF(OR(J632=Локализация!$C$121,J632=2),-1,IF(OR(J632=Локализация!$C$122,J632=1),-2)))))</f>
        <v>0</v>
      </c>
      <c r="AF632" s="11" t="b">
        <f>IF(OR(K632=Локализация!$C$124,K632=5),-2,IF(OR(K632=Локализация!$C$125,K632=4),-1,IF(OR(K632=Локализация!$C$126,K632=3),0,IF(OR(K632=Локализация!$C$127,K632=2),2,IF(OR(K632=Локализация!$C$128,K632=1),4)))))</f>
        <v>0</v>
      </c>
      <c r="AG632" s="11" t="b">
        <f>IF(OR(L632=Локализация!$C$118,L632=5),4,IF(OR(L632=Локализация!$C$119,L632=4),2,IF(OR(L632=Локализация!$C$120,L632=3),0,IF(OR(L632=Локализация!$C$121,L632=2),-1,IF(OR(L632=Локализация!$C$122,L632=1),-2)))))</f>
        <v>0</v>
      </c>
      <c r="AH632" s="11" t="b">
        <f>IF(OR(M632=Локализация!$C$124,M632=5),-2,IF(OR(M632=Локализация!$C$125,M632=4),-1,IF(OR(M632=Локализация!$C$126,M632=3),0,IF(OR(M632=Локализация!$C$127,M632=2),2,IF(OR(M632=Локализация!$C$128,M632=1),4)))))</f>
        <v>0</v>
      </c>
      <c r="AI632" s="11" t="b">
        <f>IF(OR(N632=Локализация!$C$118,N632=5),4,IF(OR(N632=Локализация!$C$119,N632=4),2,IF(OR(N632=Локализация!$C$120,N632=3),0,IF(OR(N632=Локализация!$C$121,N632=2),-1,IF(OR(N632=Локализация!$C$122,N632=1),-2)))))</f>
        <v>0</v>
      </c>
      <c r="AJ632" s="11" t="b">
        <f>IF(OR(O632=Локализация!$C$124,O632=5),-2,IF(OR(O632=Локализация!$C$125,O632=4),-1,IF(OR(O632=Локализация!$C$126,O632=3),0,IF(OR(O632=Локализация!$C$127,O632=2),2,IF(OR(O632=Локализация!$C$128,O632=1),4)))))</f>
        <v>0</v>
      </c>
      <c r="AK632" s="11" t="b">
        <f>IF(OR(P632=Локализация!$C$118,P632=5),4,IF(OR(P632=Локализация!$C$119,P632=4),2,IF(OR(P632=Локализация!$C$120,P632=3),0,IF(OR(P632=Локализация!$C$121,P632=2),-1,IF(OR(P632=Локализация!$C$122,P632=1),-2)))))</f>
        <v>0</v>
      </c>
      <c r="AL632" s="11" t="b">
        <f>IF(OR(Q632=Локализация!$C$124,Q632=5),-2,IF(OR(Q632=Локализация!$C$125,Q632=4),-1,IF(OR(Q632=Локализация!$C$126,Q632=3),0,IF(OR(Q632=Локализация!$C$127,Q632=2),2,IF(OR(Q632=Локализация!$C$128,Q632=1),4)))))</f>
        <v>0</v>
      </c>
      <c r="AM632" s="11" t="b">
        <f>IF(OR(R632=Локализация!$C$118,R632=5),4,IF(OR(R632=Локализация!$C$119,R632=4),2,IF(OR(R632=Локализация!$C$120,R632=3),0,IF(OR(R632=Локализация!$C$121,R632=2),-1,IF(OR(R632=Локализация!$C$122,R632=1),-2)))))</f>
        <v>0</v>
      </c>
      <c r="AN632" s="11" t="b">
        <f>IF(OR(S632=Локализация!$C$124,S632=5),-2,IF(OR(S632=Локализация!$C$125,S632=4),-1,IF(OR(S632=Локализация!$C$126,S632=3),0,IF(OR(S632=Локализация!$C$127,S632=2),2,IF(OR(S632=Локализация!$C$128,S632=1),4)))))</f>
        <v>0</v>
      </c>
      <c r="AO632" s="11" t="b">
        <f>IF(OR(T632=Локализация!$C$118,T632=5),4,IF(OR(T632=Локализация!$C$119,T632=4),2,IF(OR(T632=Локализация!$C$120,T632=3),0,IF(OR(T632=Локализация!$C$121,T632=2),-1,IF(OR(T632=Локализация!$C$122,T632=1),-2)))))</f>
        <v>0</v>
      </c>
      <c r="AP632" s="11" t="b">
        <f>IF(OR(U632=Локализация!$C$124,U632=5),-2,IF(OR(U632=Локализация!$C$125,U632=4),-1,IF(OR(U632=Локализация!$C$126,U632=3),0,IF(OR(U632=Локализация!$C$127,U632=2),2,IF(OR(U632=Локализация!$C$128,U632=1),4)))))</f>
        <v>0</v>
      </c>
      <c r="AR632" s="11" t="str">
        <f t="shared" si="187"/>
        <v>ЛОЖЬЛОЖЬ</v>
      </c>
      <c r="AS632" s="11" t="str">
        <f t="shared" si="188"/>
        <v>ЛОЖЬЛОЖЬ</v>
      </c>
      <c r="AT632" s="11" t="str">
        <f t="shared" si="189"/>
        <v>ЛОЖЬЛОЖЬ</v>
      </c>
      <c r="AU632" s="11" t="str">
        <f t="shared" si="190"/>
        <v>ЛОЖЬЛОЖЬ</v>
      </c>
      <c r="AV632" s="11" t="str">
        <f t="shared" si="191"/>
        <v>ЛОЖЬЛОЖЬ</v>
      </c>
      <c r="AW632" s="11" t="str">
        <f t="shared" si="192"/>
        <v>ЛОЖЬЛОЖЬ</v>
      </c>
      <c r="AX632" s="11" t="str">
        <f t="shared" si="193"/>
        <v>ЛОЖЬЛОЖЬ</v>
      </c>
      <c r="AY632" s="11" t="str">
        <f t="shared" si="194"/>
        <v>ЛОЖЬЛОЖЬ</v>
      </c>
      <c r="AZ632" s="11" t="str">
        <f t="shared" si="195"/>
        <v>ЛОЖЬЛОЖЬ</v>
      </c>
      <c r="BA632" s="11" t="str">
        <f t="shared" si="196"/>
        <v>ЛОЖЬЛОЖЬ</v>
      </c>
      <c r="BC632" s="11" t="str">
        <f t="shared" si="197"/>
        <v/>
      </c>
      <c r="BD632" s="11" t="str">
        <f t="shared" si="198"/>
        <v/>
      </c>
      <c r="BE632" s="11" t="str">
        <f t="shared" si="199"/>
        <v/>
      </c>
      <c r="BF632" s="11" t="str">
        <f t="shared" si="200"/>
        <v/>
      </c>
      <c r="BG632" s="11" t="str">
        <f t="shared" si="201"/>
        <v/>
      </c>
      <c r="BH632" s="11" t="str">
        <f t="shared" si="202"/>
        <v/>
      </c>
      <c r="BI632" s="11" t="str">
        <f t="shared" si="203"/>
        <v/>
      </c>
      <c r="BJ632" s="11" t="str">
        <f t="shared" si="204"/>
        <v/>
      </c>
      <c r="BK632" s="11" t="str">
        <f t="shared" si="205"/>
        <v/>
      </c>
      <c r="BL632" s="11" t="str">
        <f t="shared" si="206"/>
        <v/>
      </c>
    </row>
    <row r="633" spans="23:64" x14ac:dyDescent="0.3">
      <c r="W633" s="11" t="b">
        <f>IF(OR(B633=Локализация!$C$118,B633=5),4,IF(OR(B633=Локализация!$C$119,B633=4),2,IF(OR(B633=Локализация!$C$120,B633=3),0,IF(OR(B633=Локализация!$C$121,B633=2),-1,IF(OR(B633=Локализация!$C$122,B633=1),-2)))))</f>
        <v>0</v>
      </c>
      <c r="X633" s="11" t="b">
        <f>IF(OR(C633=Локализация!$C$124,C633=5),-2,IF(OR(C633=Локализация!$C$125,C633=4),-1,IF(OR(C633=Локализация!$C$126,C633=3),0,IF(OR(C633=Локализация!$C$127,C633=2),2,IF(OR(C633=Локализация!$C$128,C633=1),4)))))</f>
        <v>0</v>
      </c>
      <c r="Y633" s="11" t="b">
        <f>IF(OR(D633=Локализация!$C$118,D633=5),4,IF(OR(D633=Локализация!$C$119,D633=4),2,IF(OR(D633=Локализация!$C$120,D633=3),0,IF(OR(D633=Локализация!$C$121,D633=2),-1,IF(OR(D633=Локализация!$C$122,D633=1),-2)))))</f>
        <v>0</v>
      </c>
      <c r="Z633" s="11" t="b">
        <f>IF(OR(E633=Локализация!$C$124,E633=5),-2,IF(OR(E633=Локализация!$C$125,E633=4),-1,IF(OR(E633=Локализация!$C$126,E633=3),0,IF(OR(E633=Локализация!$C$127,E633=2),2,IF(OR(E633=Локализация!$C$128,E633=1),4)))))</f>
        <v>0</v>
      </c>
      <c r="AA633" s="11" t="b">
        <f>IF(OR(F633=Локализация!$C$118,F633=5),4,IF(OR(F633=Локализация!$C$119,F633=4),2,IF(OR(F633=Локализация!$C$120,F633=3),0,IF(OR(F633=Локализация!$C$121,F633=2),-1,IF(OR(F633=Локализация!$C$122,F633=1),-2)))))</f>
        <v>0</v>
      </c>
      <c r="AB633" s="11" t="b">
        <f>IF(OR(G633=Локализация!$C$124,G633=5),-2,IF(OR(G633=Локализация!$C$125,G633=4),-1,IF(OR(G633=Локализация!$C$126,G633=3),0,IF(OR(G633=Локализация!$C$127,G633=2),2,IF(OR(G633=Локализация!$C$128,G633=1),4)))))</f>
        <v>0</v>
      </c>
      <c r="AC633" s="11" t="b">
        <f>IF(OR(H633=Локализация!$C$118,H633=5),4,IF(OR(H633=Локализация!$C$119,H633=4),2,IF(OR(H633=Локализация!$C$120,H633=3),0,IF(OR(H633=Локализация!$C$121,H633=2),-1,IF(OR(H633=Локализация!$C$122,H633=1),-2)))))</f>
        <v>0</v>
      </c>
      <c r="AD633" s="11" t="b">
        <f>IF(OR(I633=Локализация!$C$124,I633=5),-2,IF(OR(I633=Локализация!$C$125,I633=4),-1,IF(OR(I633=Локализация!$C$126,I633=3),0,IF(OR(I633=Локализация!$C$127,I633=2),2,IF(OR(I633=Локализация!$C$128,I633=1),4)))))</f>
        <v>0</v>
      </c>
      <c r="AE633" s="11" t="b">
        <f>IF(OR(J633=Локализация!$C$118,J633=5),4,IF(OR(J633=Локализация!$C$119,J633=4),2,IF(OR(J633=Локализация!$C$120,J633=3),0,IF(OR(J633=Локализация!$C$121,J633=2),-1,IF(OR(J633=Локализация!$C$122,J633=1),-2)))))</f>
        <v>0</v>
      </c>
      <c r="AF633" s="11" t="b">
        <f>IF(OR(K633=Локализация!$C$124,K633=5),-2,IF(OR(K633=Локализация!$C$125,K633=4),-1,IF(OR(K633=Локализация!$C$126,K633=3),0,IF(OR(K633=Локализация!$C$127,K633=2),2,IF(OR(K633=Локализация!$C$128,K633=1),4)))))</f>
        <v>0</v>
      </c>
      <c r="AG633" s="11" t="b">
        <f>IF(OR(L633=Локализация!$C$118,L633=5),4,IF(OR(L633=Локализация!$C$119,L633=4),2,IF(OR(L633=Локализация!$C$120,L633=3),0,IF(OR(L633=Локализация!$C$121,L633=2),-1,IF(OR(L633=Локализация!$C$122,L633=1),-2)))))</f>
        <v>0</v>
      </c>
      <c r="AH633" s="11" t="b">
        <f>IF(OR(M633=Локализация!$C$124,M633=5),-2,IF(OR(M633=Локализация!$C$125,M633=4),-1,IF(OR(M633=Локализация!$C$126,M633=3),0,IF(OR(M633=Локализация!$C$127,M633=2),2,IF(OR(M633=Локализация!$C$128,M633=1),4)))))</f>
        <v>0</v>
      </c>
      <c r="AI633" s="11" t="b">
        <f>IF(OR(N633=Локализация!$C$118,N633=5),4,IF(OR(N633=Локализация!$C$119,N633=4),2,IF(OR(N633=Локализация!$C$120,N633=3),0,IF(OR(N633=Локализация!$C$121,N633=2),-1,IF(OR(N633=Локализация!$C$122,N633=1),-2)))))</f>
        <v>0</v>
      </c>
      <c r="AJ633" s="11" t="b">
        <f>IF(OR(O633=Локализация!$C$124,O633=5),-2,IF(OR(O633=Локализация!$C$125,O633=4),-1,IF(OR(O633=Локализация!$C$126,O633=3),0,IF(OR(O633=Локализация!$C$127,O633=2),2,IF(OR(O633=Локализация!$C$128,O633=1),4)))))</f>
        <v>0</v>
      </c>
      <c r="AK633" s="11" t="b">
        <f>IF(OR(P633=Локализация!$C$118,P633=5),4,IF(OR(P633=Локализация!$C$119,P633=4),2,IF(OR(P633=Локализация!$C$120,P633=3),0,IF(OR(P633=Локализация!$C$121,P633=2),-1,IF(OR(P633=Локализация!$C$122,P633=1),-2)))))</f>
        <v>0</v>
      </c>
      <c r="AL633" s="11" t="b">
        <f>IF(OR(Q633=Локализация!$C$124,Q633=5),-2,IF(OR(Q633=Локализация!$C$125,Q633=4),-1,IF(OR(Q633=Локализация!$C$126,Q633=3),0,IF(OR(Q633=Локализация!$C$127,Q633=2),2,IF(OR(Q633=Локализация!$C$128,Q633=1),4)))))</f>
        <v>0</v>
      </c>
      <c r="AM633" s="11" t="b">
        <f>IF(OR(R633=Локализация!$C$118,R633=5),4,IF(OR(R633=Локализация!$C$119,R633=4),2,IF(OR(R633=Локализация!$C$120,R633=3),0,IF(OR(R633=Локализация!$C$121,R633=2),-1,IF(OR(R633=Локализация!$C$122,R633=1),-2)))))</f>
        <v>0</v>
      </c>
      <c r="AN633" s="11" t="b">
        <f>IF(OR(S633=Локализация!$C$124,S633=5),-2,IF(OR(S633=Локализация!$C$125,S633=4),-1,IF(OR(S633=Локализация!$C$126,S633=3),0,IF(OR(S633=Локализация!$C$127,S633=2),2,IF(OR(S633=Локализация!$C$128,S633=1),4)))))</f>
        <v>0</v>
      </c>
      <c r="AO633" s="11" t="b">
        <f>IF(OR(T633=Локализация!$C$118,T633=5),4,IF(OR(T633=Локализация!$C$119,T633=4),2,IF(OR(T633=Локализация!$C$120,T633=3),0,IF(OR(T633=Локализация!$C$121,T633=2),-1,IF(OR(T633=Локализация!$C$122,T633=1),-2)))))</f>
        <v>0</v>
      </c>
      <c r="AP633" s="11" t="b">
        <f>IF(OR(U633=Локализация!$C$124,U633=5),-2,IF(OR(U633=Локализация!$C$125,U633=4),-1,IF(OR(U633=Локализация!$C$126,U633=3),0,IF(OR(U633=Локализация!$C$127,U633=2),2,IF(OR(U633=Локализация!$C$128,U633=1),4)))))</f>
        <v>0</v>
      </c>
      <c r="AR633" s="11" t="str">
        <f t="shared" si="187"/>
        <v>ЛОЖЬЛОЖЬ</v>
      </c>
      <c r="AS633" s="11" t="str">
        <f t="shared" si="188"/>
        <v>ЛОЖЬЛОЖЬ</v>
      </c>
      <c r="AT633" s="11" t="str">
        <f t="shared" si="189"/>
        <v>ЛОЖЬЛОЖЬ</v>
      </c>
      <c r="AU633" s="11" t="str">
        <f t="shared" si="190"/>
        <v>ЛОЖЬЛОЖЬ</v>
      </c>
      <c r="AV633" s="11" t="str">
        <f t="shared" si="191"/>
        <v>ЛОЖЬЛОЖЬ</v>
      </c>
      <c r="AW633" s="11" t="str">
        <f t="shared" si="192"/>
        <v>ЛОЖЬЛОЖЬ</v>
      </c>
      <c r="AX633" s="11" t="str">
        <f t="shared" si="193"/>
        <v>ЛОЖЬЛОЖЬ</v>
      </c>
      <c r="AY633" s="11" t="str">
        <f t="shared" si="194"/>
        <v>ЛОЖЬЛОЖЬ</v>
      </c>
      <c r="AZ633" s="11" t="str">
        <f t="shared" si="195"/>
        <v>ЛОЖЬЛОЖЬ</v>
      </c>
      <c r="BA633" s="11" t="str">
        <f t="shared" si="196"/>
        <v>ЛОЖЬЛОЖЬ</v>
      </c>
      <c r="BC633" s="11" t="str">
        <f t="shared" si="197"/>
        <v/>
      </c>
      <c r="BD633" s="11" t="str">
        <f t="shared" si="198"/>
        <v/>
      </c>
      <c r="BE633" s="11" t="str">
        <f t="shared" si="199"/>
        <v/>
      </c>
      <c r="BF633" s="11" t="str">
        <f t="shared" si="200"/>
        <v/>
      </c>
      <c r="BG633" s="11" t="str">
        <f t="shared" si="201"/>
        <v/>
      </c>
      <c r="BH633" s="11" t="str">
        <f t="shared" si="202"/>
        <v/>
      </c>
      <c r="BI633" s="11" t="str">
        <f t="shared" si="203"/>
        <v/>
      </c>
      <c r="BJ633" s="11" t="str">
        <f t="shared" si="204"/>
        <v/>
      </c>
      <c r="BK633" s="11" t="str">
        <f t="shared" si="205"/>
        <v/>
      </c>
      <c r="BL633" s="11" t="str">
        <f t="shared" si="206"/>
        <v/>
      </c>
    </row>
    <row r="634" spans="23:64" x14ac:dyDescent="0.3">
      <c r="W634" s="11" t="b">
        <f>IF(OR(B634=Локализация!$C$118,B634=5),4,IF(OR(B634=Локализация!$C$119,B634=4),2,IF(OR(B634=Локализация!$C$120,B634=3),0,IF(OR(B634=Локализация!$C$121,B634=2),-1,IF(OR(B634=Локализация!$C$122,B634=1),-2)))))</f>
        <v>0</v>
      </c>
      <c r="X634" s="11" t="b">
        <f>IF(OR(C634=Локализация!$C$124,C634=5),-2,IF(OR(C634=Локализация!$C$125,C634=4),-1,IF(OR(C634=Локализация!$C$126,C634=3),0,IF(OR(C634=Локализация!$C$127,C634=2),2,IF(OR(C634=Локализация!$C$128,C634=1),4)))))</f>
        <v>0</v>
      </c>
      <c r="Y634" s="11" t="b">
        <f>IF(OR(D634=Локализация!$C$118,D634=5),4,IF(OR(D634=Локализация!$C$119,D634=4),2,IF(OR(D634=Локализация!$C$120,D634=3),0,IF(OR(D634=Локализация!$C$121,D634=2),-1,IF(OR(D634=Локализация!$C$122,D634=1),-2)))))</f>
        <v>0</v>
      </c>
      <c r="Z634" s="11" t="b">
        <f>IF(OR(E634=Локализация!$C$124,E634=5),-2,IF(OR(E634=Локализация!$C$125,E634=4),-1,IF(OR(E634=Локализация!$C$126,E634=3),0,IF(OR(E634=Локализация!$C$127,E634=2),2,IF(OR(E634=Локализация!$C$128,E634=1),4)))))</f>
        <v>0</v>
      </c>
      <c r="AA634" s="11" t="b">
        <f>IF(OR(F634=Локализация!$C$118,F634=5),4,IF(OR(F634=Локализация!$C$119,F634=4),2,IF(OR(F634=Локализация!$C$120,F634=3),0,IF(OR(F634=Локализация!$C$121,F634=2),-1,IF(OR(F634=Локализация!$C$122,F634=1),-2)))))</f>
        <v>0</v>
      </c>
      <c r="AB634" s="11" t="b">
        <f>IF(OR(G634=Локализация!$C$124,G634=5),-2,IF(OR(G634=Локализация!$C$125,G634=4),-1,IF(OR(G634=Локализация!$C$126,G634=3),0,IF(OR(G634=Локализация!$C$127,G634=2),2,IF(OR(G634=Локализация!$C$128,G634=1),4)))))</f>
        <v>0</v>
      </c>
      <c r="AC634" s="11" t="b">
        <f>IF(OR(H634=Локализация!$C$118,H634=5),4,IF(OR(H634=Локализация!$C$119,H634=4),2,IF(OR(H634=Локализация!$C$120,H634=3),0,IF(OR(H634=Локализация!$C$121,H634=2),-1,IF(OR(H634=Локализация!$C$122,H634=1),-2)))))</f>
        <v>0</v>
      </c>
      <c r="AD634" s="11" t="b">
        <f>IF(OR(I634=Локализация!$C$124,I634=5),-2,IF(OR(I634=Локализация!$C$125,I634=4),-1,IF(OR(I634=Локализация!$C$126,I634=3),0,IF(OR(I634=Локализация!$C$127,I634=2),2,IF(OR(I634=Локализация!$C$128,I634=1),4)))))</f>
        <v>0</v>
      </c>
      <c r="AE634" s="11" t="b">
        <f>IF(OR(J634=Локализация!$C$118,J634=5),4,IF(OR(J634=Локализация!$C$119,J634=4),2,IF(OR(J634=Локализация!$C$120,J634=3),0,IF(OR(J634=Локализация!$C$121,J634=2),-1,IF(OR(J634=Локализация!$C$122,J634=1),-2)))))</f>
        <v>0</v>
      </c>
      <c r="AF634" s="11" t="b">
        <f>IF(OR(K634=Локализация!$C$124,K634=5),-2,IF(OR(K634=Локализация!$C$125,K634=4),-1,IF(OR(K634=Локализация!$C$126,K634=3),0,IF(OR(K634=Локализация!$C$127,K634=2),2,IF(OR(K634=Локализация!$C$128,K634=1),4)))))</f>
        <v>0</v>
      </c>
      <c r="AG634" s="11" t="b">
        <f>IF(OR(L634=Локализация!$C$118,L634=5),4,IF(OR(L634=Локализация!$C$119,L634=4),2,IF(OR(L634=Локализация!$C$120,L634=3),0,IF(OR(L634=Локализация!$C$121,L634=2),-1,IF(OR(L634=Локализация!$C$122,L634=1),-2)))))</f>
        <v>0</v>
      </c>
      <c r="AH634" s="11" t="b">
        <f>IF(OR(M634=Локализация!$C$124,M634=5),-2,IF(OR(M634=Локализация!$C$125,M634=4),-1,IF(OR(M634=Локализация!$C$126,M634=3),0,IF(OR(M634=Локализация!$C$127,M634=2),2,IF(OR(M634=Локализация!$C$128,M634=1),4)))))</f>
        <v>0</v>
      </c>
      <c r="AI634" s="11" t="b">
        <f>IF(OR(N634=Локализация!$C$118,N634=5),4,IF(OR(N634=Локализация!$C$119,N634=4),2,IF(OR(N634=Локализация!$C$120,N634=3),0,IF(OR(N634=Локализация!$C$121,N634=2),-1,IF(OR(N634=Локализация!$C$122,N634=1),-2)))))</f>
        <v>0</v>
      </c>
      <c r="AJ634" s="11" t="b">
        <f>IF(OR(O634=Локализация!$C$124,O634=5),-2,IF(OR(O634=Локализация!$C$125,O634=4),-1,IF(OR(O634=Локализация!$C$126,O634=3),0,IF(OR(O634=Локализация!$C$127,O634=2),2,IF(OR(O634=Локализация!$C$128,O634=1),4)))))</f>
        <v>0</v>
      </c>
      <c r="AK634" s="11" t="b">
        <f>IF(OR(P634=Локализация!$C$118,P634=5),4,IF(OR(P634=Локализация!$C$119,P634=4),2,IF(OR(P634=Локализация!$C$120,P634=3),0,IF(OR(P634=Локализация!$C$121,P634=2),-1,IF(OR(P634=Локализация!$C$122,P634=1),-2)))))</f>
        <v>0</v>
      </c>
      <c r="AL634" s="11" t="b">
        <f>IF(OR(Q634=Локализация!$C$124,Q634=5),-2,IF(OR(Q634=Локализация!$C$125,Q634=4),-1,IF(OR(Q634=Локализация!$C$126,Q634=3),0,IF(OR(Q634=Локализация!$C$127,Q634=2),2,IF(OR(Q634=Локализация!$C$128,Q634=1),4)))))</f>
        <v>0</v>
      </c>
      <c r="AM634" s="11" t="b">
        <f>IF(OR(R634=Локализация!$C$118,R634=5),4,IF(OR(R634=Локализация!$C$119,R634=4),2,IF(OR(R634=Локализация!$C$120,R634=3),0,IF(OR(R634=Локализация!$C$121,R634=2),-1,IF(OR(R634=Локализация!$C$122,R634=1),-2)))))</f>
        <v>0</v>
      </c>
      <c r="AN634" s="11" t="b">
        <f>IF(OR(S634=Локализация!$C$124,S634=5),-2,IF(OR(S634=Локализация!$C$125,S634=4),-1,IF(OR(S634=Локализация!$C$126,S634=3),0,IF(OR(S634=Локализация!$C$127,S634=2),2,IF(OR(S634=Локализация!$C$128,S634=1),4)))))</f>
        <v>0</v>
      </c>
      <c r="AO634" s="11" t="b">
        <f>IF(OR(T634=Локализация!$C$118,T634=5),4,IF(OR(T634=Локализация!$C$119,T634=4),2,IF(OR(T634=Локализация!$C$120,T634=3),0,IF(OR(T634=Локализация!$C$121,T634=2),-1,IF(OR(T634=Локализация!$C$122,T634=1),-2)))))</f>
        <v>0</v>
      </c>
      <c r="AP634" s="11" t="b">
        <f>IF(OR(U634=Локализация!$C$124,U634=5),-2,IF(OR(U634=Локализация!$C$125,U634=4),-1,IF(OR(U634=Локализация!$C$126,U634=3),0,IF(OR(U634=Локализация!$C$127,U634=2),2,IF(OR(U634=Локализация!$C$128,U634=1),4)))))</f>
        <v>0</v>
      </c>
      <c r="AR634" s="11" t="str">
        <f t="shared" si="187"/>
        <v>ЛОЖЬЛОЖЬ</v>
      </c>
      <c r="AS634" s="11" t="str">
        <f t="shared" si="188"/>
        <v>ЛОЖЬЛОЖЬ</v>
      </c>
      <c r="AT634" s="11" t="str">
        <f t="shared" si="189"/>
        <v>ЛОЖЬЛОЖЬ</v>
      </c>
      <c r="AU634" s="11" t="str">
        <f t="shared" si="190"/>
        <v>ЛОЖЬЛОЖЬ</v>
      </c>
      <c r="AV634" s="11" t="str">
        <f t="shared" si="191"/>
        <v>ЛОЖЬЛОЖЬ</v>
      </c>
      <c r="AW634" s="11" t="str">
        <f t="shared" si="192"/>
        <v>ЛОЖЬЛОЖЬ</v>
      </c>
      <c r="AX634" s="11" t="str">
        <f t="shared" si="193"/>
        <v>ЛОЖЬЛОЖЬ</v>
      </c>
      <c r="AY634" s="11" t="str">
        <f t="shared" si="194"/>
        <v>ЛОЖЬЛОЖЬ</v>
      </c>
      <c r="AZ634" s="11" t="str">
        <f t="shared" si="195"/>
        <v>ЛОЖЬЛОЖЬ</v>
      </c>
      <c r="BA634" s="11" t="str">
        <f t="shared" si="196"/>
        <v>ЛОЖЬЛОЖЬ</v>
      </c>
      <c r="BC634" s="11" t="str">
        <f t="shared" si="197"/>
        <v/>
      </c>
      <c r="BD634" s="11" t="str">
        <f t="shared" si="198"/>
        <v/>
      </c>
      <c r="BE634" s="11" t="str">
        <f t="shared" si="199"/>
        <v/>
      </c>
      <c r="BF634" s="11" t="str">
        <f t="shared" si="200"/>
        <v/>
      </c>
      <c r="BG634" s="11" t="str">
        <f t="shared" si="201"/>
        <v/>
      </c>
      <c r="BH634" s="11" t="str">
        <f t="shared" si="202"/>
        <v/>
      </c>
      <c r="BI634" s="11" t="str">
        <f t="shared" si="203"/>
        <v/>
      </c>
      <c r="BJ634" s="11" t="str">
        <f t="shared" si="204"/>
        <v/>
      </c>
      <c r="BK634" s="11" t="str">
        <f t="shared" si="205"/>
        <v/>
      </c>
      <c r="BL634" s="11" t="str">
        <f t="shared" si="206"/>
        <v/>
      </c>
    </row>
    <row r="635" spans="23:64" x14ac:dyDescent="0.3">
      <c r="W635" s="11" t="b">
        <f>IF(OR(B635=Локализация!$C$118,B635=5),4,IF(OR(B635=Локализация!$C$119,B635=4),2,IF(OR(B635=Локализация!$C$120,B635=3),0,IF(OR(B635=Локализация!$C$121,B635=2),-1,IF(OR(B635=Локализация!$C$122,B635=1),-2)))))</f>
        <v>0</v>
      </c>
      <c r="X635" s="11" t="b">
        <f>IF(OR(C635=Локализация!$C$124,C635=5),-2,IF(OR(C635=Локализация!$C$125,C635=4),-1,IF(OR(C635=Локализация!$C$126,C635=3),0,IF(OR(C635=Локализация!$C$127,C635=2),2,IF(OR(C635=Локализация!$C$128,C635=1),4)))))</f>
        <v>0</v>
      </c>
      <c r="Y635" s="11" t="b">
        <f>IF(OR(D635=Локализация!$C$118,D635=5),4,IF(OR(D635=Локализация!$C$119,D635=4),2,IF(OR(D635=Локализация!$C$120,D635=3),0,IF(OR(D635=Локализация!$C$121,D635=2),-1,IF(OR(D635=Локализация!$C$122,D635=1),-2)))))</f>
        <v>0</v>
      </c>
      <c r="Z635" s="11" t="b">
        <f>IF(OR(E635=Локализация!$C$124,E635=5),-2,IF(OR(E635=Локализация!$C$125,E635=4),-1,IF(OR(E635=Локализация!$C$126,E635=3),0,IF(OR(E635=Локализация!$C$127,E635=2),2,IF(OR(E635=Локализация!$C$128,E635=1),4)))))</f>
        <v>0</v>
      </c>
      <c r="AA635" s="11" t="b">
        <f>IF(OR(F635=Локализация!$C$118,F635=5),4,IF(OR(F635=Локализация!$C$119,F635=4),2,IF(OR(F635=Локализация!$C$120,F635=3),0,IF(OR(F635=Локализация!$C$121,F635=2),-1,IF(OR(F635=Локализация!$C$122,F635=1),-2)))))</f>
        <v>0</v>
      </c>
      <c r="AB635" s="11" t="b">
        <f>IF(OR(G635=Локализация!$C$124,G635=5),-2,IF(OR(G635=Локализация!$C$125,G635=4),-1,IF(OR(G635=Локализация!$C$126,G635=3),0,IF(OR(G635=Локализация!$C$127,G635=2),2,IF(OR(G635=Локализация!$C$128,G635=1),4)))))</f>
        <v>0</v>
      </c>
      <c r="AC635" s="11" t="b">
        <f>IF(OR(H635=Локализация!$C$118,H635=5),4,IF(OR(H635=Локализация!$C$119,H635=4),2,IF(OR(H635=Локализация!$C$120,H635=3),0,IF(OR(H635=Локализация!$C$121,H635=2),-1,IF(OR(H635=Локализация!$C$122,H635=1),-2)))))</f>
        <v>0</v>
      </c>
      <c r="AD635" s="11" t="b">
        <f>IF(OR(I635=Локализация!$C$124,I635=5),-2,IF(OR(I635=Локализация!$C$125,I635=4),-1,IF(OR(I635=Локализация!$C$126,I635=3),0,IF(OR(I635=Локализация!$C$127,I635=2),2,IF(OR(I635=Локализация!$C$128,I635=1),4)))))</f>
        <v>0</v>
      </c>
      <c r="AE635" s="11" t="b">
        <f>IF(OR(J635=Локализация!$C$118,J635=5),4,IF(OR(J635=Локализация!$C$119,J635=4),2,IF(OR(J635=Локализация!$C$120,J635=3),0,IF(OR(J635=Локализация!$C$121,J635=2),-1,IF(OR(J635=Локализация!$C$122,J635=1),-2)))))</f>
        <v>0</v>
      </c>
      <c r="AF635" s="11" t="b">
        <f>IF(OR(K635=Локализация!$C$124,K635=5),-2,IF(OR(K635=Локализация!$C$125,K635=4),-1,IF(OR(K635=Локализация!$C$126,K635=3),0,IF(OR(K635=Локализация!$C$127,K635=2),2,IF(OR(K635=Локализация!$C$128,K635=1),4)))))</f>
        <v>0</v>
      </c>
      <c r="AG635" s="11" t="b">
        <f>IF(OR(L635=Локализация!$C$118,L635=5),4,IF(OR(L635=Локализация!$C$119,L635=4),2,IF(OR(L635=Локализация!$C$120,L635=3),0,IF(OR(L635=Локализация!$C$121,L635=2),-1,IF(OR(L635=Локализация!$C$122,L635=1),-2)))))</f>
        <v>0</v>
      </c>
      <c r="AH635" s="11" t="b">
        <f>IF(OR(M635=Локализация!$C$124,M635=5),-2,IF(OR(M635=Локализация!$C$125,M635=4),-1,IF(OR(M635=Локализация!$C$126,M635=3),0,IF(OR(M635=Локализация!$C$127,M635=2),2,IF(OR(M635=Локализация!$C$128,M635=1),4)))))</f>
        <v>0</v>
      </c>
      <c r="AI635" s="11" t="b">
        <f>IF(OR(N635=Локализация!$C$118,N635=5),4,IF(OR(N635=Локализация!$C$119,N635=4),2,IF(OR(N635=Локализация!$C$120,N635=3),0,IF(OR(N635=Локализация!$C$121,N635=2),-1,IF(OR(N635=Локализация!$C$122,N635=1),-2)))))</f>
        <v>0</v>
      </c>
      <c r="AJ635" s="11" t="b">
        <f>IF(OR(O635=Локализация!$C$124,O635=5),-2,IF(OR(O635=Локализация!$C$125,O635=4),-1,IF(OR(O635=Локализация!$C$126,O635=3),0,IF(OR(O635=Локализация!$C$127,O635=2),2,IF(OR(O635=Локализация!$C$128,O635=1),4)))))</f>
        <v>0</v>
      </c>
      <c r="AK635" s="11" t="b">
        <f>IF(OR(P635=Локализация!$C$118,P635=5),4,IF(OR(P635=Локализация!$C$119,P635=4),2,IF(OR(P635=Локализация!$C$120,P635=3),0,IF(OR(P635=Локализация!$C$121,P635=2),-1,IF(OR(P635=Локализация!$C$122,P635=1),-2)))))</f>
        <v>0</v>
      </c>
      <c r="AL635" s="11" t="b">
        <f>IF(OR(Q635=Локализация!$C$124,Q635=5),-2,IF(OR(Q635=Локализация!$C$125,Q635=4),-1,IF(OR(Q635=Локализация!$C$126,Q635=3),0,IF(OR(Q635=Локализация!$C$127,Q635=2),2,IF(OR(Q635=Локализация!$C$128,Q635=1),4)))))</f>
        <v>0</v>
      </c>
      <c r="AM635" s="11" t="b">
        <f>IF(OR(R635=Локализация!$C$118,R635=5),4,IF(OR(R635=Локализация!$C$119,R635=4),2,IF(OR(R635=Локализация!$C$120,R635=3),0,IF(OR(R635=Локализация!$C$121,R635=2),-1,IF(OR(R635=Локализация!$C$122,R635=1),-2)))))</f>
        <v>0</v>
      </c>
      <c r="AN635" s="11" t="b">
        <f>IF(OR(S635=Локализация!$C$124,S635=5),-2,IF(OR(S635=Локализация!$C$125,S635=4),-1,IF(OR(S635=Локализация!$C$126,S635=3),0,IF(OR(S635=Локализация!$C$127,S635=2),2,IF(OR(S635=Локализация!$C$128,S635=1),4)))))</f>
        <v>0</v>
      </c>
      <c r="AO635" s="11" t="b">
        <f>IF(OR(T635=Локализация!$C$118,T635=5),4,IF(OR(T635=Локализация!$C$119,T635=4),2,IF(OR(T635=Локализация!$C$120,T635=3),0,IF(OR(T635=Локализация!$C$121,T635=2),-1,IF(OR(T635=Локализация!$C$122,T635=1),-2)))))</f>
        <v>0</v>
      </c>
      <c r="AP635" s="11" t="b">
        <f>IF(OR(U635=Локализация!$C$124,U635=5),-2,IF(OR(U635=Локализация!$C$125,U635=4),-1,IF(OR(U635=Локализация!$C$126,U635=3),0,IF(OR(U635=Локализация!$C$127,U635=2),2,IF(OR(U635=Локализация!$C$128,U635=1),4)))))</f>
        <v>0</v>
      </c>
      <c r="AR635" s="11" t="str">
        <f t="shared" si="187"/>
        <v>ЛОЖЬЛОЖЬ</v>
      </c>
      <c r="AS635" s="11" t="str">
        <f t="shared" si="188"/>
        <v>ЛОЖЬЛОЖЬ</v>
      </c>
      <c r="AT635" s="11" t="str">
        <f t="shared" si="189"/>
        <v>ЛОЖЬЛОЖЬ</v>
      </c>
      <c r="AU635" s="11" t="str">
        <f t="shared" si="190"/>
        <v>ЛОЖЬЛОЖЬ</v>
      </c>
      <c r="AV635" s="11" t="str">
        <f t="shared" si="191"/>
        <v>ЛОЖЬЛОЖЬ</v>
      </c>
      <c r="AW635" s="11" t="str">
        <f t="shared" si="192"/>
        <v>ЛОЖЬЛОЖЬ</v>
      </c>
      <c r="AX635" s="11" t="str">
        <f t="shared" si="193"/>
        <v>ЛОЖЬЛОЖЬ</v>
      </c>
      <c r="AY635" s="11" t="str">
        <f t="shared" si="194"/>
        <v>ЛОЖЬЛОЖЬ</v>
      </c>
      <c r="AZ635" s="11" t="str">
        <f t="shared" si="195"/>
        <v>ЛОЖЬЛОЖЬ</v>
      </c>
      <c r="BA635" s="11" t="str">
        <f t="shared" si="196"/>
        <v>ЛОЖЬЛОЖЬ</v>
      </c>
      <c r="BC635" s="11" t="str">
        <f t="shared" si="197"/>
        <v/>
      </c>
      <c r="BD635" s="11" t="str">
        <f t="shared" si="198"/>
        <v/>
      </c>
      <c r="BE635" s="11" t="str">
        <f t="shared" si="199"/>
        <v/>
      </c>
      <c r="BF635" s="11" t="str">
        <f t="shared" si="200"/>
        <v/>
      </c>
      <c r="BG635" s="11" t="str">
        <f t="shared" si="201"/>
        <v/>
      </c>
      <c r="BH635" s="11" t="str">
        <f t="shared" si="202"/>
        <v/>
      </c>
      <c r="BI635" s="11" t="str">
        <f t="shared" si="203"/>
        <v/>
      </c>
      <c r="BJ635" s="11" t="str">
        <f t="shared" si="204"/>
        <v/>
      </c>
      <c r="BK635" s="11" t="str">
        <f t="shared" si="205"/>
        <v/>
      </c>
      <c r="BL635" s="11" t="str">
        <f t="shared" si="206"/>
        <v/>
      </c>
    </row>
    <row r="636" spans="23:64" x14ac:dyDescent="0.3">
      <c r="W636" s="11" t="b">
        <f>IF(OR(B636=Локализация!$C$118,B636=5),4,IF(OR(B636=Локализация!$C$119,B636=4),2,IF(OR(B636=Локализация!$C$120,B636=3),0,IF(OR(B636=Локализация!$C$121,B636=2),-1,IF(OR(B636=Локализация!$C$122,B636=1),-2)))))</f>
        <v>0</v>
      </c>
      <c r="X636" s="11" t="b">
        <f>IF(OR(C636=Локализация!$C$124,C636=5),-2,IF(OR(C636=Локализация!$C$125,C636=4),-1,IF(OR(C636=Локализация!$C$126,C636=3),0,IF(OR(C636=Локализация!$C$127,C636=2),2,IF(OR(C636=Локализация!$C$128,C636=1),4)))))</f>
        <v>0</v>
      </c>
      <c r="Y636" s="11" t="b">
        <f>IF(OR(D636=Локализация!$C$118,D636=5),4,IF(OR(D636=Локализация!$C$119,D636=4),2,IF(OR(D636=Локализация!$C$120,D636=3),0,IF(OR(D636=Локализация!$C$121,D636=2),-1,IF(OR(D636=Локализация!$C$122,D636=1),-2)))))</f>
        <v>0</v>
      </c>
      <c r="Z636" s="11" t="b">
        <f>IF(OR(E636=Локализация!$C$124,E636=5),-2,IF(OR(E636=Локализация!$C$125,E636=4),-1,IF(OR(E636=Локализация!$C$126,E636=3),0,IF(OR(E636=Локализация!$C$127,E636=2),2,IF(OR(E636=Локализация!$C$128,E636=1),4)))))</f>
        <v>0</v>
      </c>
      <c r="AA636" s="11" t="b">
        <f>IF(OR(F636=Локализация!$C$118,F636=5),4,IF(OR(F636=Локализация!$C$119,F636=4),2,IF(OR(F636=Локализация!$C$120,F636=3),0,IF(OR(F636=Локализация!$C$121,F636=2),-1,IF(OR(F636=Локализация!$C$122,F636=1),-2)))))</f>
        <v>0</v>
      </c>
      <c r="AB636" s="11" t="b">
        <f>IF(OR(G636=Локализация!$C$124,G636=5),-2,IF(OR(G636=Локализация!$C$125,G636=4),-1,IF(OR(G636=Локализация!$C$126,G636=3),0,IF(OR(G636=Локализация!$C$127,G636=2),2,IF(OR(G636=Локализация!$C$128,G636=1),4)))))</f>
        <v>0</v>
      </c>
      <c r="AC636" s="11" t="b">
        <f>IF(OR(H636=Локализация!$C$118,H636=5),4,IF(OR(H636=Локализация!$C$119,H636=4),2,IF(OR(H636=Локализация!$C$120,H636=3),0,IF(OR(H636=Локализация!$C$121,H636=2),-1,IF(OR(H636=Локализация!$C$122,H636=1),-2)))))</f>
        <v>0</v>
      </c>
      <c r="AD636" s="11" t="b">
        <f>IF(OR(I636=Локализация!$C$124,I636=5),-2,IF(OR(I636=Локализация!$C$125,I636=4),-1,IF(OR(I636=Локализация!$C$126,I636=3),0,IF(OR(I636=Локализация!$C$127,I636=2),2,IF(OR(I636=Локализация!$C$128,I636=1),4)))))</f>
        <v>0</v>
      </c>
      <c r="AE636" s="11" t="b">
        <f>IF(OR(J636=Локализация!$C$118,J636=5),4,IF(OR(J636=Локализация!$C$119,J636=4),2,IF(OR(J636=Локализация!$C$120,J636=3),0,IF(OR(J636=Локализация!$C$121,J636=2),-1,IF(OR(J636=Локализация!$C$122,J636=1),-2)))))</f>
        <v>0</v>
      </c>
      <c r="AF636" s="11" t="b">
        <f>IF(OR(K636=Локализация!$C$124,K636=5),-2,IF(OR(K636=Локализация!$C$125,K636=4),-1,IF(OR(K636=Локализация!$C$126,K636=3),0,IF(OR(K636=Локализация!$C$127,K636=2),2,IF(OR(K636=Локализация!$C$128,K636=1),4)))))</f>
        <v>0</v>
      </c>
      <c r="AG636" s="11" t="b">
        <f>IF(OR(L636=Локализация!$C$118,L636=5),4,IF(OR(L636=Локализация!$C$119,L636=4),2,IF(OR(L636=Локализация!$C$120,L636=3),0,IF(OR(L636=Локализация!$C$121,L636=2),-1,IF(OR(L636=Локализация!$C$122,L636=1),-2)))))</f>
        <v>0</v>
      </c>
      <c r="AH636" s="11" t="b">
        <f>IF(OR(M636=Локализация!$C$124,M636=5),-2,IF(OR(M636=Локализация!$C$125,M636=4),-1,IF(OR(M636=Локализация!$C$126,M636=3),0,IF(OR(M636=Локализация!$C$127,M636=2),2,IF(OR(M636=Локализация!$C$128,M636=1),4)))))</f>
        <v>0</v>
      </c>
      <c r="AI636" s="11" t="b">
        <f>IF(OR(N636=Локализация!$C$118,N636=5),4,IF(OR(N636=Локализация!$C$119,N636=4),2,IF(OR(N636=Локализация!$C$120,N636=3),0,IF(OR(N636=Локализация!$C$121,N636=2),-1,IF(OR(N636=Локализация!$C$122,N636=1),-2)))))</f>
        <v>0</v>
      </c>
      <c r="AJ636" s="11" t="b">
        <f>IF(OR(O636=Локализация!$C$124,O636=5),-2,IF(OR(O636=Локализация!$C$125,O636=4),-1,IF(OR(O636=Локализация!$C$126,O636=3),0,IF(OR(O636=Локализация!$C$127,O636=2),2,IF(OR(O636=Локализация!$C$128,O636=1),4)))))</f>
        <v>0</v>
      </c>
      <c r="AK636" s="11" t="b">
        <f>IF(OR(P636=Локализация!$C$118,P636=5),4,IF(OR(P636=Локализация!$C$119,P636=4),2,IF(OR(P636=Локализация!$C$120,P636=3),0,IF(OR(P636=Локализация!$C$121,P636=2),-1,IF(OR(P636=Локализация!$C$122,P636=1),-2)))))</f>
        <v>0</v>
      </c>
      <c r="AL636" s="11" t="b">
        <f>IF(OR(Q636=Локализация!$C$124,Q636=5),-2,IF(OR(Q636=Локализация!$C$125,Q636=4),-1,IF(OR(Q636=Локализация!$C$126,Q636=3),0,IF(OR(Q636=Локализация!$C$127,Q636=2),2,IF(OR(Q636=Локализация!$C$128,Q636=1),4)))))</f>
        <v>0</v>
      </c>
      <c r="AM636" s="11" t="b">
        <f>IF(OR(R636=Локализация!$C$118,R636=5),4,IF(OR(R636=Локализация!$C$119,R636=4),2,IF(OR(R636=Локализация!$C$120,R636=3),0,IF(OR(R636=Локализация!$C$121,R636=2),-1,IF(OR(R636=Локализация!$C$122,R636=1),-2)))))</f>
        <v>0</v>
      </c>
      <c r="AN636" s="11" t="b">
        <f>IF(OR(S636=Локализация!$C$124,S636=5),-2,IF(OR(S636=Локализация!$C$125,S636=4),-1,IF(OR(S636=Локализация!$C$126,S636=3),0,IF(OR(S636=Локализация!$C$127,S636=2),2,IF(OR(S636=Локализация!$C$128,S636=1),4)))))</f>
        <v>0</v>
      </c>
      <c r="AO636" s="11" t="b">
        <f>IF(OR(T636=Локализация!$C$118,T636=5),4,IF(OR(T636=Локализация!$C$119,T636=4),2,IF(OR(T636=Локализация!$C$120,T636=3),0,IF(OR(T636=Локализация!$C$121,T636=2),-1,IF(OR(T636=Локализация!$C$122,T636=1),-2)))))</f>
        <v>0</v>
      </c>
      <c r="AP636" s="11" t="b">
        <f>IF(OR(U636=Локализация!$C$124,U636=5),-2,IF(OR(U636=Локализация!$C$125,U636=4),-1,IF(OR(U636=Локализация!$C$126,U636=3),0,IF(OR(U636=Локализация!$C$127,U636=2),2,IF(OR(U636=Локализация!$C$128,U636=1),4)))))</f>
        <v>0</v>
      </c>
      <c r="AR636" s="11" t="str">
        <f t="shared" si="187"/>
        <v>ЛОЖЬЛОЖЬ</v>
      </c>
      <c r="AS636" s="11" t="str">
        <f t="shared" si="188"/>
        <v>ЛОЖЬЛОЖЬ</v>
      </c>
      <c r="AT636" s="11" t="str">
        <f t="shared" si="189"/>
        <v>ЛОЖЬЛОЖЬ</v>
      </c>
      <c r="AU636" s="11" t="str">
        <f t="shared" si="190"/>
        <v>ЛОЖЬЛОЖЬ</v>
      </c>
      <c r="AV636" s="11" t="str">
        <f t="shared" si="191"/>
        <v>ЛОЖЬЛОЖЬ</v>
      </c>
      <c r="AW636" s="11" t="str">
        <f t="shared" si="192"/>
        <v>ЛОЖЬЛОЖЬ</v>
      </c>
      <c r="AX636" s="11" t="str">
        <f t="shared" si="193"/>
        <v>ЛОЖЬЛОЖЬ</v>
      </c>
      <c r="AY636" s="11" t="str">
        <f t="shared" si="194"/>
        <v>ЛОЖЬЛОЖЬ</v>
      </c>
      <c r="AZ636" s="11" t="str">
        <f t="shared" si="195"/>
        <v>ЛОЖЬЛОЖЬ</v>
      </c>
      <c r="BA636" s="11" t="str">
        <f t="shared" si="196"/>
        <v>ЛОЖЬЛОЖЬ</v>
      </c>
      <c r="BC636" s="11" t="str">
        <f t="shared" si="197"/>
        <v/>
      </c>
      <c r="BD636" s="11" t="str">
        <f t="shared" si="198"/>
        <v/>
      </c>
      <c r="BE636" s="11" t="str">
        <f t="shared" si="199"/>
        <v/>
      </c>
      <c r="BF636" s="11" t="str">
        <f t="shared" si="200"/>
        <v/>
      </c>
      <c r="BG636" s="11" t="str">
        <f t="shared" si="201"/>
        <v/>
      </c>
      <c r="BH636" s="11" t="str">
        <f t="shared" si="202"/>
        <v/>
      </c>
      <c r="BI636" s="11" t="str">
        <f t="shared" si="203"/>
        <v/>
      </c>
      <c r="BJ636" s="11" t="str">
        <f t="shared" si="204"/>
        <v/>
      </c>
      <c r="BK636" s="11" t="str">
        <f t="shared" si="205"/>
        <v/>
      </c>
      <c r="BL636" s="11" t="str">
        <f t="shared" si="206"/>
        <v/>
      </c>
    </row>
    <row r="637" spans="23:64" x14ac:dyDescent="0.3">
      <c r="W637" s="11" t="b">
        <f>IF(OR(B637=Локализация!$C$118,B637=5),4,IF(OR(B637=Локализация!$C$119,B637=4),2,IF(OR(B637=Локализация!$C$120,B637=3),0,IF(OR(B637=Локализация!$C$121,B637=2),-1,IF(OR(B637=Локализация!$C$122,B637=1),-2)))))</f>
        <v>0</v>
      </c>
      <c r="X637" s="11" t="b">
        <f>IF(OR(C637=Локализация!$C$124,C637=5),-2,IF(OR(C637=Локализация!$C$125,C637=4),-1,IF(OR(C637=Локализация!$C$126,C637=3),0,IF(OR(C637=Локализация!$C$127,C637=2),2,IF(OR(C637=Локализация!$C$128,C637=1),4)))))</f>
        <v>0</v>
      </c>
      <c r="Y637" s="11" t="b">
        <f>IF(OR(D637=Локализация!$C$118,D637=5),4,IF(OR(D637=Локализация!$C$119,D637=4),2,IF(OR(D637=Локализация!$C$120,D637=3),0,IF(OR(D637=Локализация!$C$121,D637=2),-1,IF(OR(D637=Локализация!$C$122,D637=1),-2)))))</f>
        <v>0</v>
      </c>
      <c r="Z637" s="11" t="b">
        <f>IF(OR(E637=Локализация!$C$124,E637=5),-2,IF(OR(E637=Локализация!$C$125,E637=4),-1,IF(OR(E637=Локализация!$C$126,E637=3),0,IF(OR(E637=Локализация!$C$127,E637=2),2,IF(OR(E637=Локализация!$C$128,E637=1),4)))))</f>
        <v>0</v>
      </c>
      <c r="AA637" s="11" t="b">
        <f>IF(OR(F637=Локализация!$C$118,F637=5),4,IF(OR(F637=Локализация!$C$119,F637=4),2,IF(OR(F637=Локализация!$C$120,F637=3),0,IF(OR(F637=Локализация!$C$121,F637=2),-1,IF(OR(F637=Локализация!$C$122,F637=1),-2)))))</f>
        <v>0</v>
      </c>
      <c r="AB637" s="11" t="b">
        <f>IF(OR(G637=Локализация!$C$124,G637=5),-2,IF(OR(G637=Локализация!$C$125,G637=4),-1,IF(OR(G637=Локализация!$C$126,G637=3),0,IF(OR(G637=Локализация!$C$127,G637=2),2,IF(OR(G637=Локализация!$C$128,G637=1),4)))))</f>
        <v>0</v>
      </c>
      <c r="AC637" s="11" t="b">
        <f>IF(OR(H637=Локализация!$C$118,H637=5),4,IF(OR(H637=Локализация!$C$119,H637=4),2,IF(OR(H637=Локализация!$C$120,H637=3),0,IF(OR(H637=Локализация!$C$121,H637=2),-1,IF(OR(H637=Локализация!$C$122,H637=1),-2)))))</f>
        <v>0</v>
      </c>
      <c r="AD637" s="11" t="b">
        <f>IF(OR(I637=Локализация!$C$124,I637=5),-2,IF(OR(I637=Локализация!$C$125,I637=4),-1,IF(OR(I637=Локализация!$C$126,I637=3),0,IF(OR(I637=Локализация!$C$127,I637=2),2,IF(OR(I637=Локализация!$C$128,I637=1),4)))))</f>
        <v>0</v>
      </c>
      <c r="AE637" s="11" t="b">
        <f>IF(OR(J637=Локализация!$C$118,J637=5),4,IF(OR(J637=Локализация!$C$119,J637=4),2,IF(OR(J637=Локализация!$C$120,J637=3),0,IF(OR(J637=Локализация!$C$121,J637=2),-1,IF(OR(J637=Локализация!$C$122,J637=1),-2)))))</f>
        <v>0</v>
      </c>
      <c r="AF637" s="11" t="b">
        <f>IF(OR(K637=Локализация!$C$124,K637=5),-2,IF(OR(K637=Локализация!$C$125,K637=4),-1,IF(OR(K637=Локализация!$C$126,K637=3),0,IF(OR(K637=Локализация!$C$127,K637=2),2,IF(OR(K637=Локализация!$C$128,K637=1),4)))))</f>
        <v>0</v>
      </c>
      <c r="AG637" s="11" t="b">
        <f>IF(OR(L637=Локализация!$C$118,L637=5),4,IF(OR(L637=Локализация!$C$119,L637=4),2,IF(OR(L637=Локализация!$C$120,L637=3),0,IF(OR(L637=Локализация!$C$121,L637=2),-1,IF(OR(L637=Локализация!$C$122,L637=1),-2)))))</f>
        <v>0</v>
      </c>
      <c r="AH637" s="11" t="b">
        <f>IF(OR(M637=Локализация!$C$124,M637=5),-2,IF(OR(M637=Локализация!$C$125,M637=4),-1,IF(OR(M637=Локализация!$C$126,M637=3),0,IF(OR(M637=Локализация!$C$127,M637=2),2,IF(OR(M637=Локализация!$C$128,M637=1),4)))))</f>
        <v>0</v>
      </c>
      <c r="AI637" s="11" t="b">
        <f>IF(OR(N637=Локализация!$C$118,N637=5),4,IF(OR(N637=Локализация!$C$119,N637=4),2,IF(OR(N637=Локализация!$C$120,N637=3),0,IF(OR(N637=Локализация!$C$121,N637=2),-1,IF(OR(N637=Локализация!$C$122,N637=1),-2)))))</f>
        <v>0</v>
      </c>
      <c r="AJ637" s="11" t="b">
        <f>IF(OR(O637=Локализация!$C$124,O637=5),-2,IF(OR(O637=Локализация!$C$125,O637=4),-1,IF(OR(O637=Локализация!$C$126,O637=3),0,IF(OR(O637=Локализация!$C$127,O637=2),2,IF(OR(O637=Локализация!$C$128,O637=1),4)))))</f>
        <v>0</v>
      </c>
      <c r="AK637" s="11" t="b">
        <f>IF(OR(P637=Локализация!$C$118,P637=5),4,IF(OR(P637=Локализация!$C$119,P637=4),2,IF(OR(P637=Локализация!$C$120,P637=3),0,IF(OR(P637=Локализация!$C$121,P637=2),-1,IF(OR(P637=Локализация!$C$122,P637=1),-2)))))</f>
        <v>0</v>
      </c>
      <c r="AL637" s="11" t="b">
        <f>IF(OR(Q637=Локализация!$C$124,Q637=5),-2,IF(OR(Q637=Локализация!$C$125,Q637=4),-1,IF(OR(Q637=Локализация!$C$126,Q637=3),0,IF(OR(Q637=Локализация!$C$127,Q637=2),2,IF(OR(Q637=Локализация!$C$128,Q637=1),4)))))</f>
        <v>0</v>
      </c>
      <c r="AM637" s="11" t="b">
        <f>IF(OR(R637=Локализация!$C$118,R637=5),4,IF(OR(R637=Локализация!$C$119,R637=4),2,IF(OR(R637=Локализация!$C$120,R637=3),0,IF(OR(R637=Локализация!$C$121,R637=2),-1,IF(OR(R637=Локализация!$C$122,R637=1),-2)))))</f>
        <v>0</v>
      </c>
      <c r="AN637" s="11" t="b">
        <f>IF(OR(S637=Локализация!$C$124,S637=5),-2,IF(OR(S637=Локализация!$C$125,S637=4),-1,IF(OR(S637=Локализация!$C$126,S637=3),0,IF(OR(S637=Локализация!$C$127,S637=2),2,IF(OR(S637=Локализация!$C$128,S637=1),4)))))</f>
        <v>0</v>
      </c>
      <c r="AO637" s="11" t="b">
        <f>IF(OR(T637=Локализация!$C$118,T637=5),4,IF(OR(T637=Локализация!$C$119,T637=4),2,IF(OR(T637=Локализация!$C$120,T637=3),0,IF(OR(T637=Локализация!$C$121,T637=2),-1,IF(OR(T637=Локализация!$C$122,T637=1),-2)))))</f>
        <v>0</v>
      </c>
      <c r="AP637" s="11" t="b">
        <f>IF(OR(U637=Локализация!$C$124,U637=5),-2,IF(OR(U637=Локализация!$C$125,U637=4),-1,IF(OR(U637=Локализация!$C$126,U637=3),0,IF(OR(U637=Локализация!$C$127,U637=2),2,IF(OR(U637=Локализация!$C$128,U637=1),4)))))</f>
        <v>0</v>
      </c>
      <c r="AR637" s="11" t="str">
        <f t="shared" si="187"/>
        <v>ЛОЖЬЛОЖЬ</v>
      </c>
      <c r="AS637" s="11" t="str">
        <f t="shared" si="188"/>
        <v>ЛОЖЬЛОЖЬ</v>
      </c>
      <c r="AT637" s="11" t="str">
        <f t="shared" si="189"/>
        <v>ЛОЖЬЛОЖЬ</v>
      </c>
      <c r="AU637" s="11" t="str">
        <f t="shared" si="190"/>
        <v>ЛОЖЬЛОЖЬ</v>
      </c>
      <c r="AV637" s="11" t="str">
        <f t="shared" si="191"/>
        <v>ЛОЖЬЛОЖЬ</v>
      </c>
      <c r="AW637" s="11" t="str">
        <f t="shared" si="192"/>
        <v>ЛОЖЬЛОЖЬ</v>
      </c>
      <c r="AX637" s="11" t="str">
        <f t="shared" si="193"/>
        <v>ЛОЖЬЛОЖЬ</v>
      </c>
      <c r="AY637" s="11" t="str">
        <f t="shared" si="194"/>
        <v>ЛОЖЬЛОЖЬ</v>
      </c>
      <c r="AZ637" s="11" t="str">
        <f t="shared" si="195"/>
        <v>ЛОЖЬЛОЖЬ</v>
      </c>
      <c r="BA637" s="11" t="str">
        <f t="shared" si="196"/>
        <v>ЛОЖЬЛОЖЬ</v>
      </c>
      <c r="BC637" s="11" t="str">
        <f t="shared" si="197"/>
        <v/>
      </c>
      <c r="BD637" s="11" t="str">
        <f t="shared" si="198"/>
        <v/>
      </c>
      <c r="BE637" s="11" t="str">
        <f t="shared" si="199"/>
        <v/>
      </c>
      <c r="BF637" s="11" t="str">
        <f t="shared" si="200"/>
        <v/>
      </c>
      <c r="BG637" s="11" t="str">
        <f t="shared" si="201"/>
        <v/>
      </c>
      <c r="BH637" s="11" t="str">
        <f t="shared" si="202"/>
        <v/>
      </c>
      <c r="BI637" s="11" t="str">
        <f t="shared" si="203"/>
        <v/>
      </c>
      <c r="BJ637" s="11" t="str">
        <f t="shared" si="204"/>
        <v/>
      </c>
      <c r="BK637" s="11" t="str">
        <f t="shared" si="205"/>
        <v/>
      </c>
      <c r="BL637" s="11" t="str">
        <f t="shared" si="206"/>
        <v/>
      </c>
    </row>
    <row r="638" spans="23:64" x14ac:dyDescent="0.3">
      <c r="W638" s="11" t="b">
        <f>IF(OR(B638=Локализация!$C$118,B638=5),4,IF(OR(B638=Локализация!$C$119,B638=4),2,IF(OR(B638=Локализация!$C$120,B638=3),0,IF(OR(B638=Локализация!$C$121,B638=2),-1,IF(OR(B638=Локализация!$C$122,B638=1),-2)))))</f>
        <v>0</v>
      </c>
      <c r="X638" s="11" t="b">
        <f>IF(OR(C638=Локализация!$C$124,C638=5),-2,IF(OR(C638=Локализация!$C$125,C638=4),-1,IF(OR(C638=Локализация!$C$126,C638=3),0,IF(OR(C638=Локализация!$C$127,C638=2),2,IF(OR(C638=Локализация!$C$128,C638=1),4)))))</f>
        <v>0</v>
      </c>
      <c r="Y638" s="11" t="b">
        <f>IF(OR(D638=Локализация!$C$118,D638=5),4,IF(OR(D638=Локализация!$C$119,D638=4),2,IF(OR(D638=Локализация!$C$120,D638=3),0,IF(OR(D638=Локализация!$C$121,D638=2),-1,IF(OR(D638=Локализация!$C$122,D638=1),-2)))))</f>
        <v>0</v>
      </c>
      <c r="Z638" s="11" t="b">
        <f>IF(OR(E638=Локализация!$C$124,E638=5),-2,IF(OR(E638=Локализация!$C$125,E638=4),-1,IF(OR(E638=Локализация!$C$126,E638=3),0,IF(OR(E638=Локализация!$C$127,E638=2),2,IF(OR(E638=Локализация!$C$128,E638=1),4)))))</f>
        <v>0</v>
      </c>
      <c r="AA638" s="11" t="b">
        <f>IF(OR(F638=Локализация!$C$118,F638=5),4,IF(OR(F638=Локализация!$C$119,F638=4),2,IF(OR(F638=Локализация!$C$120,F638=3),0,IF(OR(F638=Локализация!$C$121,F638=2),-1,IF(OR(F638=Локализация!$C$122,F638=1),-2)))))</f>
        <v>0</v>
      </c>
      <c r="AB638" s="11" t="b">
        <f>IF(OR(G638=Локализация!$C$124,G638=5),-2,IF(OR(G638=Локализация!$C$125,G638=4),-1,IF(OR(G638=Локализация!$C$126,G638=3),0,IF(OR(G638=Локализация!$C$127,G638=2),2,IF(OR(G638=Локализация!$C$128,G638=1),4)))))</f>
        <v>0</v>
      </c>
      <c r="AC638" s="11" t="b">
        <f>IF(OR(H638=Локализация!$C$118,H638=5),4,IF(OR(H638=Локализация!$C$119,H638=4),2,IF(OR(H638=Локализация!$C$120,H638=3),0,IF(OR(H638=Локализация!$C$121,H638=2),-1,IF(OR(H638=Локализация!$C$122,H638=1),-2)))))</f>
        <v>0</v>
      </c>
      <c r="AD638" s="11" t="b">
        <f>IF(OR(I638=Локализация!$C$124,I638=5),-2,IF(OR(I638=Локализация!$C$125,I638=4),-1,IF(OR(I638=Локализация!$C$126,I638=3),0,IF(OR(I638=Локализация!$C$127,I638=2),2,IF(OR(I638=Локализация!$C$128,I638=1),4)))))</f>
        <v>0</v>
      </c>
      <c r="AE638" s="11" t="b">
        <f>IF(OR(J638=Локализация!$C$118,J638=5),4,IF(OR(J638=Локализация!$C$119,J638=4),2,IF(OR(J638=Локализация!$C$120,J638=3),0,IF(OR(J638=Локализация!$C$121,J638=2),-1,IF(OR(J638=Локализация!$C$122,J638=1),-2)))))</f>
        <v>0</v>
      </c>
      <c r="AF638" s="11" t="b">
        <f>IF(OR(K638=Локализация!$C$124,K638=5),-2,IF(OR(K638=Локализация!$C$125,K638=4),-1,IF(OR(K638=Локализация!$C$126,K638=3),0,IF(OR(K638=Локализация!$C$127,K638=2),2,IF(OR(K638=Локализация!$C$128,K638=1),4)))))</f>
        <v>0</v>
      </c>
      <c r="AG638" s="11" t="b">
        <f>IF(OR(L638=Локализация!$C$118,L638=5),4,IF(OR(L638=Локализация!$C$119,L638=4),2,IF(OR(L638=Локализация!$C$120,L638=3),0,IF(OR(L638=Локализация!$C$121,L638=2),-1,IF(OR(L638=Локализация!$C$122,L638=1),-2)))))</f>
        <v>0</v>
      </c>
      <c r="AH638" s="11" t="b">
        <f>IF(OR(M638=Локализация!$C$124,M638=5),-2,IF(OR(M638=Локализация!$C$125,M638=4),-1,IF(OR(M638=Локализация!$C$126,M638=3),0,IF(OR(M638=Локализация!$C$127,M638=2),2,IF(OR(M638=Локализация!$C$128,M638=1),4)))))</f>
        <v>0</v>
      </c>
      <c r="AI638" s="11" t="b">
        <f>IF(OR(N638=Локализация!$C$118,N638=5),4,IF(OR(N638=Локализация!$C$119,N638=4),2,IF(OR(N638=Локализация!$C$120,N638=3),0,IF(OR(N638=Локализация!$C$121,N638=2),-1,IF(OR(N638=Локализация!$C$122,N638=1),-2)))))</f>
        <v>0</v>
      </c>
      <c r="AJ638" s="11" t="b">
        <f>IF(OR(O638=Локализация!$C$124,O638=5),-2,IF(OR(O638=Локализация!$C$125,O638=4),-1,IF(OR(O638=Локализация!$C$126,O638=3),0,IF(OR(O638=Локализация!$C$127,O638=2),2,IF(OR(O638=Локализация!$C$128,O638=1),4)))))</f>
        <v>0</v>
      </c>
      <c r="AK638" s="11" t="b">
        <f>IF(OR(P638=Локализация!$C$118,P638=5),4,IF(OR(P638=Локализация!$C$119,P638=4),2,IF(OR(P638=Локализация!$C$120,P638=3),0,IF(OR(P638=Локализация!$C$121,P638=2),-1,IF(OR(P638=Локализация!$C$122,P638=1),-2)))))</f>
        <v>0</v>
      </c>
      <c r="AL638" s="11" t="b">
        <f>IF(OR(Q638=Локализация!$C$124,Q638=5),-2,IF(OR(Q638=Локализация!$C$125,Q638=4),-1,IF(OR(Q638=Локализация!$C$126,Q638=3),0,IF(OR(Q638=Локализация!$C$127,Q638=2),2,IF(OR(Q638=Локализация!$C$128,Q638=1),4)))))</f>
        <v>0</v>
      </c>
      <c r="AM638" s="11" t="b">
        <f>IF(OR(R638=Локализация!$C$118,R638=5),4,IF(OR(R638=Локализация!$C$119,R638=4),2,IF(OR(R638=Локализация!$C$120,R638=3),0,IF(OR(R638=Локализация!$C$121,R638=2),-1,IF(OR(R638=Локализация!$C$122,R638=1),-2)))))</f>
        <v>0</v>
      </c>
      <c r="AN638" s="11" t="b">
        <f>IF(OR(S638=Локализация!$C$124,S638=5),-2,IF(OR(S638=Локализация!$C$125,S638=4),-1,IF(OR(S638=Локализация!$C$126,S638=3),0,IF(OR(S638=Локализация!$C$127,S638=2),2,IF(OR(S638=Локализация!$C$128,S638=1),4)))))</f>
        <v>0</v>
      </c>
      <c r="AO638" s="11" t="b">
        <f>IF(OR(T638=Локализация!$C$118,T638=5),4,IF(OR(T638=Локализация!$C$119,T638=4),2,IF(OR(T638=Локализация!$C$120,T638=3),0,IF(OR(T638=Локализация!$C$121,T638=2),-1,IF(OR(T638=Локализация!$C$122,T638=1),-2)))))</f>
        <v>0</v>
      </c>
      <c r="AP638" s="11" t="b">
        <f>IF(OR(U638=Локализация!$C$124,U638=5),-2,IF(OR(U638=Локализация!$C$125,U638=4),-1,IF(OR(U638=Локализация!$C$126,U638=3),0,IF(OR(U638=Локализация!$C$127,U638=2),2,IF(OR(U638=Локализация!$C$128,U638=1),4)))))</f>
        <v>0</v>
      </c>
      <c r="AR638" s="11" t="str">
        <f t="shared" si="187"/>
        <v>ЛОЖЬЛОЖЬ</v>
      </c>
      <c r="AS638" s="11" t="str">
        <f t="shared" si="188"/>
        <v>ЛОЖЬЛОЖЬ</v>
      </c>
      <c r="AT638" s="11" t="str">
        <f t="shared" si="189"/>
        <v>ЛОЖЬЛОЖЬ</v>
      </c>
      <c r="AU638" s="11" t="str">
        <f t="shared" si="190"/>
        <v>ЛОЖЬЛОЖЬ</v>
      </c>
      <c r="AV638" s="11" t="str">
        <f t="shared" si="191"/>
        <v>ЛОЖЬЛОЖЬ</v>
      </c>
      <c r="AW638" s="11" t="str">
        <f t="shared" si="192"/>
        <v>ЛОЖЬЛОЖЬ</v>
      </c>
      <c r="AX638" s="11" t="str">
        <f t="shared" si="193"/>
        <v>ЛОЖЬЛОЖЬ</v>
      </c>
      <c r="AY638" s="11" t="str">
        <f t="shared" si="194"/>
        <v>ЛОЖЬЛОЖЬ</v>
      </c>
      <c r="AZ638" s="11" t="str">
        <f t="shared" si="195"/>
        <v>ЛОЖЬЛОЖЬ</v>
      </c>
      <c r="BA638" s="11" t="str">
        <f t="shared" si="196"/>
        <v>ЛОЖЬЛОЖЬ</v>
      </c>
      <c r="BC638" s="11" t="str">
        <f t="shared" si="197"/>
        <v/>
      </c>
      <c r="BD638" s="11" t="str">
        <f t="shared" si="198"/>
        <v/>
      </c>
      <c r="BE638" s="11" t="str">
        <f t="shared" si="199"/>
        <v/>
      </c>
      <c r="BF638" s="11" t="str">
        <f t="shared" si="200"/>
        <v/>
      </c>
      <c r="BG638" s="11" t="str">
        <f t="shared" si="201"/>
        <v/>
      </c>
      <c r="BH638" s="11" t="str">
        <f t="shared" si="202"/>
        <v/>
      </c>
      <c r="BI638" s="11" t="str">
        <f t="shared" si="203"/>
        <v/>
      </c>
      <c r="BJ638" s="11" t="str">
        <f t="shared" si="204"/>
        <v/>
      </c>
      <c r="BK638" s="11" t="str">
        <f t="shared" si="205"/>
        <v/>
      </c>
      <c r="BL638" s="11" t="str">
        <f t="shared" si="206"/>
        <v/>
      </c>
    </row>
    <row r="639" spans="23:64" x14ac:dyDescent="0.3">
      <c r="W639" s="11" t="b">
        <f>IF(OR(B639=Локализация!$C$118,B639=5),4,IF(OR(B639=Локализация!$C$119,B639=4),2,IF(OR(B639=Локализация!$C$120,B639=3),0,IF(OR(B639=Локализация!$C$121,B639=2),-1,IF(OR(B639=Локализация!$C$122,B639=1),-2)))))</f>
        <v>0</v>
      </c>
      <c r="X639" s="11" t="b">
        <f>IF(OR(C639=Локализация!$C$124,C639=5),-2,IF(OR(C639=Локализация!$C$125,C639=4),-1,IF(OR(C639=Локализация!$C$126,C639=3),0,IF(OR(C639=Локализация!$C$127,C639=2),2,IF(OR(C639=Локализация!$C$128,C639=1),4)))))</f>
        <v>0</v>
      </c>
      <c r="Y639" s="11" t="b">
        <f>IF(OR(D639=Локализация!$C$118,D639=5),4,IF(OR(D639=Локализация!$C$119,D639=4),2,IF(OR(D639=Локализация!$C$120,D639=3),0,IF(OR(D639=Локализация!$C$121,D639=2),-1,IF(OR(D639=Локализация!$C$122,D639=1),-2)))))</f>
        <v>0</v>
      </c>
      <c r="Z639" s="11" t="b">
        <f>IF(OR(E639=Локализация!$C$124,E639=5),-2,IF(OR(E639=Локализация!$C$125,E639=4),-1,IF(OR(E639=Локализация!$C$126,E639=3),0,IF(OR(E639=Локализация!$C$127,E639=2),2,IF(OR(E639=Локализация!$C$128,E639=1),4)))))</f>
        <v>0</v>
      </c>
      <c r="AA639" s="11" t="b">
        <f>IF(OR(F639=Локализация!$C$118,F639=5),4,IF(OR(F639=Локализация!$C$119,F639=4),2,IF(OR(F639=Локализация!$C$120,F639=3),0,IF(OR(F639=Локализация!$C$121,F639=2),-1,IF(OR(F639=Локализация!$C$122,F639=1),-2)))))</f>
        <v>0</v>
      </c>
      <c r="AB639" s="11" t="b">
        <f>IF(OR(G639=Локализация!$C$124,G639=5),-2,IF(OR(G639=Локализация!$C$125,G639=4),-1,IF(OR(G639=Локализация!$C$126,G639=3),0,IF(OR(G639=Локализация!$C$127,G639=2),2,IF(OR(G639=Локализация!$C$128,G639=1),4)))))</f>
        <v>0</v>
      </c>
      <c r="AC639" s="11" t="b">
        <f>IF(OR(H639=Локализация!$C$118,H639=5),4,IF(OR(H639=Локализация!$C$119,H639=4),2,IF(OR(H639=Локализация!$C$120,H639=3),0,IF(OR(H639=Локализация!$C$121,H639=2),-1,IF(OR(H639=Локализация!$C$122,H639=1),-2)))))</f>
        <v>0</v>
      </c>
      <c r="AD639" s="11" t="b">
        <f>IF(OR(I639=Локализация!$C$124,I639=5),-2,IF(OR(I639=Локализация!$C$125,I639=4),-1,IF(OR(I639=Локализация!$C$126,I639=3),0,IF(OR(I639=Локализация!$C$127,I639=2),2,IF(OR(I639=Локализация!$C$128,I639=1),4)))))</f>
        <v>0</v>
      </c>
      <c r="AE639" s="11" t="b">
        <f>IF(OR(J639=Локализация!$C$118,J639=5),4,IF(OR(J639=Локализация!$C$119,J639=4),2,IF(OR(J639=Локализация!$C$120,J639=3),0,IF(OR(J639=Локализация!$C$121,J639=2),-1,IF(OR(J639=Локализация!$C$122,J639=1),-2)))))</f>
        <v>0</v>
      </c>
      <c r="AF639" s="11" t="b">
        <f>IF(OR(K639=Локализация!$C$124,K639=5),-2,IF(OR(K639=Локализация!$C$125,K639=4),-1,IF(OR(K639=Локализация!$C$126,K639=3),0,IF(OR(K639=Локализация!$C$127,K639=2),2,IF(OR(K639=Локализация!$C$128,K639=1),4)))))</f>
        <v>0</v>
      </c>
      <c r="AG639" s="11" t="b">
        <f>IF(OR(L639=Локализация!$C$118,L639=5),4,IF(OR(L639=Локализация!$C$119,L639=4),2,IF(OR(L639=Локализация!$C$120,L639=3),0,IF(OR(L639=Локализация!$C$121,L639=2),-1,IF(OR(L639=Локализация!$C$122,L639=1),-2)))))</f>
        <v>0</v>
      </c>
      <c r="AH639" s="11" t="b">
        <f>IF(OR(M639=Локализация!$C$124,M639=5),-2,IF(OR(M639=Локализация!$C$125,M639=4),-1,IF(OR(M639=Локализация!$C$126,M639=3),0,IF(OR(M639=Локализация!$C$127,M639=2),2,IF(OR(M639=Локализация!$C$128,M639=1),4)))))</f>
        <v>0</v>
      </c>
      <c r="AI639" s="11" t="b">
        <f>IF(OR(N639=Локализация!$C$118,N639=5),4,IF(OR(N639=Локализация!$C$119,N639=4),2,IF(OR(N639=Локализация!$C$120,N639=3),0,IF(OR(N639=Локализация!$C$121,N639=2),-1,IF(OR(N639=Локализация!$C$122,N639=1),-2)))))</f>
        <v>0</v>
      </c>
      <c r="AJ639" s="11" t="b">
        <f>IF(OR(O639=Локализация!$C$124,O639=5),-2,IF(OR(O639=Локализация!$C$125,O639=4),-1,IF(OR(O639=Локализация!$C$126,O639=3),0,IF(OR(O639=Локализация!$C$127,O639=2),2,IF(OR(O639=Локализация!$C$128,O639=1),4)))))</f>
        <v>0</v>
      </c>
      <c r="AK639" s="11" t="b">
        <f>IF(OR(P639=Локализация!$C$118,P639=5),4,IF(OR(P639=Локализация!$C$119,P639=4),2,IF(OR(P639=Локализация!$C$120,P639=3),0,IF(OR(P639=Локализация!$C$121,P639=2),-1,IF(OR(P639=Локализация!$C$122,P639=1),-2)))))</f>
        <v>0</v>
      </c>
      <c r="AL639" s="11" t="b">
        <f>IF(OR(Q639=Локализация!$C$124,Q639=5),-2,IF(OR(Q639=Локализация!$C$125,Q639=4),-1,IF(OR(Q639=Локализация!$C$126,Q639=3),0,IF(OR(Q639=Локализация!$C$127,Q639=2),2,IF(OR(Q639=Локализация!$C$128,Q639=1),4)))))</f>
        <v>0</v>
      </c>
      <c r="AM639" s="11" t="b">
        <f>IF(OR(R639=Локализация!$C$118,R639=5),4,IF(OR(R639=Локализация!$C$119,R639=4),2,IF(OR(R639=Локализация!$C$120,R639=3),0,IF(OR(R639=Локализация!$C$121,R639=2),-1,IF(OR(R639=Локализация!$C$122,R639=1),-2)))))</f>
        <v>0</v>
      </c>
      <c r="AN639" s="11" t="b">
        <f>IF(OR(S639=Локализация!$C$124,S639=5),-2,IF(OR(S639=Локализация!$C$125,S639=4),-1,IF(OR(S639=Локализация!$C$126,S639=3),0,IF(OR(S639=Локализация!$C$127,S639=2),2,IF(OR(S639=Локализация!$C$128,S639=1),4)))))</f>
        <v>0</v>
      </c>
      <c r="AO639" s="11" t="b">
        <f>IF(OR(T639=Локализация!$C$118,T639=5),4,IF(OR(T639=Локализация!$C$119,T639=4),2,IF(OR(T639=Локализация!$C$120,T639=3),0,IF(OR(T639=Локализация!$C$121,T639=2),-1,IF(OR(T639=Локализация!$C$122,T639=1),-2)))))</f>
        <v>0</v>
      </c>
      <c r="AP639" s="11" t="b">
        <f>IF(OR(U639=Локализация!$C$124,U639=5),-2,IF(OR(U639=Локализация!$C$125,U639=4),-1,IF(OR(U639=Локализация!$C$126,U639=3),0,IF(OR(U639=Локализация!$C$127,U639=2),2,IF(OR(U639=Локализация!$C$128,U639=1),4)))))</f>
        <v>0</v>
      </c>
      <c r="AR639" s="11" t="str">
        <f t="shared" si="187"/>
        <v>ЛОЖЬЛОЖЬ</v>
      </c>
      <c r="AS639" s="11" t="str">
        <f t="shared" si="188"/>
        <v>ЛОЖЬЛОЖЬ</v>
      </c>
      <c r="AT639" s="11" t="str">
        <f t="shared" si="189"/>
        <v>ЛОЖЬЛОЖЬ</v>
      </c>
      <c r="AU639" s="11" t="str">
        <f t="shared" si="190"/>
        <v>ЛОЖЬЛОЖЬ</v>
      </c>
      <c r="AV639" s="11" t="str">
        <f t="shared" si="191"/>
        <v>ЛОЖЬЛОЖЬ</v>
      </c>
      <c r="AW639" s="11" t="str">
        <f t="shared" si="192"/>
        <v>ЛОЖЬЛОЖЬ</v>
      </c>
      <c r="AX639" s="11" t="str">
        <f t="shared" si="193"/>
        <v>ЛОЖЬЛОЖЬ</v>
      </c>
      <c r="AY639" s="11" t="str">
        <f t="shared" si="194"/>
        <v>ЛОЖЬЛОЖЬ</v>
      </c>
      <c r="AZ639" s="11" t="str">
        <f t="shared" si="195"/>
        <v>ЛОЖЬЛОЖЬ</v>
      </c>
      <c r="BA639" s="11" t="str">
        <f t="shared" si="196"/>
        <v>ЛОЖЬЛОЖЬ</v>
      </c>
      <c r="BC639" s="11" t="str">
        <f t="shared" si="197"/>
        <v/>
      </c>
      <c r="BD639" s="11" t="str">
        <f t="shared" si="198"/>
        <v/>
      </c>
      <c r="BE639" s="11" t="str">
        <f t="shared" si="199"/>
        <v/>
      </c>
      <c r="BF639" s="11" t="str">
        <f t="shared" si="200"/>
        <v/>
      </c>
      <c r="BG639" s="11" t="str">
        <f t="shared" si="201"/>
        <v/>
      </c>
      <c r="BH639" s="11" t="str">
        <f t="shared" si="202"/>
        <v/>
      </c>
      <c r="BI639" s="11" t="str">
        <f t="shared" si="203"/>
        <v/>
      </c>
      <c r="BJ639" s="11" t="str">
        <f t="shared" si="204"/>
        <v/>
      </c>
      <c r="BK639" s="11" t="str">
        <f t="shared" si="205"/>
        <v/>
      </c>
      <c r="BL639" s="11" t="str">
        <f t="shared" si="206"/>
        <v/>
      </c>
    </row>
    <row r="640" spans="23:64" x14ac:dyDescent="0.3">
      <c r="W640" s="11" t="b">
        <f>IF(OR(B640=Локализация!$C$118,B640=5),4,IF(OR(B640=Локализация!$C$119,B640=4),2,IF(OR(B640=Локализация!$C$120,B640=3),0,IF(OR(B640=Локализация!$C$121,B640=2),-1,IF(OR(B640=Локализация!$C$122,B640=1),-2)))))</f>
        <v>0</v>
      </c>
      <c r="X640" s="11" t="b">
        <f>IF(OR(C640=Локализация!$C$124,C640=5),-2,IF(OR(C640=Локализация!$C$125,C640=4),-1,IF(OR(C640=Локализация!$C$126,C640=3),0,IF(OR(C640=Локализация!$C$127,C640=2),2,IF(OR(C640=Локализация!$C$128,C640=1),4)))))</f>
        <v>0</v>
      </c>
      <c r="Y640" s="11" t="b">
        <f>IF(OR(D640=Локализация!$C$118,D640=5),4,IF(OR(D640=Локализация!$C$119,D640=4),2,IF(OR(D640=Локализация!$C$120,D640=3),0,IF(OR(D640=Локализация!$C$121,D640=2),-1,IF(OR(D640=Локализация!$C$122,D640=1),-2)))))</f>
        <v>0</v>
      </c>
      <c r="Z640" s="11" t="b">
        <f>IF(OR(E640=Локализация!$C$124,E640=5),-2,IF(OR(E640=Локализация!$C$125,E640=4),-1,IF(OR(E640=Локализация!$C$126,E640=3),0,IF(OR(E640=Локализация!$C$127,E640=2),2,IF(OR(E640=Локализация!$C$128,E640=1),4)))))</f>
        <v>0</v>
      </c>
      <c r="AA640" s="11" t="b">
        <f>IF(OR(F640=Локализация!$C$118,F640=5),4,IF(OR(F640=Локализация!$C$119,F640=4),2,IF(OR(F640=Локализация!$C$120,F640=3),0,IF(OR(F640=Локализация!$C$121,F640=2),-1,IF(OR(F640=Локализация!$C$122,F640=1),-2)))))</f>
        <v>0</v>
      </c>
      <c r="AB640" s="11" t="b">
        <f>IF(OR(G640=Локализация!$C$124,G640=5),-2,IF(OR(G640=Локализация!$C$125,G640=4),-1,IF(OR(G640=Локализация!$C$126,G640=3),0,IF(OR(G640=Локализация!$C$127,G640=2),2,IF(OR(G640=Локализация!$C$128,G640=1),4)))))</f>
        <v>0</v>
      </c>
      <c r="AC640" s="11" t="b">
        <f>IF(OR(H640=Локализация!$C$118,H640=5),4,IF(OR(H640=Локализация!$C$119,H640=4),2,IF(OR(H640=Локализация!$C$120,H640=3),0,IF(OR(H640=Локализация!$C$121,H640=2),-1,IF(OR(H640=Локализация!$C$122,H640=1),-2)))))</f>
        <v>0</v>
      </c>
      <c r="AD640" s="11" t="b">
        <f>IF(OR(I640=Локализация!$C$124,I640=5),-2,IF(OR(I640=Локализация!$C$125,I640=4),-1,IF(OR(I640=Локализация!$C$126,I640=3),0,IF(OR(I640=Локализация!$C$127,I640=2),2,IF(OR(I640=Локализация!$C$128,I640=1),4)))))</f>
        <v>0</v>
      </c>
      <c r="AE640" s="11" t="b">
        <f>IF(OR(J640=Локализация!$C$118,J640=5),4,IF(OR(J640=Локализация!$C$119,J640=4),2,IF(OR(J640=Локализация!$C$120,J640=3),0,IF(OR(J640=Локализация!$C$121,J640=2),-1,IF(OR(J640=Локализация!$C$122,J640=1),-2)))))</f>
        <v>0</v>
      </c>
      <c r="AF640" s="11" t="b">
        <f>IF(OR(K640=Локализация!$C$124,K640=5),-2,IF(OR(K640=Локализация!$C$125,K640=4),-1,IF(OR(K640=Локализация!$C$126,K640=3),0,IF(OR(K640=Локализация!$C$127,K640=2),2,IF(OR(K640=Локализация!$C$128,K640=1),4)))))</f>
        <v>0</v>
      </c>
      <c r="AG640" s="11" t="b">
        <f>IF(OR(L640=Локализация!$C$118,L640=5),4,IF(OR(L640=Локализация!$C$119,L640=4),2,IF(OR(L640=Локализация!$C$120,L640=3),0,IF(OR(L640=Локализация!$C$121,L640=2),-1,IF(OR(L640=Локализация!$C$122,L640=1),-2)))))</f>
        <v>0</v>
      </c>
      <c r="AH640" s="11" t="b">
        <f>IF(OR(M640=Локализация!$C$124,M640=5),-2,IF(OR(M640=Локализация!$C$125,M640=4),-1,IF(OR(M640=Локализация!$C$126,M640=3),0,IF(OR(M640=Локализация!$C$127,M640=2),2,IF(OR(M640=Локализация!$C$128,M640=1),4)))))</f>
        <v>0</v>
      </c>
      <c r="AI640" s="11" t="b">
        <f>IF(OR(N640=Локализация!$C$118,N640=5),4,IF(OR(N640=Локализация!$C$119,N640=4),2,IF(OR(N640=Локализация!$C$120,N640=3),0,IF(OR(N640=Локализация!$C$121,N640=2),-1,IF(OR(N640=Локализация!$C$122,N640=1),-2)))))</f>
        <v>0</v>
      </c>
      <c r="AJ640" s="11" t="b">
        <f>IF(OR(O640=Локализация!$C$124,O640=5),-2,IF(OR(O640=Локализация!$C$125,O640=4),-1,IF(OR(O640=Локализация!$C$126,O640=3),0,IF(OR(O640=Локализация!$C$127,O640=2),2,IF(OR(O640=Локализация!$C$128,O640=1),4)))))</f>
        <v>0</v>
      </c>
      <c r="AK640" s="11" t="b">
        <f>IF(OR(P640=Локализация!$C$118,P640=5),4,IF(OR(P640=Локализация!$C$119,P640=4),2,IF(OR(P640=Локализация!$C$120,P640=3),0,IF(OR(P640=Локализация!$C$121,P640=2),-1,IF(OR(P640=Локализация!$C$122,P640=1),-2)))))</f>
        <v>0</v>
      </c>
      <c r="AL640" s="11" t="b">
        <f>IF(OR(Q640=Локализация!$C$124,Q640=5),-2,IF(OR(Q640=Локализация!$C$125,Q640=4),-1,IF(OR(Q640=Локализация!$C$126,Q640=3),0,IF(OR(Q640=Локализация!$C$127,Q640=2),2,IF(OR(Q640=Локализация!$C$128,Q640=1),4)))))</f>
        <v>0</v>
      </c>
      <c r="AM640" s="11" t="b">
        <f>IF(OR(R640=Локализация!$C$118,R640=5),4,IF(OR(R640=Локализация!$C$119,R640=4),2,IF(OR(R640=Локализация!$C$120,R640=3),0,IF(OR(R640=Локализация!$C$121,R640=2),-1,IF(OR(R640=Локализация!$C$122,R640=1),-2)))))</f>
        <v>0</v>
      </c>
      <c r="AN640" s="11" t="b">
        <f>IF(OR(S640=Локализация!$C$124,S640=5),-2,IF(OR(S640=Локализация!$C$125,S640=4),-1,IF(OR(S640=Локализация!$C$126,S640=3),0,IF(OR(S640=Локализация!$C$127,S640=2),2,IF(OR(S640=Локализация!$C$128,S640=1),4)))))</f>
        <v>0</v>
      </c>
      <c r="AO640" s="11" t="b">
        <f>IF(OR(T640=Локализация!$C$118,T640=5),4,IF(OR(T640=Локализация!$C$119,T640=4),2,IF(OR(T640=Локализация!$C$120,T640=3),0,IF(OR(T640=Локализация!$C$121,T640=2),-1,IF(OR(T640=Локализация!$C$122,T640=1),-2)))))</f>
        <v>0</v>
      </c>
      <c r="AP640" s="11" t="b">
        <f>IF(OR(U640=Локализация!$C$124,U640=5),-2,IF(OR(U640=Локализация!$C$125,U640=4),-1,IF(OR(U640=Локализация!$C$126,U640=3),0,IF(OR(U640=Локализация!$C$127,U640=2),2,IF(OR(U640=Локализация!$C$128,U640=1),4)))))</f>
        <v>0</v>
      </c>
      <c r="AR640" s="11" t="str">
        <f t="shared" si="187"/>
        <v>ЛОЖЬЛОЖЬ</v>
      </c>
      <c r="AS640" s="11" t="str">
        <f t="shared" si="188"/>
        <v>ЛОЖЬЛОЖЬ</v>
      </c>
      <c r="AT640" s="11" t="str">
        <f t="shared" si="189"/>
        <v>ЛОЖЬЛОЖЬ</v>
      </c>
      <c r="AU640" s="11" t="str">
        <f t="shared" si="190"/>
        <v>ЛОЖЬЛОЖЬ</v>
      </c>
      <c r="AV640" s="11" t="str">
        <f t="shared" si="191"/>
        <v>ЛОЖЬЛОЖЬ</v>
      </c>
      <c r="AW640" s="11" t="str">
        <f t="shared" si="192"/>
        <v>ЛОЖЬЛОЖЬ</v>
      </c>
      <c r="AX640" s="11" t="str">
        <f t="shared" si="193"/>
        <v>ЛОЖЬЛОЖЬ</v>
      </c>
      <c r="AY640" s="11" t="str">
        <f t="shared" si="194"/>
        <v>ЛОЖЬЛОЖЬ</v>
      </c>
      <c r="AZ640" s="11" t="str">
        <f t="shared" si="195"/>
        <v>ЛОЖЬЛОЖЬ</v>
      </c>
      <c r="BA640" s="11" t="str">
        <f t="shared" si="196"/>
        <v>ЛОЖЬЛОЖЬ</v>
      </c>
      <c r="BC640" s="11" t="str">
        <f t="shared" si="197"/>
        <v/>
      </c>
      <c r="BD640" s="11" t="str">
        <f t="shared" si="198"/>
        <v/>
      </c>
      <c r="BE640" s="11" t="str">
        <f t="shared" si="199"/>
        <v/>
      </c>
      <c r="BF640" s="11" t="str">
        <f t="shared" si="200"/>
        <v/>
      </c>
      <c r="BG640" s="11" t="str">
        <f t="shared" si="201"/>
        <v/>
      </c>
      <c r="BH640" s="11" t="str">
        <f t="shared" si="202"/>
        <v/>
      </c>
      <c r="BI640" s="11" t="str">
        <f t="shared" si="203"/>
        <v/>
      </c>
      <c r="BJ640" s="11" t="str">
        <f t="shared" si="204"/>
        <v/>
      </c>
      <c r="BK640" s="11" t="str">
        <f t="shared" si="205"/>
        <v/>
      </c>
      <c r="BL640" s="11" t="str">
        <f t="shared" si="206"/>
        <v/>
      </c>
    </row>
    <row r="641" spans="23:64" x14ac:dyDescent="0.3">
      <c r="W641" s="11" t="b">
        <f>IF(OR(B641=Локализация!$C$118,B641=5),4,IF(OR(B641=Локализация!$C$119,B641=4),2,IF(OR(B641=Локализация!$C$120,B641=3),0,IF(OR(B641=Локализация!$C$121,B641=2),-1,IF(OR(B641=Локализация!$C$122,B641=1),-2)))))</f>
        <v>0</v>
      </c>
      <c r="X641" s="11" t="b">
        <f>IF(OR(C641=Локализация!$C$124,C641=5),-2,IF(OR(C641=Локализация!$C$125,C641=4),-1,IF(OR(C641=Локализация!$C$126,C641=3),0,IF(OR(C641=Локализация!$C$127,C641=2),2,IF(OR(C641=Локализация!$C$128,C641=1),4)))))</f>
        <v>0</v>
      </c>
      <c r="Y641" s="11" t="b">
        <f>IF(OR(D641=Локализация!$C$118,D641=5),4,IF(OR(D641=Локализация!$C$119,D641=4),2,IF(OR(D641=Локализация!$C$120,D641=3),0,IF(OR(D641=Локализация!$C$121,D641=2),-1,IF(OR(D641=Локализация!$C$122,D641=1),-2)))))</f>
        <v>0</v>
      </c>
      <c r="Z641" s="11" t="b">
        <f>IF(OR(E641=Локализация!$C$124,E641=5),-2,IF(OR(E641=Локализация!$C$125,E641=4),-1,IF(OR(E641=Локализация!$C$126,E641=3),0,IF(OR(E641=Локализация!$C$127,E641=2),2,IF(OR(E641=Локализация!$C$128,E641=1),4)))))</f>
        <v>0</v>
      </c>
      <c r="AA641" s="11" t="b">
        <f>IF(OR(F641=Локализация!$C$118,F641=5),4,IF(OR(F641=Локализация!$C$119,F641=4),2,IF(OR(F641=Локализация!$C$120,F641=3),0,IF(OR(F641=Локализация!$C$121,F641=2),-1,IF(OR(F641=Локализация!$C$122,F641=1),-2)))))</f>
        <v>0</v>
      </c>
      <c r="AB641" s="11" t="b">
        <f>IF(OR(G641=Локализация!$C$124,G641=5),-2,IF(OR(G641=Локализация!$C$125,G641=4),-1,IF(OR(G641=Локализация!$C$126,G641=3),0,IF(OR(G641=Локализация!$C$127,G641=2),2,IF(OR(G641=Локализация!$C$128,G641=1),4)))))</f>
        <v>0</v>
      </c>
      <c r="AC641" s="11" t="b">
        <f>IF(OR(H641=Локализация!$C$118,H641=5),4,IF(OR(H641=Локализация!$C$119,H641=4),2,IF(OR(H641=Локализация!$C$120,H641=3),0,IF(OR(H641=Локализация!$C$121,H641=2),-1,IF(OR(H641=Локализация!$C$122,H641=1),-2)))))</f>
        <v>0</v>
      </c>
      <c r="AD641" s="11" t="b">
        <f>IF(OR(I641=Локализация!$C$124,I641=5),-2,IF(OR(I641=Локализация!$C$125,I641=4),-1,IF(OR(I641=Локализация!$C$126,I641=3),0,IF(OR(I641=Локализация!$C$127,I641=2),2,IF(OR(I641=Локализация!$C$128,I641=1),4)))))</f>
        <v>0</v>
      </c>
      <c r="AE641" s="11" t="b">
        <f>IF(OR(J641=Локализация!$C$118,J641=5),4,IF(OR(J641=Локализация!$C$119,J641=4),2,IF(OR(J641=Локализация!$C$120,J641=3),0,IF(OR(J641=Локализация!$C$121,J641=2),-1,IF(OR(J641=Локализация!$C$122,J641=1),-2)))))</f>
        <v>0</v>
      </c>
      <c r="AF641" s="11" t="b">
        <f>IF(OR(K641=Локализация!$C$124,K641=5),-2,IF(OR(K641=Локализация!$C$125,K641=4),-1,IF(OR(K641=Локализация!$C$126,K641=3),0,IF(OR(K641=Локализация!$C$127,K641=2),2,IF(OR(K641=Локализация!$C$128,K641=1),4)))))</f>
        <v>0</v>
      </c>
      <c r="AG641" s="11" t="b">
        <f>IF(OR(L641=Локализация!$C$118,L641=5),4,IF(OR(L641=Локализация!$C$119,L641=4),2,IF(OR(L641=Локализация!$C$120,L641=3),0,IF(OR(L641=Локализация!$C$121,L641=2),-1,IF(OR(L641=Локализация!$C$122,L641=1),-2)))))</f>
        <v>0</v>
      </c>
      <c r="AH641" s="11" t="b">
        <f>IF(OR(M641=Локализация!$C$124,M641=5),-2,IF(OR(M641=Локализация!$C$125,M641=4),-1,IF(OR(M641=Локализация!$C$126,M641=3),0,IF(OR(M641=Локализация!$C$127,M641=2),2,IF(OR(M641=Локализация!$C$128,M641=1),4)))))</f>
        <v>0</v>
      </c>
      <c r="AI641" s="11" t="b">
        <f>IF(OR(N641=Локализация!$C$118,N641=5),4,IF(OR(N641=Локализация!$C$119,N641=4),2,IF(OR(N641=Локализация!$C$120,N641=3),0,IF(OR(N641=Локализация!$C$121,N641=2),-1,IF(OR(N641=Локализация!$C$122,N641=1),-2)))))</f>
        <v>0</v>
      </c>
      <c r="AJ641" s="11" t="b">
        <f>IF(OR(O641=Локализация!$C$124,O641=5),-2,IF(OR(O641=Локализация!$C$125,O641=4),-1,IF(OR(O641=Локализация!$C$126,O641=3),0,IF(OR(O641=Локализация!$C$127,O641=2),2,IF(OR(O641=Локализация!$C$128,O641=1),4)))))</f>
        <v>0</v>
      </c>
      <c r="AK641" s="11" t="b">
        <f>IF(OR(P641=Локализация!$C$118,P641=5),4,IF(OR(P641=Локализация!$C$119,P641=4),2,IF(OR(P641=Локализация!$C$120,P641=3),0,IF(OR(P641=Локализация!$C$121,P641=2),-1,IF(OR(P641=Локализация!$C$122,P641=1),-2)))))</f>
        <v>0</v>
      </c>
      <c r="AL641" s="11" t="b">
        <f>IF(OR(Q641=Локализация!$C$124,Q641=5),-2,IF(OR(Q641=Локализация!$C$125,Q641=4),-1,IF(OR(Q641=Локализация!$C$126,Q641=3),0,IF(OR(Q641=Локализация!$C$127,Q641=2),2,IF(OR(Q641=Локализация!$C$128,Q641=1),4)))))</f>
        <v>0</v>
      </c>
      <c r="AM641" s="11" t="b">
        <f>IF(OR(R641=Локализация!$C$118,R641=5),4,IF(OR(R641=Локализация!$C$119,R641=4),2,IF(OR(R641=Локализация!$C$120,R641=3),0,IF(OR(R641=Локализация!$C$121,R641=2),-1,IF(OR(R641=Локализация!$C$122,R641=1),-2)))))</f>
        <v>0</v>
      </c>
      <c r="AN641" s="11" t="b">
        <f>IF(OR(S641=Локализация!$C$124,S641=5),-2,IF(OR(S641=Локализация!$C$125,S641=4),-1,IF(OR(S641=Локализация!$C$126,S641=3),0,IF(OR(S641=Локализация!$C$127,S641=2),2,IF(OR(S641=Локализация!$C$128,S641=1),4)))))</f>
        <v>0</v>
      </c>
      <c r="AO641" s="11" t="b">
        <f>IF(OR(T641=Локализация!$C$118,T641=5),4,IF(OR(T641=Локализация!$C$119,T641=4),2,IF(OR(T641=Локализация!$C$120,T641=3),0,IF(OR(T641=Локализация!$C$121,T641=2),-1,IF(OR(T641=Локализация!$C$122,T641=1),-2)))))</f>
        <v>0</v>
      </c>
      <c r="AP641" s="11" t="b">
        <f>IF(OR(U641=Локализация!$C$124,U641=5),-2,IF(OR(U641=Локализация!$C$125,U641=4),-1,IF(OR(U641=Локализация!$C$126,U641=3),0,IF(OR(U641=Локализация!$C$127,U641=2),2,IF(OR(U641=Локализация!$C$128,U641=1),4)))))</f>
        <v>0</v>
      </c>
      <c r="AR641" s="11" t="str">
        <f t="shared" si="187"/>
        <v>ЛОЖЬЛОЖЬ</v>
      </c>
      <c r="AS641" s="11" t="str">
        <f t="shared" si="188"/>
        <v>ЛОЖЬЛОЖЬ</v>
      </c>
      <c r="AT641" s="11" t="str">
        <f t="shared" si="189"/>
        <v>ЛОЖЬЛОЖЬ</v>
      </c>
      <c r="AU641" s="11" t="str">
        <f t="shared" si="190"/>
        <v>ЛОЖЬЛОЖЬ</v>
      </c>
      <c r="AV641" s="11" t="str">
        <f t="shared" si="191"/>
        <v>ЛОЖЬЛОЖЬ</v>
      </c>
      <c r="AW641" s="11" t="str">
        <f t="shared" si="192"/>
        <v>ЛОЖЬЛОЖЬ</v>
      </c>
      <c r="AX641" s="11" t="str">
        <f t="shared" si="193"/>
        <v>ЛОЖЬЛОЖЬ</v>
      </c>
      <c r="AY641" s="11" t="str">
        <f t="shared" si="194"/>
        <v>ЛОЖЬЛОЖЬ</v>
      </c>
      <c r="AZ641" s="11" t="str">
        <f t="shared" si="195"/>
        <v>ЛОЖЬЛОЖЬ</v>
      </c>
      <c r="BA641" s="11" t="str">
        <f t="shared" si="196"/>
        <v>ЛОЖЬЛОЖЬ</v>
      </c>
      <c r="BC641" s="11" t="str">
        <f t="shared" si="197"/>
        <v/>
      </c>
      <c r="BD641" s="11" t="str">
        <f t="shared" si="198"/>
        <v/>
      </c>
      <c r="BE641" s="11" t="str">
        <f t="shared" si="199"/>
        <v/>
      </c>
      <c r="BF641" s="11" t="str">
        <f t="shared" si="200"/>
        <v/>
      </c>
      <c r="BG641" s="11" t="str">
        <f t="shared" si="201"/>
        <v/>
      </c>
      <c r="BH641" s="11" t="str">
        <f t="shared" si="202"/>
        <v/>
      </c>
      <c r="BI641" s="11" t="str">
        <f t="shared" si="203"/>
        <v/>
      </c>
      <c r="BJ641" s="11" t="str">
        <f t="shared" si="204"/>
        <v/>
      </c>
      <c r="BK641" s="11" t="str">
        <f t="shared" si="205"/>
        <v/>
      </c>
      <c r="BL641" s="11" t="str">
        <f t="shared" si="206"/>
        <v/>
      </c>
    </row>
    <row r="642" spans="23:64" x14ac:dyDescent="0.3">
      <c r="W642" s="11" t="b">
        <f>IF(OR(B642=Локализация!$C$118,B642=5),4,IF(OR(B642=Локализация!$C$119,B642=4),2,IF(OR(B642=Локализация!$C$120,B642=3),0,IF(OR(B642=Локализация!$C$121,B642=2),-1,IF(OR(B642=Локализация!$C$122,B642=1),-2)))))</f>
        <v>0</v>
      </c>
      <c r="X642" s="11" t="b">
        <f>IF(OR(C642=Локализация!$C$124,C642=5),-2,IF(OR(C642=Локализация!$C$125,C642=4),-1,IF(OR(C642=Локализация!$C$126,C642=3),0,IF(OR(C642=Локализация!$C$127,C642=2),2,IF(OR(C642=Локализация!$C$128,C642=1),4)))))</f>
        <v>0</v>
      </c>
      <c r="Y642" s="11" t="b">
        <f>IF(OR(D642=Локализация!$C$118,D642=5),4,IF(OR(D642=Локализация!$C$119,D642=4),2,IF(OR(D642=Локализация!$C$120,D642=3),0,IF(OR(D642=Локализация!$C$121,D642=2),-1,IF(OR(D642=Локализация!$C$122,D642=1),-2)))))</f>
        <v>0</v>
      </c>
      <c r="Z642" s="11" t="b">
        <f>IF(OR(E642=Локализация!$C$124,E642=5),-2,IF(OR(E642=Локализация!$C$125,E642=4),-1,IF(OR(E642=Локализация!$C$126,E642=3),0,IF(OR(E642=Локализация!$C$127,E642=2),2,IF(OR(E642=Локализация!$C$128,E642=1),4)))))</f>
        <v>0</v>
      </c>
      <c r="AA642" s="11" t="b">
        <f>IF(OR(F642=Локализация!$C$118,F642=5),4,IF(OR(F642=Локализация!$C$119,F642=4),2,IF(OR(F642=Локализация!$C$120,F642=3),0,IF(OR(F642=Локализация!$C$121,F642=2),-1,IF(OR(F642=Локализация!$C$122,F642=1),-2)))))</f>
        <v>0</v>
      </c>
      <c r="AB642" s="11" t="b">
        <f>IF(OR(G642=Локализация!$C$124,G642=5),-2,IF(OR(G642=Локализация!$C$125,G642=4),-1,IF(OR(G642=Локализация!$C$126,G642=3),0,IF(OR(G642=Локализация!$C$127,G642=2),2,IF(OR(G642=Локализация!$C$128,G642=1),4)))))</f>
        <v>0</v>
      </c>
      <c r="AC642" s="11" t="b">
        <f>IF(OR(H642=Локализация!$C$118,H642=5),4,IF(OR(H642=Локализация!$C$119,H642=4),2,IF(OR(H642=Локализация!$C$120,H642=3),0,IF(OR(H642=Локализация!$C$121,H642=2),-1,IF(OR(H642=Локализация!$C$122,H642=1),-2)))))</f>
        <v>0</v>
      </c>
      <c r="AD642" s="11" t="b">
        <f>IF(OR(I642=Локализация!$C$124,I642=5),-2,IF(OR(I642=Локализация!$C$125,I642=4),-1,IF(OR(I642=Локализация!$C$126,I642=3),0,IF(OR(I642=Локализация!$C$127,I642=2),2,IF(OR(I642=Локализация!$C$128,I642=1),4)))))</f>
        <v>0</v>
      </c>
      <c r="AE642" s="11" t="b">
        <f>IF(OR(J642=Локализация!$C$118,J642=5),4,IF(OR(J642=Локализация!$C$119,J642=4),2,IF(OR(J642=Локализация!$C$120,J642=3),0,IF(OR(J642=Локализация!$C$121,J642=2),-1,IF(OR(J642=Локализация!$C$122,J642=1),-2)))))</f>
        <v>0</v>
      </c>
      <c r="AF642" s="11" t="b">
        <f>IF(OR(K642=Локализация!$C$124,K642=5),-2,IF(OR(K642=Локализация!$C$125,K642=4),-1,IF(OR(K642=Локализация!$C$126,K642=3),0,IF(OR(K642=Локализация!$C$127,K642=2),2,IF(OR(K642=Локализация!$C$128,K642=1),4)))))</f>
        <v>0</v>
      </c>
      <c r="AG642" s="11" t="b">
        <f>IF(OR(L642=Локализация!$C$118,L642=5),4,IF(OR(L642=Локализация!$C$119,L642=4),2,IF(OR(L642=Локализация!$C$120,L642=3),0,IF(OR(L642=Локализация!$C$121,L642=2),-1,IF(OR(L642=Локализация!$C$122,L642=1),-2)))))</f>
        <v>0</v>
      </c>
      <c r="AH642" s="11" t="b">
        <f>IF(OR(M642=Локализация!$C$124,M642=5),-2,IF(OR(M642=Локализация!$C$125,M642=4),-1,IF(OR(M642=Локализация!$C$126,M642=3),0,IF(OR(M642=Локализация!$C$127,M642=2),2,IF(OR(M642=Локализация!$C$128,M642=1),4)))))</f>
        <v>0</v>
      </c>
      <c r="AI642" s="11" t="b">
        <f>IF(OR(N642=Локализация!$C$118,N642=5),4,IF(OR(N642=Локализация!$C$119,N642=4),2,IF(OR(N642=Локализация!$C$120,N642=3),0,IF(OR(N642=Локализация!$C$121,N642=2),-1,IF(OR(N642=Локализация!$C$122,N642=1),-2)))))</f>
        <v>0</v>
      </c>
      <c r="AJ642" s="11" t="b">
        <f>IF(OR(O642=Локализация!$C$124,O642=5),-2,IF(OR(O642=Локализация!$C$125,O642=4),-1,IF(OR(O642=Локализация!$C$126,O642=3),0,IF(OR(O642=Локализация!$C$127,O642=2),2,IF(OR(O642=Локализация!$C$128,O642=1),4)))))</f>
        <v>0</v>
      </c>
      <c r="AK642" s="11" t="b">
        <f>IF(OR(P642=Локализация!$C$118,P642=5),4,IF(OR(P642=Локализация!$C$119,P642=4),2,IF(OR(P642=Локализация!$C$120,P642=3),0,IF(OR(P642=Локализация!$C$121,P642=2),-1,IF(OR(P642=Локализация!$C$122,P642=1),-2)))))</f>
        <v>0</v>
      </c>
      <c r="AL642" s="11" t="b">
        <f>IF(OR(Q642=Локализация!$C$124,Q642=5),-2,IF(OR(Q642=Локализация!$C$125,Q642=4),-1,IF(OR(Q642=Локализация!$C$126,Q642=3),0,IF(OR(Q642=Локализация!$C$127,Q642=2),2,IF(OR(Q642=Локализация!$C$128,Q642=1),4)))))</f>
        <v>0</v>
      </c>
      <c r="AM642" s="11" t="b">
        <f>IF(OR(R642=Локализация!$C$118,R642=5),4,IF(OR(R642=Локализация!$C$119,R642=4),2,IF(OR(R642=Локализация!$C$120,R642=3),0,IF(OR(R642=Локализация!$C$121,R642=2),-1,IF(OR(R642=Локализация!$C$122,R642=1),-2)))))</f>
        <v>0</v>
      </c>
      <c r="AN642" s="11" t="b">
        <f>IF(OR(S642=Локализация!$C$124,S642=5),-2,IF(OR(S642=Локализация!$C$125,S642=4),-1,IF(OR(S642=Локализация!$C$126,S642=3),0,IF(OR(S642=Локализация!$C$127,S642=2),2,IF(OR(S642=Локализация!$C$128,S642=1),4)))))</f>
        <v>0</v>
      </c>
      <c r="AO642" s="11" t="b">
        <f>IF(OR(T642=Локализация!$C$118,T642=5),4,IF(OR(T642=Локализация!$C$119,T642=4),2,IF(OR(T642=Локализация!$C$120,T642=3),0,IF(OR(T642=Локализация!$C$121,T642=2),-1,IF(OR(T642=Локализация!$C$122,T642=1),-2)))))</f>
        <v>0</v>
      </c>
      <c r="AP642" s="11" t="b">
        <f>IF(OR(U642=Локализация!$C$124,U642=5),-2,IF(OR(U642=Локализация!$C$125,U642=4),-1,IF(OR(U642=Локализация!$C$126,U642=3),0,IF(OR(U642=Локализация!$C$127,U642=2),2,IF(OR(U642=Локализация!$C$128,U642=1),4)))))</f>
        <v>0</v>
      </c>
      <c r="AR642" s="11" t="str">
        <f t="shared" si="187"/>
        <v>ЛОЖЬЛОЖЬ</v>
      </c>
      <c r="AS642" s="11" t="str">
        <f t="shared" si="188"/>
        <v>ЛОЖЬЛОЖЬ</v>
      </c>
      <c r="AT642" s="11" t="str">
        <f t="shared" si="189"/>
        <v>ЛОЖЬЛОЖЬ</v>
      </c>
      <c r="AU642" s="11" t="str">
        <f t="shared" si="190"/>
        <v>ЛОЖЬЛОЖЬ</v>
      </c>
      <c r="AV642" s="11" t="str">
        <f t="shared" si="191"/>
        <v>ЛОЖЬЛОЖЬ</v>
      </c>
      <c r="AW642" s="11" t="str">
        <f t="shared" si="192"/>
        <v>ЛОЖЬЛОЖЬ</v>
      </c>
      <c r="AX642" s="11" t="str">
        <f t="shared" si="193"/>
        <v>ЛОЖЬЛОЖЬ</v>
      </c>
      <c r="AY642" s="11" t="str">
        <f t="shared" si="194"/>
        <v>ЛОЖЬЛОЖЬ</v>
      </c>
      <c r="AZ642" s="11" t="str">
        <f t="shared" si="195"/>
        <v>ЛОЖЬЛОЖЬ</v>
      </c>
      <c r="BA642" s="11" t="str">
        <f t="shared" si="196"/>
        <v>ЛОЖЬЛОЖЬ</v>
      </c>
      <c r="BC642" s="11" t="str">
        <f t="shared" si="197"/>
        <v/>
      </c>
      <c r="BD642" s="11" t="str">
        <f t="shared" si="198"/>
        <v/>
      </c>
      <c r="BE642" s="11" t="str">
        <f t="shared" si="199"/>
        <v/>
      </c>
      <c r="BF642" s="11" t="str">
        <f t="shared" si="200"/>
        <v/>
      </c>
      <c r="BG642" s="11" t="str">
        <f t="shared" si="201"/>
        <v/>
      </c>
      <c r="BH642" s="11" t="str">
        <f t="shared" si="202"/>
        <v/>
      </c>
      <c r="BI642" s="11" t="str">
        <f t="shared" si="203"/>
        <v/>
      </c>
      <c r="BJ642" s="11" t="str">
        <f t="shared" si="204"/>
        <v/>
      </c>
      <c r="BK642" s="11" t="str">
        <f t="shared" si="205"/>
        <v/>
      </c>
      <c r="BL642" s="11" t="str">
        <f t="shared" si="206"/>
        <v/>
      </c>
    </row>
    <row r="643" spans="23:64" x14ac:dyDescent="0.3">
      <c r="W643" s="11" t="b">
        <f>IF(OR(B643=Локализация!$C$118,B643=5),4,IF(OR(B643=Локализация!$C$119,B643=4),2,IF(OR(B643=Локализация!$C$120,B643=3),0,IF(OR(B643=Локализация!$C$121,B643=2),-1,IF(OR(B643=Локализация!$C$122,B643=1),-2)))))</f>
        <v>0</v>
      </c>
      <c r="X643" s="11" t="b">
        <f>IF(OR(C643=Локализация!$C$124,C643=5),-2,IF(OR(C643=Локализация!$C$125,C643=4),-1,IF(OR(C643=Локализация!$C$126,C643=3),0,IF(OR(C643=Локализация!$C$127,C643=2),2,IF(OR(C643=Локализация!$C$128,C643=1),4)))))</f>
        <v>0</v>
      </c>
      <c r="Y643" s="11" t="b">
        <f>IF(OR(D643=Локализация!$C$118,D643=5),4,IF(OR(D643=Локализация!$C$119,D643=4),2,IF(OR(D643=Локализация!$C$120,D643=3),0,IF(OR(D643=Локализация!$C$121,D643=2),-1,IF(OR(D643=Локализация!$C$122,D643=1),-2)))))</f>
        <v>0</v>
      </c>
      <c r="Z643" s="11" t="b">
        <f>IF(OR(E643=Локализация!$C$124,E643=5),-2,IF(OR(E643=Локализация!$C$125,E643=4),-1,IF(OR(E643=Локализация!$C$126,E643=3),0,IF(OR(E643=Локализация!$C$127,E643=2),2,IF(OR(E643=Локализация!$C$128,E643=1),4)))))</f>
        <v>0</v>
      </c>
      <c r="AA643" s="11" t="b">
        <f>IF(OR(F643=Локализация!$C$118,F643=5),4,IF(OR(F643=Локализация!$C$119,F643=4),2,IF(OR(F643=Локализация!$C$120,F643=3),0,IF(OR(F643=Локализация!$C$121,F643=2),-1,IF(OR(F643=Локализация!$C$122,F643=1),-2)))))</f>
        <v>0</v>
      </c>
      <c r="AB643" s="11" t="b">
        <f>IF(OR(G643=Локализация!$C$124,G643=5),-2,IF(OR(G643=Локализация!$C$125,G643=4),-1,IF(OR(G643=Локализация!$C$126,G643=3),0,IF(OR(G643=Локализация!$C$127,G643=2),2,IF(OR(G643=Локализация!$C$128,G643=1),4)))))</f>
        <v>0</v>
      </c>
      <c r="AC643" s="11" t="b">
        <f>IF(OR(H643=Локализация!$C$118,H643=5),4,IF(OR(H643=Локализация!$C$119,H643=4),2,IF(OR(H643=Локализация!$C$120,H643=3),0,IF(OR(H643=Локализация!$C$121,H643=2),-1,IF(OR(H643=Локализация!$C$122,H643=1),-2)))))</f>
        <v>0</v>
      </c>
      <c r="AD643" s="11" t="b">
        <f>IF(OR(I643=Локализация!$C$124,I643=5),-2,IF(OR(I643=Локализация!$C$125,I643=4),-1,IF(OR(I643=Локализация!$C$126,I643=3),0,IF(OR(I643=Локализация!$C$127,I643=2),2,IF(OR(I643=Локализация!$C$128,I643=1),4)))))</f>
        <v>0</v>
      </c>
      <c r="AE643" s="11" t="b">
        <f>IF(OR(J643=Локализация!$C$118,J643=5),4,IF(OR(J643=Локализация!$C$119,J643=4),2,IF(OR(J643=Локализация!$C$120,J643=3),0,IF(OR(J643=Локализация!$C$121,J643=2),-1,IF(OR(J643=Локализация!$C$122,J643=1),-2)))))</f>
        <v>0</v>
      </c>
      <c r="AF643" s="11" t="b">
        <f>IF(OR(K643=Локализация!$C$124,K643=5),-2,IF(OR(K643=Локализация!$C$125,K643=4),-1,IF(OR(K643=Локализация!$C$126,K643=3),0,IF(OR(K643=Локализация!$C$127,K643=2),2,IF(OR(K643=Локализация!$C$128,K643=1),4)))))</f>
        <v>0</v>
      </c>
      <c r="AG643" s="11" t="b">
        <f>IF(OR(L643=Локализация!$C$118,L643=5),4,IF(OR(L643=Локализация!$C$119,L643=4),2,IF(OR(L643=Локализация!$C$120,L643=3),0,IF(OR(L643=Локализация!$C$121,L643=2),-1,IF(OR(L643=Локализация!$C$122,L643=1),-2)))))</f>
        <v>0</v>
      </c>
      <c r="AH643" s="11" t="b">
        <f>IF(OR(M643=Локализация!$C$124,M643=5),-2,IF(OR(M643=Локализация!$C$125,M643=4),-1,IF(OR(M643=Локализация!$C$126,M643=3),0,IF(OR(M643=Локализация!$C$127,M643=2),2,IF(OR(M643=Локализация!$C$128,M643=1),4)))))</f>
        <v>0</v>
      </c>
      <c r="AI643" s="11" t="b">
        <f>IF(OR(N643=Локализация!$C$118,N643=5),4,IF(OR(N643=Локализация!$C$119,N643=4),2,IF(OR(N643=Локализация!$C$120,N643=3),0,IF(OR(N643=Локализация!$C$121,N643=2),-1,IF(OR(N643=Локализация!$C$122,N643=1),-2)))))</f>
        <v>0</v>
      </c>
      <c r="AJ643" s="11" t="b">
        <f>IF(OR(O643=Локализация!$C$124,O643=5),-2,IF(OR(O643=Локализация!$C$125,O643=4),-1,IF(OR(O643=Локализация!$C$126,O643=3),0,IF(OR(O643=Локализация!$C$127,O643=2),2,IF(OR(O643=Локализация!$C$128,O643=1),4)))))</f>
        <v>0</v>
      </c>
      <c r="AK643" s="11" t="b">
        <f>IF(OR(P643=Локализация!$C$118,P643=5),4,IF(OR(P643=Локализация!$C$119,P643=4),2,IF(OR(P643=Локализация!$C$120,P643=3),0,IF(OR(P643=Локализация!$C$121,P643=2),-1,IF(OR(P643=Локализация!$C$122,P643=1),-2)))))</f>
        <v>0</v>
      </c>
      <c r="AL643" s="11" t="b">
        <f>IF(OR(Q643=Локализация!$C$124,Q643=5),-2,IF(OR(Q643=Локализация!$C$125,Q643=4),-1,IF(OR(Q643=Локализация!$C$126,Q643=3),0,IF(OR(Q643=Локализация!$C$127,Q643=2),2,IF(OR(Q643=Локализация!$C$128,Q643=1),4)))))</f>
        <v>0</v>
      </c>
      <c r="AM643" s="11" t="b">
        <f>IF(OR(R643=Локализация!$C$118,R643=5),4,IF(OR(R643=Локализация!$C$119,R643=4),2,IF(OR(R643=Локализация!$C$120,R643=3),0,IF(OR(R643=Локализация!$C$121,R643=2),-1,IF(OR(R643=Локализация!$C$122,R643=1),-2)))))</f>
        <v>0</v>
      </c>
      <c r="AN643" s="11" t="b">
        <f>IF(OR(S643=Локализация!$C$124,S643=5),-2,IF(OR(S643=Локализация!$C$125,S643=4),-1,IF(OR(S643=Локализация!$C$126,S643=3),0,IF(OR(S643=Локализация!$C$127,S643=2),2,IF(OR(S643=Локализация!$C$128,S643=1),4)))))</f>
        <v>0</v>
      </c>
      <c r="AO643" s="11" t="b">
        <f>IF(OR(T643=Локализация!$C$118,T643=5),4,IF(OR(T643=Локализация!$C$119,T643=4),2,IF(OR(T643=Локализация!$C$120,T643=3),0,IF(OR(T643=Локализация!$C$121,T643=2),-1,IF(OR(T643=Локализация!$C$122,T643=1),-2)))))</f>
        <v>0</v>
      </c>
      <c r="AP643" s="11" t="b">
        <f>IF(OR(U643=Локализация!$C$124,U643=5),-2,IF(OR(U643=Локализация!$C$125,U643=4),-1,IF(OR(U643=Локализация!$C$126,U643=3),0,IF(OR(U643=Локализация!$C$127,U643=2),2,IF(OR(U643=Локализация!$C$128,U643=1),4)))))</f>
        <v>0</v>
      </c>
      <c r="AR643" s="11" t="str">
        <f t="shared" si="187"/>
        <v>ЛОЖЬЛОЖЬ</v>
      </c>
      <c r="AS643" s="11" t="str">
        <f t="shared" si="188"/>
        <v>ЛОЖЬЛОЖЬ</v>
      </c>
      <c r="AT643" s="11" t="str">
        <f t="shared" si="189"/>
        <v>ЛОЖЬЛОЖЬ</v>
      </c>
      <c r="AU643" s="11" t="str">
        <f t="shared" si="190"/>
        <v>ЛОЖЬЛОЖЬ</v>
      </c>
      <c r="AV643" s="11" t="str">
        <f t="shared" si="191"/>
        <v>ЛОЖЬЛОЖЬ</v>
      </c>
      <c r="AW643" s="11" t="str">
        <f t="shared" si="192"/>
        <v>ЛОЖЬЛОЖЬ</v>
      </c>
      <c r="AX643" s="11" t="str">
        <f t="shared" si="193"/>
        <v>ЛОЖЬЛОЖЬ</v>
      </c>
      <c r="AY643" s="11" t="str">
        <f t="shared" si="194"/>
        <v>ЛОЖЬЛОЖЬ</v>
      </c>
      <c r="AZ643" s="11" t="str">
        <f t="shared" si="195"/>
        <v>ЛОЖЬЛОЖЬ</v>
      </c>
      <c r="BA643" s="11" t="str">
        <f t="shared" si="196"/>
        <v>ЛОЖЬЛОЖЬ</v>
      </c>
      <c r="BC643" s="11" t="str">
        <f t="shared" si="197"/>
        <v/>
      </c>
      <c r="BD643" s="11" t="str">
        <f t="shared" si="198"/>
        <v/>
      </c>
      <c r="BE643" s="11" t="str">
        <f t="shared" si="199"/>
        <v/>
      </c>
      <c r="BF643" s="11" t="str">
        <f t="shared" si="200"/>
        <v/>
      </c>
      <c r="BG643" s="11" t="str">
        <f t="shared" si="201"/>
        <v/>
      </c>
      <c r="BH643" s="11" t="str">
        <f t="shared" si="202"/>
        <v/>
      </c>
      <c r="BI643" s="11" t="str">
        <f t="shared" si="203"/>
        <v/>
      </c>
      <c r="BJ643" s="11" t="str">
        <f t="shared" si="204"/>
        <v/>
      </c>
      <c r="BK643" s="11" t="str">
        <f t="shared" si="205"/>
        <v/>
      </c>
      <c r="BL643" s="11" t="str">
        <f t="shared" si="206"/>
        <v/>
      </c>
    </row>
    <row r="644" spans="23:64" x14ac:dyDescent="0.3">
      <c r="W644" s="11" t="b">
        <f>IF(OR(B644=Локализация!$C$118,B644=5),4,IF(OR(B644=Локализация!$C$119,B644=4),2,IF(OR(B644=Локализация!$C$120,B644=3),0,IF(OR(B644=Локализация!$C$121,B644=2),-1,IF(OR(B644=Локализация!$C$122,B644=1),-2)))))</f>
        <v>0</v>
      </c>
      <c r="X644" s="11" t="b">
        <f>IF(OR(C644=Локализация!$C$124,C644=5),-2,IF(OR(C644=Локализация!$C$125,C644=4),-1,IF(OR(C644=Локализация!$C$126,C644=3),0,IF(OR(C644=Локализация!$C$127,C644=2),2,IF(OR(C644=Локализация!$C$128,C644=1),4)))))</f>
        <v>0</v>
      </c>
      <c r="Y644" s="11" t="b">
        <f>IF(OR(D644=Локализация!$C$118,D644=5),4,IF(OR(D644=Локализация!$C$119,D644=4),2,IF(OR(D644=Локализация!$C$120,D644=3),0,IF(OR(D644=Локализация!$C$121,D644=2),-1,IF(OR(D644=Локализация!$C$122,D644=1),-2)))))</f>
        <v>0</v>
      </c>
      <c r="Z644" s="11" t="b">
        <f>IF(OR(E644=Локализация!$C$124,E644=5),-2,IF(OR(E644=Локализация!$C$125,E644=4),-1,IF(OR(E644=Локализация!$C$126,E644=3),0,IF(OR(E644=Локализация!$C$127,E644=2),2,IF(OR(E644=Локализация!$C$128,E644=1),4)))))</f>
        <v>0</v>
      </c>
      <c r="AA644" s="11" t="b">
        <f>IF(OR(F644=Локализация!$C$118,F644=5),4,IF(OR(F644=Локализация!$C$119,F644=4),2,IF(OR(F644=Локализация!$C$120,F644=3),0,IF(OR(F644=Локализация!$C$121,F644=2),-1,IF(OR(F644=Локализация!$C$122,F644=1),-2)))))</f>
        <v>0</v>
      </c>
      <c r="AB644" s="11" t="b">
        <f>IF(OR(G644=Локализация!$C$124,G644=5),-2,IF(OR(G644=Локализация!$C$125,G644=4),-1,IF(OR(G644=Локализация!$C$126,G644=3),0,IF(OR(G644=Локализация!$C$127,G644=2),2,IF(OR(G644=Локализация!$C$128,G644=1),4)))))</f>
        <v>0</v>
      </c>
      <c r="AC644" s="11" t="b">
        <f>IF(OR(H644=Локализация!$C$118,H644=5),4,IF(OR(H644=Локализация!$C$119,H644=4),2,IF(OR(H644=Локализация!$C$120,H644=3),0,IF(OR(H644=Локализация!$C$121,H644=2),-1,IF(OR(H644=Локализация!$C$122,H644=1),-2)))))</f>
        <v>0</v>
      </c>
      <c r="AD644" s="11" t="b">
        <f>IF(OR(I644=Локализация!$C$124,I644=5),-2,IF(OR(I644=Локализация!$C$125,I644=4),-1,IF(OR(I644=Локализация!$C$126,I644=3),0,IF(OR(I644=Локализация!$C$127,I644=2),2,IF(OR(I644=Локализация!$C$128,I644=1),4)))))</f>
        <v>0</v>
      </c>
      <c r="AE644" s="11" t="b">
        <f>IF(OR(J644=Локализация!$C$118,J644=5),4,IF(OR(J644=Локализация!$C$119,J644=4),2,IF(OR(J644=Локализация!$C$120,J644=3),0,IF(OR(J644=Локализация!$C$121,J644=2),-1,IF(OR(J644=Локализация!$C$122,J644=1),-2)))))</f>
        <v>0</v>
      </c>
      <c r="AF644" s="11" t="b">
        <f>IF(OR(K644=Локализация!$C$124,K644=5),-2,IF(OR(K644=Локализация!$C$125,K644=4),-1,IF(OR(K644=Локализация!$C$126,K644=3),0,IF(OR(K644=Локализация!$C$127,K644=2),2,IF(OR(K644=Локализация!$C$128,K644=1),4)))))</f>
        <v>0</v>
      </c>
      <c r="AG644" s="11" t="b">
        <f>IF(OR(L644=Локализация!$C$118,L644=5),4,IF(OR(L644=Локализация!$C$119,L644=4),2,IF(OR(L644=Локализация!$C$120,L644=3),0,IF(OR(L644=Локализация!$C$121,L644=2),-1,IF(OR(L644=Локализация!$C$122,L644=1),-2)))))</f>
        <v>0</v>
      </c>
      <c r="AH644" s="11" t="b">
        <f>IF(OR(M644=Локализация!$C$124,M644=5),-2,IF(OR(M644=Локализация!$C$125,M644=4),-1,IF(OR(M644=Локализация!$C$126,M644=3),0,IF(OR(M644=Локализация!$C$127,M644=2),2,IF(OR(M644=Локализация!$C$128,M644=1),4)))))</f>
        <v>0</v>
      </c>
      <c r="AI644" s="11" t="b">
        <f>IF(OR(N644=Локализация!$C$118,N644=5),4,IF(OR(N644=Локализация!$C$119,N644=4),2,IF(OR(N644=Локализация!$C$120,N644=3),0,IF(OR(N644=Локализация!$C$121,N644=2),-1,IF(OR(N644=Локализация!$C$122,N644=1),-2)))))</f>
        <v>0</v>
      </c>
      <c r="AJ644" s="11" t="b">
        <f>IF(OR(O644=Локализация!$C$124,O644=5),-2,IF(OR(O644=Локализация!$C$125,O644=4),-1,IF(OR(O644=Локализация!$C$126,O644=3),0,IF(OR(O644=Локализация!$C$127,O644=2),2,IF(OR(O644=Локализация!$C$128,O644=1),4)))))</f>
        <v>0</v>
      </c>
      <c r="AK644" s="11" t="b">
        <f>IF(OR(P644=Локализация!$C$118,P644=5),4,IF(OR(P644=Локализация!$C$119,P644=4),2,IF(OR(P644=Локализация!$C$120,P644=3),0,IF(OR(P644=Локализация!$C$121,P644=2),-1,IF(OR(P644=Локализация!$C$122,P644=1),-2)))))</f>
        <v>0</v>
      </c>
      <c r="AL644" s="11" t="b">
        <f>IF(OR(Q644=Локализация!$C$124,Q644=5),-2,IF(OR(Q644=Локализация!$C$125,Q644=4),-1,IF(OR(Q644=Локализация!$C$126,Q644=3),0,IF(OR(Q644=Локализация!$C$127,Q644=2),2,IF(OR(Q644=Локализация!$C$128,Q644=1),4)))))</f>
        <v>0</v>
      </c>
      <c r="AM644" s="11" t="b">
        <f>IF(OR(R644=Локализация!$C$118,R644=5),4,IF(OR(R644=Локализация!$C$119,R644=4),2,IF(OR(R644=Локализация!$C$120,R644=3),0,IF(OR(R644=Локализация!$C$121,R644=2),-1,IF(OR(R644=Локализация!$C$122,R644=1),-2)))))</f>
        <v>0</v>
      </c>
      <c r="AN644" s="11" t="b">
        <f>IF(OR(S644=Локализация!$C$124,S644=5),-2,IF(OR(S644=Локализация!$C$125,S644=4),-1,IF(OR(S644=Локализация!$C$126,S644=3),0,IF(OR(S644=Локализация!$C$127,S644=2),2,IF(OR(S644=Локализация!$C$128,S644=1),4)))))</f>
        <v>0</v>
      </c>
      <c r="AO644" s="11" t="b">
        <f>IF(OR(T644=Локализация!$C$118,T644=5),4,IF(OR(T644=Локализация!$C$119,T644=4),2,IF(OR(T644=Локализация!$C$120,T644=3),0,IF(OR(T644=Локализация!$C$121,T644=2),-1,IF(OR(T644=Локализация!$C$122,T644=1),-2)))))</f>
        <v>0</v>
      </c>
      <c r="AP644" s="11" t="b">
        <f>IF(OR(U644=Локализация!$C$124,U644=5),-2,IF(OR(U644=Локализация!$C$125,U644=4),-1,IF(OR(U644=Локализация!$C$126,U644=3),0,IF(OR(U644=Локализация!$C$127,U644=2),2,IF(OR(U644=Локализация!$C$128,U644=1),4)))))</f>
        <v>0</v>
      </c>
      <c r="AR644" s="11" t="str">
        <f t="shared" si="187"/>
        <v>ЛОЖЬЛОЖЬ</v>
      </c>
      <c r="AS644" s="11" t="str">
        <f t="shared" si="188"/>
        <v>ЛОЖЬЛОЖЬ</v>
      </c>
      <c r="AT644" s="11" t="str">
        <f t="shared" si="189"/>
        <v>ЛОЖЬЛОЖЬ</v>
      </c>
      <c r="AU644" s="11" t="str">
        <f t="shared" si="190"/>
        <v>ЛОЖЬЛОЖЬ</v>
      </c>
      <c r="AV644" s="11" t="str">
        <f t="shared" si="191"/>
        <v>ЛОЖЬЛОЖЬ</v>
      </c>
      <c r="AW644" s="11" t="str">
        <f t="shared" si="192"/>
        <v>ЛОЖЬЛОЖЬ</v>
      </c>
      <c r="AX644" s="11" t="str">
        <f t="shared" si="193"/>
        <v>ЛОЖЬЛОЖЬ</v>
      </c>
      <c r="AY644" s="11" t="str">
        <f t="shared" si="194"/>
        <v>ЛОЖЬЛОЖЬ</v>
      </c>
      <c r="AZ644" s="11" t="str">
        <f t="shared" si="195"/>
        <v>ЛОЖЬЛОЖЬ</v>
      </c>
      <c r="BA644" s="11" t="str">
        <f t="shared" si="196"/>
        <v>ЛОЖЬЛОЖЬ</v>
      </c>
      <c r="BC644" s="11" t="str">
        <f t="shared" si="197"/>
        <v/>
      </c>
      <c r="BD644" s="11" t="str">
        <f t="shared" si="198"/>
        <v/>
      </c>
      <c r="BE644" s="11" t="str">
        <f t="shared" si="199"/>
        <v/>
      </c>
      <c r="BF644" s="11" t="str">
        <f t="shared" si="200"/>
        <v/>
      </c>
      <c r="BG644" s="11" t="str">
        <f t="shared" si="201"/>
        <v/>
      </c>
      <c r="BH644" s="11" t="str">
        <f t="shared" si="202"/>
        <v/>
      </c>
      <c r="BI644" s="11" t="str">
        <f t="shared" si="203"/>
        <v/>
      </c>
      <c r="BJ644" s="11" t="str">
        <f t="shared" si="204"/>
        <v/>
      </c>
      <c r="BK644" s="11" t="str">
        <f t="shared" si="205"/>
        <v/>
      </c>
      <c r="BL644" s="11" t="str">
        <f t="shared" si="206"/>
        <v/>
      </c>
    </row>
    <row r="645" spans="23:64" x14ac:dyDescent="0.3">
      <c r="W645" s="11" t="b">
        <f>IF(OR(B645=Локализация!$C$118,B645=5),4,IF(OR(B645=Локализация!$C$119,B645=4),2,IF(OR(B645=Локализация!$C$120,B645=3),0,IF(OR(B645=Локализация!$C$121,B645=2),-1,IF(OR(B645=Локализация!$C$122,B645=1),-2)))))</f>
        <v>0</v>
      </c>
      <c r="X645" s="11" t="b">
        <f>IF(OR(C645=Локализация!$C$124,C645=5),-2,IF(OR(C645=Локализация!$C$125,C645=4),-1,IF(OR(C645=Локализация!$C$126,C645=3),0,IF(OR(C645=Локализация!$C$127,C645=2),2,IF(OR(C645=Локализация!$C$128,C645=1),4)))))</f>
        <v>0</v>
      </c>
      <c r="Y645" s="11" t="b">
        <f>IF(OR(D645=Локализация!$C$118,D645=5),4,IF(OR(D645=Локализация!$C$119,D645=4),2,IF(OR(D645=Локализация!$C$120,D645=3),0,IF(OR(D645=Локализация!$C$121,D645=2),-1,IF(OR(D645=Локализация!$C$122,D645=1),-2)))))</f>
        <v>0</v>
      </c>
      <c r="Z645" s="11" t="b">
        <f>IF(OR(E645=Локализация!$C$124,E645=5),-2,IF(OR(E645=Локализация!$C$125,E645=4),-1,IF(OR(E645=Локализация!$C$126,E645=3),0,IF(OR(E645=Локализация!$C$127,E645=2),2,IF(OR(E645=Локализация!$C$128,E645=1),4)))))</f>
        <v>0</v>
      </c>
      <c r="AA645" s="11" t="b">
        <f>IF(OR(F645=Локализация!$C$118,F645=5),4,IF(OR(F645=Локализация!$C$119,F645=4),2,IF(OR(F645=Локализация!$C$120,F645=3),0,IF(OR(F645=Локализация!$C$121,F645=2),-1,IF(OR(F645=Локализация!$C$122,F645=1),-2)))))</f>
        <v>0</v>
      </c>
      <c r="AB645" s="11" t="b">
        <f>IF(OR(G645=Локализация!$C$124,G645=5),-2,IF(OR(G645=Локализация!$C$125,G645=4),-1,IF(OR(G645=Локализация!$C$126,G645=3),0,IF(OR(G645=Локализация!$C$127,G645=2),2,IF(OR(G645=Локализация!$C$128,G645=1),4)))))</f>
        <v>0</v>
      </c>
      <c r="AC645" s="11" t="b">
        <f>IF(OR(H645=Локализация!$C$118,H645=5),4,IF(OR(H645=Локализация!$C$119,H645=4),2,IF(OR(H645=Локализация!$C$120,H645=3),0,IF(OR(H645=Локализация!$C$121,H645=2),-1,IF(OR(H645=Локализация!$C$122,H645=1),-2)))))</f>
        <v>0</v>
      </c>
      <c r="AD645" s="11" t="b">
        <f>IF(OR(I645=Локализация!$C$124,I645=5),-2,IF(OR(I645=Локализация!$C$125,I645=4),-1,IF(OR(I645=Локализация!$C$126,I645=3),0,IF(OR(I645=Локализация!$C$127,I645=2),2,IF(OR(I645=Локализация!$C$128,I645=1),4)))))</f>
        <v>0</v>
      </c>
      <c r="AE645" s="11" t="b">
        <f>IF(OR(J645=Локализация!$C$118,J645=5),4,IF(OR(J645=Локализация!$C$119,J645=4),2,IF(OR(J645=Локализация!$C$120,J645=3),0,IF(OR(J645=Локализация!$C$121,J645=2),-1,IF(OR(J645=Локализация!$C$122,J645=1),-2)))))</f>
        <v>0</v>
      </c>
      <c r="AF645" s="11" t="b">
        <f>IF(OR(K645=Локализация!$C$124,K645=5),-2,IF(OR(K645=Локализация!$C$125,K645=4),-1,IF(OR(K645=Локализация!$C$126,K645=3),0,IF(OR(K645=Локализация!$C$127,K645=2),2,IF(OR(K645=Локализация!$C$128,K645=1),4)))))</f>
        <v>0</v>
      </c>
      <c r="AG645" s="11" t="b">
        <f>IF(OR(L645=Локализация!$C$118,L645=5),4,IF(OR(L645=Локализация!$C$119,L645=4),2,IF(OR(L645=Локализация!$C$120,L645=3),0,IF(OR(L645=Локализация!$C$121,L645=2),-1,IF(OR(L645=Локализация!$C$122,L645=1),-2)))))</f>
        <v>0</v>
      </c>
      <c r="AH645" s="11" t="b">
        <f>IF(OR(M645=Локализация!$C$124,M645=5),-2,IF(OR(M645=Локализация!$C$125,M645=4),-1,IF(OR(M645=Локализация!$C$126,M645=3),0,IF(OR(M645=Локализация!$C$127,M645=2),2,IF(OR(M645=Локализация!$C$128,M645=1),4)))))</f>
        <v>0</v>
      </c>
      <c r="AI645" s="11" t="b">
        <f>IF(OR(N645=Локализация!$C$118,N645=5),4,IF(OR(N645=Локализация!$C$119,N645=4),2,IF(OR(N645=Локализация!$C$120,N645=3),0,IF(OR(N645=Локализация!$C$121,N645=2),-1,IF(OR(N645=Локализация!$C$122,N645=1),-2)))))</f>
        <v>0</v>
      </c>
      <c r="AJ645" s="11" t="b">
        <f>IF(OR(O645=Локализация!$C$124,O645=5),-2,IF(OR(O645=Локализация!$C$125,O645=4),-1,IF(OR(O645=Локализация!$C$126,O645=3),0,IF(OR(O645=Локализация!$C$127,O645=2),2,IF(OR(O645=Локализация!$C$128,O645=1),4)))))</f>
        <v>0</v>
      </c>
      <c r="AK645" s="11" t="b">
        <f>IF(OR(P645=Локализация!$C$118,P645=5),4,IF(OR(P645=Локализация!$C$119,P645=4),2,IF(OR(P645=Локализация!$C$120,P645=3),0,IF(OR(P645=Локализация!$C$121,P645=2),-1,IF(OR(P645=Локализация!$C$122,P645=1),-2)))))</f>
        <v>0</v>
      </c>
      <c r="AL645" s="11" t="b">
        <f>IF(OR(Q645=Локализация!$C$124,Q645=5),-2,IF(OR(Q645=Локализация!$C$125,Q645=4),-1,IF(OR(Q645=Локализация!$C$126,Q645=3),0,IF(OR(Q645=Локализация!$C$127,Q645=2),2,IF(OR(Q645=Локализация!$C$128,Q645=1),4)))))</f>
        <v>0</v>
      </c>
      <c r="AM645" s="11" t="b">
        <f>IF(OR(R645=Локализация!$C$118,R645=5),4,IF(OR(R645=Локализация!$C$119,R645=4),2,IF(OR(R645=Локализация!$C$120,R645=3),0,IF(OR(R645=Локализация!$C$121,R645=2),-1,IF(OR(R645=Локализация!$C$122,R645=1),-2)))))</f>
        <v>0</v>
      </c>
      <c r="AN645" s="11" t="b">
        <f>IF(OR(S645=Локализация!$C$124,S645=5),-2,IF(OR(S645=Локализация!$C$125,S645=4),-1,IF(OR(S645=Локализация!$C$126,S645=3),0,IF(OR(S645=Локализация!$C$127,S645=2),2,IF(OR(S645=Локализация!$C$128,S645=1),4)))))</f>
        <v>0</v>
      </c>
      <c r="AO645" s="11" t="b">
        <f>IF(OR(T645=Локализация!$C$118,T645=5),4,IF(OR(T645=Локализация!$C$119,T645=4),2,IF(OR(T645=Локализация!$C$120,T645=3),0,IF(OR(T645=Локализация!$C$121,T645=2),-1,IF(OR(T645=Локализация!$C$122,T645=1),-2)))))</f>
        <v>0</v>
      </c>
      <c r="AP645" s="11" t="b">
        <f>IF(OR(U645=Локализация!$C$124,U645=5),-2,IF(OR(U645=Локализация!$C$125,U645=4),-1,IF(OR(U645=Локализация!$C$126,U645=3),0,IF(OR(U645=Локализация!$C$127,U645=2),2,IF(OR(U645=Локализация!$C$128,U645=1),4)))))</f>
        <v>0</v>
      </c>
      <c r="AR645" s="11" t="str">
        <f t="shared" ref="AR645:AR708" si="207">CONCATENATE(W645,X645)</f>
        <v>ЛОЖЬЛОЖЬ</v>
      </c>
      <c r="AS645" s="11" t="str">
        <f t="shared" ref="AS645:AS708" si="208">CONCATENATE(Y645,Z645)</f>
        <v>ЛОЖЬЛОЖЬ</v>
      </c>
      <c r="AT645" s="11" t="str">
        <f t="shared" ref="AT645:AT708" si="209">CONCATENATE(AA645,AB645)</f>
        <v>ЛОЖЬЛОЖЬ</v>
      </c>
      <c r="AU645" s="11" t="str">
        <f t="shared" ref="AU645:AU708" si="210">CONCATENATE(AC645,AD645)</f>
        <v>ЛОЖЬЛОЖЬ</v>
      </c>
      <c r="AV645" s="11" t="str">
        <f t="shared" ref="AV645:AV708" si="211">CONCATENATE(AE645,AF645)</f>
        <v>ЛОЖЬЛОЖЬ</v>
      </c>
      <c r="AW645" s="11" t="str">
        <f t="shared" ref="AW645:AW708" si="212">CONCATENATE(AG645,AH645)</f>
        <v>ЛОЖЬЛОЖЬ</v>
      </c>
      <c r="AX645" s="11" t="str">
        <f t="shared" ref="AX645:AX708" si="213">CONCATENATE(AI645,AJ645)</f>
        <v>ЛОЖЬЛОЖЬ</v>
      </c>
      <c r="AY645" s="11" t="str">
        <f t="shared" ref="AY645:AY708" si="214">CONCATENATE(AK645,AL645)</f>
        <v>ЛОЖЬЛОЖЬ</v>
      </c>
      <c r="AZ645" s="11" t="str">
        <f t="shared" ref="AZ645:AZ708" si="215">CONCATENATE(AM645,AN645)</f>
        <v>ЛОЖЬЛОЖЬ</v>
      </c>
      <c r="BA645" s="11" t="str">
        <f t="shared" ref="BA645:BA708" si="216">CONCATENATE(AO645,AP645)</f>
        <v>ЛОЖЬЛОЖЬ</v>
      </c>
      <c r="BC645" s="11" t="str">
        <f t="shared" ref="BC645:BC708" si="217" xml:space="preserve"> IF(OR(AR645= "4-2", AR645= "2-1", AR645= "-12", AR645= "-24"),"Q",
  IF(
    OR(AR645= "4-1", AR645= "40", AR645= "42"),"A",
    IF(
      AR645= "44","P",
      IF(OR(AR645= "2-2",AR645="0-2",AR645="-1-2",AR645="-2-2",AR645="-2-1",AR645="-20",AR645="-22" ),"R",
              IF(
                OR(AR645= "24",AR645="04",AR645="-14"),"M",
                IF(
                  OR(AR645= "20",AR645="22",AR645="0-1",AR645="00",AR645="02",AR645="-1-1",AR645="-10"),"I",""
                )
              )
      )
    )
  )
)</f>
        <v/>
      </c>
      <c r="BD645" s="11" t="str">
        <f t="shared" ref="BD645:BD708" si="218" xml:space="preserve"> IF(OR(AS645= "4-2", AS645= "2-1", AS645= "-12", AS645= "-24"),"Q",
  IF(
    OR(AS645= "4-1", AS645= "40", AS645= "42"),"A",
    IF(
      AS645= "44","P",
      IF(OR(AS645= "2-2",AS645="0-2",AS645="-1-2",AS645="-2-2",AS645="-2-1",AS645="-20",AS645="-22" ),"R",
              IF(
                OR(AS645= "24",AS645="04",AS645="-14"),"M",
                IF(
                  OR(AS645= "20",AS645="22",AS645="0-1",AS645="00",AS645="02",AS645="-1-1",AS645="-10"),"I",""
                )
              )
      )
    )
  )
)</f>
        <v/>
      </c>
      <c r="BE645" s="11" t="str">
        <f t="shared" ref="BE645:BE708" si="219" xml:space="preserve"> IF(OR(AT645= "4-2", AT645= "2-1", AT645= "-12", AT645= "-24"),"Q",
  IF(
    OR(AT645= "4-1", AT645= "40", AT645= "42"),"A",
    IF(
      AT645= "44","P",
      IF(OR(AT645= "2-2",AT645="0-2",AT645="-1-2",AT645="-2-2",AT645="-2-1",AT645="-20",AT645="-22" ),"R",
              IF(
                OR(AT645= "24",AT645="04",AT645="-14"),"M",
                IF(
                  OR(AT645= "20",AT645="22",AT645="0-1",AT645="00",AT645="02",AT645="-1-1",AT645="-10"),"I",""
                )
              )
      )
    )
  )
)</f>
        <v/>
      </c>
      <c r="BF645" s="11" t="str">
        <f t="shared" ref="BF645:BF708" si="220" xml:space="preserve"> IF(OR(AU645= "4-2", AU645= "2-1", AU645= "-12", AU645= "-24"),"Q",
  IF(
    OR(AU645= "4-1", AU645= "40", AU645= "42"),"A",
    IF(
      AU645= "44","P",
      IF(OR(AU645= "2-2",AU645="0-2",AU645="-1-2",AU645="-2-2",AU645="-2-1",AU645="-20",AU645="-22" ),"R",
              IF(
                OR(AU645= "24",AU645="04",AU645="-14"),"M",
                IF(
                  OR(AU645= "20",AU645="22",AU645="0-1",AU645="00",AU645="02",AU645="-1-1",AU645="-10"),"I",""
                )
              )
      )
    )
  )
)</f>
        <v/>
      </c>
      <c r="BG645" s="11" t="str">
        <f t="shared" ref="BG645:BG708" si="221" xml:space="preserve"> IF(OR(AV645= "4-2", AV645= "2-1", AV645= "-12", AV645= "-24"),"Q",
  IF(
    OR(AV645= "4-1", AV645= "40", AV645= "42"),"A",
    IF(
      AV645= "44","P",
      IF(OR(AV645= "2-2",AV645="0-2",AV645="-1-2",AV645="-2-2",AV645="-2-1",AV645="-20",AV645="-22" ),"R",
              IF(
                OR(AV645= "24",AV645="04",AV645="-14"),"M",
                IF(
                  OR(AV645= "20",AV645="22",AV645="0-1",AV645="00",AV645="02",AV645="-1-1",AV645="-10"),"I",""
                )
              )
      )
    )
  )
)</f>
        <v/>
      </c>
      <c r="BH645" s="11" t="str">
        <f t="shared" ref="BH645:BH708" si="222" xml:space="preserve"> IF(OR(AW645= "4-2", AW645= "2-1", AW645= "-12", AW645= "-24"),"Q",
  IF(
    OR(AW645= "4-1", AW645= "40", AW645= "42"),"A",
    IF(
      AW645= "44","P",
      IF(OR(AW645= "2-2",AW645="0-2",AW645="-1-2",AW645="-2-2",AW645="-2-1",AW645="-20",AW645="-22" ),"R",
              IF(
                OR(AW645= "24",AW645="04",AW645="-14"),"M",
                IF(
                  OR(AW645= "20",AW645="22",AW645="0-1",AW645="00",AW645="02",AW645="-1-1",AW645="-10"),"I",""
                )
              )
      )
    )
  )
)</f>
        <v/>
      </c>
      <c r="BI645" s="11" t="str">
        <f t="shared" ref="BI645:BI708" si="223" xml:space="preserve"> IF(OR(AX645= "4-2", AX645= "2-1", AX645= "-12", AX645= "-24"),"Q",
  IF(
    OR(AX645= "4-1", AX645= "40", AX645= "42"),"A",
    IF(
      AX645= "44","P",
      IF(OR(AX645= "2-2",AX645="0-2",AX645="-1-2",AX645="-2-2",AX645="-2-1",AX645="-20",AX645="-22" ),"R",
              IF(
                OR(AX645= "24",AX645="04",AX645="-14"),"M",
                IF(
                  OR(AX645= "20",AX645="22",AX645="0-1",AX645="00",AX645="02",AX645="-1-1",AX645="-10"),"I",""
                )
              )
      )
    )
  )
)</f>
        <v/>
      </c>
      <c r="BJ645" s="11" t="str">
        <f t="shared" ref="BJ645:BJ708" si="224" xml:space="preserve"> IF(OR(AY645= "4-2", AY645= "2-1", AY645= "-12", AY645= "-24"),"Q",
  IF(
    OR(AY645= "4-1", AY645= "40", AY645= "42"),"A",
    IF(
      AY645= "44","P",
      IF(OR(AY645= "2-2",AY645="0-2",AY645="-1-2",AY645="-2-2",AY645="-2-1",AY645="-20",AY645="-22" ),"R",
              IF(
                OR(AY645= "24",AY645="04",AY645="-14"),"M",
                IF(
                  OR(AY645= "20",AY645="22",AY645="0-1",AY645="00",AY645="02",AY645="-1-1",AY645="-10"),"I",""
                )
              )
      )
    )
  )
)</f>
        <v/>
      </c>
      <c r="BK645" s="11" t="str">
        <f t="shared" ref="BK645:BK708" si="225" xml:space="preserve"> IF(OR(AZ645= "4-2", AZ645= "2-1", AZ645= "-12", AZ645= "-24"),"Q",
  IF(
    OR(AZ645= "4-1", AZ645= "40", AZ645= "42"),"A",
    IF(
      AZ645= "44","P",
      IF(OR(AZ645= "2-2",AZ645="0-2",AZ645="-1-2",AZ645="-2-2",AZ645="-2-1",AZ645="-20",AZ645="-22" ),"R",
              IF(
                OR(AZ645= "24",AZ645="04",AZ645="-14"),"M",
                IF(
                  OR(AZ645= "20",AZ645="22",AZ645="0-1",AZ645="00",AZ645="02",AZ645="-1-1",AZ645="-10"),"I",""
                )
              )
      )
    )
  )
)</f>
        <v/>
      </c>
      <c r="BL645" s="11" t="str">
        <f t="shared" ref="BL645:BL708" si="226" xml:space="preserve"> IF(OR(BA645= "4-2", BA645= "2-1", BA645= "-12", BA645= "-24"),"Q",
  IF(
    OR(BA645= "4-1", BA645= "40", BA645= "42"),"A",
    IF(
      BA645= "44","P",
      IF(OR(BA645= "2-2",BA645="0-2",BA645="-1-2",BA645="-2-2",BA645="-2-1",BA645="-20",BA645="-22" ),"R",
              IF(
                OR(BA645= "24",BA645="04",BA645="-14"),"M",
                IF(
                  OR(BA645= "20",BA645="22",BA645="0-1",BA645="00",BA645="02",BA645="-1-1",BA645="-10"),"I",""
                )
              )
      )
    )
  )
)</f>
        <v/>
      </c>
    </row>
    <row r="646" spans="23:64" x14ac:dyDescent="0.3">
      <c r="W646" s="11" t="b">
        <f>IF(OR(B646=Локализация!$C$118,B646=5),4,IF(OR(B646=Локализация!$C$119,B646=4),2,IF(OR(B646=Локализация!$C$120,B646=3),0,IF(OR(B646=Локализация!$C$121,B646=2),-1,IF(OR(B646=Локализация!$C$122,B646=1),-2)))))</f>
        <v>0</v>
      </c>
      <c r="X646" s="11" t="b">
        <f>IF(OR(C646=Локализация!$C$124,C646=5),-2,IF(OR(C646=Локализация!$C$125,C646=4),-1,IF(OR(C646=Локализация!$C$126,C646=3),0,IF(OR(C646=Локализация!$C$127,C646=2),2,IF(OR(C646=Локализация!$C$128,C646=1),4)))))</f>
        <v>0</v>
      </c>
      <c r="Y646" s="11" t="b">
        <f>IF(OR(D646=Локализация!$C$118,D646=5),4,IF(OR(D646=Локализация!$C$119,D646=4),2,IF(OR(D646=Локализация!$C$120,D646=3),0,IF(OR(D646=Локализация!$C$121,D646=2),-1,IF(OR(D646=Локализация!$C$122,D646=1),-2)))))</f>
        <v>0</v>
      </c>
      <c r="Z646" s="11" t="b">
        <f>IF(OR(E646=Локализация!$C$124,E646=5),-2,IF(OR(E646=Локализация!$C$125,E646=4),-1,IF(OR(E646=Локализация!$C$126,E646=3),0,IF(OR(E646=Локализация!$C$127,E646=2),2,IF(OR(E646=Локализация!$C$128,E646=1),4)))))</f>
        <v>0</v>
      </c>
      <c r="AA646" s="11" t="b">
        <f>IF(OR(F646=Локализация!$C$118,F646=5),4,IF(OR(F646=Локализация!$C$119,F646=4),2,IF(OR(F646=Локализация!$C$120,F646=3),0,IF(OR(F646=Локализация!$C$121,F646=2),-1,IF(OR(F646=Локализация!$C$122,F646=1),-2)))))</f>
        <v>0</v>
      </c>
      <c r="AB646" s="11" t="b">
        <f>IF(OR(G646=Локализация!$C$124,G646=5),-2,IF(OR(G646=Локализация!$C$125,G646=4),-1,IF(OR(G646=Локализация!$C$126,G646=3),0,IF(OR(G646=Локализация!$C$127,G646=2),2,IF(OR(G646=Локализация!$C$128,G646=1),4)))))</f>
        <v>0</v>
      </c>
      <c r="AC646" s="11" t="b">
        <f>IF(OR(H646=Локализация!$C$118,H646=5),4,IF(OR(H646=Локализация!$C$119,H646=4),2,IF(OR(H646=Локализация!$C$120,H646=3),0,IF(OR(H646=Локализация!$C$121,H646=2),-1,IF(OR(H646=Локализация!$C$122,H646=1),-2)))))</f>
        <v>0</v>
      </c>
      <c r="AD646" s="11" t="b">
        <f>IF(OR(I646=Локализация!$C$124,I646=5),-2,IF(OR(I646=Локализация!$C$125,I646=4),-1,IF(OR(I646=Локализация!$C$126,I646=3),0,IF(OR(I646=Локализация!$C$127,I646=2),2,IF(OR(I646=Локализация!$C$128,I646=1),4)))))</f>
        <v>0</v>
      </c>
      <c r="AE646" s="11" t="b">
        <f>IF(OR(J646=Локализация!$C$118,J646=5),4,IF(OR(J646=Локализация!$C$119,J646=4),2,IF(OR(J646=Локализация!$C$120,J646=3),0,IF(OR(J646=Локализация!$C$121,J646=2),-1,IF(OR(J646=Локализация!$C$122,J646=1),-2)))))</f>
        <v>0</v>
      </c>
      <c r="AF646" s="11" t="b">
        <f>IF(OR(K646=Локализация!$C$124,K646=5),-2,IF(OR(K646=Локализация!$C$125,K646=4),-1,IF(OR(K646=Локализация!$C$126,K646=3),0,IF(OR(K646=Локализация!$C$127,K646=2),2,IF(OR(K646=Локализация!$C$128,K646=1),4)))))</f>
        <v>0</v>
      </c>
      <c r="AG646" s="11" t="b">
        <f>IF(OR(L646=Локализация!$C$118,L646=5),4,IF(OR(L646=Локализация!$C$119,L646=4),2,IF(OR(L646=Локализация!$C$120,L646=3),0,IF(OR(L646=Локализация!$C$121,L646=2),-1,IF(OR(L646=Локализация!$C$122,L646=1),-2)))))</f>
        <v>0</v>
      </c>
      <c r="AH646" s="11" t="b">
        <f>IF(OR(M646=Локализация!$C$124,M646=5),-2,IF(OR(M646=Локализация!$C$125,M646=4),-1,IF(OR(M646=Локализация!$C$126,M646=3),0,IF(OR(M646=Локализация!$C$127,M646=2),2,IF(OR(M646=Локализация!$C$128,M646=1),4)))))</f>
        <v>0</v>
      </c>
      <c r="AI646" s="11" t="b">
        <f>IF(OR(N646=Локализация!$C$118,N646=5),4,IF(OR(N646=Локализация!$C$119,N646=4),2,IF(OR(N646=Локализация!$C$120,N646=3),0,IF(OR(N646=Локализация!$C$121,N646=2),-1,IF(OR(N646=Локализация!$C$122,N646=1),-2)))))</f>
        <v>0</v>
      </c>
      <c r="AJ646" s="11" t="b">
        <f>IF(OR(O646=Локализация!$C$124,O646=5),-2,IF(OR(O646=Локализация!$C$125,O646=4),-1,IF(OR(O646=Локализация!$C$126,O646=3),0,IF(OR(O646=Локализация!$C$127,O646=2),2,IF(OR(O646=Локализация!$C$128,O646=1),4)))))</f>
        <v>0</v>
      </c>
      <c r="AK646" s="11" t="b">
        <f>IF(OR(P646=Локализация!$C$118,P646=5),4,IF(OR(P646=Локализация!$C$119,P646=4),2,IF(OR(P646=Локализация!$C$120,P646=3),0,IF(OR(P646=Локализация!$C$121,P646=2),-1,IF(OR(P646=Локализация!$C$122,P646=1),-2)))))</f>
        <v>0</v>
      </c>
      <c r="AL646" s="11" t="b">
        <f>IF(OR(Q646=Локализация!$C$124,Q646=5),-2,IF(OR(Q646=Локализация!$C$125,Q646=4),-1,IF(OR(Q646=Локализация!$C$126,Q646=3),0,IF(OR(Q646=Локализация!$C$127,Q646=2),2,IF(OR(Q646=Локализация!$C$128,Q646=1),4)))))</f>
        <v>0</v>
      </c>
      <c r="AM646" s="11" t="b">
        <f>IF(OR(R646=Локализация!$C$118,R646=5),4,IF(OR(R646=Локализация!$C$119,R646=4),2,IF(OR(R646=Локализация!$C$120,R646=3),0,IF(OR(R646=Локализация!$C$121,R646=2),-1,IF(OR(R646=Локализация!$C$122,R646=1),-2)))))</f>
        <v>0</v>
      </c>
      <c r="AN646" s="11" t="b">
        <f>IF(OR(S646=Локализация!$C$124,S646=5),-2,IF(OR(S646=Локализация!$C$125,S646=4),-1,IF(OR(S646=Локализация!$C$126,S646=3),0,IF(OR(S646=Локализация!$C$127,S646=2),2,IF(OR(S646=Локализация!$C$128,S646=1),4)))))</f>
        <v>0</v>
      </c>
      <c r="AO646" s="11" t="b">
        <f>IF(OR(T646=Локализация!$C$118,T646=5),4,IF(OR(T646=Локализация!$C$119,T646=4),2,IF(OR(T646=Локализация!$C$120,T646=3),0,IF(OR(T646=Локализация!$C$121,T646=2),-1,IF(OR(T646=Локализация!$C$122,T646=1),-2)))))</f>
        <v>0</v>
      </c>
      <c r="AP646" s="11" t="b">
        <f>IF(OR(U646=Локализация!$C$124,U646=5),-2,IF(OR(U646=Локализация!$C$125,U646=4),-1,IF(OR(U646=Локализация!$C$126,U646=3),0,IF(OR(U646=Локализация!$C$127,U646=2),2,IF(OR(U646=Локализация!$C$128,U646=1),4)))))</f>
        <v>0</v>
      </c>
      <c r="AR646" s="11" t="str">
        <f t="shared" si="207"/>
        <v>ЛОЖЬЛОЖЬ</v>
      </c>
      <c r="AS646" s="11" t="str">
        <f t="shared" si="208"/>
        <v>ЛОЖЬЛОЖЬ</v>
      </c>
      <c r="AT646" s="11" t="str">
        <f t="shared" si="209"/>
        <v>ЛОЖЬЛОЖЬ</v>
      </c>
      <c r="AU646" s="11" t="str">
        <f t="shared" si="210"/>
        <v>ЛОЖЬЛОЖЬ</v>
      </c>
      <c r="AV646" s="11" t="str">
        <f t="shared" si="211"/>
        <v>ЛОЖЬЛОЖЬ</v>
      </c>
      <c r="AW646" s="11" t="str">
        <f t="shared" si="212"/>
        <v>ЛОЖЬЛОЖЬ</v>
      </c>
      <c r="AX646" s="11" t="str">
        <f t="shared" si="213"/>
        <v>ЛОЖЬЛОЖЬ</v>
      </c>
      <c r="AY646" s="11" t="str">
        <f t="shared" si="214"/>
        <v>ЛОЖЬЛОЖЬ</v>
      </c>
      <c r="AZ646" s="11" t="str">
        <f t="shared" si="215"/>
        <v>ЛОЖЬЛОЖЬ</v>
      </c>
      <c r="BA646" s="11" t="str">
        <f t="shared" si="216"/>
        <v>ЛОЖЬЛОЖЬ</v>
      </c>
      <c r="BC646" s="11" t="str">
        <f t="shared" si="217"/>
        <v/>
      </c>
      <c r="BD646" s="11" t="str">
        <f t="shared" si="218"/>
        <v/>
      </c>
      <c r="BE646" s="11" t="str">
        <f t="shared" si="219"/>
        <v/>
      </c>
      <c r="BF646" s="11" t="str">
        <f t="shared" si="220"/>
        <v/>
      </c>
      <c r="BG646" s="11" t="str">
        <f t="shared" si="221"/>
        <v/>
      </c>
      <c r="BH646" s="11" t="str">
        <f t="shared" si="222"/>
        <v/>
      </c>
      <c r="BI646" s="11" t="str">
        <f t="shared" si="223"/>
        <v/>
      </c>
      <c r="BJ646" s="11" t="str">
        <f t="shared" si="224"/>
        <v/>
      </c>
      <c r="BK646" s="11" t="str">
        <f t="shared" si="225"/>
        <v/>
      </c>
      <c r="BL646" s="11" t="str">
        <f t="shared" si="226"/>
        <v/>
      </c>
    </row>
    <row r="647" spans="23:64" x14ac:dyDescent="0.3">
      <c r="W647" s="11" t="b">
        <f>IF(OR(B647=Локализация!$C$118,B647=5),4,IF(OR(B647=Локализация!$C$119,B647=4),2,IF(OR(B647=Локализация!$C$120,B647=3),0,IF(OR(B647=Локализация!$C$121,B647=2),-1,IF(OR(B647=Локализация!$C$122,B647=1),-2)))))</f>
        <v>0</v>
      </c>
      <c r="X647" s="11" t="b">
        <f>IF(OR(C647=Локализация!$C$124,C647=5),-2,IF(OR(C647=Локализация!$C$125,C647=4),-1,IF(OR(C647=Локализация!$C$126,C647=3),0,IF(OR(C647=Локализация!$C$127,C647=2),2,IF(OR(C647=Локализация!$C$128,C647=1),4)))))</f>
        <v>0</v>
      </c>
      <c r="Y647" s="11" t="b">
        <f>IF(OR(D647=Локализация!$C$118,D647=5),4,IF(OR(D647=Локализация!$C$119,D647=4),2,IF(OR(D647=Локализация!$C$120,D647=3),0,IF(OR(D647=Локализация!$C$121,D647=2),-1,IF(OR(D647=Локализация!$C$122,D647=1),-2)))))</f>
        <v>0</v>
      </c>
      <c r="Z647" s="11" t="b">
        <f>IF(OR(E647=Локализация!$C$124,E647=5),-2,IF(OR(E647=Локализация!$C$125,E647=4),-1,IF(OR(E647=Локализация!$C$126,E647=3),0,IF(OR(E647=Локализация!$C$127,E647=2),2,IF(OR(E647=Локализация!$C$128,E647=1),4)))))</f>
        <v>0</v>
      </c>
      <c r="AA647" s="11" t="b">
        <f>IF(OR(F647=Локализация!$C$118,F647=5),4,IF(OR(F647=Локализация!$C$119,F647=4),2,IF(OR(F647=Локализация!$C$120,F647=3),0,IF(OR(F647=Локализация!$C$121,F647=2),-1,IF(OR(F647=Локализация!$C$122,F647=1),-2)))))</f>
        <v>0</v>
      </c>
      <c r="AB647" s="11" t="b">
        <f>IF(OR(G647=Локализация!$C$124,G647=5),-2,IF(OR(G647=Локализация!$C$125,G647=4),-1,IF(OR(G647=Локализация!$C$126,G647=3),0,IF(OR(G647=Локализация!$C$127,G647=2),2,IF(OR(G647=Локализация!$C$128,G647=1),4)))))</f>
        <v>0</v>
      </c>
      <c r="AC647" s="11" t="b">
        <f>IF(OR(H647=Локализация!$C$118,H647=5),4,IF(OR(H647=Локализация!$C$119,H647=4),2,IF(OR(H647=Локализация!$C$120,H647=3),0,IF(OR(H647=Локализация!$C$121,H647=2),-1,IF(OR(H647=Локализация!$C$122,H647=1),-2)))))</f>
        <v>0</v>
      </c>
      <c r="AD647" s="11" t="b">
        <f>IF(OR(I647=Локализация!$C$124,I647=5),-2,IF(OR(I647=Локализация!$C$125,I647=4),-1,IF(OR(I647=Локализация!$C$126,I647=3),0,IF(OR(I647=Локализация!$C$127,I647=2),2,IF(OR(I647=Локализация!$C$128,I647=1),4)))))</f>
        <v>0</v>
      </c>
      <c r="AE647" s="11" t="b">
        <f>IF(OR(J647=Локализация!$C$118,J647=5),4,IF(OR(J647=Локализация!$C$119,J647=4),2,IF(OR(J647=Локализация!$C$120,J647=3),0,IF(OR(J647=Локализация!$C$121,J647=2),-1,IF(OR(J647=Локализация!$C$122,J647=1),-2)))))</f>
        <v>0</v>
      </c>
      <c r="AF647" s="11" t="b">
        <f>IF(OR(K647=Локализация!$C$124,K647=5),-2,IF(OR(K647=Локализация!$C$125,K647=4),-1,IF(OR(K647=Локализация!$C$126,K647=3),0,IF(OR(K647=Локализация!$C$127,K647=2),2,IF(OR(K647=Локализация!$C$128,K647=1),4)))))</f>
        <v>0</v>
      </c>
      <c r="AG647" s="11" t="b">
        <f>IF(OR(L647=Локализация!$C$118,L647=5),4,IF(OR(L647=Локализация!$C$119,L647=4),2,IF(OR(L647=Локализация!$C$120,L647=3),0,IF(OR(L647=Локализация!$C$121,L647=2),-1,IF(OR(L647=Локализация!$C$122,L647=1),-2)))))</f>
        <v>0</v>
      </c>
      <c r="AH647" s="11" t="b">
        <f>IF(OR(M647=Локализация!$C$124,M647=5),-2,IF(OR(M647=Локализация!$C$125,M647=4),-1,IF(OR(M647=Локализация!$C$126,M647=3),0,IF(OR(M647=Локализация!$C$127,M647=2),2,IF(OR(M647=Локализация!$C$128,M647=1),4)))))</f>
        <v>0</v>
      </c>
      <c r="AI647" s="11" t="b">
        <f>IF(OR(N647=Локализация!$C$118,N647=5),4,IF(OR(N647=Локализация!$C$119,N647=4),2,IF(OR(N647=Локализация!$C$120,N647=3),0,IF(OR(N647=Локализация!$C$121,N647=2),-1,IF(OR(N647=Локализация!$C$122,N647=1),-2)))))</f>
        <v>0</v>
      </c>
      <c r="AJ647" s="11" t="b">
        <f>IF(OR(O647=Локализация!$C$124,O647=5),-2,IF(OR(O647=Локализация!$C$125,O647=4),-1,IF(OR(O647=Локализация!$C$126,O647=3),0,IF(OR(O647=Локализация!$C$127,O647=2),2,IF(OR(O647=Локализация!$C$128,O647=1),4)))))</f>
        <v>0</v>
      </c>
      <c r="AK647" s="11" t="b">
        <f>IF(OR(P647=Локализация!$C$118,P647=5),4,IF(OR(P647=Локализация!$C$119,P647=4),2,IF(OR(P647=Локализация!$C$120,P647=3),0,IF(OR(P647=Локализация!$C$121,P647=2),-1,IF(OR(P647=Локализация!$C$122,P647=1),-2)))))</f>
        <v>0</v>
      </c>
      <c r="AL647" s="11" t="b">
        <f>IF(OR(Q647=Локализация!$C$124,Q647=5),-2,IF(OR(Q647=Локализация!$C$125,Q647=4),-1,IF(OR(Q647=Локализация!$C$126,Q647=3),0,IF(OR(Q647=Локализация!$C$127,Q647=2),2,IF(OR(Q647=Локализация!$C$128,Q647=1),4)))))</f>
        <v>0</v>
      </c>
      <c r="AM647" s="11" t="b">
        <f>IF(OR(R647=Локализация!$C$118,R647=5),4,IF(OR(R647=Локализация!$C$119,R647=4),2,IF(OR(R647=Локализация!$C$120,R647=3),0,IF(OR(R647=Локализация!$C$121,R647=2),-1,IF(OR(R647=Локализация!$C$122,R647=1),-2)))))</f>
        <v>0</v>
      </c>
      <c r="AN647" s="11" t="b">
        <f>IF(OR(S647=Локализация!$C$124,S647=5),-2,IF(OR(S647=Локализация!$C$125,S647=4),-1,IF(OR(S647=Локализация!$C$126,S647=3),0,IF(OR(S647=Локализация!$C$127,S647=2),2,IF(OR(S647=Локализация!$C$128,S647=1),4)))))</f>
        <v>0</v>
      </c>
      <c r="AO647" s="11" t="b">
        <f>IF(OR(T647=Локализация!$C$118,T647=5),4,IF(OR(T647=Локализация!$C$119,T647=4),2,IF(OR(T647=Локализация!$C$120,T647=3),0,IF(OR(T647=Локализация!$C$121,T647=2),-1,IF(OR(T647=Локализация!$C$122,T647=1),-2)))))</f>
        <v>0</v>
      </c>
      <c r="AP647" s="11" t="b">
        <f>IF(OR(U647=Локализация!$C$124,U647=5),-2,IF(OR(U647=Локализация!$C$125,U647=4),-1,IF(OR(U647=Локализация!$C$126,U647=3),0,IF(OR(U647=Локализация!$C$127,U647=2),2,IF(OR(U647=Локализация!$C$128,U647=1),4)))))</f>
        <v>0</v>
      </c>
      <c r="AR647" s="11" t="str">
        <f t="shared" si="207"/>
        <v>ЛОЖЬЛОЖЬ</v>
      </c>
      <c r="AS647" s="11" t="str">
        <f t="shared" si="208"/>
        <v>ЛОЖЬЛОЖЬ</v>
      </c>
      <c r="AT647" s="11" t="str">
        <f t="shared" si="209"/>
        <v>ЛОЖЬЛОЖЬ</v>
      </c>
      <c r="AU647" s="11" t="str">
        <f t="shared" si="210"/>
        <v>ЛОЖЬЛОЖЬ</v>
      </c>
      <c r="AV647" s="11" t="str">
        <f t="shared" si="211"/>
        <v>ЛОЖЬЛОЖЬ</v>
      </c>
      <c r="AW647" s="11" t="str">
        <f t="shared" si="212"/>
        <v>ЛОЖЬЛОЖЬ</v>
      </c>
      <c r="AX647" s="11" t="str">
        <f t="shared" si="213"/>
        <v>ЛОЖЬЛОЖЬ</v>
      </c>
      <c r="AY647" s="11" t="str">
        <f t="shared" si="214"/>
        <v>ЛОЖЬЛОЖЬ</v>
      </c>
      <c r="AZ647" s="11" t="str">
        <f t="shared" si="215"/>
        <v>ЛОЖЬЛОЖЬ</v>
      </c>
      <c r="BA647" s="11" t="str">
        <f t="shared" si="216"/>
        <v>ЛОЖЬЛОЖЬ</v>
      </c>
      <c r="BC647" s="11" t="str">
        <f t="shared" si="217"/>
        <v/>
      </c>
      <c r="BD647" s="11" t="str">
        <f t="shared" si="218"/>
        <v/>
      </c>
      <c r="BE647" s="11" t="str">
        <f t="shared" si="219"/>
        <v/>
      </c>
      <c r="BF647" s="11" t="str">
        <f t="shared" si="220"/>
        <v/>
      </c>
      <c r="BG647" s="11" t="str">
        <f t="shared" si="221"/>
        <v/>
      </c>
      <c r="BH647" s="11" t="str">
        <f t="shared" si="222"/>
        <v/>
      </c>
      <c r="BI647" s="11" t="str">
        <f t="shared" si="223"/>
        <v/>
      </c>
      <c r="BJ647" s="11" t="str">
        <f t="shared" si="224"/>
        <v/>
      </c>
      <c r="BK647" s="11" t="str">
        <f t="shared" si="225"/>
        <v/>
      </c>
      <c r="BL647" s="11" t="str">
        <f t="shared" si="226"/>
        <v/>
      </c>
    </row>
    <row r="648" spans="23:64" x14ac:dyDescent="0.3">
      <c r="W648" s="11" t="b">
        <f>IF(OR(B648=Локализация!$C$118,B648=5),4,IF(OR(B648=Локализация!$C$119,B648=4),2,IF(OR(B648=Локализация!$C$120,B648=3),0,IF(OR(B648=Локализация!$C$121,B648=2),-1,IF(OR(B648=Локализация!$C$122,B648=1),-2)))))</f>
        <v>0</v>
      </c>
      <c r="X648" s="11" t="b">
        <f>IF(OR(C648=Локализация!$C$124,C648=5),-2,IF(OR(C648=Локализация!$C$125,C648=4),-1,IF(OR(C648=Локализация!$C$126,C648=3),0,IF(OR(C648=Локализация!$C$127,C648=2),2,IF(OR(C648=Локализация!$C$128,C648=1),4)))))</f>
        <v>0</v>
      </c>
      <c r="Y648" s="11" t="b">
        <f>IF(OR(D648=Локализация!$C$118,D648=5),4,IF(OR(D648=Локализация!$C$119,D648=4),2,IF(OR(D648=Локализация!$C$120,D648=3),0,IF(OR(D648=Локализация!$C$121,D648=2),-1,IF(OR(D648=Локализация!$C$122,D648=1),-2)))))</f>
        <v>0</v>
      </c>
      <c r="Z648" s="11" t="b">
        <f>IF(OR(E648=Локализация!$C$124,E648=5),-2,IF(OR(E648=Локализация!$C$125,E648=4),-1,IF(OR(E648=Локализация!$C$126,E648=3),0,IF(OR(E648=Локализация!$C$127,E648=2),2,IF(OR(E648=Локализация!$C$128,E648=1),4)))))</f>
        <v>0</v>
      </c>
      <c r="AA648" s="11" t="b">
        <f>IF(OR(F648=Локализация!$C$118,F648=5),4,IF(OR(F648=Локализация!$C$119,F648=4),2,IF(OR(F648=Локализация!$C$120,F648=3),0,IF(OR(F648=Локализация!$C$121,F648=2),-1,IF(OR(F648=Локализация!$C$122,F648=1),-2)))))</f>
        <v>0</v>
      </c>
      <c r="AB648" s="11" t="b">
        <f>IF(OR(G648=Локализация!$C$124,G648=5),-2,IF(OR(G648=Локализация!$C$125,G648=4),-1,IF(OR(G648=Локализация!$C$126,G648=3),0,IF(OR(G648=Локализация!$C$127,G648=2),2,IF(OR(G648=Локализация!$C$128,G648=1),4)))))</f>
        <v>0</v>
      </c>
      <c r="AC648" s="11" t="b">
        <f>IF(OR(H648=Локализация!$C$118,H648=5),4,IF(OR(H648=Локализация!$C$119,H648=4),2,IF(OR(H648=Локализация!$C$120,H648=3),0,IF(OR(H648=Локализация!$C$121,H648=2),-1,IF(OR(H648=Локализация!$C$122,H648=1),-2)))))</f>
        <v>0</v>
      </c>
      <c r="AD648" s="11" t="b">
        <f>IF(OR(I648=Локализация!$C$124,I648=5),-2,IF(OR(I648=Локализация!$C$125,I648=4),-1,IF(OR(I648=Локализация!$C$126,I648=3),0,IF(OR(I648=Локализация!$C$127,I648=2),2,IF(OR(I648=Локализация!$C$128,I648=1),4)))))</f>
        <v>0</v>
      </c>
      <c r="AE648" s="11" t="b">
        <f>IF(OR(J648=Локализация!$C$118,J648=5),4,IF(OR(J648=Локализация!$C$119,J648=4),2,IF(OR(J648=Локализация!$C$120,J648=3),0,IF(OR(J648=Локализация!$C$121,J648=2),-1,IF(OR(J648=Локализация!$C$122,J648=1),-2)))))</f>
        <v>0</v>
      </c>
      <c r="AF648" s="11" t="b">
        <f>IF(OR(K648=Локализация!$C$124,K648=5),-2,IF(OR(K648=Локализация!$C$125,K648=4),-1,IF(OR(K648=Локализация!$C$126,K648=3),0,IF(OR(K648=Локализация!$C$127,K648=2),2,IF(OR(K648=Локализация!$C$128,K648=1),4)))))</f>
        <v>0</v>
      </c>
      <c r="AG648" s="11" t="b">
        <f>IF(OR(L648=Локализация!$C$118,L648=5),4,IF(OR(L648=Локализация!$C$119,L648=4),2,IF(OR(L648=Локализация!$C$120,L648=3),0,IF(OR(L648=Локализация!$C$121,L648=2),-1,IF(OR(L648=Локализация!$C$122,L648=1),-2)))))</f>
        <v>0</v>
      </c>
      <c r="AH648" s="11" t="b">
        <f>IF(OR(M648=Локализация!$C$124,M648=5),-2,IF(OR(M648=Локализация!$C$125,M648=4),-1,IF(OR(M648=Локализация!$C$126,M648=3),0,IF(OR(M648=Локализация!$C$127,M648=2),2,IF(OR(M648=Локализация!$C$128,M648=1),4)))))</f>
        <v>0</v>
      </c>
      <c r="AI648" s="11" t="b">
        <f>IF(OR(N648=Локализация!$C$118,N648=5),4,IF(OR(N648=Локализация!$C$119,N648=4),2,IF(OR(N648=Локализация!$C$120,N648=3),0,IF(OR(N648=Локализация!$C$121,N648=2),-1,IF(OR(N648=Локализация!$C$122,N648=1),-2)))))</f>
        <v>0</v>
      </c>
      <c r="AJ648" s="11" t="b">
        <f>IF(OR(O648=Локализация!$C$124,O648=5),-2,IF(OR(O648=Локализация!$C$125,O648=4),-1,IF(OR(O648=Локализация!$C$126,O648=3),0,IF(OR(O648=Локализация!$C$127,O648=2),2,IF(OR(O648=Локализация!$C$128,O648=1),4)))))</f>
        <v>0</v>
      </c>
      <c r="AK648" s="11" t="b">
        <f>IF(OR(P648=Локализация!$C$118,P648=5),4,IF(OR(P648=Локализация!$C$119,P648=4),2,IF(OR(P648=Локализация!$C$120,P648=3),0,IF(OR(P648=Локализация!$C$121,P648=2),-1,IF(OR(P648=Локализация!$C$122,P648=1),-2)))))</f>
        <v>0</v>
      </c>
      <c r="AL648" s="11" t="b">
        <f>IF(OR(Q648=Локализация!$C$124,Q648=5),-2,IF(OR(Q648=Локализация!$C$125,Q648=4),-1,IF(OR(Q648=Локализация!$C$126,Q648=3),0,IF(OR(Q648=Локализация!$C$127,Q648=2),2,IF(OR(Q648=Локализация!$C$128,Q648=1),4)))))</f>
        <v>0</v>
      </c>
      <c r="AM648" s="11" t="b">
        <f>IF(OR(R648=Локализация!$C$118,R648=5),4,IF(OR(R648=Локализация!$C$119,R648=4),2,IF(OR(R648=Локализация!$C$120,R648=3),0,IF(OR(R648=Локализация!$C$121,R648=2),-1,IF(OR(R648=Локализация!$C$122,R648=1),-2)))))</f>
        <v>0</v>
      </c>
      <c r="AN648" s="11" t="b">
        <f>IF(OR(S648=Локализация!$C$124,S648=5),-2,IF(OR(S648=Локализация!$C$125,S648=4),-1,IF(OR(S648=Локализация!$C$126,S648=3),0,IF(OR(S648=Локализация!$C$127,S648=2),2,IF(OR(S648=Локализация!$C$128,S648=1),4)))))</f>
        <v>0</v>
      </c>
      <c r="AO648" s="11" t="b">
        <f>IF(OR(T648=Локализация!$C$118,T648=5),4,IF(OR(T648=Локализация!$C$119,T648=4),2,IF(OR(T648=Локализация!$C$120,T648=3),0,IF(OR(T648=Локализация!$C$121,T648=2),-1,IF(OR(T648=Локализация!$C$122,T648=1),-2)))))</f>
        <v>0</v>
      </c>
      <c r="AP648" s="11" t="b">
        <f>IF(OR(U648=Локализация!$C$124,U648=5),-2,IF(OR(U648=Локализация!$C$125,U648=4),-1,IF(OR(U648=Локализация!$C$126,U648=3),0,IF(OR(U648=Локализация!$C$127,U648=2),2,IF(OR(U648=Локализация!$C$128,U648=1),4)))))</f>
        <v>0</v>
      </c>
      <c r="AR648" s="11" t="str">
        <f t="shared" si="207"/>
        <v>ЛОЖЬЛОЖЬ</v>
      </c>
      <c r="AS648" s="11" t="str">
        <f t="shared" si="208"/>
        <v>ЛОЖЬЛОЖЬ</v>
      </c>
      <c r="AT648" s="11" t="str">
        <f t="shared" si="209"/>
        <v>ЛОЖЬЛОЖЬ</v>
      </c>
      <c r="AU648" s="11" t="str">
        <f t="shared" si="210"/>
        <v>ЛОЖЬЛОЖЬ</v>
      </c>
      <c r="AV648" s="11" t="str">
        <f t="shared" si="211"/>
        <v>ЛОЖЬЛОЖЬ</v>
      </c>
      <c r="AW648" s="11" t="str">
        <f t="shared" si="212"/>
        <v>ЛОЖЬЛОЖЬ</v>
      </c>
      <c r="AX648" s="11" t="str">
        <f t="shared" si="213"/>
        <v>ЛОЖЬЛОЖЬ</v>
      </c>
      <c r="AY648" s="11" t="str">
        <f t="shared" si="214"/>
        <v>ЛОЖЬЛОЖЬ</v>
      </c>
      <c r="AZ648" s="11" t="str">
        <f t="shared" si="215"/>
        <v>ЛОЖЬЛОЖЬ</v>
      </c>
      <c r="BA648" s="11" t="str">
        <f t="shared" si="216"/>
        <v>ЛОЖЬЛОЖЬ</v>
      </c>
      <c r="BC648" s="11" t="str">
        <f t="shared" si="217"/>
        <v/>
      </c>
      <c r="BD648" s="11" t="str">
        <f t="shared" si="218"/>
        <v/>
      </c>
      <c r="BE648" s="11" t="str">
        <f t="shared" si="219"/>
        <v/>
      </c>
      <c r="BF648" s="11" t="str">
        <f t="shared" si="220"/>
        <v/>
      </c>
      <c r="BG648" s="11" t="str">
        <f t="shared" si="221"/>
        <v/>
      </c>
      <c r="BH648" s="11" t="str">
        <f t="shared" si="222"/>
        <v/>
      </c>
      <c r="BI648" s="11" t="str">
        <f t="shared" si="223"/>
        <v/>
      </c>
      <c r="BJ648" s="11" t="str">
        <f t="shared" si="224"/>
        <v/>
      </c>
      <c r="BK648" s="11" t="str">
        <f t="shared" si="225"/>
        <v/>
      </c>
      <c r="BL648" s="11" t="str">
        <f t="shared" si="226"/>
        <v/>
      </c>
    </row>
    <row r="649" spans="23:64" x14ac:dyDescent="0.3">
      <c r="W649" s="11" t="b">
        <f>IF(OR(B649=Локализация!$C$118,B649=5),4,IF(OR(B649=Локализация!$C$119,B649=4),2,IF(OR(B649=Локализация!$C$120,B649=3),0,IF(OR(B649=Локализация!$C$121,B649=2),-1,IF(OR(B649=Локализация!$C$122,B649=1),-2)))))</f>
        <v>0</v>
      </c>
      <c r="X649" s="11" t="b">
        <f>IF(OR(C649=Локализация!$C$124,C649=5),-2,IF(OR(C649=Локализация!$C$125,C649=4),-1,IF(OR(C649=Локализация!$C$126,C649=3),0,IF(OR(C649=Локализация!$C$127,C649=2),2,IF(OR(C649=Локализация!$C$128,C649=1),4)))))</f>
        <v>0</v>
      </c>
      <c r="Y649" s="11" t="b">
        <f>IF(OR(D649=Локализация!$C$118,D649=5),4,IF(OR(D649=Локализация!$C$119,D649=4),2,IF(OR(D649=Локализация!$C$120,D649=3),0,IF(OR(D649=Локализация!$C$121,D649=2),-1,IF(OR(D649=Локализация!$C$122,D649=1),-2)))))</f>
        <v>0</v>
      </c>
      <c r="Z649" s="11" t="b">
        <f>IF(OR(E649=Локализация!$C$124,E649=5),-2,IF(OR(E649=Локализация!$C$125,E649=4),-1,IF(OR(E649=Локализация!$C$126,E649=3),0,IF(OR(E649=Локализация!$C$127,E649=2),2,IF(OR(E649=Локализация!$C$128,E649=1),4)))))</f>
        <v>0</v>
      </c>
      <c r="AA649" s="11" t="b">
        <f>IF(OR(F649=Локализация!$C$118,F649=5),4,IF(OR(F649=Локализация!$C$119,F649=4),2,IF(OR(F649=Локализация!$C$120,F649=3),0,IF(OR(F649=Локализация!$C$121,F649=2),-1,IF(OR(F649=Локализация!$C$122,F649=1),-2)))))</f>
        <v>0</v>
      </c>
      <c r="AB649" s="11" t="b">
        <f>IF(OR(G649=Локализация!$C$124,G649=5),-2,IF(OR(G649=Локализация!$C$125,G649=4),-1,IF(OR(G649=Локализация!$C$126,G649=3),0,IF(OR(G649=Локализация!$C$127,G649=2),2,IF(OR(G649=Локализация!$C$128,G649=1),4)))))</f>
        <v>0</v>
      </c>
      <c r="AC649" s="11" t="b">
        <f>IF(OR(H649=Локализация!$C$118,H649=5),4,IF(OR(H649=Локализация!$C$119,H649=4),2,IF(OR(H649=Локализация!$C$120,H649=3),0,IF(OR(H649=Локализация!$C$121,H649=2),-1,IF(OR(H649=Локализация!$C$122,H649=1),-2)))))</f>
        <v>0</v>
      </c>
      <c r="AD649" s="11" t="b">
        <f>IF(OR(I649=Локализация!$C$124,I649=5),-2,IF(OR(I649=Локализация!$C$125,I649=4),-1,IF(OR(I649=Локализация!$C$126,I649=3),0,IF(OR(I649=Локализация!$C$127,I649=2),2,IF(OR(I649=Локализация!$C$128,I649=1),4)))))</f>
        <v>0</v>
      </c>
      <c r="AE649" s="11" t="b">
        <f>IF(OR(J649=Локализация!$C$118,J649=5),4,IF(OR(J649=Локализация!$C$119,J649=4),2,IF(OR(J649=Локализация!$C$120,J649=3),0,IF(OR(J649=Локализация!$C$121,J649=2),-1,IF(OR(J649=Локализация!$C$122,J649=1),-2)))))</f>
        <v>0</v>
      </c>
      <c r="AF649" s="11" t="b">
        <f>IF(OR(K649=Локализация!$C$124,K649=5),-2,IF(OR(K649=Локализация!$C$125,K649=4),-1,IF(OR(K649=Локализация!$C$126,K649=3),0,IF(OR(K649=Локализация!$C$127,K649=2),2,IF(OR(K649=Локализация!$C$128,K649=1),4)))))</f>
        <v>0</v>
      </c>
      <c r="AG649" s="11" t="b">
        <f>IF(OR(L649=Локализация!$C$118,L649=5),4,IF(OR(L649=Локализация!$C$119,L649=4),2,IF(OR(L649=Локализация!$C$120,L649=3),0,IF(OR(L649=Локализация!$C$121,L649=2),-1,IF(OR(L649=Локализация!$C$122,L649=1),-2)))))</f>
        <v>0</v>
      </c>
      <c r="AH649" s="11" t="b">
        <f>IF(OR(M649=Локализация!$C$124,M649=5),-2,IF(OR(M649=Локализация!$C$125,M649=4),-1,IF(OR(M649=Локализация!$C$126,M649=3),0,IF(OR(M649=Локализация!$C$127,M649=2),2,IF(OR(M649=Локализация!$C$128,M649=1),4)))))</f>
        <v>0</v>
      </c>
      <c r="AI649" s="11" t="b">
        <f>IF(OR(N649=Локализация!$C$118,N649=5),4,IF(OR(N649=Локализация!$C$119,N649=4),2,IF(OR(N649=Локализация!$C$120,N649=3),0,IF(OR(N649=Локализация!$C$121,N649=2),-1,IF(OR(N649=Локализация!$C$122,N649=1),-2)))))</f>
        <v>0</v>
      </c>
      <c r="AJ649" s="11" t="b">
        <f>IF(OR(O649=Локализация!$C$124,O649=5),-2,IF(OR(O649=Локализация!$C$125,O649=4),-1,IF(OR(O649=Локализация!$C$126,O649=3),0,IF(OR(O649=Локализация!$C$127,O649=2),2,IF(OR(O649=Локализация!$C$128,O649=1),4)))))</f>
        <v>0</v>
      </c>
      <c r="AK649" s="11" t="b">
        <f>IF(OR(P649=Локализация!$C$118,P649=5),4,IF(OR(P649=Локализация!$C$119,P649=4),2,IF(OR(P649=Локализация!$C$120,P649=3),0,IF(OR(P649=Локализация!$C$121,P649=2),-1,IF(OR(P649=Локализация!$C$122,P649=1),-2)))))</f>
        <v>0</v>
      </c>
      <c r="AL649" s="11" t="b">
        <f>IF(OR(Q649=Локализация!$C$124,Q649=5),-2,IF(OR(Q649=Локализация!$C$125,Q649=4),-1,IF(OR(Q649=Локализация!$C$126,Q649=3),0,IF(OR(Q649=Локализация!$C$127,Q649=2),2,IF(OR(Q649=Локализация!$C$128,Q649=1),4)))))</f>
        <v>0</v>
      </c>
      <c r="AM649" s="11" t="b">
        <f>IF(OR(R649=Локализация!$C$118,R649=5),4,IF(OR(R649=Локализация!$C$119,R649=4),2,IF(OR(R649=Локализация!$C$120,R649=3),0,IF(OR(R649=Локализация!$C$121,R649=2),-1,IF(OR(R649=Локализация!$C$122,R649=1),-2)))))</f>
        <v>0</v>
      </c>
      <c r="AN649" s="11" t="b">
        <f>IF(OR(S649=Локализация!$C$124,S649=5),-2,IF(OR(S649=Локализация!$C$125,S649=4),-1,IF(OR(S649=Локализация!$C$126,S649=3),0,IF(OR(S649=Локализация!$C$127,S649=2),2,IF(OR(S649=Локализация!$C$128,S649=1),4)))))</f>
        <v>0</v>
      </c>
      <c r="AO649" s="11" t="b">
        <f>IF(OR(T649=Локализация!$C$118,T649=5),4,IF(OR(T649=Локализация!$C$119,T649=4),2,IF(OR(T649=Локализация!$C$120,T649=3),0,IF(OR(T649=Локализация!$C$121,T649=2),-1,IF(OR(T649=Локализация!$C$122,T649=1),-2)))))</f>
        <v>0</v>
      </c>
      <c r="AP649" s="11" t="b">
        <f>IF(OR(U649=Локализация!$C$124,U649=5),-2,IF(OR(U649=Локализация!$C$125,U649=4),-1,IF(OR(U649=Локализация!$C$126,U649=3),0,IF(OR(U649=Локализация!$C$127,U649=2),2,IF(OR(U649=Локализация!$C$128,U649=1),4)))))</f>
        <v>0</v>
      </c>
      <c r="AR649" s="11" t="str">
        <f t="shared" si="207"/>
        <v>ЛОЖЬЛОЖЬ</v>
      </c>
      <c r="AS649" s="11" t="str">
        <f t="shared" si="208"/>
        <v>ЛОЖЬЛОЖЬ</v>
      </c>
      <c r="AT649" s="11" t="str">
        <f t="shared" si="209"/>
        <v>ЛОЖЬЛОЖЬ</v>
      </c>
      <c r="AU649" s="11" t="str">
        <f t="shared" si="210"/>
        <v>ЛОЖЬЛОЖЬ</v>
      </c>
      <c r="AV649" s="11" t="str">
        <f t="shared" si="211"/>
        <v>ЛОЖЬЛОЖЬ</v>
      </c>
      <c r="AW649" s="11" t="str">
        <f t="shared" si="212"/>
        <v>ЛОЖЬЛОЖЬ</v>
      </c>
      <c r="AX649" s="11" t="str">
        <f t="shared" si="213"/>
        <v>ЛОЖЬЛОЖЬ</v>
      </c>
      <c r="AY649" s="11" t="str">
        <f t="shared" si="214"/>
        <v>ЛОЖЬЛОЖЬ</v>
      </c>
      <c r="AZ649" s="11" t="str">
        <f t="shared" si="215"/>
        <v>ЛОЖЬЛОЖЬ</v>
      </c>
      <c r="BA649" s="11" t="str">
        <f t="shared" si="216"/>
        <v>ЛОЖЬЛОЖЬ</v>
      </c>
      <c r="BC649" s="11" t="str">
        <f t="shared" si="217"/>
        <v/>
      </c>
      <c r="BD649" s="11" t="str">
        <f t="shared" si="218"/>
        <v/>
      </c>
      <c r="BE649" s="11" t="str">
        <f t="shared" si="219"/>
        <v/>
      </c>
      <c r="BF649" s="11" t="str">
        <f t="shared" si="220"/>
        <v/>
      </c>
      <c r="BG649" s="11" t="str">
        <f t="shared" si="221"/>
        <v/>
      </c>
      <c r="BH649" s="11" t="str">
        <f t="shared" si="222"/>
        <v/>
      </c>
      <c r="BI649" s="11" t="str">
        <f t="shared" si="223"/>
        <v/>
      </c>
      <c r="BJ649" s="11" t="str">
        <f t="shared" si="224"/>
        <v/>
      </c>
      <c r="BK649" s="11" t="str">
        <f t="shared" si="225"/>
        <v/>
      </c>
      <c r="BL649" s="11" t="str">
        <f t="shared" si="226"/>
        <v/>
      </c>
    </row>
    <row r="650" spans="23:64" x14ac:dyDescent="0.3">
      <c r="W650" s="11" t="b">
        <f>IF(OR(B650=Локализация!$C$118,B650=5),4,IF(OR(B650=Локализация!$C$119,B650=4),2,IF(OR(B650=Локализация!$C$120,B650=3),0,IF(OR(B650=Локализация!$C$121,B650=2),-1,IF(OR(B650=Локализация!$C$122,B650=1),-2)))))</f>
        <v>0</v>
      </c>
      <c r="X650" s="11" t="b">
        <f>IF(OR(C650=Локализация!$C$124,C650=5),-2,IF(OR(C650=Локализация!$C$125,C650=4),-1,IF(OR(C650=Локализация!$C$126,C650=3),0,IF(OR(C650=Локализация!$C$127,C650=2),2,IF(OR(C650=Локализация!$C$128,C650=1),4)))))</f>
        <v>0</v>
      </c>
      <c r="Y650" s="11" t="b">
        <f>IF(OR(D650=Локализация!$C$118,D650=5),4,IF(OR(D650=Локализация!$C$119,D650=4),2,IF(OR(D650=Локализация!$C$120,D650=3),0,IF(OR(D650=Локализация!$C$121,D650=2),-1,IF(OR(D650=Локализация!$C$122,D650=1),-2)))))</f>
        <v>0</v>
      </c>
      <c r="Z650" s="11" t="b">
        <f>IF(OR(E650=Локализация!$C$124,E650=5),-2,IF(OR(E650=Локализация!$C$125,E650=4),-1,IF(OR(E650=Локализация!$C$126,E650=3),0,IF(OR(E650=Локализация!$C$127,E650=2),2,IF(OR(E650=Локализация!$C$128,E650=1),4)))))</f>
        <v>0</v>
      </c>
      <c r="AA650" s="11" t="b">
        <f>IF(OR(F650=Локализация!$C$118,F650=5),4,IF(OR(F650=Локализация!$C$119,F650=4),2,IF(OR(F650=Локализация!$C$120,F650=3),0,IF(OR(F650=Локализация!$C$121,F650=2),-1,IF(OR(F650=Локализация!$C$122,F650=1),-2)))))</f>
        <v>0</v>
      </c>
      <c r="AB650" s="11" t="b">
        <f>IF(OR(G650=Локализация!$C$124,G650=5),-2,IF(OR(G650=Локализация!$C$125,G650=4),-1,IF(OR(G650=Локализация!$C$126,G650=3),0,IF(OR(G650=Локализация!$C$127,G650=2),2,IF(OR(G650=Локализация!$C$128,G650=1),4)))))</f>
        <v>0</v>
      </c>
      <c r="AC650" s="11" t="b">
        <f>IF(OR(H650=Локализация!$C$118,H650=5),4,IF(OR(H650=Локализация!$C$119,H650=4),2,IF(OR(H650=Локализация!$C$120,H650=3),0,IF(OR(H650=Локализация!$C$121,H650=2),-1,IF(OR(H650=Локализация!$C$122,H650=1),-2)))))</f>
        <v>0</v>
      </c>
      <c r="AD650" s="11" t="b">
        <f>IF(OR(I650=Локализация!$C$124,I650=5),-2,IF(OR(I650=Локализация!$C$125,I650=4),-1,IF(OR(I650=Локализация!$C$126,I650=3),0,IF(OR(I650=Локализация!$C$127,I650=2),2,IF(OR(I650=Локализация!$C$128,I650=1),4)))))</f>
        <v>0</v>
      </c>
      <c r="AE650" s="11" t="b">
        <f>IF(OR(J650=Локализация!$C$118,J650=5),4,IF(OR(J650=Локализация!$C$119,J650=4),2,IF(OR(J650=Локализация!$C$120,J650=3),0,IF(OR(J650=Локализация!$C$121,J650=2),-1,IF(OR(J650=Локализация!$C$122,J650=1),-2)))))</f>
        <v>0</v>
      </c>
      <c r="AF650" s="11" t="b">
        <f>IF(OR(K650=Локализация!$C$124,K650=5),-2,IF(OR(K650=Локализация!$C$125,K650=4),-1,IF(OR(K650=Локализация!$C$126,K650=3),0,IF(OR(K650=Локализация!$C$127,K650=2),2,IF(OR(K650=Локализация!$C$128,K650=1),4)))))</f>
        <v>0</v>
      </c>
      <c r="AG650" s="11" t="b">
        <f>IF(OR(L650=Локализация!$C$118,L650=5),4,IF(OR(L650=Локализация!$C$119,L650=4),2,IF(OR(L650=Локализация!$C$120,L650=3),0,IF(OR(L650=Локализация!$C$121,L650=2),-1,IF(OR(L650=Локализация!$C$122,L650=1),-2)))))</f>
        <v>0</v>
      </c>
      <c r="AH650" s="11" t="b">
        <f>IF(OR(M650=Локализация!$C$124,M650=5),-2,IF(OR(M650=Локализация!$C$125,M650=4),-1,IF(OR(M650=Локализация!$C$126,M650=3),0,IF(OR(M650=Локализация!$C$127,M650=2),2,IF(OR(M650=Локализация!$C$128,M650=1),4)))))</f>
        <v>0</v>
      </c>
      <c r="AI650" s="11" t="b">
        <f>IF(OR(N650=Локализация!$C$118,N650=5),4,IF(OR(N650=Локализация!$C$119,N650=4),2,IF(OR(N650=Локализация!$C$120,N650=3),0,IF(OR(N650=Локализация!$C$121,N650=2),-1,IF(OR(N650=Локализация!$C$122,N650=1),-2)))))</f>
        <v>0</v>
      </c>
      <c r="AJ650" s="11" t="b">
        <f>IF(OR(O650=Локализация!$C$124,O650=5),-2,IF(OR(O650=Локализация!$C$125,O650=4),-1,IF(OR(O650=Локализация!$C$126,O650=3),0,IF(OR(O650=Локализация!$C$127,O650=2),2,IF(OR(O650=Локализация!$C$128,O650=1),4)))))</f>
        <v>0</v>
      </c>
      <c r="AK650" s="11" t="b">
        <f>IF(OR(P650=Локализация!$C$118,P650=5),4,IF(OR(P650=Локализация!$C$119,P650=4),2,IF(OR(P650=Локализация!$C$120,P650=3),0,IF(OR(P650=Локализация!$C$121,P650=2),-1,IF(OR(P650=Локализация!$C$122,P650=1),-2)))))</f>
        <v>0</v>
      </c>
      <c r="AL650" s="11" t="b">
        <f>IF(OR(Q650=Локализация!$C$124,Q650=5),-2,IF(OR(Q650=Локализация!$C$125,Q650=4),-1,IF(OR(Q650=Локализация!$C$126,Q650=3),0,IF(OR(Q650=Локализация!$C$127,Q650=2),2,IF(OR(Q650=Локализация!$C$128,Q650=1),4)))))</f>
        <v>0</v>
      </c>
      <c r="AM650" s="11" t="b">
        <f>IF(OR(R650=Локализация!$C$118,R650=5),4,IF(OR(R650=Локализация!$C$119,R650=4),2,IF(OR(R650=Локализация!$C$120,R650=3),0,IF(OR(R650=Локализация!$C$121,R650=2),-1,IF(OR(R650=Локализация!$C$122,R650=1),-2)))))</f>
        <v>0</v>
      </c>
      <c r="AN650" s="11" t="b">
        <f>IF(OR(S650=Локализация!$C$124,S650=5),-2,IF(OR(S650=Локализация!$C$125,S650=4),-1,IF(OR(S650=Локализация!$C$126,S650=3),0,IF(OR(S650=Локализация!$C$127,S650=2),2,IF(OR(S650=Локализация!$C$128,S650=1),4)))))</f>
        <v>0</v>
      </c>
      <c r="AO650" s="11" t="b">
        <f>IF(OR(T650=Локализация!$C$118,T650=5),4,IF(OR(T650=Локализация!$C$119,T650=4),2,IF(OR(T650=Локализация!$C$120,T650=3),0,IF(OR(T650=Локализация!$C$121,T650=2),-1,IF(OR(T650=Локализация!$C$122,T650=1),-2)))))</f>
        <v>0</v>
      </c>
      <c r="AP650" s="11" t="b">
        <f>IF(OR(U650=Локализация!$C$124,U650=5),-2,IF(OR(U650=Локализация!$C$125,U650=4),-1,IF(OR(U650=Локализация!$C$126,U650=3),0,IF(OR(U650=Локализация!$C$127,U650=2),2,IF(OR(U650=Локализация!$C$128,U650=1),4)))))</f>
        <v>0</v>
      </c>
      <c r="AR650" s="11" t="str">
        <f t="shared" si="207"/>
        <v>ЛОЖЬЛОЖЬ</v>
      </c>
      <c r="AS650" s="11" t="str">
        <f t="shared" si="208"/>
        <v>ЛОЖЬЛОЖЬ</v>
      </c>
      <c r="AT650" s="11" t="str">
        <f t="shared" si="209"/>
        <v>ЛОЖЬЛОЖЬ</v>
      </c>
      <c r="AU650" s="11" t="str">
        <f t="shared" si="210"/>
        <v>ЛОЖЬЛОЖЬ</v>
      </c>
      <c r="AV650" s="11" t="str">
        <f t="shared" si="211"/>
        <v>ЛОЖЬЛОЖЬ</v>
      </c>
      <c r="AW650" s="11" t="str">
        <f t="shared" si="212"/>
        <v>ЛОЖЬЛОЖЬ</v>
      </c>
      <c r="AX650" s="11" t="str">
        <f t="shared" si="213"/>
        <v>ЛОЖЬЛОЖЬ</v>
      </c>
      <c r="AY650" s="11" t="str">
        <f t="shared" si="214"/>
        <v>ЛОЖЬЛОЖЬ</v>
      </c>
      <c r="AZ650" s="11" t="str">
        <f t="shared" si="215"/>
        <v>ЛОЖЬЛОЖЬ</v>
      </c>
      <c r="BA650" s="11" t="str">
        <f t="shared" si="216"/>
        <v>ЛОЖЬЛОЖЬ</v>
      </c>
      <c r="BC650" s="11" t="str">
        <f t="shared" si="217"/>
        <v/>
      </c>
      <c r="BD650" s="11" t="str">
        <f t="shared" si="218"/>
        <v/>
      </c>
      <c r="BE650" s="11" t="str">
        <f t="shared" si="219"/>
        <v/>
      </c>
      <c r="BF650" s="11" t="str">
        <f t="shared" si="220"/>
        <v/>
      </c>
      <c r="BG650" s="11" t="str">
        <f t="shared" si="221"/>
        <v/>
      </c>
      <c r="BH650" s="11" t="str">
        <f t="shared" si="222"/>
        <v/>
      </c>
      <c r="BI650" s="11" t="str">
        <f t="shared" si="223"/>
        <v/>
      </c>
      <c r="BJ650" s="11" t="str">
        <f t="shared" si="224"/>
        <v/>
      </c>
      <c r="BK650" s="11" t="str">
        <f t="shared" si="225"/>
        <v/>
      </c>
      <c r="BL650" s="11" t="str">
        <f t="shared" si="226"/>
        <v/>
      </c>
    </row>
    <row r="651" spans="23:64" x14ac:dyDescent="0.3">
      <c r="W651" s="11" t="b">
        <f>IF(OR(B651=Локализация!$C$118,B651=5),4,IF(OR(B651=Локализация!$C$119,B651=4),2,IF(OR(B651=Локализация!$C$120,B651=3),0,IF(OR(B651=Локализация!$C$121,B651=2),-1,IF(OR(B651=Локализация!$C$122,B651=1),-2)))))</f>
        <v>0</v>
      </c>
      <c r="X651" s="11" t="b">
        <f>IF(OR(C651=Локализация!$C$124,C651=5),-2,IF(OR(C651=Локализация!$C$125,C651=4),-1,IF(OR(C651=Локализация!$C$126,C651=3),0,IF(OR(C651=Локализация!$C$127,C651=2),2,IF(OR(C651=Локализация!$C$128,C651=1),4)))))</f>
        <v>0</v>
      </c>
      <c r="Y651" s="11" t="b">
        <f>IF(OR(D651=Локализация!$C$118,D651=5),4,IF(OR(D651=Локализация!$C$119,D651=4),2,IF(OR(D651=Локализация!$C$120,D651=3),0,IF(OR(D651=Локализация!$C$121,D651=2),-1,IF(OR(D651=Локализация!$C$122,D651=1),-2)))))</f>
        <v>0</v>
      </c>
      <c r="Z651" s="11" t="b">
        <f>IF(OR(E651=Локализация!$C$124,E651=5),-2,IF(OR(E651=Локализация!$C$125,E651=4),-1,IF(OR(E651=Локализация!$C$126,E651=3),0,IF(OR(E651=Локализация!$C$127,E651=2),2,IF(OR(E651=Локализация!$C$128,E651=1),4)))))</f>
        <v>0</v>
      </c>
      <c r="AA651" s="11" t="b">
        <f>IF(OR(F651=Локализация!$C$118,F651=5),4,IF(OR(F651=Локализация!$C$119,F651=4),2,IF(OR(F651=Локализация!$C$120,F651=3),0,IF(OR(F651=Локализация!$C$121,F651=2),-1,IF(OR(F651=Локализация!$C$122,F651=1),-2)))))</f>
        <v>0</v>
      </c>
      <c r="AB651" s="11" t="b">
        <f>IF(OR(G651=Локализация!$C$124,G651=5),-2,IF(OR(G651=Локализация!$C$125,G651=4),-1,IF(OR(G651=Локализация!$C$126,G651=3),0,IF(OR(G651=Локализация!$C$127,G651=2),2,IF(OR(G651=Локализация!$C$128,G651=1),4)))))</f>
        <v>0</v>
      </c>
      <c r="AC651" s="11" t="b">
        <f>IF(OR(H651=Локализация!$C$118,H651=5),4,IF(OR(H651=Локализация!$C$119,H651=4),2,IF(OR(H651=Локализация!$C$120,H651=3),0,IF(OR(H651=Локализация!$C$121,H651=2),-1,IF(OR(H651=Локализация!$C$122,H651=1),-2)))))</f>
        <v>0</v>
      </c>
      <c r="AD651" s="11" t="b">
        <f>IF(OR(I651=Локализация!$C$124,I651=5),-2,IF(OR(I651=Локализация!$C$125,I651=4),-1,IF(OR(I651=Локализация!$C$126,I651=3),0,IF(OR(I651=Локализация!$C$127,I651=2),2,IF(OR(I651=Локализация!$C$128,I651=1),4)))))</f>
        <v>0</v>
      </c>
      <c r="AE651" s="11" t="b">
        <f>IF(OR(J651=Локализация!$C$118,J651=5),4,IF(OR(J651=Локализация!$C$119,J651=4),2,IF(OR(J651=Локализация!$C$120,J651=3),0,IF(OR(J651=Локализация!$C$121,J651=2),-1,IF(OR(J651=Локализация!$C$122,J651=1),-2)))))</f>
        <v>0</v>
      </c>
      <c r="AF651" s="11" t="b">
        <f>IF(OR(K651=Локализация!$C$124,K651=5),-2,IF(OR(K651=Локализация!$C$125,K651=4),-1,IF(OR(K651=Локализация!$C$126,K651=3),0,IF(OR(K651=Локализация!$C$127,K651=2),2,IF(OR(K651=Локализация!$C$128,K651=1),4)))))</f>
        <v>0</v>
      </c>
      <c r="AG651" s="11" t="b">
        <f>IF(OR(L651=Локализация!$C$118,L651=5),4,IF(OR(L651=Локализация!$C$119,L651=4),2,IF(OR(L651=Локализация!$C$120,L651=3),0,IF(OR(L651=Локализация!$C$121,L651=2),-1,IF(OR(L651=Локализация!$C$122,L651=1),-2)))))</f>
        <v>0</v>
      </c>
      <c r="AH651" s="11" t="b">
        <f>IF(OR(M651=Локализация!$C$124,M651=5),-2,IF(OR(M651=Локализация!$C$125,M651=4),-1,IF(OR(M651=Локализация!$C$126,M651=3),0,IF(OR(M651=Локализация!$C$127,M651=2),2,IF(OR(M651=Локализация!$C$128,M651=1),4)))))</f>
        <v>0</v>
      </c>
      <c r="AI651" s="11" t="b">
        <f>IF(OR(N651=Локализация!$C$118,N651=5),4,IF(OR(N651=Локализация!$C$119,N651=4),2,IF(OR(N651=Локализация!$C$120,N651=3),0,IF(OR(N651=Локализация!$C$121,N651=2),-1,IF(OR(N651=Локализация!$C$122,N651=1),-2)))))</f>
        <v>0</v>
      </c>
      <c r="AJ651" s="11" t="b">
        <f>IF(OR(O651=Локализация!$C$124,O651=5),-2,IF(OR(O651=Локализация!$C$125,O651=4),-1,IF(OR(O651=Локализация!$C$126,O651=3),0,IF(OR(O651=Локализация!$C$127,O651=2),2,IF(OR(O651=Локализация!$C$128,O651=1),4)))))</f>
        <v>0</v>
      </c>
      <c r="AK651" s="11" t="b">
        <f>IF(OR(P651=Локализация!$C$118,P651=5),4,IF(OR(P651=Локализация!$C$119,P651=4),2,IF(OR(P651=Локализация!$C$120,P651=3),0,IF(OR(P651=Локализация!$C$121,P651=2),-1,IF(OR(P651=Локализация!$C$122,P651=1),-2)))))</f>
        <v>0</v>
      </c>
      <c r="AL651" s="11" t="b">
        <f>IF(OR(Q651=Локализация!$C$124,Q651=5),-2,IF(OR(Q651=Локализация!$C$125,Q651=4),-1,IF(OR(Q651=Локализация!$C$126,Q651=3),0,IF(OR(Q651=Локализация!$C$127,Q651=2),2,IF(OR(Q651=Локализация!$C$128,Q651=1),4)))))</f>
        <v>0</v>
      </c>
      <c r="AM651" s="11" t="b">
        <f>IF(OR(R651=Локализация!$C$118,R651=5),4,IF(OR(R651=Локализация!$C$119,R651=4),2,IF(OR(R651=Локализация!$C$120,R651=3),0,IF(OR(R651=Локализация!$C$121,R651=2),-1,IF(OR(R651=Локализация!$C$122,R651=1),-2)))))</f>
        <v>0</v>
      </c>
      <c r="AN651" s="11" t="b">
        <f>IF(OR(S651=Локализация!$C$124,S651=5),-2,IF(OR(S651=Локализация!$C$125,S651=4),-1,IF(OR(S651=Локализация!$C$126,S651=3),0,IF(OR(S651=Локализация!$C$127,S651=2),2,IF(OR(S651=Локализация!$C$128,S651=1),4)))))</f>
        <v>0</v>
      </c>
      <c r="AO651" s="11" t="b">
        <f>IF(OR(T651=Локализация!$C$118,T651=5),4,IF(OR(T651=Локализация!$C$119,T651=4),2,IF(OR(T651=Локализация!$C$120,T651=3),0,IF(OR(T651=Локализация!$C$121,T651=2),-1,IF(OR(T651=Локализация!$C$122,T651=1),-2)))))</f>
        <v>0</v>
      </c>
      <c r="AP651" s="11" t="b">
        <f>IF(OR(U651=Локализация!$C$124,U651=5),-2,IF(OR(U651=Локализация!$C$125,U651=4),-1,IF(OR(U651=Локализация!$C$126,U651=3),0,IF(OR(U651=Локализация!$C$127,U651=2),2,IF(OR(U651=Локализация!$C$128,U651=1),4)))))</f>
        <v>0</v>
      </c>
      <c r="AR651" s="11" t="str">
        <f t="shared" si="207"/>
        <v>ЛОЖЬЛОЖЬ</v>
      </c>
      <c r="AS651" s="11" t="str">
        <f t="shared" si="208"/>
        <v>ЛОЖЬЛОЖЬ</v>
      </c>
      <c r="AT651" s="11" t="str">
        <f t="shared" si="209"/>
        <v>ЛОЖЬЛОЖЬ</v>
      </c>
      <c r="AU651" s="11" t="str">
        <f t="shared" si="210"/>
        <v>ЛОЖЬЛОЖЬ</v>
      </c>
      <c r="AV651" s="11" t="str">
        <f t="shared" si="211"/>
        <v>ЛОЖЬЛОЖЬ</v>
      </c>
      <c r="AW651" s="11" t="str">
        <f t="shared" si="212"/>
        <v>ЛОЖЬЛОЖЬ</v>
      </c>
      <c r="AX651" s="11" t="str">
        <f t="shared" si="213"/>
        <v>ЛОЖЬЛОЖЬ</v>
      </c>
      <c r="AY651" s="11" t="str">
        <f t="shared" si="214"/>
        <v>ЛОЖЬЛОЖЬ</v>
      </c>
      <c r="AZ651" s="11" t="str">
        <f t="shared" si="215"/>
        <v>ЛОЖЬЛОЖЬ</v>
      </c>
      <c r="BA651" s="11" t="str">
        <f t="shared" si="216"/>
        <v>ЛОЖЬЛОЖЬ</v>
      </c>
      <c r="BC651" s="11" t="str">
        <f t="shared" si="217"/>
        <v/>
      </c>
      <c r="BD651" s="11" t="str">
        <f t="shared" si="218"/>
        <v/>
      </c>
      <c r="BE651" s="11" t="str">
        <f t="shared" si="219"/>
        <v/>
      </c>
      <c r="BF651" s="11" t="str">
        <f t="shared" si="220"/>
        <v/>
      </c>
      <c r="BG651" s="11" t="str">
        <f t="shared" si="221"/>
        <v/>
      </c>
      <c r="BH651" s="11" t="str">
        <f t="shared" si="222"/>
        <v/>
      </c>
      <c r="BI651" s="11" t="str">
        <f t="shared" si="223"/>
        <v/>
      </c>
      <c r="BJ651" s="11" t="str">
        <f t="shared" si="224"/>
        <v/>
      </c>
      <c r="BK651" s="11" t="str">
        <f t="shared" si="225"/>
        <v/>
      </c>
      <c r="BL651" s="11" t="str">
        <f t="shared" si="226"/>
        <v/>
      </c>
    </row>
    <row r="652" spans="23:64" x14ac:dyDescent="0.3">
      <c r="W652" s="11" t="b">
        <f>IF(OR(B652=Локализация!$C$118,B652=5),4,IF(OR(B652=Локализация!$C$119,B652=4),2,IF(OR(B652=Локализация!$C$120,B652=3),0,IF(OR(B652=Локализация!$C$121,B652=2),-1,IF(OR(B652=Локализация!$C$122,B652=1),-2)))))</f>
        <v>0</v>
      </c>
      <c r="X652" s="11" t="b">
        <f>IF(OR(C652=Локализация!$C$124,C652=5),-2,IF(OR(C652=Локализация!$C$125,C652=4),-1,IF(OR(C652=Локализация!$C$126,C652=3),0,IF(OR(C652=Локализация!$C$127,C652=2),2,IF(OR(C652=Локализация!$C$128,C652=1),4)))))</f>
        <v>0</v>
      </c>
      <c r="Y652" s="11" t="b">
        <f>IF(OR(D652=Локализация!$C$118,D652=5),4,IF(OR(D652=Локализация!$C$119,D652=4),2,IF(OR(D652=Локализация!$C$120,D652=3),0,IF(OR(D652=Локализация!$C$121,D652=2),-1,IF(OR(D652=Локализация!$C$122,D652=1),-2)))))</f>
        <v>0</v>
      </c>
      <c r="Z652" s="11" t="b">
        <f>IF(OR(E652=Локализация!$C$124,E652=5),-2,IF(OR(E652=Локализация!$C$125,E652=4),-1,IF(OR(E652=Локализация!$C$126,E652=3),0,IF(OR(E652=Локализация!$C$127,E652=2),2,IF(OR(E652=Локализация!$C$128,E652=1),4)))))</f>
        <v>0</v>
      </c>
      <c r="AA652" s="11" t="b">
        <f>IF(OR(F652=Локализация!$C$118,F652=5),4,IF(OR(F652=Локализация!$C$119,F652=4),2,IF(OR(F652=Локализация!$C$120,F652=3),0,IF(OR(F652=Локализация!$C$121,F652=2),-1,IF(OR(F652=Локализация!$C$122,F652=1),-2)))))</f>
        <v>0</v>
      </c>
      <c r="AB652" s="11" t="b">
        <f>IF(OR(G652=Локализация!$C$124,G652=5),-2,IF(OR(G652=Локализация!$C$125,G652=4),-1,IF(OR(G652=Локализация!$C$126,G652=3),0,IF(OR(G652=Локализация!$C$127,G652=2),2,IF(OR(G652=Локализация!$C$128,G652=1),4)))))</f>
        <v>0</v>
      </c>
      <c r="AC652" s="11" t="b">
        <f>IF(OR(H652=Локализация!$C$118,H652=5),4,IF(OR(H652=Локализация!$C$119,H652=4),2,IF(OR(H652=Локализация!$C$120,H652=3),0,IF(OR(H652=Локализация!$C$121,H652=2),-1,IF(OR(H652=Локализация!$C$122,H652=1),-2)))))</f>
        <v>0</v>
      </c>
      <c r="AD652" s="11" t="b">
        <f>IF(OR(I652=Локализация!$C$124,I652=5),-2,IF(OR(I652=Локализация!$C$125,I652=4),-1,IF(OR(I652=Локализация!$C$126,I652=3),0,IF(OR(I652=Локализация!$C$127,I652=2),2,IF(OR(I652=Локализация!$C$128,I652=1),4)))))</f>
        <v>0</v>
      </c>
      <c r="AE652" s="11" t="b">
        <f>IF(OR(J652=Локализация!$C$118,J652=5),4,IF(OR(J652=Локализация!$C$119,J652=4),2,IF(OR(J652=Локализация!$C$120,J652=3),0,IF(OR(J652=Локализация!$C$121,J652=2),-1,IF(OR(J652=Локализация!$C$122,J652=1),-2)))))</f>
        <v>0</v>
      </c>
      <c r="AF652" s="11" t="b">
        <f>IF(OR(K652=Локализация!$C$124,K652=5),-2,IF(OR(K652=Локализация!$C$125,K652=4),-1,IF(OR(K652=Локализация!$C$126,K652=3),0,IF(OR(K652=Локализация!$C$127,K652=2),2,IF(OR(K652=Локализация!$C$128,K652=1),4)))))</f>
        <v>0</v>
      </c>
      <c r="AG652" s="11" t="b">
        <f>IF(OR(L652=Локализация!$C$118,L652=5),4,IF(OR(L652=Локализация!$C$119,L652=4),2,IF(OR(L652=Локализация!$C$120,L652=3),0,IF(OR(L652=Локализация!$C$121,L652=2),-1,IF(OR(L652=Локализация!$C$122,L652=1),-2)))))</f>
        <v>0</v>
      </c>
      <c r="AH652" s="11" t="b">
        <f>IF(OR(M652=Локализация!$C$124,M652=5),-2,IF(OR(M652=Локализация!$C$125,M652=4),-1,IF(OR(M652=Локализация!$C$126,M652=3),0,IF(OR(M652=Локализация!$C$127,M652=2),2,IF(OR(M652=Локализация!$C$128,M652=1),4)))))</f>
        <v>0</v>
      </c>
      <c r="AI652" s="11" t="b">
        <f>IF(OR(N652=Локализация!$C$118,N652=5),4,IF(OR(N652=Локализация!$C$119,N652=4),2,IF(OR(N652=Локализация!$C$120,N652=3),0,IF(OR(N652=Локализация!$C$121,N652=2),-1,IF(OR(N652=Локализация!$C$122,N652=1),-2)))))</f>
        <v>0</v>
      </c>
      <c r="AJ652" s="11" t="b">
        <f>IF(OR(O652=Локализация!$C$124,O652=5),-2,IF(OR(O652=Локализация!$C$125,O652=4),-1,IF(OR(O652=Локализация!$C$126,O652=3),0,IF(OR(O652=Локализация!$C$127,O652=2),2,IF(OR(O652=Локализация!$C$128,O652=1),4)))))</f>
        <v>0</v>
      </c>
      <c r="AK652" s="11" t="b">
        <f>IF(OR(P652=Локализация!$C$118,P652=5),4,IF(OR(P652=Локализация!$C$119,P652=4),2,IF(OR(P652=Локализация!$C$120,P652=3),0,IF(OR(P652=Локализация!$C$121,P652=2),-1,IF(OR(P652=Локализация!$C$122,P652=1),-2)))))</f>
        <v>0</v>
      </c>
      <c r="AL652" s="11" t="b">
        <f>IF(OR(Q652=Локализация!$C$124,Q652=5),-2,IF(OR(Q652=Локализация!$C$125,Q652=4),-1,IF(OR(Q652=Локализация!$C$126,Q652=3),0,IF(OR(Q652=Локализация!$C$127,Q652=2),2,IF(OR(Q652=Локализация!$C$128,Q652=1),4)))))</f>
        <v>0</v>
      </c>
      <c r="AM652" s="11" t="b">
        <f>IF(OR(R652=Локализация!$C$118,R652=5),4,IF(OR(R652=Локализация!$C$119,R652=4),2,IF(OR(R652=Локализация!$C$120,R652=3),0,IF(OR(R652=Локализация!$C$121,R652=2),-1,IF(OR(R652=Локализация!$C$122,R652=1),-2)))))</f>
        <v>0</v>
      </c>
      <c r="AN652" s="11" t="b">
        <f>IF(OR(S652=Локализация!$C$124,S652=5),-2,IF(OR(S652=Локализация!$C$125,S652=4),-1,IF(OR(S652=Локализация!$C$126,S652=3),0,IF(OR(S652=Локализация!$C$127,S652=2),2,IF(OR(S652=Локализация!$C$128,S652=1),4)))))</f>
        <v>0</v>
      </c>
      <c r="AO652" s="11" t="b">
        <f>IF(OR(T652=Локализация!$C$118,T652=5),4,IF(OR(T652=Локализация!$C$119,T652=4),2,IF(OR(T652=Локализация!$C$120,T652=3),0,IF(OR(T652=Локализация!$C$121,T652=2),-1,IF(OR(T652=Локализация!$C$122,T652=1),-2)))))</f>
        <v>0</v>
      </c>
      <c r="AP652" s="11" t="b">
        <f>IF(OR(U652=Локализация!$C$124,U652=5),-2,IF(OR(U652=Локализация!$C$125,U652=4),-1,IF(OR(U652=Локализация!$C$126,U652=3),0,IF(OR(U652=Локализация!$C$127,U652=2),2,IF(OR(U652=Локализация!$C$128,U652=1),4)))))</f>
        <v>0</v>
      </c>
      <c r="AR652" s="11" t="str">
        <f t="shared" si="207"/>
        <v>ЛОЖЬЛОЖЬ</v>
      </c>
      <c r="AS652" s="11" t="str">
        <f t="shared" si="208"/>
        <v>ЛОЖЬЛОЖЬ</v>
      </c>
      <c r="AT652" s="11" t="str">
        <f t="shared" si="209"/>
        <v>ЛОЖЬЛОЖЬ</v>
      </c>
      <c r="AU652" s="11" t="str">
        <f t="shared" si="210"/>
        <v>ЛОЖЬЛОЖЬ</v>
      </c>
      <c r="AV652" s="11" t="str">
        <f t="shared" si="211"/>
        <v>ЛОЖЬЛОЖЬ</v>
      </c>
      <c r="AW652" s="11" t="str">
        <f t="shared" si="212"/>
        <v>ЛОЖЬЛОЖЬ</v>
      </c>
      <c r="AX652" s="11" t="str">
        <f t="shared" si="213"/>
        <v>ЛОЖЬЛОЖЬ</v>
      </c>
      <c r="AY652" s="11" t="str">
        <f t="shared" si="214"/>
        <v>ЛОЖЬЛОЖЬ</v>
      </c>
      <c r="AZ652" s="11" t="str">
        <f t="shared" si="215"/>
        <v>ЛОЖЬЛОЖЬ</v>
      </c>
      <c r="BA652" s="11" t="str">
        <f t="shared" si="216"/>
        <v>ЛОЖЬЛОЖЬ</v>
      </c>
      <c r="BC652" s="11" t="str">
        <f t="shared" si="217"/>
        <v/>
      </c>
      <c r="BD652" s="11" t="str">
        <f t="shared" si="218"/>
        <v/>
      </c>
      <c r="BE652" s="11" t="str">
        <f t="shared" si="219"/>
        <v/>
      </c>
      <c r="BF652" s="11" t="str">
        <f t="shared" si="220"/>
        <v/>
      </c>
      <c r="BG652" s="11" t="str">
        <f t="shared" si="221"/>
        <v/>
      </c>
      <c r="BH652" s="11" t="str">
        <f t="shared" si="222"/>
        <v/>
      </c>
      <c r="BI652" s="11" t="str">
        <f t="shared" si="223"/>
        <v/>
      </c>
      <c r="BJ652" s="11" t="str">
        <f t="shared" si="224"/>
        <v/>
      </c>
      <c r="BK652" s="11" t="str">
        <f t="shared" si="225"/>
        <v/>
      </c>
      <c r="BL652" s="11" t="str">
        <f t="shared" si="226"/>
        <v/>
      </c>
    </row>
    <row r="653" spans="23:64" x14ac:dyDescent="0.3">
      <c r="W653" s="11" t="b">
        <f>IF(OR(B653=Локализация!$C$118,B653=5),4,IF(OR(B653=Локализация!$C$119,B653=4),2,IF(OR(B653=Локализация!$C$120,B653=3),0,IF(OR(B653=Локализация!$C$121,B653=2),-1,IF(OR(B653=Локализация!$C$122,B653=1),-2)))))</f>
        <v>0</v>
      </c>
      <c r="X653" s="11" t="b">
        <f>IF(OR(C653=Локализация!$C$124,C653=5),-2,IF(OR(C653=Локализация!$C$125,C653=4),-1,IF(OR(C653=Локализация!$C$126,C653=3),0,IF(OR(C653=Локализация!$C$127,C653=2),2,IF(OR(C653=Локализация!$C$128,C653=1),4)))))</f>
        <v>0</v>
      </c>
      <c r="Y653" s="11" t="b">
        <f>IF(OR(D653=Локализация!$C$118,D653=5),4,IF(OR(D653=Локализация!$C$119,D653=4),2,IF(OR(D653=Локализация!$C$120,D653=3),0,IF(OR(D653=Локализация!$C$121,D653=2),-1,IF(OR(D653=Локализация!$C$122,D653=1),-2)))))</f>
        <v>0</v>
      </c>
      <c r="Z653" s="11" t="b">
        <f>IF(OR(E653=Локализация!$C$124,E653=5),-2,IF(OR(E653=Локализация!$C$125,E653=4),-1,IF(OR(E653=Локализация!$C$126,E653=3),0,IF(OR(E653=Локализация!$C$127,E653=2),2,IF(OR(E653=Локализация!$C$128,E653=1),4)))))</f>
        <v>0</v>
      </c>
      <c r="AA653" s="11" t="b">
        <f>IF(OR(F653=Локализация!$C$118,F653=5),4,IF(OR(F653=Локализация!$C$119,F653=4),2,IF(OR(F653=Локализация!$C$120,F653=3),0,IF(OR(F653=Локализация!$C$121,F653=2),-1,IF(OR(F653=Локализация!$C$122,F653=1),-2)))))</f>
        <v>0</v>
      </c>
      <c r="AB653" s="11" t="b">
        <f>IF(OR(G653=Локализация!$C$124,G653=5),-2,IF(OR(G653=Локализация!$C$125,G653=4),-1,IF(OR(G653=Локализация!$C$126,G653=3),0,IF(OR(G653=Локализация!$C$127,G653=2),2,IF(OR(G653=Локализация!$C$128,G653=1),4)))))</f>
        <v>0</v>
      </c>
      <c r="AC653" s="11" t="b">
        <f>IF(OR(H653=Локализация!$C$118,H653=5),4,IF(OR(H653=Локализация!$C$119,H653=4),2,IF(OR(H653=Локализация!$C$120,H653=3),0,IF(OR(H653=Локализация!$C$121,H653=2),-1,IF(OR(H653=Локализация!$C$122,H653=1),-2)))))</f>
        <v>0</v>
      </c>
      <c r="AD653" s="11" t="b">
        <f>IF(OR(I653=Локализация!$C$124,I653=5),-2,IF(OR(I653=Локализация!$C$125,I653=4),-1,IF(OR(I653=Локализация!$C$126,I653=3),0,IF(OR(I653=Локализация!$C$127,I653=2),2,IF(OR(I653=Локализация!$C$128,I653=1),4)))))</f>
        <v>0</v>
      </c>
      <c r="AE653" s="11" t="b">
        <f>IF(OR(J653=Локализация!$C$118,J653=5),4,IF(OR(J653=Локализация!$C$119,J653=4),2,IF(OR(J653=Локализация!$C$120,J653=3),0,IF(OR(J653=Локализация!$C$121,J653=2),-1,IF(OR(J653=Локализация!$C$122,J653=1),-2)))))</f>
        <v>0</v>
      </c>
      <c r="AF653" s="11" t="b">
        <f>IF(OR(K653=Локализация!$C$124,K653=5),-2,IF(OR(K653=Локализация!$C$125,K653=4),-1,IF(OR(K653=Локализация!$C$126,K653=3),0,IF(OR(K653=Локализация!$C$127,K653=2),2,IF(OR(K653=Локализация!$C$128,K653=1),4)))))</f>
        <v>0</v>
      </c>
      <c r="AG653" s="11" t="b">
        <f>IF(OR(L653=Локализация!$C$118,L653=5),4,IF(OR(L653=Локализация!$C$119,L653=4),2,IF(OR(L653=Локализация!$C$120,L653=3),0,IF(OR(L653=Локализация!$C$121,L653=2),-1,IF(OR(L653=Локализация!$C$122,L653=1),-2)))))</f>
        <v>0</v>
      </c>
      <c r="AH653" s="11" t="b">
        <f>IF(OR(M653=Локализация!$C$124,M653=5),-2,IF(OR(M653=Локализация!$C$125,M653=4),-1,IF(OR(M653=Локализация!$C$126,M653=3),0,IF(OR(M653=Локализация!$C$127,M653=2),2,IF(OR(M653=Локализация!$C$128,M653=1),4)))))</f>
        <v>0</v>
      </c>
      <c r="AI653" s="11" t="b">
        <f>IF(OR(N653=Локализация!$C$118,N653=5),4,IF(OR(N653=Локализация!$C$119,N653=4),2,IF(OR(N653=Локализация!$C$120,N653=3),0,IF(OR(N653=Локализация!$C$121,N653=2),-1,IF(OR(N653=Локализация!$C$122,N653=1),-2)))))</f>
        <v>0</v>
      </c>
      <c r="AJ653" s="11" t="b">
        <f>IF(OR(O653=Локализация!$C$124,O653=5),-2,IF(OR(O653=Локализация!$C$125,O653=4),-1,IF(OR(O653=Локализация!$C$126,O653=3),0,IF(OR(O653=Локализация!$C$127,O653=2),2,IF(OR(O653=Локализация!$C$128,O653=1),4)))))</f>
        <v>0</v>
      </c>
      <c r="AK653" s="11" t="b">
        <f>IF(OR(P653=Локализация!$C$118,P653=5),4,IF(OR(P653=Локализация!$C$119,P653=4),2,IF(OR(P653=Локализация!$C$120,P653=3),0,IF(OR(P653=Локализация!$C$121,P653=2),-1,IF(OR(P653=Локализация!$C$122,P653=1),-2)))))</f>
        <v>0</v>
      </c>
      <c r="AL653" s="11" t="b">
        <f>IF(OR(Q653=Локализация!$C$124,Q653=5),-2,IF(OR(Q653=Локализация!$C$125,Q653=4),-1,IF(OR(Q653=Локализация!$C$126,Q653=3),0,IF(OR(Q653=Локализация!$C$127,Q653=2),2,IF(OR(Q653=Локализация!$C$128,Q653=1),4)))))</f>
        <v>0</v>
      </c>
      <c r="AM653" s="11" t="b">
        <f>IF(OR(R653=Локализация!$C$118,R653=5),4,IF(OR(R653=Локализация!$C$119,R653=4),2,IF(OR(R653=Локализация!$C$120,R653=3),0,IF(OR(R653=Локализация!$C$121,R653=2),-1,IF(OR(R653=Локализация!$C$122,R653=1),-2)))))</f>
        <v>0</v>
      </c>
      <c r="AN653" s="11" t="b">
        <f>IF(OR(S653=Локализация!$C$124,S653=5),-2,IF(OR(S653=Локализация!$C$125,S653=4),-1,IF(OR(S653=Локализация!$C$126,S653=3),0,IF(OR(S653=Локализация!$C$127,S653=2),2,IF(OR(S653=Локализация!$C$128,S653=1),4)))))</f>
        <v>0</v>
      </c>
      <c r="AO653" s="11" t="b">
        <f>IF(OR(T653=Локализация!$C$118,T653=5),4,IF(OR(T653=Локализация!$C$119,T653=4),2,IF(OR(T653=Локализация!$C$120,T653=3),0,IF(OR(T653=Локализация!$C$121,T653=2),-1,IF(OR(T653=Локализация!$C$122,T653=1),-2)))))</f>
        <v>0</v>
      </c>
      <c r="AP653" s="11" t="b">
        <f>IF(OR(U653=Локализация!$C$124,U653=5),-2,IF(OR(U653=Локализация!$C$125,U653=4),-1,IF(OR(U653=Локализация!$C$126,U653=3),0,IF(OR(U653=Локализация!$C$127,U653=2),2,IF(OR(U653=Локализация!$C$128,U653=1),4)))))</f>
        <v>0</v>
      </c>
      <c r="AR653" s="11" t="str">
        <f t="shared" si="207"/>
        <v>ЛОЖЬЛОЖЬ</v>
      </c>
      <c r="AS653" s="11" t="str">
        <f t="shared" si="208"/>
        <v>ЛОЖЬЛОЖЬ</v>
      </c>
      <c r="AT653" s="11" t="str">
        <f t="shared" si="209"/>
        <v>ЛОЖЬЛОЖЬ</v>
      </c>
      <c r="AU653" s="11" t="str">
        <f t="shared" si="210"/>
        <v>ЛОЖЬЛОЖЬ</v>
      </c>
      <c r="AV653" s="11" t="str">
        <f t="shared" si="211"/>
        <v>ЛОЖЬЛОЖЬ</v>
      </c>
      <c r="AW653" s="11" t="str">
        <f t="shared" si="212"/>
        <v>ЛОЖЬЛОЖЬ</v>
      </c>
      <c r="AX653" s="11" t="str">
        <f t="shared" si="213"/>
        <v>ЛОЖЬЛОЖЬ</v>
      </c>
      <c r="AY653" s="11" t="str">
        <f t="shared" si="214"/>
        <v>ЛОЖЬЛОЖЬ</v>
      </c>
      <c r="AZ653" s="11" t="str">
        <f t="shared" si="215"/>
        <v>ЛОЖЬЛОЖЬ</v>
      </c>
      <c r="BA653" s="11" t="str">
        <f t="shared" si="216"/>
        <v>ЛОЖЬЛОЖЬ</v>
      </c>
      <c r="BC653" s="11" t="str">
        <f t="shared" si="217"/>
        <v/>
      </c>
      <c r="BD653" s="11" t="str">
        <f t="shared" si="218"/>
        <v/>
      </c>
      <c r="BE653" s="11" t="str">
        <f t="shared" si="219"/>
        <v/>
      </c>
      <c r="BF653" s="11" t="str">
        <f t="shared" si="220"/>
        <v/>
      </c>
      <c r="BG653" s="11" t="str">
        <f t="shared" si="221"/>
        <v/>
      </c>
      <c r="BH653" s="11" t="str">
        <f t="shared" si="222"/>
        <v/>
      </c>
      <c r="BI653" s="11" t="str">
        <f t="shared" si="223"/>
        <v/>
      </c>
      <c r="BJ653" s="11" t="str">
        <f t="shared" si="224"/>
        <v/>
      </c>
      <c r="BK653" s="11" t="str">
        <f t="shared" si="225"/>
        <v/>
      </c>
      <c r="BL653" s="11" t="str">
        <f t="shared" si="226"/>
        <v/>
      </c>
    </row>
    <row r="654" spans="23:64" x14ac:dyDescent="0.3">
      <c r="W654" s="11" t="b">
        <f>IF(OR(B654=Локализация!$C$118,B654=5),4,IF(OR(B654=Локализация!$C$119,B654=4),2,IF(OR(B654=Локализация!$C$120,B654=3),0,IF(OR(B654=Локализация!$C$121,B654=2),-1,IF(OR(B654=Локализация!$C$122,B654=1),-2)))))</f>
        <v>0</v>
      </c>
      <c r="X654" s="11" t="b">
        <f>IF(OR(C654=Локализация!$C$124,C654=5),-2,IF(OR(C654=Локализация!$C$125,C654=4),-1,IF(OR(C654=Локализация!$C$126,C654=3),0,IF(OR(C654=Локализация!$C$127,C654=2),2,IF(OR(C654=Локализация!$C$128,C654=1),4)))))</f>
        <v>0</v>
      </c>
      <c r="Y654" s="11" t="b">
        <f>IF(OR(D654=Локализация!$C$118,D654=5),4,IF(OR(D654=Локализация!$C$119,D654=4),2,IF(OR(D654=Локализация!$C$120,D654=3),0,IF(OR(D654=Локализация!$C$121,D654=2),-1,IF(OR(D654=Локализация!$C$122,D654=1),-2)))))</f>
        <v>0</v>
      </c>
      <c r="Z654" s="11" t="b">
        <f>IF(OR(E654=Локализация!$C$124,E654=5),-2,IF(OR(E654=Локализация!$C$125,E654=4),-1,IF(OR(E654=Локализация!$C$126,E654=3),0,IF(OR(E654=Локализация!$C$127,E654=2),2,IF(OR(E654=Локализация!$C$128,E654=1),4)))))</f>
        <v>0</v>
      </c>
      <c r="AA654" s="11" t="b">
        <f>IF(OR(F654=Локализация!$C$118,F654=5),4,IF(OR(F654=Локализация!$C$119,F654=4),2,IF(OR(F654=Локализация!$C$120,F654=3),0,IF(OR(F654=Локализация!$C$121,F654=2),-1,IF(OR(F654=Локализация!$C$122,F654=1),-2)))))</f>
        <v>0</v>
      </c>
      <c r="AB654" s="11" t="b">
        <f>IF(OR(G654=Локализация!$C$124,G654=5),-2,IF(OR(G654=Локализация!$C$125,G654=4),-1,IF(OR(G654=Локализация!$C$126,G654=3),0,IF(OR(G654=Локализация!$C$127,G654=2),2,IF(OR(G654=Локализация!$C$128,G654=1),4)))))</f>
        <v>0</v>
      </c>
      <c r="AC654" s="11" t="b">
        <f>IF(OR(H654=Локализация!$C$118,H654=5),4,IF(OR(H654=Локализация!$C$119,H654=4),2,IF(OR(H654=Локализация!$C$120,H654=3),0,IF(OR(H654=Локализация!$C$121,H654=2),-1,IF(OR(H654=Локализация!$C$122,H654=1),-2)))))</f>
        <v>0</v>
      </c>
      <c r="AD654" s="11" t="b">
        <f>IF(OR(I654=Локализация!$C$124,I654=5),-2,IF(OR(I654=Локализация!$C$125,I654=4),-1,IF(OR(I654=Локализация!$C$126,I654=3),0,IF(OR(I654=Локализация!$C$127,I654=2),2,IF(OR(I654=Локализация!$C$128,I654=1),4)))))</f>
        <v>0</v>
      </c>
      <c r="AE654" s="11" t="b">
        <f>IF(OR(J654=Локализация!$C$118,J654=5),4,IF(OR(J654=Локализация!$C$119,J654=4),2,IF(OR(J654=Локализация!$C$120,J654=3),0,IF(OR(J654=Локализация!$C$121,J654=2),-1,IF(OR(J654=Локализация!$C$122,J654=1),-2)))))</f>
        <v>0</v>
      </c>
      <c r="AF654" s="11" t="b">
        <f>IF(OR(K654=Локализация!$C$124,K654=5),-2,IF(OR(K654=Локализация!$C$125,K654=4),-1,IF(OR(K654=Локализация!$C$126,K654=3),0,IF(OR(K654=Локализация!$C$127,K654=2),2,IF(OR(K654=Локализация!$C$128,K654=1),4)))))</f>
        <v>0</v>
      </c>
      <c r="AG654" s="11" t="b">
        <f>IF(OR(L654=Локализация!$C$118,L654=5),4,IF(OR(L654=Локализация!$C$119,L654=4),2,IF(OR(L654=Локализация!$C$120,L654=3),0,IF(OR(L654=Локализация!$C$121,L654=2),-1,IF(OR(L654=Локализация!$C$122,L654=1),-2)))))</f>
        <v>0</v>
      </c>
      <c r="AH654" s="11" t="b">
        <f>IF(OR(M654=Локализация!$C$124,M654=5),-2,IF(OR(M654=Локализация!$C$125,M654=4),-1,IF(OR(M654=Локализация!$C$126,M654=3),0,IF(OR(M654=Локализация!$C$127,M654=2),2,IF(OR(M654=Локализация!$C$128,M654=1),4)))))</f>
        <v>0</v>
      </c>
      <c r="AI654" s="11" t="b">
        <f>IF(OR(N654=Локализация!$C$118,N654=5),4,IF(OR(N654=Локализация!$C$119,N654=4),2,IF(OR(N654=Локализация!$C$120,N654=3),0,IF(OR(N654=Локализация!$C$121,N654=2),-1,IF(OR(N654=Локализация!$C$122,N654=1),-2)))))</f>
        <v>0</v>
      </c>
      <c r="AJ654" s="11" t="b">
        <f>IF(OR(O654=Локализация!$C$124,O654=5),-2,IF(OR(O654=Локализация!$C$125,O654=4),-1,IF(OR(O654=Локализация!$C$126,O654=3),0,IF(OR(O654=Локализация!$C$127,O654=2),2,IF(OR(O654=Локализация!$C$128,O654=1),4)))))</f>
        <v>0</v>
      </c>
      <c r="AK654" s="11" t="b">
        <f>IF(OR(P654=Локализация!$C$118,P654=5),4,IF(OR(P654=Локализация!$C$119,P654=4),2,IF(OR(P654=Локализация!$C$120,P654=3),0,IF(OR(P654=Локализация!$C$121,P654=2),-1,IF(OR(P654=Локализация!$C$122,P654=1),-2)))))</f>
        <v>0</v>
      </c>
      <c r="AL654" s="11" t="b">
        <f>IF(OR(Q654=Локализация!$C$124,Q654=5),-2,IF(OR(Q654=Локализация!$C$125,Q654=4),-1,IF(OR(Q654=Локализация!$C$126,Q654=3),0,IF(OR(Q654=Локализация!$C$127,Q654=2),2,IF(OR(Q654=Локализация!$C$128,Q654=1),4)))))</f>
        <v>0</v>
      </c>
      <c r="AM654" s="11" t="b">
        <f>IF(OR(R654=Локализация!$C$118,R654=5),4,IF(OR(R654=Локализация!$C$119,R654=4),2,IF(OR(R654=Локализация!$C$120,R654=3),0,IF(OR(R654=Локализация!$C$121,R654=2),-1,IF(OR(R654=Локализация!$C$122,R654=1),-2)))))</f>
        <v>0</v>
      </c>
      <c r="AN654" s="11" t="b">
        <f>IF(OR(S654=Локализация!$C$124,S654=5),-2,IF(OR(S654=Локализация!$C$125,S654=4),-1,IF(OR(S654=Локализация!$C$126,S654=3),0,IF(OR(S654=Локализация!$C$127,S654=2),2,IF(OR(S654=Локализация!$C$128,S654=1),4)))))</f>
        <v>0</v>
      </c>
      <c r="AO654" s="11" t="b">
        <f>IF(OR(T654=Локализация!$C$118,T654=5),4,IF(OR(T654=Локализация!$C$119,T654=4),2,IF(OR(T654=Локализация!$C$120,T654=3),0,IF(OR(T654=Локализация!$C$121,T654=2),-1,IF(OR(T654=Локализация!$C$122,T654=1),-2)))))</f>
        <v>0</v>
      </c>
      <c r="AP654" s="11" t="b">
        <f>IF(OR(U654=Локализация!$C$124,U654=5),-2,IF(OR(U654=Локализация!$C$125,U654=4),-1,IF(OR(U654=Локализация!$C$126,U654=3),0,IF(OR(U654=Локализация!$C$127,U654=2),2,IF(OR(U654=Локализация!$C$128,U654=1),4)))))</f>
        <v>0</v>
      </c>
      <c r="AR654" s="11" t="str">
        <f t="shared" si="207"/>
        <v>ЛОЖЬЛОЖЬ</v>
      </c>
      <c r="AS654" s="11" t="str">
        <f t="shared" si="208"/>
        <v>ЛОЖЬЛОЖЬ</v>
      </c>
      <c r="AT654" s="11" t="str">
        <f t="shared" si="209"/>
        <v>ЛОЖЬЛОЖЬ</v>
      </c>
      <c r="AU654" s="11" t="str">
        <f t="shared" si="210"/>
        <v>ЛОЖЬЛОЖЬ</v>
      </c>
      <c r="AV654" s="11" t="str">
        <f t="shared" si="211"/>
        <v>ЛОЖЬЛОЖЬ</v>
      </c>
      <c r="AW654" s="11" t="str">
        <f t="shared" si="212"/>
        <v>ЛОЖЬЛОЖЬ</v>
      </c>
      <c r="AX654" s="11" t="str">
        <f t="shared" si="213"/>
        <v>ЛОЖЬЛОЖЬ</v>
      </c>
      <c r="AY654" s="11" t="str">
        <f t="shared" si="214"/>
        <v>ЛОЖЬЛОЖЬ</v>
      </c>
      <c r="AZ654" s="11" t="str">
        <f t="shared" si="215"/>
        <v>ЛОЖЬЛОЖЬ</v>
      </c>
      <c r="BA654" s="11" t="str">
        <f t="shared" si="216"/>
        <v>ЛОЖЬЛОЖЬ</v>
      </c>
      <c r="BC654" s="11" t="str">
        <f t="shared" si="217"/>
        <v/>
      </c>
      <c r="BD654" s="11" t="str">
        <f t="shared" si="218"/>
        <v/>
      </c>
      <c r="BE654" s="11" t="str">
        <f t="shared" si="219"/>
        <v/>
      </c>
      <c r="BF654" s="11" t="str">
        <f t="shared" si="220"/>
        <v/>
      </c>
      <c r="BG654" s="11" t="str">
        <f t="shared" si="221"/>
        <v/>
      </c>
      <c r="BH654" s="11" t="str">
        <f t="shared" si="222"/>
        <v/>
      </c>
      <c r="BI654" s="11" t="str">
        <f t="shared" si="223"/>
        <v/>
      </c>
      <c r="BJ654" s="11" t="str">
        <f t="shared" si="224"/>
        <v/>
      </c>
      <c r="BK654" s="11" t="str">
        <f t="shared" si="225"/>
        <v/>
      </c>
      <c r="BL654" s="11" t="str">
        <f t="shared" si="226"/>
        <v/>
      </c>
    </row>
    <row r="655" spans="23:64" x14ac:dyDescent="0.3">
      <c r="W655" s="11" t="b">
        <f>IF(OR(B655=Локализация!$C$118,B655=5),4,IF(OR(B655=Локализация!$C$119,B655=4),2,IF(OR(B655=Локализация!$C$120,B655=3),0,IF(OR(B655=Локализация!$C$121,B655=2),-1,IF(OR(B655=Локализация!$C$122,B655=1),-2)))))</f>
        <v>0</v>
      </c>
      <c r="X655" s="11" t="b">
        <f>IF(OR(C655=Локализация!$C$124,C655=5),-2,IF(OR(C655=Локализация!$C$125,C655=4),-1,IF(OR(C655=Локализация!$C$126,C655=3),0,IF(OR(C655=Локализация!$C$127,C655=2),2,IF(OR(C655=Локализация!$C$128,C655=1),4)))))</f>
        <v>0</v>
      </c>
      <c r="Y655" s="11" t="b">
        <f>IF(OR(D655=Локализация!$C$118,D655=5),4,IF(OR(D655=Локализация!$C$119,D655=4),2,IF(OR(D655=Локализация!$C$120,D655=3),0,IF(OR(D655=Локализация!$C$121,D655=2),-1,IF(OR(D655=Локализация!$C$122,D655=1),-2)))))</f>
        <v>0</v>
      </c>
      <c r="Z655" s="11" t="b">
        <f>IF(OR(E655=Локализация!$C$124,E655=5),-2,IF(OR(E655=Локализация!$C$125,E655=4),-1,IF(OR(E655=Локализация!$C$126,E655=3),0,IF(OR(E655=Локализация!$C$127,E655=2),2,IF(OR(E655=Локализация!$C$128,E655=1),4)))))</f>
        <v>0</v>
      </c>
      <c r="AA655" s="11" t="b">
        <f>IF(OR(F655=Локализация!$C$118,F655=5),4,IF(OR(F655=Локализация!$C$119,F655=4),2,IF(OR(F655=Локализация!$C$120,F655=3),0,IF(OR(F655=Локализация!$C$121,F655=2),-1,IF(OR(F655=Локализация!$C$122,F655=1),-2)))))</f>
        <v>0</v>
      </c>
      <c r="AB655" s="11" t="b">
        <f>IF(OR(G655=Локализация!$C$124,G655=5),-2,IF(OR(G655=Локализация!$C$125,G655=4),-1,IF(OR(G655=Локализация!$C$126,G655=3),0,IF(OR(G655=Локализация!$C$127,G655=2),2,IF(OR(G655=Локализация!$C$128,G655=1),4)))))</f>
        <v>0</v>
      </c>
      <c r="AC655" s="11" t="b">
        <f>IF(OR(H655=Локализация!$C$118,H655=5),4,IF(OR(H655=Локализация!$C$119,H655=4),2,IF(OR(H655=Локализация!$C$120,H655=3),0,IF(OR(H655=Локализация!$C$121,H655=2),-1,IF(OR(H655=Локализация!$C$122,H655=1),-2)))))</f>
        <v>0</v>
      </c>
      <c r="AD655" s="11" t="b">
        <f>IF(OR(I655=Локализация!$C$124,I655=5),-2,IF(OR(I655=Локализация!$C$125,I655=4),-1,IF(OR(I655=Локализация!$C$126,I655=3),0,IF(OR(I655=Локализация!$C$127,I655=2),2,IF(OR(I655=Локализация!$C$128,I655=1),4)))))</f>
        <v>0</v>
      </c>
      <c r="AE655" s="11" t="b">
        <f>IF(OR(J655=Локализация!$C$118,J655=5),4,IF(OR(J655=Локализация!$C$119,J655=4),2,IF(OR(J655=Локализация!$C$120,J655=3),0,IF(OR(J655=Локализация!$C$121,J655=2),-1,IF(OR(J655=Локализация!$C$122,J655=1),-2)))))</f>
        <v>0</v>
      </c>
      <c r="AF655" s="11" t="b">
        <f>IF(OR(K655=Локализация!$C$124,K655=5),-2,IF(OR(K655=Локализация!$C$125,K655=4),-1,IF(OR(K655=Локализация!$C$126,K655=3),0,IF(OR(K655=Локализация!$C$127,K655=2),2,IF(OR(K655=Локализация!$C$128,K655=1),4)))))</f>
        <v>0</v>
      </c>
      <c r="AG655" s="11" t="b">
        <f>IF(OR(L655=Локализация!$C$118,L655=5),4,IF(OR(L655=Локализация!$C$119,L655=4),2,IF(OR(L655=Локализация!$C$120,L655=3),0,IF(OR(L655=Локализация!$C$121,L655=2),-1,IF(OR(L655=Локализация!$C$122,L655=1),-2)))))</f>
        <v>0</v>
      </c>
      <c r="AH655" s="11" t="b">
        <f>IF(OR(M655=Локализация!$C$124,M655=5),-2,IF(OR(M655=Локализация!$C$125,M655=4),-1,IF(OR(M655=Локализация!$C$126,M655=3),0,IF(OR(M655=Локализация!$C$127,M655=2),2,IF(OR(M655=Локализация!$C$128,M655=1),4)))))</f>
        <v>0</v>
      </c>
      <c r="AI655" s="11" t="b">
        <f>IF(OR(N655=Локализация!$C$118,N655=5),4,IF(OR(N655=Локализация!$C$119,N655=4),2,IF(OR(N655=Локализация!$C$120,N655=3),0,IF(OR(N655=Локализация!$C$121,N655=2),-1,IF(OR(N655=Локализация!$C$122,N655=1),-2)))))</f>
        <v>0</v>
      </c>
      <c r="AJ655" s="11" t="b">
        <f>IF(OR(O655=Локализация!$C$124,O655=5),-2,IF(OR(O655=Локализация!$C$125,O655=4),-1,IF(OR(O655=Локализация!$C$126,O655=3),0,IF(OR(O655=Локализация!$C$127,O655=2),2,IF(OR(O655=Локализация!$C$128,O655=1),4)))))</f>
        <v>0</v>
      </c>
      <c r="AK655" s="11" t="b">
        <f>IF(OR(P655=Локализация!$C$118,P655=5),4,IF(OR(P655=Локализация!$C$119,P655=4),2,IF(OR(P655=Локализация!$C$120,P655=3),0,IF(OR(P655=Локализация!$C$121,P655=2),-1,IF(OR(P655=Локализация!$C$122,P655=1),-2)))))</f>
        <v>0</v>
      </c>
      <c r="AL655" s="11" t="b">
        <f>IF(OR(Q655=Локализация!$C$124,Q655=5),-2,IF(OR(Q655=Локализация!$C$125,Q655=4),-1,IF(OR(Q655=Локализация!$C$126,Q655=3),0,IF(OR(Q655=Локализация!$C$127,Q655=2),2,IF(OR(Q655=Локализация!$C$128,Q655=1),4)))))</f>
        <v>0</v>
      </c>
      <c r="AM655" s="11" t="b">
        <f>IF(OR(R655=Локализация!$C$118,R655=5),4,IF(OR(R655=Локализация!$C$119,R655=4),2,IF(OR(R655=Локализация!$C$120,R655=3),0,IF(OR(R655=Локализация!$C$121,R655=2),-1,IF(OR(R655=Локализация!$C$122,R655=1),-2)))))</f>
        <v>0</v>
      </c>
      <c r="AN655" s="11" t="b">
        <f>IF(OR(S655=Локализация!$C$124,S655=5),-2,IF(OR(S655=Локализация!$C$125,S655=4),-1,IF(OR(S655=Локализация!$C$126,S655=3),0,IF(OR(S655=Локализация!$C$127,S655=2),2,IF(OR(S655=Локализация!$C$128,S655=1),4)))))</f>
        <v>0</v>
      </c>
      <c r="AO655" s="11" t="b">
        <f>IF(OR(T655=Локализация!$C$118,T655=5),4,IF(OR(T655=Локализация!$C$119,T655=4),2,IF(OR(T655=Локализация!$C$120,T655=3),0,IF(OR(T655=Локализация!$C$121,T655=2),-1,IF(OR(T655=Локализация!$C$122,T655=1),-2)))))</f>
        <v>0</v>
      </c>
      <c r="AP655" s="11" t="b">
        <f>IF(OR(U655=Локализация!$C$124,U655=5),-2,IF(OR(U655=Локализация!$C$125,U655=4),-1,IF(OR(U655=Локализация!$C$126,U655=3),0,IF(OR(U655=Локализация!$C$127,U655=2),2,IF(OR(U655=Локализация!$C$128,U655=1),4)))))</f>
        <v>0</v>
      </c>
      <c r="AR655" s="11" t="str">
        <f t="shared" si="207"/>
        <v>ЛОЖЬЛОЖЬ</v>
      </c>
      <c r="AS655" s="11" t="str">
        <f t="shared" si="208"/>
        <v>ЛОЖЬЛОЖЬ</v>
      </c>
      <c r="AT655" s="11" t="str">
        <f t="shared" si="209"/>
        <v>ЛОЖЬЛОЖЬ</v>
      </c>
      <c r="AU655" s="11" t="str">
        <f t="shared" si="210"/>
        <v>ЛОЖЬЛОЖЬ</v>
      </c>
      <c r="AV655" s="11" t="str">
        <f t="shared" si="211"/>
        <v>ЛОЖЬЛОЖЬ</v>
      </c>
      <c r="AW655" s="11" t="str">
        <f t="shared" si="212"/>
        <v>ЛОЖЬЛОЖЬ</v>
      </c>
      <c r="AX655" s="11" t="str">
        <f t="shared" si="213"/>
        <v>ЛОЖЬЛОЖЬ</v>
      </c>
      <c r="AY655" s="11" t="str">
        <f t="shared" si="214"/>
        <v>ЛОЖЬЛОЖЬ</v>
      </c>
      <c r="AZ655" s="11" t="str">
        <f t="shared" si="215"/>
        <v>ЛОЖЬЛОЖЬ</v>
      </c>
      <c r="BA655" s="11" t="str">
        <f t="shared" si="216"/>
        <v>ЛОЖЬЛОЖЬ</v>
      </c>
      <c r="BC655" s="11" t="str">
        <f t="shared" si="217"/>
        <v/>
      </c>
      <c r="BD655" s="11" t="str">
        <f t="shared" si="218"/>
        <v/>
      </c>
      <c r="BE655" s="11" t="str">
        <f t="shared" si="219"/>
        <v/>
      </c>
      <c r="BF655" s="11" t="str">
        <f t="shared" si="220"/>
        <v/>
      </c>
      <c r="BG655" s="11" t="str">
        <f t="shared" si="221"/>
        <v/>
      </c>
      <c r="BH655" s="11" t="str">
        <f t="shared" si="222"/>
        <v/>
      </c>
      <c r="BI655" s="11" t="str">
        <f t="shared" si="223"/>
        <v/>
      </c>
      <c r="BJ655" s="11" t="str">
        <f t="shared" si="224"/>
        <v/>
      </c>
      <c r="BK655" s="11" t="str">
        <f t="shared" si="225"/>
        <v/>
      </c>
      <c r="BL655" s="11" t="str">
        <f t="shared" si="226"/>
        <v/>
      </c>
    </row>
    <row r="656" spans="23:64" x14ac:dyDescent="0.3">
      <c r="W656" s="11" t="b">
        <f>IF(OR(B656=Локализация!$C$118,B656=5),4,IF(OR(B656=Локализация!$C$119,B656=4),2,IF(OR(B656=Локализация!$C$120,B656=3),0,IF(OR(B656=Локализация!$C$121,B656=2),-1,IF(OR(B656=Локализация!$C$122,B656=1),-2)))))</f>
        <v>0</v>
      </c>
      <c r="X656" s="11" t="b">
        <f>IF(OR(C656=Локализация!$C$124,C656=5),-2,IF(OR(C656=Локализация!$C$125,C656=4),-1,IF(OR(C656=Локализация!$C$126,C656=3),0,IF(OR(C656=Локализация!$C$127,C656=2),2,IF(OR(C656=Локализация!$C$128,C656=1),4)))))</f>
        <v>0</v>
      </c>
      <c r="Y656" s="11" t="b">
        <f>IF(OR(D656=Локализация!$C$118,D656=5),4,IF(OR(D656=Локализация!$C$119,D656=4),2,IF(OR(D656=Локализация!$C$120,D656=3),0,IF(OR(D656=Локализация!$C$121,D656=2),-1,IF(OR(D656=Локализация!$C$122,D656=1),-2)))))</f>
        <v>0</v>
      </c>
      <c r="Z656" s="11" t="b">
        <f>IF(OR(E656=Локализация!$C$124,E656=5),-2,IF(OR(E656=Локализация!$C$125,E656=4),-1,IF(OR(E656=Локализация!$C$126,E656=3),0,IF(OR(E656=Локализация!$C$127,E656=2),2,IF(OR(E656=Локализация!$C$128,E656=1),4)))))</f>
        <v>0</v>
      </c>
      <c r="AA656" s="11" t="b">
        <f>IF(OR(F656=Локализация!$C$118,F656=5),4,IF(OR(F656=Локализация!$C$119,F656=4),2,IF(OR(F656=Локализация!$C$120,F656=3),0,IF(OR(F656=Локализация!$C$121,F656=2),-1,IF(OR(F656=Локализация!$C$122,F656=1),-2)))))</f>
        <v>0</v>
      </c>
      <c r="AB656" s="11" t="b">
        <f>IF(OR(G656=Локализация!$C$124,G656=5),-2,IF(OR(G656=Локализация!$C$125,G656=4),-1,IF(OR(G656=Локализация!$C$126,G656=3),0,IF(OR(G656=Локализация!$C$127,G656=2),2,IF(OR(G656=Локализация!$C$128,G656=1),4)))))</f>
        <v>0</v>
      </c>
      <c r="AC656" s="11" t="b">
        <f>IF(OR(H656=Локализация!$C$118,H656=5),4,IF(OR(H656=Локализация!$C$119,H656=4),2,IF(OR(H656=Локализация!$C$120,H656=3),0,IF(OR(H656=Локализация!$C$121,H656=2),-1,IF(OR(H656=Локализация!$C$122,H656=1),-2)))))</f>
        <v>0</v>
      </c>
      <c r="AD656" s="11" t="b">
        <f>IF(OR(I656=Локализация!$C$124,I656=5),-2,IF(OR(I656=Локализация!$C$125,I656=4),-1,IF(OR(I656=Локализация!$C$126,I656=3),0,IF(OR(I656=Локализация!$C$127,I656=2),2,IF(OR(I656=Локализация!$C$128,I656=1),4)))))</f>
        <v>0</v>
      </c>
      <c r="AE656" s="11" t="b">
        <f>IF(OR(J656=Локализация!$C$118,J656=5),4,IF(OR(J656=Локализация!$C$119,J656=4),2,IF(OR(J656=Локализация!$C$120,J656=3),0,IF(OR(J656=Локализация!$C$121,J656=2),-1,IF(OR(J656=Локализация!$C$122,J656=1),-2)))))</f>
        <v>0</v>
      </c>
      <c r="AF656" s="11" t="b">
        <f>IF(OR(K656=Локализация!$C$124,K656=5),-2,IF(OR(K656=Локализация!$C$125,K656=4),-1,IF(OR(K656=Локализация!$C$126,K656=3),0,IF(OR(K656=Локализация!$C$127,K656=2),2,IF(OR(K656=Локализация!$C$128,K656=1),4)))))</f>
        <v>0</v>
      </c>
      <c r="AG656" s="11" t="b">
        <f>IF(OR(L656=Локализация!$C$118,L656=5),4,IF(OR(L656=Локализация!$C$119,L656=4),2,IF(OR(L656=Локализация!$C$120,L656=3),0,IF(OR(L656=Локализация!$C$121,L656=2),-1,IF(OR(L656=Локализация!$C$122,L656=1),-2)))))</f>
        <v>0</v>
      </c>
      <c r="AH656" s="11" t="b">
        <f>IF(OR(M656=Локализация!$C$124,M656=5),-2,IF(OR(M656=Локализация!$C$125,M656=4),-1,IF(OR(M656=Локализация!$C$126,M656=3),0,IF(OR(M656=Локализация!$C$127,M656=2),2,IF(OR(M656=Локализация!$C$128,M656=1),4)))))</f>
        <v>0</v>
      </c>
      <c r="AI656" s="11" t="b">
        <f>IF(OR(N656=Локализация!$C$118,N656=5),4,IF(OR(N656=Локализация!$C$119,N656=4),2,IF(OR(N656=Локализация!$C$120,N656=3),0,IF(OR(N656=Локализация!$C$121,N656=2),-1,IF(OR(N656=Локализация!$C$122,N656=1),-2)))))</f>
        <v>0</v>
      </c>
      <c r="AJ656" s="11" t="b">
        <f>IF(OR(O656=Локализация!$C$124,O656=5),-2,IF(OR(O656=Локализация!$C$125,O656=4),-1,IF(OR(O656=Локализация!$C$126,O656=3),0,IF(OR(O656=Локализация!$C$127,O656=2),2,IF(OR(O656=Локализация!$C$128,O656=1),4)))))</f>
        <v>0</v>
      </c>
      <c r="AK656" s="11" t="b">
        <f>IF(OR(P656=Локализация!$C$118,P656=5),4,IF(OR(P656=Локализация!$C$119,P656=4),2,IF(OR(P656=Локализация!$C$120,P656=3),0,IF(OR(P656=Локализация!$C$121,P656=2),-1,IF(OR(P656=Локализация!$C$122,P656=1),-2)))))</f>
        <v>0</v>
      </c>
      <c r="AL656" s="11" t="b">
        <f>IF(OR(Q656=Локализация!$C$124,Q656=5),-2,IF(OR(Q656=Локализация!$C$125,Q656=4),-1,IF(OR(Q656=Локализация!$C$126,Q656=3),0,IF(OR(Q656=Локализация!$C$127,Q656=2),2,IF(OR(Q656=Локализация!$C$128,Q656=1),4)))))</f>
        <v>0</v>
      </c>
      <c r="AM656" s="11" t="b">
        <f>IF(OR(R656=Локализация!$C$118,R656=5),4,IF(OR(R656=Локализация!$C$119,R656=4),2,IF(OR(R656=Локализация!$C$120,R656=3),0,IF(OR(R656=Локализация!$C$121,R656=2),-1,IF(OR(R656=Локализация!$C$122,R656=1),-2)))))</f>
        <v>0</v>
      </c>
      <c r="AN656" s="11" t="b">
        <f>IF(OR(S656=Локализация!$C$124,S656=5),-2,IF(OR(S656=Локализация!$C$125,S656=4),-1,IF(OR(S656=Локализация!$C$126,S656=3),0,IF(OR(S656=Локализация!$C$127,S656=2),2,IF(OR(S656=Локализация!$C$128,S656=1),4)))))</f>
        <v>0</v>
      </c>
      <c r="AO656" s="11" t="b">
        <f>IF(OR(T656=Локализация!$C$118,T656=5),4,IF(OR(T656=Локализация!$C$119,T656=4),2,IF(OR(T656=Локализация!$C$120,T656=3),0,IF(OR(T656=Локализация!$C$121,T656=2),-1,IF(OR(T656=Локализация!$C$122,T656=1),-2)))))</f>
        <v>0</v>
      </c>
      <c r="AP656" s="11" t="b">
        <f>IF(OR(U656=Локализация!$C$124,U656=5),-2,IF(OR(U656=Локализация!$C$125,U656=4),-1,IF(OR(U656=Локализация!$C$126,U656=3),0,IF(OR(U656=Локализация!$C$127,U656=2),2,IF(OR(U656=Локализация!$C$128,U656=1),4)))))</f>
        <v>0</v>
      </c>
      <c r="AR656" s="11" t="str">
        <f t="shared" si="207"/>
        <v>ЛОЖЬЛОЖЬ</v>
      </c>
      <c r="AS656" s="11" t="str">
        <f t="shared" si="208"/>
        <v>ЛОЖЬЛОЖЬ</v>
      </c>
      <c r="AT656" s="11" t="str">
        <f t="shared" si="209"/>
        <v>ЛОЖЬЛОЖЬ</v>
      </c>
      <c r="AU656" s="11" t="str">
        <f t="shared" si="210"/>
        <v>ЛОЖЬЛОЖЬ</v>
      </c>
      <c r="AV656" s="11" t="str">
        <f t="shared" si="211"/>
        <v>ЛОЖЬЛОЖЬ</v>
      </c>
      <c r="AW656" s="11" t="str">
        <f t="shared" si="212"/>
        <v>ЛОЖЬЛОЖЬ</v>
      </c>
      <c r="AX656" s="11" t="str">
        <f t="shared" si="213"/>
        <v>ЛОЖЬЛОЖЬ</v>
      </c>
      <c r="AY656" s="11" t="str">
        <f t="shared" si="214"/>
        <v>ЛОЖЬЛОЖЬ</v>
      </c>
      <c r="AZ656" s="11" t="str">
        <f t="shared" si="215"/>
        <v>ЛОЖЬЛОЖЬ</v>
      </c>
      <c r="BA656" s="11" t="str">
        <f t="shared" si="216"/>
        <v>ЛОЖЬЛОЖЬ</v>
      </c>
      <c r="BC656" s="11" t="str">
        <f t="shared" si="217"/>
        <v/>
      </c>
      <c r="BD656" s="11" t="str">
        <f t="shared" si="218"/>
        <v/>
      </c>
      <c r="BE656" s="11" t="str">
        <f t="shared" si="219"/>
        <v/>
      </c>
      <c r="BF656" s="11" t="str">
        <f t="shared" si="220"/>
        <v/>
      </c>
      <c r="BG656" s="11" t="str">
        <f t="shared" si="221"/>
        <v/>
      </c>
      <c r="BH656" s="11" t="str">
        <f t="shared" si="222"/>
        <v/>
      </c>
      <c r="BI656" s="11" t="str">
        <f t="shared" si="223"/>
        <v/>
      </c>
      <c r="BJ656" s="11" t="str">
        <f t="shared" si="224"/>
        <v/>
      </c>
      <c r="BK656" s="11" t="str">
        <f t="shared" si="225"/>
        <v/>
      </c>
      <c r="BL656" s="11" t="str">
        <f t="shared" si="226"/>
        <v/>
      </c>
    </row>
    <row r="657" spans="23:64" x14ac:dyDescent="0.3">
      <c r="W657" s="11" t="b">
        <f>IF(OR(B657=Локализация!$C$118,B657=5),4,IF(OR(B657=Локализация!$C$119,B657=4),2,IF(OR(B657=Локализация!$C$120,B657=3),0,IF(OR(B657=Локализация!$C$121,B657=2),-1,IF(OR(B657=Локализация!$C$122,B657=1),-2)))))</f>
        <v>0</v>
      </c>
      <c r="X657" s="11" t="b">
        <f>IF(OR(C657=Локализация!$C$124,C657=5),-2,IF(OR(C657=Локализация!$C$125,C657=4),-1,IF(OR(C657=Локализация!$C$126,C657=3),0,IF(OR(C657=Локализация!$C$127,C657=2),2,IF(OR(C657=Локализация!$C$128,C657=1),4)))))</f>
        <v>0</v>
      </c>
      <c r="Y657" s="11" t="b">
        <f>IF(OR(D657=Локализация!$C$118,D657=5),4,IF(OR(D657=Локализация!$C$119,D657=4),2,IF(OR(D657=Локализация!$C$120,D657=3),0,IF(OR(D657=Локализация!$C$121,D657=2),-1,IF(OR(D657=Локализация!$C$122,D657=1),-2)))))</f>
        <v>0</v>
      </c>
      <c r="Z657" s="11" t="b">
        <f>IF(OR(E657=Локализация!$C$124,E657=5),-2,IF(OR(E657=Локализация!$C$125,E657=4),-1,IF(OR(E657=Локализация!$C$126,E657=3),0,IF(OR(E657=Локализация!$C$127,E657=2),2,IF(OR(E657=Локализация!$C$128,E657=1),4)))))</f>
        <v>0</v>
      </c>
      <c r="AA657" s="11" t="b">
        <f>IF(OR(F657=Локализация!$C$118,F657=5),4,IF(OR(F657=Локализация!$C$119,F657=4),2,IF(OR(F657=Локализация!$C$120,F657=3),0,IF(OR(F657=Локализация!$C$121,F657=2),-1,IF(OR(F657=Локализация!$C$122,F657=1),-2)))))</f>
        <v>0</v>
      </c>
      <c r="AB657" s="11" t="b">
        <f>IF(OR(G657=Локализация!$C$124,G657=5),-2,IF(OR(G657=Локализация!$C$125,G657=4),-1,IF(OR(G657=Локализация!$C$126,G657=3),0,IF(OR(G657=Локализация!$C$127,G657=2),2,IF(OR(G657=Локализация!$C$128,G657=1),4)))))</f>
        <v>0</v>
      </c>
      <c r="AC657" s="11" t="b">
        <f>IF(OR(H657=Локализация!$C$118,H657=5),4,IF(OR(H657=Локализация!$C$119,H657=4),2,IF(OR(H657=Локализация!$C$120,H657=3),0,IF(OR(H657=Локализация!$C$121,H657=2),-1,IF(OR(H657=Локализация!$C$122,H657=1),-2)))))</f>
        <v>0</v>
      </c>
      <c r="AD657" s="11" t="b">
        <f>IF(OR(I657=Локализация!$C$124,I657=5),-2,IF(OR(I657=Локализация!$C$125,I657=4),-1,IF(OR(I657=Локализация!$C$126,I657=3),0,IF(OR(I657=Локализация!$C$127,I657=2),2,IF(OR(I657=Локализация!$C$128,I657=1),4)))))</f>
        <v>0</v>
      </c>
      <c r="AE657" s="11" t="b">
        <f>IF(OR(J657=Локализация!$C$118,J657=5),4,IF(OR(J657=Локализация!$C$119,J657=4),2,IF(OR(J657=Локализация!$C$120,J657=3),0,IF(OR(J657=Локализация!$C$121,J657=2),-1,IF(OR(J657=Локализация!$C$122,J657=1),-2)))))</f>
        <v>0</v>
      </c>
      <c r="AF657" s="11" t="b">
        <f>IF(OR(K657=Локализация!$C$124,K657=5),-2,IF(OR(K657=Локализация!$C$125,K657=4),-1,IF(OR(K657=Локализация!$C$126,K657=3),0,IF(OR(K657=Локализация!$C$127,K657=2),2,IF(OR(K657=Локализация!$C$128,K657=1),4)))))</f>
        <v>0</v>
      </c>
      <c r="AG657" s="11" t="b">
        <f>IF(OR(L657=Локализация!$C$118,L657=5),4,IF(OR(L657=Локализация!$C$119,L657=4),2,IF(OR(L657=Локализация!$C$120,L657=3),0,IF(OR(L657=Локализация!$C$121,L657=2),-1,IF(OR(L657=Локализация!$C$122,L657=1),-2)))))</f>
        <v>0</v>
      </c>
      <c r="AH657" s="11" t="b">
        <f>IF(OR(M657=Локализация!$C$124,M657=5),-2,IF(OR(M657=Локализация!$C$125,M657=4),-1,IF(OR(M657=Локализация!$C$126,M657=3),0,IF(OR(M657=Локализация!$C$127,M657=2),2,IF(OR(M657=Локализация!$C$128,M657=1),4)))))</f>
        <v>0</v>
      </c>
      <c r="AI657" s="11" t="b">
        <f>IF(OR(N657=Локализация!$C$118,N657=5),4,IF(OR(N657=Локализация!$C$119,N657=4),2,IF(OR(N657=Локализация!$C$120,N657=3),0,IF(OR(N657=Локализация!$C$121,N657=2),-1,IF(OR(N657=Локализация!$C$122,N657=1),-2)))))</f>
        <v>0</v>
      </c>
      <c r="AJ657" s="11" t="b">
        <f>IF(OR(O657=Локализация!$C$124,O657=5),-2,IF(OR(O657=Локализация!$C$125,O657=4),-1,IF(OR(O657=Локализация!$C$126,O657=3),0,IF(OR(O657=Локализация!$C$127,O657=2),2,IF(OR(O657=Локализация!$C$128,O657=1),4)))))</f>
        <v>0</v>
      </c>
      <c r="AK657" s="11" t="b">
        <f>IF(OR(P657=Локализация!$C$118,P657=5),4,IF(OR(P657=Локализация!$C$119,P657=4),2,IF(OR(P657=Локализация!$C$120,P657=3),0,IF(OR(P657=Локализация!$C$121,P657=2),-1,IF(OR(P657=Локализация!$C$122,P657=1),-2)))))</f>
        <v>0</v>
      </c>
      <c r="AL657" s="11" t="b">
        <f>IF(OR(Q657=Локализация!$C$124,Q657=5),-2,IF(OR(Q657=Локализация!$C$125,Q657=4),-1,IF(OR(Q657=Локализация!$C$126,Q657=3),0,IF(OR(Q657=Локализация!$C$127,Q657=2),2,IF(OR(Q657=Локализация!$C$128,Q657=1),4)))))</f>
        <v>0</v>
      </c>
      <c r="AM657" s="11" t="b">
        <f>IF(OR(R657=Локализация!$C$118,R657=5),4,IF(OR(R657=Локализация!$C$119,R657=4),2,IF(OR(R657=Локализация!$C$120,R657=3),0,IF(OR(R657=Локализация!$C$121,R657=2),-1,IF(OR(R657=Локализация!$C$122,R657=1),-2)))))</f>
        <v>0</v>
      </c>
      <c r="AN657" s="11" t="b">
        <f>IF(OR(S657=Локализация!$C$124,S657=5),-2,IF(OR(S657=Локализация!$C$125,S657=4),-1,IF(OR(S657=Локализация!$C$126,S657=3),0,IF(OR(S657=Локализация!$C$127,S657=2),2,IF(OR(S657=Локализация!$C$128,S657=1),4)))))</f>
        <v>0</v>
      </c>
      <c r="AO657" s="11" t="b">
        <f>IF(OR(T657=Локализация!$C$118,T657=5),4,IF(OR(T657=Локализация!$C$119,T657=4),2,IF(OR(T657=Локализация!$C$120,T657=3),0,IF(OR(T657=Локализация!$C$121,T657=2),-1,IF(OR(T657=Локализация!$C$122,T657=1),-2)))))</f>
        <v>0</v>
      </c>
      <c r="AP657" s="11" t="b">
        <f>IF(OR(U657=Локализация!$C$124,U657=5),-2,IF(OR(U657=Локализация!$C$125,U657=4),-1,IF(OR(U657=Локализация!$C$126,U657=3),0,IF(OR(U657=Локализация!$C$127,U657=2),2,IF(OR(U657=Локализация!$C$128,U657=1),4)))))</f>
        <v>0</v>
      </c>
      <c r="AR657" s="11" t="str">
        <f t="shared" si="207"/>
        <v>ЛОЖЬЛОЖЬ</v>
      </c>
      <c r="AS657" s="11" t="str">
        <f t="shared" si="208"/>
        <v>ЛОЖЬЛОЖЬ</v>
      </c>
      <c r="AT657" s="11" t="str">
        <f t="shared" si="209"/>
        <v>ЛОЖЬЛОЖЬ</v>
      </c>
      <c r="AU657" s="11" t="str">
        <f t="shared" si="210"/>
        <v>ЛОЖЬЛОЖЬ</v>
      </c>
      <c r="AV657" s="11" t="str">
        <f t="shared" si="211"/>
        <v>ЛОЖЬЛОЖЬ</v>
      </c>
      <c r="AW657" s="11" t="str">
        <f t="shared" si="212"/>
        <v>ЛОЖЬЛОЖЬ</v>
      </c>
      <c r="AX657" s="11" t="str">
        <f t="shared" si="213"/>
        <v>ЛОЖЬЛОЖЬ</v>
      </c>
      <c r="AY657" s="11" t="str">
        <f t="shared" si="214"/>
        <v>ЛОЖЬЛОЖЬ</v>
      </c>
      <c r="AZ657" s="11" t="str">
        <f t="shared" si="215"/>
        <v>ЛОЖЬЛОЖЬ</v>
      </c>
      <c r="BA657" s="11" t="str">
        <f t="shared" si="216"/>
        <v>ЛОЖЬЛОЖЬ</v>
      </c>
      <c r="BC657" s="11" t="str">
        <f t="shared" si="217"/>
        <v/>
      </c>
      <c r="BD657" s="11" t="str">
        <f t="shared" si="218"/>
        <v/>
      </c>
      <c r="BE657" s="11" t="str">
        <f t="shared" si="219"/>
        <v/>
      </c>
      <c r="BF657" s="11" t="str">
        <f t="shared" si="220"/>
        <v/>
      </c>
      <c r="BG657" s="11" t="str">
        <f t="shared" si="221"/>
        <v/>
      </c>
      <c r="BH657" s="11" t="str">
        <f t="shared" si="222"/>
        <v/>
      </c>
      <c r="BI657" s="11" t="str">
        <f t="shared" si="223"/>
        <v/>
      </c>
      <c r="BJ657" s="11" t="str">
        <f t="shared" si="224"/>
        <v/>
      </c>
      <c r="BK657" s="11" t="str">
        <f t="shared" si="225"/>
        <v/>
      </c>
      <c r="BL657" s="11" t="str">
        <f t="shared" si="226"/>
        <v/>
      </c>
    </row>
    <row r="658" spans="23:64" x14ac:dyDescent="0.3">
      <c r="W658" s="11" t="b">
        <f>IF(OR(B658=Локализация!$C$118,B658=5),4,IF(OR(B658=Локализация!$C$119,B658=4),2,IF(OR(B658=Локализация!$C$120,B658=3),0,IF(OR(B658=Локализация!$C$121,B658=2),-1,IF(OR(B658=Локализация!$C$122,B658=1),-2)))))</f>
        <v>0</v>
      </c>
      <c r="X658" s="11" t="b">
        <f>IF(OR(C658=Локализация!$C$124,C658=5),-2,IF(OR(C658=Локализация!$C$125,C658=4),-1,IF(OR(C658=Локализация!$C$126,C658=3),0,IF(OR(C658=Локализация!$C$127,C658=2),2,IF(OR(C658=Локализация!$C$128,C658=1),4)))))</f>
        <v>0</v>
      </c>
      <c r="Y658" s="11" t="b">
        <f>IF(OR(D658=Локализация!$C$118,D658=5),4,IF(OR(D658=Локализация!$C$119,D658=4),2,IF(OR(D658=Локализация!$C$120,D658=3),0,IF(OR(D658=Локализация!$C$121,D658=2),-1,IF(OR(D658=Локализация!$C$122,D658=1),-2)))))</f>
        <v>0</v>
      </c>
      <c r="Z658" s="11" t="b">
        <f>IF(OR(E658=Локализация!$C$124,E658=5),-2,IF(OR(E658=Локализация!$C$125,E658=4),-1,IF(OR(E658=Локализация!$C$126,E658=3),0,IF(OR(E658=Локализация!$C$127,E658=2),2,IF(OR(E658=Локализация!$C$128,E658=1),4)))))</f>
        <v>0</v>
      </c>
      <c r="AA658" s="11" t="b">
        <f>IF(OR(F658=Локализация!$C$118,F658=5),4,IF(OR(F658=Локализация!$C$119,F658=4),2,IF(OR(F658=Локализация!$C$120,F658=3),0,IF(OR(F658=Локализация!$C$121,F658=2),-1,IF(OR(F658=Локализация!$C$122,F658=1),-2)))))</f>
        <v>0</v>
      </c>
      <c r="AB658" s="11" t="b">
        <f>IF(OR(G658=Локализация!$C$124,G658=5),-2,IF(OR(G658=Локализация!$C$125,G658=4),-1,IF(OR(G658=Локализация!$C$126,G658=3),0,IF(OR(G658=Локализация!$C$127,G658=2),2,IF(OR(G658=Локализация!$C$128,G658=1),4)))))</f>
        <v>0</v>
      </c>
      <c r="AC658" s="11" t="b">
        <f>IF(OR(H658=Локализация!$C$118,H658=5),4,IF(OR(H658=Локализация!$C$119,H658=4),2,IF(OR(H658=Локализация!$C$120,H658=3),0,IF(OR(H658=Локализация!$C$121,H658=2),-1,IF(OR(H658=Локализация!$C$122,H658=1),-2)))))</f>
        <v>0</v>
      </c>
      <c r="AD658" s="11" t="b">
        <f>IF(OR(I658=Локализация!$C$124,I658=5),-2,IF(OR(I658=Локализация!$C$125,I658=4),-1,IF(OR(I658=Локализация!$C$126,I658=3),0,IF(OR(I658=Локализация!$C$127,I658=2),2,IF(OR(I658=Локализация!$C$128,I658=1),4)))))</f>
        <v>0</v>
      </c>
      <c r="AE658" s="11" t="b">
        <f>IF(OR(J658=Локализация!$C$118,J658=5),4,IF(OR(J658=Локализация!$C$119,J658=4),2,IF(OR(J658=Локализация!$C$120,J658=3),0,IF(OR(J658=Локализация!$C$121,J658=2),-1,IF(OR(J658=Локализация!$C$122,J658=1),-2)))))</f>
        <v>0</v>
      </c>
      <c r="AF658" s="11" t="b">
        <f>IF(OR(K658=Локализация!$C$124,K658=5),-2,IF(OR(K658=Локализация!$C$125,K658=4),-1,IF(OR(K658=Локализация!$C$126,K658=3),0,IF(OR(K658=Локализация!$C$127,K658=2),2,IF(OR(K658=Локализация!$C$128,K658=1),4)))))</f>
        <v>0</v>
      </c>
      <c r="AG658" s="11" t="b">
        <f>IF(OR(L658=Локализация!$C$118,L658=5),4,IF(OR(L658=Локализация!$C$119,L658=4),2,IF(OR(L658=Локализация!$C$120,L658=3),0,IF(OR(L658=Локализация!$C$121,L658=2),-1,IF(OR(L658=Локализация!$C$122,L658=1),-2)))))</f>
        <v>0</v>
      </c>
      <c r="AH658" s="11" t="b">
        <f>IF(OR(M658=Локализация!$C$124,M658=5),-2,IF(OR(M658=Локализация!$C$125,M658=4),-1,IF(OR(M658=Локализация!$C$126,M658=3),0,IF(OR(M658=Локализация!$C$127,M658=2),2,IF(OR(M658=Локализация!$C$128,M658=1),4)))))</f>
        <v>0</v>
      </c>
      <c r="AI658" s="11" t="b">
        <f>IF(OR(N658=Локализация!$C$118,N658=5),4,IF(OR(N658=Локализация!$C$119,N658=4),2,IF(OR(N658=Локализация!$C$120,N658=3),0,IF(OR(N658=Локализация!$C$121,N658=2),-1,IF(OR(N658=Локализация!$C$122,N658=1),-2)))))</f>
        <v>0</v>
      </c>
      <c r="AJ658" s="11" t="b">
        <f>IF(OR(O658=Локализация!$C$124,O658=5),-2,IF(OR(O658=Локализация!$C$125,O658=4),-1,IF(OR(O658=Локализация!$C$126,O658=3),0,IF(OR(O658=Локализация!$C$127,O658=2),2,IF(OR(O658=Локализация!$C$128,O658=1),4)))))</f>
        <v>0</v>
      </c>
      <c r="AK658" s="11" t="b">
        <f>IF(OR(P658=Локализация!$C$118,P658=5),4,IF(OR(P658=Локализация!$C$119,P658=4),2,IF(OR(P658=Локализация!$C$120,P658=3),0,IF(OR(P658=Локализация!$C$121,P658=2),-1,IF(OR(P658=Локализация!$C$122,P658=1),-2)))))</f>
        <v>0</v>
      </c>
      <c r="AL658" s="11" t="b">
        <f>IF(OR(Q658=Локализация!$C$124,Q658=5),-2,IF(OR(Q658=Локализация!$C$125,Q658=4),-1,IF(OR(Q658=Локализация!$C$126,Q658=3),0,IF(OR(Q658=Локализация!$C$127,Q658=2),2,IF(OR(Q658=Локализация!$C$128,Q658=1),4)))))</f>
        <v>0</v>
      </c>
      <c r="AM658" s="11" t="b">
        <f>IF(OR(R658=Локализация!$C$118,R658=5),4,IF(OR(R658=Локализация!$C$119,R658=4),2,IF(OR(R658=Локализация!$C$120,R658=3),0,IF(OR(R658=Локализация!$C$121,R658=2),-1,IF(OR(R658=Локализация!$C$122,R658=1),-2)))))</f>
        <v>0</v>
      </c>
      <c r="AN658" s="11" t="b">
        <f>IF(OR(S658=Локализация!$C$124,S658=5),-2,IF(OR(S658=Локализация!$C$125,S658=4),-1,IF(OR(S658=Локализация!$C$126,S658=3),0,IF(OR(S658=Локализация!$C$127,S658=2),2,IF(OR(S658=Локализация!$C$128,S658=1),4)))))</f>
        <v>0</v>
      </c>
      <c r="AO658" s="11" t="b">
        <f>IF(OR(T658=Локализация!$C$118,T658=5),4,IF(OR(T658=Локализация!$C$119,T658=4),2,IF(OR(T658=Локализация!$C$120,T658=3),0,IF(OR(T658=Локализация!$C$121,T658=2),-1,IF(OR(T658=Локализация!$C$122,T658=1),-2)))))</f>
        <v>0</v>
      </c>
      <c r="AP658" s="11" t="b">
        <f>IF(OR(U658=Локализация!$C$124,U658=5),-2,IF(OR(U658=Локализация!$C$125,U658=4),-1,IF(OR(U658=Локализация!$C$126,U658=3),0,IF(OR(U658=Локализация!$C$127,U658=2),2,IF(OR(U658=Локализация!$C$128,U658=1),4)))))</f>
        <v>0</v>
      </c>
      <c r="AR658" s="11" t="str">
        <f t="shared" si="207"/>
        <v>ЛОЖЬЛОЖЬ</v>
      </c>
      <c r="AS658" s="11" t="str">
        <f t="shared" si="208"/>
        <v>ЛОЖЬЛОЖЬ</v>
      </c>
      <c r="AT658" s="11" t="str">
        <f t="shared" si="209"/>
        <v>ЛОЖЬЛОЖЬ</v>
      </c>
      <c r="AU658" s="11" t="str">
        <f t="shared" si="210"/>
        <v>ЛОЖЬЛОЖЬ</v>
      </c>
      <c r="AV658" s="11" t="str">
        <f t="shared" si="211"/>
        <v>ЛОЖЬЛОЖЬ</v>
      </c>
      <c r="AW658" s="11" t="str">
        <f t="shared" si="212"/>
        <v>ЛОЖЬЛОЖЬ</v>
      </c>
      <c r="AX658" s="11" t="str">
        <f t="shared" si="213"/>
        <v>ЛОЖЬЛОЖЬ</v>
      </c>
      <c r="AY658" s="11" t="str">
        <f t="shared" si="214"/>
        <v>ЛОЖЬЛОЖЬ</v>
      </c>
      <c r="AZ658" s="11" t="str">
        <f t="shared" si="215"/>
        <v>ЛОЖЬЛОЖЬ</v>
      </c>
      <c r="BA658" s="11" t="str">
        <f t="shared" si="216"/>
        <v>ЛОЖЬЛОЖЬ</v>
      </c>
      <c r="BC658" s="11" t="str">
        <f t="shared" si="217"/>
        <v/>
      </c>
      <c r="BD658" s="11" t="str">
        <f t="shared" si="218"/>
        <v/>
      </c>
      <c r="BE658" s="11" t="str">
        <f t="shared" si="219"/>
        <v/>
      </c>
      <c r="BF658" s="11" t="str">
        <f t="shared" si="220"/>
        <v/>
      </c>
      <c r="BG658" s="11" t="str">
        <f t="shared" si="221"/>
        <v/>
      </c>
      <c r="BH658" s="11" t="str">
        <f t="shared" si="222"/>
        <v/>
      </c>
      <c r="BI658" s="11" t="str">
        <f t="shared" si="223"/>
        <v/>
      </c>
      <c r="BJ658" s="11" t="str">
        <f t="shared" si="224"/>
        <v/>
      </c>
      <c r="BK658" s="11" t="str">
        <f t="shared" si="225"/>
        <v/>
      </c>
      <c r="BL658" s="11" t="str">
        <f t="shared" si="226"/>
        <v/>
      </c>
    </row>
    <row r="659" spans="23:64" x14ac:dyDescent="0.3">
      <c r="W659" s="11" t="b">
        <f>IF(OR(B659=Локализация!$C$118,B659=5),4,IF(OR(B659=Локализация!$C$119,B659=4),2,IF(OR(B659=Локализация!$C$120,B659=3),0,IF(OR(B659=Локализация!$C$121,B659=2),-1,IF(OR(B659=Локализация!$C$122,B659=1),-2)))))</f>
        <v>0</v>
      </c>
      <c r="X659" s="11" t="b">
        <f>IF(OR(C659=Локализация!$C$124,C659=5),-2,IF(OR(C659=Локализация!$C$125,C659=4),-1,IF(OR(C659=Локализация!$C$126,C659=3),0,IF(OR(C659=Локализация!$C$127,C659=2),2,IF(OR(C659=Локализация!$C$128,C659=1),4)))))</f>
        <v>0</v>
      </c>
      <c r="Y659" s="11" t="b">
        <f>IF(OR(D659=Локализация!$C$118,D659=5),4,IF(OR(D659=Локализация!$C$119,D659=4),2,IF(OR(D659=Локализация!$C$120,D659=3),0,IF(OR(D659=Локализация!$C$121,D659=2),-1,IF(OR(D659=Локализация!$C$122,D659=1),-2)))))</f>
        <v>0</v>
      </c>
      <c r="Z659" s="11" t="b">
        <f>IF(OR(E659=Локализация!$C$124,E659=5),-2,IF(OR(E659=Локализация!$C$125,E659=4),-1,IF(OR(E659=Локализация!$C$126,E659=3),0,IF(OR(E659=Локализация!$C$127,E659=2),2,IF(OR(E659=Локализация!$C$128,E659=1),4)))))</f>
        <v>0</v>
      </c>
      <c r="AA659" s="11" t="b">
        <f>IF(OR(F659=Локализация!$C$118,F659=5),4,IF(OR(F659=Локализация!$C$119,F659=4),2,IF(OR(F659=Локализация!$C$120,F659=3),0,IF(OR(F659=Локализация!$C$121,F659=2),-1,IF(OR(F659=Локализация!$C$122,F659=1),-2)))))</f>
        <v>0</v>
      </c>
      <c r="AB659" s="11" t="b">
        <f>IF(OR(G659=Локализация!$C$124,G659=5),-2,IF(OR(G659=Локализация!$C$125,G659=4),-1,IF(OR(G659=Локализация!$C$126,G659=3),0,IF(OR(G659=Локализация!$C$127,G659=2),2,IF(OR(G659=Локализация!$C$128,G659=1),4)))))</f>
        <v>0</v>
      </c>
      <c r="AC659" s="11" t="b">
        <f>IF(OR(H659=Локализация!$C$118,H659=5),4,IF(OR(H659=Локализация!$C$119,H659=4),2,IF(OR(H659=Локализация!$C$120,H659=3),0,IF(OR(H659=Локализация!$C$121,H659=2),-1,IF(OR(H659=Локализация!$C$122,H659=1),-2)))))</f>
        <v>0</v>
      </c>
      <c r="AD659" s="11" t="b">
        <f>IF(OR(I659=Локализация!$C$124,I659=5),-2,IF(OR(I659=Локализация!$C$125,I659=4),-1,IF(OR(I659=Локализация!$C$126,I659=3),0,IF(OR(I659=Локализация!$C$127,I659=2),2,IF(OR(I659=Локализация!$C$128,I659=1),4)))))</f>
        <v>0</v>
      </c>
      <c r="AE659" s="11" t="b">
        <f>IF(OR(J659=Локализация!$C$118,J659=5),4,IF(OR(J659=Локализация!$C$119,J659=4),2,IF(OR(J659=Локализация!$C$120,J659=3),0,IF(OR(J659=Локализация!$C$121,J659=2),-1,IF(OR(J659=Локализация!$C$122,J659=1),-2)))))</f>
        <v>0</v>
      </c>
      <c r="AF659" s="11" t="b">
        <f>IF(OR(K659=Локализация!$C$124,K659=5),-2,IF(OR(K659=Локализация!$C$125,K659=4),-1,IF(OR(K659=Локализация!$C$126,K659=3),0,IF(OR(K659=Локализация!$C$127,K659=2),2,IF(OR(K659=Локализация!$C$128,K659=1),4)))))</f>
        <v>0</v>
      </c>
      <c r="AG659" s="11" t="b">
        <f>IF(OR(L659=Локализация!$C$118,L659=5),4,IF(OR(L659=Локализация!$C$119,L659=4),2,IF(OR(L659=Локализация!$C$120,L659=3),0,IF(OR(L659=Локализация!$C$121,L659=2),-1,IF(OR(L659=Локализация!$C$122,L659=1),-2)))))</f>
        <v>0</v>
      </c>
      <c r="AH659" s="11" t="b">
        <f>IF(OR(M659=Локализация!$C$124,M659=5),-2,IF(OR(M659=Локализация!$C$125,M659=4),-1,IF(OR(M659=Локализация!$C$126,M659=3),0,IF(OR(M659=Локализация!$C$127,M659=2),2,IF(OR(M659=Локализация!$C$128,M659=1),4)))))</f>
        <v>0</v>
      </c>
      <c r="AI659" s="11" t="b">
        <f>IF(OR(N659=Локализация!$C$118,N659=5),4,IF(OR(N659=Локализация!$C$119,N659=4),2,IF(OR(N659=Локализация!$C$120,N659=3),0,IF(OR(N659=Локализация!$C$121,N659=2),-1,IF(OR(N659=Локализация!$C$122,N659=1),-2)))))</f>
        <v>0</v>
      </c>
      <c r="AJ659" s="11" t="b">
        <f>IF(OR(O659=Локализация!$C$124,O659=5),-2,IF(OR(O659=Локализация!$C$125,O659=4),-1,IF(OR(O659=Локализация!$C$126,O659=3),0,IF(OR(O659=Локализация!$C$127,O659=2),2,IF(OR(O659=Локализация!$C$128,O659=1),4)))))</f>
        <v>0</v>
      </c>
      <c r="AK659" s="11" t="b">
        <f>IF(OR(P659=Локализация!$C$118,P659=5),4,IF(OR(P659=Локализация!$C$119,P659=4),2,IF(OR(P659=Локализация!$C$120,P659=3),0,IF(OR(P659=Локализация!$C$121,P659=2),-1,IF(OR(P659=Локализация!$C$122,P659=1),-2)))))</f>
        <v>0</v>
      </c>
      <c r="AL659" s="11" t="b">
        <f>IF(OR(Q659=Локализация!$C$124,Q659=5),-2,IF(OR(Q659=Локализация!$C$125,Q659=4),-1,IF(OR(Q659=Локализация!$C$126,Q659=3),0,IF(OR(Q659=Локализация!$C$127,Q659=2),2,IF(OR(Q659=Локализация!$C$128,Q659=1),4)))))</f>
        <v>0</v>
      </c>
      <c r="AM659" s="11" t="b">
        <f>IF(OR(R659=Локализация!$C$118,R659=5),4,IF(OR(R659=Локализация!$C$119,R659=4),2,IF(OR(R659=Локализация!$C$120,R659=3),0,IF(OR(R659=Локализация!$C$121,R659=2),-1,IF(OR(R659=Локализация!$C$122,R659=1),-2)))))</f>
        <v>0</v>
      </c>
      <c r="AN659" s="11" t="b">
        <f>IF(OR(S659=Локализация!$C$124,S659=5),-2,IF(OR(S659=Локализация!$C$125,S659=4),-1,IF(OR(S659=Локализация!$C$126,S659=3),0,IF(OR(S659=Локализация!$C$127,S659=2),2,IF(OR(S659=Локализация!$C$128,S659=1),4)))))</f>
        <v>0</v>
      </c>
      <c r="AO659" s="11" t="b">
        <f>IF(OR(T659=Локализация!$C$118,T659=5),4,IF(OR(T659=Локализация!$C$119,T659=4),2,IF(OR(T659=Локализация!$C$120,T659=3),0,IF(OR(T659=Локализация!$C$121,T659=2),-1,IF(OR(T659=Локализация!$C$122,T659=1),-2)))))</f>
        <v>0</v>
      </c>
      <c r="AP659" s="11" t="b">
        <f>IF(OR(U659=Локализация!$C$124,U659=5),-2,IF(OR(U659=Локализация!$C$125,U659=4),-1,IF(OR(U659=Локализация!$C$126,U659=3),0,IF(OR(U659=Локализация!$C$127,U659=2),2,IF(OR(U659=Локализация!$C$128,U659=1),4)))))</f>
        <v>0</v>
      </c>
      <c r="AR659" s="11" t="str">
        <f t="shared" si="207"/>
        <v>ЛОЖЬЛОЖЬ</v>
      </c>
      <c r="AS659" s="11" t="str">
        <f t="shared" si="208"/>
        <v>ЛОЖЬЛОЖЬ</v>
      </c>
      <c r="AT659" s="11" t="str">
        <f t="shared" si="209"/>
        <v>ЛОЖЬЛОЖЬ</v>
      </c>
      <c r="AU659" s="11" t="str">
        <f t="shared" si="210"/>
        <v>ЛОЖЬЛОЖЬ</v>
      </c>
      <c r="AV659" s="11" t="str">
        <f t="shared" si="211"/>
        <v>ЛОЖЬЛОЖЬ</v>
      </c>
      <c r="AW659" s="11" t="str">
        <f t="shared" si="212"/>
        <v>ЛОЖЬЛОЖЬ</v>
      </c>
      <c r="AX659" s="11" t="str">
        <f t="shared" si="213"/>
        <v>ЛОЖЬЛОЖЬ</v>
      </c>
      <c r="AY659" s="11" t="str">
        <f t="shared" si="214"/>
        <v>ЛОЖЬЛОЖЬ</v>
      </c>
      <c r="AZ659" s="11" t="str">
        <f t="shared" si="215"/>
        <v>ЛОЖЬЛОЖЬ</v>
      </c>
      <c r="BA659" s="11" t="str">
        <f t="shared" si="216"/>
        <v>ЛОЖЬЛОЖЬ</v>
      </c>
      <c r="BC659" s="11" t="str">
        <f t="shared" si="217"/>
        <v/>
      </c>
      <c r="BD659" s="11" t="str">
        <f t="shared" si="218"/>
        <v/>
      </c>
      <c r="BE659" s="11" t="str">
        <f t="shared" si="219"/>
        <v/>
      </c>
      <c r="BF659" s="11" t="str">
        <f t="shared" si="220"/>
        <v/>
      </c>
      <c r="BG659" s="11" t="str">
        <f t="shared" si="221"/>
        <v/>
      </c>
      <c r="BH659" s="11" t="str">
        <f t="shared" si="222"/>
        <v/>
      </c>
      <c r="BI659" s="11" t="str">
        <f t="shared" si="223"/>
        <v/>
      </c>
      <c r="BJ659" s="11" t="str">
        <f t="shared" si="224"/>
        <v/>
      </c>
      <c r="BK659" s="11" t="str">
        <f t="shared" si="225"/>
        <v/>
      </c>
      <c r="BL659" s="11" t="str">
        <f t="shared" si="226"/>
        <v/>
      </c>
    </row>
    <row r="660" spans="23:64" x14ac:dyDescent="0.3">
      <c r="W660" s="11" t="b">
        <f>IF(OR(B660=Локализация!$C$118,B660=5),4,IF(OR(B660=Локализация!$C$119,B660=4),2,IF(OR(B660=Локализация!$C$120,B660=3),0,IF(OR(B660=Локализация!$C$121,B660=2),-1,IF(OR(B660=Локализация!$C$122,B660=1),-2)))))</f>
        <v>0</v>
      </c>
      <c r="X660" s="11" t="b">
        <f>IF(OR(C660=Локализация!$C$124,C660=5),-2,IF(OR(C660=Локализация!$C$125,C660=4),-1,IF(OR(C660=Локализация!$C$126,C660=3),0,IF(OR(C660=Локализация!$C$127,C660=2),2,IF(OR(C660=Локализация!$C$128,C660=1),4)))))</f>
        <v>0</v>
      </c>
      <c r="Y660" s="11" t="b">
        <f>IF(OR(D660=Локализация!$C$118,D660=5),4,IF(OR(D660=Локализация!$C$119,D660=4),2,IF(OR(D660=Локализация!$C$120,D660=3),0,IF(OR(D660=Локализация!$C$121,D660=2),-1,IF(OR(D660=Локализация!$C$122,D660=1),-2)))))</f>
        <v>0</v>
      </c>
      <c r="Z660" s="11" t="b">
        <f>IF(OR(E660=Локализация!$C$124,E660=5),-2,IF(OR(E660=Локализация!$C$125,E660=4),-1,IF(OR(E660=Локализация!$C$126,E660=3),0,IF(OR(E660=Локализация!$C$127,E660=2),2,IF(OR(E660=Локализация!$C$128,E660=1),4)))))</f>
        <v>0</v>
      </c>
      <c r="AA660" s="11" t="b">
        <f>IF(OR(F660=Локализация!$C$118,F660=5),4,IF(OR(F660=Локализация!$C$119,F660=4),2,IF(OR(F660=Локализация!$C$120,F660=3),0,IF(OR(F660=Локализация!$C$121,F660=2),-1,IF(OR(F660=Локализация!$C$122,F660=1),-2)))))</f>
        <v>0</v>
      </c>
      <c r="AB660" s="11" t="b">
        <f>IF(OR(G660=Локализация!$C$124,G660=5),-2,IF(OR(G660=Локализация!$C$125,G660=4),-1,IF(OR(G660=Локализация!$C$126,G660=3),0,IF(OR(G660=Локализация!$C$127,G660=2),2,IF(OR(G660=Локализация!$C$128,G660=1),4)))))</f>
        <v>0</v>
      </c>
      <c r="AC660" s="11" t="b">
        <f>IF(OR(H660=Локализация!$C$118,H660=5),4,IF(OR(H660=Локализация!$C$119,H660=4),2,IF(OR(H660=Локализация!$C$120,H660=3),0,IF(OR(H660=Локализация!$C$121,H660=2),-1,IF(OR(H660=Локализация!$C$122,H660=1),-2)))))</f>
        <v>0</v>
      </c>
      <c r="AD660" s="11" t="b">
        <f>IF(OR(I660=Локализация!$C$124,I660=5),-2,IF(OR(I660=Локализация!$C$125,I660=4),-1,IF(OR(I660=Локализация!$C$126,I660=3),0,IF(OR(I660=Локализация!$C$127,I660=2),2,IF(OR(I660=Локализация!$C$128,I660=1),4)))))</f>
        <v>0</v>
      </c>
      <c r="AE660" s="11" t="b">
        <f>IF(OR(J660=Локализация!$C$118,J660=5),4,IF(OR(J660=Локализация!$C$119,J660=4),2,IF(OR(J660=Локализация!$C$120,J660=3),0,IF(OR(J660=Локализация!$C$121,J660=2),-1,IF(OR(J660=Локализация!$C$122,J660=1),-2)))))</f>
        <v>0</v>
      </c>
      <c r="AF660" s="11" t="b">
        <f>IF(OR(K660=Локализация!$C$124,K660=5),-2,IF(OR(K660=Локализация!$C$125,K660=4),-1,IF(OR(K660=Локализация!$C$126,K660=3),0,IF(OR(K660=Локализация!$C$127,K660=2),2,IF(OR(K660=Локализация!$C$128,K660=1),4)))))</f>
        <v>0</v>
      </c>
      <c r="AG660" s="11" t="b">
        <f>IF(OR(L660=Локализация!$C$118,L660=5),4,IF(OR(L660=Локализация!$C$119,L660=4),2,IF(OR(L660=Локализация!$C$120,L660=3),0,IF(OR(L660=Локализация!$C$121,L660=2),-1,IF(OR(L660=Локализация!$C$122,L660=1),-2)))))</f>
        <v>0</v>
      </c>
      <c r="AH660" s="11" t="b">
        <f>IF(OR(M660=Локализация!$C$124,M660=5),-2,IF(OR(M660=Локализация!$C$125,M660=4),-1,IF(OR(M660=Локализация!$C$126,M660=3),0,IF(OR(M660=Локализация!$C$127,M660=2),2,IF(OR(M660=Локализация!$C$128,M660=1),4)))))</f>
        <v>0</v>
      </c>
      <c r="AI660" s="11" t="b">
        <f>IF(OR(N660=Локализация!$C$118,N660=5),4,IF(OR(N660=Локализация!$C$119,N660=4),2,IF(OR(N660=Локализация!$C$120,N660=3),0,IF(OR(N660=Локализация!$C$121,N660=2),-1,IF(OR(N660=Локализация!$C$122,N660=1),-2)))))</f>
        <v>0</v>
      </c>
      <c r="AJ660" s="11" t="b">
        <f>IF(OR(O660=Локализация!$C$124,O660=5),-2,IF(OR(O660=Локализация!$C$125,O660=4),-1,IF(OR(O660=Локализация!$C$126,O660=3),0,IF(OR(O660=Локализация!$C$127,O660=2),2,IF(OR(O660=Локализация!$C$128,O660=1),4)))))</f>
        <v>0</v>
      </c>
      <c r="AK660" s="11" t="b">
        <f>IF(OR(P660=Локализация!$C$118,P660=5),4,IF(OR(P660=Локализация!$C$119,P660=4),2,IF(OR(P660=Локализация!$C$120,P660=3),0,IF(OR(P660=Локализация!$C$121,P660=2),-1,IF(OR(P660=Локализация!$C$122,P660=1),-2)))))</f>
        <v>0</v>
      </c>
      <c r="AL660" s="11" t="b">
        <f>IF(OR(Q660=Локализация!$C$124,Q660=5),-2,IF(OR(Q660=Локализация!$C$125,Q660=4),-1,IF(OR(Q660=Локализация!$C$126,Q660=3),0,IF(OR(Q660=Локализация!$C$127,Q660=2),2,IF(OR(Q660=Локализация!$C$128,Q660=1),4)))))</f>
        <v>0</v>
      </c>
      <c r="AM660" s="11" t="b">
        <f>IF(OR(R660=Локализация!$C$118,R660=5),4,IF(OR(R660=Локализация!$C$119,R660=4),2,IF(OR(R660=Локализация!$C$120,R660=3),0,IF(OR(R660=Локализация!$C$121,R660=2),-1,IF(OR(R660=Локализация!$C$122,R660=1),-2)))))</f>
        <v>0</v>
      </c>
      <c r="AN660" s="11" t="b">
        <f>IF(OR(S660=Локализация!$C$124,S660=5),-2,IF(OR(S660=Локализация!$C$125,S660=4),-1,IF(OR(S660=Локализация!$C$126,S660=3),0,IF(OR(S660=Локализация!$C$127,S660=2),2,IF(OR(S660=Локализация!$C$128,S660=1),4)))))</f>
        <v>0</v>
      </c>
      <c r="AO660" s="11" t="b">
        <f>IF(OR(T660=Локализация!$C$118,T660=5),4,IF(OR(T660=Локализация!$C$119,T660=4),2,IF(OR(T660=Локализация!$C$120,T660=3),0,IF(OR(T660=Локализация!$C$121,T660=2),-1,IF(OR(T660=Локализация!$C$122,T660=1),-2)))))</f>
        <v>0</v>
      </c>
      <c r="AP660" s="11" t="b">
        <f>IF(OR(U660=Локализация!$C$124,U660=5),-2,IF(OR(U660=Локализация!$C$125,U660=4),-1,IF(OR(U660=Локализация!$C$126,U660=3),0,IF(OR(U660=Локализация!$C$127,U660=2),2,IF(OR(U660=Локализация!$C$128,U660=1),4)))))</f>
        <v>0</v>
      </c>
      <c r="AR660" s="11" t="str">
        <f t="shared" si="207"/>
        <v>ЛОЖЬЛОЖЬ</v>
      </c>
      <c r="AS660" s="11" t="str">
        <f t="shared" si="208"/>
        <v>ЛОЖЬЛОЖЬ</v>
      </c>
      <c r="AT660" s="11" t="str">
        <f t="shared" si="209"/>
        <v>ЛОЖЬЛОЖЬ</v>
      </c>
      <c r="AU660" s="11" t="str">
        <f t="shared" si="210"/>
        <v>ЛОЖЬЛОЖЬ</v>
      </c>
      <c r="AV660" s="11" t="str">
        <f t="shared" si="211"/>
        <v>ЛОЖЬЛОЖЬ</v>
      </c>
      <c r="AW660" s="11" t="str">
        <f t="shared" si="212"/>
        <v>ЛОЖЬЛОЖЬ</v>
      </c>
      <c r="AX660" s="11" t="str">
        <f t="shared" si="213"/>
        <v>ЛОЖЬЛОЖЬ</v>
      </c>
      <c r="AY660" s="11" t="str">
        <f t="shared" si="214"/>
        <v>ЛОЖЬЛОЖЬ</v>
      </c>
      <c r="AZ660" s="11" t="str">
        <f t="shared" si="215"/>
        <v>ЛОЖЬЛОЖЬ</v>
      </c>
      <c r="BA660" s="11" t="str">
        <f t="shared" si="216"/>
        <v>ЛОЖЬЛОЖЬ</v>
      </c>
      <c r="BC660" s="11" t="str">
        <f t="shared" si="217"/>
        <v/>
      </c>
      <c r="BD660" s="11" t="str">
        <f t="shared" si="218"/>
        <v/>
      </c>
      <c r="BE660" s="11" t="str">
        <f t="shared" si="219"/>
        <v/>
      </c>
      <c r="BF660" s="11" t="str">
        <f t="shared" si="220"/>
        <v/>
      </c>
      <c r="BG660" s="11" t="str">
        <f t="shared" si="221"/>
        <v/>
      </c>
      <c r="BH660" s="11" t="str">
        <f t="shared" si="222"/>
        <v/>
      </c>
      <c r="BI660" s="11" t="str">
        <f t="shared" si="223"/>
        <v/>
      </c>
      <c r="BJ660" s="11" t="str">
        <f t="shared" si="224"/>
        <v/>
      </c>
      <c r="BK660" s="11" t="str">
        <f t="shared" si="225"/>
        <v/>
      </c>
      <c r="BL660" s="11" t="str">
        <f t="shared" si="226"/>
        <v/>
      </c>
    </row>
    <row r="661" spans="23:64" x14ac:dyDescent="0.3">
      <c r="W661" s="11" t="b">
        <f>IF(OR(B661=Локализация!$C$118,B661=5),4,IF(OR(B661=Локализация!$C$119,B661=4),2,IF(OR(B661=Локализация!$C$120,B661=3),0,IF(OR(B661=Локализация!$C$121,B661=2),-1,IF(OR(B661=Локализация!$C$122,B661=1),-2)))))</f>
        <v>0</v>
      </c>
      <c r="X661" s="11" t="b">
        <f>IF(OR(C661=Локализация!$C$124,C661=5),-2,IF(OR(C661=Локализация!$C$125,C661=4),-1,IF(OR(C661=Локализация!$C$126,C661=3),0,IF(OR(C661=Локализация!$C$127,C661=2),2,IF(OR(C661=Локализация!$C$128,C661=1),4)))))</f>
        <v>0</v>
      </c>
      <c r="Y661" s="11" t="b">
        <f>IF(OR(D661=Локализация!$C$118,D661=5),4,IF(OR(D661=Локализация!$C$119,D661=4),2,IF(OR(D661=Локализация!$C$120,D661=3),0,IF(OR(D661=Локализация!$C$121,D661=2),-1,IF(OR(D661=Локализация!$C$122,D661=1),-2)))))</f>
        <v>0</v>
      </c>
      <c r="Z661" s="11" t="b">
        <f>IF(OR(E661=Локализация!$C$124,E661=5),-2,IF(OR(E661=Локализация!$C$125,E661=4),-1,IF(OR(E661=Локализация!$C$126,E661=3),0,IF(OR(E661=Локализация!$C$127,E661=2),2,IF(OR(E661=Локализация!$C$128,E661=1),4)))))</f>
        <v>0</v>
      </c>
      <c r="AA661" s="11" t="b">
        <f>IF(OR(F661=Локализация!$C$118,F661=5),4,IF(OR(F661=Локализация!$C$119,F661=4),2,IF(OR(F661=Локализация!$C$120,F661=3),0,IF(OR(F661=Локализация!$C$121,F661=2),-1,IF(OR(F661=Локализация!$C$122,F661=1),-2)))))</f>
        <v>0</v>
      </c>
      <c r="AB661" s="11" t="b">
        <f>IF(OR(G661=Локализация!$C$124,G661=5),-2,IF(OR(G661=Локализация!$C$125,G661=4),-1,IF(OR(G661=Локализация!$C$126,G661=3),0,IF(OR(G661=Локализация!$C$127,G661=2),2,IF(OR(G661=Локализация!$C$128,G661=1),4)))))</f>
        <v>0</v>
      </c>
      <c r="AC661" s="11" t="b">
        <f>IF(OR(H661=Локализация!$C$118,H661=5),4,IF(OR(H661=Локализация!$C$119,H661=4),2,IF(OR(H661=Локализация!$C$120,H661=3),0,IF(OR(H661=Локализация!$C$121,H661=2),-1,IF(OR(H661=Локализация!$C$122,H661=1),-2)))))</f>
        <v>0</v>
      </c>
      <c r="AD661" s="11" t="b">
        <f>IF(OR(I661=Локализация!$C$124,I661=5),-2,IF(OR(I661=Локализация!$C$125,I661=4),-1,IF(OR(I661=Локализация!$C$126,I661=3),0,IF(OR(I661=Локализация!$C$127,I661=2),2,IF(OR(I661=Локализация!$C$128,I661=1),4)))))</f>
        <v>0</v>
      </c>
      <c r="AE661" s="11" t="b">
        <f>IF(OR(J661=Локализация!$C$118,J661=5),4,IF(OR(J661=Локализация!$C$119,J661=4),2,IF(OR(J661=Локализация!$C$120,J661=3),0,IF(OR(J661=Локализация!$C$121,J661=2),-1,IF(OR(J661=Локализация!$C$122,J661=1),-2)))))</f>
        <v>0</v>
      </c>
      <c r="AF661" s="11" t="b">
        <f>IF(OR(K661=Локализация!$C$124,K661=5),-2,IF(OR(K661=Локализация!$C$125,K661=4),-1,IF(OR(K661=Локализация!$C$126,K661=3),0,IF(OR(K661=Локализация!$C$127,K661=2),2,IF(OR(K661=Локализация!$C$128,K661=1),4)))))</f>
        <v>0</v>
      </c>
      <c r="AG661" s="11" t="b">
        <f>IF(OR(L661=Локализация!$C$118,L661=5),4,IF(OR(L661=Локализация!$C$119,L661=4),2,IF(OR(L661=Локализация!$C$120,L661=3),0,IF(OR(L661=Локализация!$C$121,L661=2),-1,IF(OR(L661=Локализация!$C$122,L661=1),-2)))))</f>
        <v>0</v>
      </c>
      <c r="AH661" s="11" t="b">
        <f>IF(OR(M661=Локализация!$C$124,M661=5),-2,IF(OR(M661=Локализация!$C$125,M661=4),-1,IF(OR(M661=Локализация!$C$126,M661=3),0,IF(OR(M661=Локализация!$C$127,M661=2),2,IF(OR(M661=Локализация!$C$128,M661=1),4)))))</f>
        <v>0</v>
      </c>
      <c r="AI661" s="11" t="b">
        <f>IF(OR(N661=Локализация!$C$118,N661=5),4,IF(OR(N661=Локализация!$C$119,N661=4),2,IF(OR(N661=Локализация!$C$120,N661=3),0,IF(OR(N661=Локализация!$C$121,N661=2),-1,IF(OR(N661=Локализация!$C$122,N661=1),-2)))))</f>
        <v>0</v>
      </c>
      <c r="AJ661" s="11" t="b">
        <f>IF(OR(O661=Локализация!$C$124,O661=5),-2,IF(OR(O661=Локализация!$C$125,O661=4),-1,IF(OR(O661=Локализация!$C$126,O661=3),0,IF(OR(O661=Локализация!$C$127,O661=2),2,IF(OR(O661=Локализация!$C$128,O661=1),4)))))</f>
        <v>0</v>
      </c>
      <c r="AK661" s="11" t="b">
        <f>IF(OR(P661=Локализация!$C$118,P661=5),4,IF(OR(P661=Локализация!$C$119,P661=4),2,IF(OR(P661=Локализация!$C$120,P661=3),0,IF(OR(P661=Локализация!$C$121,P661=2),-1,IF(OR(P661=Локализация!$C$122,P661=1),-2)))))</f>
        <v>0</v>
      </c>
      <c r="AL661" s="11" t="b">
        <f>IF(OR(Q661=Локализация!$C$124,Q661=5),-2,IF(OR(Q661=Локализация!$C$125,Q661=4),-1,IF(OR(Q661=Локализация!$C$126,Q661=3),0,IF(OR(Q661=Локализация!$C$127,Q661=2),2,IF(OR(Q661=Локализация!$C$128,Q661=1),4)))))</f>
        <v>0</v>
      </c>
      <c r="AM661" s="11" t="b">
        <f>IF(OR(R661=Локализация!$C$118,R661=5),4,IF(OR(R661=Локализация!$C$119,R661=4),2,IF(OR(R661=Локализация!$C$120,R661=3),0,IF(OR(R661=Локализация!$C$121,R661=2),-1,IF(OR(R661=Локализация!$C$122,R661=1),-2)))))</f>
        <v>0</v>
      </c>
      <c r="AN661" s="11" t="b">
        <f>IF(OR(S661=Локализация!$C$124,S661=5),-2,IF(OR(S661=Локализация!$C$125,S661=4),-1,IF(OR(S661=Локализация!$C$126,S661=3),0,IF(OR(S661=Локализация!$C$127,S661=2),2,IF(OR(S661=Локализация!$C$128,S661=1),4)))))</f>
        <v>0</v>
      </c>
      <c r="AO661" s="11" t="b">
        <f>IF(OR(T661=Локализация!$C$118,T661=5),4,IF(OR(T661=Локализация!$C$119,T661=4),2,IF(OR(T661=Локализация!$C$120,T661=3),0,IF(OR(T661=Локализация!$C$121,T661=2),-1,IF(OR(T661=Локализация!$C$122,T661=1),-2)))))</f>
        <v>0</v>
      </c>
      <c r="AP661" s="11" t="b">
        <f>IF(OR(U661=Локализация!$C$124,U661=5),-2,IF(OR(U661=Локализация!$C$125,U661=4),-1,IF(OR(U661=Локализация!$C$126,U661=3),0,IF(OR(U661=Локализация!$C$127,U661=2),2,IF(OR(U661=Локализация!$C$128,U661=1),4)))))</f>
        <v>0</v>
      </c>
      <c r="AR661" s="11" t="str">
        <f t="shared" si="207"/>
        <v>ЛОЖЬЛОЖЬ</v>
      </c>
      <c r="AS661" s="11" t="str">
        <f t="shared" si="208"/>
        <v>ЛОЖЬЛОЖЬ</v>
      </c>
      <c r="AT661" s="11" t="str">
        <f t="shared" si="209"/>
        <v>ЛОЖЬЛОЖЬ</v>
      </c>
      <c r="AU661" s="11" t="str">
        <f t="shared" si="210"/>
        <v>ЛОЖЬЛОЖЬ</v>
      </c>
      <c r="AV661" s="11" t="str">
        <f t="shared" si="211"/>
        <v>ЛОЖЬЛОЖЬ</v>
      </c>
      <c r="AW661" s="11" t="str">
        <f t="shared" si="212"/>
        <v>ЛОЖЬЛОЖЬ</v>
      </c>
      <c r="AX661" s="11" t="str">
        <f t="shared" si="213"/>
        <v>ЛОЖЬЛОЖЬ</v>
      </c>
      <c r="AY661" s="11" t="str">
        <f t="shared" si="214"/>
        <v>ЛОЖЬЛОЖЬ</v>
      </c>
      <c r="AZ661" s="11" t="str">
        <f t="shared" si="215"/>
        <v>ЛОЖЬЛОЖЬ</v>
      </c>
      <c r="BA661" s="11" t="str">
        <f t="shared" si="216"/>
        <v>ЛОЖЬЛОЖЬ</v>
      </c>
      <c r="BC661" s="11" t="str">
        <f t="shared" si="217"/>
        <v/>
      </c>
      <c r="BD661" s="11" t="str">
        <f t="shared" si="218"/>
        <v/>
      </c>
      <c r="BE661" s="11" t="str">
        <f t="shared" si="219"/>
        <v/>
      </c>
      <c r="BF661" s="11" t="str">
        <f t="shared" si="220"/>
        <v/>
      </c>
      <c r="BG661" s="11" t="str">
        <f t="shared" si="221"/>
        <v/>
      </c>
      <c r="BH661" s="11" t="str">
        <f t="shared" si="222"/>
        <v/>
      </c>
      <c r="BI661" s="11" t="str">
        <f t="shared" si="223"/>
        <v/>
      </c>
      <c r="BJ661" s="11" t="str">
        <f t="shared" si="224"/>
        <v/>
      </c>
      <c r="BK661" s="11" t="str">
        <f t="shared" si="225"/>
        <v/>
      </c>
      <c r="BL661" s="11" t="str">
        <f t="shared" si="226"/>
        <v/>
      </c>
    </row>
    <row r="662" spans="23:64" x14ac:dyDescent="0.3">
      <c r="W662" s="11" t="b">
        <f>IF(OR(B662=Локализация!$C$118,B662=5),4,IF(OR(B662=Локализация!$C$119,B662=4),2,IF(OR(B662=Локализация!$C$120,B662=3),0,IF(OR(B662=Локализация!$C$121,B662=2),-1,IF(OR(B662=Локализация!$C$122,B662=1),-2)))))</f>
        <v>0</v>
      </c>
      <c r="X662" s="11" t="b">
        <f>IF(OR(C662=Локализация!$C$124,C662=5),-2,IF(OR(C662=Локализация!$C$125,C662=4),-1,IF(OR(C662=Локализация!$C$126,C662=3),0,IF(OR(C662=Локализация!$C$127,C662=2),2,IF(OR(C662=Локализация!$C$128,C662=1),4)))))</f>
        <v>0</v>
      </c>
      <c r="Y662" s="11" t="b">
        <f>IF(OR(D662=Локализация!$C$118,D662=5),4,IF(OR(D662=Локализация!$C$119,D662=4),2,IF(OR(D662=Локализация!$C$120,D662=3),0,IF(OR(D662=Локализация!$C$121,D662=2),-1,IF(OR(D662=Локализация!$C$122,D662=1),-2)))))</f>
        <v>0</v>
      </c>
      <c r="Z662" s="11" t="b">
        <f>IF(OR(E662=Локализация!$C$124,E662=5),-2,IF(OR(E662=Локализация!$C$125,E662=4),-1,IF(OR(E662=Локализация!$C$126,E662=3),0,IF(OR(E662=Локализация!$C$127,E662=2),2,IF(OR(E662=Локализация!$C$128,E662=1),4)))))</f>
        <v>0</v>
      </c>
      <c r="AA662" s="11" t="b">
        <f>IF(OR(F662=Локализация!$C$118,F662=5),4,IF(OR(F662=Локализация!$C$119,F662=4),2,IF(OR(F662=Локализация!$C$120,F662=3),0,IF(OR(F662=Локализация!$C$121,F662=2),-1,IF(OR(F662=Локализация!$C$122,F662=1),-2)))))</f>
        <v>0</v>
      </c>
      <c r="AB662" s="11" t="b">
        <f>IF(OR(G662=Локализация!$C$124,G662=5),-2,IF(OR(G662=Локализация!$C$125,G662=4),-1,IF(OR(G662=Локализация!$C$126,G662=3),0,IF(OR(G662=Локализация!$C$127,G662=2),2,IF(OR(G662=Локализация!$C$128,G662=1),4)))))</f>
        <v>0</v>
      </c>
      <c r="AC662" s="11" t="b">
        <f>IF(OR(H662=Локализация!$C$118,H662=5),4,IF(OR(H662=Локализация!$C$119,H662=4),2,IF(OR(H662=Локализация!$C$120,H662=3),0,IF(OR(H662=Локализация!$C$121,H662=2),-1,IF(OR(H662=Локализация!$C$122,H662=1),-2)))))</f>
        <v>0</v>
      </c>
      <c r="AD662" s="11" t="b">
        <f>IF(OR(I662=Локализация!$C$124,I662=5),-2,IF(OR(I662=Локализация!$C$125,I662=4),-1,IF(OR(I662=Локализация!$C$126,I662=3),0,IF(OR(I662=Локализация!$C$127,I662=2),2,IF(OR(I662=Локализация!$C$128,I662=1),4)))))</f>
        <v>0</v>
      </c>
      <c r="AE662" s="11" t="b">
        <f>IF(OR(J662=Локализация!$C$118,J662=5),4,IF(OR(J662=Локализация!$C$119,J662=4),2,IF(OR(J662=Локализация!$C$120,J662=3),0,IF(OR(J662=Локализация!$C$121,J662=2),-1,IF(OR(J662=Локализация!$C$122,J662=1),-2)))))</f>
        <v>0</v>
      </c>
      <c r="AF662" s="11" t="b">
        <f>IF(OR(K662=Локализация!$C$124,K662=5),-2,IF(OR(K662=Локализация!$C$125,K662=4),-1,IF(OR(K662=Локализация!$C$126,K662=3),0,IF(OR(K662=Локализация!$C$127,K662=2),2,IF(OR(K662=Локализация!$C$128,K662=1),4)))))</f>
        <v>0</v>
      </c>
      <c r="AG662" s="11" t="b">
        <f>IF(OR(L662=Локализация!$C$118,L662=5),4,IF(OR(L662=Локализация!$C$119,L662=4),2,IF(OR(L662=Локализация!$C$120,L662=3),0,IF(OR(L662=Локализация!$C$121,L662=2),-1,IF(OR(L662=Локализация!$C$122,L662=1),-2)))))</f>
        <v>0</v>
      </c>
      <c r="AH662" s="11" t="b">
        <f>IF(OR(M662=Локализация!$C$124,M662=5),-2,IF(OR(M662=Локализация!$C$125,M662=4),-1,IF(OR(M662=Локализация!$C$126,M662=3),0,IF(OR(M662=Локализация!$C$127,M662=2),2,IF(OR(M662=Локализация!$C$128,M662=1),4)))))</f>
        <v>0</v>
      </c>
      <c r="AI662" s="11" t="b">
        <f>IF(OR(N662=Локализация!$C$118,N662=5),4,IF(OR(N662=Локализация!$C$119,N662=4),2,IF(OR(N662=Локализация!$C$120,N662=3),0,IF(OR(N662=Локализация!$C$121,N662=2),-1,IF(OR(N662=Локализация!$C$122,N662=1),-2)))))</f>
        <v>0</v>
      </c>
      <c r="AJ662" s="11" t="b">
        <f>IF(OR(O662=Локализация!$C$124,O662=5),-2,IF(OR(O662=Локализация!$C$125,O662=4),-1,IF(OR(O662=Локализация!$C$126,O662=3),0,IF(OR(O662=Локализация!$C$127,O662=2),2,IF(OR(O662=Локализация!$C$128,O662=1),4)))))</f>
        <v>0</v>
      </c>
      <c r="AK662" s="11" t="b">
        <f>IF(OR(P662=Локализация!$C$118,P662=5),4,IF(OR(P662=Локализация!$C$119,P662=4),2,IF(OR(P662=Локализация!$C$120,P662=3),0,IF(OR(P662=Локализация!$C$121,P662=2),-1,IF(OR(P662=Локализация!$C$122,P662=1),-2)))))</f>
        <v>0</v>
      </c>
      <c r="AL662" s="11" t="b">
        <f>IF(OR(Q662=Локализация!$C$124,Q662=5),-2,IF(OR(Q662=Локализация!$C$125,Q662=4),-1,IF(OR(Q662=Локализация!$C$126,Q662=3),0,IF(OR(Q662=Локализация!$C$127,Q662=2),2,IF(OR(Q662=Локализация!$C$128,Q662=1),4)))))</f>
        <v>0</v>
      </c>
      <c r="AM662" s="11" t="b">
        <f>IF(OR(R662=Локализация!$C$118,R662=5),4,IF(OR(R662=Локализация!$C$119,R662=4),2,IF(OR(R662=Локализация!$C$120,R662=3),0,IF(OR(R662=Локализация!$C$121,R662=2),-1,IF(OR(R662=Локализация!$C$122,R662=1),-2)))))</f>
        <v>0</v>
      </c>
      <c r="AN662" s="11" t="b">
        <f>IF(OR(S662=Локализация!$C$124,S662=5),-2,IF(OR(S662=Локализация!$C$125,S662=4),-1,IF(OR(S662=Локализация!$C$126,S662=3),0,IF(OR(S662=Локализация!$C$127,S662=2),2,IF(OR(S662=Локализация!$C$128,S662=1),4)))))</f>
        <v>0</v>
      </c>
      <c r="AO662" s="11" t="b">
        <f>IF(OR(T662=Локализация!$C$118,T662=5),4,IF(OR(T662=Локализация!$C$119,T662=4),2,IF(OR(T662=Локализация!$C$120,T662=3),0,IF(OR(T662=Локализация!$C$121,T662=2),-1,IF(OR(T662=Локализация!$C$122,T662=1),-2)))))</f>
        <v>0</v>
      </c>
      <c r="AP662" s="11" t="b">
        <f>IF(OR(U662=Локализация!$C$124,U662=5),-2,IF(OR(U662=Локализация!$C$125,U662=4),-1,IF(OR(U662=Локализация!$C$126,U662=3),0,IF(OR(U662=Локализация!$C$127,U662=2),2,IF(OR(U662=Локализация!$C$128,U662=1),4)))))</f>
        <v>0</v>
      </c>
      <c r="AR662" s="11" t="str">
        <f t="shared" si="207"/>
        <v>ЛОЖЬЛОЖЬ</v>
      </c>
      <c r="AS662" s="11" t="str">
        <f t="shared" si="208"/>
        <v>ЛОЖЬЛОЖЬ</v>
      </c>
      <c r="AT662" s="11" t="str">
        <f t="shared" si="209"/>
        <v>ЛОЖЬЛОЖЬ</v>
      </c>
      <c r="AU662" s="11" t="str">
        <f t="shared" si="210"/>
        <v>ЛОЖЬЛОЖЬ</v>
      </c>
      <c r="AV662" s="11" t="str">
        <f t="shared" si="211"/>
        <v>ЛОЖЬЛОЖЬ</v>
      </c>
      <c r="AW662" s="11" t="str">
        <f t="shared" si="212"/>
        <v>ЛОЖЬЛОЖЬ</v>
      </c>
      <c r="AX662" s="11" t="str">
        <f t="shared" si="213"/>
        <v>ЛОЖЬЛОЖЬ</v>
      </c>
      <c r="AY662" s="11" t="str">
        <f t="shared" si="214"/>
        <v>ЛОЖЬЛОЖЬ</v>
      </c>
      <c r="AZ662" s="11" t="str">
        <f t="shared" si="215"/>
        <v>ЛОЖЬЛОЖЬ</v>
      </c>
      <c r="BA662" s="11" t="str">
        <f t="shared" si="216"/>
        <v>ЛОЖЬЛОЖЬ</v>
      </c>
      <c r="BC662" s="11" t="str">
        <f t="shared" si="217"/>
        <v/>
      </c>
      <c r="BD662" s="11" t="str">
        <f t="shared" si="218"/>
        <v/>
      </c>
      <c r="BE662" s="11" t="str">
        <f t="shared" si="219"/>
        <v/>
      </c>
      <c r="BF662" s="11" t="str">
        <f t="shared" si="220"/>
        <v/>
      </c>
      <c r="BG662" s="11" t="str">
        <f t="shared" si="221"/>
        <v/>
      </c>
      <c r="BH662" s="11" t="str">
        <f t="shared" si="222"/>
        <v/>
      </c>
      <c r="BI662" s="11" t="str">
        <f t="shared" si="223"/>
        <v/>
      </c>
      <c r="BJ662" s="11" t="str">
        <f t="shared" si="224"/>
        <v/>
      </c>
      <c r="BK662" s="11" t="str">
        <f t="shared" si="225"/>
        <v/>
      </c>
      <c r="BL662" s="11" t="str">
        <f t="shared" si="226"/>
        <v/>
      </c>
    </row>
    <row r="663" spans="23:64" x14ac:dyDescent="0.3">
      <c r="W663" s="11" t="b">
        <f>IF(OR(B663=Локализация!$C$118,B663=5),4,IF(OR(B663=Локализация!$C$119,B663=4),2,IF(OR(B663=Локализация!$C$120,B663=3),0,IF(OR(B663=Локализация!$C$121,B663=2),-1,IF(OR(B663=Локализация!$C$122,B663=1),-2)))))</f>
        <v>0</v>
      </c>
      <c r="X663" s="11" t="b">
        <f>IF(OR(C663=Локализация!$C$124,C663=5),-2,IF(OR(C663=Локализация!$C$125,C663=4),-1,IF(OR(C663=Локализация!$C$126,C663=3),0,IF(OR(C663=Локализация!$C$127,C663=2),2,IF(OR(C663=Локализация!$C$128,C663=1),4)))))</f>
        <v>0</v>
      </c>
      <c r="Y663" s="11" t="b">
        <f>IF(OR(D663=Локализация!$C$118,D663=5),4,IF(OR(D663=Локализация!$C$119,D663=4),2,IF(OR(D663=Локализация!$C$120,D663=3),0,IF(OR(D663=Локализация!$C$121,D663=2),-1,IF(OR(D663=Локализация!$C$122,D663=1),-2)))))</f>
        <v>0</v>
      </c>
      <c r="Z663" s="11" t="b">
        <f>IF(OR(E663=Локализация!$C$124,E663=5),-2,IF(OR(E663=Локализация!$C$125,E663=4),-1,IF(OR(E663=Локализация!$C$126,E663=3),0,IF(OR(E663=Локализация!$C$127,E663=2),2,IF(OR(E663=Локализация!$C$128,E663=1),4)))))</f>
        <v>0</v>
      </c>
      <c r="AA663" s="11" t="b">
        <f>IF(OR(F663=Локализация!$C$118,F663=5),4,IF(OR(F663=Локализация!$C$119,F663=4),2,IF(OR(F663=Локализация!$C$120,F663=3),0,IF(OR(F663=Локализация!$C$121,F663=2),-1,IF(OR(F663=Локализация!$C$122,F663=1),-2)))))</f>
        <v>0</v>
      </c>
      <c r="AB663" s="11" t="b">
        <f>IF(OR(G663=Локализация!$C$124,G663=5),-2,IF(OR(G663=Локализация!$C$125,G663=4),-1,IF(OR(G663=Локализация!$C$126,G663=3),0,IF(OR(G663=Локализация!$C$127,G663=2),2,IF(OR(G663=Локализация!$C$128,G663=1),4)))))</f>
        <v>0</v>
      </c>
      <c r="AC663" s="11" t="b">
        <f>IF(OR(H663=Локализация!$C$118,H663=5),4,IF(OR(H663=Локализация!$C$119,H663=4),2,IF(OR(H663=Локализация!$C$120,H663=3),0,IF(OR(H663=Локализация!$C$121,H663=2),-1,IF(OR(H663=Локализация!$C$122,H663=1),-2)))))</f>
        <v>0</v>
      </c>
      <c r="AD663" s="11" t="b">
        <f>IF(OR(I663=Локализация!$C$124,I663=5),-2,IF(OR(I663=Локализация!$C$125,I663=4),-1,IF(OR(I663=Локализация!$C$126,I663=3),0,IF(OR(I663=Локализация!$C$127,I663=2),2,IF(OR(I663=Локализация!$C$128,I663=1),4)))))</f>
        <v>0</v>
      </c>
      <c r="AE663" s="11" t="b">
        <f>IF(OR(J663=Локализация!$C$118,J663=5),4,IF(OR(J663=Локализация!$C$119,J663=4),2,IF(OR(J663=Локализация!$C$120,J663=3),0,IF(OR(J663=Локализация!$C$121,J663=2),-1,IF(OR(J663=Локализация!$C$122,J663=1),-2)))))</f>
        <v>0</v>
      </c>
      <c r="AF663" s="11" t="b">
        <f>IF(OR(K663=Локализация!$C$124,K663=5),-2,IF(OR(K663=Локализация!$C$125,K663=4),-1,IF(OR(K663=Локализация!$C$126,K663=3),0,IF(OR(K663=Локализация!$C$127,K663=2),2,IF(OR(K663=Локализация!$C$128,K663=1),4)))))</f>
        <v>0</v>
      </c>
      <c r="AG663" s="11" t="b">
        <f>IF(OR(L663=Локализация!$C$118,L663=5),4,IF(OR(L663=Локализация!$C$119,L663=4),2,IF(OR(L663=Локализация!$C$120,L663=3),0,IF(OR(L663=Локализация!$C$121,L663=2),-1,IF(OR(L663=Локализация!$C$122,L663=1),-2)))))</f>
        <v>0</v>
      </c>
      <c r="AH663" s="11" t="b">
        <f>IF(OR(M663=Локализация!$C$124,M663=5),-2,IF(OR(M663=Локализация!$C$125,M663=4),-1,IF(OR(M663=Локализация!$C$126,M663=3),0,IF(OR(M663=Локализация!$C$127,M663=2),2,IF(OR(M663=Локализация!$C$128,M663=1),4)))))</f>
        <v>0</v>
      </c>
      <c r="AI663" s="11" t="b">
        <f>IF(OR(N663=Локализация!$C$118,N663=5),4,IF(OR(N663=Локализация!$C$119,N663=4),2,IF(OR(N663=Локализация!$C$120,N663=3),0,IF(OR(N663=Локализация!$C$121,N663=2),-1,IF(OR(N663=Локализация!$C$122,N663=1),-2)))))</f>
        <v>0</v>
      </c>
      <c r="AJ663" s="11" t="b">
        <f>IF(OR(O663=Локализация!$C$124,O663=5),-2,IF(OR(O663=Локализация!$C$125,O663=4),-1,IF(OR(O663=Локализация!$C$126,O663=3),0,IF(OR(O663=Локализация!$C$127,O663=2),2,IF(OR(O663=Локализация!$C$128,O663=1),4)))))</f>
        <v>0</v>
      </c>
      <c r="AK663" s="11" t="b">
        <f>IF(OR(P663=Локализация!$C$118,P663=5),4,IF(OR(P663=Локализация!$C$119,P663=4),2,IF(OR(P663=Локализация!$C$120,P663=3),0,IF(OR(P663=Локализация!$C$121,P663=2),-1,IF(OR(P663=Локализация!$C$122,P663=1),-2)))))</f>
        <v>0</v>
      </c>
      <c r="AL663" s="11" t="b">
        <f>IF(OR(Q663=Локализация!$C$124,Q663=5),-2,IF(OR(Q663=Локализация!$C$125,Q663=4),-1,IF(OR(Q663=Локализация!$C$126,Q663=3),0,IF(OR(Q663=Локализация!$C$127,Q663=2),2,IF(OR(Q663=Локализация!$C$128,Q663=1),4)))))</f>
        <v>0</v>
      </c>
      <c r="AM663" s="11" t="b">
        <f>IF(OR(R663=Локализация!$C$118,R663=5),4,IF(OR(R663=Локализация!$C$119,R663=4),2,IF(OR(R663=Локализация!$C$120,R663=3),0,IF(OR(R663=Локализация!$C$121,R663=2),-1,IF(OR(R663=Локализация!$C$122,R663=1),-2)))))</f>
        <v>0</v>
      </c>
      <c r="AN663" s="11" t="b">
        <f>IF(OR(S663=Локализация!$C$124,S663=5),-2,IF(OR(S663=Локализация!$C$125,S663=4),-1,IF(OR(S663=Локализация!$C$126,S663=3),0,IF(OR(S663=Локализация!$C$127,S663=2),2,IF(OR(S663=Локализация!$C$128,S663=1),4)))))</f>
        <v>0</v>
      </c>
      <c r="AO663" s="11" t="b">
        <f>IF(OR(T663=Локализация!$C$118,T663=5),4,IF(OR(T663=Локализация!$C$119,T663=4),2,IF(OR(T663=Локализация!$C$120,T663=3),0,IF(OR(T663=Локализация!$C$121,T663=2),-1,IF(OR(T663=Локализация!$C$122,T663=1),-2)))))</f>
        <v>0</v>
      </c>
      <c r="AP663" s="11" t="b">
        <f>IF(OR(U663=Локализация!$C$124,U663=5),-2,IF(OR(U663=Локализация!$C$125,U663=4),-1,IF(OR(U663=Локализация!$C$126,U663=3),0,IF(OR(U663=Локализация!$C$127,U663=2),2,IF(OR(U663=Локализация!$C$128,U663=1),4)))))</f>
        <v>0</v>
      </c>
      <c r="AR663" s="11" t="str">
        <f t="shared" si="207"/>
        <v>ЛОЖЬЛОЖЬ</v>
      </c>
      <c r="AS663" s="11" t="str">
        <f t="shared" si="208"/>
        <v>ЛОЖЬЛОЖЬ</v>
      </c>
      <c r="AT663" s="11" t="str">
        <f t="shared" si="209"/>
        <v>ЛОЖЬЛОЖЬ</v>
      </c>
      <c r="AU663" s="11" t="str">
        <f t="shared" si="210"/>
        <v>ЛОЖЬЛОЖЬ</v>
      </c>
      <c r="AV663" s="11" t="str">
        <f t="shared" si="211"/>
        <v>ЛОЖЬЛОЖЬ</v>
      </c>
      <c r="AW663" s="11" t="str">
        <f t="shared" si="212"/>
        <v>ЛОЖЬЛОЖЬ</v>
      </c>
      <c r="AX663" s="11" t="str">
        <f t="shared" si="213"/>
        <v>ЛОЖЬЛОЖЬ</v>
      </c>
      <c r="AY663" s="11" t="str">
        <f t="shared" si="214"/>
        <v>ЛОЖЬЛОЖЬ</v>
      </c>
      <c r="AZ663" s="11" t="str">
        <f t="shared" si="215"/>
        <v>ЛОЖЬЛОЖЬ</v>
      </c>
      <c r="BA663" s="11" t="str">
        <f t="shared" si="216"/>
        <v>ЛОЖЬЛОЖЬ</v>
      </c>
      <c r="BC663" s="11" t="str">
        <f t="shared" si="217"/>
        <v/>
      </c>
      <c r="BD663" s="11" t="str">
        <f t="shared" si="218"/>
        <v/>
      </c>
      <c r="BE663" s="11" t="str">
        <f t="shared" si="219"/>
        <v/>
      </c>
      <c r="BF663" s="11" t="str">
        <f t="shared" si="220"/>
        <v/>
      </c>
      <c r="BG663" s="11" t="str">
        <f t="shared" si="221"/>
        <v/>
      </c>
      <c r="BH663" s="11" t="str">
        <f t="shared" si="222"/>
        <v/>
      </c>
      <c r="BI663" s="11" t="str">
        <f t="shared" si="223"/>
        <v/>
      </c>
      <c r="BJ663" s="11" t="str">
        <f t="shared" si="224"/>
        <v/>
      </c>
      <c r="BK663" s="11" t="str">
        <f t="shared" si="225"/>
        <v/>
      </c>
      <c r="BL663" s="11" t="str">
        <f t="shared" si="226"/>
        <v/>
      </c>
    </row>
    <row r="664" spans="23:64" x14ac:dyDescent="0.3">
      <c r="W664" s="11" t="b">
        <f>IF(OR(B664=Локализация!$C$118,B664=5),4,IF(OR(B664=Локализация!$C$119,B664=4),2,IF(OR(B664=Локализация!$C$120,B664=3),0,IF(OR(B664=Локализация!$C$121,B664=2),-1,IF(OR(B664=Локализация!$C$122,B664=1),-2)))))</f>
        <v>0</v>
      </c>
      <c r="X664" s="11" t="b">
        <f>IF(OR(C664=Локализация!$C$124,C664=5),-2,IF(OR(C664=Локализация!$C$125,C664=4),-1,IF(OR(C664=Локализация!$C$126,C664=3),0,IF(OR(C664=Локализация!$C$127,C664=2),2,IF(OR(C664=Локализация!$C$128,C664=1),4)))))</f>
        <v>0</v>
      </c>
      <c r="Y664" s="11" t="b">
        <f>IF(OR(D664=Локализация!$C$118,D664=5),4,IF(OR(D664=Локализация!$C$119,D664=4),2,IF(OR(D664=Локализация!$C$120,D664=3),0,IF(OR(D664=Локализация!$C$121,D664=2),-1,IF(OR(D664=Локализация!$C$122,D664=1),-2)))))</f>
        <v>0</v>
      </c>
      <c r="Z664" s="11" t="b">
        <f>IF(OR(E664=Локализация!$C$124,E664=5),-2,IF(OR(E664=Локализация!$C$125,E664=4),-1,IF(OR(E664=Локализация!$C$126,E664=3),0,IF(OR(E664=Локализация!$C$127,E664=2),2,IF(OR(E664=Локализация!$C$128,E664=1),4)))))</f>
        <v>0</v>
      </c>
      <c r="AA664" s="11" t="b">
        <f>IF(OR(F664=Локализация!$C$118,F664=5),4,IF(OR(F664=Локализация!$C$119,F664=4),2,IF(OR(F664=Локализация!$C$120,F664=3),0,IF(OR(F664=Локализация!$C$121,F664=2),-1,IF(OR(F664=Локализация!$C$122,F664=1),-2)))))</f>
        <v>0</v>
      </c>
      <c r="AB664" s="11" t="b">
        <f>IF(OR(G664=Локализация!$C$124,G664=5),-2,IF(OR(G664=Локализация!$C$125,G664=4),-1,IF(OR(G664=Локализация!$C$126,G664=3),0,IF(OR(G664=Локализация!$C$127,G664=2),2,IF(OR(G664=Локализация!$C$128,G664=1),4)))))</f>
        <v>0</v>
      </c>
      <c r="AC664" s="11" t="b">
        <f>IF(OR(H664=Локализация!$C$118,H664=5),4,IF(OR(H664=Локализация!$C$119,H664=4),2,IF(OR(H664=Локализация!$C$120,H664=3),0,IF(OR(H664=Локализация!$C$121,H664=2),-1,IF(OR(H664=Локализация!$C$122,H664=1),-2)))))</f>
        <v>0</v>
      </c>
      <c r="AD664" s="11" t="b">
        <f>IF(OR(I664=Локализация!$C$124,I664=5),-2,IF(OR(I664=Локализация!$C$125,I664=4),-1,IF(OR(I664=Локализация!$C$126,I664=3),0,IF(OR(I664=Локализация!$C$127,I664=2),2,IF(OR(I664=Локализация!$C$128,I664=1),4)))))</f>
        <v>0</v>
      </c>
      <c r="AE664" s="11" t="b">
        <f>IF(OR(J664=Локализация!$C$118,J664=5),4,IF(OR(J664=Локализация!$C$119,J664=4),2,IF(OR(J664=Локализация!$C$120,J664=3),0,IF(OR(J664=Локализация!$C$121,J664=2),-1,IF(OR(J664=Локализация!$C$122,J664=1),-2)))))</f>
        <v>0</v>
      </c>
      <c r="AF664" s="11" t="b">
        <f>IF(OR(K664=Локализация!$C$124,K664=5),-2,IF(OR(K664=Локализация!$C$125,K664=4),-1,IF(OR(K664=Локализация!$C$126,K664=3),0,IF(OR(K664=Локализация!$C$127,K664=2),2,IF(OR(K664=Локализация!$C$128,K664=1),4)))))</f>
        <v>0</v>
      </c>
      <c r="AG664" s="11" t="b">
        <f>IF(OR(L664=Локализация!$C$118,L664=5),4,IF(OR(L664=Локализация!$C$119,L664=4),2,IF(OR(L664=Локализация!$C$120,L664=3),0,IF(OR(L664=Локализация!$C$121,L664=2),-1,IF(OR(L664=Локализация!$C$122,L664=1),-2)))))</f>
        <v>0</v>
      </c>
      <c r="AH664" s="11" t="b">
        <f>IF(OR(M664=Локализация!$C$124,M664=5),-2,IF(OR(M664=Локализация!$C$125,M664=4),-1,IF(OR(M664=Локализация!$C$126,M664=3),0,IF(OR(M664=Локализация!$C$127,M664=2),2,IF(OR(M664=Локализация!$C$128,M664=1),4)))))</f>
        <v>0</v>
      </c>
      <c r="AI664" s="11" t="b">
        <f>IF(OR(N664=Локализация!$C$118,N664=5),4,IF(OR(N664=Локализация!$C$119,N664=4),2,IF(OR(N664=Локализация!$C$120,N664=3),0,IF(OR(N664=Локализация!$C$121,N664=2),-1,IF(OR(N664=Локализация!$C$122,N664=1),-2)))))</f>
        <v>0</v>
      </c>
      <c r="AJ664" s="11" t="b">
        <f>IF(OR(O664=Локализация!$C$124,O664=5),-2,IF(OR(O664=Локализация!$C$125,O664=4),-1,IF(OR(O664=Локализация!$C$126,O664=3),0,IF(OR(O664=Локализация!$C$127,O664=2),2,IF(OR(O664=Локализация!$C$128,O664=1),4)))))</f>
        <v>0</v>
      </c>
      <c r="AK664" s="11" t="b">
        <f>IF(OR(P664=Локализация!$C$118,P664=5),4,IF(OR(P664=Локализация!$C$119,P664=4),2,IF(OR(P664=Локализация!$C$120,P664=3),0,IF(OR(P664=Локализация!$C$121,P664=2),-1,IF(OR(P664=Локализация!$C$122,P664=1),-2)))))</f>
        <v>0</v>
      </c>
      <c r="AL664" s="11" t="b">
        <f>IF(OR(Q664=Локализация!$C$124,Q664=5),-2,IF(OR(Q664=Локализация!$C$125,Q664=4),-1,IF(OR(Q664=Локализация!$C$126,Q664=3),0,IF(OR(Q664=Локализация!$C$127,Q664=2),2,IF(OR(Q664=Локализация!$C$128,Q664=1),4)))))</f>
        <v>0</v>
      </c>
      <c r="AM664" s="11" t="b">
        <f>IF(OR(R664=Локализация!$C$118,R664=5),4,IF(OR(R664=Локализация!$C$119,R664=4),2,IF(OR(R664=Локализация!$C$120,R664=3),0,IF(OR(R664=Локализация!$C$121,R664=2),-1,IF(OR(R664=Локализация!$C$122,R664=1),-2)))))</f>
        <v>0</v>
      </c>
      <c r="AN664" s="11" t="b">
        <f>IF(OR(S664=Локализация!$C$124,S664=5),-2,IF(OR(S664=Локализация!$C$125,S664=4),-1,IF(OR(S664=Локализация!$C$126,S664=3),0,IF(OR(S664=Локализация!$C$127,S664=2),2,IF(OR(S664=Локализация!$C$128,S664=1),4)))))</f>
        <v>0</v>
      </c>
      <c r="AO664" s="11" t="b">
        <f>IF(OR(T664=Локализация!$C$118,T664=5),4,IF(OR(T664=Локализация!$C$119,T664=4),2,IF(OR(T664=Локализация!$C$120,T664=3),0,IF(OR(T664=Локализация!$C$121,T664=2),-1,IF(OR(T664=Локализация!$C$122,T664=1),-2)))))</f>
        <v>0</v>
      </c>
      <c r="AP664" s="11" t="b">
        <f>IF(OR(U664=Локализация!$C$124,U664=5),-2,IF(OR(U664=Локализация!$C$125,U664=4),-1,IF(OR(U664=Локализация!$C$126,U664=3),0,IF(OR(U664=Локализация!$C$127,U664=2),2,IF(OR(U664=Локализация!$C$128,U664=1),4)))))</f>
        <v>0</v>
      </c>
      <c r="AR664" s="11" t="str">
        <f t="shared" si="207"/>
        <v>ЛОЖЬЛОЖЬ</v>
      </c>
      <c r="AS664" s="11" t="str">
        <f t="shared" si="208"/>
        <v>ЛОЖЬЛОЖЬ</v>
      </c>
      <c r="AT664" s="11" t="str">
        <f t="shared" si="209"/>
        <v>ЛОЖЬЛОЖЬ</v>
      </c>
      <c r="AU664" s="11" t="str">
        <f t="shared" si="210"/>
        <v>ЛОЖЬЛОЖЬ</v>
      </c>
      <c r="AV664" s="11" t="str">
        <f t="shared" si="211"/>
        <v>ЛОЖЬЛОЖЬ</v>
      </c>
      <c r="AW664" s="11" t="str">
        <f t="shared" si="212"/>
        <v>ЛОЖЬЛОЖЬ</v>
      </c>
      <c r="AX664" s="11" t="str">
        <f t="shared" si="213"/>
        <v>ЛОЖЬЛОЖЬ</v>
      </c>
      <c r="AY664" s="11" t="str">
        <f t="shared" si="214"/>
        <v>ЛОЖЬЛОЖЬ</v>
      </c>
      <c r="AZ664" s="11" t="str">
        <f t="shared" si="215"/>
        <v>ЛОЖЬЛОЖЬ</v>
      </c>
      <c r="BA664" s="11" t="str">
        <f t="shared" si="216"/>
        <v>ЛОЖЬЛОЖЬ</v>
      </c>
      <c r="BC664" s="11" t="str">
        <f t="shared" si="217"/>
        <v/>
      </c>
      <c r="BD664" s="11" t="str">
        <f t="shared" si="218"/>
        <v/>
      </c>
      <c r="BE664" s="11" t="str">
        <f t="shared" si="219"/>
        <v/>
      </c>
      <c r="BF664" s="11" t="str">
        <f t="shared" si="220"/>
        <v/>
      </c>
      <c r="BG664" s="11" t="str">
        <f t="shared" si="221"/>
        <v/>
      </c>
      <c r="BH664" s="11" t="str">
        <f t="shared" si="222"/>
        <v/>
      </c>
      <c r="BI664" s="11" t="str">
        <f t="shared" si="223"/>
        <v/>
      </c>
      <c r="BJ664" s="11" t="str">
        <f t="shared" si="224"/>
        <v/>
      </c>
      <c r="BK664" s="11" t="str">
        <f t="shared" si="225"/>
        <v/>
      </c>
      <c r="BL664" s="11" t="str">
        <f t="shared" si="226"/>
        <v/>
      </c>
    </row>
    <row r="665" spans="23:64" x14ac:dyDescent="0.3">
      <c r="W665" s="11" t="b">
        <f>IF(OR(B665=Локализация!$C$118,B665=5),4,IF(OR(B665=Локализация!$C$119,B665=4),2,IF(OR(B665=Локализация!$C$120,B665=3),0,IF(OR(B665=Локализация!$C$121,B665=2),-1,IF(OR(B665=Локализация!$C$122,B665=1),-2)))))</f>
        <v>0</v>
      </c>
      <c r="X665" s="11" t="b">
        <f>IF(OR(C665=Локализация!$C$124,C665=5),-2,IF(OR(C665=Локализация!$C$125,C665=4),-1,IF(OR(C665=Локализация!$C$126,C665=3),0,IF(OR(C665=Локализация!$C$127,C665=2),2,IF(OR(C665=Локализация!$C$128,C665=1),4)))))</f>
        <v>0</v>
      </c>
      <c r="Y665" s="11" t="b">
        <f>IF(OR(D665=Локализация!$C$118,D665=5),4,IF(OR(D665=Локализация!$C$119,D665=4),2,IF(OR(D665=Локализация!$C$120,D665=3),0,IF(OR(D665=Локализация!$C$121,D665=2),-1,IF(OR(D665=Локализация!$C$122,D665=1),-2)))))</f>
        <v>0</v>
      </c>
      <c r="Z665" s="11" t="b">
        <f>IF(OR(E665=Локализация!$C$124,E665=5),-2,IF(OR(E665=Локализация!$C$125,E665=4),-1,IF(OR(E665=Локализация!$C$126,E665=3),0,IF(OR(E665=Локализация!$C$127,E665=2),2,IF(OR(E665=Локализация!$C$128,E665=1),4)))))</f>
        <v>0</v>
      </c>
      <c r="AA665" s="11" t="b">
        <f>IF(OR(F665=Локализация!$C$118,F665=5),4,IF(OR(F665=Локализация!$C$119,F665=4),2,IF(OR(F665=Локализация!$C$120,F665=3),0,IF(OR(F665=Локализация!$C$121,F665=2),-1,IF(OR(F665=Локализация!$C$122,F665=1),-2)))))</f>
        <v>0</v>
      </c>
      <c r="AB665" s="11" t="b">
        <f>IF(OR(G665=Локализация!$C$124,G665=5),-2,IF(OR(G665=Локализация!$C$125,G665=4),-1,IF(OR(G665=Локализация!$C$126,G665=3),0,IF(OR(G665=Локализация!$C$127,G665=2),2,IF(OR(G665=Локализация!$C$128,G665=1),4)))))</f>
        <v>0</v>
      </c>
      <c r="AC665" s="11" t="b">
        <f>IF(OR(H665=Локализация!$C$118,H665=5),4,IF(OR(H665=Локализация!$C$119,H665=4),2,IF(OR(H665=Локализация!$C$120,H665=3),0,IF(OR(H665=Локализация!$C$121,H665=2),-1,IF(OR(H665=Локализация!$C$122,H665=1),-2)))))</f>
        <v>0</v>
      </c>
      <c r="AD665" s="11" t="b">
        <f>IF(OR(I665=Локализация!$C$124,I665=5),-2,IF(OR(I665=Локализация!$C$125,I665=4),-1,IF(OR(I665=Локализация!$C$126,I665=3),0,IF(OR(I665=Локализация!$C$127,I665=2),2,IF(OR(I665=Локализация!$C$128,I665=1),4)))))</f>
        <v>0</v>
      </c>
      <c r="AE665" s="11" t="b">
        <f>IF(OR(J665=Локализация!$C$118,J665=5),4,IF(OR(J665=Локализация!$C$119,J665=4),2,IF(OR(J665=Локализация!$C$120,J665=3),0,IF(OR(J665=Локализация!$C$121,J665=2),-1,IF(OR(J665=Локализация!$C$122,J665=1),-2)))))</f>
        <v>0</v>
      </c>
      <c r="AF665" s="11" t="b">
        <f>IF(OR(K665=Локализация!$C$124,K665=5),-2,IF(OR(K665=Локализация!$C$125,K665=4),-1,IF(OR(K665=Локализация!$C$126,K665=3),0,IF(OR(K665=Локализация!$C$127,K665=2),2,IF(OR(K665=Локализация!$C$128,K665=1),4)))))</f>
        <v>0</v>
      </c>
      <c r="AG665" s="11" t="b">
        <f>IF(OR(L665=Локализация!$C$118,L665=5),4,IF(OR(L665=Локализация!$C$119,L665=4),2,IF(OR(L665=Локализация!$C$120,L665=3),0,IF(OR(L665=Локализация!$C$121,L665=2),-1,IF(OR(L665=Локализация!$C$122,L665=1),-2)))))</f>
        <v>0</v>
      </c>
      <c r="AH665" s="11" t="b">
        <f>IF(OR(M665=Локализация!$C$124,M665=5),-2,IF(OR(M665=Локализация!$C$125,M665=4),-1,IF(OR(M665=Локализация!$C$126,M665=3),0,IF(OR(M665=Локализация!$C$127,M665=2),2,IF(OR(M665=Локализация!$C$128,M665=1),4)))))</f>
        <v>0</v>
      </c>
      <c r="AI665" s="11" t="b">
        <f>IF(OR(N665=Локализация!$C$118,N665=5),4,IF(OR(N665=Локализация!$C$119,N665=4),2,IF(OR(N665=Локализация!$C$120,N665=3),0,IF(OR(N665=Локализация!$C$121,N665=2),-1,IF(OR(N665=Локализация!$C$122,N665=1),-2)))))</f>
        <v>0</v>
      </c>
      <c r="AJ665" s="11" t="b">
        <f>IF(OR(O665=Локализация!$C$124,O665=5),-2,IF(OR(O665=Локализация!$C$125,O665=4),-1,IF(OR(O665=Локализация!$C$126,O665=3),0,IF(OR(O665=Локализация!$C$127,O665=2),2,IF(OR(O665=Локализация!$C$128,O665=1),4)))))</f>
        <v>0</v>
      </c>
      <c r="AK665" s="11" t="b">
        <f>IF(OR(P665=Локализация!$C$118,P665=5),4,IF(OR(P665=Локализация!$C$119,P665=4),2,IF(OR(P665=Локализация!$C$120,P665=3),0,IF(OR(P665=Локализация!$C$121,P665=2),-1,IF(OR(P665=Локализация!$C$122,P665=1),-2)))))</f>
        <v>0</v>
      </c>
      <c r="AL665" s="11" t="b">
        <f>IF(OR(Q665=Локализация!$C$124,Q665=5),-2,IF(OR(Q665=Локализация!$C$125,Q665=4),-1,IF(OR(Q665=Локализация!$C$126,Q665=3),0,IF(OR(Q665=Локализация!$C$127,Q665=2),2,IF(OR(Q665=Локализация!$C$128,Q665=1),4)))))</f>
        <v>0</v>
      </c>
      <c r="AM665" s="11" t="b">
        <f>IF(OR(R665=Локализация!$C$118,R665=5),4,IF(OR(R665=Локализация!$C$119,R665=4),2,IF(OR(R665=Локализация!$C$120,R665=3),0,IF(OR(R665=Локализация!$C$121,R665=2),-1,IF(OR(R665=Локализация!$C$122,R665=1),-2)))))</f>
        <v>0</v>
      </c>
      <c r="AN665" s="11" t="b">
        <f>IF(OR(S665=Локализация!$C$124,S665=5),-2,IF(OR(S665=Локализация!$C$125,S665=4),-1,IF(OR(S665=Локализация!$C$126,S665=3),0,IF(OR(S665=Локализация!$C$127,S665=2),2,IF(OR(S665=Локализация!$C$128,S665=1),4)))))</f>
        <v>0</v>
      </c>
      <c r="AO665" s="11" t="b">
        <f>IF(OR(T665=Локализация!$C$118,T665=5),4,IF(OR(T665=Локализация!$C$119,T665=4),2,IF(OR(T665=Локализация!$C$120,T665=3),0,IF(OR(T665=Локализация!$C$121,T665=2),-1,IF(OR(T665=Локализация!$C$122,T665=1),-2)))))</f>
        <v>0</v>
      </c>
      <c r="AP665" s="11" t="b">
        <f>IF(OR(U665=Локализация!$C$124,U665=5),-2,IF(OR(U665=Локализация!$C$125,U665=4),-1,IF(OR(U665=Локализация!$C$126,U665=3),0,IF(OR(U665=Локализация!$C$127,U665=2),2,IF(OR(U665=Локализация!$C$128,U665=1),4)))))</f>
        <v>0</v>
      </c>
      <c r="AR665" s="11" t="str">
        <f t="shared" si="207"/>
        <v>ЛОЖЬЛОЖЬ</v>
      </c>
      <c r="AS665" s="11" t="str">
        <f t="shared" si="208"/>
        <v>ЛОЖЬЛОЖЬ</v>
      </c>
      <c r="AT665" s="11" t="str">
        <f t="shared" si="209"/>
        <v>ЛОЖЬЛОЖЬ</v>
      </c>
      <c r="AU665" s="11" t="str">
        <f t="shared" si="210"/>
        <v>ЛОЖЬЛОЖЬ</v>
      </c>
      <c r="AV665" s="11" t="str">
        <f t="shared" si="211"/>
        <v>ЛОЖЬЛОЖЬ</v>
      </c>
      <c r="AW665" s="11" t="str">
        <f t="shared" si="212"/>
        <v>ЛОЖЬЛОЖЬ</v>
      </c>
      <c r="AX665" s="11" t="str">
        <f t="shared" si="213"/>
        <v>ЛОЖЬЛОЖЬ</v>
      </c>
      <c r="AY665" s="11" t="str">
        <f t="shared" si="214"/>
        <v>ЛОЖЬЛОЖЬ</v>
      </c>
      <c r="AZ665" s="11" t="str">
        <f t="shared" si="215"/>
        <v>ЛОЖЬЛОЖЬ</v>
      </c>
      <c r="BA665" s="11" t="str">
        <f t="shared" si="216"/>
        <v>ЛОЖЬЛОЖЬ</v>
      </c>
      <c r="BC665" s="11" t="str">
        <f t="shared" si="217"/>
        <v/>
      </c>
      <c r="BD665" s="11" t="str">
        <f t="shared" si="218"/>
        <v/>
      </c>
      <c r="BE665" s="11" t="str">
        <f t="shared" si="219"/>
        <v/>
      </c>
      <c r="BF665" s="11" t="str">
        <f t="shared" si="220"/>
        <v/>
      </c>
      <c r="BG665" s="11" t="str">
        <f t="shared" si="221"/>
        <v/>
      </c>
      <c r="BH665" s="11" t="str">
        <f t="shared" si="222"/>
        <v/>
      </c>
      <c r="BI665" s="11" t="str">
        <f t="shared" si="223"/>
        <v/>
      </c>
      <c r="BJ665" s="11" t="str">
        <f t="shared" si="224"/>
        <v/>
      </c>
      <c r="BK665" s="11" t="str">
        <f t="shared" si="225"/>
        <v/>
      </c>
      <c r="BL665" s="11" t="str">
        <f t="shared" si="226"/>
        <v/>
      </c>
    </row>
    <row r="666" spans="23:64" x14ac:dyDescent="0.3">
      <c r="W666" s="11" t="b">
        <f>IF(OR(B666=Локализация!$C$118,B666=5),4,IF(OR(B666=Локализация!$C$119,B666=4),2,IF(OR(B666=Локализация!$C$120,B666=3),0,IF(OR(B666=Локализация!$C$121,B666=2),-1,IF(OR(B666=Локализация!$C$122,B666=1),-2)))))</f>
        <v>0</v>
      </c>
      <c r="X666" s="11" t="b">
        <f>IF(OR(C666=Локализация!$C$124,C666=5),-2,IF(OR(C666=Локализация!$C$125,C666=4),-1,IF(OR(C666=Локализация!$C$126,C666=3),0,IF(OR(C666=Локализация!$C$127,C666=2),2,IF(OR(C666=Локализация!$C$128,C666=1),4)))))</f>
        <v>0</v>
      </c>
      <c r="Y666" s="11" t="b">
        <f>IF(OR(D666=Локализация!$C$118,D666=5),4,IF(OR(D666=Локализация!$C$119,D666=4),2,IF(OR(D666=Локализация!$C$120,D666=3),0,IF(OR(D666=Локализация!$C$121,D666=2),-1,IF(OR(D666=Локализация!$C$122,D666=1),-2)))))</f>
        <v>0</v>
      </c>
      <c r="Z666" s="11" t="b">
        <f>IF(OR(E666=Локализация!$C$124,E666=5),-2,IF(OR(E666=Локализация!$C$125,E666=4),-1,IF(OR(E666=Локализация!$C$126,E666=3),0,IF(OR(E666=Локализация!$C$127,E666=2),2,IF(OR(E666=Локализация!$C$128,E666=1),4)))))</f>
        <v>0</v>
      </c>
      <c r="AA666" s="11" t="b">
        <f>IF(OR(F666=Локализация!$C$118,F666=5),4,IF(OR(F666=Локализация!$C$119,F666=4),2,IF(OR(F666=Локализация!$C$120,F666=3),0,IF(OR(F666=Локализация!$C$121,F666=2),-1,IF(OR(F666=Локализация!$C$122,F666=1),-2)))))</f>
        <v>0</v>
      </c>
      <c r="AB666" s="11" t="b">
        <f>IF(OR(G666=Локализация!$C$124,G666=5),-2,IF(OR(G666=Локализация!$C$125,G666=4),-1,IF(OR(G666=Локализация!$C$126,G666=3),0,IF(OR(G666=Локализация!$C$127,G666=2),2,IF(OR(G666=Локализация!$C$128,G666=1),4)))))</f>
        <v>0</v>
      </c>
      <c r="AC666" s="11" t="b">
        <f>IF(OR(H666=Локализация!$C$118,H666=5),4,IF(OR(H666=Локализация!$C$119,H666=4),2,IF(OR(H666=Локализация!$C$120,H666=3),0,IF(OR(H666=Локализация!$C$121,H666=2),-1,IF(OR(H666=Локализация!$C$122,H666=1),-2)))))</f>
        <v>0</v>
      </c>
      <c r="AD666" s="11" t="b">
        <f>IF(OR(I666=Локализация!$C$124,I666=5),-2,IF(OR(I666=Локализация!$C$125,I666=4),-1,IF(OR(I666=Локализация!$C$126,I666=3),0,IF(OR(I666=Локализация!$C$127,I666=2),2,IF(OR(I666=Локализация!$C$128,I666=1),4)))))</f>
        <v>0</v>
      </c>
      <c r="AE666" s="11" t="b">
        <f>IF(OR(J666=Локализация!$C$118,J666=5),4,IF(OR(J666=Локализация!$C$119,J666=4),2,IF(OR(J666=Локализация!$C$120,J666=3),0,IF(OR(J666=Локализация!$C$121,J666=2),-1,IF(OR(J666=Локализация!$C$122,J666=1),-2)))))</f>
        <v>0</v>
      </c>
      <c r="AF666" s="11" t="b">
        <f>IF(OR(K666=Локализация!$C$124,K666=5),-2,IF(OR(K666=Локализация!$C$125,K666=4),-1,IF(OR(K666=Локализация!$C$126,K666=3),0,IF(OR(K666=Локализация!$C$127,K666=2),2,IF(OR(K666=Локализация!$C$128,K666=1),4)))))</f>
        <v>0</v>
      </c>
      <c r="AG666" s="11" t="b">
        <f>IF(OR(L666=Локализация!$C$118,L666=5),4,IF(OR(L666=Локализация!$C$119,L666=4),2,IF(OR(L666=Локализация!$C$120,L666=3),0,IF(OR(L666=Локализация!$C$121,L666=2),-1,IF(OR(L666=Локализация!$C$122,L666=1),-2)))))</f>
        <v>0</v>
      </c>
      <c r="AH666" s="11" t="b">
        <f>IF(OR(M666=Локализация!$C$124,M666=5),-2,IF(OR(M666=Локализация!$C$125,M666=4),-1,IF(OR(M666=Локализация!$C$126,M666=3),0,IF(OR(M666=Локализация!$C$127,M666=2),2,IF(OR(M666=Локализация!$C$128,M666=1),4)))))</f>
        <v>0</v>
      </c>
      <c r="AI666" s="11" t="b">
        <f>IF(OR(N666=Локализация!$C$118,N666=5),4,IF(OR(N666=Локализация!$C$119,N666=4),2,IF(OR(N666=Локализация!$C$120,N666=3),0,IF(OR(N666=Локализация!$C$121,N666=2),-1,IF(OR(N666=Локализация!$C$122,N666=1),-2)))))</f>
        <v>0</v>
      </c>
      <c r="AJ666" s="11" t="b">
        <f>IF(OR(O666=Локализация!$C$124,O666=5),-2,IF(OR(O666=Локализация!$C$125,O666=4),-1,IF(OR(O666=Локализация!$C$126,O666=3),0,IF(OR(O666=Локализация!$C$127,O666=2),2,IF(OR(O666=Локализация!$C$128,O666=1),4)))))</f>
        <v>0</v>
      </c>
      <c r="AK666" s="11" t="b">
        <f>IF(OR(P666=Локализация!$C$118,P666=5),4,IF(OR(P666=Локализация!$C$119,P666=4),2,IF(OR(P666=Локализация!$C$120,P666=3),0,IF(OR(P666=Локализация!$C$121,P666=2),-1,IF(OR(P666=Локализация!$C$122,P666=1),-2)))))</f>
        <v>0</v>
      </c>
      <c r="AL666" s="11" t="b">
        <f>IF(OR(Q666=Локализация!$C$124,Q666=5),-2,IF(OR(Q666=Локализация!$C$125,Q666=4),-1,IF(OR(Q666=Локализация!$C$126,Q666=3),0,IF(OR(Q666=Локализация!$C$127,Q666=2),2,IF(OR(Q666=Локализация!$C$128,Q666=1),4)))))</f>
        <v>0</v>
      </c>
      <c r="AM666" s="11" t="b">
        <f>IF(OR(R666=Локализация!$C$118,R666=5),4,IF(OR(R666=Локализация!$C$119,R666=4),2,IF(OR(R666=Локализация!$C$120,R666=3),0,IF(OR(R666=Локализация!$C$121,R666=2),-1,IF(OR(R666=Локализация!$C$122,R666=1),-2)))))</f>
        <v>0</v>
      </c>
      <c r="AN666" s="11" t="b">
        <f>IF(OR(S666=Локализация!$C$124,S666=5),-2,IF(OR(S666=Локализация!$C$125,S666=4),-1,IF(OR(S666=Локализация!$C$126,S666=3),0,IF(OR(S666=Локализация!$C$127,S666=2),2,IF(OR(S666=Локализация!$C$128,S666=1),4)))))</f>
        <v>0</v>
      </c>
      <c r="AO666" s="11" t="b">
        <f>IF(OR(T666=Локализация!$C$118,T666=5),4,IF(OR(T666=Локализация!$C$119,T666=4),2,IF(OR(T666=Локализация!$C$120,T666=3),0,IF(OR(T666=Локализация!$C$121,T666=2),-1,IF(OR(T666=Локализация!$C$122,T666=1),-2)))))</f>
        <v>0</v>
      </c>
      <c r="AP666" s="11" t="b">
        <f>IF(OR(U666=Локализация!$C$124,U666=5),-2,IF(OR(U666=Локализация!$C$125,U666=4),-1,IF(OR(U666=Локализация!$C$126,U666=3),0,IF(OR(U666=Локализация!$C$127,U666=2),2,IF(OR(U666=Локализация!$C$128,U666=1),4)))))</f>
        <v>0</v>
      </c>
      <c r="AR666" s="11" t="str">
        <f t="shared" si="207"/>
        <v>ЛОЖЬЛОЖЬ</v>
      </c>
      <c r="AS666" s="11" t="str">
        <f t="shared" si="208"/>
        <v>ЛОЖЬЛОЖЬ</v>
      </c>
      <c r="AT666" s="11" t="str">
        <f t="shared" si="209"/>
        <v>ЛОЖЬЛОЖЬ</v>
      </c>
      <c r="AU666" s="11" t="str">
        <f t="shared" si="210"/>
        <v>ЛОЖЬЛОЖЬ</v>
      </c>
      <c r="AV666" s="11" t="str">
        <f t="shared" si="211"/>
        <v>ЛОЖЬЛОЖЬ</v>
      </c>
      <c r="AW666" s="11" t="str">
        <f t="shared" si="212"/>
        <v>ЛОЖЬЛОЖЬ</v>
      </c>
      <c r="AX666" s="11" t="str">
        <f t="shared" si="213"/>
        <v>ЛОЖЬЛОЖЬ</v>
      </c>
      <c r="AY666" s="11" t="str">
        <f t="shared" si="214"/>
        <v>ЛОЖЬЛОЖЬ</v>
      </c>
      <c r="AZ666" s="11" t="str">
        <f t="shared" si="215"/>
        <v>ЛОЖЬЛОЖЬ</v>
      </c>
      <c r="BA666" s="11" t="str">
        <f t="shared" si="216"/>
        <v>ЛОЖЬЛОЖЬ</v>
      </c>
      <c r="BC666" s="11" t="str">
        <f t="shared" si="217"/>
        <v/>
      </c>
      <c r="BD666" s="11" t="str">
        <f t="shared" si="218"/>
        <v/>
      </c>
      <c r="BE666" s="11" t="str">
        <f t="shared" si="219"/>
        <v/>
      </c>
      <c r="BF666" s="11" t="str">
        <f t="shared" si="220"/>
        <v/>
      </c>
      <c r="BG666" s="11" t="str">
        <f t="shared" si="221"/>
        <v/>
      </c>
      <c r="BH666" s="11" t="str">
        <f t="shared" si="222"/>
        <v/>
      </c>
      <c r="BI666" s="11" t="str">
        <f t="shared" si="223"/>
        <v/>
      </c>
      <c r="BJ666" s="11" t="str">
        <f t="shared" si="224"/>
        <v/>
      </c>
      <c r="BK666" s="11" t="str">
        <f t="shared" si="225"/>
        <v/>
      </c>
      <c r="BL666" s="11" t="str">
        <f t="shared" si="226"/>
        <v/>
      </c>
    </row>
    <row r="667" spans="23:64" x14ac:dyDescent="0.3">
      <c r="W667" s="11" t="b">
        <f>IF(OR(B667=Локализация!$C$118,B667=5),4,IF(OR(B667=Локализация!$C$119,B667=4),2,IF(OR(B667=Локализация!$C$120,B667=3),0,IF(OR(B667=Локализация!$C$121,B667=2),-1,IF(OR(B667=Локализация!$C$122,B667=1),-2)))))</f>
        <v>0</v>
      </c>
      <c r="X667" s="11" t="b">
        <f>IF(OR(C667=Локализация!$C$124,C667=5),-2,IF(OR(C667=Локализация!$C$125,C667=4),-1,IF(OR(C667=Локализация!$C$126,C667=3),0,IF(OR(C667=Локализация!$C$127,C667=2),2,IF(OR(C667=Локализация!$C$128,C667=1),4)))))</f>
        <v>0</v>
      </c>
      <c r="Y667" s="11" t="b">
        <f>IF(OR(D667=Локализация!$C$118,D667=5),4,IF(OR(D667=Локализация!$C$119,D667=4),2,IF(OR(D667=Локализация!$C$120,D667=3),0,IF(OR(D667=Локализация!$C$121,D667=2),-1,IF(OR(D667=Локализация!$C$122,D667=1),-2)))))</f>
        <v>0</v>
      </c>
      <c r="Z667" s="11" t="b">
        <f>IF(OR(E667=Локализация!$C$124,E667=5),-2,IF(OR(E667=Локализация!$C$125,E667=4),-1,IF(OR(E667=Локализация!$C$126,E667=3),0,IF(OR(E667=Локализация!$C$127,E667=2),2,IF(OR(E667=Локализация!$C$128,E667=1),4)))))</f>
        <v>0</v>
      </c>
      <c r="AA667" s="11" t="b">
        <f>IF(OR(F667=Локализация!$C$118,F667=5),4,IF(OR(F667=Локализация!$C$119,F667=4),2,IF(OR(F667=Локализация!$C$120,F667=3),0,IF(OR(F667=Локализация!$C$121,F667=2),-1,IF(OR(F667=Локализация!$C$122,F667=1),-2)))))</f>
        <v>0</v>
      </c>
      <c r="AB667" s="11" t="b">
        <f>IF(OR(G667=Локализация!$C$124,G667=5),-2,IF(OR(G667=Локализация!$C$125,G667=4),-1,IF(OR(G667=Локализация!$C$126,G667=3),0,IF(OR(G667=Локализация!$C$127,G667=2),2,IF(OR(G667=Локализация!$C$128,G667=1),4)))))</f>
        <v>0</v>
      </c>
      <c r="AC667" s="11" t="b">
        <f>IF(OR(H667=Локализация!$C$118,H667=5),4,IF(OR(H667=Локализация!$C$119,H667=4),2,IF(OR(H667=Локализация!$C$120,H667=3),0,IF(OR(H667=Локализация!$C$121,H667=2),-1,IF(OR(H667=Локализация!$C$122,H667=1),-2)))))</f>
        <v>0</v>
      </c>
      <c r="AD667" s="11" t="b">
        <f>IF(OR(I667=Локализация!$C$124,I667=5),-2,IF(OR(I667=Локализация!$C$125,I667=4),-1,IF(OR(I667=Локализация!$C$126,I667=3),0,IF(OR(I667=Локализация!$C$127,I667=2),2,IF(OR(I667=Локализация!$C$128,I667=1),4)))))</f>
        <v>0</v>
      </c>
      <c r="AE667" s="11" t="b">
        <f>IF(OR(J667=Локализация!$C$118,J667=5),4,IF(OR(J667=Локализация!$C$119,J667=4),2,IF(OR(J667=Локализация!$C$120,J667=3),0,IF(OR(J667=Локализация!$C$121,J667=2),-1,IF(OR(J667=Локализация!$C$122,J667=1),-2)))))</f>
        <v>0</v>
      </c>
      <c r="AF667" s="11" t="b">
        <f>IF(OR(K667=Локализация!$C$124,K667=5),-2,IF(OR(K667=Локализация!$C$125,K667=4),-1,IF(OR(K667=Локализация!$C$126,K667=3),0,IF(OR(K667=Локализация!$C$127,K667=2),2,IF(OR(K667=Локализация!$C$128,K667=1),4)))))</f>
        <v>0</v>
      </c>
      <c r="AG667" s="11" t="b">
        <f>IF(OR(L667=Локализация!$C$118,L667=5),4,IF(OR(L667=Локализация!$C$119,L667=4),2,IF(OR(L667=Локализация!$C$120,L667=3),0,IF(OR(L667=Локализация!$C$121,L667=2),-1,IF(OR(L667=Локализация!$C$122,L667=1),-2)))))</f>
        <v>0</v>
      </c>
      <c r="AH667" s="11" t="b">
        <f>IF(OR(M667=Локализация!$C$124,M667=5),-2,IF(OR(M667=Локализация!$C$125,M667=4),-1,IF(OR(M667=Локализация!$C$126,M667=3),0,IF(OR(M667=Локализация!$C$127,M667=2),2,IF(OR(M667=Локализация!$C$128,M667=1),4)))))</f>
        <v>0</v>
      </c>
      <c r="AI667" s="11" t="b">
        <f>IF(OR(N667=Локализация!$C$118,N667=5),4,IF(OR(N667=Локализация!$C$119,N667=4),2,IF(OR(N667=Локализация!$C$120,N667=3),0,IF(OR(N667=Локализация!$C$121,N667=2),-1,IF(OR(N667=Локализация!$C$122,N667=1),-2)))))</f>
        <v>0</v>
      </c>
      <c r="AJ667" s="11" t="b">
        <f>IF(OR(O667=Локализация!$C$124,O667=5),-2,IF(OR(O667=Локализация!$C$125,O667=4),-1,IF(OR(O667=Локализация!$C$126,O667=3),0,IF(OR(O667=Локализация!$C$127,O667=2),2,IF(OR(O667=Локализация!$C$128,O667=1),4)))))</f>
        <v>0</v>
      </c>
      <c r="AK667" s="11" t="b">
        <f>IF(OR(P667=Локализация!$C$118,P667=5),4,IF(OR(P667=Локализация!$C$119,P667=4),2,IF(OR(P667=Локализация!$C$120,P667=3),0,IF(OR(P667=Локализация!$C$121,P667=2),-1,IF(OR(P667=Локализация!$C$122,P667=1),-2)))))</f>
        <v>0</v>
      </c>
      <c r="AL667" s="11" t="b">
        <f>IF(OR(Q667=Локализация!$C$124,Q667=5),-2,IF(OR(Q667=Локализация!$C$125,Q667=4),-1,IF(OR(Q667=Локализация!$C$126,Q667=3),0,IF(OR(Q667=Локализация!$C$127,Q667=2),2,IF(OR(Q667=Локализация!$C$128,Q667=1),4)))))</f>
        <v>0</v>
      </c>
      <c r="AM667" s="11" t="b">
        <f>IF(OR(R667=Локализация!$C$118,R667=5),4,IF(OR(R667=Локализация!$C$119,R667=4),2,IF(OR(R667=Локализация!$C$120,R667=3),0,IF(OR(R667=Локализация!$C$121,R667=2),-1,IF(OR(R667=Локализация!$C$122,R667=1),-2)))))</f>
        <v>0</v>
      </c>
      <c r="AN667" s="11" t="b">
        <f>IF(OR(S667=Локализация!$C$124,S667=5),-2,IF(OR(S667=Локализация!$C$125,S667=4),-1,IF(OR(S667=Локализация!$C$126,S667=3),0,IF(OR(S667=Локализация!$C$127,S667=2),2,IF(OR(S667=Локализация!$C$128,S667=1),4)))))</f>
        <v>0</v>
      </c>
      <c r="AO667" s="11" t="b">
        <f>IF(OR(T667=Локализация!$C$118,T667=5),4,IF(OR(T667=Локализация!$C$119,T667=4),2,IF(OR(T667=Локализация!$C$120,T667=3),0,IF(OR(T667=Локализация!$C$121,T667=2),-1,IF(OR(T667=Локализация!$C$122,T667=1),-2)))))</f>
        <v>0</v>
      </c>
      <c r="AP667" s="11" t="b">
        <f>IF(OR(U667=Локализация!$C$124,U667=5),-2,IF(OR(U667=Локализация!$C$125,U667=4),-1,IF(OR(U667=Локализация!$C$126,U667=3),0,IF(OR(U667=Локализация!$C$127,U667=2),2,IF(OR(U667=Локализация!$C$128,U667=1),4)))))</f>
        <v>0</v>
      </c>
      <c r="AR667" s="11" t="str">
        <f t="shared" si="207"/>
        <v>ЛОЖЬЛОЖЬ</v>
      </c>
      <c r="AS667" s="11" t="str">
        <f t="shared" si="208"/>
        <v>ЛОЖЬЛОЖЬ</v>
      </c>
      <c r="AT667" s="11" t="str">
        <f t="shared" si="209"/>
        <v>ЛОЖЬЛОЖЬ</v>
      </c>
      <c r="AU667" s="11" t="str">
        <f t="shared" si="210"/>
        <v>ЛОЖЬЛОЖЬ</v>
      </c>
      <c r="AV667" s="11" t="str">
        <f t="shared" si="211"/>
        <v>ЛОЖЬЛОЖЬ</v>
      </c>
      <c r="AW667" s="11" t="str">
        <f t="shared" si="212"/>
        <v>ЛОЖЬЛОЖЬ</v>
      </c>
      <c r="AX667" s="11" t="str">
        <f t="shared" si="213"/>
        <v>ЛОЖЬЛОЖЬ</v>
      </c>
      <c r="AY667" s="11" t="str">
        <f t="shared" si="214"/>
        <v>ЛОЖЬЛОЖЬ</v>
      </c>
      <c r="AZ667" s="11" t="str">
        <f t="shared" si="215"/>
        <v>ЛОЖЬЛОЖЬ</v>
      </c>
      <c r="BA667" s="11" t="str">
        <f t="shared" si="216"/>
        <v>ЛОЖЬЛОЖЬ</v>
      </c>
      <c r="BC667" s="11" t="str">
        <f t="shared" si="217"/>
        <v/>
      </c>
      <c r="BD667" s="11" t="str">
        <f t="shared" si="218"/>
        <v/>
      </c>
      <c r="BE667" s="11" t="str">
        <f t="shared" si="219"/>
        <v/>
      </c>
      <c r="BF667" s="11" t="str">
        <f t="shared" si="220"/>
        <v/>
      </c>
      <c r="BG667" s="11" t="str">
        <f t="shared" si="221"/>
        <v/>
      </c>
      <c r="BH667" s="11" t="str">
        <f t="shared" si="222"/>
        <v/>
      </c>
      <c r="BI667" s="11" t="str">
        <f t="shared" si="223"/>
        <v/>
      </c>
      <c r="BJ667" s="11" t="str">
        <f t="shared" si="224"/>
        <v/>
      </c>
      <c r="BK667" s="11" t="str">
        <f t="shared" si="225"/>
        <v/>
      </c>
      <c r="BL667" s="11" t="str">
        <f t="shared" si="226"/>
        <v/>
      </c>
    </row>
    <row r="668" spans="23:64" x14ac:dyDescent="0.3">
      <c r="W668" s="11" t="b">
        <f>IF(OR(B668=Локализация!$C$118,B668=5),4,IF(OR(B668=Локализация!$C$119,B668=4),2,IF(OR(B668=Локализация!$C$120,B668=3),0,IF(OR(B668=Локализация!$C$121,B668=2),-1,IF(OR(B668=Локализация!$C$122,B668=1),-2)))))</f>
        <v>0</v>
      </c>
      <c r="X668" s="11" t="b">
        <f>IF(OR(C668=Локализация!$C$124,C668=5),-2,IF(OR(C668=Локализация!$C$125,C668=4),-1,IF(OR(C668=Локализация!$C$126,C668=3),0,IF(OR(C668=Локализация!$C$127,C668=2),2,IF(OR(C668=Локализация!$C$128,C668=1),4)))))</f>
        <v>0</v>
      </c>
      <c r="Y668" s="11" t="b">
        <f>IF(OR(D668=Локализация!$C$118,D668=5),4,IF(OR(D668=Локализация!$C$119,D668=4),2,IF(OR(D668=Локализация!$C$120,D668=3),0,IF(OR(D668=Локализация!$C$121,D668=2),-1,IF(OR(D668=Локализация!$C$122,D668=1),-2)))))</f>
        <v>0</v>
      </c>
      <c r="Z668" s="11" t="b">
        <f>IF(OR(E668=Локализация!$C$124,E668=5),-2,IF(OR(E668=Локализация!$C$125,E668=4),-1,IF(OR(E668=Локализация!$C$126,E668=3),0,IF(OR(E668=Локализация!$C$127,E668=2),2,IF(OR(E668=Локализация!$C$128,E668=1),4)))))</f>
        <v>0</v>
      </c>
      <c r="AA668" s="11" t="b">
        <f>IF(OR(F668=Локализация!$C$118,F668=5),4,IF(OR(F668=Локализация!$C$119,F668=4),2,IF(OR(F668=Локализация!$C$120,F668=3),0,IF(OR(F668=Локализация!$C$121,F668=2),-1,IF(OR(F668=Локализация!$C$122,F668=1),-2)))))</f>
        <v>0</v>
      </c>
      <c r="AB668" s="11" t="b">
        <f>IF(OR(G668=Локализация!$C$124,G668=5),-2,IF(OR(G668=Локализация!$C$125,G668=4),-1,IF(OR(G668=Локализация!$C$126,G668=3),0,IF(OR(G668=Локализация!$C$127,G668=2),2,IF(OR(G668=Локализация!$C$128,G668=1),4)))))</f>
        <v>0</v>
      </c>
      <c r="AC668" s="11" t="b">
        <f>IF(OR(H668=Локализация!$C$118,H668=5),4,IF(OR(H668=Локализация!$C$119,H668=4),2,IF(OR(H668=Локализация!$C$120,H668=3),0,IF(OR(H668=Локализация!$C$121,H668=2),-1,IF(OR(H668=Локализация!$C$122,H668=1),-2)))))</f>
        <v>0</v>
      </c>
      <c r="AD668" s="11" t="b">
        <f>IF(OR(I668=Локализация!$C$124,I668=5),-2,IF(OR(I668=Локализация!$C$125,I668=4),-1,IF(OR(I668=Локализация!$C$126,I668=3),0,IF(OR(I668=Локализация!$C$127,I668=2),2,IF(OR(I668=Локализация!$C$128,I668=1),4)))))</f>
        <v>0</v>
      </c>
      <c r="AE668" s="11" t="b">
        <f>IF(OR(J668=Локализация!$C$118,J668=5),4,IF(OR(J668=Локализация!$C$119,J668=4),2,IF(OR(J668=Локализация!$C$120,J668=3),0,IF(OR(J668=Локализация!$C$121,J668=2),-1,IF(OR(J668=Локализация!$C$122,J668=1),-2)))))</f>
        <v>0</v>
      </c>
      <c r="AF668" s="11" t="b">
        <f>IF(OR(K668=Локализация!$C$124,K668=5),-2,IF(OR(K668=Локализация!$C$125,K668=4),-1,IF(OR(K668=Локализация!$C$126,K668=3),0,IF(OR(K668=Локализация!$C$127,K668=2),2,IF(OR(K668=Локализация!$C$128,K668=1),4)))))</f>
        <v>0</v>
      </c>
      <c r="AG668" s="11" t="b">
        <f>IF(OR(L668=Локализация!$C$118,L668=5),4,IF(OR(L668=Локализация!$C$119,L668=4),2,IF(OR(L668=Локализация!$C$120,L668=3),0,IF(OR(L668=Локализация!$C$121,L668=2),-1,IF(OR(L668=Локализация!$C$122,L668=1),-2)))))</f>
        <v>0</v>
      </c>
      <c r="AH668" s="11" t="b">
        <f>IF(OR(M668=Локализация!$C$124,M668=5),-2,IF(OR(M668=Локализация!$C$125,M668=4),-1,IF(OR(M668=Локализация!$C$126,M668=3),0,IF(OR(M668=Локализация!$C$127,M668=2),2,IF(OR(M668=Локализация!$C$128,M668=1),4)))))</f>
        <v>0</v>
      </c>
      <c r="AI668" s="11" t="b">
        <f>IF(OR(N668=Локализация!$C$118,N668=5),4,IF(OR(N668=Локализация!$C$119,N668=4),2,IF(OR(N668=Локализация!$C$120,N668=3),0,IF(OR(N668=Локализация!$C$121,N668=2),-1,IF(OR(N668=Локализация!$C$122,N668=1),-2)))))</f>
        <v>0</v>
      </c>
      <c r="AJ668" s="11" t="b">
        <f>IF(OR(O668=Локализация!$C$124,O668=5),-2,IF(OR(O668=Локализация!$C$125,O668=4),-1,IF(OR(O668=Локализация!$C$126,O668=3),0,IF(OR(O668=Локализация!$C$127,O668=2),2,IF(OR(O668=Локализация!$C$128,O668=1),4)))))</f>
        <v>0</v>
      </c>
      <c r="AK668" s="11" t="b">
        <f>IF(OR(P668=Локализация!$C$118,P668=5),4,IF(OR(P668=Локализация!$C$119,P668=4),2,IF(OR(P668=Локализация!$C$120,P668=3),0,IF(OR(P668=Локализация!$C$121,P668=2),-1,IF(OR(P668=Локализация!$C$122,P668=1),-2)))))</f>
        <v>0</v>
      </c>
      <c r="AL668" s="11" t="b">
        <f>IF(OR(Q668=Локализация!$C$124,Q668=5),-2,IF(OR(Q668=Локализация!$C$125,Q668=4),-1,IF(OR(Q668=Локализация!$C$126,Q668=3),0,IF(OR(Q668=Локализация!$C$127,Q668=2),2,IF(OR(Q668=Локализация!$C$128,Q668=1),4)))))</f>
        <v>0</v>
      </c>
      <c r="AM668" s="11" t="b">
        <f>IF(OR(R668=Локализация!$C$118,R668=5),4,IF(OR(R668=Локализация!$C$119,R668=4),2,IF(OR(R668=Локализация!$C$120,R668=3),0,IF(OR(R668=Локализация!$C$121,R668=2),-1,IF(OR(R668=Локализация!$C$122,R668=1),-2)))))</f>
        <v>0</v>
      </c>
      <c r="AN668" s="11" t="b">
        <f>IF(OR(S668=Локализация!$C$124,S668=5),-2,IF(OR(S668=Локализация!$C$125,S668=4),-1,IF(OR(S668=Локализация!$C$126,S668=3),0,IF(OR(S668=Локализация!$C$127,S668=2),2,IF(OR(S668=Локализация!$C$128,S668=1),4)))))</f>
        <v>0</v>
      </c>
      <c r="AO668" s="11" t="b">
        <f>IF(OR(T668=Локализация!$C$118,T668=5),4,IF(OR(T668=Локализация!$C$119,T668=4),2,IF(OR(T668=Локализация!$C$120,T668=3),0,IF(OR(T668=Локализация!$C$121,T668=2),-1,IF(OR(T668=Локализация!$C$122,T668=1),-2)))))</f>
        <v>0</v>
      </c>
      <c r="AP668" s="11" t="b">
        <f>IF(OR(U668=Локализация!$C$124,U668=5),-2,IF(OR(U668=Локализация!$C$125,U668=4),-1,IF(OR(U668=Локализация!$C$126,U668=3),0,IF(OR(U668=Локализация!$C$127,U668=2),2,IF(OR(U668=Локализация!$C$128,U668=1),4)))))</f>
        <v>0</v>
      </c>
      <c r="AR668" s="11" t="str">
        <f t="shared" si="207"/>
        <v>ЛОЖЬЛОЖЬ</v>
      </c>
      <c r="AS668" s="11" t="str">
        <f t="shared" si="208"/>
        <v>ЛОЖЬЛОЖЬ</v>
      </c>
      <c r="AT668" s="11" t="str">
        <f t="shared" si="209"/>
        <v>ЛОЖЬЛОЖЬ</v>
      </c>
      <c r="AU668" s="11" t="str">
        <f t="shared" si="210"/>
        <v>ЛОЖЬЛОЖЬ</v>
      </c>
      <c r="AV668" s="11" t="str">
        <f t="shared" si="211"/>
        <v>ЛОЖЬЛОЖЬ</v>
      </c>
      <c r="AW668" s="11" t="str">
        <f t="shared" si="212"/>
        <v>ЛОЖЬЛОЖЬ</v>
      </c>
      <c r="AX668" s="11" t="str">
        <f t="shared" si="213"/>
        <v>ЛОЖЬЛОЖЬ</v>
      </c>
      <c r="AY668" s="11" t="str">
        <f t="shared" si="214"/>
        <v>ЛОЖЬЛОЖЬ</v>
      </c>
      <c r="AZ668" s="11" t="str">
        <f t="shared" si="215"/>
        <v>ЛОЖЬЛОЖЬ</v>
      </c>
      <c r="BA668" s="11" t="str">
        <f t="shared" si="216"/>
        <v>ЛОЖЬЛОЖЬ</v>
      </c>
      <c r="BC668" s="11" t="str">
        <f t="shared" si="217"/>
        <v/>
      </c>
      <c r="BD668" s="11" t="str">
        <f t="shared" si="218"/>
        <v/>
      </c>
      <c r="BE668" s="11" t="str">
        <f t="shared" si="219"/>
        <v/>
      </c>
      <c r="BF668" s="11" t="str">
        <f t="shared" si="220"/>
        <v/>
      </c>
      <c r="BG668" s="11" t="str">
        <f t="shared" si="221"/>
        <v/>
      </c>
      <c r="BH668" s="11" t="str">
        <f t="shared" si="222"/>
        <v/>
      </c>
      <c r="BI668" s="11" t="str">
        <f t="shared" si="223"/>
        <v/>
      </c>
      <c r="BJ668" s="11" t="str">
        <f t="shared" si="224"/>
        <v/>
      </c>
      <c r="BK668" s="11" t="str">
        <f t="shared" si="225"/>
        <v/>
      </c>
      <c r="BL668" s="11" t="str">
        <f t="shared" si="226"/>
        <v/>
      </c>
    </row>
    <row r="669" spans="23:64" x14ac:dyDescent="0.3">
      <c r="W669" s="11" t="b">
        <f>IF(OR(B669=Локализация!$C$118,B669=5),4,IF(OR(B669=Локализация!$C$119,B669=4),2,IF(OR(B669=Локализация!$C$120,B669=3),0,IF(OR(B669=Локализация!$C$121,B669=2),-1,IF(OR(B669=Локализация!$C$122,B669=1),-2)))))</f>
        <v>0</v>
      </c>
      <c r="X669" s="11" t="b">
        <f>IF(OR(C669=Локализация!$C$124,C669=5),-2,IF(OR(C669=Локализация!$C$125,C669=4),-1,IF(OR(C669=Локализация!$C$126,C669=3),0,IF(OR(C669=Локализация!$C$127,C669=2),2,IF(OR(C669=Локализация!$C$128,C669=1),4)))))</f>
        <v>0</v>
      </c>
      <c r="Y669" s="11" t="b">
        <f>IF(OR(D669=Локализация!$C$118,D669=5),4,IF(OR(D669=Локализация!$C$119,D669=4),2,IF(OR(D669=Локализация!$C$120,D669=3),0,IF(OR(D669=Локализация!$C$121,D669=2),-1,IF(OR(D669=Локализация!$C$122,D669=1),-2)))))</f>
        <v>0</v>
      </c>
      <c r="Z669" s="11" t="b">
        <f>IF(OR(E669=Локализация!$C$124,E669=5),-2,IF(OR(E669=Локализация!$C$125,E669=4),-1,IF(OR(E669=Локализация!$C$126,E669=3),0,IF(OR(E669=Локализация!$C$127,E669=2),2,IF(OR(E669=Локализация!$C$128,E669=1),4)))))</f>
        <v>0</v>
      </c>
      <c r="AA669" s="11" t="b">
        <f>IF(OR(F669=Локализация!$C$118,F669=5),4,IF(OR(F669=Локализация!$C$119,F669=4),2,IF(OR(F669=Локализация!$C$120,F669=3),0,IF(OR(F669=Локализация!$C$121,F669=2),-1,IF(OR(F669=Локализация!$C$122,F669=1),-2)))))</f>
        <v>0</v>
      </c>
      <c r="AB669" s="11" t="b">
        <f>IF(OR(G669=Локализация!$C$124,G669=5),-2,IF(OR(G669=Локализация!$C$125,G669=4),-1,IF(OR(G669=Локализация!$C$126,G669=3),0,IF(OR(G669=Локализация!$C$127,G669=2),2,IF(OR(G669=Локализация!$C$128,G669=1),4)))))</f>
        <v>0</v>
      </c>
      <c r="AC669" s="11" t="b">
        <f>IF(OR(H669=Локализация!$C$118,H669=5),4,IF(OR(H669=Локализация!$C$119,H669=4),2,IF(OR(H669=Локализация!$C$120,H669=3),0,IF(OR(H669=Локализация!$C$121,H669=2),-1,IF(OR(H669=Локализация!$C$122,H669=1),-2)))))</f>
        <v>0</v>
      </c>
      <c r="AD669" s="11" t="b">
        <f>IF(OR(I669=Локализация!$C$124,I669=5),-2,IF(OR(I669=Локализация!$C$125,I669=4),-1,IF(OR(I669=Локализация!$C$126,I669=3),0,IF(OR(I669=Локализация!$C$127,I669=2),2,IF(OR(I669=Локализация!$C$128,I669=1),4)))))</f>
        <v>0</v>
      </c>
      <c r="AE669" s="11" t="b">
        <f>IF(OR(J669=Локализация!$C$118,J669=5),4,IF(OR(J669=Локализация!$C$119,J669=4),2,IF(OR(J669=Локализация!$C$120,J669=3),0,IF(OR(J669=Локализация!$C$121,J669=2),-1,IF(OR(J669=Локализация!$C$122,J669=1),-2)))))</f>
        <v>0</v>
      </c>
      <c r="AF669" s="11" t="b">
        <f>IF(OR(K669=Локализация!$C$124,K669=5),-2,IF(OR(K669=Локализация!$C$125,K669=4),-1,IF(OR(K669=Локализация!$C$126,K669=3),0,IF(OR(K669=Локализация!$C$127,K669=2),2,IF(OR(K669=Локализация!$C$128,K669=1),4)))))</f>
        <v>0</v>
      </c>
      <c r="AG669" s="11" t="b">
        <f>IF(OR(L669=Локализация!$C$118,L669=5),4,IF(OR(L669=Локализация!$C$119,L669=4),2,IF(OR(L669=Локализация!$C$120,L669=3),0,IF(OR(L669=Локализация!$C$121,L669=2),-1,IF(OR(L669=Локализация!$C$122,L669=1),-2)))))</f>
        <v>0</v>
      </c>
      <c r="AH669" s="11" t="b">
        <f>IF(OR(M669=Локализация!$C$124,M669=5),-2,IF(OR(M669=Локализация!$C$125,M669=4),-1,IF(OR(M669=Локализация!$C$126,M669=3),0,IF(OR(M669=Локализация!$C$127,M669=2),2,IF(OR(M669=Локализация!$C$128,M669=1),4)))))</f>
        <v>0</v>
      </c>
      <c r="AI669" s="11" t="b">
        <f>IF(OR(N669=Локализация!$C$118,N669=5),4,IF(OR(N669=Локализация!$C$119,N669=4),2,IF(OR(N669=Локализация!$C$120,N669=3),0,IF(OR(N669=Локализация!$C$121,N669=2),-1,IF(OR(N669=Локализация!$C$122,N669=1),-2)))))</f>
        <v>0</v>
      </c>
      <c r="AJ669" s="11" t="b">
        <f>IF(OR(O669=Локализация!$C$124,O669=5),-2,IF(OR(O669=Локализация!$C$125,O669=4),-1,IF(OR(O669=Локализация!$C$126,O669=3),0,IF(OR(O669=Локализация!$C$127,O669=2),2,IF(OR(O669=Локализация!$C$128,O669=1),4)))))</f>
        <v>0</v>
      </c>
      <c r="AK669" s="11" t="b">
        <f>IF(OR(P669=Локализация!$C$118,P669=5),4,IF(OR(P669=Локализация!$C$119,P669=4),2,IF(OR(P669=Локализация!$C$120,P669=3),0,IF(OR(P669=Локализация!$C$121,P669=2),-1,IF(OR(P669=Локализация!$C$122,P669=1),-2)))))</f>
        <v>0</v>
      </c>
      <c r="AL669" s="11" t="b">
        <f>IF(OR(Q669=Локализация!$C$124,Q669=5),-2,IF(OR(Q669=Локализация!$C$125,Q669=4),-1,IF(OR(Q669=Локализация!$C$126,Q669=3),0,IF(OR(Q669=Локализация!$C$127,Q669=2),2,IF(OR(Q669=Локализация!$C$128,Q669=1),4)))))</f>
        <v>0</v>
      </c>
      <c r="AM669" s="11" t="b">
        <f>IF(OR(R669=Локализация!$C$118,R669=5),4,IF(OR(R669=Локализация!$C$119,R669=4),2,IF(OR(R669=Локализация!$C$120,R669=3),0,IF(OR(R669=Локализация!$C$121,R669=2),-1,IF(OR(R669=Локализация!$C$122,R669=1),-2)))))</f>
        <v>0</v>
      </c>
      <c r="AN669" s="11" t="b">
        <f>IF(OR(S669=Локализация!$C$124,S669=5),-2,IF(OR(S669=Локализация!$C$125,S669=4),-1,IF(OR(S669=Локализация!$C$126,S669=3),0,IF(OR(S669=Локализация!$C$127,S669=2),2,IF(OR(S669=Локализация!$C$128,S669=1),4)))))</f>
        <v>0</v>
      </c>
      <c r="AO669" s="11" t="b">
        <f>IF(OR(T669=Локализация!$C$118,T669=5),4,IF(OR(T669=Локализация!$C$119,T669=4),2,IF(OR(T669=Локализация!$C$120,T669=3),0,IF(OR(T669=Локализация!$C$121,T669=2),-1,IF(OR(T669=Локализация!$C$122,T669=1),-2)))))</f>
        <v>0</v>
      </c>
      <c r="AP669" s="11" t="b">
        <f>IF(OR(U669=Локализация!$C$124,U669=5),-2,IF(OR(U669=Локализация!$C$125,U669=4),-1,IF(OR(U669=Локализация!$C$126,U669=3),0,IF(OR(U669=Локализация!$C$127,U669=2),2,IF(OR(U669=Локализация!$C$128,U669=1),4)))))</f>
        <v>0</v>
      </c>
      <c r="AR669" s="11" t="str">
        <f t="shared" si="207"/>
        <v>ЛОЖЬЛОЖЬ</v>
      </c>
      <c r="AS669" s="11" t="str">
        <f t="shared" si="208"/>
        <v>ЛОЖЬЛОЖЬ</v>
      </c>
      <c r="AT669" s="11" t="str">
        <f t="shared" si="209"/>
        <v>ЛОЖЬЛОЖЬ</v>
      </c>
      <c r="AU669" s="11" t="str">
        <f t="shared" si="210"/>
        <v>ЛОЖЬЛОЖЬ</v>
      </c>
      <c r="AV669" s="11" t="str">
        <f t="shared" si="211"/>
        <v>ЛОЖЬЛОЖЬ</v>
      </c>
      <c r="AW669" s="11" t="str">
        <f t="shared" si="212"/>
        <v>ЛОЖЬЛОЖЬ</v>
      </c>
      <c r="AX669" s="11" t="str">
        <f t="shared" si="213"/>
        <v>ЛОЖЬЛОЖЬ</v>
      </c>
      <c r="AY669" s="11" t="str">
        <f t="shared" si="214"/>
        <v>ЛОЖЬЛОЖЬ</v>
      </c>
      <c r="AZ669" s="11" t="str">
        <f t="shared" si="215"/>
        <v>ЛОЖЬЛОЖЬ</v>
      </c>
      <c r="BA669" s="11" t="str">
        <f t="shared" si="216"/>
        <v>ЛОЖЬЛОЖЬ</v>
      </c>
      <c r="BC669" s="11" t="str">
        <f t="shared" si="217"/>
        <v/>
      </c>
      <c r="BD669" s="11" t="str">
        <f t="shared" si="218"/>
        <v/>
      </c>
      <c r="BE669" s="11" t="str">
        <f t="shared" si="219"/>
        <v/>
      </c>
      <c r="BF669" s="11" t="str">
        <f t="shared" si="220"/>
        <v/>
      </c>
      <c r="BG669" s="11" t="str">
        <f t="shared" si="221"/>
        <v/>
      </c>
      <c r="BH669" s="11" t="str">
        <f t="shared" si="222"/>
        <v/>
      </c>
      <c r="BI669" s="11" t="str">
        <f t="shared" si="223"/>
        <v/>
      </c>
      <c r="BJ669" s="11" t="str">
        <f t="shared" si="224"/>
        <v/>
      </c>
      <c r="BK669" s="11" t="str">
        <f t="shared" si="225"/>
        <v/>
      </c>
      <c r="BL669" s="11" t="str">
        <f t="shared" si="226"/>
        <v/>
      </c>
    </row>
    <row r="670" spans="23:64" x14ac:dyDescent="0.3">
      <c r="W670" s="11" t="b">
        <f>IF(OR(B670=Локализация!$C$118,B670=5),4,IF(OR(B670=Локализация!$C$119,B670=4),2,IF(OR(B670=Локализация!$C$120,B670=3),0,IF(OR(B670=Локализация!$C$121,B670=2),-1,IF(OR(B670=Локализация!$C$122,B670=1),-2)))))</f>
        <v>0</v>
      </c>
      <c r="X670" s="11" t="b">
        <f>IF(OR(C670=Локализация!$C$124,C670=5),-2,IF(OR(C670=Локализация!$C$125,C670=4),-1,IF(OR(C670=Локализация!$C$126,C670=3),0,IF(OR(C670=Локализация!$C$127,C670=2),2,IF(OR(C670=Локализация!$C$128,C670=1),4)))))</f>
        <v>0</v>
      </c>
      <c r="Y670" s="11" t="b">
        <f>IF(OR(D670=Локализация!$C$118,D670=5),4,IF(OR(D670=Локализация!$C$119,D670=4),2,IF(OR(D670=Локализация!$C$120,D670=3),0,IF(OR(D670=Локализация!$C$121,D670=2),-1,IF(OR(D670=Локализация!$C$122,D670=1),-2)))))</f>
        <v>0</v>
      </c>
      <c r="Z670" s="11" t="b">
        <f>IF(OR(E670=Локализация!$C$124,E670=5),-2,IF(OR(E670=Локализация!$C$125,E670=4),-1,IF(OR(E670=Локализация!$C$126,E670=3),0,IF(OR(E670=Локализация!$C$127,E670=2),2,IF(OR(E670=Локализация!$C$128,E670=1),4)))))</f>
        <v>0</v>
      </c>
      <c r="AA670" s="11" t="b">
        <f>IF(OR(F670=Локализация!$C$118,F670=5),4,IF(OR(F670=Локализация!$C$119,F670=4),2,IF(OR(F670=Локализация!$C$120,F670=3),0,IF(OR(F670=Локализация!$C$121,F670=2),-1,IF(OR(F670=Локализация!$C$122,F670=1),-2)))))</f>
        <v>0</v>
      </c>
      <c r="AB670" s="11" t="b">
        <f>IF(OR(G670=Локализация!$C$124,G670=5),-2,IF(OR(G670=Локализация!$C$125,G670=4),-1,IF(OR(G670=Локализация!$C$126,G670=3),0,IF(OR(G670=Локализация!$C$127,G670=2),2,IF(OR(G670=Локализация!$C$128,G670=1),4)))))</f>
        <v>0</v>
      </c>
      <c r="AC670" s="11" t="b">
        <f>IF(OR(H670=Локализация!$C$118,H670=5),4,IF(OR(H670=Локализация!$C$119,H670=4),2,IF(OR(H670=Локализация!$C$120,H670=3),0,IF(OR(H670=Локализация!$C$121,H670=2),-1,IF(OR(H670=Локализация!$C$122,H670=1),-2)))))</f>
        <v>0</v>
      </c>
      <c r="AD670" s="11" t="b">
        <f>IF(OR(I670=Локализация!$C$124,I670=5),-2,IF(OR(I670=Локализация!$C$125,I670=4),-1,IF(OR(I670=Локализация!$C$126,I670=3),0,IF(OR(I670=Локализация!$C$127,I670=2),2,IF(OR(I670=Локализация!$C$128,I670=1),4)))))</f>
        <v>0</v>
      </c>
      <c r="AE670" s="11" t="b">
        <f>IF(OR(J670=Локализация!$C$118,J670=5),4,IF(OR(J670=Локализация!$C$119,J670=4),2,IF(OR(J670=Локализация!$C$120,J670=3),0,IF(OR(J670=Локализация!$C$121,J670=2),-1,IF(OR(J670=Локализация!$C$122,J670=1),-2)))))</f>
        <v>0</v>
      </c>
      <c r="AF670" s="11" t="b">
        <f>IF(OR(K670=Локализация!$C$124,K670=5),-2,IF(OR(K670=Локализация!$C$125,K670=4),-1,IF(OR(K670=Локализация!$C$126,K670=3),0,IF(OR(K670=Локализация!$C$127,K670=2),2,IF(OR(K670=Локализация!$C$128,K670=1),4)))))</f>
        <v>0</v>
      </c>
      <c r="AG670" s="11" t="b">
        <f>IF(OR(L670=Локализация!$C$118,L670=5),4,IF(OR(L670=Локализация!$C$119,L670=4),2,IF(OR(L670=Локализация!$C$120,L670=3),0,IF(OR(L670=Локализация!$C$121,L670=2),-1,IF(OR(L670=Локализация!$C$122,L670=1),-2)))))</f>
        <v>0</v>
      </c>
      <c r="AH670" s="11" t="b">
        <f>IF(OR(M670=Локализация!$C$124,M670=5),-2,IF(OR(M670=Локализация!$C$125,M670=4),-1,IF(OR(M670=Локализация!$C$126,M670=3),0,IF(OR(M670=Локализация!$C$127,M670=2),2,IF(OR(M670=Локализация!$C$128,M670=1),4)))))</f>
        <v>0</v>
      </c>
      <c r="AI670" s="11" t="b">
        <f>IF(OR(N670=Локализация!$C$118,N670=5),4,IF(OR(N670=Локализация!$C$119,N670=4),2,IF(OR(N670=Локализация!$C$120,N670=3),0,IF(OR(N670=Локализация!$C$121,N670=2),-1,IF(OR(N670=Локализация!$C$122,N670=1),-2)))))</f>
        <v>0</v>
      </c>
      <c r="AJ670" s="11" t="b">
        <f>IF(OR(O670=Локализация!$C$124,O670=5),-2,IF(OR(O670=Локализация!$C$125,O670=4),-1,IF(OR(O670=Локализация!$C$126,O670=3),0,IF(OR(O670=Локализация!$C$127,O670=2),2,IF(OR(O670=Локализация!$C$128,O670=1),4)))))</f>
        <v>0</v>
      </c>
      <c r="AK670" s="11" t="b">
        <f>IF(OR(P670=Локализация!$C$118,P670=5),4,IF(OR(P670=Локализация!$C$119,P670=4),2,IF(OR(P670=Локализация!$C$120,P670=3),0,IF(OR(P670=Локализация!$C$121,P670=2),-1,IF(OR(P670=Локализация!$C$122,P670=1),-2)))))</f>
        <v>0</v>
      </c>
      <c r="AL670" s="11" t="b">
        <f>IF(OR(Q670=Локализация!$C$124,Q670=5),-2,IF(OR(Q670=Локализация!$C$125,Q670=4),-1,IF(OR(Q670=Локализация!$C$126,Q670=3),0,IF(OR(Q670=Локализация!$C$127,Q670=2),2,IF(OR(Q670=Локализация!$C$128,Q670=1),4)))))</f>
        <v>0</v>
      </c>
      <c r="AM670" s="11" t="b">
        <f>IF(OR(R670=Локализация!$C$118,R670=5),4,IF(OR(R670=Локализация!$C$119,R670=4),2,IF(OR(R670=Локализация!$C$120,R670=3),0,IF(OR(R670=Локализация!$C$121,R670=2),-1,IF(OR(R670=Локализация!$C$122,R670=1),-2)))))</f>
        <v>0</v>
      </c>
      <c r="AN670" s="11" t="b">
        <f>IF(OR(S670=Локализация!$C$124,S670=5),-2,IF(OR(S670=Локализация!$C$125,S670=4),-1,IF(OR(S670=Локализация!$C$126,S670=3),0,IF(OR(S670=Локализация!$C$127,S670=2),2,IF(OR(S670=Локализация!$C$128,S670=1),4)))))</f>
        <v>0</v>
      </c>
      <c r="AO670" s="11" t="b">
        <f>IF(OR(T670=Локализация!$C$118,T670=5),4,IF(OR(T670=Локализация!$C$119,T670=4),2,IF(OR(T670=Локализация!$C$120,T670=3),0,IF(OR(T670=Локализация!$C$121,T670=2),-1,IF(OR(T670=Локализация!$C$122,T670=1),-2)))))</f>
        <v>0</v>
      </c>
      <c r="AP670" s="11" t="b">
        <f>IF(OR(U670=Локализация!$C$124,U670=5),-2,IF(OR(U670=Локализация!$C$125,U670=4),-1,IF(OR(U670=Локализация!$C$126,U670=3),0,IF(OR(U670=Локализация!$C$127,U670=2),2,IF(OR(U670=Локализация!$C$128,U670=1),4)))))</f>
        <v>0</v>
      </c>
      <c r="AR670" s="11" t="str">
        <f t="shared" si="207"/>
        <v>ЛОЖЬЛОЖЬ</v>
      </c>
      <c r="AS670" s="11" t="str">
        <f t="shared" si="208"/>
        <v>ЛОЖЬЛОЖЬ</v>
      </c>
      <c r="AT670" s="11" t="str">
        <f t="shared" si="209"/>
        <v>ЛОЖЬЛОЖЬ</v>
      </c>
      <c r="AU670" s="11" t="str">
        <f t="shared" si="210"/>
        <v>ЛОЖЬЛОЖЬ</v>
      </c>
      <c r="AV670" s="11" t="str">
        <f t="shared" si="211"/>
        <v>ЛОЖЬЛОЖЬ</v>
      </c>
      <c r="AW670" s="11" t="str">
        <f t="shared" si="212"/>
        <v>ЛОЖЬЛОЖЬ</v>
      </c>
      <c r="AX670" s="11" t="str">
        <f t="shared" si="213"/>
        <v>ЛОЖЬЛОЖЬ</v>
      </c>
      <c r="AY670" s="11" t="str">
        <f t="shared" si="214"/>
        <v>ЛОЖЬЛОЖЬ</v>
      </c>
      <c r="AZ670" s="11" t="str">
        <f t="shared" si="215"/>
        <v>ЛОЖЬЛОЖЬ</v>
      </c>
      <c r="BA670" s="11" t="str">
        <f t="shared" si="216"/>
        <v>ЛОЖЬЛОЖЬ</v>
      </c>
      <c r="BC670" s="11" t="str">
        <f t="shared" si="217"/>
        <v/>
      </c>
      <c r="BD670" s="11" t="str">
        <f t="shared" si="218"/>
        <v/>
      </c>
      <c r="BE670" s="11" t="str">
        <f t="shared" si="219"/>
        <v/>
      </c>
      <c r="BF670" s="11" t="str">
        <f t="shared" si="220"/>
        <v/>
      </c>
      <c r="BG670" s="11" t="str">
        <f t="shared" si="221"/>
        <v/>
      </c>
      <c r="BH670" s="11" t="str">
        <f t="shared" si="222"/>
        <v/>
      </c>
      <c r="BI670" s="11" t="str">
        <f t="shared" si="223"/>
        <v/>
      </c>
      <c r="BJ670" s="11" t="str">
        <f t="shared" si="224"/>
        <v/>
      </c>
      <c r="BK670" s="11" t="str">
        <f t="shared" si="225"/>
        <v/>
      </c>
      <c r="BL670" s="11" t="str">
        <f t="shared" si="226"/>
        <v/>
      </c>
    </row>
    <row r="671" spans="23:64" x14ac:dyDescent="0.3">
      <c r="W671" s="11" t="b">
        <f>IF(OR(B671=Локализация!$C$118,B671=5),4,IF(OR(B671=Локализация!$C$119,B671=4),2,IF(OR(B671=Локализация!$C$120,B671=3),0,IF(OR(B671=Локализация!$C$121,B671=2),-1,IF(OR(B671=Локализация!$C$122,B671=1),-2)))))</f>
        <v>0</v>
      </c>
      <c r="X671" s="11" t="b">
        <f>IF(OR(C671=Локализация!$C$124,C671=5),-2,IF(OR(C671=Локализация!$C$125,C671=4),-1,IF(OR(C671=Локализация!$C$126,C671=3),0,IF(OR(C671=Локализация!$C$127,C671=2),2,IF(OR(C671=Локализация!$C$128,C671=1),4)))))</f>
        <v>0</v>
      </c>
      <c r="Y671" s="11" t="b">
        <f>IF(OR(D671=Локализация!$C$118,D671=5),4,IF(OR(D671=Локализация!$C$119,D671=4),2,IF(OR(D671=Локализация!$C$120,D671=3),0,IF(OR(D671=Локализация!$C$121,D671=2),-1,IF(OR(D671=Локализация!$C$122,D671=1),-2)))))</f>
        <v>0</v>
      </c>
      <c r="Z671" s="11" t="b">
        <f>IF(OR(E671=Локализация!$C$124,E671=5),-2,IF(OR(E671=Локализация!$C$125,E671=4),-1,IF(OR(E671=Локализация!$C$126,E671=3),0,IF(OR(E671=Локализация!$C$127,E671=2),2,IF(OR(E671=Локализация!$C$128,E671=1),4)))))</f>
        <v>0</v>
      </c>
      <c r="AA671" s="11" t="b">
        <f>IF(OR(F671=Локализация!$C$118,F671=5),4,IF(OR(F671=Локализация!$C$119,F671=4),2,IF(OR(F671=Локализация!$C$120,F671=3),0,IF(OR(F671=Локализация!$C$121,F671=2),-1,IF(OR(F671=Локализация!$C$122,F671=1),-2)))))</f>
        <v>0</v>
      </c>
      <c r="AB671" s="11" t="b">
        <f>IF(OR(G671=Локализация!$C$124,G671=5),-2,IF(OR(G671=Локализация!$C$125,G671=4),-1,IF(OR(G671=Локализация!$C$126,G671=3),0,IF(OR(G671=Локализация!$C$127,G671=2),2,IF(OR(G671=Локализация!$C$128,G671=1),4)))))</f>
        <v>0</v>
      </c>
      <c r="AC671" s="11" t="b">
        <f>IF(OR(H671=Локализация!$C$118,H671=5),4,IF(OR(H671=Локализация!$C$119,H671=4),2,IF(OR(H671=Локализация!$C$120,H671=3),0,IF(OR(H671=Локализация!$C$121,H671=2),-1,IF(OR(H671=Локализация!$C$122,H671=1),-2)))))</f>
        <v>0</v>
      </c>
      <c r="AD671" s="11" t="b">
        <f>IF(OR(I671=Локализация!$C$124,I671=5),-2,IF(OR(I671=Локализация!$C$125,I671=4),-1,IF(OR(I671=Локализация!$C$126,I671=3),0,IF(OR(I671=Локализация!$C$127,I671=2),2,IF(OR(I671=Локализация!$C$128,I671=1),4)))))</f>
        <v>0</v>
      </c>
      <c r="AE671" s="11" t="b">
        <f>IF(OR(J671=Локализация!$C$118,J671=5),4,IF(OR(J671=Локализация!$C$119,J671=4),2,IF(OR(J671=Локализация!$C$120,J671=3),0,IF(OR(J671=Локализация!$C$121,J671=2),-1,IF(OR(J671=Локализация!$C$122,J671=1),-2)))))</f>
        <v>0</v>
      </c>
      <c r="AF671" s="11" t="b">
        <f>IF(OR(K671=Локализация!$C$124,K671=5),-2,IF(OR(K671=Локализация!$C$125,K671=4),-1,IF(OR(K671=Локализация!$C$126,K671=3),0,IF(OR(K671=Локализация!$C$127,K671=2),2,IF(OR(K671=Локализация!$C$128,K671=1),4)))))</f>
        <v>0</v>
      </c>
      <c r="AG671" s="11" t="b">
        <f>IF(OR(L671=Локализация!$C$118,L671=5),4,IF(OR(L671=Локализация!$C$119,L671=4),2,IF(OR(L671=Локализация!$C$120,L671=3),0,IF(OR(L671=Локализация!$C$121,L671=2),-1,IF(OR(L671=Локализация!$C$122,L671=1),-2)))))</f>
        <v>0</v>
      </c>
      <c r="AH671" s="11" t="b">
        <f>IF(OR(M671=Локализация!$C$124,M671=5),-2,IF(OR(M671=Локализация!$C$125,M671=4),-1,IF(OR(M671=Локализация!$C$126,M671=3),0,IF(OR(M671=Локализация!$C$127,M671=2),2,IF(OR(M671=Локализация!$C$128,M671=1),4)))))</f>
        <v>0</v>
      </c>
      <c r="AI671" s="11" t="b">
        <f>IF(OR(N671=Локализация!$C$118,N671=5),4,IF(OR(N671=Локализация!$C$119,N671=4),2,IF(OR(N671=Локализация!$C$120,N671=3),0,IF(OR(N671=Локализация!$C$121,N671=2),-1,IF(OR(N671=Локализация!$C$122,N671=1),-2)))))</f>
        <v>0</v>
      </c>
      <c r="AJ671" s="11" t="b">
        <f>IF(OR(O671=Локализация!$C$124,O671=5),-2,IF(OR(O671=Локализация!$C$125,O671=4),-1,IF(OR(O671=Локализация!$C$126,O671=3),0,IF(OR(O671=Локализация!$C$127,O671=2),2,IF(OR(O671=Локализация!$C$128,O671=1),4)))))</f>
        <v>0</v>
      </c>
      <c r="AK671" s="11" t="b">
        <f>IF(OR(P671=Локализация!$C$118,P671=5),4,IF(OR(P671=Локализация!$C$119,P671=4),2,IF(OR(P671=Локализация!$C$120,P671=3),0,IF(OR(P671=Локализация!$C$121,P671=2),-1,IF(OR(P671=Локализация!$C$122,P671=1),-2)))))</f>
        <v>0</v>
      </c>
      <c r="AL671" s="11" t="b">
        <f>IF(OR(Q671=Локализация!$C$124,Q671=5),-2,IF(OR(Q671=Локализация!$C$125,Q671=4),-1,IF(OR(Q671=Локализация!$C$126,Q671=3),0,IF(OR(Q671=Локализация!$C$127,Q671=2),2,IF(OR(Q671=Локализация!$C$128,Q671=1),4)))))</f>
        <v>0</v>
      </c>
      <c r="AM671" s="11" t="b">
        <f>IF(OR(R671=Локализация!$C$118,R671=5),4,IF(OR(R671=Локализация!$C$119,R671=4),2,IF(OR(R671=Локализация!$C$120,R671=3),0,IF(OR(R671=Локализация!$C$121,R671=2),-1,IF(OR(R671=Локализация!$C$122,R671=1),-2)))))</f>
        <v>0</v>
      </c>
      <c r="AN671" s="11" t="b">
        <f>IF(OR(S671=Локализация!$C$124,S671=5),-2,IF(OR(S671=Локализация!$C$125,S671=4),-1,IF(OR(S671=Локализация!$C$126,S671=3),0,IF(OR(S671=Локализация!$C$127,S671=2),2,IF(OR(S671=Локализация!$C$128,S671=1),4)))))</f>
        <v>0</v>
      </c>
      <c r="AO671" s="11" t="b">
        <f>IF(OR(T671=Локализация!$C$118,T671=5),4,IF(OR(T671=Локализация!$C$119,T671=4),2,IF(OR(T671=Локализация!$C$120,T671=3),0,IF(OR(T671=Локализация!$C$121,T671=2),-1,IF(OR(T671=Локализация!$C$122,T671=1),-2)))))</f>
        <v>0</v>
      </c>
      <c r="AP671" s="11" t="b">
        <f>IF(OR(U671=Локализация!$C$124,U671=5),-2,IF(OR(U671=Локализация!$C$125,U671=4),-1,IF(OR(U671=Локализация!$C$126,U671=3),0,IF(OR(U671=Локализация!$C$127,U671=2),2,IF(OR(U671=Локализация!$C$128,U671=1),4)))))</f>
        <v>0</v>
      </c>
      <c r="AR671" s="11" t="str">
        <f t="shared" si="207"/>
        <v>ЛОЖЬЛОЖЬ</v>
      </c>
      <c r="AS671" s="11" t="str">
        <f t="shared" si="208"/>
        <v>ЛОЖЬЛОЖЬ</v>
      </c>
      <c r="AT671" s="11" t="str">
        <f t="shared" si="209"/>
        <v>ЛОЖЬЛОЖЬ</v>
      </c>
      <c r="AU671" s="11" t="str">
        <f t="shared" si="210"/>
        <v>ЛОЖЬЛОЖЬ</v>
      </c>
      <c r="AV671" s="11" t="str">
        <f t="shared" si="211"/>
        <v>ЛОЖЬЛОЖЬ</v>
      </c>
      <c r="AW671" s="11" t="str">
        <f t="shared" si="212"/>
        <v>ЛОЖЬЛОЖЬ</v>
      </c>
      <c r="AX671" s="11" t="str">
        <f t="shared" si="213"/>
        <v>ЛОЖЬЛОЖЬ</v>
      </c>
      <c r="AY671" s="11" t="str">
        <f t="shared" si="214"/>
        <v>ЛОЖЬЛОЖЬ</v>
      </c>
      <c r="AZ671" s="11" t="str">
        <f t="shared" si="215"/>
        <v>ЛОЖЬЛОЖЬ</v>
      </c>
      <c r="BA671" s="11" t="str">
        <f t="shared" si="216"/>
        <v>ЛОЖЬЛОЖЬ</v>
      </c>
      <c r="BC671" s="11" t="str">
        <f t="shared" si="217"/>
        <v/>
      </c>
      <c r="BD671" s="11" t="str">
        <f t="shared" si="218"/>
        <v/>
      </c>
      <c r="BE671" s="11" t="str">
        <f t="shared" si="219"/>
        <v/>
      </c>
      <c r="BF671" s="11" t="str">
        <f t="shared" si="220"/>
        <v/>
      </c>
      <c r="BG671" s="11" t="str">
        <f t="shared" si="221"/>
        <v/>
      </c>
      <c r="BH671" s="11" t="str">
        <f t="shared" si="222"/>
        <v/>
      </c>
      <c r="BI671" s="11" t="str">
        <f t="shared" si="223"/>
        <v/>
      </c>
      <c r="BJ671" s="11" t="str">
        <f t="shared" si="224"/>
        <v/>
      </c>
      <c r="BK671" s="11" t="str">
        <f t="shared" si="225"/>
        <v/>
      </c>
      <c r="BL671" s="11" t="str">
        <f t="shared" si="226"/>
        <v/>
      </c>
    </row>
    <row r="672" spans="23:64" x14ac:dyDescent="0.3">
      <c r="W672" s="11" t="b">
        <f>IF(OR(B672=Локализация!$C$118,B672=5),4,IF(OR(B672=Локализация!$C$119,B672=4),2,IF(OR(B672=Локализация!$C$120,B672=3),0,IF(OR(B672=Локализация!$C$121,B672=2),-1,IF(OR(B672=Локализация!$C$122,B672=1),-2)))))</f>
        <v>0</v>
      </c>
      <c r="X672" s="11" t="b">
        <f>IF(OR(C672=Локализация!$C$124,C672=5),-2,IF(OR(C672=Локализация!$C$125,C672=4),-1,IF(OR(C672=Локализация!$C$126,C672=3),0,IF(OR(C672=Локализация!$C$127,C672=2),2,IF(OR(C672=Локализация!$C$128,C672=1),4)))))</f>
        <v>0</v>
      </c>
      <c r="Y672" s="11" t="b">
        <f>IF(OR(D672=Локализация!$C$118,D672=5),4,IF(OR(D672=Локализация!$C$119,D672=4),2,IF(OR(D672=Локализация!$C$120,D672=3),0,IF(OR(D672=Локализация!$C$121,D672=2),-1,IF(OR(D672=Локализация!$C$122,D672=1),-2)))))</f>
        <v>0</v>
      </c>
      <c r="Z672" s="11" t="b">
        <f>IF(OR(E672=Локализация!$C$124,E672=5),-2,IF(OR(E672=Локализация!$C$125,E672=4),-1,IF(OR(E672=Локализация!$C$126,E672=3),0,IF(OR(E672=Локализация!$C$127,E672=2),2,IF(OR(E672=Локализация!$C$128,E672=1),4)))))</f>
        <v>0</v>
      </c>
      <c r="AA672" s="11" t="b">
        <f>IF(OR(F672=Локализация!$C$118,F672=5),4,IF(OR(F672=Локализация!$C$119,F672=4),2,IF(OR(F672=Локализация!$C$120,F672=3),0,IF(OR(F672=Локализация!$C$121,F672=2),-1,IF(OR(F672=Локализация!$C$122,F672=1),-2)))))</f>
        <v>0</v>
      </c>
      <c r="AB672" s="11" t="b">
        <f>IF(OR(G672=Локализация!$C$124,G672=5),-2,IF(OR(G672=Локализация!$C$125,G672=4),-1,IF(OR(G672=Локализация!$C$126,G672=3),0,IF(OR(G672=Локализация!$C$127,G672=2),2,IF(OR(G672=Локализация!$C$128,G672=1),4)))))</f>
        <v>0</v>
      </c>
      <c r="AC672" s="11" t="b">
        <f>IF(OR(H672=Локализация!$C$118,H672=5),4,IF(OR(H672=Локализация!$C$119,H672=4),2,IF(OR(H672=Локализация!$C$120,H672=3),0,IF(OR(H672=Локализация!$C$121,H672=2),-1,IF(OR(H672=Локализация!$C$122,H672=1),-2)))))</f>
        <v>0</v>
      </c>
      <c r="AD672" s="11" t="b">
        <f>IF(OR(I672=Локализация!$C$124,I672=5),-2,IF(OR(I672=Локализация!$C$125,I672=4),-1,IF(OR(I672=Локализация!$C$126,I672=3),0,IF(OR(I672=Локализация!$C$127,I672=2),2,IF(OR(I672=Локализация!$C$128,I672=1),4)))))</f>
        <v>0</v>
      </c>
      <c r="AE672" s="11" t="b">
        <f>IF(OR(J672=Локализация!$C$118,J672=5),4,IF(OR(J672=Локализация!$C$119,J672=4),2,IF(OR(J672=Локализация!$C$120,J672=3),0,IF(OR(J672=Локализация!$C$121,J672=2),-1,IF(OR(J672=Локализация!$C$122,J672=1),-2)))))</f>
        <v>0</v>
      </c>
      <c r="AF672" s="11" t="b">
        <f>IF(OR(K672=Локализация!$C$124,K672=5),-2,IF(OR(K672=Локализация!$C$125,K672=4),-1,IF(OR(K672=Локализация!$C$126,K672=3),0,IF(OR(K672=Локализация!$C$127,K672=2),2,IF(OR(K672=Локализация!$C$128,K672=1),4)))))</f>
        <v>0</v>
      </c>
      <c r="AG672" s="11" t="b">
        <f>IF(OR(L672=Локализация!$C$118,L672=5),4,IF(OR(L672=Локализация!$C$119,L672=4),2,IF(OR(L672=Локализация!$C$120,L672=3),0,IF(OR(L672=Локализация!$C$121,L672=2),-1,IF(OR(L672=Локализация!$C$122,L672=1),-2)))))</f>
        <v>0</v>
      </c>
      <c r="AH672" s="11" t="b">
        <f>IF(OR(M672=Локализация!$C$124,M672=5),-2,IF(OR(M672=Локализация!$C$125,M672=4),-1,IF(OR(M672=Локализация!$C$126,M672=3),0,IF(OR(M672=Локализация!$C$127,M672=2),2,IF(OR(M672=Локализация!$C$128,M672=1),4)))))</f>
        <v>0</v>
      </c>
      <c r="AI672" s="11" t="b">
        <f>IF(OR(N672=Локализация!$C$118,N672=5),4,IF(OR(N672=Локализация!$C$119,N672=4),2,IF(OR(N672=Локализация!$C$120,N672=3),0,IF(OR(N672=Локализация!$C$121,N672=2),-1,IF(OR(N672=Локализация!$C$122,N672=1),-2)))))</f>
        <v>0</v>
      </c>
      <c r="AJ672" s="11" t="b">
        <f>IF(OR(O672=Локализация!$C$124,O672=5),-2,IF(OR(O672=Локализация!$C$125,O672=4),-1,IF(OR(O672=Локализация!$C$126,O672=3),0,IF(OR(O672=Локализация!$C$127,O672=2),2,IF(OR(O672=Локализация!$C$128,O672=1),4)))))</f>
        <v>0</v>
      </c>
      <c r="AK672" s="11" t="b">
        <f>IF(OR(P672=Локализация!$C$118,P672=5),4,IF(OR(P672=Локализация!$C$119,P672=4),2,IF(OR(P672=Локализация!$C$120,P672=3),0,IF(OR(P672=Локализация!$C$121,P672=2),-1,IF(OR(P672=Локализация!$C$122,P672=1),-2)))))</f>
        <v>0</v>
      </c>
      <c r="AL672" s="11" t="b">
        <f>IF(OR(Q672=Локализация!$C$124,Q672=5),-2,IF(OR(Q672=Локализация!$C$125,Q672=4),-1,IF(OR(Q672=Локализация!$C$126,Q672=3),0,IF(OR(Q672=Локализация!$C$127,Q672=2),2,IF(OR(Q672=Локализация!$C$128,Q672=1),4)))))</f>
        <v>0</v>
      </c>
      <c r="AM672" s="11" t="b">
        <f>IF(OR(R672=Локализация!$C$118,R672=5),4,IF(OR(R672=Локализация!$C$119,R672=4),2,IF(OR(R672=Локализация!$C$120,R672=3),0,IF(OR(R672=Локализация!$C$121,R672=2),-1,IF(OR(R672=Локализация!$C$122,R672=1),-2)))))</f>
        <v>0</v>
      </c>
      <c r="AN672" s="11" t="b">
        <f>IF(OR(S672=Локализация!$C$124,S672=5),-2,IF(OR(S672=Локализация!$C$125,S672=4),-1,IF(OR(S672=Локализация!$C$126,S672=3),0,IF(OR(S672=Локализация!$C$127,S672=2),2,IF(OR(S672=Локализация!$C$128,S672=1),4)))))</f>
        <v>0</v>
      </c>
      <c r="AO672" s="11" t="b">
        <f>IF(OR(T672=Локализация!$C$118,T672=5),4,IF(OR(T672=Локализация!$C$119,T672=4),2,IF(OR(T672=Локализация!$C$120,T672=3),0,IF(OR(T672=Локализация!$C$121,T672=2),-1,IF(OR(T672=Локализация!$C$122,T672=1),-2)))))</f>
        <v>0</v>
      </c>
      <c r="AP672" s="11" t="b">
        <f>IF(OR(U672=Локализация!$C$124,U672=5),-2,IF(OR(U672=Локализация!$C$125,U672=4),-1,IF(OR(U672=Локализация!$C$126,U672=3),0,IF(OR(U672=Локализация!$C$127,U672=2),2,IF(OR(U672=Локализация!$C$128,U672=1),4)))))</f>
        <v>0</v>
      </c>
      <c r="AR672" s="11" t="str">
        <f t="shared" si="207"/>
        <v>ЛОЖЬЛОЖЬ</v>
      </c>
      <c r="AS672" s="11" t="str">
        <f t="shared" si="208"/>
        <v>ЛОЖЬЛОЖЬ</v>
      </c>
      <c r="AT672" s="11" t="str">
        <f t="shared" si="209"/>
        <v>ЛОЖЬЛОЖЬ</v>
      </c>
      <c r="AU672" s="11" t="str">
        <f t="shared" si="210"/>
        <v>ЛОЖЬЛОЖЬ</v>
      </c>
      <c r="AV672" s="11" t="str">
        <f t="shared" si="211"/>
        <v>ЛОЖЬЛОЖЬ</v>
      </c>
      <c r="AW672" s="11" t="str">
        <f t="shared" si="212"/>
        <v>ЛОЖЬЛОЖЬ</v>
      </c>
      <c r="AX672" s="11" t="str">
        <f t="shared" si="213"/>
        <v>ЛОЖЬЛОЖЬ</v>
      </c>
      <c r="AY672" s="11" t="str">
        <f t="shared" si="214"/>
        <v>ЛОЖЬЛОЖЬ</v>
      </c>
      <c r="AZ672" s="11" t="str">
        <f t="shared" si="215"/>
        <v>ЛОЖЬЛОЖЬ</v>
      </c>
      <c r="BA672" s="11" t="str">
        <f t="shared" si="216"/>
        <v>ЛОЖЬЛОЖЬ</v>
      </c>
      <c r="BC672" s="11" t="str">
        <f t="shared" si="217"/>
        <v/>
      </c>
      <c r="BD672" s="11" t="str">
        <f t="shared" si="218"/>
        <v/>
      </c>
      <c r="BE672" s="11" t="str">
        <f t="shared" si="219"/>
        <v/>
      </c>
      <c r="BF672" s="11" t="str">
        <f t="shared" si="220"/>
        <v/>
      </c>
      <c r="BG672" s="11" t="str">
        <f t="shared" si="221"/>
        <v/>
      </c>
      <c r="BH672" s="11" t="str">
        <f t="shared" si="222"/>
        <v/>
      </c>
      <c r="BI672" s="11" t="str">
        <f t="shared" si="223"/>
        <v/>
      </c>
      <c r="BJ672" s="11" t="str">
        <f t="shared" si="224"/>
        <v/>
      </c>
      <c r="BK672" s="11" t="str">
        <f t="shared" si="225"/>
        <v/>
      </c>
      <c r="BL672" s="11" t="str">
        <f t="shared" si="226"/>
        <v/>
      </c>
    </row>
    <row r="673" spans="23:64" x14ac:dyDescent="0.3">
      <c r="W673" s="11" t="b">
        <f>IF(OR(B673=Локализация!$C$118,B673=5),4,IF(OR(B673=Локализация!$C$119,B673=4),2,IF(OR(B673=Локализация!$C$120,B673=3),0,IF(OR(B673=Локализация!$C$121,B673=2),-1,IF(OR(B673=Локализация!$C$122,B673=1),-2)))))</f>
        <v>0</v>
      </c>
      <c r="X673" s="11" t="b">
        <f>IF(OR(C673=Локализация!$C$124,C673=5),-2,IF(OR(C673=Локализация!$C$125,C673=4),-1,IF(OR(C673=Локализация!$C$126,C673=3),0,IF(OR(C673=Локализация!$C$127,C673=2),2,IF(OR(C673=Локализация!$C$128,C673=1),4)))))</f>
        <v>0</v>
      </c>
      <c r="Y673" s="11" t="b">
        <f>IF(OR(D673=Локализация!$C$118,D673=5),4,IF(OR(D673=Локализация!$C$119,D673=4),2,IF(OR(D673=Локализация!$C$120,D673=3),0,IF(OR(D673=Локализация!$C$121,D673=2),-1,IF(OR(D673=Локализация!$C$122,D673=1),-2)))))</f>
        <v>0</v>
      </c>
      <c r="Z673" s="11" t="b">
        <f>IF(OR(E673=Локализация!$C$124,E673=5),-2,IF(OR(E673=Локализация!$C$125,E673=4),-1,IF(OR(E673=Локализация!$C$126,E673=3),0,IF(OR(E673=Локализация!$C$127,E673=2),2,IF(OR(E673=Локализация!$C$128,E673=1),4)))))</f>
        <v>0</v>
      </c>
      <c r="AA673" s="11" t="b">
        <f>IF(OR(F673=Локализация!$C$118,F673=5),4,IF(OR(F673=Локализация!$C$119,F673=4),2,IF(OR(F673=Локализация!$C$120,F673=3),0,IF(OR(F673=Локализация!$C$121,F673=2),-1,IF(OR(F673=Локализация!$C$122,F673=1),-2)))))</f>
        <v>0</v>
      </c>
      <c r="AB673" s="11" t="b">
        <f>IF(OR(G673=Локализация!$C$124,G673=5),-2,IF(OR(G673=Локализация!$C$125,G673=4),-1,IF(OR(G673=Локализация!$C$126,G673=3),0,IF(OR(G673=Локализация!$C$127,G673=2),2,IF(OR(G673=Локализация!$C$128,G673=1),4)))))</f>
        <v>0</v>
      </c>
      <c r="AC673" s="11" t="b">
        <f>IF(OR(H673=Локализация!$C$118,H673=5),4,IF(OR(H673=Локализация!$C$119,H673=4),2,IF(OR(H673=Локализация!$C$120,H673=3),0,IF(OR(H673=Локализация!$C$121,H673=2),-1,IF(OR(H673=Локализация!$C$122,H673=1),-2)))))</f>
        <v>0</v>
      </c>
      <c r="AD673" s="11" t="b">
        <f>IF(OR(I673=Локализация!$C$124,I673=5),-2,IF(OR(I673=Локализация!$C$125,I673=4),-1,IF(OR(I673=Локализация!$C$126,I673=3),0,IF(OR(I673=Локализация!$C$127,I673=2),2,IF(OR(I673=Локализация!$C$128,I673=1),4)))))</f>
        <v>0</v>
      </c>
      <c r="AE673" s="11" t="b">
        <f>IF(OR(J673=Локализация!$C$118,J673=5),4,IF(OR(J673=Локализация!$C$119,J673=4),2,IF(OR(J673=Локализация!$C$120,J673=3),0,IF(OR(J673=Локализация!$C$121,J673=2),-1,IF(OR(J673=Локализация!$C$122,J673=1),-2)))))</f>
        <v>0</v>
      </c>
      <c r="AF673" s="11" t="b">
        <f>IF(OR(K673=Локализация!$C$124,K673=5),-2,IF(OR(K673=Локализация!$C$125,K673=4),-1,IF(OR(K673=Локализация!$C$126,K673=3),0,IF(OR(K673=Локализация!$C$127,K673=2),2,IF(OR(K673=Локализация!$C$128,K673=1),4)))))</f>
        <v>0</v>
      </c>
      <c r="AG673" s="11" t="b">
        <f>IF(OR(L673=Локализация!$C$118,L673=5),4,IF(OR(L673=Локализация!$C$119,L673=4),2,IF(OR(L673=Локализация!$C$120,L673=3),0,IF(OR(L673=Локализация!$C$121,L673=2),-1,IF(OR(L673=Локализация!$C$122,L673=1),-2)))))</f>
        <v>0</v>
      </c>
      <c r="AH673" s="11" t="b">
        <f>IF(OR(M673=Локализация!$C$124,M673=5),-2,IF(OR(M673=Локализация!$C$125,M673=4),-1,IF(OR(M673=Локализация!$C$126,M673=3),0,IF(OR(M673=Локализация!$C$127,M673=2),2,IF(OR(M673=Локализация!$C$128,M673=1),4)))))</f>
        <v>0</v>
      </c>
      <c r="AI673" s="11" t="b">
        <f>IF(OR(N673=Локализация!$C$118,N673=5),4,IF(OR(N673=Локализация!$C$119,N673=4),2,IF(OR(N673=Локализация!$C$120,N673=3),0,IF(OR(N673=Локализация!$C$121,N673=2),-1,IF(OR(N673=Локализация!$C$122,N673=1),-2)))))</f>
        <v>0</v>
      </c>
      <c r="AJ673" s="11" t="b">
        <f>IF(OR(O673=Локализация!$C$124,O673=5),-2,IF(OR(O673=Локализация!$C$125,O673=4),-1,IF(OR(O673=Локализация!$C$126,O673=3),0,IF(OR(O673=Локализация!$C$127,O673=2),2,IF(OR(O673=Локализация!$C$128,O673=1),4)))))</f>
        <v>0</v>
      </c>
      <c r="AK673" s="11" t="b">
        <f>IF(OR(P673=Локализация!$C$118,P673=5),4,IF(OR(P673=Локализация!$C$119,P673=4),2,IF(OR(P673=Локализация!$C$120,P673=3),0,IF(OR(P673=Локализация!$C$121,P673=2),-1,IF(OR(P673=Локализация!$C$122,P673=1),-2)))))</f>
        <v>0</v>
      </c>
      <c r="AL673" s="11" t="b">
        <f>IF(OR(Q673=Локализация!$C$124,Q673=5),-2,IF(OR(Q673=Локализация!$C$125,Q673=4),-1,IF(OR(Q673=Локализация!$C$126,Q673=3),0,IF(OR(Q673=Локализация!$C$127,Q673=2),2,IF(OR(Q673=Локализация!$C$128,Q673=1),4)))))</f>
        <v>0</v>
      </c>
      <c r="AM673" s="11" t="b">
        <f>IF(OR(R673=Локализация!$C$118,R673=5),4,IF(OR(R673=Локализация!$C$119,R673=4),2,IF(OR(R673=Локализация!$C$120,R673=3),0,IF(OR(R673=Локализация!$C$121,R673=2),-1,IF(OR(R673=Локализация!$C$122,R673=1),-2)))))</f>
        <v>0</v>
      </c>
      <c r="AN673" s="11" t="b">
        <f>IF(OR(S673=Локализация!$C$124,S673=5),-2,IF(OR(S673=Локализация!$C$125,S673=4),-1,IF(OR(S673=Локализация!$C$126,S673=3),0,IF(OR(S673=Локализация!$C$127,S673=2),2,IF(OR(S673=Локализация!$C$128,S673=1),4)))))</f>
        <v>0</v>
      </c>
      <c r="AO673" s="11" t="b">
        <f>IF(OR(T673=Локализация!$C$118,T673=5),4,IF(OR(T673=Локализация!$C$119,T673=4),2,IF(OR(T673=Локализация!$C$120,T673=3),0,IF(OR(T673=Локализация!$C$121,T673=2),-1,IF(OR(T673=Локализация!$C$122,T673=1),-2)))))</f>
        <v>0</v>
      </c>
      <c r="AP673" s="11" t="b">
        <f>IF(OR(U673=Локализация!$C$124,U673=5),-2,IF(OR(U673=Локализация!$C$125,U673=4),-1,IF(OR(U673=Локализация!$C$126,U673=3),0,IF(OR(U673=Локализация!$C$127,U673=2),2,IF(OR(U673=Локализация!$C$128,U673=1),4)))))</f>
        <v>0</v>
      </c>
      <c r="AR673" s="11" t="str">
        <f t="shared" si="207"/>
        <v>ЛОЖЬЛОЖЬ</v>
      </c>
      <c r="AS673" s="11" t="str">
        <f t="shared" si="208"/>
        <v>ЛОЖЬЛОЖЬ</v>
      </c>
      <c r="AT673" s="11" t="str">
        <f t="shared" si="209"/>
        <v>ЛОЖЬЛОЖЬ</v>
      </c>
      <c r="AU673" s="11" t="str">
        <f t="shared" si="210"/>
        <v>ЛОЖЬЛОЖЬ</v>
      </c>
      <c r="AV673" s="11" t="str">
        <f t="shared" si="211"/>
        <v>ЛОЖЬЛОЖЬ</v>
      </c>
      <c r="AW673" s="11" t="str">
        <f t="shared" si="212"/>
        <v>ЛОЖЬЛОЖЬ</v>
      </c>
      <c r="AX673" s="11" t="str">
        <f t="shared" si="213"/>
        <v>ЛОЖЬЛОЖЬ</v>
      </c>
      <c r="AY673" s="11" t="str">
        <f t="shared" si="214"/>
        <v>ЛОЖЬЛОЖЬ</v>
      </c>
      <c r="AZ673" s="11" t="str">
        <f t="shared" si="215"/>
        <v>ЛОЖЬЛОЖЬ</v>
      </c>
      <c r="BA673" s="11" t="str">
        <f t="shared" si="216"/>
        <v>ЛОЖЬЛОЖЬ</v>
      </c>
      <c r="BC673" s="11" t="str">
        <f t="shared" si="217"/>
        <v/>
      </c>
      <c r="BD673" s="11" t="str">
        <f t="shared" si="218"/>
        <v/>
      </c>
      <c r="BE673" s="11" t="str">
        <f t="shared" si="219"/>
        <v/>
      </c>
      <c r="BF673" s="11" t="str">
        <f t="shared" si="220"/>
        <v/>
      </c>
      <c r="BG673" s="11" t="str">
        <f t="shared" si="221"/>
        <v/>
      </c>
      <c r="BH673" s="11" t="str">
        <f t="shared" si="222"/>
        <v/>
      </c>
      <c r="BI673" s="11" t="str">
        <f t="shared" si="223"/>
        <v/>
      </c>
      <c r="BJ673" s="11" t="str">
        <f t="shared" si="224"/>
        <v/>
      </c>
      <c r="BK673" s="11" t="str">
        <f t="shared" si="225"/>
        <v/>
      </c>
      <c r="BL673" s="11" t="str">
        <f t="shared" si="226"/>
        <v/>
      </c>
    </row>
    <row r="674" spans="23:64" x14ac:dyDescent="0.3">
      <c r="W674" s="11" t="b">
        <f>IF(OR(B674=Локализация!$C$118,B674=5),4,IF(OR(B674=Локализация!$C$119,B674=4),2,IF(OR(B674=Локализация!$C$120,B674=3),0,IF(OR(B674=Локализация!$C$121,B674=2),-1,IF(OR(B674=Локализация!$C$122,B674=1),-2)))))</f>
        <v>0</v>
      </c>
      <c r="X674" s="11" t="b">
        <f>IF(OR(C674=Локализация!$C$124,C674=5),-2,IF(OR(C674=Локализация!$C$125,C674=4),-1,IF(OR(C674=Локализация!$C$126,C674=3),0,IF(OR(C674=Локализация!$C$127,C674=2),2,IF(OR(C674=Локализация!$C$128,C674=1),4)))))</f>
        <v>0</v>
      </c>
      <c r="Y674" s="11" t="b">
        <f>IF(OR(D674=Локализация!$C$118,D674=5),4,IF(OR(D674=Локализация!$C$119,D674=4),2,IF(OR(D674=Локализация!$C$120,D674=3),0,IF(OR(D674=Локализация!$C$121,D674=2),-1,IF(OR(D674=Локализация!$C$122,D674=1),-2)))))</f>
        <v>0</v>
      </c>
      <c r="Z674" s="11" t="b">
        <f>IF(OR(E674=Локализация!$C$124,E674=5),-2,IF(OR(E674=Локализация!$C$125,E674=4),-1,IF(OR(E674=Локализация!$C$126,E674=3),0,IF(OR(E674=Локализация!$C$127,E674=2),2,IF(OR(E674=Локализация!$C$128,E674=1),4)))))</f>
        <v>0</v>
      </c>
      <c r="AA674" s="11" t="b">
        <f>IF(OR(F674=Локализация!$C$118,F674=5),4,IF(OR(F674=Локализация!$C$119,F674=4),2,IF(OR(F674=Локализация!$C$120,F674=3),0,IF(OR(F674=Локализация!$C$121,F674=2),-1,IF(OR(F674=Локализация!$C$122,F674=1),-2)))))</f>
        <v>0</v>
      </c>
      <c r="AB674" s="11" t="b">
        <f>IF(OR(G674=Локализация!$C$124,G674=5),-2,IF(OR(G674=Локализация!$C$125,G674=4),-1,IF(OR(G674=Локализация!$C$126,G674=3),0,IF(OR(G674=Локализация!$C$127,G674=2),2,IF(OR(G674=Локализация!$C$128,G674=1),4)))))</f>
        <v>0</v>
      </c>
      <c r="AC674" s="11" t="b">
        <f>IF(OR(H674=Локализация!$C$118,H674=5),4,IF(OR(H674=Локализация!$C$119,H674=4),2,IF(OR(H674=Локализация!$C$120,H674=3),0,IF(OR(H674=Локализация!$C$121,H674=2),-1,IF(OR(H674=Локализация!$C$122,H674=1),-2)))))</f>
        <v>0</v>
      </c>
      <c r="AD674" s="11" t="b">
        <f>IF(OR(I674=Локализация!$C$124,I674=5),-2,IF(OR(I674=Локализация!$C$125,I674=4),-1,IF(OR(I674=Локализация!$C$126,I674=3),0,IF(OR(I674=Локализация!$C$127,I674=2),2,IF(OR(I674=Локализация!$C$128,I674=1),4)))))</f>
        <v>0</v>
      </c>
      <c r="AE674" s="11" t="b">
        <f>IF(OR(J674=Локализация!$C$118,J674=5),4,IF(OR(J674=Локализация!$C$119,J674=4),2,IF(OR(J674=Локализация!$C$120,J674=3),0,IF(OR(J674=Локализация!$C$121,J674=2),-1,IF(OR(J674=Локализация!$C$122,J674=1),-2)))))</f>
        <v>0</v>
      </c>
      <c r="AF674" s="11" t="b">
        <f>IF(OR(K674=Локализация!$C$124,K674=5),-2,IF(OR(K674=Локализация!$C$125,K674=4),-1,IF(OR(K674=Локализация!$C$126,K674=3),0,IF(OR(K674=Локализация!$C$127,K674=2),2,IF(OR(K674=Локализация!$C$128,K674=1),4)))))</f>
        <v>0</v>
      </c>
      <c r="AG674" s="11" t="b">
        <f>IF(OR(L674=Локализация!$C$118,L674=5),4,IF(OR(L674=Локализация!$C$119,L674=4),2,IF(OR(L674=Локализация!$C$120,L674=3),0,IF(OR(L674=Локализация!$C$121,L674=2),-1,IF(OR(L674=Локализация!$C$122,L674=1),-2)))))</f>
        <v>0</v>
      </c>
      <c r="AH674" s="11" t="b">
        <f>IF(OR(M674=Локализация!$C$124,M674=5),-2,IF(OR(M674=Локализация!$C$125,M674=4),-1,IF(OR(M674=Локализация!$C$126,M674=3),0,IF(OR(M674=Локализация!$C$127,M674=2),2,IF(OR(M674=Локализация!$C$128,M674=1),4)))))</f>
        <v>0</v>
      </c>
      <c r="AI674" s="11" t="b">
        <f>IF(OR(N674=Локализация!$C$118,N674=5),4,IF(OR(N674=Локализация!$C$119,N674=4),2,IF(OR(N674=Локализация!$C$120,N674=3),0,IF(OR(N674=Локализация!$C$121,N674=2),-1,IF(OR(N674=Локализация!$C$122,N674=1),-2)))))</f>
        <v>0</v>
      </c>
      <c r="AJ674" s="11" t="b">
        <f>IF(OR(O674=Локализация!$C$124,O674=5),-2,IF(OR(O674=Локализация!$C$125,O674=4),-1,IF(OR(O674=Локализация!$C$126,O674=3),0,IF(OR(O674=Локализация!$C$127,O674=2),2,IF(OR(O674=Локализация!$C$128,O674=1),4)))))</f>
        <v>0</v>
      </c>
      <c r="AK674" s="11" t="b">
        <f>IF(OR(P674=Локализация!$C$118,P674=5),4,IF(OR(P674=Локализация!$C$119,P674=4),2,IF(OR(P674=Локализация!$C$120,P674=3),0,IF(OR(P674=Локализация!$C$121,P674=2),-1,IF(OR(P674=Локализация!$C$122,P674=1),-2)))))</f>
        <v>0</v>
      </c>
      <c r="AL674" s="11" t="b">
        <f>IF(OR(Q674=Локализация!$C$124,Q674=5),-2,IF(OR(Q674=Локализация!$C$125,Q674=4),-1,IF(OR(Q674=Локализация!$C$126,Q674=3),0,IF(OR(Q674=Локализация!$C$127,Q674=2),2,IF(OR(Q674=Локализация!$C$128,Q674=1),4)))))</f>
        <v>0</v>
      </c>
      <c r="AM674" s="11" t="b">
        <f>IF(OR(R674=Локализация!$C$118,R674=5),4,IF(OR(R674=Локализация!$C$119,R674=4),2,IF(OR(R674=Локализация!$C$120,R674=3),0,IF(OR(R674=Локализация!$C$121,R674=2),-1,IF(OR(R674=Локализация!$C$122,R674=1),-2)))))</f>
        <v>0</v>
      </c>
      <c r="AN674" s="11" t="b">
        <f>IF(OR(S674=Локализация!$C$124,S674=5),-2,IF(OR(S674=Локализация!$C$125,S674=4),-1,IF(OR(S674=Локализация!$C$126,S674=3),0,IF(OR(S674=Локализация!$C$127,S674=2),2,IF(OR(S674=Локализация!$C$128,S674=1),4)))))</f>
        <v>0</v>
      </c>
      <c r="AO674" s="11" t="b">
        <f>IF(OR(T674=Локализация!$C$118,T674=5),4,IF(OR(T674=Локализация!$C$119,T674=4),2,IF(OR(T674=Локализация!$C$120,T674=3),0,IF(OR(T674=Локализация!$C$121,T674=2),-1,IF(OR(T674=Локализация!$C$122,T674=1),-2)))))</f>
        <v>0</v>
      </c>
      <c r="AP674" s="11" t="b">
        <f>IF(OR(U674=Локализация!$C$124,U674=5),-2,IF(OR(U674=Локализация!$C$125,U674=4),-1,IF(OR(U674=Локализация!$C$126,U674=3),0,IF(OR(U674=Локализация!$C$127,U674=2),2,IF(OR(U674=Локализация!$C$128,U674=1),4)))))</f>
        <v>0</v>
      </c>
      <c r="AR674" s="11" t="str">
        <f t="shared" si="207"/>
        <v>ЛОЖЬЛОЖЬ</v>
      </c>
      <c r="AS674" s="11" t="str">
        <f t="shared" si="208"/>
        <v>ЛОЖЬЛОЖЬ</v>
      </c>
      <c r="AT674" s="11" t="str">
        <f t="shared" si="209"/>
        <v>ЛОЖЬЛОЖЬ</v>
      </c>
      <c r="AU674" s="11" t="str">
        <f t="shared" si="210"/>
        <v>ЛОЖЬЛОЖЬ</v>
      </c>
      <c r="AV674" s="11" t="str">
        <f t="shared" si="211"/>
        <v>ЛОЖЬЛОЖЬ</v>
      </c>
      <c r="AW674" s="11" t="str">
        <f t="shared" si="212"/>
        <v>ЛОЖЬЛОЖЬ</v>
      </c>
      <c r="AX674" s="11" t="str">
        <f t="shared" si="213"/>
        <v>ЛОЖЬЛОЖЬ</v>
      </c>
      <c r="AY674" s="11" t="str">
        <f t="shared" si="214"/>
        <v>ЛОЖЬЛОЖЬ</v>
      </c>
      <c r="AZ674" s="11" t="str">
        <f t="shared" si="215"/>
        <v>ЛОЖЬЛОЖЬ</v>
      </c>
      <c r="BA674" s="11" t="str">
        <f t="shared" si="216"/>
        <v>ЛОЖЬЛОЖЬ</v>
      </c>
      <c r="BC674" s="11" t="str">
        <f t="shared" si="217"/>
        <v/>
      </c>
      <c r="BD674" s="11" t="str">
        <f t="shared" si="218"/>
        <v/>
      </c>
      <c r="BE674" s="11" t="str">
        <f t="shared" si="219"/>
        <v/>
      </c>
      <c r="BF674" s="11" t="str">
        <f t="shared" si="220"/>
        <v/>
      </c>
      <c r="BG674" s="11" t="str">
        <f t="shared" si="221"/>
        <v/>
      </c>
      <c r="BH674" s="11" t="str">
        <f t="shared" si="222"/>
        <v/>
      </c>
      <c r="BI674" s="11" t="str">
        <f t="shared" si="223"/>
        <v/>
      </c>
      <c r="BJ674" s="11" t="str">
        <f t="shared" si="224"/>
        <v/>
      </c>
      <c r="BK674" s="11" t="str">
        <f t="shared" si="225"/>
        <v/>
      </c>
      <c r="BL674" s="11" t="str">
        <f t="shared" si="226"/>
        <v/>
      </c>
    </row>
    <row r="675" spans="23:64" x14ac:dyDescent="0.3">
      <c r="W675" s="11" t="b">
        <f>IF(OR(B675=Локализация!$C$118,B675=5),4,IF(OR(B675=Локализация!$C$119,B675=4),2,IF(OR(B675=Локализация!$C$120,B675=3),0,IF(OR(B675=Локализация!$C$121,B675=2),-1,IF(OR(B675=Локализация!$C$122,B675=1),-2)))))</f>
        <v>0</v>
      </c>
      <c r="X675" s="11" t="b">
        <f>IF(OR(C675=Локализация!$C$124,C675=5),-2,IF(OR(C675=Локализация!$C$125,C675=4),-1,IF(OR(C675=Локализация!$C$126,C675=3),0,IF(OR(C675=Локализация!$C$127,C675=2),2,IF(OR(C675=Локализация!$C$128,C675=1),4)))))</f>
        <v>0</v>
      </c>
      <c r="Y675" s="11" t="b">
        <f>IF(OR(D675=Локализация!$C$118,D675=5),4,IF(OR(D675=Локализация!$C$119,D675=4),2,IF(OR(D675=Локализация!$C$120,D675=3),0,IF(OR(D675=Локализация!$C$121,D675=2),-1,IF(OR(D675=Локализация!$C$122,D675=1),-2)))))</f>
        <v>0</v>
      </c>
      <c r="Z675" s="11" t="b">
        <f>IF(OR(E675=Локализация!$C$124,E675=5),-2,IF(OR(E675=Локализация!$C$125,E675=4),-1,IF(OR(E675=Локализация!$C$126,E675=3),0,IF(OR(E675=Локализация!$C$127,E675=2),2,IF(OR(E675=Локализация!$C$128,E675=1),4)))))</f>
        <v>0</v>
      </c>
      <c r="AA675" s="11" t="b">
        <f>IF(OR(F675=Локализация!$C$118,F675=5),4,IF(OR(F675=Локализация!$C$119,F675=4),2,IF(OR(F675=Локализация!$C$120,F675=3),0,IF(OR(F675=Локализация!$C$121,F675=2),-1,IF(OR(F675=Локализация!$C$122,F675=1),-2)))))</f>
        <v>0</v>
      </c>
      <c r="AB675" s="11" t="b">
        <f>IF(OR(G675=Локализация!$C$124,G675=5),-2,IF(OR(G675=Локализация!$C$125,G675=4),-1,IF(OR(G675=Локализация!$C$126,G675=3),0,IF(OR(G675=Локализация!$C$127,G675=2),2,IF(OR(G675=Локализация!$C$128,G675=1),4)))))</f>
        <v>0</v>
      </c>
      <c r="AC675" s="11" t="b">
        <f>IF(OR(H675=Локализация!$C$118,H675=5),4,IF(OR(H675=Локализация!$C$119,H675=4),2,IF(OR(H675=Локализация!$C$120,H675=3),0,IF(OR(H675=Локализация!$C$121,H675=2),-1,IF(OR(H675=Локализация!$C$122,H675=1),-2)))))</f>
        <v>0</v>
      </c>
      <c r="AD675" s="11" t="b">
        <f>IF(OR(I675=Локализация!$C$124,I675=5),-2,IF(OR(I675=Локализация!$C$125,I675=4),-1,IF(OR(I675=Локализация!$C$126,I675=3),0,IF(OR(I675=Локализация!$C$127,I675=2),2,IF(OR(I675=Локализация!$C$128,I675=1),4)))))</f>
        <v>0</v>
      </c>
      <c r="AE675" s="11" t="b">
        <f>IF(OR(J675=Локализация!$C$118,J675=5),4,IF(OR(J675=Локализация!$C$119,J675=4),2,IF(OR(J675=Локализация!$C$120,J675=3),0,IF(OR(J675=Локализация!$C$121,J675=2),-1,IF(OR(J675=Локализация!$C$122,J675=1),-2)))))</f>
        <v>0</v>
      </c>
      <c r="AF675" s="11" t="b">
        <f>IF(OR(K675=Локализация!$C$124,K675=5),-2,IF(OR(K675=Локализация!$C$125,K675=4),-1,IF(OR(K675=Локализация!$C$126,K675=3),0,IF(OR(K675=Локализация!$C$127,K675=2),2,IF(OR(K675=Локализация!$C$128,K675=1),4)))))</f>
        <v>0</v>
      </c>
      <c r="AG675" s="11" t="b">
        <f>IF(OR(L675=Локализация!$C$118,L675=5),4,IF(OR(L675=Локализация!$C$119,L675=4),2,IF(OR(L675=Локализация!$C$120,L675=3),0,IF(OR(L675=Локализация!$C$121,L675=2),-1,IF(OR(L675=Локализация!$C$122,L675=1),-2)))))</f>
        <v>0</v>
      </c>
      <c r="AH675" s="11" t="b">
        <f>IF(OR(M675=Локализация!$C$124,M675=5),-2,IF(OR(M675=Локализация!$C$125,M675=4),-1,IF(OR(M675=Локализация!$C$126,M675=3),0,IF(OR(M675=Локализация!$C$127,M675=2),2,IF(OR(M675=Локализация!$C$128,M675=1),4)))))</f>
        <v>0</v>
      </c>
      <c r="AI675" s="11" t="b">
        <f>IF(OR(N675=Локализация!$C$118,N675=5),4,IF(OR(N675=Локализация!$C$119,N675=4),2,IF(OR(N675=Локализация!$C$120,N675=3),0,IF(OR(N675=Локализация!$C$121,N675=2),-1,IF(OR(N675=Локализация!$C$122,N675=1),-2)))))</f>
        <v>0</v>
      </c>
      <c r="AJ675" s="11" t="b">
        <f>IF(OR(O675=Локализация!$C$124,O675=5),-2,IF(OR(O675=Локализация!$C$125,O675=4),-1,IF(OR(O675=Локализация!$C$126,O675=3),0,IF(OR(O675=Локализация!$C$127,O675=2),2,IF(OR(O675=Локализация!$C$128,O675=1),4)))))</f>
        <v>0</v>
      </c>
      <c r="AK675" s="11" t="b">
        <f>IF(OR(P675=Локализация!$C$118,P675=5),4,IF(OR(P675=Локализация!$C$119,P675=4),2,IF(OR(P675=Локализация!$C$120,P675=3),0,IF(OR(P675=Локализация!$C$121,P675=2),-1,IF(OR(P675=Локализация!$C$122,P675=1),-2)))))</f>
        <v>0</v>
      </c>
      <c r="AL675" s="11" t="b">
        <f>IF(OR(Q675=Локализация!$C$124,Q675=5),-2,IF(OR(Q675=Локализация!$C$125,Q675=4),-1,IF(OR(Q675=Локализация!$C$126,Q675=3),0,IF(OR(Q675=Локализация!$C$127,Q675=2),2,IF(OR(Q675=Локализация!$C$128,Q675=1),4)))))</f>
        <v>0</v>
      </c>
      <c r="AM675" s="11" t="b">
        <f>IF(OR(R675=Локализация!$C$118,R675=5),4,IF(OR(R675=Локализация!$C$119,R675=4),2,IF(OR(R675=Локализация!$C$120,R675=3),0,IF(OR(R675=Локализация!$C$121,R675=2),-1,IF(OR(R675=Локализация!$C$122,R675=1),-2)))))</f>
        <v>0</v>
      </c>
      <c r="AN675" s="11" t="b">
        <f>IF(OR(S675=Локализация!$C$124,S675=5),-2,IF(OR(S675=Локализация!$C$125,S675=4),-1,IF(OR(S675=Локализация!$C$126,S675=3),0,IF(OR(S675=Локализация!$C$127,S675=2),2,IF(OR(S675=Локализация!$C$128,S675=1),4)))))</f>
        <v>0</v>
      </c>
      <c r="AO675" s="11" t="b">
        <f>IF(OR(T675=Локализация!$C$118,T675=5),4,IF(OR(T675=Локализация!$C$119,T675=4),2,IF(OR(T675=Локализация!$C$120,T675=3),0,IF(OR(T675=Локализация!$C$121,T675=2),-1,IF(OR(T675=Локализация!$C$122,T675=1),-2)))))</f>
        <v>0</v>
      </c>
      <c r="AP675" s="11" t="b">
        <f>IF(OR(U675=Локализация!$C$124,U675=5),-2,IF(OR(U675=Локализация!$C$125,U675=4),-1,IF(OR(U675=Локализация!$C$126,U675=3),0,IF(OR(U675=Локализация!$C$127,U675=2),2,IF(OR(U675=Локализация!$C$128,U675=1),4)))))</f>
        <v>0</v>
      </c>
      <c r="AR675" s="11" t="str">
        <f t="shared" si="207"/>
        <v>ЛОЖЬЛОЖЬ</v>
      </c>
      <c r="AS675" s="11" t="str">
        <f t="shared" si="208"/>
        <v>ЛОЖЬЛОЖЬ</v>
      </c>
      <c r="AT675" s="11" t="str">
        <f t="shared" si="209"/>
        <v>ЛОЖЬЛОЖЬ</v>
      </c>
      <c r="AU675" s="11" t="str">
        <f t="shared" si="210"/>
        <v>ЛОЖЬЛОЖЬ</v>
      </c>
      <c r="AV675" s="11" t="str">
        <f t="shared" si="211"/>
        <v>ЛОЖЬЛОЖЬ</v>
      </c>
      <c r="AW675" s="11" t="str">
        <f t="shared" si="212"/>
        <v>ЛОЖЬЛОЖЬ</v>
      </c>
      <c r="AX675" s="11" t="str">
        <f t="shared" si="213"/>
        <v>ЛОЖЬЛОЖЬ</v>
      </c>
      <c r="AY675" s="11" t="str">
        <f t="shared" si="214"/>
        <v>ЛОЖЬЛОЖЬ</v>
      </c>
      <c r="AZ675" s="11" t="str">
        <f t="shared" si="215"/>
        <v>ЛОЖЬЛОЖЬ</v>
      </c>
      <c r="BA675" s="11" t="str">
        <f t="shared" si="216"/>
        <v>ЛОЖЬЛОЖЬ</v>
      </c>
      <c r="BC675" s="11" t="str">
        <f t="shared" si="217"/>
        <v/>
      </c>
      <c r="BD675" s="11" t="str">
        <f t="shared" si="218"/>
        <v/>
      </c>
      <c r="BE675" s="11" t="str">
        <f t="shared" si="219"/>
        <v/>
      </c>
      <c r="BF675" s="11" t="str">
        <f t="shared" si="220"/>
        <v/>
      </c>
      <c r="BG675" s="11" t="str">
        <f t="shared" si="221"/>
        <v/>
      </c>
      <c r="BH675" s="11" t="str">
        <f t="shared" si="222"/>
        <v/>
      </c>
      <c r="BI675" s="11" t="str">
        <f t="shared" si="223"/>
        <v/>
      </c>
      <c r="BJ675" s="11" t="str">
        <f t="shared" si="224"/>
        <v/>
      </c>
      <c r="BK675" s="11" t="str">
        <f t="shared" si="225"/>
        <v/>
      </c>
      <c r="BL675" s="11" t="str">
        <f t="shared" si="226"/>
        <v/>
      </c>
    </row>
    <row r="676" spans="23:64" x14ac:dyDescent="0.3">
      <c r="W676" s="11" t="b">
        <f>IF(OR(B676=Локализация!$C$118,B676=5),4,IF(OR(B676=Локализация!$C$119,B676=4),2,IF(OR(B676=Локализация!$C$120,B676=3),0,IF(OR(B676=Локализация!$C$121,B676=2),-1,IF(OR(B676=Локализация!$C$122,B676=1),-2)))))</f>
        <v>0</v>
      </c>
      <c r="X676" s="11" t="b">
        <f>IF(OR(C676=Локализация!$C$124,C676=5),-2,IF(OR(C676=Локализация!$C$125,C676=4),-1,IF(OR(C676=Локализация!$C$126,C676=3),0,IF(OR(C676=Локализация!$C$127,C676=2),2,IF(OR(C676=Локализация!$C$128,C676=1),4)))))</f>
        <v>0</v>
      </c>
      <c r="Y676" s="11" t="b">
        <f>IF(OR(D676=Локализация!$C$118,D676=5),4,IF(OR(D676=Локализация!$C$119,D676=4),2,IF(OR(D676=Локализация!$C$120,D676=3),0,IF(OR(D676=Локализация!$C$121,D676=2),-1,IF(OR(D676=Локализация!$C$122,D676=1),-2)))))</f>
        <v>0</v>
      </c>
      <c r="Z676" s="11" t="b">
        <f>IF(OR(E676=Локализация!$C$124,E676=5),-2,IF(OR(E676=Локализация!$C$125,E676=4),-1,IF(OR(E676=Локализация!$C$126,E676=3),0,IF(OR(E676=Локализация!$C$127,E676=2),2,IF(OR(E676=Локализация!$C$128,E676=1),4)))))</f>
        <v>0</v>
      </c>
      <c r="AA676" s="11" t="b">
        <f>IF(OR(F676=Локализация!$C$118,F676=5),4,IF(OR(F676=Локализация!$C$119,F676=4),2,IF(OR(F676=Локализация!$C$120,F676=3),0,IF(OR(F676=Локализация!$C$121,F676=2),-1,IF(OR(F676=Локализация!$C$122,F676=1),-2)))))</f>
        <v>0</v>
      </c>
      <c r="AB676" s="11" t="b">
        <f>IF(OR(G676=Локализация!$C$124,G676=5),-2,IF(OR(G676=Локализация!$C$125,G676=4),-1,IF(OR(G676=Локализация!$C$126,G676=3),0,IF(OR(G676=Локализация!$C$127,G676=2),2,IF(OR(G676=Локализация!$C$128,G676=1),4)))))</f>
        <v>0</v>
      </c>
      <c r="AC676" s="11" t="b">
        <f>IF(OR(H676=Локализация!$C$118,H676=5),4,IF(OR(H676=Локализация!$C$119,H676=4),2,IF(OR(H676=Локализация!$C$120,H676=3),0,IF(OR(H676=Локализация!$C$121,H676=2),-1,IF(OR(H676=Локализация!$C$122,H676=1),-2)))))</f>
        <v>0</v>
      </c>
      <c r="AD676" s="11" t="b">
        <f>IF(OR(I676=Локализация!$C$124,I676=5),-2,IF(OR(I676=Локализация!$C$125,I676=4),-1,IF(OR(I676=Локализация!$C$126,I676=3),0,IF(OR(I676=Локализация!$C$127,I676=2),2,IF(OR(I676=Локализация!$C$128,I676=1),4)))))</f>
        <v>0</v>
      </c>
      <c r="AE676" s="11" t="b">
        <f>IF(OR(J676=Локализация!$C$118,J676=5),4,IF(OR(J676=Локализация!$C$119,J676=4),2,IF(OR(J676=Локализация!$C$120,J676=3),0,IF(OR(J676=Локализация!$C$121,J676=2),-1,IF(OR(J676=Локализация!$C$122,J676=1),-2)))))</f>
        <v>0</v>
      </c>
      <c r="AF676" s="11" t="b">
        <f>IF(OR(K676=Локализация!$C$124,K676=5),-2,IF(OR(K676=Локализация!$C$125,K676=4),-1,IF(OR(K676=Локализация!$C$126,K676=3),0,IF(OR(K676=Локализация!$C$127,K676=2),2,IF(OR(K676=Локализация!$C$128,K676=1),4)))))</f>
        <v>0</v>
      </c>
      <c r="AG676" s="11" t="b">
        <f>IF(OR(L676=Локализация!$C$118,L676=5),4,IF(OR(L676=Локализация!$C$119,L676=4),2,IF(OR(L676=Локализация!$C$120,L676=3),0,IF(OR(L676=Локализация!$C$121,L676=2),-1,IF(OR(L676=Локализация!$C$122,L676=1),-2)))))</f>
        <v>0</v>
      </c>
      <c r="AH676" s="11" t="b">
        <f>IF(OR(M676=Локализация!$C$124,M676=5),-2,IF(OR(M676=Локализация!$C$125,M676=4),-1,IF(OR(M676=Локализация!$C$126,M676=3),0,IF(OR(M676=Локализация!$C$127,M676=2),2,IF(OR(M676=Локализация!$C$128,M676=1),4)))))</f>
        <v>0</v>
      </c>
      <c r="AI676" s="11" t="b">
        <f>IF(OR(N676=Локализация!$C$118,N676=5),4,IF(OR(N676=Локализация!$C$119,N676=4),2,IF(OR(N676=Локализация!$C$120,N676=3),0,IF(OR(N676=Локализация!$C$121,N676=2),-1,IF(OR(N676=Локализация!$C$122,N676=1),-2)))))</f>
        <v>0</v>
      </c>
      <c r="AJ676" s="11" t="b">
        <f>IF(OR(O676=Локализация!$C$124,O676=5),-2,IF(OR(O676=Локализация!$C$125,O676=4),-1,IF(OR(O676=Локализация!$C$126,O676=3),0,IF(OR(O676=Локализация!$C$127,O676=2),2,IF(OR(O676=Локализация!$C$128,O676=1),4)))))</f>
        <v>0</v>
      </c>
      <c r="AK676" s="11" t="b">
        <f>IF(OR(P676=Локализация!$C$118,P676=5),4,IF(OR(P676=Локализация!$C$119,P676=4),2,IF(OR(P676=Локализация!$C$120,P676=3),0,IF(OR(P676=Локализация!$C$121,P676=2),-1,IF(OR(P676=Локализация!$C$122,P676=1),-2)))))</f>
        <v>0</v>
      </c>
      <c r="AL676" s="11" t="b">
        <f>IF(OR(Q676=Локализация!$C$124,Q676=5),-2,IF(OR(Q676=Локализация!$C$125,Q676=4),-1,IF(OR(Q676=Локализация!$C$126,Q676=3),0,IF(OR(Q676=Локализация!$C$127,Q676=2),2,IF(OR(Q676=Локализация!$C$128,Q676=1),4)))))</f>
        <v>0</v>
      </c>
      <c r="AM676" s="11" t="b">
        <f>IF(OR(R676=Локализация!$C$118,R676=5),4,IF(OR(R676=Локализация!$C$119,R676=4),2,IF(OR(R676=Локализация!$C$120,R676=3),0,IF(OR(R676=Локализация!$C$121,R676=2),-1,IF(OR(R676=Локализация!$C$122,R676=1),-2)))))</f>
        <v>0</v>
      </c>
      <c r="AN676" s="11" t="b">
        <f>IF(OR(S676=Локализация!$C$124,S676=5),-2,IF(OR(S676=Локализация!$C$125,S676=4),-1,IF(OR(S676=Локализация!$C$126,S676=3),0,IF(OR(S676=Локализация!$C$127,S676=2),2,IF(OR(S676=Локализация!$C$128,S676=1),4)))))</f>
        <v>0</v>
      </c>
      <c r="AO676" s="11" t="b">
        <f>IF(OR(T676=Локализация!$C$118,T676=5),4,IF(OR(T676=Локализация!$C$119,T676=4),2,IF(OR(T676=Локализация!$C$120,T676=3),0,IF(OR(T676=Локализация!$C$121,T676=2),-1,IF(OR(T676=Локализация!$C$122,T676=1),-2)))))</f>
        <v>0</v>
      </c>
      <c r="AP676" s="11" t="b">
        <f>IF(OR(U676=Локализация!$C$124,U676=5),-2,IF(OR(U676=Локализация!$C$125,U676=4),-1,IF(OR(U676=Локализация!$C$126,U676=3),0,IF(OR(U676=Локализация!$C$127,U676=2),2,IF(OR(U676=Локализация!$C$128,U676=1),4)))))</f>
        <v>0</v>
      </c>
      <c r="AR676" s="11" t="str">
        <f t="shared" si="207"/>
        <v>ЛОЖЬЛОЖЬ</v>
      </c>
      <c r="AS676" s="11" t="str">
        <f t="shared" si="208"/>
        <v>ЛОЖЬЛОЖЬ</v>
      </c>
      <c r="AT676" s="11" t="str">
        <f t="shared" si="209"/>
        <v>ЛОЖЬЛОЖЬ</v>
      </c>
      <c r="AU676" s="11" t="str">
        <f t="shared" si="210"/>
        <v>ЛОЖЬЛОЖЬ</v>
      </c>
      <c r="AV676" s="11" t="str">
        <f t="shared" si="211"/>
        <v>ЛОЖЬЛОЖЬ</v>
      </c>
      <c r="AW676" s="11" t="str">
        <f t="shared" si="212"/>
        <v>ЛОЖЬЛОЖЬ</v>
      </c>
      <c r="AX676" s="11" t="str">
        <f t="shared" si="213"/>
        <v>ЛОЖЬЛОЖЬ</v>
      </c>
      <c r="AY676" s="11" t="str">
        <f t="shared" si="214"/>
        <v>ЛОЖЬЛОЖЬ</v>
      </c>
      <c r="AZ676" s="11" t="str">
        <f t="shared" si="215"/>
        <v>ЛОЖЬЛОЖЬ</v>
      </c>
      <c r="BA676" s="11" t="str">
        <f t="shared" si="216"/>
        <v>ЛОЖЬЛОЖЬ</v>
      </c>
      <c r="BC676" s="11" t="str">
        <f t="shared" si="217"/>
        <v/>
      </c>
      <c r="BD676" s="11" t="str">
        <f t="shared" si="218"/>
        <v/>
      </c>
      <c r="BE676" s="11" t="str">
        <f t="shared" si="219"/>
        <v/>
      </c>
      <c r="BF676" s="11" t="str">
        <f t="shared" si="220"/>
        <v/>
      </c>
      <c r="BG676" s="11" t="str">
        <f t="shared" si="221"/>
        <v/>
      </c>
      <c r="BH676" s="11" t="str">
        <f t="shared" si="222"/>
        <v/>
      </c>
      <c r="BI676" s="11" t="str">
        <f t="shared" si="223"/>
        <v/>
      </c>
      <c r="BJ676" s="11" t="str">
        <f t="shared" si="224"/>
        <v/>
      </c>
      <c r="BK676" s="11" t="str">
        <f t="shared" si="225"/>
        <v/>
      </c>
      <c r="BL676" s="11" t="str">
        <f t="shared" si="226"/>
        <v/>
      </c>
    </row>
    <row r="677" spans="23:64" x14ac:dyDescent="0.3">
      <c r="W677" s="11" t="b">
        <f>IF(OR(B677=Локализация!$C$118,B677=5),4,IF(OR(B677=Локализация!$C$119,B677=4),2,IF(OR(B677=Локализация!$C$120,B677=3),0,IF(OR(B677=Локализация!$C$121,B677=2),-1,IF(OR(B677=Локализация!$C$122,B677=1),-2)))))</f>
        <v>0</v>
      </c>
      <c r="X677" s="11" t="b">
        <f>IF(OR(C677=Локализация!$C$124,C677=5),-2,IF(OR(C677=Локализация!$C$125,C677=4),-1,IF(OR(C677=Локализация!$C$126,C677=3),0,IF(OR(C677=Локализация!$C$127,C677=2),2,IF(OR(C677=Локализация!$C$128,C677=1),4)))))</f>
        <v>0</v>
      </c>
      <c r="Y677" s="11" t="b">
        <f>IF(OR(D677=Локализация!$C$118,D677=5),4,IF(OR(D677=Локализация!$C$119,D677=4),2,IF(OR(D677=Локализация!$C$120,D677=3),0,IF(OR(D677=Локализация!$C$121,D677=2),-1,IF(OR(D677=Локализация!$C$122,D677=1),-2)))))</f>
        <v>0</v>
      </c>
      <c r="Z677" s="11" t="b">
        <f>IF(OR(E677=Локализация!$C$124,E677=5),-2,IF(OR(E677=Локализация!$C$125,E677=4),-1,IF(OR(E677=Локализация!$C$126,E677=3),0,IF(OR(E677=Локализация!$C$127,E677=2),2,IF(OR(E677=Локализация!$C$128,E677=1),4)))))</f>
        <v>0</v>
      </c>
      <c r="AA677" s="11" t="b">
        <f>IF(OR(F677=Локализация!$C$118,F677=5),4,IF(OR(F677=Локализация!$C$119,F677=4),2,IF(OR(F677=Локализация!$C$120,F677=3),0,IF(OR(F677=Локализация!$C$121,F677=2),-1,IF(OR(F677=Локализация!$C$122,F677=1),-2)))))</f>
        <v>0</v>
      </c>
      <c r="AB677" s="11" t="b">
        <f>IF(OR(G677=Локализация!$C$124,G677=5),-2,IF(OR(G677=Локализация!$C$125,G677=4),-1,IF(OR(G677=Локализация!$C$126,G677=3),0,IF(OR(G677=Локализация!$C$127,G677=2),2,IF(OR(G677=Локализация!$C$128,G677=1),4)))))</f>
        <v>0</v>
      </c>
      <c r="AC677" s="11" t="b">
        <f>IF(OR(H677=Локализация!$C$118,H677=5),4,IF(OR(H677=Локализация!$C$119,H677=4),2,IF(OR(H677=Локализация!$C$120,H677=3),0,IF(OR(H677=Локализация!$C$121,H677=2),-1,IF(OR(H677=Локализация!$C$122,H677=1),-2)))))</f>
        <v>0</v>
      </c>
      <c r="AD677" s="11" t="b">
        <f>IF(OR(I677=Локализация!$C$124,I677=5),-2,IF(OR(I677=Локализация!$C$125,I677=4),-1,IF(OR(I677=Локализация!$C$126,I677=3),0,IF(OR(I677=Локализация!$C$127,I677=2),2,IF(OR(I677=Локализация!$C$128,I677=1),4)))))</f>
        <v>0</v>
      </c>
      <c r="AE677" s="11" t="b">
        <f>IF(OR(J677=Локализация!$C$118,J677=5),4,IF(OR(J677=Локализация!$C$119,J677=4),2,IF(OR(J677=Локализация!$C$120,J677=3),0,IF(OR(J677=Локализация!$C$121,J677=2),-1,IF(OR(J677=Локализация!$C$122,J677=1),-2)))))</f>
        <v>0</v>
      </c>
      <c r="AF677" s="11" t="b">
        <f>IF(OR(K677=Локализация!$C$124,K677=5),-2,IF(OR(K677=Локализация!$C$125,K677=4),-1,IF(OR(K677=Локализация!$C$126,K677=3),0,IF(OR(K677=Локализация!$C$127,K677=2),2,IF(OR(K677=Локализация!$C$128,K677=1),4)))))</f>
        <v>0</v>
      </c>
      <c r="AG677" s="11" t="b">
        <f>IF(OR(L677=Локализация!$C$118,L677=5),4,IF(OR(L677=Локализация!$C$119,L677=4),2,IF(OR(L677=Локализация!$C$120,L677=3),0,IF(OR(L677=Локализация!$C$121,L677=2),-1,IF(OR(L677=Локализация!$C$122,L677=1),-2)))))</f>
        <v>0</v>
      </c>
      <c r="AH677" s="11" t="b">
        <f>IF(OR(M677=Локализация!$C$124,M677=5),-2,IF(OR(M677=Локализация!$C$125,M677=4),-1,IF(OR(M677=Локализация!$C$126,M677=3),0,IF(OR(M677=Локализация!$C$127,M677=2),2,IF(OR(M677=Локализация!$C$128,M677=1),4)))))</f>
        <v>0</v>
      </c>
      <c r="AI677" s="11" t="b">
        <f>IF(OR(N677=Локализация!$C$118,N677=5),4,IF(OR(N677=Локализация!$C$119,N677=4),2,IF(OR(N677=Локализация!$C$120,N677=3),0,IF(OR(N677=Локализация!$C$121,N677=2),-1,IF(OR(N677=Локализация!$C$122,N677=1),-2)))))</f>
        <v>0</v>
      </c>
      <c r="AJ677" s="11" t="b">
        <f>IF(OR(O677=Локализация!$C$124,O677=5),-2,IF(OR(O677=Локализация!$C$125,O677=4),-1,IF(OR(O677=Локализация!$C$126,O677=3),0,IF(OR(O677=Локализация!$C$127,O677=2),2,IF(OR(O677=Локализация!$C$128,O677=1),4)))))</f>
        <v>0</v>
      </c>
      <c r="AK677" s="11" t="b">
        <f>IF(OR(P677=Локализация!$C$118,P677=5),4,IF(OR(P677=Локализация!$C$119,P677=4),2,IF(OR(P677=Локализация!$C$120,P677=3),0,IF(OR(P677=Локализация!$C$121,P677=2),-1,IF(OR(P677=Локализация!$C$122,P677=1),-2)))))</f>
        <v>0</v>
      </c>
      <c r="AL677" s="11" t="b">
        <f>IF(OR(Q677=Локализация!$C$124,Q677=5),-2,IF(OR(Q677=Локализация!$C$125,Q677=4),-1,IF(OR(Q677=Локализация!$C$126,Q677=3),0,IF(OR(Q677=Локализация!$C$127,Q677=2),2,IF(OR(Q677=Локализация!$C$128,Q677=1),4)))))</f>
        <v>0</v>
      </c>
      <c r="AM677" s="11" t="b">
        <f>IF(OR(R677=Локализация!$C$118,R677=5),4,IF(OR(R677=Локализация!$C$119,R677=4),2,IF(OR(R677=Локализация!$C$120,R677=3),0,IF(OR(R677=Локализация!$C$121,R677=2),-1,IF(OR(R677=Локализация!$C$122,R677=1),-2)))))</f>
        <v>0</v>
      </c>
      <c r="AN677" s="11" t="b">
        <f>IF(OR(S677=Локализация!$C$124,S677=5),-2,IF(OR(S677=Локализация!$C$125,S677=4),-1,IF(OR(S677=Локализация!$C$126,S677=3),0,IF(OR(S677=Локализация!$C$127,S677=2),2,IF(OR(S677=Локализация!$C$128,S677=1),4)))))</f>
        <v>0</v>
      </c>
      <c r="AO677" s="11" t="b">
        <f>IF(OR(T677=Локализация!$C$118,T677=5),4,IF(OR(T677=Локализация!$C$119,T677=4),2,IF(OR(T677=Локализация!$C$120,T677=3),0,IF(OR(T677=Локализация!$C$121,T677=2),-1,IF(OR(T677=Локализация!$C$122,T677=1),-2)))))</f>
        <v>0</v>
      </c>
      <c r="AP677" s="11" t="b">
        <f>IF(OR(U677=Локализация!$C$124,U677=5),-2,IF(OR(U677=Локализация!$C$125,U677=4),-1,IF(OR(U677=Локализация!$C$126,U677=3),0,IF(OR(U677=Локализация!$C$127,U677=2),2,IF(OR(U677=Локализация!$C$128,U677=1),4)))))</f>
        <v>0</v>
      </c>
      <c r="AR677" s="11" t="str">
        <f t="shared" si="207"/>
        <v>ЛОЖЬЛОЖЬ</v>
      </c>
      <c r="AS677" s="11" t="str">
        <f t="shared" si="208"/>
        <v>ЛОЖЬЛОЖЬ</v>
      </c>
      <c r="AT677" s="11" t="str">
        <f t="shared" si="209"/>
        <v>ЛОЖЬЛОЖЬ</v>
      </c>
      <c r="AU677" s="11" t="str">
        <f t="shared" si="210"/>
        <v>ЛОЖЬЛОЖЬ</v>
      </c>
      <c r="AV677" s="11" t="str">
        <f t="shared" si="211"/>
        <v>ЛОЖЬЛОЖЬ</v>
      </c>
      <c r="AW677" s="11" t="str">
        <f t="shared" si="212"/>
        <v>ЛОЖЬЛОЖЬ</v>
      </c>
      <c r="AX677" s="11" t="str">
        <f t="shared" si="213"/>
        <v>ЛОЖЬЛОЖЬ</v>
      </c>
      <c r="AY677" s="11" t="str">
        <f t="shared" si="214"/>
        <v>ЛОЖЬЛОЖЬ</v>
      </c>
      <c r="AZ677" s="11" t="str">
        <f t="shared" si="215"/>
        <v>ЛОЖЬЛОЖЬ</v>
      </c>
      <c r="BA677" s="11" t="str">
        <f t="shared" si="216"/>
        <v>ЛОЖЬЛОЖЬ</v>
      </c>
      <c r="BC677" s="11" t="str">
        <f t="shared" si="217"/>
        <v/>
      </c>
      <c r="BD677" s="11" t="str">
        <f t="shared" si="218"/>
        <v/>
      </c>
      <c r="BE677" s="11" t="str">
        <f t="shared" si="219"/>
        <v/>
      </c>
      <c r="BF677" s="11" t="str">
        <f t="shared" si="220"/>
        <v/>
      </c>
      <c r="BG677" s="11" t="str">
        <f t="shared" si="221"/>
        <v/>
      </c>
      <c r="BH677" s="11" t="str">
        <f t="shared" si="222"/>
        <v/>
      </c>
      <c r="BI677" s="11" t="str">
        <f t="shared" si="223"/>
        <v/>
      </c>
      <c r="BJ677" s="11" t="str">
        <f t="shared" si="224"/>
        <v/>
      </c>
      <c r="BK677" s="11" t="str">
        <f t="shared" si="225"/>
        <v/>
      </c>
      <c r="BL677" s="11" t="str">
        <f t="shared" si="226"/>
        <v/>
      </c>
    </row>
    <row r="678" spans="23:64" x14ac:dyDescent="0.3">
      <c r="W678" s="11" t="b">
        <f>IF(OR(B678=Локализация!$C$118,B678=5),4,IF(OR(B678=Локализация!$C$119,B678=4),2,IF(OR(B678=Локализация!$C$120,B678=3),0,IF(OR(B678=Локализация!$C$121,B678=2),-1,IF(OR(B678=Локализация!$C$122,B678=1),-2)))))</f>
        <v>0</v>
      </c>
      <c r="X678" s="11" t="b">
        <f>IF(OR(C678=Локализация!$C$124,C678=5),-2,IF(OR(C678=Локализация!$C$125,C678=4),-1,IF(OR(C678=Локализация!$C$126,C678=3),0,IF(OR(C678=Локализация!$C$127,C678=2),2,IF(OR(C678=Локализация!$C$128,C678=1),4)))))</f>
        <v>0</v>
      </c>
      <c r="Y678" s="11" t="b">
        <f>IF(OR(D678=Локализация!$C$118,D678=5),4,IF(OR(D678=Локализация!$C$119,D678=4),2,IF(OR(D678=Локализация!$C$120,D678=3),0,IF(OR(D678=Локализация!$C$121,D678=2),-1,IF(OR(D678=Локализация!$C$122,D678=1),-2)))))</f>
        <v>0</v>
      </c>
      <c r="Z678" s="11" t="b">
        <f>IF(OR(E678=Локализация!$C$124,E678=5),-2,IF(OR(E678=Локализация!$C$125,E678=4),-1,IF(OR(E678=Локализация!$C$126,E678=3),0,IF(OR(E678=Локализация!$C$127,E678=2),2,IF(OR(E678=Локализация!$C$128,E678=1),4)))))</f>
        <v>0</v>
      </c>
      <c r="AA678" s="11" t="b">
        <f>IF(OR(F678=Локализация!$C$118,F678=5),4,IF(OR(F678=Локализация!$C$119,F678=4),2,IF(OR(F678=Локализация!$C$120,F678=3),0,IF(OR(F678=Локализация!$C$121,F678=2),-1,IF(OR(F678=Локализация!$C$122,F678=1),-2)))))</f>
        <v>0</v>
      </c>
      <c r="AB678" s="11" t="b">
        <f>IF(OR(G678=Локализация!$C$124,G678=5),-2,IF(OR(G678=Локализация!$C$125,G678=4),-1,IF(OR(G678=Локализация!$C$126,G678=3),0,IF(OR(G678=Локализация!$C$127,G678=2),2,IF(OR(G678=Локализация!$C$128,G678=1),4)))))</f>
        <v>0</v>
      </c>
      <c r="AC678" s="11" t="b">
        <f>IF(OR(H678=Локализация!$C$118,H678=5),4,IF(OR(H678=Локализация!$C$119,H678=4),2,IF(OR(H678=Локализация!$C$120,H678=3),0,IF(OR(H678=Локализация!$C$121,H678=2),-1,IF(OR(H678=Локализация!$C$122,H678=1),-2)))))</f>
        <v>0</v>
      </c>
      <c r="AD678" s="11" t="b">
        <f>IF(OR(I678=Локализация!$C$124,I678=5),-2,IF(OR(I678=Локализация!$C$125,I678=4),-1,IF(OR(I678=Локализация!$C$126,I678=3),0,IF(OR(I678=Локализация!$C$127,I678=2),2,IF(OR(I678=Локализация!$C$128,I678=1),4)))))</f>
        <v>0</v>
      </c>
      <c r="AE678" s="11" t="b">
        <f>IF(OR(J678=Локализация!$C$118,J678=5),4,IF(OR(J678=Локализация!$C$119,J678=4),2,IF(OR(J678=Локализация!$C$120,J678=3),0,IF(OR(J678=Локализация!$C$121,J678=2),-1,IF(OR(J678=Локализация!$C$122,J678=1),-2)))))</f>
        <v>0</v>
      </c>
      <c r="AF678" s="11" t="b">
        <f>IF(OR(K678=Локализация!$C$124,K678=5),-2,IF(OR(K678=Локализация!$C$125,K678=4),-1,IF(OR(K678=Локализация!$C$126,K678=3),0,IF(OR(K678=Локализация!$C$127,K678=2),2,IF(OR(K678=Локализация!$C$128,K678=1),4)))))</f>
        <v>0</v>
      </c>
      <c r="AG678" s="11" t="b">
        <f>IF(OR(L678=Локализация!$C$118,L678=5),4,IF(OR(L678=Локализация!$C$119,L678=4),2,IF(OR(L678=Локализация!$C$120,L678=3),0,IF(OR(L678=Локализация!$C$121,L678=2),-1,IF(OR(L678=Локализация!$C$122,L678=1),-2)))))</f>
        <v>0</v>
      </c>
      <c r="AH678" s="11" t="b">
        <f>IF(OR(M678=Локализация!$C$124,M678=5),-2,IF(OR(M678=Локализация!$C$125,M678=4),-1,IF(OR(M678=Локализация!$C$126,M678=3),0,IF(OR(M678=Локализация!$C$127,M678=2),2,IF(OR(M678=Локализация!$C$128,M678=1),4)))))</f>
        <v>0</v>
      </c>
      <c r="AI678" s="11" t="b">
        <f>IF(OR(N678=Локализация!$C$118,N678=5),4,IF(OR(N678=Локализация!$C$119,N678=4),2,IF(OR(N678=Локализация!$C$120,N678=3),0,IF(OR(N678=Локализация!$C$121,N678=2),-1,IF(OR(N678=Локализация!$C$122,N678=1),-2)))))</f>
        <v>0</v>
      </c>
      <c r="AJ678" s="11" t="b">
        <f>IF(OR(O678=Локализация!$C$124,O678=5),-2,IF(OR(O678=Локализация!$C$125,O678=4),-1,IF(OR(O678=Локализация!$C$126,O678=3),0,IF(OR(O678=Локализация!$C$127,O678=2),2,IF(OR(O678=Локализация!$C$128,O678=1),4)))))</f>
        <v>0</v>
      </c>
      <c r="AK678" s="11" t="b">
        <f>IF(OR(P678=Локализация!$C$118,P678=5),4,IF(OR(P678=Локализация!$C$119,P678=4),2,IF(OR(P678=Локализация!$C$120,P678=3),0,IF(OR(P678=Локализация!$C$121,P678=2),-1,IF(OR(P678=Локализация!$C$122,P678=1),-2)))))</f>
        <v>0</v>
      </c>
      <c r="AL678" s="11" t="b">
        <f>IF(OR(Q678=Локализация!$C$124,Q678=5),-2,IF(OR(Q678=Локализация!$C$125,Q678=4),-1,IF(OR(Q678=Локализация!$C$126,Q678=3),0,IF(OR(Q678=Локализация!$C$127,Q678=2),2,IF(OR(Q678=Локализация!$C$128,Q678=1),4)))))</f>
        <v>0</v>
      </c>
      <c r="AM678" s="11" t="b">
        <f>IF(OR(R678=Локализация!$C$118,R678=5),4,IF(OR(R678=Локализация!$C$119,R678=4),2,IF(OR(R678=Локализация!$C$120,R678=3),0,IF(OR(R678=Локализация!$C$121,R678=2),-1,IF(OR(R678=Локализация!$C$122,R678=1),-2)))))</f>
        <v>0</v>
      </c>
      <c r="AN678" s="11" t="b">
        <f>IF(OR(S678=Локализация!$C$124,S678=5),-2,IF(OR(S678=Локализация!$C$125,S678=4),-1,IF(OR(S678=Локализация!$C$126,S678=3),0,IF(OR(S678=Локализация!$C$127,S678=2),2,IF(OR(S678=Локализация!$C$128,S678=1),4)))))</f>
        <v>0</v>
      </c>
      <c r="AO678" s="11" t="b">
        <f>IF(OR(T678=Локализация!$C$118,T678=5),4,IF(OR(T678=Локализация!$C$119,T678=4),2,IF(OR(T678=Локализация!$C$120,T678=3),0,IF(OR(T678=Локализация!$C$121,T678=2),-1,IF(OR(T678=Локализация!$C$122,T678=1),-2)))))</f>
        <v>0</v>
      </c>
      <c r="AP678" s="11" t="b">
        <f>IF(OR(U678=Локализация!$C$124,U678=5),-2,IF(OR(U678=Локализация!$C$125,U678=4),-1,IF(OR(U678=Локализация!$C$126,U678=3),0,IF(OR(U678=Локализация!$C$127,U678=2),2,IF(OR(U678=Локализация!$C$128,U678=1),4)))))</f>
        <v>0</v>
      </c>
      <c r="AR678" s="11" t="str">
        <f t="shared" si="207"/>
        <v>ЛОЖЬЛОЖЬ</v>
      </c>
      <c r="AS678" s="11" t="str">
        <f t="shared" si="208"/>
        <v>ЛОЖЬЛОЖЬ</v>
      </c>
      <c r="AT678" s="11" t="str">
        <f t="shared" si="209"/>
        <v>ЛОЖЬЛОЖЬ</v>
      </c>
      <c r="AU678" s="11" t="str">
        <f t="shared" si="210"/>
        <v>ЛОЖЬЛОЖЬ</v>
      </c>
      <c r="AV678" s="11" t="str">
        <f t="shared" si="211"/>
        <v>ЛОЖЬЛОЖЬ</v>
      </c>
      <c r="AW678" s="11" t="str">
        <f t="shared" si="212"/>
        <v>ЛОЖЬЛОЖЬ</v>
      </c>
      <c r="AX678" s="11" t="str">
        <f t="shared" si="213"/>
        <v>ЛОЖЬЛОЖЬ</v>
      </c>
      <c r="AY678" s="11" t="str">
        <f t="shared" si="214"/>
        <v>ЛОЖЬЛОЖЬ</v>
      </c>
      <c r="AZ678" s="11" t="str">
        <f t="shared" si="215"/>
        <v>ЛОЖЬЛОЖЬ</v>
      </c>
      <c r="BA678" s="11" t="str">
        <f t="shared" si="216"/>
        <v>ЛОЖЬЛОЖЬ</v>
      </c>
      <c r="BC678" s="11" t="str">
        <f t="shared" si="217"/>
        <v/>
      </c>
      <c r="BD678" s="11" t="str">
        <f t="shared" si="218"/>
        <v/>
      </c>
      <c r="BE678" s="11" t="str">
        <f t="shared" si="219"/>
        <v/>
      </c>
      <c r="BF678" s="11" t="str">
        <f t="shared" si="220"/>
        <v/>
      </c>
      <c r="BG678" s="11" t="str">
        <f t="shared" si="221"/>
        <v/>
      </c>
      <c r="BH678" s="11" t="str">
        <f t="shared" si="222"/>
        <v/>
      </c>
      <c r="BI678" s="11" t="str">
        <f t="shared" si="223"/>
        <v/>
      </c>
      <c r="BJ678" s="11" t="str">
        <f t="shared" si="224"/>
        <v/>
      </c>
      <c r="BK678" s="11" t="str">
        <f t="shared" si="225"/>
        <v/>
      </c>
      <c r="BL678" s="11" t="str">
        <f t="shared" si="226"/>
        <v/>
      </c>
    </row>
    <row r="679" spans="23:64" x14ac:dyDescent="0.3">
      <c r="W679" s="11" t="b">
        <f>IF(OR(B679=Локализация!$C$118,B679=5),4,IF(OR(B679=Локализация!$C$119,B679=4),2,IF(OR(B679=Локализация!$C$120,B679=3),0,IF(OR(B679=Локализация!$C$121,B679=2),-1,IF(OR(B679=Локализация!$C$122,B679=1),-2)))))</f>
        <v>0</v>
      </c>
      <c r="X679" s="11" t="b">
        <f>IF(OR(C679=Локализация!$C$124,C679=5),-2,IF(OR(C679=Локализация!$C$125,C679=4),-1,IF(OR(C679=Локализация!$C$126,C679=3),0,IF(OR(C679=Локализация!$C$127,C679=2),2,IF(OR(C679=Локализация!$C$128,C679=1),4)))))</f>
        <v>0</v>
      </c>
      <c r="Y679" s="11" t="b">
        <f>IF(OR(D679=Локализация!$C$118,D679=5),4,IF(OR(D679=Локализация!$C$119,D679=4),2,IF(OR(D679=Локализация!$C$120,D679=3),0,IF(OR(D679=Локализация!$C$121,D679=2),-1,IF(OR(D679=Локализация!$C$122,D679=1),-2)))))</f>
        <v>0</v>
      </c>
      <c r="Z679" s="11" t="b">
        <f>IF(OR(E679=Локализация!$C$124,E679=5),-2,IF(OR(E679=Локализация!$C$125,E679=4),-1,IF(OR(E679=Локализация!$C$126,E679=3),0,IF(OR(E679=Локализация!$C$127,E679=2),2,IF(OR(E679=Локализация!$C$128,E679=1),4)))))</f>
        <v>0</v>
      </c>
      <c r="AA679" s="11" t="b">
        <f>IF(OR(F679=Локализация!$C$118,F679=5),4,IF(OR(F679=Локализация!$C$119,F679=4),2,IF(OR(F679=Локализация!$C$120,F679=3),0,IF(OR(F679=Локализация!$C$121,F679=2),-1,IF(OR(F679=Локализация!$C$122,F679=1),-2)))))</f>
        <v>0</v>
      </c>
      <c r="AB679" s="11" t="b">
        <f>IF(OR(G679=Локализация!$C$124,G679=5),-2,IF(OR(G679=Локализация!$C$125,G679=4),-1,IF(OR(G679=Локализация!$C$126,G679=3),0,IF(OR(G679=Локализация!$C$127,G679=2),2,IF(OR(G679=Локализация!$C$128,G679=1),4)))))</f>
        <v>0</v>
      </c>
      <c r="AC679" s="11" t="b">
        <f>IF(OR(H679=Локализация!$C$118,H679=5),4,IF(OR(H679=Локализация!$C$119,H679=4),2,IF(OR(H679=Локализация!$C$120,H679=3),0,IF(OR(H679=Локализация!$C$121,H679=2),-1,IF(OR(H679=Локализация!$C$122,H679=1),-2)))))</f>
        <v>0</v>
      </c>
      <c r="AD679" s="11" t="b">
        <f>IF(OR(I679=Локализация!$C$124,I679=5),-2,IF(OR(I679=Локализация!$C$125,I679=4),-1,IF(OR(I679=Локализация!$C$126,I679=3),0,IF(OR(I679=Локализация!$C$127,I679=2),2,IF(OR(I679=Локализация!$C$128,I679=1),4)))))</f>
        <v>0</v>
      </c>
      <c r="AE679" s="11" t="b">
        <f>IF(OR(J679=Локализация!$C$118,J679=5),4,IF(OR(J679=Локализация!$C$119,J679=4),2,IF(OR(J679=Локализация!$C$120,J679=3),0,IF(OR(J679=Локализация!$C$121,J679=2),-1,IF(OR(J679=Локализация!$C$122,J679=1),-2)))))</f>
        <v>0</v>
      </c>
      <c r="AF679" s="11" t="b">
        <f>IF(OR(K679=Локализация!$C$124,K679=5),-2,IF(OR(K679=Локализация!$C$125,K679=4),-1,IF(OR(K679=Локализация!$C$126,K679=3),0,IF(OR(K679=Локализация!$C$127,K679=2),2,IF(OR(K679=Локализация!$C$128,K679=1),4)))))</f>
        <v>0</v>
      </c>
      <c r="AG679" s="11" t="b">
        <f>IF(OR(L679=Локализация!$C$118,L679=5),4,IF(OR(L679=Локализация!$C$119,L679=4),2,IF(OR(L679=Локализация!$C$120,L679=3),0,IF(OR(L679=Локализация!$C$121,L679=2),-1,IF(OR(L679=Локализация!$C$122,L679=1),-2)))))</f>
        <v>0</v>
      </c>
      <c r="AH679" s="11" t="b">
        <f>IF(OR(M679=Локализация!$C$124,M679=5),-2,IF(OR(M679=Локализация!$C$125,M679=4),-1,IF(OR(M679=Локализация!$C$126,M679=3),0,IF(OR(M679=Локализация!$C$127,M679=2),2,IF(OR(M679=Локализация!$C$128,M679=1),4)))))</f>
        <v>0</v>
      </c>
      <c r="AI679" s="11" t="b">
        <f>IF(OR(N679=Локализация!$C$118,N679=5),4,IF(OR(N679=Локализация!$C$119,N679=4),2,IF(OR(N679=Локализация!$C$120,N679=3),0,IF(OR(N679=Локализация!$C$121,N679=2),-1,IF(OR(N679=Локализация!$C$122,N679=1),-2)))))</f>
        <v>0</v>
      </c>
      <c r="AJ679" s="11" t="b">
        <f>IF(OR(O679=Локализация!$C$124,O679=5),-2,IF(OR(O679=Локализация!$C$125,O679=4),-1,IF(OR(O679=Локализация!$C$126,O679=3),0,IF(OR(O679=Локализация!$C$127,O679=2),2,IF(OR(O679=Локализация!$C$128,O679=1),4)))))</f>
        <v>0</v>
      </c>
      <c r="AK679" s="11" t="b">
        <f>IF(OR(P679=Локализация!$C$118,P679=5),4,IF(OR(P679=Локализация!$C$119,P679=4),2,IF(OR(P679=Локализация!$C$120,P679=3),0,IF(OR(P679=Локализация!$C$121,P679=2),-1,IF(OR(P679=Локализация!$C$122,P679=1),-2)))))</f>
        <v>0</v>
      </c>
      <c r="AL679" s="11" t="b">
        <f>IF(OR(Q679=Локализация!$C$124,Q679=5),-2,IF(OR(Q679=Локализация!$C$125,Q679=4),-1,IF(OR(Q679=Локализация!$C$126,Q679=3),0,IF(OR(Q679=Локализация!$C$127,Q679=2),2,IF(OR(Q679=Локализация!$C$128,Q679=1),4)))))</f>
        <v>0</v>
      </c>
      <c r="AM679" s="11" t="b">
        <f>IF(OR(R679=Локализация!$C$118,R679=5),4,IF(OR(R679=Локализация!$C$119,R679=4),2,IF(OR(R679=Локализация!$C$120,R679=3),0,IF(OR(R679=Локализация!$C$121,R679=2),-1,IF(OR(R679=Локализация!$C$122,R679=1),-2)))))</f>
        <v>0</v>
      </c>
      <c r="AN679" s="11" t="b">
        <f>IF(OR(S679=Локализация!$C$124,S679=5),-2,IF(OR(S679=Локализация!$C$125,S679=4),-1,IF(OR(S679=Локализация!$C$126,S679=3),0,IF(OR(S679=Локализация!$C$127,S679=2),2,IF(OR(S679=Локализация!$C$128,S679=1),4)))))</f>
        <v>0</v>
      </c>
      <c r="AO679" s="11" t="b">
        <f>IF(OR(T679=Локализация!$C$118,T679=5),4,IF(OR(T679=Локализация!$C$119,T679=4),2,IF(OR(T679=Локализация!$C$120,T679=3),0,IF(OR(T679=Локализация!$C$121,T679=2),-1,IF(OR(T679=Локализация!$C$122,T679=1),-2)))))</f>
        <v>0</v>
      </c>
      <c r="AP679" s="11" t="b">
        <f>IF(OR(U679=Локализация!$C$124,U679=5),-2,IF(OR(U679=Локализация!$C$125,U679=4),-1,IF(OR(U679=Локализация!$C$126,U679=3),0,IF(OR(U679=Локализация!$C$127,U679=2),2,IF(OR(U679=Локализация!$C$128,U679=1),4)))))</f>
        <v>0</v>
      </c>
      <c r="AR679" s="11" t="str">
        <f t="shared" si="207"/>
        <v>ЛОЖЬЛОЖЬ</v>
      </c>
      <c r="AS679" s="11" t="str">
        <f t="shared" si="208"/>
        <v>ЛОЖЬЛОЖЬ</v>
      </c>
      <c r="AT679" s="11" t="str">
        <f t="shared" si="209"/>
        <v>ЛОЖЬЛОЖЬ</v>
      </c>
      <c r="AU679" s="11" t="str">
        <f t="shared" si="210"/>
        <v>ЛОЖЬЛОЖЬ</v>
      </c>
      <c r="AV679" s="11" t="str">
        <f t="shared" si="211"/>
        <v>ЛОЖЬЛОЖЬ</v>
      </c>
      <c r="AW679" s="11" t="str">
        <f t="shared" si="212"/>
        <v>ЛОЖЬЛОЖЬ</v>
      </c>
      <c r="AX679" s="11" t="str">
        <f t="shared" si="213"/>
        <v>ЛОЖЬЛОЖЬ</v>
      </c>
      <c r="AY679" s="11" t="str">
        <f t="shared" si="214"/>
        <v>ЛОЖЬЛОЖЬ</v>
      </c>
      <c r="AZ679" s="11" t="str">
        <f t="shared" si="215"/>
        <v>ЛОЖЬЛОЖЬ</v>
      </c>
      <c r="BA679" s="11" t="str">
        <f t="shared" si="216"/>
        <v>ЛОЖЬЛОЖЬ</v>
      </c>
      <c r="BC679" s="11" t="str">
        <f t="shared" si="217"/>
        <v/>
      </c>
      <c r="BD679" s="11" t="str">
        <f t="shared" si="218"/>
        <v/>
      </c>
      <c r="BE679" s="11" t="str">
        <f t="shared" si="219"/>
        <v/>
      </c>
      <c r="BF679" s="11" t="str">
        <f t="shared" si="220"/>
        <v/>
      </c>
      <c r="BG679" s="11" t="str">
        <f t="shared" si="221"/>
        <v/>
      </c>
      <c r="BH679" s="11" t="str">
        <f t="shared" si="222"/>
        <v/>
      </c>
      <c r="BI679" s="11" t="str">
        <f t="shared" si="223"/>
        <v/>
      </c>
      <c r="BJ679" s="11" t="str">
        <f t="shared" si="224"/>
        <v/>
      </c>
      <c r="BK679" s="11" t="str">
        <f t="shared" si="225"/>
        <v/>
      </c>
      <c r="BL679" s="11" t="str">
        <f t="shared" si="226"/>
        <v/>
      </c>
    </row>
    <row r="680" spans="23:64" x14ac:dyDescent="0.3">
      <c r="W680" s="11" t="b">
        <f>IF(OR(B680=Локализация!$C$118,B680=5),4,IF(OR(B680=Локализация!$C$119,B680=4),2,IF(OR(B680=Локализация!$C$120,B680=3),0,IF(OR(B680=Локализация!$C$121,B680=2),-1,IF(OR(B680=Локализация!$C$122,B680=1),-2)))))</f>
        <v>0</v>
      </c>
      <c r="X680" s="11" t="b">
        <f>IF(OR(C680=Локализация!$C$124,C680=5),-2,IF(OR(C680=Локализация!$C$125,C680=4),-1,IF(OR(C680=Локализация!$C$126,C680=3),0,IF(OR(C680=Локализация!$C$127,C680=2),2,IF(OR(C680=Локализация!$C$128,C680=1),4)))))</f>
        <v>0</v>
      </c>
      <c r="Y680" s="11" t="b">
        <f>IF(OR(D680=Локализация!$C$118,D680=5),4,IF(OR(D680=Локализация!$C$119,D680=4),2,IF(OR(D680=Локализация!$C$120,D680=3),0,IF(OR(D680=Локализация!$C$121,D680=2),-1,IF(OR(D680=Локализация!$C$122,D680=1),-2)))))</f>
        <v>0</v>
      </c>
      <c r="Z680" s="11" t="b">
        <f>IF(OR(E680=Локализация!$C$124,E680=5),-2,IF(OR(E680=Локализация!$C$125,E680=4),-1,IF(OR(E680=Локализация!$C$126,E680=3),0,IF(OR(E680=Локализация!$C$127,E680=2),2,IF(OR(E680=Локализация!$C$128,E680=1),4)))))</f>
        <v>0</v>
      </c>
      <c r="AA680" s="11" t="b">
        <f>IF(OR(F680=Локализация!$C$118,F680=5),4,IF(OR(F680=Локализация!$C$119,F680=4),2,IF(OR(F680=Локализация!$C$120,F680=3),0,IF(OR(F680=Локализация!$C$121,F680=2),-1,IF(OR(F680=Локализация!$C$122,F680=1),-2)))))</f>
        <v>0</v>
      </c>
      <c r="AB680" s="11" t="b">
        <f>IF(OR(G680=Локализация!$C$124,G680=5),-2,IF(OR(G680=Локализация!$C$125,G680=4),-1,IF(OR(G680=Локализация!$C$126,G680=3),0,IF(OR(G680=Локализация!$C$127,G680=2),2,IF(OR(G680=Локализация!$C$128,G680=1),4)))))</f>
        <v>0</v>
      </c>
      <c r="AC680" s="11" t="b">
        <f>IF(OR(H680=Локализация!$C$118,H680=5),4,IF(OR(H680=Локализация!$C$119,H680=4),2,IF(OR(H680=Локализация!$C$120,H680=3),0,IF(OR(H680=Локализация!$C$121,H680=2),-1,IF(OR(H680=Локализация!$C$122,H680=1),-2)))))</f>
        <v>0</v>
      </c>
      <c r="AD680" s="11" t="b">
        <f>IF(OR(I680=Локализация!$C$124,I680=5),-2,IF(OR(I680=Локализация!$C$125,I680=4),-1,IF(OR(I680=Локализация!$C$126,I680=3),0,IF(OR(I680=Локализация!$C$127,I680=2),2,IF(OR(I680=Локализация!$C$128,I680=1),4)))))</f>
        <v>0</v>
      </c>
      <c r="AE680" s="11" t="b">
        <f>IF(OR(J680=Локализация!$C$118,J680=5),4,IF(OR(J680=Локализация!$C$119,J680=4),2,IF(OR(J680=Локализация!$C$120,J680=3),0,IF(OR(J680=Локализация!$C$121,J680=2),-1,IF(OR(J680=Локализация!$C$122,J680=1),-2)))))</f>
        <v>0</v>
      </c>
      <c r="AF680" s="11" t="b">
        <f>IF(OR(K680=Локализация!$C$124,K680=5),-2,IF(OR(K680=Локализация!$C$125,K680=4),-1,IF(OR(K680=Локализация!$C$126,K680=3),0,IF(OR(K680=Локализация!$C$127,K680=2),2,IF(OR(K680=Локализация!$C$128,K680=1),4)))))</f>
        <v>0</v>
      </c>
      <c r="AG680" s="11" t="b">
        <f>IF(OR(L680=Локализация!$C$118,L680=5),4,IF(OR(L680=Локализация!$C$119,L680=4),2,IF(OR(L680=Локализация!$C$120,L680=3),0,IF(OR(L680=Локализация!$C$121,L680=2),-1,IF(OR(L680=Локализация!$C$122,L680=1),-2)))))</f>
        <v>0</v>
      </c>
      <c r="AH680" s="11" t="b">
        <f>IF(OR(M680=Локализация!$C$124,M680=5),-2,IF(OR(M680=Локализация!$C$125,M680=4),-1,IF(OR(M680=Локализация!$C$126,M680=3),0,IF(OR(M680=Локализация!$C$127,M680=2),2,IF(OR(M680=Локализация!$C$128,M680=1),4)))))</f>
        <v>0</v>
      </c>
      <c r="AI680" s="11" t="b">
        <f>IF(OR(N680=Локализация!$C$118,N680=5),4,IF(OR(N680=Локализация!$C$119,N680=4),2,IF(OR(N680=Локализация!$C$120,N680=3),0,IF(OR(N680=Локализация!$C$121,N680=2),-1,IF(OR(N680=Локализация!$C$122,N680=1),-2)))))</f>
        <v>0</v>
      </c>
      <c r="AJ680" s="11" t="b">
        <f>IF(OR(O680=Локализация!$C$124,O680=5),-2,IF(OR(O680=Локализация!$C$125,O680=4),-1,IF(OR(O680=Локализация!$C$126,O680=3),0,IF(OR(O680=Локализация!$C$127,O680=2),2,IF(OR(O680=Локализация!$C$128,O680=1),4)))))</f>
        <v>0</v>
      </c>
      <c r="AK680" s="11" t="b">
        <f>IF(OR(P680=Локализация!$C$118,P680=5),4,IF(OR(P680=Локализация!$C$119,P680=4),2,IF(OR(P680=Локализация!$C$120,P680=3),0,IF(OR(P680=Локализация!$C$121,P680=2),-1,IF(OR(P680=Локализация!$C$122,P680=1),-2)))))</f>
        <v>0</v>
      </c>
      <c r="AL680" s="11" t="b">
        <f>IF(OR(Q680=Локализация!$C$124,Q680=5),-2,IF(OR(Q680=Локализация!$C$125,Q680=4),-1,IF(OR(Q680=Локализация!$C$126,Q680=3),0,IF(OR(Q680=Локализация!$C$127,Q680=2),2,IF(OR(Q680=Локализация!$C$128,Q680=1),4)))))</f>
        <v>0</v>
      </c>
      <c r="AM680" s="11" t="b">
        <f>IF(OR(R680=Локализация!$C$118,R680=5),4,IF(OR(R680=Локализация!$C$119,R680=4),2,IF(OR(R680=Локализация!$C$120,R680=3),0,IF(OR(R680=Локализация!$C$121,R680=2),-1,IF(OR(R680=Локализация!$C$122,R680=1),-2)))))</f>
        <v>0</v>
      </c>
      <c r="AN680" s="11" t="b">
        <f>IF(OR(S680=Локализация!$C$124,S680=5),-2,IF(OR(S680=Локализация!$C$125,S680=4),-1,IF(OR(S680=Локализация!$C$126,S680=3),0,IF(OR(S680=Локализация!$C$127,S680=2),2,IF(OR(S680=Локализация!$C$128,S680=1),4)))))</f>
        <v>0</v>
      </c>
      <c r="AO680" s="11" t="b">
        <f>IF(OR(T680=Локализация!$C$118,T680=5),4,IF(OR(T680=Локализация!$C$119,T680=4),2,IF(OR(T680=Локализация!$C$120,T680=3),0,IF(OR(T680=Локализация!$C$121,T680=2),-1,IF(OR(T680=Локализация!$C$122,T680=1),-2)))))</f>
        <v>0</v>
      </c>
      <c r="AP680" s="11" t="b">
        <f>IF(OR(U680=Локализация!$C$124,U680=5),-2,IF(OR(U680=Локализация!$C$125,U680=4),-1,IF(OR(U680=Локализация!$C$126,U680=3),0,IF(OR(U680=Локализация!$C$127,U680=2),2,IF(OR(U680=Локализация!$C$128,U680=1),4)))))</f>
        <v>0</v>
      </c>
      <c r="AR680" s="11" t="str">
        <f t="shared" si="207"/>
        <v>ЛОЖЬЛОЖЬ</v>
      </c>
      <c r="AS680" s="11" t="str">
        <f t="shared" si="208"/>
        <v>ЛОЖЬЛОЖЬ</v>
      </c>
      <c r="AT680" s="11" t="str">
        <f t="shared" si="209"/>
        <v>ЛОЖЬЛОЖЬ</v>
      </c>
      <c r="AU680" s="11" t="str">
        <f t="shared" si="210"/>
        <v>ЛОЖЬЛОЖЬ</v>
      </c>
      <c r="AV680" s="11" t="str">
        <f t="shared" si="211"/>
        <v>ЛОЖЬЛОЖЬ</v>
      </c>
      <c r="AW680" s="11" t="str">
        <f t="shared" si="212"/>
        <v>ЛОЖЬЛОЖЬ</v>
      </c>
      <c r="AX680" s="11" t="str">
        <f t="shared" si="213"/>
        <v>ЛОЖЬЛОЖЬ</v>
      </c>
      <c r="AY680" s="11" t="str">
        <f t="shared" si="214"/>
        <v>ЛОЖЬЛОЖЬ</v>
      </c>
      <c r="AZ680" s="11" t="str">
        <f t="shared" si="215"/>
        <v>ЛОЖЬЛОЖЬ</v>
      </c>
      <c r="BA680" s="11" t="str">
        <f t="shared" si="216"/>
        <v>ЛОЖЬЛОЖЬ</v>
      </c>
      <c r="BC680" s="11" t="str">
        <f t="shared" si="217"/>
        <v/>
      </c>
      <c r="BD680" s="11" t="str">
        <f t="shared" si="218"/>
        <v/>
      </c>
      <c r="BE680" s="11" t="str">
        <f t="shared" si="219"/>
        <v/>
      </c>
      <c r="BF680" s="11" t="str">
        <f t="shared" si="220"/>
        <v/>
      </c>
      <c r="BG680" s="11" t="str">
        <f t="shared" si="221"/>
        <v/>
      </c>
      <c r="BH680" s="11" t="str">
        <f t="shared" si="222"/>
        <v/>
      </c>
      <c r="BI680" s="11" t="str">
        <f t="shared" si="223"/>
        <v/>
      </c>
      <c r="BJ680" s="11" t="str">
        <f t="shared" si="224"/>
        <v/>
      </c>
      <c r="BK680" s="11" t="str">
        <f t="shared" si="225"/>
        <v/>
      </c>
      <c r="BL680" s="11" t="str">
        <f t="shared" si="226"/>
        <v/>
      </c>
    </row>
    <row r="681" spans="23:64" x14ac:dyDescent="0.3">
      <c r="W681" s="11" t="b">
        <f>IF(OR(B681=Локализация!$C$118,B681=5),4,IF(OR(B681=Локализация!$C$119,B681=4),2,IF(OR(B681=Локализация!$C$120,B681=3),0,IF(OR(B681=Локализация!$C$121,B681=2),-1,IF(OR(B681=Локализация!$C$122,B681=1),-2)))))</f>
        <v>0</v>
      </c>
      <c r="X681" s="11" t="b">
        <f>IF(OR(C681=Локализация!$C$124,C681=5),-2,IF(OR(C681=Локализация!$C$125,C681=4),-1,IF(OR(C681=Локализация!$C$126,C681=3),0,IF(OR(C681=Локализация!$C$127,C681=2),2,IF(OR(C681=Локализация!$C$128,C681=1),4)))))</f>
        <v>0</v>
      </c>
      <c r="Y681" s="11" t="b">
        <f>IF(OR(D681=Локализация!$C$118,D681=5),4,IF(OR(D681=Локализация!$C$119,D681=4),2,IF(OR(D681=Локализация!$C$120,D681=3),0,IF(OR(D681=Локализация!$C$121,D681=2),-1,IF(OR(D681=Локализация!$C$122,D681=1),-2)))))</f>
        <v>0</v>
      </c>
      <c r="Z681" s="11" t="b">
        <f>IF(OR(E681=Локализация!$C$124,E681=5),-2,IF(OR(E681=Локализация!$C$125,E681=4),-1,IF(OR(E681=Локализация!$C$126,E681=3),0,IF(OR(E681=Локализация!$C$127,E681=2),2,IF(OR(E681=Локализация!$C$128,E681=1),4)))))</f>
        <v>0</v>
      </c>
      <c r="AA681" s="11" t="b">
        <f>IF(OR(F681=Локализация!$C$118,F681=5),4,IF(OR(F681=Локализация!$C$119,F681=4),2,IF(OR(F681=Локализация!$C$120,F681=3),0,IF(OR(F681=Локализация!$C$121,F681=2),-1,IF(OR(F681=Локализация!$C$122,F681=1),-2)))))</f>
        <v>0</v>
      </c>
      <c r="AB681" s="11" t="b">
        <f>IF(OR(G681=Локализация!$C$124,G681=5),-2,IF(OR(G681=Локализация!$C$125,G681=4),-1,IF(OR(G681=Локализация!$C$126,G681=3),0,IF(OR(G681=Локализация!$C$127,G681=2),2,IF(OR(G681=Локализация!$C$128,G681=1),4)))))</f>
        <v>0</v>
      </c>
      <c r="AC681" s="11" t="b">
        <f>IF(OR(H681=Локализация!$C$118,H681=5),4,IF(OR(H681=Локализация!$C$119,H681=4),2,IF(OR(H681=Локализация!$C$120,H681=3),0,IF(OR(H681=Локализация!$C$121,H681=2),-1,IF(OR(H681=Локализация!$C$122,H681=1),-2)))))</f>
        <v>0</v>
      </c>
      <c r="AD681" s="11" t="b">
        <f>IF(OR(I681=Локализация!$C$124,I681=5),-2,IF(OR(I681=Локализация!$C$125,I681=4),-1,IF(OR(I681=Локализация!$C$126,I681=3),0,IF(OR(I681=Локализация!$C$127,I681=2),2,IF(OR(I681=Локализация!$C$128,I681=1),4)))))</f>
        <v>0</v>
      </c>
      <c r="AE681" s="11" t="b">
        <f>IF(OR(J681=Локализация!$C$118,J681=5),4,IF(OR(J681=Локализация!$C$119,J681=4),2,IF(OR(J681=Локализация!$C$120,J681=3),0,IF(OR(J681=Локализация!$C$121,J681=2),-1,IF(OR(J681=Локализация!$C$122,J681=1),-2)))))</f>
        <v>0</v>
      </c>
      <c r="AF681" s="11" t="b">
        <f>IF(OR(K681=Локализация!$C$124,K681=5),-2,IF(OR(K681=Локализация!$C$125,K681=4),-1,IF(OR(K681=Локализация!$C$126,K681=3),0,IF(OR(K681=Локализация!$C$127,K681=2),2,IF(OR(K681=Локализация!$C$128,K681=1),4)))))</f>
        <v>0</v>
      </c>
      <c r="AG681" s="11" t="b">
        <f>IF(OR(L681=Локализация!$C$118,L681=5),4,IF(OR(L681=Локализация!$C$119,L681=4),2,IF(OR(L681=Локализация!$C$120,L681=3),0,IF(OR(L681=Локализация!$C$121,L681=2),-1,IF(OR(L681=Локализация!$C$122,L681=1),-2)))))</f>
        <v>0</v>
      </c>
      <c r="AH681" s="11" t="b">
        <f>IF(OR(M681=Локализация!$C$124,M681=5),-2,IF(OR(M681=Локализация!$C$125,M681=4),-1,IF(OR(M681=Локализация!$C$126,M681=3),0,IF(OR(M681=Локализация!$C$127,M681=2),2,IF(OR(M681=Локализация!$C$128,M681=1),4)))))</f>
        <v>0</v>
      </c>
      <c r="AI681" s="11" t="b">
        <f>IF(OR(N681=Локализация!$C$118,N681=5),4,IF(OR(N681=Локализация!$C$119,N681=4),2,IF(OR(N681=Локализация!$C$120,N681=3),0,IF(OR(N681=Локализация!$C$121,N681=2),-1,IF(OR(N681=Локализация!$C$122,N681=1),-2)))))</f>
        <v>0</v>
      </c>
      <c r="AJ681" s="11" t="b">
        <f>IF(OR(O681=Локализация!$C$124,O681=5),-2,IF(OR(O681=Локализация!$C$125,O681=4),-1,IF(OR(O681=Локализация!$C$126,O681=3),0,IF(OR(O681=Локализация!$C$127,O681=2),2,IF(OR(O681=Локализация!$C$128,O681=1),4)))))</f>
        <v>0</v>
      </c>
      <c r="AK681" s="11" t="b">
        <f>IF(OR(P681=Локализация!$C$118,P681=5),4,IF(OR(P681=Локализация!$C$119,P681=4),2,IF(OR(P681=Локализация!$C$120,P681=3),0,IF(OR(P681=Локализация!$C$121,P681=2),-1,IF(OR(P681=Локализация!$C$122,P681=1),-2)))))</f>
        <v>0</v>
      </c>
      <c r="AL681" s="11" t="b">
        <f>IF(OR(Q681=Локализация!$C$124,Q681=5),-2,IF(OR(Q681=Локализация!$C$125,Q681=4),-1,IF(OR(Q681=Локализация!$C$126,Q681=3),0,IF(OR(Q681=Локализация!$C$127,Q681=2),2,IF(OR(Q681=Локализация!$C$128,Q681=1),4)))))</f>
        <v>0</v>
      </c>
      <c r="AM681" s="11" t="b">
        <f>IF(OR(R681=Локализация!$C$118,R681=5),4,IF(OR(R681=Локализация!$C$119,R681=4),2,IF(OR(R681=Локализация!$C$120,R681=3),0,IF(OR(R681=Локализация!$C$121,R681=2),-1,IF(OR(R681=Локализация!$C$122,R681=1),-2)))))</f>
        <v>0</v>
      </c>
      <c r="AN681" s="11" t="b">
        <f>IF(OR(S681=Локализация!$C$124,S681=5),-2,IF(OR(S681=Локализация!$C$125,S681=4),-1,IF(OR(S681=Локализация!$C$126,S681=3),0,IF(OR(S681=Локализация!$C$127,S681=2),2,IF(OR(S681=Локализация!$C$128,S681=1),4)))))</f>
        <v>0</v>
      </c>
      <c r="AO681" s="11" t="b">
        <f>IF(OR(T681=Локализация!$C$118,T681=5),4,IF(OR(T681=Локализация!$C$119,T681=4),2,IF(OR(T681=Локализация!$C$120,T681=3),0,IF(OR(T681=Локализация!$C$121,T681=2),-1,IF(OR(T681=Локализация!$C$122,T681=1),-2)))))</f>
        <v>0</v>
      </c>
      <c r="AP681" s="11" t="b">
        <f>IF(OR(U681=Локализация!$C$124,U681=5),-2,IF(OR(U681=Локализация!$C$125,U681=4),-1,IF(OR(U681=Локализация!$C$126,U681=3),0,IF(OR(U681=Локализация!$C$127,U681=2),2,IF(OR(U681=Локализация!$C$128,U681=1),4)))))</f>
        <v>0</v>
      </c>
      <c r="AR681" s="11" t="str">
        <f t="shared" si="207"/>
        <v>ЛОЖЬЛОЖЬ</v>
      </c>
      <c r="AS681" s="11" t="str">
        <f t="shared" si="208"/>
        <v>ЛОЖЬЛОЖЬ</v>
      </c>
      <c r="AT681" s="11" t="str">
        <f t="shared" si="209"/>
        <v>ЛОЖЬЛОЖЬ</v>
      </c>
      <c r="AU681" s="11" t="str">
        <f t="shared" si="210"/>
        <v>ЛОЖЬЛОЖЬ</v>
      </c>
      <c r="AV681" s="11" t="str">
        <f t="shared" si="211"/>
        <v>ЛОЖЬЛОЖЬ</v>
      </c>
      <c r="AW681" s="11" t="str">
        <f t="shared" si="212"/>
        <v>ЛОЖЬЛОЖЬ</v>
      </c>
      <c r="AX681" s="11" t="str">
        <f t="shared" si="213"/>
        <v>ЛОЖЬЛОЖЬ</v>
      </c>
      <c r="AY681" s="11" t="str">
        <f t="shared" si="214"/>
        <v>ЛОЖЬЛОЖЬ</v>
      </c>
      <c r="AZ681" s="11" t="str">
        <f t="shared" si="215"/>
        <v>ЛОЖЬЛОЖЬ</v>
      </c>
      <c r="BA681" s="11" t="str">
        <f t="shared" si="216"/>
        <v>ЛОЖЬЛОЖЬ</v>
      </c>
      <c r="BC681" s="11" t="str">
        <f t="shared" si="217"/>
        <v/>
      </c>
      <c r="BD681" s="11" t="str">
        <f t="shared" si="218"/>
        <v/>
      </c>
      <c r="BE681" s="11" t="str">
        <f t="shared" si="219"/>
        <v/>
      </c>
      <c r="BF681" s="11" t="str">
        <f t="shared" si="220"/>
        <v/>
      </c>
      <c r="BG681" s="11" t="str">
        <f t="shared" si="221"/>
        <v/>
      </c>
      <c r="BH681" s="11" t="str">
        <f t="shared" si="222"/>
        <v/>
      </c>
      <c r="BI681" s="11" t="str">
        <f t="shared" si="223"/>
        <v/>
      </c>
      <c r="BJ681" s="11" t="str">
        <f t="shared" si="224"/>
        <v/>
      </c>
      <c r="BK681" s="11" t="str">
        <f t="shared" si="225"/>
        <v/>
      </c>
      <c r="BL681" s="11" t="str">
        <f t="shared" si="226"/>
        <v/>
      </c>
    </row>
    <row r="682" spans="23:64" x14ac:dyDescent="0.3">
      <c r="W682" s="11" t="b">
        <f>IF(OR(B682=Локализация!$C$118,B682=5),4,IF(OR(B682=Локализация!$C$119,B682=4),2,IF(OR(B682=Локализация!$C$120,B682=3),0,IF(OR(B682=Локализация!$C$121,B682=2),-1,IF(OR(B682=Локализация!$C$122,B682=1),-2)))))</f>
        <v>0</v>
      </c>
      <c r="X682" s="11" t="b">
        <f>IF(OR(C682=Локализация!$C$124,C682=5),-2,IF(OR(C682=Локализация!$C$125,C682=4),-1,IF(OR(C682=Локализация!$C$126,C682=3),0,IF(OR(C682=Локализация!$C$127,C682=2),2,IF(OR(C682=Локализация!$C$128,C682=1),4)))))</f>
        <v>0</v>
      </c>
      <c r="Y682" s="11" t="b">
        <f>IF(OR(D682=Локализация!$C$118,D682=5),4,IF(OR(D682=Локализация!$C$119,D682=4),2,IF(OR(D682=Локализация!$C$120,D682=3),0,IF(OR(D682=Локализация!$C$121,D682=2),-1,IF(OR(D682=Локализация!$C$122,D682=1),-2)))))</f>
        <v>0</v>
      </c>
      <c r="Z682" s="11" t="b">
        <f>IF(OR(E682=Локализация!$C$124,E682=5),-2,IF(OR(E682=Локализация!$C$125,E682=4),-1,IF(OR(E682=Локализация!$C$126,E682=3),0,IF(OR(E682=Локализация!$C$127,E682=2),2,IF(OR(E682=Локализация!$C$128,E682=1),4)))))</f>
        <v>0</v>
      </c>
      <c r="AA682" s="11" t="b">
        <f>IF(OR(F682=Локализация!$C$118,F682=5),4,IF(OR(F682=Локализация!$C$119,F682=4),2,IF(OR(F682=Локализация!$C$120,F682=3),0,IF(OR(F682=Локализация!$C$121,F682=2),-1,IF(OR(F682=Локализация!$C$122,F682=1),-2)))))</f>
        <v>0</v>
      </c>
      <c r="AB682" s="11" t="b">
        <f>IF(OR(G682=Локализация!$C$124,G682=5),-2,IF(OR(G682=Локализация!$C$125,G682=4),-1,IF(OR(G682=Локализация!$C$126,G682=3),0,IF(OR(G682=Локализация!$C$127,G682=2),2,IF(OR(G682=Локализация!$C$128,G682=1),4)))))</f>
        <v>0</v>
      </c>
      <c r="AC682" s="11" t="b">
        <f>IF(OR(H682=Локализация!$C$118,H682=5),4,IF(OR(H682=Локализация!$C$119,H682=4),2,IF(OR(H682=Локализация!$C$120,H682=3),0,IF(OR(H682=Локализация!$C$121,H682=2),-1,IF(OR(H682=Локализация!$C$122,H682=1),-2)))))</f>
        <v>0</v>
      </c>
      <c r="AD682" s="11" t="b">
        <f>IF(OR(I682=Локализация!$C$124,I682=5),-2,IF(OR(I682=Локализация!$C$125,I682=4),-1,IF(OR(I682=Локализация!$C$126,I682=3),0,IF(OR(I682=Локализация!$C$127,I682=2),2,IF(OR(I682=Локализация!$C$128,I682=1),4)))))</f>
        <v>0</v>
      </c>
      <c r="AE682" s="11" t="b">
        <f>IF(OR(J682=Локализация!$C$118,J682=5),4,IF(OR(J682=Локализация!$C$119,J682=4),2,IF(OR(J682=Локализация!$C$120,J682=3),0,IF(OR(J682=Локализация!$C$121,J682=2),-1,IF(OR(J682=Локализация!$C$122,J682=1),-2)))))</f>
        <v>0</v>
      </c>
      <c r="AF682" s="11" t="b">
        <f>IF(OR(K682=Локализация!$C$124,K682=5),-2,IF(OR(K682=Локализация!$C$125,K682=4),-1,IF(OR(K682=Локализация!$C$126,K682=3),0,IF(OR(K682=Локализация!$C$127,K682=2),2,IF(OR(K682=Локализация!$C$128,K682=1),4)))))</f>
        <v>0</v>
      </c>
      <c r="AG682" s="11" t="b">
        <f>IF(OR(L682=Локализация!$C$118,L682=5),4,IF(OR(L682=Локализация!$C$119,L682=4),2,IF(OR(L682=Локализация!$C$120,L682=3),0,IF(OR(L682=Локализация!$C$121,L682=2),-1,IF(OR(L682=Локализация!$C$122,L682=1),-2)))))</f>
        <v>0</v>
      </c>
      <c r="AH682" s="11" t="b">
        <f>IF(OR(M682=Локализация!$C$124,M682=5),-2,IF(OR(M682=Локализация!$C$125,M682=4),-1,IF(OR(M682=Локализация!$C$126,M682=3),0,IF(OR(M682=Локализация!$C$127,M682=2),2,IF(OR(M682=Локализация!$C$128,M682=1),4)))))</f>
        <v>0</v>
      </c>
      <c r="AI682" s="11" t="b">
        <f>IF(OR(N682=Локализация!$C$118,N682=5),4,IF(OR(N682=Локализация!$C$119,N682=4),2,IF(OR(N682=Локализация!$C$120,N682=3),0,IF(OR(N682=Локализация!$C$121,N682=2),-1,IF(OR(N682=Локализация!$C$122,N682=1),-2)))))</f>
        <v>0</v>
      </c>
      <c r="AJ682" s="11" t="b">
        <f>IF(OR(O682=Локализация!$C$124,O682=5),-2,IF(OR(O682=Локализация!$C$125,O682=4),-1,IF(OR(O682=Локализация!$C$126,O682=3),0,IF(OR(O682=Локализация!$C$127,O682=2),2,IF(OR(O682=Локализация!$C$128,O682=1),4)))))</f>
        <v>0</v>
      </c>
      <c r="AK682" s="11" t="b">
        <f>IF(OR(P682=Локализация!$C$118,P682=5),4,IF(OR(P682=Локализация!$C$119,P682=4),2,IF(OR(P682=Локализация!$C$120,P682=3),0,IF(OR(P682=Локализация!$C$121,P682=2),-1,IF(OR(P682=Локализация!$C$122,P682=1),-2)))))</f>
        <v>0</v>
      </c>
      <c r="AL682" s="11" t="b">
        <f>IF(OR(Q682=Локализация!$C$124,Q682=5),-2,IF(OR(Q682=Локализация!$C$125,Q682=4),-1,IF(OR(Q682=Локализация!$C$126,Q682=3),0,IF(OR(Q682=Локализация!$C$127,Q682=2),2,IF(OR(Q682=Локализация!$C$128,Q682=1),4)))))</f>
        <v>0</v>
      </c>
      <c r="AM682" s="11" t="b">
        <f>IF(OR(R682=Локализация!$C$118,R682=5),4,IF(OR(R682=Локализация!$C$119,R682=4),2,IF(OR(R682=Локализация!$C$120,R682=3),0,IF(OR(R682=Локализация!$C$121,R682=2),-1,IF(OR(R682=Локализация!$C$122,R682=1),-2)))))</f>
        <v>0</v>
      </c>
      <c r="AN682" s="11" t="b">
        <f>IF(OR(S682=Локализация!$C$124,S682=5),-2,IF(OR(S682=Локализация!$C$125,S682=4),-1,IF(OR(S682=Локализация!$C$126,S682=3),0,IF(OR(S682=Локализация!$C$127,S682=2),2,IF(OR(S682=Локализация!$C$128,S682=1),4)))))</f>
        <v>0</v>
      </c>
      <c r="AO682" s="11" t="b">
        <f>IF(OR(T682=Локализация!$C$118,T682=5),4,IF(OR(T682=Локализация!$C$119,T682=4),2,IF(OR(T682=Локализация!$C$120,T682=3),0,IF(OR(T682=Локализация!$C$121,T682=2),-1,IF(OR(T682=Локализация!$C$122,T682=1),-2)))))</f>
        <v>0</v>
      </c>
      <c r="AP682" s="11" t="b">
        <f>IF(OR(U682=Локализация!$C$124,U682=5),-2,IF(OR(U682=Локализация!$C$125,U682=4),-1,IF(OR(U682=Локализация!$C$126,U682=3),0,IF(OR(U682=Локализация!$C$127,U682=2),2,IF(OR(U682=Локализация!$C$128,U682=1),4)))))</f>
        <v>0</v>
      </c>
      <c r="AR682" s="11" t="str">
        <f t="shared" si="207"/>
        <v>ЛОЖЬЛОЖЬ</v>
      </c>
      <c r="AS682" s="11" t="str">
        <f t="shared" si="208"/>
        <v>ЛОЖЬЛОЖЬ</v>
      </c>
      <c r="AT682" s="11" t="str">
        <f t="shared" si="209"/>
        <v>ЛОЖЬЛОЖЬ</v>
      </c>
      <c r="AU682" s="11" t="str">
        <f t="shared" si="210"/>
        <v>ЛОЖЬЛОЖЬ</v>
      </c>
      <c r="AV682" s="11" t="str">
        <f t="shared" si="211"/>
        <v>ЛОЖЬЛОЖЬ</v>
      </c>
      <c r="AW682" s="11" t="str">
        <f t="shared" si="212"/>
        <v>ЛОЖЬЛОЖЬ</v>
      </c>
      <c r="AX682" s="11" t="str">
        <f t="shared" si="213"/>
        <v>ЛОЖЬЛОЖЬ</v>
      </c>
      <c r="AY682" s="11" t="str">
        <f t="shared" si="214"/>
        <v>ЛОЖЬЛОЖЬ</v>
      </c>
      <c r="AZ682" s="11" t="str">
        <f t="shared" si="215"/>
        <v>ЛОЖЬЛОЖЬ</v>
      </c>
      <c r="BA682" s="11" t="str">
        <f t="shared" si="216"/>
        <v>ЛОЖЬЛОЖЬ</v>
      </c>
      <c r="BC682" s="11" t="str">
        <f t="shared" si="217"/>
        <v/>
      </c>
      <c r="BD682" s="11" t="str">
        <f t="shared" si="218"/>
        <v/>
      </c>
      <c r="BE682" s="11" t="str">
        <f t="shared" si="219"/>
        <v/>
      </c>
      <c r="BF682" s="11" t="str">
        <f t="shared" si="220"/>
        <v/>
      </c>
      <c r="BG682" s="11" t="str">
        <f t="shared" si="221"/>
        <v/>
      </c>
      <c r="BH682" s="11" t="str">
        <f t="shared" si="222"/>
        <v/>
      </c>
      <c r="BI682" s="11" t="str">
        <f t="shared" si="223"/>
        <v/>
      </c>
      <c r="BJ682" s="11" t="str">
        <f t="shared" si="224"/>
        <v/>
      </c>
      <c r="BK682" s="11" t="str">
        <f t="shared" si="225"/>
        <v/>
      </c>
      <c r="BL682" s="11" t="str">
        <f t="shared" si="226"/>
        <v/>
      </c>
    </row>
    <row r="683" spans="23:64" x14ac:dyDescent="0.3">
      <c r="W683" s="11" t="b">
        <f>IF(OR(B683=Локализация!$C$118,B683=5),4,IF(OR(B683=Локализация!$C$119,B683=4),2,IF(OR(B683=Локализация!$C$120,B683=3),0,IF(OR(B683=Локализация!$C$121,B683=2),-1,IF(OR(B683=Локализация!$C$122,B683=1),-2)))))</f>
        <v>0</v>
      </c>
      <c r="X683" s="11" t="b">
        <f>IF(OR(C683=Локализация!$C$124,C683=5),-2,IF(OR(C683=Локализация!$C$125,C683=4),-1,IF(OR(C683=Локализация!$C$126,C683=3),0,IF(OR(C683=Локализация!$C$127,C683=2),2,IF(OR(C683=Локализация!$C$128,C683=1),4)))))</f>
        <v>0</v>
      </c>
      <c r="Y683" s="11" t="b">
        <f>IF(OR(D683=Локализация!$C$118,D683=5),4,IF(OR(D683=Локализация!$C$119,D683=4),2,IF(OR(D683=Локализация!$C$120,D683=3),0,IF(OR(D683=Локализация!$C$121,D683=2),-1,IF(OR(D683=Локализация!$C$122,D683=1),-2)))))</f>
        <v>0</v>
      </c>
      <c r="Z683" s="11" t="b">
        <f>IF(OR(E683=Локализация!$C$124,E683=5),-2,IF(OR(E683=Локализация!$C$125,E683=4),-1,IF(OR(E683=Локализация!$C$126,E683=3),0,IF(OR(E683=Локализация!$C$127,E683=2),2,IF(OR(E683=Локализация!$C$128,E683=1),4)))))</f>
        <v>0</v>
      </c>
      <c r="AA683" s="11" t="b">
        <f>IF(OR(F683=Локализация!$C$118,F683=5),4,IF(OR(F683=Локализация!$C$119,F683=4),2,IF(OR(F683=Локализация!$C$120,F683=3),0,IF(OR(F683=Локализация!$C$121,F683=2),-1,IF(OR(F683=Локализация!$C$122,F683=1),-2)))))</f>
        <v>0</v>
      </c>
      <c r="AB683" s="11" t="b">
        <f>IF(OR(G683=Локализация!$C$124,G683=5),-2,IF(OR(G683=Локализация!$C$125,G683=4),-1,IF(OR(G683=Локализация!$C$126,G683=3),0,IF(OR(G683=Локализация!$C$127,G683=2),2,IF(OR(G683=Локализация!$C$128,G683=1),4)))))</f>
        <v>0</v>
      </c>
      <c r="AC683" s="11" t="b">
        <f>IF(OR(H683=Локализация!$C$118,H683=5),4,IF(OR(H683=Локализация!$C$119,H683=4),2,IF(OR(H683=Локализация!$C$120,H683=3),0,IF(OR(H683=Локализация!$C$121,H683=2),-1,IF(OR(H683=Локализация!$C$122,H683=1),-2)))))</f>
        <v>0</v>
      </c>
      <c r="AD683" s="11" t="b">
        <f>IF(OR(I683=Локализация!$C$124,I683=5),-2,IF(OR(I683=Локализация!$C$125,I683=4),-1,IF(OR(I683=Локализация!$C$126,I683=3),0,IF(OR(I683=Локализация!$C$127,I683=2),2,IF(OR(I683=Локализация!$C$128,I683=1),4)))))</f>
        <v>0</v>
      </c>
      <c r="AE683" s="11" t="b">
        <f>IF(OR(J683=Локализация!$C$118,J683=5),4,IF(OR(J683=Локализация!$C$119,J683=4),2,IF(OR(J683=Локализация!$C$120,J683=3),0,IF(OR(J683=Локализация!$C$121,J683=2),-1,IF(OR(J683=Локализация!$C$122,J683=1),-2)))))</f>
        <v>0</v>
      </c>
      <c r="AF683" s="11" t="b">
        <f>IF(OR(K683=Локализация!$C$124,K683=5),-2,IF(OR(K683=Локализация!$C$125,K683=4),-1,IF(OR(K683=Локализация!$C$126,K683=3),0,IF(OR(K683=Локализация!$C$127,K683=2),2,IF(OR(K683=Локализация!$C$128,K683=1),4)))))</f>
        <v>0</v>
      </c>
      <c r="AG683" s="11" t="b">
        <f>IF(OR(L683=Локализация!$C$118,L683=5),4,IF(OR(L683=Локализация!$C$119,L683=4),2,IF(OR(L683=Локализация!$C$120,L683=3),0,IF(OR(L683=Локализация!$C$121,L683=2),-1,IF(OR(L683=Локализация!$C$122,L683=1),-2)))))</f>
        <v>0</v>
      </c>
      <c r="AH683" s="11" t="b">
        <f>IF(OR(M683=Локализация!$C$124,M683=5),-2,IF(OR(M683=Локализация!$C$125,M683=4),-1,IF(OR(M683=Локализация!$C$126,M683=3),0,IF(OR(M683=Локализация!$C$127,M683=2),2,IF(OR(M683=Локализация!$C$128,M683=1),4)))))</f>
        <v>0</v>
      </c>
      <c r="AI683" s="11" t="b">
        <f>IF(OR(N683=Локализация!$C$118,N683=5),4,IF(OR(N683=Локализация!$C$119,N683=4),2,IF(OR(N683=Локализация!$C$120,N683=3),0,IF(OR(N683=Локализация!$C$121,N683=2),-1,IF(OR(N683=Локализация!$C$122,N683=1),-2)))))</f>
        <v>0</v>
      </c>
      <c r="AJ683" s="11" t="b">
        <f>IF(OR(O683=Локализация!$C$124,O683=5),-2,IF(OR(O683=Локализация!$C$125,O683=4),-1,IF(OR(O683=Локализация!$C$126,O683=3),0,IF(OR(O683=Локализация!$C$127,O683=2),2,IF(OR(O683=Локализация!$C$128,O683=1),4)))))</f>
        <v>0</v>
      </c>
      <c r="AK683" s="11" t="b">
        <f>IF(OR(P683=Локализация!$C$118,P683=5),4,IF(OR(P683=Локализация!$C$119,P683=4),2,IF(OR(P683=Локализация!$C$120,P683=3),0,IF(OR(P683=Локализация!$C$121,P683=2),-1,IF(OR(P683=Локализация!$C$122,P683=1),-2)))))</f>
        <v>0</v>
      </c>
      <c r="AL683" s="11" t="b">
        <f>IF(OR(Q683=Локализация!$C$124,Q683=5),-2,IF(OR(Q683=Локализация!$C$125,Q683=4),-1,IF(OR(Q683=Локализация!$C$126,Q683=3),0,IF(OR(Q683=Локализация!$C$127,Q683=2),2,IF(OR(Q683=Локализация!$C$128,Q683=1),4)))))</f>
        <v>0</v>
      </c>
      <c r="AM683" s="11" t="b">
        <f>IF(OR(R683=Локализация!$C$118,R683=5),4,IF(OR(R683=Локализация!$C$119,R683=4),2,IF(OR(R683=Локализация!$C$120,R683=3),0,IF(OR(R683=Локализация!$C$121,R683=2),-1,IF(OR(R683=Локализация!$C$122,R683=1),-2)))))</f>
        <v>0</v>
      </c>
      <c r="AN683" s="11" t="b">
        <f>IF(OR(S683=Локализация!$C$124,S683=5),-2,IF(OR(S683=Локализация!$C$125,S683=4),-1,IF(OR(S683=Локализация!$C$126,S683=3),0,IF(OR(S683=Локализация!$C$127,S683=2),2,IF(OR(S683=Локализация!$C$128,S683=1),4)))))</f>
        <v>0</v>
      </c>
      <c r="AO683" s="11" t="b">
        <f>IF(OR(T683=Локализация!$C$118,T683=5),4,IF(OR(T683=Локализация!$C$119,T683=4),2,IF(OR(T683=Локализация!$C$120,T683=3),0,IF(OR(T683=Локализация!$C$121,T683=2),-1,IF(OR(T683=Локализация!$C$122,T683=1),-2)))))</f>
        <v>0</v>
      </c>
      <c r="AP683" s="11" t="b">
        <f>IF(OR(U683=Локализация!$C$124,U683=5),-2,IF(OR(U683=Локализация!$C$125,U683=4),-1,IF(OR(U683=Локализация!$C$126,U683=3),0,IF(OR(U683=Локализация!$C$127,U683=2),2,IF(OR(U683=Локализация!$C$128,U683=1),4)))))</f>
        <v>0</v>
      </c>
      <c r="AR683" s="11" t="str">
        <f t="shared" si="207"/>
        <v>ЛОЖЬЛОЖЬ</v>
      </c>
      <c r="AS683" s="11" t="str">
        <f t="shared" si="208"/>
        <v>ЛОЖЬЛОЖЬ</v>
      </c>
      <c r="AT683" s="11" t="str">
        <f t="shared" si="209"/>
        <v>ЛОЖЬЛОЖЬ</v>
      </c>
      <c r="AU683" s="11" t="str">
        <f t="shared" si="210"/>
        <v>ЛОЖЬЛОЖЬ</v>
      </c>
      <c r="AV683" s="11" t="str">
        <f t="shared" si="211"/>
        <v>ЛОЖЬЛОЖЬ</v>
      </c>
      <c r="AW683" s="11" t="str">
        <f t="shared" si="212"/>
        <v>ЛОЖЬЛОЖЬ</v>
      </c>
      <c r="AX683" s="11" t="str">
        <f t="shared" si="213"/>
        <v>ЛОЖЬЛОЖЬ</v>
      </c>
      <c r="AY683" s="11" t="str">
        <f t="shared" si="214"/>
        <v>ЛОЖЬЛОЖЬ</v>
      </c>
      <c r="AZ683" s="11" t="str">
        <f t="shared" si="215"/>
        <v>ЛОЖЬЛОЖЬ</v>
      </c>
      <c r="BA683" s="11" t="str">
        <f t="shared" si="216"/>
        <v>ЛОЖЬЛОЖЬ</v>
      </c>
      <c r="BC683" s="11" t="str">
        <f t="shared" si="217"/>
        <v/>
      </c>
      <c r="BD683" s="11" t="str">
        <f t="shared" si="218"/>
        <v/>
      </c>
      <c r="BE683" s="11" t="str">
        <f t="shared" si="219"/>
        <v/>
      </c>
      <c r="BF683" s="11" t="str">
        <f t="shared" si="220"/>
        <v/>
      </c>
      <c r="BG683" s="11" t="str">
        <f t="shared" si="221"/>
        <v/>
      </c>
      <c r="BH683" s="11" t="str">
        <f t="shared" si="222"/>
        <v/>
      </c>
      <c r="BI683" s="11" t="str">
        <f t="shared" si="223"/>
        <v/>
      </c>
      <c r="BJ683" s="11" t="str">
        <f t="shared" si="224"/>
        <v/>
      </c>
      <c r="BK683" s="11" t="str">
        <f t="shared" si="225"/>
        <v/>
      </c>
      <c r="BL683" s="11" t="str">
        <f t="shared" si="226"/>
        <v/>
      </c>
    </row>
    <row r="684" spans="23:64" x14ac:dyDescent="0.3">
      <c r="W684" s="11" t="b">
        <f>IF(OR(B684=Локализация!$C$118,B684=5),4,IF(OR(B684=Локализация!$C$119,B684=4),2,IF(OR(B684=Локализация!$C$120,B684=3),0,IF(OR(B684=Локализация!$C$121,B684=2),-1,IF(OR(B684=Локализация!$C$122,B684=1),-2)))))</f>
        <v>0</v>
      </c>
      <c r="X684" s="11" t="b">
        <f>IF(OR(C684=Локализация!$C$124,C684=5),-2,IF(OR(C684=Локализация!$C$125,C684=4),-1,IF(OR(C684=Локализация!$C$126,C684=3),0,IF(OR(C684=Локализация!$C$127,C684=2),2,IF(OR(C684=Локализация!$C$128,C684=1),4)))))</f>
        <v>0</v>
      </c>
      <c r="Y684" s="11" t="b">
        <f>IF(OR(D684=Локализация!$C$118,D684=5),4,IF(OR(D684=Локализация!$C$119,D684=4),2,IF(OR(D684=Локализация!$C$120,D684=3),0,IF(OR(D684=Локализация!$C$121,D684=2),-1,IF(OR(D684=Локализация!$C$122,D684=1),-2)))))</f>
        <v>0</v>
      </c>
      <c r="Z684" s="11" t="b">
        <f>IF(OR(E684=Локализация!$C$124,E684=5),-2,IF(OR(E684=Локализация!$C$125,E684=4),-1,IF(OR(E684=Локализация!$C$126,E684=3),0,IF(OR(E684=Локализация!$C$127,E684=2),2,IF(OR(E684=Локализация!$C$128,E684=1),4)))))</f>
        <v>0</v>
      </c>
      <c r="AA684" s="11" t="b">
        <f>IF(OR(F684=Локализация!$C$118,F684=5),4,IF(OR(F684=Локализация!$C$119,F684=4),2,IF(OR(F684=Локализация!$C$120,F684=3),0,IF(OR(F684=Локализация!$C$121,F684=2),-1,IF(OR(F684=Локализация!$C$122,F684=1),-2)))))</f>
        <v>0</v>
      </c>
      <c r="AB684" s="11" t="b">
        <f>IF(OR(G684=Локализация!$C$124,G684=5),-2,IF(OR(G684=Локализация!$C$125,G684=4),-1,IF(OR(G684=Локализация!$C$126,G684=3),0,IF(OR(G684=Локализация!$C$127,G684=2),2,IF(OR(G684=Локализация!$C$128,G684=1),4)))))</f>
        <v>0</v>
      </c>
      <c r="AC684" s="11" t="b">
        <f>IF(OR(H684=Локализация!$C$118,H684=5),4,IF(OR(H684=Локализация!$C$119,H684=4),2,IF(OR(H684=Локализация!$C$120,H684=3),0,IF(OR(H684=Локализация!$C$121,H684=2),-1,IF(OR(H684=Локализация!$C$122,H684=1),-2)))))</f>
        <v>0</v>
      </c>
      <c r="AD684" s="11" t="b">
        <f>IF(OR(I684=Локализация!$C$124,I684=5),-2,IF(OR(I684=Локализация!$C$125,I684=4),-1,IF(OR(I684=Локализация!$C$126,I684=3),0,IF(OR(I684=Локализация!$C$127,I684=2),2,IF(OR(I684=Локализация!$C$128,I684=1),4)))))</f>
        <v>0</v>
      </c>
      <c r="AE684" s="11" t="b">
        <f>IF(OR(J684=Локализация!$C$118,J684=5),4,IF(OR(J684=Локализация!$C$119,J684=4),2,IF(OR(J684=Локализация!$C$120,J684=3),0,IF(OR(J684=Локализация!$C$121,J684=2),-1,IF(OR(J684=Локализация!$C$122,J684=1),-2)))))</f>
        <v>0</v>
      </c>
      <c r="AF684" s="11" t="b">
        <f>IF(OR(K684=Локализация!$C$124,K684=5),-2,IF(OR(K684=Локализация!$C$125,K684=4),-1,IF(OR(K684=Локализация!$C$126,K684=3),0,IF(OR(K684=Локализация!$C$127,K684=2),2,IF(OR(K684=Локализация!$C$128,K684=1),4)))))</f>
        <v>0</v>
      </c>
      <c r="AG684" s="11" t="b">
        <f>IF(OR(L684=Локализация!$C$118,L684=5),4,IF(OR(L684=Локализация!$C$119,L684=4),2,IF(OR(L684=Локализация!$C$120,L684=3),0,IF(OR(L684=Локализация!$C$121,L684=2),-1,IF(OR(L684=Локализация!$C$122,L684=1),-2)))))</f>
        <v>0</v>
      </c>
      <c r="AH684" s="11" t="b">
        <f>IF(OR(M684=Локализация!$C$124,M684=5),-2,IF(OR(M684=Локализация!$C$125,M684=4),-1,IF(OR(M684=Локализация!$C$126,M684=3),0,IF(OR(M684=Локализация!$C$127,M684=2),2,IF(OR(M684=Локализация!$C$128,M684=1),4)))))</f>
        <v>0</v>
      </c>
      <c r="AI684" s="11" t="b">
        <f>IF(OR(N684=Локализация!$C$118,N684=5),4,IF(OR(N684=Локализация!$C$119,N684=4),2,IF(OR(N684=Локализация!$C$120,N684=3),0,IF(OR(N684=Локализация!$C$121,N684=2),-1,IF(OR(N684=Локализация!$C$122,N684=1),-2)))))</f>
        <v>0</v>
      </c>
      <c r="AJ684" s="11" t="b">
        <f>IF(OR(O684=Локализация!$C$124,O684=5),-2,IF(OR(O684=Локализация!$C$125,O684=4),-1,IF(OR(O684=Локализация!$C$126,O684=3),0,IF(OR(O684=Локализация!$C$127,O684=2),2,IF(OR(O684=Локализация!$C$128,O684=1),4)))))</f>
        <v>0</v>
      </c>
      <c r="AK684" s="11" t="b">
        <f>IF(OR(P684=Локализация!$C$118,P684=5),4,IF(OR(P684=Локализация!$C$119,P684=4),2,IF(OR(P684=Локализация!$C$120,P684=3),0,IF(OR(P684=Локализация!$C$121,P684=2),-1,IF(OR(P684=Локализация!$C$122,P684=1),-2)))))</f>
        <v>0</v>
      </c>
      <c r="AL684" s="11" t="b">
        <f>IF(OR(Q684=Локализация!$C$124,Q684=5),-2,IF(OR(Q684=Локализация!$C$125,Q684=4),-1,IF(OR(Q684=Локализация!$C$126,Q684=3),0,IF(OR(Q684=Локализация!$C$127,Q684=2),2,IF(OR(Q684=Локализация!$C$128,Q684=1),4)))))</f>
        <v>0</v>
      </c>
      <c r="AM684" s="11" t="b">
        <f>IF(OR(R684=Локализация!$C$118,R684=5),4,IF(OR(R684=Локализация!$C$119,R684=4),2,IF(OR(R684=Локализация!$C$120,R684=3),0,IF(OR(R684=Локализация!$C$121,R684=2),-1,IF(OR(R684=Локализация!$C$122,R684=1),-2)))))</f>
        <v>0</v>
      </c>
      <c r="AN684" s="11" t="b">
        <f>IF(OR(S684=Локализация!$C$124,S684=5),-2,IF(OR(S684=Локализация!$C$125,S684=4),-1,IF(OR(S684=Локализация!$C$126,S684=3),0,IF(OR(S684=Локализация!$C$127,S684=2),2,IF(OR(S684=Локализация!$C$128,S684=1),4)))))</f>
        <v>0</v>
      </c>
      <c r="AO684" s="11" t="b">
        <f>IF(OR(T684=Локализация!$C$118,T684=5),4,IF(OR(T684=Локализация!$C$119,T684=4),2,IF(OR(T684=Локализация!$C$120,T684=3),0,IF(OR(T684=Локализация!$C$121,T684=2),-1,IF(OR(T684=Локализация!$C$122,T684=1),-2)))))</f>
        <v>0</v>
      </c>
      <c r="AP684" s="11" t="b">
        <f>IF(OR(U684=Локализация!$C$124,U684=5),-2,IF(OR(U684=Локализация!$C$125,U684=4),-1,IF(OR(U684=Локализация!$C$126,U684=3),0,IF(OR(U684=Локализация!$C$127,U684=2),2,IF(OR(U684=Локализация!$C$128,U684=1),4)))))</f>
        <v>0</v>
      </c>
      <c r="AR684" s="11" t="str">
        <f t="shared" si="207"/>
        <v>ЛОЖЬЛОЖЬ</v>
      </c>
      <c r="AS684" s="11" t="str">
        <f t="shared" si="208"/>
        <v>ЛОЖЬЛОЖЬ</v>
      </c>
      <c r="AT684" s="11" t="str">
        <f t="shared" si="209"/>
        <v>ЛОЖЬЛОЖЬ</v>
      </c>
      <c r="AU684" s="11" t="str">
        <f t="shared" si="210"/>
        <v>ЛОЖЬЛОЖЬ</v>
      </c>
      <c r="AV684" s="11" t="str">
        <f t="shared" si="211"/>
        <v>ЛОЖЬЛОЖЬ</v>
      </c>
      <c r="AW684" s="11" t="str">
        <f t="shared" si="212"/>
        <v>ЛОЖЬЛОЖЬ</v>
      </c>
      <c r="AX684" s="11" t="str">
        <f t="shared" si="213"/>
        <v>ЛОЖЬЛОЖЬ</v>
      </c>
      <c r="AY684" s="11" t="str">
        <f t="shared" si="214"/>
        <v>ЛОЖЬЛОЖЬ</v>
      </c>
      <c r="AZ684" s="11" t="str">
        <f t="shared" si="215"/>
        <v>ЛОЖЬЛОЖЬ</v>
      </c>
      <c r="BA684" s="11" t="str">
        <f t="shared" si="216"/>
        <v>ЛОЖЬЛОЖЬ</v>
      </c>
      <c r="BC684" s="11" t="str">
        <f t="shared" si="217"/>
        <v/>
      </c>
      <c r="BD684" s="11" t="str">
        <f t="shared" si="218"/>
        <v/>
      </c>
      <c r="BE684" s="11" t="str">
        <f t="shared" si="219"/>
        <v/>
      </c>
      <c r="BF684" s="11" t="str">
        <f t="shared" si="220"/>
        <v/>
      </c>
      <c r="BG684" s="11" t="str">
        <f t="shared" si="221"/>
        <v/>
      </c>
      <c r="BH684" s="11" t="str">
        <f t="shared" si="222"/>
        <v/>
      </c>
      <c r="BI684" s="11" t="str">
        <f t="shared" si="223"/>
        <v/>
      </c>
      <c r="BJ684" s="11" t="str">
        <f t="shared" si="224"/>
        <v/>
      </c>
      <c r="BK684" s="11" t="str">
        <f t="shared" si="225"/>
        <v/>
      </c>
      <c r="BL684" s="11" t="str">
        <f t="shared" si="226"/>
        <v/>
      </c>
    </row>
    <row r="685" spans="23:64" x14ac:dyDescent="0.3">
      <c r="W685" s="11" t="b">
        <f>IF(OR(B685=Локализация!$C$118,B685=5),4,IF(OR(B685=Локализация!$C$119,B685=4),2,IF(OR(B685=Локализация!$C$120,B685=3),0,IF(OR(B685=Локализация!$C$121,B685=2),-1,IF(OR(B685=Локализация!$C$122,B685=1),-2)))))</f>
        <v>0</v>
      </c>
      <c r="X685" s="11" t="b">
        <f>IF(OR(C685=Локализация!$C$124,C685=5),-2,IF(OR(C685=Локализация!$C$125,C685=4),-1,IF(OR(C685=Локализация!$C$126,C685=3),0,IF(OR(C685=Локализация!$C$127,C685=2),2,IF(OR(C685=Локализация!$C$128,C685=1),4)))))</f>
        <v>0</v>
      </c>
      <c r="Y685" s="11" t="b">
        <f>IF(OR(D685=Локализация!$C$118,D685=5),4,IF(OR(D685=Локализация!$C$119,D685=4),2,IF(OR(D685=Локализация!$C$120,D685=3),0,IF(OR(D685=Локализация!$C$121,D685=2),-1,IF(OR(D685=Локализация!$C$122,D685=1),-2)))))</f>
        <v>0</v>
      </c>
      <c r="Z685" s="11" t="b">
        <f>IF(OR(E685=Локализация!$C$124,E685=5),-2,IF(OR(E685=Локализация!$C$125,E685=4),-1,IF(OR(E685=Локализация!$C$126,E685=3),0,IF(OR(E685=Локализация!$C$127,E685=2),2,IF(OR(E685=Локализация!$C$128,E685=1),4)))))</f>
        <v>0</v>
      </c>
      <c r="AA685" s="11" t="b">
        <f>IF(OR(F685=Локализация!$C$118,F685=5),4,IF(OR(F685=Локализация!$C$119,F685=4),2,IF(OR(F685=Локализация!$C$120,F685=3),0,IF(OR(F685=Локализация!$C$121,F685=2),-1,IF(OR(F685=Локализация!$C$122,F685=1),-2)))))</f>
        <v>0</v>
      </c>
      <c r="AB685" s="11" t="b">
        <f>IF(OR(G685=Локализация!$C$124,G685=5),-2,IF(OR(G685=Локализация!$C$125,G685=4),-1,IF(OR(G685=Локализация!$C$126,G685=3),0,IF(OR(G685=Локализация!$C$127,G685=2),2,IF(OR(G685=Локализация!$C$128,G685=1),4)))))</f>
        <v>0</v>
      </c>
      <c r="AC685" s="11" t="b">
        <f>IF(OR(H685=Локализация!$C$118,H685=5),4,IF(OR(H685=Локализация!$C$119,H685=4),2,IF(OR(H685=Локализация!$C$120,H685=3),0,IF(OR(H685=Локализация!$C$121,H685=2),-1,IF(OR(H685=Локализация!$C$122,H685=1),-2)))))</f>
        <v>0</v>
      </c>
      <c r="AD685" s="11" t="b">
        <f>IF(OR(I685=Локализация!$C$124,I685=5),-2,IF(OR(I685=Локализация!$C$125,I685=4),-1,IF(OR(I685=Локализация!$C$126,I685=3),0,IF(OR(I685=Локализация!$C$127,I685=2),2,IF(OR(I685=Локализация!$C$128,I685=1),4)))))</f>
        <v>0</v>
      </c>
      <c r="AE685" s="11" t="b">
        <f>IF(OR(J685=Локализация!$C$118,J685=5),4,IF(OR(J685=Локализация!$C$119,J685=4),2,IF(OR(J685=Локализация!$C$120,J685=3),0,IF(OR(J685=Локализация!$C$121,J685=2),-1,IF(OR(J685=Локализация!$C$122,J685=1),-2)))))</f>
        <v>0</v>
      </c>
      <c r="AF685" s="11" t="b">
        <f>IF(OR(K685=Локализация!$C$124,K685=5),-2,IF(OR(K685=Локализация!$C$125,K685=4),-1,IF(OR(K685=Локализация!$C$126,K685=3),0,IF(OR(K685=Локализация!$C$127,K685=2),2,IF(OR(K685=Локализация!$C$128,K685=1),4)))))</f>
        <v>0</v>
      </c>
      <c r="AG685" s="11" t="b">
        <f>IF(OR(L685=Локализация!$C$118,L685=5),4,IF(OR(L685=Локализация!$C$119,L685=4),2,IF(OR(L685=Локализация!$C$120,L685=3),0,IF(OR(L685=Локализация!$C$121,L685=2),-1,IF(OR(L685=Локализация!$C$122,L685=1),-2)))))</f>
        <v>0</v>
      </c>
      <c r="AH685" s="11" t="b">
        <f>IF(OR(M685=Локализация!$C$124,M685=5),-2,IF(OR(M685=Локализация!$C$125,M685=4),-1,IF(OR(M685=Локализация!$C$126,M685=3),0,IF(OR(M685=Локализация!$C$127,M685=2),2,IF(OR(M685=Локализация!$C$128,M685=1),4)))))</f>
        <v>0</v>
      </c>
      <c r="AI685" s="11" t="b">
        <f>IF(OR(N685=Локализация!$C$118,N685=5),4,IF(OR(N685=Локализация!$C$119,N685=4),2,IF(OR(N685=Локализация!$C$120,N685=3),0,IF(OR(N685=Локализация!$C$121,N685=2),-1,IF(OR(N685=Локализация!$C$122,N685=1),-2)))))</f>
        <v>0</v>
      </c>
      <c r="AJ685" s="11" t="b">
        <f>IF(OR(O685=Локализация!$C$124,O685=5),-2,IF(OR(O685=Локализация!$C$125,O685=4),-1,IF(OR(O685=Локализация!$C$126,O685=3),0,IF(OR(O685=Локализация!$C$127,O685=2),2,IF(OR(O685=Локализация!$C$128,O685=1),4)))))</f>
        <v>0</v>
      </c>
      <c r="AK685" s="11" t="b">
        <f>IF(OR(P685=Локализация!$C$118,P685=5),4,IF(OR(P685=Локализация!$C$119,P685=4),2,IF(OR(P685=Локализация!$C$120,P685=3),0,IF(OR(P685=Локализация!$C$121,P685=2),-1,IF(OR(P685=Локализация!$C$122,P685=1),-2)))))</f>
        <v>0</v>
      </c>
      <c r="AL685" s="11" t="b">
        <f>IF(OR(Q685=Локализация!$C$124,Q685=5),-2,IF(OR(Q685=Локализация!$C$125,Q685=4),-1,IF(OR(Q685=Локализация!$C$126,Q685=3),0,IF(OR(Q685=Локализация!$C$127,Q685=2),2,IF(OR(Q685=Локализация!$C$128,Q685=1),4)))))</f>
        <v>0</v>
      </c>
      <c r="AM685" s="11" t="b">
        <f>IF(OR(R685=Локализация!$C$118,R685=5),4,IF(OR(R685=Локализация!$C$119,R685=4),2,IF(OR(R685=Локализация!$C$120,R685=3),0,IF(OR(R685=Локализация!$C$121,R685=2),-1,IF(OR(R685=Локализация!$C$122,R685=1),-2)))))</f>
        <v>0</v>
      </c>
      <c r="AN685" s="11" t="b">
        <f>IF(OR(S685=Локализация!$C$124,S685=5),-2,IF(OR(S685=Локализация!$C$125,S685=4),-1,IF(OR(S685=Локализация!$C$126,S685=3),0,IF(OR(S685=Локализация!$C$127,S685=2),2,IF(OR(S685=Локализация!$C$128,S685=1),4)))))</f>
        <v>0</v>
      </c>
      <c r="AO685" s="11" t="b">
        <f>IF(OR(T685=Локализация!$C$118,T685=5),4,IF(OR(T685=Локализация!$C$119,T685=4),2,IF(OR(T685=Локализация!$C$120,T685=3),0,IF(OR(T685=Локализация!$C$121,T685=2),-1,IF(OR(T685=Локализация!$C$122,T685=1),-2)))))</f>
        <v>0</v>
      </c>
      <c r="AP685" s="11" t="b">
        <f>IF(OR(U685=Локализация!$C$124,U685=5),-2,IF(OR(U685=Локализация!$C$125,U685=4),-1,IF(OR(U685=Локализация!$C$126,U685=3),0,IF(OR(U685=Локализация!$C$127,U685=2),2,IF(OR(U685=Локализация!$C$128,U685=1),4)))))</f>
        <v>0</v>
      </c>
      <c r="AR685" s="11" t="str">
        <f t="shared" si="207"/>
        <v>ЛОЖЬЛОЖЬ</v>
      </c>
      <c r="AS685" s="11" t="str">
        <f t="shared" si="208"/>
        <v>ЛОЖЬЛОЖЬ</v>
      </c>
      <c r="AT685" s="11" t="str">
        <f t="shared" si="209"/>
        <v>ЛОЖЬЛОЖЬ</v>
      </c>
      <c r="AU685" s="11" t="str">
        <f t="shared" si="210"/>
        <v>ЛОЖЬЛОЖЬ</v>
      </c>
      <c r="AV685" s="11" t="str">
        <f t="shared" si="211"/>
        <v>ЛОЖЬЛОЖЬ</v>
      </c>
      <c r="AW685" s="11" t="str">
        <f t="shared" si="212"/>
        <v>ЛОЖЬЛОЖЬ</v>
      </c>
      <c r="AX685" s="11" t="str">
        <f t="shared" si="213"/>
        <v>ЛОЖЬЛОЖЬ</v>
      </c>
      <c r="AY685" s="11" t="str">
        <f t="shared" si="214"/>
        <v>ЛОЖЬЛОЖЬ</v>
      </c>
      <c r="AZ685" s="11" t="str">
        <f t="shared" si="215"/>
        <v>ЛОЖЬЛОЖЬ</v>
      </c>
      <c r="BA685" s="11" t="str">
        <f t="shared" si="216"/>
        <v>ЛОЖЬЛОЖЬ</v>
      </c>
      <c r="BC685" s="11" t="str">
        <f t="shared" si="217"/>
        <v/>
      </c>
      <c r="BD685" s="11" t="str">
        <f t="shared" si="218"/>
        <v/>
      </c>
      <c r="BE685" s="11" t="str">
        <f t="shared" si="219"/>
        <v/>
      </c>
      <c r="BF685" s="11" t="str">
        <f t="shared" si="220"/>
        <v/>
      </c>
      <c r="BG685" s="11" t="str">
        <f t="shared" si="221"/>
        <v/>
      </c>
      <c r="BH685" s="11" t="str">
        <f t="shared" si="222"/>
        <v/>
      </c>
      <c r="BI685" s="11" t="str">
        <f t="shared" si="223"/>
        <v/>
      </c>
      <c r="BJ685" s="11" t="str">
        <f t="shared" si="224"/>
        <v/>
      </c>
      <c r="BK685" s="11" t="str">
        <f t="shared" si="225"/>
        <v/>
      </c>
      <c r="BL685" s="11" t="str">
        <f t="shared" si="226"/>
        <v/>
      </c>
    </row>
    <row r="686" spans="23:64" x14ac:dyDescent="0.3">
      <c r="W686" s="11" t="b">
        <f>IF(OR(B686=Локализация!$C$118,B686=5),4,IF(OR(B686=Локализация!$C$119,B686=4),2,IF(OR(B686=Локализация!$C$120,B686=3),0,IF(OR(B686=Локализация!$C$121,B686=2),-1,IF(OR(B686=Локализация!$C$122,B686=1),-2)))))</f>
        <v>0</v>
      </c>
      <c r="X686" s="11" t="b">
        <f>IF(OR(C686=Локализация!$C$124,C686=5),-2,IF(OR(C686=Локализация!$C$125,C686=4),-1,IF(OR(C686=Локализация!$C$126,C686=3),0,IF(OR(C686=Локализация!$C$127,C686=2),2,IF(OR(C686=Локализация!$C$128,C686=1),4)))))</f>
        <v>0</v>
      </c>
      <c r="Y686" s="11" t="b">
        <f>IF(OR(D686=Локализация!$C$118,D686=5),4,IF(OR(D686=Локализация!$C$119,D686=4),2,IF(OR(D686=Локализация!$C$120,D686=3),0,IF(OR(D686=Локализация!$C$121,D686=2),-1,IF(OR(D686=Локализация!$C$122,D686=1),-2)))))</f>
        <v>0</v>
      </c>
      <c r="Z686" s="11" t="b">
        <f>IF(OR(E686=Локализация!$C$124,E686=5),-2,IF(OR(E686=Локализация!$C$125,E686=4),-1,IF(OR(E686=Локализация!$C$126,E686=3),0,IF(OR(E686=Локализация!$C$127,E686=2),2,IF(OR(E686=Локализация!$C$128,E686=1),4)))))</f>
        <v>0</v>
      </c>
      <c r="AA686" s="11" t="b">
        <f>IF(OR(F686=Локализация!$C$118,F686=5),4,IF(OR(F686=Локализация!$C$119,F686=4),2,IF(OR(F686=Локализация!$C$120,F686=3),0,IF(OR(F686=Локализация!$C$121,F686=2),-1,IF(OR(F686=Локализация!$C$122,F686=1),-2)))))</f>
        <v>0</v>
      </c>
      <c r="AB686" s="11" t="b">
        <f>IF(OR(G686=Локализация!$C$124,G686=5),-2,IF(OR(G686=Локализация!$C$125,G686=4),-1,IF(OR(G686=Локализация!$C$126,G686=3),0,IF(OR(G686=Локализация!$C$127,G686=2),2,IF(OR(G686=Локализация!$C$128,G686=1),4)))))</f>
        <v>0</v>
      </c>
      <c r="AC686" s="11" t="b">
        <f>IF(OR(H686=Локализация!$C$118,H686=5),4,IF(OR(H686=Локализация!$C$119,H686=4),2,IF(OR(H686=Локализация!$C$120,H686=3),0,IF(OR(H686=Локализация!$C$121,H686=2),-1,IF(OR(H686=Локализация!$C$122,H686=1),-2)))))</f>
        <v>0</v>
      </c>
      <c r="AD686" s="11" t="b">
        <f>IF(OR(I686=Локализация!$C$124,I686=5),-2,IF(OR(I686=Локализация!$C$125,I686=4),-1,IF(OR(I686=Локализация!$C$126,I686=3),0,IF(OR(I686=Локализация!$C$127,I686=2),2,IF(OR(I686=Локализация!$C$128,I686=1),4)))))</f>
        <v>0</v>
      </c>
      <c r="AE686" s="11" t="b">
        <f>IF(OR(J686=Локализация!$C$118,J686=5),4,IF(OR(J686=Локализация!$C$119,J686=4),2,IF(OR(J686=Локализация!$C$120,J686=3),0,IF(OR(J686=Локализация!$C$121,J686=2),-1,IF(OR(J686=Локализация!$C$122,J686=1),-2)))))</f>
        <v>0</v>
      </c>
      <c r="AF686" s="11" t="b">
        <f>IF(OR(K686=Локализация!$C$124,K686=5),-2,IF(OR(K686=Локализация!$C$125,K686=4),-1,IF(OR(K686=Локализация!$C$126,K686=3),0,IF(OR(K686=Локализация!$C$127,K686=2),2,IF(OR(K686=Локализация!$C$128,K686=1),4)))))</f>
        <v>0</v>
      </c>
      <c r="AG686" s="11" t="b">
        <f>IF(OR(L686=Локализация!$C$118,L686=5),4,IF(OR(L686=Локализация!$C$119,L686=4),2,IF(OR(L686=Локализация!$C$120,L686=3),0,IF(OR(L686=Локализация!$C$121,L686=2),-1,IF(OR(L686=Локализация!$C$122,L686=1),-2)))))</f>
        <v>0</v>
      </c>
      <c r="AH686" s="11" t="b">
        <f>IF(OR(M686=Локализация!$C$124,M686=5),-2,IF(OR(M686=Локализация!$C$125,M686=4),-1,IF(OR(M686=Локализация!$C$126,M686=3),0,IF(OR(M686=Локализация!$C$127,M686=2),2,IF(OR(M686=Локализация!$C$128,M686=1),4)))))</f>
        <v>0</v>
      </c>
      <c r="AI686" s="11" t="b">
        <f>IF(OR(N686=Локализация!$C$118,N686=5),4,IF(OR(N686=Локализация!$C$119,N686=4),2,IF(OR(N686=Локализация!$C$120,N686=3),0,IF(OR(N686=Локализация!$C$121,N686=2),-1,IF(OR(N686=Локализация!$C$122,N686=1),-2)))))</f>
        <v>0</v>
      </c>
      <c r="AJ686" s="11" t="b">
        <f>IF(OR(O686=Локализация!$C$124,O686=5),-2,IF(OR(O686=Локализация!$C$125,O686=4),-1,IF(OR(O686=Локализация!$C$126,O686=3),0,IF(OR(O686=Локализация!$C$127,O686=2),2,IF(OR(O686=Локализация!$C$128,O686=1),4)))))</f>
        <v>0</v>
      </c>
      <c r="AK686" s="11" t="b">
        <f>IF(OR(P686=Локализация!$C$118,P686=5),4,IF(OR(P686=Локализация!$C$119,P686=4),2,IF(OR(P686=Локализация!$C$120,P686=3),0,IF(OR(P686=Локализация!$C$121,P686=2),-1,IF(OR(P686=Локализация!$C$122,P686=1),-2)))))</f>
        <v>0</v>
      </c>
      <c r="AL686" s="11" t="b">
        <f>IF(OR(Q686=Локализация!$C$124,Q686=5),-2,IF(OR(Q686=Локализация!$C$125,Q686=4),-1,IF(OR(Q686=Локализация!$C$126,Q686=3),0,IF(OR(Q686=Локализация!$C$127,Q686=2),2,IF(OR(Q686=Локализация!$C$128,Q686=1),4)))))</f>
        <v>0</v>
      </c>
      <c r="AM686" s="11" t="b">
        <f>IF(OR(R686=Локализация!$C$118,R686=5),4,IF(OR(R686=Локализация!$C$119,R686=4),2,IF(OR(R686=Локализация!$C$120,R686=3),0,IF(OR(R686=Локализация!$C$121,R686=2),-1,IF(OR(R686=Локализация!$C$122,R686=1),-2)))))</f>
        <v>0</v>
      </c>
      <c r="AN686" s="11" t="b">
        <f>IF(OR(S686=Локализация!$C$124,S686=5),-2,IF(OR(S686=Локализация!$C$125,S686=4),-1,IF(OR(S686=Локализация!$C$126,S686=3),0,IF(OR(S686=Локализация!$C$127,S686=2),2,IF(OR(S686=Локализация!$C$128,S686=1),4)))))</f>
        <v>0</v>
      </c>
      <c r="AO686" s="11" t="b">
        <f>IF(OR(T686=Локализация!$C$118,T686=5),4,IF(OR(T686=Локализация!$C$119,T686=4),2,IF(OR(T686=Локализация!$C$120,T686=3),0,IF(OR(T686=Локализация!$C$121,T686=2),-1,IF(OR(T686=Локализация!$C$122,T686=1),-2)))))</f>
        <v>0</v>
      </c>
      <c r="AP686" s="11" t="b">
        <f>IF(OR(U686=Локализация!$C$124,U686=5),-2,IF(OR(U686=Локализация!$C$125,U686=4),-1,IF(OR(U686=Локализация!$C$126,U686=3),0,IF(OR(U686=Локализация!$C$127,U686=2),2,IF(OR(U686=Локализация!$C$128,U686=1),4)))))</f>
        <v>0</v>
      </c>
      <c r="AR686" s="11" t="str">
        <f t="shared" si="207"/>
        <v>ЛОЖЬЛОЖЬ</v>
      </c>
      <c r="AS686" s="11" t="str">
        <f t="shared" si="208"/>
        <v>ЛОЖЬЛОЖЬ</v>
      </c>
      <c r="AT686" s="11" t="str">
        <f t="shared" si="209"/>
        <v>ЛОЖЬЛОЖЬ</v>
      </c>
      <c r="AU686" s="11" t="str">
        <f t="shared" si="210"/>
        <v>ЛОЖЬЛОЖЬ</v>
      </c>
      <c r="AV686" s="11" t="str">
        <f t="shared" si="211"/>
        <v>ЛОЖЬЛОЖЬ</v>
      </c>
      <c r="AW686" s="11" t="str">
        <f t="shared" si="212"/>
        <v>ЛОЖЬЛОЖЬ</v>
      </c>
      <c r="AX686" s="11" t="str">
        <f t="shared" si="213"/>
        <v>ЛОЖЬЛОЖЬ</v>
      </c>
      <c r="AY686" s="11" t="str">
        <f t="shared" si="214"/>
        <v>ЛОЖЬЛОЖЬ</v>
      </c>
      <c r="AZ686" s="11" t="str">
        <f t="shared" si="215"/>
        <v>ЛОЖЬЛОЖЬ</v>
      </c>
      <c r="BA686" s="11" t="str">
        <f t="shared" si="216"/>
        <v>ЛОЖЬЛОЖЬ</v>
      </c>
      <c r="BC686" s="11" t="str">
        <f t="shared" si="217"/>
        <v/>
      </c>
      <c r="BD686" s="11" t="str">
        <f t="shared" si="218"/>
        <v/>
      </c>
      <c r="BE686" s="11" t="str">
        <f t="shared" si="219"/>
        <v/>
      </c>
      <c r="BF686" s="11" t="str">
        <f t="shared" si="220"/>
        <v/>
      </c>
      <c r="BG686" s="11" t="str">
        <f t="shared" si="221"/>
        <v/>
      </c>
      <c r="BH686" s="11" t="str">
        <f t="shared" si="222"/>
        <v/>
      </c>
      <c r="BI686" s="11" t="str">
        <f t="shared" si="223"/>
        <v/>
      </c>
      <c r="BJ686" s="11" t="str">
        <f t="shared" si="224"/>
        <v/>
      </c>
      <c r="BK686" s="11" t="str">
        <f t="shared" si="225"/>
        <v/>
      </c>
      <c r="BL686" s="11" t="str">
        <f t="shared" si="226"/>
        <v/>
      </c>
    </row>
    <row r="687" spans="23:64" x14ac:dyDescent="0.3">
      <c r="W687" s="11" t="b">
        <f>IF(OR(B687=Локализация!$C$118,B687=5),4,IF(OR(B687=Локализация!$C$119,B687=4),2,IF(OR(B687=Локализация!$C$120,B687=3),0,IF(OR(B687=Локализация!$C$121,B687=2),-1,IF(OR(B687=Локализация!$C$122,B687=1),-2)))))</f>
        <v>0</v>
      </c>
      <c r="X687" s="11" t="b">
        <f>IF(OR(C687=Локализация!$C$124,C687=5),-2,IF(OR(C687=Локализация!$C$125,C687=4),-1,IF(OR(C687=Локализация!$C$126,C687=3),0,IF(OR(C687=Локализация!$C$127,C687=2),2,IF(OR(C687=Локализация!$C$128,C687=1),4)))))</f>
        <v>0</v>
      </c>
      <c r="Y687" s="11" t="b">
        <f>IF(OR(D687=Локализация!$C$118,D687=5),4,IF(OR(D687=Локализация!$C$119,D687=4),2,IF(OR(D687=Локализация!$C$120,D687=3),0,IF(OR(D687=Локализация!$C$121,D687=2),-1,IF(OR(D687=Локализация!$C$122,D687=1),-2)))))</f>
        <v>0</v>
      </c>
      <c r="Z687" s="11" t="b">
        <f>IF(OR(E687=Локализация!$C$124,E687=5),-2,IF(OR(E687=Локализация!$C$125,E687=4),-1,IF(OR(E687=Локализация!$C$126,E687=3),0,IF(OR(E687=Локализация!$C$127,E687=2),2,IF(OR(E687=Локализация!$C$128,E687=1),4)))))</f>
        <v>0</v>
      </c>
      <c r="AA687" s="11" t="b">
        <f>IF(OR(F687=Локализация!$C$118,F687=5),4,IF(OR(F687=Локализация!$C$119,F687=4),2,IF(OR(F687=Локализация!$C$120,F687=3),0,IF(OR(F687=Локализация!$C$121,F687=2),-1,IF(OR(F687=Локализация!$C$122,F687=1),-2)))))</f>
        <v>0</v>
      </c>
      <c r="AB687" s="11" t="b">
        <f>IF(OR(G687=Локализация!$C$124,G687=5),-2,IF(OR(G687=Локализация!$C$125,G687=4),-1,IF(OR(G687=Локализация!$C$126,G687=3),0,IF(OR(G687=Локализация!$C$127,G687=2),2,IF(OR(G687=Локализация!$C$128,G687=1),4)))))</f>
        <v>0</v>
      </c>
      <c r="AC687" s="11" t="b">
        <f>IF(OR(H687=Локализация!$C$118,H687=5),4,IF(OR(H687=Локализация!$C$119,H687=4),2,IF(OR(H687=Локализация!$C$120,H687=3),0,IF(OR(H687=Локализация!$C$121,H687=2),-1,IF(OR(H687=Локализация!$C$122,H687=1),-2)))))</f>
        <v>0</v>
      </c>
      <c r="AD687" s="11" t="b">
        <f>IF(OR(I687=Локализация!$C$124,I687=5),-2,IF(OR(I687=Локализация!$C$125,I687=4),-1,IF(OR(I687=Локализация!$C$126,I687=3),0,IF(OR(I687=Локализация!$C$127,I687=2),2,IF(OR(I687=Локализация!$C$128,I687=1),4)))))</f>
        <v>0</v>
      </c>
      <c r="AE687" s="11" t="b">
        <f>IF(OR(J687=Локализация!$C$118,J687=5),4,IF(OR(J687=Локализация!$C$119,J687=4),2,IF(OR(J687=Локализация!$C$120,J687=3),0,IF(OR(J687=Локализация!$C$121,J687=2),-1,IF(OR(J687=Локализация!$C$122,J687=1),-2)))))</f>
        <v>0</v>
      </c>
      <c r="AF687" s="11" t="b">
        <f>IF(OR(K687=Локализация!$C$124,K687=5),-2,IF(OR(K687=Локализация!$C$125,K687=4),-1,IF(OR(K687=Локализация!$C$126,K687=3),0,IF(OR(K687=Локализация!$C$127,K687=2),2,IF(OR(K687=Локализация!$C$128,K687=1),4)))))</f>
        <v>0</v>
      </c>
      <c r="AG687" s="11" t="b">
        <f>IF(OR(L687=Локализация!$C$118,L687=5),4,IF(OR(L687=Локализация!$C$119,L687=4),2,IF(OR(L687=Локализация!$C$120,L687=3),0,IF(OR(L687=Локализация!$C$121,L687=2),-1,IF(OR(L687=Локализация!$C$122,L687=1),-2)))))</f>
        <v>0</v>
      </c>
      <c r="AH687" s="11" t="b">
        <f>IF(OR(M687=Локализация!$C$124,M687=5),-2,IF(OR(M687=Локализация!$C$125,M687=4),-1,IF(OR(M687=Локализация!$C$126,M687=3),0,IF(OR(M687=Локализация!$C$127,M687=2),2,IF(OR(M687=Локализация!$C$128,M687=1),4)))))</f>
        <v>0</v>
      </c>
      <c r="AI687" s="11" t="b">
        <f>IF(OR(N687=Локализация!$C$118,N687=5),4,IF(OR(N687=Локализация!$C$119,N687=4),2,IF(OR(N687=Локализация!$C$120,N687=3),0,IF(OR(N687=Локализация!$C$121,N687=2),-1,IF(OR(N687=Локализация!$C$122,N687=1),-2)))))</f>
        <v>0</v>
      </c>
      <c r="AJ687" s="11" t="b">
        <f>IF(OR(O687=Локализация!$C$124,O687=5),-2,IF(OR(O687=Локализация!$C$125,O687=4),-1,IF(OR(O687=Локализация!$C$126,O687=3),0,IF(OR(O687=Локализация!$C$127,O687=2),2,IF(OR(O687=Локализация!$C$128,O687=1),4)))))</f>
        <v>0</v>
      </c>
      <c r="AK687" s="11" t="b">
        <f>IF(OR(P687=Локализация!$C$118,P687=5),4,IF(OR(P687=Локализация!$C$119,P687=4),2,IF(OR(P687=Локализация!$C$120,P687=3),0,IF(OR(P687=Локализация!$C$121,P687=2),-1,IF(OR(P687=Локализация!$C$122,P687=1),-2)))))</f>
        <v>0</v>
      </c>
      <c r="AL687" s="11" t="b">
        <f>IF(OR(Q687=Локализация!$C$124,Q687=5),-2,IF(OR(Q687=Локализация!$C$125,Q687=4),-1,IF(OR(Q687=Локализация!$C$126,Q687=3),0,IF(OR(Q687=Локализация!$C$127,Q687=2),2,IF(OR(Q687=Локализация!$C$128,Q687=1),4)))))</f>
        <v>0</v>
      </c>
      <c r="AM687" s="11" t="b">
        <f>IF(OR(R687=Локализация!$C$118,R687=5),4,IF(OR(R687=Локализация!$C$119,R687=4),2,IF(OR(R687=Локализация!$C$120,R687=3),0,IF(OR(R687=Локализация!$C$121,R687=2),-1,IF(OR(R687=Локализация!$C$122,R687=1),-2)))))</f>
        <v>0</v>
      </c>
      <c r="AN687" s="11" t="b">
        <f>IF(OR(S687=Локализация!$C$124,S687=5),-2,IF(OR(S687=Локализация!$C$125,S687=4),-1,IF(OR(S687=Локализация!$C$126,S687=3),0,IF(OR(S687=Локализация!$C$127,S687=2),2,IF(OR(S687=Локализация!$C$128,S687=1),4)))))</f>
        <v>0</v>
      </c>
      <c r="AO687" s="11" t="b">
        <f>IF(OR(T687=Локализация!$C$118,T687=5),4,IF(OR(T687=Локализация!$C$119,T687=4),2,IF(OR(T687=Локализация!$C$120,T687=3),0,IF(OR(T687=Локализация!$C$121,T687=2),-1,IF(OR(T687=Локализация!$C$122,T687=1),-2)))))</f>
        <v>0</v>
      </c>
      <c r="AP687" s="11" t="b">
        <f>IF(OR(U687=Локализация!$C$124,U687=5),-2,IF(OR(U687=Локализация!$C$125,U687=4),-1,IF(OR(U687=Локализация!$C$126,U687=3),0,IF(OR(U687=Локализация!$C$127,U687=2),2,IF(OR(U687=Локализация!$C$128,U687=1),4)))))</f>
        <v>0</v>
      </c>
      <c r="AR687" s="11" t="str">
        <f t="shared" si="207"/>
        <v>ЛОЖЬЛОЖЬ</v>
      </c>
      <c r="AS687" s="11" t="str">
        <f t="shared" si="208"/>
        <v>ЛОЖЬЛОЖЬ</v>
      </c>
      <c r="AT687" s="11" t="str">
        <f t="shared" si="209"/>
        <v>ЛОЖЬЛОЖЬ</v>
      </c>
      <c r="AU687" s="11" t="str">
        <f t="shared" si="210"/>
        <v>ЛОЖЬЛОЖЬ</v>
      </c>
      <c r="AV687" s="11" t="str">
        <f t="shared" si="211"/>
        <v>ЛОЖЬЛОЖЬ</v>
      </c>
      <c r="AW687" s="11" t="str">
        <f t="shared" si="212"/>
        <v>ЛОЖЬЛОЖЬ</v>
      </c>
      <c r="AX687" s="11" t="str">
        <f t="shared" si="213"/>
        <v>ЛОЖЬЛОЖЬ</v>
      </c>
      <c r="AY687" s="11" t="str">
        <f t="shared" si="214"/>
        <v>ЛОЖЬЛОЖЬ</v>
      </c>
      <c r="AZ687" s="11" t="str">
        <f t="shared" si="215"/>
        <v>ЛОЖЬЛОЖЬ</v>
      </c>
      <c r="BA687" s="11" t="str">
        <f t="shared" si="216"/>
        <v>ЛОЖЬЛОЖЬ</v>
      </c>
      <c r="BC687" s="11" t="str">
        <f t="shared" si="217"/>
        <v/>
      </c>
      <c r="BD687" s="11" t="str">
        <f t="shared" si="218"/>
        <v/>
      </c>
      <c r="BE687" s="11" t="str">
        <f t="shared" si="219"/>
        <v/>
      </c>
      <c r="BF687" s="11" t="str">
        <f t="shared" si="220"/>
        <v/>
      </c>
      <c r="BG687" s="11" t="str">
        <f t="shared" si="221"/>
        <v/>
      </c>
      <c r="BH687" s="11" t="str">
        <f t="shared" si="222"/>
        <v/>
      </c>
      <c r="BI687" s="11" t="str">
        <f t="shared" si="223"/>
        <v/>
      </c>
      <c r="BJ687" s="11" t="str">
        <f t="shared" si="224"/>
        <v/>
      </c>
      <c r="BK687" s="11" t="str">
        <f t="shared" si="225"/>
        <v/>
      </c>
      <c r="BL687" s="11" t="str">
        <f t="shared" si="226"/>
        <v/>
      </c>
    </row>
    <row r="688" spans="23:64" x14ac:dyDescent="0.3">
      <c r="W688" s="11" t="b">
        <f>IF(OR(B688=Локализация!$C$118,B688=5),4,IF(OR(B688=Локализация!$C$119,B688=4),2,IF(OR(B688=Локализация!$C$120,B688=3),0,IF(OR(B688=Локализация!$C$121,B688=2),-1,IF(OR(B688=Локализация!$C$122,B688=1),-2)))))</f>
        <v>0</v>
      </c>
      <c r="X688" s="11" t="b">
        <f>IF(OR(C688=Локализация!$C$124,C688=5),-2,IF(OR(C688=Локализация!$C$125,C688=4),-1,IF(OR(C688=Локализация!$C$126,C688=3),0,IF(OR(C688=Локализация!$C$127,C688=2),2,IF(OR(C688=Локализация!$C$128,C688=1),4)))))</f>
        <v>0</v>
      </c>
      <c r="Y688" s="11" t="b">
        <f>IF(OR(D688=Локализация!$C$118,D688=5),4,IF(OR(D688=Локализация!$C$119,D688=4),2,IF(OR(D688=Локализация!$C$120,D688=3),0,IF(OR(D688=Локализация!$C$121,D688=2),-1,IF(OR(D688=Локализация!$C$122,D688=1),-2)))))</f>
        <v>0</v>
      </c>
      <c r="Z688" s="11" t="b">
        <f>IF(OR(E688=Локализация!$C$124,E688=5),-2,IF(OR(E688=Локализация!$C$125,E688=4),-1,IF(OR(E688=Локализация!$C$126,E688=3),0,IF(OR(E688=Локализация!$C$127,E688=2),2,IF(OR(E688=Локализация!$C$128,E688=1),4)))))</f>
        <v>0</v>
      </c>
      <c r="AA688" s="11" t="b">
        <f>IF(OR(F688=Локализация!$C$118,F688=5),4,IF(OR(F688=Локализация!$C$119,F688=4),2,IF(OR(F688=Локализация!$C$120,F688=3),0,IF(OR(F688=Локализация!$C$121,F688=2),-1,IF(OR(F688=Локализация!$C$122,F688=1),-2)))))</f>
        <v>0</v>
      </c>
      <c r="AB688" s="11" t="b">
        <f>IF(OR(G688=Локализация!$C$124,G688=5),-2,IF(OR(G688=Локализация!$C$125,G688=4),-1,IF(OR(G688=Локализация!$C$126,G688=3),0,IF(OR(G688=Локализация!$C$127,G688=2),2,IF(OR(G688=Локализация!$C$128,G688=1),4)))))</f>
        <v>0</v>
      </c>
      <c r="AC688" s="11" t="b">
        <f>IF(OR(H688=Локализация!$C$118,H688=5),4,IF(OR(H688=Локализация!$C$119,H688=4),2,IF(OR(H688=Локализация!$C$120,H688=3),0,IF(OR(H688=Локализация!$C$121,H688=2),-1,IF(OR(H688=Локализация!$C$122,H688=1),-2)))))</f>
        <v>0</v>
      </c>
      <c r="AD688" s="11" t="b">
        <f>IF(OR(I688=Локализация!$C$124,I688=5),-2,IF(OR(I688=Локализация!$C$125,I688=4),-1,IF(OR(I688=Локализация!$C$126,I688=3),0,IF(OR(I688=Локализация!$C$127,I688=2),2,IF(OR(I688=Локализация!$C$128,I688=1),4)))))</f>
        <v>0</v>
      </c>
      <c r="AE688" s="11" t="b">
        <f>IF(OR(J688=Локализация!$C$118,J688=5),4,IF(OR(J688=Локализация!$C$119,J688=4),2,IF(OR(J688=Локализация!$C$120,J688=3),0,IF(OR(J688=Локализация!$C$121,J688=2),-1,IF(OR(J688=Локализация!$C$122,J688=1),-2)))))</f>
        <v>0</v>
      </c>
      <c r="AF688" s="11" t="b">
        <f>IF(OR(K688=Локализация!$C$124,K688=5),-2,IF(OR(K688=Локализация!$C$125,K688=4),-1,IF(OR(K688=Локализация!$C$126,K688=3),0,IF(OR(K688=Локализация!$C$127,K688=2),2,IF(OR(K688=Локализация!$C$128,K688=1),4)))))</f>
        <v>0</v>
      </c>
      <c r="AG688" s="11" t="b">
        <f>IF(OR(L688=Локализация!$C$118,L688=5),4,IF(OR(L688=Локализация!$C$119,L688=4),2,IF(OR(L688=Локализация!$C$120,L688=3),0,IF(OR(L688=Локализация!$C$121,L688=2),-1,IF(OR(L688=Локализация!$C$122,L688=1),-2)))))</f>
        <v>0</v>
      </c>
      <c r="AH688" s="11" t="b">
        <f>IF(OR(M688=Локализация!$C$124,M688=5),-2,IF(OR(M688=Локализация!$C$125,M688=4),-1,IF(OR(M688=Локализация!$C$126,M688=3),0,IF(OR(M688=Локализация!$C$127,M688=2),2,IF(OR(M688=Локализация!$C$128,M688=1),4)))))</f>
        <v>0</v>
      </c>
      <c r="AI688" s="11" t="b">
        <f>IF(OR(N688=Локализация!$C$118,N688=5),4,IF(OR(N688=Локализация!$C$119,N688=4),2,IF(OR(N688=Локализация!$C$120,N688=3),0,IF(OR(N688=Локализация!$C$121,N688=2),-1,IF(OR(N688=Локализация!$C$122,N688=1),-2)))))</f>
        <v>0</v>
      </c>
      <c r="AJ688" s="11" t="b">
        <f>IF(OR(O688=Локализация!$C$124,O688=5),-2,IF(OR(O688=Локализация!$C$125,O688=4),-1,IF(OR(O688=Локализация!$C$126,O688=3),0,IF(OR(O688=Локализация!$C$127,O688=2),2,IF(OR(O688=Локализация!$C$128,O688=1),4)))))</f>
        <v>0</v>
      </c>
      <c r="AK688" s="11" t="b">
        <f>IF(OR(P688=Локализация!$C$118,P688=5),4,IF(OR(P688=Локализация!$C$119,P688=4),2,IF(OR(P688=Локализация!$C$120,P688=3),0,IF(OR(P688=Локализация!$C$121,P688=2),-1,IF(OR(P688=Локализация!$C$122,P688=1),-2)))))</f>
        <v>0</v>
      </c>
      <c r="AL688" s="11" t="b">
        <f>IF(OR(Q688=Локализация!$C$124,Q688=5),-2,IF(OR(Q688=Локализация!$C$125,Q688=4),-1,IF(OR(Q688=Локализация!$C$126,Q688=3),0,IF(OR(Q688=Локализация!$C$127,Q688=2),2,IF(OR(Q688=Локализация!$C$128,Q688=1),4)))))</f>
        <v>0</v>
      </c>
      <c r="AM688" s="11" t="b">
        <f>IF(OR(R688=Локализация!$C$118,R688=5),4,IF(OR(R688=Локализация!$C$119,R688=4),2,IF(OR(R688=Локализация!$C$120,R688=3),0,IF(OR(R688=Локализация!$C$121,R688=2),-1,IF(OR(R688=Локализация!$C$122,R688=1),-2)))))</f>
        <v>0</v>
      </c>
      <c r="AN688" s="11" t="b">
        <f>IF(OR(S688=Локализация!$C$124,S688=5),-2,IF(OR(S688=Локализация!$C$125,S688=4),-1,IF(OR(S688=Локализация!$C$126,S688=3),0,IF(OR(S688=Локализация!$C$127,S688=2),2,IF(OR(S688=Локализация!$C$128,S688=1),4)))))</f>
        <v>0</v>
      </c>
      <c r="AO688" s="11" t="b">
        <f>IF(OR(T688=Локализация!$C$118,T688=5),4,IF(OR(T688=Локализация!$C$119,T688=4),2,IF(OR(T688=Локализация!$C$120,T688=3),0,IF(OR(T688=Локализация!$C$121,T688=2),-1,IF(OR(T688=Локализация!$C$122,T688=1),-2)))))</f>
        <v>0</v>
      </c>
      <c r="AP688" s="11" t="b">
        <f>IF(OR(U688=Локализация!$C$124,U688=5),-2,IF(OR(U688=Локализация!$C$125,U688=4),-1,IF(OR(U688=Локализация!$C$126,U688=3),0,IF(OR(U688=Локализация!$C$127,U688=2),2,IF(OR(U688=Локализация!$C$128,U688=1),4)))))</f>
        <v>0</v>
      </c>
      <c r="AR688" s="11" t="str">
        <f t="shared" si="207"/>
        <v>ЛОЖЬЛОЖЬ</v>
      </c>
      <c r="AS688" s="11" t="str">
        <f t="shared" si="208"/>
        <v>ЛОЖЬЛОЖЬ</v>
      </c>
      <c r="AT688" s="11" t="str">
        <f t="shared" si="209"/>
        <v>ЛОЖЬЛОЖЬ</v>
      </c>
      <c r="AU688" s="11" t="str">
        <f t="shared" si="210"/>
        <v>ЛОЖЬЛОЖЬ</v>
      </c>
      <c r="AV688" s="11" t="str">
        <f t="shared" si="211"/>
        <v>ЛОЖЬЛОЖЬ</v>
      </c>
      <c r="AW688" s="11" t="str">
        <f t="shared" si="212"/>
        <v>ЛОЖЬЛОЖЬ</v>
      </c>
      <c r="AX688" s="11" t="str">
        <f t="shared" si="213"/>
        <v>ЛОЖЬЛОЖЬ</v>
      </c>
      <c r="AY688" s="11" t="str">
        <f t="shared" si="214"/>
        <v>ЛОЖЬЛОЖЬ</v>
      </c>
      <c r="AZ688" s="11" t="str">
        <f t="shared" si="215"/>
        <v>ЛОЖЬЛОЖЬ</v>
      </c>
      <c r="BA688" s="11" t="str">
        <f t="shared" si="216"/>
        <v>ЛОЖЬЛОЖЬ</v>
      </c>
      <c r="BC688" s="11" t="str">
        <f t="shared" si="217"/>
        <v/>
      </c>
      <c r="BD688" s="11" t="str">
        <f t="shared" si="218"/>
        <v/>
      </c>
      <c r="BE688" s="11" t="str">
        <f t="shared" si="219"/>
        <v/>
      </c>
      <c r="BF688" s="11" t="str">
        <f t="shared" si="220"/>
        <v/>
      </c>
      <c r="BG688" s="11" t="str">
        <f t="shared" si="221"/>
        <v/>
      </c>
      <c r="BH688" s="11" t="str">
        <f t="shared" si="222"/>
        <v/>
      </c>
      <c r="BI688" s="11" t="str">
        <f t="shared" si="223"/>
        <v/>
      </c>
      <c r="BJ688" s="11" t="str">
        <f t="shared" si="224"/>
        <v/>
      </c>
      <c r="BK688" s="11" t="str">
        <f t="shared" si="225"/>
        <v/>
      </c>
      <c r="BL688" s="11" t="str">
        <f t="shared" si="226"/>
        <v/>
      </c>
    </row>
    <row r="689" spans="23:64" x14ac:dyDescent="0.3">
      <c r="W689" s="11" t="b">
        <f>IF(OR(B689=Локализация!$C$118,B689=5),4,IF(OR(B689=Локализация!$C$119,B689=4),2,IF(OR(B689=Локализация!$C$120,B689=3),0,IF(OR(B689=Локализация!$C$121,B689=2),-1,IF(OR(B689=Локализация!$C$122,B689=1),-2)))))</f>
        <v>0</v>
      </c>
      <c r="X689" s="11" t="b">
        <f>IF(OR(C689=Локализация!$C$124,C689=5),-2,IF(OR(C689=Локализация!$C$125,C689=4),-1,IF(OR(C689=Локализация!$C$126,C689=3),0,IF(OR(C689=Локализация!$C$127,C689=2),2,IF(OR(C689=Локализация!$C$128,C689=1),4)))))</f>
        <v>0</v>
      </c>
      <c r="Y689" s="11" t="b">
        <f>IF(OR(D689=Локализация!$C$118,D689=5),4,IF(OR(D689=Локализация!$C$119,D689=4),2,IF(OR(D689=Локализация!$C$120,D689=3),0,IF(OR(D689=Локализация!$C$121,D689=2),-1,IF(OR(D689=Локализация!$C$122,D689=1),-2)))))</f>
        <v>0</v>
      </c>
      <c r="Z689" s="11" t="b">
        <f>IF(OR(E689=Локализация!$C$124,E689=5),-2,IF(OR(E689=Локализация!$C$125,E689=4),-1,IF(OR(E689=Локализация!$C$126,E689=3),0,IF(OR(E689=Локализация!$C$127,E689=2),2,IF(OR(E689=Локализация!$C$128,E689=1),4)))))</f>
        <v>0</v>
      </c>
      <c r="AA689" s="11" t="b">
        <f>IF(OR(F689=Локализация!$C$118,F689=5),4,IF(OR(F689=Локализация!$C$119,F689=4),2,IF(OR(F689=Локализация!$C$120,F689=3),0,IF(OR(F689=Локализация!$C$121,F689=2),-1,IF(OR(F689=Локализация!$C$122,F689=1),-2)))))</f>
        <v>0</v>
      </c>
      <c r="AB689" s="11" t="b">
        <f>IF(OR(G689=Локализация!$C$124,G689=5),-2,IF(OR(G689=Локализация!$C$125,G689=4),-1,IF(OR(G689=Локализация!$C$126,G689=3),0,IF(OR(G689=Локализация!$C$127,G689=2),2,IF(OR(G689=Локализация!$C$128,G689=1),4)))))</f>
        <v>0</v>
      </c>
      <c r="AC689" s="11" t="b">
        <f>IF(OR(H689=Локализация!$C$118,H689=5),4,IF(OR(H689=Локализация!$C$119,H689=4),2,IF(OR(H689=Локализация!$C$120,H689=3),0,IF(OR(H689=Локализация!$C$121,H689=2),-1,IF(OR(H689=Локализация!$C$122,H689=1),-2)))))</f>
        <v>0</v>
      </c>
      <c r="AD689" s="11" t="b">
        <f>IF(OR(I689=Локализация!$C$124,I689=5),-2,IF(OR(I689=Локализация!$C$125,I689=4),-1,IF(OR(I689=Локализация!$C$126,I689=3),0,IF(OR(I689=Локализация!$C$127,I689=2),2,IF(OR(I689=Локализация!$C$128,I689=1),4)))))</f>
        <v>0</v>
      </c>
      <c r="AE689" s="11" t="b">
        <f>IF(OR(J689=Локализация!$C$118,J689=5),4,IF(OR(J689=Локализация!$C$119,J689=4),2,IF(OR(J689=Локализация!$C$120,J689=3),0,IF(OR(J689=Локализация!$C$121,J689=2),-1,IF(OR(J689=Локализация!$C$122,J689=1),-2)))))</f>
        <v>0</v>
      </c>
      <c r="AF689" s="11" t="b">
        <f>IF(OR(K689=Локализация!$C$124,K689=5),-2,IF(OR(K689=Локализация!$C$125,K689=4),-1,IF(OR(K689=Локализация!$C$126,K689=3),0,IF(OR(K689=Локализация!$C$127,K689=2),2,IF(OR(K689=Локализация!$C$128,K689=1),4)))))</f>
        <v>0</v>
      </c>
      <c r="AG689" s="11" t="b">
        <f>IF(OR(L689=Локализация!$C$118,L689=5),4,IF(OR(L689=Локализация!$C$119,L689=4),2,IF(OR(L689=Локализация!$C$120,L689=3),0,IF(OR(L689=Локализация!$C$121,L689=2),-1,IF(OR(L689=Локализация!$C$122,L689=1),-2)))))</f>
        <v>0</v>
      </c>
      <c r="AH689" s="11" t="b">
        <f>IF(OR(M689=Локализация!$C$124,M689=5),-2,IF(OR(M689=Локализация!$C$125,M689=4),-1,IF(OR(M689=Локализация!$C$126,M689=3),0,IF(OR(M689=Локализация!$C$127,M689=2),2,IF(OR(M689=Локализация!$C$128,M689=1),4)))))</f>
        <v>0</v>
      </c>
      <c r="AI689" s="11" t="b">
        <f>IF(OR(N689=Локализация!$C$118,N689=5),4,IF(OR(N689=Локализация!$C$119,N689=4),2,IF(OR(N689=Локализация!$C$120,N689=3),0,IF(OR(N689=Локализация!$C$121,N689=2),-1,IF(OR(N689=Локализация!$C$122,N689=1),-2)))))</f>
        <v>0</v>
      </c>
      <c r="AJ689" s="11" t="b">
        <f>IF(OR(O689=Локализация!$C$124,O689=5),-2,IF(OR(O689=Локализация!$C$125,O689=4),-1,IF(OR(O689=Локализация!$C$126,O689=3),0,IF(OR(O689=Локализация!$C$127,O689=2),2,IF(OR(O689=Локализация!$C$128,O689=1),4)))))</f>
        <v>0</v>
      </c>
      <c r="AK689" s="11" t="b">
        <f>IF(OR(P689=Локализация!$C$118,P689=5),4,IF(OR(P689=Локализация!$C$119,P689=4),2,IF(OR(P689=Локализация!$C$120,P689=3),0,IF(OR(P689=Локализация!$C$121,P689=2),-1,IF(OR(P689=Локализация!$C$122,P689=1),-2)))))</f>
        <v>0</v>
      </c>
      <c r="AL689" s="11" t="b">
        <f>IF(OR(Q689=Локализация!$C$124,Q689=5),-2,IF(OR(Q689=Локализация!$C$125,Q689=4),-1,IF(OR(Q689=Локализация!$C$126,Q689=3),0,IF(OR(Q689=Локализация!$C$127,Q689=2),2,IF(OR(Q689=Локализация!$C$128,Q689=1),4)))))</f>
        <v>0</v>
      </c>
      <c r="AM689" s="11" t="b">
        <f>IF(OR(R689=Локализация!$C$118,R689=5),4,IF(OR(R689=Локализация!$C$119,R689=4),2,IF(OR(R689=Локализация!$C$120,R689=3),0,IF(OR(R689=Локализация!$C$121,R689=2),-1,IF(OR(R689=Локализация!$C$122,R689=1),-2)))))</f>
        <v>0</v>
      </c>
      <c r="AN689" s="11" t="b">
        <f>IF(OR(S689=Локализация!$C$124,S689=5),-2,IF(OR(S689=Локализация!$C$125,S689=4),-1,IF(OR(S689=Локализация!$C$126,S689=3),0,IF(OR(S689=Локализация!$C$127,S689=2),2,IF(OR(S689=Локализация!$C$128,S689=1),4)))))</f>
        <v>0</v>
      </c>
      <c r="AO689" s="11" t="b">
        <f>IF(OR(T689=Локализация!$C$118,T689=5),4,IF(OR(T689=Локализация!$C$119,T689=4),2,IF(OR(T689=Локализация!$C$120,T689=3),0,IF(OR(T689=Локализация!$C$121,T689=2),-1,IF(OR(T689=Локализация!$C$122,T689=1),-2)))))</f>
        <v>0</v>
      </c>
      <c r="AP689" s="11" t="b">
        <f>IF(OR(U689=Локализация!$C$124,U689=5),-2,IF(OR(U689=Локализация!$C$125,U689=4),-1,IF(OR(U689=Локализация!$C$126,U689=3),0,IF(OR(U689=Локализация!$C$127,U689=2),2,IF(OR(U689=Локализация!$C$128,U689=1),4)))))</f>
        <v>0</v>
      </c>
      <c r="AR689" s="11" t="str">
        <f t="shared" si="207"/>
        <v>ЛОЖЬЛОЖЬ</v>
      </c>
      <c r="AS689" s="11" t="str">
        <f t="shared" si="208"/>
        <v>ЛОЖЬЛОЖЬ</v>
      </c>
      <c r="AT689" s="11" t="str">
        <f t="shared" si="209"/>
        <v>ЛОЖЬЛОЖЬ</v>
      </c>
      <c r="AU689" s="11" t="str">
        <f t="shared" si="210"/>
        <v>ЛОЖЬЛОЖЬ</v>
      </c>
      <c r="AV689" s="11" t="str">
        <f t="shared" si="211"/>
        <v>ЛОЖЬЛОЖЬ</v>
      </c>
      <c r="AW689" s="11" t="str">
        <f t="shared" si="212"/>
        <v>ЛОЖЬЛОЖЬ</v>
      </c>
      <c r="AX689" s="11" t="str">
        <f t="shared" si="213"/>
        <v>ЛОЖЬЛОЖЬ</v>
      </c>
      <c r="AY689" s="11" t="str">
        <f t="shared" si="214"/>
        <v>ЛОЖЬЛОЖЬ</v>
      </c>
      <c r="AZ689" s="11" t="str">
        <f t="shared" si="215"/>
        <v>ЛОЖЬЛОЖЬ</v>
      </c>
      <c r="BA689" s="11" t="str">
        <f t="shared" si="216"/>
        <v>ЛОЖЬЛОЖЬ</v>
      </c>
      <c r="BC689" s="11" t="str">
        <f t="shared" si="217"/>
        <v/>
      </c>
      <c r="BD689" s="11" t="str">
        <f t="shared" si="218"/>
        <v/>
      </c>
      <c r="BE689" s="11" t="str">
        <f t="shared" si="219"/>
        <v/>
      </c>
      <c r="BF689" s="11" t="str">
        <f t="shared" si="220"/>
        <v/>
      </c>
      <c r="BG689" s="11" t="str">
        <f t="shared" si="221"/>
        <v/>
      </c>
      <c r="BH689" s="11" t="str">
        <f t="shared" si="222"/>
        <v/>
      </c>
      <c r="BI689" s="11" t="str">
        <f t="shared" si="223"/>
        <v/>
      </c>
      <c r="BJ689" s="11" t="str">
        <f t="shared" si="224"/>
        <v/>
      </c>
      <c r="BK689" s="11" t="str">
        <f t="shared" si="225"/>
        <v/>
      </c>
      <c r="BL689" s="11" t="str">
        <f t="shared" si="226"/>
        <v/>
      </c>
    </row>
    <row r="690" spans="23:64" x14ac:dyDescent="0.3">
      <c r="W690" s="11" t="b">
        <f>IF(OR(B690=Локализация!$C$118,B690=5),4,IF(OR(B690=Локализация!$C$119,B690=4),2,IF(OR(B690=Локализация!$C$120,B690=3),0,IF(OR(B690=Локализация!$C$121,B690=2),-1,IF(OR(B690=Локализация!$C$122,B690=1),-2)))))</f>
        <v>0</v>
      </c>
      <c r="X690" s="11" t="b">
        <f>IF(OR(C690=Локализация!$C$124,C690=5),-2,IF(OR(C690=Локализация!$C$125,C690=4),-1,IF(OR(C690=Локализация!$C$126,C690=3),0,IF(OR(C690=Локализация!$C$127,C690=2),2,IF(OR(C690=Локализация!$C$128,C690=1),4)))))</f>
        <v>0</v>
      </c>
      <c r="Y690" s="11" t="b">
        <f>IF(OR(D690=Локализация!$C$118,D690=5),4,IF(OR(D690=Локализация!$C$119,D690=4),2,IF(OR(D690=Локализация!$C$120,D690=3),0,IF(OR(D690=Локализация!$C$121,D690=2),-1,IF(OR(D690=Локализация!$C$122,D690=1),-2)))))</f>
        <v>0</v>
      </c>
      <c r="Z690" s="11" t="b">
        <f>IF(OR(E690=Локализация!$C$124,E690=5),-2,IF(OR(E690=Локализация!$C$125,E690=4),-1,IF(OR(E690=Локализация!$C$126,E690=3),0,IF(OR(E690=Локализация!$C$127,E690=2),2,IF(OR(E690=Локализация!$C$128,E690=1),4)))))</f>
        <v>0</v>
      </c>
      <c r="AA690" s="11" t="b">
        <f>IF(OR(F690=Локализация!$C$118,F690=5),4,IF(OR(F690=Локализация!$C$119,F690=4),2,IF(OR(F690=Локализация!$C$120,F690=3),0,IF(OR(F690=Локализация!$C$121,F690=2),-1,IF(OR(F690=Локализация!$C$122,F690=1),-2)))))</f>
        <v>0</v>
      </c>
      <c r="AB690" s="11" t="b">
        <f>IF(OR(G690=Локализация!$C$124,G690=5),-2,IF(OR(G690=Локализация!$C$125,G690=4),-1,IF(OR(G690=Локализация!$C$126,G690=3),0,IF(OR(G690=Локализация!$C$127,G690=2),2,IF(OR(G690=Локализация!$C$128,G690=1),4)))))</f>
        <v>0</v>
      </c>
      <c r="AC690" s="11" t="b">
        <f>IF(OR(H690=Локализация!$C$118,H690=5),4,IF(OR(H690=Локализация!$C$119,H690=4),2,IF(OR(H690=Локализация!$C$120,H690=3),0,IF(OR(H690=Локализация!$C$121,H690=2),-1,IF(OR(H690=Локализация!$C$122,H690=1),-2)))))</f>
        <v>0</v>
      </c>
      <c r="AD690" s="11" t="b">
        <f>IF(OR(I690=Локализация!$C$124,I690=5),-2,IF(OR(I690=Локализация!$C$125,I690=4),-1,IF(OR(I690=Локализация!$C$126,I690=3),0,IF(OR(I690=Локализация!$C$127,I690=2),2,IF(OR(I690=Локализация!$C$128,I690=1),4)))))</f>
        <v>0</v>
      </c>
      <c r="AE690" s="11" t="b">
        <f>IF(OR(J690=Локализация!$C$118,J690=5),4,IF(OR(J690=Локализация!$C$119,J690=4),2,IF(OR(J690=Локализация!$C$120,J690=3),0,IF(OR(J690=Локализация!$C$121,J690=2),-1,IF(OR(J690=Локализация!$C$122,J690=1),-2)))))</f>
        <v>0</v>
      </c>
      <c r="AF690" s="11" t="b">
        <f>IF(OR(K690=Локализация!$C$124,K690=5),-2,IF(OR(K690=Локализация!$C$125,K690=4),-1,IF(OR(K690=Локализация!$C$126,K690=3),0,IF(OR(K690=Локализация!$C$127,K690=2),2,IF(OR(K690=Локализация!$C$128,K690=1),4)))))</f>
        <v>0</v>
      </c>
      <c r="AG690" s="11" t="b">
        <f>IF(OR(L690=Локализация!$C$118,L690=5),4,IF(OR(L690=Локализация!$C$119,L690=4),2,IF(OR(L690=Локализация!$C$120,L690=3),0,IF(OR(L690=Локализация!$C$121,L690=2),-1,IF(OR(L690=Локализация!$C$122,L690=1),-2)))))</f>
        <v>0</v>
      </c>
      <c r="AH690" s="11" t="b">
        <f>IF(OR(M690=Локализация!$C$124,M690=5),-2,IF(OR(M690=Локализация!$C$125,M690=4),-1,IF(OR(M690=Локализация!$C$126,M690=3),0,IF(OR(M690=Локализация!$C$127,M690=2),2,IF(OR(M690=Локализация!$C$128,M690=1),4)))))</f>
        <v>0</v>
      </c>
      <c r="AI690" s="11" t="b">
        <f>IF(OR(N690=Локализация!$C$118,N690=5),4,IF(OR(N690=Локализация!$C$119,N690=4),2,IF(OR(N690=Локализация!$C$120,N690=3),0,IF(OR(N690=Локализация!$C$121,N690=2),-1,IF(OR(N690=Локализация!$C$122,N690=1),-2)))))</f>
        <v>0</v>
      </c>
      <c r="AJ690" s="11" t="b">
        <f>IF(OR(O690=Локализация!$C$124,O690=5),-2,IF(OR(O690=Локализация!$C$125,O690=4),-1,IF(OR(O690=Локализация!$C$126,O690=3),0,IF(OR(O690=Локализация!$C$127,O690=2),2,IF(OR(O690=Локализация!$C$128,O690=1),4)))))</f>
        <v>0</v>
      </c>
      <c r="AK690" s="11" t="b">
        <f>IF(OR(P690=Локализация!$C$118,P690=5),4,IF(OR(P690=Локализация!$C$119,P690=4),2,IF(OR(P690=Локализация!$C$120,P690=3),0,IF(OR(P690=Локализация!$C$121,P690=2),-1,IF(OR(P690=Локализация!$C$122,P690=1),-2)))))</f>
        <v>0</v>
      </c>
      <c r="AL690" s="11" t="b">
        <f>IF(OR(Q690=Локализация!$C$124,Q690=5),-2,IF(OR(Q690=Локализация!$C$125,Q690=4),-1,IF(OR(Q690=Локализация!$C$126,Q690=3),0,IF(OR(Q690=Локализация!$C$127,Q690=2),2,IF(OR(Q690=Локализация!$C$128,Q690=1),4)))))</f>
        <v>0</v>
      </c>
      <c r="AM690" s="11" t="b">
        <f>IF(OR(R690=Локализация!$C$118,R690=5),4,IF(OR(R690=Локализация!$C$119,R690=4),2,IF(OR(R690=Локализация!$C$120,R690=3),0,IF(OR(R690=Локализация!$C$121,R690=2),-1,IF(OR(R690=Локализация!$C$122,R690=1),-2)))))</f>
        <v>0</v>
      </c>
      <c r="AN690" s="11" t="b">
        <f>IF(OR(S690=Локализация!$C$124,S690=5),-2,IF(OR(S690=Локализация!$C$125,S690=4),-1,IF(OR(S690=Локализация!$C$126,S690=3),0,IF(OR(S690=Локализация!$C$127,S690=2),2,IF(OR(S690=Локализация!$C$128,S690=1),4)))))</f>
        <v>0</v>
      </c>
      <c r="AO690" s="11" t="b">
        <f>IF(OR(T690=Локализация!$C$118,T690=5),4,IF(OR(T690=Локализация!$C$119,T690=4),2,IF(OR(T690=Локализация!$C$120,T690=3),0,IF(OR(T690=Локализация!$C$121,T690=2),-1,IF(OR(T690=Локализация!$C$122,T690=1),-2)))))</f>
        <v>0</v>
      </c>
      <c r="AP690" s="11" t="b">
        <f>IF(OR(U690=Локализация!$C$124,U690=5),-2,IF(OR(U690=Локализация!$C$125,U690=4),-1,IF(OR(U690=Локализация!$C$126,U690=3),0,IF(OR(U690=Локализация!$C$127,U690=2),2,IF(OR(U690=Локализация!$C$128,U690=1),4)))))</f>
        <v>0</v>
      </c>
      <c r="AR690" s="11" t="str">
        <f t="shared" si="207"/>
        <v>ЛОЖЬЛОЖЬ</v>
      </c>
      <c r="AS690" s="11" t="str">
        <f t="shared" si="208"/>
        <v>ЛОЖЬЛОЖЬ</v>
      </c>
      <c r="AT690" s="11" t="str">
        <f t="shared" si="209"/>
        <v>ЛОЖЬЛОЖЬ</v>
      </c>
      <c r="AU690" s="11" t="str">
        <f t="shared" si="210"/>
        <v>ЛОЖЬЛОЖЬ</v>
      </c>
      <c r="AV690" s="11" t="str">
        <f t="shared" si="211"/>
        <v>ЛОЖЬЛОЖЬ</v>
      </c>
      <c r="AW690" s="11" t="str">
        <f t="shared" si="212"/>
        <v>ЛОЖЬЛОЖЬ</v>
      </c>
      <c r="AX690" s="11" t="str">
        <f t="shared" si="213"/>
        <v>ЛОЖЬЛОЖЬ</v>
      </c>
      <c r="AY690" s="11" t="str">
        <f t="shared" si="214"/>
        <v>ЛОЖЬЛОЖЬ</v>
      </c>
      <c r="AZ690" s="11" t="str">
        <f t="shared" si="215"/>
        <v>ЛОЖЬЛОЖЬ</v>
      </c>
      <c r="BA690" s="11" t="str">
        <f t="shared" si="216"/>
        <v>ЛОЖЬЛОЖЬ</v>
      </c>
      <c r="BC690" s="11" t="str">
        <f t="shared" si="217"/>
        <v/>
      </c>
      <c r="BD690" s="11" t="str">
        <f t="shared" si="218"/>
        <v/>
      </c>
      <c r="BE690" s="11" t="str">
        <f t="shared" si="219"/>
        <v/>
      </c>
      <c r="BF690" s="11" t="str">
        <f t="shared" si="220"/>
        <v/>
      </c>
      <c r="BG690" s="11" t="str">
        <f t="shared" si="221"/>
        <v/>
      </c>
      <c r="BH690" s="11" t="str">
        <f t="shared" si="222"/>
        <v/>
      </c>
      <c r="BI690" s="11" t="str">
        <f t="shared" si="223"/>
        <v/>
      </c>
      <c r="BJ690" s="11" t="str">
        <f t="shared" si="224"/>
        <v/>
      </c>
      <c r="BK690" s="11" t="str">
        <f t="shared" si="225"/>
        <v/>
      </c>
      <c r="BL690" s="11" t="str">
        <f t="shared" si="226"/>
        <v/>
      </c>
    </row>
    <row r="691" spans="23:64" x14ac:dyDescent="0.3">
      <c r="W691" s="11" t="b">
        <f>IF(OR(B691=Локализация!$C$118,B691=5),4,IF(OR(B691=Локализация!$C$119,B691=4),2,IF(OR(B691=Локализация!$C$120,B691=3),0,IF(OR(B691=Локализация!$C$121,B691=2),-1,IF(OR(B691=Локализация!$C$122,B691=1),-2)))))</f>
        <v>0</v>
      </c>
      <c r="X691" s="11" t="b">
        <f>IF(OR(C691=Локализация!$C$124,C691=5),-2,IF(OR(C691=Локализация!$C$125,C691=4),-1,IF(OR(C691=Локализация!$C$126,C691=3),0,IF(OR(C691=Локализация!$C$127,C691=2),2,IF(OR(C691=Локализация!$C$128,C691=1),4)))))</f>
        <v>0</v>
      </c>
      <c r="Y691" s="11" t="b">
        <f>IF(OR(D691=Локализация!$C$118,D691=5),4,IF(OR(D691=Локализация!$C$119,D691=4),2,IF(OR(D691=Локализация!$C$120,D691=3),0,IF(OR(D691=Локализация!$C$121,D691=2),-1,IF(OR(D691=Локализация!$C$122,D691=1),-2)))))</f>
        <v>0</v>
      </c>
      <c r="Z691" s="11" t="b">
        <f>IF(OR(E691=Локализация!$C$124,E691=5),-2,IF(OR(E691=Локализация!$C$125,E691=4),-1,IF(OR(E691=Локализация!$C$126,E691=3),0,IF(OR(E691=Локализация!$C$127,E691=2),2,IF(OR(E691=Локализация!$C$128,E691=1),4)))))</f>
        <v>0</v>
      </c>
      <c r="AA691" s="11" t="b">
        <f>IF(OR(F691=Локализация!$C$118,F691=5),4,IF(OR(F691=Локализация!$C$119,F691=4),2,IF(OR(F691=Локализация!$C$120,F691=3),0,IF(OR(F691=Локализация!$C$121,F691=2),-1,IF(OR(F691=Локализация!$C$122,F691=1),-2)))))</f>
        <v>0</v>
      </c>
      <c r="AB691" s="11" t="b">
        <f>IF(OR(G691=Локализация!$C$124,G691=5),-2,IF(OR(G691=Локализация!$C$125,G691=4),-1,IF(OR(G691=Локализация!$C$126,G691=3),0,IF(OR(G691=Локализация!$C$127,G691=2),2,IF(OR(G691=Локализация!$C$128,G691=1),4)))))</f>
        <v>0</v>
      </c>
      <c r="AC691" s="11" t="b">
        <f>IF(OR(H691=Локализация!$C$118,H691=5),4,IF(OR(H691=Локализация!$C$119,H691=4),2,IF(OR(H691=Локализация!$C$120,H691=3),0,IF(OR(H691=Локализация!$C$121,H691=2),-1,IF(OR(H691=Локализация!$C$122,H691=1),-2)))))</f>
        <v>0</v>
      </c>
      <c r="AD691" s="11" t="b">
        <f>IF(OR(I691=Локализация!$C$124,I691=5),-2,IF(OR(I691=Локализация!$C$125,I691=4),-1,IF(OR(I691=Локализация!$C$126,I691=3),0,IF(OR(I691=Локализация!$C$127,I691=2),2,IF(OR(I691=Локализация!$C$128,I691=1),4)))))</f>
        <v>0</v>
      </c>
      <c r="AE691" s="11" t="b">
        <f>IF(OR(J691=Локализация!$C$118,J691=5),4,IF(OR(J691=Локализация!$C$119,J691=4),2,IF(OR(J691=Локализация!$C$120,J691=3),0,IF(OR(J691=Локализация!$C$121,J691=2),-1,IF(OR(J691=Локализация!$C$122,J691=1),-2)))))</f>
        <v>0</v>
      </c>
      <c r="AF691" s="11" t="b">
        <f>IF(OR(K691=Локализация!$C$124,K691=5),-2,IF(OR(K691=Локализация!$C$125,K691=4),-1,IF(OR(K691=Локализация!$C$126,K691=3),0,IF(OR(K691=Локализация!$C$127,K691=2),2,IF(OR(K691=Локализация!$C$128,K691=1),4)))))</f>
        <v>0</v>
      </c>
      <c r="AG691" s="11" t="b">
        <f>IF(OR(L691=Локализация!$C$118,L691=5),4,IF(OR(L691=Локализация!$C$119,L691=4),2,IF(OR(L691=Локализация!$C$120,L691=3),0,IF(OR(L691=Локализация!$C$121,L691=2),-1,IF(OR(L691=Локализация!$C$122,L691=1),-2)))))</f>
        <v>0</v>
      </c>
      <c r="AH691" s="11" t="b">
        <f>IF(OR(M691=Локализация!$C$124,M691=5),-2,IF(OR(M691=Локализация!$C$125,M691=4),-1,IF(OR(M691=Локализация!$C$126,M691=3),0,IF(OR(M691=Локализация!$C$127,M691=2),2,IF(OR(M691=Локализация!$C$128,M691=1),4)))))</f>
        <v>0</v>
      </c>
      <c r="AI691" s="11" t="b">
        <f>IF(OR(N691=Локализация!$C$118,N691=5),4,IF(OR(N691=Локализация!$C$119,N691=4),2,IF(OR(N691=Локализация!$C$120,N691=3),0,IF(OR(N691=Локализация!$C$121,N691=2),-1,IF(OR(N691=Локализация!$C$122,N691=1),-2)))))</f>
        <v>0</v>
      </c>
      <c r="AJ691" s="11" t="b">
        <f>IF(OR(O691=Локализация!$C$124,O691=5),-2,IF(OR(O691=Локализация!$C$125,O691=4),-1,IF(OR(O691=Локализация!$C$126,O691=3),0,IF(OR(O691=Локализация!$C$127,O691=2),2,IF(OR(O691=Локализация!$C$128,O691=1),4)))))</f>
        <v>0</v>
      </c>
      <c r="AK691" s="11" t="b">
        <f>IF(OR(P691=Локализация!$C$118,P691=5),4,IF(OR(P691=Локализация!$C$119,P691=4),2,IF(OR(P691=Локализация!$C$120,P691=3),0,IF(OR(P691=Локализация!$C$121,P691=2),-1,IF(OR(P691=Локализация!$C$122,P691=1),-2)))))</f>
        <v>0</v>
      </c>
      <c r="AL691" s="11" t="b">
        <f>IF(OR(Q691=Локализация!$C$124,Q691=5),-2,IF(OR(Q691=Локализация!$C$125,Q691=4),-1,IF(OR(Q691=Локализация!$C$126,Q691=3),0,IF(OR(Q691=Локализация!$C$127,Q691=2),2,IF(OR(Q691=Локализация!$C$128,Q691=1),4)))))</f>
        <v>0</v>
      </c>
      <c r="AM691" s="11" t="b">
        <f>IF(OR(R691=Локализация!$C$118,R691=5),4,IF(OR(R691=Локализация!$C$119,R691=4),2,IF(OR(R691=Локализация!$C$120,R691=3),0,IF(OR(R691=Локализация!$C$121,R691=2),-1,IF(OR(R691=Локализация!$C$122,R691=1),-2)))))</f>
        <v>0</v>
      </c>
      <c r="AN691" s="11" t="b">
        <f>IF(OR(S691=Локализация!$C$124,S691=5),-2,IF(OR(S691=Локализация!$C$125,S691=4),-1,IF(OR(S691=Локализация!$C$126,S691=3),0,IF(OR(S691=Локализация!$C$127,S691=2),2,IF(OR(S691=Локализация!$C$128,S691=1),4)))))</f>
        <v>0</v>
      </c>
      <c r="AO691" s="11" t="b">
        <f>IF(OR(T691=Локализация!$C$118,T691=5),4,IF(OR(T691=Локализация!$C$119,T691=4),2,IF(OR(T691=Локализация!$C$120,T691=3),0,IF(OR(T691=Локализация!$C$121,T691=2),-1,IF(OR(T691=Локализация!$C$122,T691=1),-2)))))</f>
        <v>0</v>
      </c>
      <c r="AP691" s="11" t="b">
        <f>IF(OR(U691=Локализация!$C$124,U691=5),-2,IF(OR(U691=Локализация!$C$125,U691=4),-1,IF(OR(U691=Локализация!$C$126,U691=3),0,IF(OR(U691=Локализация!$C$127,U691=2),2,IF(OR(U691=Локализация!$C$128,U691=1),4)))))</f>
        <v>0</v>
      </c>
      <c r="AR691" s="11" t="str">
        <f t="shared" si="207"/>
        <v>ЛОЖЬЛОЖЬ</v>
      </c>
      <c r="AS691" s="11" t="str">
        <f t="shared" si="208"/>
        <v>ЛОЖЬЛОЖЬ</v>
      </c>
      <c r="AT691" s="11" t="str">
        <f t="shared" si="209"/>
        <v>ЛОЖЬЛОЖЬ</v>
      </c>
      <c r="AU691" s="11" t="str">
        <f t="shared" si="210"/>
        <v>ЛОЖЬЛОЖЬ</v>
      </c>
      <c r="AV691" s="11" t="str">
        <f t="shared" si="211"/>
        <v>ЛОЖЬЛОЖЬ</v>
      </c>
      <c r="AW691" s="11" t="str">
        <f t="shared" si="212"/>
        <v>ЛОЖЬЛОЖЬ</v>
      </c>
      <c r="AX691" s="11" t="str">
        <f t="shared" si="213"/>
        <v>ЛОЖЬЛОЖЬ</v>
      </c>
      <c r="AY691" s="11" t="str">
        <f t="shared" si="214"/>
        <v>ЛОЖЬЛОЖЬ</v>
      </c>
      <c r="AZ691" s="11" t="str">
        <f t="shared" si="215"/>
        <v>ЛОЖЬЛОЖЬ</v>
      </c>
      <c r="BA691" s="11" t="str">
        <f t="shared" si="216"/>
        <v>ЛОЖЬЛОЖЬ</v>
      </c>
      <c r="BC691" s="11" t="str">
        <f t="shared" si="217"/>
        <v/>
      </c>
      <c r="BD691" s="11" t="str">
        <f t="shared" si="218"/>
        <v/>
      </c>
      <c r="BE691" s="11" t="str">
        <f t="shared" si="219"/>
        <v/>
      </c>
      <c r="BF691" s="11" t="str">
        <f t="shared" si="220"/>
        <v/>
      </c>
      <c r="BG691" s="11" t="str">
        <f t="shared" si="221"/>
        <v/>
      </c>
      <c r="BH691" s="11" t="str">
        <f t="shared" si="222"/>
        <v/>
      </c>
      <c r="BI691" s="11" t="str">
        <f t="shared" si="223"/>
        <v/>
      </c>
      <c r="BJ691" s="11" t="str">
        <f t="shared" si="224"/>
        <v/>
      </c>
      <c r="BK691" s="11" t="str">
        <f t="shared" si="225"/>
        <v/>
      </c>
      <c r="BL691" s="11" t="str">
        <f t="shared" si="226"/>
        <v/>
      </c>
    </row>
    <row r="692" spans="23:64" x14ac:dyDescent="0.3">
      <c r="W692" s="11" t="b">
        <f>IF(OR(B692=Локализация!$C$118,B692=5),4,IF(OR(B692=Локализация!$C$119,B692=4),2,IF(OR(B692=Локализация!$C$120,B692=3),0,IF(OR(B692=Локализация!$C$121,B692=2),-1,IF(OR(B692=Локализация!$C$122,B692=1),-2)))))</f>
        <v>0</v>
      </c>
      <c r="X692" s="11" t="b">
        <f>IF(OR(C692=Локализация!$C$124,C692=5),-2,IF(OR(C692=Локализация!$C$125,C692=4),-1,IF(OR(C692=Локализация!$C$126,C692=3),0,IF(OR(C692=Локализация!$C$127,C692=2),2,IF(OR(C692=Локализация!$C$128,C692=1),4)))))</f>
        <v>0</v>
      </c>
      <c r="Y692" s="11" t="b">
        <f>IF(OR(D692=Локализация!$C$118,D692=5),4,IF(OR(D692=Локализация!$C$119,D692=4),2,IF(OR(D692=Локализация!$C$120,D692=3),0,IF(OR(D692=Локализация!$C$121,D692=2),-1,IF(OR(D692=Локализация!$C$122,D692=1),-2)))))</f>
        <v>0</v>
      </c>
      <c r="Z692" s="11" t="b">
        <f>IF(OR(E692=Локализация!$C$124,E692=5),-2,IF(OR(E692=Локализация!$C$125,E692=4),-1,IF(OR(E692=Локализация!$C$126,E692=3),0,IF(OR(E692=Локализация!$C$127,E692=2),2,IF(OR(E692=Локализация!$C$128,E692=1),4)))))</f>
        <v>0</v>
      </c>
      <c r="AA692" s="11" t="b">
        <f>IF(OR(F692=Локализация!$C$118,F692=5),4,IF(OR(F692=Локализация!$C$119,F692=4),2,IF(OR(F692=Локализация!$C$120,F692=3),0,IF(OR(F692=Локализация!$C$121,F692=2),-1,IF(OR(F692=Локализация!$C$122,F692=1),-2)))))</f>
        <v>0</v>
      </c>
      <c r="AB692" s="11" t="b">
        <f>IF(OR(G692=Локализация!$C$124,G692=5),-2,IF(OR(G692=Локализация!$C$125,G692=4),-1,IF(OR(G692=Локализация!$C$126,G692=3),0,IF(OR(G692=Локализация!$C$127,G692=2),2,IF(OR(G692=Локализация!$C$128,G692=1),4)))))</f>
        <v>0</v>
      </c>
      <c r="AC692" s="11" t="b">
        <f>IF(OR(H692=Локализация!$C$118,H692=5),4,IF(OR(H692=Локализация!$C$119,H692=4),2,IF(OR(H692=Локализация!$C$120,H692=3),0,IF(OR(H692=Локализация!$C$121,H692=2),-1,IF(OR(H692=Локализация!$C$122,H692=1),-2)))))</f>
        <v>0</v>
      </c>
      <c r="AD692" s="11" t="b">
        <f>IF(OR(I692=Локализация!$C$124,I692=5),-2,IF(OR(I692=Локализация!$C$125,I692=4),-1,IF(OR(I692=Локализация!$C$126,I692=3),0,IF(OR(I692=Локализация!$C$127,I692=2),2,IF(OR(I692=Локализация!$C$128,I692=1),4)))))</f>
        <v>0</v>
      </c>
      <c r="AE692" s="11" t="b">
        <f>IF(OR(J692=Локализация!$C$118,J692=5),4,IF(OR(J692=Локализация!$C$119,J692=4),2,IF(OR(J692=Локализация!$C$120,J692=3),0,IF(OR(J692=Локализация!$C$121,J692=2),-1,IF(OR(J692=Локализация!$C$122,J692=1),-2)))))</f>
        <v>0</v>
      </c>
      <c r="AF692" s="11" t="b">
        <f>IF(OR(K692=Локализация!$C$124,K692=5),-2,IF(OR(K692=Локализация!$C$125,K692=4),-1,IF(OR(K692=Локализация!$C$126,K692=3),0,IF(OR(K692=Локализация!$C$127,K692=2),2,IF(OR(K692=Локализация!$C$128,K692=1),4)))))</f>
        <v>0</v>
      </c>
      <c r="AG692" s="11" t="b">
        <f>IF(OR(L692=Локализация!$C$118,L692=5),4,IF(OR(L692=Локализация!$C$119,L692=4),2,IF(OR(L692=Локализация!$C$120,L692=3),0,IF(OR(L692=Локализация!$C$121,L692=2),-1,IF(OR(L692=Локализация!$C$122,L692=1),-2)))))</f>
        <v>0</v>
      </c>
      <c r="AH692" s="11" t="b">
        <f>IF(OR(M692=Локализация!$C$124,M692=5),-2,IF(OR(M692=Локализация!$C$125,M692=4),-1,IF(OR(M692=Локализация!$C$126,M692=3),0,IF(OR(M692=Локализация!$C$127,M692=2),2,IF(OR(M692=Локализация!$C$128,M692=1),4)))))</f>
        <v>0</v>
      </c>
      <c r="AI692" s="11" t="b">
        <f>IF(OR(N692=Локализация!$C$118,N692=5),4,IF(OR(N692=Локализация!$C$119,N692=4),2,IF(OR(N692=Локализация!$C$120,N692=3),0,IF(OR(N692=Локализация!$C$121,N692=2),-1,IF(OR(N692=Локализация!$C$122,N692=1),-2)))))</f>
        <v>0</v>
      </c>
      <c r="AJ692" s="11" t="b">
        <f>IF(OR(O692=Локализация!$C$124,O692=5),-2,IF(OR(O692=Локализация!$C$125,O692=4),-1,IF(OR(O692=Локализация!$C$126,O692=3),0,IF(OR(O692=Локализация!$C$127,O692=2),2,IF(OR(O692=Локализация!$C$128,O692=1),4)))))</f>
        <v>0</v>
      </c>
      <c r="AK692" s="11" t="b">
        <f>IF(OR(P692=Локализация!$C$118,P692=5),4,IF(OR(P692=Локализация!$C$119,P692=4),2,IF(OR(P692=Локализация!$C$120,P692=3),0,IF(OR(P692=Локализация!$C$121,P692=2),-1,IF(OR(P692=Локализация!$C$122,P692=1),-2)))))</f>
        <v>0</v>
      </c>
      <c r="AL692" s="11" t="b">
        <f>IF(OR(Q692=Локализация!$C$124,Q692=5),-2,IF(OR(Q692=Локализация!$C$125,Q692=4),-1,IF(OR(Q692=Локализация!$C$126,Q692=3),0,IF(OR(Q692=Локализация!$C$127,Q692=2),2,IF(OR(Q692=Локализация!$C$128,Q692=1),4)))))</f>
        <v>0</v>
      </c>
      <c r="AM692" s="11" t="b">
        <f>IF(OR(R692=Локализация!$C$118,R692=5),4,IF(OR(R692=Локализация!$C$119,R692=4),2,IF(OR(R692=Локализация!$C$120,R692=3),0,IF(OR(R692=Локализация!$C$121,R692=2),-1,IF(OR(R692=Локализация!$C$122,R692=1),-2)))))</f>
        <v>0</v>
      </c>
      <c r="AN692" s="11" t="b">
        <f>IF(OR(S692=Локализация!$C$124,S692=5),-2,IF(OR(S692=Локализация!$C$125,S692=4),-1,IF(OR(S692=Локализация!$C$126,S692=3),0,IF(OR(S692=Локализация!$C$127,S692=2),2,IF(OR(S692=Локализация!$C$128,S692=1),4)))))</f>
        <v>0</v>
      </c>
      <c r="AO692" s="11" t="b">
        <f>IF(OR(T692=Локализация!$C$118,T692=5),4,IF(OR(T692=Локализация!$C$119,T692=4),2,IF(OR(T692=Локализация!$C$120,T692=3),0,IF(OR(T692=Локализация!$C$121,T692=2),-1,IF(OR(T692=Локализация!$C$122,T692=1),-2)))))</f>
        <v>0</v>
      </c>
      <c r="AP692" s="11" t="b">
        <f>IF(OR(U692=Локализация!$C$124,U692=5),-2,IF(OR(U692=Локализация!$C$125,U692=4),-1,IF(OR(U692=Локализация!$C$126,U692=3),0,IF(OR(U692=Локализация!$C$127,U692=2),2,IF(OR(U692=Локализация!$C$128,U692=1),4)))))</f>
        <v>0</v>
      </c>
      <c r="AR692" s="11" t="str">
        <f t="shared" si="207"/>
        <v>ЛОЖЬЛОЖЬ</v>
      </c>
      <c r="AS692" s="11" t="str">
        <f t="shared" si="208"/>
        <v>ЛОЖЬЛОЖЬ</v>
      </c>
      <c r="AT692" s="11" t="str">
        <f t="shared" si="209"/>
        <v>ЛОЖЬЛОЖЬ</v>
      </c>
      <c r="AU692" s="11" t="str">
        <f t="shared" si="210"/>
        <v>ЛОЖЬЛОЖЬ</v>
      </c>
      <c r="AV692" s="11" t="str">
        <f t="shared" si="211"/>
        <v>ЛОЖЬЛОЖЬ</v>
      </c>
      <c r="AW692" s="11" t="str">
        <f t="shared" si="212"/>
        <v>ЛОЖЬЛОЖЬ</v>
      </c>
      <c r="AX692" s="11" t="str">
        <f t="shared" si="213"/>
        <v>ЛОЖЬЛОЖЬ</v>
      </c>
      <c r="AY692" s="11" t="str">
        <f t="shared" si="214"/>
        <v>ЛОЖЬЛОЖЬ</v>
      </c>
      <c r="AZ692" s="11" t="str">
        <f t="shared" si="215"/>
        <v>ЛОЖЬЛОЖЬ</v>
      </c>
      <c r="BA692" s="11" t="str">
        <f t="shared" si="216"/>
        <v>ЛОЖЬЛОЖЬ</v>
      </c>
      <c r="BC692" s="11" t="str">
        <f t="shared" si="217"/>
        <v/>
      </c>
      <c r="BD692" s="11" t="str">
        <f t="shared" si="218"/>
        <v/>
      </c>
      <c r="BE692" s="11" t="str">
        <f t="shared" si="219"/>
        <v/>
      </c>
      <c r="BF692" s="11" t="str">
        <f t="shared" si="220"/>
        <v/>
      </c>
      <c r="BG692" s="11" t="str">
        <f t="shared" si="221"/>
        <v/>
      </c>
      <c r="BH692" s="11" t="str">
        <f t="shared" si="222"/>
        <v/>
      </c>
      <c r="BI692" s="11" t="str">
        <f t="shared" si="223"/>
        <v/>
      </c>
      <c r="BJ692" s="11" t="str">
        <f t="shared" si="224"/>
        <v/>
      </c>
      <c r="BK692" s="11" t="str">
        <f t="shared" si="225"/>
        <v/>
      </c>
      <c r="BL692" s="11" t="str">
        <f t="shared" si="226"/>
        <v/>
      </c>
    </row>
    <row r="693" spans="23:64" x14ac:dyDescent="0.3">
      <c r="W693" s="11" t="b">
        <f>IF(OR(B693=Локализация!$C$118,B693=5),4,IF(OR(B693=Локализация!$C$119,B693=4),2,IF(OR(B693=Локализация!$C$120,B693=3),0,IF(OR(B693=Локализация!$C$121,B693=2),-1,IF(OR(B693=Локализация!$C$122,B693=1),-2)))))</f>
        <v>0</v>
      </c>
      <c r="X693" s="11" t="b">
        <f>IF(OR(C693=Локализация!$C$124,C693=5),-2,IF(OR(C693=Локализация!$C$125,C693=4),-1,IF(OR(C693=Локализация!$C$126,C693=3),0,IF(OR(C693=Локализация!$C$127,C693=2),2,IF(OR(C693=Локализация!$C$128,C693=1),4)))))</f>
        <v>0</v>
      </c>
      <c r="Y693" s="11" t="b">
        <f>IF(OR(D693=Локализация!$C$118,D693=5),4,IF(OR(D693=Локализация!$C$119,D693=4),2,IF(OR(D693=Локализация!$C$120,D693=3),0,IF(OR(D693=Локализация!$C$121,D693=2),-1,IF(OR(D693=Локализация!$C$122,D693=1),-2)))))</f>
        <v>0</v>
      </c>
      <c r="Z693" s="11" t="b">
        <f>IF(OR(E693=Локализация!$C$124,E693=5),-2,IF(OR(E693=Локализация!$C$125,E693=4),-1,IF(OR(E693=Локализация!$C$126,E693=3),0,IF(OR(E693=Локализация!$C$127,E693=2),2,IF(OR(E693=Локализация!$C$128,E693=1),4)))))</f>
        <v>0</v>
      </c>
      <c r="AA693" s="11" t="b">
        <f>IF(OR(F693=Локализация!$C$118,F693=5),4,IF(OR(F693=Локализация!$C$119,F693=4),2,IF(OR(F693=Локализация!$C$120,F693=3),0,IF(OR(F693=Локализация!$C$121,F693=2),-1,IF(OR(F693=Локализация!$C$122,F693=1),-2)))))</f>
        <v>0</v>
      </c>
      <c r="AB693" s="11" t="b">
        <f>IF(OR(G693=Локализация!$C$124,G693=5),-2,IF(OR(G693=Локализация!$C$125,G693=4),-1,IF(OR(G693=Локализация!$C$126,G693=3),0,IF(OR(G693=Локализация!$C$127,G693=2),2,IF(OR(G693=Локализация!$C$128,G693=1),4)))))</f>
        <v>0</v>
      </c>
      <c r="AC693" s="11" t="b">
        <f>IF(OR(H693=Локализация!$C$118,H693=5),4,IF(OR(H693=Локализация!$C$119,H693=4),2,IF(OR(H693=Локализация!$C$120,H693=3),0,IF(OR(H693=Локализация!$C$121,H693=2),-1,IF(OR(H693=Локализация!$C$122,H693=1),-2)))))</f>
        <v>0</v>
      </c>
      <c r="AD693" s="11" t="b">
        <f>IF(OR(I693=Локализация!$C$124,I693=5),-2,IF(OR(I693=Локализация!$C$125,I693=4),-1,IF(OR(I693=Локализация!$C$126,I693=3),0,IF(OR(I693=Локализация!$C$127,I693=2),2,IF(OR(I693=Локализация!$C$128,I693=1),4)))))</f>
        <v>0</v>
      </c>
      <c r="AE693" s="11" t="b">
        <f>IF(OR(J693=Локализация!$C$118,J693=5),4,IF(OR(J693=Локализация!$C$119,J693=4),2,IF(OR(J693=Локализация!$C$120,J693=3),0,IF(OR(J693=Локализация!$C$121,J693=2),-1,IF(OR(J693=Локализация!$C$122,J693=1),-2)))))</f>
        <v>0</v>
      </c>
      <c r="AF693" s="11" t="b">
        <f>IF(OR(K693=Локализация!$C$124,K693=5),-2,IF(OR(K693=Локализация!$C$125,K693=4),-1,IF(OR(K693=Локализация!$C$126,K693=3),0,IF(OR(K693=Локализация!$C$127,K693=2),2,IF(OR(K693=Локализация!$C$128,K693=1),4)))))</f>
        <v>0</v>
      </c>
      <c r="AG693" s="11" t="b">
        <f>IF(OR(L693=Локализация!$C$118,L693=5),4,IF(OR(L693=Локализация!$C$119,L693=4),2,IF(OR(L693=Локализация!$C$120,L693=3),0,IF(OR(L693=Локализация!$C$121,L693=2),-1,IF(OR(L693=Локализация!$C$122,L693=1),-2)))))</f>
        <v>0</v>
      </c>
      <c r="AH693" s="11" t="b">
        <f>IF(OR(M693=Локализация!$C$124,M693=5),-2,IF(OR(M693=Локализация!$C$125,M693=4),-1,IF(OR(M693=Локализация!$C$126,M693=3),0,IF(OR(M693=Локализация!$C$127,M693=2),2,IF(OR(M693=Локализация!$C$128,M693=1),4)))))</f>
        <v>0</v>
      </c>
      <c r="AI693" s="11" t="b">
        <f>IF(OR(N693=Локализация!$C$118,N693=5),4,IF(OR(N693=Локализация!$C$119,N693=4),2,IF(OR(N693=Локализация!$C$120,N693=3),0,IF(OR(N693=Локализация!$C$121,N693=2),-1,IF(OR(N693=Локализация!$C$122,N693=1),-2)))))</f>
        <v>0</v>
      </c>
      <c r="AJ693" s="11" t="b">
        <f>IF(OR(O693=Локализация!$C$124,O693=5),-2,IF(OR(O693=Локализация!$C$125,O693=4),-1,IF(OR(O693=Локализация!$C$126,O693=3),0,IF(OR(O693=Локализация!$C$127,O693=2),2,IF(OR(O693=Локализация!$C$128,O693=1),4)))))</f>
        <v>0</v>
      </c>
      <c r="AK693" s="11" t="b">
        <f>IF(OR(P693=Локализация!$C$118,P693=5),4,IF(OR(P693=Локализация!$C$119,P693=4),2,IF(OR(P693=Локализация!$C$120,P693=3),0,IF(OR(P693=Локализация!$C$121,P693=2),-1,IF(OR(P693=Локализация!$C$122,P693=1),-2)))))</f>
        <v>0</v>
      </c>
      <c r="AL693" s="11" t="b">
        <f>IF(OR(Q693=Локализация!$C$124,Q693=5),-2,IF(OR(Q693=Локализация!$C$125,Q693=4),-1,IF(OR(Q693=Локализация!$C$126,Q693=3),0,IF(OR(Q693=Локализация!$C$127,Q693=2),2,IF(OR(Q693=Локализация!$C$128,Q693=1),4)))))</f>
        <v>0</v>
      </c>
      <c r="AM693" s="11" t="b">
        <f>IF(OR(R693=Локализация!$C$118,R693=5),4,IF(OR(R693=Локализация!$C$119,R693=4),2,IF(OR(R693=Локализация!$C$120,R693=3),0,IF(OR(R693=Локализация!$C$121,R693=2),-1,IF(OR(R693=Локализация!$C$122,R693=1),-2)))))</f>
        <v>0</v>
      </c>
      <c r="AN693" s="11" t="b">
        <f>IF(OR(S693=Локализация!$C$124,S693=5),-2,IF(OR(S693=Локализация!$C$125,S693=4),-1,IF(OR(S693=Локализация!$C$126,S693=3),0,IF(OR(S693=Локализация!$C$127,S693=2),2,IF(OR(S693=Локализация!$C$128,S693=1),4)))))</f>
        <v>0</v>
      </c>
      <c r="AO693" s="11" t="b">
        <f>IF(OR(T693=Локализация!$C$118,T693=5),4,IF(OR(T693=Локализация!$C$119,T693=4),2,IF(OR(T693=Локализация!$C$120,T693=3),0,IF(OR(T693=Локализация!$C$121,T693=2),-1,IF(OR(T693=Локализация!$C$122,T693=1),-2)))))</f>
        <v>0</v>
      </c>
      <c r="AP693" s="11" t="b">
        <f>IF(OR(U693=Локализация!$C$124,U693=5),-2,IF(OR(U693=Локализация!$C$125,U693=4),-1,IF(OR(U693=Локализация!$C$126,U693=3),0,IF(OR(U693=Локализация!$C$127,U693=2),2,IF(OR(U693=Локализация!$C$128,U693=1),4)))))</f>
        <v>0</v>
      </c>
      <c r="AR693" s="11" t="str">
        <f t="shared" si="207"/>
        <v>ЛОЖЬЛОЖЬ</v>
      </c>
      <c r="AS693" s="11" t="str">
        <f t="shared" si="208"/>
        <v>ЛОЖЬЛОЖЬ</v>
      </c>
      <c r="AT693" s="11" t="str">
        <f t="shared" si="209"/>
        <v>ЛОЖЬЛОЖЬ</v>
      </c>
      <c r="AU693" s="11" t="str">
        <f t="shared" si="210"/>
        <v>ЛОЖЬЛОЖЬ</v>
      </c>
      <c r="AV693" s="11" t="str">
        <f t="shared" si="211"/>
        <v>ЛОЖЬЛОЖЬ</v>
      </c>
      <c r="AW693" s="11" t="str">
        <f t="shared" si="212"/>
        <v>ЛОЖЬЛОЖЬ</v>
      </c>
      <c r="AX693" s="11" t="str">
        <f t="shared" si="213"/>
        <v>ЛОЖЬЛОЖЬ</v>
      </c>
      <c r="AY693" s="11" t="str">
        <f t="shared" si="214"/>
        <v>ЛОЖЬЛОЖЬ</v>
      </c>
      <c r="AZ693" s="11" t="str">
        <f t="shared" si="215"/>
        <v>ЛОЖЬЛОЖЬ</v>
      </c>
      <c r="BA693" s="11" t="str">
        <f t="shared" si="216"/>
        <v>ЛОЖЬЛОЖЬ</v>
      </c>
      <c r="BC693" s="11" t="str">
        <f t="shared" si="217"/>
        <v/>
      </c>
      <c r="BD693" s="11" t="str">
        <f t="shared" si="218"/>
        <v/>
      </c>
      <c r="BE693" s="11" t="str">
        <f t="shared" si="219"/>
        <v/>
      </c>
      <c r="BF693" s="11" t="str">
        <f t="shared" si="220"/>
        <v/>
      </c>
      <c r="BG693" s="11" t="str">
        <f t="shared" si="221"/>
        <v/>
      </c>
      <c r="BH693" s="11" t="str">
        <f t="shared" si="222"/>
        <v/>
      </c>
      <c r="BI693" s="11" t="str">
        <f t="shared" si="223"/>
        <v/>
      </c>
      <c r="BJ693" s="11" t="str">
        <f t="shared" si="224"/>
        <v/>
      </c>
      <c r="BK693" s="11" t="str">
        <f t="shared" si="225"/>
        <v/>
      </c>
      <c r="BL693" s="11" t="str">
        <f t="shared" si="226"/>
        <v/>
      </c>
    </row>
    <row r="694" spans="23:64" x14ac:dyDescent="0.3">
      <c r="W694" s="11" t="b">
        <f>IF(OR(B694=Локализация!$C$118,B694=5),4,IF(OR(B694=Локализация!$C$119,B694=4),2,IF(OR(B694=Локализация!$C$120,B694=3),0,IF(OR(B694=Локализация!$C$121,B694=2),-1,IF(OR(B694=Локализация!$C$122,B694=1),-2)))))</f>
        <v>0</v>
      </c>
      <c r="X694" s="11" t="b">
        <f>IF(OR(C694=Локализация!$C$124,C694=5),-2,IF(OR(C694=Локализация!$C$125,C694=4),-1,IF(OR(C694=Локализация!$C$126,C694=3),0,IF(OR(C694=Локализация!$C$127,C694=2),2,IF(OR(C694=Локализация!$C$128,C694=1),4)))))</f>
        <v>0</v>
      </c>
      <c r="Y694" s="11" t="b">
        <f>IF(OR(D694=Локализация!$C$118,D694=5),4,IF(OR(D694=Локализация!$C$119,D694=4),2,IF(OR(D694=Локализация!$C$120,D694=3),0,IF(OR(D694=Локализация!$C$121,D694=2),-1,IF(OR(D694=Локализация!$C$122,D694=1),-2)))))</f>
        <v>0</v>
      </c>
      <c r="Z694" s="11" t="b">
        <f>IF(OR(E694=Локализация!$C$124,E694=5),-2,IF(OR(E694=Локализация!$C$125,E694=4),-1,IF(OR(E694=Локализация!$C$126,E694=3),0,IF(OR(E694=Локализация!$C$127,E694=2),2,IF(OR(E694=Локализация!$C$128,E694=1),4)))))</f>
        <v>0</v>
      </c>
      <c r="AA694" s="11" t="b">
        <f>IF(OR(F694=Локализация!$C$118,F694=5),4,IF(OR(F694=Локализация!$C$119,F694=4),2,IF(OR(F694=Локализация!$C$120,F694=3),0,IF(OR(F694=Локализация!$C$121,F694=2),-1,IF(OR(F694=Локализация!$C$122,F694=1),-2)))))</f>
        <v>0</v>
      </c>
      <c r="AB694" s="11" t="b">
        <f>IF(OR(G694=Локализация!$C$124,G694=5),-2,IF(OR(G694=Локализация!$C$125,G694=4),-1,IF(OR(G694=Локализация!$C$126,G694=3),0,IF(OR(G694=Локализация!$C$127,G694=2),2,IF(OR(G694=Локализация!$C$128,G694=1),4)))))</f>
        <v>0</v>
      </c>
      <c r="AC694" s="11" t="b">
        <f>IF(OR(H694=Локализация!$C$118,H694=5),4,IF(OR(H694=Локализация!$C$119,H694=4),2,IF(OR(H694=Локализация!$C$120,H694=3),0,IF(OR(H694=Локализация!$C$121,H694=2),-1,IF(OR(H694=Локализация!$C$122,H694=1),-2)))))</f>
        <v>0</v>
      </c>
      <c r="AD694" s="11" t="b">
        <f>IF(OR(I694=Локализация!$C$124,I694=5),-2,IF(OR(I694=Локализация!$C$125,I694=4),-1,IF(OR(I694=Локализация!$C$126,I694=3),0,IF(OR(I694=Локализация!$C$127,I694=2),2,IF(OR(I694=Локализация!$C$128,I694=1),4)))))</f>
        <v>0</v>
      </c>
      <c r="AE694" s="11" t="b">
        <f>IF(OR(J694=Локализация!$C$118,J694=5),4,IF(OR(J694=Локализация!$C$119,J694=4),2,IF(OR(J694=Локализация!$C$120,J694=3),0,IF(OR(J694=Локализация!$C$121,J694=2),-1,IF(OR(J694=Локализация!$C$122,J694=1),-2)))))</f>
        <v>0</v>
      </c>
      <c r="AF694" s="11" t="b">
        <f>IF(OR(K694=Локализация!$C$124,K694=5),-2,IF(OR(K694=Локализация!$C$125,K694=4),-1,IF(OR(K694=Локализация!$C$126,K694=3),0,IF(OR(K694=Локализация!$C$127,K694=2),2,IF(OR(K694=Локализация!$C$128,K694=1),4)))))</f>
        <v>0</v>
      </c>
      <c r="AG694" s="11" t="b">
        <f>IF(OR(L694=Локализация!$C$118,L694=5),4,IF(OR(L694=Локализация!$C$119,L694=4),2,IF(OR(L694=Локализация!$C$120,L694=3),0,IF(OR(L694=Локализация!$C$121,L694=2),-1,IF(OR(L694=Локализация!$C$122,L694=1),-2)))))</f>
        <v>0</v>
      </c>
      <c r="AH694" s="11" t="b">
        <f>IF(OR(M694=Локализация!$C$124,M694=5),-2,IF(OR(M694=Локализация!$C$125,M694=4),-1,IF(OR(M694=Локализация!$C$126,M694=3),0,IF(OR(M694=Локализация!$C$127,M694=2),2,IF(OR(M694=Локализация!$C$128,M694=1),4)))))</f>
        <v>0</v>
      </c>
      <c r="AI694" s="11" t="b">
        <f>IF(OR(N694=Локализация!$C$118,N694=5),4,IF(OR(N694=Локализация!$C$119,N694=4),2,IF(OR(N694=Локализация!$C$120,N694=3),0,IF(OR(N694=Локализация!$C$121,N694=2),-1,IF(OR(N694=Локализация!$C$122,N694=1),-2)))))</f>
        <v>0</v>
      </c>
      <c r="AJ694" s="11" t="b">
        <f>IF(OR(O694=Локализация!$C$124,O694=5),-2,IF(OR(O694=Локализация!$C$125,O694=4),-1,IF(OR(O694=Локализация!$C$126,O694=3),0,IF(OR(O694=Локализация!$C$127,O694=2),2,IF(OR(O694=Локализация!$C$128,O694=1),4)))))</f>
        <v>0</v>
      </c>
      <c r="AK694" s="11" t="b">
        <f>IF(OR(P694=Локализация!$C$118,P694=5),4,IF(OR(P694=Локализация!$C$119,P694=4),2,IF(OR(P694=Локализация!$C$120,P694=3),0,IF(OR(P694=Локализация!$C$121,P694=2),-1,IF(OR(P694=Локализация!$C$122,P694=1),-2)))))</f>
        <v>0</v>
      </c>
      <c r="AL694" s="11" t="b">
        <f>IF(OR(Q694=Локализация!$C$124,Q694=5),-2,IF(OR(Q694=Локализация!$C$125,Q694=4),-1,IF(OR(Q694=Локализация!$C$126,Q694=3),0,IF(OR(Q694=Локализация!$C$127,Q694=2),2,IF(OR(Q694=Локализация!$C$128,Q694=1),4)))))</f>
        <v>0</v>
      </c>
      <c r="AM694" s="11" t="b">
        <f>IF(OR(R694=Локализация!$C$118,R694=5),4,IF(OR(R694=Локализация!$C$119,R694=4),2,IF(OR(R694=Локализация!$C$120,R694=3),0,IF(OR(R694=Локализация!$C$121,R694=2),-1,IF(OR(R694=Локализация!$C$122,R694=1),-2)))))</f>
        <v>0</v>
      </c>
      <c r="AN694" s="11" t="b">
        <f>IF(OR(S694=Локализация!$C$124,S694=5),-2,IF(OR(S694=Локализация!$C$125,S694=4),-1,IF(OR(S694=Локализация!$C$126,S694=3),0,IF(OR(S694=Локализация!$C$127,S694=2),2,IF(OR(S694=Локализация!$C$128,S694=1),4)))))</f>
        <v>0</v>
      </c>
      <c r="AO694" s="11" t="b">
        <f>IF(OR(T694=Локализация!$C$118,T694=5),4,IF(OR(T694=Локализация!$C$119,T694=4),2,IF(OR(T694=Локализация!$C$120,T694=3),0,IF(OR(T694=Локализация!$C$121,T694=2),-1,IF(OR(T694=Локализация!$C$122,T694=1),-2)))))</f>
        <v>0</v>
      </c>
      <c r="AP694" s="11" t="b">
        <f>IF(OR(U694=Локализация!$C$124,U694=5),-2,IF(OR(U694=Локализация!$C$125,U694=4),-1,IF(OR(U694=Локализация!$C$126,U694=3),0,IF(OR(U694=Локализация!$C$127,U694=2),2,IF(OR(U694=Локализация!$C$128,U694=1),4)))))</f>
        <v>0</v>
      </c>
      <c r="AR694" s="11" t="str">
        <f t="shared" si="207"/>
        <v>ЛОЖЬЛОЖЬ</v>
      </c>
      <c r="AS694" s="11" t="str">
        <f t="shared" si="208"/>
        <v>ЛОЖЬЛОЖЬ</v>
      </c>
      <c r="AT694" s="11" t="str">
        <f t="shared" si="209"/>
        <v>ЛОЖЬЛОЖЬ</v>
      </c>
      <c r="AU694" s="11" t="str">
        <f t="shared" si="210"/>
        <v>ЛОЖЬЛОЖЬ</v>
      </c>
      <c r="AV694" s="11" t="str">
        <f t="shared" si="211"/>
        <v>ЛОЖЬЛОЖЬ</v>
      </c>
      <c r="AW694" s="11" t="str">
        <f t="shared" si="212"/>
        <v>ЛОЖЬЛОЖЬ</v>
      </c>
      <c r="AX694" s="11" t="str">
        <f t="shared" si="213"/>
        <v>ЛОЖЬЛОЖЬ</v>
      </c>
      <c r="AY694" s="11" t="str">
        <f t="shared" si="214"/>
        <v>ЛОЖЬЛОЖЬ</v>
      </c>
      <c r="AZ694" s="11" t="str">
        <f t="shared" si="215"/>
        <v>ЛОЖЬЛОЖЬ</v>
      </c>
      <c r="BA694" s="11" t="str">
        <f t="shared" si="216"/>
        <v>ЛОЖЬЛОЖЬ</v>
      </c>
      <c r="BC694" s="11" t="str">
        <f t="shared" si="217"/>
        <v/>
      </c>
      <c r="BD694" s="11" t="str">
        <f t="shared" si="218"/>
        <v/>
      </c>
      <c r="BE694" s="11" t="str">
        <f t="shared" si="219"/>
        <v/>
      </c>
      <c r="BF694" s="11" t="str">
        <f t="shared" si="220"/>
        <v/>
      </c>
      <c r="BG694" s="11" t="str">
        <f t="shared" si="221"/>
        <v/>
      </c>
      <c r="BH694" s="11" t="str">
        <f t="shared" si="222"/>
        <v/>
      </c>
      <c r="BI694" s="11" t="str">
        <f t="shared" si="223"/>
        <v/>
      </c>
      <c r="BJ694" s="11" t="str">
        <f t="shared" si="224"/>
        <v/>
      </c>
      <c r="BK694" s="11" t="str">
        <f t="shared" si="225"/>
        <v/>
      </c>
      <c r="BL694" s="11" t="str">
        <f t="shared" si="226"/>
        <v/>
      </c>
    </row>
    <row r="695" spans="23:64" x14ac:dyDescent="0.3">
      <c r="W695" s="11" t="b">
        <f>IF(OR(B695=Локализация!$C$118,B695=5),4,IF(OR(B695=Локализация!$C$119,B695=4),2,IF(OR(B695=Локализация!$C$120,B695=3),0,IF(OR(B695=Локализация!$C$121,B695=2),-1,IF(OR(B695=Локализация!$C$122,B695=1),-2)))))</f>
        <v>0</v>
      </c>
      <c r="X695" s="11" t="b">
        <f>IF(OR(C695=Локализация!$C$124,C695=5),-2,IF(OR(C695=Локализация!$C$125,C695=4),-1,IF(OR(C695=Локализация!$C$126,C695=3),0,IF(OR(C695=Локализация!$C$127,C695=2),2,IF(OR(C695=Локализация!$C$128,C695=1),4)))))</f>
        <v>0</v>
      </c>
      <c r="Y695" s="11" t="b">
        <f>IF(OR(D695=Локализация!$C$118,D695=5),4,IF(OR(D695=Локализация!$C$119,D695=4),2,IF(OR(D695=Локализация!$C$120,D695=3),0,IF(OR(D695=Локализация!$C$121,D695=2),-1,IF(OR(D695=Локализация!$C$122,D695=1),-2)))))</f>
        <v>0</v>
      </c>
      <c r="Z695" s="11" t="b">
        <f>IF(OR(E695=Локализация!$C$124,E695=5),-2,IF(OR(E695=Локализация!$C$125,E695=4),-1,IF(OR(E695=Локализация!$C$126,E695=3),0,IF(OR(E695=Локализация!$C$127,E695=2),2,IF(OR(E695=Локализация!$C$128,E695=1),4)))))</f>
        <v>0</v>
      </c>
      <c r="AA695" s="11" t="b">
        <f>IF(OR(F695=Локализация!$C$118,F695=5),4,IF(OR(F695=Локализация!$C$119,F695=4),2,IF(OR(F695=Локализация!$C$120,F695=3),0,IF(OR(F695=Локализация!$C$121,F695=2),-1,IF(OR(F695=Локализация!$C$122,F695=1),-2)))))</f>
        <v>0</v>
      </c>
      <c r="AB695" s="11" t="b">
        <f>IF(OR(G695=Локализация!$C$124,G695=5),-2,IF(OR(G695=Локализация!$C$125,G695=4),-1,IF(OR(G695=Локализация!$C$126,G695=3),0,IF(OR(G695=Локализация!$C$127,G695=2),2,IF(OR(G695=Локализация!$C$128,G695=1),4)))))</f>
        <v>0</v>
      </c>
      <c r="AC695" s="11" t="b">
        <f>IF(OR(H695=Локализация!$C$118,H695=5),4,IF(OR(H695=Локализация!$C$119,H695=4),2,IF(OR(H695=Локализация!$C$120,H695=3),0,IF(OR(H695=Локализация!$C$121,H695=2),-1,IF(OR(H695=Локализация!$C$122,H695=1),-2)))))</f>
        <v>0</v>
      </c>
      <c r="AD695" s="11" t="b">
        <f>IF(OR(I695=Локализация!$C$124,I695=5),-2,IF(OR(I695=Локализация!$C$125,I695=4),-1,IF(OR(I695=Локализация!$C$126,I695=3),0,IF(OR(I695=Локализация!$C$127,I695=2),2,IF(OR(I695=Локализация!$C$128,I695=1),4)))))</f>
        <v>0</v>
      </c>
      <c r="AE695" s="11" t="b">
        <f>IF(OR(J695=Локализация!$C$118,J695=5),4,IF(OR(J695=Локализация!$C$119,J695=4),2,IF(OR(J695=Локализация!$C$120,J695=3),0,IF(OR(J695=Локализация!$C$121,J695=2),-1,IF(OR(J695=Локализация!$C$122,J695=1),-2)))))</f>
        <v>0</v>
      </c>
      <c r="AF695" s="11" t="b">
        <f>IF(OR(K695=Локализация!$C$124,K695=5),-2,IF(OR(K695=Локализация!$C$125,K695=4),-1,IF(OR(K695=Локализация!$C$126,K695=3),0,IF(OR(K695=Локализация!$C$127,K695=2),2,IF(OR(K695=Локализация!$C$128,K695=1),4)))))</f>
        <v>0</v>
      </c>
      <c r="AG695" s="11" t="b">
        <f>IF(OR(L695=Локализация!$C$118,L695=5),4,IF(OR(L695=Локализация!$C$119,L695=4),2,IF(OR(L695=Локализация!$C$120,L695=3),0,IF(OR(L695=Локализация!$C$121,L695=2),-1,IF(OR(L695=Локализация!$C$122,L695=1),-2)))))</f>
        <v>0</v>
      </c>
      <c r="AH695" s="11" t="b">
        <f>IF(OR(M695=Локализация!$C$124,M695=5),-2,IF(OR(M695=Локализация!$C$125,M695=4),-1,IF(OR(M695=Локализация!$C$126,M695=3),0,IF(OR(M695=Локализация!$C$127,M695=2),2,IF(OR(M695=Локализация!$C$128,M695=1),4)))))</f>
        <v>0</v>
      </c>
      <c r="AI695" s="11" t="b">
        <f>IF(OR(N695=Локализация!$C$118,N695=5),4,IF(OR(N695=Локализация!$C$119,N695=4),2,IF(OR(N695=Локализация!$C$120,N695=3),0,IF(OR(N695=Локализация!$C$121,N695=2),-1,IF(OR(N695=Локализация!$C$122,N695=1),-2)))))</f>
        <v>0</v>
      </c>
      <c r="AJ695" s="11" t="b">
        <f>IF(OR(O695=Локализация!$C$124,O695=5),-2,IF(OR(O695=Локализация!$C$125,O695=4),-1,IF(OR(O695=Локализация!$C$126,O695=3),0,IF(OR(O695=Локализация!$C$127,O695=2),2,IF(OR(O695=Локализация!$C$128,O695=1),4)))))</f>
        <v>0</v>
      </c>
      <c r="AK695" s="11" t="b">
        <f>IF(OR(P695=Локализация!$C$118,P695=5),4,IF(OR(P695=Локализация!$C$119,P695=4),2,IF(OR(P695=Локализация!$C$120,P695=3),0,IF(OR(P695=Локализация!$C$121,P695=2),-1,IF(OR(P695=Локализация!$C$122,P695=1),-2)))))</f>
        <v>0</v>
      </c>
      <c r="AL695" s="11" t="b">
        <f>IF(OR(Q695=Локализация!$C$124,Q695=5),-2,IF(OR(Q695=Локализация!$C$125,Q695=4),-1,IF(OR(Q695=Локализация!$C$126,Q695=3),0,IF(OR(Q695=Локализация!$C$127,Q695=2),2,IF(OR(Q695=Локализация!$C$128,Q695=1),4)))))</f>
        <v>0</v>
      </c>
      <c r="AM695" s="11" t="b">
        <f>IF(OR(R695=Локализация!$C$118,R695=5),4,IF(OR(R695=Локализация!$C$119,R695=4),2,IF(OR(R695=Локализация!$C$120,R695=3),0,IF(OR(R695=Локализация!$C$121,R695=2),-1,IF(OR(R695=Локализация!$C$122,R695=1),-2)))))</f>
        <v>0</v>
      </c>
      <c r="AN695" s="11" t="b">
        <f>IF(OR(S695=Локализация!$C$124,S695=5),-2,IF(OR(S695=Локализация!$C$125,S695=4),-1,IF(OR(S695=Локализация!$C$126,S695=3),0,IF(OR(S695=Локализация!$C$127,S695=2),2,IF(OR(S695=Локализация!$C$128,S695=1),4)))))</f>
        <v>0</v>
      </c>
      <c r="AO695" s="11" t="b">
        <f>IF(OR(T695=Локализация!$C$118,T695=5),4,IF(OR(T695=Локализация!$C$119,T695=4),2,IF(OR(T695=Локализация!$C$120,T695=3),0,IF(OR(T695=Локализация!$C$121,T695=2),-1,IF(OR(T695=Локализация!$C$122,T695=1),-2)))))</f>
        <v>0</v>
      </c>
      <c r="AP695" s="11" t="b">
        <f>IF(OR(U695=Локализация!$C$124,U695=5),-2,IF(OR(U695=Локализация!$C$125,U695=4),-1,IF(OR(U695=Локализация!$C$126,U695=3),0,IF(OR(U695=Локализация!$C$127,U695=2),2,IF(OR(U695=Локализация!$C$128,U695=1),4)))))</f>
        <v>0</v>
      </c>
      <c r="AR695" s="11" t="str">
        <f t="shared" si="207"/>
        <v>ЛОЖЬЛОЖЬ</v>
      </c>
      <c r="AS695" s="11" t="str">
        <f t="shared" si="208"/>
        <v>ЛОЖЬЛОЖЬ</v>
      </c>
      <c r="AT695" s="11" t="str">
        <f t="shared" si="209"/>
        <v>ЛОЖЬЛОЖЬ</v>
      </c>
      <c r="AU695" s="11" t="str">
        <f t="shared" si="210"/>
        <v>ЛОЖЬЛОЖЬ</v>
      </c>
      <c r="AV695" s="11" t="str">
        <f t="shared" si="211"/>
        <v>ЛОЖЬЛОЖЬ</v>
      </c>
      <c r="AW695" s="11" t="str">
        <f t="shared" si="212"/>
        <v>ЛОЖЬЛОЖЬ</v>
      </c>
      <c r="AX695" s="11" t="str">
        <f t="shared" si="213"/>
        <v>ЛОЖЬЛОЖЬ</v>
      </c>
      <c r="AY695" s="11" t="str">
        <f t="shared" si="214"/>
        <v>ЛОЖЬЛОЖЬ</v>
      </c>
      <c r="AZ695" s="11" t="str">
        <f t="shared" si="215"/>
        <v>ЛОЖЬЛОЖЬ</v>
      </c>
      <c r="BA695" s="11" t="str">
        <f t="shared" si="216"/>
        <v>ЛОЖЬЛОЖЬ</v>
      </c>
      <c r="BC695" s="11" t="str">
        <f t="shared" si="217"/>
        <v/>
      </c>
      <c r="BD695" s="11" t="str">
        <f t="shared" si="218"/>
        <v/>
      </c>
      <c r="BE695" s="11" t="str">
        <f t="shared" si="219"/>
        <v/>
      </c>
      <c r="BF695" s="11" t="str">
        <f t="shared" si="220"/>
        <v/>
      </c>
      <c r="BG695" s="11" t="str">
        <f t="shared" si="221"/>
        <v/>
      </c>
      <c r="BH695" s="11" t="str">
        <f t="shared" si="222"/>
        <v/>
      </c>
      <c r="BI695" s="11" t="str">
        <f t="shared" si="223"/>
        <v/>
      </c>
      <c r="BJ695" s="11" t="str">
        <f t="shared" si="224"/>
        <v/>
      </c>
      <c r="BK695" s="11" t="str">
        <f t="shared" si="225"/>
        <v/>
      </c>
      <c r="BL695" s="11" t="str">
        <f t="shared" si="226"/>
        <v/>
      </c>
    </row>
    <row r="696" spans="23:64" x14ac:dyDescent="0.3">
      <c r="W696" s="11" t="b">
        <f>IF(OR(B696=Локализация!$C$118,B696=5),4,IF(OR(B696=Локализация!$C$119,B696=4),2,IF(OR(B696=Локализация!$C$120,B696=3),0,IF(OR(B696=Локализация!$C$121,B696=2),-1,IF(OR(B696=Локализация!$C$122,B696=1),-2)))))</f>
        <v>0</v>
      </c>
      <c r="X696" s="11" t="b">
        <f>IF(OR(C696=Локализация!$C$124,C696=5),-2,IF(OR(C696=Локализация!$C$125,C696=4),-1,IF(OR(C696=Локализация!$C$126,C696=3),0,IF(OR(C696=Локализация!$C$127,C696=2),2,IF(OR(C696=Локализация!$C$128,C696=1),4)))))</f>
        <v>0</v>
      </c>
      <c r="Y696" s="11" t="b">
        <f>IF(OR(D696=Локализация!$C$118,D696=5),4,IF(OR(D696=Локализация!$C$119,D696=4),2,IF(OR(D696=Локализация!$C$120,D696=3),0,IF(OR(D696=Локализация!$C$121,D696=2),-1,IF(OR(D696=Локализация!$C$122,D696=1),-2)))))</f>
        <v>0</v>
      </c>
      <c r="Z696" s="11" t="b">
        <f>IF(OR(E696=Локализация!$C$124,E696=5),-2,IF(OR(E696=Локализация!$C$125,E696=4),-1,IF(OR(E696=Локализация!$C$126,E696=3),0,IF(OR(E696=Локализация!$C$127,E696=2),2,IF(OR(E696=Локализация!$C$128,E696=1),4)))))</f>
        <v>0</v>
      </c>
      <c r="AA696" s="11" t="b">
        <f>IF(OR(F696=Локализация!$C$118,F696=5),4,IF(OR(F696=Локализация!$C$119,F696=4),2,IF(OR(F696=Локализация!$C$120,F696=3),0,IF(OR(F696=Локализация!$C$121,F696=2),-1,IF(OR(F696=Локализация!$C$122,F696=1),-2)))))</f>
        <v>0</v>
      </c>
      <c r="AB696" s="11" t="b">
        <f>IF(OR(G696=Локализация!$C$124,G696=5),-2,IF(OR(G696=Локализация!$C$125,G696=4),-1,IF(OR(G696=Локализация!$C$126,G696=3),0,IF(OR(G696=Локализация!$C$127,G696=2),2,IF(OR(G696=Локализация!$C$128,G696=1),4)))))</f>
        <v>0</v>
      </c>
      <c r="AC696" s="11" t="b">
        <f>IF(OR(H696=Локализация!$C$118,H696=5),4,IF(OR(H696=Локализация!$C$119,H696=4),2,IF(OR(H696=Локализация!$C$120,H696=3),0,IF(OR(H696=Локализация!$C$121,H696=2),-1,IF(OR(H696=Локализация!$C$122,H696=1),-2)))))</f>
        <v>0</v>
      </c>
      <c r="AD696" s="11" t="b">
        <f>IF(OR(I696=Локализация!$C$124,I696=5),-2,IF(OR(I696=Локализация!$C$125,I696=4),-1,IF(OR(I696=Локализация!$C$126,I696=3),0,IF(OR(I696=Локализация!$C$127,I696=2),2,IF(OR(I696=Локализация!$C$128,I696=1),4)))))</f>
        <v>0</v>
      </c>
      <c r="AE696" s="11" t="b">
        <f>IF(OR(J696=Локализация!$C$118,J696=5),4,IF(OR(J696=Локализация!$C$119,J696=4),2,IF(OR(J696=Локализация!$C$120,J696=3),0,IF(OR(J696=Локализация!$C$121,J696=2),-1,IF(OR(J696=Локализация!$C$122,J696=1),-2)))))</f>
        <v>0</v>
      </c>
      <c r="AF696" s="11" t="b">
        <f>IF(OR(K696=Локализация!$C$124,K696=5),-2,IF(OR(K696=Локализация!$C$125,K696=4),-1,IF(OR(K696=Локализация!$C$126,K696=3),0,IF(OR(K696=Локализация!$C$127,K696=2),2,IF(OR(K696=Локализация!$C$128,K696=1),4)))))</f>
        <v>0</v>
      </c>
      <c r="AG696" s="11" t="b">
        <f>IF(OR(L696=Локализация!$C$118,L696=5),4,IF(OR(L696=Локализация!$C$119,L696=4),2,IF(OR(L696=Локализация!$C$120,L696=3),0,IF(OR(L696=Локализация!$C$121,L696=2),-1,IF(OR(L696=Локализация!$C$122,L696=1),-2)))))</f>
        <v>0</v>
      </c>
      <c r="AH696" s="11" t="b">
        <f>IF(OR(M696=Локализация!$C$124,M696=5),-2,IF(OR(M696=Локализация!$C$125,M696=4),-1,IF(OR(M696=Локализация!$C$126,M696=3),0,IF(OR(M696=Локализация!$C$127,M696=2),2,IF(OR(M696=Локализация!$C$128,M696=1),4)))))</f>
        <v>0</v>
      </c>
      <c r="AI696" s="11" t="b">
        <f>IF(OR(N696=Локализация!$C$118,N696=5),4,IF(OR(N696=Локализация!$C$119,N696=4),2,IF(OR(N696=Локализация!$C$120,N696=3),0,IF(OR(N696=Локализация!$C$121,N696=2),-1,IF(OR(N696=Локализация!$C$122,N696=1),-2)))))</f>
        <v>0</v>
      </c>
      <c r="AJ696" s="11" t="b">
        <f>IF(OR(O696=Локализация!$C$124,O696=5),-2,IF(OR(O696=Локализация!$C$125,O696=4),-1,IF(OR(O696=Локализация!$C$126,O696=3),0,IF(OR(O696=Локализация!$C$127,O696=2),2,IF(OR(O696=Локализация!$C$128,O696=1),4)))))</f>
        <v>0</v>
      </c>
      <c r="AK696" s="11" t="b">
        <f>IF(OR(P696=Локализация!$C$118,P696=5),4,IF(OR(P696=Локализация!$C$119,P696=4),2,IF(OR(P696=Локализация!$C$120,P696=3),0,IF(OR(P696=Локализация!$C$121,P696=2),-1,IF(OR(P696=Локализация!$C$122,P696=1),-2)))))</f>
        <v>0</v>
      </c>
      <c r="AL696" s="11" t="b">
        <f>IF(OR(Q696=Локализация!$C$124,Q696=5),-2,IF(OR(Q696=Локализация!$C$125,Q696=4),-1,IF(OR(Q696=Локализация!$C$126,Q696=3),0,IF(OR(Q696=Локализация!$C$127,Q696=2),2,IF(OR(Q696=Локализация!$C$128,Q696=1),4)))))</f>
        <v>0</v>
      </c>
      <c r="AM696" s="11" t="b">
        <f>IF(OR(R696=Локализация!$C$118,R696=5),4,IF(OR(R696=Локализация!$C$119,R696=4),2,IF(OR(R696=Локализация!$C$120,R696=3),0,IF(OR(R696=Локализация!$C$121,R696=2),-1,IF(OR(R696=Локализация!$C$122,R696=1),-2)))))</f>
        <v>0</v>
      </c>
      <c r="AN696" s="11" t="b">
        <f>IF(OR(S696=Локализация!$C$124,S696=5),-2,IF(OR(S696=Локализация!$C$125,S696=4),-1,IF(OR(S696=Локализация!$C$126,S696=3),0,IF(OR(S696=Локализация!$C$127,S696=2),2,IF(OR(S696=Локализация!$C$128,S696=1),4)))))</f>
        <v>0</v>
      </c>
      <c r="AO696" s="11" t="b">
        <f>IF(OR(T696=Локализация!$C$118,T696=5),4,IF(OR(T696=Локализация!$C$119,T696=4),2,IF(OR(T696=Локализация!$C$120,T696=3),0,IF(OR(T696=Локализация!$C$121,T696=2),-1,IF(OR(T696=Локализация!$C$122,T696=1),-2)))))</f>
        <v>0</v>
      </c>
      <c r="AP696" s="11" t="b">
        <f>IF(OR(U696=Локализация!$C$124,U696=5),-2,IF(OR(U696=Локализация!$C$125,U696=4),-1,IF(OR(U696=Локализация!$C$126,U696=3),0,IF(OR(U696=Локализация!$C$127,U696=2),2,IF(OR(U696=Локализация!$C$128,U696=1),4)))))</f>
        <v>0</v>
      </c>
      <c r="AR696" s="11" t="str">
        <f t="shared" si="207"/>
        <v>ЛОЖЬЛОЖЬ</v>
      </c>
      <c r="AS696" s="11" t="str">
        <f t="shared" si="208"/>
        <v>ЛОЖЬЛОЖЬ</v>
      </c>
      <c r="AT696" s="11" t="str">
        <f t="shared" si="209"/>
        <v>ЛОЖЬЛОЖЬ</v>
      </c>
      <c r="AU696" s="11" t="str">
        <f t="shared" si="210"/>
        <v>ЛОЖЬЛОЖЬ</v>
      </c>
      <c r="AV696" s="11" t="str">
        <f t="shared" si="211"/>
        <v>ЛОЖЬЛОЖЬ</v>
      </c>
      <c r="AW696" s="11" t="str">
        <f t="shared" si="212"/>
        <v>ЛОЖЬЛОЖЬ</v>
      </c>
      <c r="AX696" s="11" t="str">
        <f t="shared" si="213"/>
        <v>ЛОЖЬЛОЖЬ</v>
      </c>
      <c r="AY696" s="11" t="str">
        <f t="shared" si="214"/>
        <v>ЛОЖЬЛОЖЬ</v>
      </c>
      <c r="AZ696" s="11" t="str">
        <f t="shared" si="215"/>
        <v>ЛОЖЬЛОЖЬ</v>
      </c>
      <c r="BA696" s="11" t="str">
        <f t="shared" si="216"/>
        <v>ЛОЖЬЛОЖЬ</v>
      </c>
      <c r="BC696" s="11" t="str">
        <f t="shared" si="217"/>
        <v/>
      </c>
      <c r="BD696" s="11" t="str">
        <f t="shared" si="218"/>
        <v/>
      </c>
      <c r="BE696" s="11" t="str">
        <f t="shared" si="219"/>
        <v/>
      </c>
      <c r="BF696" s="11" t="str">
        <f t="shared" si="220"/>
        <v/>
      </c>
      <c r="BG696" s="11" t="str">
        <f t="shared" si="221"/>
        <v/>
      </c>
      <c r="BH696" s="11" t="str">
        <f t="shared" si="222"/>
        <v/>
      </c>
      <c r="BI696" s="11" t="str">
        <f t="shared" si="223"/>
        <v/>
      </c>
      <c r="BJ696" s="11" t="str">
        <f t="shared" si="224"/>
        <v/>
      </c>
      <c r="BK696" s="11" t="str">
        <f t="shared" si="225"/>
        <v/>
      </c>
      <c r="BL696" s="11" t="str">
        <f t="shared" si="226"/>
        <v/>
      </c>
    </row>
    <row r="697" spans="23:64" x14ac:dyDescent="0.3">
      <c r="W697" s="11" t="b">
        <f>IF(OR(B697=Локализация!$C$118,B697=5),4,IF(OR(B697=Локализация!$C$119,B697=4),2,IF(OR(B697=Локализация!$C$120,B697=3),0,IF(OR(B697=Локализация!$C$121,B697=2),-1,IF(OR(B697=Локализация!$C$122,B697=1),-2)))))</f>
        <v>0</v>
      </c>
      <c r="X697" s="11" t="b">
        <f>IF(OR(C697=Локализация!$C$124,C697=5),-2,IF(OR(C697=Локализация!$C$125,C697=4),-1,IF(OR(C697=Локализация!$C$126,C697=3),0,IF(OR(C697=Локализация!$C$127,C697=2),2,IF(OR(C697=Локализация!$C$128,C697=1),4)))))</f>
        <v>0</v>
      </c>
      <c r="Y697" s="11" t="b">
        <f>IF(OR(D697=Локализация!$C$118,D697=5),4,IF(OR(D697=Локализация!$C$119,D697=4),2,IF(OR(D697=Локализация!$C$120,D697=3),0,IF(OR(D697=Локализация!$C$121,D697=2),-1,IF(OR(D697=Локализация!$C$122,D697=1),-2)))))</f>
        <v>0</v>
      </c>
      <c r="Z697" s="11" t="b">
        <f>IF(OR(E697=Локализация!$C$124,E697=5),-2,IF(OR(E697=Локализация!$C$125,E697=4),-1,IF(OR(E697=Локализация!$C$126,E697=3),0,IF(OR(E697=Локализация!$C$127,E697=2),2,IF(OR(E697=Локализация!$C$128,E697=1),4)))))</f>
        <v>0</v>
      </c>
      <c r="AA697" s="11" t="b">
        <f>IF(OR(F697=Локализация!$C$118,F697=5),4,IF(OR(F697=Локализация!$C$119,F697=4),2,IF(OR(F697=Локализация!$C$120,F697=3),0,IF(OR(F697=Локализация!$C$121,F697=2),-1,IF(OR(F697=Локализация!$C$122,F697=1),-2)))))</f>
        <v>0</v>
      </c>
      <c r="AB697" s="11" t="b">
        <f>IF(OR(G697=Локализация!$C$124,G697=5),-2,IF(OR(G697=Локализация!$C$125,G697=4),-1,IF(OR(G697=Локализация!$C$126,G697=3),0,IF(OR(G697=Локализация!$C$127,G697=2),2,IF(OR(G697=Локализация!$C$128,G697=1),4)))))</f>
        <v>0</v>
      </c>
      <c r="AC697" s="11" t="b">
        <f>IF(OR(H697=Локализация!$C$118,H697=5),4,IF(OR(H697=Локализация!$C$119,H697=4),2,IF(OR(H697=Локализация!$C$120,H697=3),0,IF(OR(H697=Локализация!$C$121,H697=2),-1,IF(OR(H697=Локализация!$C$122,H697=1),-2)))))</f>
        <v>0</v>
      </c>
      <c r="AD697" s="11" t="b">
        <f>IF(OR(I697=Локализация!$C$124,I697=5),-2,IF(OR(I697=Локализация!$C$125,I697=4),-1,IF(OR(I697=Локализация!$C$126,I697=3),0,IF(OR(I697=Локализация!$C$127,I697=2),2,IF(OR(I697=Локализация!$C$128,I697=1),4)))))</f>
        <v>0</v>
      </c>
      <c r="AE697" s="11" t="b">
        <f>IF(OR(J697=Локализация!$C$118,J697=5),4,IF(OR(J697=Локализация!$C$119,J697=4),2,IF(OR(J697=Локализация!$C$120,J697=3),0,IF(OR(J697=Локализация!$C$121,J697=2),-1,IF(OR(J697=Локализация!$C$122,J697=1),-2)))))</f>
        <v>0</v>
      </c>
      <c r="AF697" s="11" t="b">
        <f>IF(OR(K697=Локализация!$C$124,K697=5),-2,IF(OR(K697=Локализация!$C$125,K697=4),-1,IF(OR(K697=Локализация!$C$126,K697=3),0,IF(OR(K697=Локализация!$C$127,K697=2),2,IF(OR(K697=Локализация!$C$128,K697=1),4)))))</f>
        <v>0</v>
      </c>
      <c r="AG697" s="11" t="b">
        <f>IF(OR(L697=Локализация!$C$118,L697=5),4,IF(OR(L697=Локализация!$C$119,L697=4),2,IF(OR(L697=Локализация!$C$120,L697=3),0,IF(OR(L697=Локализация!$C$121,L697=2),-1,IF(OR(L697=Локализация!$C$122,L697=1),-2)))))</f>
        <v>0</v>
      </c>
      <c r="AH697" s="11" t="b">
        <f>IF(OR(M697=Локализация!$C$124,M697=5),-2,IF(OR(M697=Локализация!$C$125,M697=4),-1,IF(OR(M697=Локализация!$C$126,M697=3),0,IF(OR(M697=Локализация!$C$127,M697=2),2,IF(OR(M697=Локализация!$C$128,M697=1),4)))))</f>
        <v>0</v>
      </c>
      <c r="AI697" s="11" t="b">
        <f>IF(OR(N697=Локализация!$C$118,N697=5),4,IF(OR(N697=Локализация!$C$119,N697=4),2,IF(OR(N697=Локализация!$C$120,N697=3),0,IF(OR(N697=Локализация!$C$121,N697=2),-1,IF(OR(N697=Локализация!$C$122,N697=1),-2)))))</f>
        <v>0</v>
      </c>
      <c r="AJ697" s="11" t="b">
        <f>IF(OR(O697=Локализация!$C$124,O697=5),-2,IF(OR(O697=Локализация!$C$125,O697=4),-1,IF(OR(O697=Локализация!$C$126,O697=3),0,IF(OR(O697=Локализация!$C$127,O697=2),2,IF(OR(O697=Локализация!$C$128,O697=1),4)))))</f>
        <v>0</v>
      </c>
      <c r="AK697" s="11" t="b">
        <f>IF(OR(P697=Локализация!$C$118,P697=5),4,IF(OR(P697=Локализация!$C$119,P697=4),2,IF(OR(P697=Локализация!$C$120,P697=3),0,IF(OR(P697=Локализация!$C$121,P697=2),-1,IF(OR(P697=Локализация!$C$122,P697=1),-2)))))</f>
        <v>0</v>
      </c>
      <c r="AL697" s="11" t="b">
        <f>IF(OR(Q697=Локализация!$C$124,Q697=5),-2,IF(OR(Q697=Локализация!$C$125,Q697=4),-1,IF(OR(Q697=Локализация!$C$126,Q697=3),0,IF(OR(Q697=Локализация!$C$127,Q697=2),2,IF(OR(Q697=Локализация!$C$128,Q697=1),4)))))</f>
        <v>0</v>
      </c>
      <c r="AM697" s="11" t="b">
        <f>IF(OR(R697=Локализация!$C$118,R697=5),4,IF(OR(R697=Локализация!$C$119,R697=4),2,IF(OR(R697=Локализация!$C$120,R697=3),0,IF(OR(R697=Локализация!$C$121,R697=2),-1,IF(OR(R697=Локализация!$C$122,R697=1),-2)))))</f>
        <v>0</v>
      </c>
      <c r="AN697" s="11" t="b">
        <f>IF(OR(S697=Локализация!$C$124,S697=5),-2,IF(OR(S697=Локализация!$C$125,S697=4),-1,IF(OR(S697=Локализация!$C$126,S697=3),0,IF(OR(S697=Локализация!$C$127,S697=2),2,IF(OR(S697=Локализация!$C$128,S697=1),4)))))</f>
        <v>0</v>
      </c>
      <c r="AO697" s="11" t="b">
        <f>IF(OR(T697=Локализация!$C$118,T697=5),4,IF(OR(T697=Локализация!$C$119,T697=4),2,IF(OR(T697=Локализация!$C$120,T697=3),0,IF(OR(T697=Локализация!$C$121,T697=2),-1,IF(OR(T697=Локализация!$C$122,T697=1),-2)))))</f>
        <v>0</v>
      </c>
      <c r="AP697" s="11" t="b">
        <f>IF(OR(U697=Локализация!$C$124,U697=5),-2,IF(OR(U697=Локализация!$C$125,U697=4),-1,IF(OR(U697=Локализация!$C$126,U697=3),0,IF(OR(U697=Локализация!$C$127,U697=2),2,IF(OR(U697=Локализация!$C$128,U697=1),4)))))</f>
        <v>0</v>
      </c>
      <c r="AR697" s="11" t="str">
        <f t="shared" si="207"/>
        <v>ЛОЖЬЛОЖЬ</v>
      </c>
      <c r="AS697" s="11" t="str">
        <f t="shared" si="208"/>
        <v>ЛОЖЬЛОЖЬ</v>
      </c>
      <c r="AT697" s="11" t="str">
        <f t="shared" si="209"/>
        <v>ЛОЖЬЛОЖЬ</v>
      </c>
      <c r="AU697" s="11" t="str">
        <f t="shared" si="210"/>
        <v>ЛОЖЬЛОЖЬ</v>
      </c>
      <c r="AV697" s="11" t="str">
        <f t="shared" si="211"/>
        <v>ЛОЖЬЛОЖЬ</v>
      </c>
      <c r="AW697" s="11" t="str">
        <f t="shared" si="212"/>
        <v>ЛОЖЬЛОЖЬ</v>
      </c>
      <c r="AX697" s="11" t="str">
        <f t="shared" si="213"/>
        <v>ЛОЖЬЛОЖЬ</v>
      </c>
      <c r="AY697" s="11" t="str">
        <f t="shared" si="214"/>
        <v>ЛОЖЬЛОЖЬ</v>
      </c>
      <c r="AZ697" s="11" t="str">
        <f t="shared" si="215"/>
        <v>ЛОЖЬЛОЖЬ</v>
      </c>
      <c r="BA697" s="11" t="str">
        <f t="shared" si="216"/>
        <v>ЛОЖЬЛОЖЬ</v>
      </c>
      <c r="BC697" s="11" t="str">
        <f t="shared" si="217"/>
        <v/>
      </c>
      <c r="BD697" s="11" t="str">
        <f t="shared" si="218"/>
        <v/>
      </c>
      <c r="BE697" s="11" t="str">
        <f t="shared" si="219"/>
        <v/>
      </c>
      <c r="BF697" s="11" t="str">
        <f t="shared" si="220"/>
        <v/>
      </c>
      <c r="BG697" s="11" t="str">
        <f t="shared" si="221"/>
        <v/>
      </c>
      <c r="BH697" s="11" t="str">
        <f t="shared" si="222"/>
        <v/>
      </c>
      <c r="BI697" s="11" t="str">
        <f t="shared" si="223"/>
        <v/>
      </c>
      <c r="BJ697" s="11" t="str">
        <f t="shared" si="224"/>
        <v/>
      </c>
      <c r="BK697" s="11" t="str">
        <f t="shared" si="225"/>
        <v/>
      </c>
      <c r="BL697" s="11" t="str">
        <f t="shared" si="226"/>
        <v/>
      </c>
    </row>
    <row r="698" spans="23:64" x14ac:dyDescent="0.3">
      <c r="W698" s="11" t="b">
        <f>IF(OR(B698=Локализация!$C$118,B698=5),4,IF(OR(B698=Локализация!$C$119,B698=4),2,IF(OR(B698=Локализация!$C$120,B698=3),0,IF(OR(B698=Локализация!$C$121,B698=2),-1,IF(OR(B698=Локализация!$C$122,B698=1),-2)))))</f>
        <v>0</v>
      </c>
      <c r="X698" s="11" t="b">
        <f>IF(OR(C698=Локализация!$C$124,C698=5),-2,IF(OR(C698=Локализация!$C$125,C698=4),-1,IF(OR(C698=Локализация!$C$126,C698=3),0,IF(OR(C698=Локализация!$C$127,C698=2),2,IF(OR(C698=Локализация!$C$128,C698=1),4)))))</f>
        <v>0</v>
      </c>
      <c r="Y698" s="11" t="b">
        <f>IF(OR(D698=Локализация!$C$118,D698=5),4,IF(OR(D698=Локализация!$C$119,D698=4),2,IF(OR(D698=Локализация!$C$120,D698=3),0,IF(OR(D698=Локализация!$C$121,D698=2),-1,IF(OR(D698=Локализация!$C$122,D698=1),-2)))))</f>
        <v>0</v>
      </c>
      <c r="Z698" s="11" t="b">
        <f>IF(OR(E698=Локализация!$C$124,E698=5),-2,IF(OR(E698=Локализация!$C$125,E698=4),-1,IF(OR(E698=Локализация!$C$126,E698=3),0,IF(OR(E698=Локализация!$C$127,E698=2),2,IF(OR(E698=Локализация!$C$128,E698=1),4)))))</f>
        <v>0</v>
      </c>
      <c r="AA698" s="11" t="b">
        <f>IF(OR(F698=Локализация!$C$118,F698=5),4,IF(OR(F698=Локализация!$C$119,F698=4),2,IF(OR(F698=Локализация!$C$120,F698=3),0,IF(OR(F698=Локализация!$C$121,F698=2),-1,IF(OR(F698=Локализация!$C$122,F698=1),-2)))))</f>
        <v>0</v>
      </c>
      <c r="AB698" s="11" t="b">
        <f>IF(OR(G698=Локализация!$C$124,G698=5),-2,IF(OR(G698=Локализация!$C$125,G698=4),-1,IF(OR(G698=Локализация!$C$126,G698=3),0,IF(OR(G698=Локализация!$C$127,G698=2),2,IF(OR(G698=Локализация!$C$128,G698=1),4)))))</f>
        <v>0</v>
      </c>
      <c r="AC698" s="11" t="b">
        <f>IF(OR(H698=Локализация!$C$118,H698=5),4,IF(OR(H698=Локализация!$C$119,H698=4),2,IF(OR(H698=Локализация!$C$120,H698=3),0,IF(OR(H698=Локализация!$C$121,H698=2),-1,IF(OR(H698=Локализация!$C$122,H698=1),-2)))))</f>
        <v>0</v>
      </c>
      <c r="AD698" s="11" t="b">
        <f>IF(OR(I698=Локализация!$C$124,I698=5),-2,IF(OR(I698=Локализация!$C$125,I698=4),-1,IF(OR(I698=Локализация!$C$126,I698=3),0,IF(OR(I698=Локализация!$C$127,I698=2),2,IF(OR(I698=Локализация!$C$128,I698=1),4)))))</f>
        <v>0</v>
      </c>
      <c r="AE698" s="11" t="b">
        <f>IF(OR(J698=Локализация!$C$118,J698=5),4,IF(OR(J698=Локализация!$C$119,J698=4),2,IF(OR(J698=Локализация!$C$120,J698=3),0,IF(OR(J698=Локализация!$C$121,J698=2),-1,IF(OR(J698=Локализация!$C$122,J698=1),-2)))))</f>
        <v>0</v>
      </c>
      <c r="AF698" s="11" t="b">
        <f>IF(OR(K698=Локализация!$C$124,K698=5),-2,IF(OR(K698=Локализация!$C$125,K698=4),-1,IF(OR(K698=Локализация!$C$126,K698=3),0,IF(OR(K698=Локализация!$C$127,K698=2),2,IF(OR(K698=Локализация!$C$128,K698=1),4)))))</f>
        <v>0</v>
      </c>
      <c r="AG698" s="11" t="b">
        <f>IF(OR(L698=Локализация!$C$118,L698=5),4,IF(OR(L698=Локализация!$C$119,L698=4),2,IF(OR(L698=Локализация!$C$120,L698=3),0,IF(OR(L698=Локализация!$C$121,L698=2),-1,IF(OR(L698=Локализация!$C$122,L698=1),-2)))))</f>
        <v>0</v>
      </c>
      <c r="AH698" s="11" t="b">
        <f>IF(OR(M698=Локализация!$C$124,M698=5),-2,IF(OR(M698=Локализация!$C$125,M698=4),-1,IF(OR(M698=Локализация!$C$126,M698=3),0,IF(OR(M698=Локализация!$C$127,M698=2),2,IF(OR(M698=Локализация!$C$128,M698=1),4)))))</f>
        <v>0</v>
      </c>
      <c r="AI698" s="11" t="b">
        <f>IF(OR(N698=Локализация!$C$118,N698=5),4,IF(OR(N698=Локализация!$C$119,N698=4),2,IF(OR(N698=Локализация!$C$120,N698=3),0,IF(OR(N698=Локализация!$C$121,N698=2),-1,IF(OR(N698=Локализация!$C$122,N698=1),-2)))))</f>
        <v>0</v>
      </c>
      <c r="AJ698" s="11" t="b">
        <f>IF(OR(O698=Локализация!$C$124,O698=5),-2,IF(OR(O698=Локализация!$C$125,O698=4),-1,IF(OR(O698=Локализация!$C$126,O698=3),0,IF(OR(O698=Локализация!$C$127,O698=2),2,IF(OR(O698=Локализация!$C$128,O698=1),4)))))</f>
        <v>0</v>
      </c>
      <c r="AK698" s="11" t="b">
        <f>IF(OR(P698=Локализация!$C$118,P698=5),4,IF(OR(P698=Локализация!$C$119,P698=4),2,IF(OR(P698=Локализация!$C$120,P698=3),0,IF(OR(P698=Локализация!$C$121,P698=2),-1,IF(OR(P698=Локализация!$C$122,P698=1),-2)))))</f>
        <v>0</v>
      </c>
      <c r="AL698" s="11" t="b">
        <f>IF(OR(Q698=Локализация!$C$124,Q698=5),-2,IF(OR(Q698=Локализация!$C$125,Q698=4),-1,IF(OR(Q698=Локализация!$C$126,Q698=3),0,IF(OR(Q698=Локализация!$C$127,Q698=2),2,IF(OR(Q698=Локализация!$C$128,Q698=1),4)))))</f>
        <v>0</v>
      </c>
      <c r="AM698" s="11" t="b">
        <f>IF(OR(R698=Локализация!$C$118,R698=5),4,IF(OR(R698=Локализация!$C$119,R698=4),2,IF(OR(R698=Локализация!$C$120,R698=3),0,IF(OR(R698=Локализация!$C$121,R698=2),-1,IF(OR(R698=Локализация!$C$122,R698=1),-2)))))</f>
        <v>0</v>
      </c>
      <c r="AN698" s="11" t="b">
        <f>IF(OR(S698=Локализация!$C$124,S698=5),-2,IF(OR(S698=Локализация!$C$125,S698=4),-1,IF(OR(S698=Локализация!$C$126,S698=3),0,IF(OR(S698=Локализация!$C$127,S698=2),2,IF(OR(S698=Локализация!$C$128,S698=1),4)))))</f>
        <v>0</v>
      </c>
      <c r="AO698" s="11" t="b">
        <f>IF(OR(T698=Локализация!$C$118,T698=5),4,IF(OR(T698=Локализация!$C$119,T698=4),2,IF(OR(T698=Локализация!$C$120,T698=3),0,IF(OR(T698=Локализация!$C$121,T698=2),-1,IF(OR(T698=Локализация!$C$122,T698=1),-2)))))</f>
        <v>0</v>
      </c>
      <c r="AP698" s="11" t="b">
        <f>IF(OR(U698=Локализация!$C$124,U698=5),-2,IF(OR(U698=Локализация!$C$125,U698=4),-1,IF(OR(U698=Локализация!$C$126,U698=3),0,IF(OR(U698=Локализация!$C$127,U698=2),2,IF(OR(U698=Локализация!$C$128,U698=1),4)))))</f>
        <v>0</v>
      </c>
      <c r="AR698" s="11" t="str">
        <f t="shared" si="207"/>
        <v>ЛОЖЬЛОЖЬ</v>
      </c>
      <c r="AS698" s="11" t="str">
        <f t="shared" si="208"/>
        <v>ЛОЖЬЛОЖЬ</v>
      </c>
      <c r="AT698" s="11" t="str">
        <f t="shared" si="209"/>
        <v>ЛОЖЬЛОЖЬ</v>
      </c>
      <c r="AU698" s="11" t="str">
        <f t="shared" si="210"/>
        <v>ЛОЖЬЛОЖЬ</v>
      </c>
      <c r="AV698" s="11" t="str">
        <f t="shared" si="211"/>
        <v>ЛОЖЬЛОЖЬ</v>
      </c>
      <c r="AW698" s="11" t="str">
        <f t="shared" si="212"/>
        <v>ЛОЖЬЛОЖЬ</v>
      </c>
      <c r="AX698" s="11" t="str">
        <f t="shared" si="213"/>
        <v>ЛОЖЬЛОЖЬ</v>
      </c>
      <c r="AY698" s="11" t="str">
        <f t="shared" si="214"/>
        <v>ЛОЖЬЛОЖЬ</v>
      </c>
      <c r="AZ698" s="11" t="str">
        <f t="shared" si="215"/>
        <v>ЛОЖЬЛОЖЬ</v>
      </c>
      <c r="BA698" s="11" t="str">
        <f t="shared" si="216"/>
        <v>ЛОЖЬЛОЖЬ</v>
      </c>
      <c r="BC698" s="11" t="str">
        <f t="shared" si="217"/>
        <v/>
      </c>
      <c r="BD698" s="11" t="str">
        <f t="shared" si="218"/>
        <v/>
      </c>
      <c r="BE698" s="11" t="str">
        <f t="shared" si="219"/>
        <v/>
      </c>
      <c r="BF698" s="11" t="str">
        <f t="shared" si="220"/>
        <v/>
      </c>
      <c r="BG698" s="11" t="str">
        <f t="shared" si="221"/>
        <v/>
      </c>
      <c r="BH698" s="11" t="str">
        <f t="shared" si="222"/>
        <v/>
      </c>
      <c r="BI698" s="11" t="str">
        <f t="shared" si="223"/>
        <v/>
      </c>
      <c r="BJ698" s="11" t="str">
        <f t="shared" si="224"/>
        <v/>
      </c>
      <c r="BK698" s="11" t="str">
        <f t="shared" si="225"/>
        <v/>
      </c>
      <c r="BL698" s="11" t="str">
        <f t="shared" si="226"/>
        <v/>
      </c>
    </row>
    <row r="699" spans="23:64" x14ac:dyDescent="0.3">
      <c r="W699" s="11" t="b">
        <f>IF(OR(B699=Локализация!$C$118,B699=5),4,IF(OR(B699=Локализация!$C$119,B699=4),2,IF(OR(B699=Локализация!$C$120,B699=3),0,IF(OR(B699=Локализация!$C$121,B699=2),-1,IF(OR(B699=Локализация!$C$122,B699=1),-2)))))</f>
        <v>0</v>
      </c>
      <c r="X699" s="11" t="b">
        <f>IF(OR(C699=Локализация!$C$124,C699=5),-2,IF(OR(C699=Локализация!$C$125,C699=4),-1,IF(OR(C699=Локализация!$C$126,C699=3),0,IF(OR(C699=Локализация!$C$127,C699=2),2,IF(OR(C699=Локализация!$C$128,C699=1),4)))))</f>
        <v>0</v>
      </c>
      <c r="Y699" s="11" t="b">
        <f>IF(OR(D699=Локализация!$C$118,D699=5),4,IF(OR(D699=Локализация!$C$119,D699=4),2,IF(OR(D699=Локализация!$C$120,D699=3),0,IF(OR(D699=Локализация!$C$121,D699=2),-1,IF(OR(D699=Локализация!$C$122,D699=1),-2)))))</f>
        <v>0</v>
      </c>
      <c r="Z699" s="11" t="b">
        <f>IF(OR(E699=Локализация!$C$124,E699=5),-2,IF(OR(E699=Локализация!$C$125,E699=4),-1,IF(OR(E699=Локализация!$C$126,E699=3),0,IF(OR(E699=Локализация!$C$127,E699=2),2,IF(OR(E699=Локализация!$C$128,E699=1),4)))))</f>
        <v>0</v>
      </c>
      <c r="AA699" s="11" t="b">
        <f>IF(OR(F699=Локализация!$C$118,F699=5),4,IF(OR(F699=Локализация!$C$119,F699=4),2,IF(OR(F699=Локализация!$C$120,F699=3),0,IF(OR(F699=Локализация!$C$121,F699=2),-1,IF(OR(F699=Локализация!$C$122,F699=1),-2)))))</f>
        <v>0</v>
      </c>
      <c r="AB699" s="11" t="b">
        <f>IF(OR(G699=Локализация!$C$124,G699=5),-2,IF(OR(G699=Локализация!$C$125,G699=4),-1,IF(OR(G699=Локализация!$C$126,G699=3),0,IF(OR(G699=Локализация!$C$127,G699=2),2,IF(OR(G699=Локализация!$C$128,G699=1),4)))))</f>
        <v>0</v>
      </c>
      <c r="AC699" s="11" t="b">
        <f>IF(OR(H699=Локализация!$C$118,H699=5),4,IF(OR(H699=Локализация!$C$119,H699=4),2,IF(OR(H699=Локализация!$C$120,H699=3),0,IF(OR(H699=Локализация!$C$121,H699=2),-1,IF(OR(H699=Локализация!$C$122,H699=1),-2)))))</f>
        <v>0</v>
      </c>
      <c r="AD699" s="11" t="b">
        <f>IF(OR(I699=Локализация!$C$124,I699=5),-2,IF(OR(I699=Локализация!$C$125,I699=4),-1,IF(OR(I699=Локализация!$C$126,I699=3),0,IF(OR(I699=Локализация!$C$127,I699=2),2,IF(OR(I699=Локализация!$C$128,I699=1),4)))))</f>
        <v>0</v>
      </c>
      <c r="AE699" s="11" t="b">
        <f>IF(OR(J699=Локализация!$C$118,J699=5),4,IF(OR(J699=Локализация!$C$119,J699=4),2,IF(OR(J699=Локализация!$C$120,J699=3),0,IF(OR(J699=Локализация!$C$121,J699=2),-1,IF(OR(J699=Локализация!$C$122,J699=1),-2)))))</f>
        <v>0</v>
      </c>
      <c r="AF699" s="11" t="b">
        <f>IF(OR(K699=Локализация!$C$124,K699=5),-2,IF(OR(K699=Локализация!$C$125,K699=4),-1,IF(OR(K699=Локализация!$C$126,K699=3),0,IF(OR(K699=Локализация!$C$127,K699=2),2,IF(OR(K699=Локализация!$C$128,K699=1),4)))))</f>
        <v>0</v>
      </c>
      <c r="AG699" s="11" t="b">
        <f>IF(OR(L699=Локализация!$C$118,L699=5),4,IF(OR(L699=Локализация!$C$119,L699=4),2,IF(OR(L699=Локализация!$C$120,L699=3),0,IF(OR(L699=Локализация!$C$121,L699=2),-1,IF(OR(L699=Локализация!$C$122,L699=1),-2)))))</f>
        <v>0</v>
      </c>
      <c r="AH699" s="11" t="b">
        <f>IF(OR(M699=Локализация!$C$124,M699=5),-2,IF(OR(M699=Локализация!$C$125,M699=4),-1,IF(OR(M699=Локализация!$C$126,M699=3),0,IF(OR(M699=Локализация!$C$127,M699=2),2,IF(OR(M699=Локализация!$C$128,M699=1),4)))))</f>
        <v>0</v>
      </c>
      <c r="AI699" s="11" t="b">
        <f>IF(OR(N699=Локализация!$C$118,N699=5),4,IF(OR(N699=Локализация!$C$119,N699=4),2,IF(OR(N699=Локализация!$C$120,N699=3),0,IF(OR(N699=Локализация!$C$121,N699=2),-1,IF(OR(N699=Локализация!$C$122,N699=1),-2)))))</f>
        <v>0</v>
      </c>
      <c r="AJ699" s="11" t="b">
        <f>IF(OR(O699=Локализация!$C$124,O699=5),-2,IF(OR(O699=Локализация!$C$125,O699=4),-1,IF(OR(O699=Локализация!$C$126,O699=3),0,IF(OR(O699=Локализация!$C$127,O699=2),2,IF(OR(O699=Локализация!$C$128,O699=1),4)))))</f>
        <v>0</v>
      </c>
      <c r="AK699" s="11" t="b">
        <f>IF(OR(P699=Локализация!$C$118,P699=5),4,IF(OR(P699=Локализация!$C$119,P699=4),2,IF(OR(P699=Локализация!$C$120,P699=3),0,IF(OR(P699=Локализация!$C$121,P699=2),-1,IF(OR(P699=Локализация!$C$122,P699=1),-2)))))</f>
        <v>0</v>
      </c>
      <c r="AL699" s="11" t="b">
        <f>IF(OR(Q699=Локализация!$C$124,Q699=5),-2,IF(OR(Q699=Локализация!$C$125,Q699=4),-1,IF(OR(Q699=Локализация!$C$126,Q699=3),0,IF(OR(Q699=Локализация!$C$127,Q699=2),2,IF(OR(Q699=Локализация!$C$128,Q699=1),4)))))</f>
        <v>0</v>
      </c>
      <c r="AM699" s="11" t="b">
        <f>IF(OR(R699=Локализация!$C$118,R699=5),4,IF(OR(R699=Локализация!$C$119,R699=4),2,IF(OR(R699=Локализация!$C$120,R699=3),0,IF(OR(R699=Локализация!$C$121,R699=2),-1,IF(OR(R699=Локализация!$C$122,R699=1),-2)))))</f>
        <v>0</v>
      </c>
      <c r="AN699" s="11" t="b">
        <f>IF(OR(S699=Локализация!$C$124,S699=5),-2,IF(OR(S699=Локализация!$C$125,S699=4),-1,IF(OR(S699=Локализация!$C$126,S699=3),0,IF(OR(S699=Локализация!$C$127,S699=2),2,IF(OR(S699=Локализация!$C$128,S699=1),4)))))</f>
        <v>0</v>
      </c>
      <c r="AO699" s="11" t="b">
        <f>IF(OR(T699=Локализация!$C$118,T699=5),4,IF(OR(T699=Локализация!$C$119,T699=4),2,IF(OR(T699=Локализация!$C$120,T699=3),0,IF(OR(T699=Локализация!$C$121,T699=2),-1,IF(OR(T699=Локализация!$C$122,T699=1),-2)))))</f>
        <v>0</v>
      </c>
      <c r="AP699" s="11" t="b">
        <f>IF(OR(U699=Локализация!$C$124,U699=5),-2,IF(OR(U699=Локализация!$C$125,U699=4),-1,IF(OR(U699=Локализация!$C$126,U699=3),0,IF(OR(U699=Локализация!$C$127,U699=2),2,IF(OR(U699=Локализация!$C$128,U699=1),4)))))</f>
        <v>0</v>
      </c>
      <c r="AR699" s="11" t="str">
        <f t="shared" si="207"/>
        <v>ЛОЖЬЛОЖЬ</v>
      </c>
      <c r="AS699" s="11" t="str">
        <f t="shared" si="208"/>
        <v>ЛОЖЬЛОЖЬ</v>
      </c>
      <c r="AT699" s="11" t="str">
        <f t="shared" si="209"/>
        <v>ЛОЖЬЛОЖЬ</v>
      </c>
      <c r="AU699" s="11" t="str">
        <f t="shared" si="210"/>
        <v>ЛОЖЬЛОЖЬ</v>
      </c>
      <c r="AV699" s="11" t="str">
        <f t="shared" si="211"/>
        <v>ЛОЖЬЛОЖЬ</v>
      </c>
      <c r="AW699" s="11" t="str">
        <f t="shared" si="212"/>
        <v>ЛОЖЬЛОЖЬ</v>
      </c>
      <c r="AX699" s="11" t="str">
        <f t="shared" si="213"/>
        <v>ЛОЖЬЛОЖЬ</v>
      </c>
      <c r="AY699" s="11" t="str">
        <f t="shared" si="214"/>
        <v>ЛОЖЬЛОЖЬ</v>
      </c>
      <c r="AZ699" s="11" t="str">
        <f t="shared" si="215"/>
        <v>ЛОЖЬЛОЖЬ</v>
      </c>
      <c r="BA699" s="11" t="str">
        <f t="shared" si="216"/>
        <v>ЛОЖЬЛОЖЬ</v>
      </c>
      <c r="BC699" s="11" t="str">
        <f t="shared" si="217"/>
        <v/>
      </c>
      <c r="BD699" s="11" t="str">
        <f t="shared" si="218"/>
        <v/>
      </c>
      <c r="BE699" s="11" t="str">
        <f t="shared" si="219"/>
        <v/>
      </c>
      <c r="BF699" s="11" t="str">
        <f t="shared" si="220"/>
        <v/>
      </c>
      <c r="BG699" s="11" t="str">
        <f t="shared" si="221"/>
        <v/>
      </c>
      <c r="BH699" s="11" t="str">
        <f t="shared" si="222"/>
        <v/>
      </c>
      <c r="BI699" s="11" t="str">
        <f t="shared" si="223"/>
        <v/>
      </c>
      <c r="BJ699" s="11" t="str">
        <f t="shared" si="224"/>
        <v/>
      </c>
      <c r="BK699" s="11" t="str">
        <f t="shared" si="225"/>
        <v/>
      </c>
      <c r="BL699" s="11" t="str">
        <f t="shared" si="226"/>
        <v/>
      </c>
    </row>
    <row r="700" spans="23:64" x14ac:dyDescent="0.3">
      <c r="W700" s="11" t="b">
        <f>IF(OR(B700=Локализация!$C$118,B700=5),4,IF(OR(B700=Локализация!$C$119,B700=4),2,IF(OR(B700=Локализация!$C$120,B700=3),0,IF(OR(B700=Локализация!$C$121,B700=2),-1,IF(OR(B700=Локализация!$C$122,B700=1),-2)))))</f>
        <v>0</v>
      </c>
      <c r="X700" s="11" t="b">
        <f>IF(OR(C700=Локализация!$C$124,C700=5),-2,IF(OR(C700=Локализация!$C$125,C700=4),-1,IF(OR(C700=Локализация!$C$126,C700=3),0,IF(OR(C700=Локализация!$C$127,C700=2),2,IF(OR(C700=Локализация!$C$128,C700=1),4)))))</f>
        <v>0</v>
      </c>
      <c r="Y700" s="11" t="b">
        <f>IF(OR(D700=Локализация!$C$118,D700=5),4,IF(OR(D700=Локализация!$C$119,D700=4),2,IF(OR(D700=Локализация!$C$120,D700=3),0,IF(OR(D700=Локализация!$C$121,D700=2),-1,IF(OR(D700=Локализация!$C$122,D700=1),-2)))))</f>
        <v>0</v>
      </c>
      <c r="Z700" s="11" t="b">
        <f>IF(OR(E700=Локализация!$C$124,E700=5),-2,IF(OR(E700=Локализация!$C$125,E700=4),-1,IF(OR(E700=Локализация!$C$126,E700=3),0,IF(OR(E700=Локализация!$C$127,E700=2),2,IF(OR(E700=Локализация!$C$128,E700=1),4)))))</f>
        <v>0</v>
      </c>
      <c r="AA700" s="11" t="b">
        <f>IF(OR(F700=Локализация!$C$118,F700=5),4,IF(OR(F700=Локализация!$C$119,F700=4),2,IF(OR(F700=Локализация!$C$120,F700=3),0,IF(OR(F700=Локализация!$C$121,F700=2),-1,IF(OR(F700=Локализация!$C$122,F700=1),-2)))))</f>
        <v>0</v>
      </c>
      <c r="AB700" s="11" t="b">
        <f>IF(OR(G700=Локализация!$C$124,G700=5),-2,IF(OR(G700=Локализация!$C$125,G700=4),-1,IF(OR(G700=Локализация!$C$126,G700=3),0,IF(OR(G700=Локализация!$C$127,G700=2),2,IF(OR(G700=Локализация!$C$128,G700=1),4)))))</f>
        <v>0</v>
      </c>
      <c r="AC700" s="11" t="b">
        <f>IF(OR(H700=Локализация!$C$118,H700=5),4,IF(OR(H700=Локализация!$C$119,H700=4),2,IF(OR(H700=Локализация!$C$120,H700=3),0,IF(OR(H700=Локализация!$C$121,H700=2),-1,IF(OR(H700=Локализация!$C$122,H700=1),-2)))))</f>
        <v>0</v>
      </c>
      <c r="AD700" s="11" t="b">
        <f>IF(OR(I700=Локализация!$C$124,I700=5),-2,IF(OR(I700=Локализация!$C$125,I700=4),-1,IF(OR(I700=Локализация!$C$126,I700=3),0,IF(OR(I700=Локализация!$C$127,I700=2),2,IF(OR(I700=Локализация!$C$128,I700=1),4)))))</f>
        <v>0</v>
      </c>
      <c r="AE700" s="11" t="b">
        <f>IF(OR(J700=Локализация!$C$118,J700=5),4,IF(OR(J700=Локализация!$C$119,J700=4),2,IF(OR(J700=Локализация!$C$120,J700=3),0,IF(OR(J700=Локализация!$C$121,J700=2),-1,IF(OR(J700=Локализация!$C$122,J700=1),-2)))))</f>
        <v>0</v>
      </c>
      <c r="AF700" s="11" t="b">
        <f>IF(OR(K700=Локализация!$C$124,K700=5),-2,IF(OR(K700=Локализация!$C$125,K700=4),-1,IF(OR(K700=Локализация!$C$126,K700=3),0,IF(OR(K700=Локализация!$C$127,K700=2),2,IF(OR(K700=Локализация!$C$128,K700=1),4)))))</f>
        <v>0</v>
      </c>
      <c r="AG700" s="11" t="b">
        <f>IF(OR(L700=Локализация!$C$118,L700=5),4,IF(OR(L700=Локализация!$C$119,L700=4),2,IF(OR(L700=Локализация!$C$120,L700=3),0,IF(OR(L700=Локализация!$C$121,L700=2),-1,IF(OR(L700=Локализация!$C$122,L700=1),-2)))))</f>
        <v>0</v>
      </c>
      <c r="AH700" s="11" t="b">
        <f>IF(OR(M700=Локализация!$C$124,M700=5),-2,IF(OR(M700=Локализация!$C$125,M700=4),-1,IF(OR(M700=Локализация!$C$126,M700=3),0,IF(OR(M700=Локализация!$C$127,M700=2),2,IF(OR(M700=Локализация!$C$128,M700=1),4)))))</f>
        <v>0</v>
      </c>
      <c r="AI700" s="11" t="b">
        <f>IF(OR(N700=Локализация!$C$118,N700=5),4,IF(OR(N700=Локализация!$C$119,N700=4),2,IF(OR(N700=Локализация!$C$120,N700=3),0,IF(OR(N700=Локализация!$C$121,N700=2),-1,IF(OR(N700=Локализация!$C$122,N700=1),-2)))))</f>
        <v>0</v>
      </c>
      <c r="AJ700" s="11" t="b">
        <f>IF(OR(O700=Локализация!$C$124,O700=5),-2,IF(OR(O700=Локализация!$C$125,O700=4),-1,IF(OR(O700=Локализация!$C$126,O700=3),0,IF(OR(O700=Локализация!$C$127,O700=2),2,IF(OR(O700=Локализация!$C$128,O700=1),4)))))</f>
        <v>0</v>
      </c>
      <c r="AK700" s="11" t="b">
        <f>IF(OR(P700=Локализация!$C$118,P700=5),4,IF(OR(P700=Локализация!$C$119,P700=4),2,IF(OR(P700=Локализация!$C$120,P700=3),0,IF(OR(P700=Локализация!$C$121,P700=2),-1,IF(OR(P700=Локализация!$C$122,P700=1),-2)))))</f>
        <v>0</v>
      </c>
      <c r="AL700" s="11" t="b">
        <f>IF(OR(Q700=Локализация!$C$124,Q700=5),-2,IF(OR(Q700=Локализация!$C$125,Q700=4),-1,IF(OR(Q700=Локализация!$C$126,Q700=3),0,IF(OR(Q700=Локализация!$C$127,Q700=2),2,IF(OR(Q700=Локализация!$C$128,Q700=1),4)))))</f>
        <v>0</v>
      </c>
      <c r="AM700" s="11" t="b">
        <f>IF(OR(R700=Локализация!$C$118,R700=5),4,IF(OR(R700=Локализация!$C$119,R700=4),2,IF(OR(R700=Локализация!$C$120,R700=3),0,IF(OR(R700=Локализация!$C$121,R700=2),-1,IF(OR(R700=Локализация!$C$122,R700=1),-2)))))</f>
        <v>0</v>
      </c>
      <c r="AN700" s="11" t="b">
        <f>IF(OR(S700=Локализация!$C$124,S700=5),-2,IF(OR(S700=Локализация!$C$125,S700=4),-1,IF(OR(S700=Локализация!$C$126,S700=3),0,IF(OR(S700=Локализация!$C$127,S700=2),2,IF(OR(S700=Локализация!$C$128,S700=1),4)))))</f>
        <v>0</v>
      </c>
      <c r="AO700" s="11" t="b">
        <f>IF(OR(T700=Локализация!$C$118,T700=5),4,IF(OR(T700=Локализация!$C$119,T700=4),2,IF(OR(T700=Локализация!$C$120,T700=3),0,IF(OR(T700=Локализация!$C$121,T700=2),-1,IF(OR(T700=Локализация!$C$122,T700=1),-2)))))</f>
        <v>0</v>
      </c>
      <c r="AP700" s="11" t="b">
        <f>IF(OR(U700=Локализация!$C$124,U700=5),-2,IF(OR(U700=Локализация!$C$125,U700=4),-1,IF(OR(U700=Локализация!$C$126,U700=3),0,IF(OR(U700=Локализация!$C$127,U700=2),2,IF(OR(U700=Локализация!$C$128,U700=1),4)))))</f>
        <v>0</v>
      </c>
      <c r="AR700" s="11" t="str">
        <f t="shared" si="207"/>
        <v>ЛОЖЬЛОЖЬ</v>
      </c>
      <c r="AS700" s="11" t="str">
        <f t="shared" si="208"/>
        <v>ЛОЖЬЛОЖЬ</v>
      </c>
      <c r="AT700" s="11" t="str">
        <f t="shared" si="209"/>
        <v>ЛОЖЬЛОЖЬ</v>
      </c>
      <c r="AU700" s="11" t="str">
        <f t="shared" si="210"/>
        <v>ЛОЖЬЛОЖЬ</v>
      </c>
      <c r="AV700" s="11" t="str">
        <f t="shared" si="211"/>
        <v>ЛОЖЬЛОЖЬ</v>
      </c>
      <c r="AW700" s="11" t="str">
        <f t="shared" si="212"/>
        <v>ЛОЖЬЛОЖЬ</v>
      </c>
      <c r="AX700" s="11" t="str">
        <f t="shared" si="213"/>
        <v>ЛОЖЬЛОЖЬ</v>
      </c>
      <c r="AY700" s="11" t="str">
        <f t="shared" si="214"/>
        <v>ЛОЖЬЛОЖЬ</v>
      </c>
      <c r="AZ700" s="11" t="str">
        <f t="shared" si="215"/>
        <v>ЛОЖЬЛОЖЬ</v>
      </c>
      <c r="BA700" s="11" t="str">
        <f t="shared" si="216"/>
        <v>ЛОЖЬЛОЖЬ</v>
      </c>
      <c r="BC700" s="11" t="str">
        <f t="shared" si="217"/>
        <v/>
      </c>
      <c r="BD700" s="11" t="str">
        <f t="shared" si="218"/>
        <v/>
      </c>
      <c r="BE700" s="11" t="str">
        <f t="shared" si="219"/>
        <v/>
      </c>
      <c r="BF700" s="11" t="str">
        <f t="shared" si="220"/>
        <v/>
      </c>
      <c r="BG700" s="11" t="str">
        <f t="shared" si="221"/>
        <v/>
      </c>
      <c r="BH700" s="11" t="str">
        <f t="shared" si="222"/>
        <v/>
      </c>
      <c r="BI700" s="11" t="str">
        <f t="shared" si="223"/>
        <v/>
      </c>
      <c r="BJ700" s="11" t="str">
        <f t="shared" si="224"/>
        <v/>
      </c>
      <c r="BK700" s="11" t="str">
        <f t="shared" si="225"/>
        <v/>
      </c>
      <c r="BL700" s="11" t="str">
        <f t="shared" si="226"/>
        <v/>
      </c>
    </row>
    <row r="701" spans="23:64" x14ac:dyDescent="0.3">
      <c r="W701" s="11" t="b">
        <f>IF(OR(B701=Локализация!$C$118,B701=5),4,IF(OR(B701=Локализация!$C$119,B701=4),2,IF(OR(B701=Локализация!$C$120,B701=3),0,IF(OR(B701=Локализация!$C$121,B701=2),-1,IF(OR(B701=Локализация!$C$122,B701=1),-2)))))</f>
        <v>0</v>
      </c>
      <c r="X701" s="11" t="b">
        <f>IF(OR(C701=Локализация!$C$124,C701=5),-2,IF(OR(C701=Локализация!$C$125,C701=4),-1,IF(OR(C701=Локализация!$C$126,C701=3),0,IF(OR(C701=Локализация!$C$127,C701=2),2,IF(OR(C701=Локализация!$C$128,C701=1),4)))))</f>
        <v>0</v>
      </c>
      <c r="Y701" s="11" t="b">
        <f>IF(OR(D701=Локализация!$C$118,D701=5),4,IF(OR(D701=Локализация!$C$119,D701=4),2,IF(OR(D701=Локализация!$C$120,D701=3),0,IF(OR(D701=Локализация!$C$121,D701=2),-1,IF(OR(D701=Локализация!$C$122,D701=1),-2)))))</f>
        <v>0</v>
      </c>
      <c r="Z701" s="11" t="b">
        <f>IF(OR(E701=Локализация!$C$124,E701=5),-2,IF(OR(E701=Локализация!$C$125,E701=4),-1,IF(OR(E701=Локализация!$C$126,E701=3),0,IF(OR(E701=Локализация!$C$127,E701=2),2,IF(OR(E701=Локализация!$C$128,E701=1),4)))))</f>
        <v>0</v>
      </c>
      <c r="AA701" s="11" t="b">
        <f>IF(OR(F701=Локализация!$C$118,F701=5),4,IF(OR(F701=Локализация!$C$119,F701=4),2,IF(OR(F701=Локализация!$C$120,F701=3),0,IF(OR(F701=Локализация!$C$121,F701=2),-1,IF(OR(F701=Локализация!$C$122,F701=1),-2)))))</f>
        <v>0</v>
      </c>
      <c r="AB701" s="11" t="b">
        <f>IF(OR(G701=Локализация!$C$124,G701=5),-2,IF(OR(G701=Локализация!$C$125,G701=4),-1,IF(OR(G701=Локализация!$C$126,G701=3),0,IF(OR(G701=Локализация!$C$127,G701=2),2,IF(OR(G701=Локализация!$C$128,G701=1),4)))))</f>
        <v>0</v>
      </c>
      <c r="AC701" s="11" t="b">
        <f>IF(OR(H701=Локализация!$C$118,H701=5),4,IF(OR(H701=Локализация!$C$119,H701=4),2,IF(OR(H701=Локализация!$C$120,H701=3),0,IF(OR(H701=Локализация!$C$121,H701=2),-1,IF(OR(H701=Локализация!$C$122,H701=1),-2)))))</f>
        <v>0</v>
      </c>
      <c r="AD701" s="11" t="b">
        <f>IF(OR(I701=Локализация!$C$124,I701=5),-2,IF(OR(I701=Локализация!$C$125,I701=4),-1,IF(OR(I701=Локализация!$C$126,I701=3),0,IF(OR(I701=Локализация!$C$127,I701=2),2,IF(OR(I701=Локализация!$C$128,I701=1),4)))))</f>
        <v>0</v>
      </c>
      <c r="AE701" s="11" t="b">
        <f>IF(OR(J701=Локализация!$C$118,J701=5),4,IF(OR(J701=Локализация!$C$119,J701=4),2,IF(OR(J701=Локализация!$C$120,J701=3),0,IF(OR(J701=Локализация!$C$121,J701=2),-1,IF(OR(J701=Локализация!$C$122,J701=1),-2)))))</f>
        <v>0</v>
      </c>
      <c r="AF701" s="11" t="b">
        <f>IF(OR(K701=Локализация!$C$124,K701=5),-2,IF(OR(K701=Локализация!$C$125,K701=4),-1,IF(OR(K701=Локализация!$C$126,K701=3),0,IF(OR(K701=Локализация!$C$127,K701=2),2,IF(OR(K701=Локализация!$C$128,K701=1),4)))))</f>
        <v>0</v>
      </c>
      <c r="AG701" s="11" t="b">
        <f>IF(OR(L701=Локализация!$C$118,L701=5),4,IF(OR(L701=Локализация!$C$119,L701=4),2,IF(OR(L701=Локализация!$C$120,L701=3),0,IF(OR(L701=Локализация!$C$121,L701=2),-1,IF(OR(L701=Локализация!$C$122,L701=1),-2)))))</f>
        <v>0</v>
      </c>
      <c r="AH701" s="11" t="b">
        <f>IF(OR(M701=Локализация!$C$124,M701=5),-2,IF(OR(M701=Локализация!$C$125,M701=4),-1,IF(OR(M701=Локализация!$C$126,M701=3),0,IF(OR(M701=Локализация!$C$127,M701=2),2,IF(OR(M701=Локализация!$C$128,M701=1),4)))))</f>
        <v>0</v>
      </c>
      <c r="AI701" s="11" t="b">
        <f>IF(OR(N701=Локализация!$C$118,N701=5),4,IF(OR(N701=Локализация!$C$119,N701=4),2,IF(OR(N701=Локализация!$C$120,N701=3),0,IF(OR(N701=Локализация!$C$121,N701=2),-1,IF(OR(N701=Локализация!$C$122,N701=1),-2)))))</f>
        <v>0</v>
      </c>
      <c r="AJ701" s="11" t="b">
        <f>IF(OR(O701=Локализация!$C$124,O701=5),-2,IF(OR(O701=Локализация!$C$125,O701=4),-1,IF(OR(O701=Локализация!$C$126,O701=3),0,IF(OR(O701=Локализация!$C$127,O701=2),2,IF(OR(O701=Локализация!$C$128,O701=1),4)))))</f>
        <v>0</v>
      </c>
      <c r="AK701" s="11" t="b">
        <f>IF(OR(P701=Локализация!$C$118,P701=5),4,IF(OR(P701=Локализация!$C$119,P701=4),2,IF(OR(P701=Локализация!$C$120,P701=3),0,IF(OR(P701=Локализация!$C$121,P701=2),-1,IF(OR(P701=Локализация!$C$122,P701=1),-2)))))</f>
        <v>0</v>
      </c>
      <c r="AL701" s="11" t="b">
        <f>IF(OR(Q701=Локализация!$C$124,Q701=5),-2,IF(OR(Q701=Локализация!$C$125,Q701=4),-1,IF(OR(Q701=Локализация!$C$126,Q701=3),0,IF(OR(Q701=Локализация!$C$127,Q701=2),2,IF(OR(Q701=Локализация!$C$128,Q701=1),4)))))</f>
        <v>0</v>
      </c>
      <c r="AM701" s="11" t="b">
        <f>IF(OR(R701=Локализация!$C$118,R701=5),4,IF(OR(R701=Локализация!$C$119,R701=4),2,IF(OR(R701=Локализация!$C$120,R701=3),0,IF(OR(R701=Локализация!$C$121,R701=2),-1,IF(OR(R701=Локализация!$C$122,R701=1),-2)))))</f>
        <v>0</v>
      </c>
      <c r="AN701" s="11" t="b">
        <f>IF(OR(S701=Локализация!$C$124,S701=5),-2,IF(OR(S701=Локализация!$C$125,S701=4),-1,IF(OR(S701=Локализация!$C$126,S701=3),0,IF(OR(S701=Локализация!$C$127,S701=2),2,IF(OR(S701=Локализация!$C$128,S701=1),4)))))</f>
        <v>0</v>
      </c>
      <c r="AO701" s="11" t="b">
        <f>IF(OR(T701=Локализация!$C$118,T701=5),4,IF(OR(T701=Локализация!$C$119,T701=4),2,IF(OR(T701=Локализация!$C$120,T701=3),0,IF(OR(T701=Локализация!$C$121,T701=2),-1,IF(OR(T701=Локализация!$C$122,T701=1),-2)))))</f>
        <v>0</v>
      </c>
      <c r="AP701" s="11" t="b">
        <f>IF(OR(U701=Локализация!$C$124,U701=5),-2,IF(OR(U701=Локализация!$C$125,U701=4),-1,IF(OR(U701=Локализация!$C$126,U701=3),0,IF(OR(U701=Локализация!$C$127,U701=2),2,IF(OR(U701=Локализация!$C$128,U701=1),4)))))</f>
        <v>0</v>
      </c>
      <c r="AR701" s="11" t="str">
        <f t="shared" si="207"/>
        <v>ЛОЖЬЛОЖЬ</v>
      </c>
      <c r="AS701" s="11" t="str">
        <f t="shared" si="208"/>
        <v>ЛОЖЬЛОЖЬ</v>
      </c>
      <c r="AT701" s="11" t="str">
        <f t="shared" si="209"/>
        <v>ЛОЖЬЛОЖЬ</v>
      </c>
      <c r="AU701" s="11" t="str">
        <f t="shared" si="210"/>
        <v>ЛОЖЬЛОЖЬ</v>
      </c>
      <c r="AV701" s="11" t="str">
        <f t="shared" si="211"/>
        <v>ЛОЖЬЛОЖЬ</v>
      </c>
      <c r="AW701" s="11" t="str">
        <f t="shared" si="212"/>
        <v>ЛОЖЬЛОЖЬ</v>
      </c>
      <c r="AX701" s="11" t="str">
        <f t="shared" si="213"/>
        <v>ЛОЖЬЛОЖЬ</v>
      </c>
      <c r="AY701" s="11" t="str">
        <f t="shared" si="214"/>
        <v>ЛОЖЬЛОЖЬ</v>
      </c>
      <c r="AZ701" s="11" t="str">
        <f t="shared" si="215"/>
        <v>ЛОЖЬЛОЖЬ</v>
      </c>
      <c r="BA701" s="11" t="str">
        <f t="shared" si="216"/>
        <v>ЛОЖЬЛОЖЬ</v>
      </c>
      <c r="BC701" s="11" t="str">
        <f t="shared" si="217"/>
        <v/>
      </c>
      <c r="BD701" s="11" t="str">
        <f t="shared" si="218"/>
        <v/>
      </c>
      <c r="BE701" s="11" t="str">
        <f t="shared" si="219"/>
        <v/>
      </c>
      <c r="BF701" s="11" t="str">
        <f t="shared" si="220"/>
        <v/>
      </c>
      <c r="BG701" s="11" t="str">
        <f t="shared" si="221"/>
        <v/>
      </c>
      <c r="BH701" s="11" t="str">
        <f t="shared" si="222"/>
        <v/>
      </c>
      <c r="BI701" s="11" t="str">
        <f t="shared" si="223"/>
        <v/>
      </c>
      <c r="BJ701" s="11" t="str">
        <f t="shared" si="224"/>
        <v/>
      </c>
      <c r="BK701" s="11" t="str">
        <f t="shared" si="225"/>
        <v/>
      </c>
      <c r="BL701" s="11" t="str">
        <f t="shared" si="226"/>
        <v/>
      </c>
    </row>
    <row r="702" spans="23:64" x14ac:dyDescent="0.3">
      <c r="W702" s="11" t="b">
        <f>IF(OR(B702=Локализация!$C$118,B702=5),4,IF(OR(B702=Локализация!$C$119,B702=4),2,IF(OR(B702=Локализация!$C$120,B702=3),0,IF(OR(B702=Локализация!$C$121,B702=2),-1,IF(OR(B702=Локализация!$C$122,B702=1),-2)))))</f>
        <v>0</v>
      </c>
      <c r="X702" s="11" t="b">
        <f>IF(OR(C702=Локализация!$C$124,C702=5),-2,IF(OR(C702=Локализация!$C$125,C702=4),-1,IF(OR(C702=Локализация!$C$126,C702=3),0,IF(OR(C702=Локализация!$C$127,C702=2),2,IF(OR(C702=Локализация!$C$128,C702=1),4)))))</f>
        <v>0</v>
      </c>
      <c r="Y702" s="11" t="b">
        <f>IF(OR(D702=Локализация!$C$118,D702=5),4,IF(OR(D702=Локализация!$C$119,D702=4),2,IF(OR(D702=Локализация!$C$120,D702=3),0,IF(OR(D702=Локализация!$C$121,D702=2),-1,IF(OR(D702=Локализация!$C$122,D702=1),-2)))))</f>
        <v>0</v>
      </c>
      <c r="Z702" s="11" t="b">
        <f>IF(OR(E702=Локализация!$C$124,E702=5),-2,IF(OR(E702=Локализация!$C$125,E702=4),-1,IF(OR(E702=Локализация!$C$126,E702=3),0,IF(OR(E702=Локализация!$C$127,E702=2),2,IF(OR(E702=Локализация!$C$128,E702=1),4)))))</f>
        <v>0</v>
      </c>
      <c r="AA702" s="11" t="b">
        <f>IF(OR(F702=Локализация!$C$118,F702=5),4,IF(OR(F702=Локализация!$C$119,F702=4),2,IF(OR(F702=Локализация!$C$120,F702=3),0,IF(OR(F702=Локализация!$C$121,F702=2),-1,IF(OR(F702=Локализация!$C$122,F702=1),-2)))))</f>
        <v>0</v>
      </c>
      <c r="AB702" s="11" t="b">
        <f>IF(OR(G702=Локализация!$C$124,G702=5),-2,IF(OR(G702=Локализация!$C$125,G702=4),-1,IF(OR(G702=Локализация!$C$126,G702=3),0,IF(OR(G702=Локализация!$C$127,G702=2),2,IF(OR(G702=Локализация!$C$128,G702=1),4)))))</f>
        <v>0</v>
      </c>
      <c r="AC702" s="11" t="b">
        <f>IF(OR(H702=Локализация!$C$118,H702=5),4,IF(OR(H702=Локализация!$C$119,H702=4),2,IF(OR(H702=Локализация!$C$120,H702=3),0,IF(OR(H702=Локализация!$C$121,H702=2),-1,IF(OR(H702=Локализация!$C$122,H702=1),-2)))))</f>
        <v>0</v>
      </c>
      <c r="AD702" s="11" t="b">
        <f>IF(OR(I702=Локализация!$C$124,I702=5),-2,IF(OR(I702=Локализация!$C$125,I702=4),-1,IF(OR(I702=Локализация!$C$126,I702=3),0,IF(OR(I702=Локализация!$C$127,I702=2),2,IF(OR(I702=Локализация!$C$128,I702=1),4)))))</f>
        <v>0</v>
      </c>
      <c r="AE702" s="11" t="b">
        <f>IF(OR(J702=Локализация!$C$118,J702=5),4,IF(OR(J702=Локализация!$C$119,J702=4),2,IF(OR(J702=Локализация!$C$120,J702=3),0,IF(OR(J702=Локализация!$C$121,J702=2),-1,IF(OR(J702=Локализация!$C$122,J702=1),-2)))))</f>
        <v>0</v>
      </c>
      <c r="AF702" s="11" t="b">
        <f>IF(OR(K702=Локализация!$C$124,K702=5),-2,IF(OR(K702=Локализация!$C$125,K702=4),-1,IF(OR(K702=Локализация!$C$126,K702=3),0,IF(OR(K702=Локализация!$C$127,K702=2),2,IF(OR(K702=Локализация!$C$128,K702=1),4)))))</f>
        <v>0</v>
      </c>
      <c r="AG702" s="11" t="b">
        <f>IF(OR(L702=Локализация!$C$118,L702=5),4,IF(OR(L702=Локализация!$C$119,L702=4),2,IF(OR(L702=Локализация!$C$120,L702=3),0,IF(OR(L702=Локализация!$C$121,L702=2),-1,IF(OR(L702=Локализация!$C$122,L702=1),-2)))))</f>
        <v>0</v>
      </c>
      <c r="AH702" s="11" t="b">
        <f>IF(OR(M702=Локализация!$C$124,M702=5),-2,IF(OR(M702=Локализация!$C$125,M702=4),-1,IF(OR(M702=Локализация!$C$126,M702=3),0,IF(OR(M702=Локализация!$C$127,M702=2),2,IF(OR(M702=Локализация!$C$128,M702=1),4)))))</f>
        <v>0</v>
      </c>
      <c r="AI702" s="11" t="b">
        <f>IF(OR(N702=Локализация!$C$118,N702=5),4,IF(OR(N702=Локализация!$C$119,N702=4),2,IF(OR(N702=Локализация!$C$120,N702=3),0,IF(OR(N702=Локализация!$C$121,N702=2),-1,IF(OR(N702=Локализация!$C$122,N702=1),-2)))))</f>
        <v>0</v>
      </c>
      <c r="AJ702" s="11" t="b">
        <f>IF(OR(O702=Локализация!$C$124,O702=5),-2,IF(OR(O702=Локализация!$C$125,O702=4),-1,IF(OR(O702=Локализация!$C$126,O702=3),0,IF(OR(O702=Локализация!$C$127,O702=2),2,IF(OR(O702=Локализация!$C$128,O702=1),4)))))</f>
        <v>0</v>
      </c>
      <c r="AK702" s="11" t="b">
        <f>IF(OR(P702=Локализация!$C$118,P702=5),4,IF(OR(P702=Локализация!$C$119,P702=4),2,IF(OR(P702=Локализация!$C$120,P702=3),0,IF(OR(P702=Локализация!$C$121,P702=2),-1,IF(OR(P702=Локализация!$C$122,P702=1),-2)))))</f>
        <v>0</v>
      </c>
      <c r="AL702" s="11" t="b">
        <f>IF(OR(Q702=Локализация!$C$124,Q702=5),-2,IF(OR(Q702=Локализация!$C$125,Q702=4),-1,IF(OR(Q702=Локализация!$C$126,Q702=3),0,IF(OR(Q702=Локализация!$C$127,Q702=2),2,IF(OR(Q702=Локализация!$C$128,Q702=1),4)))))</f>
        <v>0</v>
      </c>
      <c r="AM702" s="11" t="b">
        <f>IF(OR(R702=Локализация!$C$118,R702=5),4,IF(OR(R702=Локализация!$C$119,R702=4),2,IF(OR(R702=Локализация!$C$120,R702=3),0,IF(OR(R702=Локализация!$C$121,R702=2),-1,IF(OR(R702=Локализация!$C$122,R702=1),-2)))))</f>
        <v>0</v>
      </c>
      <c r="AN702" s="11" t="b">
        <f>IF(OR(S702=Локализация!$C$124,S702=5),-2,IF(OR(S702=Локализация!$C$125,S702=4),-1,IF(OR(S702=Локализация!$C$126,S702=3),0,IF(OR(S702=Локализация!$C$127,S702=2),2,IF(OR(S702=Локализация!$C$128,S702=1),4)))))</f>
        <v>0</v>
      </c>
      <c r="AO702" s="11" t="b">
        <f>IF(OR(T702=Локализация!$C$118,T702=5),4,IF(OR(T702=Локализация!$C$119,T702=4),2,IF(OR(T702=Локализация!$C$120,T702=3),0,IF(OR(T702=Локализация!$C$121,T702=2),-1,IF(OR(T702=Локализация!$C$122,T702=1),-2)))))</f>
        <v>0</v>
      </c>
      <c r="AP702" s="11" t="b">
        <f>IF(OR(U702=Локализация!$C$124,U702=5),-2,IF(OR(U702=Локализация!$C$125,U702=4),-1,IF(OR(U702=Локализация!$C$126,U702=3),0,IF(OR(U702=Локализация!$C$127,U702=2),2,IF(OR(U702=Локализация!$C$128,U702=1),4)))))</f>
        <v>0</v>
      </c>
      <c r="AR702" s="11" t="str">
        <f t="shared" si="207"/>
        <v>ЛОЖЬЛОЖЬ</v>
      </c>
      <c r="AS702" s="11" t="str">
        <f t="shared" si="208"/>
        <v>ЛОЖЬЛОЖЬ</v>
      </c>
      <c r="AT702" s="11" t="str">
        <f t="shared" si="209"/>
        <v>ЛОЖЬЛОЖЬ</v>
      </c>
      <c r="AU702" s="11" t="str">
        <f t="shared" si="210"/>
        <v>ЛОЖЬЛОЖЬ</v>
      </c>
      <c r="AV702" s="11" t="str">
        <f t="shared" si="211"/>
        <v>ЛОЖЬЛОЖЬ</v>
      </c>
      <c r="AW702" s="11" t="str">
        <f t="shared" si="212"/>
        <v>ЛОЖЬЛОЖЬ</v>
      </c>
      <c r="AX702" s="11" t="str">
        <f t="shared" si="213"/>
        <v>ЛОЖЬЛОЖЬ</v>
      </c>
      <c r="AY702" s="11" t="str">
        <f t="shared" si="214"/>
        <v>ЛОЖЬЛОЖЬ</v>
      </c>
      <c r="AZ702" s="11" t="str">
        <f t="shared" si="215"/>
        <v>ЛОЖЬЛОЖЬ</v>
      </c>
      <c r="BA702" s="11" t="str">
        <f t="shared" si="216"/>
        <v>ЛОЖЬЛОЖЬ</v>
      </c>
      <c r="BC702" s="11" t="str">
        <f t="shared" si="217"/>
        <v/>
      </c>
      <c r="BD702" s="11" t="str">
        <f t="shared" si="218"/>
        <v/>
      </c>
      <c r="BE702" s="11" t="str">
        <f t="shared" si="219"/>
        <v/>
      </c>
      <c r="BF702" s="11" t="str">
        <f t="shared" si="220"/>
        <v/>
      </c>
      <c r="BG702" s="11" t="str">
        <f t="shared" si="221"/>
        <v/>
      </c>
      <c r="BH702" s="11" t="str">
        <f t="shared" si="222"/>
        <v/>
      </c>
      <c r="BI702" s="11" t="str">
        <f t="shared" si="223"/>
        <v/>
      </c>
      <c r="BJ702" s="11" t="str">
        <f t="shared" si="224"/>
        <v/>
      </c>
      <c r="BK702" s="11" t="str">
        <f t="shared" si="225"/>
        <v/>
      </c>
      <c r="BL702" s="11" t="str">
        <f t="shared" si="226"/>
        <v/>
      </c>
    </row>
    <row r="703" spans="23:64" x14ac:dyDescent="0.3">
      <c r="W703" s="11" t="b">
        <f>IF(OR(B703=Локализация!$C$118,B703=5),4,IF(OR(B703=Локализация!$C$119,B703=4),2,IF(OR(B703=Локализация!$C$120,B703=3),0,IF(OR(B703=Локализация!$C$121,B703=2),-1,IF(OR(B703=Локализация!$C$122,B703=1),-2)))))</f>
        <v>0</v>
      </c>
      <c r="X703" s="11" t="b">
        <f>IF(OR(C703=Локализация!$C$124,C703=5),-2,IF(OR(C703=Локализация!$C$125,C703=4),-1,IF(OR(C703=Локализация!$C$126,C703=3),0,IF(OR(C703=Локализация!$C$127,C703=2),2,IF(OR(C703=Локализация!$C$128,C703=1),4)))))</f>
        <v>0</v>
      </c>
      <c r="Y703" s="11" t="b">
        <f>IF(OR(D703=Локализация!$C$118,D703=5),4,IF(OR(D703=Локализация!$C$119,D703=4),2,IF(OR(D703=Локализация!$C$120,D703=3),0,IF(OR(D703=Локализация!$C$121,D703=2),-1,IF(OR(D703=Локализация!$C$122,D703=1),-2)))))</f>
        <v>0</v>
      </c>
      <c r="Z703" s="11" t="b">
        <f>IF(OR(E703=Локализация!$C$124,E703=5),-2,IF(OR(E703=Локализация!$C$125,E703=4),-1,IF(OR(E703=Локализация!$C$126,E703=3),0,IF(OR(E703=Локализация!$C$127,E703=2),2,IF(OR(E703=Локализация!$C$128,E703=1),4)))))</f>
        <v>0</v>
      </c>
      <c r="AA703" s="11" t="b">
        <f>IF(OR(F703=Локализация!$C$118,F703=5),4,IF(OR(F703=Локализация!$C$119,F703=4),2,IF(OR(F703=Локализация!$C$120,F703=3),0,IF(OR(F703=Локализация!$C$121,F703=2),-1,IF(OR(F703=Локализация!$C$122,F703=1),-2)))))</f>
        <v>0</v>
      </c>
      <c r="AB703" s="11" t="b">
        <f>IF(OR(G703=Локализация!$C$124,G703=5),-2,IF(OR(G703=Локализация!$C$125,G703=4),-1,IF(OR(G703=Локализация!$C$126,G703=3),0,IF(OR(G703=Локализация!$C$127,G703=2),2,IF(OR(G703=Локализация!$C$128,G703=1),4)))))</f>
        <v>0</v>
      </c>
      <c r="AC703" s="11" t="b">
        <f>IF(OR(H703=Локализация!$C$118,H703=5),4,IF(OR(H703=Локализация!$C$119,H703=4),2,IF(OR(H703=Локализация!$C$120,H703=3),0,IF(OR(H703=Локализация!$C$121,H703=2),-1,IF(OR(H703=Локализация!$C$122,H703=1),-2)))))</f>
        <v>0</v>
      </c>
      <c r="AD703" s="11" t="b">
        <f>IF(OR(I703=Локализация!$C$124,I703=5),-2,IF(OR(I703=Локализация!$C$125,I703=4),-1,IF(OR(I703=Локализация!$C$126,I703=3),0,IF(OR(I703=Локализация!$C$127,I703=2),2,IF(OR(I703=Локализация!$C$128,I703=1),4)))))</f>
        <v>0</v>
      </c>
      <c r="AE703" s="11" t="b">
        <f>IF(OR(J703=Локализация!$C$118,J703=5),4,IF(OR(J703=Локализация!$C$119,J703=4),2,IF(OR(J703=Локализация!$C$120,J703=3),0,IF(OR(J703=Локализация!$C$121,J703=2),-1,IF(OR(J703=Локализация!$C$122,J703=1),-2)))))</f>
        <v>0</v>
      </c>
      <c r="AF703" s="11" t="b">
        <f>IF(OR(K703=Локализация!$C$124,K703=5),-2,IF(OR(K703=Локализация!$C$125,K703=4),-1,IF(OR(K703=Локализация!$C$126,K703=3),0,IF(OR(K703=Локализация!$C$127,K703=2),2,IF(OR(K703=Локализация!$C$128,K703=1),4)))))</f>
        <v>0</v>
      </c>
      <c r="AG703" s="11" t="b">
        <f>IF(OR(L703=Локализация!$C$118,L703=5),4,IF(OR(L703=Локализация!$C$119,L703=4),2,IF(OR(L703=Локализация!$C$120,L703=3),0,IF(OR(L703=Локализация!$C$121,L703=2),-1,IF(OR(L703=Локализация!$C$122,L703=1),-2)))))</f>
        <v>0</v>
      </c>
      <c r="AH703" s="11" t="b">
        <f>IF(OR(M703=Локализация!$C$124,M703=5),-2,IF(OR(M703=Локализация!$C$125,M703=4),-1,IF(OR(M703=Локализация!$C$126,M703=3),0,IF(OR(M703=Локализация!$C$127,M703=2),2,IF(OR(M703=Локализация!$C$128,M703=1),4)))))</f>
        <v>0</v>
      </c>
      <c r="AI703" s="11" t="b">
        <f>IF(OR(N703=Локализация!$C$118,N703=5),4,IF(OR(N703=Локализация!$C$119,N703=4),2,IF(OR(N703=Локализация!$C$120,N703=3),0,IF(OR(N703=Локализация!$C$121,N703=2),-1,IF(OR(N703=Локализация!$C$122,N703=1),-2)))))</f>
        <v>0</v>
      </c>
      <c r="AJ703" s="11" t="b">
        <f>IF(OR(O703=Локализация!$C$124,O703=5),-2,IF(OR(O703=Локализация!$C$125,O703=4),-1,IF(OR(O703=Локализация!$C$126,O703=3),0,IF(OR(O703=Локализация!$C$127,O703=2),2,IF(OR(O703=Локализация!$C$128,O703=1),4)))))</f>
        <v>0</v>
      </c>
      <c r="AK703" s="11" t="b">
        <f>IF(OR(P703=Локализация!$C$118,P703=5),4,IF(OR(P703=Локализация!$C$119,P703=4),2,IF(OR(P703=Локализация!$C$120,P703=3),0,IF(OR(P703=Локализация!$C$121,P703=2),-1,IF(OR(P703=Локализация!$C$122,P703=1),-2)))))</f>
        <v>0</v>
      </c>
      <c r="AL703" s="11" t="b">
        <f>IF(OR(Q703=Локализация!$C$124,Q703=5),-2,IF(OR(Q703=Локализация!$C$125,Q703=4),-1,IF(OR(Q703=Локализация!$C$126,Q703=3),0,IF(OR(Q703=Локализация!$C$127,Q703=2),2,IF(OR(Q703=Локализация!$C$128,Q703=1),4)))))</f>
        <v>0</v>
      </c>
      <c r="AM703" s="11" t="b">
        <f>IF(OR(R703=Локализация!$C$118,R703=5),4,IF(OR(R703=Локализация!$C$119,R703=4),2,IF(OR(R703=Локализация!$C$120,R703=3),0,IF(OR(R703=Локализация!$C$121,R703=2),-1,IF(OR(R703=Локализация!$C$122,R703=1),-2)))))</f>
        <v>0</v>
      </c>
      <c r="AN703" s="11" t="b">
        <f>IF(OR(S703=Локализация!$C$124,S703=5),-2,IF(OR(S703=Локализация!$C$125,S703=4),-1,IF(OR(S703=Локализация!$C$126,S703=3),0,IF(OR(S703=Локализация!$C$127,S703=2),2,IF(OR(S703=Локализация!$C$128,S703=1),4)))))</f>
        <v>0</v>
      </c>
      <c r="AO703" s="11" t="b">
        <f>IF(OR(T703=Локализация!$C$118,T703=5),4,IF(OR(T703=Локализация!$C$119,T703=4),2,IF(OR(T703=Локализация!$C$120,T703=3),0,IF(OR(T703=Локализация!$C$121,T703=2),-1,IF(OR(T703=Локализация!$C$122,T703=1),-2)))))</f>
        <v>0</v>
      </c>
      <c r="AP703" s="11" t="b">
        <f>IF(OR(U703=Локализация!$C$124,U703=5),-2,IF(OR(U703=Локализация!$C$125,U703=4),-1,IF(OR(U703=Локализация!$C$126,U703=3),0,IF(OR(U703=Локализация!$C$127,U703=2),2,IF(OR(U703=Локализация!$C$128,U703=1),4)))))</f>
        <v>0</v>
      </c>
      <c r="AR703" s="11" t="str">
        <f t="shared" si="207"/>
        <v>ЛОЖЬЛОЖЬ</v>
      </c>
      <c r="AS703" s="11" t="str">
        <f t="shared" si="208"/>
        <v>ЛОЖЬЛОЖЬ</v>
      </c>
      <c r="AT703" s="11" t="str">
        <f t="shared" si="209"/>
        <v>ЛОЖЬЛОЖЬ</v>
      </c>
      <c r="AU703" s="11" t="str">
        <f t="shared" si="210"/>
        <v>ЛОЖЬЛОЖЬ</v>
      </c>
      <c r="AV703" s="11" t="str">
        <f t="shared" si="211"/>
        <v>ЛОЖЬЛОЖЬ</v>
      </c>
      <c r="AW703" s="11" t="str">
        <f t="shared" si="212"/>
        <v>ЛОЖЬЛОЖЬ</v>
      </c>
      <c r="AX703" s="11" t="str">
        <f t="shared" si="213"/>
        <v>ЛОЖЬЛОЖЬ</v>
      </c>
      <c r="AY703" s="11" t="str">
        <f t="shared" si="214"/>
        <v>ЛОЖЬЛОЖЬ</v>
      </c>
      <c r="AZ703" s="11" t="str">
        <f t="shared" si="215"/>
        <v>ЛОЖЬЛОЖЬ</v>
      </c>
      <c r="BA703" s="11" t="str">
        <f t="shared" si="216"/>
        <v>ЛОЖЬЛОЖЬ</v>
      </c>
      <c r="BC703" s="11" t="str">
        <f t="shared" si="217"/>
        <v/>
      </c>
      <c r="BD703" s="11" t="str">
        <f t="shared" si="218"/>
        <v/>
      </c>
      <c r="BE703" s="11" t="str">
        <f t="shared" si="219"/>
        <v/>
      </c>
      <c r="BF703" s="11" t="str">
        <f t="shared" si="220"/>
        <v/>
      </c>
      <c r="BG703" s="11" t="str">
        <f t="shared" si="221"/>
        <v/>
      </c>
      <c r="BH703" s="11" t="str">
        <f t="shared" si="222"/>
        <v/>
      </c>
      <c r="BI703" s="11" t="str">
        <f t="shared" si="223"/>
        <v/>
      </c>
      <c r="BJ703" s="11" t="str">
        <f t="shared" si="224"/>
        <v/>
      </c>
      <c r="BK703" s="11" t="str">
        <f t="shared" si="225"/>
        <v/>
      </c>
      <c r="BL703" s="11" t="str">
        <f t="shared" si="226"/>
        <v/>
      </c>
    </row>
    <row r="704" spans="23:64" x14ac:dyDescent="0.3">
      <c r="W704" s="11" t="b">
        <f>IF(OR(B704=Локализация!$C$118,B704=5),4,IF(OR(B704=Локализация!$C$119,B704=4),2,IF(OR(B704=Локализация!$C$120,B704=3),0,IF(OR(B704=Локализация!$C$121,B704=2),-1,IF(OR(B704=Локализация!$C$122,B704=1),-2)))))</f>
        <v>0</v>
      </c>
      <c r="X704" s="11" t="b">
        <f>IF(OR(C704=Локализация!$C$124,C704=5),-2,IF(OR(C704=Локализация!$C$125,C704=4),-1,IF(OR(C704=Локализация!$C$126,C704=3),0,IF(OR(C704=Локализация!$C$127,C704=2),2,IF(OR(C704=Локализация!$C$128,C704=1),4)))))</f>
        <v>0</v>
      </c>
      <c r="Y704" s="11" t="b">
        <f>IF(OR(D704=Локализация!$C$118,D704=5),4,IF(OR(D704=Локализация!$C$119,D704=4),2,IF(OR(D704=Локализация!$C$120,D704=3),0,IF(OR(D704=Локализация!$C$121,D704=2),-1,IF(OR(D704=Локализация!$C$122,D704=1),-2)))))</f>
        <v>0</v>
      </c>
      <c r="Z704" s="11" t="b">
        <f>IF(OR(E704=Локализация!$C$124,E704=5),-2,IF(OR(E704=Локализация!$C$125,E704=4),-1,IF(OR(E704=Локализация!$C$126,E704=3),0,IF(OR(E704=Локализация!$C$127,E704=2),2,IF(OR(E704=Локализация!$C$128,E704=1),4)))))</f>
        <v>0</v>
      </c>
      <c r="AA704" s="11" t="b">
        <f>IF(OR(F704=Локализация!$C$118,F704=5),4,IF(OR(F704=Локализация!$C$119,F704=4),2,IF(OR(F704=Локализация!$C$120,F704=3),0,IF(OR(F704=Локализация!$C$121,F704=2),-1,IF(OR(F704=Локализация!$C$122,F704=1),-2)))))</f>
        <v>0</v>
      </c>
      <c r="AB704" s="11" t="b">
        <f>IF(OR(G704=Локализация!$C$124,G704=5),-2,IF(OR(G704=Локализация!$C$125,G704=4),-1,IF(OR(G704=Локализация!$C$126,G704=3),0,IF(OR(G704=Локализация!$C$127,G704=2),2,IF(OR(G704=Локализация!$C$128,G704=1),4)))))</f>
        <v>0</v>
      </c>
      <c r="AC704" s="11" t="b">
        <f>IF(OR(H704=Локализация!$C$118,H704=5),4,IF(OR(H704=Локализация!$C$119,H704=4),2,IF(OR(H704=Локализация!$C$120,H704=3),0,IF(OR(H704=Локализация!$C$121,H704=2),-1,IF(OR(H704=Локализация!$C$122,H704=1),-2)))))</f>
        <v>0</v>
      </c>
      <c r="AD704" s="11" t="b">
        <f>IF(OR(I704=Локализация!$C$124,I704=5),-2,IF(OR(I704=Локализация!$C$125,I704=4),-1,IF(OR(I704=Локализация!$C$126,I704=3),0,IF(OR(I704=Локализация!$C$127,I704=2),2,IF(OR(I704=Локализация!$C$128,I704=1),4)))))</f>
        <v>0</v>
      </c>
      <c r="AE704" s="11" t="b">
        <f>IF(OR(J704=Локализация!$C$118,J704=5),4,IF(OR(J704=Локализация!$C$119,J704=4),2,IF(OR(J704=Локализация!$C$120,J704=3),0,IF(OR(J704=Локализация!$C$121,J704=2),-1,IF(OR(J704=Локализация!$C$122,J704=1),-2)))))</f>
        <v>0</v>
      </c>
      <c r="AF704" s="11" t="b">
        <f>IF(OR(K704=Локализация!$C$124,K704=5),-2,IF(OR(K704=Локализация!$C$125,K704=4),-1,IF(OR(K704=Локализация!$C$126,K704=3),0,IF(OR(K704=Локализация!$C$127,K704=2),2,IF(OR(K704=Локализация!$C$128,K704=1),4)))))</f>
        <v>0</v>
      </c>
      <c r="AG704" s="11" t="b">
        <f>IF(OR(L704=Локализация!$C$118,L704=5),4,IF(OR(L704=Локализация!$C$119,L704=4),2,IF(OR(L704=Локализация!$C$120,L704=3),0,IF(OR(L704=Локализация!$C$121,L704=2),-1,IF(OR(L704=Локализация!$C$122,L704=1),-2)))))</f>
        <v>0</v>
      </c>
      <c r="AH704" s="11" t="b">
        <f>IF(OR(M704=Локализация!$C$124,M704=5),-2,IF(OR(M704=Локализация!$C$125,M704=4),-1,IF(OR(M704=Локализация!$C$126,M704=3),0,IF(OR(M704=Локализация!$C$127,M704=2),2,IF(OR(M704=Локализация!$C$128,M704=1),4)))))</f>
        <v>0</v>
      </c>
      <c r="AI704" s="11" t="b">
        <f>IF(OR(N704=Локализация!$C$118,N704=5),4,IF(OR(N704=Локализация!$C$119,N704=4),2,IF(OR(N704=Локализация!$C$120,N704=3),0,IF(OR(N704=Локализация!$C$121,N704=2),-1,IF(OR(N704=Локализация!$C$122,N704=1),-2)))))</f>
        <v>0</v>
      </c>
      <c r="AJ704" s="11" t="b">
        <f>IF(OR(O704=Локализация!$C$124,O704=5),-2,IF(OR(O704=Локализация!$C$125,O704=4),-1,IF(OR(O704=Локализация!$C$126,O704=3),0,IF(OR(O704=Локализация!$C$127,O704=2),2,IF(OR(O704=Локализация!$C$128,O704=1),4)))))</f>
        <v>0</v>
      </c>
      <c r="AK704" s="11" t="b">
        <f>IF(OR(P704=Локализация!$C$118,P704=5),4,IF(OR(P704=Локализация!$C$119,P704=4),2,IF(OR(P704=Локализация!$C$120,P704=3),0,IF(OR(P704=Локализация!$C$121,P704=2),-1,IF(OR(P704=Локализация!$C$122,P704=1),-2)))))</f>
        <v>0</v>
      </c>
      <c r="AL704" s="11" t="b">
        <f>IF(OR(Q704=Локализация!$C$124,Q704=5),-2,IF(OR(Q704=Локализация!$C$125,Q704=4),-1,IF(OR(Q704=Локализация!$C$126,Q704=3),0,IF(OR(Q704=Локализация!$C$127,Q704=2),2,IF(OR(Q704=Локализация!$C$128,Q704=1),4)))))</f>
        <v>0</v>
      </c>
      <c r="AM704" s="11" t="b">
        <f>IF(OR(R704=Локализация!$C$118,R704=5),4,IF(OR(R704=Локализация!$C$119,R704=4),2,IF(OR(R704=Локализация!$C$120,R704=3),0,IF(OR(R704=Локализация!$C$121,R704=2),-1,IF(OR(R704=Локализация!$C$122,R704=1),-2)))))</f>
        <v>0</v>
      </c>
      <c r="AN704" s="11" t="b">
        <f>IF(OR(S704=Локализация!$C$124,S704=5),-2,IF(OR(S704=Локализация!$C$125,S704=4),-1,IF(OR(S704=Локализация!$C$126,S704=3),0,IF(OR(S704=Локализация!$C$127,S704=2),2,IF(OR(S704=Локализация!$C$128,S704=1),4)))))</f>
        <v>0</v>
      </c>
      <c r="AO704" s="11" t="b">
        <f>IF(OR(T704=Локализация!$C$118,T704=5),4,IF(OR(T704=Локализация!$C$119,T704=4),2,IF(OR(T704=Локализация!$C$120,T704=3),0,IF(OR(T704=Локализация!$C$121,T704=2),-1,IF(OR(T704=Локализация!$C$122,T704=1),-2)))))</f>
        <v>0</v>
      </c>
      <c r="AP704" s="11" t="b">
        <f>IF(OR(U704=Локализация!$C$124,U704=5),-2,IF(OR(U704=Локализация!$C$125,U704=4),-1,IF(OR(U704=Локализация!$C$126,U704=3),0,IF(OR(U704=Локализация!$C$127,U704=2),2,IF(OR(U704=Локализация!$C$128,U704=1),4)))))</f>
        <v>0</v>
      </c>
      <c r="AR704" s="11" t="str">
        <f t="shared" si="207"/>
        <v>ЛОЖЬЛОЖЬ</v>
      </c>
      <c r="AS704" s="11" t="str">
        <f t="shared" si="208"/>
        <v>ЛОЖЬЛОЖЬ</v>
      </c>
      <c r="AT704" s="11" t="str">
        <f t="shared" si="209"/>
        <v>ЛОЖЬЛОЖЬ</v>
      </c>
      <c r="AU704" s="11" t="str">
        <f t="shared" si="210"/>
        <v>ЛОЖЬЛОЖЬ</v>
      </c>
      <c r="AV704" s="11" t="str">
        <f t="shared" si="211"/>
        <v>ЛОЖЬЛОЖЬ</v>
      </c>
      <c r="AW704" s="11" t="str">
        <f t="shared" si="212"/>
        <v>ЛОЖЬЛОЖЬ</v>
      </c>
      <c r="AX704" s="11" t="str">
        <f t="shared" si="213"/>
        <v>ЛОЖЬЛОЖЬ</v>
      </c>
      <c r="AY704" s="11" t="str">
        <f t="shared" si="214"/>
        <v>ЛОЖЬЛОЖЬ</v>
      </c>
      <c r="AZ704" s="11" t="str">
        <f t="shared" si="215"/>
        <v>ЛОЖЬЛОЖЬ</v>
      </c>
      <c r="BA704" s="11" t="str">
        <f t="shared" si="216"/>
        <v>ЛОЖЬЛОЖЬ</v>
      </c>
      <c r="BC704" s="11" t="str">
        <f t="shared" si="217"/>
        <v/>
      </c>
      <c r="BD704" s="11" t="str">
        <f t="shared" si="218"/>
        <v/>
      </c>
      <c r="BE704" s="11" t="str">
        <f t="shared" si="219"/>
        <v/>
      </c>
      <c r="BF704" s="11" t="str">
        <f t="shared" si="220"/>
        <v/>
      </c>
      <c r="BG704" s="11" t="str">
        <f t="shared" si="221"/>
        <v/>
      </c>
      <c r="BH704" s="11" t="str">
        <f t="shared" si="222"/>
        <v/>
      </c>
      <c r="BI704" s="11" t="str">
        <f t="shared" si="223"/>
        <v/>
      </c>
      <c r="BJ704" s="11" t="str">
        <f t="shared" si="224"/>
        <v/>
      </c>
      <c r="BK704" s="11" t="str">
        <f t="shared" si="225"/>
        <v/>
      </c>
      <c r="BL704" s="11" t="str">
        <f t="shared" si="226"/>
        <v/>
      </c>
    </row>
    <row r="705" spans="23:64" x14ac:dyDescent="0.3">
      <c r="W705" s="11" t="b">
        <f>IF(OR(B705=Локализация!$C$118,B705=5),4,IF(OR(B705=Локализация!$C$119,B705=4),2,IF(OR(B705=Локализация!$C$120,B705=3),0,IF(OR(B705=Локализация!$C$121,B705=2),-1,IF(OR(B705=Локализация!$C$122,B705=1),-2)))))</f>
        <v>0</v>
      </c>
      <c r="X705" s="11" t="b">
        <f>IF(OR(C705=Локализация!$C$124,C705=5),-2,IF(OR(C705=Локализация!$C$125,C705=4),-1,IF(OR(C705=Локализация!$C$126,C705=3),0,IF(OR(C705=Локализация!$C$127,C705=2),2,IF(OR(C705=Локализация!$C$128,C705=1),4)))))</f>
        <v>0</v>
      </c>
      <c r="Y705" s="11" t="b">
        <f>IF(OR(D705=Локализация!$C$118,D705=5),4,IF(OR(D705=Локализация!$C$119,D705=4),2,IF(OR(D705=Локализация!$C$120,D705=3),0,IF(OR(D705=Локализация!$C$121,D705=2),-1,IF(OR(D705=Локализация!$C$122,D705=1),-2)))))</f>
        <v>0</v>
      </c>
      <c r="Z705" s="11" t="b">
        <f>IF(OR(E705=Локализация!$C$124,E705=5),-2,IF(OR(E705=Локализация!$C$125,E705=4),-1,IF(OR(E705=Локализация!$C$126,E705=3),0,IF(OR(E705=Локализация!$C$127,E705=2),2,IF(OR(E705=Локализация!$C$128,E705=1),4)))))</f>
        <v>0</v>
      </c>
      <c r="AA705" s="11" t="b">
        <f>IF(OR(F705=Локализация!$C$118,F705=5),4,IF(OR(F705=Локализация!$C$119,F705=4),2,IF(OR(F705=Локализация!$C$120,F705=3),0,IF(OR(F705=Локализация!$C$121,F705=2),-1,IF(OR(F705=Локализация!$C$122,F705=1),-2)))))</f>
        <v>0</v>
      </c>
      <c r="AB705" s="11" t="b">
        <f>IF(OR(G705=Локализация!$C$124,G705=5),-2,IF(OR(G705=Локализация!$C$125,G705=4),-1,IF(OR(G705=Локализация!$C$126,G705=3),0,IF(OR(G705=Локализация!$C$127,G705=2),2,IF(OR(G705=Локализация!$C$128,G705=1),4)))))</f>
        <v>0</v>
      </c>
      <c r="AC705" s="11" t="b">
        <f>IF(OR(H705=Локализация!$C$118,H705=5),4,IF(OR(H705=Локализация!$C$119,H705=4),2,IF(OR(H705=Локализация!$C$120,H705=3),0,IF(OR(H705=Локализация!$C$121,H705=2),-1,IF(OR(H705=Локализация!$C$122,H705=1),-2)))))</f>
        <v>0</v>
      </c>
      <c r="AD705" s="11" t="b">
        <f>IF(OR(I705=Локализация!$C$124,I705=5),-2,IF(OR(I705=Локализация!$C$125,I705=4),-1,IF(OR(I705=Локализация!$C$126,I705=3),0,IF(OR(I705=Локализация!$C$127,I705=2),2,IF(OR(I705=Локализация!$C$128,I705=1),4)))))</f>
        <v>0</v>
      </c>
      <c r="AE705" s="11" t="b">
        <f>IF(OR(J705=Локализация!$C$118,J705=5),4,IF(OR(J705=Локализация!$C$119,J705=4),2,IF(OR(J705=Локализация!$C$120,J705=3),0,IF(OR(J705=Локализация!$C$121,J705=2),-1,IF(OR(J705=Локализация!$C$122,J705=1),-2)))))</f>
        <v>0</v>
      </c>
      <c r="AF705" s="11" t="b">
        <f>IF(OR(K705=Локализация!$C$124,K705=5),-2,IF(OR(K705=Локализация!$C$125,K705=4),-1,IF(OR(K705=Локализация!$C$126,K705=3),0,IF(OR(K705=Локализация!$C$127,K705=2),2,IF(OR(K705=Локализация!$C$128,K705=1),4)))))</f>
        <v>0</v>
      </c>
      <c r="AG705" s="11" t="b">
        <f>IF(OR(L705=Локализация!$C$118,L705=5),4,IF(OR(L705=Локализация!$C$119,L705=4),2,IF(OR(L705=Локализация!$C$120,L705=3),0,IF(OR(L705=Локализация!$C$121,L705=2),-1,IF(OR(L705=Локализация!$C$122,L705=1),-2)))))</f>
        <v>0</v>
      </c>
      <c r="AH705" s="11" t="b">
        <f>IF(OR(M705=Локализация!$C$124,M705=5),-2,IF(OR(M705=Локализация!$C$125,M705=4),-1,IF(OR(M705=Локализация!$C$126,M705=3),0,IF(OR(M705=Локализация!$C$127,M705=2),2,IF(OR(M705=Локализация!$C$128,M705=1),4)))))</f>
        <v>0</v>
      </c>
      <c r="AI705" s="11" t="b">
        <f>IF(OR(N705=Локализация!$C$118,N705=5),4,IF(OR(N705=Локализация!$C$119,N705=4),2,IF(OR(N705=Локализация!$C$120,N705=3),0,IF(OR(N705=Локализация!$C$121,N705=2),-1,IF(OR(N705=Локализация!$C$122,N705=1),-2)))))</f>
        <v>0</v>
      </c>
      <c r="AJ705" s="11" t="b">
        <f>IF(OR(O705=Локализация!$C$124,O705=5),-2,IF(OR(O705=Локализация!$C$125,O705=4),-1,IF(OR(O705=Локализация!$C$126,O705=3),0,IF(OR(O705=Локализация!$C$127,O705=2),2,IF(OR(O705=Локализация!$C$128,O705=1),4)))))</f>
        <v>0</v>
      </c>
      <c r="AK705" s="11" t="b">
        <f>IF(OR(P705=Локализация!$C$118,P705=5),4,IF(OR(P705=Локализация!$C$119,P705=4),2,IF(OR(P705=Локализация!$C$120,P705=3),0,IF(OR(P705=Локализация!$C$121,P705=2),-1,IF(OR(P705=Локализация!$C$122,P705=1),-2)))))</f>
        <v>0</v>
      </c>
      <c r="AL705" s="11" t="b">
        <f>IF(OR(Q705=Локализация!$C$124,Q705=5),-2,IF(OR(Q705=Локализация!$C$125,Q705=4),-1,IF(OR(Q705=Локализация!$C$126,Q705=3),0,IF(OR(Q705=Локализация!$C$127,Q705=2),2,IF(OR(Q705=Локализация!$C$128,Q705=1),4)))))</f>
        <v>0</v>
      </c>
      <c r="AM705" s="11" t="b">
        <f>IF(OR(R705=Локализация!$C$118,R705=5),4,IF(OR(R705=Локализация!$C$119,R705=4),2,IF(OR(R705=Локализация!$C$120,R705=3),0,IF(OR(R705=Локализация!$C$121,R705=2),-1,IF(OR(R705=Локализация!$C$122,R705=1),-2)))))</f>
        <v>0</v>
      </c>
      <c r="AN705" s="11" t="b">
        <f>IF(OR(S705=Локализация!$C$124,S705=5),-2,IF(OR(S705=Локализация!$C$125,S705=4),-1,IF(OR(S705=Локализация!$C$126,S705=3),0,IF(OR(S705=Локализация!$C$127,S705=2),2,IF(OR(S705=Локализация!$C$128,S705=1),4)))))</f>
        <v>0</v>
      </c>
      <c r="AO705" s="11" t="b">
        <f>IF(OR(T705=Локализация!$C$118,T705=5),4,IF(OR(T705=Локализация!$C$119,T705=4),2,IF(OR(T705=Локализация!$C$120,T705=3),0,IF(OR(T705=Локализация!$C$121,T705=2),-1,IF(OR(T705=Локализация!$C$122,T705=1),-2)))))</f>
        <v>0</v>
      </c>
      <c r="AP705" s="11" t="b">
        <f>IF(OR(U705=Локализация!$C$124,U705=5),-2,IF(OR(U705=Локализация!$C$125,U705=4),-1,IF(OR(U705=Локализация!$C$126,U705=3),0,IF(OR(U705=Локализация!$C$127,U705=2),2,IF(OR(U705=Локализация!$C$128,U705=1),4)))))</f>
        <v>0</v>
      </c>
      <c r="AR705" s="11" t="str">
        <f t="shared" si="207"/>
        <v>ЛОЖЬЛОЖЬ</v>
      </c>
      <c r="AS705" s="11" t="str">
        <f t="shared" si="208"/>
        <v>ЛОЖЬЛОЖЬ</v>
      </c>
      <c r="AT705" s="11" t="str">
        <f t="shared" si="209"/>
        <v>ЛОЖЬЛОЖЬ</v>
      </c>
      <c r="AU705" s="11" t="str">
        <f t="shared" si="210"/>
        <v>ЛОЖЬЛОЖЬ</v>
      </c>
      <c r="AV705" s="11" t="str">
        <f t="shared" si="211"/>
        <v>ЛОЖЬЛОЖЬ</v>
      </c>
      <c r="AW705" s="11" t="str">
        <f t="shared" si="212"/>
        <v>ЛОЖЬЛОЖЬ</v>
      </c>
      <c r="AX705" s="11" t="str">
        <f t="shared" si="213"/>
        <v>ЛОЖЬЛОЖЬ</v>
      </c>
      <c r="AY705" s="11" t="str">
        <f t="shared" si="214"/>
        <v>ЛОЖЬЛОЖЬ</v>
      </c>
      <c r="AZ705" s="11" t="str">
        <f t="shared" si="215"/>
        <v>ЛОЖЬЛОЖЬ</v>
      </c>
      <c r="BA705" s="11" t="str">
        <f t="shared" si="216"/>
        <v>ЛОЖЬЛОЖЬ</v>
      </c>
      <c r="BC705" s="11" t="str">
        <f t="shared" si="217"/>
        <v/>
      </c>
      <c r="BD705" s="11" t="str">
        <f t="shared" si="218"/>
        <v/>
      </c>
      <c r="BE705" s="11" t="str">
        <f t="shared" si="219"/>
        <v/>
      </c>
      <c r="BF705" s="11" t="str">
        <f t="shared" si="220"/>
        <v/>
      </c>
      <c r="BG705" s="11" t="str">
        <f t="shared" si="221"/>
        <v/>
      </c>
      <c r="BH705" s="11" t="str">
        <f t="shared" si="222"/>
        <v/>
      </c>
      <c r="BI705" s="11" t="str">
        <f t="shared" si="223"/>
        <v/>
      </c>
      <c r="BJ705" s="11" t="str">
        <f t="shared" si="224"/>
        <v/>
      </c>
      <c r="BK705" s="11" t="str">
        <f t="shared" si="225"/>
        <v/>
      </c>
      <c r="BL705" s="11" t="str">
        <f t="shared" si="226"/>
        <v/>
      </c>
    </row>
    <row r="706" spans="23:64" x14ac:dyDescent="0.3">
      <c r="W706" s="11" t="b">
        <f>IF(OR(B706=Локализация!$C$118,B706=5),4,IF(OR(B706=Локализация!$C$119,B706=4),2,IF(OR(B706=Локализация!$C$120,B706=3),0,IF(OR(B706=Локализация!$C$121,B706=2),-1,IF(OR(B706=Локализация!$C$122,B706=1),-2)))))</f>
        <v>0</v>
      </c>
      <c r="X706" s="11" t="b">
        <f>IF(OR(C706=Локализация!$C$124,C706=5),-2,IF(OR(C706=Локализация!$C$125,C706=4),-1,IF(OR(C706=Локализация!$C$126,C706=3),0,IF(OR(C706=Локализация!$C$127,C706=2),2,IF(OR(C706=Локализация!$C$128,C706=1),4)))))</f>
        <v>0</v>
      </c>
      <c r="Y706" s="11" t="b">
        <f>IF(OR(D706=Локализация!$C$118,D706=5),4,IF(OR(D706=Локализация!$C$119,D706=4),2,IF(OR(D706=Локализация!$C$120,D706=3),0,IF(OR(D706=Локализация!$C$121,D706=2),-1,IF(OR(D706=Локализация!$C$122,D706=1),-2)))))</f>
        <v>0</v>
      </c>
      <c r="Z706" s="11" t="b">
        <f>IF(OR(E706=Локализация!$C$124,E706=5),-2,IF(OR(E706=Локализация!$C$125,E706=4),-1,IF(OR(E706=Локализация!$C$126,E706=3),0,IF(OR(E706=Локализация!$C$127,E706=2),2,IF(OR(E706=Локализация!$C$128,E706=1),4)))))</f>
        <v>0</v>
      </c>
      <c r="AA706" s="11" t="b">
        <f>IF(OR(F706=Локализация!$C$118,F706=5),4,IF(OR(F706=Локализация!$C$119,F706=4),2,IF(OR(F706=Локализация!$C$120,F706=3),0,IF(OR(F706=Локализация!$C$121,F706=2),-1,IF(OR(F706=Локализация!$C$122,F706=1),-2)))))</f>
        <v>0</v>
      </c>
      <c r="AB706" s="11" t="b">
        <f>IF(OR(G706=Локализация!$C$124,G706=5),-2,IF(OR(G706=Локализация!$C$125,G706=4),-1,IF(OR(G706=Локализация!$C$126,G706=3),0,IF(OR(G706=Локализация!$C$127,G706=2),2,IF(OR(G706=Локализация!$C$128,G706=1),4)))))</f>
        <v>0</v>
      </c>
      <c r="AC706" s="11" t="b">
        <f>IF(OR(H706=Локализация!$C$118,H706=5),4,IF(OR(H706=Локализация!$C$119,H706=4),2,IF(OR(H706=Локализация!$C$120,H706=3),0,IF(OR(H706=Локализация!$C$121,H706=2),-1,IF(OR(H706=Локализация!$C$122,H706=1),-2)))))</f>
        <v>0</v>
      </c>
      <c r="AD706" s="11" t="b">
        <f>IF(OR(I706=Локализация!$C$124,I706=5),-2,IF(OR(I706=Локализация!$C$125,I706=4),-1,IF(OR(I706=Локализация!$C$126,I706=3),0,IF(OR(I706=Локализация!$C$127,I706=2),2,IF(OR(I706=Локализация!$C$128,I706=1),4)))))</f>
        <v>0</v>
      </c>
      <c r="AE706" s="11" t="b">
        <f>IF(OR(J706=Локализация!$C$118,J706=5),4,IF(OR(J706=Локализация!$C$119,J706=4),2,IF(OR(J706=Локализация!$C$120,J706=3),0,IF(OR(J706=Локализация!$C$121,J706=2),-1,IF(OR(J706=Локализация!$C$122,J706=1),-2)))))</f>
        <v>0</v>
      </c>
      <c r="AF706" s="11" t="b">
        <f>IF(OR(K706=Локализация!$C$124,K706=5),-2,IF(OR(K706=Локализация!$C$125,K706=4),-1,IF(OR(K706=Локализация!$C$126,K706=3),0,IF(OR(K706=Локализация!$C$127,K706=2),2,IF(OR(K706=Локализация!$C$128,K706=1),4)))))</f>
        <v>0</v>
      </c>
      <c r="AG706" s="11" t="b">
        <f>IF(OR(L706=Локализация!$C$118,L706=5),4,IF(OR(L706=Локализация!$C$119,L706=4),2,IF(OR(L706=Локализация!$C$120,L706=3),0,IF(OR(L706=Локализация!$C$121,L706=2),-1,IF(OR(L706=Локализация!$C$122,L706=1),-2)))))</f>
        <v>0</v>
      </c>
      <c r="AH706" s="11" t="b">
        <f>IF(OR(M706=Локализация!$C$124,M706=5),-2,IF(OR(M706=Локализация!$C$125,M706=4),-1,IF(OR(M706=Локализация!$C$126,M706=3),0,IF(OR(M706=Локализация!$C$127,M706=2),2,IF(OR(M706=Локализация!$C$128,M706=1),4)))))</f>
        <v>0</v>
      </c>
      <c r="AI706" s="11" t="b">
        <f>IF(OR(N706=Локализация!$C$118,N706=5),4,IF(OR(N706=Локализация!$C$119,N706=4),2,IF(OR(N706=Локализация!$C$120,N706=3),0,IF(OR(N706=Локализация!$C$121,N706=2),-1,IF(OR(N706=Локализация!$C$122,N706=1),-2)))))</f>
        <v>0</v>
      </c>
      <c r="AJ706" s="11" t="b">
        <f>IF(OR(O706=Локализация!$C$124,O706=5),-2,IF(OR(O706=Локализация!$C$125,O706=4),-1,IF(OR(O706=Локализация!$C$126,O706=3),0,IF(OR(O706=Локализация!$C$127,O706=2),2,IF(OR(O706=Локализация!$C$128,O706=1),4)))))</f>
        <v>0</v>
      </c>
      <c r="AK706" s="11" t="b">
        <f>IF(OR(P706=Локализация!$C$118,P706=5),4,IF(OR(P706=Локализация!$C$119,P706=4),2,IF(OR(P706=Локализация!$C$120,P706=3),0,IF(OR(P706=Локализация!$C$121,P706=2),-1,IF(OR(P706=Локализация!$C$122,P706=1),-2)))))</f>
        <v>0</v>
      </c>
      <c r="AL706" s="11" t="b">
        <f>IF(OR(Q706=Локализация!$C$124,Q706=5),-2,IF(OR(Q706=Локализация!$C$125,Q706=4),-1,IF(OR(Q706=Локализация!$C$126,Q706=3),0,IF(OR(Q706=Локализация!$C$127,Q706=2),2,IF(OR(Q706=Локализация!$C$128,Q706=1),4)))))</f>
        <v>0</v>
      </c>
      <c r="AM706" s="11" t="b">
        <f>IF(OR(R706=Локализация!$C$118,R706=5),4,IF(OR(R706=Локализация!$C$119,R706=4),2,IF(OR(R706=Локализация!$C$120,R706=3),0,IF(OR(R706=Локализация!$C$121,R706=2),-1,IF(OR(R706=Локализация!$C$122,R706=1),-2)))))</f>
        <v>0</v>
      </c>
      <c r="AN706" s="11" t="b">
        <f>IF(OR(S706=Локализация!$C$124,S706=5),-2,IF(OR(S706=Локализация!$C$125,S706=4),-1,IF(OR(S706=Локализация!$C$126,S706=3),0,IF(OR(S706=Локализация!$C$127,S706=2),2,IF(OR(S706=Локализация!$C$128,S706=1),4)))))</f>
        <v>0</v>
      </c>
      <c r="AO706" s="11" t="b">
        <f>IF(OR(T706=Локализация!$C$118,T706=5),4,IF(OR(T706=Локализация!$C$119,T706=4),2,IF(OR(T706=Локализация!$C$120,T706=3),0,IF(OR(T706=Локализация!$C$121,T706=2),-1,IF(OR(T706=Локализация!$C$122,T706=1),-2)))))</f>
        <v>0</v>
      </c>
      <c r="AP706" s="11" t="b">
        <f>IF(OR(U706=Локализация!$C$124,U706=5),-2,IF(OR(U706=Локализация!$C$125,U706=4),-1,IF(OR(U706=Локализация!$C$126,U706=3),0,IF(OR(U706=Локализация!$C$127,U706=2),2,IF(OR(U706=Локализация!$C$128,U706=1),4)))))</f>
        <v>0</v>
      </c>
      <c r="AR706" s="11" t="str">
        <f t="shared" si="207"/>
        <v>ЛОЖЬЛОЖЬ</v>
      </c>
      <c r="AS706" s="11" t="str">
        <f t="shared" si="208"/>
        <v>ЛОЖЬЛОЖЬ</v>
      </c>
      <c r="AT706" s="11" t="str">
        <f t="shared" si="209"/>
        <v>ЛОЖЬЛОЖЬ</v>
      </c>
      <c r="AU706" s="11" t="str">
        <f t="shared" si="210"/>
        <v>ЛОЖЬЛОЖЬ</v>
      </c>
      <c r="AV706" s="11" t="str">
        <f t="shared" si="211"/>
        <v>ЛОЖЬЛОЖЬ</v>
      </c>
      <c r="AW706" s="11" t="str">
        <f t="shared" si="212"/>
        <v>ЛОЖЬЛОЖЬ</v>
      </c>
      <c r="AX706" s="11" t="str">
        <f t="shared" si="213"/>
        <v>ЛОЖЬЛОЖЬ</v>
      </c>
      <c r="AY706" s="11" t="str">
        <f t="shared" si="214"/>
        <v>ЛОЖЬЛОЖЬ</v>
      </c>
      <c r="AZ706" s="11" t="str">
        <f t="shared" si="215"/>
        <v>ЛОЖЬЛОЖЬ</v>
      </c>
      <c r="BA706" s="11" t="str">
        <f t="shared" si="216"/>
        <v>ЛОЖЬЛОЖЬ</v>
      </c>
      <c r="BC706" s="11" t="str">
        <f t="shared" si="217"/>
        <v/>
      </c>
      <c r="BD706" s="11" t="str">
        <f t="shared" si="218"/>
        <v/>
      </c>
      <c r="BE706" s="11" t="str">
        <f t="shared" si="219"/>
        <v/>
      </c>
      <c r="BF706" s="11" t="str">
        <f t="shared" si="220"/>
        <v/>
      </c>
      <c r="BG706" s="11" t="str">
        <f t="shared" si="221"/>
        <v/>
      </c>
      <c r="BH706" s="11" t="str">
        <f t="shared" si="222"/>
        <v/>
      </c>
      <c r="BI706" s="11" t="str">
        <f t="shared" si="223"/>
        <v/>
      </c>
      <c r="BJ706" s="11" t="str">
        <f t="shared" si="224"/>
        <v/>
      </c>
      <c r="BK706" s="11" t="str">
        <f t="shared" si="225"/>
        <v/>
      </c>
      <c r="BL706" s="11" t="str">
        <f t="shared" si="226"/>
        <v/>
      </c>
    </row>
    <row r="707" spans="23:64" x14ac:dyDescent="0.3">
      <c r="W707" s="11" t="b">
        <f>IF(OR(B707=Локализация!$C$118,B707=5),4,IF(OR(B707=Локализация!$C$119,B707=4),2,IF(OR(B707=Локализация!$C$120,B707=3),0,IF(OR(B707=Локализация!$C$121,B707=2),-1,IF(OR(B707=Локализация!$C$122,B707=1),-2)))))</f>
        <v>0</v>
      </c>
      <c r="X707" s="11" t="b">
        <f>IF(OR(C707=Локализация!$C$124,C707=5),-2,IF(OR(C707=Локализация!$C$125,C707=4),-1,IF(OR(C707=Локализация!$C$126,C707=3),0,IF(OR(C707=Локализация!$C$127,C707=2),2,IF(OR(C707=Локализация!$C$128,C707=1),4)))))</f>
        <v>0</v>
      </c>
      <c r="Y707" s="11" t="b">
        <f>IF(OR(D707=Локализация!$C$118,D707=5),4,IF(OR(D707=Локализация!$C$119,D707=4),2,IF(OR(D707=Локализация!$C$120,D707=3),0,IF(OR(D707=Локализация!$C$121,D707=2),-1,IF(OR(D707=Локализация!$C$122,D707=1),-2)))))</f>
        <v>0</v>
      </c>
      <c r="Z707" s="11" t="b">
        <f>IF(OR(E707=Локализация!$C$124,E707=5),-2,IF(OR(E707=Локализация!$C$125,E707=4),-1,IF(OR(E707=Локализация!$C$126,E707=3),0,IF(OR(E707=Локализация!$C$127,E707=2),2,IF(OR(E707=Локализация!$C$128,E707=1),4)))))</f>
        <v>0</v>
      </c>
      <c r="AA707" s="11" t="b">
        <f>IF(OR(F707=Локализация!$C$118,F707=5),4,IF(OR(F707=Локализация!$C$119,F707=4),2,IF(OR(F707=Локализация!$C$120,F707=3),0,IF(OR(F707=Локализация!$C$121,F707=2),-1,IF(OR(F707=Локализация!$C$122,F707=1),-2)))))</f>
        <v>0</v>
      </c>
      <c r="AB707" s="11" t="b">
        <f>IF(OR(G707=Локализация!$C$124,G707=5),-2,IF(OR(G707=Локализация!$C$125,G707=4),-1,IF(OR(G707=Локализация!$C$126,G707=3),0,IF(OR(G707=Локализация!$C$127,G707=2),2,IF(OR(G707=Локализация!$C$128,G707=1),4)))))</f>
        <v>0</v>
      </c>
      <c r="AC707" s="11" t="b">
        <f>IF(OR(H707=Локализация!$C$118,H707=5),4,IF(OR(H707=Локализация!$C$119,H707=4),2,IF(OR(H707=Локализация!$C$120,H707=3),0,IF(OR(H707=Локализация!$C$121,H707=2),-1,IF(OR(H707=Локализация!$C$122,H707=1),-2)))))</f>
        <v>0</v>
      </c>
      <c r="AD707" s="11" t="b">
        <f>IF(OR(I707=Локализация!$C$124,I707=5),-2,IF(OR(I707=Локализация!$C$125,I707=4),-1,IF(OR(I707=Локализация!$C$126,I707=3),0,IF(OR(I707=Локализация!$C$127,I707=2),2,IF(OR(I707=Локализация!$C$128,I707=1),4)))))</f>
        <v>0</v>
      </c>
      <c r="AE707" s="11" t="b">
        <f>IF(OR(J707=Локализация!$C$118,J707=5),4,IF(OR(J707=Локализация!$C$119,J707=4),2,IF(OR(J707=Локализация!$C$120,J707=3),0,IF(OR(J707=Локализация!$C$121,J707=2),-1,IF(OR(J707=Локализация!$C$122,J707=1),-2)))))</f>
        <v>0</v>
      </c>
      <c r="AF707" s="11" t="b">
        <f>IF(OR(K707=Локализация!$C$124,K707=5),-2,IF(OR(K707=Локализация!$C$125,K707=4),-1,IF(OR(K707=Локализация!$C$126,K707=3),0,IF(OR(K707=Локализация!$C$127,K707=2),2,IF(OR(K707=Локализация!$C$128,K707=1),4)))))</f>
        <v>0</v>
      </c>
      <c r="AG707" s="11" t="b">
        <f>IF(OR(L707=Локализация!$C$118,L707=5),4,IF(OR(L707=Локализация!$C$119,L707=4),2,IF(OR(L707=Локализация!$C$120,L707=3),0,IF(OR(L707=Локализация!$C$121,L707=2),-1,IF(OR(L707=Локализация!$C$122,L707=1),-2)))))</f>
        <v>0</v>
      </c>
      <c r="AH707" s="11" t="b">
        <f>IF(OR(M707=Локализация!$C$124,M707=5),-2,IF(OR(M707=Локализация!$C$125,M707=4),-1,IF(OR(M707=Локализация!$C$126,M707=3),0,IF(OR(M707=Локализация!$C$127,M707=2),2,IF(OR(M707=Локализация!$C$128,M707=1),4)))))</f>
        <v>0</v>
      </c>
      <c r="AI707" s="11" t="b">
        <f>IF(OR(N707=Локализация!$C$118,N707=5),4,IF(OR(N707=Локализация!$C$119,N707=4),2,IF(OR(N707=Локализация!$C$120,N707=3),0,IF(OR(N707=Локализация!$C$121,N707=2),-1,IF(OR(N707=Локализация!$C$122,N707=1),-2)))))</f>
        <v>0</v>
      </c>
      <c r="AJ707" s="11" t="b">
        <f>IF(OR(O707=Локализация!$C$124,O707=5),-2,IF(OR(O707=Локализация!$C$125,O707=4),-1,IF(OR(O707=Локализация!$C$126,O707=3),0,IF(OR(O707=Локализация!$C$127,O707=2),2,IF(OR(O707=Локализация!$C$128,O707=1),4)))))</f>
        <v>0</v>
      </c>
      <c r="AK707" s="11" t="b">
        <f>IF(OR(P707=Локализация!$C$118,P707=5),4,IF(OR(P707=Локализация!$C$119,P707=4),2,IF(OR(P707=Локализация!$C$120,P707=3),0,IF(OR(P707=Локализация!$C$121,P707=2),-1,IF(OR(P707=Локализация!$C$122,P707=1),-2)))))</f>
        <v>0</v>
      </c>
      <c r="AL707" s="11" t="b">
        <f>IF(OR(Q707=Локализация!$C$124,Q707=5),-2,IF(OR(Q707=Локализация!$C$125,Q707=4),-1,IF(OR(Q707=Локализация!$C$126,Q707=3),0,IF(OR(Q707=Локализация!$C$127,Q707=2),2,IF(OR(Q707=Локализация!$C$128,Q707=1),4)))))</f>
        <v>0</v>
      </c>
      <c r="AM707" s="11" t="b">
        <f>IF(OR(R707=Локализация!$C$118,R707=5),4,IF(OR(R707=Локализация!$C$119,R707=4),2,IF(OR(R707=Локализация!$C$120,R707=3),0,IF(OR(R707=Локализация!$C$121,R707=2),-1,IF(OR(R707=Локализация!$C$122,R707=1),-2)))))</f>
        <v>0</v>
      </c>
      <c r="AN707" s="11" t="b">
        <f>IF(OR(S707=Локализация!$C$124,S707=5),-2,IF(OR(S707=Локализация!$C$125,S707=4),-1,IF(OR(S707=Локализация!$C$126,S707=3),0,IF(OR(S707=Локализация!$C$127,S707=2),2,IF(OR(S707=Локализация!$C$128,S707=1),4)))))</f>
        <v>0</v>
      </c>
      <c r="AO707" s="11" t="b">
        <f>IF(OR(T707=Локализация!$C$118,T707=5),4,IF(OR(T707=Локализация!$C$119,T707=4),2,IF(OR(T707=Локализация!$C$120,T707=3),0,IF(OR(T707=Локализация!$C$121,T707=2),-1,IF(OR(T707=Локализация!$C$122,T707=1),-2)))))</f>
        <v>0</v>
      </c>
      <c r="AP707" s="11" t="b">
        <f>IF(OR(U707=Локализация!$C$124,U707=5),-2,IF(OR(U707=Локализация!$C$125,U707=4),-1,IF(OR(U707=Локализация!$C$126,U707=3),0,IF(OR(U707=Локализация!$C$127,U707=2),2,IF(OR(U707=Локализация!$C$128,U707=1),4)))))</f>
        <v>0</v>
      </c>
      <c r="AR707" s="11" t="str">
        <f t="shared" si="207"/>
        <v>ЛОЖЬЛОЖЬ</v>
      </c>
      <c r="AS707" s="11" t="str">
        <f t="shared" si="208"/>
        <v>ЛОЖЬЛОЖЬ</v>
      </c>
      <c r="AT707" s="11" t="str">
        <f t="shared" si="209"/>
        <v>ЛОЖЬЛОЖЬ</v>
      </c>
      <c r="AU707" s="11" t="str">
        <f t="shared" si="210"/>
        <v>ЛОЖЬЛОЖЬ</v>
      </c>
      <c r="AV707" s="11" t="str">
        <f t="shared" si="211"/>
        <v>ЛОЖЬЛОЖЬ</v>
      </c>
      <c r="AW707" s="11" t="str">
        <f t="shared" si="212"/>
        <v>ЛОЖЬЛОЖЬ</v>
      </c>
      <c r="AX707" s="11" t="str">
        <f t="shared" si="213"/>
        <v>ЛОЖЬЛОЖЬ</v>
      </c>
      <c r="AY707" s="11" t="str">
        <f t="shared" si="214"/>
        <v>ЛОЖЬЛОЖЬ</v>
      </c>
      <c r="AZ707" s="11" t="str">
        <f t="shared" si="215"/>
        <v>ЛОЖЬЛОЖЬ</v>
      </c>
      <c r="BA707" s="11" t="str">
        <f t="shared" si="216"/>
        <v>ЛОЖЬЛОЖЬ</v>
      </c>
      <c r="BC707" s="11" t="str">
        <f t="shared" si="217"/>
        <v/>
      </c>
      <c r="BD707" s="11" t="str">
        <f t="shared" si="218"/>
        <v/>
      </c>
      <c r="BE707" s="11" t="str">
        <f t="shared" si="219"/>
        <v/>
      </c>
      <c r="BF707" s="11" t="str">
        <f t="shared" si="220"/>
        <v/>
      </c>
      <c r="BG707" s="11" t="str">
        <f t="shared" si="221"/>
        <v/>
      </c>
      <c r="BH707" s="11" t="str">
        <f t="shared" si="222"/>
        <v/>
      </c>
      <c r="BI707" s="11" t="str">
        <f t="shared" si="223"/>
        <v/>
      </c>
      <c r="BJ707" s="11" t="str">
        <f t="shared" si="224"/>
        <v/>
      </c>
      <c r="BK707" s="11" t="str">
        <f t="shared" si="225"/>
        <v/>
      </c>
      <c r="BL707" s="11" t="str">
        <f t="shared" si="226"/>
        <v/>
      </c>
    </row>
    <row r="708" spans="23:64" x14ac:dyDescent="0.3">
      <c r="W708" s="11" t="b">
        <f>IF(OR(B708=Локализация!$C$118,B708=5),4,IF(OR(B708=Локализация!$C$119,B708=4),2,IF(OR(B708=Локализация!$C$120,B708=3),0,IF(OR(B708=Локализация!$C$121,B708=2),-1,IF(OR(B708=Локализация!$C$122,B708=1),-2)))))</f>
        <v>0</v>
      </c>
      <c r="X708" s="11" t="b">
        <f>IF(OR(C708=Локализация!$C$124,C708=5),-2,IF(OR(C708=Локализация!$C$125,C708=4),-1,IF(OR(C708=Локализация!$C$126,C708=3),0,IF(OR(C708=Локализация!$C$127,C708=2),2,IF(OR(C708=Локализация!$C$128,C708=1),4)))))</f>
        <v>0</v>
      </c>
      <c r="Y708" s="11" t="b">
        <f>IF(OR(D708=Локализация!$C$118,D708=5),4,IF(OR(D708=Локализация!$C$119,D708=4),2,IF(OR(D708=Локализация!$C$120,D708=3),0,IF(OR(D708=Локализация!$C$121,D708=2),-1,IF(OR(D708=Локализация!$C$122,D708=1),-2)))))</f>
        <v>0</v>
      </c>
      <c r="Z708" s="11" t="b">
        <f>IF(OR(E708=Локализация!$C$124,E708=5),-2,IF(OR(E708=Локализация!$C$125,E708=4),-1,IF(OR(E708=Локализация!$C$126,E708=3),0,IF(OR(E708=Локализация!$C$127,E708=2),2,IF(OR(E708=Локализация!$C$128,E708=1),4)))))</f>
        <v>0</v>
      </c>
      <c r="AA708" s="11" t="b">
        <f>IF(OR(F708=Локализация!$C$118,F708=5),4,IF(OR(F708=Локализация!$C$119,F708=4),2,IF(OR(F708=Локализация!$C$120,F708=3),0,IF(OR(F708=Локализация!$C$121,F708=2),-1,IF(OR(F708=Локализация!$C$122,F708=1),-2)))))</f>
        <v>0</v>
      </c>
      <c r="AB708" s="11" t="b">
        <f>IF(OR(G708=Локализация!$C$124,G708=5),-2,IF(OR(G708=Локализация!$C$125,G708=4),-1,IF(OR(G708=Локализация!$C$126,G708=3),0,IF(OR(G708=Локализация!$C$127,G708=2),2,IF(OR(G708=Локализация!$C$128,G708=1),4)))))</f>
        <v>0</v>
      </c>
      <c r="AC708" s="11" t="b">
        <f>IF(OR(H708=Локализация!$C$118,H708=5),4,IF(OR(H708=Локализация!$C$119,H708=4),2,IF(OR(H708=Локализация!$C$120,H708=3),0,IF(OR(H708=Локализация!$C$121,H708=2),-1,IF(OR(H708=Локализация!$C$122,H708=1),-2)))))</f>
        <v>0</v>
      </c>
      <c r="AD708" s="11" t="b">
        <f>IF(OR(I708=Локализация!$C$124,I708=5),-2,IF(OR(I708=Локализация!$C$125,I708=4),-1,IF(OR(I708=Локализация!$C$126,I708=3),0,IF(OR(I708=Локализация!$C$127,I708=2),2,IF(OR(I708=Локализация!$C$128,I708=1),4)))))</f>
        <v>0</v>
      </c>
      <c r="AE708" s="11" t="b">
        <f>IF(OR(J708=Локализация!$C$118,J708=5),4,IF(OR(J708=Локализация!$C$119,J708=4),2,IF(OR(J708=Локализация!$C$120,J708=3),0,IF(OR(J708=Локализация!$C$121,J708=2),-1,IF(OR(J708=Локализация!$C$122,J708=1),-2)))))</f>
        <v>0</v>
      </c>
      <c r="AF708" s="11" t="b">
        <f>IF(OR(K708=Локализация!$C$124,K708=5),-2,IF(OR(K708=Локализация!$C$125,K708=4),-1,IF(OR(K708=Локализация!$C$126,K708=3),0,IF(OR(K708=Локализация!$C$127,K708=2),2,IF(OR(K708=Локализация!$C$128,K708=1),4)))))</f>
        <v>0</v>
      </c>
      <c r="AG708" s="11" t="b">
        <f>IF(OR(L708=Локализация!$C$118,L708=5),4,IF(OR(L708=Локализация!$C$119,L708=4),2,IF(OR(L708=Локализация!$C$120,L708=3),0,IF(OR(L708=Локализация!$C$121,L708=2),-1,IF(OR(L708=Локализация!$C$122,L708=1),-2)))))</f>
        <v>0</v>
      </c>
      <c r="AH708" s="11" t="b">
        <f>IF(OR(M708=Локализация!$C$124,M708=5),-2,IF(OR(M708=Локализация!$C$125,M708=4),-1,IF(OR(M708=Локализация!$C$126,M708=3),0,IF(OR(M708=Локализация!$C$127,M708=2),2,IF(OR(M708=Локализация!$C$128,M708=1),4)))))</f>
        <v>0</v>
      </c>
      <c r="AI708" s="11" t="b">
        <f>IF(OR(N708=Локализация!$C$118,N708=5),4,IF(OR(N708=Локализация!$C$119,N708=4),2,IF(OR(N708=Локализация!$C$120,N708=3),0,IF(OR(N708=Локализация!$C$121,N708=2),-1,IF(OR(N708=Локализация!$C$122,N708=1),-2)))))</f>
        <v>0</v>
      </c>
      <c r="AJ708" s="11" t="b">
        <f>IF(OR(O708=Локализация!$C$124,O708=5),-2,IF(OR(O708=Локализация!$C$125,O708=4),-1,IF(OR(O708=Локализация!$C$126,O708=3),0,IF(OR(O708=Локализация!$C$127,O708=2),2,IF(OR(O708=Локализация!$C$128,O708=1),4)))))</f>
        <v>0</v>
      </c>
      <c r="AK708" s="11" t="b">
        <f>IF(OR(P708=Локализация!$C$118,P708=5),4,IF(OR(P708=Локализация!$C$119,P708=4),2,IF(OR(P708=Локализация!$C$120,P708=3),0,IF(OR(P708=Локализация!$C$121,P708=2),-1,IF(OR(P708=Локализация!$C$122,P708=1),-2)))))</f>
        <v>0</v>
      </c>
      <c r="AL708" s="11" t="b">
        <f>IF(OR(Q708=Локализация!$C$124,Q708=5),-2,IF(OR(Q708=Локализация!$C$125,Q708=4),-1,IF(OR(Q708=Локализация!$C$126,Q708=3),0,IF(OR(Q708=Локализация!$C$127,Q708=2),2,IF(OR(Q708=Локализация!$C$128,Q708=1),4)))))</f>
        <v>0</v>
      </c>
      <c r="AM708" s="11" t="b">
        <f>IF(OR(R708=Локализация!$C$118,R708=5),4,IF(OR(R708=Локализация!$C$119,R708=4),2,IF(OR(R708=Локализация!$C$120,R708=3),0,IF(OR(R708=Локализация!$C$121,R708=2),-1,IF(OR(R708=Локализация!$C$122,R708=1),-2)))))</f>
        <v>0</v>
      </c>
      <c r="AN708" s="11" t="b">
        <f>IF(OR(S708=Локализация!$C$124,S708=5),-2,IF(OR(S708=Локализация!$C$125,S708=4),-1,IF(OR(S708=Локализация!$C$126,S708=3),0,IF(OR(S708=Локализация!$C$127,S708=2),2,IF(OR(S708=Локализация!$C$128,S708=1),4)))))</f>
        <v>0</v>
      </c>
      <c r="AO708" s="11" t="b">
        <f>IF(OR(T708=Локализация!$C$118,T708=5),4,IF(OR(T708=Локализация!$C$119,T708=4),2,IF(OR(T708=Локализация!$C$120,T708=3),0,IF(OR(T708=Локализация!$C$121,T708=2),-1,IF(OR(T708=Локализация!$C$122,T708=1),-2)))))</f>
        <v>0</v>
      </c>
      <c r="AP708" s="11" t="b">
        <f>IF(OR(U708=Локализация!$C$124,U708=5),-2,IF(OR(U708=Локализация!$C$125,U708=4),-1,IF(OR(U708=Локализация!$C$126,U708=3),0,IF(OR(U708=Локализация!$C$127,U708=2),2,IF(OR(U708=Локализация!$C$128,U708=1),4)))))</f>
        <v>0</v>
      </c>
      <c r="AR708" s="11" t="str">
        <f t="shared" si="207"/>
        <v>ЛОЖЬЛОЖЬ</v>
      </c>
      <c r="AS708" s="11" t="str">
        <f t="shared" si="208"/>
        <v>ЛОЖЬЛОЖЬ</v>
      </c>
      <c r="AT708" s="11" t="str">
        <f t="shared" si="209"/>
        <v>ЛОЖЬЛОЖЬ</v>
      </c>
      <c r="AU708" s="11" t="str">
        <f t="shared" si="210"/>
        <v>ЛОЖЬЛОЖЬ</v>
      </c>
      <c r="AV708" s="11" t="str">
        <f t="shared" si="211"/>
        <v>ЛОЖЬЛОЖЬ</v>
      </c>
      <c r="AW708" s="11" t="str">
        <f t="shared" si="212"/>
        <v>ЛОЖЬЛОЖЬ</v>
      </c>
      <c r="AX708" s="11" t="str">
        <f t="shared" si="213"/>
        <v>ЛОЖЬЛОЖЬ</v>
      </c>
      <c r="AY708" s="11" t="str">
        <f t="shared" si="214"/>
        <v>ЛОЖЬЛОЖЬ</v>
      </c>
      <c r="AZ708" s="11" t="str">
        <f t="shared" si="215"/>
        <v>ЛОЖЬЛОЖЬ</v>
      </c>
      <c r="BA708" s="11" t="str">
        <f t="shared" si="216"/>
        <v>ЛОЖЬЛОЖЬ</v>
      </c>
      <c r="BC708" s="11" t="str">
        <f t="shared" si="217"/>
        <v/>
      </c>
      <c r="BD708" s="11" t="str">
        <f t="shared" si="218"/>
        <v/>
      </c>
      <c r="BE708" s="11" t="str">
        <f t="shared" si="219"/>
        <v/>
      </c>
      <c r="BF708" s="11" t="str">
        <f t="shared" si="220"/>
        <v/>
      </c>
      <c r="BG708" s="11" t="str">
        <f t="shared" si="221"/>
        <v/>
      </c>
      <c r="BH708" s="11" t="str">
        <f t="shared" si="222"/>
        <v/>
      </c>
      <c r="BI708" s="11" t="str">
        <f t="shared" si="223"/>
        <v/>
      </c>
      <c r="BJ708" s="11" t="str">
        <f t="shared" si="224"/>
        <v/>
      </c>
      <c r="BK708" s="11" t="str">
        <f t="shared" si="225"/>
        <v/>
      </c>
      <c r="BL708" s="11" t="str">
        <f t="shared" si="226"/>
        <v/>
      </c>
    </row>
    <row r="709" spans="23:64" x14ac:dyDescent="0.3">
      <c r="W709" s="11" t="b">
        <f>IF(OR(B709=Локализация!$C$118,B709=5),4,IF(OR(B709=Локализация!$C$119,B709=4),2,IF(OR(B709=Локализация!$C$120,B709=3),0,IF(OR(B709=Локализация!$C$121,B709=2),-1,IF(OR(B709=Локализация!$C$122,B709=1),-2)))))</f>
        <v>0</v>
      </c>
      <c r="X709" s="11" t="b">
        <f>IF(OR(C709=Локализация!$C$124,C709=5),-2,IF(OR(C709=Локализация!$C$125,C709=4),-1,IF(OR(C709=Локализация!$C$126,C709=3),0,IF(OR(C709=Локализация!$C$127,C709=2),2,IF(OR(C709=Локализация!$C$128,C709=1),4)))))</f>
        <v>0</v>
      </c>
      <c r="Y709" s="11" t="b">
        <f>IF(OR(D709=Локализация!$C$118,D709=5),4,IF(OR(D709=Локализация!$C$119,D709=4),2,IF(OR(D709=Локализация!$C$120,D709=3),0,IF(OR(D709=Локализация!$C$121,D709=2),-1,IF(OR(D709=Локализация!$C$122,D709=1),-2)))))</f>
        <v>0</v>
      </c>
      <c r="Z709" s="11" t="b">
        <f>IF(OR(E709=Локализация!$C$124,E709=5),-2,IF(OR(E709=Локализация!$C$125,E709=4),-1,IF(OR(E709=Локализация!$C$126,E709=3),0,IF(OR(E709=Локализация!$C$127,E709=2),2,IF(OR(E709=Локализация!$C$128,E709=1),4)))))</f>
        <v>0</v>
      </c>
      <c r="AA709" s="11" t="b">
        <f>IF(OR(F709=Локализация!$C$118,F709=5),4,IF(OR(F709=Локализация!$C$119,F709=4),2,IF(OR(F709=Локализация!$C$120,F709=3),0,IF(OR(F709=Локализация!$C$121,F709=2),-1,IF(OR(F709=Локализация!$C$122,F709=1),-2)))))</f>
        <v>0</v>
      </c>
      <c r="AB709" s="11" t="b">
        <f>IF(OR(G709=Локализация!$C$124,G709=5),-2,IF(OR(G709=Локализация!$C$125,G709=4),-1,IF(OR(G709=Локализация!$C$126,G709=3),0,IF(OR(G709=Локализация!$C$127,G709=2),2,IF(OR(G709=Локализация!$C$128,G709=1),4)))))</f>
        <v>0</v>
      </c>
      <c r="AC709" s="11" t="b">
        <f>IF(OR(H709=Локализация!$C$118,H709=5),4,IF(OR(H709=Локализация!$C$119,H709=4),2,IF(OR(H709=Локализация!$C$120,H709=3),0,IF(OR(H709=Локализация!$C$121,H709=2),-1,IF(OR(H709=Локализация!$C$122,H709=1),-2)))))</f>
        <v>0</v>
      </c>
      <c r="AD709" s="11" t="b">
        <f>IF(OR(I709=Локализация!$C$124,I709=5),-2,IF(OR(I709=Локализация!$C$125,I709=4),-1,IF(OR(I709=Локализация!$C$126,I709=3),0,IF(OR(I709=Локализация!$C$127,I709=2),2,IF(OR(I709=Локализация!$C$128,I709=1),4)))))</f>
        <v>0</v>
      </c>
      <c r="AE709" s="11" t="b">
        <f>IF(OR(J709=Локализация!$C$118,J709=5),4,IF(OR(J709=Локализация!$C$119,J709=4),2,IF(OR(J709=Локализация!$C$120,J709=3),0,IF(OR(J709=Локализация!$C$121,J709=2),-1,IF(OR(J709=Локализация!$C$122,J709=1),-2)))))</f>
        <v>0</v>
      </c>
      <c r="AF709" s="11" t="b">
        <f>IF(OR(K709=Локализация!$C$124,K709=5),-2,IF(OR(K709=Локализация!$C$125,K709=4),-1,IF(OR(K709=Локализация!$C$126,K709=3),0,IF(OR(K709=Локализация!$C$127,K709=2),2,IF(OR(K709=Локализация!$C$128,K709=1),4)))))</f>
        <v>0</v>
      </c>
      <c r="AG709" s="11" t="b">
        <f>IF(OR(L709=Локализация!$C$118,L709=5),4,IF(OR(L709=Локализация!$C$119,L709=4),2,IF(OR(L709=Локализация!$C$120,L709=3),0,IF(OR(L709=Локализация!$C$121,L709=2),-1,IF(OR(L709=Локализация!$C$122,L709=1),-2)))))</f>
        <v>0</v>
      </c>
      <c r="AH709" s="11" t="b">
        <f>IF(OR(M709=Локализация!$C$124,M709=5),-2,IF(OR(M709=Локализация!$C$125,M709=4),-1,IF(OR(M709=Локализация!$C$126,M709=3),0,IF(OR(M709=Локализация!$C$127,M709=2),2,IF(OR(M709=Локализация!$C$128,M709=1),4)))))</f>
        <v>0</v>
      </c>
      <c r="AI709" s="11" t="b">
        <f>IF(OR(N709=Локализация!$C$118,N709=5),4,IF(OR(N709=Локализация!$C$119,N709=4),2,IF(OR(N709=Локализация!$C$120,N709=3),0,IF(OR(N709=Локализация!$C$121,N709=2),-1,IF(OR(N709=Локализация!$C$122,N709=1),-2)))))</f>
        <v>0</v>
      </c>
      <c r="AJ709" s="11" t="b">
        <f>IF(OR(O709=Локализация!$C$124,O709=5),-2,IF(OR(O709=Локализация!$C$125,O709=4),-1,IF(OR(O709=Локализация!$C$126,O709=3),0,IF(OR(O709=Локализация!$C$127,O709=2),2,IF(OR(O709=Локализация!$C$128,O709=1),4)))))</f>
        <v>0</v>
      </c>
      <c r="AK709" s="11" t="b">
        <f>IF(OR(P709=Локализация!$C$118,P709=5),4,IF(OR(P709=Локализация!$C$119,P709=4),2,IF(OR(P709=Локализация!$C$120,P709=3),0,IF(OR(P709=Локализация!$C$121,P709=2),-1,IF(OR(P709=Локализация!$C$122,P709=1),-2)))))</f>
        <v>0</v>
      </c>
      <c r="AL709" s="11" t="b">
        <f>IF(OR(Q709=Локализация!$C$124,Q709=5),-2,IF(OR(Q709=Локализация!$C$125,Q709=4),-1,IF(OR(Q709=Локализация!$C$126,Q709=3),0,IF(OR(Q709=Локализация!$C$127,Q709=2),2,IF(OR(Q709=Локализация!$C$128,Q709=1),4)))))</f>
        <v>0</v>
      </c>
      <c r="AM709" s="11" t="b">
        <f>IF(OR(R709=Локализация!$C$118,R709=5),4,IF(OR(R709=Локализация!$C$119,R709=4),2,IF(OR(R709=Локализация!$C$120,R709=3),0,IF(OR(R709=Локализация!$C$121,R709=2),-1,IF(OR(R709=Локализация!$C$122,R709=1),-2)))))</f>
        <v>0</v>
      </c>
      <c r="AN709" s="11" t="b">
        <f>IF(OR(S709=Локализация!$C$124,S709=5),-2,IF(OR(S709=Локализация!$C$125,S709=4),-1,IF(OR(S709=Локализация!$C$126,S709=3),0,IF(OR(S709=Локализация!$C$127,S709=2),2,IF(OR(S709=Локализация!$C$128,S709=1),4)))))</f>
        <v>0</v>
      </c>
      <c r="AO709" s="11" t="b">
        <f>IF(OR(T709=Локализация!$C$118,T709=5),4,IF(OR(T709=Локализация!$C$119,T709=4),2,IF(OR(T709=Локализация!$C$120,T709=3),0,IF(OR(T709=Локализация!$C$121,T709=2),-1,IF(OR(T709=Локализация!$C$122,T709=1),-2)))))</f>
        <v>0</v>
      </c>
      <c r="AP709" s="11" t="b">
        <f>IF(OR(U709=Локализация!$C$124,U709=5),-2,IF(OR(U709=Локализация!$C$125,U709=4),-1,IF(OR(U709=Локализация!$C$126,U709=3),0,IF(OR(U709=Локализация!$C$127,U709=2),2,IF(OR(U709=Локализация!$C$128,U709=1),4)))))</f>
        <v>0</v>
      </c>
      <c r="AR709" s="11" t="str">
        <f t="shared" ref="AR709:AR772" si="227">CONCATENATE(W709,X709)</f>
        <v>ЛОЖЬЛОЖЬ</v>
      </c>
      <c r="AS709" s="11" t="str">
        <f t="shared" ref="AS709:AS772" si="228">CONCATENATE(Y709,Z709)</f>
        <v>ЛОЖЬЛОЖЬ</v>
      </c>
      <c r="AT709" s="11" t="str">
        <f t="shared" ref="AT709:AT772" si="229">CONCATENATE(AA709,AB709)</f>
        <v>ЛОЖЬЛОЖЬ</v>
      </c>
      <c r="AU709" s="11" t="str">
        <f t="shared" ref="AU709:AU772" si="230">CONCATENATE(AC709,AD709)</f>
        <v>ЛОЖЬЛОЖЬ</v>
      </c>
      <c r="AV709" s="11" t="str">
        <f t="shared" ref="AV709:AV772" si="231">CONCATENATE(AE709,AF709)</f>
        <v>ЛОЖЬЛОЖЬ</v>
      </c>
      <c r="AW709" s="11" t="str">
        <f t="shared" ref="AW709:AW772" si="232">CONCATENATE(AG709,AH709)</f>
        <v>ЛОЖЬЛОЖЬ</v>
      </c>
      <c r="AX709" s="11" t="str">
        <f t="shared" ref="AX709:AX772" si="233">CONCATENATE(AI709,AJ709)</f>
        <v>ЛОЖЬЛОЖЬ</v>
      </c>
      <c r="AY709" s="11" t="str">
        <f t="shared" ref="AY709:AY772" si="234">CONCATENATE(AK709,AL709)</f>
        <v>ЛОЖЬЛОЖЬ</v>
      </c>
      <c r="AZ709" s="11" t="str">
        <f t="shared" ref="AZ709:AZ772" si="235">CONCATENATE(AM709,AN709)</f>
        <v>ЛОЖЬЛОЖЬ</v>
      </c>
      <c r="BA709" s="11" t="str">
        <f t="shared" ref="BA709:BA772" si="236">CONCATENATE(AO709,AP709)</f>
        <v>ЛОЖЬЛОЖЬ</v>
      </c>
      <c r="BC709" s="11" t="str">
        <f t="shared" ref="BC709:BC772" si="237" xml:space="preserve"> IF(OR(AR709= "4-2", AR709= "2-1", AR709= "-12", AR709= "-24"),"Q",
  IF(
    OR(AR709= "4-1", AR709= "40", AR709= "42"),"A",
    IF(
      AR709= "44","P",
      IF(OR(AR709= "2-2",AR709="0-2",AR709="-1-2",AR709="-2-2",AR709="-2-1",AR709="-20",AR709="-22" ),"R",
              IF(
                OR(AR709= "24",AR709="04",AR709="-14"),"M",
                IF(
                  OR(AR709= "20",AR709="22",AR709="0-1",AR709="00",AR709="02",AR709="-1-1",AR709="-10"),"I",""
                )
              )
      )
    )
  )
)</f>
        <v/>
      </c>
      <c r="BD709" s="11" t="str">
        <f t="shared" ref="BD709:BD772" si="238" xml:space="preserve"> IF(OR(AS709= "4-2", AS709= "2-1", AS709= "-12", AS709= "-24"),"Q",
  IF(
    OR(AS709= "4-1", AS709= "40", AS709= "42"),"A",
    IF(
      AS709= "44","P",
      IF(OR(AS709= "2-2",AS709="0-2",AS709="-1-2",AS709="-2-2",AS709="-2-1",AS709="-20",AS709="-22" ),"R",
              IF(
                OR(AS709= "24",AS709="04",AS709="-14"),"M",
                IF(
                  OR(AS709= "20",AS709="22",AS709="0-1",AS709="00",AS709="02",AS709="-1-1",AS709="-10"),"I",""
                )
              )
      )
    )
  )
)</f>
        <v/>
      </c>
      <c r="BE709" s="11" t="str">
        <f t="shared" ref="BE709:BE772" si="239" xml:space="preserve"> IF(OR(AT709= "4-2", AT709= "2-1", AT709= "-12", AT709= "-24"),"Q",
  IF(
    OR(AT709= "4-1", AT709= "40", AT709= "42"),"A",
    IF(
      AT709= "44","P",
      IF(OR(AT709= "2-2",AT709="0-2",AT709="-1-2",AT709="-2-2",AT709="-2-1",AT709="-20",AT709="-22" ),"R",
              IF(
                OR(AT709= "24",AT709="04",AT709="-14"),"M",
                IF(
                  OR(AT709= "20",AT709="22",AT709="0-1",AT709="00",AT709="02",AT709="-1-1",AT709="-10"),"I",""
                )
              )
      )
    )
  )
)</f>
        <v/>
      </c>
      <c r="BF709" s="11" t="str">
        <f t="shared" ref="BF709:BF772" si="240" xml:space="preserve"> IF(OR(AU709= "4-2", AU709= "2-1", AU709= "-12", AU709= "-24"),"Q",
  IF(
    OR(AU709= "4-1", AU709= "40", AU709= "42"),"A",
    IF(
      AU709= "44","P",
      IF(OR(AU709= "2-2",AU709="0-2",AU709="-1-2",AU709="-2-2",AU709="-2-1",AU709="-20",AU709="-22" ),"R",
              IF(
                OR(AU709= "24",AU709="04",AU709="-14"),"M",
                IF(
                  OR(AU709= "20",AU709="22",AU709="0-1",AU709="00",AU709="02",AU709="-1-1",AU709="-10"),"I",""
                )
              )
      )
    )
  )
)</f>
        <v/>
      </c>
      <c r="BG709" s="11" t="str">
        <f t="shared" ref="BG709:BG772" si="241" xml:space="preserve"> IF(OR(AV709= "4-2", AV709= "2-1", AV709= "-12", AV709= "-24"),"Q",
  IF(
    OR(AV709= "4-1", AV709= "40", AV709= "42"),"A",
    IF(
      AV709= "44","P",
      IF(OR(AV709= "2-2",AV709="0-2",AV709="-1-2",AV709="-2-2",AV709="-2-1",AV709="-20",AV709="-22" ),"R",
              IF(
                OR(AV709= "24",AV709="04",AV709="-14"),"M",
                IF(
                  OR(AV709= "20",AV709="22",AV709="0-1",AV709="00",AV709="02",AV709="-1-1",AV709="-10"),"I",""
                )
              )
      )
    )
  )
)</f>
        <v/>
      </c>
      <c r="BH709" s="11" t="str">
        <f t="shared" ref="BH709:BH772" si="242" xml:space="preserve"> IF(OR(AW709= "4-2", AW709= "2-1", AW709= "-12", AW709= "-24"),"Q",
  IF(
    OR(AW709= "4-1", AW709= "40", AW709= "42"),"A",
    IF(
      AW709= "44","P",
      IF(OR(AW709= "2-2",AW709="0-2",AW709="-1-2",AW709="-2-2",AW709="-2-1",AW709="-20",AW709="-22" ),"R",
              IF(
                OR(AW709= "24",AW709="04",AW709="-14"),"M",
                IF(
                  OR(AW709= "20",AW709="22",AW709="0-1",AW709="00",AW709="02",AW709="-1-1",AW709="-10"),"I",""
                )
              )
      )
    )
  )
)</f>
        <v/>
      </c>
      <c r="BI709" s="11" t="str">
        <f t="shared" ref="BI709:BI772" si="243" xml:space="preserve"> IF(OR(AX709= "4-2", AX709= "2-1", AX709= "-12", AX709= "-24"),"Q",
  IF(
    OR(AX709= "4-1", AX709= "40", AX709= "42"),"A",
    IF(
      AX709= "44","P",
      IF(OR(AX709= "2-2",AX709="0-2",AX709="-1-2",AX709="-2-2",AX709="-2-1",AX709="-20",AX709="-22" ),"R",
              IF(
                OR(AX709= "24",AX709="04",AX709="-14"),"M",
                IF(
                  OR(AX709= "20",AX709="22",AX709="0-1",AX709="00",AX709="02",AX709="-1-1",AX709="-10"),"I",""
                )
              )
      )
    )
  )
)</f>
        <v/>
      </c>
      <c r="BJ709" s="11" t="str">
        <f t="shared" ref="BJ709:BJ772" si="244" xml:space="preserve"> IF(OR(AY709= "4-2", AY709= "2-1", AY709= "-12", AY709= "-24"),"Q",
  IF(
    OR(AY709= "4-1", AY709= "40", AY709= "42"),"A",
    IF(
      AY709= "44","P",
      IF(OR(AY709= "2-2",AY709="0-2",AY709="-1-2",AY709="-2-2",AY709="-2-1",AY709="-20",AY709="-22" ),"R",
              IF(
                OR(AY709= "24",AY709="04",AY709="-14"),"M",
                IF(
                  OR(AY709= "20",AY709="22",AY709="0-1",AY709="00",AY709="02",AY709="-1-1",AY709="-10"),"I",""
                )
              )
      )
    )
  )
)</f>
        <v/>
      </c>
      <c r="BK709" s="11" t="str">
        <f t="shared" ref="BK709:BK772" si="245" xml:space="preserve"> IF(OR(AZ709= "4-2", AZ709= "2-1", AZ709= "-12", AZ709= "-24"),"Q",
  IF(
    OR(AZ709= "4-1", AZ709= "40", AZ709= "42"),"A",
    IF(
      AZ709= "44","P",
      IF(OR(AZ709= "2-2",AZ709="0-2",AZ709="-1-2",AZ709="-2-2",AZ709="-2-1",AZ709="-20",AZ709="-22" ),"R",
              IF(
                OR(AZ709= "24",AZ709="04",AZ709="-14"),"M",
                IF(
                  OR(AZ709= "20",AZ709="22",AZ709="0-1",AZ709="00",AZ709="02",AZ709="-1-1",AZ709="-10"),"I",""
                )
              )
      )
    )
  )
)</f>
        <v/>
      </c>
      <c r="BL709" s="11" t="str">
        <f t="shared" ref="BL709:BL772" si="246" xml:space="preserve"> IF(OR(BA709= "4-2", BA709= "2-1", BA709= "-12", BA709= "-24"),"Q",
  IF(
    OR(BA709= "4-1", BA709= "40", BA709= "42"),"A",
    IF(
      BA709= "44","P",
      IF(OR(BA709= "2-2",BA709="0-2",BA709="-1-2",BA709="-2-2",BA709="-2-1",BA709="-20",BA709="-22" ),"R",
              IF(
                OR(BA709= "24",BA709="04",BA709="-14"),"M",
                IF(
                  OR(BA709= "20",BA709="22",BA709="0-1",BA709="00",BA709="02",BA709="-1-1",BA709="-10"),"I",""
                )
              )
      )
    )
  )
)</f>
        <v/>
      </c>
    </row>
    <row r="710" spans="23:64" x14ac:dyDescent="0.3">
      <c r="W710" s="11" t="b">
        <f>IF(OR(B710=Локализация!$C$118,B710=5),4,IF(OR(B710=Локализация!$C$119,B710=4),2,IF(OR(B710=Локализация!$C$120,B710=3),0,IF(OR(B710=Локализация!$C$121,B710=2),-1,IF(OR(B710=Локализация!$C$122,B710=1),-2)))))</f>
        <v>0</v>
      </c>
      <c r="X710" s="11" t="b">
        <f>IF(OR(C710=Локализация!$C$124,C710=5),-2,IF(OR(C710=Локализация!$C$125,C710=4),-1,IF(OR(C710=Локализация!$C$126,C710=3),0,IF(OR(C710=Локализация!$C$127,C710=2),2,IF(OR(C710=Локализация!$C$128,C710=1),4)))))</f>
        <v>0</v>
      </c>
      <c r="Y710" s="11" t="b">
        <f>IF(OR(D710=Локализация!$C$118,D710=5),4,IF(OR(D710=Локализация!$C$119,D710=4),2,IF(OR(D710=Локализация!$C$120,D710=3),0,IF(OR(D710=Локализация!$C$121,D710=2),-1,IF(OR(D710=Локализация!$C$122,D710=1),-2)))))</f>
        <v>0</v>
      </c>
      <c r="Z710" s="11" t="b">
        <f>IF(OR(E710=Локализация!$C$124,E710=5),-2,IF(OR(E710=Локализация!$C$125,E710=4),-1,IF(OR(E710=Локализация!$C$126,E710=3),0,IF(OR(E710=Локализация!$C$127,E710=2),2,IF(OR(E710=Локализация!$C$128,E710=1),4)))))</f>
        <v>0</v>
      </c>
      <c r="AA710" s="11" t="b">
        <f>IF(OR(F710=Локализация!$C$118,F710=5),4,IF(OR(F710=Локализация!$C$119,F710=4),2,IF(OR(F710=Локализация!$C$120,F710=3),0,IF(OR(F710=Локализация!$C$121,F710=2),-1,IF(OR(F710=Локализация!$C$122,F710=1),-2)))))</f>
        <v>0</v>
      </c>
      <c r="AB710" s="11" t="b">
        <f>IF(OR(G710=Локализация!$C$124,G710=5),-2,IF(OR(G710=Локализация!$C$125,G710=4),-1,IF(OR(G710=Локализация!$C$126,G710=3),0,IF(OR(G710=Локализация!$C$127,G710=2),2,IF(OR(G710=Локализация!$C$128,G710=1),4)))))</f>
        <v>0</v>
      </c>
      <c r="AC710" s="11" t="b">
        <f>IF(OR(H710=Локализация!$C$118,H710=5),4,IF(OR(H710=Локализация!$C$119,H710=4),2,IF(OR(H710=Локализация!$C$120,H710=3),0,IF(OR(H710=Локализация!$C$121,H710=2),-1,IF(OR(H710=Локализация!$C$122,H710=1),-2)))))</f>
        <v>0</v>
      </c>
      <c r="AD710" s="11" t="b">
        <f>IF(OR(I710=Локализация!$C$124,I710=5),-2,IF(OR(I710=Локализация!$C$125,I710=4),-1,IF(OR(I710=Локализация!$C$126,I710=3),0,IF(OR(I710=Локализация!$C$127,I710=2),2,IF(OR(I710=Локализация!$C$128,I710=1),4)))))</f>
        <v>0</v>
      </c>
      <c r="AE710" s="11" t="b">
        <f>IF(OR(J710=Локализация!$C$118,J710=5),4,IF(OR(J710=Локализация!$C$119,J710=4),2,IF(OR(J710=Локализация!$C$120,J710=3),0,IF(OR(J710=Локализация!$C$121,J710=2),-1,IF(OR(J710=Локализация!$C$122,J710=1),-2)))))</f>
        <v>0</v>
      </c>
      <c r="AF710" s="11" t="b">
        <f>IF(OR(K710=Локализация!$C$124,K710=5),-2,IF(OR(K710=Локализация!$C$125,K710=4),-1,IF(OR(K710=Локализация!$C$126,K710=3),0,IF(OR(K710=Локализация!$C$127,K710=2),2,IF(OR(K710=Локализация!$C$128,K710=1),4)))))</f>
        <v>0</v>
      </c>
      <c r="AG710" s="11" t="b">
        <f>IF(OR(L710=Локализация!$C$118,L710=5),4,IF(OR(L710=Локализация!$C$119,L710=4),2,IF(OR(L710=Локализация!$C$120,L710=3),0,IF(OR(L710=Локализация!$C$121,L710=2),-1,IF(OR(L710=Локализация!$C$122,L710=1),-2)))))</f>
        <v>0</v>
      </c>
      <c r="AH710" s="11" t="b">
        <f>IF(OR(M710=Локализация!$C$124,M710=5),-2,IF(OR(M710=Локализация!$C$125,M710=4),-1,IF(OR(M710=Локализация!$C$126,M710=3),0,IF(OR(M710=Локализация!$C$127,M710=2),2,IF(OR(M710=Локализация!$C$128,M710=1),4)))))</f>
        <v>0</v>
      </c>
      <c r="AI710" s="11" t="b">
        <f>IF(OR(N710=Локализация!$C$118,N710=5),4,IF(OR(N710=Локализация!$C$119,N710=4),2,IF(OR(N710=Локализация!$C$120,N710=3),0,IF(OR(N710=Локализация!$C$121,N710=2),-1,IF(OR(N710=Локализация!$C$122,N710=1),-2)))))</f>
        <v>0</v>
      </c>
      <c r="AJ710" s="11" t="b">
        <f>IF(OR(O710=Локализация!$C$124,O710=5),-2,IF(OR(O710=Локализация!$C$125,O710=4),-1,IF(OR(O710=Локализация!$C$126,O710=3),0,IF(OR(O710=Локализация!$C$127,O710=2),2,IF(OR(O710=Локализация!$C$128,O710=1),4)))))</f>
        <v>0</v>
      </c>
      <c r="AK710" s="11" t="b">
        <f>IF(OR(P710=Локализация!$C$118,P710=5),4,IF(OR(P710=Локализация!$C$119,P710=4),2,IF(OR(P710=Локализация!$C$120,P710=3),0,IF(OR(P710=Локализация!$C$121,P710=2),-1,IF(OR(P710=Локализация!$C$122,P710=1),-2)))))</f>
        <v>0</v>
      </c>
      <c r="AL710" s="11" t="b">
        <f>IF(OR(Q710=Локализация!$C$124,Q710=5),-2,IF(OR(Q710=Локализация!$C$125,Q710=4),-1,IF(OR(Q710=Локализация!$C$126,Q710=3),0,IF(OR(Q710=Локализация!$C$127,Q710=2),2,IF(OR(Q710=Локализация!$C$128,Q710=1),4)))))</f>
        <v>0</v>
      </c>
      <c r="AM710" s="11" t="b">
        <f>IF(OR(R710=Локализация!$C$118,R710=5),4,IF(OR(R710=Локализация!$C$119,R710=4),2,IF(OR(R710=Локализация!$C$120,R710=3),0,IF(OR(R710=Локализация!$C$121,R710=2),-1,IF(OR(R710=Локализация!$C$122,R710=1),-2)))))</f>
        <v>0</v>
      </c>
      <c r="AN710" s="11" t="b">
        <f>IF(OR(S710=Локализация!$C$124,S710=5),-2,IF(OR(S710=Локализация!$C$125,S710=4),-1,IF(OR(S710=Локализация!$C$126,S710=3),0,IF(OR(S710=Локализация!$C$127,S710=2),2,IF(OR(S710=Локализация!$C$128,S710=1),4)))))</f>
        <v>0</v>
      </c>
      <c r="AO710" s="11" t="b">
        <f>IF(OR(T710=Локализация!$C$118,T710=5),4,IF(OR(T710=Локализация!$C$119,T710=4),2,IF(OR(T710=Локализация!$C$120,T710=3),0,IF(OR(T710=Локализация!$C$121,T710=2),-1,IF(OR(T710=Локализация!$C$122,T710=1),-2)))))</f>
        <v>0</v>
      </c>
      <c r="AP710" s="11" t="b">
        <f>IF(OR(U710=Локализация!$C$124,U710=5),-2,IF(OR(U710=Локализация!$C$125,U710=4),-1,IF(OR(U710=Локализация!$C$126,U710=3),0,IF(OR(U710=Локализация!$C$127,U710=2),2,IF(OR(U710=Локализация!$C$128,U710=1),4)))))</f>
        <v>0</v>
      </c>
      <c r="AR710" s="11" t="str">
        <f t="shared" si="227"/>
        <v>ЛОЖЬЛОЖЬ</v>
      </c>
      <c r="AS710" s="11" t="str">
        <f t="shared" si="228"/>
        <v>ЛОЖЬЛОЖЬ</v>
      </c>
      <c r="AT710" s="11" t="str">
        <f t="shared" si="229"/>
        <v>ЛОЖЬЛОЖЬ</v>
      </c>
      <c r="AU710" s="11" t="str">
        <f t="shared" si="230"/>
        <v>ЛОЖЬЛОЖЬ</v>
      </c>
      <c r="AV710" s="11" t="str">
        <f t="shared" si="231"/>
        <v>ЛОЖЬЛОЖЬ</v>
      </c>
      <c r="AW710" s="11" t="str">
        <f t="shared" si="232"/>
        <v>ЛОЖЬЛОЖЬ</v>
      </c>
      <c r="AX710" s="11" t="str">
        <f t="shared" si="233"/>
        <v>ЛОЖЬЛОЖЬ</v>
      </c>
      <c r="AY710" s="11" t="str">
        <f t="shared" si="234"/>
        <v>ЛОЖЬЛОЖЬ</v>
      </c>
      <c r="AZ710" s="11" t="str">
        <f t="shared" si="235"/>
        <v>ЛОЖЬЛОЖЬ</v>
      </c>
      <c r="BA710" s="11" t="str">
        <f t="shared" si="236"/>
        <v>ЛОЖЬЛОЖЬ</v>
      </c>
      <c r="BC710" s="11" t="str">
        <f t="shared" si="237"/>
        <v/>
      </c>
      <c r="BD710" s="11" t="str">
        <f t="shared" si="238"/>
        <v/>
      </c>
      <c r="BE710" s="11" t="str">
        <f t="shared" si="239"/>
        <v/>
      </c>
      <c r="BF710" s="11" t="str">
        <f t="shared" si="240"/>
        <v/>
      </c>
      <c r="BG710" s="11" t="str">
        <f t="shared" si="241"/>
        <v/>
      </c>
      <c r="BH710" s="11" t="str">
        <f t="shared" si="242"/>
        <v/>
      </c>
      <c r="BI710" s="11" t="str">
        <f t="shared" si="243"/>
        <v/>
      </c>
      <c r="BJ710" s="11" t="str">
        <f t="shared" si="244"/>
        <v/>
      </c>
      <c r="BK710" s="11" t="str">
        <f t="shared" si="245"/>
        <v/>
      </c>
      <c r="BL710" s="11" t="str">
        <f t="shared" si="246"/>
        <v/>
      </c>
    </row>
    <row r="711" spans="23:64" x14ac:dyDescent="0.3">
      <c r="W711" s="11" t="b">
        <f>IF(OR(B711=Локализация!$C$118,B711=5),4,IF(OR(B711=Локализация!$C$119,B711=4),2,IF(OR(B711=Локализация!$C$120,B711=3),0,IF(OR(B711=Локализация!$C$121,B711=2),-1,IF(OR(B711=Локализация!$C$122,B711=1),-2)))))</f>
        <v>0</v>
      </c>
      <c r="X711" s="11" t="b">
        <f>IF(OR(C711=Локализация!$C$124,C711=5),-2,IF(OR(C711=Локализация!$C$125,C711=4),-1,IF(OR(C711=Локализация!$C$126,C711=3),0,IF(OR(C711=Локализация!$C$127,C711=2),2,IF(OR(C711=Локализация!$C$128,C711=1),4)))))</f>
        <v>0</v>
      </c>
      <c r="Y711" s="11" t="b">
        <f>IF(OR(D711=Локализация!$C$118,D711=5),4,IF(OR(D711=Локализация!$C$119,D711=4),2,IF(OR(D711=Локализация!$C$120,D711=3),0,IF(OR(D711=Локализация!$C$121,D711=2),-1,IF(OR(D711=Локализация!$C$122,D711=1),-2)))))</f>
        <v>0</v>
      </c>
      <c r="Z711" s="11" t="b">
        <f>IF(OR(E711=Локализация!$C$124,E711=5),-2,IF(OR(E711=Локализация!$C$125,E711=4),-1,IF(OR(E711=Локализация!$C$126,E711=3),0,IF(OR(E711=Локализация!$C$127,E711=2),2,IF(OR(E711=Локализация!$C$128,E711=1),4)))))</f>
        <v>0</v>
      </c>
      <c r="AA711" s="11" t="b">
        <f>IF(OR(F711=Локализация!$C$118,F711=5),4,IF(OR(F711=Локализация!$C$119,F711=4),2,IF(OR(F711=Локализация!$C$120,F711=3),0,IF(OR(F711=Локализация!$C$121,F711=2),-1,IF(OR(F711=Локализация!$C$122,F711=1),-2)))))</f>
        <v>0</v>
      </c>
      <c r="AB711" s="11" t="b">
        <f>IF(OR(G711=Локализация!$C$124,G711=5),-2,IF(OR(G711=Локализация!$C$125,G711=4),-1,IF(OR(G711=Локализация!$C$126,G711=3),0,IF(OR(G711=Локализация!$C$127,G711=2),2,IF(OR(G711=Локализация!$C$128,G711=1),4)))))</f>
        <v>0</v>
      </c>
      <c r="AC711" s="11" t="b">
        <f>IF(OR(H711=Локализация!$C$118,H711=5),4,IF(OR(H711=Локализация!$C$119,H711=4),2,IF(OR(H711=Локализация!$C$120,H711=3),0,IF(OR(H711=Локализация!$C$121,H711=2),-1,IF(OR(H711=Локализация!$C$122,H711=1),-2)))))</f>
        <v>0</v>
      </c>
      <c r="AD711" s="11" t="b">
        <f>IF(OR(I711=Локализация!$C$124,I711=5),-2,IF(OR(I711=Локализация!$C$125,I711=4),-1,IF(OR(I711=Локализация!$C$126,I711=3),0,IF(OR(I711=Локализация!$C$127,I711=2),2,IF(OR(I711=Локализация!$C$128,I711=1),4)))))</f>
        <v>0</v>
      </c>
      <c r="AE711" s="11" t="b">
        <f>IF(OR(J711=Локализация!$C$118,J711=5),4,IF(OR(J711=Локализация!$C$119,J711=4),2,IF(OR(J711=Локализация!$C$120,J711=3),0,IF(OR(J711=Локализация!$C$121,J711=2),-1,IF(OR(J711=Локализация!$C$122,J711=1),-2)))))</f>
        <v>0</v>
      </c>
      <c r="AF711" s="11" t="b">
        <f>IF(OR(K711=Локализация!$C$124,K711=5),-2,IF(OR(K711=Локализация!$C$125,K711=4),-1,IF(OR(K711=Локализация!$C$126,K711=3),0,IF(OR(K711=Локализация!$C$127,K711=2),2,IF(OR(K711=Локализация!$C$128,K711=1),4)))))</f>
        <v>0</v>
      </c>
      <c r="AG711" s="11" t="b">
        <f>IF(OR(L711=Локализация!$C$118,L711=5),4,IF(OR(L711=Локализация!$C$119,L711=4),2,IF(OR(L711=Локализация!$C$120,L711=3),0,IF(OR(L711=Локализация!$C$121,L711=2),-1,IF(OR(L711=Локализация!$C$122,L711=1),-2)))))</f>
        <v>0</v>
      </c>
      <c r="AH711" s="11" t="b">
        <f>IF(OR(M711=Локализация!$C$124,M711=5),-2,IF(OR(M711=Локализация!$C$125,M711=4),-1,IF(OR(M711=Локализация!$C$126,M711=3),0,IF(OR(M711=Локализация!$C$127,M711=2),2,IF(OR(M711=Локализация!$C$128,M711=1),4)))))</f>
        <v>0</v>
      </c>
      <c r="AI711" s="11" t="b">
        <f>IF(OR(N711=Локализация!$C$118,N711=5),4,IF(OR(N711=Локализация!$C$119,N711=4),2,IF(OR(N711=Локализация!$C$120,N711=3),0,IF(OR(N711=Локализация!$C$121,N711=2),-1,IF(OR(N711=Локализация!$C$122,N711=1),-2)))))</f>
        <v>0</v>
      </c>
      <c r="AJ711" s="11" t="b">
        <f>IF(OR(O711=Локализация!$C$124,O711=5),-2,IF(OR(O711=Локализация!$C$125,O711=4),-1,IF(OR(O711=Локализация!$C$126,O711=3),0,IF(OR(O711=Локализация!$C$127,O711=2),2,IF(OR(O711=Локализация!$C$128,O711=1),4)))))</f>
        <v>0</v>
      </c>
      <c r="AK711" s="11" t="b">
        <f>IF(OR(P711=Локализация!$C$118,P711=5),4,IF(OR(P711=Локализация!$C$119,P711=4),2,IF(OR(P711=Локализация!$C$120,P711=3),0,IF(OR(P711=Локализация!$C$121,P711=2),-1,IF(OR(P711=Локализация!$C$122,P711=1),-2)))))</f>
        <v>0</v>
      </c>
      <c r="AL711" s="11" t="b">
        <f>IF(OR(Q711=Локализация!$C$124,Q711=5),-2,IF(OR(Q711=Локализация!$C$125,Q711=4),-1,IF(OR(Q711=Локализация!$C$126,Q711=3),0,IF(OR(Q711=Локализация!$C$127,Q711=2),2,IF(OR(Q711=Локализация!$C$128,Q711=1),4)))))</f>
        <v>0</v>
      </c>
      <c r="AM711" s="11" t="b">
        <f>IF(OR(R711=Локализация!$C$118,R711=5),4,IF(OR(R711=Локализация!$C$119,R711=4),2,IF(OR(R711=Локализация!$C$120,R711=3),0,IF(OR(R711=Локализация!$C$121,R711=2),-1,IF(OR(R711=Локализация!$C$122,R711=1),-2)))))</f>
        <v>0</v>
      </c>
      <c r="AN711" s="11" t="b">
        <f>IF(OR(S711=Локализация!$C$124,S711=5),-2,IF(OR(S711=Локализация!$C$125,S711=4),-1,IF(OR(S711=Локализация!$C$126,S711=3),0,IF(OR(S711=Локализация!$C$127,S711=2),2,IF(OR(S711=Локализация!$C$128,S711=1),4)))))</f>
        <v>0</v>
      </c>
      <c r="AO711" s="11" t="b">
        <f>IF(OR(T711=Локализация!$C$118,T711=5),4,IF(OR(T711=Локализация!$C$119,T711=4),2,IF(OR(T711=Локализация!$C$120,T711=3),0,IF(OR(T711=Локализация!$C$121,T711=2),-1,IF(OR(T711=Локализация!$C$122,T711=1),-2)))))</f>
        <v>0</v>
      </c>
      <c r="AP711" s="11" t="b">
        <f>IF(OR(U711=Локализация!$C$124,U711=5),-2,IF(OR(U711=Локализация!$C$125,U711=4),-1,IF(OR(U711=Локализация!$C$126,U711=3),0,IF(OR(U711=Локализация!$C$127,U711=2),2,IF(OR(U711=Локализация!$C$128,U711=1),4)))))</f>
        <v>0</v>
      </c>
      <c r="AR711" s="11" t="str">
        <f t="shared" si="227"/>
        <v>ЛОЖЬЛОЖЬ</v>
      </c>
      <c r="AS711" s="11" t="str">
        <f t="shared" si="228"/>
        <v>ЛОЖЬЛОЖЬ</v>
      </c>
      <c r="AT711" s="11" t="str">
        <f t="shared" si="229"/>
        <v>ЛОЖЬЛОЖЬ</v>
      </c>
      <c r="AU711" s="11" t="str">
        <f t="shared" si="230"/>
        <v>ЛОЖЬЛОЖЬ</v>
      </c>
      <c r="AV711" s="11" t="str">
        <f t="shared" si="231"/>
        <v>ЛОЖЬЛОЖЬ</v>
      </c>
      <c r="AW711" s="11" t="str">
        <f t="shared" si="232"/>
        <v>ЛОЖЬЛОЖЬ</v>
      </c>
      <c r="AX711" s="11" t="str">
        <f t="shared" si="233"/>
        <v>ЛОЖЬЛОЖЬ</v>
      </c>
      <c r="AY711" s="11" t="str">
        <f t="shared" si="234"/>
        <v>ЛОЖЬЛОЖЬ</v>
      </c>
      <c r="AZ711" s="11" t="str">
        <f t="shared" si="235"/>
        <v>ЛОЖЬЛОЖЬ</v>
      </c>
      <c r="BA711" s="11" t="str">
        <f t="shared" si="236"/>
        <v>ЛОЖЬЛОЖЬ</v>
      </c>
      <c r="BC711" s="11" t="str">
        <f t="shared" si="237"/>
        <v/>
      </c>
      <c r="BD711" s="11" t="str">
        <f t="shared" si="238"/>
        <v/>
      </c>
      <c r="BE711" s="11" t="str">
        <f t="shared" si="239"/>
        <v/>
      </c>
      <c r="BF711" s="11" t="str">
        <f t="shared" si="240"/>
        <v/>
      </c>
      <c r="BG711" s="11" t="str">
        <f t="shared" si="241"/>
        <v/>
      </c>
      <c r="BH711" s="11" t="str">
        <f t="shared" si="242"/>
        <v/>
      </c>
      <c r="BI711" s="11" t="str">
        <f t="shared" si="243"/>
        <v/>
      </c>
      <c r="BJ711" s="11" t="str">
        <f t="shared" si="244"/>
        <v/>
      </c>
      <c r="BK711" s="11" t="str">
        <f t="shared" si="245"/>
        <v/>
      </c>
      <c r="BL711" s="11" t="str">
        <f t="shared" si="246"/>
        <v/>
      </c>
    </row>
    <row r="712" spans="23:64" x14ac:dyDescent="0.3">
      <c r="W712" s="11" t="b">
        <f>IF(OR(B712=Локализация!$C$118,B712=5),4,IF(OR(B712=Локализация!$C$119,B712=4),2,IF(OR(B712=Локализация!$C$120,B712=3),0,IF(OR(B712=Локализация!$C$121,B712=2),-1,IF(OR(B712=Локализация!$C$122,B712=1),-2)))))</f>
        <v>0</v>
      </c>
      <c r="X712" s="11" t="b">
        <f>IF(OR(C712=Локализация!$C$124,C712=5),-2,IF(OR(C712=Локализация!$C$125,C712=4),-1,IF(OR(C712=Локализация!$C$126,C712=3),0,IF(OR(C712=Локализация!$C$127,C712=2),2,IF(OR(C712=Локализация!$C$128,C712=1),4)))))</f>
        <v>0</v>
      </c>
      <c r="Y712" s="11" t="b">
        <f>IF(OR(D712=Локализация!$C$118,D712=5),4,IF(OR(D712=Локализация!$C$119,D712=4),2,IF(OR(D712=Локализация!$C$120,D712=3),0,IF(OR(D712=Локализация!$C$121,D712=2),-1,IF(OR(D712=Локализация!$C$122,D712=1),-2)))))</f>
        <v>0</v>
      </c>
      <c r="Z712" s="11" t="b">
        <f>IF(OR(E712=Локализация!$C$124,E712=5),-2,IF(OR(E712=Локализация!$C$125,E712=4),-1,IF(OR(E712=Локализация!$C$126,E712=3),0,IF(OR(E712=Локализация!$C$127,E712=2),2,IF(OR(E712=Локализация!$C$128,E712=1),4)))))</f>
        <v>0</v>
      </c>
      <c r="AA712" s="11" t="b">
        <f>IF(OR(F712=Локализация!$C$118,F712=5),4,IF(OR(F712=Локализация!$C$119,F712=4),2,IF(OR(F712=Локализация!$C$120,F712=3),0,IF(OR(F712=Локализация!$C$121,F712=2),-1,IF(OR(F712=Локализация!$C$122,F712=1),-2)))))</f>
        <v>0</v>
      </c>
      <c r="AB712" s="11" t="b">
        <f>IF(OR(G712=Локализация!$C$124,G712=5),-2,IF(OR(G712=Локализация!$C$125,G712=4),-1,IF(OR(G712=Локализация!$C$126,G712=3),0,IF(OR(G712=Локализация!$C$127,G712=2),2,IF(OR(G712=Локализация!$C$128,G712=1),4)))))</f>
        <v>0</v>
      </c>
      <c r="AC712" s="11" t="b">
        <f>IF(OR(H712=Локализация!$C$118,H712=5),4,IF(OR(H712=Локализация!$C$119,H712=4),2,IF(OR(H712=Локализация!$C$120,H712=3),0,IF(OR(H712=Локализация!$C$121,H712=2),-1,IF(OR(H712=Локализация!$C$122,H712=1),-2)))))</f>
        <v>0</v>
      </c>
      <c r="AD712" s="11" t="b">
        <f>IF(OR(I712=Локализация!$C$124,I712=5),-2,IF(OR(I712=Локализация!$C$125,I712=4),-1,IF(OR(I712=Локализация!$C$126,I712=3),0,IF(OR(I712=Локализация!$C$127,I712=2),2,IF(OR(I712=Локализация!$C$128,I712=1),4)))))</f>
        <v>0</v>
      </c>
      <c r="AE712" s="11" t="b">
        <f>IF(OR(J712=Локализация!$C$118,J712=5),4,IF(OR(J712=Локализация!$C$119,J712=4),2,IF(OR(J712=Локализация!$C$120,J712=3),0,IF(OR(J712=Локализация!$C$121,J712=2),-1,IF(OR(J712=Локализация!$C$122,J712=1),-2)))))</f>
        <v>0</v>
      </c>
      <c r="AF712" s="11" t="b">
        <f>IF(OR(K712=Локализация!$C$124,K712=5),-2,IF(OR(K712=Локализация!$C$125,K712=4),-1,IF(OR(K712=Локализация!$C$126,K712=3),0,IF(OR(K712=Локализация!$C$127,K712=2),2,IF(OR(K712=Локализация!$C$128,K712=1),4)))))</f>
        <v>0</v>
      </c>
      <c r="AG712" s="11" t="b">
        <f>IF(OR(L712=Локализация!$C$118,L712=5),4,IF(OR(L712=Локализация!$C$119,L712=4),2,IF(OR(L712=Локализация!$C$120,L712=3),0,IF(OR(L712=Локализация!$C$121,L712=2),-1,IF(OR(L712=Локализация!$C$122,L712=1),-2)))))</f>
        <v>0</v>
      </c>
      <c r="AH712" s="11" t="b">
        <f>IF(OR(M712=Локализация!$C$124,M712=5),-2,IF(OR(M712=Локализация!$C$125,M712=4),-1,IF(OR(M712=Локализация!$C$126,M712=3),0,IF(OR(M712=Локализация!$C$127,M712=2),2,IF(OR(M712=Локализация!$C$128,M712=1),4)))))</f>
        <v>0</v>
      </c>
      <c r="AI712" s="11" t="b">
        <f>IF(OR(N712=Локализация!$C$118,N712=5),4,IF(OR(N712=Локализация!$C$119,N712=4),2,IF(OR(N712=Локализация!$C$120,N712=3),0,IF(OR(N712=Локализация!$C$121,N712=2),-1,IF(OR(N712=Локализация!$C$122,N712=1),-2)))))</f>
        <v>0</v>
      </c>
      <c r="AJ712" s="11" t="b">
        <f>IF(OR(O712=Локализация!$C$124,O712=5),-2,IF(OR(O712=Локализация!$C$125,O712=4),-1,IF(OR(O712=Локализация!$C$126,O712=3),0,IF(OR(O712=Локализация!$C$127,O712=2),2,IF(OR(O712=Локализация!$C$128,O712=1),4)))))</f>
        <v>0</v>
      </c>
      <c r="AK712" s="11" t="b">
        <f>IF(OR(P712=Локализация!$C$118,P712=5),4,IF(OR(P712=Локализация!$C$119,P712=4),2,IF(OR(P712=Локализация!$C$120,P712=3),0,IF(OR(P712=Локализация!$C$121,P712=2),-1,IF(OR(P712=Локализация!$C$122,P712=1),-2)))))</f>
        <v>0</v>
      </c>
      <c r="AL712" s="11" t="b">
        <f>IF(OR(Q712=Локализация!$C$124,Q712=5),-2,IF(OR(Q712=Локализация!$C$125,Q712=4),-1,IF(OR(Q712=Локализация!$C$126,Q712=3),0,IF(OR(Q712=Локализация!$C$127,Q712=2),2,IF(OR(Q712=Локализация!$C$128,Q712=1),4)))))</f>
        <v>0</v>
      </c>
      <c r="AM712" s="11" t="b">
        <f>IF(OR(R712=Локализация!$C$118,R712=5),4,IF(OR(R712=Локализация!$C$119,R712=4),2,IF(OR(R712=Локализация!$C$120,R712=3),0,IF(OR(R712=Локализация!$C$121,R712=2),-1,IF(OR(R712=Локализация!$C$122,R712=1),-2)))))</f>
        <v>0</v>
      </c>
      <c r="AN712" s="11" t="b">
        <f>IF(OR(S712=Локализация!$C$124,S712=5),-2,IF(OR(S712=Локализация!$C$125,S712=4),-1,IF(OR(S712=Локализация!$C$126,S712=3),0,IF(OR(S712=Локализация!$C$127,S712=2),2,IF(OR(S712=Локализация!$C$128,S712=1),4)))))</f>
        <v>0</v>
      </c>
      <c r="AO712" s="11" t="b">
        <f>IF(OR(T712=Локализация!$C$118,T712=5),4,IF(OR(T712=Локализация!$C$119,T712=4),2,IF(OR(T712=Локализация!$C$120,T712=3),0,IF(OR(T712=Локализация!$C$121,T712=2),-1,IF(OR(T712=Локализация!$C$122,T712=1),-2)))))</f>
        <v>0</v>
      </c>
      <c r="AP712" s="11" t="b">
        <f>IF(OR(U712=Локализация!$C$124,U712=5),-2,IF(OR(U712=Локализация!$C$125,U712=4),-1,IF(OR(U712=Локализация!$C$126,U712=3),0,IF(OR(U712=Локализация!$C$127,U712=2),2,IF(OR(U712=Локализация!$C$128,U712=1),4)))))</f>
        <v>0</v>
      </c>
      <c r="AR712" s="11" t="str">
        <f t="shared" si="227"/>
        <v>ЛОЖЬЛОЖЬ</v>
      </c>
      <c r="AS712" s="11" t="str">
        <f t="shared" si="228"/>
        <v>ЛОЖЬЛОЖЬ</v>
      </c>
      <c r="AT712" s="11" t="str">
        <f t="shared" si="229"/>
        <v>ЛОЖЬЛОЖЬ</v>
      </c>
      <c r="AU712" s="11" t="str">
        <f t="shared" si="230"/>
        <v>ЛОЖЬЛОЖЬ</v>
      </c>
      <c r="AV712" s="11" t="str">
        <f t="shared" si="231"/>
        <v>ЛОЖЬЛОЖЬ</v>
      </c>
      <c r="AW712" s="11" t="str">
        <f t="shared" si="232"/>
        <v>ЛОЖЬЛОЖЬ</v>
      </c>
      <c r="AX712" s="11" t="str">
        <f t="shared" si="233"/>
        <v>ЛОЖЬЛОЖЬ</v>
      </c>
      <c r="AY712" s="11" t="str">
        <f t="shared" si="234"/>
        <v>ЛОЖЬЛОЖЬ</v>
      </c>
      <c r="AZ712" s="11" t="str">
        <f t="shared" si="235"/>
        <v>ЛОЖЬЛОЖЬ</v>
      </c>
      <c r="BA712" s="11" t="str">
        <f t="shared" si="236"/>
        <v>ЛОЖЬЛОЖЬ</v>
      </c>
      <c r="BC712" s="11" t="str">
        <f t="shared" si="237"/>
        <v/>
      </c>
      <c r="BD712" s="11" t="str">
        <f t="shared" si="238"/>
        <v/>
      </c>
      <c r="BE712" s="11" t="str">
        <f t="shared" si="239"/>
        <v/>
      </c>
      <c r="BF712" s="11" t="str">
        <f t="shared" si="240"/>
        <v/>
      </c>
      <c r="BG712" s="11" t="str">
        <f t="shared" si="241"/>
        <v/>
      </c>
      <c r="BH712" s="11" t="str">
        <f t="shared" si="242"/>
        <v/>
      </c>
      <c r="BI712" s="11" t="str">
        <f t="shared" si="243"/>
        <v/>
      </c>
      <c r="BJ712" s="11" t="str">
        <f t="shared" si="244"/>
        <v/>
      </c>
      <c r="BK712" s="11" t="str">
        <f t="shared" si="245"/>
        <v/>
      </c>
      <c r="BL712" s="11" t="str">
        <f t="shared" si="246"/>
        <v/>
      </c>
    </row>
    <row r="713" spans="23:64" x14ac:dyDescent="0.3">
      <c r="W713" s="11" t="b">
        <f>IF(OR(B713=Локализация!$C$118,B713=5),4,IF(OR(B713=Локализация!$C$119,B713=4),2,IF(OR(B713=Локализация!$C$120,B713=3),0,IF(OR(B713=Локализация!$C$121,B713=2),-1,IF(OR(B713=Локализация!$C$122,B713=1),-2)))))</f>
        <v>0</v>
      </c>
      <c r="X713" s="11" t="b">
        <f>IF(OR(C713=Локализация!$C$124,C713=5),-2,IF(OR(C713=Локализация!$C$125,C713=4),-1,IF(OR(C713=Локализация!$C$126,C713=3),0,IF(OR(C713=Локализация!$C$127,C713=2),2,IF(OR(C713=Локализация!$C$128,C713=1),4)))))</f>
        <v>0</v>
      </c>
      <c r="Y713" s="11" t="b">
        <f>IF(OR(D713=Локализация!$C$118,D713=5),4,IF(OR(D713=Локализация!$C$119,D713=4),2,IF(OR(D713=Локализация!$C$120,D713=3),0,IF(OR(D713=Локализация!$C$121,D713=2),-1,IF(OR(D713=Локализация!$C$122,D713=1),-2)))))</f>
        <v>0</v>
      </c>
      <c r="Z713" s="11" t="b">
        <f>IF(OR(E713=Локализация!$C$124,E713=5),-2,IF(OR(E713=Локализация!$C$125,E713=4),-1,IF(OR(E713=Локализация!$C$126,E713=3),0,IF(OR(E713=Локализация!$C$127,E713=2),2,IF(OR(E713=Локализация!$C$128,E713=1),4)))))</f>
        <v>0</v>
      </c>
      <c r="AA713" s="11" t="b">
        <f>IF(OR(F713=Локализация!$C$118,F713=5),4,IF(OR(F713=Локализация!$C$119,F713=4),2,IF(OR(F713=Локализация!$C$120,F713=3),0,IF(OR(F713=Локализация!$C$121,F713=2),-1,IF(OR(F713=Локализация!$C$122,F713=1),-2)))))</f>
        <v>0</v>
      </c>
      <c r="AB713" s="11" t="b">
        <f>IF(OR(G713=Локализация!$C$124,G713=5),-2,IF(OR(G713=Локализация!$C$125,G713=4),-1,IF(OR(G713=Локализация!$C$126,G713=3),0,IF(OR(G713=Локализация!$C$127,G713=2),2,IF(OR(G713=Локализация!$C$128,G713=1),4)))))</f>
        <v>0</v>
      </c>
      <c r="AC713" s="11" t="b">
        <f>IF(OR(H713=Локализация!$C$118,H713=5),4,IF(OR(H713=Локализация!$C$119,H713=4),2,IF(OR(H713=Локализация!$C$120,H713=3),0,IF(OR(H713=Локализация!$C$121,H713=2),-1,IF(OR(H713=Локализация!$C$122,H713=1),-2)))))</f>
        <v>0</v>
      </c>
      <c r="AD713" s="11" t="b">
        <f>IF(OR(I713=Локализация!$C$124,I713=5),-2,IF(OR(I713=Локализация!$C$125,I713=4),-1,IF(OR(I713=Локализация!$C$126,I713=3),0,IF(OR(I713=Локализация!$C$127,I713=2),2,IF(OR(I713=Локализация!$C$128,I713=1),4)))))</f>
        <v>0</v>
      </c>
      <c r="AE713" s="11" t="b">
        <f>IF(OR(J713=Локализация!$C$118,J713=5),4,IF(OR(J713=Локализация!$C$119,J713=4),2,IF(OR(J713=Локализация!$C$120,J713=3),0,IF(OR(J713=Локализация!$C$121,J713=2),-1,IF(OR(J713=Локализация!$C$122,J713=1),-2)))))</f>
        <v>0</v>
      </c>
      <c r="AF713" s="11" t="b">
        <f>IF(OR(K713=Локализация!$C$124,K713=5),-2,IF(OR(K713=Локализация!$C$125,K713=4),-1,IF(OR(K713=Локализация!$C$126,K713=3),0,IF(OR(K713=Локализация!$C$127,K713=2),2,IF(OR(K713=Локализация!$C$128,K713=1),4)))))</f>
        <v>0</v>
      </c>
      <c r="AG713" s="11" t="b">
        <f>IF(OR(L713=Локализация!$C$118,L713=5),4,IF(OR(L713=Локализация!$C$119,L713=4),2,IF(OR(L713=Локализация!$C$120,L713=3),0,IF(OR(L713=Локализация!$C$121,L713=2),-1,IF(OR(L713=Локализация!$C$122,L713=1),-2)))))</f>
        <v>0</v>
      </c>
      <c r="AH713" s="11" t="b">
        <f>IF(OR(M713=Локализация!$C$124,M713=5),-2,IF(OR(M713=Локализация!$C$125,M713=4),-1,IF(OR(M713=Локализация!$C$126,M713=3),0,IF(OR(M713=Локализация!$C$127,M713=2),2,IF(OR(M713=Локализация!$C$128,M713=1),4)))))</f>
        <v>0</v>
      </c>
      <c r="AI713" s="11" t="b">
        <f>IF(OR(N713=Локализация!$C$118,N713=5),4,IF(OR(N713=Локализация!$C$119,N713=4),2,IF(OR(N713=Локализация!$C$120,N713=3),0,IF(OR(N713=Локализация!$C$121,N713=2),-1,IF(OR(N713=Локализация!$C$122,N713=1),-2)))))</f>
        <v>0</v>
      </c>
      <c r="AJ713" s="11" t="b">
        <f>IF(OR(O713=Локализация!$C$124,O713=5),-2,IF(OR(O713=Локализация!$C$125,O713=4),-1,IF(OR(O713=Локализация!$C$126,O713=3),0,IF(OR(O713=Локализация!$C$127,O713=2),2,IF(OR(O713=Локализация!$C$128,O713=1),4)))))</f>
        <v>0</v>
      </c>
      <c r="AK713" s="11" t="b">
        <f>IF(OR(P713=Локализация!$C$118,P713=5),4,IF(OR(P713=Локализация!$C$119,P713=4),2,IF(OR(P713=Локализация!$C$120,P713=3),0,IF(OR(P713=Локализация!$C$121,P713=2),-1,IF(OR(P713=Локализация!$C$122,P713=1),-2)))))</f>
        <v>0</v>
      </c>
      <c r="AL713" s="11" t="b">
        <f>IF(OR(Q713=Локализация!$C$124,Q713=5),-2,IF(OR(Q713=Локализация!$C$125,Q713=4),-1,IF(OR(Q713=Локализация!$C$126,Q713=3),0,IF(OR(Q713=Локализация!$C$127,Q713=2),2,IF(OR(Q713=Локализация!$C$128,Q713=1),4)))))</f>
        <v>0</v>
      </c>
      <c r="AM713" s="11" t="b">
        <f>IF(OR(R713=Локализация!$C$118,R713=5),4,IF(OR(R713=Локализация!$C$119,R713=4),2,IF(OR(R713=Локализация!$C$120,R713=3),0,IF(OR(R713=Локализация!$C$121,R713=2),-1,IF(OR(R713=Локализация!$C$122,R713=1),-2)))))</f>
        <v>0</v>
      </c>
      <c r="AN713" s="11" t="b">
        <f>IF(OR(S713=Локализация!$C$124,S713=5),-2,IF(OR(S713=Локализация!$C$125,S713=4),-1,IF(OR(S713=Локализация!$C$126,S713=3),0,IF(OR(S713=Локализация!$C$127,S713=2),2,IF(OR(S713=Локализация!$C$128,S713=1),4)))))</f>
        <v>0</v>
      </c>
      <c r="AO713" s="11" t="b">
        <f>IF(OR(T713=Локализация!$C$118,T713=5),4,IF(OR(T713=Локализация!$C$119,T713=4),2,IF(OR(T713=Локализация!$C$120,T713=3),0,IF(OR(T713=Локализация!$C$121,T713=2),-1,IF(OR(T713=Локализация!$C$122,T713=1),-2)))))</f>
        <v>0</v>
      </c>
      <c r="AP713" s="11" t="b">
        <f>IF(OR(U713=Локализация!$C$124,U713=5),-2,IF(OR(U713=Локализация!$C$125,U713=4),-1,IF(OR(U713=Локализация!$C$126,U713=3),0,IF(OR(U713=Локализация!$C$127,U713=2),2,IF(OR(U713=Локализация!$C$128,U713=1),4)))))</f>
        <v>0</v>
      </c>
      <c r="AR713" s="11" t="str">
        <f t="shared" si="227"/>
        <v>ЛОЖЬЛОЖЬ</v>
      </c>
      <c r="AS713" s="11" t="str">
        <f t="shared" si="228"/>
        <v>ЛОЖЬЛОЖЬ</v>
      </c>
      <c r="AT713" s="11" t="str">
        <f t="shared" si="229"/>
        <v>ЛОЖЬЛОЖЬ</v>
      </c>
      <c r="AU713" s="11" t="str">
        <f t="shared" si="230"/>
        <v>ЛОЖЬЛОЖЬ</v>
      </c>
      <c r="AV713" s="11" t="str">
        <f t="shared" si="231"/>
        <v>ЛОЖЬЛОЖЬ</v>
      </c>
      <c r="AW713" s="11" t="str">
        <f t="shared" si="232"/>
        <v>ЛОЖЬЛОЖЬ</v>
      </c>
      <c r="AX713" s="11" t="str">
        <f t="shared" si="233"/>
        <v>ЛОЖЬЛОЖЬ</v>
      </c>
      <c r="AY713" s="11" t="str">
        <f t="shared" si="234"/>
        <v>ЛОЖЬЛОЖЬ</v>
      </c>
      <c r="AZ713" s="11" t="str">
        <f t="shared" si="235"/>
        <v>ЛОЖЬЛОЖЬ</v>
      </c>
      <c r="BA713" s="11" t="str">
        <f t="shared" si="236"/>
        <v>ЛОЖЬЛОЖЬ</v>
      </c>
      <c r="BC713" s="11" t="str">
        <f t="shared" si="237"/>
        <v/>
      </c>
      <c r="BD713" s="11" t="str">
        <f t="shared" si="238"/>
        <v/>
      </c>
      <c r="BE713" s="11" t="str">
        <f t="shared" si="239"/>
        <v/>
      </c>
      <c r="BF713" s="11" t="str">
        <f t="shared" si="240"/>
        <v/>
      </c>
      <c r="BG713" s="11" t="str">
        <f t="shared" si="241"/>
        <v/>
      </c>
      <c r="BH713" s="11" t="str">
        <f t="shared" si="242"/>
        <v/>
      </c>
      <c r="BI713" s="11" t="str">
        <f t="shared" si="243"/>
        <v/>
      </c>
      <c r="BJ713" s="11" t="str">
        <f t="shared" si="244"/>
        <v/>
      </c>
      <c r="BK713" s="11" t="str">
        <f t="shared" si="245"/>
        <v/>
      </c>
      <c r="BL713" s="11" t="str">
        <f t="shared" si="246"/>
        <v/>
      </c>
    </row>
    <row r="714" spans="23:64" x14ac:dyDescent="0.3">
      <c r="W714" s="11" t="b">
        <f>IF(OR(B714=Локализация!$C$118,B714=5),4,IF(OR(B714=Локализация!$C$119,B714=4),2,IF(OR(B714=Локализация!$C$120,B714=3),0,IF(OR(B714=Локализация!$C$121,B714=2),-1,IF(OR(B714=Локализация!$C$122,B714=1),-2)))))</f>
        <v>0</v>
      </c>
      <c r="X714" s="11" t="b">
        <f>IF(OR(C714=Локализация!$C$124,C714=5),-2,IF(OR(C714=Локализация!$C$125,C714=4),-1,IF(OR(C714=Локализация!$C$126,C714=3),0,IF(OR(C714=Локализация!$C$127,C714=2),2,IF(OR(C714=Локализация!$C$128,C714=1),4)))))</f>
        <v>0</v>
      </c>
      <c r="Y714" s="11" t="b">
        <f>IF(OR(D714=Локализация!$C$118,D714=5),4,IF(OR(D714=Локализация!$C$119,D714=4),2,IF(OR(D714=Локализация!$C$120,D714=3),0,IF(OR(D714=Локализация!$C$121,D714=2),-1,IF(OR(D714=Локализация!$C$122,D714=1),-2)))))</f>
        <v>0</v>
      </c>
      <c r="Z714" s="11" t="b">
        <f>IF(OR(E714=Локализация!$C$124,E714=5),-2,IF(OR(E714=Локализация!$C$125,E714=4),-1,IF(OR(E714=Локализация!$C$126,E714=3),0,IF(OR(E714=Локализация!$C$127,E714=2),2,IF(OR(E714=Локализация!$C$128,E714=1),4)))))</f>
        <v>0</v>
      </c>
      <c r="AA714" s="11" t="b">
        <f>IF(OR(F714=Локализация!$C$118,F714=5),4,IF(OR(F714=Локализация!$C$119,F714=4),2,IF(OR(F714=Локализация!$C$120,F714=3),0,IF(OR(F714=Локализация!$C$121,F714=2),-1,IF(OR(F714=Локализация!$C$122,F714=1),-2)))))</f>
        <v>0</v>
      </c>
      <c r="AB714" s="11" t="b">
        <f>IF(OR(G714=Локализация!$C$124,G714=5),-2,IF(OR(G714=Локализация!$C$125,G714=4),-1,IF(OR(G714=Локализация!$C$126,G714=3),0,IF(OR(G714=Локализация!$C$127,G714=2),2,IF(OR(G714=Локализация!$C$128,G714=1),4)))))</f>
        <v>0</v>
      </c>
      <c r="AC714" s="11" t="b">
        <f>IF(OR(H714=Локализация!$C$118,H714=5),4,IF(OR(H714=Локализация!$C$119,H714=4),2,IF(OR(H714=Локализация!$C$120,H714=3),0,IF(OR(H714=Локализация!$C$121,H714=2),-1,IF(OR(H714=Локализация!$C$122,H714=1),-2)))))</f>
        <v>0</v>
      </c>
      <c r="AD714" s="11" t="b">
        <f>IF(OR(I714=Локализация!$C$124,I714=5),-2,IF(OR(I714=Локализация!$C$125,I714=4),-1,IF(OR(I714=Локализация!$C$126,I714=3),0,IF(OR(I714=Локализация!$C$127,I714=2),2,IF(OR(I714=Локализация!$C$128,I714=1),4)))))</f>
        <v>0</v>
      </c>
      <c r="AE714" s="11" t="b">
        <f>IF(OR(J714=Локализация!$C$118,J714=5),4,IF(OR(J714=Локализация!$C$119,J714=4),2,IF(OR(J714=Локализация!$C$120,J714=3),0,IF(OR(J714=Локализация!$C$121,J714=2),-1,IF(OR(J714=Локализация!$C$122,J714=1),-2)))))</f>
        <v>0</v>
      </c>
      <c r="AF714" s="11" t="b">
        <f>IF(OR(K714=Локализация!$C$124,K714=5),-2,IF(OR(K714=Локализация!$C$125,K714=4),-1,IF(OR(K714=Локализация!$C$126,K714=3),0,IF(OR(K714=Локализация!$C$127,K714=2),2,IF(OR(K714=Локализация!$C$128,K714=1),4)))))</f>
        <v>0</v>
      </c>
      <c r="AG714" s="11" t="b">
        <f>IF(OR(L714=Локализация!$C$118,L714=5),4,IF(OR(L714=Локализация!$C$119,L714=4),2,IF(OR(L714=Локализация!$C$120,L714=3),0,IF(OR(L714=Локализация!$C$121,L714=2),-1,IF(OR(L714=Локализация!$C$122,L714=1),-2)))))</f>
        <v>0</v>
      </c>
      <c r="AH714" s="11" t="b">
        <f>IF(OR(M714=Локализация!$C$124,M714=5),-2,IF(OR(M714=Локализация!$C$125,M714=4),-1,IF(OR(M714=Локализация!$C$126,M714=3),0,IF(OR(M714=Локализация!$C$127,M714=2),2,IF(OR(M714=Локализация!$C$128,M714=1),4)))))</f>
        <v>0</v>
      </c>
      <c r="AI714" s="11" t="b">
        <f>IF(OR(N714=Локализация!$C$118,N714=5),4,IF(OR(N714=Локализация!$C$119,N714=4),2,IF(OR(N714=Локализация!$C$120,N714=3),0,IF(OR(N714=Локализация!$C$121,N714=2),-1,IF(OR(N714=Локализация!$C$122,N714=1),-2)))))</f>
        <v>0</v>
      </c>
      <c r="AJ714" s="11" t="b">
        <f>IF(OR(O714=Локализация!$C$124,O714=5),-2,IF(OR(O714=Локализация!$C$125,O714=4),-1,IF(OR(O714=Локализация!$C$126,O714=3),0,IF(OR(O714=Локализация!$C$127,O714=2),2,IF(OR(O714=Локализация!$C$128,O714=1),4)))))</f>
        <v>0</v>
      </c>
      <c r="AK714" s="11" t="b">
        <f>IF(OR(P714=Локализация!$C$118,P714=5),4,IF(OR(P714=Локализация!$C$119,P714=4),2,IF(OR(P714=Локализация!$C$120,P714=3),0,IF(OR(P714=Локализация!$C$121,P714=2),-1,IF(OR(P714=Локализация!$C$122,P714=1),-2)))))</f>
        <v>0</v>
      </c>
      <c r="AL714" s="11" t="b">
        <f>IF(OR(Q714=Локализация!$C$124,Q714=5),-2,IF(OR(Q714=Локализация!$C$125,Q714=4),-1,IF(OR(Q714=Локализация!$C$126,Q714=3),0,IF(OR(Q714=Локализация!$C$127,Q714=2),2,IF(OR(Q714=Локализация!$C$128,Q714=1),4)))))</f>
        <v>0</v>
      </c>
      <c r="AM714" s="11" t="b">
        <f>IF(OR(R714=Локализация!$C$118,R714=5),4,IF(OR(R714=Локализация!$C$119,R714=4),2,IF(OR(R714=Локализация!$C$120,R714=3),0,IF(OR(R714=Локализация!$C$121,R714=2),-1,IF(OR(R714=Локализация!$C$122,R714=1),-2)))))</f>
        <v>0</v>
      </c>
      <c r="AN714" s="11" t="b">
        <f>IF(OR(S714=Локализация!$C$124,S714=5),-2,IF(OR(S714=Локализация!$C$125,S714=4),-1,IF(OR(S714=Локализация!$C$126,S714=3),0,IF(OR(S714=Локализация!$C$127,S714=2),2,IF(OR(S714=Локализация!$C$128,S714=1),4)))))</f>
        <v>0</v>
      </c>
      <c r="AO714" s="11" t="b">
        <f>IF(OR(T714=Локализация!$C$118,T714=5),4,IF(OR(T714=Локализация!$C$119,T714=4),2,IF(OR(T714=Локализация!$C$120,T714=3),0,IF(OR(T714=Локализация!$C$121,T714=2),-1,IF(OR(T714=Локализация!$C$122,T714=1),-2)))))</f>
        <v>0</v>
      </c>
      <c r="AP714" s="11" t="b">
        <f>IF(OR(U714=Локализация!$C$124,U714=5),-2,IF(OR(U714=Локализация!$C$125,U714=4),-1,IF(OR(U714=Локализация!$C$126,U714=3),0,IF(OR(U714=Локализация!$C$127,U714=2),2,IF(OR(U714=Локализация!$C$128,U714=1),4)))))</f>
        <v>0</v>
      </c>
      <c r="AR714" s="11" t="str">
        <f t="shared" si="227"/>
        <v>ЛОЖЬЛОЖЬ</v>
      </c>
      <c r="AS714" s="11" t="str">
        <f t="shared" si="228"/>
        <v>ЛОЖЬЛОЖЬ</v>
      </c>
      <c r="AT714" s="11" t="str">
        <f t="shared" si="229"/>
        <v>ЛОЖЬЛОЖЬ</v>
      </c>
      <c r="AU714" s="11" t="str">
        <f t="shared" si="230"/>
        <v>ЛОЖЬЛОЖЬ</v>
      </c>
      <c r="AV714" s="11" t="str">
        <f t="shared" si="231"/>
        <v>ЛОЖЬЛОЖЬ</v>
      </c>
      <c r="AW714" s="11" t="str">
        <f t="shared" si="232"/>
        <v>ЛОЖЬЛОЖЬ</v>
      </c>
      <c r="AX714" s="11" t="str">
        <f t="shared" si="233"/>
        <v>ЛОЖЬЛОЖЬ</v>
      </c>
      <c r="AY714" s="11" t="str">
        <f t="shared" si="234"/>
        <v>ЛОЖЬЛОЖЬ</v>
      </c>
      <c r="AZ714" s="11" t="str">
        <f t="shared" si="235"/>
        <v>ЛОЖЬЛОЖЬ</v>
      </c>
      <c r="BA714" s="11" t="str">
        <f t="shared" si="236"/>
        <v>ЛОЖЬЛОЖЬ</v>
      </c>
      <c r="BC714" s="11" t="str">
        <f t="shared" si="237"/>
        <v/>
      </c>
      <c r="BD714" s="11" t="str">
        <f t="shared" si="238"/>
        <v/>
      </c>
      <c r="BE714" s="11" t="str">
        <f t="shared" si="239"/>
        <v/>
      </c>
      <c r="BF714" s="11" t="str">
        <f t="shared" si="240"/>
        <v/>
      </c>
      <c r="BG714" s="11" t="str">
        <f t="shared" si="241"/>
        <v/>
      </c>
      <c r="BH714" s="11" t="str">
        <f t="shared" si="242"/>
        <v/>
      </c>
      <c r="BI714" s="11" t="str">
        <f t="shared" si="243"/>
        <v/>
      </c>
      <c r="BJ714" s="11" t="str">
        <f t="shared" si="244"/>
        <v/>
      </c>
      <c r="BK714" s="11" t="str">
        <f t="shared" si="245"/>
        <v/>
      </c>
      <c r="BL714" s="11" t="str">
        <f t="shared" si="246"/>
        <v/>
      </c>
    </row>
    <row r="715" spans="23:64" x14ac:dyDescent="0.3">
      <c r="W715" s="11" t="b">
        <f>IF(OR(B715=Локализация!$C$118,B715=5),4,IF(OR(B715=Локализация!$C$119,B715=4),2,IF(OR(B715=Локализация!$C$120,B715=3),0,IF(OR(B715=Локализация!$C$121,B715=2),-1,IF(OR(B715=Локализация!$C$122,B715=1),-2)))))</f>
        <v>0</v>
      </c>
      <c r="X715" s="11" t="b">
        <f>IF(OR(C715=Локализация!$C$124,C715=5),-2,IF(OR(C715=Локализация!$C$125,C715=4),-1,IF(OR(C715=Локализация!$C$126,C715=3),0,IF(OR(C715=Локализация!$C$127,C715=2),2,IF(OR(C715=Локализация!$C$128,C715=1),4)))))</f>
        <v>0</v>
      </c>
      <c r="Y715" s="11" t="b">
        <f>IF(OR(D715=Локализация!$C$118,D715=5),4,IF(OR(D715=Локализация!$C$119,D715=4),2,IF(OR(D715=Локализация!$C$120,D715=3),0,IF(OR(D715=Локализация!$C$121,D715=2),-1,IF(OR(D715=Локализация!$C$122,D715=1),-2)))))</f>
        <v>0</v>
      </c>
      <c r="Z715" s="11" t="b">
        <f>IF(OR(E715=Локализация!$C$124,E715=5),-2,IF(OR(E715=Локализация!$C$125,E715=4),-1,IF(OR(E715=Локализация!$C$126,E715=3),0,IF(OR(E715=Локализация!$C$127,E715=2),2,IF(OR(E715=Локализация!$C$128,E715=1),4)))))</f>
        <v>0</v>
      </c>
      <c r="AA715" s="11" t="b">
        <f>IF(OR(F715=Локализация!$C$118,F715=5),4,IF(OR(F715=Локализация!$C$119,F715=4),2,IF(OR(F715=Локализация!$C$120,F715=3),0,IF(OR(F715=Локализация!$C$121,F715=2),-1,IF(OR(F715=Локализация!$C$122,F715=1),-2)))))</f>
        <v>0</v>
      </c>
      <c r="AB715" s="11" t="b">
        <f>IF(OR(G715=Локализация!$C$124,G715=5),-2,IF(OR(G715=Локализация!$C$125,G715=4),-1,IF(OR(G715=Локализация!$C$126,G715=3),0,IF(OR(G715=Локализация!$C$127,G715=2),2,IF(OR(G715=Локализация!$C$128,G715=1),4)))))</f>
        <v>0</v>
      </c>
      <c r="AC715" s="11" t="b">
        <f>IF(OR(H715=Локализация!$C$118,H715=5),4,IF(OR(H715=Локализация!$C$119,H715=4),2,IF(OR(H715=Локализация!$C$120,H715=3),0,IF(OR(H715=Локализация!$C$121,H715=2),-1,IF(OR(H715=Локализация!$C$122,H715=1),-2)))))</f>
        <v>0</v>
      </c>
      <c r="AD715" s="11" t="b">
        <f>IF(OR(I715=Локализация!$C$124,I715=5),-2,IF(OR(I715=Локализация!$C$125,I715=4),-1,IF(OR(I715=Локализация!$C$126,I715=3),0,IF(OR(I715=Локализация!$C$127,I715=2),2,IF(OR(I715=Локализация!$C$128,I715=1),4)))))</f>
        <v>0</v>
      </c>
      <c r="AE715" s="11" t="b">
        <f>IF(OR(J715=Локализация!$C$118,J715=5),4,IF(OR(J715=Локализация!$C$119,J715=4),2,IF(OR(J715=Локализация!$C$120,J715=3),0,IF(OR(J715=Локализация!$C$121,J715=2),-1,IF(OR(J715=Локализация!$C$122,J715=1),-2)))))</f>
        <v>0</v>
      </c>
      <c r="AF715" s="11" t="b">
        <f>IF(OR(K715=Локализация!$C$124,K715=5),-2,IF(OR(K715=Локализация!$C$125,K715=4),-1,IF(OR(K715=Локализация!$C$126,K715=3),0,IF(OR(K715=Локализация!$C$127,K715=2),2,IF(OR(K715=Локализация!$C$128,K715=1),4)))))</f>
        <v>0</v>
      </c>
      <c r="AG715" s="11" t="b">
        <f>IF(OR(L715=Локализация!$C$118,L715=5),4,IF(OR(L715=Локализация!$C$119,L715=4),2,IF(OR(L715=Локализация!$C$120,L715=3),0,IF(OR(L715=Локализация!$C$121,L715=2),-1,IF(OR(L715=Локализация!$C$122,L715=1),-2)))))</f>
        <v>0</v>
      </c>
      <c r="AH715" s="11" t="b">
        <f>IF(OR(M715=Локализация!$C$124,M715=5),-2,IF(OR(M715=Локализация!$C$125,M715=4),-1,IF(OR(M715=Локализация!$C$126,M715=3),0,IF(OR(M715=Локализация!$C$127,M715=2),2,IF(OR(M715=Локализация!$C$128,M715=1),4)))))</f>
        <v>0</v>
      </c>
      <c r="AI715" s="11" t="b">
        <f>IF(OR(N715=Локализация!$C$118,N715=5),4,IF(OR(N715=Локализация!$C$119,N715=4),2,IF(OR(N715=Локализация!$C$120,N715=3),0,IF(OR(N715=Локализация!$C$121,N715=2),-1,IF(OR(N715=Локализация!$C$122,N715=1),-2)))))</f>
        <v>0</v>
      </c>
      <c r="AJ715" s="11" t="b">
        <f>IF(OR(O715=Локализация!$C$124,O715=5),-2,IF(OR(O715=Локализация!$C$125,O715=4),-1,IF(OR(O715=Локализация!$C$126,O715=3),0,IF(OR(O715=Локализация!$C$127,O715=2),2,IF(OR(O715=Локализация!$C$128,O715=1),4)))))</f>
        <v>0</v>
      </c>
      <c r="AK715" s="11" t="b">
        <f>IF(OR(P715=Локализация!$C$118,P715=5),4,IF(OR(P715=Локализация!$C$119,P715=4),2,IF(OR(P715=Локализация!$C$120,P715=3),0,IF(OR(P715=Локализация!$C$121,P715=2),-1,IF(OR(P715=Локализация!$C$122,P715=1),-2)))))</f>
        <v>0</v>
      </c>
      <c r="AL715" s="11" t="b">
        <f>IF(OR(Q715=Локализация!$C$124,Q715=5),-2,IF(OR(Q715=Локализация!$C$125,Q715=4),-1,IF(OR(Q715=Локализация!$C$126,Q715=3),0,IF(OR(Q715=Локализация!$C$127,Q715=2),2,IF(OR(Q715=Локализация!$C$128,Q715=1),4)))))</f>
        <v>0</v>
      </c>
      <c r="AM715" s="11" t="b">
        <f>IF(OR(R715=Локализация!$C$118,R715=5),4,IF(OR(R715=Локализация!$C$119,R715=4),2,IF(OR(R715=Локализация!$C$120,R715=3),0,IF(OR(R715=Локализация!$C$121,R715=2),-1,IF(OR(R715=Локализация!$C$122,R715=1),-2)))))</f>
        <v>0</v>
      </c>
      <c r="AN715" s="11" t="b">
        <f>IF(OR(S715=Локализация!$C$124,S715=5),-2,IF(OR(S715=Локализация!$C$125,S715=4),-1,IF(OR(S715=Локализация!$C$126,S715=3),0,IF(OR(S715=Локализация!$C$127,S715=2),2,IF(OR(S715=Локализация!$C$128,S715=1),4)))))</f>
        <v>0</v>
      </c>
      <c r="AO715" s="11" t="b">
        <f>IF(OR(T715=Локализация!$C$118,T715=5),4,IF(OR(T715=Локализация!$C$119,T715=4),2,IF(OR(T715=Локализация!$C$120,T715=3),0,IF(OR(T715=Локализация!$C$121,T715=2),-1,IF(OR(T715=Локализация!$C$122,T715=1),-2)))))</f>
        <v>0</v>
      </c>
      <c r="AP715" s="11" t="b">
        <f>IF(OR(U715=Локализация!$C$124,U715=5),-2,IF(OR(U715=Локализация!$C$125,U715=4),-1,IF(OR(U715=Локализация!$C$126,U715=3),0,IF(OR(U715=Локализация!$C$127,U715=2),2,IF(OR(U715=Локализация!$C$128,U715=1),4)))))</f>
        <v>0</v>
      </c>
      <c r="AR715" s="11" t="str">
        <f t="shared" si="227"/>
        <v>ЛОЖЬЛОЖЬ</v>
      </c>
      <c r="AS715" s="11" t="str">
        <f t="shared" si="228"/>
        <v>ЛОЖЬЛОЖЬ</v>
      </c>
      <c r="AT715" s="11" t="str">
        <f t="shared" si="229"/>
        <v>ЛОЖЬЛОЖЬ</v>
      </c>
      <c r="AU715" s="11" t="str">
        <f t="shared" si="230"/>
        <v>ЛОЖЬЛОЖЬ</v>
      </c>
      <c r="AV715" s="11" t="str">
        <f t="shared" si="231"/>
        <v>ЛОЖЬЛОЖЬ</v>
      </c>
      <c r="AW715" s="11" t="str">
        <f t="shared" si="232"/>
        <v>ЛОЖЬЛОЖЬ</v>
      </c>
      <c r="AX715" s="11" t="str">
        <f t="shared" si="233"/>
        <v>ЛОЖЬЛОЖЬ</v>
      </c>
      <c r="AY715" s="11" t="str">
        <f t="shared" si="234"/>
        <v>ЛОЖЬЛОЖЬ</v>
      </c>
      <c r="AZ715" s="11" t="str">
        <f t="shared" si="235"/>
        <v>ЛОЖЬЛОЖЬ</v>
      </c>
      <c r="BA715" s="11" t="str">
        <f t="shared" si="236"/>
        <v>ЛОЖЬЛОЖЬ</v>
      </c>
      <c r="BC715" s="11" t="str">
        <f t="shared" si="237"/>
        <v/>
      </c>
      <c r="BD715" s="11" t="str">
        <f t="shared" si="238"/>
        <v/>
      </c>
      <c r="BE715" s="11" t="str">
        <f t="shared" si="239"/>
        <v/>
      </c>
      <c r="BF715" s="11" t="str">
        <f t="shared" si="240"/>
        <v/>
      </c>
      <c r="BG715" s="11" t="str">
        <f t="shared" si="241"/>
        <v/>
      </c>
      <c r="BH715" s="11" t="str">
        <f t="shared" si="242"/>
        <v/>
      </c>
      <c r="BI715" s="11" t="str">
        <f t="shared" si="243"/>
        <v/>
      </c>
      <c r="BJ715" s="11" t="str">
        <f t="shared" si="244"/>
        <v/>
      </c>
      <c r="BK715" s="11" t="str">
        <f t="shared" si="245"/>
        <v/>
      </c>
      <c r="BL715" s="11" t="str">
        <f t="shared" si="246"/>
        <v/>
      </c>
    </row>
    <row r="716" spans="23:64" x14ac:dyDescent="0.3">
      <c r="W716" s="11" t="b">
        <f>IF(OR(B716=Локализация!$C$118,B716=5),4,IF(OR(B716=Локализация!$C$119,B716=4),2,IF(OR(B716=Локализация!$C$120,B716=3),0,IF(OR(B716=Локализация!$C$121,B716=2),-1,IF(OR(B716=Локализация!$C$122,B716=1),-2)))))</f>
        <v>0</v>
      </c>
      <c r="X716" s="11" t="b">
        <f>IF(OR(C716=Локализация!$C$124,C716=5),-2,IF(OR(C716=Локализация!$C$125,C716=4),-1,IF(OR(C716=Локализация!$C$126,C716=3),0,IF(OR(C716=Локализация!$C$127,C716=2),2,IF(OR(C716=Локализация!$C$128,C716=1),4)))))</f>
        <v>0</v>
      </c>
      <c r="Y716" s="11" t="b">
        <f>IF(OR(D716=Локализация!$C$118,D716=5),4,IF(OR(D716=Локализация!$C$119,D716=4),2,IF(OR(D716=Локализация!$C$120,D716=3),0,IF(OR(D716=Локализация!$C$121,D716=2),-1,IF(OR(D716=Локализация!$C$122,D716=1),-2)))))</f>
        <v>0</v>
      </c>
      <c r="Z716" s="11" t="b">
        <f>IF(OR(E716=Локализация!$C$124,E716=5),-2,IF(OR(E716=Локализация!$C$125,E716=4),-1,IF(OR(E716=Локализация!$C$126,E716=3),0,IF(OR(E716=Локализация!$C$127,E716=2),2,IF(OR(E716=Локализация!$C$128,E716=1),4)))))</f>
        <v>0</v>
      </c>
      <c r="AA716" s="11" t="b">
        <f>IF(OR(F716=Локализация!$C$118,F716=5),4,IF(OR(F716=Локализация!$C$119,F716=4),2,IF(OR(F716=Локализация!$C$120,F716=3),0,IF(OR(F716=Локализация!$C$121,F716=2),-1,IF(OR(F716=Локализация!$C$122,F716=1),-2)))))</f>
        <v>0</v>
      </c>
      <c r="AB716" s="11" t="b">
        <f>IF(OR(G716=Локализация!$C$124,G716=5),-2,IF(OR(G716=Локализация!$C$125,G716=4),-1,IF(OR(G716=Локализация!$C$126,G716=3),0,IF(OR(G716=Локализация!$C$127,G716=2),2,IF(OR(G716=Локализация!$C$128,G716=1),4)))))</f>
        <v>0</v>
      </c>
      <c r="AC716" s="11" t="b">
        <f>IF(OR(H716=Локализация!$C$118,H716=5),4,IF(OR(H716=Локализация!$C$119,H716=4),2,IF(OR(H716=Локализация!$C$120,H716=3),0,IF(OR(H716=Локализация!$C$121,H716=2),-1,IF(OR(H716=Локализация!$C$122,H716=1),-2)))))</f>
        <v>0</v>
      </c>
      <c r="AD716" s="11" t="b">
        <f>IF(OR(I716=Локализация!$C$124,I716=5),-2,IF(OR(I716=Локализация!$C$125,I716=4),-1,IF(OR(I716=Локализация!$C$126,I716=3),0,IF(OR(I716=Локализация!$C$127,I716=2),2,IF(OR(I716=Локализация!$C$128,I716=1),4)))))</f>
        <v>0</v>
      </c>
      <c r="AE716" s="11" t="b">
        <f>IF(OR(J716=Локализация!$C$118,J716=5),4,IF(OR(J716=Локализация!$C$119,J716=4),2,IF(OR(J716=Локализация!$C$120,J716=3),0,IF(OR(J716=Локализация!$C$121,J716=2),-1,IF(OR(J716=Локализация!$C$122,J716=1),-2)))))</f>
        <v>0</v>
      </c>
      <c r="AF716" s="11" t="b">
        <f>IF(OR(K716=Локализация!$C$124,K716=5),-2,IF(OR(K716=Локализация!$C$125,K716=4),-1,IF(OR(K716=Локализация!$C$126,K716=3),0,IF(OR(K716=Локализация!$C$127,K716=2),2,IF(OR(K716=Локализация!$C$128,K716=1),4)))))</f>
        <v>0</v>
      </c>
      <c r="AG716" s="11" t="b">
        <f>IF(OR(L716=Локализация!$C$118,L716=5),4,IF(OR(L716=Локализация!$C$119,L716=4),2,IF(OR(L716=Локализация!$C$120,L716=3),0,IF(OR(L716=Локализация!$C$121,L716=2),-1,IF(OR(L716=Локализация!$C$122,L716=1),-2)))))</f>
        <v>0</v>
      </c>
      <c r="AH716" s="11" t="b">
        <f>IF(OR(M716=Локализация!$C$124,M716=5),-2,IF(OR(M716=Локализация!$C$125,M716=4),-1,IF(OR(M716=Локализация!$C$126,M716=3),0,IF(OR(M716=Локализация!$C$127,M716=2),2,IF(OR(M716=Локализация!$C$128,M716=1),4)))))</f>
        <v>0</v>
      </c>
      <c r="AI716" s="11" t="b">
        <f>IF(OR(N716=Локализация!$C$118,N716=5),4,IF(OR(N716=Локализация!$C$119,N716=4),2,IF(OR(N716=Локализация!$C$120,N716=3),0,IF(OR(N716=Локализация!$C$121,N716=2),-1,IF(OR(N716=Локализация!$C$122,N716=1),-2)))))</f>
        <v>0</v>
      </c>
      <c r="AJ716" s="11" t="b">
        <f>IF(OR(O716=Локализация!$C$124,O716=5),-2,IF(OR(O716=Локализация!$C$125,O716=4),-1,IF(OR(O716=Локализация!$C$126,O716=3),0,IF(OR(O716=Локализация!$C$127,O716=2),2,IF(OR(O716=Локализация!$C$128,O716=1),4)))))</f>
        <v>0</v>
      </c>
      <c r="AK716" s="11" t="b">
        <f>IF(OR(P716=Локализация!$C$118,P716=5),4,IF(OR(P716=Локализация!$C$119,P716=4),2,IF(OR(P716=Локализация!$C$120,P716=3),0,IF(OR(P716=Локализация!$C$121,P716=2),-1,IF(OR(P716=Локализация!$C$122,P716=1),-2)))))</f>
        <v>0</v>
      </c>
      <c r="AL716" s="11" t="b">
        <f>IF(OR(Q716=Локализация!$C$124,Q716=5),-2,IF(OR(Q716=Локализация!$C$125,Q716=4),-1,IF(OR(Q716=Локализация!$C$126,Q716=3),0,IF(OR(Q716=Локализация!$C$127,Q716=2),2,IF(OR(Q716=Локализация!$C$128,Q716=1),4)))))</f>
        <v>0</v>
      </c>
      <c r="AM716" s="11" t="b">
        <f>IF(OR(R716=Локализация!$C$118,R716=5),4,IF(OR(R716=Локализация!$C$119,R716=4),2,IF(OR(R716=Локализация!$C$120,R716=3),0,IF(OR(R716=Локализация!$C$121,R716=2),-1,IF(OR(R716=Локализация!$C$122,R716=1),-2)))))</f>
        <v>0</v>
      </c>
      <c r="AN716" s="11" t="b">
        <f>IF(OR(S716=Локализация!$C$124,S716=5),-2,IF(OR(S716=Локализация!$C$125,S716=4),-1,IF(OR(S716=Локализация!$C$126,S716=3),0,IF(OR(S716=Локализация!$C$127,S716=2),2,IF(OR(S716=Локализация!$C$128,S716=1),4)))))</f>
        <v>0</v>
      </c>
      <c r="AO716" s="11" t="b">
        <f>IF(OR(T716=Локализация!$C$118,T716=5),4,IF(OR(T716=Локализация!$C$119,T716=4),2,IF(OR(T716=Локализация!$C$120,T716=3),0,IF(OR(T716=Локализация!$C$121,T716=2),-1,IF(OR(T716=Локализация!$C$122,T716=1),-2)))))</f>
        <v>0</v>
      </c>
      <c r="AP716" s="11" t="b">
        <f>IF(OR(U716=Локализация!$C$124,U716=5),-2,IF(OR(U716=Локализация!$C$125,U716=4),-1,IF(OR(U716=Локализация!$C$126,U716=3),0,IF(OR(U716=Локализация!$C$127,U716=2),2,IF(OR(U716=Локализация!$C$128,U716=1),4)))))</f>
        <v>0</v>
      </c>
      <c r="AR716" s="11" t="str">
        <f t="shared" si="227"/>
        <v>ЛОЖЬЛОЖЬ</v>
      </c>
      <c r="AS716" s="11" t="str">
        <f t="shared" si="228"/>
        <v>ЛОЖЬЛОЖЬ</v>
      </c>
      <c r="AT716" s="11" t="str">
        <f t="shared" si="229"/>
        <v>ЛОЖЬЛОЖЬ</v>
      </c>
      <c r="AU716" s="11" t="str">
        <f t="shared" si="230"/>
        <v>ЛОЖЬЛОЖЬ</v>
      </c>
      <c r="AV716" s="11" t="str">
        <f t="shared" si="231"/>
        <v>ЛОЖЬЛОЖЬ</v>
      </c>
      <c r="AW716" s="11" t="str">
        <f t="shared" si="232"/>
        <v>ЛОЖЬЛОЖЬ</v>
      </c>
      <c r="AX716" s="11" t="str">
        <f t="shared" si="233"/>
        <v>ЛОЖЬЛОЖЬ</v>
      </c>
      <c r="AY716" s="11" t="str">
        <f t="shared" si="234"/>
        <v>ЛОЖЬЛОЖЬ</v>
      </c>
      <c r="AZ716" s="11" t="str">
        <f t="shared" si="235"/>
        <v>ЛОЖЬЛОЖЬ</v>
      </c>
      <c r="BA716" s="11" t="str">
        <f t="shared" si="236"/>
        <v>ЛОЖЬЛОЖЬ</v>
      </c>
      <c r="BC716" s="11" t="str">
        <f t="shared" si="237"/>
        <v/>
      </c>
      <c r="BD716" s="11" t="str">
        <f t="shared" si="238"/>
        <v/>
      </c>
      <c r="BE716" s="11" t="str">
        <f t="shared" si="239"/>
        <v/>
      </c>
      <c r="BF716" s="11" t="str">
        <f t="shared" si="240"/>
        <v/>
      </c>
      <c r="BG716" s="11" t="str">
        <f t="shared" si="241"/>
        <v/>
      </c>
      <c r="BH716" s="11" t="str">
        <f t="shared" si="242"/>
        <v/>
      </c>
      <c r="BI716" s="11" t="str">
        <f t="shared" si="243"/>
        <v/>
      </c>
      <c r="BJ716" s="11" t="str">
        <f t="shared" si="244"/>
        <v/>
      </c>
      <c r="BK716" s="11" t="str">
        <f t="shared" si="245"/>
        <v/>
      </c>
      <c r="BL716" s="11" t="str">
        <f t="shared" si="246"/>
        <v/>
      </c>
    </row>
    <row r="717" spans="23:64" x14ac:dyDescent="0.3">
      <c r="W717" s="11" t="b">
        <f>IF(OR(B717=Локализация!$C$118,B717=5),4,IF(OR(B717=Локализация!$C$119,B717=4),2,IF(OR(B717=Локализация!$C$120,B717=3),0,IF(OR(B717=Локализация!$C$121,B717=2),-1,IF(OR(B717=Локализация!$C$122,B717=1),-2)))))</f>
        <v>0</v>
      </c>
      <c r="X717" s="11" t="b">
        <f>IF(OR(C717=Локализация!$C$124,C717=5),-2,IF(OR(C717=Локализация!$C$125,C717=4),-1,IF(OR(C717=Локализация!$C$126,C717=3),0,IF(OR(C717=Локализация!$C$127,C717=2),2,IF(OR(C717=Локализация!$C$128,C717=1),4)))))</f>
        <v>0</v>
      </c>
      <c r="Y717" s="11" t="b">
        <f>IF(OR(D717=Локализация!$C$118,D717=5),4,IF(OR(D717=Локализация!$C$119,D717=4),2,IF(OR(D717=Локализация!$C$120,D717=3),0,IF(OR(D717=Локализация!$C$121,D717=2),-1,IF(OR(D717=Локализация!$C$122,D717=1),-2)))))</f>
        <v>0</v>
      </c>
      <c r="Z717" s="11" t="b">
        <f>IF(OR(E717=Локализация!$C$124,E717=5),-2,IF(OR(E717=Локализация!$C$125,E717=4),-1,IF(OR(E717=Локализация!$C$126,E717=3),0,IF(OR(E717=Локализация!$C$127,E717=2),2,IF(OR(E717=Локализация!$C$128,E717=1),4)))))</f>
        <v>0</v>
      </c>
      <c r="AA717" s="11" t="b">
        <f>IF(OR(F717=Локализация!$C$118,F717=5),4,IF(OR(F717=Локализация!$C$119,F717=4),2,IF(OR(F717=Локализация!$C$120,F717=3),0,IF(OR(F717=Локализация!$C$121,F717=2),-1,IF(OR(F717=Локализация!$C$122,F717=1),-2)))))</f>
        <v>0</v>
      </c>
      <c r="AB717" s="11" t="b">
        <f>IF(OR(G717=Локализация!$C$124,G717=5),-2,IF(OR(G717=Локализация!$C$125,G717=4),-1,IF(OR(G717=Локализация!$C$126,G717=3),0,IF(OR(G717=Локализация!$C$127,G717=2),2,IF(OR(G717=Локализация!$C$128,G717=1),4)))))</f>
        <v>0</v>
      </c>
      <c r="AC717" s="11" t="b">
        <f>IF(OR(H717=Локализация!$C$118,H717=5),4,IF(OR(H717=Локализация!$C$119,H717=4),2,IF(OR(H717=Локализация!$C$120,H717=3),0,IF(OR(H717=Локализация!$C$121,H717=2),-1,IF(OR(H717=Локализация!$C$122,H717=1),-2)))))</f>
        <v>0</v>
      </c>
      <c r="AD717" s="11" t="b">
        <f>IF(OR(I717=Локализация!$C$124,I717=5),-2,IF(OR(I717=Локализация!$C$125,I717=4),-1,IF(OR(I717=Локализация!$C$126,I717=3),0,IF(OR(I717=Локализация!$C$127,I717=2),2,IF(OR(I717=Локализация!$C$128,I717=1),4)))))</f>
        <v>0</v>
      </c>
      <c r="AE717" s="11" t="b">
        <f>IF(OR(J717=Локализация!$C$118,J717=5),4,IF(OR(J717=Локализация!$C$119,J717=4),2,IF(OR(J717=Локализация!$C$120,J717=3),0,IF(OR(J717=Локализация!$C$121,J717=2),-1,IF(OR(J717=Локализация!$C$122,J717=1),-2)))))</f>
        <v>0</v>
      </c>
      <c r="AF717" s="11" t="b">
        <f>IF(OR(K717=Локализация!$C$124,K717=5),-2,IF(OR(K717=Локализация!$C$125,K717=4),-1,IF(OR(K717=Локализация!$C$126,K717=3),0,IF(OR(K717=Локализация!$C$127,K717=2),2,IF(OR(K717=Локализация!$C$128,K717=1),4)))))</f>
        <v>0</v>
      </c>
      <c r="AG717" s="11" t="b">
        <f>IF(OR(L717=Локализация!$C$118,L717=5),4,IF(OR(L717=Локализация!$C$119,L717=4),2,IF(OR(L717=Локализация!$C$120,L717=3),0,IF(OR(L717=Локализация!$C$121,L717=2),-1,IF(OR(L717=Локализация!$C$122,L717=1),-2)))))</f>
        <v>0</v>
      </c>
      <c r="AH717" s="11" t="b">
        <f>IF(OR(M717=Локализация!$C$124,M717=5),-2,IF(OR(M717=Локализация!$C$125,M717=4),-1,IF(OR(M717=Локализация!$C$126,M717=3),0,IF(OR(M717=Локализация!$C$127,M717=2),2,IF(OR(M717=Локализация!$C$128,M717=1),4)))))</f>
        <v>0</v>
      </c>
      <c r="AI717" s="11" t="b">
        <f>IF(OR(N717=Локализация!$C$118,N717=5),4,IF(OR(N717=Локализация!$C$119,N717=4),2,IF(OR(N717=Локализация!$C$120,N717=3),0,IF(OR(N717=Локализация!$C$121,N717=2),-1,IF(OR(N717=Локализация!$C$122,N717=1),-2)))))</f>
        <v>0</v>
      </c>
      <c r="AJ717" s="11" t="b">
        <f>IF(OR(O717=Локализация!$C$124,O717=5),-2,IF(OR(O717=Локализация!$C$125,O717=4),-1,IF(OR(O717=Локализация!$C$126,O717=3),0,IF(OR(O717=Локализация!$C$127,O717=2),2,IF(OR(O717=Локализация!$C$128,O717=1),4)))))</f>
        <v>0</v>
      </c>
      <c r="AK717" s="11" t="b">
        <f>IF(OR(P717=Локализация!$C$118,P717=5),4,IF(OR(P717=Локализация!$C$119,P717=4),2,IF(OR(P717=Локализация!$C$120,P717=3),0,IF(OR(P717=Локализация!$C$121,P717=2),-1,IF(OR(P717=Локализация!$C$122,P717=1),-2)))))</f>
        <v>0</v>
      </c>
      <c r="AL717" s="11" t="b">
        <f>IF(OR(Q717=Локализация!$C$124,Q717=5),-2,IF(OR(Q717=Локализация!$C$125,Q717=4),-1,IF(OR(Q717=Локализация!$C$126,Q717=3),0,IF(OR(Q717=Локализация!$C$127,Q717=2),2,IF(OR(Q717=Локализация!$C$128,Q717=1),4)))))</f>
        <v>0</v>
      </c>
      <c r="AM717" s="11" t="b">
        <f>IF(OR(R717=Локализация!$C$118,R717=5),4,IF(OR(R717=Локализация!$C$119,R717=4),2,IF(OR(R717=Локализация!$C$120,R717=3),0,IF(OR(R717=Локализация!$C$121,R717=2),-1,IF(OR(R717=Локализация!$C$122,R717=1),-2)))))</f>
        <v>0</v>
      </c>
      <c r="AN717" s="11" t="b">
        <f>IF(OR(S717=Локализация!$C$124,S717=5),-2,IF(OR(S717=Локализация!$C$125,S717=4),-1,IF(OR(S717=Локализация!$C$126,S717=3),0,IF(OR(S717=Локализация!$C$127,S717=2),2,IF(OR(S717=Локализация!$C$128,S717=1),4)))))</f>
        <v>0</v>
      </c>
      <c r="AO717" s="11" t="b">
        <f>IF(OR(T717=Локализация!$C$118,T717=5),4,IF(OR(T717=Локализация!$C$119,T717=4),2,IF(OR(T717=Локализация!$C$120,T717=3),0,IF(OR(T717=Локализация!$C$121,T717=2),-1,IF(OR(T717=Локализация!$C$122,T717=1),-2)))))</f>
        <v>0</v>
      </c>
      <c r="AP717" s="11" t="b">
        <f>IF(OR(U717=Локализация!$C$124,U717=5),-2,IF(OR(U717=Локализация!$C$125,U717=4),-1,IF(OR(U717=Локализация!$C$126,U717=3),0,IF(OR(U717=Локализация!$C$127,U717=2),2,IF(OR(U717=Локализация!$C$128,U717=1),4)))))</f>
        <v>0</v>
      </c>
      <c r="AR717" s="11" t="str">
        <f t="shared" si="227"/>
        <v>ЛОЖЬЛОЖЬ</v>
      </c>
      <c r="AS717" s="11" t="str">
        <f t="shared" si="228"/>
        <v>ЛОЖЬЛОЖЬ</v>
      </c>
      <c r="AT717" s="11" t="str">
        <f t="shared" si="229"/>
        <v>ЛОЖЬЛОЖЬ</v>
      </c>
      <c r="AU717" s="11" t="str">
        <f t="shared" si="230"/>
        <v>ЛОЖЬЛОЖЬ</v>
      </c>
      <c r="AV717" s="11" t="str">
        <f t="shared" si="231"/>
        <v>ЛОЖЬЛОЖЬ</v>
      </c>
      <c r="AW717" s="11" t="str">
        <f t="shared" si="232"/>
        <v>ЛОЖЬЛОЖЬ</v>
      </c>
      <c r="AX717" s="11" t="str">
        <f t="shared" si="233"/>
        <v>ЛОЖЬЛОЖЬ</v>
      </c>
      <c r="AY717" s="11" t="str">
        <f t="shared" si="234"/>
        <v>ЛОЖЬЛОЖЬ</v>
      </c>
      <c r="AZ717" s="11" t="str">
        <f t="shared" si="235"/>
        <v>ЛОЖЬЛОЖЬ</v>
      </c>
      <c r="BA717" s="11" t="str">
        <f t="shared" si="236"/>
        <v>ЛОЖЬЛОЖЬ</v>
      </c>
      <c r="BC717" s="11" t="str">
        <f t="shared" si="237"/>
        <v/>
      </c>
      <c r="BD717" s="11" t="str">
        <f t="shared" si="238"/>
        <v/>
      </c>
      <c r="BE717" s="11" t="str">
        <f t="shared" si="239"/>
        <v/>
      </c>
      <c r="BF717" s="11" t="str">
        <f t="shared" si="240"/>
        <v/>
      </c>
      <c r="BG717" s="11" t="str">
        <f t="shared" si="241"/>
        <v/>
      </c>
      <c r="BH717" s="11" t="str">
        <f t="shared" si="242"/>
        <v/>
      </c>
      <c r="BI717" s="11" t="str">
        <f t="shared" si="243"/>
        <v/>
      </c>
      <c r="BJ717" s="11" t="str">
        <f t="shared" si="244"/>
        <v/>
      </c>
      <c r="BK717" s="11" t="str">
        <f t="shared" si="245"/>
        <v/>
      </c>
      <c r="BL717" s="11" t="str">
        <f t="shared" si="246"/>
        <v/>
      </c>
    </row>
    <row r="718" spans="23:64" x14ac:dyDescent="0.3">
      <c r="W718" s="11" t="b">
        <f>IF(OR(B718=Локализация!$C$118,B718=5),4,IF(OR(B718=Локализация!$C$119,B718=4),2,IF(OR(B718=Локализация!$C$120,B718=3),0,IF(OR(B718=Локализация!$C$121,B718=2),-1,IF(OR(B718=Локализация!$C$122,B718=1),-2)))))</f>
        <v>0</v>
      </c>
      <c r="X718" s="11" t="b">
        <f>IF(OR(C718=Локализация!$C$124,C718=5),-2,IF(OR(C718=Локализация!$C$125,C718=4),-1,IF(OR(C718=Локализация!$C$126,C718=3),0,IF(OR(C718=Локализация!$C$127,C718=2),2,IF(OR(C718=Локализация!$C$128,C718=1),4)))))</f>
        <v>0</v>
      </c>
      <c r="Y718" s="11" t="b">
        <f>IF(OR(D718=Локализация!$C$118,D718=5),4,IF(OR(D718=Локализация!$C$119,D718=4),2,IF(OR(D718=Локализация!$C$120,D718=3),0,IF(OR(D718=Локализация!$C$121,D718=2),-1,IF(OR(D718=Локализация!$C$122,D718=1),-2)))))</f>
        <v>0</v>
      </c>
      <c r="Z718" s="11" t="b">
        <f>IF(OR(E718=Локализация!$C$124,E718=5),-2,IF(OR(E718=Локализация!$C$125,E718=4),-1,IF(OR(E718=Локализация!$C$126,E718=3),0,IF(OR(E718=Локализация!$C$127,E718=2),2,IF(OR(E718=Локализация!$C$128,E718=1),4)))))</f>
        <v>0</v>
      </c>
      <c r="AA718" s="11" t="b">
        <f>IF(OR(F718=Локализация!$C$118,F718=5),4,IF(OR(F718=Локализация!$C$119,F718=4),2,IF(OR(F718=Локализация!$C$120,F718=3),0,IF(OR(F718=Локализация!$C$121,F718=2),-1,IF(OR(F718=Локализация!$C$122,F718=1),-2)))))</f>
        <v>0</v>
      </c>
      <c r="AB718" s="11" t="b">
        <f>IF(OR(G718=Локализация!$C$124,G718=5),-2,IF(OR(G718=Локализация!$C$125,G718=4),-1,IF(OR(G718=Локализация!$C$126,G718=3),0,IF(OR(G718=Локализация!$C$127,G718=2),2,IF(OR(G718=Локализация!$C$128,G718=1),4)))))</f>
        <v>0</v>
      </c>
      <c r="AC718" s="11" t="b">
        <f>IF(OR(H718=Локализация!$C$118,H718=5),4,IF(OR(H718=Локализация!$C$119,H718=4),2,IF(OR(H718=Локализация!$C$120,H718=3),0,IF(OR(H718=Локализация!$C$121,H718=2),-1,IF(OR(H718=Локализация!$C$122,H718=1),-2)))))</f>
        <v>0</v>
      </c>
      <c r="AD718" s="11" t="b">
        <f>IF(OR(I718=Локализация!$C$124,I718=5),-2,IF(OR(I718=Локализация!$C$125,I718=4),-1,IF(OR(I718=Локализация!$C$126,I718=3),0,IF(OR(I718=Локализация!$C$127,I718=2),2,IF(OR(I718=Локализация!$C$128,I718=1),4)))))</f>
        <v>0</v>
      </c>
      <c r="AE718" s="11" t="b">
        <f>IF(OR(J718=Локализация!$C$118,J718=5),4,IF(OR(J718=Локализация!$C$119,J718=4),2,IF(OR(J718=Локализация!$C$120,J718=3),0,IF(OR(J718=Локализация!$C$121,J718=2),-1,IF(OR(J718=Локализация!$C$122,J718=1),-2)))))</f>
        <v>0</v>
      </c>
      <c r="AF718" s="11" t="b">
        <f>IF(OR(K718=Локализация!$C$124,K718=5),-2,IF(OR(K718=Локализация!$C$125,K718=4),-1,IF(OR(K718=Локализация!$C$126,K718=3),0,IF(OR(K718=Локализация!$C$127,K718=2),2,IF(OR(K718=Локализация!$C$128,K718=1),4)))))</f>
        <v>0</v>
      </c>
      <c r="AG718" s="11" t="b">
        <f>IF(OR(L718=Локализация!$C$118,L718=5),4,IF(OR(L718=Локализация!$C$119,L718=4),2,IF(OR(L718=Локализация!$C$120,L718=3),0,IF(OR(L718=Локализация!$C$121,L718=2),-1,IF(OR(L718=Локализация!$C$122,L718=1),-2)))))</f>
        <v>0</v>
      </c>
      <c r="AH718" s="11" t="b">
        <f>IF(OR(M718=Локализация!$C$124,M718=5),-2,IF(OR(M718=Локализация!$C$125,M718=4),-1,IF(OR(M718=Локализация!$C$126,M718=3),0,IF(OR(M718=Локализация!$C$127,M718=2),2,IF(OR(M718=Локализация!$C$128,M718=1),4)))))</f>
        <v>0</v>
      </c>
      <c r="AI718" s="11" t="b">
        <f>IF(OR(N718=Локализация!$C$118,N718=5),4,IF(OR(N718=Локализация!$C$119,N718=4),2,IF(OR(N718=Локализация!$C$120,N718=3),0,IF(OR(N718=Локализация!$C$121,N718=2),-1,IF(OR(N718=Локализация!$C$122,N718=1),-2)))))</f>
        <v>0</v>
      </c>
      <c r="AJ718" s="11" t="b">
        <f>IF(OR(O718=Локализация!$C$124,O718=5),-2,IF(OR(O718=Локализация!$C$125,O718=4),-1,IF(OR(O718=Локализация!$C$126,O718=3),0,IF(OR(O718=Локализация!$C$127,O718=2),2,IF(OR(O718=Локализация!$C$128,O718=1),4)))))</f>
        <v>0</v>
      </c>
      <c r="AK718" s="11" t="b">
        <f>IF(OR(P718=Локализация!$C$118,P718=5),4,IF(OR(P718=Локализация!$C$119,P718=4),2,IF(OR(P718=Локализация!$C$120,P718=3),0,IF(OR(P718=Локализация!$C$121,P718=2),-1,IF(OR(P718=Локализация!$C$122,P718=1),-2)))))</f>
        <v>0</v>
      </c>
      <c r="AL718" s="11" t="b">
        <f>IF(OR(Q718=Локализация!$C$124,Q718=5),-2,IF(OR(Q718=Локализация!$C$125,Q718=4),-1,IF(OR(Q718=Локализация!$C$126,Q718=3),0,IF(OR(Q718=Локализация!$C$127,Q718=2),2,IF(OR(Q718=Локализация!$C$128,Q718=1),4)))))</f>
        <v>0</v>
      </c>
      <c r="AM718" s="11" t="b">
        <f>IF(OR(R718=Локализация!$C$118,R718=5),4,IF(OR(R718=Локализация!$C$119,R718=4),2,IF(OR(R718=Локализация!$C$120,R718=3),0,IF(OR(R718=Локализация!$C$121,R718=2),-1,IF(OR(R718=Локализация!$C$122,R718=1),-2)))))</f>
        <v>0</v>
      </c>
      <c r="AN718" s="11" t="b">
        <f>IF(OR(S718=Локализация!$C$124,S718=5),-2,IF(OR(S718=Локализация!$C$125,S718=4),-1,IF(OR(S718=Локализация!$C$126,S718=3),0,IF(OR(S718=Локализация!$C$127,S718=2),2,IF(OR(S718=Локализация!$C$128,S718=1),4)))))</f>
        <v>0</v>
      </c>
      <c r="AO718" s="11" t="b">
        <f>IF(OR(T718=Локализация!$C$118,T718=5),4,IF(OR(T718=Локализация!$C$119,T718=4),2,IF(OR(T718=Локализация!$C$120,T718=3),0,IF(OR(T718=Локализация!$C$121,T718=2),-1,IF(OR(T718=Локализация!$C$122,T718=1),-2)))))</f>
        <v>0</v>
      </c>
      <c r="AP718" s="11" t="b">
        <f>IF(OR(U718=Локализация!$C$124,U718=5),-2,IF(OR(U718=Локализация!$C$125,U718=4),-1,IF(OR(U718=Локализация!$C$126,U718=3),0,IF(OR(U718=Локализация!$C$127,U718=2),2,IF(OR(U718=Локализация!$C$128,U718=1),4)))))</f>
        <v>0</v>
      </c>
      <c r="AR718" s="11" t="str">
        <f t="shared" si="227"/>
        <v>ЛОЖЬЛОЖЬ</v>
      </c>
      <c r="AS718" s="11" t="str">
        <f t="shared" si="228"/>
        <v>ЛОЖЬЛОЖЬ</v>
      </c>
      <c r="AT718" s="11" t="str">
        <f t="shared" si="229"/>
        <v>ЛОЖЬЛОЖЬ</v>
      </c>
      <c r="AU718" s="11" t="str">
        <f t="shared" si="230"/>
        <v>ЛОЖЬЛОЖЬ</v>
      </c>
      <c r="AV718" s="11" t="str">
        <f t="shared" si="231"/>
        <v>ЛОЖЬЛОЖЬ</v>
      </c>
      <c r="AW718" s="11" t="str">
        <f t="shared" si="232"/>
        <v>ЛОЖЬЛОЖЬ</v>
      </c>
      <c r="AX718" s="11" t="str">
        <f t="shared" si="233"/>
        <v>ЛОЖЬЛОЖЬ</v>
      </c>
      <c r="AY718" s="11" t="str">
        <f t="shared" si="234"/>
        <v>ЛОЖЬЛОЖЬ</v>
      </c>
      <c r="AZ718" s="11" t="str">
        <f t="shared" si="235"/>
        <v>ЛОЖЬЛОЖЬ</v>
      </c>
      <c r="BA718" s="11" t="str">
        <f t="shared" si="236"/>
        <v>ЛОЖЬЛОЖЬ</v>
      </c>
      <c r="BC718" s="11" t="str">
        <f t="shared" si="237"/>
        <v/>
      </c>
      <c r="BD718" s="11" t="str">
        <f t="shared" si="238"/>
        <v/>
      </c>
      <c r="BE718" s="11" t="str">
        <f t="shared" si="239"/>
        <v/>
      </c>
      <c r="BF718" s="11" t="str">
        <f t="shared" si="240"/>
        <v/>
      </c>
      <c r="BG718" s="11" t="str">
        <f t="shared" si="241"/>
        <v/>
      </c>
      <c r="BH718" s="11" t="str">
        <f t="shared" si="242"/>
        <v/>
      </c>
      <c r="BI718" s="11" t="str">
        <f t="shared" si="243"/>
        <v/>
      </c>
      <c r="BJ718" s="11" t="str">
        <f t="shared" si="244"/>
        <v/>
      </c>
      <c r="BK718" s="11" t="str">
        <f t="shared" si="245"/>
        <v/>
      </c>
      <c r="BL718" s="11" t="str">
        <f t="shared" si="246"/>
        <v/>
      </c>
    </row>
    <row r="719" spans="23:64" x14ac:dyDescent="0.3">
      <c r="W719" s="11" t="b">
        <f>IF(OR(B719=Локализация!$C$118,B719=5),4,IF(OR(B719=Локализация!$C$119,B719=4),2,IF(OR(B719=Локализация!$C$120,B719=3),0,IF(OR(B719=Локализация!$C$121,B719=2),-1,IF(OR(B719=Локализация!$C$122,B719=1),-2)))))</f>
        <v>0</v>
      </c>
      <c r="X719" s="11" t="b">
        <f>IF(OR(C719=Локализация!$C$124,C719=5),-2,IF(OR(C719=Локализация!$C$125,C719=4),-1,IF(OR(C719=Локализация!$C$126,C719=3),0,IF(OR(C719=Локализация!$C$127,C719=2),2,IF(OR(C719=Локализация!$C$128,C719=1),4)))))</f>
        <v>0</v>
      </c>
      <c r="Y719" s="11" t="b">
        <f>IF(OR(D719=Локализация!$C$118,D719=5),4,IF(OR(D719=Локализация!$C$119,D719=4),2,IF(OR(D719=Локализация!$C$120,D719=3),0,IF(OR(D719=Локализация!$C$121,D719=2),-1,IF(OR(D719=Локализация!$C$122,D719=1),-2)))))</f>
        <v>0</v>
      </c>
      <c r="Z719" s="11" t="b">
        <f>IF(OR(E719=Локализация!$C$124,E719=5),-2,IF(OR(E719=Локализация!$C$125,E719=4),-1,IF(OR(E719=Локализация!$C$126,E719=3),0,IF(OR(E719=Локализация!$C$127,E719=2),2,IF(OR(E719=Локализация!$C$128,E719=1),4)))))</f>
        <v>0</v>
      </c>
      <c r="AA719" s="11" t="b">
        <f>IF(OR(F719=Локализация!$C$118,F719=5),4,IF(OR(F719=Локализация!$C$119,F719=4),2,IF(OR(F719=Локализация!$C$120,F719=3),0,IF(OR(F719=Локализация!$C$121,F719=2),-1,IF(OR(F719=Локализация!$C$122,F719=1),-2)))))</f>
        <v>0</v>
      </c>
      <c r="AB719" s="11" t="b">
        <f>IF(OR(G719=Локализация!$C$124,G719=5),-2,IF(OR(G719=Локализация!$C$125,G719=4),-1,IF(OR(G719=Локализация!$C$126,G719=3),0,IF(OR(G719=Локализация!$C$127,G719=2),2,IF(OR(G719=Локализация!$C$128,G719=1),4)))))</f>
        <v>0</v>
      </c>
      <c r="AC719" s="11" t="b">
        <f>IF(OR(H719=Локализация!$C$118,H719=5),4,IF(OR(H719=Локализация!$C$119,H719=4),2,IF(OR(H719=Локализация!$C$120,H719=3),0,IF(OR(H719=Локализация!$C$121,H719=2),-1,IF(OR(H719=Локализация!$C$122,H719=1),-2)))))</f>
        <v>0</v>
      </c>
      <c r="AD719" s="11" t="b">
        <f>IF(OR(I719=Локализация!$C$124,I719=5),-2,IF(OR(I719=Локализация!$C$125,I719=4),-1,IF(OR(I719=Локализация!$C$126,I719=3),0,IF(OR(I719=Локализация!$C$127,I719=2),2,IF(OR(I719=Локализация!$C$128,I719=1),4)))))</f>
        <v>0</v>
      </c>
      <c r="AE719" s="11" t="b">
        <f>IF(OR(J719=Локализация!$C$118,J719=5),4,IF(OR(J719=Локализация!$C$119,J719=4),2,IF(OR(J719=Локализация!$C$120,J719=3),0,IF(OR(J719=Локализация!$C$121,J719=2),-1,IF(OR(J719=Локализация!$C$122,J719=1),-2)))))</f>
        <v>0</v>
      </c>
      <c r="AF719" s="11" t="b">
        <f>IF(OR(K719=Локализация!$C$124,K719=5),-2,IF(OR(K719=Локализация!$C$125,K719=4),-1,IF(OR(K719=Локализация!$C$126,K719=3),0,IF(OR(K719=Локализация!$C$127,K719=2),2,IF(OR(K719=Локализация!$C$128,K719=1),4)))))</f>
        <v>0</v>
      </c>
      <c r="AG719" s="11" t="b">
        <f>IF(OR(L719=Локализация!$C$118,L719=5),4,IF(OR(L719=Локализация!$C$119,L719=4),2,IF(OR(L719=Локализация!$C$120,L719=3),0,IF(OR(L719=Локализация!$C$121,L719=2),-1,IF(OR(L719=Локализация!$C$122,L719=1),-2)))))</f>
        <v>0</v>
      </c>
      <c r="AH719" s="11" t="b">
        <f>IF(OR(M719=Локализация!$C$124,M719=5),-2,IF(OR(M719=Локализация!$C$125,M719=4),-1,IF(OR(M719=Локализация!$C$126,M719=3),0,IF(OR(M719=Локализация!$C$127,M719=2),2,IF(OR(M719=Локализация!$C$128,M719=1),4)))))</f>
        <v>0</v>
      </c>
      <c r="AI719" s="11" t="b">
        <f>IF(OR(N719=Локализация!$C$118,N719=5),4,IF(OR(N719=Локализация!$C$119,N719=4),2,IF(OR(N719=Локализация!$C$120,N719=3),0,IF(OR(N719=Локализация!$C$121,N719=2),-1,IF(OR(N719=Локализация!$C$122,N719=1),-2)))))</f>
        <v>0</v>
      </c>
      <c r="AJ719" s="11" t="b">
        <f>IF(OR(O719=Локализация!$C$124,O719=5),-2,IF(OR(O719=Локализация!$C$125,O719=4),-1,IF(OR(O719=Локализация!$C$126,O719=3),0,IF(OR(O719=Локализация!$C$127,O719=2),2,IF(OR(O719=Локализация!$C$128,O719=1),4)))))</f>
        <v>0</v>
      </c>
      <c r="AK719" s="11" t="b">
        <f>IF(OR(P719=Локализация!$C$118,P719=5),4,IF(OR(P719=Локализация!$C$119,P719=4),2,IF(OR(P719=Локализация!$C$120,P719=3),0,IF(OR(P719=Локализация!$C$121,P719=2),-1,IF(OR(P719=Локализация!$C$122,P719=1),-2)))))</f>
        <v>0</v>
      </c>
      <c r="AL719" s="11" t="b">
        <f>IF(OR(Q719=Локализация!$C$124,Q719=5),-2,IF(OR(Q719=Локализация!$C$125,Q719=4),-1,IF(OR(Q719=Локализация!$C$126,Q719=3),0,IF(OR(Q719=Локализация!$C$127,Q719=2),2,IF(OR(Q719=Локализация!$C$128,Q719=1),4)))))</f>
        <v>0</v>
      </c>
      <c r="AM719" s="11" t="b">
        <f>IF(OR(R719=Локализация!$C$118,R719=5),4,IF(OR(R719=Локализация!$C$119,R719=4),2,IF(OR(R719=Локализация!$C$120,R719=3),0,IF(OR(R719=Локализация!$C$121,R719=2),-1,IF(OR(R719=Локализация!$C$122,R719=1),-2)))))</f>
        <v>0</v>
      </c>
      <c r="AN719" s="11" t="b">
        <f>IF(OR(S719=Локализация!$C$124,S719=5),-2,IF(OR(S719=Локализация!$C$125,S719=4),-1,IF(OR(S719=Локализация!$C$126,S719=3),0,IF(OR(S719=Локализация!$C$127,S719=2),2,IF(OR(S719=Локализация!$C$128,S719=1),4)))))</f>
        <v>0</v>
      </c>
      <c r="AO719" s="11" t="b">
        <f>IF(OR(T719=Локализация!$C$118,T719=5),4,IF(OR(T719=Локализация!$C$119,T719=4),2,IF(OR(T719=Локализация!$C$120,T719=3),0,IF(OR(T719=Локализация!$C$121,T719=2),-1,IF(OR(T719=Локализация!$C$122,T719=1),-2)))))</f>
        <v>0</v>
      </c>
      <c r="AP719" s="11" t="b">
        <f>IF(OR(U719=Локализация!$C$124,U719=5),-2,IF(OR(U719=Локализация!$C$125,U719=4),-1,IF(OR(U719=Локализация!$C$126,U719=3),0,IF(OR(U719=Локализация!$C$127,U719=2),2,IF(OR(U719=Локализация!$C$128,U719=1),4)))))</f>
        <v>0</v>
      </c>
      <c r="AR719" s="11" t="str">
        <f t="shared" si="227"/>
        <v>ЛОЖЬЛОЖЬ</v>
      </c>
      <c r="AS719" s="11" t="str">
        <f t="shared" si="228"/>
        <v>ЛОЖЬЛОЖЬ</v>
      </c>
      <c r="AT719" s="11" t="str">
        <f t="shared" si="229"/>
        <v>ЛОЖЬЛОЖЬ</v>
      </c>
      <c r="AU719" s="11" t="str">
        <f t="shared" si="230"/>
        <v>ЛОЖЬЛОЖЬ</v>
      </c>
      <c r="AV719" s="11" t="str">
        <f t="shared" si="231"/>
        <v>ЛОЖЬЛОЖЬ</v>
      </c>
      <c r="AW719" s="11" t="str">
        <f t="shared" si="232"/>
        <v>ЛОЖЬЛОЖЬ</v>
      </c>
      <c r="AX719" s="11" t="str">
        <f t="shared" si="233"/>
        <v>ЛОЖЬЛОЖЬ</v>
      </c>
      <c r="AY719" s="11" t="str">
        <f t="shared" si="234"/>
        <v>ЛОЖЬЛОЖЬ</v>
      </c>
      <c r="AZ719" s="11" t="str">
        <f t="shared" si="235"/>
        <v>ЛОЖЬЛОЖЬ</v>
      </c>
      <c r="BA719" s="11" t="str">
        <f t="shared" si="236"/>
        <v>ЛОЖЬЛОЖЬ</v>
      </c>
      <c r="BC719" s="11" t="str">
        <f t="shared" si="237"/>
        <v/>
      </c>
      <c r="BD719" s="11" t="str">
        <f t="shared" si="238"/>
        <v/>
      </c>
      <c r="BE719" s="11" t="str">
        <f t="shared" si="239"/>
        <v/>
      </c>
      <c r="BF719" s="11" t="str">
        <f t="shared" si="240"/>
        <v/>
      </c>
      <c r="BG719" s="11" t="str">
        <f t="shared" si="241"/>
        <v/>
      </c>
      <c r="BH719" s="11" t="str">
        <f t="shared" si="242"/>
        <v/>
      </c>
      <c r="BI719" s="11" t="str">
        <f t="shared" si="243"/>
        <v/>
      </c>
      <c r="BJ719" s="11" t="str">
        <f t="shared" si="244"/>
        <v/>
      </c>
      <c r="BK719" s="11" t="str">
        <f t="shared" si="245"/>
        <v/>
      </c>
      <c r="BL719" s="11" t="str">
        <f t="shared" si="246"/>
        <v/>
      </c>
    </row>
    <row r="720" spans="23:64" x14ac:dyDescent="0.3">
      <c r="W720" s="11" t="b">
        <f>IF(OR(B720=Локализация!$C$118,B720=5),4,IF(OR(B720=Локализация!$C$119,B720=4),2,IF(OR(B720=Локализация!$C$120,B720=3),0,IF(OR(B720=Локализация!$C$121,B720=2),-1,IF(OR(B720=Локализация!$C$122,B720=1),-2)))))</f>
        <v>0</v>
      </c>
      <c r="X720" s="11" t="b">
        <f>IF(OR(C720=Локализация!$C$124,C720=5),-2,IF(OR(C720=Локализация!$C$125,C720=4),-1,IF(OR(C720=Локализация!$C$126,C720=3),0,IF(OR(C720=Локализация!$C$127,C720=2),2,IF(OR(C720=Локализация!$C$128,C720=1),4)))))</f>
        <v>0</v>
      </c>
      <c r="Y720" s="11" t="b">
        <f>IF(OR(D720=Локализация!$C$118,D720=5),4,IF(OR(D720=Локализация!$C$119,D720=4),2,IF(OR(D720=Локализация!$C$120,D720=3),0,IF(OR(D720=Локализация!$C$121,D720=2),-1,IF(OR(D720=Локализация!$C$122,D720=1),-2)))))</f>
        <v>0</v>
      </c>
      <c r="Z720" s="11" t="b">
        <f>IF(OR(E720=Локализация!$C$124,E720=5),-2,IF(OR(E720=Локализация!$C$125,E720=4),-1,IF(OR(E720=Локализация!$C$126,E720=3),0,IF(OR(E720=Локализация!$C$127,E720=2),2,IF(OR(E720=Локализация!$C$128,E720=1),4)))))</f>
        <v>0</v>
      </c>
      <c r="AA720" s="11" t="b">
        <f>IF(OR(F720=Локализация!$C$118,F720=5),4,IF(OR(F720=Локализация!$C$119,F720=4),2,IF(OR(F720=Локализация!$C$120,F720=3),0,IF(OR(F720=Локализация!$C$121,F720=2),-1,IF(OR(F720=Локализация!$C$122,F720=1),-2)))))</f>
        <v>0</v>
      </c>
      <c r="AB720" s="11" t="b">
        <f>IF(OR(G720=Локализация!$C$124,G720=5),-2,IF(OR(G720=Локализация!$C$125,G720=4),-1,IF(OR(G720=Локализация!$C$126,G720=3),0,IF(OR(G720=Локализация!$C$127,G720=2),2,IF(OR(G720=Локализация!$C$128,G720=1),4)))))</f>
        <v>0</v>
      </c>
      <c r="AC720" s="11" t="b">
        <f>IF(OR(H720=Локализация!$C$118,H720=5),4,IF(OR(H720=Локализация!$C$119,H720=4),2,IF(OR(H720=Локализация!$C$120,H720=3),0,IF(OR(H720=Локализация!$C$121,H720=2),-1,IF(OR(H720=Локализация!$C$122,H720=1),-2)))))</f>
        <v>0</v>
      </c>
      <c r="AD720" s="11" t="b">
        <f>IF(OR(I720=Локализация!$C$124,I720=5),-2,IF(OR(I720=Локализация!$C$125,I720=4),-1,IF(OR(I720=Локализация!$C$126,I720=3),0,IF(OR(I720=Локализация!$C$127,I720=2),2,IF(OR(I720=Локализация!$C$128,I720=1),4)))))</f>
        <v>0</v>
      </c>
      <c r="AE720" s="11" t="b">
        <f>IF(OR(J720=Локализация!$C$118,J720=5),4,IF(OR(J720=Локализация!$C$119,J720=4),2,IF(OR(J720=Локализация!$C$120,J720=3),0,IF(OR(J720=Локализация!$C$121,J720=2),-1,IF(OR(J720=Локализация!$C$122,J720=1),-2)))))</f>
        <v>0</v>
      </c>
      <c r="AF720" s="11" t="b">
        <f>IF(OR(K720=Локализация!$C$124,K720=5),-2,IF(OR(K720=Локализация!$C$125,K720=4),-1,IF(OR(K720=Локализация!$C$126,K720=3),0,IF(OR(K720=Локализация!$C$127,K720=2),2,IF(OR(K720=Локализация!$C$128,K720=1),4)))))</f>
        <v>0</v>
      </c>
      <c r="AG720" s="11" t="b">
        <f>IF(OR(L720=Локализация!$C$118,L720=5),4,IF(OR(L720=Локализация!$C$119,L720=4),2,IF(OR(L720=Локализация!$C$120,L720=3),0,IF(OR(L720=Локализация!$C$121,L720=2),-1,IF(OR(L720=Локализация!$C$122,L720=1),-2)))))</f>
        <v>0</v>
      </c>
      <c r="AH720" s="11" t="b">
        <f>IF(OR(M720=Локализация!$C$124,M720=5),-2,IF(OR(M720=Локализация!$C$125,M720=4),-1,IF(OR(M720=Локализация!$C$126,M720=3),0,IF(OR(M720=Локализация!$C$127,M720=2),2,IF(OR(M720=Локализация!$C$128,M720=1),4)))))</f>
        <v>0</v>
      </c>
      <c r="AI720" s="11" t="b">
        <f>IF(OR(N720=Локализация!$C$118,N720=5),4,IF(OR(N720=Локализация!$C$119,N720=4),2,IF(OR(N720=Локализация!$C$120,N720=3),0,IF(OR(N720=Локализация!$C$121,N720=2),-1,IF(OR(N720=Локализация!$C$122,N720=1),-2)))))</f>
        <v>0</v>
      </c>
      <c r="AJ720" s="11" t="b">
        <f>IF(OR(O720=Локализация!$C$124,O720=5),-2,IF(OR(O720=Локализация!$C$125,O720=4),-1,IF(OR(O720=Локализация!$C$126,O720=3),0,IF(OR(O720=Локализация!$C$127,O720=2),2,IF(OR(O720=Локализация!$C$128,O720=1),4)))))</f>
        <v>0</v>
      </c>
      <c r="AK720" s="11" t="b">
        <f>IF(OR(P720=Локализация!$C$118,P720=5),4,IF(OR(P720=Локализация!$C$119,P720=4),2,IF(OR(P720=Локализация!$C$120,P720=3),0,IF(OR(P720=Локализация!$C$121,P720=2),-1,IF(OR(P720=Локализация!$C$122,P720=1),-2)))))</f>
        <v>0</v>
      </c>
      <c r="AL720" s="11" t="b">
        <f>IF(OR(Q720=Локализация!$C$124,Q720=5),-2,IF(OR(Q720=Локализация!$C$125,Q720=4),-1,IF(OR(Q720=Локализация!$C$126,Q720=3),0,IF(OR(Q720=Локализация!$C$127,Q720=2),2,IF(OR(Q720=Локализация!$C$128,Q720=1),4)))))</f>
        <v>0</v>
      </c>
      <c r="AM720" s="11" t="b">
        <f>IF(OR(R720=Локализация!$C$118,R720=5),4,IF(OR(R720=Локализация!$C$119,R720=4),2,IF(OR(R720=Локализация!$C$120,R720=3),0,IF(OR(R720=Локализация!$C$121,R720=2),-1,IF(OR(R720=Локализация!$C$122,R720=1),-2)))))</f>
        <v>0</v>
      </c>
      <c r="AN720" s="11" t="b">
        <f>IF(OR(S720=Локализация!$C$124,S720=5),-2,IF(OR(S720=Локализация!$C$125,S720=4),-1,IF(OR(S720=Локализация!$C$126,S720=3),0,IF(OR(S720=Локализация!$C$127,S720=2),2,IF(OR(S720=Локализация!$C$128,S720=1),4)))))</f>
        <v>0</v>
      </c>
      <c r="AO720" s="11" t="b">
        <f>IF(OR(T720=Локализация!$C$118,T720=5),4,IF(OR(T720=Локализация!$C$119,T720=4),2,IF(OR(T720=Локализация!$C$120,T720=3),0,IF(OR(T720=Локализация!$C$121,T720=2),-1,IF(OR(T720=Локализация!$C$122,T720=1),-2)))))</f>
        <v>0</v>
      </c>
      <c r="AP720" s="11" t="b">
        <f>IF(OR(U720=Локализация!$C$124,U720=5),-2,IF(OR(U720=Локализация!$C$125,U720=4),-1,IF(OR(U720=Локализация!$C$126,U720=3),0,IF(OR(U720=Локализация!$C$127,U720=2),2,IF(OR(U720=Локализация!$C$128,U720=1),4)))))</f>
        <v>0</v>
      </c>
      <c r="AR720" s="11" t="str">
        <f t="shared" si="227"/>
        <v>ЛОЖЬЛОЖЬ</v>
      </c>
      <c r="AS720" s="11" t="str">
        <f t="shared" si="228"/>
        <v>ЛОЖЬЛОЖЬ</v>
      </c>
      <c r="AT720" s="11" t="str">
        <f t="shared" si="229"/>
        <v>ЛОЖЬЛОЖЬ</v>
      </c>
      <c r="AU720" s="11" t="str">
        <f t="shared" si="230"/>
        <v>ЛОЖЬЛОЖЬ</v>
      </c>
      <c r="AV720" s="11" t="str">
        <f t="shared" si="231"/>
        <v>ЛОЖЬЛОЖЬ</v>
      </c>
      <c r="AW720" s="11" t="str">
        <f t="shared" si="232"/>
        <v>ЛОЖЬЛОЖЬ</v>
      </c>
      <c r="AX720" s="11" t="str">
        <f t="shared" si="233"/>
        <v>ЛОЖЬЛОЖЬ</v>
      </c>
      <c r="AY720" s="11" t="str">
        <f t="shared" si="234"/>
        <v>ЛОЖЬЛОЖЬ</v>
      </c>
      <c r="AZ720" s="11" t="str">
        <f t="shared" si="235"/>
        <v>ЛОЖЬЛОЖЬ</v>
      </c>
      <c r="BA720" s="11" t="str">
        <f t="shared" si="236"/>
        <v>ЛОЖЬЛОЖЬ</v>
      </c>
      <c r="BC720" s="11" t="str">
        <f t="shared" si="237"/>
        <v/>
      </c>
      <c r="BD720" s="11" t="str">
        <f t="shared" si="238"/>
        <v/>
      </c>
      <c r="BE720" s="11" t="str">
        <f t="shared" si="239"/>
        <v/>
      </c>
      <c r="BF720" s="11" t="str">
        <f t="shared" si="240"/>
        <v/>
      </c>
      <c r="BG720" s="11" t="str">
        <f t="shared" si="241"/>
        <v/>
      </c>
      <c r="BH720" s="11" t="str">
        <f t="shared" si="242"/>
        <v/>
      </c>
      <c r="BI720" s="11" t="str">
        <f t="shared" si="243"/>
        <v/>
      </c>
      <c r="BJ720" s="11" t="str">
        <f t="shared" si="244"/>
        <v/>
      </c>
      <c r="BK720" s="11" t="str">
        <f t="shared" si="245"/>
        <v/>
      </c>
      <c r="BL720" s="11" t="str">
        <f t="shared" si="246"/>
        <v/>
      </c>
    </row>
    <row r="721" spans="23:64" x14ac:dyDescent="0.3">
      <c r="W721" s="11" t="b">
        <f>IF(OR(B721=Локализация!$C$118,B721=5),4,IF(OR(B721=Локализация!$C$119,B721=4),2,IF(OR(B721=Локализация!$C$120,B721=3),0,IF(OR(B721=Локализация!$C$121,B721=2),-1,IF(OR(B721=Локализация!$C$122,B721=1),-2)))))</f>
        <v>0</v>
      </c>
      <c r="X721" s="11" t="b">
        <f>IF(OR(C721=Локализация!$C$124,C721=5),-2,IF(OR(C721=Локализация!$C$125,C721=4),-1,IF(OR(C721=Локализация!$C$126,C721=3),0,IF(OR(C721=Локализация!$C$127,C721=2),2,IF(OR(C721=Локализация!$C$128,C721=1),4)))))</f>
        <v>0</v>
      </c>
      <c r="Y721" s="11" t="b">
        <f>IF(OR(D721=Локализация!$C$118,D721=5),4,IF(OR(D721=Локализация!$C$119,D721=4),2,IF(OR(D721=Локализация!$C$120,D721=3),0,IF(OR(D721=Локализация!$C$121,D721=2),-1,IF(OR(D721=Локализация!$C$122,D721=1),-2)))))</f>
        <v>0</v>
      </c>
      <c r="Z721" s="11" t="b">
        <f>IF(OR(E721=Локализация!$C$124,E721=5),-2,IF(OR(E721=Локализация!$C$125,E721=4),-1,IF(OR(E721=Локализация!$C$126,E721=3),0,IF(OR(E721=Локализация!$C$127,E721=2),2,IF(OR(E721=Локализация!$C$128,E721=1),4)))))</f>
        <v>0</v>
      </c>
      <c r="AA721" s="11" t="b">
        <f>IF(OR(F721=Локализация!$C$118,F721=5),4,IF(OR(F721=Локализация!$C$119,F721=4),2,IF(OR(F721=Локализация!$C$120,F721=3),0,IF(OR(F721=Локализация!$C$121,F721=2),-1,IF(OR(F721=Локализация!$C$122,F721=1),-2)))))</f>
        <v>0</v>
      </c>
      <c r="AB721" s="11" t="b">
        <f>IF(OR(G721=Локализация!$C$124,G721=5),-2,IF(OR(G721=Локализация!$C$125,G721=4),-1,IF(OR(G721=Локализация!$C$126,G721=3),0,IF(OR(G721=Локализация!$C$127,G721=2),2,IF(OR(G721=Локализация!$C$128,G721=1),4)))))</f>
        <v>0</v>
      </c>
      <c r="AC721" s="11" t="b">
        <f>IF(OR(H721=Локализация!$C$118,H721=5),4,IF(OR(H721=Локализация!$C$119,H721=4),2,IF(OR(H721=Локализация!$C$120,H721=3),0,IF(OR(H721=Локализация!$C$121,H721=2),-1,IF(OR(H721=Локализация!$C$122,H721=1),-2)))))</f>
        <v>0</v>
      </c>
      <c r="AD721" s="11" t="b">
        <f>IF(OR(I721=Локализация!$C$124,I721=5),-2,IF(OR(I721=Локализация!$C$125,I721=4),-1,IF(OR(I721=Локализация!$C$126,I721=3),0,IF(OR(I721=Локализация!$C$127,I721=2),2,IF(OR(I721=Локализация!$C$128,I721=1),4)))))</f>
        <v>0</v>
      </c>
      <c r="AE721" s="11" t="b">
        <f>IF(OR(J721=Локализация!$C$118,J721=5),4,IF(OR(J721=Локализация!$C$119,J721=4),2,IF(OR(J721=Локализация!$C$120,J721=3),0,IF(OR(J721=Локализация!$C$121,J721=2),-1,IF(OR(J721=Локализация!$C$122,J721=1),-2)))))</f>
        <v>0</v>
      </c>
      <c r="AF721" s="11" t="b">
        <f>IF(OR(K721=Локализация!$C$124,K721=5),-2,IF(OR(K721=Локализация!$C$125,K721=4),-1,IF(OR(K721=Локализация!$C$126,K721=3),0,IF(OR(K721=Локализация!$C$127,K721=2),2,IF(OR(K721=Локализация!$C$128,K721=1),4)))))</f>
        <v>0</v>
      </c>
      <c r="AG721" s="11" t="b">
        <f>IF(OR(L721=Локализация!$C$118,L721=5),4,IF(OR(L721=Локализация!$C$119,L721=4),2,IF(OR(L721=Локализация!$C$120,L721=3),0,IF(OR(L721=Локализация!$C$121,L721=2),-1,IF(OR(L721=Локализация!$C$122,L721=1),-2)))))</f>
        <v>0</v>
      </c>
      <c r="AH721" s="11" t="b">
        <f>IF(OR(M721=Локализация!$C$124,M721=5),-2,IF(OR(M721=Локализация!$C$125,M721=4),-1,IF(OR(M721=Локализация!$C$126,M721=3),0,IF(OR(M721=Локализация!$C$127,M721=2),2,IF(OR(M721=Локализация!$C$128,M721=1),4)))))</f>
        <v>0</v>
      </c>
      <c r="AI721" s="11" t="b">
        <f>IF(OR(N721=Локализация!$C$118,N721=5),4,IF(OR(N721=Локализация!$C$119,N721=4),2,IF(OR(N721=Локализация!$C$120,N721=3),0,IF(OR(N721=Локализация!$C$121,N721=2),-1,IF(OR(N721=Локализация!$C$122,N721=1),-2)))))</f>
        <v>0</v>
      </c>
      <c r="AJ721" s="11" t="b">
        <f>IF(OR(O721=Локализация!$C$124,O721=5),-2,IF(OR(O721=Локализация!$C$125,O721=4),-1,IF(OR(O721=Локализация!$C$126,O721=3),0,IF(OR(O721=Локализация!$C$127,O721=2),2,IF(OR(O721=Локализация!$C$128,O721=1),4)))))</f>
        <v>0</v>
      </c>
      <c r="AK721" s="11" t="b">
        <f>IF(OR(P721=Локализация!$C$118,P721=5),4,IF(OR(P721=Локализация!$C$119,P721=4),2,IF(OR(P721=Локализация!$C$120,P721=3),0,IF(OR(P721=Локализация!$C$121,P721=2),-1,IF(OR(P721=Локализация!$C$122,P721=1),-2)))))</f>
        <v>0</v>
      </c>
      <c r="AL721" s="11" t="b">
        <f>IF(OR(Q721=Локализация!$C$124,Q721=5),-2,IF(OR(Q721=Локализация!$C$125,Q721=4),-1,IF(OR(Q721=Локализация!$C$126,Q721=3),0,IF(OR(Q721=Локализация!$C$127,Q721=2),2,IF(OR(Q721=Локализация!$C$128,Q721=1),4)))))</f>
        <v>0</v>
      </c>
      <c r="AM721" s="11" t="b">
        <f>IF(OR(R721=Локализация!$C$118,R721=5),4,IF(OR(R721=Локализация!$C$119,R721=4),2,IF(OR(R721=Локализация!$C$120,R721=3),0,IF(OR(R721=Локализация!$C$121,R721=2),-1,IF(OR(R721=Локализация!$C$122,R721=1),-2)))))</f>
        <v>0</v>
      </c>
      <c r="AN721" s="11" t="b">
        <f>IF(OR(S721=Локализация!$C$124,S721=5),-2,IF(OR(S721=Локализация!$C$125,S721=4),-1,IF(OR(S721=Локализация!$C$126,S721=3),0,IF(OR(S721=Локализация!$C$127,S721=2),2,IF(OR(S721=Локализация!$C$128,S721=1),4)))))</f>
        <v>0</v>
      </c>
      <c r="AO721" s="11" t="b">
        <f>IF(OR(T721=Локализация!$C$118,T721=5),4,IF(OR(T721=Локализация!$C$119,T721=4),2,IF(OR(T721=Локализация!$C$120,T721=3),0,IF(OR(T721=Локализация!$C$121,T721=2),-1,IF(OR(T721=Локализация!$C$122,T721=1),-2)))))</f>
        <v>0</v>
      </c>
      <c r="AP721" s="11" t="b">
        <f>IF(OR(U721=Локализация!$C$124,U721=5),-2,IF(OR(U721=Локализация!$C$125,U721=4),-1,IF(OR(U721=Локализация!$C$126,U721=3),0,IF(OR(U721=Локализация!$C$127,U721=2),2,IF(OR(U721=Локализация!$C$128,U721=1),4)))))</f>
        <v>0</v>
      </c>
      <c r="AR721" s="11" t="str">
        <f t="shared" si="227"/>
        <v>ЛОЖЬЛОЖЬ</v>
      </c>
      <c r="AS721" s="11" t="str">
        <f t="shared" si="228"/>
        <v>ЛОЖЬЛОЖЬ</v>
      </c>
      <c r="AT721" s="11" t="str">
        <f t="shared" si="229"/>
        <v>ЛОЖЬЛОЖЬ</v>
      </c>
      <c r="AU721" s="11" t="str">
        <f t="shared" si="230"/>
        <v>ЛОЖЬЛОЖЬ</v>
      </c>
      <c r="AV721" s="11" t="str">
        <f t="shared" si="231"/>
        <v>ЛОЖЬЛОЖЬ</v>
      </c>
      <c r="AW721" s="11" t="str">
        <f t="shared" si="232"/>
        <v>ЛОЖЬЛОЖЬ</v>
      </c>
      <c r="AX721" s="11" t="str">
        <f t="shared" si="233"/>
        <v>ЛОЖЬЛОЖЬ</v>
      </c>
      <c r="AY721" s="11" t="str">
        <f t="shared" si="234"/>
        <v>ЛОЖЬЛОЖЬ</v>
      </c>
      <c r="AZ721" s="11" t="str">
        <f t="shared" si="235"/>
        <v>ЛОЖЬЛОЖЬ</v>
      </c>
      <c r="BA721" s="11" t="str">
        <f t="shared" si="236"/>
        <v>ЛОЖЬЛОЖЬ</v>
      </c>
      <c r="BC721" s="11" t="str">
        <f t="shared" si="237"/>
        <v/>
      </c>
      <c r="BD721" s="11" t="str">
        <f t="shared" si="238"/>
        <v/>
      </c>
      <c r="BE721" s="11" t="str">
        <f t="shared" si="239"/>
        <v/>
      </c>
      <c r="BF721" s="11" t="str">
        <f t="shared" si="240"/>
        <v/>
      </c>
      <c r="BG721" s="11" t="str">
        <f t="shared" si="241"/>
        <v/>
      </c>
      <c r="BH721" s="11" t="str">
        <f t="shared" si="242"/>
        <v/>
      </c>
      <c r="BI721" s="11" t="str">
        <f t="shared" si="243"/>
        <v/>
      </c>
      <c r="BJ721" s="11" t="str">
        <f t="shared" si="244"/>
        <v/>
      </c>
      <c r="BK721" s="11" t="str">
        <f t="shared" si="245"/>
        <v/>
      </c>
      <c r="BL721" s="11" t="str">
        <f t="shared" si="246"/>
        <v/>
      </c>
    </row>
    <row r="722" spans="23:64" x14ac:dyDescent="0.3">
      <c r="W722" s="11" t="b">
        <f>IF(OR(B722=Локализация!$C$118,B722=5),4,IF(OR(B722=Локализация!$C$119,B722=4),2,IF(OR(B722=Локализация!$C$120,B722=3),0,IF(OR(B722=Локализация!$C$121,B722=2),-1,IF(OR(B722=Локализация!$C$122,B722=1),-2)))))</f>
        <v>0</v>
      </c>
      <c r="X722" s="11" t="b">
        <f>IF(OR(C722=Локализация!$C$124,C722=5),-2,IF(OR(C722=Локализация!$C$125,C722=4),-1,IF(OR(C722=Локализация!$C$126,C722=3),0,IF(OR(C722=Локализация!$C$127,C722=2),2,IF(OR(C722=Локализация!$C$128,C722=1),4)))))</f>
        <v>0</v>
      </c>
      <c r="Y722" s="11" t="b">
        <f>IF(OR(D722=Локализация!$C$118,D722=5),4,IF(OR(D722=Локализация!$C$119,D722=4),2,IF(OR(D722=Локализация!$C$120,D722=3),0,IF(OR(D722=Локализация!$C$121,D722=2),-1,IF(OR(D722=Локализация!$C$122,D722=1),-2)))))</f>
        <v>0</v>
      </c>
      <c r="Z722" s="11" t="b">
        <f>IF(OR(E722=Локализация!$C$124,E722=5),-2,IF(OR(E722=Локализация!$C$125,E722=4),-1,IF(OR(E722=Локализация!$C$126,E722=3),0,IF(OR(E722=Локализация!$C$127,E722=2),2,IF(OR(E722=Локализация!$C$128,E722=1),4)))))</f>
        <v>0</v>
      </c>
      <c r="AA722" s="11" t="b">
        <f>IF(OR(F722=Локализация!$C$118,F722=5),4,IF(OR(F722=Локализация!$C$119,F722=4),2,IF(OR(F722=Локализация!$C$120,F722=3),0,IF(OR(F722=Локализация!$C$121,F722=2),-1,IF(OR(F722=Локализация!$C$122,F722=1),-2)))))</f>
        <v>0</v>
      </c>
      <c r="AB722" s="11" t="b">
        <f>IF(OR(G722=Локализация!$C$124,G722=5),-2,IF(OR(G722=Локализация!$C$125,G722=4),-1,IF(OR(G722=Локализация!$C$126,G722=3),0,IF(OR(G722=Локализация!$C$127,G722=2),2,IF(OR(G722=Локализация!$C$128,G722=1),4)))))</f>
        <v>0</v>
      </c>
      <c r="AC722" s="11" t="b">
        <f>IF(OR(H722=Локализация!$C$118,H722=5),4,IF(OR(H722=Локализация!$C$119,H722=4),2,IF(OR(H722=Локализация!$C$120,H722=3),0,IF(OR(H722=Локализация!$C$121,H722=2),-1,IF(OR(H722=Локализация!$C$122,H722=1),-2)))))</f>
        <v>0</v>
      </c>
      <c r="AD722" s="11" t="b">
        <f>IF(OR(I722=Локализация!$C$124,I722=5),-2,IF(OR(I722=Локализация!$C$125,I722=4),-1,IF(OR(I722=Локализация!$C$126,I722=3),0,IF(OR(I722=Локализация!$C$127,I722=2),2,IF(OR(I722=Локализация!$C$128,I722=1),4)))))</f>
        <v>0</v>
      </c>
      <c r="AE722" s="11" t="b">
        <f>IF(OR(J722=Локализация!$C$118,J722=5),4,IF(OR(J722=Локализация!$C$119,J722=4),2,IF(OR(J722=Локализация!$C$120,J722=3),0,IF(OR(J722=Локализация!$C$121,J722=2),-1,IF(OR(J722=Локализация!$C$122,J722=1),-2)))))</f>
        <v>0</v>
      </c>
      <c r="AF722" s="11" t="b">
        <f>IF(OR(K722=Локализация!$C$124,K722=5),-2,IF(OR(K722=Локализация!$C$125,K722=4),-1,IF(OR(K722=Локализация!$C$126,K722=3),0,IF(OR(K722=Локализация!$C$127,K722=2),2,IF(OR(K722=Локализация!$C$128,K722=1),4)))))</f>
        <v>0</v>
      </c>
      <c r="AG722" s="11" t="b">
        <f>IF(OR(L722=Локализация!$C$118,L722=5),4,IF(OR(L722=Локализация!$C$119,L722=4),2,IF(OR(L722=Локализация!$C$120,L722=3),0,IF(OR(L722=Локализация!$C$121,L722=2),-1,IF(OR(L722=Локализация!$C$122,L722=1),-2)))))</f>
        <v>0</v>
      </c>
      <c r="AH722" s="11" t="b">
        <f>IF(OR(M722=Локализация!$C$124,M722=5),-2,IF(OR(M722=Локализация!$C$125,M722=4),-1,IF(OR(M722=Локализация!$C$126,M722=3),0,IF(OR(M722=Локализация!$C$127,M722=2),2,IF(OR(M722=Локализация!$C$128,M722=1),4)))))</f>
        <v>0</v>
      </c>
      <c r="AI722" s="11" t="b">
        <f>IF(OR(N722=Локализация!$C$118,N722=5),4,IF(OR(N722=Локализация!$C$119,N722=4),2,IF(OR(N722=Локализация!$C$120,N722=3),0,IF(OR(N722=Локализация!$C$121,N722=2),-1,IF(OR(N722=Локализация!$C$122,N722=1),-2)))))</f>
        <v>0</v>
      </c>
      <c r="AJ722" s="11" t="b">
        <f>IF(OR(O722=Локализация!$C$124,O722=5),-2,IF(OR(O722=Локализация!$C$125,O722=4),-1,IF(OR(O722=Локализация!$C$126,O722=3),0,IF(OR(O722=Локализация!$C$127,O722=2),2,IF(OR(O722=Локализация!$C$128,O722=1),4)))))</f>
        <v>0</v>
      </c>
      <c r="AK722" s="11" t="b">
        <f>IF(OR(P722=Локализация!$C$118,P722=5),4,IF(OR(P722=Локализация!$C$119,P722=4),2,IF(OR(P722=Локализация!$C$120,P722=3),0,IF(OR(P722=Локализация!$C$121,P722=2),-1,IF(OR(P722=Локализация!$C$122,P722=1),-2)))))</f>
        <v>0</v>
      </c>
      <c r="AL722" s="11" t="b">
        <f>IF(OR(Q722=Локализация!$C$124,Q722=5),-2,IF(OR(Q722=Локализация!$C$125,Q722=4),-1,IF(OR(Q722=Локализация!$C$126,Q722=3),0,IF(OR(Q722=Локализация!$C$127,Q722=2),2,IF(OR(Q722=Локализация!$C$128,Q722=1),4)))))</f>
        <v>0</v>
      </c>
      <c r="AM722" s="11" t="b">
        <f>IF(OR(R722=Локализация!$C$118,R722=5),4,IF(OR(R722=Локализация!$C$119,R722=4),2,IF(OR(R722=Локализация!$C$120,R722=3),0,IF(OR(R722=Локализация!$C$121,R722=2),-1,IF(OR(R722=Локализация!$C$122,R722=1),-2)))))</f>
        <v>0</v>
      </c>
      <c r="AN722" s="11" t="b">
        <f>IF(OR(S722=Локализация!$C$124,S722=5),-2,IF(OR(S722=Локализация!$C$125,S722=4),-1,IF(OR(S722=Локализация!$C$126,S722=3),0,IF(OR(S722=Локализация!$C$127,S722=2),2,IF(OR(S722=Локализация!$C$128,S722=1),4)))))</f>
        <v>0</v>
      </c>
      <c r="AO722" s="11" t="b">
        <f>IF(OR(T722=Локализация!$C$118,T722=5),4,IF(OR(T722=Локализация!$C$119,T722=4),2,IF(OR(T722=Локализация!$C$120,T722=3),0,IF(OR(T722=Локализация!$C$121,T722=2),-1,IF(OR(T722=Локализация!$C$122,T722=1),-2)))))</f>
        <v>0</v>
      </c>
      <c r="AP722" s="11" t="b">
        <f>IF(OR(U722=Локализация!$C$124,U722=5),-2,IF(OR(U722=Локализация!$C$125,U722=4),-1,IF(OR(U722=Локализация!$C$126,U722=3),0,IF(OR(U722=Локализация!$C$127,U722=2),2,IF(OR(U722=Локализация!$C$128,U722=1),4)))))</f>
        <v>0</v>
      </c>
      <c r="AR722" s="11" t="str">
        <f t="shared" si="227"/>
        <v>ЛОЖЬЛОЖЬ</v>
      </c>
      <c r="AS722" s="11" t="str">
        <f t="shared" si="228"/>
        <v>ЛОЖЬЛОЖЬ</v>
      </c>
      <c r="AT722" s="11" t="str">
        <f t="shared" si="229"/>
        <v>ЛОЖЬЛОЖЬ</v>
      </c>
      <c r="AU722" s="11" t="str">
        <f t="shared" si="230"/>
        <v>ЛОЖЬЛОЖЬ</v>
      </c>
      <c r="AV722" s="11" t="str">
        <f t="shared" si="231"/>
        <v>ЛОЖЬЛОЖЬ</v>
      </c>
      <c r="AW722" s="11" t="str">
        <f t="shared" si="232"/>
        <v>ЛОЖЬЛОЖЬ</v>
      </c>
      <c r="AX722" s="11" t="str">
        <f t="shared" si="233"/>
        <v>ЛОЖЬЛОЖЬ</v>
      </c>
      <c r="AY722" s="11" t="str">
        <f t="shared" si="234"/>
        <v>ЛОЖЬЛОЖЬ</v>
      </c>
      <c r="AZ722" s="11" t="str">
        <f t="shared" si="235"/>
        <v>ЛОЖЬЛОЖЬ</v>
      </c>
      <c r="BA722" s="11" t="str">
        <f t="shared" si="236"/>
        <v>ЛОЖЬЛОЖЬ</v>
      </c>
      <c r="BC722" s="11" t="str">
        <f t="shared" si="237"/>
        <v/>
      </c>
      <c r="BD722" s="11" t="str">
        <f t="shared" si="238"/>
        <v/>
      </c>
      <c r="BE722" s="11" t="str">
        <f t="shared" si="239"/>
        <v/>
      </c>
      <c r="BF722" s="11" t="str">
        <f t="shared" si="240"/>
        <v/>
      </c>
      <c r="BG722" s="11" t="str">
        <f t="shared" si="241"/>
        <v/>
      </c>
      <c r="BH722" s="11" t="str">
        <f t="shared" si="242"/>
        <v/>
      </c>
      <c r="BI722" s="11" t="str">
        <f t="shared" si="243"/>
        <v/>
      </c>
      <c r="BJ722" s="11" t="str">
        <f t="shared" si="244"/>
        <v/>
      </c>
      <c r="BK722" s="11" t="str">
        <f t="shared" si="245"/>
        <v/>
      </c>
      <c r="BL722" s="11" t="str">
        <f t="shared" si="246"/>
        <v/>
      </c>
    </row>
    <row r="723" spans="23:64" x14ac:dyDescent="0.3">
      <c r="W723" s="11" t="b">
        <f>IF(OR(B723=Локализация!$C$118,B723=5),4,IF(OR(B723=Локализация!$C$119,B723=4),2,IF(OR(B723=Локализация!$C$120,B723=3),0,IF(OR(B723=Локализация!$C$121,B723=2),-1,IF(OR(B723=Локализация!$C$122,B723=1),-2)))))</f>
        <v>0</v>
      </c>
      <c r="X723" s="11" t="b">
        <f>IF(OR(C723=Локализация!$C$124,C723=5),-2,IF(OR(C723=Локализация!$C$125,C723=4),-1,IF(OR(C723=Локализация!$C$126,C723=3),0,IF(OR(C723=Локализация!$C$127,C723=2),2,IF(OR(C723=Локализация!$C$128,C723=1),4)))))</f>
        <v>0</v>
      </c>
      <c r="Y723" s="11" t="b">
        <f>IF(OR(D723=Локализация!$C$118,D723=5),4,IF(OR(D723=Локализация!$C$119,D723=4),2,IF(OR(D723=Локализация!$C$120,D723=3),0,IF(OR(D723=Локализация!$C$121,D723=2),-1,IF(OR(D723=Локализация!$C$122,D723=1),-2)))))</f>
        <v>0</v>
      </c>
      <c r="Z723" s="11" t="b">
        <f>IF(OR(E723=Локализация!$C$124,E723=5),-2,IF(OR(E723=Локализация!$C$125,E723=4),-1,IF(OR(E723=Локализация!$C$126,E723=3),0,IF(OR(E723=Локализация!$C$127,E723=2),2,IF(OR(E723=Локализация!$C$128,E723=1),4)))))</f>
        <v>0</v>
      </c>
      <c r="AA723" s="11" t="b">
        <f>IF(OR(F723=Локализация!$C$118,F723=5),4,IF(OR(F723=Локализация!$C$119,F723=4),2,IF(OR(F723=Локализация!$C$120,F723=3),0,IF(OR(F723=Локализация!$C$121,F723=2),-1,IF(OR(F723=Локализация!$C$122,F723=1),-2)))))</f>
        <v>0</v>
      </c>
      <c r="AB723" s="11" t="b">
        <f>IF(OR(G723=Локализация!$C$124,G723=5),-2,IF(OR(G723=Локализация!$C$125,G723=4),-1,IF(OR(G723=Локализация!$C$126,G723=3),0,IF(OR(G723=Локализация!$C$127,G723=2),2,IF(OR(G723=Локализация!$C$128,G723=1),4)))))</f>
        <v>0</v>
      </c>
      <c r="AC723" s="11" t="b">
        <f>IF(OR(H723=Локализация!$C$118,H723=5),4,IF(OR(H723=Локализация!$C$119,H723=4),2,IF(OR(H723=Локализация!$C$120,H723=3),0,IF(OR(H723=Локализация!$C$121,H723=2),-1,IF(OR(H723=Локализация!$C$122,H723=1),-2)))))</f>
        <v>0</v>
      </c>
      <c r="AD723" s="11" t="b">
        <f>IF(OR(I723=Локализация!$C$124,I723=5),-2,IF(OR(I723=Локализация!$C$125,I723=4),-1,IF(OR(I723=Локализация!$C$126,I723=3),0,IF(OR(I723=Локализация!$C$127,I723=2),2,IF(OR(I723=Локализация!$C$128,I723=1),4)))))</f>
        <v>0</v>
      </c>
      <c r="AE723" s="11" t="b">
        <f>IF(OR(J723=Локализация!$C$118,J723=5),4,IF(OR(J723=Локализация!$C$119,J723=4),2,IF(OR(J723=Локализация!$C$120,J723=3),0,IF(OR(J723=Локализация!$C$121,J723=2),-1,IF(OR(J723=Локализация!$C$122,J723=1),-2)))))</f>
        <v>0</v>
      </c>
      <c r="AF723" s="11" t="b">
        <f>IF(OR(K723=Локализация!$C$124,K723=5),-2,IF(OR(K723=Локализация!$C$125,K723=4),-1,IF(OR(K723=Локализация!$C$126,K723=3),0,IF(OR(K723=Локализация!$C$127,K723=2),2,IF(OR(K723=Локализация!$C$128,K723=1),4)))))</f>
        <v>0</v>
      </c>
      <c r="AG723" s="11" t="b">
        <f>IF(OR(L723=Локализация!$C$118,L723=5),4,IF(OR(L723=Локализация!$C$119,L723=4),2,IF(OR(L723=Локализация!$C$120,L723=3),0,IF(OR(L723=Локализация!$C$121,L723=2),-1,IF(OR(L723=Локализация!$C$122,L723=1),-2)))))</f>
        <v>0</v>
      </c>
      <c r="AH723" s="11" t="b">
        <f>IF(OR(M723=Локализация!$C$124,M723=5),-2,IF(OR(M723=Локализация!$C$125,M723=4),-1,IF(OR(M723=Локализация!$C$126,M723=3),0,IF(OR(M723=Локализация!$C$127,M723=2),2,IF(OR(M723=Локализация!$C$128,M723=1),4)))))</f>
        <v>0</v>
      </c>
      <c r="AI723" s="11" t="b">
        <f>IF(OR(N723=Локализация!$C$118,N723=5),4,IF(OR(N723=Локализация!$C$119,N723=4),2,IF(OR(N723=Локализация!$C$120,N723=3),0,IF(OR(N723=Локализация!$C$121,N723=2),-1,IF(OR(N723=Локализация!$C$122,N723=1),-2)))))</f>
        <v>0</v>
      </c>
      <c r="AJ723" s="11" t="b">
        <f>IF(OR(O723=Локализация!$C$124,O723=5),-2,IF(OR(O723=Локализация!$C$125,O723=4),-1,IF(OR(O723=Локализация!$C$126,O723=3),0,IF(OR(O723=Локализация!$C$127,O723=2),2,IF(OR(O723=Локализация!$C$128,O723=1),4)))))</f>
        <v>0</v>
      </c>
      <c r="AK723" s="11" t="b">
        <f>IF(OR(P723=Локализация!$C$118,P723=5),4,IF(OR(P723=Локализация!$C$119,P723=4),2,IF(OR(P723=Локализация!$C$120,P723=3),0,IF(OR(P723=Локализация!$C$121,P723=2),-1,IF(OR(P723=Локализация!$C$122,P723=1),-2)))))</f>
        <v>0</v>
      </c>
      <c r="AL723" s="11" t="b">
        <f>IF(OR(Q723=Локализация!$C$124,Q723=5),-2,IF(OR(Q723=Локализация!$C$125,Q723=4),-1,IF(OR(Q723=Локализация!$C$126,Q723=3),0,IF(OR(Q723=Локализация!$C$127,Q723=2),2,IF(OR(Q723=Локализация!$C$128,Q723=1),4)))))</f>
        <v>0</v>
      </c>
      <c r="AM723" s="11" t="b">
        <f>IF(OR(R723=Локализация!$C$118,R723=5),4,IF(OR(R723=Локализация!$C$119,R723=4),2,IF(OR(R723=Локализация!$C$120,R723=3),0,IF(OR(R723=Локализация!$C$121,R723=2),-1,IF(OR(R723=Локализация!$C$122,R723=1),-2)))))</f>
        <v>0</v>
      </c>
      <c r="AN723" s="11" t="b">
        <f>IF(OR(S723=Локализация!$C$124,S723=5),-2,IF(OR(S723=Локализация!$C$125,S723=4),-1,IF(OR(S723=Локализация!$C$126,S723=3),0,IF(OR(S723=Локализация!$C$127,S723=2),2,IF(OR(S723=Локализация!$C$128,S723=1),4)))))</f>
        <v>0</v>
      </c>
      <c r="AO723" s="11" t="b">
        <f>IF(OR(T723=Локализация!$C$118,T723=5),4,IF(OR(T723=Локализация!$C$119,T723=4),2,IF(OR(T723=Локализация!$C$120,T723=3),0,IF(OR(T723=Локализация!$C$121,T723=2),-1,IF(OR(T723=Локализация!$C$122,T723=1),-2)))))</f>
        <v>0</v>
      </c>
      <c r="AP723" s="11" t="b">
        <f>IF(OR(U723=Локализация!$C$124,U723=5),-2,IF(OR(U723=Локализация!$C$125,U723=4),-1,IF(OR(U723=Локализация!$C$126,U723=3),0,IF(OR(U723=Локализация!$C$127,U723=2),2,IF(OR(U723=Локализация!$C$128,U723=1),4)))))</f>
        <v>0</v>
      </c>
      <c r="AR723" s="11" t="str">
        <f t="shared" si="227"/>
        <v>ЛОЖЬЛОЖЬ</v>
      </c>
      <c r="AS723" s="11" t="str">
        <f t="shared" si="228"/>
        <v>ЛОЖЬЛОЖЬ</v>
      </c>
      <c r="AT723" s="11" t="str">
        <f t="shared" si="229"/>
        <v>ЛОЖЬЛОЖЬ</v>
      </c>
      <c r="AU723" s="11" t="str">
        <f t="shared" si="230"/>
        <v>ЛОЖЬЛОЖЬ</v>
      </c>
      <c r="AV723" s="11" t="str">
        <f t="shared" si="231"/>
        <v>ЛОЖЬЛОЖЬ</v>
      </c>
      <c r="AW723" s="11" t="str">
        <f t="shared" si="232"/>
        <v>ЛОЖЬЛОЖЬ</v>
      </c>
      <c r="AX723" s="11" t="str">
        <f t="shared" si="233"/>
        <v>ЛОЖЬЛОЖЬ</v>
      </c>
      <c r="AY723" s="11" t="str">
        <f t="shared" si="234"/>
        <v>ЛОЖЬЛОЖЬ</v>
      </c>
      <c r="AZ723" s="11" t="str">
        <f t="shared" si="235"/>
        <v>ЛОЖЬЛОЖЬ</v>
      </c>
      <c r="BA723" s="11" t="str">
        <f t="shared" si="236"/>
        <v>ЛОЖЬЛОЖЬ</v>
      </c>
      <c r="BC723" s="11" t="str">
        <f t="shared" si="237"/>
        <v/>
      </c>
      <c r="BD723" s="11" t="str">
        <f t="shared" si="238"/>
        <v/>
      </c>
      <c r="BE723" s="11" t="str">
        <f t="shared" si="239"/>
        <v/>
      </c>
      <c r="BF723" s="11" t="str">
        <f t="shared" si="240"/>
        <v/>
      </c>
      <c r="BG723" s="11" t="str">
        <f t="shared" si="241"/>
        <v/>
      </c>
      <c r="BH723" s="11" t="str">
        <f t="shared" si="242"/>
        <v/>
      </c>
      <c r="BI723" s="11" t="str">
        <f t="shared" si="243"/>
        <v/>
      </c>
      <c r="BJ723" s="11" t="str">
        <f t="shared" si="244"/>
        <v/>
      </c>
      <c r="BK723" s="11" t="str">
        <f t="shared" si="245"/>
        <v/>
      </c>
      <c r="BL723" s="11" t="str">
        <f t="shared" si="246"/>
        <v/>
      </c>
    </row>
    <row r="724" spans="23:64" x14ac:dyDescent="0.3">
      <c r="W724" s="11" t="b">
        <f>IF(OR(B724=Локализация!$C$118,B724=5),4,IF(OR(B724=Локализация!$C$119,B724=4),2,IF(OR(B724=Локализация!$C$120,B724=3),0,IF(OR(B724=Локализация!$C$121,B724=2),-1,IF(OR(B724=Локализация!$C$122,B724=1),-2)))))</f>
        <v>0</v>
      </c>
      <c r="X724" s="11" t="b">
        <f>IF(OR(C724=Локализация!$C$124,C724=5),-2,IF(OR(C724=Локализация!$C$125,C724=4),-1,IF(OR(C724=Локализация!$C$126,C724=3),0,IF(OR(C724=Локализация!$C$127,C724=2),2,IF(OR(C724=Локализация!$C$128,C724=1),4)))))</f>
        <v>0</v>
      </c>
      <c r="Y724" s="11" t="b">
        <f>IF(OR(D724=Локализация!$C$118,D724=5),4,IF(OR(D724=Локализация!$C$119,D724=4),2,IF(OR(D724=Локализация!$C$120,D724=3),0,IF(OR(D724=Локализация!$C$121,D724=2),-1,IF(OR(D724=Локализация!$C$122,D724=1),-2)))))</f>
        <v>0</v>
      </c>
      <c r="Z724" s="11" t="b">
        <f>IF(OR(E724=Локализация!$C$124,E724=5),-2,IF(OR(E724=Локализация!$C$125,E724=4),-1,IF(OR(E724=Локализация!$C$126,E724=3),0,IF(OR(E724=Локализация!$C$127,E724=2),2,IF(OR(E724=Локализация!$C$128,E724=1),4)))))</f>
        <v>0</v>
      </c>
      <c r="AA724" s="11" t="b">
        <f>IF(OR(F724=Локализация!$C$118,F724=5),4,IF(OR(F724=Локализация!$C$119,F724=4),2,IF(OR(F724=Локализация!$C$120,F724=3),0,IF(OR(F724=Локализация!$C$121,F724=2),-1,IF(OR(F724=Локализация!$C$122,F724=1),-2)))))</f>
        <v>0</v>
      </c>
      <c r="AB724" s="11" t="b">
        <f>IF(OR(G724=Локализация!$C$124,G724=5),-2,IF(OR(G724=Локализация!$C$125,G724=4),-1,IF(OR(G724=Локализация!$C$126,G724=3),0,IF(OR(G724=Локализация!$C$127,G724=2),2,IF(OR(G724=Локализация!$C$128,G724=1),4)))))</f>
        <v>0</v>
      </c>
      <c r="AC724" s="11" t="b">
        <f>IF(OR(H724=Локализация!$C$118,H724=5),4,IF(OR(H724=Локализация!$C$119,H724=4),2,IF(OR(H724=Локализация!$C$120,H724=3),0,IF(OR(H724=Локализация!$C$121,H724=2),-1,IF(OR(H724=Локализация!$C$122,H724=1),-2)))))</f>
        <v>0</v>
      </c>
      <c r="AD724" s="11" t="b">
        <f>IF(OR(I724=Локализация!$C$124,I724=5),-2,IF(OR(I724=Локализация!$C$125,I724=4),-1,IF(OR(I724=Локализация!$C$126,I724=3),0,IF(OR(I724=Локализация!$C$127,I724=2),2,IF(OR(I724=Локализация!$C$128,I724=1),4)))))</f>
        <v>0</v>
      </c>
      <c r="AE724" s="11" t="b">
        <f>IF(OR(J724=Локализация!$C$118,J724=5),4,IF(OR(J724=Локализация!$C$119,J724=4),2,IF(OR(J724=Локализация!$C$120,J724=3),0,IF(OR(J724=Локализация!$C$121,J724=2),-1,IF(OR(J724=Локализация!$C$122,J724=1),-2)))))</f>
        <v>0</v>
      </c>
      <c r="AF724" s="11" t="b">
        <f>IF(OR(K724=Локализация!$C$124,K724=5),-2,IF(OR(K724=Локализация!$C$125,K724=4),-1,IF(OR(K724=Локализация!$C$126,K724=3),0,IF(OR(K724=Локализация!$C$127,K724=2),2,IF(OR(K724=Локализация!$C$128,K724=1),4)))))</f>
        <v>0</v>
      </c>
      <c r="AG724" s="11" t="b">
        <f>IF(OR(L724=Локализация!$C$118,L724=5),4,IF(OR(L724=Локализация!$C$119,L724=4),2,IF(OR(L724=Локализация!$C$120,L724=3),0,IF(OR(L724=Локализация!$C$121,L724=2),-1,IF(OR(L724=Локализация!$C$122,L724=1),-2)))))</f>
        <v>0</v>
      </c>
      <c r="AH724" s="11" t="b">
        <f>IF(OR(M724=Локализация!$C$124,M724=5),-2,IF(OR(M724=Локализация!$C$125,M724=4),-1,IF(OR(M724=Локализация!$C$126,M724=3),0,IF(OR(M724=Локализация!$C$127,M724=2),2,IF(OR(M724=Локализация!$C$128,M724=1),4)))))</f>
        <v>0</v>
      </c>
      <c r="AI724" s="11" t="b">
        <f>IF(OR(N724=Локализация!$C$118,N724=5),4,IF(OR(N724=Локализация!$C$119,N724=4),2,IF(OR(N724=Локализация!$C$120,N724=3),0,IF(OR(N724=Локализация!$C$121,N724=2),-1,IF(OR(N724=Локализация!$C$122,N724=1),-2)))))</f>
        <v>0</v>
      </c>
      <c r="AJ724" s="11" t="b">
        <f>IF(OR(O724=Локализация!$C$124,O724=5),-2,IF(OR(O724=Локализация!$C$125,O724=4),-1,IF(OR(O724=Локализация!$C$126,O724=3),0,IF(OR(O724=Локализация!$C$127,O724=2),2,IF(OR(O724=Локализация!$C$128,O724=1),4)))))</f>
        <v>0</v>
      </c>
      <c r="AK724" s="11" t="b">
        <f>IF(OR(P724=Локализация!$C$118,P724=5),4,IF(OR(P724=Локализация!$C$119,P724=4),2,IF(OR(P724=Локализация!$C$120,P724=3),0,IF(OR(P724=Локализация!$C$121,P724=2),-1,IF(OR(P724=Локализация!$C$122,P724=1),-2)))))</f>
        <v>0</v>
      </c>
      <c r="AL724" s="11" t="b">
        <f>IF(OR(Q724=Локализация!$C$124,Q724=5),-2,IF(OR(Q724=Локализация!$C$125,Q724=4),-1,IF(OR(Q724=Локализация!$C$126,Q724=3),0,IF(OR(Q724=Локализация!$C$127,Q724=2),2,IF(OR(Q724=Локализация!$C$128,Q724=1),4)))))</f>
        <v>0</v>
      </c>
      <c r="AM724" s="11" t="b">
        <f>IF(OR(R724=Локализация!$C$118,R724=5),4,IF(OR(R724=Локализация!$C$119,R724=4),2,IF(OR(R724=Локализация!$C$120,R724=3),0,IF(OR(R724=Локализация!$C$121,R724=2),-1,IF(OR(R724=Локализация!$C$122,R724=1),-2)))))</f>
        <v>0</v>
      </c>
      <c r="AN724" s="11" t="b">
        <f>IF(OR(S724=Локализация!$C$124,S724=5),-2,IF(OR(S724=Локализация!$C$125,S724=4),-1,IF(OR(S724=Локализация!$C$126,S724=3),0,IF(OR(S724=Локализация!$C$127,S724=2),2,IF(OR(S724=Локализация!$C$128,S724=1),4)))))</f>
        <v>0</v>
      </c>
      <c r="AO724" s="11" t="b">
        <f>IF(OR(T724=Локализация!$C$118,T724=5),4,IF(OR(T724=Локализация!$C$119,T724=4),2,IF(OR(T724=Локализация!$C$120,T724=3),0,IF(OR(T724=Локализация!$C$121,T724=2),-1,IF(OR(T724=Локализация!$C$122,T724=1),-2)))))</f>
        <v>0</v>
      </c>
      <c r="AP724" s="11" t="b">
        <f>IF(OR(U724=Локализация!$C$124,U724=5),-2,IF(OR(U724=Локализация!$C$125,U724=4),-1,IF(OR(U724=Локализация!$C$126,U724=3),0,IF(OR(U724=Локализация!$C$127,U724=2),2,IF(OR(U724=Локализация!$C$128,U724=1),4)))))</f>
        <v>0</v>
      </c>
      <c r="AR724" s="11" t="str">
        <f t="shared" si="227"/>
        <v>ЛОЖЬЛОЖЬ</v>
      </c>
      <c r="AS724" s="11" t="str">
        <f t="shared" si="228"/>
        <v>ЛОЖЬЛОЖЬ</v>
      </c>
      <c r="AT724" s="11" t="str">
        <f t="shared" si="229"/>
        <v>ЛОЖЬЛОЖЬ</v>
      </c>
      <c r="AU724" s="11" t="str">
        <f t="shared" si="230"/>
        <v>ЛОЖЬЛОЖЬ</v>
      </c>
      <c r="AV724" s="11" t="str">
        <f t="shared" si="231"/>
        <v>ЛОЖЬЛОЖЬ</v>
      </c>
      <c r="AW724" s="11" t="str">
        <f t="shared" si="232"/>
        <v>ЛОЖЬЛОЖЬ</v>
      </c>
      <c r="AX724" s="11" t="str">
        <f t="shared" si="233"/>
        <v>ЛОЖЬЛОЖЬ</v>
      </c>
      <c r="AY724" s="11" t="str">
        <f t="shared" si="234"/>
        <v>ЛОЖЬЛОЖЬ</v>
      </c>
      <c r="AZ724" s="11" t="str">
        <f t="shared" si="235"/>
        <v>ЛОЖЬЛОЖЬ</v>
      </c>
      <c r="BA724" s="11" t="str">
        <f t="shared" si="236"/>
        <v>ЛОЖЬЛОЖЬ</v>
      </c>
      <c r="BC724" s="11" t="str">
        <f t="shared" si="237"/>
        <v/>
      </c>
      <c r="BD724" s="11" t="str">
        <f t="shared" si="238"/>
        <v/>
      </c>
      <c r="BE724" s="11" t="str">
        <f t="shared" si="239"/>
        <v/>
      </c>
      <c r="BF724" s="11" t="str">
        <f t="shared" si="240"/>
        <v/>
      </c>
      <c r="BG724" s="11" t="str">
        <f t="shared" si="241"/>
        <v/>
      </c>
      <c r="BH724" s="11" t="str">
        <f t="shared" si="242"/>
        <v/>
      </c>
      <c r="BI724" s="11" t="str">
        <f t="shared" si="243"/>
        <v/>
      </c>
      <c r="BJ724" s="11" t="str">
        <f t="shared" si="244"/>
        <v/>
      </c>
      <c r="BK724" s="11" t="str">
        <f t="shared" si="245"/>
        <v/>
      </c>
      <c r="BL724" s="11" t="str">
        <f t="shared" si="246"/>
        <v/>
      </c>
    </row>
    <row r="725" spans="23:64" x14ac:dyDescent="0.3">
      <c r="W725" s="11" t="b">
        <f>IF(OR(B725=Локализация!$C$118,B725=5),4,IF(OR(B725=Локализация!$C$119,B725=4),2,IF(OR(B725=Локализация!$C$120,B725=3),0,IF(OR(B725=Локализация!$C$121,B725=2),-1,IF(OR(B725=Локализация!$C$122,B725=1),-2)))))</f>
        <v>0</v>
      </c>
      <c r="X725" s="11" t="b">
        <f>IF(OR(C725=Локализация!$C$124,C725=5),-2,IF(OR(C725=Локализация!$C$125,C725=4),-1,IF(OR(C725=Локализация!$C$126,C725=3),0,IF(OR(C725=Локализация!$C$127,C725=2),2,IF(OR(C725=Локализация!$C$128,C725=1),4)))))</f>
        <v>0</v>
      </c>
      <c r="Y725" s="11" t="b">
        <f>IF(OR(D725=Локализация!$C$118,D725=5),4,IF(OR(D725=Локализация!$C$119,D725=4),2,IF(OR(D725=Локализация!$C$120,D725=3),0,IF(OR(D725=Локализация!$C$121,D725=2),-1,IF(OR(D725=Локализация!$C$122,D725=1),-2)))))</f>
        <v>0</v>
      </c>
      <c r="Z725" s="11" t="b">
        <f>IF(OR(E725=Локализация!$C$124,E725=5),-2,IF(OR(E725=Локализация!$C$125,E725=4),-1,IF(OR(E725=Локализация!$C$126,E725=3),0,IF(OR(E725=Локализация!$C$127,E725=2),2,IF(OR(E725=Локализация!$C$128,E725=1),4)))))</f>
        <v>0</v>
      </c>
      <c r="AA725" s="11" t="b">
        <f>IF(OR(F725=Локализация!$C$118,F725=5),4,IF(OR(F725=Локализация!$C$119,F725=4),2,IF(OR(F725=Локализация!$C$120,F725=3),0,IF(OR(F725=Локализация!$C$121,F725=2),-1,IF(OR(F725=Локализация!$C$122,F725=1),-2)))))</f>
        <v>0</v>
      </c>
      <c r="AB725" s="11" t="b">
        <f>IF(OR(G725=Локализация!$C$124,G725=5),-2,IF(OR(G725=Локализация!$C$125,G725=4),-1,IF(OR(G725=Локализация!$C$126,G725=3),0,IF(OR(G725=Локализация!$C$127,G725=2),2,IF(OR(G725=Локализация!$C$128,G725=1),4)))))</f>
        <v>0</v>
      </c>
      <c r="AC725" s="11" t="b">
        <f>IF(OR(H725=Локализация!$C$118,H725=5),4,IF(OR(H725=Локализация!$C$119,H725=4),2,IF(OR(H725=Локализация!$C$120,H725=3),0,IF(OR(H725=Локализация!$C$121,H725=2),-1,IF(OR(H725=Локализация!$C$122,H725=1),-2)))))</f>
        <v>0</v>
      </c>
      <c r="AD725" s="11" t="b">
        <f>IF(OR(I725=Локализация!$C$124,I725=5),-2,IF(OR(I725=Локализация!$C$125,I725=4),-1,IF(OR(I725=Локализация!$C$126,I725=3),0,IF(OR(I725=Локализация!$C$127,I725=2),2,IF(OR(I725=Локализация!$C$128,I725=1),4)))))</f>
        <v>0</v>
      </c>
      <c r="AE725" s="11" t="b">
        <f>IF(OR(J725=Локализация!$C$118,J725=5),4,IF(OR(J725=Локализация!$C$119,J725=4),2,IF(OR(J725=Локализация!$C$120,J725=3),0,IF(OR(J725=Локализация!$C$121,J725=2),-1,IF(OR(J725=Локализация!$C$122,J725=1),-2)))))</f>
        <v>0</v>
      </c>
      <c r="AF725" s="11" t="b">
        <f>IF(OR(K725=Локализация!$C$124,K725=5),-2,IF(OR(K725=Локализация!$C$125,K725=4),-1,IF(OR(K725=Локализация!$C$126,K725=3),0,IF(OR(K725=Локализация!$C$127,K725=2),2,IF(OR(K725=Локализация!$C$128,K725=1),4)))))</f>
        <v>0</v>
      </c>
      <c r="AG725" s="11" t="b">
        <f>IF(OR(L725=Локализация!$C$118,L725=5),4,IF(OR(L725=Локализация!$C$119,L725=4),2,IF(OR(L725=Локализация!$C$120,L725=3),0,IF(OR(L725=Локализация!$C$121,L725=2),-1,IF(OR(L725=Локализация!$C$122,L725=1),-2)))))</f>
        <v>0</v>
      </c>
      <c r="AH725" s="11" t="b">
        <f>IF(OR(M725=Локализация!$C$124,M725=5),-2,IF(OR(M725=Локализация!$C$125,M725=4),-1,IF(OR(M725=Локализация!$C$126,M725=3),0,IF(OR(M725=Локализация!$C$127,M725=2),2,IF(OR(M725=Локализация!$C$128,M725=1),4)))))</f>
        <v>0</v>
      </c>
      <c r="AI725" s="11" t="b">
        <f>IF(OR(N725=Локализация!$C$118,N725=5),4,IF(OR(N725=Локализация!$C$119,N725=4),2,IF(OR(N725=Локализация!$C$120,N725=3),0,IF(OR(N725=Локализация!$C$121,N725=2),-1,IF(OR(N725=Локализация!$C$122,N725=1),-2)))))</f>
        <v>0</v>
      </c>
      <c r="AJ725" s="11" t="b">
        <f>IF(OR(O725=Локализация!$C$124,O725=5),-2,IF(OR(O725=Локализация!$C$125,O725=4),-1,IF(OR(O725=Локализация!$C$126,O725=3),0,IF(OR(O725=Локализация!$C$127,O725=2),2,IF(OR(O725=Локализация!$C$128,O725=1),4)))))</f>
        <v>0</v>
      </c>
      <c r="AK725" s="11" t="b">
        <f>IF(OR(P725=Локализация!$C$118,P725=5),4,IF(OR(P725=Локализация!$C$119,P725=4),2,IF(OR(P725=Локализация!$C$120,P725=3),0,IF(OR(P725=Локализация!$C$121,P725=2),-1,IF(OR(P725=Локализация!$C$122,P725=1),-2)))))</f>
        <v>0</v>
      </c>
      <c r="AL725" s="11" t="b">
        <f>IF(OR(Q725=Локализация!$C$124,Q725=5),-2,IF(OR(Q725=Локализация!$C$125,Q725=4),-1,IF(OR(Q725=Локализация!$C$126,Q725=3),0,IF(OR(Q725=Локализация!$C$127,Q725=2),2,IF(OR(Q725=Локализация!$C$128,Q725=1),4)))))</f>
        <v>0</v>
      </c>
      <c r="AM725" s="11" t="b">
        <f>IF(OR(R725=Локализация!$C$118,R725=5),4,IF(OR(R725=Локализация!$C$119,R725=4),2,IF(OR(R725=Локализация!$C$120,R725=3),0,IF(OR(R725=Локализация!$C$121,R725=2),-1,IF(OR(R725=Локализация!$C$122,R725=1),-2)))))</f>
        <v>0</v>
      </c>
      <c r="AN725" s="11" t="b">
        <f>IF(OR(S725=Локализация!$C$124,S725=5),-2,IF(OR(S725=Локализация!$C$125,S725=4),-1,IF(OR(S725=Локализация!$C$126,S725=3),0,IF(OR(S725=Локализация!$C$127,S725=2),2,IF(OR(S725=Локализация!$C$128,S725=1),4)))))</f>
        <v>0</v>
      </c>
      <c r="AO725" s="11" t="b">
        <f>IF(OR(T725=Локализация!$C$118,T725=5),4,IF(OR(T725=Локализация!$C$119,T725=4),2,IF(OR(T725=Локализация!$C$120,T725=3),0,IF(OR(T725=Локализация!$C$121,T725=2),-1,IF(OR(T725=Локализация!$C$122,T725=1),-2)))))</f>
        <v>0</v>
      </c>
      <c r="AP725" s="11" t="b">
        <f>IF(OR(U725=Локализация!$C$124,U725=5),-2,IF(OR(U725=Локализация!$C$125,U725=4),-1,IF(OR(U725=Локализация!$C$126,U725=3),0,IF(OR(U725=Локализация!$C$127,U725=2),2,IF(OR(U725=Локализация!$C$128,U725=1),4)))))</f>
        <v>0</v>
      </c>
      <c r="AR725" s="11" t="str">
        <f t="shared" si="227"/>
        <v>ЛОЖЬЛОЖЬ</v>
      </c>
      <c r="AS725" s="11" t="str">
        <f t="shared" si="228"/>
        <v>ЛОЖЬЛОЖЬ</v>
      </c>
      <c r="AT725" s="11" t="str">
        <f t="shared" si="229"/>
        <v>ЛОЖЬЛОЖЬ</v>
      </c>
      <c r="AU725" s="11" t="str">
        <f t="shared" si="230"/>
        <v>ЛОЖЬЛОЖЬ</v>
      </c>
      <c r="AV725" s="11" t="str">
        <f t="shared" si="231"/>
        <v>ЛОЖЬЛОЖЬ</v>
      </c>
      <c r="AW725" s="11" t="str">
        <f t="shared" si="232"/>
        <v>ЛОЖЬЛОЖЬ</v>
      </c>
      <c r="AX725" s="11" t="str">
        <f t="shared" si="233"/>
        <v>ЛОЖЬЛОЖЬ</v>
      </c>
      <c r="AY725" s="11" t="str">
        <f t="shared" si="234"/>
        <v>ЛОЖЬЛОЖЬ</v>
      </c>
      <c r="AZ725" s="11" t="str">
        <f t="shared" si="235"/>
        <v>ЛОЖЬЛОЖЬ</v>
      </c>
      <c r="BA725" s="11" t="str">
        <f t="shared" si="236"/>
        <v>ЛОЖЬЛОЖЬ</v>
      </c>
      <c r="BC725" s="11" t="str">
        <f t="shared" si="237"/>
        <v/>
      </c>
      <c r="BD725" s="11" t="str">
        <f t="shared" si="238"/>
        <v/>
      </c>
      <c r="BE725" s="11" t="str">
        <f t="shared" si="239"/>
        <v/>
      </c>
      <c r="BF725" s="11" t="str">
        <f t="shared" si="240"/>
        <v/>
      </c>
      <c r="BG725" s="11" t="str">
        <f t="shared" si="241"/>
        <v/>
      </c>
      <c r="BH725" s="11" t="str">
        <f t="shared" si="242"/>
        <v/>
      </c>
      <c r="BI725" s="11" t="str">
        <f t="shared" si="243"/>
        <v/>
      </c>
      <c r="BJ725" s="11" t="str">
        <f t="shared" si="244"/>
        <v/>
      </c>
      <c r="BK725" s="11" t="str">
        <f t="shared" si="245"/>
        <v/>
      </c>
      <c r="BL725" s="11" t="str">
        <f t="shared" si="246"/>
        <v/>
      </c>
    </row>
    <row r="726" spans="23:64" x14ac:dyDescent="0.3">
      <c r="W726" s="11" t="b">
        <f>IF(OR(B726=Локализация!$C$118,B726=5),4,IF(OR(B726=Локализация!$C$119,B726=4),2,IF(OR(B726=Локализация!$C$120,B726=3),0,IF(OR(B726=Локализация!$C$121,B726=2),-1,IF(OR(B726=Локализация!$C$122,B726=1),-2)))))</f>
        <v>0</v>
      </c>
      <c r="X726" s="11" t="b">
        <f>IF(OR(C726=Локализация!$C$124,C726=5),-2,IF(OR(C726=Локализация!$C$125,C726=4),-1,IF(OR(C726=Локализация!$C$126,C726=3),0,IF(OR(C726=Локализация!$C$127,C726=2),2,IF(OR(C726=Локализация!$C$128,C726=1),4)))))</f>
        <v>0</v>
      </c>
      <c r="Y726" s="11" t="b">
        <f>IF(OR(D726=Локализация!$C$118,D726=5),4,IF(OR(D726=Локализация!$C$119,D726=4),2,IF(OR(D726=Локализация!$C$120,D726=3),0,IF(OR(D726=Локализация!$C$121,D726=2),-1,IF(OR(D726=Локализация!$C$122,D726=1),-2)))))</f>
        <v>0</v>
      </c>
      <c r="Z726" s="11" t="b">
        <f>IF(OR(E726=Локализация!$C$124,E726=5),-2,IF(OR(E726=Локализация!$C$125,E726=4),-1,IF(OR(E726=Локализация!$C$126,E726=3),0,IF(OR(E726=Локализация!$C$127,E726=2),2,IF(OR(E726=Локализация!$C$128,E726=1),4)))))</f>
        <v>0</v>
      </c>
      <c r="AA726" s="11" t="b">
        <f>IF(OR(F726=Локализация!$C$118,F726=5),4,IF(OR(F726=Локализация!$C$119,F726=4),2,IF(OR(F726=Локализация!$C$120,F726=3),0,IF(OR(F726=Локализация!$C$121,F726=2),-1,IF(OR(F726=Локализация!$C$122,F726=1),-2)))))</f>
        <v>0</v>
      </c>
      <c r="AB726" s="11" t="b">
        <f>IF(OR(G726=Локализация!$C$124,G726=5),-2,IF(OR(G726=Локализация!$C$125,G726=4),-1,IF(OR(G726=Локализация!$C$126,G726=3),0,IF(OR(G726=Локализация!$C$127,G726=2),2,IF(OR(G726=Локализация!$C$128,G726=1),4)))))</f>
        <v>0</v>
      </c>
      <c r="AC726" s="11" t="b">
        <f>IF(OR(H726=Локализация!$C$118,H726=5),4,IF(OR(H726=Локализация!$C$119,H726=4),2,IF(OR(H726=Локализация!$C$120,H726=3),0,IF(OR(H726=Локализация!$C$121,H726=2),-1,IF(OR(H726=Локализация!$C$122,H726=1),-2)))))</f>
        <v>0</v>
      </c>
      <c r="AD726" s="11" t="b">
        <f>IF(OR(I726=Локализация!$C$124,I726=5),-2,IF(OR(I726=Локализация!$C$125,I726=4),-1,IF(OR(I726=Локализация!$C$126,I726=3),0,IF(OR(I726=Локализация!$C$127,I726=2),2,IF(OR(I726=Локализация!$C$128,I726=1),4)))))</f>
        <v>0</v>
      </c>
      <c r="AE726" s="11" t="b">
        <f>IF(OR(J726=Локализация!$C$118,J726=5),4,IF(OR(J726=Локализация!$C$119,J726=4),2,IF(OR(J726=Локализация!$C$120,J726=3),0,IF(OR(J726=Локализация!$C$121,J726=2),-1,IF(OR(J726=Локализация!$C$122,J726=1),-2)))))</f>
        <v>0</v>
      </c>
      <c r="AF726" s="11" t="b">
        <f>IF(OR(K726=Локализация!$C$124,K726=5),-2,IF(OR(K726=Локализация!$C$125,K726=4),-1,IF(OR(K726=Локализация!$C$126,K726=3),0,IF(OR(K726=Локализация!$C$127,K726=2),2,IF(OR(K726=Локализация!$C$128,K726=1),4)))))</f>
        <v>0</v>
      </c>
      <c r="AG726" s="11" t="b">
        <f>IF(OR(L726=Локализация!$C$118,L726=5),4,IF(OR(L726=Локализация!$C$119,L726=4),2,IF(OR(L726=Локализация!$C$120,L726=3),0,IF(OR(L726=Локализация!$C$121,L726=2),-1,IF(OR(L726=Локализация!$C$122,L726=1),-2)))))</f>
        <v>0</v>
      </c>
      <c r="AH726" s="11" t="b">
        <f>IF(OR(M726=Локализация!$C$124,M726=5),-2,IF(OR(M726=Локализация!$C$125,M726=4),-1,IF(OR(M726=Локализация!$C$126,M726=3),0,IF(OR(M726=Локализация!$C$127,M726=2),2,IF(OR(M726=Локализация!$C$128,M726=1),4)))))</f>
        <v>0</v>
      </c>
      <c r="AI726" s="11" t="b">
        <f>IF(OR(N726=Локализация!$C$118,N726=5),4,IF(OR(N726=Локализация!$C$119,N726=4),2,IF(OR(N726=Локализация!$C$120,N726=3),0,IF(OR(N726=Локализация!$C$121,N726=2),-1,IF(OR(N726=Локализация!$C$122,N726=1),-2)))))</f>
        <v>0</v>
      </c>
      <c r="AJ726" s="11" t="b">
        <f>IF(OR(O726=Локализация!$C$124,O726=5),-2,IF(OR(O726=Локализация!$C$125,O726=4),-1,IF(OR(O726=Локализация!$C$126,O726=3),0,IF(OR(O726=Локализация!$C$127,O726=2),2,IF(OR(O726=Локализация!$C$128,O726=1),4)))))</f>
        <v>0</v>
      </c>
      <c r="AK726" s="11" t="b">
        <f>IF(OR(P726=Локализация!$C$118,P726=5),4,IF(OR(P726=Локализация!$C$119,P726=4),2,IF(OR(P726=Локализация!$C$120,P726=3),0,IF(OR(P726=Локализация!$C$121,P726=2),-1,IF(OR(P726=Локализация!$C$122,P726=1),-2)))))</f>
        <v>0</v>
      </c>
      <c r="AL726" s="11" t="b">
        <f>IF(OR(Q726=Локализация!$C$124,Q726=5),-2,IF(OR(Q726=Локализация!$C$125,Q726=4),-1,IF(OR(Q726=Локализация!$C$126,Q726=3),0,IF(OR(Q726=Локализация!$C$127,Q726=2),2,IF(OR(Q726=Локализация!$C$128,Q726=1),4)))))</f>
        <v>0</v>
      </c>
      <c r="AM726" s="11" t="b">
        <f>IF(OR(R726=Локализация!$C$118,R726=5),4,IF(OR(R726=Локализация!$C$119,R726=4),2,IF(OR(R726=Локализация!$C$120,R726=3),0,IF(OR(R726=Локализация!$C$121,R726=2),-1,IF(OR(R726=Локализация!$C$122,R726=1),-2)))))</f>
        <v>0</v>
      </c>
      <c r="AN726" s="11" t="b">
        <f>IF(OR(S726=Локализация!$C$124,S726=5),-2,IF(OR(S726=Локализация!$C$125,S726=4),-1,IF(OR(S726=Локализация!$C$126,S726=3),0,IF(OR(S726=Локализация!$C$127,S726=2),2,IF(OR(S726=Локализация!$C$128,S726=1),4)))))</f>
        <v>0</v>
      </c>
      <c r="AO726" s="11" t="b">
        <f>IF(OR(T726=Локализация!$C$118,T726=5),4,IF(OR(T726=Локализация!$C$119,T726=4),2,IF(OR(T726=Локализация!$C$120,T726=3),0,IF(OR(T726=Локализация!$C$121,T726=2),-1,IF(OR(T726=Локализация!$C$122,T726=1),-2)))))</f>
        <v>0</v>
      </c>
      <c r="AP726" s="11" t="b">
        <f>IF(OR(U726=Локализация!$C$124,U726=5),-2,IF(OR(U726=Локализация!$C$125,U726=4),-1,IF(OR(U726=Локализация!$C$126,U726=3),0,IF(OR(U726=Локализация!$C$127,U726=2),2,IF(OR(U726=Локализация!$C$128,U726=1),4)))))</f>
        <v>0</v>
      </c>
      <c r="AR726" s="11" t="str">
        <f t="shared" si="227"/>
        <v>ЛОЖЬЛОЖЬ</v>
      </c>
      <c r="AS726" s="11" t="str">
        <f t="shared" si="228"/>
        <v>ЛОЖЬЛОЖЬ</v>
      </c>
      <c r="AT726" s="11" t="str">
        <f t="shared" si="229"/>
        <v>ЛОЖЬЛОЖЬ</v>
      </c>
      <c r="AU726" s="11" t="str">
        <f t="shared" si="230"/>
        <v>ЛОЖЬЛОЖЬ</v>
      </c>
      <c r="AV726" s="11" t="str">
        <f t="shared" si="231"/>
        <v>ЛОЖЬЛОЖЬ</v>
      </c>
      <c r="AW726" s="11" t="str">
        <f t="shared" si="232"/>
        <v>ЛОЖЬЛОЖЬ</v>
      </c>
      <c r="AX726" s="11" t="str">
        <f t="shared" si="233"/>
        <v>ЛОЖЬЛОЖЬ</v>
      </c>
      <c r="AY726" s="11" t="str">
        <f t="shared" si="234"/>
        <v>ЛОЖЬЛОЖЬ</v>
      </c>
      <c r="AZ726" s="11" t="str">
        <f t="shared" si="235"/>
        <v>ЛОЖЬЛОЖЬ</v>
      </c>
      <c r="BA726" s="11" t="str">
        <f t="shared" si="236"/>
        <v>ЛОЖЬЛОЖЬ</v>
      </c>
      <c r="BC726" s="11" t="str">
        <f t="shared" si="237"/>
        <v/>
      </c>
      <c r="BD726" s="11" t="str">
        <f t="shared" si="238"/>
        <v/>
      </c>
      <c r="BE726" s="11" t="str">
        <f t="shared" si="239"/>
        <v/>
      </c>
      <c r="BF726" s="11" t="str">
        <f t="shared" si="240"/>
        <v/>
      </c>
      <c r="BG726" s="11" t="str">
        <f t="shared" si="241"/>
        <v/>
      </c>
      <c r="BH726" s="11" t="str">
        <f t="shared" si="242"/>
        <v/>
      </c>
      <c r="BI726" s="11" t="str">
        <f t="shared" si="243"/>
        <v/>
      </c>
      <c r="BJ726" s="11" t="str">
        <f t="shared" si="244"/>
        <v/>
      </c>
      <c r="BK726" s="11" t="str">
        <f t="shared" si="245"/>
        <v/>
      </c>
      <c r="BL726" s="11" t="str">
        <f t="shared" si="246"/>
        <v/>
      </c>
    </row>
    <row r="727" spans="23:64" x14ac:dyDescent="0.3">
      <c r="W727" s="11" t="b">
        <f>IF(OR(B727=Локализация!$C$118,B727=5),4,IF(OR(B727=Локализация!$C$119,B727=4),2,IF(OR(B727=Локализация!$C$120,B727=3),0,IF(OR(B727=Локализация!$C$121,B727=2),-1,IF(OR(B727=Локализация!$C$122,B727=1),-2)))))</f>
        <v>0</v>
      </c>
      <c r="X727" s="11" t="b">
        <f>IF(OR(C727=Локализация!$C$124,C727=5),-2,IF(OR(C727=Локализация!$C$125,C727=4),-1,IF(OR(C727=Локализация!$C$126,C727=3),0,IF(OR(C727=Локализация!$C$127,C727=2),2,IF(OR(C727=Локализация!$C$128,C727=1),4)))))</f>
        <v>0</v>
      </c>
      <c r="Y727" s="11" t="b">
        <f>IF(OR(D727=Локализация!$C$118,D727=5),4,IF(OR(D727=Локализация!$C$119,D727=4),2,IF(OR(D727=Локализация!$C$120,D727=3),0,IF(OR(D727=Локализация!$C$121,D727=2),-1,IF(OR(D727=Локализация!$C$122,D727=1),-2)))))</f>
        <v>0</v>
      </c>
      <c r="Z727" s="11" t="b">
        <f>IF(OR(E727=Локализация!$C$124,E727=5),-2,IF(OR(E727=Локализация!$C$125,E727=4),-1,IF(OR(E727=Локализация!$C$126,E727=3),0,IF(OR(E727=Локализация!$C$127,E727=2),2,IF(OR(E727=Локализация!$C$128,E727=1),4)))))</f>
        <v>0</v>
      </c>
      <c r="AA727" s="11" t="b">
        <f>IF(OR(F727=Локализация!$C$118,F727=5),4,IF(OR(F727=Локализация!$C$119,F727=4),2,IF(OR(F727=Локализация!$C$120,F727=3),0,IF(OR(F727=Локализация!$C$121,F727=2),-1,IF(OR(F727=Локализация!$C$122,F727=1),-2)))))</f>
        <v>0</v>
      </c>
      <c r="AB727" s="11" t="b">
        <f>IF(OR(G727=Локализация!$C$124,G727=5),-2,IF(OR(G727=Локализация!$C$125,G727=4),-1,IF(OR(G727=Локализация!$C$126,G727=3),0,IF(OR(G727=Локализация!$C$127,G727=2),2,IF(OR(G727=Локализация!$C$128,G727=1),4)))))</f>
        <v>0</v>
      </c>
      <c r="AC727" s="11" t="b">
        <f>IF(OR(H727=Локализация!$C$118,H727=5),4,IF(OR(H727=Локализация!$C$119,H727=4),2,IF(OR(H727=Локализация!$C$120,H727=3),0,IF(OR(H727=Локализация!$C$121,H727=2),-1,IF(OR(H727=Локализация!$C$122,H727=1),-2)))))</f>
        <v>0</v>
      </c>
      <c r="AD727" s="11" t="b">
        <f>IF(OR(I727=Локализация!$C$124,I727=5),-2,IF(OR(I727=Локализация!$C$125,I727=4),-1,IF(OR(I727=Локализация!$C$126,I727=3),0,IF(OR(I727=Локализация!$C$127,I727=2),2,IF(OR(I727=Локализация!$C$128,I727=1),4)))))</f>
        <v>0</v>
      </c>
      <c r="AE727" s="11" t="b">
        <f>IF(OR(J727=Локализация!$C$118,J727=5),4,IF(OR(J727=Локализация!$C$119,J727=4),2,IF(OR(J727=Локализация!$C$120,J727=3),0,IF(OR(J727=Локализация!$C$121,J727=2),-1,IF(OR(J727=Локализация!$C$122,J727=1),-2)))))</f>
        <v>0</v>
      </c>
      <c r="AF727" s="11" t="b">
        <f>IF(OR(K727=Локализация!$C$124,K727=5),-2,IF(OR(K727=Локализация!$C$125,K727=4),-1,IF(OR(K727=Локализация!$C$126,K727=3),0,IF(OR(K727=Локализация!$C$127,K727=2),2,IF(OR(K727=Локализация!$C$128,K727=1),4)))))</f>
        <v>0</v>
      </c>
      <c r="AG727" s="11" t="b">
        <f>IF(OR(L727=Локализация!$C$118,L727=5),4,IF(OR(L727=Локализация!$C$119,L727=4),2,IF(OR(L727=Локализация!$C$120,L727=3),0,IF(OR(L727=Локализация!$C$121,L727=2),-1,IF(OR(L727=Локализация!$C$122,L727=1),-2)))))</f>
        <v>0</v>
      </c>
      <c r="AH727" s="11" t="b">
        <f>IF(OR(M727=Локализация!$C$124,M727=5),-2,IF(OR(M727=Локализация!$C$125,M727=4),-1,IF(OR(M727=Локализация!$C$126,M727=3),0,IF(OR(M727=Локализация!$C$127,M727=2),2,IF(OR(M727=Локализация!$C$128,M727=1),4)))))</f>
        <v>0</v>
      </c>
      <c r="AI727" s="11" t="b">
        <f>IF(OR(N727=Локализация!$C$118,N727=5),4,IF(OR(N727=Локализация!$C$119,N727=4),2,IF(OR(N727=Локализация!$C$120,N727=3),0,IF(OR(N727=Локализация!$C$121,N727=2),-1,IF(OR(N727=Локализация!$C$122,N727=1),-2)))))</f>
        <v>0</v>
      </c>
      <c r="AJ727" s="11" t="b">
        <f>IF(OR(O727=Локализация!$C$124,O727=5),-2,IF(OR(O727=Локализация!$C$125,O727=4),-1,IF(OR(O727=Локализация!$C$126,O727=3),0,IF(OR(O727=Локализация!$C$127,O727=2),2,IF(OR(O727=Локализация!$C$128,O727=1),4)))))</f>
        <v>0</v>
      </c>
      <c r="AK727" s="11" t="b">
        <f>IF(OR(P727=Локализация!$C$118,P727=5),4,IF(OR(P727=Локализация!$C$119,P727=4),2,IF(OR(P727=Локализация!$C$120,P727=3),0,IF(OR(P727=Локализация!$C$121,P727=2),-1,IF(OR(P727=Локализация!$C$122,P727=1),-2)))))</f>
        <v>0</v>
      </c>
      <c r="AL727" s="11" t="b">
        <f>IF(OR(Q727=Локализация!$C$124,Q727=5),-2,IF(OR(Q727=Локализация!$C$125,Q727=4),-1,IF(OR(Q727=Локализация!$C$126,Q727=3),0,IF(OR(Q727=Локализация!$C$127,Q727=2),2,IF(OR(Q727=Локализация!$C$128,Q727=1),4)))))</f>
        <v>0</v>
      </c>
      <c r="AM727" s="11" t="b">
        <f>IF(OR(R727=Локализация!$C$118,R727=5),4,IF(OR(R727=Локализация!$C$119,R727=4),2,IF(OR(R727=Локализация!$C$120,R727=3),0,IF(OR(R727=Локализация!$C$121,R727=2),-1,IF(OR(R727=Локализация!$C$122,R727=1),-2)))))</f>
        <v>0</v>
      </c>
      <c r="AN727" s="11" t="b">
        <f>IF(OR(S727=Локализация!$C$124,S727=5),-2,IF(OR(S727=Локализация!$C$125,S727=4),-1,IF(OR(S727=Локализация!$C$126,S727=3),0,IF(OR(S727=Локализация!$C$127,S727=2),2,IF(OR(S727=Локализация!$C$128,S727=1),4)))))</f>
        <v>0</v>
      </c>
      <c r="AO727" s="11" t="b">
        <f>IF(OR(T727=Локализация!$C$118,T727=5),4,IF(OR(T727=Локализация!$C$119,T727=4),2,IF(OR(T727=Локализация!$C$120,T727=3),0,IF(OR(T727=Локализация!$C$121,T727=2),-1,IF(OR(T727=Локализация!$C$122,T727=1),-2)))))</f>
        <v>0</v>
      </c>
      <c r="AP727" s="11" t="b">
        <f>IF(OR(U727=Локализация!$C$124,U727=5),-2,IF(OR(U727=Локализация!$C$125,U727=4),-1,IF(OR(U727=Локализация!$C$126,U727=3),0,IF(OR(U727=Локализация!$C$127,U727=2),2,IF(OR(U727=Локализация!$C$128,U727=1),4)))))</f>
        <v>0</v>
      </c>
      <c r="AR727" s="11" t="str">
        <f t="shared" si="227"/>
        <v>ЛОЖЬЛОЖЬ</v>
      </c>
      <c r="AS727" s="11" t="str">
        <f t="shared" si="228"/>
        <v>ЛОЖЬЛОЖЬ</v>
      </c>
      <c r="AT727" s="11" t="str">
        <f t="shared" si="229"/>
        <v>ЛОЖЬЛОЖЬ</v>
      </c>
      <c r="AU727" s="11" t="str">
        <f t="shared" si="230"/>
        <v>ЛОЖЬЛОЖЬ</v>
      </c>
      <c r="AV727" s="11" t="str">
        <f t="shared" si="231"/>
        <v>ЛОЖЬЛОЖЬ</v>
      </c>
      <c r="AW727" s="11" t="str">
        <f t="shared" si="232"/>
        <v>ЛОЖЬЛОЖЬ</v>
      </c>
      <c r="AX727" s="11" t="str">
        <f t="shared" si="233"/>
        <v>ЛОЖЬЛОЖЬ</v>
      </c>
      <c r="AY727" s="11" t="str">
        <f t="shared" si="234"/>
        <v>ЛОЖЬЛОЖЬ</v>
      </c>
      <c r="AZ727" s="11" t="str">
        <f t="shared" si="235"/>
        <v>ЛОЖЬЛОЖЬ</v>
      </c>
      <c r="BA727" s="11" t="str">
        <f t="shared" si="236"/>
        <v>ЛОЖЬЛОЖЬ</v>
      </c>
      <c r="BC727" s="11" t="str">
        <f t="shared" si="237"/>
        <v/>
      </c>
      <c r="BD727" s="11" t="str">
        <f t="shared" si="238"/>
        <v/>
      </c>
      <c r="BE727" s="11" t="str">
        <f t="shared" si="239"/>
        <v/>
      </c>
      <c r="BF727" s="11" t="str">
        <f t="shared" si="240"/>
        <v/>
      </c>
      <c r="BG727" s="11" t="str">
        <f t="shared" si="241"/>
        <v/>
      </c>
      <c r="BH727" s="11" t="str">
        <f t="shared" si="242"/>
        <v/>
      </c>
      <c r="BI727" s="11" t="str">
        <f t="shared" si="243"/>
        <v/>
      </c>
      <c r="BJ727" s="11" t="str">
        <f t="shared" si="244"/>
        <v/>
      </c>
      <c r="BK727" s="11" t="str">
        <f t="shared" si="245"/>
        <v/>
      </c>
      <c r="BL727" s="11" t="str">
        <f t="shared" si="246"/>
        <v/>
      </c>
    </row>
    <row r="728" spans="23:64" x14ac:dyDescent="0.3">
      <c r="W728" s="11" t="b">
        <f>IF(OR(B728=Локализация!$C$118,B728=5),4,IF(OR(B728=Локализация!$C$119,B728=4),2,IF(OR(B728=Локализация!$C$120,B728=3),0,IF(OR(B728=Локализация!$C$121,B728=2),-1,IF(OR(B728=Локализация!$C$122,B728=1),-2)))))</f>
        <v>0</v>
      </c>
      <c r="X728" s="11" t="b">
        <f>IF(OR(C728=Локализация!$C$124,C728=5),-2,IF(OR(C728=Локализация!$C$125,C728=4),-1,IF(OR(C728=Локализация!$C$126,C728=3),0,IF(OR(C728=Локализация!$C$127,C728=2),2,IF(OR(C728=Локализация!$C$128,C728=1),4)))))</f>
        <v>0</v>
      </c>
      <c r="Y728" s="11" t="b">
        <f>IF(OR(D728=Локализация!$C$118,D728=5),4,IF(OR(D728=Локализация!$C$119,D728=4),2,IF(OR(D728=Локализация!$C$120,D728=3),0,IF(OR(D728=Локализация!$C$121,D728=2),-1,IF(OR(D728=Локализация!$C$122,D728=1),-2)))))</f>
        <v>0</v>
      </c>
      <c r="Z728" s="11" t="b">
        <f>IF(OR(E728=Локализация!$C$124,E728=5),-2,IF(OR(E728=Локализация!$C$125,E728=4),-1,IF(OR(E728=Локализация!$C$126,E728=3),0,IF(OR(E728=Локализация!$C$127,E728=2),2,IF(OR(E728=Локализация!$C$128,E728=1),4)))))</f>
        <v>0</v>
      </c>
      <c r="AA728" s="11" t="b">
        <f>IF(OR(F728=Локализация!$C$118,F728=5),4,IF(OR(F728=Локализация!$C$119,F728=4),2,IF(OR(F728=Локализация!$C$120,F728=3),0,IF(OR(F728=Локализация!$C$121,F728=2),-1,IF(OR(F728=Локализация!$C$122,F728=1),-2)))))</f>
        <v>0</v>
      </c>
      <c r="AB728" s="11" t="b">
        <f>IF(OR(G728=Локализация!$C$124,G728=5),-2,IF(OR(G728=Локализация!$C$125,G728=4),-1,IF(OR(G728=Локализация!$C$126,G728=3),0,IF(OR(G728=Локализация!$C$127,G728=2),2,IF(OR(G728=Локализация!$C$128,G728=1),4)))))</f>
        <v>0</v>
      </c>
      <c r="AC728" s="11" t="b">
        <f>IF(OR(H728=Локализация!$C$118,H728=5),4,IF(OR(H728=Локализация!$C$119,H728=4),2,IF(OR(H728=Локализация!$C$120,H728=3),0,IF(OR(H728=Локализация!$C$121,H728=2),-1,IF(OR(H728=Локализация!$C$122,H728=1),-2)))))</f>
        <v>0</v>
      </c>
      <c r="AD728" s="11" t="b">
        <f>IF(OR(I728=Локализация!$C$124,I728=5),-2,IF(OR(I728=Локализация!$C$125,I728=4),-1,IF(OR(I728=Локализация!$C$126,I728=3),0,IF(OR(I728=Локализация!$C$127,I728=2),2,IF(OR(I728=Локализация!$C$128,I728=1),4)))))</f>
        <v>0</v>
      </c>
      <c r="AE728" s="11" t="b">
        <f>IF(OR(J728=Локализация!$C$118,J728=5),4,IF(OR(J728=Локализация!$C$119,J728=4),2,IF(OR(J728=Локализация!$C$120,J728=3),0,IF(OR(J728=Локализация!$C$121,J728=2),-1,IF(OR(J728=Локализация!$C$122,J728=1),-2)))))</f>
        <v>0</v>
      </c>
      <c r="AF728" s="11" t="b">
        <f>IF(OR(K728=Локализация!$C$124,K728=5),-2,IF(OR(K728=Локализация!$C$125,K728=4),-1,IF(OR(K728=Локализация!$C$126,K728=3),0,IF(OR(K728=Локализация!$C$127,K728=2),2,IF(OR(K728=Локализация!$C$128,K728=1),4)))))</f>
        <v>0</v>
      </c>
      <c r="AG728" s="11" t="b">
        <f>IF(OR(L728=Локализация!$C$118,L728=5),4,IF(OR(L728=Локализация!$C$119,L728=4),2,IF(OR(L728=Локализация!$C$120,L728=3),0,IF(OR(L728=Локализация!$C$121,L728=2),-1,IF(OR(L728=Локализация!$C$122,L728=1),-2)))))</f>
        <v>0</v>
      </c>
      <c r="AH728" s="11" t="b">
        <f>IF(OR(M728=Локализация!$C$124,M728=5),-2,IF(OR(M728=Локализация!$C$125,M728=4),-1,IF(OR(M728=Локализация!$C$126,M728=3),0,IF(OR(M728=Локализация!$C$127,M728=2),2,IF(OR(M728=Локализация!$C$128,M728=1),4)))))</f>
        <v>0</v>
      </c>
      <c r="AI728" s="11" t="b">
        <f>IF(OR(N728=Локализация!$C$118,N728=5),4,IF(OR(N728=Локализация!$C$119,N728=4),2,IF(OR(N728=Локализация!$C$120,N728=3),0,IF(OR(N728=Локализация!$C$121,N728=2),-1,IF(OR(N728=Локализация!$C$122,N728=1),-2)))))</f>
        <v>0</v>
      </c>
      <c r="AJ728" s="11" t="b">
        <f>IF(OR(O728=Локализация!$C$124,O728=5),-2,IF(OR(O728=Локализация!$C$125,O728=4),-1,IF(OR(O728=Локализация!$C$126,O728=3),0,IF(OR(O728=Локализация!$C$127,O728=2),2,IF(OR(O728=Локализация!$C$128,O728=1),4)))))</f>
        <v>0</v>
      </c>
      <c r="AK728" s="11" t="b">
        <f>IF(OR(P728=Локализация!$C$118,P728=5),4,IF(OR(P728=Локализация!$C$119,P728=4),2,IF(OR(P728=Локализация!$C$120,P728=3),0,IF(OR(P728=Локализация!$C$121,P728=2),-1,IF(OR(P728=Локализация!$C$122,P728=1),-2)))))</f>
        <v>0</v>
      </c>
      <c r="AL728" s="11" t="b">
        <f>IF(OR(Q728=Локализация!$C$124,Q728=5),-2,IF(OR(Q728=Локализация!$C$125,Q728=4),-1,IF(OR(Q728=Локализация!$C$126,Q728=3),0,IF(OR(Q728=Локализация!$C$127,Q728=2),2,IF(OR(Q728=Локализация!$C$128,Q728=1),4)))))</f>
        <v>0</v>
      </c>
      <c r="AM728" s="11" t="b">
        <f>IF(OR(R728=Локализация!$C$118,R728=5),4,IF(OR(R728=Локализация!$C$119,R728=4),2,IF(OR(R728=Локализация!$C$120,R728=3),0,IF(OR(R728=Локализация!$C$121,R728=2),-1,IF(OR(R728=Локализация!$C$122,R728=1),-2)))))</f>
        <v>0</v>
      </c>
      <c r="AN728" s="11" t="b">
        <f>IF(OR(S728=Локализация!$C$124,S728=5),-2,IF(OR(S728=Локализация!$C$125,S728=4),-1,IF(OR(S728=Локализация!$C$126,S728=3),0,IF(OR(S728=Локализация!$C$127,S728=2),2,IF(OR(S728=Локализация!$C$128,S728=1),4)))))</f>
        <v>0</v>
      </c>
      <c r="AO728" s="11" t="b">
        <f>IF(OR(T728=Локализация!$C$118,T728=5),4,IF(OR(T728=Локализация!$C$119,T728=4),2,IF(OR(T728=Локализация!$C$120,T728=3),0,IF(OR(T728=Локализация!$C$121,T728=2),-1,IF(OR(T728=Локализация!$C$122,T728=1),-2)))))</f>
        <v>0</v>
      </c>
      <c r="AP728" s="11" t="b">
        <f>IF(OR(U728=Локализация!$C$124,U728=5),-2,IF(OR(U728=Локализация!$C$125,U728=4),-1,IF(OR(U728=Локализация!$C$126,U728=3),0,IF(OR(U728=Локализация!$C$127,U728=2),2,IF(OR(U728=Локализация!$C$128,U728=1),4)))))</f>
        <v>0</v>
      </c>
      <c r="AR728" s="11" t="str">
        <f t="shared" si="227"/>
        <v>ЛОЖЬЛОЖЬ</v>
      </c>
      <c r="AS728" s="11" t="str">
        <f t="shared" si="228"/>
        <v>ЛОЖЬЛОЖЬ</v>
      </c>
      <c r="AT728" s="11" t="str">
        <f t="shared" si="229"/>
        <v>ЛОЖЬЛОЖЬ</v>
      </c>
      <c r="AU728" s="11" t="str">
        <f t="shared" si="230"/>
        <v>ЛОЖЬЛОЖЬ</v>
      </c>
      <c r="AV728" s="11" t="str">
        <f t="shared" si="231"/>
        <v>ЛОЖЬЛОЖЬ</v>
      </c>
      <c r="AW728" s="11" t="str">
        <f t="shared" si="232"/>
        <v>ЛОЖЬЛОЖЬ</v>
      </c>
      <c r="AX728" s="11" t="str">
        <f t="shared" si="233"/>
        <v>ЛОЖЬЛОЖЬ</v>
      </c>
      <c r="AY728" s="11" t="str">
        <f t="shared" si="234"/>
        <v>ЛОЖЬЛОЖЬ</v>
      </c>
      <c r="AZ728" s="11" t="str">
        <f t="shared" si="235"/>
        <v>ЛОЖЬЛОЖЬ</v>
      </c>
      <c r="BA728" s="11" t="str">
        <f t="shared" si="236"/>
        <v>ЛОЖЬЛОЖЬ</v>
      </c>
      <c r="BC728" s="11" t="str">
        <f t="shared" si="237"/>
        <v/>
      </c>
      <c r="BD728" s="11" t="str">
        <f t="shared" si="238"/>
        <v/>
      </c>
      <c r="BE728" s="11" t="str">
        <f t="shared" si="239"/>
        <v/>
      </c>
      <c r="BF728" s="11" t="str">
        <f t="shared" si="240"/>
        <v/>
      </c>
      <c r="BG728" s="11" t="str">
        <f t="shared" si="241"/>
        <v/>
      </c>
      <c r="BH728" s="11" t="str">
        <f t="shared" si="242"/>
        <v/>
      </c>
      <c r="BI728" s="11" t="str">
        <f t="shared" si="243"/>
        <v/>
      </c>
      <c r="BJ728" s="11" t="str">
        <f t="shared" si="244"/>
        <v/>
      </c>
      <c r="BK728" s="11" t="str">
        <f t="shared" si="245"/>
        <v/>
      </c>
      <c r="BL728" s="11" t="str">
        <f t="shared" si="246"/>
        <v/>
      </c>
    </row>
    <row r="729" spans="23:64" x14ac:dyDescent="0.3">
      <c r="W729" s="11" t="b">
        <f>IF(OR(B729=Локализация!$C$118,B729=5),4,IF(OR(B729=Локализация!$C$119,B729=4),2,IF(OR(B729=Локализация!$C$120,B729=3),0,IF(OR(B729=Локализация!$C$121,B729=2),-1,IF(OR(B729=Локализация!$C$122,B729=1),-2)))))</f>
        <v>0</v>
      </c>
      <c r="X729" s="11" t="b">
        <f>IF(OR(C729=Локализация!$C$124,C729=5),-2,IF(OR(C729=Локализация!$C$125,C729=4),-1,IF(OR(C729=Локализация!$C$126,C729=3),0,IF(OR(C729=Локализация!$C$127,C729=2),2,IF(OR(C729=Локализация!$C$128,C729=1),4)))))</f>
        <v>0</v>
      </c>
      <c r="Y729" s="11" t="b">
        <f>IF(OR(D729=Локализация!$C$118,D729=5),4,IF(OR(D729=Локализация!$C$119,D729=4),2,IF(OR(D729=Локализация!$C$120,D729=3),0,IF(OR(D729=Локализация!$C$121,D729=2),-1,IF(OR(D729=Локализация!$C$122,D729=1),-2)))))</f>
        <v>0</v>
      </c>
      <c r="Z729" s="11" t="b">
        <f>IF(OR(E729=Локализация!$C$124,E729=5),-2,IF(OR(E729=Локализация!$C$125,E729=4),-1,IF(OR(E729=Локализация!$C$126,E729=3),0,IF(OR(E729=Локализация!$C$127,E729=2),2,IF(OR(E729=Локализация!$C$128,E729=1),4)))))</f>
        <v>0</v>
      </c>
      <c r="AA729" s="11" t="b">
        <f>IF(OR(F729=Локализация!$C$118,F729=5),4,IF(OR(F729=Локализация!$C$119,F729=4),2,IF(OR(F729=Локализация!$C$120,F729=3),0,IF(OR(F729=Локализация!$C$121,F729=2),-1,IF(OR(F729=Локализация!$C$122,F729=1),-2)))))</f>
        <v>0</v>
      </c>
      <c r="AB729" s="11" t="b">
        <f>IF(OR(G729=Локализация!$C$124,G729=5),-2,IF(OR(G729=Локализация!$C$125,G729=4),-1,IF(OR(G729=Локализация!$C$126,G729=3),0,IF(OR(G729=Локализация!$C$127,G729=2),2,IF(OR(G729=Локализация!$C$128,G729=1),4)))))</f>
        <v>0</v>
      </c>
      <c r="AC729" s="11" t="b">
        <f>IF(OR(H729=Локализация!$C$118,H729=5),4,IF(OR(H729=Локализация!$C$119,H729=4),2,IF(OR(H729=Локализация!$C$120,H729=3),0,IF(OR(H729=Локализация!$C$121,H729=2),-1,IF(OR(H729=Локализация!$C$122,H729=1),-2)))))</f>
        <v>0</v>
      </c>
      <c r="AD729" s="11" t="b">
        <f>IF(OR(I729=Локализация!$C$124,I729=5),-2,IF(OR(I729=Локализация!$C$125,I729=4),-1,IF(OR(I729=Локализация!$C$126,I729=3),0,IF(OR(I729=Локализация!$C$127,I729=2),2,IF(OR(I729=Локализация!$C$128,I729=1),4)))))</f>
        <v>0</v>
      </c>
      <c r="AE729" s="11" t="b">
        <f>IF(OR(J729=Локализация!$C$118,J729=5),4,IF(OR(J729=Локализация!$C$119,J729=4),2,IF(OR(J729=Локализация!$C$120,J729=3),0,IF(OR(J729=Локализация!$C$121,J729=2),-1,IF(OR(J729=Локализация!$C$122,J729=1),-2)))))</f>
        <v>0</v>
      </c>
      <c r="AF729" s="11" t="b">
        <f>IF(OR(K729=Локализация!$C$124,K729=5),-2,IF(OR(K729=Локализация!$C$125,K729=4),-1,IF(OR(K729=Локализация!$C$126,K729=3),0,IF(OR(K729=Локализация!$C$127,K729=2),2,IF(OR(K729=Локализация!$C$128,K729=1),4)))))</f>
        <v>0</v>
      </c>
      <c r="AG729" s="11" t="b">
        <f>IF(OR(L729=Локализация!$C$118,L729=5),4,IF(OR(L729=Локализация!$C$119,L729=4),2,IF(OR(L729=Локализация!$C$120,L729=3),0,IF(OR(L729=Локализация!$C$121,L729=2),-1,IF(OR(L729=Локализация!$C$122,L729=1),-2)))))</f>
        <v>0</v>
      </c>
      <c r="AH729" s="11" t="b">
        <f>IF(OR(M729=Локализация!$C$124,M729=5),-2,IF(OR(M729=Локализация!$C$125,M729=4),-1,IF(OR(M729=Локализация!$C$126,M729=3),0,IF(OR(M729=Локализация!$C$127,M729=2),2,IF(OR(M729=Локализация!$C$128,M729=1),4)))))</f>
        <v>0</v>
      </c>
      <c r="AI729" s="11" t="b">
        <f>IF(OR(N729=Локализация!$C$118,N729=5),4,IF(OR(N729=Локализация!$C$119,N729=4),2,IF(OR(N729=Локализация!$C$120,N729=3),0,IF(OR(N729=Локализация!$C$121,N729=2),-1,IF(OR(N729=Локализация!$C$122,N729=1),-2)))))</f>
        <v>0</v>
      </c>
      <c r="AJ729" s="11" t="b">
        <f>IF(OR(O729=Локализация!$C$124,O729=5),-2,IF(OR(O729=Локализация!$C$125,O729=4),-1,IF(OR(O729=Локализация!$C$126,O729=3),0,IF(OR(O729=Локализация!$C$127,O729=2),2,IF(OR(O729=Локализация!$C$128,O729=1),4)))))</f>
        <v>0</v>
      </c>
      <c r="AK729" s="11" t="b">
        <f>IF(OR(P729=Локализация!$C$118,P729=5),4,IF(OR(P729=Локализация!$C$119,P729=4),2,IF(OR(P729=Локализация!$C$120,P729=3),0,IF(OR(P729=Локализация!$C$121,P729=2),-1,IF(OR(P729=Локализация!$C$122,P729=1),-2)))))</f>
        <v>0</v>
      </c>
      <c r="AL729" s="11" t="b">
        <f>IF(OR(Q729=Локализация!$C$124,Q729=5),-2,IF(OR(Q729=Локализация!$C$125,Q729=4),-1,IF(OR(Q729=Локализация!$C$126,Q729=3),0,IF(OR(Q729=Локализация!$C$127,Q729=2),2,IF(OR(Q729=Локализация!$C$128,Q729=1),4)))))</f>
        <v>0</v>
      </c>
      <c r="AM729" s="11" t="b">
        <f>IF(OR(R729=Локализация!$C$118,R729=5),4,IF(OR(R729=Локализация!$C$119,R729=4),2,IF(OR(R729=Локализация!$C$120,R729=3),0,IF(OR(R729=Локализация!$C$121,R729=2),-1,IF(OR(R729=Локализация!$C$122,R729=1),-2)))))</f>
        <v>0</v>
      </c>
      <c r="AN729" s="11" t="b">
        <f>IF(OR(S729=Локализация!$C$124,S729=5),-2,IF(OR(S729=Локализация!$C$125,S729=4),-1,IF(OR(S729=Локализация!$C$126,S729=3),0,IF(OR(S729=Локализация!$C$127,S729=2),2,IF(OR(S729=Локализация!$C$128,S729=1),4)))))</f>
        <v>0</v>
      </c>
      <c r="AO729" s="11" t="b">
        <f>IF(OR(T729=Локализация!$C$118,T729=5),4,IF(OR(T729=Локализация!$C$119,T729=4),2,IF(OR(T729=Локализация!$C$120,T729=3),0,IF(OR(T729=Локализация!$C$121,T729=2),-1,IF(OR(T729=Локализация!$C$122,T729=1),-2)))))</f>
        <v>0</v>
      </c>
      <c r="AP729" s="11" t="b">
        <f>IF(OR(U729=Локализация!$C$124,U729=5),-2,IF(OR(U729=Локализация!$C$125,U729=4),-1,IF(OR(U729=Локализация!$C$126,U729=3),0,IF(OR(U729=Локализация!$C$127,U729=2),2,IF(OR(U729=Локализация!$C$128,U729=1),4)))))</f>
        <v>0</v>
      </c>
      <c r="AR729" s="11" t="str">
        <f t="shared" si="227"/>
        <v>ЛОЖЬЛОЖЬ</v>
      </c>
      <c r="AS729" s="11" t="str">
        <f t="shared" si="228"/>
        <v>ЛОЖЬЛОЖЬ</v>
      </c>
      <c r="AT729" s="11" t="str">
        <f t="shared" si="229"/>
        <v>ЛОЖЬЛОЖЬ</v>
      </c>
      <c r="AU729" s="11" t="str">
        <f t="shared" si="230"/>
        <v>ЛОЖЬЛОЖЬ</v>
      </c>
      <c r="AV729" s="11" t="str">
        <f t="shared" si="231"/>
        <v>ЛОЖЬЛОЖЬ</v>
      </c>
      <c r="AW729" s="11" t="str">
        <f t="shared" si="232"/>
        <v>ЛОЖЬЛОЖЬ</v>
      </c>
      <c r="AX729" s="11" t="str">
        <f t="shared" si="233"/>
        <v>ЛОЖЬЛОЖЬ</v>
      </c>
      <c r="AY729" s="11" t="str">
        <f t="shared" si="234"/>
        <v>ЛОЖЬЛОЖЬ</v>
      </c>
      <c r="AZ729" s="11" t="str">
        <f t="shared" si="235"/>
        <v>ЛОЖЬЛОЖЬ</v>
      </c>
      <c r="BA729" s="11" t="str">
        <f t="shared" si="236"/>
        <v>ЛОЖЬЛОЖЬ</v>
      </c>
      <c r="BC729" s="11" t="str">
        <f t="shared" si="237"/>
        <v/>
      </c>
      <c r="BD729" s="11" t="str">
        <f t="shared" si="238"/>
        <v/>
      </c>
      <c r="BE729" s="11" t="str">
        <f t="shared" si="239"/>
        <v/>
      </c>
      <c r="BF729" s="11" t="str">
        <f t="shared" si="240"/>
        <v/>
      </c>
      <c r="BG729" s="11" t="str">
        <f t="shared" si="241"/>
        <v/>
      </c>
      <c r="BH729" s="11" t="str">
        <f t="shared" si="242"/>
        <v/>
      </c>
      <c r="BI729" s="11" t="str">
        <f t="shared" si="243"/>
        <v/>
      </c>
      <c r="BJ729" s="11" t="str">
        <f t="shared" si="244"/>
        <v/>
      </c>
      <c r="BK729" s="11" t="str">
        <f t="shared" si="245"/>
        <v/>
      </c>
      <c r="BL729" s="11" t="str">
        <f t="shared" si="246"/>
        <v/>
      </c>
    </row>
    <row r="730" spans="23:64" x14ac:dyDescent="0.3">
      <c r="W730" s="11" t="b">
        <f>IF(OR(B730=Локализация!$C$118,B730=5),4,IF(OR(B730=Локализация!$C$119,B730=4),2,IF(OR(B730=Локализация!$C$120,B730=3),0,IF(OR(B730=Локализация!$C$121,B730=2),-1,IF(OR(B730=Локализация!$C$122,B730=1),-2)))))</f>
        <v>0</v>
      </c>
      <c r="X730" s="11" t="b">
        <f>IF(OR(C730=Локализация!$C$124,C730=5),-2,IF(OR(C730=Локализация!$C$125,C730=4),-1,IF(OR(C730=Локализация!$C$126,C730=3),0,IF(OR(C730=Локализация!$C$127,C730=2),2,IF(OR(C730=Локализация!$C$128,C730=1),4)))))</f>
        <v>0</v>
      </c>
      <c r="Y730" s="11" t="b">
        <f>IF(OR(D730=Локализация!$C$118,D730=5),4,IF(OR(D730=Локализация!$C$119,D730=4),2,IF(OR(D730=Локализация!$C$120,D730=3),0,IF(OR(D730=Локализация!$C$121,D730=2),-1,IF(OR(D730=Локализация!$C$122,D730=1),-2)))))</f>
        <v>0</v>
      </c>
      <c r="Z730" s="11" t="b">
        <f>IF(OR(E730=Локализация!$C$124,E730=5),-2,IF(OR(E730=Локализация!$C$125,E730=4),-1,IF(OR(E730=Локализация!$C$126,E730=3),0,IF(OR(E730=Локализация!$C$127,E730=2),2,IF(OR(E730=Локализация!$C$128,E730=1),4)))))</f>
        <v>0</v>
      </c>
      <c r="AA730" s="11" t="b">
        <f>IF(OR(F730=Локализация!$C$118,F730=5),4,IF(OR(F730=Локализация!$C$119,F730=4),2,IF(OR(F730=Локализация!$C$120,F730=3),0,IF(OR(F730=Локализация!$C$121,F730=2),-1,IF(OR(F730=Локализация!$C$122,F730=1),-2)))))</f>
        <v>0</v>
      </c>
      <c r="AB730" s="11" t="b">
        <f>IF(OR(G730=Локализация!$C$124,G730=5),-2,IF(OR(G730=Локализация!$C$125,G730=4),-1,IF(OR(G730=Локализация!$C$126,G730=3),0,IF(OR(G730=Локализация!$C$127,G730=2),2,IF(OR(G730=Локализация!$C$128,G730=1),4)))))</f>
        <v>0</v>
      </c>
      <c r="AC730" s="11" t="b">
        <f>IF(OR(H730=Локализация!$C$118,H730=5),4,IF(OR(H730=Локализация!$C$119,H730=4),2,IF(OR(H730=Локализация!$C$120,H730=3),0,IF(OR(H730=Локализация!$C$121,H730=2),-1,IF(OR(H730=Локализация!$C$122,H730=1),-2)))))</f>
        <v>0</v>
      </c>
      <c r="AD730" s="11" t="b">
        <f>IF(OR(I730=Локализация!$C$124,I730=5),-2,IF(OR(I730=Локализация!$C$125,I730=4),-1,IF(OR(I730=Локализация!$C$126,I730=3),0,IF(OR(I730=Локализация!$C$127,I730=2),2,IF(OR(I730=Локализация!$C$128,I730=1),4)))))</f>
        <v>0</v>
      </c>
      <c r="AE730" s="11" t="b">
        <f>IF(OR(J730=Локализация!$C$118,J730=5),4,IF(OR(J730=Локализация!$C$119,J730=4),2,IF(OR(J730=Локализация!$C$120,J730=3),0,IF(OR(J730=Локализация!$C$121,J730=2),-1,IF(OR(J730=Локализация!$C$122,J730=1),-2)))))</f>
        <v>0</v>
      </c>
      <c r="AF730" s="11" t="b">
        <f>IF(OR(K730=Локализация!$C$124,K730=5),-2,IF(OR(K730=Локализация!$C$125,K730=4),-1,IF(OR(K730=Локализация!$C$126,K730=3),0,IF(OR(K730=Локализация!$C$127,K730=2),2,IF(OR(K730=Локализация!$C$128,K730=1),4)))))</f>
        <v>0</v>
      </c>
      <c r="AG730" s="11" t="b">
        <f>IF(OR(L730=Локализация!$C$118,L730=5),4,IF(OR(L730=Локализация!$C$119,L730=4),2,IF(OR(L730=Локализация!$C$120,L730=3),0,IF(OR(L730=Локализация!$C$121,L730=2),-1,IF(OR(L730=Локализация!$C$122,L730=1),-2)))))</f>
        <v>0</v>
      </c>
      <c r="AH730" s="11" t="b">
        <f>IF(OR(M730=Локализация!$C$124,M730=5),-2,IF(OR(M730=Локализация!$C$125,M730=4),-1,IF(OR(M730=Локализация!$C$126,M730=3),0,IF(OR(M730=Локализация!$C$127,M730=2),2,IF(OR(M730=Локализация!$C$128,M730=1),4)))))</f>
        <v>0</v>
      </c>
      <c r="AI730" s="11" t="b">
        <f>IF(OR(N730=Локализация!$C$118,N730=5),4,IF(OR(N730=Локализация!$C$119,N730=4),2,IF(OR(N730=Локализация!$C$120,N730=3),0,IF(OR(N730=Локализация!$C$121,N730=2),-1,IF(OR(N730=Локализация!$C$122,N730=1),-2)))))</f>
        <v>0</v>
      </c>
      <c r="AJ730" s="11" t="b">
        <f>IF(OR(O730=Локализация!$C$124,O730=5),-2,IF(OR(O730=Локализация!$C$125,O730=4),-1,IF(OR(O730=Локализация!$C$126,O730=3),0,IF(OR(O730=Локализация!$C$127,O730=2),2,IF(OR(O730=Локализация!$C$128,O730=1),4)))))</f>
        <v>0</v>
      </c>
      <c r="AK730" s="11" t="b">
        <f>IF(OR(P730=Локализация!$C$118,P730=5),4,IF(OR(P730=Локализация!$C$119,P730=4),2,IF(OR(P730=Локализация!$C$120,P730=3),0,IF(OR(P730=Локализация!$C$121,P730=2),-1,IF(OR(P730=Локализация!$C$122,P730=1),-2)))))</f>
        <v>0</v>
      </c>
      <c r="AL730" s="11" t="b">
        <f>IF(OR(Q730=Локализация!$C$124,Q730=5),-2,IF(OR(Q730=Локализация!$C$125,Q730=4),-1,IF(OR(Q730=Локализация!$C$126,Q730=3),0,IF(OR(Q730=Локализация!$C$127,Q730=2),2,IF(OR(Q730=Локализация!$C$128,Q730=1),4)))))</f>
        <v>0</v>
      </c>
      <c r="AM730" s="11" t="b">
        <f>IF(OR(R730=Локализация!$C$118,R730=5),4,IF(OR(R730=Локализация!$C$119,R730=4),2,IF(OR(R730=Локализация!$C$120,R730=3),0,IF(OR(R730=Локализация!$C$121,R730=2),-1,IF(OR(R730=Локализация!$C$122,R730=1),-2)))))</f>
        <v>0</v>
      </c>
      <c r="AN730" s="11" t="b">
        <f>IF(OR(S730=Локализация!$C$124,S730=5),-2,IF(OR(S730=Локализация!$C$125,S730=4),-1,IF(OR(S730=Локализация!$C$126,S730=3),0,IF(OR(S730=Локализация!$C$127,S730=2),2,IF(OR(S730=Локализация!$C$128,S730=1),4)))))</f>
        <v>0</v>
      </c>
      <c r="AO730" s="11" t="b">
        <f>IF(OR(T730=Локализация!$C$118,T730=5),4,IF(OR(T730=Локализация!$C$119,T730=4),2,IF(OR(T730=Локализация!$C$120,T730=3),0,IF(OR(T730=Локализация!$C$121,T730=2),-1,IF(OR(T730=Локализация!$C$122,T730=1),-2)))))</f>
        <v>0</v>
      </c>
      <c r="AP730" s="11" t="b">
        <f>IF(OR(U730=Локализация!$C$124,U730=5),-2,IF(OR(U730=Локализация!$C$125,U730=4),-1,IF(OR(U730=Локализация!$C$126,U730=3),0,IF(OR(U730=Локализация!$C$127,U730=2),2,IF(OR(U730=Локализация!$C$128,U730=1),4)))))</f>
        <v>0</v>
      </c>
      <c r="AR730" s="11" t="str">
        <f t="shared" si="227"/>
        <v>ЛОЖЬЛОЖЬ</v>
      </c>
      <c r="AS730" s="11" t="str">
        <f t="shared" si="228"/>
        <v>ЛОЖЬЛОЖЬ</v>
      </c>
      <c r="AT730" s="11" t="str">
        <f t="shared" si="229"/>
        <v>ЛОЖЬЛОЖЬ</v>
      </c>
      <c r="AU730" s="11" t="str">
        <f t="shared" si="230"/>
        <v>ЛОЖЬЛОЖЬ</v>
      </c>
      <c r="AV730" s="11" t="str">
        <f t="shared" si="231"/>
        <v>ЛОЖЬЛОЖЬ</v>
      </c>
      <c r="AW730" s="11" t="str">
        <f t="shared" si="232"/>
        <v>ЛОЖЬЛОЖЬ</v>
      </c>
      <c r="AX730" s="11" t="str">
        <f t="shared" si="233"/>
        <v>ЛОЖЬЛОЖЬ</v>
      </c>
      <c r="AY730" s="11" t="str">
        <f t="shared" si="234"/>
        <v>ЛОЖЬЛОЖЬ</v>
      </c>
      <c r="AZ730" s="11" t="str">
        <f t="shared" si="235"/>
        <v>ЛОЖЬЛОЖЬ</v>
      </c>
      <c r="BA730" s="11" t="str">
        <f t="shared" si="236"/>
        <v>ЛОЖЬЛОЖЬ</v>
      </c>
      <c r="BC730" s="11" t="str">
        <f t="shared" si="237"/>
        <v/>
      </c>
      <c r="BD730" s="11" t="str">
        <f t="shared" si="238"/>
        <v/>
      </c>
      <c r="BE730" s="11" t="str">
        <f t="shared" si="239"/>
        <v/>
      </c>
      <c r="BF730" s="11" t="str">
        <f t="shared" si="240"/>
        <v/>
      </c>
      <c r="BG730" s="11" t="str">
        <f t="shared" si="241"/>
        <v/>
      </c>
      <c r="BH730" s="11" t="str">
        <f t="shared" si="242"/>
        <v/>
      </c>
      <c r="BI730" s="11" t="str">
        <f t="shared" si="243"/>
        <v/>
      </c>
      <c r="BJ730" s="11" t="str">
        <f t="shared" si="244"/>
        <v/>
      </c>
      <c r="BK730" s="11" t="str">
        <f t="shared" si="245"/>
        <v/>
      </c>
      <c r="BL730" s="11" t="str">
        <f t="shared" si="246"/>
        <v/>
      </c>
    </row>
    <row r="731" spans="23:64" x14ac:dyDescent="0.3">
      <c r="W731" s="11" t="b">
        <f>IF(OR(B731=Локализация!$C$118,B731=5),4,IF(OR(B731=Локализация!$C$119,B731=4),2,IF(OR(B731=Локализация!$C$120,B731=3),0,IF(OR(B731=Локализация!$C$121,B731=2),-1,IF(OR(B731=Локализация!$C$122,B731=1),-2)))))</f>
        <v>0</v>
      </c>
      <c r="X731" s="11" t="b">
        <f>IF(OR(C731=Локализация!$C$124,C731=5),-2,IF(OR(C731=Локализация!$C$125,C731=4),-1,IF(OR(C731=Локализация!$C$126,C731=3),0,IF(OR(C731=Локализация!$C$127,C731=2),2,IF(OR(C731=Локализация!$C$128,C731=1),4)))))</f>
        <v>0</v>
      </c>
      <c r="Y731" s="11" t="b">
        <f>IF(OR(D731=Локализация!$C$118,D731=5),4,IF(OR(D731=Локализация!$C$119,D731=4),2,IF(OR(D731=Локализация!$C$120,D731=3),0,IF(OR(D731=Локализация!$C$121,D731=2),-1,IF(OR(D731=Локализация!$C$122,D731=1),-2)))))</f>
        <v>0</v>
      </c>
      <c r="Z731" s="11" t="b">
        <f>IF(OR(E731=Локализация!$C$124,E731=5),-2,IF(OR(E731=Локализация!$C$125,E731=4),-1,IF(OR(E731=Локализация!$C$126,E731=3),0,IF(OR(E731=Локализация!$C$127,E731=2),2,IF(OR(E731=Локализация!$C$128,E731=1),4)))))</f>
        <v>0</v>
      </c>
      <c r="AA731" s="11" t="b">
        <f>IF(OR(F731=Локализация!$C$118,F731=5),4,IF(OR(F731=Локализация!$C$119,F731=4),2,IF(OR(F731=Локализация!$C$120,F731=3),0,IF(OR(F731=Локализация!$C$121,F731=2),-1,IF(OR(F731=Локализация!$C$122,F731=1),-2)))))</f>
        <v>0</v>
      </c>
      <c r="AB731" s="11" t="b">
        <f>IF(OR(G731=Локализация!$C$124,G731=5),-2,IF(OR(G731=Локализация!$C$125,G731=4),-1,IF(OR(G731=Локализация!$C$126,G731=3),0,IF(OR(G731=Локализация!$C$127,G731=2),2,IF(OR(G731=Локализация!$C$128,G731=1),4)))))</f>
        <v>0</v>
      </c>
      <c r="AC731" s="11" t="b">
        <f>IF(OR(H731=Локализация!$C$118,H731=5),4,IF(OR(H731=Локализация!$C$119,H731=4),2,IF(OR(H731=Локализация!$C$120,H731=3),0,IF(OR(H731=Локализация!$C$121,H731=2),-1,IF(OR(H731=Локализация!$C$122,H731=1),-2)))))</f>
        <v>0</v>
      </c>
      <c r="AD731" s="11" t="b">
        <f>IF(OR(I731=Локализация!$C$124,I731=5),-2,IF(OR(I731=Локализация!$C$125,I731=4),-1,IF(OR(I731=Локализация!$C$126,I731=3),0,IF(OR(I731=Локализация!$C$127,I731=2),2,IF(OR(I731=Локализация!$C$128,I731=1),4)))))</f>
        <v>0</v>
      </c>
      <c r="AE731" s="11" t="b">
        <f>IF(OR(J731=Локализация!$C$118,J731=5),4,IF(OR(J731=Локализация!$C$119,J731=4),2,IF(OR(J731=Локализация!$C$120,J731=3),0,IF(OR(J731=Локализация!$C$121,J731=2),-1,IF(OR(J731=Локализация!$C$122,J731=1),-2)))))</f>
        <v>0</v>
      </c>
      <c r="AF731" s="11" t="b">
        <f>IF(OR(K731=Локализация!$C$124,K731=5),-2,IF(OR(K731=Локализация!$C$125,K731=4),-1,IF(OR(K731=Локализация!$C$126,K731=3),0,IF(OR(K731=Локализация!$C$127,K731=2),2,IF(OR(K731=Локализация!$C$128,K731=1),4)))))</f>
        <v>0</v>
      </c>
      <c r="AG731" s="11" t="b">
        <f>IF(OR(L731=Локализация!$C$118,L731=5),4,IF(OR(L731=Локализация!$C$119,L731=4),2,IF(OR(L731=Локализация!$C$120,L731=3),0,IF(OR(L731=Локализация!$C$121,L731=2),-1,IF(OR(L731=Локализация!$C$122,L731=1),-2)))))</f>
        <v>0</v>
      </c>
      <c r="AH731" s="11" t="b">
        <f>IF(OR(M731=Локализация!$C$124,M731=5),-2,IF(OR(M731=Локализация!$C$125,M731=4),-1,IF(OR(M731=Локализация!$C$126,M731=3),0,IF(OR(M731=Локализация!$C$127,M731=2),2,IF(OR(M731=Локализация!$C$128,M731=1),4)))))</f>
        <v>0</v>
      </c>
      <c r="AI731" s="11" t="b">
        <f>IF(OR(N731=Локализация!$C$118,N731=5),4,IF(OR(N731=Локализация!$C$119,N731=4),2,IF(OR(N731=Локализация!$C$120,N731=3),0,IF(OR(N731=Локализация!$C$121,N731=2),-1,IF(OR(N731=Локализация!$C$122,N731=1),-2)))))</f>
        <v>0</v>
      </c>
      <c r="AJ731" s="11" t="b">
        <f>IF(OR(O731=Локализация!$C$124,O731=5),-2,IF(OR(O731=Локализация!$C$125,O731=4),-1,IF(OR(O731=Локализация!$C$126,O731=3),0,IF(OR(O731=Локализация!$C$127,O731=2),2,IF(OR(O731=Локализация!$C$128,O731=1),4)))))</f>
        <v>0</v>
      </c>
      <c r="AK731" s="11" t="b">
        <f>IF(OR(P731=Локализация!$C$118,P731=5),4,IF(OR(P731=Локализация!$C$119,P731=4),2,IF(OR(P731=Локализация!$C$120,P731=3),0,IF(OR(P731=Локализация!$C$121,P731=2),-1,IF(OR(P731=Локализация!$C$122,P731=1),-2)))))</f>
        <v>0</v>
      </c>
      <c r="AL731" s="11" t="b">
        <f>IF(OR(Q731=Локализация!$C$124,Q731=5),-2,IF(OR(Q731=Локализация!$C$125,Q731=4),-1,IF(OR(Q731=Локализация!$C$126,Q731=3),0,IF(OR(Q731=Локализация!$C$127,Q731=2),2,IF(OR(Q731=Локализация!$C$128,Q731=1),4)))))</f>
        <v>0</v>
      </c>
      <c r="AM731" s="11" t="b">
        <f>IF(OR(R731=Локализация!$C$118,R731=5),4,IF(OR(R731=Локализация!$C$119,R731=4),2,IF(OR(R731=Локализация!$C$120,R731=3),0,IF(OR(R731=Локализация!$C$121,R731=2),-1,IF(OR(R731=Локализация!$C$122,R731=1),-2)))))</f>
        <v>0</v>
      </c>
      <c r="AN731" s="11" t="b">
        <f>IF(OR(S731=Локализация!$C$124,S731=5),-2,IF(OR(S731=Локализация!$C$125,S731=4),-1,IF(OR(S731=Локализация!$C$126,S731=3),0,IF(OR(S731=Локализация!$C$127,S731=2),2,IF(OR(S731=Локализация!$C$128,S731=1),4)))))</f>
        <v>0</v>
      </c>
      <c r="AO731" s="11" t="b">
        <f>IF(OR(T731=Локализация!$C$118,T731=5),4,IF(OR(T731=Локализация!$C$119,T731=4),2,IF(OR(T731=Локализация!$C$120,T731=3),0,IF(OR(T731=Локализация!$C$121,T731=2),-1,IF(OR(T731=Локализация!$C$122,T731=1),-2)))))</f>
        <v>0</v>
      </c>
      <c r="AP731" s="11" t="b">
        <f>IF(OR(U731=Локализация!$C$124,U731=5),-2,IF(OR(U731=Локализация!$C$125,U731=4),-1,IF(OR(U731=Локализация!$C$126,U731=3),0,IF(OR(U731=Локализация!$C$127,U731=2),2,IF(OR(U731=Локализация!$C$128,U731=1),4)))))</f>
        <v>0</v>
      </c>
      <c r="AR731" s="11" t="str">
        <f t="shared" si="227"/>
        <v>ЛОЖЬЛОЖЬ</v>
      </c>
      <c r="AS731" s="11" t="str">
        <f t="shared" si="228"/>
        <v>ЛОЖЬЛОЖЬ</v>
      </c>
      <c r="AT731" s="11" t="str">
        <f t="shared" si="229"/>
        <v>ЛОЖЬЛОЖЬ</v>
      </c>
      <c r="AU731" s="11" t="str">
        <f t="shared" si="230"/>
        <v>ЛОЖЬЛОЖЬ</v>
      </c>
      <c r="AV731" s="11" t="str">
        <f t="shared" si="231"/>
        <v>ЛОЖЬЛОЖЬ</v>
      </c>
      <c r="AW731" s="11" t="str">
        <f t="shared" si="232"/>
        <v>ЛОЖЬЛОЖЬ</v>
      </c>
      <c r="AX731" s="11" t="str">
        <f t="shared" si="233"/>
        <v>ЛОЖЬЛОЖЬ</v>
      </c>
      <c r="AY731" s="11" t="str">
        <f t="shared" si="234"/>
        <v>ЛОЖЬЛОЖЬ</v>
      </c>
      <c r="AZ731" s="11" t="str">
        <f t="shared" si="235"/>
        <v>ЛОЖЬЛОЖЬ</v>
      </c>
      <c r="BA731" s="11" t="str">
        <f t="shared" si="236"/>
        <v>ЛОЖЬЛОЖЬ</v>
      </c>
      <c r="BC731" s="11" t="str">
        <f t="shared" si="237"/>
        <v/>
      </c>
      <c r="BD731" s="11" t="str">
        <f t="shared" si="238"/>
        <v/>
      </c>
      <c r="BE731" s="11" t="str">
        <f t="shared" si="239"/>
        <v/>
      </c>
      <c r="BF731" s="11" t="str">
        <f t="shared" si="240"/>
        <v/>
      </c>
      <c r="BG731" s="11" t="str">
        <f t="shared" si="241"/>
        <v/>
      </c>
      <c r="BH731" s="11" t="str">
        <f t="shared" si="242"/>
        <v/>
      </c>
      <c r="BI731" s="11" t="str">
        <f t="shared" si="243"/>
        <v/>
      </c>
      <c r="BJ731" s="11" t="str">
        <f t="shared" si="244"/>
        <v/>
      </c>
      <c r="BK731" s="11" t="str">
        <f t="shared" si="245"/>
        <v/>
      </c>
      <c r="BL731" s="11" t="str">
        <f t="shared" si="246"/>
        <v/>
      </c>
    </row>
    <row r="732" spans="23:64" x14ac:dyDescent="0.3">
      <c r="W732" s="11" t="b">
        <f>IF(OR(B732=Локализация!$C$118,B732=5),4,IF(OR(B732=Локализация!$C$119,B732=4),2,IF(OR(B732=Локализация!$C$120,B732=3),0,IF(OR(B732=Локализация!$C$121,B732=2),-1,IF(OR(B732=Локализация!$C$122,B732=1),-2)))))</f>
        <v>0</v>
      </c>
      <c r="X732" s="11" t="b">
        <f>IF(OR(C732=Локализация!$C$124,C732=5),-2,IF(OR(C732=Локализация!$C$125,C732=4),-1,IF(OR(C732=Локализация!$C$126,C732=3),0,IF(OR(C732=Локализация!$C$127,C732=2),2,IF(OR(C732=Локализация!$C$128,C732=1),4)))))</f>
        <v>0</v>
      </c>
      <c r="Y732" s="11" t="b">
        <f>IF(OR(D732=Локализация!$C$118,D732=5),4,IF(OR(D732=Локализация!$C$119,D732=4),2,IF(OR(D732=Локализация!$C$120,D732=3),0,IF(OR(D732=Локализация!$C$121,D732=2),-1,IF(OR(D732=Локализация!$C$122,D732=1),-2)))))</f>
        <v>0</v>
      </c>
      <c r="Z732" s="11" t="b">
        <f>IF(OR(E732=Локализация!$C$124,E732=5),-2,IF(OR(E732=Локализация!$C$125,E732=4),-1,IF(OR(E732=Локализация!$C$126,E732=3),0,IF(OR(E732=Локализация!$C$127,E732=2),2,IF(OR(E732=Локализация!$C$128,E732=1),4)))))</f>
        <v>0</v>
      </c>
      <c r="AA732" s="11" t="b">
        <f>IF(OR(F732=Локализация!$C$118,F732=5),4,IF(OR(F732=Локализация!$C$119,F732=4),2,IF(OR(F732=Локализация!$C$120,F732=3),0,IF(OR(F732=Локализация!$C$121,F732=2),-1,IF(OR(F732=Локализация!$C$122,F732=1),-2)))))</f>
        <v>0</v>
      </c>
      <c r="AB732" s="11" t="b">
        <f>IF(OR(G732=Локализация!$C$124,G732=5),-2,IF(OR(G732=Локализация!$C$125,G732=4),-1,IF(OR(G732=Локализация!$C$126,G732=3),0,IF(OR(G732=Локализация!$C$127,G732=2),2,IF(OR(G732=Локализация!$C$128,G732=1),4)))))</f>
        <v>0</v>
      </c>
      <c r="AC732" s="11" t="b">
        <f>IF(OR(H732=Локализация!$C$118,H732=5),4,IF(OR(H732=Локализация!$C$119,H732=4),2,IF(OR(H732=Локализация!$C$120,H732=3),0,IF(OR(H732=Локализация!$C$121,H732=2),-1,IF(OR(H732=Локализация!$C$122,H732=1),-2)))))</f>
        <v>0</v>
      </c>
      <c r="AD732" s="11" t="b">
        <f>IF(OR(I732=Локализация!$C$124,I732=5),-2,IF(OR(I732=Локализация!$C$125,I732=4),-1,IF(OR(I732=Локализация!$C$126,I732=3),0,IF(OR(I732=Локализация!$C$127,I732=2),2,IF(OR(I732=Локализация!$C$128,I732=1),4)))))</f>
        <v>0</v>
      </c>
      <c r="AE732" s="11" t="b">
        <f>IF(OR(J732=Локализация!$C$118,J732=5),4,IF(OR(J732=Локализация!$C$119,J732=4),2,IF(OR(J732=Локализация!$C$120,J732=3),0,IF(OR(J732=Локализация!$C$121,J732=2),-1,IF(OR(J732=Локализация!$C$122,J732=1),-2)))))</f>
        <v>0</v>
      </c>
      <c r="AF732" s="11" t="b">
        <f>IF(OR(K732=Локализация!$C$124,K732=5),-2,IF(OR(K732=Локализация!$C$125,K732=4),-1,IF(OR(K732=Локализация!$C$126,K732=3),0,IF(OR(K732=Локализация!$C$127,K732=2),2,IF(OR(K732=Локализация!$C$128,K732=1),4)))))</f>
        <v>0</v>
      </c>
      <c r="AG732" s="11" t="b">
        <f>IF(OR(L732=Локализация!$C$118,L732=5),4,IF(OR(L732=Локализация!$C$119,L732=4),2,IF(OR(L732=Локализация!$C$120,L732=3),0,IF(OR(L732=Локализация!$C$121,L732=2),-1,IF(OR(L732=Локализация!$C$122,L732=1),-2)))))</f>
        <v>0</v>
      </c>
      <c r="AH732" s="11" t="b">
        <f>IF(OR(M732=Локализация!$C$124,M732=5),-2,IF(OR(M732=Локализация!$C$125,M732=4),-1,IF(OR(M732=Локализация!$C$126,M732=3),0,IF(OR(M732=Локализация!$C$127,M732=2),2,IF(OR(M732=Локализация!$C$128,M732=1),4)))))</f>
        <v>0</v>
      </c>
      <c r="AI732" s="11" t="b">
        <f>IF(OR(N732=Локализация!$C$118,N732=5),4,IF(OR(N732=Локализация!$C$119,N732=4),2,IF(OR(N732=Локализация!$C$120,N732=3),0,IF(OR(N732=Локализация!$C$121,N732=2),-1,IF(OR(N732=Локализация!$C$122,N732=1),-2)))))</f>
        <v>0</v>
      </c>
      <c r="AJ732" s="11" t="b">
        <f>IF(OR(O732=Локализация!$C$124,O732=5),-2,IF(OR(O732=Локализация!$C$125,O732=4),-1,IF(OR(O732=Локализация!$C$126,O732=3),0,IF(OR(O732=Локализация!$C$127,O732=2),2,IF(OR(O732=Локализация!$C$128,O732=1),4)))))</f>
        <v>0</v>
      </c>
      <c r="AK732" s="11" t="b">
        <f>IF(OR(P732=Локализация!$C$118,P732=5),4,IF(OR(P732=Локализация!$C$119,P732=4),2,IF(OR(P732=Локализация!$C$120,P732=3),0,IF(OR(P732=Локализация!$C$121,P732=2),-1,IF(OR(P732=Локализация!$C$122,P732=1),-2)))))</f>
        <v>0</v>
      </c>
      <c r="AL732" s="11" t="b">
        <f>IF(OR(Q732=Локализация!$C$124,Q732=5),-2,IF(OR(Q732=Локализация!$C$125,Q732=4),-1,IF(OR(Q732=Локализация!$C$126,Q732=3),0,IF(OR(Q732=Локализация!$C$127,Q732=2),2,IF(OR(Q732=Локализация!$C$128,Q732=1),4)))))</f>
        <v>0</v>
      </c>
      <c r="AM732" s="11" t="b">
        <f>IF(OR(R732=Локализация!$C$118,R732=5),4,IF(OR(R732=Локализация!$C$119,R732=4),2,IF(OR(R732=Локализация!$C$120,R732=3),0,IF(OR(R732=Локализация!$C$121,R732=2),-1,IF(OR(R732=Локализация!$C$122,R732=1),-2)))))</f>
        <v>0</v>
      </c>
      <c r="AN732" s="11" t="b">
        <f>IF(OR(S732=Локализация!$C$124,S732=5),-2,IF(OR(S732=Локализация!$C$125,S732=4),-1,IF(OR(S732=Локализация!$C$126,S732=3),0,IF(OR(S732=Локализация!$C$127,S732=2),2,IF(OR(S732=Локализация!$C$128,S732=1),4)))))</f>
        <v>0</v>
      </c>
      <c r="AO732" s="11" t="b">
        <f>IF(OR(T732=Локализация!$C$118,T732=5),4,IF(OR(T732=Локализация!$C$119,T732=4),2,IF(OR(T732=Локализация!$C$120,T732=3),0,IF(OR(T732=Локализация!$C$121,T732=2),-1,IF(OR(T732=Локализация!$C$122,T732=1),-2)))))</f>
        <v>0</v>
      </c>
      <c r="AP732" s="11" t="b">
        <f>IF(OR(U732=Локализация!$C$124,U732=5),-2,IF(OR(U732=Локализация!$C$125,U732=4),-1,IF(OR(U732=Локализация!$C$126,U732=3),0,IF(OR(U732=Локализация!$C$127,U732=2),2,IF(OR(U732=Локализация!$C$128,U732=1),4)))))</f>
        <v>0</v>
      </c>
      <c r="AR732" s="11" t="str">
        <f t="shared" si="227"/>
        <v>ЛОЖЬЛОЖЬ</v>
      </c>
      <c r="AS732" s="11" t="str">
        <f t="shared" si="228"/>
        <v>ЛОЖЬЛОЖЬ</v>
      </c>
      <c r="AT732" s="11" t="str">
        <f t="shared" si="229"/>
        <v>ЛОЖЬЛОЖЬ</v>
      </c>
      <c r="AU732" s="11" t="str">
        <f t="shared" si="230"/>
        <v>ЛОЖЬЛОЖЬ</v>
      </c>
      <c r="AV732" s="11" t="str">
        <f t="shared" si="231"/>
        <v>ЛОЖЬЛОЖЬ</v>
      </c>
      <c r="AW732" s="11" t="str">
        <f t="shared" si="232"/>
        <v>ЛОЖЬЛОЖЬ</v>
      </c>
      <c r="AX732" s="11" t="str">
        <f t="shared" si="233"/>
        <v>ЛОЖЬЛОЖЬ</v>
      </c>
      <c r="AY732" s="11" t="str">
        <f t="shared" si="234"/>
        <v>ЛОЖЬЛОЖЬ</v>
      </c>
      <c r="AZ732" s="11" t="str">
        <f t="shared" si="235"/>
        <v>ЛОЖЬЛОЖЬ</v>
      </c>
      <c r="BA732" s="11" t="str">
        <f t="shared" si="236"/>
        <v>ЛОЖЬЛОЖЬ</v>
      </c>
      <c r="BC732" s="11" t="str">
        <f t="shared" si="237"/>
        <v/>
      </c>
      <c r="BD732" s="11" t="str">
        <f t="shared" si="238"/>
        <v/>
      </c>
      <c r="BE732" s="11" t="str">
        <f t="shared" si="239"/>
        <v/>
      </c>
      <c r="BF732" s="11" t="str">
        <f t="shared" si="240"/>
        <v/>
      </c>
      <c r="BG732" s="11" t="str">
        <f t="shared" si="241"/>
        <v/>
      </c>
      <c r="BH732" s="11" t="str">
        <f t="shared" si="242"/>
        <v/>
      </c>
      <c r="BI732" s="11" t="str">
        <f t="shared" si="243"/>
        <v/>
      </c>
      <c r="BJ732" s="11" t="str">
        <f t="shared" si="244"/>
        <v/>
      </c>
      <c r="BK732" s="11" t="str">
        <f t="shared" si="245"/>
        <v/>
      </c>
      <c r="BL732" s="11" t="str">
        <f t="shared" si="246"/>
        <v/>
      </c>
    </row>
    <row r="733" spans="23:64" x14ac:dyDescent="0.3">
      <c r="W733" s="11" t="b">
        <f>IF(OR(B733=Локализация!$C$118,B733=5),4,IF(OR(B733=Локализация!$C$119,B733=4),2,IF(OR(B733=Локализация!$C$120,B733=3),0,IF(OR(B733=Локализация!$C$121,B733=2),-1,IF(OR(B733=Локализация!$C$122,B733=1),-2)))))</f>
        <v>0</v>
      </c>
      <c r="X733" s="11" t="b">
        <f>IF(OR(C733=Локализация!$C$124,C733=5),-2,IF(OR(C733=Локализация!$C$125,C733=4),-1,IF(OR(C733=Локализация!$C$126,C733=3),0,IF(OR(C733=Локализация!$C$127,C733=2),2,IF(OR(C733=Локализация!$C$128,C733=1),4)))))</f>
        <v>0</v>
      </c>
      <c r="Y733" s="11" t="b">
        <f>IF(OR(D733=Локализация!$C$118,D733=5),4,IF(OR(D733=Локализация!$C$119,D733=4),2,IF(OR(D733=Локализация!$C$120,D733=3),0,IF(OR(D733=Локализация!$C$121,D733=2),-1,IF(OR(D733=Локализация!$C$122,D733=1),-2)))))</f>
        <v>0</v>
      </c>
      <c r="Z733" s="11" t="b">
        <f>IF(OR(E733=Локализация!$C$124,E733=5),-2,IF(OR(E733=Локализация!$C$125,E733=4),-1,IF(OR(E733=Локализация!$C$126,E733=3),0,IF(OR(E733=Локализация!$C$127,E733=2),2,IF(OR(E733=Локализация!$C$128,E733=1),4)))))</f>
        <v>0</v>
      </c>
      <c r="AA733" s="11" t="b">
        <f>IF(OR(F733=Локализация!$C$118,F733=5),4,IF(OR(F733=Локализация!$C$119,F733=4),2,IF(OR(F733=Локализация!$C$120,F733=3),0,IF(OR(F733=Локализация!$C$121,F733=2),-1,IF(OR(F733=Локализация!$C$122,F733=1),-2)))))</f>
        <v>0</v>
      </c>
      <c r="AB733" s="11" t="b">
        <f>IF(OR(G733=Локализация!$C$124,G733=5),-2,IF(OR(G733=Локализация!$C$125,G733=4),-1,IF(OR(G733=Локализация!$C$126,G733=3),0,IF(OR(G733=Локализация!$C$127,G733=2),2,IF(OR(G733=Локализация!$C$128,G733=1),4)))))</f>
        <v>0</v>
      </c>
      <c r="AC733" s="11" t="b">
        <f>IF(OR(H733=Локализация!$C$118,H733=5),4,IF(OR(H733=Локализация!$C$119,H733=4),2,IF(OR(H733=Локализация!$C$120,H733=3),0,IF(OR(H733=Локализация!$C$121,H733=2),-1,IF(OR(H733=Локализация!$C$122,H733=1),-2)))))</f>
        <v>0</v>
      </c>
      <c r="AD733" s="11" t="b">
        <f>IF(OR(I733=Локализация!$C$124,I733=5),-2,IF(OR(I733=Локализация!$C$125,I733=4),-1,IF(OR(I733=Локализация!$C$126,I733=3),0,IF(OR(I733=Локализация!$C$127,I733=2),2,IF(OR(I733=Локализация!$C$128,I733=1),4)))))</f>
        <v>0</v>
      </c>
      <c r="AE733" s="11" t="b">
        <f>IF(OR(J733=Локализация!$C$118,J733=5),4,IF(OR(J733=Локализация!$C$119,J733=4),2,IF(OR(J733=Локализация!$C$120,J733=3),0,IF(OR(J733=Локализация!$C$121,J733=2),-1,IF(OR(J733=Локализация!$C$122,J733=1),-2)))))</f>
        <v>0</v>
      </c>
      <c r="AF733" s="11" t="b">
        <f>IF(OR(K733=Локализация!$C$124,K733=5),-2,IF(OR(K733=Локализация!$C$125,K733=4),-1,IF(OR(K733=Локализация!$C$126,K733=3),0,IF(OR(K733=Локализация!$C$127,K733=2),2,IF(OR(K733=Локализация!$C$128,K733=1),4)))))</f>
        <v>0</v>
      </c>
      <c r="AG733" s="11" t="b">
        <f>IF(OR(L733=Локализация!$C$118,L733=5),4,IF(OR(L733=Локализация!$C$119,L733=4),2,IF(OR(L733=Локализация!$C$120,L733=3),0,IF(OR(L733=Локализация!$C$121,L733=2),-1,IF(OR(L733=Локализация!$C$122,L733=1),-2)))))</f>
        <v>0</v>
      </c>
      <c r="AH733" s="11" t="b">
        <f>IF(OR(M733=Локализация!$C$124,M733=5),-2,IF(OR(M733=Локализация!$C$125,M733=4),-1,IF(OR(M733=Локализация!$C$126,M733=3),0,IF(OR(M733=Локализация!$C$127,M733=2),2,IF(OR(M733=Локализация!$C$128,M733=1),4)))))</f>
        <v>0</v>
      </c>
      <c r="AI733" s="11" t="b">
        <f>IF(OR(N733=Локализация!$C$118,N733=5),4,IF(OR(N733=Локализация!$C$119,N733=4),2,IF(OR(N733=Локализация!$C$120,N733=3),0,IF(OR(N733=Локализация!$C$121,N733=2),-1,IF(OR(N733=Локализация!$C$122,N733=1),-2)))))</f>
        <v>0</v>
      </c>
      <c r="AJ733" s="11" t="b">
        <f>IF(OR(O733=Локализация!$C$124,O733=5),-2,IF(OR(O733=Локализация!$C$125,O733=4),-1,IF(OR(O733=Локализация!$C$126,O733=3),0,IF(OR(O733=Локализация!$C$127,O733=2),2,IF(OR(O733=Локализация!$C$128,O733=1),4)))))</f>
        <v>0</v>
      </c>
      <c r="AK733" s="11" t="b">
        <f>IF(OR(P733=Локализация!$C$118,P733=5),4,IF(OR(P733=Локализация!$C$119,P733=4),2,IF(OR(P733=Локализация!$C$120,P733=3),0,IF(OR(P733=Локализация!$C$121,P733=2),-1,IF(OR(P733=Локализация!$C$122,P733=1),-2)))))</f>
        <v>0</v>
      </c>
      <c r="AL733" s="11" t="b">
        <f>IF(OR(Q733=Локализация!$C$124,Q733=5),-2,IF(OR(Q733=Локализация!$C$125,Q733=4),-1,IF(OR(Q733=Локализация!$C$126,Q733=3),0,IF(OR(Q733=Локализация!$C$127,Q733=2),2,IF(OR(Q733=Локализация!$C$128,Q733=1),4)))))</f>
        <v>0</v>
      </c>
      <c r="AM733" s="11" t="b">
        <f>IF(OR(R733=Локализация!$C$118,R733=5),4,IF(OR(R733=Локализация!$C$119,R733=4),2,IF(OR(R733=Локализация!$C$120,R733=3),0,IF(OR(R733=Локализация!$C$121,R733=2),-1,IF(OR(R733=Локализация!$C$122,R733=1),-2)))))</f>
        <v>0</v>
      </c>
      <c r="AN733" s="11" t="b">
        <f>IF(OR(S733=Локализация!$C$124,S733=5),-2,IF(OR(S733=Локализация!$C$125,S733=4),-1,IF(OR(S733=Локализация!$C$126,S733=3),0,IF(OR(S733=Локализация!$C$127,S733=2),2,IF(OR(S733=Локализация!$C$128,S733=1),4)))))</f>
        <v>0</v>
      </c>
      <c r="AO733" s="11" t="b">
        <f>IF(OR(T733=Локализация!$C$118,T733=5),4,IF(OR(T733=Локализация!$C$119,T733=4),2,IF(OR(T733=Локализация!$C$120,T733=3),0,IF(OR(T733=Локализация!$C$121,T733=2),-1,IF(OR(T733=Локализация!$C$122,T733=1),-2)))))</f>
        <v>0</v>
      </c>
      <c r="AP733" s="11" t="b">
        <f>IF(OR(U733=Локализация!$C$124,U733=5),-2,IF(OR(U733=Локализация!$C$125,U733=4),-1,IF(OR(U733=Локализация!$C$126,U733=3),0,IF(OR(U733=Локализация!$C$127,U733=2),2,IF(OR(U733=Локализация!$C$128,U733=1),4)))))</f>
        <v>0</v>
      </c>
      <c r="AR733" s="11" t="str">
        <f t="shared" si="227"/>
        <v>ЛОЖЬЛОЖЬ</v>
      </c>
      <c r="AS733" s="11" t="str">
        <f t="shared" si="228"/>
        <v>ЛОЖЬЛОЖЬ</v>
      </c>
      <c r="AT733" s="11" t="str">
        <f t="shared" si="229"/>
        <v>ЛОЖЬЛОЖЬ</v>
      </c>
      <c r="AU733" s="11" t="str">
        <f t="shared" si="230"/>
        <v>ЛОЖЬЛОЖЬ</v>
      </c>
      <c r="AV733" s="11" t="str">
        <f t="shared" si="231"/>
        <v>ЛОЖЬЛОЖЬ</v>
      </c>
      <c r="AW733" s="11" t="str">
        <f t="shared" si="232"/>
        <v>ЛОЖЬЛОЖЬ</v>
      </c>
      <c r="AX733" s="11" t="str">
        <f t="shared" si="233"/>
        <v>ЛОЖЬЛОЖЬ</v>
      </c>
      <c r="AY733" s="11" t="str">
        <f t="shared" si="234"/>
        <v>ЛОЖЬЛОЖЬ</v>
      </c>
      <c r="AZ733" s="11" t="str">
        <f t="shared" si="235"/>
        <v>ЛОЖЬЛОЖЬ</v>
      </c>
      <c r="BA733" s="11" t="str">
        <f t="shared" si="236"/>
        <v>ЛОЖЬЛОЖЬ</v>
      </c>
      <c r="BC733" s="11" t="str">
        <f t="shared" si="237"/>
        <v/>
      </c>
      <c r="BD733" s="11" t="str">
        <f t="shared" si="238"/>
        <v/>
      </c>
      <c r="BE733" s="11" t="str">
        <f t="shared" si="239"/>
        <v/>
      </c>
      <c r="BF733" s="11" t="str">
        <f t="shared" si="240"/>
        <v/>
      </c>
      <c r="BG733" s="11" t="str">
        <f t="shared" si="241"/>
        <v/>
      </c>
      <c r="BH733" s="11" t="str">
        <f t="shared" si="242"/>
        <v/>
      </c>
      <c r="BI733" s="11" t="str">
        <f t="shared" si="243"/>
        <v/>
      </c>
      <c r="BJ733" s="11" t="str">
        <f t="shared" si="244"/>
        <v/>
      </c>
      <c r="BK733" s="11" t="str">
        <f t="shared" si="245"/>
        <v/>
      </c>
      <c r="BL733" s="11" t="str">
        <f t="shared" si="246"/>
        <v/>
      </c>
    </row>
    <row r="734" spans="23:64" x14ac:dyDescent="0.3">
      <c r="W734" s="11" t="b">
        <f>IF(OR(B734=Локализация!$C$118,B734=5),4,IF(OR(B734=Локализация!$C$119,B734=4),2,IF(OR(B734=Локализация!$C$120,B734=3),0,IF(OR(B734=Локализация!$C$121,B734=2),-1,IF(OR(B734=Локализация!$C$122,B734=1),-2)))))</f>
        <v>0</v>
      </c>
      <c r="X734" s="11" t="b">
        <f>IF(OR(C734=Локализация!$C$124,C734=5),-2,IF(OR(C734=Локализация!$C$125,C734=4),-1,IF(OR(C734=Локализация!$C$126,C734=3),0,IF(OR(C734=Локализация!$C$127,C734=2),2,IF(OR(C734=Локализация!$C$128,C734=1),4)))))</f>
        <v>0</v>
      </c>
      <c r="Y734" s="11" t="b">
        <f>IF(OR(D734=Локализация!$C$118,D734=5),4,IF(OR(D734=Локализация!$C$119,D734=4),2,IF(OR(D734=Локализация!$C$120,D734=3),0,IF(OR(D734=Локализация!$C$121,D734=2),-1,IF(OR(D734=Локализация!$C$122,D734=1),-2)))))</f>
        <v>0</v>
      </c>
      <c r="Z734" s="11" t="b">
        <f>IF(OR(E734=Локализация!$C$124,E734=5),-2,IF(OR(E734=Локализация!$C$125,E734=4),-1,IF(OR(E734=Локализация!$C$126,E734=3),0,IF(OR(E734=Локализация!$C$127,E734=2),2,IF(OR(E734=Локализация!$C$128,E734=1),4)))))</f>
        <v>0</v>
      </c>
      <c r="AA734" s="11" t="b">
        <f>IF(OR(F734=Локализация!$C$118,F734=5),4,IF(OR(F734=Локализация!$C$119,F734=4),2,IF(OR(F734=Локализация!$C$120,F734=3),0,IF(OR(F734=Локализация!$C$121,F734=2),-1,IF(OR(F734=Локализация!$C$122,F734=1),-2)))))</f>
        <v>0</v>
      </c>
      <c r="AB734" s="11" t="b">
        <f>IF(OR(G734=Локализация!$C$124,G734=5),-2,IF(OR(G734=Локализация!$C$125,G734=4),-1,IF(OR(G734=Локализация!$C$126,G734=3),0,IF(OR(G734=Локализация!$C$127,G734=2),2,IF(OR(G734=Локализация!$C$128,G734=1),4)))))</f>
        <v>0</v>
      </c>
      <c r="AC734" s="11" t="b">
        <f>IF(OR(H734=Локализация!$C$118,H734=5),4,IF(OR(H734=Локализация!$C$119,H734=4),2,IF(OR(H734=Локализация!$C$120,H734=3),0,IF(OR(H734=Локализация!$C$121,H734=2),-1,IF(OR(H734=Локализация!$C$122,H734=1),-2)))))</f>
        <v>0</v>
      </c>
      <c r="AD734" s="11" t="b">
        <f>IF(OR(I734=Локализация!$C$124,I734=5),-2,IF(OR(I734=Локализация!$C$125,I734=4),-1,IF(OR(I734=Локализация!$C$126,I734=3),0,IF(OR(I734=Локализация!$C$127,I734=2),2,IF(OR(I734=Локализация!$C$128,I734=1),4)))))</f>
        <v>0</v>
      </c>
      <c r="AE734" s="11" t="b">
        <f>IF(OR(J734=Локализация!$C$118,J734=5),4,IF(OR(J734=Локализация!$C$119,J734=4),2,IF(OR(J734=Локализация!$C$120,J734=3),0,IF(OR(J734=Локализация!$C$121,J734=2),-1,IF(OR(J734=Локализация!$C$122,J734=1),-2)))))</f>
        <v>0</v>
      </c>
      <c r="AF734" s="11" t="b">
        <f>IF(OR(K734=Локализация!$C$124,K734=5),-2,IF(OR(K734=Локализация!$C$125,K734=4),-1,IF(OR(K734=Локализация!$C$126,K734=3),0,IF(OR(K734=Локализация!$C$127,K734=2),2,IF(OR(K734=Локализация!$C$128,K734=1),4)))))</f>
        <v>0</v>
      </c>
      <c r="AG734" s="11" t="b">
        <f>IF(OR(L734=Локализация!$C$118,L734=5),4,IF(OR(L734=Локализация!$C$119,L734=4),2,IF(OR(L734=Локализация!$C$120,L734=3),0,IF(OR(L734=Локализация!$C$121,L734=2),-1,IF(OR(L734=Локализация!$C$122,L734=1),-2)))))</f>
        <v>0</v>
      </c>
      <c r="AH734" s="11" t="b">
        <f>IF(OR(M734=Локализация!$C$124,M734=5),-2,IF(OR(M734=Локализация!$C$125,M734=4),-1,IF(OR(M734=Локализация!$C$126,M734=3),0,IF(OR(M734=Локализация!$C$127,M734=2),2,IF(OR(M734=Локализация!$C$128,M734=1),4)))))</f>
        <v>0</v>
      </c>
      <c r="AI734" s="11" t="b">
        <f>IF(OR(N734=Локализация!$C$118,N734=5),4,IF(OR(N734=Локализация!$C$119,N734=4),2,IF(OR(N734=Локализация!$C$120,N734=3),0,IF(OR(N734=Локализация!$C$121,N734=2),-1,IF(OR(N734=Локализация!$C$122,N734=1),-2)))))</f>
        <v>0</v>
      </c>
      <c r="AJ734" s="11" t="b">
        <f>IF(OR(O734=Локализация!$C$124,O734=5),-2,IF(OR(O734=Локализация!$C$125,O734=4),-1,IF(OR(O734=Локализация!$C$126,O734=3),0,IF(OR(O734=Локализация!$C$127,O734=2),2,IF(OR(O734=Локализация!$C$128,O734=1),4)))))</f>
        <v>0</v>
      </c>
      <c r="AK734" s="11" t="b">
        <f>IF(OR(P734=Локализация!$C$118,P734=5),4,IF(OR(P734=Локализация!$C$119,P734=4),2,IF(OR(P734=Локализация!$C$120,P734=3),0,IF(OR(P734=Локализация!$C$121,P734=2),-1,IF(OR(P734=Локализация!$C$122,P734=1),-2)))))</f>
        <v>0</v>
      </c>
      <c r="AL734" s="11" t="b">
        <f>IF(OR(Q734=Локализация!$C$124,Q734=5),-2,IF(OR(Q734=Локализация!$C$125,Q734=4),-1,IF(OR(Q734=Локализация!$C$126,Q734=3),0,IF(OR(Q734=Локализация!$C$127,Q734=2),2,IF(OR(Q734=Локализация!$C$128,Q734=1),4)))))</f>
        <v>0</v>
      </c>
      <c r="AM734" s="11" t="b">
        <f>IF(OR(R734=Локализация!$C$118,R734=5),4,IF(OR(R734=Локализация!$C$119,R734=4),2,IF(OR(R734=Локализация!$C$120,R734=3),0,IF(OR(R734=Локализация!$C$121,R734=2),-1,IF(OR(R734=Локализация!$C$122,R734=1),-2)))))</f>
        <v>0</v>
      </c>
      <c r="AN734" s="11" t="b">
        <f>IF(OR(S734=Локализация!$C$124,S734=5),-2,IF(OR(S734=Локализация!$C$125,S734=4),-1,IF(OR(S734=Локализация!$C$126,S734=3),0,IF(OR(S734=Локализация!$C$127,S734=2),2,IF(OR(S734=Локализация!$C$128,S734=1),4)))))</f>
        <v>0</v>
      </c>
      <c r="AO734" s="11" t="b">
        <f>IF(OR(T734=Локализация!$C$118,T734=5),4,IF(OR(T734=Локализация!$C$119,T734=4),2,IF(OR(T734=Локализация!$C$120,T734=3),0,IF(OR(T734=Локализация!$C$121,T734=2),-1,IF(OR(T734=Локализация!$C$122,T734=1),-2)))))</f>
        <v>0</v>
      </c>
      <c r="AP734" s="11" t="b">
        <f>IF(OR(U734=Локализация!$C$124,U734=5),-2,IF(OR(U734=Локализация!$C$125,U734=4),-1,IF(OR(U734=Локализация!$C$126,U734=3),0,IF(OR(U734=Локализация!$C$127,U734=2),2,IF(OR(U734=Локализация!$C$128,U734=1),4)))))</f>
        <v>0</v>
      </c>
      <c r="AR734" s="11" t="str">
        <f t="shared" si="227"/>
        <v>ЛОЖЬЛОЖЬ</v>
      </c>
      <c r="AS734" s="11" t="str">
        <f t="shared" si="228"/>
        <v>ЛОЖЬЛОЖЬ</v>
      </c>
      <c r="AT734" s="11" t="str">
        <f t="shared" si="229"/>
        <v>ЛОЖЬЛОЖЬ</v>
      </c>
      <c r="AU734" s="11" t="str">
        <f t="shared" si="230"/>
        <v>ЛОЖЬЛОЖЬ</v>
      </c>
      <c r="AV734" s="11" t="str">
        <f t="shared" si="231"/>
        <v>ЛОЖЬЛОЖЬ</v>
      </c>
      <c r="AW734" s="11" t="str">
        <f t="shared" si="232"/>
        <v>ЛОЖЬЛОЖЬ</v>
      </c>
      <c r="AX734" s="11" t="str">
        <f t="shared" si="233"/>
        <v>ЛОЖЬЛОЖЬ</v>
      </c>
      <c r="AY734" s="11" t="str">
        <f t="shared" si="234"/>
        <v>ЛОЖЬЛОЖЬ</v>
      </c>
      <c r="AZ734" s="11" t="str">
        <f t="shared" si="235"/>
        <v>ЛОЖЬЛОЖЬ</v>
      </c>
      <c r="BA734" s="11" t="str">
        <f t="shared" si="236"/>
        <v>ЛОЖЬЛОЖЬ</v>
      </c>
      <c r="BC734" s="11" t="str">
        <f t="shared" si="237"/>
        <v/>
      </c>
      <c r="BD734" s="11" t="str">
        <f t="shared" si="238"/>
        <v/>
      </c>
      <c r="BE734" s="11" t="str">
        <f t="shared" si="239"/>
        <v/>
      </c>
      <c r="BF734" s="11" t="str">
        <f t="shared" si="240"/>
        <v/>
      </c>
      <c r="BG734" s="11" t="str">
        <f t="shared" si="241"/>
        <v/>
      </c>
      <c r="BH734" s="11" t="str">
        <f t="shared" si="242"/>
        <v/>
      </c>
      <c r="BI734" s="11" t="str">
        <f t="shared" si="243"/>
        <v/>
      </c>
      <c r="BJ734" s="11" t="str">
        <f t="shared" si="244"/>
        <v/>
      </c>
      <c r="BK734" s="11" t="str">
        <f t="shared" si="245"/>
        <v/>
      </c>
      <c r="BL734" s="11" t="str">
        <f t="shared" si="246"/>
        <v/>
      </c>
    </row>
    <row r="735" spans="23:64" x14ac:dyDescent="0.3">
      <c r="W735" s="11" t="b">
        <f>IF(OR(B735=Локализация!$C$118,B735=5),4,IF(OR(B735=Локализация!$C$119,B735=4),2,IF(OR(B735=Локализация!$C$120,B735=3),0,IF(OR(B735=Локализация!$C$121,B735=2),-1,IF(OR(B735=Локализация!$C$122,B735=1),-2)))))</f>
        <v>0</v>
      </c>
      <c r="X735" s="11" t="b">
        <f>IF(OR(C735=Локализация!$C$124,C735=5),-2,IF(OR(C735=Локализация!$C$125,C735=4),-1,IF(OR(C735=Локализация!$C$126,C735=3),0,IF(OR(C735=Локализация!$C$127,C735=2),2,IF(OR(C735=Локализация!$C$128,C735=1),4)))))</f>
        <v>0</v>
      </c>
      <c r="Y735" s="11" t="b">
        <f>IF(OR(D735=Локализация!$C$118,D735=5),4,IF(OR(D735=Локализация!$C$119,D735=4),2,IF(OR(D735=Локализация!$C$120,D735=3),0,IF(OR(D735=Локализация!$C$121,D735=2),-1,IF(OR(D735=Локализация!$C$122,D735=1),-2)))))</f>
        <v>0</v>
      </c>
      <c r="Z735" s="11" t="b">
        <f>IF(OR(E735=Локализация!$C$124,E735=5),-2,IF(OR(E735=Локализация!$C$125,E735=4),-1,IF(OR(E735=Локализация!$C$126,E735=3),0,IF(OR(E735=Локализация!$C$127,E735=2),2,IF(OR(E735=Локализация!$C$128,E735=1),4)))))</f>
        <v>0</v>
      </c>
      <c r="AA735" s="11" t="b">
        <f>IF(OR(F735=Локализация!$C$118,F735=5),4,IF(OR(F735=Локализация!$C$119,F735=4),2,IF(OR(F735=Локализация!$C$120,F735=3),0,IF(OR(F735=Локализация!$C$121,F735=2),-1,IF(OR(F735=Локализация!$C$122,F735=1),-2)))))</f>
        <v>0</v>
      </c>
      <c r="AB735" s="11" t="b">
        <f>IF(OR(G735=Локализация!$C$124,G735=5),-2,IF(OR(G735=Локализация!$C$125,G735=4),-1,IF(OR(G735=Локализация!$C$126,G735=3),0,IF(OR(G735=Локализация!$C$127,G735=2),2,IF(OR(G735=Локализация!$C$128,G735=1),4)))))</f>
        <v>0</v>
      </c>
      <c r="AC735" s="11" t="b">
        <f>IF(OR(H735=Локализация!$C$118,H735=5),4,IF(OR(H735=Локализация!$C$119,H735=4),2,IF(OR(H735=Локализация!$C$120,H735=3),0,IF(OR(H735=Локализация!$C$121,H735=2),-1,IF(OR(H735=Локализация!$C$122,H735=1),-2)))))</f>
        <v>0</v>
      </c>
      <c r="AD735" s="11" t="b">
        <f>IF(OR(I735=Локализация!$C$124,I735=5),-2,IF(OR(I735=Локализация!$C$125,I735=4),-1,IF(OR(I735=Локализация!$C$126,I735=3),0,IF(OR(I735=Локализация!$C$127,I735=2),2,IF(OR(I735=Локализация!$C$128,I735=1),4)))))</f>
        <v>0</v>
      </c>
      <c r="AE735" s="11" t="b">
        <f>IF(OR(J735=Локализация!$C$118,J735=5),4,IF(OR(J735=Локализация!$C$119,J735=4),2,IF(OR(J735=Локализация!$C$120,J735=3),0,IF(OR(J735=Локализация!$C$121,J735=2),-1,IF(OR(J735=Локализация!$C$122,J735=1),-2)))))</f>
        <v>0</v>
      </c>
      <c r="AF735" s="11" t="b">
        <f>IF(OR(K735=Локализация!$C$124,K735=5),-2,IF(OR(K735=Локализация!$C$125,K735=4),-1,IF(OR(K735=Локализация!$C$126,K735=3),0,IF(OR(K735=Локализация!$C$127,K735=2),2,IF(OR(K735=Локализация!$C$128,K735=1),4)))))</f>
        <v>0</v>
      </c>
      <c r="AG735" s="11" t="b">
        <f>IF(OR(L735=Локализация!$C$118,L735=5),4,IF(OR(L735=Локализация!$C$119,L735=4),2,IF(OR(L735=Локализация!$C$120,L735=3),0,IF(OR(L735=Локализация!$C$121,L735=2),-1,IF(OR(L735=Локализация!$C$122,L735=1),-2)))))</f>
        <v>0</v>
      </c>
      <c r="AH735" s="11" t="b">
        <f>IF(OR(M735=Локализация!$C$124,M735=5),-2,IF(OR(M735=Локализация!$C$125,M735=4),-1,IF(OR(M735=Локализация!$C$126,M735=3),0,IF(OR(M735=Локализация!$C$127,M735=2),2,IF(OR(M735=Локализация!$C$128,M735=1),4)))))</f>
        <v>0</v>
      </c>
      <c r="AI735" s="11" t="b">
        <f>IF(OR(N735=Локализация!$C$118,N735=5),4,IF(OR(N735=Локализация!$C$119,N735=4),2,IF(OR(N735=Локализация!$C$120,N735=3),0,IF(OR(N735=Локализация!$C$121,N735=2),-1,IF(OR(N735=Локализация!$C$122,N735=1),-2)))))</f>
        <v>0</v>
      </c>
      <c r="AJ735" s="11" t="b">
        <f>IF(OR(O735=Локализация!$C$124,O735=5),-2,IF(OR(O735=Локализация!$C$125,O735=4),-1,IF(OR(O735=Локализация!$C$126,O735=3),0,IF(OR(O735=Локализация!$C$127,O735=2),2,IF(OR(O735=Локализация!$C$128,O735=1),4)))))</f>
        <v>0</v>
      </c>
      <c r="AK735" s="11" t="b">
        <f>IF(OR(P735=Локализация!$C$118,P735=5),4,IF(OR(P735=Локализация!$C$119,P735=4),2,IF(OR(P735=Локализация!$C$120,P735=3),0,IF(OR(P735=Локализация!$C$121,P735=2),-1,IF(OR(P735=Локализация!$C$122,P735=1),-2)))))</f>
        <v>0</v>
      </c>
      <c r="AL735" s="11" t="b">
        <f>IF(OR(Q735=Локализация!$C$124,Q735=5),-2,IF(OR(Q735=Локализация!$C$125,Q735=4),-1,IF(OR(Q735=Локализация!$C$126,Q735=3),0,IF(OR(Q735=Локализация!$C$127,Q735=2),2,IF(OR(Q735=Локализация!$C$128,Q735=1),4)))))</f>
        <v>0</v>
      </c>
      <c r="AM735" s="11" t="b">
        <f>IF(OR(R735=Локализация!$C$118,R735=5),4,IF(OR(R735=Локализация!$C$119,R735=4),2,IF(OR(R735=Локализация!$C$120,R735=3),0,IF(OR(R735=Локализация!$C$121,R735=2),-1,IF(OR(R735=Локализация!$C$122,R735=1),-2)))))</f>
        <v>0</v>
      </c>
      <c r="AN735" s="11" t="b">
        <f>IF(OR(S735=Локализация!$C$124,S735=5),-2,IF(OR(S735=Локализация!$C$125,S735=4),-1,IF(OR(S735=Локализация!$C$126,S735=3),0,IF(OR(S735=Локализация!$C$127,S735=2),2,IF(OR(S735=Локализация!$C$128,S735=1),4)))))</f>
        <v>0</v>
      </c>
      <c r="AO735" s="11" t="b">
        <f>IF(OR(T735=Локализация!$C$118,T735=5),4,IF(OR(T735=Локализация!$C$119,T735=4),2,IF(OR(T735=Локализация!$C$120,T735=3),0,IF(OR(T735=Локализация!$C$121,T735=2),-1,IF(OR(T735=Локализация!$C$122,T735=1),-2)))))</f>
        <v>0</v>
      </c>
      <c r="AP735" s="11" t="b">
        <f>IF(OR(U735=Локализация!$C$124,U735=5),-2,IF(OR(U735=Локализация!$C$125,U735=4),-1,IF(OR(U735=Локализация!$C$126,U735=3),0,IF(OR(U735=Локализация!$C$127,U735=2),2,IF(OR(U735=Локализация!$C$128,U735=1),4)))))</f>
        <v>0</v>
      </c>
      <c r="AR735" s="11" t="str">
        <f t="shared" si="227"/>
        <v>ЛОЖЬЛОЖЬ</v>
      </c>
      <c r="AS735" s="11" t="str">
        <f t="shared" si="228"/>
        <v>ЛОЖЬЛОЖЬ</v>
      </c>
      <c r="AT735" s="11" t="str">
        <f t="shared" si="229"/>
        <v>ЛОЖЬЛОЖЬ</v>
      </c>
      <c r="AU735" s="11" t="str">
        <f t="shared" si="230"/>
        <v>ЛОЖЬЛОЖЬ</v>
      </c>
      <c r="AV735" s="11" t="str">
        <f t="shared" si="231"/>
        <v>ЛОЖЬЛОЖЬ</v>
      </c>
      <c r="AW735" s="11" t="str">
        <f t="shared" si="232"/>
        <v>ЛОЖЬЛОЖЬ</v>
      </c>
      <c r="AX735" s="11" t="str">
        <f t="shared" si="233"/>
        <v>ЛОЖЬЛОЖЬ</v>
      </c>
      <c r="AY735" s="11" t="str">
        <f t="shared" si="234"/>
        <v>ЛОЖЬЛОЖЬ</v>
      </c>
      <c r="AZ735" s="11" t="str">
        <f t="shared" si="235"/>
        <v>ЛОЖЬЛОЖЬ</v>
      </c>
      <c r="BA735" s="11" t="str">
        <f t="shared" si="236"/>
        <v>ЛОЖЬЛОЖЬ</v>
      </c>
      <c r="BC735" s="11" t="str">
        <f t="shared" si="237"/>
        <v/>
      </c>
      <c r="BD735" s="11" t="str">
        <f t="shared" si="238"/>
        <v/>
      </c>
      <c r="BE735" s="11" t="str">
        <f t="shared" si="239"/>
        <v/>
      </c>
      <c r="BF735" s="11" t="str">
        <f t="shared" si="240"/>
        <v/>
      </c>
      <c r="BG735" s="11" t="str">
        <f t="shared" si="241"/>
        <v/>
      </c>
      <c r="BH735" s="11" t="str">
        <f t="shared" si="242"/>
        <v/>
      </c>
      <c r="BI735" s="11" t="str">
        <f t="shared" si="243"/>
        <v/>
      </c>
      <c r="BJ735" s="11" t="str">
        <f t="shared" si="244"/>
        <v/>
      </c>
      <c r="BK735" s="11" t="str">
        <f t="shared" si="245"/>
        <v/>
      </c>
      <c r="BL735" s="11" t="str">
        <f t="shared" si="246"/>
        <v/>
      </c>
    </row>
    <row r="736" spans="23:64" x14ac:dyDescent="0.3">
      <c r="W736" s="11" t="b">
        <f>IF(OR(B736=Локализация!$C$118,B736=5),4,IF(OR(B736=Локализация!$C$119,B736=4),2,IF(OR(B736=Локализация!$C$120,B736=3),0,IF(OR(B736=Локализация!$C$121,B736=2),-1,IF(OR(B736=Локализация!$C$122,B736=1),-2)))))</f>
        <v>0</v>
      </c>
      <c r="X736" s="11" t="b">
        <f>IF(OR(C736=Локализация!$C$124,C736=5),-2,IF(OR(C736=Локализация!$C$125,C736=4),-1,IF(OR(C736=Локализация!$C$126,C736=3),0,IF(OR(C736=Локализация!$C$127,C736=2),2,IF(OR(C736=Локализация!$C$128,C736=1),4)))))</f>
        <v>0</v>
      </c>
      <c r="Y736" s="11" t="b">
        <f>IF(OR(D736=Локализация!$C$118,D736=5),4,IF(OR(D736=Локализация!$C$119,D736=4),2,IF(OR(D736=Локализация!$C$120,D736=3),0,IF(OR(D736=Локализация!$C$121,D736=2),-1,IF(OR(D736=Локализация!$C$122,D736=1),-2)))))</f>
        <v>0</v>
      </c>
      <c r="Z736" s="11" t="b">
        <f>IF(OR(E736=Локализация!$C$124,E736=5),-2,IF(OR(E736=Локализация!$C$125,E736=4),-1,IF(OR(E736=Локализация!$C$126,E736=3),0,IF(OR(E736=Локализация!$C$127,E736=2),2,IF(OR(E736=Локализация!$C$128,E736=1),4)))))</f>
        <v>0</v>
      </c>
      <c r="AA736" s="11" t="b">
        <f>IF(OR(F736=Локализация!$C$118,F736=5),4,IF(OR(F736=Локализация!$C$119,F736=4),2,IF(OR(F736=Локализация!$C$120,F736=3),0,IF(OR(F736=Локализация!$C$121,F736=2),-1,IF(OR(F736=Локализация!$C$122,F736=1),-2)))))</f>
        <v>0</v>
      </c>
      <c r="AB736" s="11" t="b">
        <f>IF(OR(G736=Локализация!$C$124,G736=5),-2,IF(OR(G736=Локализация!$C$125,G736=4),-1,IF(OR(G736=Локализация!$C$126,G736=3),0,IF(OR(G736=Локализация!$C$127,G736=2),2,IF(OR(G736=Локализация!$C$128,G736=1),4)))))</f>
        <v>0</v>
      </c>
      <c r="AC736" s="11" t="b">
        <f>IF(OR(H736=Локализация!$C$118,H736=5),4,IF(OR(H736=Локализация!$C$119,H736=4),2,IF(OR(H736=Локализация!$C$120,H736=3),0,IF(OR(H736=Локализация!$C$121,H736=2),-1,IF(OR(H736=Локализация!$C$122,H736=1),-2)))))</f>
        <v>0</v>
      </c>
      <c r="AD736" s="11" t="b">
        <f>IF(OR(I736=Локализация!$C$124,I736=5),-2,IF(OR(I736=Локализация!$C$125,I736=4),-1,IF(OR(I736=Локализация!$C$126,I736=3),0,IF(OR(I736=Локализация!$C$127,I736=2),2,IF(OR(I736=Локализация!$C$128,I736=1),4)))))</f>
        <v>0</v>
      </c>
      <c r="AE736" s="11" t="b">
        <f>IF(OR(J736=Локализация!$C$118,J736=5),4,IF(OR(J736=Локализация!$C$119,J736=4),2,IF(OR(J736=Локализация!$C$120,J736=3),0,IF(OR(J736=Локализация!$C$121,J736=2),-1,IF(OR(J736=Локализация!$C$122,J736=1),-2)))))</f>
        <v>0</v>
      </c>
      <c r="AF736" s="11" t="b">
        <f>IF(OR(K736=Локализация!$C$124,K736=5),-2,IF(OR(K736=Локализация!$C$125,K736=4),-1,IF(OR(K736=Локализация!$C$126,K736=3),0,IF(OR(K736=Локализация!$C$127,K736=2),2,IF(OR(K736=Локализация!$C$128,K736=1),4)))))</f>
        <v>0</v>
      </c>
      <c r="AG736" s="11" t="b">
        <f>IF(OR(L736=Локализация!$C$118,L736=5),4,IF(OR(L736=Локализация!$C$119,L736=4),2,IF(OR(L736=Локализация!$C$120,L736=3),0,IF(OR(L736=Локализация!$C$121,L736=2),-1,IF(OR(L736=Локализация!$C$122,L736=1),-2)))))</f>
        <v>0</v>
      </c>
      <c r="AH736" s="11" t="b">
        <f>IF(OR(M736=Локализация!$C$124,M736=5),-2,IF(OR(M736=Локализация!$C$125,M736=4),-1,IF(OR(M736=Локализация!$C$126,M736=3),0,IF(OR(M736=Локализация!$C$127,M736=2),2,IF(OR(M736=Локализация!$C$128,M736=1),4)))))</f>
        <v>0</v>
      </c>
      <c r="AI736" s="11" t="b">
        <f>IF(OR(N736=Локализация!$C$118,N736=5),4,IF(OR(N736=Локализация!$C$119,N736=4),2,IF(OR(N736=Локализация!$C$120,N736=3),0,IF(OR(N736=Локализация!$C$121,N736=2),-1,IF(OR(N736=Локализация!$C$122,N736=1),-2)))))</f>
        <v>0</v>
      </c>
      <c r="AJ736" s="11" t="b">
        <f>IF(OR(O736=Локализация!$C$124,O736=5),-2,IF(OR(O736=Локализация!$C$125,O736=4),-1,IF(OR(O736=Локализация!$C$126,O736=3),0,IF(OR(O736=Локализация!$C$127,O736=2),2,IF(OR(O736=Локализация!$C$128,O736=1),4)))))</f>
        <v>0</v>
      </c>
      <c r="AK736" s="11" t="b">
        <f>IF(OR(P736=Локализация!$C$118,P736=5),4,IF(OR(P736=Локализация!$C$119,P736=4),2,IF(OR(P736=Локализация!$C$120,P736=3),0,IF(OR(P736=Локализация!$C$121,P736=2),-1,IF(OR(P736=Локализация!$C$122,P736=1),-2)))))</f>
        <v>0</v>
      </c>
      <c r="AL736" s="11" t="b">
        <f>IF(OR(Q736=Локализация!$C$124,Q736=5),-2,IF(OR(Q736=Локализация!$C$125,Q736=4),-1,IF(OR(Q736=Локализация!$C$126,Q736=3),0,IF(OR(Q736=Локализация!$C$127,Q736=2),2,IF(OR(Q736=Локализация!$C$128,Q736=1),4)))))</f>
        <v>0</v>
      </c>
      <c r="AM736" s="11" t="b">
        <f>IF(OR(R736=Локализация!$C$118,R736=5),4,IF(OR(R736=Локализация!$C$119,R736=4),2,IF(OR(R736=Локализация!$C$120,R736=3),0,IF(OR(R736=Локализация!$C$121,R736=2),-1,IF(OR(R736=Локализация!$C$122,R736=1),-2)))))</f>
        <v>0</v>
      </c>
      <c r="AN736" s="11" t="b">
        <f>IF(OR(S736=Локализация!$C$124,S736=5),-2,IF(OR(S736=Локализация!$C$125,S736=4),-1,IF(OR(S736=Локализация!$C$126,S736=3),0,IF(OR(S736=Локализация!$C$127,S736=2),2,IF(OR(S736=Локализация!$C$128,S736=1),4)))))</f>
        <v>0</v>
      </c>
      <c r="AO736" s="11" t="b">
        <f>IF(OR(T736=Локализация!$C$118,T736=5),4,IF(OR(T736=Локализация!$C$119,T736=4),2,IF(OR(T736=Локализация!$C$120,T736=3),0,IF(OR(T736=Локализация!$C$121,T736=2),-1,IF(OR(T736=Локализация!$C$122,T736=1),-2)))))</f>
        <v>0</v>
      </c>
      <c r="AP736" s="11" t="b">
        <f>IF(OR(U736=Локализация!$C$124,U736=5),-2,IF(OR(U736=Локализация!$C$125,U736=4),-1,IF(OR(U736=Локализация!$C$126,U736=3),0,IF(OR(U736=Локализация!$C$127,U736=2),2,IF(OR(U736=Локализация!$C$128,U736=1),4)))))</f>
        <v>0</v>
      </c>
      <c r="AR736" s="11" t="str">
        <f t="shared" si="227"/>
        <v>ЛОЖЬЛОЖЬ</v>
      </c>
      <c r="AS736" s="11" t="str">
        <f t="shared" si="228"/>
        <v>ЛОЖЬЛОЖЬ</v>
      </c>
      <c r="AT736" s="11" t="str">
        <f t="shared" si="229"/>
        <v>ЛОЖЬЛОЖЬ</v>
      </c>
      <c r="AU736" s="11" t="str">
        <f t="shared" si="230"/>
        <v>ЛОЖЬЛОЖЬ</v>
      </c>
      <c r="AV736" s="11" t="str">
        <f t="shared" si="231"/>
        <v>ЛОЖЬЛОЖЬ</v>
      </c>
      <c r="AW736" s="11" t="str">
        <f t="shared" si="232"/>
        <v>ЛОЖЬЛОЖЬ</v>
      </c>
      <c r="AX736" s="11" t="str">
        <f t="shared" si="233"/>
        <v>ЛОЖЬЛОЖЬ</v>
      </c>
      <c r="AY736" s="11" t="str">
        <f t="shared" si="234"/>
        <v>ЛОЖЬЛОЖЬ</v>
      </c>
      <c r="AZ736" s="11" t="str">
        <f t="shared" si="235"/>
        <v>ЛОЖЬЛОЖЬ</v>
      </c>
      <c r="BA736" s="11" t="str">
        <f t="shared" si="236"/>
        <v>ЛОЖЬЛОЖЬ</v>
      </c>
      <c r="BC736" s="11" t="str">
        <f t="shared" si="237"/>
        <v/>
      </c>
      <c r="BD736" s="11" t="str">
        <f t="shared" si="238"/>
        <v/>
      </c>
      <c r="BE736" s="11" t="str">
        <f t="shared" si="239"/>
        <v/>
      </c>
      <c r="BF736" s="11" t="str">
        <f t="shared" si="240"/>
        <v/>
      </c>
      <c r="BG736" s="11" t="str">
        <f t="shared" si="241"/>
        <v/>
      </c>
      <c r="BH736" s="11" t="str">
        <f t="shared" si="242"/>
        <v/>
      </c>
      <c r="BI736" s="11" t="str">
        <f t="shared" si="243"/>
        <v/>
      </c>
      <c r="BJ736" s="11" t="str">
        <f t="shared" si="244"/>
        <v/>
      </c>
      <c r="BK736" s="11" t="str">
        <f t="shared" si="245"/>
        <v/>
      </c>
      <c r="BL736" s="11" t="str">
        <f t="shared" si="246"/>
        <v/>
      </c>
    </row>
    <row r="737" spans="23:64" x14ac:dyDescent="0.3">
      <c r="W737" s="11" t="b">
        <f>IF(OR(B737=Локализация!$C$118,B737=5),4,IF(OR(B737=Локализация!$C$119,B737=4),2,IF(OR(B737=Локализация!$C$120,B737=3),0,IF(OR(B737=Локализация!$C$121,B737=2),-1,IF(OR(B737=Локализация!$C$122,B737=1),-2)))))</f>
        <v>0</v>
      </c>
      <c r="X737" s="11" t="b">
        <f>IF(OR(C737=Локализация!$C$124,C737=5),-2,IF(OR(C737=Локализация!$C$125,C737=4),-1,IF(OR(C737=Локализация!$C$126,C737=3),0,IF(OR(C737=Локализация!$C$127,C737=2),2,IF(OR(C737=Локализация!$C$128,C737=1),4)))))</f>
        <v>0</v>
      </c>
      <c r="Y737" s="11" t="b">
        <f>IF(OR(D737=Локализация!$C$118,D737=5),4,IF(OR(D737=Локализация!$C$119,D737=4),2,IF(OR(D737=Локализация!$C$120,D737=3),0,IF(OR(D737=Локализация!$C$121,D737=2),-1,IF(OR(D737=Локализация!$C$122,D737=1),-2)))))</f>
        <v>0</v>
      </c>
      <c r="Z737" s="11" t="b">
        <f>IF(OR(E737=Локализация!$C$124,E737=5),-2,IF(OR(E737=Локализация!$C$125,E737=4),-1,IF(OR(E737=Локализация!$C$126,E737=3),0,IF(OR(E737=Локализация!$C$127,E737=2),2,IF(OR(E737=Локализация!$C$128,E737=1),4)))))</f>
        <v>0</v>
      </c>
      <c r="AA737" s="11" t="b">
        <f>IF(OR(F737=Локализация!$C$118,F737=5),4,IF(OR(F737=Локализация!$C$119,F737=4),2,IF(OR(F737=Локализация!$C$120,F737=3),0,IF(OR(F737=Локализация!$C$121,F737=2),-1,IF(OR(F737=Локализация!$C$122,F737=1),-2)))))</f>
        <v>0</v>
      </c>
      <c r="AB737" s="11" t="b">
        <f>IF(OR(G737=Локализация!$C$124,G737=5),-2,IF(OR(G737=Локализация!$C$125,G737=4),-1,IF(OR(G737=Локализация!$C$126,G737=3),0,IF(OR(G737=Локализация!$C$127,G737=2),2,IF(OR(G737=Локализация!$C$128,G737=1),4)))))</f>
        <v>0</v>
      </c>
      <c r="AC737" s="11" t="b">
        <f>IF(OR(H737=Локализация!$C$118,H737=5),4,IF(OR(H737=Локализация!$C$119,H737=4),2,IF(OR(H737=Локализация!$C$120,H737=3),0,IF(OR(H737=Локализация!$C$121,H737=2),-1,IF(OR(H737=Локализация!$C$122,H737=1),-2)))))</f>
        <v>0</v>
      </c>
      <c r="AD737" s="11" t="b">
        <f>IF(OR(I737=Локализация!$C$124,I737=5),-2,IF(OR(I737=Локализация!$C$125,I737=4),-1,IF(OR(I737=Локализация!$C$126,I737=3),0,IF(OR(I737=Локализация!$C$127,I737=2),2,IF(OR(I737=Локализация!$C$128,I737=1),4)))))</f>
        <v>0</v>
      </c>
      <c r="AE737" s="11" t="b">
        <f>IF(OR(J737=Локализация!$C$118,J737=5),4,IF(OR(J737=Локализация!$C$119,J737=4),2,IF(OR(J737=Локализация!$C$120,J737=3),0,IF(OR(J737=Локализация!$C$121,J737=2),-1,IF(OR(J737=Локализация!$C$122,J737=1),-2)))))</f>
        <v>0</v>
      </c>
      <c r="AF737" s="11" t="b">
        <f>IF(OR(K737=Локализация!$C$124,K737=5),-2,IF(OR(K737=Локализация!$C$125,K737=4),-1,IF(OR(K737=Локализация!$C$126,K737=3),0,IF(OR(K737=Локализация!$C$127,K737=2),2,IF(OR(K737=Локализация!$C$128,K737=1),4)))))</f>
        <v>0</v>
      </c>
      <c r="AG737" s="11" t="b">
        <f>IF(OR(L737=Локализация!$C$118,L737=5),4,IF(OR(L737=Локализация!$C$119,L737=4),2,IF(OR(L737=Локализация!$C$120,L737=3),0,IF(OR(L737=Локализация!$C$121,L737=2),-1,IF(OR(L737=Локализация!$C$122,L737=1),-2)))))</f>
        <v>0</v>
      </c>
      <c r="AH737" s="11" t="b">
        <f>IF(OR(M737=Локализация!$C$124,M737=5),-2,IF(OR(M737=Локализация!$C$125,M737=4),-1,IF(OR(M737=Локализация!$C$126,M737=3),0,IF(OR(M737=Локализация!$C$127,M737=2),2,IF(OR(M737=Локализация!$C$128,M737=1),4)))))</f>
        <v>0</v>
      </c>
      <c r="AI737" s="11" t="b">
        <f>IF(OR(N737=Локализация!$C$118,N737=5),4,IF(OR(N737=Локализация!$C$119,N737=4),2,IF(OR(N737=Локализация!$C$120,N737=3),0,IF(OR(N737=Локализация!$C$121,N737=2),-1,IF(OR(N737=Локализация!$C$122,N737=1),-2)))))</f>
        <v>0</v>
      </c>
      <c r="AJ737" s="11" t="b">
        <f>IF(OR(O737=Локализация!$C$124,O737=5),-2,IF(OR(O737=Локализация!$C$125,O737=4),-1,IF(OR(O737=Локализация!$C$126,O737=3),0,IF(OR(O737=Локализация!$C$127,O737=2),2,IF(OR(O737=Локализация!$C$128,O737=1),4)))))</f>
        <v>0</v>
      </c>
      <c r="AK737" s="11" t="b">
        <f>IF(OR(P737=Локализация!$C$118,P737=5),4,IF(OR(P737=Локализация!$C$119,P737=4),2,IF(OR(P737=Локализация!$C$120,P737=3),0,IF(OR(P737=Локализация!$C$121,P737=2),-1,IF(OR(P737=Локализация!$C$122,P737=1),-2)))))</f>
        <v>0</v>
      </c>
      <c r="AL737" s="11" t="b">
        <f>IF(OR(Q737=Локализация!$C$124,Q737=5),-2,IF(OR(Q737=Локализация!$C$125,Q737=4),-1,IF(OR(Q737=Локализация!$C$126,Q737=3),0,IF(OR(Q737=Локализация!$C$127,Q737=2),2,IF(OR(Q737=Локализация!$C$128,Q737=1),4)))))</f>
        <v>0</v>
      </c>
      <c r="AM737" s="11" t="b">
        <f>IF(OR(R737=Локализация!$C$118,R737=5),4,IF(OR(R737=Локализация!$C$119,R737=4),2,IF(OR(R737=Локализация!$C$120,R737=3),0,IF(OR(R737=Локализация!$C$121,R737=2),-1,IF(OR(R737=Локализация!$C$122,R737=1),-2)))))</f>
        <v>0</v>
      </c>
      <c r="AN737" s="11" t="b">
        <f>IF(OR(S737=Локализация!$C$124,S737=5),-2,IF(OR(S737=Локализация!$C$125,S737=4),-1,IF(OR(S737=Локализация!$C$126,S737=3),0,IF(OR(S737=Локализация!$C$127,S737=2),2,IF(OR(S737=Локализация!$C$128,S737=1),4)))))</f>
        <v>0</v>
      </c>
      <c r="AO737" s="11" t="b">
        <f>IF(OR(T737=Локализация!$C$118,T737=5),4,IF(OR(T737=Локализация!$C$119,T737=4),2,IF(OR(T737=Локализация!$C$120,T737=3),0,IF(OR(T737=Локализация!$C$121,T737=2),-1,IF(OR(T737=Локализация!$C$122,T737=1),-2)))))</f>
        <v>0</v>
      </c>
      <c r="AP737" s="11" t="b">
        <f>IF(OR(U737=Локализация!$C$124,U737=5),-2,IF(OR(U737=Локализация!$C$125,U737=4),-1,IF(OR(U737=Локализация!$C$126,U737=3),0,IF(OR(U737=Локализация!$C$127,U737=2),2,IF(OR(U737=Локализация!$C$128,U737=1),4)))))</f>
        <v>0</v>
      </c>
      <c r="AR737" s="11" t="str">
        <f t="shared" si="227"/>
        <v>ЛОЖЬЛОЖЬ</v>
      </c>
      <c r="AS737" s="11" t="str">
        <f t="shared" si="228"/>
        <v>ЛОЖЬЛОЖЬ</v>
      </c>
      <c r="AT737" s="11" t="str">
        <f t="shared" si="229"/>
        <v>ЛОЖЬЛОЖЬ</v>
      </c>
      <c r="AU737" s="11" t="str">
        <f t="shared" si="230"/>
        <v>ЛОЖЬЛОЖЬ</v>
      </c>
      <c r="AV737" s="11" t="str">
        <f t="shared" si="231"/>
        <v>ЛОЖЬЛОЖЬ</v>
      </c>
      <c r="AW737" s="11" t="str">
        <f t="shared" si="232"/>
        <v>ЛОЖЬЛОЖЬ</v>
      </c>
      <c r="AX737" s="11" t="str">
        <f t="shared" si="233"/>
        <v>ЛОЖЬЛОЖЬ</v>
      </c>
      <c r="AY737" s="11" t="str">
        <f t="shared" si="234"/>
        <v>ЛОЖЬЛОЖЬ</v>
      </c>
      <c r="AZ737" s="11" t="str">
        <f t="shared" si="235"/>
        <v>ЛОЖЬЛОЖЬ</v>
      </c>
      <c r="BA737" s="11" t="str">
        <f t="shared" si="236"/>
        <v>ЛОЖЬЛОЖЬ</v>
      </c>
      <c r="BC737" s="11" t="str">
        <f t="shared" si="237"/>
        <v/>
      </c>
      <c r="BD737" s="11" t="str">
        <f t="shared" si="238"/>
        <v/>
      </c>
      <c r="BE737" s="11" t="str">
        <f t="shared" si="239"/>
        <v/>
      </c>
      <c r="BF737" s="11" t="str">
        <f t="shared" si="240"/>
        <v/>
      </c>
      <c r="BG737" s="11" t="str">
        <f t="shared" si="241"/>
        <v/>
      </c>
      <c r="BH737" s="11" t="str">
        <f t="shared" si="242"/>
        <v/>
      </c>
      <c r="BI737" s="11" t="str">
        <f t="shared" si="243"/>
        <v/>
      </c>
      <c r="BJ737" s="11" t="str">
        <f t="shared" si="244"/>
        <v/>
      </c>
      <c r="BK737" s="11" t="str">
        <f t="shared" si="245"/>
        <v/>
      </c>
      <c r="BL737" s="11" t="str">
        <f t="shared" si="246"/>
        <v/>
      </c>
    </row>
    <row r="738" spans="23:64" x14ac:dyDescent="0.3">
      <c r="W738" s="11" t="b">
        <f>IF(OR(B738=Локализация!$C$118,B738=5),4,IF(OR(B738=Локализация!$C$119,B738=4),2,IF(OR(B738=Локализация!$C$120,B738=3),0,IF(OR(B738=Локализация!$C$121,B738=2),-1,IF(OR(B738=Локализация!$C$122,B738=1),-2)))))</f>
        <v>0</v>
      </c>
      <c r="X738" s="11" t="b">
        <f>IF(OR(C738=Локализация!$C$124,C738=5),-2,IF(OR(C738=Локализация!$C$125,C738=4),-1,IF(OR(C738=Локализация!$C$126,C738=3),0,IF(OR(C738=Локализация!$C$127,C738=2),2,IF(OR(C738=Локализация!$C$128,C738=1),4)))))</f>
        <v>0</v>
      </c>
      <c r="Y738" s="11" t="b">
        <f>IF(OR(D738=Локализация!$C$118,D738=5),4,IF(OR(D738=Локализация!$C$119,D738=4),2,IF(OR(D738=Локализация!$C$120,D738=3),0,IF(OR(D738=Локализация!$C$121,D738=2),-1,IF(OR(D738=Локализация!$C$122,D738=1),-2)))))</f>
        <v>0</v>
      </c>
      <c r="Z738" s="11" t="b">
        <f>IF(OR(E738=Локализация!$C$124,E738=5),-2,IF(OR(E738=Локализация!$C$125,E738=4),-1,IF(OR(E738=Локализация!$C$126,E738=3),0,IF(OR(E738=Локализация!$C$127,E738=2),2,IF(OR(E738=Локализация!$C$128,E738=1),4)))))</f>
        <v>0</v>
      </c>
      <c r="AA738" s="11" t="b">
        <f>IF(OR(F738=Локализация!$C$118,F738=5),4,IF(OR(F738=Локализация!$C$119,F738=4),2,IF(OR(F738=Локализация!$C$120,F738=3),0,IF(OR(F738=Локализация!$C$121,F738=2),-1,IF(OR(F738=Локализация!$C$122,F738=1),-2)))))</f>
        <v>0</v>
      </c>
      <c r="AB738" s="11" t="b">
        <f>IF(OR(G738=Локализация!$C$124,G738=5),-2,IF(OR(G738=Локализация!$C$125,G738=4),-1,IF(OR(G738=Локализация!$C$126,G738=3),0,IF(OR(G738=Локализация!$C$127,G738=2),2,IF(OR(G738=Локализация!$C$128,G738=1),4)))))</f>
        <v>0</v>
      </c>
      <c r="AC738" s="11" t="b">
        <f>IF(OR(H738=Локализация!$C$118,H738=5),4,IF(OR(H738=Локализация!$C$119,H738=4),2,IF(OR(H738=Локализация!$C$120,H738=3),0,IF(OR(H738=Локализация!$C$121,H738=2),-1,IF(OR(H738=Локализация!$C$122,H738=1),-2)))))</f>
        <v>0</v>
      </c>
      <c r="AD738" s="11" t="b">
        <f>IF(OR(I738=Локализация!$C$124,I738=5),-2,IF(OR(I738=Локализация!$C$125,I738=4),-1,IF(OR(I738=Локализация!$C$126,I738=3),0,IF(OR(I738=Локализация!$C$127,I738=2),2,IF(OR(I738=Локализация!$C$128,I738=1),4)))))</f>
        <v>0</v>
      </c>
      <c r="AE738" s="11" t="b">
        <f>IF(OR(J738=Локализация!$C$118,J738=5),4,IF(OR(J738=Локализация!$C$119,J738=4),2,IF(OR(J738=Локализация!$C$120,J738=3),0,IF(OR(J738=Локализация!$C$121,J738=2),-1,IF(OR(J738=Локализация!$C$122,J738=1),-2)))))</f>
        <v>0</v>
      </c>
      <c r="AF738" s="11" t="b">
        <f>IF(OR(K738=Локализация!$C$124,K738=5),-2,IF(OR(K738=Локализация!$C$125,K738=4),-1,IF(OR(K738=Локализация!$C$126,K738=3),0,IF(OR(K738=Локализация!$C$127,K738=2),2,IF(OR(K738=Локализация!$C$128,K738=1),4)))))</f>
        <v>0</v>
      </c>
      <c r="AG738" s="11" t="b">
        <f>IF(OR(L738=Локализация!$C$118,L738=5),4,IF(OR(L738=Локализация!$C$119,L738=4),2,IF(OR(L738=Локализация!$C$120,L738=3),0,IF(OR(L738=Локализация!$C$121,L738=2),-1,IF(OR(L738=Локализация!$C$122,L738=1),-2)))))</f>
        <v>0</v>
      </c>
      <c r="AH738" s="11" t="b">
        <f>IF(OR(M738=Локализация!$C$124,M738=5),-2,IF(OR(M738=Локализация!$C$125,M738=4),-1,IF(OR(M738=Локализация!$C$126,M738=3),0,IF(OR(M738=Локализация!$C$127,M738=2),2,IF(OR(M738=Локализация!$C$128,M738=1),4)))))</f>
        <v>0</v>
      </c>
      <c r="AI738" s="11" t="b">
        <f>IF(OR(N738=Локализация!$C$118,N738=5),4,IF(OR(N738=Локализация!$C$119,N738=4),2,IF(OR(N738=Локализация!$C$120,N738=3),0,IF(OR(N738=Локализация!$C$121,N738=2),-1,IF(OR(N738=Локализация!$C$122,N738=1),-2)))))</f>
        <v>0</v>
      </c>
      <c r="AJ738" s="11" t="b">
        <f>IF(OR(O738=Локализация!$C$124,O738=5),-2,IF(OR(O738=Локализация!$C$125,O738=4),-1,IF(OR(O738=Локализация!$C$126,O738=3),0,IF(OR(O738=Локализация!$C$127,O738=2),2,IF(OR(O738=Локализация!$C$128,O738=1),4)))))</f>
        <v>0</v>
      </c>
      <c r="AK738" s="11" t="b">
        <f>IF(OR(P738=Локализация!$C$118,P738=5),4,IF(OR(P738=Локализация!$C$119,P738=4),2,IF(OR(P738=Локализация!$C$120,P738=3),0,IF(OR(P738=Локализация!$C$121,P738=2),-1,IF(OR(P738=Локализация!$C$122,P738=1),-2)))))</f>
        <v>0</v>
      </c>
      <c r="AL738" s="11" t="b">
        <f>IF(OR(Q738=Локализация!$C$124,Q738=5),-2,IF(OR(Q738=Локализация!$C$125,Q738=4),-1,IF(OR(Q738=Локализация!$C$126,Q738=3),0,IF(OR(Q738=Локализация!$C$127,Q738=2),2,IF(OR(Q738=Локализация!$C$128,Q738=1),4)))))</f>
        <v>0</v>
      </c>
      <c r="AM738" s="11" t="b">
        <f>IF(OR(R738=Локализация!$C$118,R738=5),4,IF(OR(R738=Локализация!$C$119,R738=4),2,IF(OR(R738=Локализация!$C$120,R738=3),0,IF(OR(R738=Локализация!$C$121,R738=2),-1,IF(OR(R738=Локализация!$C$122,R738=1),-2)))))</f>
        <v>0</v>
      </c>
      <c r="AN738" s="11" t="b">
        <f>IF(OR(S738=Локализация!$C$124,S738=5),-2,IF(OR(S738=Локализация!$C$125,S738=4),-1,IF(OR(S738=Локализация!$C$126,S738=3),0,IF(OR(S738=Локализация!$C$127,S738=2),2,IF(OR(S738=Локализация!$C$128,S738=1),4)))))</f>
        <v>0</v>
      </c>
      <c r="AO738" s="11" t="b">
        <f>IF(OR(T738=Локализация!$C$118,T738=5),4,IF(OR(T738=Локализация!$C$119,T738=4),2,IF(OR(T738=Локализация!$C$120,T738=3),0,IF(OR(T738=Локализация!$C$121,T738=2),-1,IF(OR(T738=Локализация!$C$122,T738=1),-2)))))</f>
        <v>0</v>
      </c>
      <c r="AP738" s="11" t="b">
        <f>IF(OR(U738=Локализация!$C$124,U738=5),-2,IF(OR(U738=Локализация!$C$125,U738=4),-1,IF(OR(U738=Локализация!$C$126,U738=3),0,IF(OR(U738=Локализация!$C$127,U738=2),2,IF(OR(U738=Локализация!$C$128,U738=1),4)))))</f>
        <v>0</v>
      </c>
      <c r="AR738" s="11" t="str">
        <f t="shared" si="227"/>
        <v>ЛОЖЬЛОЖЬ</v>
      </c>
      <c r="AS738" s="11" t="str">
        <f t="shared" si="228"/>
        <v>ЛОЖЬЛОЖЬ</v>
      </c>
      <c r="AT738" s="11" t="str">
        <f t="shared" si="229"/>
        <v>ЛОЖЬЛОЖЬ</v>
      </c>
      <c r="AU738" s="11" t="str">
        <f t="shared" si="230"/>
        <v>ЛОЖЬЛОЖЬ</v>
      </c>
      <c r="AV738" s="11" t="str">
        <f t="shared" si="231"/>
        <v>ЛОЖЬЛОЖЬ</v>
      </c>
      <c r="AW738" s="11" t="str">
        <f t="shared" si="232"/>
        <v>ЛОЖЬЛОЖЬ</v>
      </c>
      <c r="AX738" s="11" t="str">
        <f t="shared" si="233"/>
        <v>ЛОЖЬЛОЖЬ</v>
      </c>
      <c r="AY738" s="11" t="str">
        <f t="shared" si="234"/>
        <v>ЛОЖЬЛОЖЬ</v>
      </c>
      <c r="AZ738" s="11" t="str">
        <f t="shared" si="235"/>
        <v>ЛОЖЬЛОЖЬ</v>
      </c>
      <c r="BA738" s="11" t="str">
        <f t="shared" si="236"/>
        <v>ЛОЖЬЛОЖЬ</v>
      </c>
      <c r="BC738" s="11" t="str">
        <f t="shared" si="237"/>
        <v/>
      </c>
      <c r="BD738" s="11" t="str">
        <f t="shared" si="238"/>
        <v/>
      </c>
      <c r="BE738" s="11" t="str">
        <f t="shared" si="239"/>
        <v/>
      </c>
      <c r="BF738" s="11" t="str">
        <f t="shared" si="240"/>
        <v/>
      </c>
      <c r="BG738" s="11" t="str">
        <f t="shared" si="241"/>
        <v/>
      </c>
      <c r="BH738" s="11" t="str">
        <f t="shared" si="242"/>
        <v/>
      </c>
      <c r="BI738" s="11" t="str">
        <f t="shared" si="243"/>
        <v/>
      </c>
      <c r="BJ738" s="11" t="str">
        <f t="shared" si="244"/>
        <v/>
      </c>
      <c r="BK738" s="11" t="str">
        <f t="shared" si="245"/>
        <v/>
      </c>
      <c r="BL738" s="11" t="str">
        <f t="shared" si="246"/>
        <v/>
      </c>
    </row>
    <row r="739" spans="23:64" x14ac:dyDescent="0.3">
      <c r="W739" s="11" t="b">
        <f>IF(OR(B739=Локализация!$C$118,B739=5),4,IF(OR(B739=Локализация!$C$119,B739=4),2,IF(OR(B739=Локализация!$C$120,B739=3),0,IF(OR(B739=Локализация!$C$121,B739=2),-1,IF(OR(B739=Локализация!$C$122,B739=1),-2)))))</f>
        <v>0</v>
      </c>
      <c r="X739" s="11" t="b">
        <f>IF(OR(C739=Локализация!$C$124,C739=5),-2,IF(OR(C739=Локализация!$C$125,C739=4),-1,IF(OR(C739=Локализация!$C$126,C739=3),0,IF(OR(C739=Локализация!$C$127,C739=2),2,IF(OR(C739=Локализация!$C$128,C739=1),4)))))</f>
        <v>0</v>
      </c>
      <c r="Y739" s="11" t="b">
        <f>IF(OR(D739=Локализация!$C$118,D739=5),4,IF(OR(D739=Локализация!$C$119,D739=4),2,IF(OR(D739=Локализация!$C$120,D739=3),0,IF(OR(D739=Локализация!$C$121,D739=2),-1,IF(OR(D739=Локализация!$C$122,D739=1),-2)))))</f>
        <v>0</v>
      </c>
      <c r="Z739" s="11" t="b">
        <f>IF(OR(E739=Локализация!$C$124,E739=5),-2,IF(OR(E739=Локализация!$C$125,E739=4),-1,IF(OR(E739=Локализация!$C$126,E739=3),0,IF(OR(E739=Локализация!$C$127,E739=2),2,IF(OR(E739=Локализация!$C$128,E739=1),4)))))</f>
        <v>0</v>
      </c>
      <c r="AA739" s="11" t="b">
        <f>IF(OR(F739=Локализация!$C$118,F739=5),4,IF(OR(F739=Локализация!$C$119,F739=4),2,IF(OR(F739=Локализация!$C$120,F739=3),0,IF(OR(F739=Локализация!$C$121,F739=2),-1,IF(OR(F739=Локализация!$C$122,F739=1),-2)))))</f>
        <v>0</v>
      </c>
      <c r="AB739" s="11" t="b">
        <f>IF(OR(G739=Локализация!$C$124,G739=5),-2,IF(OR(G739=Локализация!$C$125,G739=4),-1,IF(OR(G739=Локализация!$C$126,G739=3),0,IF(OR(G739=Локализация!$C$127,G739=2),2,IF(OR(G739=Локализация!$C$128,G739=1),4)))))</f>
        <v>0</v>
      </c>
      <c r="AC739" s="11" t="b">
        <f>IF(OR(H739=Локализация!$C$118,H739=5),4,IF(OR(H739=Локализация!$C$119,H739=4),2,IF(OR(H739=Локализация!$C$120,H739=3),0,IF(OR(H739=Локализация!$C$121,H739=2),-1,IF(OR(H739=Локализация!$C$122,H739=1),-2)))))</f>
        <v>0</v>
      </c>
      <c r="AD739" s="11" t="b">
        <f>IF(OR(I739=Локализация!$C$124,I739=5),-2,IF(OR(I739=Локализация!$C$125,I739=4),-1,IF(OR(I739=Локализация!$C$126,I739=3),0,IF(OR(I739=Локализация!$C$127,I739=2),2,IF(OR(I739=Локализация!$C$128,I739=1),4)))))</f>
        <v>0</v>
      </c>
      <c r="AE739" s="11" t="b">
        <f>IF(OR(J739=Локализация!$C$118,J739=5),4,IF(OR(J739=Локализация!$C$119,J739=4),2,IF(OR(J739=Локализация!$C$120,J739=3),0,IF(OR(J739=Локализация!$C$121,J739=2),-1,IF(OR(J739=Локализация!$C$122,J739=1),-2)))))</f>
        <v>0</v>
      </c>
      <c r="AF739" s="11" t="b">
        <f>IF(OR(K739=Локализация!$C$124,K739=5),-2,IF(OR(K739=Локализация!$C$125,K739=4),-1,IF(OR(K739=Локализация!$C$126,K739=3),0,IF(OR(K739=Локализация!$C$127,K739=2),2,IF(OR(K739=Локализация!$C$128,K739=1),4)))))</f>
        <v>0</v>
      </c>
      <c r="AG739" s="11" t="b">
        <f>IF(OR(L739=Локализация!$C$118,L739=5),4,IF(OR(L739=Локализация!$C$119,L739=4),2,IF(OR(L739=Локализация!$C$120,L739=3),0,IF(OR(L739=Локализация!$C$121,L739=2),-1,IF(OR(L739=Локализация!$C$122,L739=1),-2)))))</f>
        <v>0</v>
      </c>
      <c r="AH739" s="11" t="b">
        <f>IF(OR(M739=Локализация!$C$124,M739=5),-2,IF(OR(M739=Локализация!$C$125,M739=4),-1,IF(OR(M739=Локализация!$C$126,M739=3),0,IF(OR(M739=Локализация!$C$127,M739=2),2,IF(OR(M739=Локализация!$C$128,M739=1),4)))))</f>
        <v>0</v>
      </c>
      <c r="AI739" s="11" t="b">
        <f>IF(OR(N739=Локализация!$C$118,N739=5),4,IF(OR(N739=Локализация!$C$119,N739=4),2,IF(OR(N739=Локализация!$C$120,N739=3),0,IF(OR(N739=Локализация!$C$121,N739=2),-1,IF(OR(N739=Локализация!$C$122,N739=1),-2)))))</f>
        <v>0</v>
      </c>
      <c r="AJ739" s="11" t="b">
        <f>IF(OR(O739=Локализация!$C$124,O739=5),-2,IF(OR(O739=Локализация!$C$125,O739=4),-1,IF(OR(O739=Локализация!$C$126,O739=3),0,IF(OR(O739=Локализация!$C$127,O739=2),2,IF(OR(O739=Локализация!$C$128,O739=1),4)))))</f>
        <v>0</v>
      </c>
      <c r="AK739" s="11" t="b">
        <f>IF(OR(P739=Локализация!$C$118,P739=5),4,IF(OR(P739=Локализация!$C$119,P739=4),2,IF(OR(P739=Локализация!$C$120,P739=3),0,IF(OR(P739=Локализация!$C$121,P739=2),-1,IF(OR(P739=Локализация!$C$122,P739=1),-2)))))</f>
        <v>0</v>
      </c>
      <c r="AL739" s="11" t="b">
        <f>IF(OR(Q739=Локализация!$C$124,Q739=5),-2,IF(OR(Q739=Локализация!$C$125,Q739=4),-1,IF(OR(Q739=Локализация!$C$126,Q739=3),0,IF(OR(Q739=Локализация!$C$127,Q739=2),2,IF(OR(Q739=Локализация!$C$128,Q739=1),4)))))</f>
        <v>0</v>
      </c>
      <c r="AM739" s="11" t="b">
        <f>IF(OR(R739=Локализация!$C$118,R739=5),4,IF(OR(R739=Локализация!$C$119,R739=4),2,IF(OR(R739=Локализация!$C$120,R739=3),0,IF(OR(R739=Локализация!$C$121,R739=2),-1,IF(OR(R739=Локализация!$C$122,R739=1),-2)))))</f>
        <v>0</v>
      </c>
      <c r="AN739" s="11" t="b">
        <f>IF(OR(S739=Локализация!$C$124,S739=5),-2,IF(OR(S739=Локализация!$C$125,S739=4),-1,IF(OR(S739=Локализация!$C$126,S739=3),0,IF(OR(S739=Локализация!$C$127,S739=2),2,IF(OR(S739=Локализация!$C$128,S739=1),4)))))</f>
        <v>0</v>
      </c>
      <c r="AO739" s="11" t="b">
        <f>IF(OR(T739=Локализация!$C$118,T739=5),4,IF(OR(T739=Локализация!$C$119,T739=4),2,IF(OR(T739=Локализация!$C$120,T739=3),0,IF(OR(T739=Локализация!$C$121,T739=2),-1,IF(OR(T739=Локализация!$C$122,T739=1),-2)))))</f>
        <v>0</v>
      </c>
      <c r="AP739" s="11" t="b">
        <f>IF(OR(U739=Локализация!$C$124,U739=5),-2,IF(OR(U739=Локализация!$C$125,U739=4),-1,IF(OR(U739=Локализация!$C$126,U739=3),0,IF(OR(U739=Локализация!$C$127,U739=2),2,IF(OR(U739=Локализация!$C$128,U739=1),4)))))</f>
        <v>0</v>
      </c>
      <c r="AR739" s="11" t="str">
        <f t="shared" si="227"/>
        <v>ЛОЖЬЛОЖЬ</v>
      </c>
      <c r="AS739" s="11" t="str">
        <f t="shared" si="228"/>
        <v>ЛОЖЬЛОЖЬ</v>
      </c>
      <c r="AT739" s="11" t="str">
        <f t="shared" si="229"/>
        <v>ЛОЖЬЛОЖЬ</v>
      </c>
      <c r="AU739" s="11" t="str">
        <f t="shared" si="230"/>
        <v>ЛОЖЬЛОЖЬ</v>
      </c>
      <c r="AV739" s="11" t="str">
        <f t="shared" si="231"/>
        <v>ЛОЖЬЛОЖЬ</v>
      </c>
      <c r="AW739" s="11" t="str">
        <f t="shared" si="232"/>
        <v>ЛОЖЬЛОЖЬ</v>
      </c>
      <c r="AX739" s="11" t="str">
        <f t="shared" si="233"/>
        <v>ЛОЖЬЛОЖЬ</v>
      </c>
      <c r="AY739" s="11" t="str">
        <f t="shared" si="234"/>
        <v>ЛОЖЬЛОЖЬ</v>
      </c>
      <c r="AZ739" s="11" t="str">
        <f t="shared" si="235"/>
        <v>ЛОЖЬЛОЖЬ</v>
      </c>
      <c r="BA739" s="11" t="str">
        <f t="shared" si="236"/>
        <v>ЛОЖЬЛОЖЬ</v>
      </c>
      <c r="BC739" s="11" t="str">
        <f t="shared" si="237"/>
        <v/>
      </c>
      <c r="BD739" s="11" t="str">
        <f t="shared" si="238"/>
        <v/>
      </c>
      <c r="BE739" s="11" t="str">
        <f t="shared" si="239"/>
        <v/>
      </c>
      <c r="BF739" s="11" t="str">
        <f t="shared" si="240"/>
        <v/>
      </c>
      <c r="BG739" s="11" t="str">
        <f t="shared" si="241"/>
        <v/>
      </c>
      <c r="BH739" s="11" t="str">
        <f t="shared" si="242"/>
        <v/>
      </c>
      <c r="BI739" s="11" t="str">
        <f t="shared" si="243"/>
        <v/>
      </c>
      <c r="BJ739" s="11" t="str">
        <f t="shared" si="244"/>
        <v/>
      </c>
      <c r="BK739" s="11" t="str">
        <f t="shared" si="245"/>
        <v/>
      </c>
      <c r="BL739" s="11" t="str">
        <f t="shared" si="246"/>
        <v/>
      </c>
    </row>
    <row r="740" spans="23:64" x14ac:dyDescent="0.3">
      <c r="W740" s="11" t="b">
        <f>IF(OR(B740=Локализация!$C$118,B740=5),4,IF(OR(B740=Локализация!$C$119,B740=4),2,IF(OR(B740=Локализация!$C$120,B740=3),0,IF(OR(B740=Локализация!$C$121,B740=2),-1,IF(OR(B740=Локализация!$C$122,B740=1),-2)))))</f>
        <v>0</v>
      </c>
      <c r="X740" s="11" t="b">
        <f>IF(OR(C740=Локализация!$C$124,C740=5),-2,IF(OR(C740=Локализация!$C$125,C740=4),-1,IF(OR(C740=Локализация!$C$126,C740=3),0,IF(OR(C740=Локализация!$C$127,C740=2),2,IF(OR(C740=Локализация!$C$128,C740=1),4)))))</f>
        <v>0</v>
      </c>
      <c r="Y740" s="11" t="b">
        <f>IF(OR(D740=Локализация!$C$118,D740=5),4,IF(OR(D740=Локализация!$C$119,D740=4),2,IF(OR(D740=Локализация!$C$120,D740=3),0,IF(OR(D740=Локализация!$C$121,D740=2),-1,IF(OR(D740=Локализация!$C$122,D740=1),-2)))))</f>
        <v>0</v>
      </c>
      <c r="Z740" s="11" t="b">
        <f>IF(OR(E740=Локализация!$C$124,E740=5),-2,IF(OR(E740=Локализация!$C$125,E740=4),-1,IF(OR(E740=Локализация!$C$126,E740=3),0,IF(OR(E740=Локализация!$C$127,E740=2),2,IF(OR(E740=Локализация!$C$128,E740=1),4)))))</f>
        <v>0</v>
      </c>
      <c r="AA740" s="11" t="b">
        <f>IF(OR(F740=Локализация!$C$118,F740=5),4,IF(OR(F740=Локализация!$C$119,F740=4),2,IF(OR(F740=Локализация!$C$120,F740=3),0,IF(OR(F740=Локализация!$C$121,F740=2),-1,IF(OR(F740=Локализация!$C$122,F740=1),-2)))))</f>
        <v>0</v>
      </c>
      <c r="AB740" s="11" t="b">
        <f>IF(OR(G740=Локализация!$C$124,G740=5),-2,IF(OR(G740=Локализация!$C$125,G740=4),-1,IF(OR(G740=Локализация!$C$126,G740=3),0,IF(OR(G740=Локализация!$C$127,G740=2),2,IF(OR(G740=Локализация!$C$128,G740=1),4)))))</f>
        <v>0</v>
      </c>
      <c r="AC740" s="11" t="b">
        <f>IF(OR(H740=Локализация!$C$118,H740=5),4,IF(OR(H740=Локализация!$C$119,H740=4),2,IF(OR(H740=Локализация!$C$120,H740=3),0,IF(OR(H740=Локализация!$C$121,H740=2),-1,IF(OR(H740=Локализация!$C$122,H740=1),-2)))))</f>
        <v>0</v>
      </c>
      <c r="AD740" s="11" t="b">
        <f>IF(OR(I740=Локализация!$C$124,I740=5),-2,IF(OR(I740=Локализация!$C$125,I740=4),-1,IF(OR(I740=Локализация!$C$126,I740=3),0,IF(OR(I740=Локализация!$C$127,I740=2),2,IF(OR(I740=Локализация!$C$128,I740=1),4)))))</f>
        <v>0</v>
      </c>
      <c r="AE740" s="11" t="b">
        <f>IF(OR(J740=Локализация!$C$118,J740=5),4,IF(OR(J740=Локализация!$C$119,J740=4),2,IF(OR(J740=Локализация!$C$120,J740=3),0,IF(OR(J740=Локализация!$C$121,J740=2),-1,IF(OR(J740=Локализация!$C$122,J740=1),-2)))))</f>
        <v>0</v>
      </c>
      <c r="AF740" s="11" t="b">
        <f>IF(OR(K740=Локализация!$C$124,K740=5),-2,IF(OR(K740=Локализация!$C$125,K740=4),-1,IF(OR(K740=Локализация!$C$126,K740=3),0,IF(OR(K740=Локализация!$C$127,K740=2),2,IF(OR(K740=Локализация!$C$128,K740=1),4)))))</f>
        <v>0</v>
      </c>
      <c r="AG740" s="11" t="b">
        <f>IF(OR(L740=Локализация!$C$118,L740=5),4,IF(OR(L740=Локализация!$C$119,L740=4),2,IF(OR(L740=Локализация!$C$120,L740=3),0,IF(OR(L740=Локализация!$C$121,L740=2),-1,IF(OR(L740=Локализация!$C$122,L740=1),-2)))))</f>
        <v>0</v>
      </c>
      <c r="AH740" s="11" t="b">
        <f>IF(OR(M740=Локализация!$C$124,M740=5),-2,IF(OR(M740=Локализация!$C$125,M740=4),-1,IF(OR(M740=Локализация!$C$126,M740=3),0,IF(OR(M740=Локализация!$C$127,M740=2),2,IF(OR(M740=Локализация!$C$128,M740=1),4)))))</f>
        <v>0</v>
      </c>
      <c r="AI740" s="11" t="b">
        <f>IF(OR(N740=Локализация!$C$118,N740=5),4,IF(OR(N740=Локализация!$C$119,N740=4),2,IF(OR(N740=Локализация!$C$120,N740=3),0,IF(OR(N740=Локализация!$C$121,N740=2),-1,IF(OR(N740=Локализация!$C$122,N740=1),-2)))))</f>
        <v>0</v>
      </c>
      <c r="AJ740" s="11" t="b">
        <f>IF(OR(O740=Локализация!$C$124,O740=5),-2,IF(OR(O740=Локализация!$C$125,O740=4),-1,IF(OR(O740=Локализация!$C$126,O740=3),0,IF(OR(O740=Локализация!$C$127,O740=2),2,IF(OR(O740=Локализация!$C$128,O740=1),4)))))</f>
        <v>0</v>
      </c>
      <c r="AK740" s="11" t="b">
        <f>IF(OR(P740=Локализация!$C$118,P740=5),4,IF(OR(P740=Локализация!$C$119,P740=4),2,IF(OR(P740=Локализация!$C$120,P740=3),0,IF(OR(P740=Локализация!$C$121,P740=2),-1,IF(OR(P740=Локализация!$C$122,P740=1),-2)))))</f>
        <v>0</v>
      </c>
      <c r="AL740" s="11" t="b">
        <f>IF(OR(Q740=Локализация!$C$124,Q740=5),-2,IF(OR(Q740=Локализация!$C$125,Q740=4),-1,IF(OR(Q740=Локализация!$C$126,Q740=3),0,IF(OR(Q740=Локализация!$C$127,Q740=2),2,IF(OR(Q740=Локализация!$C$128,Q740=1),4)))))</f>
        <v>0</v>
      </c>
      <c r="AM740" s="11" t="b">
        <f>IF(OR(R740=Локализация!$C$118,R740=5),4,IF(OR(R740=Локализация!$C$119,R740=4),2,IF(OR(R740=Локализация!$C$120,R740=3),0,IF(OR(R740=Локализация!$C$121,R740=2),-1,IF(OR(R740=Локализация!$C$122,R740=1),-2)))))</f>
        <v>0</v>
      </c>
      <c r="AN740" s="11" t="b">
        <f>IF(OR(S740=Локализация!$C$124,S740=5),-2,IF(OR(S740=Локализация!$C$125,S740=4),-1,IF(OR(S740=Локализация!$C$126,S740=3),0,IF(OR(S740=Локализация!$C$127,S740=2),2,IF(OR(S740=Локализация!$C$128,S740=1),4)))))</f>
        <v>0</v>
      </c>
      <c r="AO740" s="11" t="b">
        <f>IF(OR(T740=Локализация!$C$118,T740=5),4,IF(OR(T740=Локализация!$C$119,T740=4),2,IF(OR(T740=Локализация!$C$120,T740=3),0,IF(OR(T740=Локализация!$C$121,T740=2),-1,IF(OR(T740=Локализация!$C$122,T740=1),-2)))))</f>
        <v>0</v>
      </c>
      <c r="AP740" s="11" t="b">
        <f>IF(OR(U740=Локализация!$C$124,U740=5),-2,IF(OR(U740=Локализация!$C$125,U740=4),-1,IF(OR(U740=Локализация!$C$126,U740=3),0,IF(OR(U740=Локализация!$C$127,U740=2),2,IF(OR(U740=Локализация!$C$128,U740=1),4)))))</f>
        <v>0</v>
      </c>
      <c r="AR740" s="11" t="str">
        <f t="shared" si="227"/>
        <v>ЛОЖЬЛОЖЬ</v>
      </c>
      <c r="AS740" s="11" t="str">
        <f t="shared" si="228"/>
        <v>ЛОЖЬЛОЖЬ</v>
      </c>
      <c r="AT740" s="11" t="str">
        <f t="shared" si="229"/>
        <v>ЛОЖЬЛОЖЬ</v>
      </c>
      <c r="AU740" s="11" t="str">
        <f t="shared" si="230"/>
        <v>ЛОЖЬЛОЖЬ</v>
      </c>
      <c r="AV740" s="11" t="str">
        <f t="shared" si="231"/>
        <v>ЛОЖЬЛОЖЬ</v>
      </c>
      <c r="AW740" s="11" t="str">
        <f t="shared" si="232"/>
        <v>ЛОЖЬЛОЖЬ</v>
      </c>
      <c r="AX740" s="11" t="str">
        <f t="shared" si="233"/>
        <v>ЛОЖЬЛОЖЬ</v>
      </c>
      <c r="AY740" s="11" t="str">
        <f t="shared" si="234"/>
        <v>ЛОЖЬЛОЖЬ</v>
      </c>
      <c r="AZ740" s="11" t="str">
        <f t="shared" si="235"/>
        <v>ЛОЖЬЛОЖЬ</v>
      </c>
      <c r="BA740" s="11" t="str">
        <f t="shared" si="236"/>
        <v>ЛОЖЬЛОЖЬ</v>
      </c>
      <c r="BC740" s="11" t="str">
        <f t="shared" si="237"/>
        <v/>
      </c>
      <c r="BD740" s="11" t="str">
        <f t="shared" si="238"/>
        <v/>
      </c>
      <c r="BE740" s="11" t="str">
        <f t="shared" si="239"/>
        <v/>
      </c>
      <c r="BF740" s="11" t="str">
        <f t="shared" si="240"/>
        <v/>
      </c>
      <c r="BG740" s="11" t="str">
        <f t="shared" si="241"/>
        <v/>
      </c>
      <c r="BH740" s="11" t="str">
        <f t="shared" si="242"/>
        <v/>
      </c>
      <c r="BI740" s="11" t="str">
        <f t="shared" si="243"/>
        <v/>
      </c>
      <c r="BJ740" s="11" t="str">
        <f t="shared" si="244"/>
        <v/>
      </c>
      <c r="BK740" s="11" t="str">
        <f t="shared" si="245"/>
        <v/>
      </c>
      <c r="BL740" s="11" t="str">
        <f t="shared" si="246"/>
        <v/>
      </c>
    </row>
    <row r="741" spans="23:64" x14ac:dyDescent="0.3">
      <c r="W741" s="11" t="b">
        <f>IF(OR(B741=Локализация!$C$118,B741=5),4,IF(OR(B741=Локализация!$C$119,B741=4),2,IF(OR(B741=Локализация!$C$120,B741=3),0,IF(OR(B741=Локализация!$C$121,B741=2),-1,IF(OR(B741=Локализация!$C$122,B741=1),-2)))))</f>
        <v>0</v>
      </c>
      <c r="X741" s="11" t="b">
        <f>IF(OR(C741=Локализация!$C$124,C741=5),-2,IF(OR(C741=Локализация!$C$125,C741=4),-1,IF(OR(C741=Локализация!$C$126,C741=3),0,IF(OR(C741=Локализация!$C$127,C741=2),2,IF(OR(C741=Локализация!$C$128,C741=1),4)))))</f>
        <v>0</v>
      </c>
      <c r="Y741" s="11" t="b">
        <f>IF(OR(D741=Локализация!$C$118,D741=5),4,IF(OR(D741=Локализация!$C$119,D741=4),2,IF(OR(D741=Локализация!$C$120,D741=3),0,IF(OR(D741=Локализация!$C$121,D741=2),-1,IF(OR(D741=Локализация!$C$122,D741=1),-2)))))</f>
        <v>0</v>
      </c>
      <c r="Z741" s="11" t="b">
        <f>IF(OR(E741=Локализация!$C$124,E741=5),-2,IF(OR(E741=Локализация!$C$125,E741=4),-1,IF(OR(E741=Локализация!$C$126,E741=3),0,IF(OR(E741=Локализация!$C$127,E741=2),2,IF(OR(E741=Локализация!$C$128,E741=1),4)))))</f>
        <v>0</v>
      </c>
      <c r="AA741" s="11" t="b">
        <f>IF(OR(F741=Локализация!$C$118,F741=5),4,IF(OR(F741=Локализация!$C$119,F741=4),2,IF(OR(F741=Локализация!$C$120,F741=3),0,IF(OR(F741=Локализация!$C$121,F741=2),-1,IF(OR(F741=Локализация!$C$122,F741=1),-2)))))</f>
        <v>0</v>
      </c>
      <c r="AB741" s="11" t="b">
        <f>IF(OR(G741=Локализация!$C$124,G741=5),-2,IF(OR(G741=Локализация!$C$125,G741=4),-1,IF(OR(G741=Локализация!$C$126,G741=3),0,IF(OR(G741=Локализация!$C$127,G741=2),2,IF(OR(G741=Локализация!$C$128,G741=1),4)))))</f>
        <v>0</v>
      </c>
      <c r="AC741" s="11" t="b">
        <f>IF(OR(H741=Локализация!$C$118,H741=5),4,IF(OR(H741=Локализация!$C$119,H741=4),2,IF(OR(H741=Локализация!$C$120,H741=3),0,IF(OR(H741=Локализация!$C$121,H741=2),-1,IF(OR(H741=Локализация!$C$122,H741=1),-2)))))</f>
        <v>0</v>
      </c>
      <c r="AD741" s="11" t="b">
        <f>IF(OR(I741=Локализация!$C$124,I741=5),-2,IF(OR(I741=Локализация!$C$125,I741=4),-1,IF(OR(I741=Локализация!$C$126,I741=3),0,IF(OR(I741=Локализация!$C$127,I741=2),2,IF(OR(I741=Локализация!$C$128,I741=1),4)))))</f>
        <v>0</v>
      </c>
      <c r="AE741" s="11" t="b">
        <f>IF(OR(J741=Локализация!$C$118,J741=5),4,IF(OR(J741=Локализация!$C$119,J741=4),2,IF(OR(J741=Локализация!$C$120,J741=3),0,IF(OR(J741=Локализация!$C$121,J741=2),-1,IF(OR(J741=Локализация!$C$122,J741=1),-2)))))</f>
        <v>0</v>
      </c>
      <c r="AF741" s="11" t="b">
        <f>IF(OR(K741=Локализация!$C$124,K741=5),-2,IF(OR(K741=Локализация!$C$125,K741=4),-1,IF(OR(K741=Локализация!$C$126,K741=3),0,IF(OR(K741=Локализация!$C$127,K741=2),2,IF(OR(K741=Локализация!$C$128,K741=1),4)))))</f>
        <v>0</v>
      </c>
      <c r="AG741" s="11" t="b">
        <f>IF(OR(L741=Локализация!$C$118,L741=5),4,IF(OR(L741=Локализация!$C$119,L741=4),2,IF(OR(L741=Локализация!$C$120,L741=3),0,IF(OR(L741=Локализация!$C$121,L741=2),-1,IF(OR(L741=Локализация!$C$122,L741=1),-2)))))</f>
        <v>0</v>
      </c>
      <c r="AH741" s="11" t="b">
        <f>IF(OR(M741=Локализация!$C$124,M741=5),-2,IF(OR(M741=Локализация!$C$125,M741=4),-1,IF(OR(M741=Локализация!$C$126,M741=3),0,IF(OR(M741=Локализация!$C$127,M741=2),2,IF(OR(M741=Локализация!$C$128,M741=1),4)))))</f>
        <v>0</v>
      </c>
      <c r="AI741" s="11" t="b">
        <f>IF(OR(N741=Локализация!$C$118,N741=5),4,IF(OR(N741=Локализация!$C$119,N741=4),2,IF(OR(N741=Локализация!$C$120,N741=3),0,IF(OR(N741=Локализация!$C$121,N741=2),-1,IF(OR(N741=Локализация!$C$122,N741=1),-2)))))</f>
        <v>0</v>
      </c>
      <c r="AJ741" s="11" t="b">
        <f>IF(OR(O741=Локализация!$C$124,O741=5),-2,IF(OR(O741=Локализация!$C$125,O741=4),-1,IF(OR(O741=Локализация!$C$126,O741=3),0,IF(OR(O741=Локализация!$C$127,O741=2),2,IF(OR(O741=Локализация!$C$128,O741=1),4)))))</f>
        <v>0</v>
      </c>
      <c r="AK741" s="11" t="b">
        <f>IF(OR(P741=Локализация!$C$118,P741=5),4,IF(OR(P741=Локализация!$C$119,P741=4),2,IF(OR(P741=Локализация!$C$120,P741=3),0,IF(OR(P741=Локализация!$C$121,P741=2),-1,IF(OR(P741=Локализация!$C$122,P741=1),-2)))))</f>
        <v>0</v>
      </c>
      <c r="AL741" s="11" t="b">
        <f>IF(OR(Q741=Локализация!$C$124,Q741=5),-2,IF(OR(Q741=Локализация!$C$125,Q741=4),-1,IF(OR(Q741=Локализация!$C$126,Q741=3),0,IF(OR(Q741=Локализация!$C$127,Q741=2),2,IF(OR(Q741=Локализация!$C$128,Q741=1),4)))))</f>
        <v>0</v>
      </c>
      <c r="AM741" s="11" t="b">
        <f>IF(OR(R741=Локализация!$C$118,R741=5),4,IF(OR(R741=Локализация!$C$119,R741=4),2,IF(OR(R741=Локализация!$C$120,R741=3),0,IF(OR(R741=Локализация!$C$121,R741=2),-1,IF(OR(R741=Локализация!$C$122,R741=1),-2)))))</f>
        <v>0</v>
      </c>
      <c r="AN741" s="11" t="b">
        <f>IF(OR(S741=Локализация!$C$124,S741=5),-2,IF(OR(S741=Локализация!$C$125,S741=4),-1,IF(OR(S741=Локализация!$C$126,S741=3),0,IF(OR(S741=Локализация!$C$127,S741=2),2,IF(OR(S741=Локализация!$C$128,S741=1),4)))))</f>
        <v>0</v>
      </c>
      <c r="AO741" s="11" t="b">
        <f>IF(OR(T741=Локализация!$C$118,T741=5),4,IF(OR(T741=Локализация!$C$119,T741=4),2,IF(OR(T741=Локализация!$C$120,T741=3),0,IF(OR(T741=Локализация!$C$121,T741=2),-1,IF(OR(T741=Локализация!$C$122,T741=1),-2)))))</f>
        <v>0</v>
      </c>
      <c r="AP741" s="11" t="b">
        <f>IF(OR(U741=Локализация!$C$124,U741=5),-2,IF(OR(U741=Локализация!$C$125,U741=4),-1,IF(OR(U741=Локализация!$C$126,U741=3),0,IF(OR(U741=Локализация!$C$127,U741=2),2,IF(OR(U741=Локализация!$C$128,U741=1),4)))))</f>
        <v>0</v>
      </c>
      <c r="AR741" s="11" t="str">
        <f t="shared" si="227"/>
        <v>ЛОЖЬЛОЖЬ</v>
      </c>
      <c r="AS741" s="11" t="str">
        <f t="shared" si="228"/>
        <v>ЛОЖЬЛОЖЬ</v>
      </c>
      <c r="AT741" s="11" t="str">
        <f t="shared" si="229"/>
        <v>ЛОЖЬЛОЖЬ</v>
      </c>
      <c r="AU741" s="11" t="str">
        <f t="shared" si="230"/>
        <v>ЛОЖЬЛОЖЬ</v>
      </c>
      <c r="AV741" s="11" t="str">
        <f t="shared" si="231"/>
        <v>ЛОЖЬЛОЖЬ</v>
      </c>
      <c r="AW741" s="11" t="str">
        <f t="shared" si="232"/>
        <v>ЛОЖЬЛОЖЬ</v>
      </c>
      <c r="AX741" s="11" t="str">
        <f t="shared" si="233"/>
        <v>ЛОЖЬЛОЖЬ</v>
      </c>
      <c r="AY741" s="11" t="str">
        <f t="shared" si="234"/>
        <v>ЛОЖЬЛОЖЬ</v>
      </c>
      <c r="AZ741" s="11" t="str">
        <f t="shared" si="235"/>
        <v>ЛОЖЬЛОЖЬ</v>
      </c>
      <c r="BA741" s="11" t="str">
        <f t="shared" si="236"/>
        <v>ЛОЖЬЛОЖЬ</v>
      </c>
      <c r="BC741" s="11" t="str">
        <f t="shared" si="237"/>
        <v/>
      </c>
      <c r="BD741" s="11" t="str">
        <f t="shared" si="238"/>
        <v/>
      </c>
      <c r="BE741" s="11" t="str">
        <f t="shared" si="239"/>
        <v/>
      </c>
      <c r="BF741" s="11" t="str">
        <f t="shared" si="240"/>
        <v/>
      </c>
      <c r="BG741" s="11" t="str">
        <f t="shared" si="241"/>
        <v/>
      </c>
      <c r="BH741" s="11" t="str">
        <f t="shared" si="242"/>
        <v/>
      </c>
      <c r="BI741" s="11" t="str">
        <f t="shared" si="243"/>
        <v/>
      </c>
      <c r="BJ741" s="11" t="str">
        <f t="shared" si="244"/>
        <v/>
      </c>
      <c r="BK741" s="11" t="str">
        <f t="shared" si="245"/>
        <v/>
      </c>
      <c r="BL741" s="11" t="str">
        <f t="shared" si="246"/>
        <v/>
      </c>
    </row>
    <row r="742" spans="23:64" x14ac:dyDescent="0.3">
      <c r="W742" s="11" t="b">
        <f>IF(OR(B742=Локализация!$C$118,B742=5),4,IF(OR(B742=Локализация!$C$119,B742=4),2,IF(OR(B742=Локализация!$C$120,B742=3),0,IF(OR(B742=Локализация!$C$121,B742=2),-1,IF(OR(B742=Локализация!$C$122,B742=1),-2)))))</f>
        <v>0</v>
      </c>
      <c r="X742" s="11" t="b">
        <f>IF(OR(C742=Локализация!$C$124,C742=5),-2,IF(OR(C742=Локализация!$C$125,C742=4),-1,IF(OR(C742=Локализация!$C$126,C742=3),0,IF(OR(C742=Локализация!$C$127,C742=2),2,IF(OR(C742=Локализация!$C$128,C742=1),4)))))</f>
        <v>0</v>
      </c>
      <c r="Y742" s="11" t="b">
        <f>IF(OR(D742=Локализация!$C$118,D742=5),4,IF(OR(D742=Локализация!$C$119,D742=4),2,IF(OR(D742=Локализация!$C$120,D742=3),0,IF(OR(D742=Локализация!$C$121,D742=2),-1,IF(OR(D742=Локализация!$C$122,D742=1),-2)))))</f>
        <v>0</v>
      </c>
      <c r="Z742" s="11" t="b">
        <f>IF(OR(E742=Локализация!$C$124,E742=5),-2,IF(OR(E742=Локализация!$C$125,E742=4),-1,IF(OR(E742=Локализация!$C$126,E742=3),0,IF(OR(E742=Локализация!$C$127,E742=2),2,IF(OR(E742=Локализация!$C$128,E742=1),4)))))</f>
        <v>0</v>
      </c>
      <c r="AA742" s="11" t="b">
        <f>IF(OR(F742=Локализация!$C$118,F742=5),4,IF(OR(F742=Локализация!$C$119,F742=4),2,IF(OR(F742=Локализация!$C$120,F742=3),0,IF(OR(F742=Локализация!$C$121,F742=2),-1,IF(OR(F742=Локализация!$C$122,F742=1),-2)))))</f>
        <v>0</v>
      </c>
      <c r="AB742" s="11" t="b">
        <f>IF(OR(G742=Локализация!$C$124,G742=5),-2,IF(OR(G742=Локализация!$C$125,G742=4),-1,IF(OR(G742=Локализация!$C$126,G742=3),0,IF(OR(G742=Локализация!$C$127,G742=2),2,IF(OR(G742=Локализация!$C$128,G742=1),4)))))</f>
        <v>0</v>
      </c>
      <c r="AC742" s="11" t="b">
        <f>IF(OR(H742=Локализация!$C$118,H742=5),4,IF(OR(H742=Локализация!$C$119,H742=4),2,IF(OR(H742=Локализация!$C$120,H742=3),0,IF(OR(H742=Локализация!$C$121,H742=2),-1,IF(OR(H742=Локализация!$C$122,H742=1),-2)))))</f>
        <v>0</v>
      </c>
      <c r="AD742" s="11" t="b">
        <f>IF(OR(I742=Локализация!$C$124,I742=5),-2,IF(OR(I742=Локализация!$C$125,I742=4),-1,IF(OR(I742=Локализация!$C$126,I742=3),0,IF(OR(I742=Локализация!$C$127,I742=2),2,IF(OR(I742=Локализация!$C$128,I742=1),4)))))</f>
        <v>0</v>
      </c>
      <c r="AE742" s="11" t="b">
        <f>IF(OR(J742=Локализация!$C$118,J742=5),4,IF(OR(J742=Локализация!$C$119,J742=4),2,IF(OR(J742=Локализация!$C$120,J742=3),0,IF(OR(J742=Локализация!$C$121,J742=2),-1,IF(OR(J742=Локализация!$C$122,J742=1),-2)))))</f>
        <v>0</v>
      </c>
      <c r="AF742" s="11" t="b">
        <f>IF(OR(K742=Локализация!$C$124,K742=5),-2,IF(OR(K742=Локализация!$C$125,K742=4),-1,IF(OR(K742=Локализация!$C$126,K742=3),0,IF(OR(K742=Локализация!$C$127,K742=2),2,IF(OR(K742=Локализация!$C$128,K742=1),4)))))</f>
        <v>0</v>
      </c>
      <c r="AG742" s="11" t="b">
        <f>IF(OR(L742=Локализация!$C$118,L742=5),4,IF(OR(L742=Локализация!$C$119,L742=4),2,IF(OR(L742=Локализация!$C$120,L742=3),0,IF(OR(L742=Локализация!$C$121,L742=2),-1,IF(OR(L742=Локализация!$C$122,L742=1),-2)))))</f>
        <v>0</v>
      </c>
      <c r="AH742" s="11" t="b">
        <f>IF(OR(M742=Локализация!$C$124,M742=5),-2,IF(OR(M742=Локализация!$C$125,M742=4),-1,IF(OR(M742=Локализация!$C$126,M742=3),0,IF(OR(M742=Локализация!$C$127,M742=2),2,IF(OR(M742=Локализация!$C$128,M742=1),4)))))</f>
        <v>0</v>
      </c>
      <c r="AI742" s="11" t="b">
        <f>IF(OR(N742=Локализация!$C$118,N742=5),4,IF(OR(N742=Локализация!$C$119,N742=4),2,IF(OR(N742=Локализация!$C$120,N742=3),0,IF(OR(N742=Локализация!$C$121,N742=2),-1,IF(OR(N742=Локализация!$C$122,N742=1),-2)))))</f>
        <v>0</v>
      </c>
      <c r="AJ742" s="11" t="b">
        <f>IF(OR(O742=Локализация!$C$124,O742=5),-2,IF(OR(O742=Локализация!$C$125,O742=4),-1,IF(OR(O742=Локализация!$C$126,O742=3),0,IF(OR(O742=Локализация!$C$127,O742=2),2,IF(OR(O742=Локализация!$C$128,O742=1),4)))))</f>
        <v>0</v>
      </c>
      <c r="AK742" s="11" t="b">
        <f>IF(OR(P742=Локализация!$C$118,P742=5),4,IF(OR(P742=Локализация!$C$119,P742=4),2,IF(OR(P742=Локализация!$C$120,P742=3),0,IF(OR(P742=Локализация!$C$121,P742=2),-1,IF(OR(P742=Локализация!$C$122,P742=1),-2)))))</f>
        <v>0</v>
      </c>
      <c r="AL742" s="11" t="b">
        <f>IF(OR(Q742=Локализация!$C$124,Q742=5),-2,IF(OR(Q742=Локализация!$C$125,Q742=4),-1,IF(OR(Q742=Локализация!$C$126,Q742=3),0,IF(OR(Q742=Локализация!$C$127,Q742=2),2,IF(OR(Q742=Локализация!$C$128,Q742=1),4)))))</f>
        <v>0</v>
      </c>
      <c r="AM742" s="11" t="b">
        <f>IF(OR(R742=Локализация!$C$118,R742=5),4,IF(OR(R742=Локализация!$C$119,R742=4),2,IF(OR(R742=Локализация!$C$120,R742=3),0,IF(OR(R742=Локализация!$C$121,R742=2),-1,IF(OR(R742=Локализация!$C$122,R742=1),-2)))))</f>
        <v>0</v>
      </c>
      <c r="AN742" s="11" t="b">
        <f>IF(OR(S742=Локализация!$C$124,S742=5),-2,IF(OR(S742=Локализация!$C$125,S742=4),-1,IF(OR(S742=Локализация!$C$126,S742=3),0,IF(OR(S742=Локализация!$C$127,S742=2),2,IF(OR(S742=Локализация!$C$128,S742=1),4)))))</f>
        <v>0</v>
      </c>
      <c r="AO742" s="11" t="b">
        <f>IF(OR(T742=Локализация!$C$118,T742=5),4,IF(OR(T742=Локализация!$C$119,T742=4),2,IF(OR(T742=Локализация!$C$120,T742=3),0,IF(OR(T742=Локализация!$C$121,T742=2),-1,IF(OR(T742=Локализация!$C$122,T742=1),-2)))))</f>
        <v>0</v>
      </c>
      <c r="AP742" s="11" t="b">
        <f>IF(OR(U742=Локализация!$C$124,U742=5),-2,IF(OR(U742=Локализация!$C$125,U742=4),-1,IF(OR(U742=Локализация!$C$126,U742=3),0,IF(OR(U742=Локализация!$C$127,U742=2),2,IF(OR(U742=Локализация!$C$128,U742=1),4)))))</f>
        <v>0</v>
      </c>
      <c r="AR742" s="11" t="str">
        <f t="shared" si="227"/>
        <v>ЛОЖЬЛОЖЬ</v>
      </c>
      <c r="AS742" s="11" t="str">
        <f t="shared" si="228"/>
        <v>ЛОЖЬЛОЖЬ</v>
      </c>
      <c r="AT742" s="11" t="str">
        <f t="shared" si="229"/>
        <v>ЛОЖЬЛОЖЬ</v>
      </c>
      <c r="AU742" s="11" t="str">
        <f t="shared" si="230"/>
        <v>ЛОЖЬЛОЖЬ</v>
      </c>
      <c r="AV742" s="11" t="str">
        <f t="shared" si="231"/>
        <v>ЛОЖЬЛОЖЬ</v>
      </c>
      <c r="AW742" s="11" t="str">
        <f t="shared" si="232"/>
        <v>ЛОЖЬЛОЖЬ</v>
      </c>
      <c r="AX742" s="11" t="str">
        <f t="shared" si="233"/>
        <v>ЛОЖЬЛОЖЬ</v>
      </c>
      <c r="AY742" s="11" t="str">
        <f t="shared" si="234"/>
        <v>ЛОЖЬЛОЖЬ</v>
      </c>
      <c r="AZ742" s="11" t="str">
        <f t="shared" si="235"/>
        <v>ЛОЖЬЛОЖЬ</v>
      </c>
      <c r="BA742" s="11" t="str">
        <f t="shared" si="236"/>
        <v>ЛОЖЬЛОЖЬ</v>
      </c>
      <c r="BC742" s="11" t="str">
        <f t="shared" si="237"/>
        <v/>
      </c>
      <c r="BD742" s="11" t="str">
        <f t="shared" si="238"/>
        <v/>
      </c>
      <c r="BE742" s="11" t="str">
        <f t="shared" si="239"/>
        <v/>
      </c>
      <c r="BF742" s="11" t="str">
        <f t="shared" si="240"/>
        <v/>
      </c>
      <c r="BG742" s="11" t="str">
        <f t="shared" si="241"/>
        <v/>
      </c>
      <c r="BH742" s="11" t="str">
        <f t="shared" si="242"/>
        <v/>
      </c>
      <c r="BI742" s="11" t="str">
        <f t="shared" si="243"/>
        <v/>
      </c>
      <c r="BJ742" s="11" t="str">
        <f t="shared" si="244"/>
        <v/>
      </c>
      <c r="BK742" s="11" t="str">
        <f t="shared" si="245"/>
        <v/>
      </c>
      <c r="BL742" s="11" t="str">
        <f t="shared" si="246"/>
        <v/>
      </c>
    </row>
    <row r="743" spans="23:64" x14ac:dyDescent="0.3">
      <c r="W743" s="11" t="b">
        <f>IF(OR(B743=Локализация!$C$118,B743=5),4,IF(OR(B743=Локализация!$C$119,B743=4),2,IF(OR(B743=Локализация!$C$120,B743=3),0,IF(OR(B743=Локализация!$C$121,B743=2),-1,IF(OR(B743=Локализация!$C$122,B743=1),-2)))))</f>
        <v>0</v>
      </c>
      <c r="X743" s="11" t="b">
        <f>IF(OR(C743=Локализация!$C$124,C743=5),-2,IF(OR(C743=Локализация!$C$125,C743=4),-1,IF(OR(C743=Локализация!$C$126,C743=3),0,IF(OR(C743=Локализация!$C$127,C743=2),2,IF(OR(C743=Локализация!$C$128,C743=1),4)))))</f>
        <v>0</v>
      </c>
      <c r="Y743" s="11" t="b">
        <f>IF(OR(D743=Локализация!$C$118,D743=5),4,IF(OR(D743=Локализация!$C$119,D743=4),2,IF(OR(D743=Локализация!$C$120,D743=3),0,IF(OR(D743=Локализация!$C$121,D743=2),-1,IF(OR(D743=Локализация!$C$122,D743=1),-2)))))</f>
        <v>0</v>
      </c>
      <c r="Z743" s="11" t="b">
        <f>IF(OR(E743=Локализация!$C$124,E743=5),-2,IF(OR(E743=Локализация!$C$125,E743=4),-1,IF(OR(E743=Локализация!$C$126,E743=3),0,IF(OR(E743=Локализация!$C$127,E743=2),2,IF(OR(E743=Локализация!$C$128,E743=1),4)))))</f>
        <v>0</v>
      </c>
      <c r="AA743" s="11" t="b">
        <f>IF(OR(F743=Локализация!$C$118,F743=5),4,IF(OR(F743=Локализация!$C$119,F743=4),2,IF(OR(F743=Локализация!$C$120,F743=3),0,IF(OR(F743=Локализация!$C$121,F743=2),-1,IF(OR(F743=Локализация!$C$122,F743=1),-2)))))</f>
        <v>0</v>
      </c>
      <c r="AB743" s="11" t="b">
        <f>IF(OR(G743=Локализация!$C$124,G743=5),-2,IF(OR(G743=Локализация!$C$125,G743=4),-1,IF(OR(G743=Локализация!$C$126,G743=3),0,IF(OR(G743=Локализация!$C$127,G743=2),2,IF(OR(G743=Локализация!$C$128,G743=1),4)))))</f>
        <v>0</v>
      </c>
      <c r="AC743" s="11" t="b">
        <f>IF(OR(H743=Локализация!$C$118,H743=5),4,IF(OR(H743=Локализация!$C$119,H743=4),2,IF(OR(H743=Локализация!$C$120,H743=3),0,IF(OR(H743=Локализация!$C$121,H743=2),-1,IF(OR(H743=Локализация!$C$122,H743=1),-2)))))</f>
        <v>0</v>
      </c>
      <c r="AD743" s="11" t="b">
        <f>IF(OR(I743=Локализация!$C$124,I743=5),-2,IF(OR(I743=Локализация!$C$125,I743=4),-1,IF(OR(I743=Локализация!$C$126,I743=3),0,IF(OR(I743=Локализация!$C$127,I743=2),2,IF(OR(I743=Локализация!$C$128,I743=1),4)))))</f>
        <v>0</v>
      </c>
      <c r="AE743" s="11" t="b">
        <f>IF(OR(J743=Локализация!$C$118,J743=5),4,IF(OR(J743=Локализация!$C$119,J743=4),2,IF(OR(J743=Локализация!$C$120,J743=3),0,IF(OR(J743=Локализация!$C$121,J743=2),-1,IF(OR(J743=Локализация!$C$122,J743=1),-2)))))</f>
        <v>0</v>
      </c>
      <c r="AF743" s="11" t="b">
        <f>IF(OR(K743=Локализация!$C$124,K743=5),-2,IF(OR(K743=Локализация!$C$125,K743=4),-1,IF(OR(K743=Локализация!$C$126,K743=3),0,IF(OR(K743=Локализация!$C$127,K743=2),2,IF(OR(K743=Локализация!$C$128,K743=1),4)))))</f>
        <v>0</v>
      </c>
      <c r="AG743" s="11" t="b">
        <f>IF(OR(L743=Локализация!$C$118,L743=5),4,IF(OR(L743=Локализация!$C$119,L743=4),2,IF(OR(L743=Локализация!$C$120,L743=3),0,IF(OR(L743=Локализация!$C$121,L743=2),-1,IF(OR(L743=Локализация!$C$122,L743=1),-2)))))</f>
        <v>0</v>
      </c>
      <c r="AH743" s="11" t="b">
        <f>IF(OR(M743=Локализация!$C$124,M743=5),-2,IF(OR(M743=Локализация!$C$125,M743=4),-1,IF(OR(M743=Локализация!$C$126,M743=3),0,IF(OR(M743=Локализация!$C$127,M743=2),2,IF(OR(M743=Локализация!$C$128,M743=1),4)))))</f>
        <v>0</v>
      </c>
      <c r="AI743" s="11" t="b">
        <f>IF(OR(N743=Локализация!$C$118,N743=5),4,IF(OR(N743=Локализация!$C$119,N743=4),2,IF(OR(N743=Локализация!$C$120,N743=3),0,IF(OR(N743=Локализация!$C$121,N743=2),-1,IF(OR(N743=Локализация!$C$122,N743=1),-2)))))</f>
        <v>0</v>
      </c>
      <c r="AJ743" s="11" t="b">
        <f>IF(OR(O743=Локализация!$C$124,O743=5),-2,IF(OR(O743=Локализация!$C$125,O743=4),-1,IF(OR(O743=Локализация!$C$126,O743=3),0,IF(OR(O743=Локализация!$C$127,O743=2),2,IF(OR(O743=Локализация!$C$128,O743=1),4)))))</f>
        <v>0</v>
      </c>
      <c r="AK743" s="11" t="b">
        <f>IF(OR(P743=Локализация!$C$118,P743=5),4,IF(OR(P743=Локализация!$C$119,P743=4),2,IF(OR(P743=Локализация!$C$120,P743=3),0,IF(OR(P743=Локализация!$C$121,P743=2),-1,IF(OR(P743=Локализация!$C$122,P743=1),-2)))))</f>
        <v>0</v>
      </c>
      <c r="AL743" s="11" t="b">
        <f>IF(OR(Q743=Локализация!$C$124,Q743=5),-2,IF(OR(Q743=Локализация!$C$125,Q743=4),-1,IF(OR(Q743=Локализация!$C$126,Q743=3),0,IF(OR(Q743=Локализация!$C$127,Q743=2),2,IF(OR(Q743=Локализация!$C$128,Q743=1),4)))))</f>
        <v>0</v>
      </c>
      <c r="AM743" s="11" t="b">
        <f>IF(OR(R743=Локализация!$C$118,R743=5),4,IF(OR(R743=Локализация!$C$119,R743=4),2,IF(OR(R743=Локализация!$C$120,R743=3),0,IF(OR(R743=Локализация!$C$121,R743=2),-1,IF(OR(R743=Локализация!$C$122,R743=1),-2)))))</f>
        <v>0</v>
      </c>
      <c r="AN743" s="11" t="b">
        <f>IF(OR(S743=Локализация!$C$124,S743=5),-2,IF(OR(S743=Локализация!$C$125,S743=4),-1,IF(OR(S743=Локализация!$C$126,S743=3),0,IF(OR(S743=Локализация!$C$127,S743=2),2,IF(OR(S743=Локализация!$C$128,S743=1),4)))))</f>
        <v>0</v>
      </c>
      <c r="AO743" s="11" t="b">
        <f>IF(OR(T743=Локализация!$C$118,T743=5),4,IF(OR(T743=Локализация!$C$119,T743=4),2,IF(OR(T743=Локализация!$C$120,T743=3),0,IF(OR(T743=Локализация!$C$121,T743=2),-1,IF(OR(T743=Локализация!$C$122,T743=1),-2)))))</f>
        <v>0</v>
      </c>
      <c r="AP743" s="11" t="b">
        <f>IF(OR(U743=Локализация!$C$124,U743=5),-2,IF(OR(U743=Локализация!$C$125,U743=4),-1,IF(OR(U743=Локализация!$C$126,U743=3),0,IF(OR(U743=Локализация!$C$127,U743=2),2,IF(OR(U743=Локализация!$C$128,U743=1),4)))))</f>
        <v>0</v>
      </c>
      <c r="AR743" s="11" t="str">
        <f t="shared" si="227"/>
        <v>ЛОЖЬЛОЖЬ</v>
      </c>
      <c r="AS743" s="11" t="str">
        <f t="shared" si="228"/>
        <v>ЛОЖЬЛОЖЬ</v>
      </c>
      <c r="AT743" s="11" t="str">
        <f t="shared" si="229"/>
        <v>ЛОЖЬЛОЖЬ</v>
      </c>
      <c r="AU743" s="11" t="str">
        <f t="shared" si="230"/>
        <v>ЛОЖЬЛОЖЬ</v>
      </c>
      <c r="AV743" s="11" t="str">
        <f t="shared" si="231"/>
        <v>ЛОЖЬЛОЖЬ</v>
      </c>
      <c r="AW743" s="11" t="str">
        <f t="shared" si="232"/>
        <v>ЛОЖЬЛОЖЬ</v>
      </c>
      <c r="AX743" s="11" t="str">
        <f t="shared" si="233"/>
        <v>ЛОЖЬЛОЖЬ</v>
      </c>
      <c r="AY743" s="11" t="str">
        <f t="shared" si="234"/>
        <v>ЛОЖЬЛОЖЬ</v>
      </c>
      <c r="AZ743" s="11" t="str">
        <f t="shared" si="235"/>
        <v>ЛОЖЬЛОЖЬ</v>
      </c>
      <c r="BA743" s="11" t="str">
        <f t="shared" si="236"/>
        <v>ЛОЖЬЛОЖЬ</v>
      </c>
      <c r="BC743" s="11" t="str">
        <f t="shared" si="237"/>
        <v/>
      </c>
      <c r="BD743" s="11" t="str">
        <f t="shared" si="238"/>
        <v/>
      </c>
      <c r="BE743" s="11" t="str">
        <f t="shared" si="239"/>
        <v/>
      </c>
      <c r="BF743" s="11" t="str">
        <f t="shared" si="240"/>
        <v/>
      </c>
      <c r="BG743" s="11" t="str">
        <f t="shared" si="241"/>
        <v/>
      </c>
      <c r="BH743" s="11" t="str">
        <f t="shared" si="242"/>
        <v/>
      </c>
      <c r="BI743" s="11" t="str">
        <f t="shared" si="243"/>
        <v/>
      </c>
      <c r="BJ743" s="11" t="str">
        <f t="shared" si="244"/>
        <v/>
      </c>
      <c r="BK743" s="11" t="str">
        <f t="shared" si="245"/>
        <v/>
      </c>
      <c r="BL743" s="11" t="str">
        <f t="shared" si="246"/>
        <v/>
      </c>
    </row>
    <row r="744" spans="23:64" x14ac:dyDescent="0.3">
      <c r="W744" s="11" t="b">
        <f>IF(OR(B744=Локализация!$C$118,B744=5),4,IF(OR(B744=Локализация!$C$119,B744=4),2,IF(OR(B744=Локализация!$C$120,B744=3),0,IF(OR(B744=Локализация!$C$121,B744=2),-1,IF(OR(B744=Локализация!$C$122,B744=1),-2)))))</f>
        <v>0</v>
      </c>
      <c r="X744" s="11" t="b">
        <f>IF(OR(C744=Локализация!$C$124,C744=5),-2,IF(OR(C744=Локализация!$C$125,C744=4),-1,IF(OR(C744=Локализация!$C$126,C744=3),0,IF(OR(C744=Локализация!$C$127,C744=2),2,IF(OR(C744=Локализация!$C$128,C744=1),4)))))</f>
        <v>0</v>
      </c>
      <c r="Y744" s="11" t="b">
        <f>IF(OR(D744=Локализация!$C$118,D744=5),4,IF(OR(D744=Локализация!$C$119,D744=4),2,IF(OR(D744=Локализация!$C$120,D744=3),0,IF(OR(D744=Локализация!$C$121,D744=2),-1,IF(OR(D744=Локализация!$C$122,D744=1),-2)))))</f>
        <v>0</v>
      </c>
      <c r="Z744" s="11" t="b">
        <f>IF(OR(E744=Локализация!$C$124,E744=5),-2,IF(OR(E744=Локализация!$C$125,E744=4),-1,IF(OR(E744=Локализация!$C$126,E744=3),0,IF(OR(E744=Локализация!$C$127,E744=2),2,IF(OR(E744=Локализация!$C$128,E744=1),4)))))</f>
        <v>0</v>
      </c>
      <c r="AA744" s="11" t="b">
        <f>IF(OR(F744=Локализация!$C$118,F744=5),4,IF(OR(F744=Локализация!$C$119,F744=4),2,IF(OR(F744=Локализация!$C$120,F744=3),0,IF(OR(F744=Локализация!$C$121,F744=2),-1,IF(OR(F744=Локализация!$C$122,F744=1),-2)))))</f>
        <v>0</v>
      </c>
      <c r="AB744" s="11" t="b">
        <f>IF(OR(G744=Локализация!$C$124,G744=5),-2,IF(OR(G744=Локализация!$C$125,G744=4),-1,IF(OR(G744=Локализация!$C$126,G744=3),0,IF(OR(G744=Локализация!$C$127,G744=2),2,IF(OR(G744=Локализация!$C$128,G744=1),4)))))</f>
        <v>0</v>
      </c>
      <c r="AC744" s="11" t="b">
        <f>IF(OR(H744=Локализация!$C$118,H744=5),4,IF(OR(H744=Локализация!$C$119,H744=4),2,IF(OR(H744=Локализация!$C$120,H744=3),0,IF(OR(H744=Локализация!$C$121,H744=2),-1,IF(OR(H744=Локализация!$C$122,H744=1),-2)))))</f>
        <v>0</v>
      </c>
      <c r="AD744" s="11" t="b">
        <f>IF(OR(I744=Локализация!$C$124,I744=5),-2,IF(OR(I744=Локализация!$C$125,I744=4),-1,IF(OR(I744=Локализация!$C$126,I744=3),0,IF(OR(I744=Локализация!$C$127,I744=2),2,IF(OR(I744=Локализация!$C$128,I744=1),4)))))</f>
        <v>0</v>
      </c>
      <c r="AE744" s="11" t="b">
        <f>IF(OR(J744=Локализация!$C$118,J744=5),4,IF(OR(J744=Локализация!$C$119,J744=4),2,IF(OR(J744=Локализация!$C$120,J744=3),0,IF(OR(J744=Локализация!$C$121,J744=2),-1,IF(OR(J744=Локализация!$C$122,J744=1),-2)))))</f>
        <v>0</v>
      </c>
      <c r="AF744" s="11" t="b">
        <f>IF(OR(K744=Локализация!$C$124,K744=5),-2,IF(OR(K744=Локализация!$C$125,K744=4),-1,IF(OR(K744=Локализация!$C$126,K744=3),0,IF(OR(K744=Локализация!$C$127,K744=2),2,IF(OR(K744=Локализация!$C$128,K744=1),4)))))</f>
        <v>0</v>
      </c>
      <c r="AG744" s="11" t="b">
        <f>IF(OR(L744=Локализация!$C$118,L744=5),4,IF(OR(L744=Локализация!$C$119,L744=4),2,IF(OR(L744=Локализация!$C$120,L744=3),0,IF(OR(L744=Локализация!$C$121,L744=2),-1,IF(OR(L744=Локализация!$C$122,L744=1),-2)))))</f>
        <v>0</v>
      </c>
      <c r="AH744" s="11" t="b">
        <f>IF(OR(M744=Локализация!$C$124,M744=5),-2,IF(OR(M744=Локализация!$C$125,M744=4),-1,IF(OR(M744=Локализация!$C$126,M744=3),0,IF(OR(M744=Локализация!$C$127,M744=2),2,IF(OR(M744=Локализация!$C$128,M744=1),4)))))</f>
        <v>0</v>
      </c>
      <c r="AI744" s="11" t="b">
        <f>IF(OR(N744=Локализация!$C$118,N744=5),4,IF(OR(N744=Локализация!$C$119,N744=4),2,IF(OR(N744=Локализация!$C$120,N744=3),0,IF(OR(N744=Локализация!$C$121,N744=2),-1,IF(OR(N744=Локализация!$C$122,N744=1),-2)))))</f>
        <v>0</v>
      </c>
      <c r="AJ744" s="11" t="b">
        <f>IF(OR(O744=Локализация!$C$124,O744=5),-2,IF(OR(O744=Локализация!$C$125,O744=4),-1,IF(OR(O744=Локализация!$C$126,O744=3),0,IF(OR(O744=Локализация!$C$127,O744=2),2,IF(OR(O744=Локализация!$C$128,O744=1),4)))))</f>
        <v>0</v>
      </c>
      <c r="AK744" s="11" t="b">
        <f>IF(OR(P744=Локализация!$C$118,P744=5),4,IF(OR(P744=Локализация!$C$119,P744=4),2,IF(OR(P744=Локализация!$C$120,P744=3),0,IF(OR(P744=Локализация!$C$121,P744=2),-1,IF(OR(P744=Локализация!$C$122,P744=1),-2)))))</f>
        <v>0</v>
      </c>
      <c r="AL744" s="11" t="b">
        <f>IF(OR(Q744=Локализация!$C$124,Q744=5),-2,IF(OR(Q744=Локализация!$C$125,Q744=4),-1,IF(OR(Q744=Локализация!$C$126,Q744=3),0,IF(OR(Q744=Локализация!$C$127,Q744=2),2,IF(OR(Q744=Локализация!$C$128,Q744=1),4)))))</f>
        <v>0</v>
      </c>
      <c r="AM744" s="11" t="b">
        <f>IF(OR(R744=Локализация!$C$118,R744=5),4,IF(OR(R744=Локализация!$C$119,R744=4),2,IF(OR(R744=Локализация!$C$120,R744=3),0,IF(OR(R744=Локализация!$C$121,R744=2),-1,IF(OR(R744=Локализация!$C$122,R744=1),-2)))))</f>
        <v>0</v>
      </c>
      <c r="AN744" s="11" t="b">
        <f>IF(OR(S744=Локализация!$C$124,S744=5),-2,IF(OR(S744=Локализация!$C$125,S744=4),-1,IF(OR(S744=Локализация!$C$126,S744=3),0,IF(OR(S744=Локализация!$C$127,S744=2),2,IF(OR(S744=Локализация!$C$128,S744=1),4)))))</f>
        <v>0</v>
      </c>
      <c r="AO744" s="11" t="b">
        <f>IF(OR(T744=Локализация!$C$118,T744=5),4,IF(OR(T744=Локализация!$C$119,T744=4),2,IF(OR(T744=Локализация!$C$120,T744=3),0,IF(OR(T744=Локализация!$C$121,T744=2),-1,IF(OR(T744=Локализация!$C$122,T744=1),-2)))))</f>
        <v>0</v>
      </c>
      <c r="AP744" s="11" t="b">
        <f>IF(OR(U744=Локализация!$C$124,U744=5),-2,IF(OR(U744=Локализация!$C$125,U744=4),-1,IF(OR(U744=Локализация!$C$126,U744=3),0,IF(OR(U744=Локализация!$C$127,U744=2),2,IF(OR(U744=Локализация!$C$128,U744=1),4)))))</f>
        <v>0</v>
      </c>
      <c r="AR744" s="11" t="str">
        <f t="shared" si="227"/>
        <v>ЛОЖЬЛОЖЬ</v>
      </c>
      <c r="AS744" s="11" t="str">
        <f t="shared" si="228"/>
        <v>ЛОЖЬЛОЖЬ</v>
      </c>
      <c r="AT744" s="11" t="str">
        <f t="shared" si="229"/>
        <v>ЛОЖЬЛОЖЬ</v>
      </c>
      <c r="AU744" s="11" t="str">
        <f t="shared" si="230"/>
        <v>ЛОЖЬЛОЖЬ</v>
      </c>
      <c r="AV744" s="11" t="str">
        <f t="shared" si="231"/>
        <v>ЛОЖЬЛОЖЬ</v>
      </c>
      <c r="AW744" s="11" t="str">
        <f t="shared" si="232"/>
        <v>ЛОЖЬЛОЖЬ</v>
      </c>
      <c r="AX744" s="11" t="str">
        <f t="shared" si="233"/>
        <v>ЛОЖЬЛОЖЬ</v>
      </c>
      <c r="AY744" s="11" t="str">
        <f t="shared" si="234"/>
        <v>ЛОЖЬЛОЖЬ</v>
      </c>
      <c r="AZ744" s="11" t="str">
        <f t="shared" si="235"/>
        <v>ЛОЖЬЛОЖЬ</v>
      </c>
      <c r="BA744" s="11" t="str">
        <f t="shared" si="236"/>
        <v>ЛОЖЬЛОЖЬ</v>
      </c>
      <c r="BC744" s="11" t="str">
        <f t="shared" si="237"/>
        <v/>
      </c>
      <c r="BD744" s="11" t="str">
        <f t="shared" si="238"/>
        <v/>
      </c>
      <c r="BE744" s="11" t="str">
        <f t="shared" si="239"/>
        <v/>
      </c>
      <c r="BF744" s="11" t="str">
        <f t="shared" si="240"/>
        <v/>
      </c>
      <c r="BG744" s="11" t="str">
        <f t="shared" si="241"/>
        <v/>
      </c>
      <c r="BH744" s="11" t="str">
        <f t="shared" si="242"/>
        <v/>
      </c>
      <c r="BI744" s="11" t="str">
        <f t="shared" si="243"/>
        <v/>
      </c>
      <c r="BJ744" s="11" t="str">
        <f t="shared" si="244"/>
        <v/>
      </c>
      <c r="BK744" s="11" t="str">
        <f t="shared" si="245"/>
        <v/>
      </c>
      <c r="BL744" s="11" t="str">
        <f t="shared" si="246"/>
        <v/>
      </c>
    </row>
    <row r="745" spans="23:64" x14ac:dyDescent="0.3">
      <c r="W745" s="11" t="b">
        <f>IF(OR(B745=Локализация!$C$118,B745=5),4,IF(OR(B745=Локализация!$C$119,B745=4),2,IF(OR(B745=Локализация!$C$120,B745=3),0,IF(OR(B745=Локализация!$C$121,B745=2),-1,IF(OR(B745=Локализация!$C$122,B745=1),-2)))))</f>
        <v>0</v>
      </c>
      <c r="X745" s="11" t="b">
        <f>IF(OR(C745=Локализация!$C$124,C745=5),-2,IF(OR(C745=Локализация!$C$125,C745=4),-1,IF(OR(C745=Локализация!$C$126,C745=3),0,IF(OR(C745=Локализация!$C$127,C745=2),2,IF(OR(C745=Локализация!$C$128,C745=1),4)))))</f>
        <v>0</v>
      </c>
      <c r="Y745" s="11" t="b">
        <f>IF(OR(D745=Локализация!$C$118,D745=5),4,IF(OR(D745=Локализация!$C$119,D745=4),2,IF(OR(D745=Локализация!$C$120,D745=3),0,IF(OR(D745=Локализация!$C$121,D745=2),-1,IF(OR(D745=Локализация!$C$122,D745=1),-2)))))</f>
        <v>0</v>
      </c>
      <c r="Z745" s="11" t="b">
        <f>IF(OR(E745=Локализация!$C$124,E745=5),-2,IF(OR(E745=Локализация!$C$125,E745=4),-1,IF(OR(E745=Локализация!$C$126,E745=3),0,IF(OR(E745=Локализация!$C$127,E745=2),2,IF(OR(E745=Локализация!$C$128,E745=1),4)))))</f>
        <v>0</v>
      </c>
      <c r="AA745" s="11" t="b">
        <f>IF(OR(F745=Локализация!$C$118,F745=5),4,IF(OR(F745=Локализация!$C$119,F745=4),2,IF(OR(F745=Локализация!$C$120,F745=3),0,IF(OR(F745=Локализация!$C$121,F745=2),-1,IF(OR(F745=Локализация!$C$122,F745=1),-2)))))</f>
        <v>0</v>
      </c>
      <c r="AB745" s="11" t="b">
        <f>IF(OR(G745=Локализация!$C$124,G745=5),-2,IF(OR(G745=Локализация!$C$125,G745=4),-1,IF(OR(G745=Локализация!$C$126,G745=3),0,IF(OR(G745=Локализация!$C$127,G745=2),2,IF(OR(G745=Локализация!$C$128,G745=1),4)))))</f>
        <v>0</v>
      </c>
      <c r="AC745" s="11" t="b">
        <f>IF(OR(H745=Локализация!$C$118,H745=5),4,IF(OR(H745=Локализация!$C$119,H745=4),2,IF(OR(H745=Локализация!$C$120,H745=3),0,IF(OR(H745=Локализация!$C$121,H745=2),-1,IF(OR(H745=Локализация!$C$122,H745=1),-2)))))</f>
        <v>0</v>
      </c>
      <c r="AD745" s="11" t="b">
        <f>IF(OR(I745=Локализация!$C$124,I745=5),-2,IF(OR(I745=Локализация!$C$125,I745=4),-1,IF(OR(I745=Локализация!$C$126,I745=3),0,IF(OR(I745=Локализация!$C$127,I745=2),2,IF(OR(I745=Локализация!$C$128,I745=1),4)))))</f>
        <v>0</v>
      </c>
      <c r="AE745" s="11" t="b">
        <f>IF(OR(J745=Локализация!$C$118,J745=5),4,IF(OR(J745=Локализация!$C$119,J745=4),2,IF(OR(J745=Локализация!$C$120,J745=3),0,IF(OR(J745=Локализация!$C$121,J745=2),-1,IF(OR(J745=Локализация!$C$122,J745=1),-2)))))</f>
        <v>0</v>
      </c>
      <c r="AF745" s="11" t="b">
        <f>IF(OR(K745=Локализация!$C$124,K745=5),-2,IF(OR(K745=Локализация!$C$125,K745=4),-1,IF(OR(K745=Локализация!$C$126,K745=3),0,IF(OR(K745=Локализация!$C$127,K745=2),2,IF(OR(K745=Локализация!$C$128,K745=1),4)))))</f>
        <v>0</v>
      </c>
      <c r="AG745" s="11" t="b">
        <f>IF(OR(L745=Локализация!$C$118,L745=5),4,IF(OR(L745=Локализация!$C$119,L745=4),2,IF(OR(L745=Локализация!$C$120,L745=3),0,IF(OR(L745=Локализация!$C$121,L745=2),-1,IF(OR(L745=Локализация!$C$122,L745=1),-2)))))</f>
        <v>0</v>
      </c>
      <c r="AH745" s="11" t="b">
        <f>IF(OR(M745=Локализация!$C$124,M745=5),-2,IF(OR(M745=Локализация!$C$125,M745=4),-1,IF(OR(M745=Локализация!$C$126,M745=3),0,IF(OR(M745=Локализация!$C$127,M745=2),2,IF(OR(M745=Локализация!$C$128,M745=1),4)))))</f>
        <v>0</v>
      </c>
      <c r="AI745" s="11" t="b">
        <f>IF(OR(N745=Локализация!$C$118,N745=5),4,IF(OR(N745=Локализация!$C$119,N745=4),2,IF(OR(N745=Локализация!$C$120,N745=3),0,IF(OR(N745=Локализация!$C$121,N745=2),-1,IF(OR(N745=Локализация!$C$122,N745=1),-2)))))</f>
        <v>0</v>
      </c>
      <c r="AJ745" s="11" t="b">
        <f>IF(OR(O745=Локализация!$C$124,O745=5),-2,IF(OR(O745=Локализация!$C$125,O745=4),-1,IF(OR(O745=Локализация!$C$126,O745=3),0,IF(OR(O745=Локализация!$C$127,O745=2),2,IF(OR(O745=Локализация!$C$128,O745=1),4)))))</f>
        <v>0</v>
      </c>
      <c r="AK745" s="11" t="b">
        <f>IF(OR(P745=Локализация!$C$118,P745=5),4,IF(OR(P745=Локализация!$C$119,P745=4),2,IF(OR(P745=Локализация!$C$120,P745=3),0,IF(OR(P745=Локализация!$C$121,P745=2),-1,IF(OR(P745=Локализация!$C$122,P745=1),-2)))))</f>
        <v>0</v>
      </c>
      <c r="AL745" s="11" t="b">
        <f>IF(OR(Q745=Локализация!$C$124,Q745=5),-2,IF(OR(Q745=Локализация!$C$125,Q745=4),-1,IF(OR(Q745=Локализация!$C$126,Q745=3),0,IF(OR(Q745=Локализация!$C$127,Q745=2),2,IF(OR(Q745=Локализация!$C$128,Q745=1),4)))))</f>
        <v>0</v>
      </c>
      <c r="AM745" s="11" t="b">
        <f>IF(OR(R745=Локализация!$C$118,R745=5),4,IF(OR(R745=Локализация!$C$119,R745=4),2,IF(OR(R745=Локализация!$C$120,R745=3),0,IF(OR(R745=Локализация!$C$121,R745=2),-1,IF(OR(R745=Локализация!$C$122,R745=1),-2)))))</f>
        <v>0</v>
      </c>
      <c r="AN745" s="11" t="b">
        <f>IF(OR(S745=Локализация!$C$124,S745=5),-2,IF(OR(S745=Локализация!$C$125,S745=4),-1,IF(OR(S745=Локализация!$C$126,S745=3),0,IF(OR(S745=Локализация!$C$127,S745=2),2,IF(OR(S745=Локализация!$C$128,S745=1),4)))))</f>
        <v>0</v>
      </c>
      <c r="AO745" s="11" t="b">
        <f>IF(OR(T745=Локализация!$C$118,T745=5),4,IF(OR(T745=Локализация!$C$119,T745=4),2,IF(OR(T745=Локализация!$C$120,T745=3),0,IF(OR(T745=Локализация!$C$121,T745=2),-1,IF(OR(T745=Локализация!$C$122,T745=1),-2)))))</f>
        <v>0</v>
      </c>
      <c r="AP745" s="11" t="b">
        <f>IF(OR(U745=Локализация!$C$124,U745=5),-2,IF(OR(U745=Локализация!$C$125,U745=4),-1,IF(OR(U745=Локализация!$C$126,U745=3),0,IF(OR(U745=Локализация!$C$127,U745=2),2,IF(OR(U745=Локализация!$C$128,U745=1),4)))))</f>
        <v>0</v>
      </c>
      <c r="AR745" s="11" t="str">
        <f t="shared" si="227"/>
        <v>ЛОЖЬЛОЖЬ</v>
      </c>
      <c r="AS745" s="11" t="str">
        <f t="shared" si="228"/>
        <v>ЛОЖЬЛОЖЬ</v>
      </c>
      <c r="AT745" s="11" t="str">
        <f t="shared" si="229"/>
        <v>ЛОЖЬЛОЖЬ</v>
      </c>
      <c r="AU745" s="11" t="str">
        <f t="shared" si="230"/>
        <v>ЛОЖЬЛОЖЬ</v>
      </c>
      <c r="AV745" s="11" t="str">
        <f t="shared" si="231"/>
        <v>ЛОЖЬЛОЖЬ</v>
      </c>
      <c r="AW745" s="11" t="str">
        <f t="shared" si="232"/>
        <v>ЛОЖЬЛОЖЬ</v>
      </c>
      <c r="AX745" s="11" t="str">
        <f t="shared" si="233"/>
        <v>ЛОЖЬЛОЖЬ</v>
      </c>
      <c r="AY745" s="11" t="str">
        <f t="shared" si="234"/>
        <v>ЛОЖЬЛОЖЬ</v>
      </c>
      <c r="AZ745" s="11" t="str">
        <f t="shared" si="235"/>
        <v>ЛОЖЬЛОЖЬ</v>
      </c>
      <c r="BA745" s="11" t="str">
        <f t="shared" si="236"/>
        <v>ЛОЖЬЛОЖЬ</v>
      </c>
      <c r="BC745" s="11" t="str">
        <f t="shared" si="237"/>
        <v/>
      </c>
      <c r="BD745" s="11" t="str">
        <f t="shared" si="238"/>
        <v/>
      </c>
      <c r="BE745" s="11" t="str">
        <f t="shared" si="239"/>
        <v/>
      </c>
      <c r="BF745" s="11" t="str">
        <f t="shared" si="240"/>
        <v/>
      </c>
      <c r="BG745" s="11" t="str">
        <f t="shared" si="241"/>
        <v/>
      </c>
      <c r="BH745" s="11" t="str">
        <f t="shared" si="242"/>
        <v/>
      </c>
      <c r="BI745" s="11" t="str">
        <f t="shared" si="243"/>
        <v/>
      </c>
      <c r="BJ745" s="11" t="str">
        <f t="shared" si="244"/>
        <v/>
      </c>
      <c r="BK745" s="11" t="str">
        <f t="shared" si="245"/>
        <v/>
      </c>
      <c r="BL745" s="11" t="str">
        <f t="shared" si="246"/>
        <v/>
      </c>
    </row>
    <row r="746" spans="23:64" x14ac:dyDescent="0.3">
      <c r="W746" s="11" t="b">
        <f>IF(OR(B746=Локализация!$C$118,B746=5),4,IF(OR(B746=Локализация!$C$119,B746=4),2,IF(OR(B746=Локализация!$C$120,B746=3),0,IF(OR(B746=Локализация!$C$121,B746=2),-1,IF(OR(B746=Локализация!$C$122,B746=1),-2)))))</f>
        <v>0</v>
      </c>
      <c r="X746" s="11" t="b">
        <f>IF(OR(C746=Локализация!$C$124,C746=5),-2,IF(OR(C746=Локализация!$C$125,C746=4),-1,IF(OR(C746=Локализация!$C$126,C746=3),0,IF(OR(C746=Локализация!$C$127,C746=2),2,IF(OR(C746=Локализация!$C$128,C746=1),4)))))</f>
        <v>0</v>
      </c>
      <c r="Y746" s="11" t="b">
        <f>IF(OR(D746=Локализация!$C$118,D746=5),4,IF(OR(D746=Локализация!$C$119,D746=4),2,IF(OR(D746=Локализация!$C$120,D746=3),0,IF(OR(D746=Локализация!$C$121,D746=2),-1,IF(OR(D746=Локализация!$C$122,D746=1),-2)))))</f>
        <v>0</v>
      </c>
      <c r="Z746" s="11" t="b">
        <f>IF(OR(E746=Локализация!$C$124,E746=5),-2,IF(OR(E746=Локализация!$C$125,E746=4),-1,IF(OR(E746=Локализация!$C$126,E746=3),0,IF(OR(E746=Локализация!$C$127,E746=2),2,IF(OR(E746=Локализация!$C$128,E746=1),4)))))</f>
        <v>0</v>
      </c>
      <c r="AA746" s="11" t="b">
        <f>IF(OR(F746=Локализация!$C$118,F746=5),4,IF(OR(F746=Локализация!$C$119,F746=4),2,IF(OR(F746=Локализация!$C$120,F746=3),0,IF(OR(F746=Локализация!$C$121,F746=2),-1,IF(OR(F746=Локализация!$C$122,F746=1),-2)))))</f>
        <v>0</v>
      </c>
      <c r="AB746" s="11" t="b">
        <f>IF(OR(G746=Локализация!$C$124,G746=5),-2,IF(OR(G746=Локализация!$C$125,G746=4),-1,IF(OR(G746=Локализация!$C$126,G746=3),0,IF(OR(G746=Локализация!$C$127,G746=2),2,IF(OR(G746=Локализация!$C$128,G746=1),4)))))</f>
        <v>0</v>
      </c>
      <c r="AC746" s="11" t="b">
        <f>IF(OR(H746=Локализация!$C$118,H746=5),4,IF(OR(H746=Локализация!$C$119,H746=4),2,IF(OR(H746=Локализация!$C$120,H746=3),0,IF(OR(H746=Локализация!$C$121,H746=2),-1,IF(OR(H746=Локализация!$C$122,H746=1),-2)))))</f>
        <v>0</v>
      </c>
      <c r="AD746" s="11" t="b">
        <f>IF(OR(I746=Локализация!$C$124,I746=5),-2,IF(OR(I746=Локализация!$C$125,I746=4),-1,IF(OR(I746=Локализация!$C$126,I746=3),0,IF(OR(I746=Локализация!$C$127,I746=2),2,IF(OR(I746=Локализация!$C$128,I746=1),4)))))</f>
        <v>0</v>
      </c>
      <c r="AE746" s="11" t="b">
        <f>IF(OR(J746=Локализация!$C$118,J746=5),4,IF(OR(J746=Локализация!$C$119,J746=4),2,IF(OR(J746=Локализация!$C$120,J746=3),0,IF(OR(J746=Локализация!$C$121,J746=2),-1,IF(OR(J746=Локализация!$C$122,J746=1),-2)))))</f>
        <v>0</v>
      </c>
      <c r="AF746" s="11" t="b">
        <f>IF(OR(K746=Локализация!$C$124,K746=5),-2,IF(OR(K746=Локализация!$C$125,K746=4),-1,IF(OR(K746=Локализация!$C$126,K746=3),0,IF(OR(K746=Локализация!$C$127,K746=2),2,IF(OR(K746=Локализация!$C$128,K746=1),4)))))</f>
        <v>0</v>
      </c>
      <c r="AG746" s="11" t="b">
        <f>IF(OR(L746=Локализация!$C$118,L746=5),4,IF(OR(L746=Локализация!$C$119,L746=4),2,IF(OR(L746=Локализация!$C$120,L746=3),0,IF(OR(L746=Локализация!$C$121,L746=2),-1,IF(OR(L746=Локализация!$C$122,L746=1),-2)))))</f>
        <v>0</v>
      </c>
      <c r="AH746" s="11" t="b">
        <f>IF(OR(M746=Локализация!$C$124,M746=5),-2,IF(OR(M746=Локализация!$C$125,M746=4),-1,IF(OR(M746=Локализация!$C$126,M746=3),0,IF(OR(M746=Локализация!$C$127,M746=2),2,IF(OR(M746=Локализация!$C$128,M746=1),4)))))</f>
        <v>0</v>
      </c>
      <c r="AI746" s="11" t="b">
        <f>IF(OR(N746=Локализация!$C$118,N746=5),4,IF(OR(N746=Локализация!$C$119,N746=4),2,IF(OR(N746=Локализация!$C$120,N746=3),0,IF(OR(N746=Локализация!$C$121,N746=2),-1,IF(OR(N746=Локализация!$C$122,N746=1),-2)))))</f>
        <v>0</v>
      </c>
      <c r="AJ746" s="11" t="b">
        <f>IF(OR(O746=Локализация!$C$124,O746=5),-2,IF(OR(O746=Локализация!$C$125,O746=4),-1,IF(OR(O746=Локализация!$C$126,O746=3),0,IF(OR(O746=Локализация!$C$127,O746=2),2,IF(OR(O746=Локализация!$C$128,O746=1),4)))))</f>
        <v>0</v>
      </c>
      <c r="AK746" s="11" t="b">
        <f>IF(OR(P746=Локализация!$C$118,P746=5),4,IF(OR(P746=Локализация!$C$119,P746=4),2,IF(OR(P746=Локализация!$C$120,P746=3),0,IF(OR(P746=Локализация!$C$121,P746=2),-1,IF(OR(P746=Локализация!$C$122,P746=1),-2)))))</f>
        <v>0</v>
      </c>
      <c r="AL746" s="11" t="b">
        <f>IF(OR(Q746=Локализация!$C$124,Q746=5),-2,IF(OR(Q746=Локализация!$C$125,Q746=4),-1,IF(OR(Q746=Локализация!$C$126,Q746=3),0,IF(OR(Q746=Локализация!$C$127,Q746=2),2,IF(OR(Q746=Локализация!$C$128,Q746=1),4)))))</f>
        <v>0</v>
      </c>
      <c r="AM746" s="11" t="b">
        <f>IF(OR(R746=Локализация!$C$118,R746=5),4,IF(OR(R746=Локализация!$C$119,R746=4),2,IF(OR(R746=Локализация!$C$120,R746=3),0,IF(OR(R746=Локализация!$C$121,R746=2),-1,IF(OR(R746=Локализация!$C$122,R746=1),-2)))))</f>
        <v>0</v>
      </c>
      <c r="AN746" s="11" t="b">
        <f>IF(OR(S746=Локализация!$C$124,S746=5),-2,IF(OR(S746=Локализация!$C$125,S746=4),-1,IF(OR(S746=Локализация!$C$126,S746=3),0,IF(OR(S746=Локализация!$C$127,S746=2),2,IF(OR(S746=Локализация!$C$128,S746=1),4)))))</f>
        <v>0</v>
      </c>
      <c r="AO746" s="11" t="b">
        <f>IF(OR(T746=Локализация!$C$118,T746=5),4,IF(OR(T746=Локализация!$C$119,T746=4),2,IF(OR(T746=Локализация!$C$120,T746=3),0,IF(OR(T746=Локализация!$C$121,T746=2),-1,IF(OR(T746=Локализация!$C$122,T746=1),-2)))))</f>
        <v>0</v>
      </c>
      <c r="AP746" s="11" t="b">
        <f>IF(OR(U746=Локализация!$C$124,U746=5),-2,IF(OR(U746=Локализация!$C$125,U746=4),-1,IF(OR(U746=Локализация!$C$126,U746=3),0,IF(OR(U746=Локализация!$C$127,U746=2),2,IF(OR(U746=Локализация!$C$128,U746=1),4)))))</f>
        <v>0</v>
      </c>
      <c r="AR746" s="11" t="str">
        <f t="shared" si="227"/>
        <v>ЛОЖЬЛОЖЬ</v>
      </c>
      <c r="AS746" s="11" t="str">
        <f t="shared" si="228"/>
        <v>ЛОЖЬЛОЖЬ</v>
      </c>
      <c r="AT746" s="11" t="str">
        <f t="shared" si="229"/>
        <v>ЛОЖЬЛОЖЬ</v>
      </c>
      <c r="AU746" s="11" t="str">
        <f t="shared" si="230"/>
        <v>ЛОЖЬЛОЖЬ</v>
      </c>
      <c r="AV746" s="11" t="str">
        <f t="shared" si="231"/>
        <v>ЛОЖЬЛОЖЬ</v>
      </c>
      <c r="AW746" s="11" t="str">
        <f t="shared" si="232"/>
        <v>ЛОЖЬЛОЖЬ</v>
      </c>
      <c r="AX746" s="11" t="str">
        <f t="shared" si="233"/>
        <v>ЛОЖЬЛОЖЬ</v>
      </c>
      <c r="AY746" s="11" t="str">
        <f t="shared" si="234"/>
        <v>ЛОЖЬЛОЖЬ</v>
      </c>
      <c r="AZ746" s="11" t="str">
        <f t="shared" si="235"/>
        <v>ЛОЖЬЛОЖЬ</v>
      </c>
      <c r="BA746" s="11" t="str">
        <f t="shared" si="236"/>
        <v>ЛОЖЬЛОЖЬ</v>
      </c>
      <c r="BC746" s="11" t="str">
        <f t="shared" si="237"/>
        <v/>
      </c>
      <c r="BD746" s="11" t="str">
        <f t="shared" si="238"/>
        <v/>
      </c>
      <c r="BE746" s="11" t="str">
        <f t="shared" si="239"/>
        <v/>
      </c>
      <c r="BF746" s="11" t="str">
        <f t="shared" si="240"/>
        <v/>
      </c>
      <c r="BG746" s="11" t="str">
        <f t="shared" si="241"/>
        <v/>
      </c>
      <c r="BH746" s="11" t="str">
        <f t="shared" si="242"/>
        <v/>
      </c>
      <c r="BI746" s="11" t="str">
        <f t="shared" si="243"/>
        <v/>
      </c>
      <c r="BJ746" s="11" t="str">
        <f t="shared" si="244"/>
        <v/>
      </c>
      <c r="BK746" s="11" t="str">
        <f t="shared" si="245"/>
        <v/>
      </c>
      <c r="BL746" s="11" t="str">
        <f t="shared" si="246"/>
        <v/>
      </c>
    </row>
    <row r="747" spans="23:64" x14ac:dyDescent="0.3">
      <c r="W747" s="11" t="b">
        <f>IF(OR(B747=Локализация!$C$118,B747=5),4,IF(OR(B747=Локализация!$C$119,B747=4),2,IF(OR(B747=Локализация!$C$120,B747=3),0,IF(OR(B747=Локализация!$C$121,B747=2),-1,IF(OR(B747=Локализация!$C$122,B747=1),-2)))))</f>
        <v>0</v>
      </c>
      <c r="X747" s="11" t="b">
        <f>IF(OR(C747=Локализация!$C$124,C747=5),-2,IF(OR(C747=Локализация!$C$125,C747=4),-1,IF(OR(C747=Локализация!$C$126,C747=3),0,IF(OR(C747=Локализация!$C$127,C747=2),2,IF(OR(C747=Локализация!$C$128,C747=1),4)))))</f>
        <v>0</v>
      </c>
      <c r="Y747" s="11" t="b">
        <f>IF(OR(D747=Локализация!$C$118,D747=5),4,IF(OR(D747=Локализация!$C$119,D747=4),2,IF(OR(D747=Локализация!$C$120,D747=3),0,IF(OR(D747=Локализация!$C$121,D747=2),-1,IF(OR(D747=Локализация!$C$122,D747=1),-2)))))</f>
        <v>0</v>
      </c>
      <c r="Z747" s="11" t="b">
        <f>IF(OR(E747=Локализация!$C$124,E747=5),-2,IF(OR(E747=Локализация!$C$125,E747=4),-1,IF(OR(E747=Локализация!$C$126,E747=3),0,IF(OR(E747=Локализация!$C$127,E747=2),2,IF(OR(E747=Локализация!$C$128,E747=1),4)))))</f>
        <v>0</v>
      </c>
      <c r="AA747" s="11" t="b">
        <f>IF(OR(F747=Локализация!$C$118,F747=5),4,IF(OR(F747=Локализация!$C$119,F747=4),2,IF(OR(F747=Локализация!$C$120,F747=3),0,IF(OR(F747=Локализация!$C$121,F747=2),-1,IF(OR(F747=Локализация!$C$122,F747=1),-2)))))</f>
        <v>0</v>
      </c>
      <c r="AB747" s="11" t="b">
        <f>IF(OR(G747=Локализация!$C$124,G747=5),-2,IF(OR(G747=Локализация!$C$125,G747=4),-1,IF(OR(G747=Локализация!$C$126,G747=3),0,IF(OR(G747=Локализация!$C$127,G747=2),2,IF(OR(G747=Локализация!$C$128,G747=1),4)))))</f>
        <v>0</v>
      </c>
      <c r="AC747" s="11" t="b">
        <f>IF(OR(H747=Локализация!$C$118,H747=5),4,IF(OR(H747=Локализация!$C$119,H747=4),2,IF(OR(H747=Локализация!$C$120,H747=3),0,IF(OR(H747=Локализация!$C$121,H747=2),-1,IF(OR(H747=Локализация!$C$122,H747=1),-2)))))</f>
        <v>0</v>
      </c>
      <c r="AD747" s="11" t="b">
        <f>IF(OR(I747=Локализация!$C$124,I747=5),-2,IF(OR(I747=Локализация!$C$125,I747=4),-1,IF(OR(I747=Локализация!$C$126,I747=3),0,IF(OR(I747=Локализация!$C$127,I747=2),2,IF(OR(I747=Локализация!$C$128,I747=1),4)))))</f>
        <v>0</v>
      </c>
      <c r="AE747" s="11" t="b">
        <f>IF(OR(J747=Локализация!$C$118,J747=5),4,IF(OR(J747=Локализация!$C$119,J747=4),2,IF(OR(J747=Локализация!$C$120,J747=3),0,IF(OR(J747=Локализация!$C$121,J747=2),-1,IF(OR(J747=Локализация!$C$122,J747=1),-2)))))</f>
        <v>0</v>
      </c>
      <c r="AF747" s="11" t="b">
        <f>IF(OR(K747=Локализация!$C$124,K747=5),-2,IF(OR(K747=Локализация!$C$125,K747=4),-1,IF(OR(K747=Локализация!$C$126,K747=3),0,IF(OR(K747=Локализация!$C$127,K747=2),2,IF(OR(K747=Локализация!$C$128,K747=1),4)))))</f>
        <v>0</v>
      </c>
      <c r="AG747" s="11" t="b">
        <f>IF(OR(L747=Локализация!$C$118,L747=5),4,IF(OR(L747=Локализация!$C$119,L747=4),2,IF(OR(L747=Локализация!$C$120,L747=3),0,IF(OR(L747=Локализация!$C$121,L747=2),-1,IF(OR(L747=Локализация!$C$122,L747=1),-2)))))</f>
        <v>0</v>
      </c>
      <c r="AH747" s="11" t="b">
        <f>IF(OR(M747=Локализация!$C$124,M747=5),-2,IF(OR(M747=Локализация!$C$125,M747=4),-1,IF(OR(M747=Локализация!$C$126,M747=3),0,IF(OR(M747=Локализация!$C$127,M747=2),2,IF(OR(M747=Локализация!$C$128,M747=1),4)))))</f>
        <v>0</v>
      </c>
      <c r="AI747" s="11" t="b">
        <f>IF(OR(N747=Локализация!$C$118,N747=5),4,IF(OR(N747=Локализация!$C$119,N747=4),2,IF(OR(N747=Локализация!$C$120,N747=3),0,IF(OR(N747=Локализация!$C$121,N747=2),-1,IF(OR(N747=Локализация!$C$122,N747=1),-2)))))</f>
        <v>0</v>
      </c>
      <c r="AJ747" s="11" t="b">
        <f>IF(OR(O747=Локализация!$C$124,O747=5),-2,IF(OR(O747=Локализация!$C$125,O747=4),-1,IF(OR(O747=Локализация!$C$126,O747=3),0,IF(OR(O747=Локализация!$C$127,O747=2),2,IF(OR(O747=Локализация!$C$128,O747=1),4)))))</f>
        <v>0</v>
      </c>
      <c r="AK747" s="11" t="b">
        <f>IF(OR(P747=Локализация!$C$118,P747=5),4,IF(OR(P747=Локализация!$C$119,P747=4),2,IF(OR(P747=Локализация!$C$120,P747=3),0,IF(OR(P747=Локализация!$C$121,P747=2),-1,IF(OR(P747=Локализация!$C$122,P747=1),-2)))))</f>
        <v>0</v>
      </c>
      <c r="AL747" s="11" t="b">
        <f>IF(OR(Q747=Локализация!$C$124,Q747=5),-2,IF(OR(Q747=Локализация!$C$125,Q747=4),-1,IF(OR(Q747=Локализация!$C$126,Q747=3),0,IF(OR(Q747=Локализация!$C$127,Q747=2),2,IF(OR(Q747=Локализация!$C$128,Q747=1),4)))))</f>
        <v>0</v>
      </c>
      <c r="AM747" s="11" t="b">
        <f>IF(OR(R747=Локализация!$C$118,R747=5),4,IF(OR(R747=Локализация!$C$119,R747=4),2,IF(OR(R747=Локализация!$C$120,R747=3),0,IF(OR(R747=Локализация!$C$121,R747=2),-1,IF(OR(R747=Локализация!$C$122,R747=1),-2)))))</f>
        <v>0</v>
      </c>
      <c r="AN747" s="11" t="b">
        <f>IF(OR(S747=Локализация!$C$124,S747=5),-2,IF(OR(S747=Локализация!$C$125,S747=4),-1,IF(OR(S747=Локализация!$C$126,S747=3),0,IF(OR(S747=Локализация!$C$127,S747=2),2,IF(OR(S747=Локализация!$C$128,S747=1),4)))))</f>
        <v>0</v>
      </c>
      <c r="AO747" s="11" t="b">
        <f>IF(OR(T747=Локализация!$C$118,T747=5),4,IF(OR(T747=Локализация!$C$119,T747=4),2,IF(OR(T747=Локализация!$C$120,T747=3),0,IF(OR(T747=Локализация!$C$121,T747=2),-1,IF(OR(T747=Локализация!$C$122,T747=1),-2)))))</f>
        <v>0</v>
      </c>
      <c r="AP747" s="11" t="b">
        <f>IF(OR(U747=Локализация!$C$124,U747=5),-2,IF(OR(U747=Локализация!$C$125,U747=4),-1,IF(OR(U747=Локализация!$C$126,U747=3),0,IF(OR(U747=Локализация!$C$127,U747=2),2,IF(OR(U747=Локализация!$C$128,U747=1),4)))))</f>
        <v>0</v>
      </c>
      <c r="AR747" s="11" t="str">
        <f t="shared" si="227"/>
        <v>ЛОЖЬЛОЖЬ</v>
      </c>
      <c r="AS747" s="11" t="str">
        <f t="shared" si="228"/>
        <v>ЛОЖЬЛОЖЬ</v>
      </c>
      <c r="AT747" s="11" t="str">
        <f t="shared" si="229"/>
        <v>ЛОЖЬЛОЖЬ</v>
      </c>
      <c r="AU747" s="11" t="str">
        <f t="shared" si="230"/>
        <v>ЛОЖЬЛОЖЬ</v>
      </c>
      <c r="AV747" s="11" t="str">
        <f t="shared" si="231"/>
        <v>ЛОЖЬЛОЖЬ</v>
      </c>
      <c r="AW747" s="11" t="str">
        <f t="shared" si="232"/>
        <v>ЛОЖЬЛОЖЬ</v>
      </c>
      <c r="AX747" s="11" t="str">
        <f t="shared" si="233"/>
        <v>ЛОЖЬЛОЖЬ</v>
      </c>
      <c r="AY747" s="11" t="str">
        <f t="shared" si="234"/>
        <v>ЛОЖЬЛОЖЬ</v>
      </c>
      <c r="AZ747" s="11" t="str">
        <f t="shared" si="235"/>
        <v>ЛОЖЬЛОЖЬ</v>
      </c>
      <c r="BA747" s="11" t="str">
        <f t="shared" si="236"/>
        <v>ЛОЖЬЛОЖЬ</v>
      </c>
      <c r="BC747" s="11" t="str">
        <f t="shared" si="237"/>
        <v/>
      </c>
      <c r="BD747" s="11" t="str">
        <f t="shared" si="238"/>
        <v/>
      </c>
      <c r="BE747" s="11" t="str">
        <f t="shared" si="239"/>
        <v/>
      </c>
      <c r="BF747" s="11" t="str">
        <f t="shared" si="240"/>
        <v/>
      </c>
      <c r="BG747" s="11" t="str">
        <f t="shared" si="241"/>
        <v/>
      </c>
      <c r="BH747" s="11" t="str">
        <f t="shared" si="242"/>
        <v/>
      </c>
      <c r="BI747" s="11" t="str">
        <f t="shared" si="243"/>
        <v/>
      </c>
      <c r="BJ747" s="11" t="str">
        <f t="shared" si="244"/>
        <v/>
      </c>
      <c r="BK747" s="11" t="str">
        <f t="shared" si="245"/>
        <v/>
      </c>
      <c r="BL747" s="11" t="str">
        <f t="shared" si="246"/>
        <v/>
      </c>
    </row>
    <row r="748" spans="23:64" x14ac:dyDescent="0.3">
      <c r="W748" s="11" t="b">
        <f>IF(OR(B748=Локализация!$C$118,B748=5),4,IF(OR(B748=Локализация!$C$119,B748=4),2,IF(OR(B748=Локализация!$C$120,B748=3),0,IF(OR(B748=Локализация!$C$121,B748=2),-1,IF(OR(B748=Локализация!$C$122,B748=1),-2)))))</f>
        <v>0</v>
      </c>
      <c r="X748" s="11" t="b">
        <f>IF(OR(C748=Локализация!$C$124,C748=5),-2,IF(OR(C748=Локализация!$C$125,C748=4),-1,IF(OR(C748=Локализация!$C$126,C748=3),0,IF(OR(C748=Локализация!$C$127,C748=2),2,IF(OR(C748=Локализация!$C$128,C748=1),4)))))</f>
        <v>0</v>
      </c>
      <c r="Y748" s="11" t="b">
        <f>IF(OR(D748=Локализация!$C$118,D748=5),4,IF(OR(D748=Локализация!$C$119,D748=4),2,IF(OR(D748=Локализация!$C$120,D748=3),0,IF(OR(D748=Локализация!$C$121,D748=2),-1,IF(OR(D748=Локализация!$C$122,D748=1),-2)))))</f>
        <v>0</v>
      </c>
      <c r="Z748" s="11" t="b">
        <f>IF(OR(E748=Локализация!$C$124,E748=5),-2,IF(OR(E748=Локализация!$C$125,E748=4),-1,IF(OR(E748=Локализация!$C$126,E748=3),0,IF(OR(E748=Локализация!$C$127,E748=2),2,IF(OR(E748=Локализация!$C$128,E748=1),4)))))</f>
        <v>0</v>
      </c>
      <c r="AA748" s="11" t="b">
        <f>IF(OR(F748=Локализация!$C$118,F748=5),4,IF(OR(F748=Локализация!$C$119,F748=4),2,IF(OR(F748=Локализация!$C$120,F748=3),0,IF(OR(F748=Локализация!$C$121,F748=2),-1,IF(OR(F748=Локализация!$C$122,F748=1),-2)))))</f>
        <v>0</v>
      </c>
      <c r="AB748" s="11" t="b">
        <f>IF(OR(G748=Локализация!$C$124,G748=5),-2,IF(OR(G748=Локализация!$C$125,G748=4),-1,IF(OR(G748=Локализация!$C$126,G748=3),0,IF(OR(G748=Локализация!$C$127,G748=2),2,IF(OR(G748=Локализация!$C$128,G748=1),4)))))</f>
        <v>0</v>
      </c>
      <c r="AC748" s="11" t="b">
        <f>IF(OR(H748=Локализация!$C$118,H748=5),4,IF(OR(H748=Локализация!$C$119,H748=4),2,IF(OR(H748=Локализация!$C$120,H748=3),0,IF(OR(H748=Локализация!$C$121,H748=2),-1,IF(OR(H748=Локализация!$C$122,H748=1),-2)))))</f>
        <v>0</v>
      </c>
      <c r="AD748" s="11" t="b">
        <f>IF(OR(I748=Локализация!$C$124,I748=5),-2,IF(OR(I748=Локализация!$C$125,I748=4),-1,IF(OR(I748=Локализация!$C$126,I748=3),0,IF(OR(I748=Локализация!$C$127,I748=2),2,IF(OR(I748=Локализация!$C$128,I748=1),4)))))</f>
        <v>0</v>
      </c>
      <c r="AE748" s="11" t="b">
        <f>IF(OR(J748=Локализация!$C$118,J748=5),4,IF(OR(J748=Локализация!$C$119,J748=4),2,IF(OR(J748=Локализация!$C$120,J748=3),0,IF(OR(J748=Локализация!$C$121,J748=2),-1,IF(OR(J748=Локализация!$C$122,J748=1),-2)))))</f>
        <v>0</v>
      </c>
      <c r="AF748" s="11" t="b">
        <f>IF(OR(K748=Локализация!$C$124,K748=5),-2,IF(OR(K748=Локализация!$C$125,K748=4),-1,IF(OR(K748=Локализация!$C$126,K748=3),0,IF(OR(K748=Локализация!$C$127,K748=2),2,IF(OR(K748=Локализация!$C$128,K748=1),4)))))</f>
        <v>0</v>
      </c>
      <c r="AG748" s="11" t="b">
        <f>IF(OR(L748=Локализация!$C$118,L748=5),4,IF(OR(L748=Локализация!$C$119,L748=4),2,IF(OR(L748=Локализация!$C$120,L748=3),0,IF(OR(L748=Локализация!$C$121,L748=2),-1,IF(OR(L748=Локализация!$C$122,L748=1),-2)))))</f>
        <v>0</v>
      </c>
      <c r="AH748" s="11" t="b">
        <f>IF(OR(M748=Локализация!$C$124,M748=5),-2,IF(OR(M748=Локализация!$C$125,M748=4),-1,IF(OR(M748=Локализация!$C$126,M748=3),0,IF(OR(M748=Локализация!$C$127,M748=2),2,IF(OR(M748=Локализация!$C$128,M748=1),4)))))</f>
        <v>0</v>
      </c>
      <c r="AI748" s="11" t="b">
        <f>IF(OR(N748=Локализация!$C$118,N748=5),4,IF(OR(N748=Локализация!$C$119,N748=4),2,IF(OR(N748=Локализация!$C$120,N748=3),0,IF(OR(N748=Локализация!$C$121,N748=2),-1,IF(OR(N748=Локализация!$C$122,N748=1),-2)))))</f>
        <v>0</v>
      </c>
      <c r="AJ748" s="11" t="b">
        <f>IF(OR(O748=Локализация!$C$124,O748=5),-2,IF(OR(O748=Локализация!$C$125,O748=4),-1,IF(OR(O748=Локализация!$C$126,O748=3),0,IF(OR(O748=Локализация!$C$127,O748=2),2,IF(OR(O748=Локализация!$C$128,O748=1),4)))))</f>
        <v>0</v>
      </c>
      <c r="AK748" s="11" t="b">
        <f>IF(OR(P748=Локализация!$C$118,P748=5),4,IF(OR(P748=Локализация!$C$119,P748=4),2,IF(OR(P748=Локализация!$C$120,P748=3),0,IF(OR(P748=Локализация!$C$121,P748=2),-1,IF(OR(P748=Локализация!$C$122,P748=1),-2)))))</f>
        <v>0</v>
      </c>
      <c r="AL748" s="11" t="b">
        <f>IF(OR(Q748=Локализация!$C$124,Q748=5),-2,IF(OR(Q748=Локализация!$C$125,Q748=4),-1,IF(OR(Q748=Локализация!$C$126,Q748=3),0,IF(OR(Q748=Локализация!$C$127,Q748=2),2,IF(OR(Q748=Локализация!$C$128,Q748=1),4)))))</f>
        <v>0</v>
      </c>
      <c r="AM748" s="11" t="b">
        <f>IF(OR(R748=Локализация!$C$118,R748=5),4,IF(OR(R748=Локализация!$C$119,R748=4),2,IF(OR(R748=Локализация!$C$120,R748=3),0,IF(OR(R748=Локализация!$C$121,R748=2),-1,IF(OR(R748=Локализация!$C$122,R748=1),-2)))))</f>
        <v>0</v>
      </c>
      <c r="AN748" s="11" t="b">
        <f>IF(OR(S748=Локализация!$C$124,S748=5),-2,IF(OR(S748=Локализация!$C$125,S748=4),-1,IF(OR(S748=Локализация!$C$126,S748=3),0,IF(OR(S748=Локализация!$C$127,S748=2),2,IF(OR(S748=Локализация!$C$128,S748=1),4)))))</f>
        <v>0</v>
      </c>
      <c r="AO748" s="11" t="b">
        <f>IF(OR(T748=Локализация!$C$118,T748=5),4,IF(OR(T748=Локализация!$C$119,T748=4),2,IF(OR(T748=Локализация!$C$120,T748=3),0,IF(OR(T748=Локализация!$C$121,T748=2),-1,IF(OR(T748=Локализация!$C$122,T748=1),-2)))))</f>
        <v>0</v>
      </c>
      <c r="AP748" s="11" t="b">
        <f>IF(OR(U748=Локализация!$C$124,U748=5),-2,IF(OR(U748=Локализация!$C$125,U748=4),-1,IF(OR(U748=Локализация!$C$126,U748=3),0,IF(OR(U748=Локализация!$C$127,U748=2),2,IF(OR(U748=Локализация!$C$128,U748=1),4)))))</f>
        <v>0</v>
      </c>
      <c r="AR748" s="11" t="str">
        <f t="shared" si="227"/>
        <v>ЛОЖЬЛОЖЬ</v>
      </c>
      <c r="AS748" s="11" t="str">
        <f t="shared" si="228"/>
        <v>ЛОЖЬЛОЖЬ</v>
      </c>
      <c r="AT748" s="11" t="str">
        <f t="shared" si="229"/>
        <v>ЛОЖЬЛОЖЬ</v>
      </c>
      <c r="AU748" s="11" t="str">
        <f t="shared" si="230"/>
        <v>ЛОЖЬЛОЖЬ</v>
      </c>
      <c r="AV748" s="11" t="str">
        <f t="shared" si="231"/>
        <v>ЛОЖЬЛОЖЬ</v>
      </c>
      <c r="AW748" s="11" t="str">
        <f t="shared" si="232"/>
        <v>ЛОЖЬЛОЖЬ</v>
      </c>
      <c r="AX748" s="11" t="str">
        <f t="shared" si="233"/>
        <v>ЛОЖЬЛОЖЬ</v>
      </c>
      <c r="AY748" s="11" t="str">
        <f t="shared" si="234"/>
        <v>ЛОЖЬЛОЖЬ</v>
      </c>
      <c r="AZ748" s="11" t="str">
        <f t="shared" si="235"/>
        <v>ЛОЖЬЛОЖЬ</v>
      </c>
      <c r="BA748" s="11" t="str">
        <f t="shared" si="236"/>
        <v>ЛОЖЬЛОЖЬ</v>
      </c>
      <c r="BC748" s="11" t="str">
        <f t="shared" si="237"/>
        <v/>
      </c>
      <c r="BD748" s="11" t="str">
        <f t="shared" si="238"/>
        <v/>
      </c>
      <c r="BE748" s="11" t="str">
        <f t="shared" si="239"/>
        <v/>
      </c>
      <c r="BF748" s="11" t="str">
        <f t="shared" si="240"/>
        <v/>
      </c>
      <c r="BG748" s="11" t="str">
        <f t="shared" si="241"/>
        <v/>
      </c>
      <c r="BH748" s="11" t="str">
        <f t="shared" si="242"/>
        <v/>
      </c>
      <c r="BI748" s="11" t="str">
        <f t="shared" si="243"/>
        <v/>
      </c>
      <c r="BJ748" s="11" t="str">
        <f t="shared" si="244"/>
        <v/>
      </c>
      <c r="BK748" s="11" t="str">
        <f t="shared" si="245"/>
        <v/>
      </c>
      <c r="BL748" s="11" t="str">
        <f t="shared" si="246"/>
        <v/>
      </c>
    </row>
    <row r="749" spans="23:64" x14ac:dyDescent="0.3">
      <c r="W749" s="11" t="b">
        <f>IF(OR(B749=Локализация!$C$118,B749=5),4,IF(OR(B749=Локализация!$C$119,B749=4),2,IF(OR(B749=Локализация!$C$120,B749=3),0,IF(OR(B749=Локализация!$C$121,B749=2),-1,IF(OR(B749=Локализация!$C$122,B749=1),-2)))))</f>
        <v>0</v>
      </c>
      <c r="X749" s="11" t="b">
        <f>IF(OR(C749=Локализация!$C$124,C749=5),-2,IF(OR(C749=Локализация!$C$125,C749=4),-1,IF(OR(C749=Локализация!$C$126,C749=3),0,IF(OR(C749=Локализация!$C$127,C749=2),2,IF(OR(C749=Локализация!$C$128,C749=1),4)))))</f>
        <v>0</v>
      </c>
      <c r="Y749" s="11" t="b">
        <f>IF(OR(D749=Локализация!$C$118,D749=5),4,IF(OR(D749=Локализация!$C$119,D749=4),2,IF(OR(D749=Локализация!$C$120,D749=3),0,IF(OR(D749=Локализация!$C$121,D749=2),-1,IF(OR(D749=Локализация!$C$122,D749=1),-2)))))</f>
        <v>0</v>
      </c>
      <c r="Z749" s="11" t="b">
        <f>IF(OR(E749=Локализация!$C$124,E749=5),-2,IF(OR(E749=Локализация!$C$125,E749=4),-1,IF(OR(E749=Локализация!$C$126,E749=3),0,IF(OR(E749=Локализация!$C$127,E749=2),2,IF(OR(E749=Локализация!$C$128,E749=1),4)))))</f>
        <v>0</v>
      </c>
      <c r="AA749" s="11" t="b">
        <f>IF(OR(F749=Локализация!$C$118,F749=5),4,IF(OR(F749=Локализация!$C$119,F749=4),2,IF(OR(F749=Локализация!$C$120,F749=3),0,IF(OR(F749=Локализация!$C$121,F749=2),-1,IF(OR(F749=Локализация!$C$122,F749=1),-2)))))</f>
        <v>0</v>
      </c>
      <c r="AB749" s="11" t="b">
        <f>IF(OR(G749=Локализация!$C$124,G749=5),-2,IF(OR(G749=Локализация!$C$125,G749=4),-1,IF(OR(G749=Локализация!$C$126,G749=3),0,IF(OR(G749=Локализация!$C$127,G749=2),2,IF(OR(G749=Локализация!$C$128,G749=1),4)))))</f>
        <v>0</v>
      </c>
      <c r="AC749" s="11" t="b">
        <f>IF(OR(H749=Локализация!$C$118,H749=5),4,IF(OR(H749=Локализация!$C$119,H749=4),2,IF(OR(H749=Локализация!$C$120,H749=3),0,IF(OR(H749=Локализация!$C$121,H749=2),-1,IF(OR(H749=Локализация!$C$122,H749=1),-2)))))</f>
        <v>0</v>
      </c>
      <c r="AD749" s="11" t="b">
        <f>IF(OR(I749=Локализация!$C$124,I749=5),-2,IF(OR(I749=Локализация!$C$125,I749=4),-1,IF(OR(I749=Локализация!$C$126,I749=3),0,IF(OR(I749=Локализация!$C$127,I749=2),2,IF(OR(I749=Локализация!$C$128,I749=1),4)))))</f>
        <v>0</v>
      </c>
      <c r="AE749" s="11" t="b">
        <f>IF(OR(J749=Локализация!$C$118,J749=5),4,IF(OR(J749=Локализация!$C$119,J749=4),2,IF(OR(J749=Локализация!$C$120,J749=3),0,IF(OR(J749=Локализация!$C$121,J749=2),-1,IF(OR(J749=Локализация!$C$122,J749=1),-2)))))</f>
        <v>0</v>
      </c>
      <c r="AF749" s="11" t="b">
        <f>IF(OR(K749=Локализация!$C$124,K749=5),-2,IF(OR(K749=Локализация!$C$125,K749=4),-1,IF(OR(K749=Локализация!$C$126,K749=3),0,IF(OR(K749=Локализация!$C$127,K749=2),2,IF(OR(K749=Локализация!$C$128,K749=1),4)))))</f>
        <v>0</v>
      </c>
      <c r="AG749" s="11" t="b">
        <f>IF(OR(L749=Локализация!$C$118,L749=5),4,IF(OR(L749=Локализация!$C$119,L749=4),2,IF(OR(L749=Локализация!$C$120,L749=3),0,IF(OR(L749=Локализация!$C$121,L749=2),-1,IF(OR(L749=Локализация!$C$122,L749=1),-2)))))</f>
        <v>0</v>
      </c>
      <c r="AH749" s="11" t="b">
        <f>IF(OR(M749=Локализация!$C$124,M749=5),-2,IF(OR(M749=Локализация!$C$125,M749=4),-1,IF(OR(M749=Локализация!$C$126,M749=3),0,IF(OR(M749=Локализация!$C$127,M749=2),2,IF(OR(M749=Локализация!$C$128,M749=1),4)))))</f>
        <v>0</v>
      </c>
      <c r="AI749" s="11" t="b">
        <f>IF(OR(N749=Локализация!$C$118,N749=5),4,IF(OR(N749=Локализация!$C$119,N749=4),2,IF(OR(N749=Локализация!$C$120,N749=3),0,IF(OR(N749=Локализация!$C$121,N749=2),-1,IF(OR(N749=Локализация!$C$122,N749=1),-2)))))</f>
        <v>0</v>
      </c>
      <c r="AJ749" s="11" t="b">
        <f>IF(OR(O749=Локализация!$C$124,O749=5),-2,IF(OR(O749=Локализация!$C$125,O749=4),-1,IF(OR(O749=Локализация!$C$126,O749=3),0,IF(OR(O749=Локализация!$C$127,O749=2),2,IF(OR(O749=Локализация!$C$128,O749=1),4)))))</f>
        <v>0</v>
      </c>
      <c r="AK749" s="11" t="b">
        <f>IF(OR(P749=Локализация!$C$118,P749=5),4,IF(OR(P749=Локализация!$C$119,P749=4),2,IF(OR(P749=Локализация!$C$120,P749=3),0,IF(OR(P749=Локализация!$C$121,P749=2),-1,IF(OR(P749=Локализация!$C$122,P749=1),-2)))))</f>
        <v>0</v>
      </c>
      <c r="AL749" s="11" t="b">
        <f>IF(OR(Q749=Локализация!$C$124,Q749=5),-2,IF(OR(Q749=Локализация!$C$125,Q749=4),-1,IF(OR(Q749=Локализация!$C$126,Q749=3),0,IF(OR(Q749=Локализация!$C$127,Q749=2),2,IF(OR(Q749=Локализация!$C$128,Q749=1),4)))))</f>
        <v>0</v>
      </c>
      <c r="AM749" s="11" t="b">
        <f>IF(OR(R749=Локализация!$C$118,R749=5),4,IF(OR(R749=Локализация!$C$119,R749=4),2,IF(OR(R749=Локализация!$C$120,R749=3),0,IF(OR(R749=Локализация!$C$121,R749=2),-1,IF(OR(R749=Локализация!$C$122,R749=1),-2)))))</f>
        <v>0</v>
      </c>
      <c r="AN749" s="11" t="b">
        <f>IF(OR(S749=Локализация!$C$124,S749=5),-2,IF(OR(S749=Локализация!$C$125,S749=4),-1,IF(OR(S749=Локализация!$C$126,S749=3),0,IF(OR(S749=Локализация!$C$127,S749=2),2,IF(OR(S749=Локализация!$C$128,S749=1),4)))))</f>
        <v>0</v>
      </c>
      <c r="AO749" s="11" t="b">
        <f>IF(OR(T749=Локализация!$C$118,T749=5),4,IF(OR(T749=Локализация!$C$119,T749=4),2,IF(OR(T749=Локализация!$C$120,T749=3),0,IF(OR(T749=Локализация!$C$121,T749=2),-1,IF(OR(T749=Локализация!$C$122,T749=1),-2)))))</f>
        <v>0</v>
      </c>
      <c r="AP749" s="11" t="b">
        <f>IF(OR(U749=Локализация!$C$124,U749=5),-2,IF(OR(U749=Локализация!$C$125,U749=4),-1,IF(OR(U749=Локализация!$C$126,U749=3),0,IF(OR(U749=Локализация!$C$127,U749=2),2,IF(OR(U749=Локализация!$C$128,U749=1),4)))))</f>
        <v>0</v>
      </c>
      <c r="AR749" s="11" t="str">
        <f t="shared" si="227"/>
        <v>ЛОЖЬЛОЖЬ</v>
      </c>
      <c r="AS749" s="11" t="str">
        <f t="shared" si="228"/>
        <v>ЛОЖЬЛОЖЬ</v>
      </c>
      <c r="AT749" s="11" t="str">
        <f t="shared" si="229"/>
        <v>ЛОЖЬЛОЖЬ</v>
      </c>
      <c r="AU749" s="11" t="str">
        <f t="shared" si="230"/>
        <v>ЛОЖЬЛОЖЬ</v>
      </c>
      <c r="AV749" s="11" t="str">
        <f t="shared" si="231"/>
        <v>ЛОЖЬЛОЖЬ</v>
      </c>
      <c r="AW749" s="11" t="str">
        <f t="shared" si="232"/>
        <v>ЛОЖЬЛОЖЬ</v>
      </c>
      <c r="AX749" s="11" t="str">
        <f t="shared" si="233"/>
        <v>ЛОЖЬЛОЖЬ</v>
      </c>
      <c r="AY749" s="11" t="str">
        <f t="shared" si="234"/>
        <v>ЛОЖЬЛОЖЬ</v>
      </c>
      <c r="AZ749" s="11" t="str">
        <f t="shared" si="235"/>
        <v>ЛОЖЬЛОЖЬ</v>
      </c>
      <c r="BA749" s="11" t="str">
        <f t="shared" si="236"/>
        <v>ЛОЖЬЛОЖЬ</v>
      </c>
      <c r="BC749" s="11" t="str">
        <f t="shared" si="237"/>
        <v/>
      </c>
      <c r="BD749" s="11" t="str">
        <f t="shared" si="238"/>
        <v/>
      </c>
      <c r="BE749" s="11" t="str">
        <f t="shared" si="239"/>
        <v/>
      </c>
      <c r="BF749" s="11" t="str">
        <f t="shared" si="240"/>
        <v/>
      </c>
      <c r="BG749" s="11" t="str">
        <f t="shared" si="241"/>
        <v/>
      </c>
      <c r="BH749" s="11" t="str">
        <f t="shared" si="242"/>
        <v/>
      </c>
      <c r="BI749" s="11" t="str">
        <f t="shared" si="243"/>
        <v/>
      </c>
      <c r="BJ749" s="11" t="str">
        <f t="shared" si="244"/>
        <v/>
      </c>
      <c r="BK749" s="11" t="str">
        <f t="shared" si="245"/>
        <v/>
      </c>
      <c r="BL749" s="11" t="str">
        <f t="shared" si="246"/>
        <v/>
      </c>
    </row>
    <row r="750" spans="23:64" x14ac:dyDescent="0.3">
      <c r="W750" s="11" t="b">
        <f>IF(OR(B750=Локализация!$C$118,B750=5),4,IF(OR(B750=Локализация!$C$119,B750=4),2,IF(OR(B750=Локализация!$C$120,B750=3),0,IF(OR(B750=Локализация!$C$121,B750=2),-1,IF(OR(B750=Локализация!$C$122,B750=1),-2)))))</f>
        <v>0</v>
      </c>
      <c r="X750" s="11" t="b">
        <f>IF(OR(C750=Локализация!$C$124,C750=5),-2,IF(OR(C750=Локализация!$C$125,C750=4),-1,IF(OR(C750=Локализация!$C$126,C750=3),0,IF(OR(C750=Локализация!$C$127,C750=2),2,IF(OR(C750=Локализация!$C$128,C750=1),4)))))</f>
        <v>0</v>
      </c>
      <c r="Y750" s="11" t="b">
        <f>IF(OR(D750=Локализация!$C$118,D750=5),4,IF(OR(D750=Локализация!$C$119,D750=4),2,IF(OR(D750=Локализация!$C$120,D750=3),0,IF(OR(D750=Локализация!$C$121,D750=2),-1,IF(OR(D750=Локализация!$C$122,D750=1),-2)))))</f>
        <v>0</v>
      </c>
      <c r="Z750" s="11" t="b">
        <f>IF(OR(E750=Локализация!$C$124,E750=5),-2,IF(OR(E750=Локализация!$C$125,E750=4),-1,IF(OR(E750=Локализация!$C$126,E750=3),0,IF(OR(E750=Локализация!$C$127,E750=2),2,IF(OR(E750=Локализация!$C$128,E750=1),4)))))</f>
        <v>0</v>
      </c>
      <c r="AA750" s="11" t="b">
        <f>IF(OR(F750=Локализация!$C$118,F750=5),4,IF(OR(F750=Локализация!$C$119,F750=4),2,IF(OR(F750=Локализация!$C$120,F750=3),0,IF(OR(F750=Локализация!$C$121,F750=2),-1,IF(OR(F750=Локализация!$C$122,F750=1),-2)))))</f>
        <v>0</v>
      </c>
      <c r="AB750" s="11" t="b">
        <f>IF(OR(G750=Локализация!$C$124,G750=5),-2,IF(OR(G750=Локализация!$C$125,G750=4),-1,IF(OR(G750=Локализация!$C$126,G750=3),0,IF(OR(G750=Локализация!$C$127,G750=2),2,IF(OR(G750=Локализация!$C$128,G750=1),4)))))</f>
        <v>0</v>
      </c>
      <c r="AC750" s="11" t="b">
        <f>IF(OR(H750=Локализация!$C$118,H750=5),4,IF(OR(H750=Локализация!$C$119,H750=4),2,IF(OR(H750=Локализация!$C$120,H750=3),0,IF(OR(H750=Локализация!$C$121,H750=2),-1,IF(OR(H750=Локализация!$C$122,H750=1),-2)))))</f>
        <v>0</v>
      </c>
      <c r="AD750" s="11" t="b">
        <f>IF(OR(I750=Локализация!$C$124,I750=5),-2,IF(OR(I750=Локализация!$C$125,I750=4),-1,IF(OR(I750=Локализация!$C$126,I750=3),0,IF(OR(I750=Локализация!$C$127,I750=2),2,IF(OR(I750=Локализация!$C$128,I750=1),4)))))</f>
        <v>0</v>
      </c>
      <c r="AE750" s="11" t="b">
        <f>IF(OR(J750=Локализация!$C$118,J750=5),4,IF(OR(J750=Локализация!$C$119,J750=4),2,IF(OR(J750=Локализация!$C$120,J750=3),0,IF(OR(J750=Локализация!$C$121,J750=2),-1,IF(OR(J750=Локализация!$C$122,J750=1),-2)))))</f>
        <v>0</v>
      </c>
      <c r="AF750" s="11" t="b">
        <f>IF(OR(K750=Локализация!$C$124,K750=5),-2,IF(OR(K750=Локализация!$C$125,K750=4),-1,IF(OR(K750=Локализация!$C$126,K750=3),0,IF(OR(K750=Локализация!$C$127,K750=2),2,IF(OR(K750=Локализация!$C$128,K750=1),4)))))</f>
        <v>0</v>
      </c>
      <c r="AG750" s="11" t="b">
        <f>IF(OR(L750=Локализация!$C$118,L750=5),4,IF(OR(L750=Локализация!$C$119,L750=4),2,IF(OR(L750=Локализация!$C$120,L750=3),0,IF(OR(L750=Локализация!$C$121,L750=2),-1,IF(OR(L750=Локализация!$C$122,L750=1),-2)))))</f>
        <v>0</v>
      </c>
      <c r="AH750" s="11" t="b">
        <f>IF(OR(M750=Локализация!$C$124,M750=5),-2,IF(OR(M750=Локализация!$C$125,M750=4),-1,IF(OR(M750=Локализация!$C$126,M750=3),0,IF(OR(M750=Локализация!$C$127,M750=2),2,IF(OR(M750=Локализация!$C$128,M750=1),4)))))</f>
        <v>0</v>
      </c>
      <c r="AI750" s="11" t="b">
        <f>IF(OR(N750=Локализация!$C$118,N750=5),4,IF(OR(N750=Локализация!$C$119,N750=4),2,IF(OR(N750=Локализация!$C$120,N750=3),0,IF(OR(N750=Локализация!$C$121,N750=2),-1,IF(OR(N750=Локализация!$C$122,N750=1),-2)))))</f>
        <v>0</v>
      </c>
      <c r="AJ750" s="11" t="b">
        <f>IF(OR(O750=Локализация!$C$124,O750=5),-2,IF(OR(O750=Локализация!$C$125,O750=4),-1,IF(OR(O750=Локализация!$C$126,O750=3),0,IF(OR(O750=Локализация!$C$127,O750=2),2,IF(OR(O750=Локализация!$C$128,O750=1),4)))))</f>
        <v>0</v>
      </c>
      <c r="AK750" s="11" t="b">
        <f>IF(OR(P750=Локализация!$C$118,P750=5),4,IF(OR(P750=Локализация!$C$119,P750=4),2,IF(OR(P750=Локализация!$C$120,P750=3),0,IF(OR(P750=Локализация!$C$121,P750=2),-1,IF(OR(P750=Локализация!$C$122,P750=1),-2)))))</f>
        <v>0</v>
      </c>
      <c r="AL750" s="11" t="b">
        <f>IF(OR(Q750=Локализация!$C$124,Q750=5),-2,IF(OR(Q750=Локализация!$C$125,Q750=4),-1,IF(OR(Q750=Локализация!$C$126,Q750=3),0,IF(OR(Q750=Локализация!$C$127,Q750=2),2,IF(OR(Q750=Локализация!$C$128,Q750=1),4)))))</f>
        <v>0</v>
      </c>
      <c r="AM750" s="11" t="b">
        <f>IF(OR(R750=Локализация!$C$118,R750=5),4,IF(OR(R750=Локализация!$C$119,R750=4),2,IF(OR(R750=Локализация!$C$120,R750=3),0,IF(OR(R750=Локализация!$C$121,R750=2),-1,IF(OR(R750=Локализация!$C$122,R750=1),-2)))))</f>
        <v>0</v>
      </c>
      <c r="AN750" s="11" t="b">
        <f>IF(OR(S750=Локализация!$C$124,S750=5),-2,IF(OR(S750=Локализация!$C$125,S750=4),-1,IF(OR(S750=Локализация!$C$126,S750=3),0,IF(OR(S750=Локализация!$C$127,S750=2),2,IF(OR(S750=Локализация!$C$128,S750=1),4)))))</f>
        <v>0</v>
      </c>
      <c r="AO750" s="11" t="b">
        <f>IF(OR(T750=Локализация!$C$118,T750=5),4,IF(OR(T750=Локализация!$C$119,T750=4),2,IF(OR(T750=Локализация!$C$120,T750=3),0,IF(OR(T750=Локализация!$C$121,T750=2),-1,IF(OR(T750=Локализация!$C$122,T750=1),-2)))))</f>
        <v>0</v>
      </c>
      <c r="AP750" s="11" t="b">
        <f>IF(OR(U750=Локализация!$C$124,U750=5),-2,IF(OR(U750=Локализация!$C$125,U750=4),-1,IF(OR(U750=Локализация!$C$126,U750=3),0,IF(OR(U750=Локализация!$C$127,U750=2),2,IF(OR(U750=Локализация!$C$128,U750=1),4)))))</f>
        <v>0</v>
      </c>
      <c r="AR750" s="11" t="str">
        <f t="shared" si="227"/>
        <v>ЛОЖЬЛОЖЬ</v>
      </c>
      <c r="AS750" s="11" t="str">
        <f t="shared" si="228"/>
        <v>ЛОЖЬЛОЖЬ</v>
      </c>
      <c r="AT750" s="11" t="str">
        <f t="shared" si="229"/>
        <v>ЛОЖЬЛОЖЬ</v>
      </c>
      <c r="AU750" s="11" t="str">
        <f t="shared" si="230"/>
        <v>ЛОЖЬЛОЖЬ</v>
      </c>
      <c r="AV750" s="11" t="str">
        <f t="shared" si="231"/>
        <v>ЛОЖЬЛОЖЬ</v>
      </c>
      <c r="AW750" s="11" t="str">
        <f t="shared" si="232"/>
        <v>ЛОЖЬЛОЖЬ</v>
      </c>
      <c r="AX750" s="11" t="str">
        <f t="shared" si="233"/>
        <v>ЛОЖЬЛОЖЬ</v>
      </c>
      <c r="AY750" s="11" t="str">
        <f t="shared" si="234"/>
        <v>ЛОЖЬЛОЖЬ</v>
      </c>
      <c r="AZ750" s="11" t="str">
        <f t="shared" si="235"/>
        <v>ЛОЖЬЛОЖЬ</v>
      </c>
      <c r="BA750" s="11" t="str">
        <f t="shared" si="236"/>
        <v>ЛОЖЬЛОЖЬ</v>
      </c>
      <c r="BC750" s="11" t="str">
        <f t="shared" si="237"/>
        <v/>
      </c>
      <c r="BD750" s="11" t="str">
        <f t="shared" si="238"/>
        <v/>
      </c>
      <c r="BE750" s="11" t="str">
        <f t="shared" si="239"/>
        <v/>
      </c>
      <c r="BF750" s="11" t="str">
        <f t="shared" si="240"/>
        <v/>
      </c>
      <c r="BG750" s="11" t="str">
        <f t="shared" si="241"/>
        <v/>
      </c>
      <c r="BH750" s="11" t="str">
        <f t="shared" si="242"/>
        <v/>
      </c>
      <c r="BI750" s="11" t="str">
        <f t="shared" si="243"/>
        <v/>
      </c>
      <c r="BJ750" s="11" t="str">
        <f t="shared" si="244"/>
        <v/>
      </c>
      <c r="BK750" s="11" t="str">
        <f t="shared" si="245"/>
        <v/>
      </c>
      <c r="BL750" s="11" t="str">
        <f t="shared" si="246"/>
        <v/>
      </c>
    </row>
    <row r="751" spans="23:64" x14ac:dyDescent="0.3">
      <c r="W751" s="11" t="b">
        <f>IF(OR(B751=Локализация!$C$118,B751=5),4,IF(OR(B751=Локализация!$C$119,B751=4),2,IF(OR(B751=Локализация!$C$120,B751=3),0,IF(OR(B751=Локализация!$C$121,B751=2),-1,IF(OR(B751=Локализация!$C$122,B751=1),-2)))))</f>
        <v>0</v>
      </c>
      <c r="X751" s="11" t="b">
        <f>IF(OR(C751=Локализация!$C$124,C751=5),-2,IF(OR(C751=Локализация!$C$125,C751=4),-1,IF(OR(C751=Локализация!$C$126,C751=3),0,IF(OR(C751=Локализация!$C$127,C751=2),2,IF(OR(C751=Локализация!$C$128,C751=1),4)))))</f>
        <v>0</v>
      </c>
      <c r="Y751" s="11" t="b">
        <f>IF(OR(D751=Локализация!$C$118,D751=5),4,IF(OR(D751=Локализация!$C$119,D751=4),2,IF(OR(D751=Локализация!$C$120,D751=3),0,IF(OR(D751=Локализация!$C$121,D751=2),-1,IF(OR(D751=Локализация!$C$122,D751=1),-2)))))</f>
        <v>0</v>
      </c>
      <c r="Z751" s="11" t="b">
        <f>IF(OR(E751=Локализация!$C$124,E751=5),-2,IF(OR(E751=Локализация!$C$125,E751=4),-1,IF(OR(E751=Локализация!$C$126,E751=3),0,IF(OR(E751=Локализация!$C$127,E751=2),2,IF(OR(E751=Локализация!$C$128,E751=1),4)))))</f>
        <v>0</v>
      </c>
      <c r="AA751" s="11" t="b">
        <f>IF(OR(F751=Локализация!$C$118,F751=5),4,IF(OR(F751=Локализация!$C$119,F751=4),2,IF(OR(F751=Локализация!$C$120,F751=3),0,IF(OR(F751=Локализация!$C$121,F751=2),-1,IF(OR(F751=Локализация!$C$122,F751=1),-2)))))</f>
        <v>0</v>
      </c>
      <c r="AB751" s="11" t="b">
        <f>IF(OR(G751=Локализация!$C$124,G751=5),-2,IF(OR(G751=Локализация!$C$125,G751=4),-1,IF(OR(G751=Локализация!$C$126,G751=3),0,IF(OR(G751=Локализация!$C$127,G751=2),2,IF(OR(G751=Локализация!$C$128,G751=1),4)))))</f>
        <v>0</v>
      </c>
      <c r="AC751" s="11" t="b">
        <f>IF(OR(H751=Локализация!$C$118,H751=5),4,IF(OR(H751=Локализация!$C$119,H751=4),2,IF(OR(H751=Локализация!$C$120,H751=3),0,IF(OR(H751=Локализация!$C$121,H751=2),-1,IF(OR(H751=Локализация!$C$122,H751=1),-2)))))</f>
        <v>0</v>
      </c>
      <c r="AD751" s="11" t="b">
        <f>IF(OR(I751=Локализация!$C$124,I751=5),-2,IF(OR(I751=Локализация!$C$125,I751=4),-1,IF(OR(I751=Локализация!$C$126,I751=3),0,IF(OR(I751=Локализация!$C$127,I751=2),2,IF(OR(I751=Локализация!$C$128,I751=1),4)))))</f>
        <v>0</v>
      </c>
      <c r="AE751" s="11" t="b">
        <f>IF(OR(J751=Локализация!$C$118,J751=5),4,IF(OR(J751=Локализация!$C$119,J751=4),2,IF(OR(J751=Локализация!$C$120,J751=3),0,IF(OR(J751=Локализация!$C$121,J751=2),-1,IF(OR(J751=Локализация!$C$122,J751=1),-2)))))</f>
        <v>0</v>
      </c>
      <c r="AF751" s="11" t="b">
        <f>IF(OR(K751=Локализация!$C$124,K751=5),-2,IF(OR(K751=Локализация!$C$125,K751=4),-1,IF(OR(K751=Локализация!$C$126,K751=3),0,IF(OR(K751=Локализация!$C$127,K751=2),2,IF(OR(K751=Локализация!$C$128,K751=1),4)))))</f>
        <v>0</v>
      </c>
      <c r="AG751" s="11" t="b">
        <f>IF(OR(L751=Локализация!$C$118,L751=5),4,IF(OR(L751=Локализация!$C$119,L751=4),2,IF(OR(L751=Локализация!$C$120,L751=3),0,IF(OR(L751=Локализация!$C$121,L751=2),-1,IF(OR(L751=Локализация!$C$122,L751=1),-2)))))</f>
        <v>0</v>
      </c>
      <c r="AH751" s="11" t="b">
        <f>IF(OR(M751=Локализация!$C$124,M751=5),-2,IF(OR(M751=Локализация!$C$125,M751=4),-1,IF(OR(M751=Локализация!$C$126,M751=3),0,IF(OR(M751=Локализация!$C$127,M751=2),2,IF(OR(M751=Локализация!$C$128,M751=1),4)))))</f>
        <v>0</v>
      </c>
      <c r="AI751" s="11" t="b">
        <f>IF(OR(N751=Локализация!$C$118,N751=5),4,IF(OR(N751=Локализация!$C$119,N751=4),2,IF(OR(N751=Локализация!$C$120,N751=3),0,IF(OR(N751=Локализация!$C$121,N751=2),-1,IF(OR(N751=Локализация!$C$122,N751=1),-2)))))</f>
        <v>0</v>
      </c>
      <c r="AJ751" s="11" t="b">
        <f>IF(OR(O751=Локализация!$C$124,O751=5),-2,IF(OR(O751=Локализация!$C$125,O751=4),-1,IF(OR(O751=Локализация!$C$126,O751=3),0,IF(OR(O751=Локализация!$C$127,O751=2),2,IF(OR(O751=Локализация!$C$128,O751=1),4)))))</f>
        <v>0</v>
      </c>
      <c r="AK751" s="11" t="b">
        <f>IF(OR(P751=Локализация!$C$118,P751=5),4,IF(OR(P751=Локализация!$C$119,P751=4),2,IF(OR(P751=Локализация!$C$120,P751=3),0,IF(OR(P751=Локализация!$C$121,P751=2),-1,IF(OR(P751=Локализация!$C$122,P751=1),-2)))))</f>
        <v>0</v>
      </c>
      <c r="AL751" s="11" t="b">
        <f>IF(OR(Q751=Локализация!$C$124,Q751=5),-2,IF(OR(Q751=Локализация!$C$125,Q751=4),-1,IF(OR(Q751=Локализация!$C$126,Q751=3),0,IF(OR(Q751=Локализация!$C$127,Q751=2),2,IF(OR(Q751=Локализация!$C$128,Q751=1),4)))))</f>
        <v>0</v>
      </c>
      <c r="AM751" s="11" t="b">
        <f>IF(OR(R751=Локализация!$C$118,R751=5),4,IF(OR(R751=Локализация!$C$119,R751=4),2,IF(OR(R751=Локализация!$C$120,R751=3),0,IF(OR(R751=Локализация!$C$121,R751=2),-1,IF(OR(R751=Локализация!$C$122,R751=1),-2)))))</f>
        <v>0</v>
      </c>
      <c r="AN751" s="11" t="b">
        <f>IF(OR(S751=Локализация!$C$124,S751=5),-2,IF(OR(S751=Локализация!$C$125,S751=4),-1,IF(OR(S751=Локализация!$C$126,S751=3),0,IF(OR(S751=Локализация!$C$127,S751=2),2,IF(OR(S751=Локализация!$C$128,S751=1),4)))))</f>
        <v>0</v>
      </c>
      <c r="AO751" s="11" t="b">
        <f>IF(OR(T751=Локализация!$C$118,T751=5),4,IF(OR(T751=Локализация!$C$119,T751=4),2,IF(OR(T751=Локализация!$C$120,T751=3),0,IF(OR(T751=Локализация!$C$121,T751=2),-1,IF(OR(T751=Локализация!$C$122,T751=1),-2)))))</f>
        <v>0</v>
      </c>
      <c r="AP751" s="11" t="b">
        <f>IF(OR(U751=Локализация!$C$124,U751=5),-2,IF(OR(U751=Локализация!$C$125,U751=4),-1,IF(OR(U751=Локализация!$C$126,U751=3),0,IF(OR(U751=Локализация!$C$127,U751=2),2,IF(OR(U751=Локализация!$C$128,U751=1),4)))))</f>
        <v>0</v>
      </c>
      <c r="AR751" s="11" t="str">
        <f t="shared" si="227"/>
        <v>ЛОЖЬЛОЖЬ</v>
      </c>
      <c r="AS751" s="11" t="str">
        <f t="shared" si="228"/>
        <v>ЛОЖЬЛОЖЬ</v>
      </c>
      <c r="AT751" s="11" t="str">
        <f t="shared" si="229"/>
        <v>ЛОЖЬЛОЖЬ</v>
      </c>
      <c r="AU751" s="11" t="str">
        <f t="shared" si="230"/>
        <v>ЛОЖЬЛОЖЬ</v>
      </c>
      <c r="AV751" s="11" t="str">
        <f t="shared" si="231"/>
        <v>ЛОЖЬЛОЖЬ</v>
      </c>
      <c r="AW751" s="11" t="str">
        <f t="shared" si="232"/>
        <v>ЛОЖЬЛОЖЬ</v>
      </c>
      <c r="AX751" s="11" t="str">
        <f t="shared" si="233"/>
        <v>ЛОЖЬЛОЖЬ</v>
      </c>
      <c r="AY751" s="11" t="str">
        <f t="shared" si="234"/>
        <v>ЛОЖЬЛОЖЬ</v>
      </c>
      <c r="AZ751" s="11" t="str">
        <f t="shared" si="235"/>
        <v>ЛОЖЬЛОЖЬ</v>
      </c>
      <c r="BA751" s="11" t="str">
        <f t="shared" si="236"/>
        <v>ЛОЖЬЛОЖЬ</v>
      </c>
      <c r="BC751" s="11" t="str">
        <f t="shared" si="237"/>
        <v/>
      </c>
      <c r="BD751" s="11" t="str">
        <f t="shared" si="238"/>
        <v/>
      </c>
      <c r="BE751" s="11" t="str">
        <f t="shared" si="239"/>
        <v/>
      </c>
      <c r="BF751" s="11" t="str">
        <f t="shared" si="240"/>
        <v/>
      </c>
      <c r="BG751" s="11" t="str">
        <f t="shared" si="241"/>
        <v/>
      </c>
      <c r="BH751" s="11" t="str">
        <f t="shared" si="242"/>
        <v/>
      </c>
      <c r="BI751" s="11" t="str">
        <f t="shared" si="243"/>
        <v/>
      </c>
      <c r="BJ751" s="11" t="str">
        <f t="shared" si="244"/>
        <v/>
      </c>
      <c r="BK751" s="11" t="str">
        <f t="shared" si="245"/>
        <v/>
      </c>
      <c r="BL751" s="11" t="str">
        <f t="shared" si="246"/>
        <v/>
      </c>
    </row>
    <row r="752" spans="23:64" x14ac:dyDescent="0.3">
      <c r="W752" s="11" t="b">
        <f>IF(OR(B752=Локализация!$C$118,B752=5),4,IF(OR(B752=Локализация!$C$119,B752=4),2,IF(OR(B752=Локализация!$C$120,B752=3),0,IF(OR(B752=Локализация!$C$121,B752=2),-1,IF(OR(B752=Локализация!$C$122,B752=1),-2)))))</f>
        <v>0</v>
      </c>
      <c r="X752" s="11" t="b">
        <f>IF(OR(C752=Локализация!$C$124,C752=5),-2,IF(OR(C752=Локализация!$C$125,C752=4),-1,IF(OR(C752=Локализация!$C$126,C752=3),0,IF(OR(C752=Локализация!$C$127,C752=2),2,IF(OR(C752=Локализация!$C$128,C752=1),4)))))</f>
        <v>0</v>
      </c>
      <c r="Y752" s="11" t="b">
        <f>IF(OR(D752=Локализация!$C$118,D752=5),4,IF(OR(D752=Локализация!$C$119,D752=4),2,IF(OR(D752=Локализация!$C$120,D752=3),0,IF(OR(D752=Локализация!$C$121,D752=2),-1,IF(OR(D752=Локализация!$C$122,D752=1),-2)))))</f>
        <v>0</v>
      </c>
      <c r="Z752" s="11" t="b">
        <f>IF(OR(E752=Локализация!$C$124,E752=5),-2,IF(OR(E752=Локализация!$C$125,E752=4),-1,IF(OR(E752=Локализация!$C$126,E752=3),0,IF(OR(E752=Локализация!$C$127,E752=2),2,IF(OR(E752=Локализация!$C$128,E752=1),4)))))</f>
        <v>0</v>
      </c>
      <c r="AA752" s="11" t="b">
        <f>IF(OR(F752=Локализация!$C$118,F752=5),4,IF(OR(F752=Локализация!$C$119,F752=4),2,IF(OR(F752=Локализация!$C$120,F752=3),0,IF(OR(F752=Локализация!$C$121,F752=2),-1,IF(OR(F752=Локализация!$C$122,F752=1),-2)))))</f>
        <v>0</v>
      </c>
      <c r="AB752" s="11" t="b">
        <f>IF(OR(G752=Локализация!$C$124,G752=5),-2,IF(OR(G752=Локализация!$C$125,G752=4),-1,IF(OR(G752=Локализация!$C$126,G752=3),0,IF(OR(G752=Локализация!$C$127,G752=2),2,IF(OR(G752=Локализация!$C$128,G752=1),4)))))</f>
        <v>0</v>
      </c>
      <c r="AC752" s="11" t="b">
        <f>IF(OR(H752=Локализация!$C$118,H752=5),4,IF(OR(H752=Локализация!$C$119,H752=4),2,IF(OR(H752=Локализация!$C$120,H752=3),0,IF(OR(H752=Локализация!$C$121,H752=2),-1,IF(OR(H752=Локализация!$C$122,H752=1),-2)))))</f>
        <v>0</v>
      </c>
      <c r="AD752" s="11" t="b">
        <f>IF(OR(I752=Локализация!$C$124,I752=5),-2,IF(OR(I752=Локализация!$C$125,I752=4),-1,IF(OR(I752=Локализация!$C$126,I752=3),0,IF(OR(I752=Локализация!$C$127,I752=2),2,IF(OR(I752=Локализация!$C$128,I752=1),4)))))</f>
        <v>0</v>
      </c>
      <c r="AE752" s="11" t="b">
        <f>IF(OR(J752=Локализация!$C$118,J752=5),4,IF(OR(J752=Локализация!$C$119,J752=4),2,IF(OR(J752=Локализация!$C$120,J752=3),0,IF(OR(J752=Локализация!$C$121,J752=2),-1,IF(OR(J752=Локализация!$C$122,J752=1),-2)))))</f>
        <v>0</v>
      </c>
      <c r="AF752" s="11" t="b">
        <f>IF(OR(K752=Локализация!$C$124,K752=5),-2,IF(OR(K752=Локализация!$C$125,K752=4),-1,IF(OR(K752=Локализация!$C$126,K752=3),0,IF(OR(K752=Локализация!$C$127,K752=2),2,IF(OR(K752=Локализация!$C$128,K752=1),4)))))</f>
        <v>0</v>
      </c>
      <c r="AG752" s="11" t="b">
        <f>IF(OR(L752=Локализация!$C$118,L752=5),4,IF(OR(L752=Локализация!$C$119,L752=4),2,IF(OR(L752=Локализация!$C$120,L752=3),0,IF(OR(L752=Локализация!$C$121,L752=2),-1,IF(OR(L752=Локализация!$C$122,L752=1),-2)))))</f>
        <v>0</v>
      </c>
      <c r="AH752" s="11" t="b">
        <f>IF(OR(M752=Локализация!$C$124,M752=5),-2,IF(OR(M752=Локализация!$C$125,M752=4),-1,IF(OR(M752=Локализация!$C$126,M752=3),0,IF(OR(M752=Локализация!$C$127,M752=2),2,IF(OR(M752=Локализация!$C$128,M752=1),4)))))</f>
        <v>0</v>
      </c>
      <c r="AI752" s="11" t="b">
        <f>IF(OR(N752=Локализация!$C$118,N752=5),4,IF(OR(N752=Локализация!$C$119,N752=4),2,IF(OR(N752=Локализация!$C$120,N752=3),0,IF(OR(N752=Локализация!$C$121,N752=2),-1,IF(OR(N752=Локализация!$C$122,N752=1),-2)))))</f>
        <v>0</v>
      </c>
      <c r="AJ752" s="11" t="b">
        <f>IF(OR(O752=Локализация!$C$124,O752=5),-2,IF(OR(O752=Локализация!$C$125,O752=4),-1,IF(OR(O752=Локализация!$C$126,O752=3),0,IF(OR(O752=Локализация!$C$127,O752=2),2,IF(OR(O752=Локализация!$C$128,O752=1),4)))))</f>
        <v>0</v>
      </c>
      <c r="AK752" s="11" t="b">
        <f>IF(OR(P752=Локализация!$C$118,P752=5),4,IF(OR(P752=Локализация!$C$119,P752=4),2,IF(OR(P752=Локализация!$C$120,P752=3),0,IF(OR(P752=Локализация!$C$121,P752=2),-1,IF(OR(P752=Локализация!$C$122,P752=1),-2)))))</f>
        <v>0</v>
      </c>
      <c r="AL752" s="11" t="b">
        <f>IF(OR(Q752=Локализация!$C$124,Q752=5),-2,IF(OR(Q752=Локализация!$C$125,Q752=4),-1,IF(OR(Q752=Локализация!$C$126,Q752=3),0,IF(OR(Q752=Локализация!$C$127,Q752=2),2,IF(OR(Q752=Локализация!$C$128,Q752=1),4)))))</f>
        <v>0</v>
      </c>
      <c r="AM752" s="11" t="b">
        <f>IF(OR(R752=Локализация!$C$118,R752=5),4,IF(OR(R752=Локализация!$C$119,R752=4),2,IF(OR(R752=Локализация!$C$120,R752=3),0,IF(OR(R752=Локализация!$C$121,R752=2),-1,IF(OR(R752=Локализация!$C$122,R752=1),-2)))))</f>
        <v>0</v>
      </c>
      <c r="AN752" s="11" t="b">
        <f>IF(OR(S752=Локализация!$C$124,S752=5),-2,IF(OR(S752=Локализация!$C$125,S752=4),-1,IF(OR(S752=Локализация!$C$126,S752=3),0,IF(OR(S752=Локализация!$C$127,S752=2),2,IF(OR(S752=Локализация!$C$128,S752=1),4)))))</f>
        <v>0</v>
      </c>
      <c r="AO752" s="11" t="b">
        <f>IF(OR(T752=Локализация!$C$118,T752=5),4,IF(OR(T752=Локализация!$C$119,T752=4),2,IF(OR(T752=Локализация!$C$120,T752=3),0,IF(OR(T752=Локализация!$C$121,T752=2),-1,IF(OR(T752=Локализация!$C$122,T752=1),-2)))))</f>
        <v>0</v>
      </c>
      <c r="AP752" s="11" t="b">
        <f>IF(OR(U752=Локализация!$C$124,U752=5),-2,IF(OR(U752=Локализация!$C$125,U752=4),-1,IF(OR(U752=Локализация!$C$126,U752=3),0,IF(OR(U752=Локализация!$C$127,U752=2),2,IF(OR(U752=Локализация!$C$128,U752=1),4)))))</f>
        <v>0</v>
      </c>
      <c r="AR752" s="11" t="str">
        <f t="shared" si="227"/>
        <v>ЛОЖЬЛОЖЬ</v>
      </c>
      <c r="AS752" s="11" t="str">
        <f t="shared" si="228"/>
        <v>ЛОЖЬЛОЖЬ</v>
      </c>
      <c r="AT752" s="11" t="str">
        <f t="shared" si="229"/>
        <v>ЛОЖЬЛОЖЬ</v>
      </c>
      <c r="AU752" s="11" t="str">
        <f t="shared" si="230"/>
        <v>ЛОЖЬЛОЖЬ</v>
      </c>
      <c r="AV752" s="11" t="str">
        <f t="shared" si="231"/>
        <v>ЛОЖЬЛОЖЬ</v>
      </c>
      <c r="AW752" s="11" t="str">
        <f t="shared" si="232"/>
        <v>ЛОЖЬЛОЖЬ</v>
      </c>
      <c r="AX752" s="11" t="str">
        <f t="shared" si="233"/>
        <v>ЛОЖЬЛОЖЬ</v>
      </c>
      <c r="AY752" s="11" t="str">
        <f t="shared" si="234"/>
        <v>ЛОЖЬЛОЖЬ</v>
      </c>
      <c r="AZ752" s="11" t="str">
        <f t="shared" si="235"/>
        <v>ЛОЖЬЛОЖЬ</v>
      </c>
      <c r="BA752" s="11" t="str">
        <f t="shared" si="236"/>
        <v>ЛОЖЬЛОЖЬ</v>
      </c>
      <c r="BC752" s="11" t="str">
        <f t="shared" si="237"/>
        <v/>
      </c>
      <c r="BD752" s="11" t="str">
        <f t="shared" si="238"/>
        <v/>
      </c>
      <c r="BE752" s="11" t="str">
        <f t="shared" si="239"/>
        <v/>
      </c>
      <c r="BF752" s="11" t="str">
        <f t="shared" si="240"/>
        <v/>
      </c>
      <c r="BG752" s="11" t="str">
        <f t="shared" si="241"/>
        <v/>
      </c>
      <c r="BH752" s="11" t="str">
        <f t="shared" si="242"/>
        <v/>
      </c>
      <c r="BI752" s="11" t="str">
        <f t="shared" si="243"/>
        <v/>
      </c>
      <c r="BJ752" s="11" t="str">
        <f t="shared" si="244"/>
        <v/>
      </c>
      <c r="BK752" s="11" t="str">
        <f t="shared" si="245"/>
        <v/>
      </c>
      <c r="BL752" s="11" t="str">
        <f t="shared" si="246"/>
        <v/>
      </c>
    </row>
    <row r="753" spans="23:64" x14ac:dyDescent="0.3">
      <c r="W753" s="11" t="b">
        <f>IF(OR(B753=Локализация!$C$118,B753=5),4,IF(OR(B753=Локализация!$C$119,B753=4),2,IF(OR(B753=Локализация!$C$120,B753=3),0,IF(OR(B753=Локализация!$C$121,B753=2),-1,IF(OR(B753=Локализация!$C$122,B753=1),-2)))))</f>
        <v>0</v>
      </c>
      <c r="X753" s="11" t="b">
        <f>IF(OR(C753=Локализация!$C$124,C753=5),-2,IF(OR(C753=Локализация!$C$125,C753=4),-1,IF(OR(C753=Локализация!$C$126,C753=3),0,IF(OR(C753=Локализация!$C$127,C753=2),2,IF(OR(C753=Локализация!$C$128,C753=1),4)))))</f>
        <v>0</v>
      </c>
      <c r="Y753" s="11" t="b">
        <f>IF(OR(D753=Локализация!$C$118,D753=5),4,IF(OR(D753=Локализация!$C$119,D753=4),2,IF(OR(D753=Локализация!$C$120,D753=3),0,IF(OR(D753=Локализация!$C$121,D753=2),-1,IF(OR(D753=Локализация!$C$122,D753=1),-2)))))</f>
        <v>0</v>
      </c>
      <c r="Z753" s="11" t="b">
        <f>IF(OR(E753=Локализация!$C$124,E753=5),-2,IF(OR(E753=Локализация!$C$125,E753=4),-1,IF(OR(E753=Локализация!$C$126,E753=3),0,IF(OR(E753=Локализация!$C$127,E753=2),2,IF(OR(E753=Локализация!$C$128,E753=1),4)))))</f>
        <v>0</v>
      </c>
      <c r="AA753" s="11" t="b">
        <f>IF(OR(F753=Локализация!$C$118,F753=5),4,IF(OR(F753=Локализация!$C$119,F753=4),2,IF(OR(F753=Локализация!$C$120,F753=3),0,IF(OR(F753=Локализация!$C$121,F753=2),-1,IF(OR(F753=Локализация!$C$122,F753=1),-2)))))</f>
        <v>0</v>
      </c>
      <c r="AB753" s="11" t="b">
        <f>IF(OR(G753=Локализация!$C$124,G753=5),-2,IF(OR(G753=Локализация!$C$125,G753=4),-1,IF(OR(G753=Локализация!$C$126,G753=3),0,IF(OR(G753=Локализация!$C$127,G753=2),2,IF(OR(G753=Локализация!$C$128,G753=1),4)))))</f>
        <v>0</v>
      </c>
      <c r="AC753" s="11" t="b">
        <f>IF(OR(H753=Локализация!$C$118,H753=5),4,IF(OR(H753=Локализация!$C$119,H753=4),2,IF(OR(H753=Локализация!$C$120,H753=3),0,IF(OR(H753=Локализация!$C$121,H753=2),-1,IF(OR(H753=Локализация!$C$122,H753=1),-2)))))</f>
        <v>0</v>
      </c>
      <c r="AD753" s="11" t="b">
        <f>IF(OR(I753=Локализация!$C$124,I753=5),-2,IF(OR(I753=Локализация!$C$125,I753=4),-1,IF(OR(I753=Локализация!$C$126,I753=3),0,IF(OR(I753=Локализация!$C$127,I753=2),2,IF(OR(I753=Локализация!$C$128,I753=1),4)))))</f>
        <v>0</v>
      </c>
      <c r="AE753" s="11" t="b">
        <f>IF(OR(J753=Локализация!$C$118,J753=5),4,IF(OR(J753=Локализация!$C$119,J753=4),2,IF(OR(J753=Локализация!$C$120,J753=3),0,IF(OR(J753=Локализация!$C$121,J753=2),-1,IF(OR(J753=Локализация!$C$122,J753=1),-2)))))</f>
        <v>0</v>
      </c>
      <c r="AF753" s="11" t="b">
        <f>IF(OR(K753=Локализация!$C$124,K753=5),-2,IF(OR(K753=Локализация!$C$125,K753=4),-1,IF(OR(K753=Локализация!$C$126,K753=3),0,IF(OR(K753=Локализация!$C$127,K753=2),2,IF(OR(K753=Локализация!$C$128,K753=1),4)))))</f>
        <v>0</v>
      </c>
      <c r="AG753" s="11" t="b">
        <f>IF(OR(L753=Локализация!$C$118,L753=5),4,IF(OR(L753=Локализация!$C$119,L753=4),2,IF(OR(L753=Локализация!$C$120,L753=3),0,IF(OR(L753=Локализация!$C$121,L753=2),-1,IF(OR(L753=Локализация!$C$122,L753=1),-2)))))</f>
        <v>0</v>
      </c>
      <c r="AH753" s="11" t="b">
        <f>IF(OR(M753=Локализация!$C$124,M753=5),-2,IF(OR(M753=Локализация!$C$125,M753=4),-1,IF(OR(M753=Локализация!$C$126,M753=3),0,IF(OR(M753=Локализация!$C$127,M753=2),2,IF(OR(M753=Локализация!$C$128,M753=1),4)))))</f>
        <v>0</v>
      </c>
      <c r="AI753" s="11" t="b">
        <f>IF(OR(N753=Локализация!$C$118,N753=5),4,IF(OR(N753=Локализация!$C$119,N753=4),2,IF(OR(N753=Локализация!$C$120,N753=3),0,IF(OR(N753=Локализация!$C$121,N753=2),-1,IF(OR(N753=Локализация!$C$122,N753=1),-2)))))</f>
        <v>0</v>
      </c>
      <c r="AJ753" s="11" t="b">
        <f>IF(OR(O753=Локализация!$C$124,O753=5),-2,IF(OR(O753=Локализация!$C$125,O753=4),-1,IF(OR(O753=Локализация!$C$126,O753=3),0,IF(OR(O753=Локализация!$C$127,O753=2),2,IF(OR(O753=Локализация!$C$128,O753=1),4)))))</f>
        <v>0</v>
      </c>
      <c r="AK753" s="11" t="b">
        <f>IF(OR(P753=Локализация!$C$118,P753=5),4,IF(OR(P753=Локализация!$C$119,P753=4),2,IF(OR(P753=Локализация!$C$120,P753=3),0,IF(OR(P753=Локализация!$C$121,P753=2),-1,IF(OR(P753=Локализация!$C$122,P753=1),-2)))))</f>
        <v>0</v>
      </c>
      <c r="AL753" s="11" t="b">
        <f>IF(OR(Q753=Локализация!$C$124,Q753=5),-2,IF(OR(Q753=Локализация!$C$125,Q753=4),-1,IF(OR(Q753=Локализация!$C$126,Q753=3),0,IF(OR(Q753=Локализация!$C$127,Q753=2),2,IF(OR(Q753=Локализация!$C$128,Q753=1),4)))))</f>
        <v>0</v>
      </c>
      <c r="AM753" s="11" t="b">
        <f>IF(OR(R753=Локализация!$C$118,R753=5),4,IF(OR(R753=Локализация!$C$119,R753=4),2,IF(OR(R753=Локализация!$C$120,R753=3),0,IF(OR(R753=Локализация!$C$121,R753=2),-1,IF(OR(R753=Локализация!$C$122,R753=1),-2)))))</f>
        <v>0</v>
      </c>
      <c r="AN753" s="11" t="b">
        <f>IF(OR(S753=Локализация!$C$124,S753=5),-2,IF(OR(S753=Локализация!$C$125,S753=4),-1,IF(OR(S753=Локализация!$C$126,S753=3),0,IF(OR(S753=Локализация!$C$127,S753=2),2,IF(OR(S753=Локализация!$C$128,S753=1),4)))))</f>
        <v>0</v>
      </c>
      <c r="AO753" s="11" t="b">
        <f>IF(OR(T753=Локализация!$C$118,T753=5),4,IF(OR(T753=Локализация!$C$119,T753=4),2,IF(OR(T753=Локализация!$C$120,T753=3),0,IF(OR(T753=Локализация!$C$121,T753=2),-1,IF(OR(T753=Локализация!$C$122,T753=1),-2)))))</f>
        <v>0</v>
      </c>
      <c r="AP753" s="11" t="b">
        <f>IF(OR(U753=Локализация!$C$124,U753=5),-2,IF(OR(U753=Локализация!$C$125,U753=4),-1,IF(OR(U753=Локализация!$C$126,U753=3),0,IF(OR(U753=Локализация!$C$127,U753=2),2,IF(OR(U753=Локализация!$C$128,U753=1),4)))))</f>
        <v>0</v>
      </c>
      <c r="AR753" s="11" t="str">
        <f t="shared" si="227"/>
        <v>ЛОЖЬЛОЖЬ</v>
      </c>
      <c r="AS753" s="11" t="str">
        <f t="shared" si="228"/>
        <v>ЛОЖЬЛОЖЬ</v>
      </c>
      <c r="AT753" s="11" t="str">
        <f t="shared" si="229"/>
        <v>ЛОЖЬЛОЖЬ</v>
      </c>
      <c r="AU753" s="11" t="str">
        <f t="shared" si="230"/>
        <v>ЛОЖЬЛОЖЬ</v>
      </c>
      <c r="AV753" s="11" t="str">
        <f t="shared" si="231"/>
        <v>ЛОЖЬЛОЖЬ</v>
      </c>
      <c r="AW753" s="11" t="str">
        <f t="shared" si="232"/>
        <v>ЛОЖЬЛОЖЬ</v>
      </c>
      <c r="AX753" s="11" t="str">
        <f t="shared" si="233"/>
        <v>ЛОЖЬЛОЖЬ</v>
      </c>
      <c r="AY753" s="11" t="str">
        <f t="shared" si="234"/>
        <v>ЛОЖЬЛОЖЬ</v>
      </c>
      <c r="AZ753" s="11" t="str">
        <f t="shared" si="235"/>
        <v>ЛОЖЬЛОЖЬ</v>
      </c>
      <c r="BA753" s="11" t="str">
        <f t="shared" si="236"/>
        <v>ЛОЖЬЛОЖЬ</v>
      </c>
      <c r="BC753" s="11" t="str">
        <f t="shared" si="237"/>
        <v/>
      </c>
      <c r="BD753" s="11" t="str">
        <f t="shared" si="238"/>
        <v/>
      </c>
      <c r="BE753" s="11" t="str">
        <f t="shared" si="239"/>
        <v/>
      </c>
      <c r="BF753" s="11" t="str">
        <f t="shared" si="240"/>
        <v/>
      </c>
      <c r="BG753" s="11" t="str">
        <f t="shared" si="241"/>
        <v/>
      </c>
      <c r="BH753" s="11" t="str">
        <f t="shared" si="242"/>
        <v/>
      </c>
      <c r="BI753" s="11" t="str">
        <f t="shared" si="243"/>
        <v/>
      </c>
      <c r="BJ753" s="11" t="str">
        <f t="shared" si="244"/>
        <v/>
      </c>
      <c r="BK753" s="11" t="str">
        <f t="shared" si="245"/>
        <v/>
      </c>
      <c r="BL753" s="11" t="str">
        <f t="shared" si="246"/>
        <v/>
      </c>
    </row>
    <row r="754" spans="23:64" x14ac:dyDescent="0.3">
      <c r="W754" s="11" t="b">
        <f>IF(OR(B754=Локализация!$C$118,B754=5),4,IF(OR(B754=Локализация!$C$119,B754=4),2,IF(OR(B754=Локализация!$C$120,B754=3),0,IF(OR(B754=Локализация!$C$121,B754=2),-1,IF(OR(B754=Локализация!$C$122,B754=1),-2)))))</f>
        <v>0</v>
      </c>
      <c r="X754" s="11" t="b">
        <f>IF(OR(C754=Локализация!$C$124,C754=5),-2,IF(OR(C754=Локализация!$C$125,C754=4),-1,IF(OR(C754=Локализация!$C$126,C754=3),0,IF(OR(C754=Локализация!$C$127,C754=2),2,IF(OR(C754=Локализация!$C$128,C754=1),4)))))</f>
        <v>0</v>
      </c>
      <c r="Y754" s="11" t="b">
        <f>IF(OR(D754=Локализация!$C$118,D754=5),4,IF(OR(D754=Локализация!$C$119,D754=4),2,IF(OR(D754=Локализация!$C$120,D754=3),0,IF(OR(D754=Локализация!$C$121,D754=2),-1,IF(OR(D754=Локализация!$C$122,D754=1),-2)))))</f>
        <v>0</v>
      </c>
      <c r="Z754" s="11" t="b">
        <f>IF(OR(E754=Локализация!$C$124,E754=5),-2,IF(OR(E754=Локализация!$C$125,E754=4),-1,IF(OR(E754=Локализация!$C$126,E754=3),0,IF(OR(E754=Локализация!$C$127,E754=2),2,IF(OR(E754=Локализация!$C$128,E754=1),4)))))</f>
        <v>0</v>
      </c>
      <c r="AA754" s="11" t="b">
        <f>IF(OR(F754=Локализация!$C$118,F754=5),4,IF(OR(F754=Локализация!$C$119,F754=4),2,IF(OR(F754=Локализация!$C$120,F754=3),0,IF(OR(F754=Локализация!$C$121,F754=2),-1,IF(OR(F754=Локализация!$C$122,F754=1),-2)))))</f>
        <v>0</v>
      </c>
      <c r="AB754" s="11" t="b">
        <f>IF(OR(G754=Локализация!$C$124,G754=5),-2,IF(OR(G754=Локализация!$C$125,G754=4),-1,IF(OR(G754=Локализация!$C$126,G754=3),0,IF(OR(G754=Локализация!$C$127,G754=2),2,IF(OR(G754=Локализация!$C$128,G754=1),4)))))</f>
        <v>0</v>
      </c>
      <c r="AC754" s="11" t="b">
        <f>IF(OR(H754=Локализация!$C$118,H754=5),4,IF(OR(H754=Локализация!$C$119,H754=4),2,IF(OR(H754=Локализация!$C$120,H754=3),0,IF(OR(H754=Локализация!$C$121,H754=2),-1,IF(OR(H754=Локализация!$C$122,H754=1),-2)))))</f>
        <v>0</v>
      </c>
      <c r="AD754" s="11" t="b">
        <f>IF(OR(I754=Локализация!$C$124,I754=5),-2,IF(OR(I754=Локализация!$C$125,I754=4),-1,IF(OR(I754=Локализация!$C$126,I754=3),0,IF(OR(I754=Локализация!$C$127,I754=2),2,IF(OR(I754=Локализация!$C$128,I754=1),4)))))</f>
        <v>0</v>
      </c>
      <c r="AE754" s="11" t="b">
        <f>IF(OR(J754=Локализация!$C$118,J754=5),4,IF(OR(J754=Локализация!$C$119,J754=4),2,IF(OR(J754=Локализация!$C$120,J754=3),0,IF(OR(J754=Локализация!$C$121,J754=2),-1,IF(OR(J754=Локализация!$C$122,J754=1),-2)))))</f>
        <v>0</v>
      </c>
      <c r="AF754" s="11" t="b">
        <f>IF(OR(K754=Локализация!$C$124,K754=5),-2,IF(OR(K754=Локализация!$C$125,K754=4),-1,IF(OR(K754=Локализация!$C$126,K754=3),0,IF(OR(K754=Локализация!$C$127,K754=2),2,IF(OR(K754=Локализация!$C$128,K754=1),4)))))</f>
        <v>0</v>
      </c>
      <c r="AG754" s="11" t="b">
        <f>IF(OR(L754=Локализация!$C$118,L754=5),4,IF(OR(L754=Локализация!$C$119,L754=4),2,IF(OR(L754=Локализация!$C$120,L754=3),0,IF(OR(L754=Локализация!$C$121,L754=2),-1,IF(OR(L754=Локализация!$C$122,L754=1),-2)))))</f>
        <v>0</v>
      </c>
      <c r="AH754" s="11" t="b">
        <f>IF(OR(M754=Локализация!$C$124,M754=5),-2,IF(OR(M754=Локализация!$C$125,M754=4),-1,IF(OR(M754=Локализация!$C$126,M754=3),0,IF(OR(M754=Локализация!$C$127,M754=2),2,IF(OR(M754=Локализация!$C$128,M754=1),4)))))</f>
        <v>0</v>
      </c>
      <c r="AI754" s="11" t="b">
        <f>IF(OR(N754=Локализация!$C$118,N754=5),4,IF(OR(N754=Локализация!$C$119,N754=4),2,IF(OR(N754=Локализация!$C$120,N754=3),0,IF(OR(N754=Локализация!$C$121,N754=2),-1,IF(OR(N754=Локализация!$C$122,N754=1),-2)))))</f>
        <v>0</v>
      </c>
      <c r="AJ754" s="11" t="b">
        <f>IF(OR(O754=Локализация!$C$124,O754=5),-2,IF(OR(O754=Локализация!$C$125,O754=4),-1,IF(OR(O754=Локализация!$C$126,O754=3),0,IF(OR(O754=Локализация!$C$127,O754=2),2,IF(OR(O754=Локализация!$C$128,O754=1),4)))))</f>
        <v>0</v>
      </c>
      <c r="AK754" s="11" t="b">
        <f>IF(OR(P754=Локализация!$C$118,P754=5),4,IF(OR(P754=Локализация!$C$119,P754=4),2,IF(OR(P754=Локализация!$C$120,P754=3),0,IF(OR(P754=Локализация!$C$121,P754=2),-1,IF(OR(P754=Локализация!$C$122,P754=1),-2)))))</f>
        <v>0</v>
      </c>
      <c r="AL754" s="11" t="b">
        <f>IF(OR(Q754=Локализация!$C$124,Q754=5),-2,IF(OR(Q754=Локализация!$C$125,Q754=4),-1,IF(OR(Q754=Локализация!$C$126,Q754=3),0,IF(OR(Q754=Локализация!$C$127,Q754=2),2,IF(OR(Q754=Локализация!$C$128,Q754=1),4)))))</f>
        <v>0</v>
      </c>
      <c r="AM754" s="11" t="b">
        <f>IF(OR(R754=Локализация!$C$118,R754=5),4,IF(OR(R754=Локализация!$C$119,R754=4),2,IF(OR(R754=Локализация!$C$120,R754=3),0,IF(OR(R754=Локализация!$C$121,R754=2),-1,IF(OR(R754=Локализация!$C$122,R754=1),-2)))))</f>
        <v>0</v>
      </c>
      <c r="AN754" s="11" t="b">
        <f>IF(OR(S754=Локализация!$C$124,S754=5),-2,IF(OR(S754=Локализация!$C$125,S754=4),-1,IF(OR(S754=Локализация!$C$126,S754=3),0,IF(OR(S754=Локализация!$C$127,S754=2),2,IF(OR(S754=Локализация!$C$128,S754=1),4)))))</f>
        <v>0</v>
      </c>
      <c r="AO754" s="11" t="b">
        <f>IF(OR(T754=Локализация!$C$118,T754=5),4,IF(OR(T754=Локализация!$C$119,T754=4),2,IF(OR(T754=Локализация!$C$120,T754=3),0,IF(OR(T754=Локализация!$C$121,T754=2),-1,IF(OR(T754=Локализация!$C$122,T754=1),-2)))))</f>
        <v>0</v>
      </c>
      <c r="AP754" s="11" t="b">
        <f>IF(OR(U754=Локализация!$C$124,U754=5),-2,IF(OR(U754=Локализация!$C$125,U754=4),-1,IF(OR(U754=Локализация!$C$126,U754=3),0,IF(OR(U754=Локализация!$C$127,U754=2),2,IF(OR(U754=Локализация!$C$128,U754=1),4)))))</f>
        <v>0</v>
      </c>
      <c r="AR754" s="11" t="str">
        <f t="shared" si="227"/>
        <v>ЛОЖЬЛОЖЬ</v>
      </c>
      <c r="AS754" s="11" t="str">
        <f t="shared" si="228"/>
        <v>ЛОЖЬЛОЖЬ</v>
      </c>
      <c r="AT754" s="11" t="str">
        <f t="shared" si="229"/>
        <v>ЛОЖЬЛОЖЬ</v>
      </c>
      <c r="AU754" s="11" t="str">
        <f t="shared" si="230"/>
        <v>ЛОЖЬЛОЖЬ</v>
      </c>
      <c r="AV754" s="11" t="str">
        <f t="shared" si="231"/>
        <v>ЛОЖЬЛОЖЬ</v>
      </c>
      <c r="AW754" s="11" t="str">
        <f t="shared" si="232"/>
        <v>ЛОЖЬЛОЖЬ</v>
      </c>
      <c r="AX754" s="11" t="str">
        <f t="shared" si="233"/>
        <v>ЛОЖЬЛОЖЬ</v>
      </c>
      <c r="AY754" s="11" t="str">
        <f t="shared" si="234"/>
        <v>ЛОЖЬЛОЖЬ</v>
      </c>
      <c r="AZ754" s="11" t="str">
        <f t="shared" si="235"/>
        <v>ЛОЖЬЛОЖЬ</v>
      </c>
      <c r="BA754" s="11" t="str">
        <f t="shared" si="236"/>
        <v>ЛОЖЬЛОЖЬ</v>
      </c>
      <c r="BC754" s="11" t="str">
        <f t="shared" si="237"/>
        <v/>
      </c>
      <c r="BD754" s="11" t="str">
        <f t="shared" si="238"/>
        <v/>
      </c>
      <c r="BE754" s="11" t="str">
        <f t="shared" si="239"/>
        <v/>
      </c>
      <c r="BF754" s="11" t="str">
        <f t="shared" si="240"/>
        <v/>
      </c>
      <c r="BG754" s="11" t="str">
        <f t="shared" si="241"/>
        <v/>
      </c>
      <c r="BH754" s="11" t="str">
        <f t="shared" si="242"/>
        <v/>
      </c>
      <c r="BI754" s="11" t="str">
        <f t="shared" si="243"/>
        <v/>
      </c>
      <c r="BJ754" s="11" t="str">
        <f t="shared" si="244"/>
        <v/>
      </c>
      <c r="BK754" s="11" t="str">
        <f t="shared" si="245"/>
        <v/>
      </c>
      <c r="BL754" s="11" t="str">
        <f t="shared" si="246"/>
        <v/>
      </c>
    </row>
    <row r="755" spans="23:64" x14ac:dyDescent="0.3">
      <c r="W755" s="11" t="b">
        <f>IF(OR(B755=Локализация!$C$118,B755=5),4,IF(OR(B755=Локализация!$C$119,B755=4),2,IF(OR(B755=Локализация!$C$120,B755=3),0,IF(OR(B755=Локализация!$C$121,B755=2),-1,IF(OR(B755=Локализация!$C$122,B755=1),-2)))))</f>
        <v>0</v>
      </c>
      <c r="X755" s="11" t="b">
        <f>IF(OR(C755=Локализация!$C$124,C755=5),-2,IF(OR(C755=Локализация!$C$125,C755=4),-1,IF(OR(C755=Локализация!$C$126,C755=3),0,IF(OR(C755=Локализация!$C$127,C755=2),2,IF(OR(C755=Локализация!$C$128,C755=1),4)))))</f>
        <v>0</v>
      </c>
      <c r="Y755" s="11" t="b">
        <f>IF(OR(D755=Локализация!$C$118,D755=5),4,IF(OR(D755=Локализация!$C$119,D755=4),2,IF(OR(D755=Локализация!$C$120,D755=3),0,IF(OR(D755=Локализация!$C$121,D755=2),-1,IF(OR(D755=Локализация!$C$122,D755=1),-2)))))</f>
        <v>0</v>
      </c>
      <c r="Z755" s="11" t="b">
        <f>IF(OR(E755=Локализация!$C$124,E755=5),-2,IF(OR(E755=Локализация!$C$125,E755=4),-1,IF(OR(E755=Локализация!$C$126,E755=3),0,IF(OR(E755=Локализация!$C$127,E755=2),2,IF(OR(E755=Локализация!$C$128,E755=1),4)))))</f>
        <v>0</v>
      </c>
      <c r="AA755" s="11" t="b">
        <f>IF(OR(F755=Локализация!$C$118,F755=5),4,IF(OR(F755=Локализация!$C$119,F755=4),2,IF(OR(F755=Локализация!$C$120,F755=3),0,IF(OR(F755=Локализация!$C$121,F755=2),-1,IF(OR(F755=Локализация!$C$122,F755=1),-2)))))</f>
        <v>0</v>
      </c>
      <c r="AB755" s="11" t="b">
        <f>IF(OR(G755=Локализация!$C$124,G755=5),-2,IF(OR(G755=Локализация!$C$125,G755=4),-1,IF(OR(G755=Локализация!$C$126,G755=3),0,IF(OR(G755=Локализация!$C$127,G755=2),2,IF(OR(G755=Локализация!$C$128,G755=1),4)))))</f>
        <v>0</v>
      </c>
      <c r="AC755" s="11" t="b">
        <f>IF(OR(H755=Локализация!$C$118,H755=5),4,IF(OR(H755=Локализация!$C$119,H755=4),2,IF(OR(H755=Локализация!$C$120,H755=3),0,IF(OR(H755=Локализация!$C$121,H755=2),-1,IF(OR(H755=Локализация!$C$122,H755=1),-2)))))</f>
        <v>0</v>
      </c>
      <c r="AD755" s="11" t="b">
        <f>IF(OR(I755=Локализация!$C$124,I755=5),-2,IF(OR(I755=Локализация!$C$125,I755=4),-1,IF(OR(I755=Локализация!$C$126,I755=3),0,IF(OR(I755=Локализация!$C$127,I755=2),2,IF(OR(I755=Локализация!$C$128,I755=1),4)))))</f>
        <v>0</v>
      </c>
      <c r="AE755" s="11" t="b">
        <f>IF(OR(J755=Локализация!$C$118,J755=5),4,IF(OR(J755=Локализация!$C$119,J755=4),2,IF(OR(J755=Локализация!$C$120,J755=3),0,IF(OR(J755=Локализация!$C$121,J755=2),-1,IF(OR(J755=Локализация!$C$122,J755=1),-2)))))</f>
        <v>0</v>
      </c>
      <c r="AF755" s="11" t="b">
        <f>IF(OR(K755=Локализация!$C$124,K755=5),-2,IF(OR(K755=Локализация!$C$125,K755=4),-1,IF(OR(K755=Локализация!$C$126,K755=3),0,IF(OR(K755=Локализация!$C$127,K755=2),2,IF(OR(K755=Локализация!$C$128,K755=1),4)))))</f>
        <v>0</v>
      </c>
      <c r="AG755" s="11" t="b">
        <f>IF(OR(L755=Локализация!$C$118,L755=5),4,IF(OR(L755=Локализация!$C$119,L755=4),2,IF(OR(L755=Локализация!$C$120,L755=3),0,IF(OR(L755=Локализация!$C$121,L755=2),-1,IF(OR(L755=Локализация!$C$122,L755=1),-2)))))</f>
        <v>0</v>
      </c>
      <c r="AH755" s="11" t="b">
        <f>IF(OR(M755=Локализация!$C$124,M755=5),-2,IF(OR(M755=Локализация!$C$125,M755=4),-1,IF(OR(M755=Локализация!$C$126,M755=3),0,IF(OR(M755=Локализация!$C$127,M755=2),2,IF(OR(M755=Локализация!$C$128,M755=1),4)))))</f>
        <v>0</v>
      </c>
      <c r="AI755" s="11" t="b">
        <f>IF(OR(N755=Локализация!$C$118,N755=5),4,IF(OR(N755=Локализация!$C$119,N755=4),2,IF(OR(N755=Локализация!$C$120,N755=3),0,IF(OR(N755=Локализация!$C$121,N755=2),-1,IF(OR(N755=Локализация!$C$122,N755=1),-2)))))</f>
        <v>0</v>
      </c>
      <c r="AJ755" s="11" t="b">
        <f>IF(OR(O755=Локализация!$C$124,O755=5),-2,IF(OR(O755=Локализация!$C$125,O755=4),-1,IF(OR(O755=Локализация!$C$126,O755=3),0,IF(OR(O755=Локализация!$C$127,O755=2),2,IF(OR(O755=Локализация!$C$128,O755=1),4)))))</f>
        <v>0</v>
      </c>
      <c r="AK755" s="11" t="b">
        <f>IF(OR(P755=Локализация!$C$118,P755=5),4,IF(OR(P755=Локализация!$C$119,P755=4),2,IF(OR(P755=Локализация!$C$120,P755=3),0,IF(OR(P755=Локализация!$C$121,P755=2),-1,IF(OR(P755=Локализация!$C$122,P755=1),-2)))))</f>
        <v>0</v>
      </c>
      <c r="AL755" s="11" t="b">
        <f>IF(OR(Q755=Локализация!$C$124,Q755=5),-2,IF(OR(Q755=Локализация!$C$125,Q755=4),-1,IF(OR(Q755=Локализация!$C$126,Q755=3),0,IF(OR(Q755=Локализация!$C$127,Q755=2),2,IF(OR(Q755=Локализация!$C$128,Q755=1),4)))))</f>
        <v>0</v>
      </c>
      <c r="AM755" s="11" t="b">
        <f>IF(OR(R755=Локализация!$C$118,R755=5),4,IF(OR(R755=Локализация!$C$119,R755=4),2,IF(OR(R755=Локализация!$C$120,R755=3),0,IF(OR(R755=Локализация!$C$121,R755=2),-1,IF(OR(R755=Локализация!$C$122,R755=1),-2)))))</f>
        <v>0</v>
      </c>
      <c r="AN755" s="11" t="b">
        <f>IF(OR(S755=Локализация!$C$124,S755=5),-2,IF(OR(S755=Локализация!$C$125,S755=4),-1,IF(OR(S755=Локализация!$C$126,S755=3),0,IF(OR(S755=Локализация!$C$127,S755=2),2,IF(OR(S755=Локализация!$C$128,S755=1),4)))))</f>
        <v>0</v>
      </c>
      <c r="AO755" s="11" t="b">
        <f>IF(OR(T755=Локализация!$C$118,T755=5),4,IF(OR(T755=Локализация!$C$119,T755=4),2,IF(OR(T755=Локализация!$C$120,T755=3),0,IF(OR(T755=Локализация!$C$121,T755=2),-1,IF(OR(T755=Локализация!$C$122,T755=1),-2)))))</f>
        <v>0</v>
      </c>
      <c r="AP755" s="11" t="b">
        <f>IF(OR(U755=Локализация!$C$124,U755=5),-2,IF(OR(U755=Локализация!$C$125,U755=4),-1,IF(OR(U755=Локализация!$C$126,U755=3),0,IF(OR(U755=Локализация!$C$127,U755=2),2,IF(OR(U755=Локализация!$C$128,U755=1),4)))))</f>
        <v>0</v>
      </c>
      <c r="AR755" s="11" t="str">
        <f t="shared" si="227"/>
        <v>ЛОЖЬЛОЖЬ</v>
      </c>
      <c r="AS755" s="11" t="str">
        <f t="shared" si="228"/>
        <v>ЛОЖЬЛОЖЬ</v>
      </c>
      <c r="AT755" s="11" t="str">
        <f t="shared" si="229"/>
        <v>ЛОЖЬЛОЖЬ</v>
      </c>
      <c r="AU755" s="11" t="str">
        <f t="shared" si="230"/>
        <v>ЛОЖЬЛОЖЬ</v>
      </c>
      <c r="AV755" s="11" t="str">
        <f t="shared" si="231"/>
        <v>ЛОЖЬЛОЖЬ</v>
      </c>
      <c r="AW755" s="11" t="str">
        <f t="shared" si="232"/>
        <v>ЛОЖЬЛОЖЬ</v>
      </c>
      <c r="AX755" s="11" t="str">
        <f t="shared" si="233"/>
        <v>ЛОЖЬЛОЖЬ</v>
      </c>
      <c r="AY755" s="11" t="str">
        <f t="shared" si="234"/>
        <v>ЛОЖЬЛОЖЬ</v>
      </c>
      <c r="AZ755" s="11" t="str">
        <f t="shared" si="235"/>
        <v>ЛОЖЬЛОЖЬ</v>
      </c>
      <c r="BA755" s="11" t="str">
        <f t="shared" si="236"/>
        <v>ЛОЖЬЛОЖЬ</v>
      </c>
      <c r="BC755" s="11" t="str">
        <f t="shared" si="237"/>
        <v/>
      </c>
      <c r="BD755" s="11" t="str">
        <f t="shared" si="238"/>
        <v/>
      </c>
      <c r="BE755" s="11" t="str">
        <f t="shared" si="239"/>
        <v/>
      </c>
      <c r="BF755" s="11" t="str">
        <f t="shared" si="240"/>
        <v/>
      </c>
      <c r="BG755" s="11" t="str">
        <f t="shared" si="241"/>
        <v/>
      </c>
      <c r="BH755" s="11" t="str">
        <f t="shared" si="242"/>
        <v/>
      </c>
      <c r="BI755" s="11" t="str">
        <f t="shared" si="243"/>
        <v/>
      </c>
      <c r="BJ755" s="11" t="str">
        <f t="shared" si="244"/>
        <v/>
      </c>
      <c r="BK755" s="11" t="str">
        <f t="shared" si="245"/>
        <v/>
      </c>
      <c r="BL755" s="11" t="str">
        <f t="shared" si="246"/>
        <v/>
      </c>
    </row>
    <row r="756" spans="23:64" x14ac:dyDescent="0.3">
      <c r="W756" s="11" t="b">
        <f>IF(OR(B756=Локализация!$C$118,B756=5),4,IF(OR(B756=Локализация!$C$119,B756=4),2,IF(OR(B756=Локализация!$C$120,B756=3),0,IF(OR(B756=Локализация!$C$121,B756=2),-1,IF(OR(B756=Локализация!$C$122,B756=1),-2)))))</f>
        <v>0</v>
      </c>
      <c r="X756" s="11" t="b">
        <f>IF(OR(C756=Локализация!$C$124,C756=5),-2,IF(OR(C756=Локализация!$C$125,C756=4),-1,IF(OR(C756=Локализация!$C$126,C756=3),0,IF(OR(C756=Локализация!$C$127,C756=2),2,IF(OR(C756=Локализация!$C$128,C756=1),4)))))</f>
        <v>0</v>
      </c>
      <c r="Y756" s="11" t="b">
        <f>IF(OR(D756=Локализация!$C$118,D756=5),4,IF(OR(D756=Локализация!$C$119,D756=4),2,IF(OR(D756=Локализация!$C$120,D756=3),0,IF(OR(D756=Локализация!$C$121,D756=2),-1,IF(OR(D756=Локализация!$C$122,D756=1),-2)))))</f>
        <v>0</v>
      </c>
      <c r="Z756" s="11" t="b">
        <f>IF(OR(E756=Локализация!$C$124,E756=5),-2,IF(OR(E756=Локализация!$C$125,E756=4),-1,IF(OR(E756=Локализация!$C$126,E756=3),0,IF(OR(E756=Локализация!$C$127,E756=2),2,IF(OR(E756=Локализация!$C$128,E756=1),4)))))</f>
        <v>0</v>
      </c>
      <c r="AA756" s="11" t="b">
        <f>IF(OR(F756=Локализация!$C$118,F756=5),4,IF(OR(F756=Локализация!$C$119,F756=4),2,IF(OR(F756=Локализация!$C$120,F756=3),0,IF(OR(F756=Локализация!$C$121,F756=2),-1,IF(OR(F756=Локализация!$C$122,F756=1),-2)))))</f>
        <v>0</v>
      </c>
      <c r="AB756" s="11" t="b">
        <f>IF(OR(G756=Локализация!$C$124,G756=5),-2,IF(OR(G756=Локализация!$C$125,G756=4),-1,IF(OR(G756=Локализация!$C$126,G756=3),0,IF(OR(G756=Локализация!$C$127,G756=2),2,IF(OR(G756=Локализация!$C$128,G756=1),4)))))</f>
        <v>0</v>
      </c>
      <c r="AC756" s="11" t="b">
        <f>IF(OR(H756=Локализация!$C$118,H756=5),4,IF(OR(H756=Локализация!$C$119,H756=4),2,IF(OR(H756=Локализация!$C$120,H756=3),0,IF(OR(H756=Локализация!$C$121,H756=2),-1,IF(OR(H756=Локализация!$C$122,H756=1),-2)))))</f>
        <v>0</v>
      </c>
      <c r="AD756" s="11" t="b">
        <f>IF(OR(I756=Локализация!$C$124,I756=5),-2,IF(OR(I756=Локализация!$C$125,I756=4),-1,IF(OR(I756=Локализация!$C$126,I756=3),0,IF(OR(I756=Локализация!$C$127,I756=2),2,IF(OR(I756=Локализация!$C$128,I756=1),4)))))</f>
        <v>0</v>
      </c>
      <c r="AE756" s="11" t="b">
        <f>IF(OR(J756=Локализация!$C$118,J756=5),4,IF(OR(J756=Локализация!$C$119,J756=4),2,IF(OR(J756=Локализация!$C$120,J756=3),0,IF(OR(J756=Локализация!$C$121,J756=2),-1,IF(OR(J756=Локализация!$C$122,J756=1),-2)))))</f>
        <v>0</v>
      </c>
      <c r="AF756" s="11" t="b">
        <f>IF(OR(K756=Локализация!$C$124,K756=5),-2,IF(OR(K756=Локализация!$C$125,K756=4),-1,IF(OR(K756=Локализация!$C$126,K756=3),0,IF(OR(K756=Локализация!$C$127,K756=2),2,IF(OR(K756=Локализация!$C$128,K756=1),4)))))</f>
        <v>0</v>
      </c>
      <c r="AG756" s="11" t="b">
        <f>IF(OR(L756=Локализация!$C$118,L756=5),4,IF(OR(L756=Локализация!$C$119,L756=4),2,IF(OR(L756=Локализация!$C$120,L756=3),0,IF(OR(L756=Локализация!$C$121,L756=2),-1,IF(OR(L756=Локализация!$C$122,L756=1),-2)))))</f>
        <v>0</v>
      </c>
      <c r="AH756" s="11" t="b">
        <f>IF(OR(M756=Локализация!$C$124,M756=5),-2,IF(OR(M756=Локализация!$C$125,M756=4),-1,IF(OR(M756=Локализация!$C$126,M756=3),0,IF(OR(M756=Локализация!$C$127,M756=2),2,IF(OR(M756=Локализация!$C$128,M756=1),4)))))</f>
        <v>0</v>
      </c>
      <c r="AI756" s="11" t="b">
        <f>IF(OR(N756=Локализация!$C$118,N756=5),4,IF(OR(N756=Локализация!$C$119,N756=4),2,IF(OR(N756=Локализация!$C$120,N756=3),0,IF(OR(N756=Локализация!$C$121,N756=2),-1,IF(OR(N756=Локализация!$C$122,N756=1),-2)))))</f>
        <v>0</v>
      </c>
      <c r="AJ756" s="11" t="b">
        <f>IF(OR(O756=Локализация!$C$124,O756=5),-2,IF(OR(O756=Локализация!$C$125,O756=4),-1,IF(OR(O756=Локализация!$C$126,O756=3),0,IF(OR(O756=Локализация!$C$127,O756=2),2,IF(OR(O756=Локализация!$C$128,O756=1),4)))))</f>
        <v>0</v>
      </c>
      <c r="AK756" s="11" t="b">
        <f>IF(OR(P756=Локализация!$C$118,P756=5),4,IF(OR(P756=Локализация!$C$119,P756=4),2,IF(OR(P756=Локализация!$C$120,P756=3),0,IF(OR(P756=Локализация!$C$121,P756=2),-1,IF(OR(P756=Локализация!$C$122,P756=1),-2)))))</f>
        <v>0</v>
      </c>
      <c r="AL756" s="11" t="b">
        <f>IF(OR(Q756=Локализация!$C$124,Q756=5),-2,IF(OR(Q756=Локализация!$C$125,Q756=4),-1,IF(OR(Q756=Локализация!$C$126,Q756=3),0,IF(OR(Q756=Локализация!$C$127,Q756=2),2,IF(OR(Q756=Локализация!$C$128,Q756=1),4)))))</f>
        <v>0</v>
      </c>
      <c r="AM756" s="11" t="b">
        <f>IF(OR(R756=Локализация!$C$118,R756=5),4,IF(OR(R756=Локализация!$C$119,R756=4),2,IF(OR(R756=Локализация!$C$120,R756=3),0,IF(OR(R756=Локализация!$C$121,R756=2),-1,IF(OR(R756=Локализация!$C$122,R756=1),-2)))))</f>
        <v>0</v>
      </c>
      <c r="AN756" s="11" t="b">
        <f>IF(OR(S756=Локализация!$C$124,S756=5),-2,IF(OR(S756=Локализация!$C$125,S756=4),-1,IF(OR(S756=Локализация!$C$126,S756=3),0,IF(OR(S756=Локализация!$C$127,S756=2),2,IF(OR(S756=Локализация!$C$128,S756=1),4)))))</f>
        <v>0</v>
      </c>
      <c r="AO756" s="11" t="b">
        <f>IF(OR(T756=Локализация!$C$118,T756=5),4,IF(OR(T756=Локализация!$C$119,T756=4),2,IF(OR(T756=Локализация!$C$120,T756=3),0,IF(OR(T756=Локализация!$C$121,T756=2),-1,IF(OR(T756=Локализация!$C$122,T756=1),-2)))))</f>
        <v>0</v>
      </c>
      <c r="AP756" s="11" t="b">
        <f>IF(OR(U756=Локализация!$C$124,U756=5),-2,IF(OR(U756=Локализация!$C$125,U756=4),-1,IF(OR(U756=Локализация!$C$126,U756=3),0,IF(OR(U756=Локализация!$C$127,U756=2),2,IF(OR(U756=Локализация!$C$128,U756=1),4)))))</f>
        <v>0</v>
      </c>
      <c r="AR756" s="11" t="str">
        <f t="shared" si="227"/>
        <v>ЛОЖЬЛОЖЬ</v>
      </c>
      <c r="AS756" s="11" t="str">
        <f t="shared" si="228"/>
        <v>ЛОЖЬЛОЖЬ</v>
      </c>
      <c r="AT756" s="11" t="str">
        <f t="shared" si="229"/>
        <v>ЛОЖЬЛОЖЬ</v>
      </c>
      <c r="AU756" s="11" t="str">
        <f t="shared" si="230"/>
        <v>ЛОЖЬЛОЖЬ</v>
      </c>
      <c r="AV756" s="11" t="str">
        <f t="shared" si="231"/>
        <v>ЛОЖЬЛОЖЬ</v>
      </c>
      <c r="AW756" s="11" t="str">
        <f t="shared" si="232"/>
        <v>ЛОЖЬЛОЖЬ</v>
      </c>
      <c r="AX756" s="11" t="str">
        <f t="shared" si="233"/>
        <v>ЛОЖЬЛОЖЬ</v>
      </c>
      <c r="AY756" s="11" t="str">
        <f t="shared" si="234"/>
        <v>ЛОЖЬЛОЖЬ</v>
      </c>
      <c r="AZ756" s="11" t="str">
        <f t="shared" si="235"/>
        <v>ЛОЖЬЛОЖЬ</v>
      </c>
      <c r="BA756" s="11" t="str">
        <f t="shared" si="236"/>
        <v>ЛОЖЬЛОЖЬ</v>
      </c>
      <c r="BC756" s="11" t="str">
        <f t="shared" si="237"/>
        <v/>
      </c>
      <c r="BD756" s="11" t="str">
        <f t="shared" si="238"/>
        <v/>
      </c>
      <c r="BE756" s="11" t="str">
        <f t="shared" si="239"/>
        <v/>
      </c>
      <c r="BF756" s="11" t="str">
        <f t="shared" si="240"/>
        <v/>
      </c>
      <c r="BG756" s="11" t="str">
        <f t="shared" si="241"/>
        <v/>
      </c>
      <c r="BH756" s="11" t="str">
        <f t="shared" si="242"/>
        <v/>
      </c>
      <c r="BI756" s="11" t="str">
        <f t="shared" si="243"/>
        <v/>
      </c>
      <c r="BJ756" s="11" t="str">
        <f t="shared" si="244"/>
        <v/>
      </c>
      <c r="BK756" s="11" t="str">
        <f t="shared" si="245"/>
        <v/>
      </c>
      <c r="BL756" s="11" t="str">
        <f t="shared" si="246"/>
        <v/>
      </c>
    </row>
    <row r="757" spans="23:64" x14ac:dyDescent="0.3">
      <c r="W757" s="11" t="b">
        <f>IF(OR(B757=Локализация!$C$118,B757=5),4,IF(OR(B757=Локализация!$C$119,B757=4),2,IF(OR(B757=Локализация!$C$120,B757=3),0,IF(OR(B757=Локализация!$C$121,B757=2),-1,IF(OR(B757=Локализация!$C$122,B757=1),-2)))))</f>
        <v>0</v>
      </c>
      <c r="X757" s="11" t="b">
        <f>IF(OR(C757=Локализация!$C$124,C757=5),-2,IF(OR(C757=Локализация!$C$125,C757=4),-1,IF(OR(C757=Локализация!$C$126,C757=3),0,IF(OR(C757=Локализация!$C$127,C757=2),2,IF(OR(C757=Локализация!$C$128,C757=1),4)))))</f>
        <v>0</v>
      </c>
      <c r="Y757" s="11" t="b">
        <f>IF(OR(D757=Локализация!$C$118,D757=5),4,IF(OR(D757=Локализация!$C$119,D757=4),2,IF(OR(D757=Локализация!$C$120,D757=3),0,IF(OR(D757=Локализация!$C$121,D757=2),-1,IF(OR(D757=Локализация!$C$122,D757=1),-2)))))</f>
        <v>0</v>
      </c>
      <c r="Z757" s="11" t="b">
        <f>IF(OR(E757=Локализация!$C$124,E757=5),-2,IF(OR(E757=Локализация!$C$125,E757=4),-1,IF(OR(E757=Локализация!$C$126,E757=3),0,IF(OR(E757=Локализация!$C$127,E757=2),2,IF(OR(E757=Локализация!$C$128,E757=1),4)))))</f>
        <v>0</v>
      </c>
      <c r="AA757" s="11" t="b">
        <f>IF(OR(F757=Локализация!$C$118,F757=5),4,IF(OR(F757=Локализация!$C$119,F757=4),2,IF(OR(F757=Локализация!$C$120,F757=3),0,IF(OR(F757=Локализация!$C$121,F757=2),-1,IF(OR(F757=Локализация!$C$122,F757=1),-2)))))</f>
        <v>0</v>
      </c>
      <c r="AB757" s="11" t="b">
        <f>IF(OR(G757=Локализация!$C$124,G757=5),-2,IF(OR(G757=Локализация!$C$125,G757=4),-1,IF(OR(G757=Локализация!$C$126,G757=3),0,IF(OR(G757=Локализация!$C$127,G757=2),2,IF(OR(G757=Локализация!$C$128,G757=1),4)))))</f>
        <v>0</v>
      </c>
      <c r="AC757" s="11" t="b">
        <f>IF(OR(H757=Локализация!$C$118,H757=5),4,IF(OR(H757=Локализация!$C$119,H757=4),2,IF(OR(H757=Локализация!$C$120,H757=3),0,IF(OR(H757=Локализация!$C$121,H757=2),-1,IF(OR(H757=Локализация!$C$122,H757=1),-2)))))</f>
        <v>0</v>
      </c>
      <c r="AD757" s="11" t="b">
        <f>IF(OR(I757=Локализация!$C$124,I757=5),-2,IF(OR(I757=Локализация!$C$125,I757=4),-1,IF(OR(I757=Локализация!$C$126,I757=3),0,IF(OR(I757=Локализация!$C$127,I757=2),2,IF(OR(I757=Локализация!$C$128,I757=1),4)))))</f>
        <v>0</v>
      </c>
      <c r="AE757" s="11" t="b">
        <f>IF(OR(J757=Локализация!$C$118,J757=5),4,IF(OR(J757=Локализация!$C$119,J757=4),2,IF(OR(J757=Локализация!$C$120,J757=3),0,IF(OR(J757=Локализация!$C$121,J757=2),-1,IF(OR(J757=Локализация!$C$122,J757=1),-2)))))</f>
        <v>0</v>
      </c>
      <c r="AF757" s="11" t="b">
        <f>IF(OR(K757=Локализация!$C$124,K757=5),-2,IF(OR(K757=Локализация!$C$125,K757=4),-1,IF(OR(K757=Локализация!$C$126,K757=3),0,IF(OR(K757=Локализация!$C$127,K757=2),2,IF(OR(K757=Локализация!$C$128,K757=1),4)))))</f>
        <v>0</v>
      </c>
      <c r="AG757" s="11" t="b">
        <f>IF(OR(L757=Локализация!$C$118,L757=5),4,IF(OR(L757=Локализация!$C$119,L757=4),2,IF(OR(L757=Локализация!$C$120,L757=3),0,IF(OR(L757=Локализация!$C$121,L757=2),-1,IF(OR(L757=Локализация!$C$122,L757=1),-2)))))</f>
        <v>0</v>
      </c>
      <c r="AH757" s="11" t="b">
        <f>IF(OR(M757=Локализация!$C$124,M757=5),-2,IF(OR(M757=Локализация!$C$125,M757=4),-1,IF(OR(M757=Локализация!$C$126,M757=3),0,IF(OR(M757=Локализация!$C$127,M757=2),2,IF(OR(M757=Локализация!$C$128,M757=1),4)))))</f>
        <v>0</v>
      </c>
      <c r="AI757" s="11" t="b">
        <f>IF(OR(N757=Локализация!$C$118,N757=5),4,IF(OR(N757=Локализация!$C$119,N757=4),2,IF(OR(N757=Локализация!$C$120,N757=3),0,IF(OR(N757=Локализация!$C$121,N757=2),-1,IF(OR(N757=Локализация!$C$122,N757=1),-2)))))</f>
        <v>0</v>
      </c>
      <c r="AJ757" s="11" t="b">
        <f>IF(OR(O757=Локализация!$C$124,O757=5),-2,IF(OR(O757=Локализация!$C$125,O757=4),-1,IF(OR(O757=Локализация!$C$126,O757=3),0,IF(OR(O757=Локализация!$C$127,O757=2),2,IF(OR(O757=Локализация!$C$128,O757=1),4)))))</f>
        <v>0</v>
      </c>
      <c r="AK757" s="11" t="b">
        <f>IF(OR(P757=Локализация!$C$118,P757=5),4,IF(OR(P757=Локализация!$C$119,P757=4),2,IF(OR(P757=Локализация!$C$120,P757=3),0,IF(OR(P757=Локализация!$C$121,P757=2),-1,IF(OR(P757=Локализация!$C$122,P757=1),-2)))))</f>
        <v>0</v>
      </c>
      <c r="AL757" s="11" t="b">
        <f>IF(OR(Q757=Локализация!$C$124,Q757=5),-2,IF(OR(Q757=Локализация!$C$125,Q757=4),-1,IF(OR(Q757=Локализация!$C$126,Q757=3),0,IF(OR(Q757=Локализация!$C$127,Q757=2),2,IF(OR(Q757=Локализация!$C$128,Q757=1),4)))))</f>
        <v>0</v>
      </c>
      <c r="AM757" s="11" t="b">
        <f>IF(OR(R757=Локализация!$C$118,R757=5),4,IF(OR(R757=Локализация!$C$119,R757=4),2,IF(OR(R757=Локализация!$C$120,R757=3),0,IF(OR(R757=Локализация!$C$121,R757=2),-1,IF(OR(R757=Локализация!$C$122,R757=1),-2)))))</f>
        <v>0</v>
      </c>
      <c r="AN757" s="11" t="b">
        <f>IF(OR(S757=Локализация!$C$124,S757=5),-2,IF(OR(S757=Локализация!$C$125,S757=4),-1,IF(OR(S757=Локализация!$C$126,S757=3),0,IF(OR(S757=Локализация!$C$127,S757=2),2,IF(OR(S757=Локализация!$C$128,S757=1),4)))))</f>
        <v>0</v>
      </c>
      <c r="AO757" s="11" t="b">
        <f>IF(OR(T757=Локализация!$C$118,T757=5),4,IF(OR(T757=Локализация!$C$119,T757=4),2,IF(OR(T757=Локализация!$C$120,T757=3),0,IF(OR(T757=Локализация!$C$121,T757=2),-1,IF(OR(T757=Локализация!$C$122,T757=1),-2)))))</f>
        <v>0</v>
      </c>
      <c r="AP757" s="11" t="b">
        <f>IF(OR(U757=Локализация!$C$124,U757=5),-2,IF(OR(U757=Локализация!$C$125,U757=4),-1,IF(OR(U757=Локализация!$C$126,U757=3),0,IF(OR(U757=Локализация!$C$127,U757=2),2,IF(OR(U757=Локализация!$C$128,U757=1),4)))))</f>
        <v>0</v>
      </c>
      <c r="AR757" s="11" t="str">
        <f t="shared" si="227"/>
        <v>ЛОЖЬЛОЖЬ</v>
      </c>
      <c r="AS757" s="11" t="str">
        <f t="shared" si="228"/>
        <v>ЛОЖЬЛОЖЬ</v>
      </c>
      <c r="AT757" s="11" t="str">
        <f t="shared" si="229"/>
        <v>ЛОЖЬЛОЖЬ</v>
      </c>
      <c r="AU757" s="11" t="str">
        <f t="shared" si="230"/>
        <v>ЛОЖЬЛОЖЬ</v>
      </c>
      <c r="AV757" s="11" t="str">
        <f t="shared" si="231"/>
        <v>ЛОЖЬЛОЖЬ</v>
      </c>
      <c r="AW757" s="11" t="str">
        <f t="shared" si="232"/>
        <v>ЛОЖЬЛОЖЬ</v>
      </c>
      <c r="AX757" s="11" t="str">
        <f t="shared" si="233"/>
        <v>ЛОЖЬЛОЖЬ</v>
      </c>
      <c r="AY757" s="11" t="str">
        <f t="shared" si="234"/>
        <v>ЛОЖЬЛОЖЬ</v>
      </c>
      <c r="AZ757" s="11" t="str">
        <f t="shared" si="235"/>
        <v>ЛОЖЬЛОЖЬ</v>
      </c>
      <c r="BA757" s="11" t="str">
        <f t="shared" si="236"/>
        <v>ЛОЖЬЛОЖЬ</v>
      </c>
      <c r="BC757" s="11" t="str">
        <f t="shared" si="237"/>
        <v/>
      </c>
      <c r="BD757" s="11" t="str">
        <f t="shared" si="238"/>
        <v/>
      </c>
      <c r="BE757" s="11" t="str">
        <f t="shared" si="239"/>
        <v/>
      </c>
      <c r="BF757" s="11" t="str">
        <f t="shared" si="240"/>
        <v/>
      </c>
      <c r="BG757" s="11" t="str">
        <f t="shared" si="241"/>
        <v/>
      </c>
      <c r="BH757" s="11" t="str">
        <f t="shared" si="242"/>
        <v/>
      </c>
      <c r="BI757" s="11" t="str">
        <f t="shared" si="243"/>
        <v/>
      </c>
      <c r="BJ757" s="11" t="str">
        <f t="shared" si="244"/>
        <v/>
      </c>
      <c r="BK757" s="11" t="str">
        <f t="shared" si="245"/>
        <v/>
      </c>
      <c r="BL757" s="11" t="str">
        <f t="shared" si="246"/>
        <v/>
      </c>
    </row>
    <row r="758" spans="23:64" x14ac:dyDescent="0.3">
      <c r="W758" s="11" t="b">
        <f>IF(OR(B758=Локализация!$C$118,B758=5),4,IF(OR(B758=Локализация!$C$119,B758=4),2,IF(OR(B758=Локализация!$C$120,B758=3),0,IF(OR(B758=Локализация!$C$121,B758=2),-1,IF(OR(B758=Локализация!$C$122,B758=1),-2)))))</f>
        <v>0</v>
      </c>
      <c r="X758" s="11" t="b">
        <f>IF(OR(C758=Локализация!$C$124,C758=5),-2,IF(OR(C758=Локализация!$C$125,C758=4),-1,IF(OR(C758=Локализация!$C$126,C758=3),0,IF(OR(C758=Локализация!$C$127,C758=2),2,IF(OR(C758=Локализация!$C$128,C758=1),4)))))</f>
        <v>0</v>
      </c>
      <c r="Y758" s="11" t="b">
        <f>IF(OR(D758=Локализация!$C$118,D758=5),4,IF(OR(D758=Локализация!$C$119,D758=4),2,IF(OR(D758=Локализация!$C$120,D758=3),0,IF(OR(D758=Локализация!$C$121,D758=2),-1,IF(OR(D758=Локализация!$C$122,D758=1),-2)))))</f>
        <v>0</v>
      </c>
      <c r="Z758" s="11" t="b">
        <f>IF(OR(E758=Локализация!$C$124,E758=5),-2,IF(OR(E758=Локализация!$C$125,E758=4),-1,IF(OR(E758=Локализация!$C$126,E758=3),0,IF(OR(E758=Локализация!$C$127,E758=2),2,IF(OR(E758=Локализация!$C$128,E758=1),4)))))</f>
        <v>0</v>
      </c>
      <c r="AA758" s="11" t="b">
        <f>IF(OR(F758=Локализация!$C$118,F758=5),4,IF(OR(F758=Локализация!$C$119,F758=4),2,IF(OR(F758=Локализация!$C$120,F758=3),0,IF(OR(F758=Локализация!$C$121,F758=2),-1,IF(OR(F758=Локализация!$C$122,F758=1),-2)))))</f>
        <v>0</v>
      </c>
      <c r="AB758" s="11" t="b">
        <f>IF(OR(G758=Локализация!$C$124,G758=5),-2,IF(OR(G758=Локализация!$C$125,G758=4),-1,IF(OR(G758=Локализация!$C$126,G758=3),0,IF(OR(G758=Локализация!$C$127,G758=2),2,IF(OR(G758=Локализация!$C$128,G758=1),4)))))</f>
        <v>0</v>
      </c>
      <c r="AC758" s="11" t="b">
        <f>IF(OR(H758=Локализация!$C$118,H758=5),4,IF(OR(H758=Локализация!$C$119,H758=4),2,IF(OR(H758=Локализация!$C$120,H758=3),0,IF(OR(H758=Локализация!$C$121,H758=2),-1,IF(OR(H758=Локализация!$C$122,H758=1),-2)))))</f>
        <v>0</v>
      </c>
      <c r="AD758" s="11" t="b">
        <f>IF(OR(I758=Локализация!$C$124,I758=5),-2,IF(OR(I758=Локализация!$C$125,I758=4),-1,IF(OR(I758=Локализация!$C$126,I758=3),0,IF(OR(I758=Локализация!$C$127,I758=2),2,IF(OR(I758=Локализация!$C$128,I758=1),4)))))</f>
        <v>0</v>
      </c>
      <c r="AE758" s="11" t="b">
        <f>IF(OR(J758=Локализация!$C$118,J758=5),4,IF(OR(J758=Локализация!$C$119,J758=4),2,IF(OR(J758=Локализация!$C$120,J758=3),0,IF(OR(J758=Локализация!$C$121,J758=2),-1,IF(OR(J758=Локализация!$C$122,J758=1),-2)))))</f>
        <v>0</v>
      </c>
      <c r="AF758" s="11" t="b">
        <f>IF(OR(K758=Локализация!$C$124,K758=5),-2,IF(OR(K758=Локализация!$C$125,K758=4),-1,IF(OR(K758=Локализация!$C$126,K758=3),0,IF(OR(K758=Локализация!$C$127,K758=2),2,IF(OR(K758=Локализация!$C$128,K758=1),4)))))</f>
        <v>0</v>
      </c>
      <c r="AG758" s="11" t="b">
        <f>IF(OR(L758=Локализация!$C$118,L758=5),4,IF(OR(L758=Локализация!$C$119,L758=4),2,IF(OR(L758=Локализация!$C$120,L758=3),0,IF(OR(L758=Локализация!$C$121,L758=2),-1,IF(OR(L758=Локализация!$C$122,L758=1),-2)))))</f>
        <v>0</v>
      </c>
      <c r="AH758" s="11" t="b">
        <f>IF(OR(M758=Локализация!$C$124,M758=5),-2,IF(OR(M758=Локализация!$C$125,M758=4),-1,IF(OR(M758=Локализация!$C$126,M758=3),0,IF(OR(M758=Локализация!$C$127,M758=2),2,IF(OR(M758=Локализация!$C$128,M758=1),4)))))</f>
        <v>0</v>
      </c>
      <c r="AI758" s="11" t="b">
        <f>IF(OR(N758=Локализация!$C$118,N758=5),4,IF(OR(N758=Локализация!$C$119,N758=4),2,IF(OR(N758=Локализация!$C$120,N758=3),0,IF(OR(N758=Локализация!$C$121,N758=2),-1,IF(OR(N758=Локализация!$C$122,N758=1),-2)))))</f>
        <v>0</v>
      </c>
      <c r="AJ758" s="11" t="b">
        <f>IF(OR(O758=Локализация!$C$124,O758=5),-2,IF(OR(O758=Локализация!$C$125,O758=4),-1,IF(OR(O758=Локализация!$C$126,O758=3),0,IF(OR(O758=Локализация!$C$127,O758=2),2,IF(OR(O758=Локализация!$C$128,O758=1),4)))))</f>
        <v>0</v>
      </c>
      <c r="AK758" s="11" t="b">
        <f>IF(OR(P758=Локализация!$C$118,P758=5),4,IF(OR(P758=Локализация!$C$119,P758=4),2,IF(OR(P758=Локализация!$C$120,P758=3),0,IF(OR(P758=Локализация!$C$121,P758=2),-1,IF(OR(P758=Локализация!$C$122,P758=1),-2)))))</f>
        <v>0</v>
      </c>
      <c r="AL758" s="11" t="b">
        <f>IF(OR(Q758=Локализация!$C$124,Q758=5),-2,IF(OR(Q758=Локализация!$C$125,Q758=4),-1,IF(OR(Q758=Локализация!$C$126,Q758=3),0,IF(OR(Q758=Локализация!$C$127,Q758=2),2,IF(OR(Q758=Локализация!$C$128,Q758=1),4)))))</f>
        <v>0</v>
      </c>
      <c r="AM758" s="11" t="b">
        <f>IF(OR(R758=Локализация!$C$118,R758=5),4,IF(OR(R758=Локализация!$C$119,R758=4),2,IF(OR(R758=Локализация!$C$120,R758=3),0,IF(OR(R758=Локализация!$C$121,R758=2),-1,IF(OR(R758=Локализация!$C$122,R758=1),-2)))))</f>
        <v>0</v>
      </c>
      <c r="AN758" s="11" t="b">
        <f>IF(OR(S758=Локализация!$C$124,S758=5),-2,IF(OR(S758=Локализация!$C$125,S758=4),-1,IF(OR(S758=Локализация!$C$126,S758=3),0,IF(OR(S758=Локализация!$C$127,S758=2),2,IF(OR(S758=Локализация!$C$128,S758=1),4)))))</f>
        <v>0</v>
      </c>
      <c r="AO758" s="11" t="b">
        <f>IF(OR(T758=Локализация!$C$118,T758=5),4,IF(OR(T758=Локализация!$C$119,T758=4),2,IF(OR(T758=Локализация!$C$120,T758=3),0,IF(OR(T758=Локализация!$C$121,T758=2),-1,IF(OR(T758=Локализация!$C$122,T758=1),-2)))))</f>
        <v>0</v>
      </c>
      <c r="AP758" s="11" t="b">
        <f>IF(OR(U758=Локализация!$C$124,U758=5),-2,IF(OR(U758=Локализация!$C$125,U758=4),-1,IF(OR(U758=Локализация!$C$126,U758=3),0,IF(OR(U758=Локализация!$C$127,U758=2),2,IF(OR(U758=Локализация!$C$128,U758=1),4)))))</f>
        <v>0</v>
      </c>
      <c r="AR758" s="11" t="str">
        <f t="shared" si="227"/>
        <v>ЛОЖЬЛОЖЬ</v>
      </c>
      <c r="AS758" s="11" t="str">
        <f t="shared" si="228"/>
        <v>ЛОЖЬЛОЖЬ</v>
      </c>
      <c r="AT758" s="11" t="str">
        <f t="shared" si="229"/>
        <v>ЛОЖЬЛОЖЬ</v>
      </c>
      <c r="AU758" s="11" t="str">
        <f t="shared" si="230"/>
        <v>ЛОЖЬЛОЖЬ</v>
      </c>
      <c r="AV758" s="11" t="str">
        <f t="shared" si="231"/>
        <v>ЛОЖЬЛОЖЬ</v>
      </c>
      <c r="AW758" s="11" t="str">
        <f t="shared" si="232"/>
        <v>ЛОЖЬЛОЖЬ</v>
      </c>
      <c r="AX758" s="11" t="str">
        <f t="shared" si="233"/>
        <v>ЛОЖЬЛОЖЬ</v>
      </c>
      <c r="AY758" s="11" t="str">
        <f t="shared" si="234"/>
        <v>ЛОЖЬЛОЖЬ</v>
      </c>
      <c r="AZ758" s="11" t="str">
        <f t="shared" si="235"/>
        <v>ЛОЖЬЛОЖЬ</v>
      </c>
      <c r="BA758" s="11" t="str">
        <f t="shared" si="236"/>
        <v>ЛОЖЬЛОЖЬ</v>
      </c>
      <c r="BC758" s="11" t="str">
        <f t="shared" si="237"/>
        <v/>
      </c>
      <c r="BD758" s="11" t="str">
        <f t="shared" si="238"/>
        <v/>
      </c>
      <c r="BE758" s="11" t="str">
        <f t="shared" si="239"/>
        <v/>
      </c>
      <c r="BF758" s="11" t="str">
        <f t="shared" si="240"/>
        <v/>
      </c>
      <c r="BG758" s="11" t="str">
        <f t="shared" si="241"/>
        <v/>
      </c>
      <c r="BH758" s="11" t="str">
        <f t="shared" si="242"/>
        <v/>
      </c>
      <c r="BI758" s="11" t="str">
        <f t="shared" si="243"/>
        <v/>
      </c>
      <c r="BJ758" s="11" t="str">
        <f t="shared" si="244"/>
        <v/>
      </c>
      <c r="BK758" s="11" t="str">
        <f t="shared" si="245"/>
        <v/>
      </c>
      <c r="BL758" s="11" t="str">
        <f t="shared" si="246"/>
        <v/>
      </c>
    </row>
    <row r="759" spans="23:64" x14ac:dyDescent="0.3">
      <c r="W759" s="11" t="b">
        <f>IF(OR(B759=Локализация!$C$118,B759=5),4,IF(OR(B759=Локализация!$C$119,B759=4),2,IF(OR(B759=Локализация!$C$120,B759=3),0,IF(OR(B759=Локализация!$C$121,B759=2),-1,IF(OR(B759=Локализация!$C$122,B759=1),-2)))))</f>
        <v>0</v>
      </c>
      <c r="X759" s="11" t="b">
        <f>IF(OR(C759=Локализация!$C$124,C759=5),-2,IF(OR(C759=Локализация!$C$125,C759=4),-1,IF(OR(C759=Локализация!$C$126,C759=3),0,IF(OR(C759=Локализация!$C$127,C759=2),2,IF(OR(C759=Локализация!$C$128,C759=1),4)))))</f>
        <v>0</v>
      </c>
      <c r="Y759" s="11" t="b">
        <f>IF(OR(D759=Локализация!$C$118,D759=5),4,IF(OR(D759=Локализация!$C$119,D759=4),2,IF(OR(D759=Локализация!$C$120,D759=3),0,IF(OR(D759=Локализация!$C$121,D759=2),-1,IF(OR(D759=Локализация!$C$122,D759=1),-2)))))</f>
        <v>0</v>
      </c>
      <c r="Z759" s="11" t="b">
        <f>IF(OR(E759=Локализация!$C$124,E759=5),-2,IF(OR(E759=Локализация!$C$125,E759=4),-1,IF(OR(E759=Локализация!$C$126,E759=3),0,IF(OR(E759=Локализация!$C$127,E759=2),2,IF(OR(E759=Локализация!$C$128,E759=1),4)))))</f>
        <v>0</v>
      </c>
      <c r="AA759" s="11" t="b">
        <f>IF(OR(F759=Локализация!$C$118,F759=5),4,IF(OR(F759=Локализация!$C$119,F759=4),2,IF(OR(F759=Локализация!$C$120,F759=3),0,IF(OR(F759=Локализация!$C$121,F759=2),-1,IF(OR(F759=Локализация!$C$122,F759=1),-2)))))</f>
        <v>0</v>
      </c>
      <c r="AB759" s="11" t="b">
        <f>IF(OR(G759=Локализация!$C$124,G759=5),-2,IF(OR(G759=Локализация!$C$125,G759=4),-1,IF(OR(G759=Локализация!$C$126,G759=3),0,IF(OR(G759=Локализация!$C$127,G759=2),2,IF(OR(G759=Локализация!$C$128,G759=1),4)))))</f>
        <v>0</v>
      </c>
      <c r="AC759" s="11" t="b">
        <f>IF(OR(H759=Локализация!$C$118,H759=5),4,IF(OR(H759=Локализация!$C$119,H759=4),2,IF(OR(H759=Локализация!$C$120,H759=3),0,IF(OR(H759=Локализация!$C$121,H759=2),-1,IF(OR(H759=Локализация!$C$122,H759=1),-2)))))</f>
        <v>0</v>
      </c>
      <c r="AD759" s="11" t="b">
        <f>IF(OR(I759=Локализация!$C$124,I759=5),-2,IF(OR(I759=Локализация!$C$125,I759=4),-1,IF(OR(I759=Локализация!$C$126,I759=3),0,IF(OR(I759=Локализация!$C$127,I759=2),2,IF(OR(I759=Локализация!$C$128,I759=1),4)))))</f>
        <v>0</v>
      </c>
      <c r="AE759" s="11" t="b">
        <f>IF(OR(J759=Локализация!$C$118,J759=5),4,IF(OR(J759=Локализация!$C$119,J759=4),2,IF(OR(J759=Локализация!$C$120,J759=3),0,IF(OR(J759=Локализация!$C$121,J759=2),-1,IF(OR(J759=Локализация!$C$122,J759=1),-2)))))</f>
        <v>0</v>
      </c>
      <c r="AF759" s="11" t="b">
        <f>IF(OR(K759=Локализация!$C$124,K759=5),-2,IF(OR(K759=Локализация!$C$125,K759=4),-1,IF(OR(K759=Локализация!$C$126,K759=3),0,IF(OR(K759=Локализация!$C$127,K759=2),2,IF(OR(K759=Локализация!$C$128,K759=1),4)))))</f>
        <v>0</v>
      </c>
      <c r="AG759" s="11" t="b">
        <f>IF(OR(L759=Локализация!$C$118,L759=5),4,IF(OR(L759=Локализация!$C$119,L759=4),2,IF(OR(L759=Локализация!$C$120,L759=3),0,IF(OR(L759=Локализация!$C$121,L759=2),-1,IF(OR(L759=Локализация!$C$122,L759=1),-2)))))</f>
        <v>0</v>
      </c>
      <c r="AH759" s="11" t="b">
        <f>IF(OR(M759=Локализация!$C$124,M759=5),-2,IF(OR(M759=Локализация!$C$125,M759=4),-1,IF(OR(M759=Локализация!$C$126,M759=3),0,IF(OR(M759=Локализация!$C$127,M759=2),2,IF(OR(M759=Локализация!$C$128,M759=1),4)))))</f>
        <v>0</v>
      </c>
      <c r="AI759" s="11" t="b">
        <f>IF(OR(N759=Локализация!$C$118,N759=5),4,IF(OR(N759=Локализация!$C$119,N759=4),2,IF(OR(N759=Локализация!$C$120,N759=3),0,IF(OR(N759=Локализация!$C$121,N759=2),-1,IF(OR(N759=Локализация!$C$122,N759=1),-2)))))</f>
        <v>0</v>
      </c>
      <c r="AJ759" s="11" t="b">
        <f>IF(OR(O759=Локализация!$C$124,O759=5),-2,IF(OR(O759=Локализация!$C$125,O759=4),-1,IF(OR(O759=Локализация!$C$126,O759=3),0,IF(OR(O759=Локализация!$C$127,O759=2),2,IF(OR(O759=Локализация!$C$128,O759=1),4)))))</f>
        <v>0</v>
      </c>
      <c r="AK759" s="11" t="b">
        <f>IF(OR(P759=Локализация!$C$118,P759=5),4,IF(OR(P759=Локализация!$C$119,P759=4),2,IF(OR(P759=Локализация!$C$120,P759=3),0,IF(OR(P759=Локализация!$C$121,P759=2),-1,IF(OR(P759=Локализация!$C$122,P759=1),-2)))))</f>
        <v>0</v>
      </c>
      <c r="AL759" s="11" t="b">
        <f>IF(OR(Q759=Локализация!$C$124,Q759=5),-2,IF(OR(Q759=Локализация!$C$125,Q759=4),-1,IF(OR(Q759=Локализация!$C$126,Q759=3),0,IF(OR(Q759=Локализация!$C$127,Q759=2),2,IF(OR(Q759=Локализация!$C$128,Q759=1),4)))))</f>
        <v>0</v>
      </c>
      <c r="AM759" s="11" t="b">
        <f>IF(OR(R759=Локализация!$C$118,R759=5),4,IF(OR(R759=Локализация!$C$119,R759=4),2,IF(OR(R759=Локализация!$C$120,R759=3),0,IF(OR(R759=Локализация!$C$121,R759=2),-1,IF(OR(R759=Локализация!$C$122,R759=1),-2)))))</f>
        <v>0</v>
      </c>
      <c r="AN759" s="11" t="b">
        <f>IF(OR(S759=Локализация!$C$124,S759=5),-2,IF(OR(S759=Локализация!$C$125,S759=4),-1,IF(OR(S759=Локализация!$C$126,S759=3),0,IF(OR(S759=Локализация!$C$127,S759=2),2,IF(OR(S759=Локализация!$C$128,S759=1),4)))))</f>
        <v>0</v>
      </c>
      <c r="AO759" s="11" t="b">
        <f>IF(OR(T759=Локализация!$C$118,T759=5),4,IF(OR(T759=Локализация!$C$119,T759=4),2,IF(OR(T759=Локализация!$C$120,T759=3),0,IF(OR(T759=Локализация!$C$121,T759=2),-1,IF(OR(T759=Локализация!$C$122,T759=1),-2)))))</f>
        <v>0</v>
      </c>
      <c r="AP759" s="11" t="b">
        <f>IF(OR(U759=Локализация!$C$124,U759=5),-2,IF(OR(U759=Локализация!$C$125,U759=4),-1,IF(OR(U759=Локализация!$C$126,U759=3),0,IF(OR(U759=Локализация!$C$127,U759=2),2,IF(OR(U759=Локализация!$C$128,U759=1),4)))))</f>
        <v>0</v>
      </c>
      <c r="AR759" s="11" t="str">
        <f t="shared" si="227"/>
        <v>ЛОЖЬЛОЖЬ</v>
      </c>
      <c r="AS759" s="11" t="str">
        <f t="shared" si="228"/>
        <v>ЛОЖЬЛОЖЬ</v>
      </c>
      <c r="AT759" s="11" t="str">
        <f t="shared" si="229"/>
        <v>ЛОЖЬЛОЖЬ</v>
      </c>
      <c r="AU759" s="11" t="str">
        <f t="shared" si="230"/>
        <v>ЛОЖЬЛОЖЬ</v>
      </c>
      <c r="AV759" s="11" t="str">
        <f t="shared" si="231"/>
        <v>ЛОЖЬЛОЖЬ</v>
      </c>
      <c r="AW759" s="11" t="str">
        <f t="shared" si="232"/>
        <v>ЛОЖЬЛОЖЬ</v>
      </c>
      <c r="AX759" s="11" t="str">
        <f t="shared" si="233"/>
        <v>ЛОЖЬЛОЖЬ</v>
      </c>
      <c r="AY759" s="11" t="str">
        <f t="shared" si="234"/>
        <v>ЛОЖЬЛОЖЬ</v>
      </c>
      <c r="AZ759" s="11" t="str">
        <f t="shared" si="235"/>
        <v>ЛОЖЬЛОЖЬ</v>
      </c>
      <c r="BA759" s="11" t="str">
        <f t="shared" si="236"/>
        <v>ЛОЖЬЛОЖЬ</v>
      </c>
      <c r="BC759" s="11" t="str">
        <f t="shared" si="237"/>
        <v/>
      </c>
      <c r="BD759" s="11" t="str">
        <f t="shared" si="238"/>
        <v/>
      </c>
      <c r="BE759" s="11" t="str">
        <f t="shared" si="239"/>
        <v/>
      </c>
      <c r="BF759" s="11" t="str">
        <f t="shared" si="240"/>
        <v/>
      </c>
      <c r="BG759" s="11" t="str">
        <f t="shared" si="241"/>
        <v/>
      </c>
      <c r="BH759" s="11" t="str">
        <f t="shared" si="242"/>
        <v/>
      </c>
      <c r="BI759" s="11" t="str">
        <f t="shared" si="243"/>
        <v/>
      </c>
      <c r="BJ759" s="11" t="str">
        <f t="shared" si="244"/>
        <v/>
      </c>
      <c r="BK759" s="11" t="str">
        <f t="shared" si="245"/>
        <v/>
      </c>
      <c r="BL759" s="11" t="str">
        <f t="shared" si="246"/>
        <v/>
      </c>
    </row>
    <row r="760" spans="23:64" x14ac:dyDescent="0.3">
      <c r="W760" s="11" t="b">
        <f>IF(OR(B760=Локализация!$C$118,B760=5),4,IF(OR(B760=Локализация!$C$119,B760=4),2,IF(OR(B760=Локализация!$C$120,B760=3),0,IF(OR(B760=Локализация!$C$121,B760=2),-1,IF(OR(B760=Локализация!$C$122,B760=1),-2)))))</f>
        <v>0</v>
      </c>
      <c r="X760" s="11" t="b">
        <f>IF(OR(C760=Локализация!$C$124,C760=5),-2,IF(OR(C760=Локализация!$C$125,C760=4),-1,IF(OR(C760=Локализация!$C$126,C760=3),0,IF(OR(C760=Локализация!$C$127,C760=2),2,IF(OR(C760=Локализация!$C$128,C760=1),4)))))</f>
        <v>0</v>
      </c>
      <c r="Y760" s="11" t="b">
        <f>IF(OR(D760=Локализация!$C$118,D760=5),4,IF(OR(D760=Локализация!$C$119,D760=4),2,IF(OR(D760=Локализация!$C$120,D760=3),0,IF(OR(D760=Локализация!$C$121,D760=2),-1,IF(OR(D760=Локализация!$C$122,D760=1),-2)))))</f>
        <v>0</v>
      </c>
      <c r="Z760" s="11" t="b">
        <f>IF(OR(E760=Локализация!$C$124,E760=5),-2,IF(OR(E760=Локализация!$C$125,E760=4),-1,IF(OR(E760=Локализация!$C$126,E760=3),0,IF(OR(E760=Локализация!$C$127,E760=2),2,IF(OR(E760=Локализация!$C$128,E760=1),4)))))</f>
        <v>0</v>
      </c>
      <c r="AA760" s="11" t="b">
        <f>IF(OR(F760=Локализация!$C$118,F760=5),4,IF(OR(F760=Локализация!$C$119,F760=4),2,IF(OR(F760=Локализация!$C$120,F760=3),0,IF(OR(F760=Локализация!$C$121,F760=2),-1,IF(OR(F760=Локализация!$C$122,F760=1),-2)))))</f>
        <v>0</v>
      </c>
      <c r="AB760" s="11" t="b">
        <f>IF(OR(G760=Локализация!$C$124,G760=5),-2,IF(OR(G760=Локализация!$C$125,G760=4),-1,IF(OR(G760=Локализация!$C$126,G760=3),0,IF(OR(G760=Локализация!$C$127,G760=2),2,IF(OR(G760=Локализация!$C$128,G760=1),4)))))</f>
        <v>0</v>
      </c>
      <c r="AC760" s="11" t="b">
        <f>IF(OR(H760=Локализация!$C$118,H760=5),4,IF(OR(H760=Локализация!$C$119,H760=4),2,IF(OR(H760=Локализация!$C$120,H760=3),0,IF(OR(H760=Локализация!$C$121,H760=2),-1,IF(OR(H760=Локализация!$C$122,H760=1),-2)))))</f>
        <v>0</v>
      </c>
      <c r="AD760" s="11" t="b">
        <f>IF(OR(I760=Локализация!$C$124,I760=5),-2,IF(OR(I760=Локализация!$C$125,I760=4),-1,IF(OR(I760=Локализация!$C$126,I760=3),0,IF(OR(I760=Локализация!$C$127,I760=2),2,IF(OR(I760=Локализация!$C$128,I760=1),4)))))</f>
        <v>0</v>
      </c>
      <c r="AE760" s="11" t="b">
        <f>IF(OR(J760=Локализация!$C$118,J760=5),4,IF(OR(J760=Локализация!$C$119,J760=4),2,IF(OR(J760=Локализация!$C$120,J760=3),0,IF(OR(J760=Локализация!$C$121,J760=2),-1,IF(OR(J760=Локализация!$C$122,J760=1),-2)))))</f>
        <v>0</v>
      </c>
      <c r="AF760" s="11" t="b">
        <f>IF(OR(K760=Локализация!$C$124,K760=5),-2,IF(OR(K760=Локализация!$C$125,K760=4),-1,IF(OR(K760=Локализация!$C$126,K760=3),0,IF(OR(K760=Локализация!$C$127,K760=2),2,IF(OR(K760=Локализация!$C$128,K760=1),4)))))</f>
        <v>0</v>
      </c>
      <c r="AG760" s="11" t="b">
        <f>IF(OR(L760=Локализация!$C$118,L760=5),4,IF(OR(L760=Локализация!$C$119,L760=4),2,IF(OR(L760=Локализация!$C$120,L760=3),0,IF(OR(L760=Локализация!$C$121,L760=2),-1,IF(OR(L760=Локализация!$C$122,L760=1),-2)))))</f>
        <v>0</v>
      </c>
      <c r="AH760" s="11" t="b">
        <f>IF(OR(M760=Локализация!$C$124,M760=5),-2,IF(OR(M760=Локализация!$C$125,M760=4),-1,IF(OR(M760=Локализация!$C$126,M760=3),0,IF(OR(M760=Локализация!$C$127,M760=2),2,IF(OR(M760=Локализация!$C$128,M760=1),4)))))</f>
        <v>0</v>
      </c>
      <c r="AI760" s="11" t="b">
        <f>IF(OR(N760=Локализация!$C$118,N760=5),4,IF(OR(N760=Локализация!$C$119,N760=4),2,IF(OR(N760=Локализация!$C$120,N760=3),0,IF(OR(N760=Локализация!$C$121,N760=2),-1,IF(OR(N760=Локализация!$C$122,N760=1),-2)))))</f>
        <v>0</v>
      </c>
      <c r="AJ760" s="11" t="b">
        <f>IF(OR(O760=Локализация!$C$124,O760=5),-2,IF(OR(O760=Локализация!$C$125,O760=4),-1,IF(OR(O760=Локализация!$C$126,O760=3),0,IF(OR(O760=Локализация!$C$127,O760=2),2,IF(OR(O760=Локализация!$C$128,O760=1),4)))))</f>
        <v>0</v>
      </c>
      <c r="AK760" s="11" t="b">
        <f>IF(OR(P760=Локализация!$C$118,P760=5),4,IF(OR(P760=Локализация!$C$119,P760=4),2,IF(OR(P760=Локализация!$C$120,P760=3),0,IF(OR(P760=Локализация!$C$121,P760=2),-1,IF(OR(P760=Локализация!$C$122,P760=1),-2)))))</f>
        <v>0</v>
      </c>
      <c r="AL760" s="11" t="b">
        <f>IF(OR(Q760=Локализация!$C$124,Q760=5),-2,IF(OR(Q760=Локализация!$C$125,Q760=4),-1,IF(OR(Q760=Локализация!$C$126,Q760=3),0,IF(OR(Q760=Локализация!$C$127,Q760=2),2,IF(OR(Q760=Локализация!$C$128,Q760=1),4)))))</f>
        <v>0</v>
      </c>
      <c r="AM760" s="11" t="b">
        <f>IF(OR(R760=Локализация!$C$118,R760=5),4,IF(OR(R760=Локализация!$C$119,R760=4),2,IF(OR(R760=Локализация!$C$120,R760=3),0,IF(OR(R760=Локализация!$C$121,R760=2),-1,IF(OR(R760=Локализация!$C$122,R760=1),-2)))))</f>
        <v>0</v>
      </c>
      <c r="AN760" s="11" t="b">
        <f>IF(OR(S760=Локализация!$C$124,S760=5),-2,IF(OR(S760=Локализация!$C$125,S760=4),-1,IF(OR(S760=Локализация!$C$126,S760=3),0,IF(OR(S760=Локализация!$C$127,S760=2),2,IF(OR(S760=Локализация!$C$128,S760=1),4)))))</f>
        <v>0</v>
      </c>
      <c r="AO760" s="11" t="b">
        <f>IF(OR(T760=Локализация!$C$118,T760=5),4,IF(OR(T760=Локализация!$C$119,T760=4),2,IF(OR(T760=Локализация!$C$120,T760=3),0,IF(OR(T760=Локализация!$C$121,T760=2),-1,IF(OR(T760=Локализация!$C$122,T760=1),-2)))))</f>
        <v>0</v>
      </c>
      <c r="AP760" s="11" t="b">
        <f>IF(OR(U760=Локализация!$C$124,U760=5),-2,IF(OR(U760=Локализация!$C$125,U760=4),-1,IF(OR(U760=Локализация!$C$126,U760=3),0,IF(OR(U760=Локализация!$C$127,U760=2),2,IF(OR(U760=Локализация!$C$128,U760=1),4)))))</f>
        <v>0</v>
      </c>
      <c r="AR760" s="11" t="str">
        <f t="shared" si="227"/>
        <v>ЛОЖЬЛОЖЬ</v>
      </c>
      <c r="AS760" s="11" t="str">
        <f t="shared" si="228"/>
        <v>ЛОЖЬЛОЖЬ</v>
      </c>
      <c r="AT760" s="11" t="str">
        <f t="shared" si="229"/>
        <v>ЛОЖЬЛОЖЬ</v>
      </c>
      <c r="AU760" s="11" t="str">
        <f t="shared" si="230"/>
        <v>ЛОЖЬЛОЖЬ</v>
      </c>
      <c r="AV760" s="11" t="str">
        <f t="shared" si="231"/>
        <v>ЛОЖЬЛОЖЬ</v>
      </c>
      <c r="AW760" s="11" t="str">
        <f t="shared" si="232"/>
        <v>ЛОЖЬЛОЖЬ</v>
      </c>
      <c r="AX760" s="11" t="str">
        <f t="shared" si="233"/>
        <v>ЛОЖЬЛОЖЬ</v>
      </c>
      <c r="AY760" s="11" t="str">
        <f t="shared" si="234"/>
        <v>ЛОЖЬЛОЖЬ</v>
      </c>
      <c r="AZ760" s="11" t="str">
        <f t="shared" si="235"/>
        <v>ЛОЖЬЛОЖЬ</v>
      </c>
      <c r="BA760" s="11" t="str">
        <f t="shared" si="236"/>
        <v>ЛОЖЬЛОЖЬ</v>
      </c>
      <c r="BC760" s="11" t="str">
        <f t="shared" si="237"/>
        <v/>
      </c>
      <c r="BD760" s="11" t="str">
        <f t="shared" si="238"/>
        <v/>
      </c>
      <c r="BE760" s="11" t="str">
        <f t="shared" si="239"/>
        <v/>
      </c>
      <c r="BF760" s="11" t="str">
        <f t="shared" si="240"/>
        <v/>
      </c>
      <c r="BG760" s="11" t="str">
        <f t="shared" si="241"/>
        <v/>
      </c>
      <c r="BH760" s="11" t="str">
        <f t="shared" si="242"/>
        <v/>
      </c>
      <c r="BI760" s="11" t="str">
        <f t="shared" si="243"/>
        <v/>
      </c>
      <c r="BJ760" s="11" t="str">
        <f t="shared" si="244"/>
        <v/>
      </c>
      <c r="BK760" s="11" t="str">
        <f t="shared" si="245"/>
        <v/>
      </c>
      <c r="BL760" s="11" t="str">
        <f t="shared" si="246"/>
        <v/>
      </c>
    </row>
    <row r="761" spans="23:64" x14ac:dyDescent="0.3">
      <c r="W761" s="11" t="b">
        <f>IF(OR(B761=Локализация!$C$118,B761=5),4,IF(OR(B761=Локализация!$C$119,B761=4),2,IF(OR(B761=Локализация!$C$120,B761=3),0,IF(OR(B761=Локализация!$C$121,B761=2),-1,IF(OR(B761=Локализация!$C$122,B761=1),-2)))))</f>
        <v>0</v>
      </c>
      <c r="X761" s="11" t="b">
        <f>IF(OR(C761=Локализация!$C$124,C761=5),-2,IF(OR(C761=Локализация!$C$125,C761=4),-1,IF(OR(C761=Локализация!$C$126,C761=3),0,IF(OR(C761=Локализация!$C$127,C761=2),2,IF(OR(C761=Локализация!$C$128,C761=1),4)))))</f>
        <v>0</v>
      </c>
      <c r="Y761" s="11" t="b">
        <f>IF(OR(D761=Локализация!$C$118,D761=5),4,IF(OR(D761=Локализация!$C$119,D761=4),2,IF(OR(D761=Локализация!$C$120,D761=3),0,IF(OR(D761=Локализация!$C$121,D761=2),-1,IF(OR(D761=Локализация!$C$122,D761=1),-2)))))</f>
        <v>0</v>
      </c>
      <c r="Z761" s="11" t="b">
        <f>IF(OR(E761=Локализация!$C$124,E761=5),-2,IF(OR(E761=Локализация!$C$125,E761=4),-1,IF(OR(E761=Локализация!$C$126,E761=3),0,IF(OR(E761=Локализация!$C$127,E761=2),2,IF(OR(E761=Локализация!$C$128,E761=1),4)))))</f>
        <v>0</v>
      </c>
      <c r="AA761" s="11" t="b">
        <f>IF(OR(F761=Локализация!$C$118,F761=5),4,IF(OR(F761=Локализация!$C$119,F761=4),2,IF(OR(F761=Локализация!$C$120,F761=3),0,IF(OR(F761=Локализация!$C$121,F761=2),-1,IF(OR(F761=Локализация!$C$122,F761=1),-2)))))</f>
        <v>0</v>
      </c>
      <c r="AB761" s="11" t="b">
        <f>IF(OR(G761=Локализация!$C$124,G761=5),-2,IF(OR(G761=Локализация!$C$125,G761=4),-1,IF(OR(G761=Локализация!$C$126,G761=3),0,IF(OR(G761=Локализация!$C$127,G761=2),2,IF(OR(G761=Локализация!$C$128,G761=1),4)))))</f>
        <v>0</v>
      </c>
      <c r="AC761" s="11" t="b">
        <f>IF(OR(H761=Локализация!$C$118,H761=5),4,IF(OR(H761=Локализация!$C$119,H761=4),2,IF(OR(H761=Локализация!$C$120,H761=3),0,IF(OR(H761=Локализация!$C$121,H761=2),-1,IF(OR(H761=Локализация!$C$122,H761=1),-2)))))</f>
        <v>0</v>
      </c>
      <c r="AD761" s="11" t="b">
        <f>IF(OR(I761=Локализация!$C$124,I761=5),-2,IF(OR(I761=Локализация!$C$125,I761=4),-1,IF(OR(I761=Локализация!$C$126,I761=3),0,IF(OR(I761=Локализация!$C$127,I761=2),2,IF(OR(I761=Локализация!$C$128,I761=1),4)))))</f>
        <v>0</v>
      </c>
      <c r="AE761" s="11" t="b">
        <f>IF(OR(J761=Локализация!$C$118,J761=5),4,IF(OR(J761=Локализация!$C$119,J761=4),2,IF(OR(J761=Локализация!$C$120,J761=3),0,IF(OR(J761=Локализация!$C$121,J761=2),-1,IF(OR(J761=Локализация!$C$122,J761=1),-2)))))</f>
        <v>0</v>
      </c>
      <c r="AF761" s="11" t="b">
        <f>IF(OR(K761=Локализация!$C$124,K761=5),-2,IF(OR(K761=Локализация!$C$125,K761=4),-1,IF(OR(K761=Локализация!$C$126,K761=3),0,IF(OR(K761=Локализация!$C$127,K761=2),2,IF(OR(K761=Локализация!$C$128,K761=1),4)))))</f>
        <v>0</v>
      </c>
      <c r="AG761" s="11" t="b">
        <f>IF(OR(L761=Локализация!$C$118,L761=5),4,IF(OR(L761=Локализация!$C$119,L761=4),2,IF(OR(L761=Локализация!$C$120,L761=3),0,IF(OR(L761=Локализация!$C$121,L761=2),-1,IF(OR(L761=Локализация!$C$122,L761=1),-2)))))</f>
        <v>0</v>
      </c>
      <c r="AH761" s="11" t="b">
        <f>IF(OR(M761=Локализация!$C$124,M761=5),-2,IF(OR(M761=Локализация!$C$125,M761=4),-1,IF(OR(M761=Локализация!$C$126,M761=3),0,IF(OR(M761=Локализация!$C$127,M761=2),2,IF(OR(M761=Локализация!$C$128,M761=1),4)))))</f>
        <v>0</v>
      </c>
      <c r="AI761" s="11" t="b">
        <f>IF(OR(N761=Локализация!$C$118,N761=5),4,IF(OR(N761=Локализация!$C$119,N761=4),2,IF(OR(N761=Локализация!$C$120,N761=3),0,IF(OR(N761=Локализация!$C$121,N761=2),-1,IF(OR(N761=Локализация!$C$122,N761=1),-2)))))</f>
        <v>0</v>
      </c>
      <c r="AJ761" s="11" t="b">
        <f>IF(OR(O761=Локализация!$C$124,O761=5),-2,IF(OR(O761=Локализация!$C$125,O761=4),-1,IF(OR(O761=Локализация!$C$126,O761=3),0,IF(OR(O761=Локализация!$C$127,O761=2),2,IF(OR(O761=Локализация!$C$128,O761=1),4)))))</f>
        <v>0</v>
      </c>
      <c r="AK761" s="11" t="b">
        <f>IF(OR(P761=Локализация!$C$118,P761=5),4,IF(OR(P761=Локализация!$C$119,P761=4),2,IF(OR(P761=Локализация!$C$120,P761=3),0,IF(OR(P761=Локализация!$C$121,P761=2),-1,IF(OR(P761=Локализация!$C$122,P761=1),-2)))))</f>
        <v>0</v>
      </c>
      <c r="AL761" s="11" t="b">
        <f>IF(OR(Q761=Локализация!$C$124,Q761=5),-2,IF(OR(Q761=Локализация!$C$125,Q761=4),-1,IF(OR(Q761=Локализация!$C$126,Q761=3),0,IF(OR(Q761=Локализация!$C$127,Q761=2),2,IF(OR(Q761=Локализация!$C$128,Q761=1),4)))))</f>
        <v>0</v>
      </c>
      <c r="AM761" s="11" t="b">
        <f>IF(OR(R761=Локализация!$C$118,R761=5),4,IF(OR(R761=Локализация!$C$119,R761=4),2,IF(OR(R761=Локализация!$C$120,R761=3),0,IF(OR(R761=Локализация!$C$121,R761=2),-1,IF(OR(R761=Локализация!$C$122,R761=1),-2)))))</f>
        <v>0</v>
      </c>
      <c r="AN761" s="11" t="b">
        <f>IF(OR(S761=Локализация!$C$124,S761=5),-2,IF(OR(S761=Локализация!$C$125,S761=4),-1,IF(OR(S761=Локализация!$C$126,S761=3),0,IF(OR(S761=Локализация!$C$127,S761=2),2,IF(OR(S761=Локализация!$C$128,S761=1),4)))))</f>
        <v>0</v>
      </c>
      <c r="AO761" s="11" t="b">
        <f>IF(OR(T761=Локализация!$C$118,T761=5),4,IF(OR(T761=Локализация!$C$119,T761=4),2,IF(OR(T761=Локализация!$C$120,T761=3),0,IF(OR(T761=Локализация!$C$121,T761=2),-1,IF(OR(T761=Локализация!$C$122,T761=1),-2)))))</f>
        <v>0</v>
      </c>
      <c r="AP761" s="11" t="b">
        <f>IF(OR(U761=Локализация!$C$124,U761=5),-2,IF(OR(U761=Локализация!$C$125,U761=4),-1,IF(OR(U761=Локализация!$C$126,U761=3),0,IF(OR(U761=Локализация!$C$127,U761=2),2,IF(OR(U761=Локализация!$C$128,U761=1),4)))))</f>
        <v>0</v>
      </c>
      <c r="AR761" s="11" t="str">
        <f t="shared" si="227"/>
        <v>ЛОЖЬЛОЖЬ</v>
      </c>
      <c r="AS761" s="11" t="str">
        <f t="shared" si="228"/>
        <v>ЛОЖЬЛОЖЬ</v>
      </c>
      <c r="AT761" s="11" t="str">
        <f t="shared" si="229"/>
        <v>ЛОЖЬЛОЖЬ</v>
      </c>
      <c r="AU761" s="11" t="str">
        <f t="shared" si="230"/>
        <v>ЛОЖЬЛОЖЬ</v>
      </c>
      <c r="AV761" s="11" t="str">
        <f t="shared" si="231"/>
        <v>ЛОЖЬЛОЖЬ</v>
      </c>
      <c r="AW761" s="11" t="str">
        <f t="shared" si="232"/>
        <v>ЛОЖЬЛОЖЬ</v>
      </c>
      <c r="AX761" s="11" t="str">
        <f t="shared" si="233"/>
        <v>ЛОЖЬЛОЖЬ</v>
      </c>
      <c r="AY761" s="11" t="str">
        <f t="shared" si="234"/>
        <v>ЛОЖЬЛОЖЬ</v>
      </c>
      <c r="AZ761" s="11" t="str">
        <f t="shared" si="235"/>
        <v>ЛОЖЬЛОЖЬ</v>
      </c>
      <c r="BA761" s="11" t="str">
        <f t="shared" si="236"/>
        <v>ЛОЖЬЛОЖЬ</v>
      </c>
      <c r="BC761" s="11" t="str">
        <f t="shared" si="237"/>
        <v/>
      </c>
      <c r="BD761" s="11" t="str">
        <f t="shared" si="238"/>
        <v/>
      </c>
      <c r="BE761" s="11" t="str">
        <f t="shared" si="239"/>
        <v/>
      </c>
      <c r="BF761" s="11" t="str">
        <f t="shared" si="240"/>
        <v/>
      </c>
      <c r="BG761" s="11" t="str">
        <f t="shared" si="241"/>
        <v/>
      </c>
      <c r="BH761" s="11" t="str">
        <f t="shared" si="242"/>
        <v/>
      </c>
      <c r="BI761" s="11" t="str">
        <f t="shared" si="243"/>
        <v/>
      </c>
      <c r="BJ761" s="11" t="str">
        <f t="shared" si="244"/>
        <v/>
      </c>
      <c r="BK761" s="11" t="str">
        <f t="shared" si="245"/>
        <v/>
      </c>
      <c r="BL761" s="11" t="str">
        <f t="shared" si="246"/>
        <v/>
      </c>
    </row>
    <row r="762" spans="23:64" x14ac:dyDescent="0.3">
      <c r="W762" s="11" t="b">
        <f>IF(OR(B762=Локализация!$C$118,B762=5),4,IF(OR(B762=Локализация!$C$119,B762=4),2,IF(OR(B762=Локализация!$C$120,B762=3),0,IF(OR(B762=Локализация!$C$121,B762=2),-1,IF(OR(B762=Локализация!$C$122,B762=1),-2)))))</f>
        <v>0</v>
      </c>
      <c r="X762" s="11" t="b">
        <f>IF(OR(C762=Локализация!$C$124,C762=5),-2,IF(OR(C762=Локализация!$C$125,C762=4),-1,IF(OR(C762=Локализация!$C$126,C762=3),0,IF(OR(C762=Локализация!$C$127,C762=2),2,IF(OR(C762=Локализация!$C$128,C762=1),4)))))</f>
        <v>0</v>
      </c>
      <c r="Y762" s="11" t="b">
        <f>IF(OR(D762=Локализация!$C$118,D762=5),4,IF(OR(D762=Локализация!$C$119,D762=4),2,IF(OR(D762=Локализация!$C$120,D762=3),0,IF(OR(D762=Локализация!$C$121,D762=2),-1,IF(OR(D762=Локализация!$C$122,D762=1),-2)))))</f>
        <v>0</v>
      </c>
      <c r="Z762" s="11" t="b">
        <f>IF(OR(E762=Локализация!$C$124,E762=5),-2,IF(OR(E762=Локализация!$C$125,E762=4),-1,IF(OR(E762=Локализация!$C$126,E762=3),0,IF(OR(E762=Локализация!$C$127,E762=2),2,IF(OR(E762=Локализация!$C$128,E762=1),4)))))</f>
        <v>0</v>
      </c>
      <c r="AA762" s="11" t="b">
        <f>IF(OR(F762=Локализация!$C$118,F762=5),4,IF(OR(F762=Локализация!$C$119,F762=4),2,IF(OR(F762=Локализация!$C$120,F762=3),0,IF(OR(F762=Локализация!$C$121,F762=2),-1,IF(OR(F762=Локализация!$C$122,F762=1),-2)))))</f>
        <v>0</v>
      </c>
      <c r="AB762" s="11" t="b">
        <f>IF(OR(G762=Локализация!$C$124,G762=5),-2,IF(OR(G762=Локализация!$C$125,G762=4),-1,IF(OR(G762=Локализация!$C$126,G762=3),0,IF(OR(G762=Локализация!$C$127,G762=2),2,IF(OR(G762=Локализация!$C$128,G762=1),4)))))</f>
        <v>0</v>
      </c>
      <c r="AC762" s="11" t="b">
        <f>IF(OR(H762=Локализация!$C$118,H762=5),4,IF(OR(H762=Локализация!$C$119,H762=4),2,IF(OR(H762=Локализация!$C$120,H762=3),0,IF(OR(H762=Локализация!$C$121,H762=2),-1,IF(OR(H762=Локализация!$C$122,H762=1),-2)))))</f>
        <v>0</v>
      </c>
      <c r="AD762" s="11" t="b">
        <f>IF(OR(I762=Локализация!$C$124,I762=5),-2,IF(OR(I762=Локализация!$C$125,I762=4),-1,IF(OR(I762=Локализация!$C$126,I762=3),0,IF(OR(I762=Локализация!$C$127,I762=2),2,IF(OR(I762=Локализация!$C$128,I762=1),4)))))</f>
        <v>0</v>
      </c>
      <c r="AE762" s="11" t="b">
        <f>IF(OR(J762=Локализация!$C$118,J762=5),4,IF(OR(J762=Локализация!$C$119,J762=4),2,IF(OR(J762=Локализация!$C$120,J762=3),0,IF(OR(J762=Локализация!$C$121,J762=2),-1,IF(OR(J762=Локализация!$C$122,J762=1),-2)))))</f>
        <v>0</v>
      </c>
      <c r="AF762" s="11" t="b">
        <f>IF(OR(K762=Локализация!$C$124,K762=5),-2,IF(OR(K762=Локализация!$C$125,K762=4),-1,IF(OR(K762=Локализация!$C$126,K762=3),0,IF(OR(K762=Локализация!$C$127,K762=2),2,IF(OR(K762=Локализация!$C$128,K762=1),4)))))</f>
        <v>0</v>
      </c>
      <c r="AG762" s="11" t="b">
        <f>IF(OR(L762=Локализация!$C$118,L762=5),4,IF(OR(L762=Локализация!$C$119,L762=4),2,IF(OR(L762=Локализация!$C$120,L762=3),0,IF(OR(L762=Локализация!$C$121,L762=2),-1,IF(OR(L762=Локализация!$C$122,L762=1),-2)))))</f>
        <v>0</v>
      </c>
      <c r="AH762" s="11" t="b">
        <f>IF(OR(M762=Локализация!$C$124,M762=5),-2,IF(OR(M762=Локализация!$C$125,M762=4),-1,IF(OR(M762=Локализация!$C$126,M762=3),0,IF(OR(M762=Локализация!$C$127,M762=2),2,IF(OR(M762=Локализация!$C$128,M762=1),4)))))</f>
        <v>0</v>
      </c>
      <c r="AI762" s="11" t="b">
        <f>IF(OR(N762=Локализация!$C$118,N762=5),4,IF(OR(N762=Локализация!$C$119,N762=4),2,IF(OR(N762=Локализация!$C$120,N762=3),0,IF(OR(N762=Локализация!$C$121,N762=2),-1,IF(OR(N762=Локализация!$C$122,N762=1),-2)))))</f>
        <v>0</v>
      </c>
      <c r="AJ762" s="11" t="b">
        <f>IF(OR(O762=Локализация!$C$124,O762=5),-2,IF(OR(O762=Локализация!$C$125,O762=4),-1,IF(OR(O762=Локализация!$C$126,O762=3),0,IF(OR(O762=Локализация!$C$127,O762=2),2,IF(OR(O762=Локализация!$C$128,O762=1),4)))))</f>
        <v>0</v>
      </c>
      <c r="AK762" s="11" t="b">
        <f>IF(OR(P762=Локализация!$C$118,P762=5),4,IF(OR(P762=Локализация!$C$119,P762=4),2,IF(OR(P762=Локализация!$C$120,P762=3),0,IF(OR(P762=Локализация!$C$121,P762=2),-1,IF(OR(P762=Локализация!$C$122,P762=1),-2)))))</f>
        <v>0</v>
      </c>
      <c r="AL762" s="11" t="b">
        <f>IF(OR(Q762=Локализация!$C$124,Q762=5),-2,IF(OR(Q762=Локализация!$C$125,Q762=4),-1,IF(OR(Q762=Локализация!$C$126,Q762=3),0,IF(OR(Q762=Локализация!$C$127,Q762=2),2,IF(OR(Q762=Локализация!$C$128,Q762=1),4)))))</f>
        <v>0</v>
      </c>
      <c r="AM762" s="11" t="b">
        <f>IF(OR(R762=Локализация!$C$118,R762=5),4,IF(OR(R762=Локализация!$C$119,R762=4),2,IF(OR(R762=Локализация!$C$120,R762=3),0,IF(OR(R762=Локализация!$C$121,R762=2),-1,IF(OR(R762=Локализация!$C$122,R762=1),-2)))))</f>
        <v>0</v>
      </c>
      <c r="AN762" s="11" t="b">
        <f>IF(OR(S762=Локализация!$C$124,S762=5),-2,IF(OR(S762=Локализация!$C$125,S762=4),-1,IF(OR(S762=Локализация!$C$126,S762=3),0,IF(OR(S762=Локализация!$C$127,S762=2),2,IF(OR(S762=Локализация!$C$128,S762=1),4)))))</f>
        <v>0</v>
      </c>
      <c r="AO762" s="11" t="b">
        <f>IF(OR(T762=Локализация!$C$118,T762=5),4,IF(OR(T762=Локализация!$C$119,T762=4),2,IF(OR(T762=Локализация!$C$120,T762=3),0,IF(OR(T762=Локализация!$C$121,T762=2),-1,IF(OR(T762=Локализация!$C$122,T762=1),-2)))))</f>
        <v>0</v>
      </c>
      <c r="AP762" s="11" t="b">
        <f>IF(OR(U762=Локализация!$C$124,U762=5),-2,IF(OR(U762=Локализация!$C$125,U762=4),-1,IF(OR(U762=Локализация!$C$126,U762=3),0,IF(OR(U762=Локализация!$C$127,U762=2),2,IF(OR(U762=Локализация!$C$128,U762=1),4)))))</f>
        <v>0</v>
      </c>
      <c r="AR762" s="11" t="str">
        <f t="shared" si="227"/>
        <v>ЛОЖЬЛОЖЬ</v>
      </c>
      <c r="AS762" s="11" t="str">
        <f t="shared" si="228"/>
        <v>ЛОЖЬЛОЖЬ</v>
      </c>
      <c r="AT762" s="11" t="str">
        <f t="shared" si="229"/>
        <v>ЛОЖЬЛОЖЬ</v>
      </c>
      <c r="AU762" s="11" t="str">
        <f t="shared" si="230"/>
        <v>ЛОЖЬЛОЖЬ</v>
      </c>
      <c r="AV762" s="11" t="str">
        <f t="shared" si="231"/>
        <v>ЛОЖЬЛОЖЬ</v>
      </c>
      <c r="AW762" s="11" t="str">
        <f t="shared" si="232"/>
        <v>ЛОЖЬЛОЖЬ</v>
      </c>
      <c r="AX762" s="11" t="str">
        <f t="shared" si="233"/>
        <v>ЛОЖЬЛОЖЬ</v>
      </c>
      <c r="AY762" s="11" t="str">
        <f t="shared" si="234"/>
        <v>ЛОЖЬЛОЖЬ</v>
      </c>
      <c r="AZ762" s="11" t="str">
        <f t="shared" si="235"/>
        <v>ЛОЖЬЛОЖЬ</v>
      </c>
      <c r="BA762" s="11" t="str">
        <f t="shared" si="236"/>
        <v>ЛОЖЬЛОЖЬ</v>
      </c>
      <c r="BC762" s="11" t="str">
        <f t="shared" si="237"/>
        <v/>
      </c>
      <c r="BD762" s="11" t="str">
        <f t="shared" si="238"/>
        <v/>
      </c>
      <c r="BE762" s="11" t="str">
        <f t="shared" si="239"/>
        <v/>
      </c>
      <c r="BF762" s="11" t="str">
        <f t="shared" si="240"/>
        <v/>
      </c>
      <c r="BG762" s="11" t="str">
        <f t="shared" si="241"/>
        <v/>
      </c>
      <c r="BH762" s="11" t="str">
        <f t="shared" si="242"/>
        <v/>
      </c>
      <c r="BI762" s="11" t="str">
        <f t="shared" si="243"/>
        <v/>
      </c>
      <c r="BJ762" s="11" t="str">
        <f t="shared" si="244"/>
        <v/>
      </c>
      <c r="BK762" s="11" t="str">
        <f t="shared" si="245"/>
        <v/>
      </c>
      <c r="BL762" s="11" t="str">
        <f t="shared" si="246"/>
        <v/>
      </c>
    </row>
    <row r="763" spans="23:64" x14ac:dyDescent="0.3">
      <c r="W763" s="11" t="b">
        <f>IF(OR(B763=Локализация!$C$118,B763=5),4,IF(OR(B763=Локализация!$C$119,B763=4),2,IF(OR(B763=Локализация!$C$120,B763=3),0,IF(OR(B763=Локализация!$C$121,B763=2),-1,IF(OR(B763=Локализация!$C$122,B763=1),-2)))))</f>
        <v>0</v>
      </c>
      <c r="X763" s="11" t="b">
        <f>IF(OR(C763=Локализация!$C$124,C763=5),-2,IF(OR(C763=Локализация!$C$125,C763=4),-1,IF(OR(C763=Локализация!$C$126,C763=3),0,IF(OR(C763=Локализация!$C$127,C763=2),2,IF(OR(C763=Локализация!$C$128,C763=1),4)))))</f>
        <v>0</v>
      </c>
      <c r="Y763" s="11" t="b">
        <f>IF(OR(D763=Локализация!$C$118,D763=5),4,IF(OR(D763=Локализация!$C$119,D763=4),2,IF(OR(D763=Локализация!$C$120,D763=3),0,IF(OR(D763=Локализация!$C$121,D763=2),-1,IF(OR(D763=Локализация!$C$122,D763=1),-2)))))</f>
        <v>0</v>
      </c>
      <c r="Z763" s="11" t="b">
        <f>IF(OR(E763=Локализация!$C$124,E763=5),-2,IF(OR(E763=Локализация!$C$125,E763=4),-1,IF(OR(E763=Локализация!$C$126,E763=3),0,IF(OR(E763=Локализация!$C$127,E763=2),2,IF(OR(E763=Локализация!$C$128,E763=1),4)))))</f>
        <v>0</v>
      </c>
      <c r="AA763" s="11" t="b">
        <f>IF(OR(F763=Локализация!$C$118,F763=5),4,IF(OR(F763=Локализация!$C$119,F763=4),2,IF(OR(F763=Локализация!$C$120,F763=3),0,IF(OR(F763=Локализация!$C$121,F763=2),-1,IF(OR(F763=Локализация!$C$122,F763=1),-2)))))</f>
        <v>0</v>
      </c>
      <c r="AB763" s="11" t="b">
        <f>IF(OR(G763=Локализация!$C$124,G763=5),-2,IF(OR(G763=Локализация!$C$125,G763=4),-1,IF(OR(G763=Локализация!$C$126,G763=3),0,IF(OR(G763=Локализация!$C$127,G763=2),2,IF(OR(G763=Локализация!$C$128,G763=1),4)))))</f>
        <v>0</v>
      </c>
      <c r="AC763" s="11" t="b">
        <f>IF(OR(H763=Локализация!$C$118,H763=5),4,IF(OR(H763=Локализация!$C$119,H763=4),2,IF(OR(H763=Локализация!$C$120,H763=3),0,IF(OR(H763=Локализация!$C$121,H763=2),-1,IF(OR(H763=Локализация!$C$122,H763=1),-2)))))</f>
        <v>0</v>
      </c>
      <c r="AD763" s="11" t="b">
        <f>IF(OR(I763=Локализация!$C$124,I763=5),-2,IF(OR(I763=Локализация!$C$125,I763=4),-1,IF(OR(I763=Локализация!$C$126,I763=3),0,IF(OR(I763=Локализация!$C$127,I763=2),2,IF(OR(I763=Локализация!$C$128,I763=1),4)))))</f>
        <v>0</v>
      </c>
      <c r="AE763" s="11" t="b">
        <f>IF(OR(J763=Локализация!$C$118,J763=5),4,IF(OR(J763=Локализация!$C$119,J763=4),2,IF(OR(J763=Локализация!$C$120,J763=3),0,IF(OR(J763=Локализация!$C$121,J763=2),-1,IF(OR(J763=Локализация!$C$122,J763=1),-2)))))</f>
        <v>0</v>
      </c>
      <c r="AF763" s="11" t="b">
        <f>IF(OR(K763=Локализация!$C$124,K763=5),-2,IF(OR(K763=Локализация!$C$125,K763=4),-1,IF(OR(K763=Локализация!$C$126,K763=3),0,IF(OR(K763=Локализация!$C$127,K763=2),2,IF(OR(K763=Локализация!$C$128,K763=1),4)))))</f>
        <v>0</v>
      </c>
      <c r="AG763" s="11" t="b">
        <f>IF(OR(L763=Локализация!$C$118,L763=5),4,IF(OR(L763=Локализация!$C$119,L763=4),2,IF(OR(L763=Локализация!$C$120,L763=3),0,IF(OR(L763=Локализация!$C$121,L763=2),-1,IF(OR(L763=Локализация!$C$122,L763=1),-2)))))</f>
        <v>0</v>
      </c>
      <c r="AH763" s="11" t="b">
        <f>IF(OR(M763=Локализация!$C$124,M763=5),-2,IF(OR(M763=Локализация!$C$125,M763=4),-1,IF(OR(M763=Локализация!$C$126,M763=3),0,IF(OR(M763=Локализация!$C$127,M763=2),2,IF(OR(M763=Локализация!$C$128,M763=1),4)))))</f>
        <v>0</v>
      </c>
      <c r="AI763" s="11" t="b">
        <f>IF(OR(N763=Локализация!$C$118,N763=5),4,IF(OR(N763=Локализация!$C$119,N763=4),2,IF(OR(N763=Локализация!$C$120,N763=3),0,IF(OR(N763=Локализация!$C$121,N763=2),-1,IF(OR(N763=Локализация!$C$122,N763=1),-2)))))</f>
        <v>0</v>
      </c>
      <c r="AJ763" s="11" t="b">
        <f>IF(OR(O763=Локализация!$C$124,O763=5),-2,IF(OR(O763=Локализация!$C$125,O763=4),-1,IF(OR(O763=Локализация!$C$126,O763=3),0,IF(OR(O763=Локализация!$C$127,O763=2),2,IF(OR(O763=Локализация!$C$128,O763=1),4)))))</f>
        <v>0</v>
      </c>
      <c r="AK763" s="11" t="b">
        <f>IF(OR(P763=Локализация!$C$118,P763=5),4,IF(OR(P763=Локализация!$C$119,P763=4),2,IF(OR(P763=Локализация!$C$120,P763=3),0,IF(OR(P763=Локализация!$C$121,P763=2),-1,IF(OR(P763=Локализация!$C$122,P763=1),-2)))))</f>
        <v>0</v>
      </c>
      <c r="AL763" s="11" t="b">
        <f>IF(OR(Q763=Локализация!$C$124,Q763=5),-2,IF(OR(Q763=Локализация!$C$125,Q763=4),-1,IF(OR(Q763=Локализация!$C$126,Q763=3),0,IF(OR(Q763=Локализация!$C$127,Q763=2),2,IF(OR(Q763=Локализация!$C$128,Q763=1),4)))))</f>
        <v>0</v>
      </c>
      <c r="AM763" s="11" t="b">
        <f>IF(OR(R763=Локализация!$C$118,R763=5),4,IF(OR(R763=Локализация!$C$119,R763=4),2,IF(OR(R763=Локализация!$C$120,R763=3),0,IF(OR(R763=Локализация!$C$121,R763=2),-1,IF(OR(R763=Локализация!$C$122,R763=1),-2)))))</f>
        <v>0</v>
      </c>
      <c r="AN763" s="11" t="b">
        <f>IF(OR(S763=Локализация!$C$124,S763=5),-2,IF(OR(S763=Локализация!$C$125,S763=4),-1,IF(OR(S763=Локализация!$C$126,S763=3),0,IF(OR(S763=Локализация!$C$127,S763=2),2,IF(OR(S763=Локализация!$C$128,S763=1),4)))))</f>
        <v>0</v>
      </c>
      <c r="AO763" s="11" t="b">
        <f>IF(OR(T763=Локализация!$C$118,T763=5),4,IF(OR(T763=Локализация!$C$119,T763=4),2,IF(OR(T763=Локализация!$C$120,T763=3),0,IF(OR(T763=Локализация!$C$121,T763=2),-1,IF(OR(T763=Локализация!$C$122,T763=1),-2)))))</f>
        <v>0</v>
      </c>
      <c r="AP763" s="11" t="b">
        <f>IF(OR(U763=Локализация!$C$124,U763=5),-2,IF(OR(U763=Локализация!$C$125,U763=4),-1,IF(OR(U763=Локализация!$C$126,U763=3),0,IF(OR(U763=Локализация!$C$127,U763=2),2,IF(OR(U763=Локализация!$C$128,U763=1),4)))))</f>
        <v>0</v>
      </c>
      <c r="AR763" s="11" t="str">
        <f t="shared" si="227"/>
        <v>ЛОЖЬЛОЖЬ</v>
      </c>
      <c r="AS763" s="11" t="str">
        <f t="shared" si="228"/>
        <v>ЛОЖЬЛОЖЬ</v>
      </c>
      <c r="AT763" s="11" t="str">
        <f t="shared" si="229"/>
        <v>ЛОЖЬЛОЖЬ</v>
      </c>
      <c r="AU763" s="11" t="str">
        <f t="shared" si="230"/>
        <v>ЛОЖЬЛОЖЬ</v>
      </c>
      <c r="AV763" s="11" t="str">
        <f t="shared" si="231"/>
        <v>ЛОЖЬЛОЖЬ</v>
      </c>
      <c r="AW763" s="11" t="str">
        <f t="shared" si="232"/>
        <v>ЛОЖЬЛОЖЬ</v>
      </c>
      <c r="AX763" s="11" t="str">
        <f t="shared" si="233"/>
        <v>ЛОЖЬЛОЖЬ</v>
      </c>
      <c r="AY763" s="11" t="str">
        <f t="shared" si="234"/>
        <v>ЛОЖЬЛОЖЬ</v>
      </c>
      <c r="AZ763" s="11" t="str">
        <f t="shared" si="235"/>
        <v>ЛОЖЬЛОЖЬ</v>
      </c>
      <c r="BA763" s="11" t="str">
        <f t="shared" si="236"/>
        <v>ЛОЖЬЛОЖЬ</v>
      </c>
      <c r="BC763" s="11" t="str">
        <f t="shared" si="237"/>
        <v/>
      </c>
      <c r="BD763" s="11" t="str">
        <f t="shared" si="238"/>
        <v/>
      </c>
      <c r="BE763" s="11" t="str">
        <f t="shared" si="239"/>
        <v/>
      </c>
      <c r="BF763" s="11" t="str">
        <f t="shared" si="240"/>
        <v/>
      </c>
      <c r="BG763" s="11" t="str">
        <f t="shared" si="241"/>
        <v/>
      </c>
      <c r="BH763" s="11" t="str">
        <f t="shared" si="242"/>
        <v/>
      </c>
      <c r="BI763" s="11" t="str">
        <f t="shared" si="243"/>
        <v/>
      </c>
      <c r="BJ763" s="11" t="str">
        <f t="shared" si="244"/>
        <v/>
      </c>
      <c r="BK763" s="11" t="str">
        <f t="shared" si="245"/>
        <v/>
      </c>
      <c r="BL763" s="11" t="str">
        <f t="shared" si="246"/>
        <v/>
      </c>
    </row>
    <row r="764" spans="23:64" x14ac:dyDescent="0.3">
      <c r="W764" s="11" t="b">
        <f>IF(OR(B764=Локализация!$C$118,B764=5),4,IF(OR(B764=Локализация!$C$119,B764=4),2,IF(OR(B764=Локализация!$C$120,B764=3),0,IF(OR(B764=Локализация!$C$121,B764=2),-1,IF(OR(B764=Локализация!$C$122,B764=1),-2)))))</f>
        <v>0</v>
      </c>
      <c r="X764" s="11" t="b">
        <f>IF(OR(C764=Локализация!$C$124,C764=5),-2,IF(OR(C764=Локализация!$C$125,C764=4),-1,IF(OR(C764=Локализация!$C$126,C764=3),0,IF(OR(C764=Локализация!$C$127,C764=2),2,IF(OR(C764=Локализация!$C$128,C764=1),4)))))</f>
        <v>0</v>
      </c>
      <c r="Y764" s="11" t="b">
        <f>IF(OR(D764=Локализация!$C$118,D764=5),4,IF(OR(D764=Локализация!$C$119,D764=4),2,IF(OR(D764=Локализация!$C$120,D764=3),0,IF(OR(D764=Локализация!$C$121,D764=2),-1,IF(OR(D764=Локализация!$C$122,D764=1),-2)))))</f>
        <v>0</v>
      </c>
      <c r="Z764" s="11" t="b">
        <f>IF(OR(E764=Локализация!$C$124,E764=5),-2,IF(OR(E764=Локализация!$C$125,E764=4),-1,IF(OR(E764=Локализация!$C$126,E764=3),0,IF(OR(E764=Локализация!$C$127,E764=2),2,IF(OR(E764=Локализация!$C$128,E764=1),4)))))</f>
        <v>0</v>
      </c>
      <c r="AA764" s="11" t="b">
        <f>IF(OR(F764=Локализация!$C$118,F764=5),4,IF(OR(F764=Локализация!$C$119,F764=4),2,IF(OR(F764=Локализация!$C$120,F764=3),0,IF(OR(F764=Локализация!$C$121,F764=2),-1,IF(OR(F764=Локализация!$C$122,F764=1),-2)))))</f>
        <v>0</v>
      </c>
      <c r="AB764" s="11" t="b">
        <f>IF(OR(G764=Локализация!$C$124,G764=5),-2,IF(OR(G764=Локализация!$C$125,G764=4),-1,IF(OR(G764=Локализация!$C$126,G764=3),0,IF(OR(G764=Локализация!$C$127,G764=2),2,IF(OR(G764=Локализация!$C$128,G764=1),4)))))</f>
        <v>0</v>
      </c>
      <c r="AC764" s="11" t="b">
        <f>IF(OR(H764=Локализация!$C$118,H764=5),4,IF(OR(H764=Локализация!$C$119,H764=4),2,IF(OR(H764=Локализация!$C$120,H764=3),0,IF(OR(H764=Локализация!$C$121,H764=2),-1,IF(OR(H764=Локализация!$C$122,H764=1),-2)))))</f>
        <v>0</v>
      </c>
      <c r="AD764" s="11" t="b">
        <f>IF(OR(I764=Локализация!$C$124,I764=5),-2,IF(OR(I764=Локализация!$C$125,I764=4),-1,IF(OR(I764=Локализация!$C$126,I764=3),0,IF(OR(I764=Локализация!$C$127,I764=2),2,IF(OR(I764=Локализация!$C$128,I764=1),4)))))</f>
        <v>0</v>
      </c>
      <c r="AE764" s="11" t="b">
        <f>IF(OR(J764=Локализация!$C$118,J764=5),4,IF(OR(J764=Локализация!$C$119,J764=4),2,IF(OR(J764=Локализация!$C$120,J764=3),0,IF(OR(J764=Локализация!$C$121,J764=2),-1,IF(OR(J764=Локализация!$C$122,J764=1),-2)))))</f>
        <v>0</v>
      </c>
      <c r="AF764" s="11" t="b">
        <f>IF(OR(K764=Локализация!$C$124,K764=5),-2,IF(OR(K764=Локализация!$C$125,K764=4),-1,IF(OR(K764=Локализация!$C$126,K764=3),0,IF(OR(K764=Локализация!$C$127,K764=2),2,IF(OR(K764=Локализация!$C$128,K764=1),4)))))</f>
        <v>0</v>
      </c>
      <c r="AG764" s="11" t="b">
        <f>IF(OR(L764=Локализация!$C$118,L764=5),4,IF(OR(L764=Локализация!$C$119,L764=4),2,IF(OR(L764=Локализация!$C$120,L764=3),0,IF(OR(L764=Локализация!$C$121,L764=2),-1,IF(OR(L764=Локализация!$C$122,L764=1),-2)))))</f>
        <v>0</v>
      </c>
      <c r="AH764" s="11" t="b">
        <f>IF(OR(M764=Локализация!$C$124,M764=5),-2,IF(OR(M764=Локализация!$C$125,M764=4),-1,IF(OR(M764=Локализация!$C$126,M764=3),0,IF(OR(M764=Локализация!$C$127,M764=2),2,IF(OR(M764=Локализация!$C$128,M764=1),4)))))</f>
        <v>0</v>
      </c>
      <c r="AI764" s="11" t="b">
        <f>IF(OR(N764=Локализация!$C$118,N764=5),4,IF(OR(N764=Локализация!$C$119,N764=4),2,IF(OR(N764=Локализация!$C$120,N764=3),0,IF(OR(N764=Локализация!$C$121,N764=2),-1,IF(OR(N764=Локализация!$C$122,N764=1),-2)))))</f>
        <v>0</v>
      </c>
      <c r="AJ764" s="11" t="b">
        <f>IF(OR(O764=Локализация!$C$124,O764=5),-2,IF(OR(O764=Локализация!$C$125,O764=4),-1,IF(OR(O764=Локализация!$C$126,O764=3),0,IF(OR(O764=Локализация!$C$127,O764=2),2,IF(OR(O764=Локализация!$C$128,O764=1),4)))))</f>
        <v>0</v>
      </c>
      <c r="AK764" s="11" t="b">
        <f>IF(OR(P764=Локализация!$C$118,P764=5),4,IF(OR(P764=Локализация!$C$119,P764=4),2,IF(OR(P764=Локализация!$C$120,P764=3),0,IF(OR(P764=Локализация!$C$121,P764=2),-1,IF(OR(P764=Локализация!$C$122,P764=1),-2)))))</f>
        <v>0</v>
      </c>
      <c r="AL764" s="11" t="b">
        <f>IF(OR(Q764=Локализация!$C$124,Q764=5),-2,IF(OR(Q764=Локализация!$C$125,Q764=4),-1,IF(OR(Q764=Локализация!$C$126,Q764=3),0,IF(OR(Q764=Локализация!$C$127,Q764=2),2,IF(OR(Q764=Локализация!$C$128,Q764=1),4)))))</f>
        <v>0</v>
      </c>
      <c r="AM764" s="11" t="b">
        <f>IF(OR(R764=Локализация!$C$118,R764=5),4,IF(OR(R764=Локализация!$C$119,R764=4),2,IF(OR(R764=Локализация!$C$120,R764=3),0,IF(OR(R764=Локализация!$C$121,R764=2),-1,IF(OR(R764=Локализация!$C$122,R764=1),-2)))))</f>
        <v>0</v>
      </c>
      <c r="AN764" s="11" t="b">
        <f>IF(OR(S764=Локализация!$C$124,S764=5),-2,IF(OR(S764=Локализация!$C$125,S764=4),-1,IF(OR(S764=Локализация!$C$126,S764=3),0,IF(OR(S764=Локализация!$C$127,S764=2),2,IF(OR(S764=Локализация!$C$128,S764=1),4)))))</f>
        <v>0</v>
      </c>
      <c r="AO764" s="11" t="b">
        <f>IF(OR(T764=Локализация!$C$118,T764=5),4,IF(OR(T764=Локализация!$C$119,T764=4),2,IF(OR(T764=Локализация!$C$120,T764=3),0,IF(OR(T764=Локализация!$C$121,T764=2),-1,IF(OR(T764=Локализация!$C$122,T764=1),-2)))))</f>
        <v>0</v>
      </c>
      <c r="AP764" s="11" t="b">
        <f>IF(OR(U764=Локализация!$C$124,U764=5),-2,IF(OR(U764=Локализация!$C$125,U764=4),-1,IF(OR(U764=Локализация!$C$126,U764=3),0,IF(OR(U764=Локализация!$C$127,U764=2),2,IF(OR(U764=Локализация!$C$128,U764=1),4)))))</f>
        <v>0</v>
      </c>
      <c r="AR764" s="11" t="str">
        <f t="shared" si="227"/>
        <v>ЛОЖЬЛОЖЬ</v>
      </c>
      <c r="AS764" s="11" t="str">
        <f t="shared" si="228"/>
        <v>ЛОЖЬЛОЖЬ</v>
      </c>
      <c r="AT764" s="11" t="str">
        <f t="shared" si="229"/>
        <v>ЛОЖЬЛОЖЬ</v>
      </c>
      <c r="AU764" s="11" t="str">
        <f t="shared" si="230"/>
        <v>ЛОЖЬЛОЖЬ</v>
      </c>
      <c r="AV764" s="11" t="str">
        <f t="shared" si="231"/>
        <v>ЛОЖЬЛОЖЬ</v>
      </c>
      <c r="AW764" s="11" t="str">
        <f t="shared" si="232"/>
        <v>ЛОЖЬЛОЖЬ</v>
      </c>
      <c r="AX764" s="11" t="str">
        <f t="shared" si="233"/>
        <v>ЛОЖЬЛОЖЬ</v>
      </c>
      <c r="AY764" s="11" t="str">
        <f t="shared" si="234"/>
        <v>ЛОЖЬЛОЖЬ</v>
      </c>
      <c r="AZ764" s="11" t="str">
        <f t="shared" si="235"/>
        <v>ЛОЖЬЛОЖЬ</v>
      </c>
      <c r="BA764" s="11" t="str">
        <f t="shared" si="236"/>
        <v>ЛОЖЬЛОЖЬ</v>
      </c>
      <c r="BC764" s="11" t="str">
        <f t="shared" si="237"/>
        <v/>
      </c>
      <c r="BD764" s="11" t="str">
        <f t="shared" si="238"/>
        <v/>
      </c>
      <c r="BE764" s="11" t="str">
        <f t="shared" si="239"/>
        <v/>
      </c>
      <c r="BF764" s="11" t="str">
        <f t="shared" si="240"/>
        <v/>
      </c>
      <c r="BG764" s="11" t="str">
        <f t="shared" si="241"/>
        <v/>
      </c>
      <c r="BH764" s="11" t="str">
        <f t="shared" si="242"/>
        <v/>
      </c>
      <c r="BI764" s="11" t="str">
        <f t="shared" si="243"/>
        <v/>
      </c>
      <c r="BJ764" s="11" t="str">
        <f t="shared" si="244"/>
        <v/>
      </c>
      <c r="BK764" s="11" t="str">
        <f t="shared" si="245"/>
        <v/>
      </c>
      <c r="BL764" s="11" t="str">
        <f t="shared" si="246"/>
        <v/>
      </c>
    </row>
    <row r="765" spans="23:64" x14ac:dyDescent="0.3">
      <c r="W765" s="11" t="b">
        <f>IF(OR(B765=Локализация!$C$118,B765=5),4,IF(OR(B765=Локализация!$C$119,B765=4),2,IF(OR(B765=Локализация!$C$120,B765=3),0,IF(OR(B765=Локализация!$C$121,B765=2),-1,IF(OR(B765=Локализация!$C$122,B765=1),-2)))))</f>
        <v>0</v>
      </c>
      <c r="X765" s="11" t="b">
        <f>IF(OR(C765=Локализация!$C$124,C765=5),-2,IF(OR(C765=Локализация!$C$125,C765=4),-1,IF(OR(C765=Локализация!$C$126,C765=3),0,IF(OR(C765=Локализация!$C$127,C765=2),2,IF(OR(C765=Локализация!$C$128,C765=1),4)))))</f>
        <v>0</v>
      </c>
      <c r="Y765" s="11" t="b">
        <f>IF(OR(D765=Локализация!$C$118,D765=5),4,IF(OR(D765=Локализация!$C$119,D765=4),2,IF(OR(D765=Локализация!$C$120,D765=3),0,IF(OR(D765=Локализация!$C$121,D765=2),-1,IF(OR(D765=Локализация!$C$122,D765=1),-2)))))</f>
        <v>0</v>
      </c>
      <c r="Z765" s="11" t="b">
        <f>IF(OR(E765=Локализация!$C$124,E765=5),-2,IF(OR(E765=Локализация!$C$125,E765=4),-1,IF(OR(E765=Локализация!$C$126,E765=3),0,IF(OR(E765=Локализация!$C$127,E765=2),2,IF(OR(E765=Локализация!$C$128,E765=1),4)))))</f>
        <v>0</v>
      </c>
      <c r="AA765" s="11" t="b">
        <f>IF(OR(F765=Локализация!$C$118,F765=5),4,IF(OR(F765=Локализация!$C$119,F765=4),2,IF(OR(F765=Локализация!$C$120,F765=3),0,IF(OR(F765=Локализация!$C$121,F765=2),-1,IF(OR(F765=Локализация!$C$122,F765=1),-2)))))</f>
        <v>0</v>
      </c>
      <c r="AB765" s="11" t="b">
        <f>IF(OR(G765=Локализация!$C$124,G765=5),-2,IF(OR(G765=Локализация!$C$125,G765=4),-1,IF(OR(G765=Локализация!$C$126,G765=3),0,IF(OR(G765=Локализация!$C$127,G765=2),2,IF(OR(G765=Локализация!$C$128,G765=1),4)))))</f>
        <v>0</v>
      </c>
      <c r="AC765" s="11" t="b">
        <f>IF(OR(H765=Локализация!$C$118,H765=5),4,IF(OR(H765=Локализация!$C$119,H765=4),2,IF(OR(H765=Локализация!$C$120,H765=3),0,IF(OR(H765=Локализация!$C$121,H765=2),-1,IF(OR(H765=Локализация!$C$122,H765=1),-2)))))</f>
        <v>0</v>
      </c>
      <c r="AD765" s="11" t="b">
        <f>IF(OR(I765=Локализация!$C$124,I765=5),-2,IF(OR(I765=Локализация!$C$125,I765=4),-1,IF(OR(I765=Локализация!$C$126,I765=3),0,IF(OR(I765=Локализация!$C$127,I765=2),2,IF(OR(I765=Локализация!$C$128,I765=1),4)))))</f>
        <v>0</v>
      </c>
      <c r="AE765" s="11" t="b">
        <f>IF(OR(J765=Локализация!$C$118,J765=5),4,IF(OR(J765=Локализация!$C$119,J765=4),2,IF(OR(J765=Локализация!$C$120,J765=3),0,IF(OR(J765=Локализация!$C$121,J765=2),-1,IF(OR(J765=Локализация!$C$122,J765=1),-2)))))</f>
        <v>0</v>
      </c>
      <c r="AF765" s="11" t="b">
        <f>IF(OR(K765=Локализация!$C$124,K765=5),-2,IF(OR(K765=Локализация!$C$125,K765=4),-1,IF(OR(K765=Локализация!$C$126,K765=3),0,IF(OR(K765=Локализация!$C$127,K765=2),2,IF(OR(K765=Локализация!$C$128,K765=1),4)))))</f>
        <v>0</v>
      </c>
      <c r="AG765" s="11" t="b">
        <f>IF(OR(L765=Локализация!$C$118,L765=5),4,IF(OR(L765=Локализация!$C$119,L765=4),2,IF(OR(L765=Локализация!$C$120,L765=3),0,IF(OR(L765=Локализация!$C$121,L765=2),-1,IF(OR(L765=Локализация!$C$122,L765=1),-2)))))</f>
        <v>0</v>
      </c>
      <c r="AH765" s="11" t="b">
        <f>IF(OR(M765=Локализация!$C$124,M765=5),-2,IF(OR(M765=Локализация!$C$125,M765=4),-1,IF(OR(M765=Локализация!$C$126,M765=3),0,IF(OR(M765=Локализация!$C$127,M765=2),2,IF(OR(M765=Локализация!$C$128,M765=1),4)))))</f>
        <v>0</v>
      </c>
      <c r="AI765" s="11" t="b">
        <f>IF(OR(N765=Локализация!$C$118,N765=5),4,IF(OR(N765=Локализация!$C$119,N765=4),2,IF(OR(N765=Локализация!$C$120,N765=3),0,IF(OR(N765=Локализация!$C$121,N765=2),-1,IF(OR(N765=Локализация!$C$122,N765=1),-2)))))</f>
        <v>0</v>
      </c>
      <c r="AJ765" s="11" t="b">
        <f>IF(OR(O765=Локализация!$C$124,O765=5),-2,IF(OR(O765=Локализация!$C$125,O765=4),-1,IF(OR(O765=Локализация!$C$126,O765=3),0,IF(OR(O765=Локализация!$C$127,O765=2),2,IF(OR(O765=Локализация!$C$128,O765=1),4)))))</f>
        <v>0</v>
      </c>
      <c r="AK765" s="11" t="b">
        <f>IF(OR(P765=Локализация!$C$118,P765=5),4,IF(OR(P765=Локализация!$C$119,P765=4),2,IF(OR(P765=Локализация!$C$120,P765=3),0,IF(OR(P765=Локализация!$C$121,P765=2),-1,IF(OR(P765=Локализация!$C$122,P765=1),-2)))))</f>
        <v>0</v>
      </c>
      <c r="AL765" s="11" t="b">
        <f>IF(OR(Q765=Локализация!$C$124,Q765=5),-2,IF(OR(Q765=Локализация!$C$125,Q765=4),-1,IF(OR(Q765=Локализация!$C$126,Q765=3),0,IF(OR(Q765=Локализация!$C$127,Q765=2),2,IF(OR(Q765=Локализация!$C$128,Q765=1),4)))))</f>
        <v>0</v>
      </c>
      <c r="AM765" s="11" t="b">
        <f>IF(OR(R765=Локализация!$C$118,R765=5),4,IF(OR(R765=Локализация!$C$119,R765=4),2,IF(OR(R765=Локализация!$C$120,R765=3),0,IF(OR(R765=Локализация!$C$121,R765=2),-1,IF(OR(R765=Локализация!$C$122,R765=1),-2)))))</f>
        <v>0</v>
      </c>
      <c r="AN765" s="11" t="b">
        <f>IF(OR(S765=Локализация!$C$124,S765=5),-2,IF(OR(S765=Локализация!$C$125,S765=4),-1,IF(OR(S765=Локализация!$C$126,S765=3),0,IF(OR(S765=Локализация!$C$127,S765=2),2,IF(OR(S765=Локализация!$C$128,S765=1),4)))))</f>
        <v>0</v>
      </c>
      <c r="AO765" s="11" t="b">
        <f>IF(OR(T765=Локализация!$C$118,T765=5),4,IF(OR(T765=Локализация!$C$119,T765=4),2,IF(OR(T765=Локализация!$C$120,T765=3),0,IF(OR(T765=Локализация!$C$121,T765=2),-1,IF(OR(T765=Локализация!$C$122,T765=1),-2)))))</f>
        <v>0</v>
      </c>
      <c r="AP765" s="11" t="b">
        <f>IF(OR(U765=Локализация!$C$124,U765=5),-2,IF(OR(U765=Локализация!$C$125,U765=4),-1,IF(OR(U765=Локализация!$C$126,U765=3),0,IF(OR(U765=Локализация!$C$127,U765=2),2,IF(OR(U765=Локализация!$C$128,U765=1),4)))))</f>
        <v>0</v>
      </c>
      <c r="AR765" s="11" t="str">
        <f t="shared" si="227"/>
        <v>ЛОЖЬЛОЖЬ</v>
      </c>
      <c r="AS765" s="11" t="str">
        <f t="shared" si="228"/>
        <v>ЛОЖЬЛОЖЬ</v>
      </c>
      <c r="AT765" s="11" t="str">
        <f t="shared" si="229"/>
        <v>ЛОЖЬЛОЖЬ</v>
      </c>
      <c r="AU765" s="11" t="str">
        <f t="shared" si="230"/>
        <v>ЛОЖЬЛОЖЬ</v>
      </c>
      <c r="AV765" s="11" t="str">
        <f t="shared" si="231"/>
        <v>ЛОЖЬЛОЖЬ</v>
      </c>
      <c r="AW765" s="11" t="str">
        <f t="shared" si="232"/>
        <v>ЛОЖЬЛОЖЬ</v>
      </c>
      <c r="AX765" s="11" t="str">
        <f t="shared" si="233"/>
        <v>ЛОЖЬЛОЖЬ</v>
      </c>
      <c r="AY765" s="11" t="str">
        <f t="shared" si="234"/>
        <v>ЛОЖЬЛОЖЬ</v>
      </c>
      <c r="AZ765" s="11" t="str">
        <f t="shared" si="235"/>
        <v>ЛОЖЬЛОЖЬ</v>
      </c>
      <c r="BA765" s="11" t="str">
        <f t="shared" si="236"/>
        <v>ЛОЖЬЛОЖЬ</v>
      </c>
      <c r="BC765" s="11" t="str">
        <f t="shared" si="237"/>
        <v/>
      </c>
      <c r="BD765" s="11" t="str">
        <f t="shared" si="238"/>
        <v/>
      </c>
      <c r="BE765" s="11" t="str">
        <f t="shared" si="239"/>
        <v/>
      </c>
      <c r="BF765" s="11" t="str">
        <f t="shared" si="240"/>
        <v/>
      </c>
      <c r="BG765" s="11" t="str">
        <f t="shared" si="241"/>
        <v/>
      </c>
      <c r="BH765" s="11" t="str">
        <f t="shared" si="242"/>
        <v/>
      </c>
      <c r="BI765" s="11" t="str">
        <f t="shared" si="243"/>
        <v/>
      </c>
      <c r="BJ765" s="11" t="str">
        <f t="shared" si="244"/>
        <v/>
      </c>
      <c r="BK765" s="11" t="str">
        <f t="shared" si="245"/>
        <v/>
      </c>
      <c r="BL765" s="11" t="str">
        <f t="shared" si="246"/>
        <v/>
      </c>
    </row>
    <row r="766" spans="23:64" x14ac:dyDescent="0.3">
      <c r="W766" s="11" t="b">
        <f>IF(OR(B766=Локализация!$C$118,B766=5),4,IF(OR(B766=Локализация!$C$119,B766=4),2,IF(OR(B766=Локализация!$C$120,B766=3),0,IF(OR(B766=Локализация!$C$121,B766=2),-1,IF(OR(B766=Локализация!$C$122,B766=1),-2)))))</f>
        <v>0</v>
      </c>
      <c r="X766" s="11" t="b">
        <f>IF(OR(C766=Локализация!$C$124,C766=5),-2,IF(OR(C766=Локализация!$C$125,C766=4),-1,IF(OR(C766=Локализация!$C$126,C766=3),0,IF(OR(C766=Локализация!$C$127,C766=2),2,IF(OR(C766=Локализация!$C$128,C766=1),4)))))</f>
        <v>0</v>
      </c>
      <c r="Y766" s="11" t="b">
        <f>IF(OR(D766=Локализация!$C$118,D766=5),4,IF(OR(D766=Локализация!$C$119,D766=4),2,IF(OR(D766=Локализация!$C$120,D766=3),0,IF(OR(D766=Локализация!$C$121,D766=2),-1,IF(OR(D766=Локализация!$C$122,D766=1),-2)))))</f>
        <v>0</v>
      </c>
      <c r="Z766" s="11" t="b">
        <f>IF(OR(E766=Локализация!$C$124,E766=5),-2,IF(OR(E766=Локализация!$C$125,E766=4),-1,IF(OR(E766=Локализация!$C$126,E766=3),0,IF(OR(E766=Локализация!$C$127,E766=2),2,IF(OR(E766=Локализация!$C$128,E766=1),4)))))</f>
        <v>0</v>
      </c>
      <c r="AA766" s="11" t="b">
        <f>IF(OR(F766=Локализация!$C$118,F766=5),4,IF(OR(F766=Локализация!$C$119,F766=4),2,IF(OR(F766=Локализация!$C$120,F766=3),0,IF(OR(F766=Локализация!$C$121,F766=2),-1,IF(OR(F766=Локализация!$C$122,F766=1),-2)))))</f>
        <v>0</v>
      </c>
      <c r="AB766" s="11" t="b">
        <f>IF(OR(G766=Локализация!$C$124,G766=5),-2,IF(OR(G766=Локализация!$C$125,G766=4),-1,IF(OR(G766=Локализация!$C$126,G766=3),0,IF(OR(G766=Локализация!$C$127,G766=2),2,IF(OR(G766=Локализация!$C$128,G766=1),4)))))</f>
        <v>0</v>
      </c>
      <c r="AC766" s="11" t="b">
        <f>IF(OR(H766=Локализация!$C$118,H766=5),4,IF(OR(H766=Локализация!$C$119,H766=4),2,IF(OR(H766=Локализация!$C$120,H766=3),0,IF(OR(H766=Локализация!$C$121,H766=2),-1,IF(OR(H766=Локализация!$C$122,H766=1),-2)))))</f>
        <v>0</v>
      </c>
      <c r="AD766" s="11" t="b">
        <f>IF(OR(I766=Локализация!$C$124,I766=5),-2,IF(OR(I766=Локализация!$C$125,I766=4),-1,IF(OR(I766=Локализация!$C$126,I766=3),0,IF(OR(I766=Локализация!$C$127,I766=2),2,IF(OR(I766=Локализация!$C$128,I766=1),4)))))</f>
        <v>0</v>
      </c>
      <c r="AE766" s="11" t="b">
        <f>IF(OR(J766=Локализация!$C$118,J766=5),4,IF(OR(J766=Локализация!$C$119,J766=4),2,IF(OR(J766=Локализация!$C$120,J766=3),0,IF(OR(J766=Локализация!$C$121,J766=2),-1,IF(OR(J766=Локализация!$C$122,J766=1),-2)))))</f>
        <v>0</v>
      </c>
      <c r="AF766" s="11" t="b">
        <f>IF(OR(K766=Локализация!$C$124,K766=5),-2,IF(OR(K766=Локализация!$C$125,K766=4),-1,IF(OR(K766=Локализация!$C$126,K766=3),0,IF(OR(K766=Локализация!$C$127,K766=2),2,IF(OR(K766=Локализация!$C$128,K766=1),4)))))</f>
        <v>0</v>
      </c>
      <c r="AG766" s="11" t="b">
        <f>IF(OR(L766=Локализация!$C$118,L766=5),4,IF(OR(L766=Локализация!$C$119,L766=4),2,IF(OR(L766=Локализация!$C$120,L766=3),0,IF(OR(L766=Локализация!$C$121,L766=2),-1,IF(OR(L766=Локализация!$C$122,L766=1),-2)))))</f>
        <v>0</v>
      </c>
      <c r="AH766" s="11" t="b">
        <f>IF(OR(M766=Локализация!$C$124,M766=5),-2,IF(OR(M766=Локализация!$C$125,M766=4),-1,IF(OR(M766=Локализация!$C$126,M766=3),0,IF(OR(M766=Локализация!$C$127,M766=2),2,IF(OR(M766=Локализация!$C$128,M766=1),4)))))</f>
        <v>0</v>
      </c>
      <c r="AI766" s="11" t="b">
        <f>IF(OR(N766=Локализация!$C$118,N766=5),4,IF(OR(N766=Локализация!$C$119,N766=4),2,IF(OR(N766=Локализация!$C$120,N766=3),0,IF(OR(N766=Локализация!$C$121,N766=2),-1,IF(OR(N766=Локализация!$C$122,N766=1),-2)))))</f>
        <v>0</v>
      </c>
      <c r="AJ766" s="11" t="b">
        <f>IF(OR(O766=Локализация!$C$124,O766=5),-2,IF(OR(O766=Локализация!$C$125,O766=4),-1,IF(OR(O766=Локализация!$C$126,O766=3),0,IF(OR(O766=Локализация!$C$127,O766=2),2,IF(OR(O766=Локализация!$C$128,O766=1),4)))))</f>
        <v>0</v>
      </c>
      <c r="AK766" s="11" t="b">
        <f>IF(OR(P766=Локализация!$C$118,P766=5),4,IF(OR(P766=Локализация!$C$119,P766=4),2,IF(OR(P766=Локализация!$C$120,P766=3),0,IF(OR(P766=Локализация!$C$121,P766=2),-1,IF(OR(P766=Локализация!$C$122,P766=1),-2)))))</f>
        <v>0</v>
      </c>
      <c r="AL766" s="11" t="b">
        <f>IF(OR(Q766=Локализация!$C$124,Q766=5),-2,IF(OR(Q766=Локализация!$C$125,Q766=4),-1,IF(OR(Q766=Локализация!$C$126,Q766=3),0,IF(OR(Q766=Локализация!$C$127,Q766=2),2,IF(OR(Q766=Локализация!$C$128,Q766=1),4)))))</f>
        <v>0</v>
      </c>
      <c r="AM766" s="11" t="b">
        <f>IF(OR(R766=Локализация!$C$118,R766=5),4,IF(OR(R766=Локализация!$C$119,R766=4),2,IF(OR(R766=Локализация!$C$120,R766=3),0,IF(OR(R766=Локализация!$C$121,R766=2),-1,IF(OR(R766=Локализация!$C$122,R766=1),-2)))))</f>
        <v>0</v>
      </c>
      <c r="AN766" s="11" t="b">
        <f>IF(OR(S766=Локализация!$C$124,S766=5),-2,IF(OR(S766=Локализация!$C$125,S766=4),-1,IF(OR(S766=Локализация!$C$126,S766=3),0,IF(OR(S766=Локализация!$C$127,S766=2),2,IF(OR(S766=Локализация!$C$128,S766=1),4)))))</f>
        <v>0</v>
      </c>
      <c r="AO766" s="11" t="b">
        <f>IF(OR(T766=Локализация!$C$118,T766=5),4,IF(OR(T766=Локализация!$C$119,T766=4),2,IF(OR(T766=Локализация!$C$120,T766=3),0,IF(OR(T766=Локализация!$C$121,T766=2),-1,IF(OR(T766=Локализация!$C$122,T766=1),-2)))))</f>
        <v>0</v>
      </c>
      <c r="AP766" s="11" t="b">
        <f>IF(OR(U766=Локализация!$C$124,U766=5),-2,IF(OR(U766=Локализация!$C$125,U766=4),-1,IF(OR(U766=Локализация!$C$126,U766=3),0,IF(OR(U766=Локализация!$C$127,U766=2),2,IF(OR(U766=Локализация!$C$128,U766=1),4)))))</f>
        <v>0</v>
      </c>
      <c r="AR766" s="11" t="str">
        <f t="shared" si="227"/>
        <v>ЛОЖЬЛОЖЬ</v>
      </c>
      <c r="AS766" s="11" t="str">
        <f t="shared" si="228"/>
        <v>ЛОЖЬЛОЖЬ</v>
      </c>
      <c r="AT766" s="11" t="str">
        <f t="shared" si="229"/>
        <v>ЛОЖЬЛОЖЬ</v>
      </c>
      <c r="AU766" s="11" t="str">
        <f t="shared" si="230"/>
        <v>ЛОЖЬЛОЖЬ</v>
      </c>
      <c r="AV766" s="11" t="str">
        <f t="shared" si="231"/>
        <v>ЛОЖЬЛОЖЬ</v>
      </c>
      <c r="AW766" s="11" t="str">
        <f t="shared" si="232"/>
        <v>ЛОЖЬЛОЖЬ</v>
      </c>
      <c r="AX766" s="11" t="str">
        <f t="shared" si="233"/>
        <v>ЛОЖЬЛОЖЬ</v>
      </c>
      <c r="AY766" s="11" t="str">
        <f t="shared" si="234"/>
        <v>ЛОЖЬЛОЖЬ</v>
      </c>
      <c r="AZ766" s="11" t="str">
        <f t="shared" si="235"/>
        <v>ЛОЖЬЛОЖЬ</v>
      </c>
      <c r="BA766" s="11" t="str">
        <f t="shared" si="236"/>
        <v>ЛОЖЬЛОЖЬ</v>
      </c>
      <c r="BC766" s="11" t="str">
        <f t="shared" si="237"/>
        <v/>
      </c>
      <c r="BD766" s="11" t="str">
        <f t="shared" si="238"/>
        <v/>
      </c>
      <c r="BE766" s="11" t="str">
        <f t="shared" si="239"/>
        <v/>
      </c>
      <c r="BF766" s="11" t="str">
        <f t="shared" si="240"/>
        <v/>
      </c>
      <c r="BG766" s="11" t="str">
        <f t="shared" si="241"/>
        <v/>
      </c>
      <c r="BH766" s="11" t="str">
        <f t="shared" si="242"/>
        <v/>
      </c>
      <c r="BI766" s="11" t="str">
        <f t="shared" si="243"/>
        <v/>
      </c>
      <c r="BJ766" s="11" t="str">
        <f t="shared" si="244"/>
        <v/>
      </c>
      <c r="BK766" s="11" t="str">
        <f t="shared" si="245"/>
        <v/>
      </c>
      <c r="BL766" s="11" t="str">
        <f t="shared" si="246"/>
        <v/>
      </c>
    </row>
    <row r="767" spans="23:64" x14ac:dyDescent="0.3">
      <c r="W767" s="11" t="b">
        <f>IF(OR(B767=Локализация!$C$118,B767=5),4,IF(OR(B767=Локализация!$C$119,B767=4),2,IF(OR(B767=Локализация!$C$120,B767=3),0,IF(OR(B767=Локализация!$C$121,B767=2),-1,IF(OR(B767=Локализация!$C$122,B767=1),-2)))))</f>
        <v>0</v>
      </c>
      <c r="X767" s="11" t="b">
        <f>IF(OR(C767=Локализация!$C$124,C767=5),-2,IF(OR(C767=Локализация!$C$125,C767=4),-1,IF(OR(C767=Локализация!$C$126,C767=3),0,IF(OR(C767=Локализация!$C$127,C767=2),2,IF(OR(C767=Локализация!$C$128,C767=1),4)))))</f>
        <v>0</v>
      </c>
      <c r="Y767" s="11" t="b">
        <f>IF(OR(D767=Локализация!$C$118,D767=5),4,IF(OR(D767=Локализация!$C$119,D767=4),2,IF(OR(D767=Локализация!$C$120,D767=3),0,IF(OR(D767=Локализация!$C$121,D767=2),-1,IF(OR(D767=Локализация!$C$122,D767=1),-2)))))</f>
        <v>0</v>
      </c>
      <c r="Z767" s="11" t="b">
        <f>IF(OR(E767=Локализация!$C$124,E767=5),-2,IF(OR(E767=Локализация!$C$125,E767=4),-1,IF(OR(E767=Локализация!$C$126,E767=3),0,IF(OR(E767=Локализация!$C$127,E767=2),2,IF(OR(E767=Локализация!$C$128,E767=1),4)))))</f>
        <v>0</v>
      </c>
      <c r="AA767" s="11" t="b">
        <f>IF(OR(F767=Локализация!$C$118,F767=5),4,IF(OR(F767=Локализация!$C$119,F767=4),2,IF(OR(F767=Локализация!$C$120,F767=3),0,IF(OR(F767=Локализация!$C$121,F767=2),-1,IF(OR(F767=Локализация!$C$122,F767=1),-2)))))</f>
        <v>0</v>
      </c>
      <c r="AB767" s="11" t="b">
        <f>IF(OR(G767=Локализация!$C$124,G767=5),-2,IF(OR(G767=Локализация!$C$125,G767=4),-1,IF(OR(G767=Локализация!$C$126,G767=3),0,IF(OR(G767=Локализация!$C$127,G767=2),2,IF(OR(G767=Локализация!$C$128,G767=1),4)))))</f>
        <v>0</v>
      </c>
      <c r="AC767" s="11" t="b">
        <f>IF(OR(H767=Локализация!$C$118,H767=5),4,IF(OR(H767=Локализация!$C$119,H767=4),2,IF(OR(H767=Локализация!$C$120,H767=3),0,IF(OR(H767=Локализация!$C$121,H767=2),-1,IF(OR(H767=Локализация!$C$122,H767=1),-2)))))</f>
        <v>0</v>
      </c>
      <c r="AD767" s="11" t="b">
        <f>IF(OR(I767=Локализация!$C$124,I767=5),-2,IF(OR(I767=Локализация!$C$125,I767=4),-1,IF(OR(I767=Локализация!$C$126,I767=3),0,IF(OR(I767=Локализация!$C$127,I767=2),2,IF(OR(I767=Локализация!$C$128,I767=1),4)))))</f>
        <v>0</v>
      </c>
      <c r="AE767" s="11" t="b">
        <f>IF(OR(J767=Локализация!$C$118,J767=5),4,IF(OR(J767=Локализация!$C$119,J767=4),2,IF(OR(J767=Локализация!$C$120,J767=3),0,IF(OR(J767=Локализация!$C$121,J767=2),-1,IF(OR(J767=Локализация!$C$122,J767=1),-2)))))</f>
        <v>0</v>
      </c>
      <c r="AF767" s="11" t="b">
        <f>IF(OR(K767=Локализация!$C$124,K767=5),-2,IF(OR(K767=Локализация!$C$125,K767=4),-1,IF(OR(K767=Локализация!$C$126,K767=3),0,IF(OR(K767=Локализация!$C$127,K767=2),2,IF(OR(K767=Локализация!$C$128,K767=1),4)))))</f>
        <v>0</v>
      </c>
      <c r="AG767" s="11" t="b">
        <f>IF(OR(L767=Локализация!$C$118,L767=5),4,IF(OR(L767=Локализация!$C$119,L767=4),2,IF(OR(L767=Локализация!$C$120,L767=3),0,IF(OR(L767=Локализация!$C$121,L767=2),-1,IF(OR(L767=Локализация!$C$122,L767=1),-2)))))</f>
        <v>0</v>
      </c>
      <c r="AH767" s="11" t="b">
        <f>IF(OR(M767=Локализация!$C$124,M767=5),-2,IF(OR(M767=Локализация!$C$125,M767=4),-1,IF(OR(M767=Локализация!$C$126,M767=3),0,IF(OR(M767=Локализация!$C$127,M767=2),2,IF(OR(M767=Локализация!$C$128,M767=1),4)))))</f>
        <v>0</v>
      </c>
      <c r="AI767" s="11" t="b">
        <f>IF(OR(N767=Локализация!$C$118,N767=5),4,IF(OR(N767=Локализация!$C$119,N767=4),2,IF(OR(N767=Локализация!$C$120,N767=3),0,IF(OR(N767=Локализация!$C$121,N767=2),-1,IF(OR(N767=Локализация!$C$122,N767=1),-2)))))</f>
        <v>0</v>
      </c>
      <c r="AJ767" s="11" t="b">
        <f>IF(OR(O767=Локализация!$C$124,O767=5),-2,IF(OR(O767=Локализация!$C$125,O767=4),-1,IF(OR(O767=Локализация!$C$126,O767=3),0,IF(OR(O767=Локализация!$C$127,O767=2),2,IF(OR(O767=Локализация!$C$128,O767=1),4)))))</f>
        <v>0</v>
      </c>
      <c r="AK767" s="11" t="b">
        <f>IF(OR(P767=Локализация!$C$118,P767=5),4,IF(OR(P767=Локализация!$C$119,P767=4),2,IF(OR(P767=Локализация!$C$120,P767=3),0,IF(OR(P767=Локализация!$C$121,P767=2),-1,IF(OR(P767=Локализация!$C$122,P767=1),-2)))))</f>
        <v>0</v>
      </c>
      <c r="AL767" s="11" t="b">
        <f>IF(OR(Q767=Локализация!$C$124,Q767=5),-2,IF(OR(Q767=Локализация!$C$125,Q767=4),-1,IF(OR(Q767=Локализация!$C$126,Q767=3),0,IF(OR(Q767=Локализация!$C$127,Q767=2),2,IF(OR(Q767=Локализация!$C$128,Q767=1),4)))))</f>
        <v>0</v>
      </c>
      <c r="AM767" s="11" t="b">
        <f>IF(OR(R767=Локализация!$C$118,R767=5),4,IF(OR(R767=Локализация!$C$119,R767=4),2,IF(OR(R767=Локализация!$C$120,R767=3),0,IF(OR(R767=Локализация!$C$121,R767=2),-1,IF(OR(R767=Локализация!$C$122,R767=1),-2)))))</f>
        <v>0</v>
      </c>
      <c r="AN767" s="11" t="b">
        <f>IF(OR(S767=Локализация!$C$124,S767=5),-2,IF(OR(S767=Локализация!$C$125,S767=4),-1,IF(OR(S767=Локализация!$C$126,S767=3),0,IF(OR(S767=Локализация!$C$127,S767=2),2,IF(OR(S767=Локализация!$C$128,S767=1),4)))))</f>
        <v>0</v>
      </c>
      <c r="AO767" s="11" t="b">
        <f>IF(OR(T767=Локализация!$C$118,T767=5),4,IF(OR(T767=Локализация!$C$119,T767=4),2,IF(OR(T767=Локализация!$C$120,T767=3),0,IF(OR(T767=Локализация!$C$121,T767=2),-1,IF(OR(T767=Локализация!$C$122,T767=1),-2)))))</f>
        <v>0</v>
      </c>
      <c r="AP767" s="11" t="b">
        <f>IF(OR(U767=Локализация!$C$124,U767=5),-2,IF(OR(U767=Локализация!$C$125,U767=4),-1,IF(OR(U767=Локализация!$C$126,U767=3),0,IF(OR(U767=Локализация!$C$127,U767=2),2,IF(OR(U767=Локализация!$C$128,U767=1),4)))))</f>
        <v>0</v>
      </c>
      <c r="AR767" s="11" t="str">
        <f t="shared" si="227"/>
        <v>ЛОЖЬЛОЖЬ</v>
      </c>
      <c r="AS767" s="11" t="str">
        <f t="shared" si="228"/>
        <v>ЛОЖЬЛОЖЬ</v>
      </c>
      <c r="AT767" s="11" t="str">
        <f t="shared" si="229"/>
        <v>ЛОЖЬЛОЖЬ</v>
      </c>
      <c r="AU767" s="11" t="str">
        <f t="shared" si="230"/>
        <v>ЛОЖЬЛОЖЬ</v>
      </c>
      <c r="AV767" s="11" t="str">
        <f t="shared" si="231"/>
        <v>ЛОЖЬЛОЖЬ</v>
      </c>
      <c r="AW767" s="11" t="str">
        <f t="shared" si="232"/>
        <v>ЛОЖЬЛОЖЬ</v>
      </c>
      <c r="AX767" s="11" t="str">
        <f t="shared" si="233"/>
        <v>ЛОЖЬЛОЖЬ</v>
      </c>
      <c r="AY767" s="11" t="str">
        <f t="shared" si="234"/>
        <v>ЛОЖЬЛОЖЬ</v>
      </c>
      <c r="AZ767" s="11" t="str">
        <f t="shared" si="235"/>
        <v>ЛОЖЬЛОЖЬ</v>
      </c>
      <c r="BA767" s="11" t="str">
        <f t="shared" si="236"/>
        <v>ЛОЖЬЛОЖЬ</v>
      </c>
      <c r="BC767" s="11" t="str">
        <f t="shared" si="237"/>
        <v/>
      </c>
      <c r="BD767" s="11" t="str">
        <f t="shared" si="238"/>
        <v/>
      </c>
      <c r="BE767" s="11" t="str">
        <f t="shared" si="239"/>
        <v/>
      </c>
      <c r="BF767" s="11" t="str">
        <f t="shared" si="240"/>
        <v/>
      </c>
      <c r="BG767" s="11" t="str">
        <f t="shared" si="241"/>
        <v/>
      </c>
      <c r="BH767" s="11" t="str">
        <f t="shared" si="242"/>
        <v/>
      </c>
      <c r="BI767" s="11" t="str">
        <f t="shared" si="243"/>
        <v/>
      </c>
      <c r="BJ767" s="11" t="str">
        <f t="shared" si="244"/>
        <v/>
      </c>
      <c r="BK767" s="11" t="str">
        <f t="shared" si="245"/>
        <v/>
      </c>
      <c r="BL767" s="11" t="str">
        <f t="shared" si="246"/>
        <v/>
      </c>
    </row>
    <row r="768" spans="23:64" x14ac:dyDescent="0.3">
      <c r="W768" s="11" t="b">
        <f>IF(OR(B768=Локализация!$C$118,B768=5),4,IF(OR(B768=Локализация!$C$119,B768=4),2,IF(OR(B768=Локализация!$C$120,B768=3),0,IF(OR(B768=Локализация!$C$121,B768=2),-1,IF(OR(B768=Локализация!$C$122,B768=1),-2)))))</f>
        <v>0</v>
      </c>
      <c r="X768" s="11" t="b">
        <f>IF(OR(C768=Локализация!$C$124,C768=5),-2,IF(OR(C768=Локализация!$C$125,C768=4),-1,IF(OR(C768=Локализация!$C$126,C768=3),0,IF(OR(C768=Локализация!$C$127,C768=2),2,IF(OR(C768=Локализация!$C$128,C768=1),4)))))</f>
        <v>0</v>
      </c>
      <c r="Y768" s="11" t="b">
        <f>IF(OR(D768=Локализация!$C$118,D768=5),4,IF(OR(D768=Локализация!$C$119,D768=4),2,IF(OR(D768=Локализация!$C$120,D768=3),0,IF(OR(D768=Локализация!$C$121,D768=2),-1,IF(OR(D768=Локализация!$C$122,D768=1),-2)))))</f>
        <v>0</v>
      </c>
      <c r="Z768" s="11" t="b">
        <f>IF(OR(E768=Локализация!$C$124,E768=5),-2,IF(OR(E768=Локализация!$C$125,E768=4),-1,IF(OR(E768=Локализация!$C$126,E768=3),0,IF(OR(E768=Локализация!$C$127,E768=2),2,IF(OR(E768=Локализация!$C$128,E768=1),4)))))</f>
        <v>0</v>
      </c>
      <c r="AA768" s="11" t="b">
        <f>IF(OR(F768=Локализация!$C$118,F768=5),4,IF(OR(F768=Локализация!$C$119,F768=4),2,IF(OR(F768=Локализация!$C$120,F768=3),0,IF(OR(F768=Локализация!$C$121,F768=2),-1,IF(OR(F768=Локализация!$C$122,F768=1),-2)))))</f>
        <v>0</v>
      </c>
      <c r="AB768" s="11" t="b">
        <f>IF(OR(G768=Локализация!$C$124,G768=5),-2,IF(OR(G768=Локализация!$C$125,G768=4),-1,IF(OR(G768=Локализация!$C$126,G768=3),0,IF(OR(G768=Локализация!$C$127,G768=2),2,IF(OR(G768=Локализация!$C$128,G768=1),4)))))</f>
        <v>0</v>
      </c>
      <c r="AC768" s="11" t="b">
        <f>IF(OR(H768=Локализация!$C$118,H768=5),4,IF(OR(H768=Локализация!$C$119,H768=4),2,IF(OR(H768=Локализация!$C$120,H768=3),0,IF(OR(H768=Локализация!$C$121,H768=2),-1,IF(OR(H768=Локализация!$C$122,H768=1),-2)))))</f>
        <v>0</v>
      </c>
      <c r="AD768" s="11" t="b">
        <f>IF(OR(I768=Локализация!$C$124,I768=5),-2,IF(OR(I768=Локализация!$C$125,I768=4),-1,IF(OR(I768=Локализация!$C$126,I768=3),0,IF(OR(I768=Локализация!$C$127,I768=2),2,IF(OR(I768=Локализация!$C$128,I768=1),4)))))</f>
        <v>0</v>
      </c>
      <c r="AE768" s="11" t="b">
        <f>IF(OR(J768=Локализация!$C$118,J768=5),4,IF(OR(J768=Локализация!$C$119,J768=4),2,IF(OR(J768=Локализация!$C$120,J768=3),0,IF(OR(J768=Локализация!$C$121,J768=2),-1,IF(OR(J768=Локализация!$C$122,J768=1),-2)))))</f>
        <v>0</v>
      </c>
      <c r="AF768" s="11" t="b">
        <f>IF(OR(K768=Локализация!$C$124,K768=5),-2,IF(OR(K768=Локализация!$C$125,K768=4),-1,IF(OR(K768=Локализация!$C$126,K768=3),0,IF(OR(K768=Локализация!$C$127,K768=2),2,IF(OR(K768=Локализация!$C$128,K768=1),4)))))</f>
        <v>0</v>
      </c>
      <c r="AG768" s="11" t="b">
        <f>IF(OR(L768=Локализация!$C$118,L768=5),4,IF(OR(L768=Локализация!$C$119,L768=4),2,IF(OR(L768=Локализация!$C$120,L768=3),0,IF(OR(L768=Локализация!$C$121,L768=2),-1,IF(OR(L768=Локализация!$C$122,L768=1),-2)))))</f>
        <v>0</v>
      </c>
      <c r="AH768" s="11" t="b">
        <f>IF(OR(M768=Локализация!$C$124,M768=5),-2,IF(OR(M768=Локализация!$C$125,M768=4),-1,IF(OR(M768=Локализация!$C$126,M768=3),0,IF(OR(M768=Локализация!$C$127,M768=2),2,IF(OR(M768=Локализация!$C$128,M768=1),4)))))</f>
        <v>0</v>
      </c>
      <c r="AI768" s="11" t="b">
        <f>IF(OR(N768=Локализация!$C$118,N768=5),4,IF(OR(N768=Локализация!$C$119,N768=4),2,IF(OR(N768=Локализация!$C$120,N768=3),0,IF(OR(N768=Локализация!$C$121,N768=2),-1,IF(OR(N768=Локализация!$C$122,N768=1),-2)))))</f>
        <v>0</v>
      </c>
      <c r="AJ768" s="11" t="b">
        <f>IF(OR(O768=Локализация!$C$124,O768=5),-2,IF(OR(O768=Локализация!$C$125,O768=4),-1,IF(OR(O768=Локализация!$C$126,O768=3),0,IF(OR(O768=Локализация!$C$127,O768=2),2,IF(OR(O768=Локализация!$C$128,O768=1),4)))))</f>
        <v>0</v>
      </c>
      <c r="AK768" s="11" t="b">
        <f>IF(OR(P768=Локализация!$C$118,P768=5),4,IF(OR(P768=Локализация!$C$119,P768=4),2,IF(OR(P768=Локализация!$C$120,P768=3),0,IF(OR(P768=Локализация!$C$121,P768=2),-1,IF(OR(P768=Локализация!$C$122,P768=1),-2)))))</f>
        <v>0</v>
      </c>
      <c r="AL768" s="11" t="b">
        <f>IF(OR(Q768=Локализация!$C$124,Q768=5),-2,IF(OR(Q768=Локализация!$C$125,Q768=4),-1,IF(OR(Q768=Локализация!$C$126,Q768=3),0,IF(OR(Q768=Локализация!$C$127,Q768=2),2,IF(OR(Q768=Локализация!$C$128,Q768=1),4)))))</f>
        <v>0</v>
      </c>
      <c r="AM768" s="11" t="b">
        <f>IF(OR(R768=Локализация!$C$118,R768=5),4,IF(OR(R768=Локализация!$C$119,R768=4),2,IF(OR(R768=Локализация!$C$120,R768=3),0,IF(OR(R768=Локализация!$C$121,R768=2),-1,IF(OR(R768=Локализация!$C$122,R768=1),-2)))))</f>
        <v>0</v>
      </c>
      <c r="AN768" s="11" t="b">
        <f>IF(OR(S768=Локализация!$C$124,S768=5),-2,IF(OR(S768=Локализация!$C$125,S768=4),-1,IF(OR(S768=Локализация!$C$126,S768=3),0,IF(OR(S768=Локализация!$C$127,S768=2),2,IF(OR(S768=Локализация!$C$128,S768=1),4)))))</f>
        <v>0</v>
      </c>
      <c r="AO768" s="11" t="b">
        <f>IF(OR(T768=Локализация!$C$118,T768=5),4,IF(OR(T768=Локализация!$C$119,T768=4),2,IF(OR(T768=Локализация!$C$120,T768=3),0,IF(OR(T768=Локализация!$C$121,T768=2),-1,IF(OR(T768=Локализация!$C$122,T768=1),-2)))))</f>
        <v>0</v>
      </c>
      <c r="AP768" s="11" t="b">
        <f>IF(OR(U768=Локализация!$C$124,U768=5),-2,IF(OR(U768=Локализация!$C$125,U768=4),-1,IF(OR(U768=Локализация!$C$126,U768=3),0,IF(OR(U768=Локализация!$C$127,U768=2),2,IF(OR(U768=Локализация!$C$128,U768=1),4)))))</f>
        <v>0</v>
      </c>
      <c r="AR768" s="11" t="str">
        <f t="shared" si="227"/>
        <v>ЛОЖЬЛОЖЬ</v>
      </c>
      <c r="AS768" s="11" t="str">
        <f t="shared" si="228"/>
        <v>ЛОЖЬЛОЖЬ</v>
      </c>
      <c r="AT768" s="11" t="str">
        <f t="shared" si="229"/>
        <v>ЛОЖЬЛОЖЬ</v>
      </c>
      <c r="AU768" s="11" t="str">
        <f t="shared" si="230"/>
        <v>ЛОЖЬЛОЖЬ</v>
      </c>
      <c r="AV768" s="11" t="str">
        <f t="shared" si="231"/>
        <v>ЛОЖЬЛОЖЬ</v>
      </c>
      <c r="AW768" s="11" t="str">
        <f t="shared" si="232"/>
        <v>ЛОЖЬЛОЖЬ</v>
      </c>
      <c r="AX768" s="11" t="str">
        <f t="shared" si="233"/>
        <v>ЛОЖЬЛОЖЬ</v>
      </c>
      <c r="AY768" s="11" t="str">
        <f t="shared" si="234"/>
        <v>ЛОЖЬЛОЖЬ</v>
      </c>
      <c r="AZ768" s="11" t="str">
        <f t="shared" si="235"/>
        <v>ЛОЖЬЛОЖЬ</v>
      </c>
      <c r="BA768" s="11" t="str">
        <f t="shared" si="236"/>
        <v>ЛОЖЬЛОЖЬ</v>
      </c>
      <c r="BC768" s="11" t="str">
        <f t="shared" si="237"/>
        <v/>
      </c>
      <c r="BD768" s="11" t="str">
        <f t="shared" si="238"/>
        <v/>
      </c>
      <c r="BE768" s="11" t="str">
        <f t="shared" si="239"/>
        <v/>
      </c>
      <c r="BF768" s="11" t="str">
        <f t="shared" si="240"/>
        <v/>
      </c>
      <c r="BG768" s="11" t="str">
        <f t="shared" si="241"/>
        <v/>
      </c>
      <c r="BH768" s="11" t="str">
        <f t="shared" si="242"/>
        <v/>
      </c>
      <c r="BI768" s="11" t="str">
        <f t="shared" si="243"/>
        <v/>
      </c>
      <c r="BJ768" s="11" t="str">
        <f t="shared" si="244"/>
        <v/>
      </c>
      <c r="BK768" s="11" t="str">
        <f t="shared" si="245"/>
        <v/>
      </c>
      <c r="BL768" s="11" t="str">
        <f t="shared" si="246"/>
        <v/>
      </c>
    </row>
    <row r="769" spans="23:64" x14ac:dyDescent="0.3">
      <c r="W769" s="11" t="b">
        <f>IF(OR(B769=Локализация!$C$118,B769=5),4,IF(OR(B769=Локализация!$C$119,B769=4),2,IF(OR(B769=Локализация!$C$120,B769=3),0,IF(OR(B769=Локализация!$C$121,B769=2),-1,IF(OR(B769=Локализация!$C$122,B769=1),-2)))))</f>
        <v>0</v>
      </c>
      <c r="X769" s="11" t="b">
        <f>IF(OR(C769=Локализация!$C$124,C769=5),-2,IF(OR(C769=Локализация!$C$125,C769=4),-1,IF(OR(C769=Локализация!$C$126,C769=3),0,IF(OR(C769=Локализация!$C$127,C769=2),2,IF(OR(C769=Локализация!$C$128,C769=1),4)))))</f>
        <v>0</v>
      </c>
      <c r="Y769" s="11" t="b">
        <f>IF(OR(D769=Локализация!$C$118,D769=5),4,IF(OR(D769=Локализация!$C$119,D769=4),2,IF(OR(D769=Локализация!$C$120,D769=3),0,IF(OR(D769=Локализация!$C$121,D769=2),-1,IF(OR(D769=Локализация!$C$122,D769=1),-2)))))</f>
        <v>0</v>
      </c>
      <c r="Z769" s="11" t="b">
        <f>IF(OR(E769=Локализация!$C$124,E769=5),-2,IF(OR(E769=Локализация!$C$125,E769=4),-1,IF(OR(E769=Локализация!$C$126,E769=3),0,IF(OR(E769=Локализация!$C$127,E769=2),2,IF(OR(E769=Локализация!$C$128,E769=1),4)))))</f>
        <v>0</v>
      </c>
      <c r="AA769" s="11" t="b">
        <f>IF(OR(F769=Локализация!$C$118,F769=5),4,IF(OR(F769=Локализация!$C$119,F769=4),2,IF(OR(F769=Локализация!$C$120,F769=3),0,IF(OR(F769=Локализация!$C$121,F769=2),-1,IF(OR(F769=Локализация!$C$122,F769=1),-2)))))</f>
        <v>0</v>
      </c>
      <c r="AB769" s="11" t="b">
        <f>IF(OR(G769=Локализация!$C$124,G769=5),-2,IF(OR(G769=Локализация!$C$125,G769=4),-1,IF(OR(G769=Локализация!$C$126,G769=3),0,IF(OR(G769=Локализация!$C$127,G769=2),2,IF(OR(G769=Локализация!$C$128,G769=1),4)))))</f>
        <v>0</v>
      </c>
      <c r="AC769" s="11" t="b">
        <f>IF(OR(H769=Локализация!$C$118,H769=5),4,IF(OR(H769=Локализация!$C$119,H769=4),2,IF(OR(H769=Локализация!$C$120,H769=3),0,IF(OR(H769=Локализация!$C$121,H769=2),-1,IF(OR(H769=Локализация!$C$122,H769=1),-2)))))</f>
        <v>0</v>
      </c>
      <c r="AD769" s="11" t="b">
        <f>IF(OR(I769=Локализация!$C$124,I769=5),-2,IF(OR(I769=Локализация!$C$125,I769=4),-1,IF(OR(I769=Локализация!$C$126,I769=3),0,IF(OR(I769=Локализация!$C$127,I769=2),2,IF(OR(I769=Локализация!$C$128,I769=1),4)))))</f>
        <v>0</v>
      </c>
      <c r="AE769" s="11" t="b">
        <f>IF(OR(J769=Локализация!$C$118,J769=5),4,IF(OR(J769=Локализация!$C$119,J769=4),2,IF(OR(J769=Локализация!$C$120,J769=3),0,IF(OR(J769=Локализация!$C$121,J769=2),-1,IF(OR(J769=Локализация!$C$122,J769=1),-2)))))</f>
        <v>0</v>
      </c>
      <c r="AF769" s="11" t="b">
        <f>IF(OR(K769=Локализация!$C$124,K769=5),-2,IF(OR(K769=Локализация!$C$125,K769=4),-1,IF(OR(K769=Локализация!$C$126,K769=3),0,IF(OR(K769=Локализация!$C$127,K769=2),2,IF(OR(K769=Локализация!$C$128,K769=1),4)))))</f>
        <v>0</v>
      </c>
      <c r="AG769" s="11" t="b">
        <f>IF(OR(L769=Локализация!$C$118,L769=5),4,IF(OR(L769=Локализация!$C$119,L769=4),2,IF(OR(L769=Локализация!$C$120,L769=3),0,IF(OR(L769=Локализация!$C$121,L769=2),-1,IF(OR(L769=Локализация!$C$122,L769=1),-2)))))</f>
        <v>0</v>
      </c>
      <c r="AH769" s="11" t="b">
        <f>IF(OR(M769=Локализация!$C$124,M769=5),-2,IF(OR(M769=Локализация!$C$125,M769=4),-1,IF(OR(M769=Локализация!$C$126,M769=3),0,IF(OR(M769=Локализация!$C$127,M769=2),2,IF(OR(M769=Локализация!$C$128,M769=1),4)))))</f>
        <v>0</v>
      </c>
      <c r="AI769" s="11" t="b">
        <f>IF(OR(N769=Локализация!$C$118,N769=5),4,IF(OR(N769=Локализация!$C$119,N769=4),2,IF(OR(N769=Локализация!$C$120,N769=3),0,IF(OR(N769=Локализация!$C$121,N769=2),-1,IF(OR(N769=Локализация!$C$122,N769=1),-2)))))</f>
        <v>0</v>
      </c>
      <c r="AJ769" s="11" t="b">
        <f>IF(OR(O769=Локализация!$C$124,O769=5),-2,IF(OR(O769=Локализация!$C$125,O769=4),-1,IF(OR(O769=Локализация!$C$126,O769=3),0,IF(OR(O769=Локализация!$C$127,O769=2),2,IF(OR(O769=Локализация!$C$128,O769=1),4)))))</f>
        <v>0</v>
      </c>
      <c r="AK769" s="11" t="b">
        <f>IF(OR(P769=Локализация!$C$118,P769=5),4,IF(OR(P769=Локализация!$C$119,P769=4),2,IF(OR(P769=Локализация!$C$120,P769=3),0,IF(OR(P769=Локализация!$C$121,P769=2),-1,IF(OR(P769=Локализация!$C$122,P769=1),-2)))))</f>
        <v>0</v>
      </c>
      <c r="AL769" s="11" t="b">
        <f>IF(OR(Q769=Локализация!$C$124,Q769=5),-2,IF(OR(Q769=Локализация!$C$125,Q769=4),-1,IF(OR(Q769=Локализация!$C$126,Q769=3),0,IF(OR(Q769=Локализация!$C$127,Q769=2),2,IF(OR(Q769=Локализация!$C$128,Q769=1),4)))))</f>
        <v>0</v>
      </c>
      <c r="AM769" s="11" t="b">
        <f>IF(OR(R769=Локализация!$C$118,R769=5),4,IF(OR(R769=Локализация!$C$119,R769=4),2,IF(OR(R769=Локализация!$C$120,R769=3),0,IF(OR(R769=Локализация!$C$121,R769=2),-1,IF(OR(R769=Локализация!$C$122,R769=1),-2)))))</f>
        <v>0</v>
      </c>
      <c r="AN769" s="11" t="b">
        <f>IF(OR(S769=Локализация!$C$124,S769=5),-2,IF(OR(S769=Локализация!$C$125,S769=4),-1,IF(OR(S769=Локализация!$C$126,S769=3),0,IF(OR(S769=Локализация!$C$127,S769=2),2,IF(OR(S769=Локализация!$C$128,S769=1),4)))))</f>
        <v>0</v>
      </c>
      <c r="AO769" s="11" t="b">
        <f>IF(OR(T769=Локализация!$C$118,T769=5),4,IF(OR(T769=Локализация!$C$119,T769=4),2,IF(OR(T769=Локализация!$C$120,T769=3),0,IF(OR(T769=Локализация!$C$121,T769=2),-1,IF(OR(T769=Локализация!$C$122,T769=1),-2)))))</f>
        <v>0</v>
      </c>
      <c r="AP769" s="11" t="b">
        <f>IF(OR(U769=Локализация!$C$124,U769=5),-2,IF(OR(U769=Локализация!$C$125,U769=4),-1,IF(OR(U769=Локализация!$C$126,U769=3),0,IF(OR(U769=Локализация!$C$127,U769=2),2,IF(OR(U769=Локализация!$C$128,U769=1),4)))))</f>
        <v>0</v>
      </c>
      <c r="AR769" s="11" t="str">
        <f t="shared" si="227"/>
        <v>ЛОЖЬЛОЖЬ</v>
      </c>
      <c r="AS769" s="11" t="str">
        <f t="shared" si="228"/>
        <v>ЛОЖЬЛОЖЬ</v>
      </c>
      <c r="AT769" s="11" t="str">
        <f t="shared" si="229"/>
        <v>ЛОЖЬЛОЖЬ</v>
      </c>
      <c r="AU769" s="11" t="str">
        <f t="shared" si="230"/>
        <v>ЛОЖЬЛОЖЬ</v>
      </c>
      <c r="AV769" s="11" t="str">
        <f t="shared" si="231"/>
        <v>ЛОЖЬЛОЖЬ</v>
      </c>
      <c r="AW769" s="11" t="str">
        <f t="shared" si="232"/>
        <v>ЛОЖЬЛОЖЬ</v>
      </c>
      <c r="AX769" s="11" t="str">
        <f t="shared" si="233"/>
        <v>ЛОЖЬЛОЖЬ</v>
      </c>
      <c r="AY769" s="11" t="str">
        <f t="shared" si="234"/>
        <v>ЛОЖЬЛОЖЬ</v>
      </c>
      <c r="AZ769" s="11" t="str">
        <f t="shared" si="235"/>
        <v>ЛОЖЬЛОЖЬ</v>
      </c>
      <c r="BA769" s="11" t="str">
        <f t="shared" si="236"/>
        <v>ЛОЖЬЛОЖЬ</v>
      </c>
      <c r="BC769" s="11" t="str">
        <f t="shared" si="237"/>
        <v/>
      </c>
      <c r="BD769" s="11" t="str">
        <f t="shared" si="238"/>
        <v/>
      </c>
      <c r="BE769" s="11" t="str">
        <f t="shared" si="239"/>
        <v/>
      </c>
      <c r="BF769" s="11" t="str">
        <f t="shared" si="240"/>
        <v/>
      </c>
      <c r="BG769" s="11" t="str">
        <f t="shared" si="241"/>
        <v/>
      </c>
      <c r="BH769" s="11" t="str">
        <f t="shared" si="242"/>
        <v/>
      </c>
      <c r="BI769" s="11" t="str">
        <f t="shared" si="243"/>
        <v/>
      </c>
      <c r="BJ769" s="11" t="str">
        <f t="shared" si="244"/>
        <v/>
      </c>
      <c r="BK769" s="11" t="str">
        <f t="shared" si="245"/>
        <v/>
      </c>
      <c r="BL769" s="11" t="str">
        <f t="shared" si="246"/>
        <v/>
      </c>
    </row>
    <row r="770" spans="23:64" x14ac:dyDescent="0.3">
      <c r="W770" s="11" t="b">
        <f>IF(OR(B770=Локализация!$C$118,B770=5),4,IF(OR(B770=Локализация!$C$119,B770=4),2,IF(OR(B770=Локализация!$C$120,B770=3),0,IF(OR(B770=Локализация!$C$121,B770=2),-1,IF(OR(B770=Локализация!$C$122,B770=1),-2)))))</f>
        <v>0</v>
      </c>
      <c r="X770" s="11" t="b">
        <f>IF(OR(C770=Локализация!$C$124,C770=5),-2,IF(OR(C770=Локализация!$C$125,C770=4),-1,IF(OR(C770=Локализация!$C$126,C770=3),0,IF(OR(C770=Локализация!$C$127,C770=2),2,IF(OR(C770=Локализация!$C$128,C770=1),4)))))</f>
        <v>0</v>
      </c>
      <c r="Y770" s="11" t="b">
        <f>IF(OR(D770=Локализация!$C$118,D770=5),4,IF(OR(D770=Локализация!$C$119,D770=4),2,IF(OR(D770=Локализация!$C$120,D770=3),0,IF(OR(D770=Локализация!$C$121,D770=2),-1,IF(OR(D770=Локализация!$C$122,D770=1),-2)))))</f>
        <v>0</v>
      </c>
      <c r="Z770" s="11" t="b">
        <f>IF(OR(E770=Локализация!$C$124,E770=5),-2,IF(OR(E770=Локализация!$C$125,E770=4),-1,IF(OR(E770=Локализация!$C$126,E770=3),0,IF(OR(E770=Локализация!$C$127,E770=2),2,IF(OR(E770=Локализация!$C$128,E770=1),4)))))</f>
        <v>0</v>
      </c>
      <c r="AA770" s="11" t="b">
        <f>IF(OR(F770=Локализация!$C$118,F770=5),4,IF(OR(F770=Локализация!$C$119,F770=4),2,IF(OR(F770=Локализация!$C$120,F770=3),0,IF(OR(F770=Локализация!$C$121,F770=2),-1,IF(OR(F770=Локализация!$C$122,F770=1),-2)))))</f>
        <v>0</v>
      </c>
      <c r="AB770" s="11" t="b">
        <f>IF(OR(G770=Локализация!$C$124,G770=5),-2,IF(OR(G770=Локализация!$C$125,G770=4),-1,IF(OR(G770=Локализация!$C$126,G770=3),0,IF(OR(G770=Локализация!$C$127,G770=2),2,IF(OR(G770=Локализация!$C$128,G770=1),4)))))</f>
        <v>0</v>
      </c>
      <c r="AC770" s="11" t="b">
        <f>IF(OR(H770=Локализация!$C$118,H770=5),4,IF(OR(H770=Локализация!$C$119,H770=4),2,IF(OR(H770=Локализация!$C$120,H770=3),0,IF(OR(H770=Локализация!$C$121,H770=2),-1,IF(OR(H770=Локализация!$C$122,H770=1),-2)))))</f>
        <v>0</v>
      </c>
      <c r="AD770" s="11" t="b">
        <f>IF(OR(I770=Локализация!$C$124,I770=5),-2,IF(OR(I770=Локализация!$C$125,I770=4),-1,IF(OR(I770=Локализация!$C$126,I770=3),0,IF(OR(I770=Локализация!$C$127,I770=2),2,IF(OR(I770=Локализация!$C$128,I770=1),4)))))</f>
        <v>0</v>
      </c>
      <c r="AE770" s="11" t="b">
        <f>IF(OR(J770=Локализация!$C$118,J770=5),4,IF(OR(J770=Локализация!$C$119,J770=4),2,IF(OR(J770=Локализация!$C$120,J770=3),0,IF(OR(J770=Локализация!$C$121,J770=2),-1,IF(OR(J770=Локализация!$C$122,J770=1),-2)))))</f>
        <v>0</v>
      </c>
      <c r="AF770" s="11" t="b">
        <f>IF(OR(K770=Локализация!$C$124,K770=5),-2,IF(OR(K770=Локализация!$C$125,K770=4),-1,IF(OR(K770=Локализация!$C$126,K770=3),0,IF(OR(K770=Локализация!$C$127,K770=2),2,IF(OR(K770=Локализация!$C$128,K770=1),4)))))</f>
        <v>0</v>
      </c>
      <c r="AG770" s="11" t="b">
        <f>IF(OR(L770=Локализация!$C$118,L770=5),4,IF(OR(L770=Локализация!$C$119,L770=4),2,IF(OR(L770=Локализация!$C$120,L770=3),0,IF(OR(L770=Локализация!$C$121,L770=2),-1,IF(OR(L770=Локализация!$C$122,L770=1),-2)))))</f>
        <v>0</v>
      </c>
      <c r="AH770" s="11" t="b">
        <f>IF(OR(M770=Локализация!$C$124,M770=5),-2,IF(OR(M770=Локализация!$C$125,M770=4),-1,IF(OR(M770=Локализация!$C$126,M770=3),0,IF(OR(M770=Локализация!$C$127,M770=2),2,IF(OR(M770=Локализация!$C$128,M770=1),4)))))</f>
        <v>0</v>
      </c>
      <c r="AI770" s="11" t="b">
        <f>IF(OR(N770=Локализация!$C$118,N770=5),4,IF(OR(N770=Локализация!$C$119,N770=4),2,IF(OR(N770=Локализация!$C$120,N770=3),0,IF(OR(N770=Локализация!$C$121,N770=2),-1,IF(OR(N770=Локализация!$C$122,N770=1),-2)))))</f>
        <v>0</v>
      </c>
      <c r="AJ770" s="11" t="b">
        <f>IF(OR(O770=Локализация!$C$124,O770=5),-2,IF(OR(O770=Локализация!$C$125,O770=4),-1,IF(OR(O770=Локализация!$C$126,O770=3),0,IF(OR(O770=Локализация!$C$127,O770=2),2,IF(OR(O770=Локализация!$C$128,O770=1),4)))))</f>
        <v>0</v>
      </c>
      <c r="AK770" s="11" t="b">
        <f>IF(OR(P770=Локализация!$C$118,P770=5),4,IF(OR(P770=Локализация!$C$119,P770=4),2,IF(OR(P770=Локализация!$C$120,P770=3),0,IF(OR(P770=Локализация!$C$121,P770=2),-1,IF(OR(P770=Локализация!$C$122,P770=1),-2)))))</f>
        <v>0</v>
      </c>
      <c r="AL770" s="11" t="b">
        <f>IF(OR(Q770=Локализация!$C$124,Q770=5),-2,IF(OR(Q770=Локализация!$C$125,Q770=4),-1,IF(OR(Q770=Локализация!$C$126,Q770=3),0,IF(OR(Q770=Локализация!$C$127,Q770=2),2,IF(OR(Q770=Локализация!$C$128,Q770=1),4)))))</f>
        <v>0</v>
      </c>
      <c r="AM770" s="11" t="b">
        <f>IF(OR(R770=Локализация!$C$118,R770=5),4,IF(OR(R770=Локализация!$C$119,R770=4),2,IF(OR(R770=Локализация!$C$120,R770=3),0,IF(OR(R770=Локализация!$C$121,R770=2),-1,IF(OR(R770=Локализация!$C$122,R770=1),-2)))))</f>
        <v>0</v>
      </c>
      <c r="AN770" s="11" t="b">
        <f>IF(OR(S770=Локализация!$C$124,S770=5),-2,IF(OR(S770=Локализация!$C$125,S770=4),-1,IF(OR(S770=Локализация!$C$126,S770=3),0,IF(OR(S770=Локализация!$C$127,S770=2),2,IF(OR(S770=Локализация!$C$128,S770=1),4)))))</f>
        <v>0</v>
      </c>
      <c r="AO770" s="11" t="b">
        <f>IF(OR(T770=Локализация!$C$118,T770=5),4,IF(OR(T770=Локализация!$C$119,T770=4),2,IF(OR(T770=Локализация!$C$120,T770=3),0,IF(OR(T770=Локализация!$C$121,T770=2),-1,IF(OR(T770=Локализация!$C$122,T770=1),-2)))))</f>
        <v>0</v>
      </c>
      <c r="AP770" s="11" t="b">
        <f>IF(OR(U770=Локализация!$C$124,U770=5),-2,IF(OR(U770=Локализация!$C$125,U770=4),-1,IF(OR(U770=Локализация!$C$126,U770=3),0,IF(OR(U770=Локализация!$C$127,U770=2),2,IF(OR(U770=Локализация!$C$128,U770=1),4)))))</f>
        <v>0</v>
      </c>
      <c r="AR770" s="11" t="str">
        <f t="shared" si="227"/>
        <v>ЛОЖЬЛОЖЬ</v>
      </c>
      <c r="AS770" s="11" t="str">
        <f t="shared" si="228"/>
        <v>ЛОЖЬЛОЖЬ</v>
      </c>
      <c r="AT770" s="11" t="str">
        <f t="shared" si="229"/>
        <v>ЛОЖЬЛОЖЬ</v>
      </c>
      <c r="AU770" s="11" t="str">
        <f t="shared" si="230"/>
        <v>ЛОЖЬЛОЖЬ</v>
      </c>
      <c r="AV770" s="11" t="str">
        <f t="shared" si="231"/>
        <v>ЛОЖЬЛОЖЬ</v>
      </c>
      <c r="AW770" s="11" t="str">
        <f t="shared" si="232"/>
        <v>ЛОЖЬЛОЖЬ</v>
      </c>
      <c r="AX770" s="11" t="str">
        <f t="shared" si="233"/>
        <v>ЛОЖЬЛОЖЬ</v>
      </c>
      <c r="AY770" s="11" t="str">
        <f t="shared" si="234"/>
        <v>ЛОЖЬЛОЖЬ</v>
      </c>
      <c r="AZ770" s="11" t="str">
        <f t="shared" si="235"/>
        <v>ЛОЖЬЛОЖЬ</v>
      </c>
      <c r="BA770" s="11" t="str">
        <f t="shared" si="236"/>
        <v>ЛОЖЬЛОЖЬ</v>
      </c>
      <c r="BC770" s="11" t="str">
        <f t="shared" si="237"/>
        <v/>
      </c>
      <c r="BD770" s="11" t="str">
        <f t="shared" si="238"/>
        <v/>
      </c>
      <c r="BE770" s="11" t="str">
        <f t="shared" si="239"/>
        <v/>
      </c>
      <c r="BF770" s="11" t="str">
        <f t="shared" si="240"/>
        <v/>
      </c>
      <c r="BG770" s="11" t="str">
        <f t="shared" si="241"/>
        <v/>
      </c>
      <c r="BH770" s="11" t="str">
        <f t="shared" si="242"/>
        <v/>
      </c>
      <c r="BI770" s="11" t="str">
        <f t="shared" si="243"/>
        <v/>
      </c>
      <c r="BJ770" s="11" t="str">
        <f t="shared" si="244"/>
        <v/>
      </c>
      <c r="BK770" s="11" t="str">
        <f t="shared" si="245"/>
        <v/>
      </c>
      <c r="BL770" s="11" t="str">
        <f t="shared" si="246"/>
        <v/>
      </c>
    </row>
    <row r="771" spans="23:64" x14ac:dyDescent="0.3">
      <c r="W771" s="11" t="b">
        <f>IF(OR(B771=Локализация!$C$118,B771=5),4,IF(OR(B771=Локализация!$C$119,B771=4),2,IF(OR(B771=Локализация!$C$120,B771=3),0,IF(OR(B771=Локализация!$C$121,B771=2),-1,IF(OR(B771=Локализация!$C$122,B771=1),-2)))))</f>
        <v>0</v>
      </c>
      <c r="X771" s="11" t="b">
        <f>IF(OR(C771=Локализация!$C$124,C771=5),-2,IF(OR(C771=Локализация!$C$125,C771=4),-1,IF(OR(C771=Локализация!$C$126,C771=3),0,IF(OR(C771=Локализация!$C$127,C771=2),2,IF(OR(C771=Локализация!$C$128,C771=1),4)))))</f>
        <v>0</v>
      </c>
      <c r="Y771" s="11" t="b">
        <f>IF(OR(D771=Локализация!$C$118,D771=5),4,IF(OR(D771=Локализация!$C$119,D771=4),2,IF(OR(D771=Локализация!$C$120,D771=3),0,IF(OR(D771=Локализация!$C$121,D771=2),-1,IF(OR(D771=Локализация!$C$122,D771=1),-2)))))</f>
        <v>0</v>
      </c>
      <c r="Z771" s="11" t="b">
        <f>IF(OR(E771=Локализация!$C$124,E771=5),-2,IF(OR(E771=Локализация!$C$125,E771=4),-1,IF(OR(E771=Локализация!$C$126,E771=3),0,IF(OR(E771=Локализация!$C$127,E771=2),2,IF(OR(E771=Локализация!$C$128,E771=1),4)))))</f>
        <v>0</v>
      </c>
      <c r="AA771" s="11" t="b">
        <f>IF(OR(F771=Локализация!$C$118,F771=5),4,IF(OR(F771=Локализация!$C$119,F771=4),2,IF(OR(F771=Локализация!$C$120,F771=3),0,IF(OR(F771=Локализация!$C$121,F771=2),-1,IF(OR(F771=Локализация!$C$122,F771=1),-2)))))</f>
        <v>0</v>
      </c>
      <c r="AB771" s="11" t="b">
        <f>IF(OR(G771=Локализация!$C$124,G771=5),-2,IF(OR(G771=Локализация!$C$125,G771=4),-1,IF(OR(G771=Локализация!$C$126,G771=3),0,IF(OR(G771=Локализация!$C$127,G771=2),2,IF(OR(G771=Локализация!$C$128,G771=1),4)))))</f>
        <v>0</v>
      </c>
      <c r="AC771" s="11" t="b">
        <f>IF(OR(H771=Локализация!$C$118,H771=5),4,IF(OR(H771=Локализация!$C$119,H771=4),2,IF(OR(H771=Локализация!$C$120,H771=3),0,IF(OR(H771=Локализация!$C$121,H771=2),-1,IF(OR(H771=Локализация!$C$122,H771=1),-2)))))</f>
        <v>0</v>
      </c>
      <c r="AD771" s="11" t="b">
        <f>IF(OR(I771=Локализация!$C$124,I771=5),-2,IF(OR(I771=Локализация!$C$125,I771=4),-1,IF(OR(I771=Локализация!$C$126,I771=3),0,IF(OR(I771=Локализация!$C$127,I771=2),2,IF(OR(I771=Локализация!$C$128,I771=1),4)))))</f>
        <v>0</v>
      </c>
      <c r="AE771" s="11" t="b">
        <f>IF(OR(J771=Локализация!$C$118,J771=5),4,IF(OR(J771=Локализация!$C$119,J771=4),2,IF(OR(J771=Локализация!$C$120,J771=3),0,IF(OR(J771=Локализация!$C$121,J771=2),-1,IF(OR(J771=Локализация!$C$122,J771=1),-2)))))</f>
        <v>0</v>
      </c>
      <c r="AF771" s="11" t="b">
        <f>IF(OR(K771=Локализация!$C$124,K771=5),-2,IF(OR(K771=Локализация!$C$125,K771=4),-1,IF(OR(K771=Локализация!$C$126,K771=3),0,IF(OR(K771=Локализация!$C$127,K771=2),2,IF(OR(K771=Локализация!$C$128,K771=1),4)))))</f>
        <v>0</v>
      </c>
      <c r="AG771" s="11" t="b">
        <f>IF(OR(L771=Локализация!$C$118,L771=5),4,IF(OR(L771=Локализация!$C$119,L771=4),2,IF(OR(L771=Локализация!$C$120,L771=3),0,IF(OR(L771=Локализация!$C$121,L771=2),-1,IF(OR(L771=Локализация!$C$122,L771=1),-2)))))</f>
        <v>0</v>
      </c>
      <c r="AH771" s="11" t="b">
        <f>IF(OR(M771=Локализация!$C$124,M771=5),-2,IF(OR(M771=Локализация!$C$125,M771=4),-1,IF(OR(M771=Локализация!$C$126,M771=3),0,IF(OR(M771=Локализация!$C$127,M771=2),2,IF(OR(M771=Локализация!$C$128,M771=1),4)))))</f>
        <v>0</v>
      </c>
      <c r="AI771" s="11" t="b">
        <f>IF(OR(N771=Локализация!$C$118,N771=5),4,IF(OR(N771=Локализация!$C$119,N771=4),2,IF(OR(N771=Локализация!$C$120,N771=3),0,IF(OR(N771=Локализация!$C$121,N771=2),-1,IF(OR(N771=Локализация!$C$122,N771=1),-2)))))</f>
        <v>0</v>
      </c>
      <c r="AJ771" s="11" t="b">
        <f>IF(OR(O771=Локализация!$C$124,O771=5),-2,IF(OR(O771=Локализация!$C$125,O771=4),-1,IF(OR(O771=Локализация!$C$126,O771=3),0,IF(OR(O771=Локализация!$C$127,O771=2),2,IF(OR(O771=Локализация!$C$128,O771=1),4)))))</f>
        <v>0</v>
      </c>
      <c r="AK771" s="11" t="b">
        <f>IF(OR(P771=Локализация!$C$118,P771=5),4,IF(OR(P771=Локализация!$C$119,P771=4),2,IF(OR(P771=Локализация!$C$120,P771=3),0,IF(OR(P771=Локализация!$C$121,P771=2),-1,IF(OR(P771=Локализация!$C$122,P771=1),-2)))))</f>
        <v>0</v>
      </c>
      <c r="AL771" s="11" t="b">
        <f>IF(OR(Q771=Локализация!$C$124,Q771=5),-2,IF(OR(Q771=Локализация!$C$125,Q771=4),-1,IF(OR(Q771=Локализация!$C$126,Q771=3),0,IF(OR(Q771=Локализация!$C$127,Q771=2),2,IF(OR(Q771=Локализация!$C$128,Q771=1),4)))))</f>
        <v>0</v>
      </c>
      <c r="AM771" s="11" t="b">
        <f>IF(OR(R771=Локализация!$C$118,R771=5),4,IF(OR(R771=Локализация!$C$119,R771=4),2,IF(OR(R771=Локализация!$C$120,R771=3),0,IF(OR(R771=Локализация!$C$121,R771=2),-1,IF(OR(R771=Локализация!$C$122,R771=1),-2)))))</f>
        <v>0</v>
      </c>
      <c r="AN771" s="11" t="b">
        <f>IF(OR(S771=Локализация!$C$124,S771=5),-2,IF(OR(S771=Локализация!$C$125,S771=4),-1,IF(OR(S771=Локализация!$C$126,S771=3),0,IF(OR(S771=Локализация!$C$127,S771=2),2,IF(OR(S771=Локализация!$C$128,S771=1),4)))))</f>
        <v>0</v>
      </c>
      <c r="AO771" s="11" t="b">
        <f>IF(OR(T771=Локализация!$C$118,T771=5),4,IF(OR(T771=Локализация!$C$119,T771=4),2,IF(OR(T771=Локализация!$C$120,T771=3),0,IF(OR(T771=Локализация!$C$121,T771=2),-1,IF(OR(T771=Локализация!$C$122,T771=1),-2)))))</f>
        <v>0</v>
      </c>
      <c r="AP771" s="11" t="b">
        <f>IF(OR(U771=Локализация!$C$124,U771=5),-2,IF(OR(U771=Локализация!$C$125,U771=4),-1,IF(OR(U771=Локализация!$C$126,U771=3),0,IF(OR(U771=Локализация!$C$127,U771=2),2,IF(OR(U771=Локализация!$C$128,U771=1),4)))))</f>
        <v>0</v>
      </c>
      <c r="AR771" s="11" t="str">
        <f t="shared" si="227"/>
        <v>ЛОЖЬЛОЖЬ</v>
      </c>
      <c r="AS771" s="11" t="str">
        <f t="shared" si="228"/>
        <v>ЛОЖЬЛОЖЬ</v>
      </c>
      <c r="AT771" s="11" t="str">
        <f t="shared" si="229"/>
        <v>ЛОЖЬЛОЖЬ</v>
      </c>
      <c r="AU771" s="11" t="str">
        <f t="shared" si="230"/>
        <v>ЛОЖЬЛОЖЬ</v>
      </c>
      <c r="AV771" s="11" t="str">
        <f t="shared" si="231"/>
        <v>ЛОЖЬЛОЖЬ</v>
      </c>
      <c r="AW771" s="11" t="str">
        <f t="shared" si="232"/>
        <v>ЛОЖЬЛОЖЬ</v>
      </c>
      <c r="AX771" s="11" t="str">
        <f t="shared" si="233"/>
        <v>ЛОЖЬЛОЖЬ</v>
      </c>
      <c r="AY771" s="11" t="str">
        <f t="shared" si="234"/>
        <v>ЛОЖЬЛОЖЬ</v>
      </c>
      <c r="AZ771" s="11" t="str">
        <f t="shared" si="235"/>
        <v>ЛОЖЬЛОЖЬ</v>
      </c>
      <c r="BA771" s="11" t="str">
        <f t="shared" si="236"/>
        <v>ЛОЖЬЛОЖЬ</v>
      </c>
      <c r="BC771" s="11" t="str">
        <f t="shared" si="237"/>
        <v/>
      </c>
      <c r="BD771" s="11" t="str">
        <f t="shared" si="238"/>
        <v/>
      </c>
      <c r="BE771" s="11" t="str">
        <f t="shared" si="239"/>
        <v/>
      </c>
      <c r="BF771" s="11" t="str">
        <f t="shared" si="240"/>
        <v/>
      </c>
      <c r="BG771" s="11" t="str">
        <f t="shared" si="241"/>
        <v/>
      </c>
      <c r="BH771" s="11" t="str">
        <f t="shared" si="242"/>
        <v/>
      </c>
      <c r="BI771" s="11" t="str">
        <f t="shared" si="243"/>
        <v/>
      </c>
      <c r="BJ771" s="11" t="str">
        <f t="shared" si="244"/>
        <v/>
      </c>
      <c r="BK771" s="11" t="str">
        <f t="shared" si="245"/>
        <v/>
      </c>
      <c r="BL771" s="11" t="str">
        <f t="shared" si="246"/>
        <v/>
      </c>
    </row>
    <row r="772" spans="23:64" x14ac:dyDescent="0.3">
      <c r="W772" s="11" t="b">
        <f>IF(OR(B772=Локализация!$C$118,B772=5),4,IF(OR(B772=Локализация!$C$119,B772=4),2,IF(OR(B772=Локализация!$C$120,B772=3),0,IF(OR(B772=Локализация!$C$121,B772=2),-1,IF(OR(B772=Локализация!$C$122,B772=1),-2)))))</f>
        <v>0</v>
      </c>
      <c r="X772" s="11" t="b">
        <f>IF(OR(C772=Локализация!$C$124,C772=5),-2,IF(OR(C772=Локализация!$C$125,C772=4),-1,IF(OR(C772=Локализация!$C$126,C772=3),0,IF(OR(C772=Локализация!$C$127,C772=2),2,IF(OR(C772=Локализация!$C$128,C772=1),4)))))</f>
        <v>0</v>
      </c>
      <c r="Y772" s="11" t="b">
        <f>IF(OR(D772=Локализация!$C$118,D772=5),4,IF(OR(D772=Локализация!$C$119,D772=4),2,IF(OR(D772=Локализация!$C$120,D772=3),0,IF(OR(D772=Локализация!$C$121,D772=2),-1,IF(OR(D772=Локализация!$C$122,D772=1),-2)))))</f>
        <v>0</v>
      </c>
      <c r="Z772" s="11" t="b">
        <f>IF(OR(E772=Локализация!$C$124,E772=5),-2,IF(OR(E772=Локализация!$C$125,E772=4),-1,IF(OR(E772=Локализация!$C$126,E772=3),0,IF(OR(E772=Локализация!$C$127,E772=2),2,IF(OR(E772=Локализация!$C$128,E772=1),4)))))</f>
        <v>0</v>
      </c>
      <c r="AA772" s="11" t="b">
        <f>IF(OR(F772=Локализация!$C$118,F772=5),4,IF(OR(F772=Локализация!$C$119,F772=4),2,IF(OR(F772=Локализация!$C$120,F772=3),0,IF(OR(F772=Локализация!$C$121,F772=2),-1,IF(OR(F772=Локализация!$C$122,F772=1),-2)))))</f>
        <v>0</v>
      </c>
      <c r="AB772" s="11" t="b">
        <f>IF(OR(G772=Локализация!$C$124,G772=5),-2,IF(OR(G772=Локализация!$C$125,G772=4),-1,IF(OR(G772=Локализация!$C$126,G772=3),0,IF(OR(G772=Локализация!$C$127,G772=2),2,IF(OR(G772=Локализация!$C$128,G772=1),4)))))</f>
        <v>0</v>
      </c>
      <c r="AC772" s="11" t="b">
        <f>IF(OR(H772=Локализация!$C$118,H772=5),4,IF(OR(H772=Локализация!$C$119,H772=4),2,IF(OR(H772=Локализация!$C$120,H772=3),0,IF(OR(H772=Локализация!$C$121,H772=2),-1,IF(OR(H772=Локализация!$C$122,H772=1),-2)))))</f>
        <v>0</v>
      </c>
      <c r="AD772" s="11" t="b">
        <f>IF(OR(I772=Локализация!$C$124,I772=5),-2,IF(OR(I772=Локализация!$C$125,I772=4),-1,IF(OR(I772=Локализация!$C$126,I772=3),0,IF(OR(I772=Локализация!$C$127,I772=2),2,IF(OR(I772=Локализация!$C$128,I772=1),4)))))</f>
        <v>0</v>
      </c>
      <c r="AE772" s="11" t="b">
        <f>IF(OR(J772=Локализация!$C$118,J772=5),4,IF(OR(J772=Локализация!$C$119,J772=4),2,IF(OR(J772=Локализация!$C$120,J772=3),0,IF(OR(J772=Локализация!$C$121,J772=2),-1,IF(OR(J772=Локализация!$C$122,J772=1),-2)))))</f>
        <v>0</v>
      </c>
      <c r="AF772" s="11" t="b">
        <f>IF(OR(K772=Локализация!$C$124,K772=5),-2,IF(OR(K772=Локализация!$C$125,K772=4),-1,IF(OR(K772=Локализация!$C$126,K772=3),0,IF(OR(K772=Локализация!$C$127,K772=2),2,IF(OR(K772=Локализация!$C$128,K772=1),4)))))</f>
        <v>0</v>
      </c>
      <c r="AG772" s="11" t="b">
        <f>IF(OR(L772=Локализация!$C$118,L772=5),4,IF(OR(L772=Локализация!$C$119,L772=4),2,IF(OR(L772=Локализация!$C$120,L772=3),0,IF(OR(L772=Локализация!$C$121,L772=2),-1,IF(OR(L772=Локализация!$C$122,L772=1),-2)))))</f>
        <v>0</v>
      </c>
      <c r="AH772" s="11" t="b">
        <f>IF(OR(M772=Локализация!$C$124,M772=5),-2,IF(OR(M772=Локализация!$C$125,M772=4),-1,IF(OR(M772=Локализация!$C$126,M772=3),0,IF(OR(M772=Локализация!$C$127,M772=2),2,IF(OR(M772=Локализация!$C$128,M772=1),4)))))</f>
        <v>0</v>
      </c>
      <c r="AI772" s="11" t="b">
        <f>IF(OR(N772=Локализация!$C$118,N772=5),4,IF(OR(N772=Локализация!$C$119,N772=4),2,IF(OR(N772=Локализация!$C$120,N772=3),0,IF(OR(N772=Локализация!$C$121,N772=2),-1,IF(OR(N772=Локализация!$C$122,N772=1),-2)))))</f>
        <v>0</v>
      </c>
      <c r="AJ772" s="11" t="b">
        <f>IF(OR(O772=Локализация!$C$124,O772=5),-2,IF(OR(O772=Локализация!$C$125,O772=4),-1,IF(OR(O772=Локализация!$C$126,O772=3),0,IF(OR(O772=Локализация!$C$127,O772=2),2,IF(OR(O772=Локализация!$C$128,O772=1),4)))))</f>
        <v>0</v>
      </c>
      <c r="AK772" s="11" t="b">
        <f>IF(OR(P772=Локализация!$C$118,P772=5),4,IF(OR(P772=Локализация!$C$119,P772=4),2,IF(OR(P772=Локализация!$C$120,P772=3),0,IF(OR(P772=Локализация!$C$121,P772=2),-1,IF(OR(P772=Локализация!$C$122,P772=1),-2)))))</f>
        <v>0</v>
      </c>
      <c r="AL772" s="11" t="b">
        <f>IF(OR(Q772=Локализация!$C$124,Q772=5),-2,IF(OR(Q772=Локализация!$C$125,Q772=4),-1,IF(OR(Q772=Локализация!$C$126,Q772=3),0,IF(OR(Q772=Локализация!$C$127,Q772=2),2,IF(OR(Q772=Локализация!$C$128,Q772=1),4)))))</f>
        <v>0</v>
      </c>
      <c r="AM772" s="11" t="b">
        <f>IF(OR(R772=Локализация!$C$118,R772=5),4,IF(OR(R772=Локализация!$C$119,R772=4),2,IF(OR(R772=Локализация!$C$120,R772=3),0,IF(OR(R772=Локализация!$C$121,R772=2),-1,IF(OR(R772=Локализация!$C$122,R772=1),-2)))))</f>
        <v>0</v>
      </c>
      <c r="AN772" s="11" t="b">
        <f>IF(OR(S772=Локализация!$C$124,S772=5),-2,IF(OR(S772=Локализация!$C$125,S772=4),-1,IF(OR(S772=Локализация!$C$126,S772=3),0,IF(OR(S772=Локализация!$C$127,S772=2),2,IF(OR(S772=Локализация!$C$128,S772=1),4)))))</f>
        <v>0</v>
      </c>
      <c r="AO772" s="11" t="b">
        <f>IF(OR(T772=Локализация!$C$118,T772=5),4,IF(OR(T772=Локализация!$C$119,T772=4),2,IF(OR(T772=Локализация!$C$120,T772=3),0,IF(OR(T772=Локализация!$C$121,T772=2),-1,IF(OR(T772=Локализация!$C$122,T772=1),-2)))))</f>
        <v>0</v>
      </c>
      <c r="AP772" s="11" t="b">
        <f>IF(OR(U772=Локализация!$C$124,U772=5),-2,IF(OR(U772=Локализация!$C$125,U772=4),-1,IF(OR(U772=Локализация!$C$126,U772=3),0,IF(OR(U772=Локализация!$C$127,U772=2),2,IF(OR(U772=Локализация!$C$128,U772=1),4)))))</f>
        <v>0</v>
      </c>
      <c r="AR772" s="11" t="str">
        <f t="shared" si="227"/>
        <v>ЛОЖЬЛОЖЬ</v>
      </c>
      <c r="AS772" s="11" t="str">
        <f t="shared" si="228"/>
        <v>ЛОЖЬЛОЖЬ</v>
      </c>
      <c r="AT772" s="11" t="str">
        <f t="shared" si="229"/>
        <v>ЛОЖЬЛОЖЬ</v>
      </c>
      <c r="AU772" s="11" t="str">
        <f t="shared" si="230"/>
        <v>ЛОЖЬЛОЖЬ</v>
      </c>
      <c r="AV772" s="11" t="str">
        <f t="shared" si="231"/>
        <v>ЛОЖЬЛОЖЬ</v>
      </c>
      <c r="AW772" s="11" t="str">
        <f t="shared" si="232"/>
        <v>ЛОЖЬЛОЖЬ</v>
      </c>
      <c r="AX772" s="11" t="str">
        <f t="shared" si="233"/>
        <v>ЛОЖЬЛОЖЬ</v>
      </c>
      <c r="AY772" s="11" t="str">
        <f t="shared" si="234"/>
        <v>ЛОЖЬЛОЖЬ</v>
      </c>
      <c r="AZ772" s="11" t="str">
        <f t="shared" si="235"/>
        <v>ЛОЖЬЛОЖЬ</v>
      </c>
      <c r="BA772" s="11" t="str">
        <f t="shared" si="236"/>
        <v>ЛОЖЬЛОЖЬ</v>
      </c>
      <c r="BC772" s="11" t="str">
        <f t="shared" si="237"/>
        <v/>
      </c>
      <c r="BD772" s="11" t="str">
        <f t="shared" si="238"/>
        <v/>
      </c>
      <c r="BE772" s="11" t="str">
        <f t="shared" si="239"/>
        <v/>
      </c>
      <c r="BF772" s="11" t="str">
        <f t="shared" si="240"/>
        <v/>
      </c>
      <c r="BG772" s="11" t="str">
        <f t="shared" si="241"/>
        <v/>
      </c>
      <c r="BH772" s="11" t="str">
        <f t="shared" si="242"/>
        <v/>
      </c>
      <c r="BI772" s="11" t="str">
        <f t="shared" si="243"/>
        <v/>
      </c>
      <c r="BJ772" s="11" t="str">
        <f t="shared" si="244"/>
        <v/>
      </c>
      <c r="BK772" s="11" t="str">
        <f t="shared" si="245"/>
        <v/>
      </c>
      <c r="BL772" s="11" t="str">
        <f t="shared" si="246"/>
        <v/>
      </c>
    </row>
    <row r="773" spans="23:64" x14ac:dyDescent="0.3">
      <c r="W773" s="11" t="b">
        <f>IF(OR(B773=Локализация!$C$118,B773=5),4,IF(OR(B773=Локализация!$C$119,B773=4),2,IF(OR(B773=Локализация!$C$120,B773=3),0,IF(OR(B773=Локализация!$C$121,B773=2),-1,IF(OR(B773=Локализация!$C$122,B773=1),-2)))))</f>
        <v>0</v>
      </c>
      <c r="X773" s="11" t="b">
        <f>IF(OR(C773=Локализация!$C$124,C773=5),-2,IF(OR(C773=Локализация!$C$125,C773=4),-1,IF(OR(C773=Локализация!$C$126,C773=3),0,IF(OR(C773=Локализация!$C$127,C773=2),2,IF(OR(C773=Локализация!$C$128,C773=1),4)))))</f>
        <v>0</v>
      </c>
      <c r="Y773" s="11" t="b">
        <f>IF(OR(D773=Локализация!$C$118,D773=5),4,IF(OR(D773=Локализация!$C$119,D773=4),2,IF(OR(D773=Локализация!$C$120,D773=3),0,IF(OR(D773=Локализация!$C$121,D773=2),-1,IF(OR(D773=Локализация!$C$122,D773=1),-2)))))</f>
        <v>0</v>
      </c>
      <c r="Z773" s="11" t="b">
        <f>IF(OR(E773=Локализация!$C$124,E773=5),-2,IF(OR(E773=Локализация!$C$125,E773=4),-1,IF(OR(E773=Локализация!$C$126,E773=3),0,IF(OR(E773=Локализация!$C$127,E773=2),2,IF(OR(E773=Локализация!$C$128,E773=1),4)))))</f>
        <v>0</v>
      </c>
      <c r="AA773" s="11" t="b">
        <f>IF(OR(F773=Локализация!$C$118,F773=5),4,IF(OR(F773=Локализация!$C$119,F773=4),2,IF(OR(F773=Локализация!$C$120,F773=3),0,IF(OR(F773=Локализация!$C$121,F773=2),-1,IF(OR(F773=Локализация!$C$122,F773=1),-2)))))</f>
        <v>0</v>
      </c>
      <c r="AB773" s="11" t="b">
        <f>IF(OR(G773=Локализация!$C$124,G773=5),-2,IF(OR(G773=Локализация!$C$125,G773=4),-1,IF(OR(G773=Локализация!$C$126,G773=3),0,IF(OR(G773=Локализация!$C$127,G773=2),2,IF(OR(G773=Локализация!$C$128,G773=1),4)))))</f>
        <v>0</v>
      </c>
      <c r="AC773" s="11" t="b">
        <f>IF(OR(H773=Локализация!$C$118,H773=5),4,IF(OR(H773=Локализация!$C$119,H773=4),2,IF(OR(H773=Локализация!$C$120,H773=3),0,IF(OR(H773=Локализация!$C$121,H773=2),-1,IF(OR(H773=Локализация!$C$122,H773=1),-2)))))</f>
        <v>0</v>
      </c>
      <c r="AD773" s="11" t="b">
        <f>IF(OR(I773=Локализация!$C$124,I773=5),-2,IF(OR(I773=Локализация!$C$125,I773=4),-1,IF(OR(I773=Локализация!$C$126,I773=3),0,IF(OR(I773=Локализация!$C$127,I773=2),2,IF(OR(I773=Локализация!$C$128,I773=1),4)))))</f>
        <v>0</v>
      </c>
      <c r="AE773" s="11" t="b">
        <f>IF(OR(J773=Локализация!$C$118,J773=5),4,IF(OR(J773=Локализация!$C$119,J773=4),2,IF(OR(J773=Локализация!$C$120,J773=3),0,IF(OR(J773=Локализация!$C$121,J773=2),-1,IF(OR(J773=Локализация!$C$122,J773=1),-2)))))</f>
        <v>0</v>
      </c>
      <c r="AF773" s="11" t="b">
        <f>IF(OR(K773=Локализация!$C$124,K773=5),-2,IF(OR(K773=Локализация!$C$125,K773=4),-1,IF(OR(K773=Локализация!$C$126,K773=3),0,IF(OR(K773=Локализация!$C$127,K773=2),2,IF(OR(K773=Локализация!$C$128,K773=1),4)))))</f>
        <v>0</v>
      </c>
      <c r="AG773" s="11" t="b">
        <f>IF(OR(L773=Локализация!$C$118,L773=5),4,IF(OR(L773=Локализация!$C$119,L773=4),2,IF(OR(L773=Локализация!$C$120,L773=3),0,IF(OR(L773=Локализация!$C$121,L773=2),-1,IF(OR(L773=Локализация!$C$122,L773=1),-2)))))</f>
        <v>0</v>
      </c>
      <c r="AH773" s="11" t="b">
        <f>IF(OR(M773=Локализация!$C$124,M773=5),-2,IF(OR(M773=Локализация!$C$125,M773=4),-1,IF(OR(M773=Локализация!$C$126,M773=3),0,IF(OR(M773=Локализация!$C$127,M773=2),2,IF(OR(M773=Локализация!$C$128,M773=1),4)))))</f>
        <v>0</v>
      </c>
      <c r="AI773" s="11" t="b">
        <f>IF(OR(N773=Локализация!$C$118,N773=5),4,IF(OR(N773=Локализация!$C$119,N773=4),2,IF(OR(N773=Локализация!$C$120,N773=3),0,IF(OR(N773=Локализация!$C$121,N773=2),-1,IF(OR(N773=Локализация!$C$122,N773=1),-2)))))</f>
        <v>0</v>
      </c>
      <c r="AJ773" s="11" t="b">
        <f>IF(OR(O773=Локализация!$C$124,O773=5),-2,IF(OR(O773=Локализация!$C$125,O773=4),-1,IF(OR(O773=Локализация!$C$126,O773=3),0,IF(OR(O773=Локализация!$C$127,O773=2),2,IF(OR(O773=Локализация!$C$128,O773=1),4)))))</f>
        <v>0</v>
      </c>
      <c r="AK773" s="11" t="b">
        <f>IF(OR(P773=Локализация!$C$118,P773=5),4,IF(OR(P773=Локализация!$C$119,P773=4),2,IF(OR(P773=Локализация!$C$120,P773=3),0,IF(OR(P773=Локализация!$C$121,P773=2),-1,IF(OR(P773=Локализация!$C$122,P773=1),-2)))))</f>
        <v>0</v>
      </c>
      <c r="AL773" s="11" t="b">
        <f>IF(OR(Q773=Локализация!$C$124,Q773=5),-2,IF(OR(Q773=Локализация!$C$125,Q773=4),-1,IF(OR(Q773=Локализация!$C$126,Q773=3),0,IF(OR(Q773=Локализация!$C$127,Q773=2),2,IF(OR(Q773=Локализация!$C$128,Q773=1),4)))))</f>
        <v>0</v>
      </c>
      <c r="AM773" s="11" t="b">
        <f>IF(OR(R773=Локализация!$C$118,R773=5),4,IF(OR(R773=Локализация!$C$119,R773=4),2,IF(OR(R773=Локализация!$C$120,R773=3),0,IF(OR(R773=Локализация!$C$121,R773=2),-1,IF(OR(R773=Локализация!$C$122,R773=1),-2)))))</f>
        <v>0</v>
      </c>
      <c r="AN773" s="11" t="b">
        <f>IF(OR(S773=Локализация!$C$124,S773=5),-2,IF(OR(S773=Локализация!$C$125,S773=4),-1,IF(OR(S773=Локализация!$C$126,S773=3),0,IF(OR(S773=Локализация!$C$127,S773=2),2,IF(OR(S773=Локализация!$C$128,S773=1),4)))))</f>
        <v>0</v>
      </c>
      <c r="AO773" s="11" t="b">
        <f>IF(OR(T773=Локализация!$C$118,T773=5),4,IF(OR(T773=Локализация!$C$119,T773=4),2,IF(OR(T773=Локализация!$C$120,T773=3),0,IF(OR(T773=Локализация!$C$121,T773=2),-1,IF(OR(T773=Локализация!$C$122,T773=1),-2)))))</f>
        <v>0</v>
      </c>
      <c r="AP773" s="11" t="b">
        <f>IF(OR(U773=Локализация!$C$124,U773=5),-2,IF(OR(U773=Локализация!$C$125,U773=4),-1,IF(OR(U773=Локализация!$C$126,U773=3),0,IF(OR(U773=Локализация!$C$127,U773=2),2,IF(OR(U773=Локализация!$C$128,U773=1),4)))))</f>
        <v>0</v>
      </c>
      <c r="AR773" s="11" t="str">
        <f t="shared" ref="AR773:AR801" si="247">CONCATENATE(W773,X773)</f>
        <v>ЛОЖЬЛОЖЬ</v>
      </c>
      <c r="AS773" s="11" t="str">
        <f t="shared" ref="AS773:AS801" si="248">CONCATENATE(Y773,Z773)</f>
        <v>ЛОЖЬЛОЖЬ</v>
      </c>
      <c r="AT773" s="11" t="str">
        <f t="shared" ref="AT773:AT801" si="249">CONCATENATE(AA773,AB773)</f>
        <v>ЛОЖЬЛОЖЬ</v>
      </c>
      <c r="AU773" s="11" t="str">
        <f t="shared" ref="AU773:AU801" si="250">CONCATENATE(AC773,AD773)</f>
        <v>ЛОЖЬЛОЖЬ</v>
      </c>
      <c r="AV773" s="11" t="str">
        <f t="shared" ref="AV773:AV801" si="251">CONCATENATE(AE773,AF773)</f>
        <v>ЛОЖЬЛОЖЬ</v>
      </c>
      <c r="AW773" s="11" t="str">
        <f t="shared" ref="AW773:AW801" si="252">CONCATENATE(AG773,AH773)</f>
        <v>ЛОЖЬЛОЖЬ</v>
      </c>
      <c r="AX773" s="11" t="str">
        <f t="shared" ref="AX773:AX801" si="253">CONCATENATE(AI773,AJ773)</f>
        <v>ЛОЖЬЛОЖЬ</v>
      </c>
      <c r="AY773" s="11" t="str">
        <f t="shared" ref="AY773:AY801" si="254">CONCATENATE(AK773,AL773)</f>
        <v>ЛОЖЬЛОЖЬ</v>
      </c>
      <c r="AZ773" s="11" t="str">
        <f t="shared" ref="AZ773:AZ801" si="255">CONCATENATE(AM773,AN773)</f>
        <v>ЛОЖЬЛОЖЬ</v>
      </c>
      <c r="BA773" s="11" t="str">
        <f t="shared" ref="BA773:BA801" si="256">CONCATENATE(AO773,AP773)</f>
        <v>ЛОЖЬЛОЖЬ</v>
      </c>
      <c r="BC773" s="11" t="str">
        <f t="shared" ref="BC773:BC800" si="257" xml:space="preserve"> IF(OR(AR773= "4-2", AR773= "2-1", AR773= "-12", AR773= "-24"),"Q",
  IF(
    OR(AR773= "4-1", AR773= "40", AR773= "42"),"A",
    IF(
      AR773= "44","P",
      IF(OR(AR773= "2-2",AR773="0-2",AR773="-1-2",AR773="-2-2",AR773="-2-1",AR773="-20",AR773="-22" ),"R",
              IF(
                OR(AR773= "24",AR773="04",AR773="-14"),"M",
                IF(
                  OR(AR773= "20",AR773="22",AR773="0-1",AR773="00",AR773="02",AR773="-1-1",AR773="-10"),"I",""
                )
              )
      )
    )
  )
)</f>
        <v/>
      </c>
      <c r="BD773" s="11" t="str">
        <f t="shared" ref="BD773:BD800" si="258" xml:space="preserve"> IF(OR(AS773= "4-2", AS773= "2-1", AS773= "-12", AS773= "-24"),"Q",
  IF(
    OR(AS773= "4-1", AS773= "40", AS773= "42"),"A",
    IF(
      AS773= "44","P",
      IF(OR(AS773= "2-2",AS773="0-2",AS773="-1-2",AS773="-2-2",AS773="-2-1",AS773="-20",AS773="-22" ),"R",
              IF(
                OR(AS773= "24",AS773="04",AS773="-14"),"M",
                IF(
                  OR(AS773= "20",AS773="22",AS773="0-1",AS773="00",AS773="02",AS773="-1-1",AS773="-10"),"I",""
                )
              )
      )
    )
  )
)</f>
        <v/>
      </c>
      <c r="BE773" s="11" t="str">
        <f t="shared" ref="BE773:BE800" si="259" xml:space="preserve"> IF(OR(AT773= "4-2", AT773= "2-1", AT773= "-12", AT773= "-24"),"Q",
  IF(
    OR(AT773= "4-1", AT773= "40", AT773= "42"),"A",
    IF(
      AT773= "44","P",
      IF(OR(AT773= "2-2",AT773="0-2",AT773="-1-2",AT773="-2-2",AT773="-2-1",AT773="-20",AT773="-22" ),"R",
              IF(
                OR(AT773= "24",AT773="04",AT773="-14"),"M",
                IF(
                  OR(AT773= "20",AT773="22",AT773="0-1",AT773="00",AT773="02",AT773="-1-1",AT773="-10"),"I",""
                )
              )
      )
    )
  )
)</f>
        <v/>
      </c>
      <c r="BF773" s="11" t="str">
        <f t="shared" ref="BF773:BF800" si="260" xml:space="preserve"> IF(OR(AU773= "4-2", AU773= "2-1", AU773= "-12", AU773= "-24"),"Q",
  IF(
    OR(AU773= "4-1", AU773= "40", AU773= "42"),"A",
    IF(
      AU773= "44","P",
      IF(OR(AU773= "2-2",AU773="0-2",AU773="-1-2",AU773="-2-2",AU773="-2-1",AU773="-20",AU773="-22" ),"R",
              IF(
                OR(AU773= "24",AU773="04",AU773="-14"),"M",
                IF(
                  OR(AU773= "20",AU773="22",AU773="0-1",AU773="00",AU773="02",AU773="-1-1",AU773="-10"),"I",""
                )
              )
      )
    )
  )
)</f>
        <v/>
      </c>
      <c r="BG773" s="11" t="str">
        <f t="shared" ref="BG773:BG800" si="261" xml:space="preserve"> IF(OR(AV773= "4-2", AV773= "2-1", AV773= "-12", AV773= "-24"),"Q",
  IF(
    OR(AV773= "4-1", AV773= "40", AV773= "42"),"A",
    IF(
      AV773= "44","P",
      IF(OR(AV773= "2-2",AV773="0-2",AV773="-1-2",AV773="-2-2",AV773="-2-1",AV773="-20",AV773="-22" ),"R",
              IF(
                OR(AV773= "24",AV773="04",AV773="-14"),"M",
                IF(
                  OR(AV773= "20",AV773="22",AV773="0-1",AV773="00",AV773="02",AV773="-1-1",AV773="-10"),"I",""
                )
              )
      )
    )
  )
)</f>
        <v/>
      </c>
      <c r="BH773" s="11" t="str">
        <f t="shared" ref="BH773:BH800" si="262" xml:space="preserve"> IF(OR(AW773= "4-2", AW773= "2-1", AW773= "-12", AW773= "-24"),"Q",
  IF(
    OR(AW773= "4-1", AW773= "40", AW773= "42"),"A",
    IF(
      AW773= "44","P",
      IF(OR(AW773= "2-2",AW773="0-2",AW773="-1-2",AW773="-2-2",AW773="-2-1",AW773="-20",AW773="-22" ),"R",
              IF(
                OR(AW773= "24",AW773="04",AW773="-14"),"M",
                IF(
                  OR(AW773= "20",AW773="22",AW773="0-1",AW773="00",AW773="02",AW773="-1-1",AW773="-10"),"I",""
                )
              )
      )
    )
  )
)</f>
        <v/>
      </c>
      <c r="BI773" s="11" t="str">
        <f t="shared" ref="BI773:BI800" si="263" xml:space="preserve"> IF(OR(AX773= "4-2", AX773= "2-1", AX773= "-12", AX773= "-24"),"Q",
  IF(
    OR(AX773= "4-1", AX773= "40", AX773= "42"),"A",
    IF(
      AX773= "44","P",
      IF(OR(AX773= "2-2",AX773="0-2",AX773="-1-2",AX773="-2-2",AX773="-2-1",AX773="-20",AX773="-22" ),"R",
              IF(
                OR(AX773= "24",AX773="04",AX773="-14"),"M",
                IF(
                  OR(AX773= "20",AX773="22",AX773="0-1",AX773="00",AX773="02",AX773="-1-1",AX773="-10"),"I",""
                )
              )
      )
    )
  )
)</f>
        <v/>
      </c>
      <c r="BJ773" s="11" t="str">
        <f t="shared" ref="BJ773:BJ800" si="264" xml:space="preserve"> IF(OR(AY773= "4-2", AY773= "2-1", AY773= "-12", AY773= "-24"),"Q",
  IF(
    OR(AY773= "4-1", AY773= "40", AY773= "42"),"A",
    IF(
      AY773= "44","P",
      IF(OR(AY773= "2-2",AY773="0-2",AY773="-1-2",AY773="-2-2",AY773="-2-1",AY773="-20",AY773="-22" ),"R",
              IF(
                OR(AY773= "24",AY773="04",AY773="-14"),"M",
                IF(
                  OR(AY773= "20",AY773="22",AY773="0-1",AY773="00",AY773="02",AY773="-1-1",AY773="-10"),"I",""
                )
              )
      )
    )
  )
)</f>
        <v/>
      </c>
      <c r="BK773" s="11" t="str">
        <f t="shared" ref="BK773:BK800" si="265" xml:space="preserve"> IF(OR(AZ773= "4-2", AZ773= "2-1", AZ773= "-12", AZ773= "-24"),"Q",
  IF(
    OR(AZ773= "4-1", AZ773= "40", AZ773= "42"),"A",
    IF(
      AZ773= "44","P",
      IF(OR(AZ773= "2-2",AZ773="0-2",AZ773="-1-2",AZ773="-2-2",AZ773="-2-1",AZ773="-20",AZ773="-22" ),"R",
              IF(
                OR(AZ773= "24",AZ773="04",AZ773="-14"),"M",
                IF(
                  OR(AZ773= "20",AZ773="22",AZ773="0-1",AZ773="00",AZ773="02",AZ773="-1-1",AZ773="-10"),"I",""
                )
              )
      )
    )
  )
)</f>
        <v/>
      </c>
      <c r="BL773" s="11" t="str">
        <f t="shared" ref="BL773:BL800" si="266" xml:space="preserve"> IF(OR(BA773= "4-2", BA773= "2-1", BA773= "-12", BA773= "-24"),"Q",
  IF(
    OR(BA773= "4-1", BA773= "40", BA773= "42"),"A",
    IF(
      BA773= "44","P",
      IF(OR(BA773= "2-2",BA773="0-2",BA773="-1-2",BA773="-2-2",BA773="-2-1",BA773="-20",BA773="-22" ),"R",
              IF(
                OR(BA773= "24",BA773="04",BA773="-14"),"M",
                IF(
                  OR(BA773= "20",BA773="22",BA773="0-1",BA773="00",BA773="02",BA773="-1-1",BA773="-10"),"I",""
                )
              )
      )
    )
  )
)</f>
        <v/>
      </c>
    </row>
    <row r="774" spans="23:64" x14ac:dyDescent="0.3">
      <c r="W774" s="11" t="b">
        <f>IF(OR(B774=Локализация!$C$118,B774=5),4,IF(OR(B774=Локализация!$C$119,B774=4),2,IF(OR(B774=Локализация!$C$120,B774=3),0,IF(OR(B774=Локализация!$C$121,B774=2),-1,IF(OR(B774=Локализация!$C$122,B774=1),-2)))))</f>
        <v>0</v>
      </c>
      <c r="X774" s="11" t="b">
        <f>IF(OR(C774=Локализация!$C$124,C774=5),-2,IF(OR(C774=Локализация!$C$125,C774=4),-1,IF(OR(C774=Локализация!$C$126,C774=3),0,IF(OR(C774=Локализация!$C$127,C774=2),2,IF(OR(C774=Локализация!$C$128,C774=1),4)))))</f>
        <v>0</v>
      </c>
      <c r="Y774" s="11" t="b">
        <f>IF(OR(D774=Локализация!$C$118,D774=5),4,IF(OR(D774=Локализация!$C$119,D774=4),2,IF(OR(D774=Локализация!$C$120,D774=3),0,IF(OR(D774=Локализация!$C$121,D774=2),-1,IF(OR(D774=Локализация!$C$122,D774=1),-2)))))</f>
        <v>0</v>
      </c>
      <c r="Z774" s="11" t="b">
        <f>IF(OR(E774=Локализация!$C$124,E774=5),-2,IF(OR(E774=Локализация!$C$125,E774=4),-1,IF(OR(E774=Локализация!$C$126,E774=3),0,IF(OR(E774=Локализация!$C$127,E774=2),2,IF(OR(E774=Локализация!$C$128,E774=1),4)))))</f>
        <v>0</v>
      </c>
      <c r="AA774" s="11" t="b">
        <f>IF(OR(F774=Локализация!$C$118,F774=5),4,IF(OR(F774=Локализация!$C$119,F774=4),2,IF(OR(F774=Локализация!$C$120,F774=3),0,IF(OR(F774=Локализация!$C$121,F774=2),-1,IF(OR(F774=Локализация!$C$122,F774=1),-2)))))</f>
        <v>0</v>
      </c>
      <c r="AB774" s="11" t="b">
        <f>IF(OR(G774=Локализация!$C$124,G774=5),-2,IF(OR(G774=Локализация!$C$125,G774=4),-1,IF(OR(G774=Локализация!$C$126,G774=3),0,IF(OR(G774=Локализация!$C$127,G774=2),2,IF(OR(G774=Локализация!$C$128,G774=1),4)))))</f>
        <v>0</v>
      </c>
      <c r="AC774" s="11" t="b">
        <f>IF(OR(H774=Локализация!$C$118,H774=5),4,IF(OR(H774=Локализация!$C$119,H774=4),2,IF(OR(H774=Локализация!$C$120,H774=3),0,IF(OR(H774=Локализация!$C$121,H774=2),-1,IF(OR(H774=Локализация!$C$122,H774=1),-2)))))</f>
        <v>0</v>
      </c>
      <c r="AD774" s="11" t="b">
        <f>IF(OR(I774=Локализация!$C$124,I774=5),-2,IF(OR(I774=Локализация!$C$125,I774=4),-1,IF(OR(I774=Локализация!$C$126,I774=3),0,IF(OR(I774=Локализация!$C$127,I774=2),2,IF(OR(I774=Локализация!$C$128,I774=1),4)))))</f>
        <v>0</v>
      </c>
      <c r="AE774" s="11" t="b">
        <f>IF(OR(J774=Локализация!$C$118,J774=5),4,IF(OR(J774=Локализация!$C$119,J774=4),2,IF(OR(J774=Локализация!$C$120,J774=3),0,IF(OR(J774=Локализация!$C$121,J774=2),-1,IF(OR(J774=Локализация!$C$122,J774=1),-2)))))</f>
        <v>0</v>
      </c>
      <c r="AF774" s="11" t="b">
        <f>IF(OR(K774=Локализация!$C$124,K774=5),-2,IF(OR(K774=Локализация!$C$125,K774=4),-1,IF(OR(K774=Локализация!$C$126,K774=3),0,IF(OR(K774=Локализация!$C$127,K774=2),2,IF(OR(K774=Локализация!$C$128,K774=1),4)))))</f>
        <v>0</v>
      </c>
      <c r="AG774" s="11" t="b">
        <f>IF(OR(L774=Локализация!$C$118,L774=5),4,IF(OR(L774=Локализация!$C$119,L774=4),2,IF(OR(L774=Локализация!$C$120,L774=3),0,IF(OR(L774=Локализация!$C$121,L774=2),-1,IF(OR(L774=Локализация!$C$122,L774=1),-2)))))</f>
        <v>0</v>
      </c>
      <c r="AH774" s="11" t="b">
        <f>IF(OR(M774=Локализация!$C$124,M774=5),-2,IF(OR(M774=Локализация!$C$125,M774=4),-1,IF(OR(M774=Локализация!$C$126,M774=3),0,IF(OR(M774=Локализация!$C$127,M774=2),2,IF(OR(M774=Локализация!$C$128,M774=1),4)))))</f>
        <v>0</v>
      </c>
      <c r="AI774" s="11" t="b">
        <f>IF(OR(N774=Локализация!$C$118,N774=5),4,IF(OR(N774=Локализация!$C$119,N774=4),2,IF(OR(N774=Локализация!$C$120,N774=3),0,IF(OR(N774=Локализация!$C$121,N774=2),-1,IF(OR(N774=Локализация!$C$122,N774=1),-2)))))</f>
        <v>0</v>
      </c>
      <c r="AJ774" s="11" t="b">
        <f>IF(OR(O774=Локализация!$C$124,O774=5),-2,IF(OR(O774=Локализация!$C$125,O774=4),-1,IF(OR(O774=Локализация!$C$126,O774=3),0,IF(OR(O774=Локализация!$C$127,O774=2),2,IF(OR(O774=Локализация!$C$128,O774=1),4)))))</f>
        <v>0</v>
      </c>
      <c r="AK774" s="11" t="b">
        <f>IF(OR(P774=Локализация!$C$118,P774=5),4,IF(OR(P774=Локализация!$C$119,P774=4),2,IF(OR(P774=Локализация!$C$120,P774=3),0,IF(OR(P774=Локализация!$C$121,P774=2),-1,IF(OR(P774=Локализация!$C$122,P774=1),-2)))))</f>
        <v>0</v>
      </c>
      <c r="AL774" s="11" t="b">
        <f>IF(OR(Q774=Локализация!$C$124,Q774=5),-2,IF(OR(Q774=Локализация!$C$125,Q774=4),-1,IF(OR(Q774=Локализация!$C$126,Q774=3),0,IF(OR(Q774=Локализация!$C$127,Q774=2),2,IF(OR(Q774=Локализация!$C$128,Q774=1),4)))))</f>
        <v>0</v>
      </c>
      <c r="AM774" s="11" t="b">
        <f>IF(OR(R774=Локализация!$C$118,R774=5),4,IF(OR(R774=Локализация!$C$119,R774=4),2,IF(OR(R774=Локализация!$C$120,R774=3),0,IF(OR(R774=Локализация!$C$121,R774=2),-1,IF(OR(R774=Локализация!$C$122,R774=1),-2)))))</f>
        <v>0</v>
      </c>
      <c r="AN774" s="11" t="b">
        <f>IF(OR(S774=Локализация!$C$124,S774=5),-2,IF(OR(S774=Локализация!$C$125,S774=4),-1,IF(OR(S774=Локализация!$C$126,S774=3),0,IF(OR(S774=Локализация!$C$127,S774=2),2,IF(OR(S774=Локализация!$C$128,S774=1),4)))))</f>
        <v>0</v>
      </c>
      <c r="AO774" s="11" t="b">
        <f>IF(OR(T774=Локализация!$C$118,T774=5),4,IF(OR(T774=Локализация!$C$119,T774=4),2,IF(OR(T774=Локализация!$C$120,T774=3),0,IF(OR(T774=Локализация!$C$121,T774=2),-1,IF(OR(T774=Локализация!$C$122,T774=1),-2)))))</f>
        <v>0</v>
      </c>
      <c r="AP774" s="11" t="b">
        <f>IF(OR(U774=Локализация!$C$124,U774=5),-2,IF(OR(U774=Локализация!$C$125,U774=4),-1,IF(OR(U774=Локализация!$C$126,U774=3),0,IF(OR(U774=Локализация!$C$127,U774=2),2,IF(OR(U774=Локализация!$C$128,U774=1),4)))))</f>
        <v>0</v>
      </c>
      <c r="AR774" s="11" t="str">
        <f t="shared" si="247"/>
        <v>ЛОЖЬЛОЖЬ</v>
      </c>
      <c r="AS774" s="11" t="str">
        <f t="shared" si="248"/>
        <v>ЛОЖЬЛОЖЬ</v>
      </c>
      <c r="AT774" s="11" t="str">
        <f t="shared" si="249"/>
        <v>ЛОЖЬЛОЖЬ</v>
      </c>
      <c r="AU774" s="11" t="str">
        <f t="shared" si="250"/>
        <v>ЛОЖЬЛОЖЬ</v>
      </c>
      <c r="AV774" s="11" t="str">
        <f t="shared" si="251"/>
        <v>ЛОЖЬЛОЖЬ</v>
      </c>
      <c r="AW774" s="11" t="str">
        <f t="shared" si="252"/>
        <v>ЛОЖЬЛОЖЬ</v>
      </c>
      <c r="AX774" s="11" t="str">
        <f t="shared" si="253"/>
        <v>ЛОЖЬЛОЖЬ</v>
      </c>
      <c r="AY774" s="11" t="str">
        <f t="shared" si="254"/>
        <v>ЛОЖЬЛОЖЬ</v>
      </c>
      <c r="AZ774" s="11" t="str">
        <f t="shared" si="255"/>
        <v>ЛОЖЬЛОЖЬ</v>
      </c>
      <c r="BA774" s="11" t="str">
        <f t="shared" si="256"/>
        <v>ЛОЖЬЛОЖЬ</v>
      </c>
      <c r="BC774" s="11" t="str">
        <f t="shared" si="257"/>
        <v/>
      </c>
      <c r="BD774" s="11" t="str">
        <f t="shared" si="258"/>
        <v/>
      </c>
      <c r="BE774" s="11" t="str">
        <f t="shared" si="259"/>
        <v/>
      </c>
      <c r="BF774" s="11" t="str">
        <f t="shared" si="260"/>
        <v/>
      </c>
      <c r="BG774" s="11" t="str">
        <f t="shared" si="261"/>
        <v/>
      </c>
      <c r="BH774" s="11" t="str">
        <f t="shared" si="262"/>
        <v/>
      </c>
      <c r="BI774" s="11" t="str">
        <f t="shared" si="263"/>
        <v/>
      </c>
      <c r="BJ774" s="11" t="str">
        <f t="shared" si="264"/>
        <v/>
      </c>
      <c r="BK774" s="11" t="str">
        <f t="shared" si="265"/>
        <v/>
      </c>
      <c r="BL774" s="11" t="str">
        <f t="shared" si="266"/>
        <v/>
      </c>
    </row>
    <row r="775" spans="23:64" x14ac:dyDescent="0.3">
      <c r="W775" s="11" t="b">
        <f>IF(OR(B775=Локализация!$C$118,B775=5),4,IF(OR(B775=Локализация!$C$119,B775=4),2,IF(OR(B775=Локализация!$C$120,B775=3),0,IF(OR(B775=Локализация!$C$121,B775=2),-1,IF(OR(B775=Локализация!$C$122,B775=1),-2)))))</f>
        <v>0</v>
      </c>
      <c r="X775" s="11" t="b">
        <f>IF(OR(C775=Локализация!$C$124,C775=5),-2,IF(OR(C775=Локализация!$C$125,C775=4),-1,IF(OR(C775=Локализация!$C$126,C775=3),0,IF(OR(C775=Локализация!$C$127,C775=2),2,IF(OR(C775=Локализация!$C$128,C775=1),4)))))</f>
        <v>0</v>
      </c>
      <c r="Y775" s="11" t="b">
        <f>IF(OR(D775=Локализация!$C$118,D775=5),4,IF(OR(D775=Локализация!$C$119,D775=4),2,IF(OR(D775=Локализация!$C$120,D775=3),0,IF(OR(D775=Локализация!$C$121,D775=2),-1,IF(OR(D775=Локализация!$C$122,D775=1),-2)))))</f>
        <v>0</v>
      </c>
      <c r="Z775" s="11" t="b">
        <f>IF(OR(E775=Локализация!$C$124,E775=5),-2,IF(OR(E775=Локализация!$C$125,E775=4),-1,IF(OR(E775=Локализация!$C$126,E775=3),0,IF(OR(E775=Локализация!$C$127,E775=2),2,IF(OR(E775=Локализация!$C$128,E775=1),4)))))</f>
        <v>0</v>
      </c>
      <c r="AA775" s="11" t="b">
        <f>IF(OR(F775=Локализация!$C$118,F775=5),4,IF(OR(F775=Локализация!$C$119,F775=4),2,IF(OR(F775=Локализация!$C$120,F775=3),0,IF(OR(F775=Локализация!$C$121,F775=2),-1,IF(OR(F775=Локализация!$C$122,F775=1),-2)))))</f>
        <v>0</v>
      </c>
      <c r="AB775" s="11" t="b">
        <f>IF(OR(G775=Локализация!$C$124,G775=5),-2,IF(OR(G775=Локализация!$C$125,G775=4),-1,IF(OR(G775=Локализация!$C$126,G775=3),0,IF(OR(G775=Локализация!$C$127,G775=2),2,IF(OR(G775=Локализация!$C$128,G775=1),4)))))</f>
        <v>0</v>
      </c>
      <c r="AC775" s="11" t="b">
        <f>IF(OR(H775=Локализация!$C$118,H775=5),4,IF(OR(H775=Локализация!$C$119,H775=4),2,IF(OR(H775=Локализация!$C$120,H775=3),0,IF(OR(H775=Локализация!$C$121,H775=2),-1,IF(OR(H775=Локализация!$C$122,H775=1),-2)))))</f>
        <v>0</v>
      </c>
      <c r="AD775" s="11" t="b">
        <f>IF(OR(I775=Локализация!$C$124,I775=5),-2,IF(OR(I775=Локализация!$C$125,I775=4),-1,IF(OR(I775=Локализация!$C$126,I775=3),0,IF(OR(I775=Локализация!$C$127,I775=2),2,IF(OR(I775=Локализация!$C$128,I775=1),4)))))</f>
        <v>0</v>
      </c>
      <c r="AE775" s="11" t="b">
        <f>IF(OR(J775=Локализация!$C$118,J775=5),4,IF(OR(J775=Локализация!$C$119,J775=4),2,IF(OR(J775=Локализация!$C$120,J775=3),0,IF(OR(J775=Локализация!$C$121,J775=2),-1,IF(OR(J775=Локализация!$C$122,J775=1),-2)))))</f>
        <v>0</v>
      </c>
      <c r="AF775" s="11" t="b">
        <f>IF(OR(K775=Локализация!$C$124,K775=5),-2,IF(OR(K775=Локализация!$C$125,K775=4),-1,IF(OR(K775=Локализация!$C$126,K775=3),0,IF(OR(K775=Локализация!$C$127,K775=2),2,IF(OR(K775=Локализация!$C$128,K775=1),4)))))</f>
        <v>0</v>
      </c>
      <c r="AG775" s="11" t="b">
        <f>IF(OR(L775=Локализация!$C$118,L775=5),4,IF(OR(L775=Локализация!$C$119,L775=4),2,IF(OR(L775=Локализация!$C$120,L775=3),0,IF(OR(L775=Локализация!$C$121,L775=2),-1,IF(OR(L775=Локализация!$C$122,L775=1),-2)))))</f>
        <v>0</v>
      </c>
      <c r="AH775" s="11" t="b">
        <f>IF(OR(M775=Локализация!$C$124,M775=5),-2,IF(OR(M775=Локализация!$C$125,M775=4),-1,IF(OR(M775=Локализация!$C$126,M775=3),0,IF(OR(M775=Локализация!$C$127,M775=2),2,IF(OR(M775=Локализация!$C$128,M775=1),4)))))</f>
        <v>0</v>
      </c>
      <c r="AI775" s="11" t="b">
        <f>IF(OR(N775=Локализация!$C$118,N775=5),4,IF(OR(N775=Локализация!$C$119,N775=4),2,IF(OR(N775=Локализация!$C$120,N775=3),0,IF(OR(N775=Локализация!$C$121,N775=2),-1,IF(OR(N775=Локализация!$C$122,N775=1),-2)))))</f>
        <v>0</v>
      </c>
      <c r="AJ775" s="11" t="b">
        <f>IF(OR(O775=Локализация!$C$124,O775=5),-2,IF(OR(O775=Локализация!$C$125,O775=4),-1,IF(OR(O775=Локализация!$C$126,O775=3),0,IF(OR(O775=Локализация!$C$127,O775=2),2,IF(OR(O775=Локализация!$C$128,O775=1),4)))))</f>
        <v>0</v>
      </c>
      <c r="AK775" s="11" t="b">
        <f>IF(OR(P775=Локализация!$C$118,P775=5),4,IF(OR(P775=Локализация!$C$119,P775=4),2,IF(OR(P775=Локализация!$C$120,P775=3),0,IF(OR(P775=Локализация!$C$121,P775=2),-1,IF(OR(P775=Локализация!$C$122,P775=1),-2)))))</f>
        <v>0</v>
      </c>
      <c r="AL775" s="11" t="b">
        <f>IF(OR(Q775=Локализация!$C$124,Q775=5),-2,IF(OR(Q775=Локализация!$C$125,Q775=4),-1,IF(OR(Q775=Локализация!$C$126,Q775=3),0,IF(OR(Q775=Локализация!$C$127,Q775=2),2,IF(OR(Q775=Локализация!$C$128,Q775=1),4)))))</f>
        <v>0</v>
      </c>
      <c r="AM775" s="11" t="b">
        <f>IF(OR(R775=Локализация!$C$118,R775=5),4,IF(OR(R775=Локализация!$C$119,R775=4),2,IF(OR(R775=Локализация!$C$120,R775=3),0,IF(OR(R775=Локализация!$C$121,R775=2),-1,IF(OR(R775=Локализация!$C$122,R775=1),-2)))))</f>
        <v>0</v>
      </c>
      <c r="AN775" s="11" t="b">
        <f>IF(OR(S775=Локализация!$C$124,S775=5),-2,IF(OR(S775=Локализация!$C$125,S775=4),-1,IF(OR(S775=Локализация!$C$126,S775=3),0,IF(OR(S775=Локализация!$C$127,S775=2),2,IF(OR(S775=Локализация!$C$128,S775=1),4)))))</f>
        <v>0</v>
      </c>
      <c r="AO775" s="11" t="b">
        <f>IF(OR(T775=Локализация!$C$118,T775=5),4,IF(OR(T775=Локализация!$C$119,T775=4),2,IF(OR(T775=Локализация!$C$120,T775=3),0,IF(OR(T775=Локализация!$C$121,T775=2),-1,IF(OR(T775=Локализация!$C$122,T775=1),-2)))))</f>
        <v>0</v>
      </c>
      <c r="AP775" s="11" t="b">
        <f>IF(OR(U775=Локализация!$C$124,U775=5),-2,IF(OR(U775=Локализация!$C$125,U775=4),-1,IF(OR(U775=Локализация!$C$126,U775=3),0,IF(OR(U775=Локализация!$C$127,U775=2),2,IF(OR(U775=Локализация!$C$128,U775=1),4)))))</f>
        <v>0</v>
      </c>
      <c r="AR775" s="11" t="str">
        <f t="shared" si="247"/>
        <v>ЛОЖЬЛОЖЬ</v>
      </c>
      <c r="AS775" s="11" t="str">
        <f t="shared" si="248"/>
        <v>ЛОЖЬЛОЖЬ</v>
      </c>
      <c r="AT775" s="11" t="str">
        <f t="shared" si="249"/>
        <v>ЛОЖЬЛОЖЬ</v>
      </c>
      <c r="AU775" s="11" t="str">
        <f t="shared" si="250"/>
        <v>ЛОЖЬЛОЖЬ</v>
      </c>
      <c r="AV775" s="11" t="str">
        <f t="shared" si="251"/>
        <v>ЛОЖЬЛОЖЬ</v>
      </c>
      <c r="AW775" s="11" t="str">
        <f t="shared" si="252"/>
        <v>ЛОЖЬЛОЖЬ</v>
      </c>
      <c r="AX775" s="11" t="str">
        <f t="shared" si="253"/>
        <v>ЛОЖЬЛОЖЬ</v>
      </c>
      <c r="AY775" s="11" t="str">
        <f t="shared" si="254"/>
        <v>ЛОЖЬЛОЖЬ</v>
      </c>
      <c r="AZ775" s="11" t="str">
        <f t="shared" si="255"/>
        <v>ЛОЖЬЛОЖЬ</v>
      </c>
      <c r="BA775" s="11" t="str">
        <f t="shared" si="256"/>
        <v>ЛОЖЬЛОЖЬ</v>
      </c>
      <c r="BC775" s="11" t="str">
        <f t="shared" si="257"/>
        <v/>
      </c>
      <c r="BD775" s="11" t="str">
        <f t="shared" si="258"/>
        <v/>
      </c>
      <c r="BE775" s="11" t="str">
        <f t="shared" si="259"/>
        <v/>
      </c>
      <c r="BF775" s="11" t="str">
        <f t="shared" si="260"/>
        <v/>
      </c>
      <c r="BG775" s="11" t="str">
        <f t="shared" si="261"/>
        <v/>
      </c>
      <c r="BH775" s="11" t="str">
        <f t="shared" si="262"/>
        <v/>
      </c>
      <c r="BI775" s="11" t="str">
        <f t="shared" si="263"/>
        <v/>
      </c>
      <c r="BJ775" s="11" t="str">
        <f t="shared" si="264"/>
        <v/>
      </c>
      <c r="BK775" s="11" t="str">
        <f t="shared" si="265"/>
        <v/>
      </c>
      <c r="BL775" s="11" t="str">
        <f t="shared" si="266"/>
        <v/>
      </c>
    </row>
    <row r="776" spans="23:64" x14ac:dyDescent="0.3">
      <c r="W776" s="11" t="b">
        <f>IF(OR(B776=Локализация!$C$118,B776=5),4,IF(OR(B776=Локализация!$C$119,B776=4),2,IF(OR(B776=Локализация!$C$120,B776=3),0,IF(OR(B776=Локализация!$C$121,B776=2),-1,IF(OR(B776=Локализация!$C$122,B776=1),-2)))))</f>
        <v>0</v>
      </c>
      <c r="X776" s="11" t="b">
        <f>IF(OR(C776=Локализация!$C$124,C776=5),-2,IF(OR(C776=Локализация!$C$125,C776=4),-1,IF(OR(C776=Локализация!$C$126,C776=3),0,IF(OR(C776=Локализация!$C$127,C776=2),2,IF(OR(C776=Локализация!$C$128,C776=1),4)))))</f>
        <v>0</v>
      </c>
      <c r="Y776" s="11" t="b">
        <f>IF(OR(D776=Локализация!$C$118,D776=5),4,IF(OR(D776=Локализация!$C$119,D776=4),2,IF(OR(D776=Локализация!$C$120,D776=3),0,IF(OR(D776=Локализация!$C$121,D776=2),-1,IF(OR(D776=Локализация!$C$122,D776=1),-2)))))</f>
        <v>0</v>
      </c>
      <c r="Z776" s="11" t="b">
        <f>IF(OR(E776=Локализация!$C$124,E776=5),-2,IF(OR(E776=Локализация!$C$125,E776=4),-1,IF(OR(E776=Локализация!$C$126,E776=3),0,IF(OR(E776=Локализация!$C$127,E776=2),2,IF(OR(E776=Локализация!$C$128,E776=1),4)))))</f>
        <v>0</v>
      </c>
      <c r="AA776" s="11" t="b">
        <f>IF(OR(F776=Локализация!$C$118,F776=5),4,IF(OR(F776=Локализация!$C$119,F776=4),2,IF(OR(F776=Локализация!$C$120,F776=3),0,IF(OR(F776=Локализация!$C$121,F776=2),-1,IF(OR(F776=Локализация!$C$122,F776=1),-2)))))</f>
        <v>0</v>
      </c>
      <c r="AB776" s="11" t="b">
        <f>IF(OR(G776=Локализация!$C$124,G776=5),-2,IF(OR(G776=Локализация!$C$125,G776=4),-1,IF(OR(G776=Локализация!$C$126,G776=3),0,IF(OR(G776=Локализация!$C$127,G776=2),2,IF(OR(G776=Локализация!$C$128,G776=1),4)))))</f>
        <v>0</v>
      </c>
      <c r="AC776" s="11" t="b">
        <f>IF(OR(H776=Локализация!$C$118,H776=5),4,IF(OR(H776=Локализация!$C$119,H776=4),2,IF(OR(H776=Локализация!$C$120,H776=3),0,IF(OR(H776=Локализация!$C$121,H776=2),-1,IF(OR(H776=Локализация!$C$122,H776=1),-2)))))</f>
        <v>0</v>
      </c>
      <c r="AD776" s="11" t="b">
        <f>IF(OR(I776=Локализация!$C$124,I776=5),-2,IF(OR(I776=Локализация!$C$125,I776=4),-1,IF(OR(I776=Локализация!$C$126,I776=3),0,IF(OR(I776=Локализация!$C$127,I776=2),2,IF(OR(I776=Локализация!$C$128,I776=1),4)))))</f>
        <v>0</v>
      </c>
      <c r="AE776" s="11" t="b">
        <f>IF(OR(J776=Локализация!$C$118,J776=5),4,IF(OR(J776=Локализация!$C$119,J776=4),2,IF(OR(J776=Локализация!$C$120,J776=3),0,IF(OR(J776=Локализация!$C$121,J776=2),-1,IF(OR(J776=Локализация!$C$122,J776=1),-2)))))</f>
        <v>0</v>
      </c>
      <c r="AF776" s="11" t="b">
        <f>IF(OR(K776=Локализация!$C$124,K776=5),-2,IF(OR(K776=Локализация!$C$125,K776=4),-1,IF(OR(K776=Локализация!$C$126,K776=3),0,IF(OR(K776=Локализация!$C$127,K776=2),2,IF(OR(K776=Локализация!$C$128,K776=1),4)))))</f>
        <v>0</v>
      </c>
      <c r="AG776" s="11" t="b">
        <f>IF(OR(L776=Локализация!$C$118,L776=5),4,IF(OR(L776=Локализация!$C$119,L776=4),2,IF(OR(L776=Локализация!$C$120,L776=3),0,IF(OR(L776=Локализация!$C$121,L776=2),-1,IF(OR(L776=Локализация!$C$122,L776=1),-2)))))</f>
        <v>0</v>
      </c>
      <c r="AH776" s="11" t="b">
        <f>IF(OR(M776=Локализация!$C$124,M776=5),-2,IF(OR(M776=Локализация!$C$125,M776=4),-1,IF(OR(M776=Локализация!$C$126,M776=3),0,IF(OR(M776=Локализация!$C$127,M776=2),2,IF(OR(M776=Локализация!$C$128,M776=1),4)))))</f>
        <v>0</v>
      </c>
      <c r="AI776" s="11" t="b">
        <f>IF(OR(N776=Локализация!$C$118,N776=5),4,IF(OR(N776=Локализация!$C$119,N776=4),2,IF(OR(N776=Локализация!$C$120,N776=3),0,IF(OR(N776=Локализация!$C$121,N776=2),-1,IF(OR(N776=Локализация!$C$122,N776=1),-2)))))</f>
        <v>0</v>
      </c>
      <c r="AJ776" s="11" t="b">
        <f>IF(OR(O776=Локализация!$C$124,O776=5),-2,IF(OR(O776=Локализация!$C$125,O776=4),-1,IF(OR(O776=Локализация!$C$126,O776=3),0,IF(OR(O776=Локализация!$C$127,O776=2),2,IF(OR(O776=Локализация!$C$128,O776=1),4)))))</f>
        <v>0</v>
      </c>
      <c r="AK776" s="11" t="b">
        <f>IF(OR(P776=Локализация!$C$118,P776=5),4,IF(OR(P776=Локализация!$C$119,P776=4),2,IF(OR(P776=Локализация!$C$120,P776=3),0,IF(OR(P776=Локализация!$C$121,P776=2),-1,IF(OR(P776=Локализация!$C$122,P776=1),-2)))))</f>
        <v>0</v>
      </c>
      <c r="AL776" s="11" t="b">
        <f>IF(OR(Q776=Локализация!$C$124,Q776=5),-2,IF(OR(Q776=Локализация!$C$125,Q776=4),-1,IF(OR(Q776=Локализация!$C$126,Q776=3),0,IF(OR(Q776=Локализация!$C$127,Q776=2),2,IF(OR(Q776=Локализация!$C$128,Q776=1),4)))))</f>
        <v>0</v>
      </c>
      <c r="AM776" s="11" t="b">
        <f>IF(OR(R776=Локализация!$C$118,R776=5),4,IF(OR(R776=Локализация!$C$119,R776=4),2,IF(OR(R776=Локализация!$C$120,R776=3),0,IF(OR(R776=Локализация!$C$121,R776=2),-1,IF(OR(R776=Локализация!$C$122,R776=1),-2)))))</f>
        <v>0</v>
      </c>
      <c r="AN776" s="11" t="b">
        <f>IF(OR(S776=Локализация!$C$124,S776=5),-2,IF(OR(S776=Локализация!$C$125,S776=4),-1,IF(OR(S776=Локализация!$C$126,S776=3),0,IF(OR(S776=Локализация!$C$127,S776=2),2,IF(OR(S776=Локализация!$C$128,S776=1),4)))))</f>
        <v>0</v>
      </c>
      <c r="AO776" s="11" t="b">
        <f>IF(OR(T776=Локализация!$C$118,T776=5),4,IF(OR(T776=Локализация!$C$119,T776=4),2,IF(OR(T776=Локализация!$C$120,T776=3),0,IF(OR(T776=Локализация!$C$121,T776=2),-1,IF(OR(T776=Локализация!$C$122,T776=1),-2)))))</f>
        <v>0</v>
      </c>
      <c r="AP776" s="11" t="b">
        <f>IF(OR(U776=Локализация!$C$124,U776=5),-2,IF(OR(U776=Локализация!$C$125,U776=4),-1,IF(OR(U776=Локализация!$C$126,U776=3),0,IF(OR(U776=Локализация!$C$127,U776=2),2,IF(OR(U776=Локализация!$C$128,U776=1),4)))))</f>
        <v>0</v>
      </c>
      <c r="AR776" s="11" t="str">
        <f t="shared" si="247"/>
        <v>ЛОЖЬЛОЖЬ</v>
      </c>
      <c r="AS776" s="11" t="str">
        <f t="shared" si="248"/>
        <v>ЛОЖЬЛОЖЬ</v>
      </c>
      <c r="AT776" s="11" t="str">
        <f t="shared" si="249"/>
        <v>ЛОЖЬЛОЖЬ</v>
      </c>
      <c r="AU776" s="11" t="str">
        <f t="shared" si="250"/>
        <v>ЛОЖЬЛОЖЬ</v>
      </c>
      <c r="AV776" s="11" t="str">
        <f t="shared" si="251"/>
        <v>ЛОЖЬЛОЖЬ</v>
      </c>
      <c r="AW776" s="11" t="str">
        <f t="shared" si="252"/>
        <v>ЛОЖЬЛОЖЬ</v>
      </c>
      <c r="AX776" s="11" t="str">
        <f t="shared" si="253"/>
        <v>ЛОЖЬЛОЖЬ</v>
      </c>
      <c r="AY776" s="11" t="str">
        <f t="shared" si="254"/>
        <v>ЛОЖЬЛОЖЬ</v>
      </c>
      <c r="AZ776" s="11" t="str">
        <f t="shared" si="255"/>
        <v>ЛОЖЬЛОЖЬ</v>
      </c>
      <c r="BA776" s="11" t="str">
        <f t="shared" si="256"/>
        <v>ЛОЖЬЛОЖЬ</v>
      </c>
      <c r="BC776" s="11" t="str">
        <f t="shared" si="257"/>
        <v/>
      </c>
      <c r="BD776" s="11" t="str">
        <f t="shared" si="258"/>
        <v/>
      </c>
      <c r="BE776" s="11" t="str">
        <f t="shared" si="259"/>
        <v/>
      </c>
      <c r="BF776" s="11" t="str">
        <f t="shared" si="260"/>
        <v/>
      </c>
      <c r="BG776" s="11" t="str">
        <f t="shared" si="261"/>
        <v/>
      </c>
      <c r="BH776" s="11" t="str">
        <f t="shared" si="262"/>
        <v/>
      </c>
      <c r="BI776" s="11" t="str">
        <f t="shared" si="263"/>
        <v/>
      </c>
      <c r="BJ776" s="11" t="str">
        <f t="shared" si="264"/>
        <v/>
      </c>
      <c r="BK776" s="11" t="str">
        <f t="shared" si="265"/>
        <v/>
      </c>
      <c r="BL776" s="11" t="str">
        <f t="shared" si="266"/>
        <v/>
      </c>
    </row>
    <row r="777" spans="23:64" x14ac:dyDescent="0.3">
      <c r="W777" s="11" t="b">
        <f>IF(OR(B777=Локализация!$C$118,B777=5),4,IF(OR(B777=Локализация!$C$119,B777=4),2,IF(OR(B777=Локализация!$C$120,B777=3),0,IF(OR(B777=Локализация!$C$121,B777=2),-1,IF(OR(B777=Локализация!$C$122,B777=1),-2)))))</f>
        <v>0</v>
      </c>
      <c r="X777" s="11" t="b">
        <f>IF(OR(C777=Локализация!$C$124,C777=5),-2,IF(OR(C777=Локализация!$C$125,C777=4),-1,IF(OR(C777=Локализация!$C$126,C777=3),0,IF(OR(C777=Локализация!$C$127,C777=2),2,IF(OR(C777=Локализация!$C$128,C777=1),4)))))</f>
        <v>0</v>
      </c>
      <c r="Y777" s="11" t="b">
        <f>IF(OR(D777=Локализация!$C$118,D777=5),4,IF(OR(D777=Локализация!$C$119,D777=4),2,IF(OR(D777=Локализация!$C$120,D777=3),0,IF(OR(D777=Локализация!$C$121,D777=2),-1,IF(OR(D777=Локализация!$C$122,D777=1),-2)))))</f>
        <v>0</v>
      </c>
      <c r="Z777" s="11" t="b">
        <f>IF(OR(E777=Локализация!$C$124,E777=5),-2,IF(OR(E777=Локализация!$C$125,E777=4),-1,IF(OR(E777=Локализация!$C$126,E777=3),0,IF(OR(E777=Локализация!$C$127,E777=2),2,IF(OR(E777=Локализация!$C$128,E777=1),4)))))</f>
        <v>0</v>
      </c>
      <c r="AA777" s="11" t="b">
        <f>IF(OR(F777=Локализация!$C$118,F777=5),4,IF(OR(F777=Локализация!$C$119,F777=4),2,IF(OR(F777=Локализация!$C$120,F777=3),0,IF(OR(F777=Локализация!$C$121,F777=2),-1,IF(OR(F777=Локализация!$C$122,F777=1),-2)))))</f>
        <v>0</v>
      </c>
      <c r="AB777" s="11" t="b">
        <f>IF(OR(G777=Локализация!$C$124,G777=5),-2,IF(OR(G777=Локализация!$C$125,G777=4),-1,IF(OR(G777=Локализация!$C$126,G777=3),0,IF(OR(G777=Локализация!$C$127,G777=2),2,IF(OR(G777=Локализация!$C$128,G777=1),4)))))</f>
        <v>0</v>
      </c>
      <c r="AC777" s="11" t="b">
        <f>IF(OR(H777=Локализация!$C$118,H777=5),4,IF(OR(H777=Локализация!$C$119,H777=4),2,IF(OR(H777=Локализация!$C$120,H777=3),0,IF(OR(H777=Локализация!$C$121,H777=2),-1,IF(OR(H777=Локализация!$C$122,H777=1),-2)))))</f>
        <v>0</v>
      </c>
      <c r="AD777" s="11" t="b">
        <f>IF(OR(I777=Локализация!$C$124,I777=5),-2,IF(OR(I777=Локализация!$C$125,I777=4),-1,IF(OR(I777=Локализация!$C$126,I777=3),0,IF(OR(I777=Локализация!$C$127,I777=2),2,IF(OR(I777=Локализация!$C$128,I777=1),4)))))</f>
        <v>0</v>
      </c>
      <c r="AE777" s="11" t="b">
        <f>IF(OR(J777=Локализация!$C$118,J777=5),4,IF(OR(J777=Локализация!$C$119,J777=4),2,IF(OR(J777=Локализация!$C$120,J777=3),0,IF(OR(J777=Локализация!$C$121,J777=2),-1,IF(OR(J777=Локализация!$C$122,J777=1),-2)))))</f>
        <v>0</v>
      </c>
      <c r="AF777" s="11" t="b">
        <f>IF(OR(K777=Локализация!$C$124,K777=5),-2,IF(OR(K777=Локализация!$C$125,K777=4),-1,IF(OR(K777=Локализация!$C$126,K777=3),0,IF(OR(K777=Локализация!$C$127,K777=2),2,IF(OR(K777=Локализация!$C$128,K777=1),4)))))</f>
        <v>0</v>
      </c>
      <c r="AG777" s="11" t="b">
        <f>IF(OR(L777=Локализация!$C$118,L777=5),4,IF(OR(L777=Локализация!$C$119,L777=4),2,IF(OR(L777=Локализация!$C$120,L777=3),0,IF(OR(L777=Локализация!$C$121,L777=2),-1,IF(OR(L777=Локализация!$C$122,L777=1),-2)))))</f>
        <v>0</v>
      </c>
      <c r="AH777" s="11" t="b">
        <f>IF(OR(M777=Локализация!$C$124,M777=5),-2,IF(OR(M777=Локализация!$C$125,M777=4),-1,IF(OR(M777=Локализация!$C$126,M777=3),0,IF(OR(M777=Локализация!$C$127,M777=2),2,IF(OR(M777=Локализация!$C$128,M777=1),4)))))</f>
        <v>0</v>
      </c>
      <c r="AI777" s="11" t="b">
        <f>IF(OR(N777=Локализация!$C$118,N777=5),4,IF(OR(N777=Локализация!$C$119,N777=4),2,IF(OR(N777=Локализация!$C$120,N777=3),0,IF(OR(N777=Локализация!$C$121,N777=2),-1,IF(OR(N777=Локализация!$C$122,N777=1),-2)))))</f>
        <v>0</v>
      </c>
      <c r="AJ777" s="11" t="b">
        <f>IF(OR(O777=Локализация!$C$124,O777=5),-2,IF(OR(O777=Локализация!$C$125,O777=4),-1,IF(OR(O777=Локализация!$C$126,O777=3),0,IF(OR(O777=Локализация!$C$127,O777=2),2,IF(OR(O777=Локализация!$C$128,O777=1),4)))))</f>
        <v>0</v>
      </c>
      <c r="AK777" s="11" t="b">
        <f>IF(OR(P777=Локализация!$C$118,P777=5),4,IF(OR(P777=Локализация!$C$119,P777=4),2,IF(OR(P777=Локализация!$C$120,P777=3),0,IF(OR(P777=Локализация!$C$121,P777=2),-1,IF(OR(P777=Локализация!$C$122,P777=1),-2)))))</f>
        <v>0</v>
      </c>
      <c r="AL777" s="11" t="b">
        <f>IF(OR(Q777=Локализация!$C$124,Q777=5),-2,IF(OR(Q777=Локализация!$C$125,Q777=4),-1,IF(OR(Q777=Локализация!$C$126,Q777=3),0,IF(OR(Q777=Локализация!$C$127,Q777=2),2,IF(OR(Q777=Локализация!$C$128,Q777=1),4)))))</f>
        <v>0</v>
      </c>
      <c r="AM777" s="11" t="b">
        <f>IF(OR(R777=Локализация!$C$118,R777=5),4,IF(OR(R777=Локализация!$C$119,R777=4),2,IF(OR(R777=Локализация!$C$120,R777=3),0,IF(OR(R777=Локализация!$C$121,R777=2),-1,IF(OR(R777=Локализация!$C$122,R777=1),-2)))))</f>
        <v>0</v>
      </c>
      <c r="AN777" s="11" t="b">
        <f>IF(OR(S777=Локализация!$C$124,S777=5),-2,IF(OR(S777=Локализация!$C$125,S777=4),-1,IF(OR(S777=Локализация!$C$126,S777=3),0,IF(OR(S777=Локализация!$C$127,S777=2),2,IF(OR(S777=Локализация!$C$128,S777=1),4)))))</f>
        <v>0</v>
      </c>
      <c r="AO777" s="11" t="b">
        <f>IF(OR(T777=Локализация!$C$118,T777=5),4,IF(OR(T777=Локализация!$C$119,T777=4),2,IF(OR(T777=Локализация!$C$120,T777=3),0,IF(OR(T777=Локализация!$C$121,T777=2),-1,IF(OR(T777=Локализация!$C$122,T777=1),-2)))))</f>
        <v>0</v>
      </c>
      <c r="AP777" s="11" t="b">
        <f>IF(OR(U777=Локализация!$C$124,U777=5),-2,IF(OR(U777=Локализация!$C$125,U777=4),-1,IF(OR(U777=Локализация!$C$126,U777=3),0,IF(OR(U777=Локализация!$C$127,U777=2),2,IF(OR(U777=Локализация!$C$128,U777=1),4)))))</f>
        <v>0</v>
      </c>
      <c r="AR777" s="11" t="str">
        <f t="shared" si="247"/>
        <v>ЛОЖЬЛОЖЬ</v>
      </c>
      <c r="AS777" s="11" t="str">
        <f t="shared" si="248"/>
        <v>ЛОЖЬЛОЖЬ</v>
      </c>
      <c r="AT777" s="11" t="str">
        <f t="shared" si="249"/>
        <v>ЛОЖЬЛОЖЬ</v>
      </c>
      <c r="AU777" s="11" t="str">
        <f t="shared" si="250"/>
        <v>ЛОЖЬЛОЖЬ</v>
      </c>
      <c r="AV777" s="11" t="str">
        <f t="shared" si="251"/>
        <v>ЛОЖЬЛОЖЬ</v>
      </c>
      <c r="AW777" s="11" t="str">
        <f t="shared" si="252"/>
        <v>ЛОЖЬЛОЖЬ</v>
      </c>
      <c r="AX777" s="11" t="str">
        <f t="shared" si="253"/>
        <v>ЛОЖЬЛОЖЬ</v>
      </c>
      <c r="AY777" s="11" t="str">
        <f t="shared" si="254"/>
        <v>ЛОЖЬЛОЖЬ</v>
      </c>
      <c r="AZ777" s="11" t="str">
        <f t="shared" si="255"/>
        <v>ЛОЖЬЛОЖЬ</v>
      </c>
      <c r="BA777" s="11" t="str">
        <f t="shared" si="256"/>
        <v>ЛОЖЬЛОЖЬ</v>
      </c>
      <c r="BC777" s="11" t="str">
        <f t="shared" si="257"/>
        <v/>
      </c>
      <c r="BD777" s="11" t="str">
        <f t="shared" si="258"/>
        <v/>
      </c>
      <c r="BE777" s="11" t="str">
        <f t="shared" si="259"/>
        <v/>
      </c>
      <c r="BF777" s="11" t="str">
        <f t="shared" si="260"/>
        <v/>
      </c>
      <c r="BG777" s="11" t="str">
        <f t="shared" si="261"/>
        <v/>
      </c>
      <c r="BH777" s="11" t="str">
        <f t="shared" si="262"/>
        <v/>
      </c>
      <c r="BI777" s="11" t="str">
        <f t="shared" si="263"/>
        <v/>
      </c>
      <c r="BJ777" s="11" t="str">
        <f t="shared" si="264"/>
        <v/>
      </c>
      <c r="BK777" s="11" t="str">
        <f t="shared" si="265"/>
        <v/>
      </c>
      <c r="BL777" s="11" t="str">
        <f t="shared" si="266"/>
        <v/>
      </c>
    </row>
    <row r="778" spans="23:64" x14ac:dyDescent="0.3">
      <c r="W778" s="11" t="b">
        <f>IF(OR(B778=Локализация!$C$118,B778=5),4,IF(OR(B778=Локализация!$C$119,B778=4),2,IF(OR(B778=Локализация!$C$120,B778=3),0,IF(OR(B778=Локализация!$C$121,B778=2),-1,IF(OR(B778=Локализация!$C$122,B778=1),-2)))))</f>
        <v>0</v>
      </c>
      <c r="X778" s="11" t="b">
        <f>IF(OR(C778=Локализация!$C$124,C778=5),-2,IF(OR(C778=Локализация!$C$125,C778=4),-1,IF(OR(C778=Локализация!$C$126,C778=3),0,IF(OR(C778=Локализация!$C$127,C778=2),2,IF(OR(C778=Локализация!$C$128,C778=1),4)))))</f>
        <v>0</v>
      </c>
      <c r="Y778" s="11" t="b">
        <f>IF(OR(D778=Локализация!$C$118,D778=5),4,IF(OR(D778=Локализация!$C$119,D778=4),2,IF(OR(D778=Локализация!$C$120,D778=3),0,IF(OR(D778=Локализация!$C$121,D778=2),-1,IF(OR(D778=Локализация!$C$122,D778=1),-2)))))</f>
        <v>0</v>
      </c>
      <c r="Z778" s="11" t="b">
        <f>IF(OR(E778=Локализация!$C$124,E778=5),-2,IF(OR(E778=Локализация!$C$125,E778=4),-1,IF(OR(E778=Локализация!$C$126,E778=3),0,IF(OR(E778=Локализация!$C$127,E778=2),2,IF(OR(E778=Локализация!$C$128,E778=1),4)))))</f>
        <v>0</v>
      </c>
      <c r="AA778" s="11" t="b">
        <f>IF(OR(F778=Локализация!$C$118,F778=5),4,IF(OR(F778=Локализация!$C$119,F778=4),2,IF(OR(F778=Локализация!$C$120,F778=3),0,IF(OR(F778=Локализация!$C$121,F778=2),-1,IF(OR(F778=Локализация!$C$122,F778=1),-2)))))</f>
        <v>0</v>
      </c>
      <c r="AB778" s="11" t="b">
        <f>IF(OR(G778=Локализация!$C$124,G778=5),-2,IF(OR(G778=Локализация!$C$125,G778=4),-1,IF(OR(G778=Локализация!$C$126,G778=3),0,IF(OR(G778=Локализация!$C$127,G778=2),2,IF(OR(G778=Локализация!$C$128,G778=1),4)))))</f>
        <v>0</v>
      </c>
      <c r="AC778" s="11" t="b">
        <f>IF(OR(H778=Локализация!$C$118,H778=5),4,IF(OR(H778=Локализация!$C$119,H778=4),2,IF(OR(H778=Локализация!$C$120,H778=3),0,IF(OR(H778=Локализация!$C$121,H778=2),-1,IF(OR(H778=Локализация!$C$122,H778=1),-2)))))</f>
        <v>0</v>
      </c>
      <c r="AD778" s="11" t="b">
        <f>IF(OR(I778=Локализация!$C$124,I778=5),-2,IF(OR(I778=Локализация!$C$125,I778=4),-1,IF(OR(I778=Локализация!$C$126,I778=3),0,IF(OR(I778=Локализация!$C$127,I778=2),2,IF(OR(I778=Локализация!$C$128,I778=1),4)))))</f>
        <v>0</v>
      </c>
      <c r="AE778" s="11" t="b">
        <f>IF(OR(J778=Локализация!$C$118,J778=5),4,IF(OR(J778=Локализация!$C$119,J778=4),2,IF(OR(J778=Локализация!$C$120,J778=3),0,IF(OR(J778=Локализация!$C$121,J778=2),-1,IF(OR(J778=Локализация!$C$122,J778=1),-2)))))</f>
        <v>0</v>
      </c>
      <c r="AF778" s="11" t="b">
        <f>IF(OR(K778=Локализация!$C$124,K778=5),-2,IF(OR(K778=Локализация!$C$125,K778=4),-1,IF(OR(K778=Локализация!$C$126,K778=3),0,IF(OR(K778=Локализация!$C$127,K778=2),2,IF(OR(K778=Локализация!$C$128,K778=1),4)))))</f>
        <v>0</v>
      </c>
      <c r="AG778" s="11" t="b">
        <f>IF(OR(L778=Локализация!$C$118,L778=5),4,IF(OR(L778=Локализация!$C$119,L778=4),2,IF(OR(L778=Локализация!$C$120,L778=3),0,IF(OR(L778=Локализация!$C$121,L778=2),-1,IF(OR(L778=Локализация!$C$122,L778=1),-2)))))</f>
        <v>0</v>
      </c>
      <c r="AH778" s="11" t="b">
        <f>IF(OR(M778=Локализация!$C$124,M778=5),-2,IF(OR(M778=Локализация!$C$125,M778=4),-1,IF(OR(M778=Локализация!$C$126,M778=3),0,IF(OR(M778=Локализация!$C$127,M778=2),2,IF(OR(M778=Локализация!$C$128,M778=1),4)))))</f>
        <v>0</v>
      </c>
      <c r="AI778" s="11" t="b">
        <f>IF(OR(N778=Локализация!$C$118,N778=5),4,IF(OR(N778=Локализация!$C$119,N778=4),2,IF(OR(N778=Локализация!$C$120,N778=3),0,IF(OR(N778=Локализация!$C$121,N778=2),-1,IF(OR(N778=Локализация!$C$122,N778=1),-2)))))</f>
        <v>0</v>
      </c>
      <c r="AJ778" s="11" t="b">
        <f>IF(OR(O778=Локализация!$C$124,O778=5),-2,IF(OR(O778=Локализация!$C$125,O778=4),-1,IF(OR(O778=Локализация!$C$126,O778=3),0,IF(OR(O778=Локализация!$C$127,O778=2),2,IF(OR(O778=Локализация!$C$128,O778=1),4)))))</f>
        <v>0</v>
      </c>
      <c r="AK778" s="11" t="b">
        <f>IF(OR(P778=Локализация!$C$118,P778=5),4,IF(OR(P778=Локализация!$C$119,P778=4),2,IF(OR(P778=Локализация!$C$120,P778=3),0,IF(OR(P778=Локализация!$C$121,P778=2),-1,IF(OR(P778=Локализация!$C$122,P778=1),-2)))))</f>
        <v>0</v>
      </c>
      <c r="AL778" s="11" t="b">
        <f>IF(OR(Q778=Локализация!$C$124,Q778=5),-2,IF(OR(Q778=Локализация!$C$125,Q778=4),-1,IF(OR(Q778=Локализация!$C$126,Q778=3),0,IF(OR(Q778=Локализация!$C$127,Q778=2),2,IF(OR(Q778=Локализация!$C$128,Q778=1),4)))))</f>
        <v>0</v>
      </c>
      <c r="AM778" s="11" t="b">
        <f>IF(OR(R778=Локализация!$C$118,R778=5),4,IF(OR(R778=Локализация!$C$119,R778=4),2,IF(OR(R778=Локализация!$C$120,R778=3),0,IF(OR(R778=Локализация!$C$121,R778=2),-1,IF(OR(R778=Локализация!$C$122,R778=1),-2)))))</f>
        <v>0</v>
      </c>
      <c r="AN778" s="11" t="b">
        <f>IF(OR(S778=Локализация!$C$124,S778=5),-2,IF(OR(S778=Локализация!$C$125,S778=4),-1,IF(OR(S778=Локализация!$C$126,S778=3),0,IF(OR(S778=Локализация!$C$127,S778=2),2,IF(OR(S778=Локализация!$C$128,S778=1),4)))))</f>
        <v>0</v>
      </c>
      <c r="AO778" s="11" t="b">
        <f>IF(OR(T778=Локализация!$C$118,T778=5),4,IF(OR(T778=Локализация!$C$119,T778=4),2,IF(OR(T778=Локализация!$C$120,T778=3),0,IF(OR(T778=Локализация!$C$121,T778=2),-1,IF(OR(T778=Локализация!$C$122,T778=1),-2)))))</f>
        <v>0</v>
      </c>
      <c r="AP778" s="11" t="b">
        <f>IF(OR(U778=Локализация!$C$124,U778=5),-2,IF(OR(U778=Локализация!$C$125,U778=4),-1,IF(OR(U778=Локализация!$C$126,U778=3),0,IF(OR(U778=Локализация!$C$127,U778=2),2,IF(OR(U778=Локализация!$C$128,U778=1),4)))))</f>
        <v>0</v>
      </c>
      <c r="AR778" s="11" t="str">
        <f t="shared" si="247"/>
        <v>ЛОЖЬЛОЖЬ</v>
      </c>
      <c r="AS778" s="11" t="str">
        <f t="shared" si="248"/>
        <v>ЛОЖЬЛОЖЬ</v>
      </c>
      <c r="AT778" s="11" t="str">
        <f t="shared" si="249"/>
        <v>ЛОЖЬЛОЖЬ</v>
      </c>
      <c r="AU778" s="11" t="str">
        <f t="shared" si="250"/>
        <v>ЛОЖЬЛОЖЬ</v>
      </c>
      <c r="AV778" s="11" t="str">
        <f t="shared" si="251"/>
        <v>ЛОЖЬЛОЖЬ</v>
      </c>
      <c r="AW778" s="11" t="str">
        <f t="shared" si="252"/>
        <v>ЛОЖЬЛОЖЬ</v>
      </c>
      <c r="AX778" s="11" t="str">
        <f t="shared" si="253"/>
        <v>ЛОЖЬЛОЖЬ</v>
      </c>
      <c r="AY778" s="11" t="str">
        <f t="shared" si="254"/>
        <v>ЛОЖЬЛОЖЬ</v>
      </c>
      <c r="AZ778" s="11" t="str">
        <f t="shared" si="255"/>
        <v>ЛОЖЬЛОЖЬ</v>
      </c>
      <c r="BA778" s="11" t="str">
        <f t="shared" si="256"/>
        <v>ЛОЖЬЛОЖЬ</v>
      </c>
      <c r="BC778" s="11" t="str">
        <f t="shared" si="257"/>
        <v/>
      </c>
      <c r="BD778" s="11" t="str">
        <f t="shared" si="258"/>
        <v/>
      </c>
      <c r="BE778" s="11" t="str">
        <f t="shared" si="259"/>
        <v/>
      </c>
      <c r="BF778" s="11" t="str">
        <f t="shared" si="260"/>
        <v/>
      </c>
      <c r="BG778" s="11" t="str">
        <f t="shared" si="261"/>
        <v/>
      </c>
      <c r="BH778" s="11" t="str">
        <f t="shared" si="262"/>
        <v/>
      </c>
      <c r="BI778" s="11" t="str">
        <f t="shared" si="263"/>
        <v/>
      </c>
      <c r="BJ778" s="11" t="str">
        <f t="shared" si="264"/>
        <v/>
      </c>
      <c r="BK778" s="11" t="str">
        <f t="shared" si="265"/>
        <v/>
      </c>
      <c r="BL778" s="11" t="str">
        <f t="shared" si="266"/>
        <v/>
      </c>
    </row>
    <row r="779" spans="23:64" x14ac:dyDescent="0.3">
      <c r="W779" s="11" t="b">
        <f>IF(OR(B779=Локализация!$C$118,B779=5),4,IF(OR(B779=Локализация!$C$119,B779=4),2,IF(OR(B779=Локализация!$C$120,B779=3),0,IF(OR(B779=Локализация!$C$121,B779=2),-1,IF(OR(B779=Локализация!$C$122,B779=1),-2)))))</f>
        <v>0</v>
      </c>
      <c r="X779" s="11" t="b">
        <f>IF(OR(C779=Локализация!$C$124,C779=5),-2,IF(OR(C779=Локализация!$C$125,C779=4),-1,IF(OR(C779=Локализация!$C$126,C779=3),0,IF(OR(C779=Локализация!$C$127,C779=2),2,IF(OR(C779=Локализация!$C$128,C779=1),4)))))</f>
        <v>0</v>
      </c>
      <c r="Y779" s="11" t="b">
        <f>IF(OR(D779=Локализация!$C$118,D779=5),4,IF(OR(D779=Локализация!$C$119,D779=4),2,IF(OR(D779=Локализация!$C$120,D779=3),0,IF(OR(D779=Локализация!$C$121,D779=2),-1,IF(OR(D779=Локализация!$C$122,D779=1),-2)))))</f>
        <v>0</v>
      </c>
      <c r="Z779" s="11" t="b">
        <f>IF(OR(E779=Локализация!$C$124,E779=5),-2,IF(OR(E779=Локализация!$C$125,E779=4),-1,IF(OR(E779=Локализация!$C$126,E779=3),0,IF(OR(E779=Локализация!$C$127,E779=2),2,IF(OR(E779=Локализация!$C$128,E779=1),4)))))</f>
        <v>0</v>
      </c>
      <c r="AA779" s="11" t="b">
        <f>IF(OR(F779=Локализация!$C$118,F779=5),4,IF(OR(F779=Локализация!$C$119,F779=4),2,IF(OR(F779=Локализация!$C$120,F779=3),0,IF(OR(F779=Локализация!$C$121,F779=2),-1,IF(OR(F779=Локализация!$C$122,F779=1),-2)))))</f>
        <v>0</v>
      </c>
      <c r="AB779" s="11" t="b">
        <f>IF(OR(G779=Локализация!$C$124,G779=5),-2,IF(OR(G779=Локализация!$C$125,G779=4),-1,IF(OR(G779=Локализация!$C$126,G779=3),0,IF(OR(G779=Локализация!$C$127,G779=2),2,IF(OR(G779=Локализация!$C$128,G779=1),4)))))</f>
        <v>0</v>
      </c>
      <c r="AC779" s="11" t="b">
        <f>IF(OR(H779=Локализация!$C$118,H779=5),4,IF(OR(H779=Локализация!$C$119,H779=4),2,IF(OR(H779=Локализация!$C$120,H779=3),0,IF(OR(H779=Локализация!$C$121,H779=2),-1,IF(OR(H779=Локализация!$C$122,H779=1),-2)))))</f>
        <v>0</v>
      </c>
      <c r="AD779" s="11" t="b">
        <f>IF(OR(I779=Локализация!$C$124,I779=5),-2,IF(OR(I779=Локализация!$C$125,I779=4),-1,IF(OR(I779=Локализация!$C$126,I779=3),0,IF(OR(I779=Локализация!$C$127,I779=2),2,IF(OR(I779=Локализация!$C$128,I779=1),4)))))</f>
        <v>0</v>
      </c>
      <c r="AE779" s="11" t="b">
        <f>IF(OR(J779=Локализация!$C$118,J779=5),4,IF(OR(J779=Локализация!$C$119,J779=4),2,IF(OR(J779=Локализация!$C$120,J779=3),0,IF(OR(J779=Локализация!$C$121,J779=2),-1,IF(OR(J779=Локализация!$C$122,J779=1),-2)))))</f>
        <v>0</v>
      </c>
      <c r="AF779" s="11" t="b">
        <f>IF(OR(K779=Локализация!$C$124,K779=5),-2,IF(OR(K779=Локализация!$C$125,K779=4),-1,IF(OR(K779=Локализация!$C$126,K779=3),0,IF(OR(K779=Локализация!$C$127,K779=2),2,IF(OR(K779=Локализация!$C$128,K779=1),4)))))</f>
        <v>0</v>
      </c>
      <c r="AG779" s="11" t="b">
        <f>IF(OR(L779=Локализация!$C$118,L779=5),4,IF(OR(L779=Локализация!$C$119,L779=4),2,IF(OR(L779=Локализация!$C$120,L779=3),0,IF(OR(L779=Локализация!$C$121,L779=2),-1,IF(OR(L779=Локализация!$C$122,L779=1),-2)))))</f>
        <v>0</v>
      </c>
      <c r="AH779" s="11" t="b">
        <f>IF(OR(M779=Локализация!$C$124,M779=5),-2,IF(OR(M779=Локализация!$C$125,M779=4),-1,IF(OR(M779=Локализация!$C$126,M779=3),0,IF(OR(M779=Локализация!$C$127,M779=2),2,IF(OR(M779=Локализация!$C$128,M779=1),4)))))</f>
        <v>0</v>
      </c>
      <c r="AI779" s="11" t="b">
        <f>IF(OR(N779=Локализация!$C$118,N779=5),4,IF(OR(N779=Локализация!$C$119,N779=4),2,IF(OR(N779=Локализация!$C$120,N779=3),0,IF(OR(N779=Локализация!$C$121,N779=2),-1,IF(OR(N779=Локализация!$C$122,N779=1),-2)))))</f>
        <v>0</v>
      </c>
      <c r="AJ779" s="11" t="b">
        <f>IF(OR(O779=Локализация!$C$124,O779=5),-2,IF(OR(O779=Локализация!$C$125,O779=4),-1,IF(OR(O779=Локализация!$C$126,O779=3),0,IF(OR(O779=Локализация!$C$127,O779=2),2,IF(OR(O779=Локализация!$C$128,O779=1),4)))))</f>
        <v>0</v>
      </c>
      <c r="AK779" s="11" t="b">
        <f>IF(OR(P779=Локализация!$C$118,P779=5),4,IF(OR(P779=Локализация!$C$119,P779=4),2,IF(OR(P779=Локализация!$C$120,P779=3),0,IF(OR(P779=Локализация!$C$121,P779=2),-1,IF(OR(P779=Локализация!$C$122,P779=1),-2)))))</f>
        <v>0</v>
      </c>
      <c r="AL779" s="11" t="b">
        <f>IF(OR(Q779=Локализация!$C$124,Q779=5),-2,IF(OR(Q779=Локализация!$C$125,Q779=4),-1,IF(OR(Q779=Локализация!$C$126,Q779=3),0,IF(OR(Q779=Локализация!$C$127,Q779=2),2,IF(OR(Q779=Локализация!$C$128,Q779=1),4)))))</f>
        <v>0</v>
      </c>
      <c r="AM779" s="11" t="b">
        <f>IF(OR(R779=Локализация!$C$118,R779=5),4,IF(OR(R779=Локализация!$C$119,R779=4),2,IF(OR(R779=Локализация!$C$120,R779=3),0,IF(OR(R779=Локализация!$C$121,R779=2),-1,IF(OR(R779=Локализация!$C$122,R779=1),-2)))))</f>
        <v>0</v>
      </c>
      <c r="AN779" s="11" t="b">
        <f>IF(OR(S779=Локализация!$C$124,S779=5),-2,IF(OR(S779=Локализация!$C$125,S779=4),-1,IF(OR(S779=Локализация!$C$126,S779=3),0,IF(OR(S779=Локализация!$C$127,S779=2),2,IF(OR(S779=Локализация!$C$128,S779=1),4)))))</f>
        <v>0</v>
      </c>
      <c r="AO779" s="11" t="b">
        <f>IF(OR(T779=Локализация!$C$118,T779=5),4,IF(OR(T779=Локализация!$C$119,T779=4),2,IF(OR(T779=Локализация!$C$120,T779=3),0,IF(OR(T779=Локализация!$C$121,T779=2),-1,IF(OR(T779=Локализация!$C$122,T779=1),-2)))))</f>
        <v>0</v>
      </c>
      <c r="AP779" s="11" t="b">
        <f>IF(OR(U779=Локализация!$C$124,U779=5),-2,IF(OR(U779=Локализация!$C$125,U779=4),-1,IF(OR(U779=Локализация!$C$126,U779=3),0,IF(OR(U779=Локализация!$C$127,U779=2),2,IF(OR(U779=Локализация!$C$128,U779=1),4)))))</f>
        <v>0</v>
      </c>
      <c r="AR779" s="11" t="str">
        <f t="shared" si="247"/>
        <v>ЛОЖЬЛОЖЬ</v>
      </c>
      <c r="AS779" s="11" t="str">
        <f t="shared" si="248"/>
        <v>ЛОЖЬЛОЖЬ</v>
      </c>
      <c r="AT779" s="11" t="str">
        <f t="shared" si="249"/>
        <v>ЛОЖЬЛОЖЬ</v>
      </c>
      <c r="AU779" s="11" t="str">
        <f t="shared" si="250"/>
        <v>ЛОЖЬЛОЖЬ</v>
      </c>
      <c r="AV779" s="11" t="str">
        <f t="shared" si="251"/>
        <v>ЛОЖЬЛОЖЬ</v>
      </c>
      <c r="AW779" s="11" t="str">
        <f t="shared" si="252"/>
        <v>ЛОЖЬЛОЖЬ</v>
      </c>
      <c r="AX779" s="11" t="str">
        <f t="shared" si="253"/>
        <v>ЛОЖЬЛОЖЬ</v>
      </c>
      <c r="AY779" s="11" t="str">
        <f t="shared" si="254"/>
        <v>ЛОЖЬЛОЖЬ</v>
      </c>
      <c r="AZ779" s="11" t="str">
        <f t="shared" si="255"/>
        <v>ЛОЖЬЛОЖЬ</v>
      </c>
      <c r="BA779" s="11" t="str">
        <f t="shared" si="256"/>
        <v>ЛОЖЬЛОЖЬ</v>
      </c>
      <c r="BC779" s="11" t="str">
        <f t="shared" si="257"/>
        <v/>
      </c>
      <c r="BD779" s="11" t="str">
        <f t="shared" si="258"/>
        <v/>
      </c>
      <c r="BE779" s="11" t="str">
        <f t="shared" si="259"/>
        <v/>
      </c>
      <c r="BF779" s="11" t="str">
        <f t="shared" si="260"/>
        <v/>
      </c>
      <c r="BG779" s="11" t="str">
        <f t="shared" si="261"/>
        <v/>
      </c>
      <c r="BH779" s="11" t="str">
        <f t="shared" si="262"/>
        <v/>
      </c>
      <c r="BI779" s="11" t="str">
        <f t="shared" si="263"/>
        <v/>
      </c>
      <c r="BJ779" s="11" t="str">
        <f t="shared" si="264"/>
        <v/>
      </c>
      <c r="BK779" s="11" t="str">
        <f t="shared" si="265"/>
        <v/>
      </c>
      <c r="BL779" s="11" t="str">
        <f t="shared" si="266"/>
        <v/>
      </c>
    </row>
    <row r="780" spans="23:64" x14ac:dyDescent="0.3">
      <c r="W780" s="11" t="b">
        <f>IF(OR(B780=Локализация!$C$118,B780=5),4,IF(OR(B780=Локализация!$C$119,B780=4),2,IF(OR(B780=Локализация!$C$120,B780=3),0,IF(OR(B780=Локализация!$C$121,B780=2),-1,IF(OR(B780=Локализация!$C$122,B780=1),-2)))))</f>
        <v>0</v>
      </c>
      <c r="X780" s="11" t="b">
        <f>IF(OR(C780=Локализация!$C$124,C780=5),-2,IF(OR(C780=Локализация!$C$125,C780=4),-1,IF(OR(C780=Локализация!$C$126,C780=3),0,IF(OR(C780=Локализация!$C$127,C780=2),2,IF(OR(C780=Локализация!$C$128,C780=1),4)))))</f>
        <v>0</v>
      </c>
      <c r="Y780" s="11" t="b">
        <f>IF(OR(D780=Локализация!$C$118,D780=5),4,IF(OR(D780=Локализация!$C$119,D780=4),2,IF(OR(D780=Локализация!$C$120,D780=3),0,IF(OR(D780=Локализация!$C$121,D780=2),-1,IF(OR(D780=Локализация!$C$122,D780=1),-2)))))</f>
        <v>0</v>
      </c>
      <c r="Z780" s="11" t="b">
        <f>IF(OR(E780=Локализация!$C$124,E780=5),-2,IF(OR(E780=Локализация!$C$125,E780=4),-1,IF(OR(E780=Локализация!$C$126,E780=3),0,IF(OR(E780=Локализация!$C$127,E780=2),2,IF(OR(E780=Локализация!$C$128,E780=1),4)))))</f>
        <v>0</v>
      </c>
      <c r="AA780" s="11" t="b">
        <f>IF(OR(F780=Локализация!$C$118,F780=5),4,IF(OR(F780=Локализация!$C$119,F780=4),2,IF(OR(F780=Локализация!$C$120,F780=3),0,IF(OR(F780=Локализация!$C$121,F780=2),-1,IF(OR(F780=Локализация!$C$122,F780=1),-2)))))</f>
        <v>0</v>
      </c>
      <c r="AB780" s="11" t="b">
        <f>IF(OR(G780=Локализация!$C$124,G780=5),-2,IF(OR(G780=Локализация!$C$125,G780=4),-1,IF(OR(G780=Локализация!$C$126,G780=3),0,IF(OR(G780=Локализация!$C$127,G780=2),2,IF(OR(G780=Локализация!$C$128,G780=1),4)))))</f>
        <v>0</v>
      </c>
      <c r="AC780" s="11" t="b">
        <f>IF(OR(H780=Локализация!$C$118,H780=5),4,IF(OR(H780=Локализация!$C$119,H780=4),2,IF(OR(H780=Локализация!$C$120,H780=3),0,IF(OR(H780=Локализация!$C$121,H780=2),-1,IF(OR(H780=Локализация!$C$122,H780=1),-2)))))</f>
        <v>0</v>
      </c>
      <c r="AD780" s="11" t="b">
        <f>IF(OR(I780=Локализация!$C$124,I780=5),-2,IF(OR(I780=Локализация!$C$125,I780=4),-1,IF(OR(I780=Локализация!$C$126,I780=3),0,IF(OR(I780=Локализация!$C$127,I780=2),2,IF(OR(I780=Локализация!$C$128,I780=1),4)))))</f>
        <v>0</v>
      </c>
      <c r="AE780" s="11" t="b">
        <f>IF(OR(J780=Локализация!$C$118,J780=5),4,IF(OR(J780=Локализация!$C$119,J780=4),2,IF(OR(J780=Локализация!$C$120,J780=3),0,IF(OR(J780=Локализация!$C$121,J780=2),-1,IF(OR(J780=Локализация!$C$122,J780=1),-2)))))</f>
        <v>0</v>
      </c>
      <c r="AF780" s="11" t="b">
        <f>IF(OR(K780=Локализация!$C$124,K780=5),-2,IF(OR(K780=Локализация!$C$125,K780=4),-1,IF(OR(K780=Локализация!$C$126,K780=3),0,IF(OR(K780=Локализация!$C$127,K780=2),2,IF(OR(K780=Локализация!$C$128,K780=1),4)))))</f>
        <v>0</v>
      </c>
      <c r="AG780" s="11" t="b">
        <f>IF(OR(L780=Локализация!$C$118,L780=5),4,IF(OR(L780=Локализация!$C$119,L780=4),2,IF(OR(L780=Локализация!$C$120,L780=3),0,IF(OR(L780=Локализация!$C$121,L780=2),-1,IF(OR(L780=Локализация!$C$122,L780=1),-2)))))</f>
        <v>0</v>
      </c>
      <c r="AH780" s="11" t="b">
        <f>IF(OR(M780=Локализация!$C$124,M780=5),-2,IF(OR(M780=Локализация!$C$125,M780=4),-1,IF(OR(M780=Локализация!$C$126,M780=3),0,IF(OR(M780=Локализация!$C$127,M780=2),2,IF(OR(M780=Локализация!$C$128,M780=1),4)))))</f>
        <v>0</v>
      </c>
      <c r="AI780" s="11" t="b">
        <f>IF(OR(N780=Локализация!$C$118,N780=5),4,IF(OR(N780=Локализация!$C$119,N780=4),2,IF(OR(N780=Локализация!$C$120,N780=3),0,IF(OR(N780=Локализация!$C$121,N780=2),-1,IF(OR(N780=Локализация!$C$122,N780=1),-2)))))</f>
        <v>0</v>
      </c>
      <c r="AJ780" s="11" t="b">
        <f>IF(OR(O780=Локализация!$C$124,O780=5),-2,IF(OR(O780=Локализация!$C$125,O780=4),-1,IF(OR(O780=Локализация!$C$126,O780=3),0,IF(OR(O780=Локализация!$C$127,O780=2),2,IF(OR(O780=Локализация!$C$128,O780=1),4)))))</f>
        <v>0</v>
      </c>
      <c r="AK780" s="11" t="b">
        <f>IF(OR(P780=Локализация!$C$118,P780=5),4,IF(OR(P780=Локализация!$C$119,P780=4),2,IF(OR(P780=Локализация!$C$120,P780=3),0,IF(OR(P780=Локализация!$C$121,P780=2),-1,IF(OR(P780=Локализация!$C$122,P780=1),-2)))))</f>
        <v>0</v>
      </c>
      <c r="AL780" s="11" t="b">
        <f>IF(OR(Q780=Локализация!$C$124,Q780=5),-2,IF(OR(Q780=Локализация!$C$125,Q780=4),-1,IF(OR(Q780=Локализация!$C$126,Q780=3),0,IF(OR(Q780=Локализация!$C$127,Q780=2),2,IF(OR(Q780=Локализация!$C$128,Q780=1),4)))))</f>
        <v>0</v>
      </c>
      <c r="AM780" s="11" t="b">
        <f>IF(OR(R780=Локализация!$C$118,R780=5),4,IF(OR(R780=Локализация!$C$119,R780=4),2,IF(OR(R780=Локализация!$C$120,R780=3),0,IF(OR(R780=Локализация!$C$121,R780=2),-1,IF(OR(R780=Локализация!$C$122,R780=1),-2)))))</f>
        <v>0</v>
      </c>
      <c r="AN780" s="11" t="b">
        <f>IF(OR(S780=Локализация!$C$124,S780=5),-2,IF(OR(S780=Локализация!$C$125,S780=4),-1,IF(OR(S780=Локализация!$C$126,S780=3),0,IF(OR(S780=Локализация!$C$127,S780=2),2,IF(OR(S780=Локализация!$C$128,S780=1),4)))))</f>
        <v>0</v>
      </c>
      <c r="AO780" s="11" t="b">
        <f>IF(OR(T780=Локализация!$C$118,T780=5),4,IF(OR(T780=Локализация!$C$119,T780=4),2,IF(OR(T780=Локализация!$C$120,T780=3),0,IF(OR(T780=Локализация!$C$121,T780=2),-1,IF(OR(T780=Локализация!$C$122,T780=1),-2)))))</f>
        <v>0</v>
      </c>
      <c r="AP780" s="11" t="b">
        <f>IF(OR(U780=Локализация!$C$124,U780=5),-2,IF(OR(U780=Локализация!$C$125,U780=4),-1,IF(OR(U780=Локализация!$C$126,U780=3),0,IF(OR(U780=Локализация!$C$127,U780=2),2,IF(OR(U780=Локализация!$C$128,U780=1),4)))))</f>
        <v>0</v>
      </c>
      <c r="AR780" s="11" t="str">
        <f t="shared" si="247"/>
        <v>ЛОЖЬЛОЖЬ</v>
      </c>
      <c r="AS780" s="11" t="str">
        <f t="shared" si="248"/>
        <v>ЛОЖЬЛОЖЬ</v>
      </c>
      <c r="AT780" s="11" t="str">
        <f t="shared" si="249"/>
        <v>ЛОЖЬЛОЖЬ</v>
      </c>
      <c r="AU780" s="11" t="str">
        <f t="shared" si="250"/>
        <v>ЛОЖЬЛОЖЬ</v>
      </c>
      <c r="AV780" s="11" t="str">
        <f t="shared" si="251"/>
        <v>ЛОЖЬЛОЖЬ</v>
      </c>
      <c r="AW780" s="11" t="str">
        <f t="shared" si="252"/>
        <v>ЛОЖЬЛОЖЬ</v>
      </c>
      <c r="AX780" s="11" t="str">
        <f t="shared" si="253"/>
        <v>ЛОЖЬЛОЖЬ</v>
      </c>
      <c r="AY780" s="11" t="str">
        <f t="shared" si="254"/>
        <v>ЛОЖЬЛОЖЬ</v>
      </c>
      <c r="AZ780" s="11" t="str">
        <f t="shared" si="255"/>
        <v>ЛОЖЬЛОЖЬ</v>
      </c>
      <c r="BA780" s="11" t="str">
        <f t="shared" si="256"/>
        <v>ЛОЖЬЛОЖЬ</v>
      </c>
      <c r="BC780" s="11" t="str">
        <f t="shared" si="257"/>
        <v/>
      </c>
      <c r="BD780" s="11" t="str">
        <f t="shared" si="258"/>
        <v/>
      </c>
      <c r="BE780" s="11" t="str">
        <f t="shared" si="259"/>
        <v/>
      </c>
      <c r="BF780" s="11" t="str">
        <f t="shared" si="260"/>
        <v/>
      </c>
      <c r="BG780" s="11" t="str">
        <f t="shared" si="261"/>
        <v/>
      </c>
      <c r="BH780" s="11" t="str">
        <f t="shared" si="262"/>
        <v/>
      </c>
      <c r="BI780" s="11" t="str">
        <f t="shared" si="263"/>
        <v/>
      </c>
      <c r="BJ780" s="11" t="str">
        <f t="shared" si="264"/>
        <v/>
      </c>
      <c r="BK780" s="11" t="str">
        <f t="shared" si="265"/>
        <v/>
      </c>
      <c r="BL780" s="11" t="str">
        <f t="shared" si="266"/>
        <v/>
      </c>
    </row>
    <row r="781" spans="23:64" x14ac:dyDescent="0.3">
      <c r="W781" s="11" t="b">
        <f>IF(OR(B781=Локализация!$C$118,B781=5),4,IF(OR(B781=Локализация!$C$119,B781=4),2,IF(OR(B781=Локализация!$C$120,B781=3),0,IF(OR(B781=Локализация!$C$121,B781=2),-1,IF(OR(B781=Локализация!$C$122,B781=1),-2)))))</f>
        <v>0</v>
      </c>
      <c r="X781" s="11" t="b">
        <f>IF(OR(C781=Локализация!$C$124,C781=5),-2,IF(OR(C781=Локализация!$C$125,C781=4),-1,IF(OR(C781=Локализация!$C$126,C781=3),0,IF(OR(C781=Локализация!$C$127,C781=2),2,IF(OR(C781=Локализация!$C$128,C781=1),4)))))</f>
        <v>0</v>
      </c>
      <c r="Y781" s="11" t="b">
        <f>IF(OR(D781=Локализация!$C$118,D781=5),4,IF(OR(D781=Локализация!$C$119,D781=4),2,IF(OR(D781=Локализация!$C$120,D781=3),0,IF(OR(D781=Локализация!$C$121,D781=2),-1,IF(OR(D781=Локализация!$C$122,D781=1),-2)))))</f>
        <v>0</v>
      </c>
      <c r="Z781" s="11" t="b">
        <f>IF(OR(E781=Локализация!$C$124,E781=5),-2,IF(OR(E781=Локализация!$C$125,E781=4),-1,IF(OR(E781=Локализация!$C$126,E781=3),0,IF(OR(E781=Локализация!$C$127,E781=2),2,IF(OR(E781=Локализация!$C$128,E781=1),4)))))</f>
        <v>0</v>
      </c>
      <c r="AA781" s="11" t="b">
        <f>IF(OR(F781=Локализация!$C$118,F781=5),4,IF(OR(F781=Локализация!$C$119,F781=4),2,IF(OR(F781=Локализация!$C$120,F781=3),0,IF(OR(F781=Локализация!$C$121,F781=2),-1,IF(OR(F781=Локализация!$C$122,F781=1),-2)))))</f>
        <v>0</v>
      </c>
      <c r="AB781" s="11" t="b">
        <f>IF(OR(G781=Локализация!$C$124,G781=5),-2,IF(OR(G781=Локализация!$C$125,G781=4),-1,IF(OR(G781=Локализация!$C$126,G781=3),0,IF(OR(G781=Локализация!$C$127,G781=2),2,IF(OR(G781=Локализация!$C$128,G781=1),4)))))</f>
        <v>0</v>
      </c>
      <c r="AC781" s="11" t="b">
        <f>IF(OR(H781=Локализация!$C$118,H781=5),4,IF(OR(H781=Локализация!$C$119,H781=4),2,IF(OR(H781=Локализация!$C$120,H781=3),0,IF(OR(H781=Локализация!$C$121,H781=2),-1,IF(OR(H781=Локализация!$C$122,H781=1),-2)))))</f>
        <v>0</v>
      </c>
      <c r="AD781" s="11" t="b">
        <f>IF(OR(I781=Локализация!$C$124,I781=5),-2,IF(OR(I781=Локализация!$C$125,I781=4),-1,IF(OR(I781=Локализация!$C$126,I781=3),0,IF(OR(I781=Локализация!$C$127,I781=2),2,IF(OR(I781=Локализация!$C$128,I781=1),4)))))</f>
        <v>0</v>
      </c>
      <c r="AE781" s="11" t="b">
        <f>IF(OR(J781=Локализация!$C$118,J781=5),4,IF(OR(J781=Локализация!$C$119,J781=4),2,IF(OR(J781=Локализация!$C$120,J781=3),0,IF(OR(J781=Локализация!$C$121,J781=2),-1,IF(OR(J781=Локализация!$C$122,J781=1),-2)))))</f>
        <v>0</v>
      </c>
      <c r="AF781" s="11" t="b">
        <f>IF(OR(K781=Локализация!$C$124,K781=5),-2,IF(OR(K781=Локализация!$C$125,K781=4),-1,IF(OR(K781=Локализация!$C$126,K781=3),0,IF(OR(K781=Локализация!$C$127,K781=2),2,IF(OR(K781=Локализация!$C$128,K781=1),4)))))</f>
        <v>0</v>
      </c>
      <c r="AG781" s="11" t="b">
        <f>IF(OR(L781=Локализация!$C$118,L781=5),4,IF(OR(L781=Локализация!$C$119,L781=4),2,IF(OR(L781=Локализация!$C$120,L781=3),0,IF(OR(L781=Локализация!$C$121,L781=2),-1,IF(OR(L781=Локализация!$C$122,L781=1),-2)))))</f>
        <v>0</v>
      </c>
      <c r="AH781" s="11" t="b">
        <f>IF(OR(M781=Локализация!$C$124,M781=5),-2,IF(OR(M781=Локализация!$C$125,M781=4),-1,IF(OR(M781=Локализация!$C$126,M781=3),0,IF(OR(M781=Локализация!$C$127,M781=2),2,IF(OR(M781=Локализация!$C$128,M781=1),4)))))</f>
        <v>0</v>
      </c>
      <c r="AI781" s="11" t="b">
        <f>IF(OR(N781=Локализация!$C$118,N781=5),4,IF(OR(N781=Локализация!$C$119,N781=4),2,IF(OR(N781=Локализация!$C$120,N781=3),0,IF(OR(N781=Локализация!$C$121,N781=2),-1,IF(OR(N781=Локализация!$C$122,N781=1),-2)))))</f>
        <v>0</v>
      </c>
      <c r="AJ781" s="11" t="b">
        <f>IF(OR(O781=Локализация!$C$124,O781=5),-2,IF(OR(O781=Локализация!$C$125,O781=4),-1,IF(OR(O781=Локализация!$C$126,O781=3),0,IF(OR(O781=Локализация!$C$127,O781=2),2,IF(OR(O781=Локализация!$C$128,O781=1),4)))))</f>
        <v>0</v>
      </c>
      <c r="AK781" s="11" t="b">
        <f>IF(OR(P781=Локализация!$C$118,P781=5),4,IF(OR(P781=Локализация!$C$119,P781=4),2,IF(OR(P781=Локализация!$C$120,P781=3),0,IF(OR(P781=Локализация!$C$121,P781=2),-1,IF(OR(P781=Локализация!$C$122,P781=1),-2)))))</f>
        <v>0</v>
      </c>
      <c r="AL781" s="11" t="b">
        <f>IF(OR(Q781=Локализация!$C$124,Q781=5),-2,IF(OR(Q781=Локализация!$C$125,Q781=4),-1,IF(OR(Q781=Локализация!$C$126,Q781=3),0,IF(OR(Q781=Локализация!$C$127,Q781=2),2,IF(OR(Q781=Локализация!$C$128,Q781=1),4)))))</f>
        <v>0</v>
      </c>
      <c r="AM781" s="11" t="b">
        <f>IF(OR(R781=Локализация!$C$118,R781=5),4,IF(OR(R781=Локализация!$C$119,R781=4),2,IF(OR(R781=Локализация!$C$120,R781=3),0,IF(OR(R781=Локализация!$C$121,R781=2),-1,IF(OR(R781=Локализация!$C$122,R781=1),-2)))))</f>
        <v>0</v>
      </c>
      <c r="AN781" s="11" t="b">
        <f>IF(OR(S781=Локализация!$C$124,S781=5),-2,IF(OR(S781=Локализация!$C$125,S781=4),-1,IF(OR(S781=Локализация!$C$126,S781=3),0,IF(OR(S781=Локализация!$C$127,S781=2),2,IF(OR(S781=Локализация!$C$128,S781=1),4)))))</f>
        <v>0</v>
      </c>
      <c r="AO781" s="11" t="b">
        <f>IF(OR(T781=Локализация!$C$118,T781=5),4,IF(OR(T781=Локализация!$C$119,T781=4),2,IF(OR(T781=Локализация!$C$120,T781=3),0,IF(OR(T781=Локализация!$C$121,T781=2),-1,IF(OR(T781=Локализация!$C$122,T781=1),-2)))))</f>
        <v>0</v>
      </c>
      <c r="AP781" s="11" t="b">
        <f>IF(OR(U781=Локализация!$C$124,U781=5),-2,IF(OR(U781=Локализация!$C$125,U781=4),-1,IF(OR(U781=Локализация!$C$126,U781=3),0,IF(OR(U781=Локализация!$C$127,U781=2),2,IF(OR(U781=Локализация!$C$128,U781=1),4)))))</f>
        <v>0</v>
      </c>
      <c r="AR781" s="11" t="str">
        <f t="shared" si="247"/>
        <v>ЛОЖЬЛОЖЬ</v>
      </c>
      <c r="AS781" s="11" t="str">
        <f t="shared" si="248"/>
        <v>ЛОЖЬЛОЖЬ</v>
      </c>
      <c r="AT781" s="11" t="str">
        <f t="shared" si="249"/>
        <v>ЛОЖЬЛОЖЬ</v>
      </c>
      <c r="AU781" s="11" t="str">
        <f t="shared" si="250"/>
        <v>ЛОЖЬЛОЖЬ</v>
      </c>
      <c r="AV781" s="11" t="str">
        <f t="shared" si="251"/>
        <v>ЛОЖЬЛОЖЬ</v>
      </c>
      <c r="AW781" s="11" t="str">
        <f t="shared" si="252"/>
        <v>ЛОЖЬЛОЖЬ</v>
      </c>
      <c r="AX781" s="11" t="str">
        <f t="shared" si="253"/>
        <v>ЛОЖЬЛОЖЬ</v>
      </c>
      <c r="AY781" s="11" t="str">
        <f t="shared" si="254"/>
        <v>ЛОЖЬЛОЖЬ</v>
      </c>
      <c r="AZ781" s="11" t="str">
        <f t="shared" si="255"/>
        <v>ЛОЖЬЛОЖЬ</v>
      </c>
      <c r="BA781" s="11" t="str">
        <f t="shared" si="256"/>
        <v>ЛОЖЬЛОЖЬ</v>
      </c>
      <c r="BC781" s="11" t="str">
        <f t="shared" si="257"/>
        <v/>
      </c>
      <c r="BD781" s="11" t="str">
        <f t="shared" si="258"/>
        <v/>
      </c>
      <c r="BE781" s="11" t="str">
        <f t="shared" si="259"/>
        <v/>
      </c>
      <c r="BF781" s="11" t="str">
        <f t="shared" si="260"/>
        <v/>
      </c>
      <c r="BG781" s="11" t="str">
        <f t="shared" si="261"/>
        <v/>
      </c>
      <c r="BH781" s="11" t="str">
        <f t="shared" si="262"/>
        <v/>
      </c>
      <c r="BI781" s="11" t="str">
        <f t="shared" si="263"/>
        <v/>
      </c>
      <c r="BJ781" s="11" t="str">
        <f t="shared" si="264"/>
        <v/>
      </c>
      <c r="BK781" s="11" t="str">
        <f t="shared" si="265"/>
        <v/>
      </c>
      <c r="BL781" s="11" t="str">
        <f t="shared" si="266"/>
        <v/>
      </c>
    </row>
    <row r="782" spans="23:64" x14ac:dyDescent="0.3">
      <c r="W782" s="11" t="b">
        <f>IF(OR(B782=Локализация!$C$118,B782=5),4,IF(OR(B782=Локализация!$C$119,B782=4),2,IF(OR(B782=Локализация!$C$120,B782=3),0,IF(OR(B782=Локализация!$C$121,B782=2),-1,IF(OR(B782=Локализация!$C$122,B782=1),-2)))))</f>
        <v>0</v>
      </c>
      <c r="X782" s="11" t="b">
        <f>IF(OR(C782=Локализация!$C$124,C782=5),-2,IF(OR(C782=Локализация!$C$125,C782=4),-1,IF(OR(C782=Локализация!$C$126,C782=3),0,IF(OR(C782=Локализация!$C$127,C782=2),2,IF(OR(C782=Локализация!$C$128,C782=1),4)))))</f>
        <v>0</v>
      </c>
      <c r="Y782" s="11" t="b">
        <f>IF(OR(D782=Локализация!$C$118,D782=5),4,IF(OR(D782=Локализация!$C$119,D782=4),2,IF(OR(D782=Локализация!$C$120,D782=3),0,IF(OR(D782=Локализация!$C$121,D782=2),-1,IF(OR(D782=Локализация!$C$122,D782=1),-2)))))</f>
        <v>0</v>
      </c>
      <c r="Z782" s="11" t="b">
        <f>IF(OR(E782=Локализация!$C$124,E782=5),-2,IF(OR(E782=Локализация!$C$125,E782=4),-1,IF(OR(E782=Локализация!$C$126,E782=3),0,IF(OR(E782=Локализация!$C$127,E782=2),2,IF(OR(E782=Локализация!$C$128,E782=1),4)))))</f>
        <v>0</v>
      </c>
      <c r="AA782" s="11" t="b">
        <f>IF(OR(F782=Локализация!$C$118,F782=5),4,IF(OR(F782=Локализация!$C$119,F782=4),2,IF(OR(F782=Локализация!$C$120,F782=3),0,IF(OR(F782=Локализация!$C$121,F782=2),-1,IF(OR(F782=Локализация!$C$122,F782=1),-2)))))</f>
        <v>0</v>
      </c>
      <c r="AB782" s="11" t="b">
        <f>IF(OR(G782=Локализация!$C$124,G782=5),-2,IF(OR(G782=Локализация!$C$125,G782=4),-1,IF(OR(G782=Локализация!$C$126,G782=3),0,IF(OR(G782=Локализация!$C$127,G782=2),2,IF(OR(G782=Локализация!$C$128,G782=1),4)))))</f>
        <v>0</v>
      </c>
      <c r="AC782" s="11" t="b">
        <f>IF(OR(H782=Локализация!$C$118,H782=5),4,IF(OR(H782=Локализация!$C$119,H782=4),2,IF(OR(H782=Локализация!$C$120,H782=3),0,IF(OR(H782=Локализация!$C$121,H782=2),-1,IF(OR(H782=Локализация!$C$122,H782=1),-2)))))</f>
        <v>0</v>
      </c>
      <c r="AD782" s="11" t="b">
        <f>IF(OR(I782=Локализация!$C$124,I782=5),-2,IF(OR(I782=Локализация!$C$125,I782=4),-1,IF(OR(I782=Локализация!$C$126,I782=3),0,IF(OR(I782=Локализация!$C$127,I782=2),2,IF(OR(I782=Локализация!$C$128,I782=1),4)))))</f>
        <v>0</v>
      </c>
      <c r="AE782" s="11" t="b">
        <f>IF(OR(J782=Локализация!$C$118,J782=5),4,IF(OR(J782=Локализация!$C$119,J782=4),2,IF(OR(J782=Локализация!$C$120,J782=3),0,IF(OR(J782=Локализация!$C$121,J782=2),-1,IF(OR(J782=Локализация!$C$122,J782=1),-2)))))</f>
        <v>0</v>
      </c>
      <c r="AF782" s="11" t="b">
        <f>IF(OR(K782=Локализация!$C$124,K782=5),-2,IF(OR(K782=Локализация!$C$125,K782=4),-1,IF(OR(K782=Локализация!$C$126,K782=3),0,IF(OR(K782=Локализация!$C$127,K782=2),2,IF(OR(K782=Локализация!$C$128,K782=1),4)))))</f>
        <v>0</v>
      </c>
      <c r="AG782" s="11" t="b">
        <f>IF(OR(L782=Локализация!$C$118,L782=5),4,IF(OR(L782=Локализация!$C$119,L782=4),2,IF(OR(L782=Локализация!$C$120,L782=3),0,IF(OR(L782=Локализация!$C$121,L782=2),-1,IF(OR(L782=Локализация!$C$122,L782=1),-2)))))</f>
        <v>0</v>
      </c>
      <c r="AH782" s="11" t="b">
        <f>IF(OR(M782=Локализация!$C$124,M782=5),-2,IF(OR(M782=Локализация!$C$125,M782=4),-1,IF(OR(M782=Локализация!$C$126,M782=3),0,IF(OR(M782=Локализация!$C$127,M782=2),2,IF(OR(M782=Локализация!$C$128,M782=1),4)))))</f>
        <v>0</v>
      </c>
      <c r="AI782" s="11" t="b">
        <f>IF(OR(N782=Локализация!$C$118,N782=5),4,IF(OR(N782=Локализация!$C$119,N782=4),2,IF(OR(N782=Локализация!$C$120,N782=3),0,IF(OR(N782=Локализация!$C$121,N782=2),-1,IF(OR(N782=Локализация!$C$122,N782=1),-2)))))</f>
        <v>0</v>
      </c>
      <c r="AJ782" s="11" t="b">
        <f>IF(OR(O782=Локализация!$C$124,O782=5),-2,IF(OR(O782=Локализация!$C$125,O782=4),-1,IF(OR(O782=Локализация!$C$126,O782=3),0,IF(OR(O782=Локализация!$C$127,O782=2),2,IF(OR(O782=Локализация!$C$128,O782=1),4)))))</f>
        <v>0</v>
      </c>
      <c r="AK782" s="11" t="b">
        <f>IF(OR(P782=Локализация!$C$118,P782=5),4,IF(OR(P782=Локализация!$C$119,P782=4),2,IF(OR(P782=Локализация!$C$120,P782=3),0,IF(OR(P782=Локализация!$C$121,P782=2),-1,IF(OR(P782=Локализация!$C$122,P782=1),-2)))))</f>
        <v>0</v>
      </c>
      <c r="AL782" s="11" t="b">
        <f>IF(OR(Q782=Локализация!$C$124,Q782=5),-2,IF(OR(Q782=Локализация!$C$125,Q782=4),-1,IF(OR(Q782=Локализация!$C$126,Q782=3),0,IF(OR(Q782=Локализация!$C$127,Q782=2),2,IF(OR(Q782=Локализация!$C$128,Q782=1),4)))))</f>
        <v>0</v>
      </c>
      <c r="AM782" s="11" t="b">
        <f>IF(OR(R782=Локализация!$C$118,R782=5),4,IF(OR(R782=Локализация!$C$119,R782=4),2,IF(OR(R782=Локализация!$C$120,R782=3),0,IF(OR(R782=Локализация!$C$121,R782=2),-1,IF(OR(R782=Локализация!$C$122,R782=1),-2)))))</f>
        <v>0</v>
      </c>
      <c r="AN782" s="11" t="b">
        <f>IF(OR(S782=Локализация!$C$124,S782=5),-2,IF(OR(S782=Локализация!$C$125,S782=4),-1,IF(OR(S782=Локализация!$C$126,S782=3),0,IF(OR(S782=Локализация!$C$127,S782=2),2,IF(OR(S782=Локализация!$C$128,S782=1),4)))))</f>
        <v>0</v>
      </c>
      <c r="AO782" s="11" t="b">
        <f>IF(OR(T782=Локализация!$C$118,T782=5),4,IF(OR(T782=Локализация!$C$119,T782=4),2,IF(OR(T782=Локализация!$C$120,T782=3),0,IF(OR(T782=Локализация!$C$121,T782=2),-1,IF(OR(T782=Локализация!$C$122,T782=1),-2)))))</f>
        <v>0</v>
      </c>
      <c r="AP782" s="11" t="b">
        <f>IF(OR(U782=Локализация!$C$124,U782=5),-2,IF(OR(U782=Локализация!$C$125,U782=4),-1,IF(OR(U782=Локализация!$C$126,U782=3),0,IF(OR(U782=Локализация!$C$127,U782=2),2,IF(OR(U782=Локализация!$C$128,U782=1),4)))))</f>
        <v>0</v>
      </c>
      <c r="AR782" s="11" t="str">
        <f t="shared" si="247"/>
        <v>ЛОЖЬЛОЖЬ</v>
      </c>
      <c r="AS782" s="11" t="str">
        <f t="shared" si="248"/>
        <v>ЛОЖЬЛОЖЬ</v>
      </c>
      <c r="AT782" s="11" t="str">
        <f t="shared" si="249"/>
        <v>ЛОЖЬЛОЖЬ</v>
      </c>
      <c r="AU782" s="11" t="str">
        <f t="shared" si="250"/>
        <v>ЛОЖЬЛОЖЬ</v>
      </c>
      <c r="AV782" s="11" t="str">
        <f t="shared" si="251"/>
        <v>ЛОЖЬЛОЖЬ</v>
      </c>
      <c r="AW782" s="11" t="str">
        <f t="shared" si="252"/>
        <v>ЛОЖЬЛОЖЬ</v>
      </c>
      <c r="AX782" s="11" t="str">
        <f t="shared" si="253"/>
        <v>ЛОЖЬЛОЖЬ</v>
      </c>
      <c r="AY782" s="11" t="str">
        <f t="shared" si="254"/>
        <v>ЛОЖЬЛОЖЬ</v>
      </c>
      <c r="AZ782" s="11" t="str">
        <f t="shared" si="255"/>
        <v>ЛОЖЬЛОЖЬ</v>
      </c>
      <c r="BA782" s="11" t="str">
        <f t="shared" si="256"/>
        <v>ЛОЖЬЛОЖЬ</v>
      </c>
      <c r="BC782" s="11" t="str">
        <f t="shared" si="257"/>
        <v/>
      </c>
      <c r="BD782" s="11" t="str">
        <f t="shared" si="258"/>
        <v/>
      </c>
      <c r="BE782" s="11" t="str">
        <f t="shared" si="259"/>
        <v/>
      </c>
      <c r="BF782" s="11" t="str">
        <f t="shared" si="260"/>
        <v/>
      </c>
      <c r="BG782" s="11" t="str">
        <f t="shared" si="261"/>
        <v/>
      </c>
      <c r="BH782" s="11" t="str">
        <f t="shared" si="262"/>
        <v/>
      </c>
      <c r="BI782" s="11" t="str">
        <f t="shared" si="263"/>
        <v/>
      </c>
      <c r="BJ782" s="11" t="str">
        <f t="shared" si="264"/>
        <v/>
      </c>
      <c r="BK782" s="11" t="str">
        <f t="shared" si="265"/>
        <v/>
      </c>
      <c r="BL782" s="11" t="str">
        <f t="shared" si="266"/>
        <v/>
      </c>
    </row>
    <row r="783" spans="23:64" x14ac:dyDescent="0.3">
      <c r="W783" s="11" t="b">
        <f>IF(OR(B783=Локализация!$C$118,B783=5),4,IF(OR(B783=Локализация!$C$119,B783=4),2,IF(OR(B783=Локализация!$C$120,B783=3),0,IF(OR(B783=Локализация!$C$121,B783=2),-1,IF(OR(B783=Локализация!$C$122,B783=1),-2)))))</f>
        <v>0</v>
      </c>
      <c r="X783" s="11" t="b">
        <f>IF(OR(C783=Локализация!$C$124,C783=5),-2,IF(OR(C783=Локализация!$C$125,C783=4),-1,IF(OR(C783=Локализация!$C$126,C783=3),0,IF(OR(C783=Локализация!$C$127,C783=2),2,IF(OR(C783=Локализация!$C$128,C783=1),4)))))</f>
        <v>0</v>
      </c>
      <c r="Y783" s="11" t="b">
        <f>IF(OR(D783=Локализация!$C$118,D783=5),4,IF(OR(D783=Локализация!$C$119,D783=4),2,IF(OR(D783=Локализация!$C$120,D783=3),0,IF(OR(D783=Локализация!$C$121,D783=2),-1,IF(OR(D783=Локализация!$C$122,D783=1),-2)))))</f>
        <v>0</v>
      </c>
      <c r="Z783" s="11" t="b">
        <f>IF(OR(E783=Локализация!$C$124,E783=5),-2,IF(OR(E783=Локализация!$C$125,E783=4),-1,IF(OR(E783=Локализация!$C$126,E783=3),0,IF(OR(E783=Локализация!$C$127,E783=2),2,IF(OR(E783=Локализация!$C$128,E783=1),4)))))</f>
        <v>0</v>
      </c>
      <c r="AA783" s="11" t="b">
        <f>IF(OR(F783=Локализация!$C$118,F783=5),4,IF(OR(F783=Локализация!$C$119,F783=4),2,IF(OR(F783=Локализация!$C$120,F783=3),0,IF(OR(F783=Локализация!$C$121,F783=2),-1,IF(OR(F783=Локализация!$C$122,F783=1),-2)))))</f>
        <v>0</v>
      </c>
      <c r="AB783" s="11" t="b">
        <f>IF(OR(G783=Локализация!$C$124,G783=5),-2,IF(OR(G783=Локализация!$C$125,G783=4),-1,IF(OR(G783=Локализация!$C$126,G783=3),0,IF(OR(G783=Локализация!$C$127,G783=2),2,IF(OR(G783=Локализация!$C$128,G783=1),4)))))</f>
        <v>0</v>
      </c>
      <c r="AC783" s="11" t="b">
        <f>IF(OR(H783=Локализация!$C$118,H783=5),4,IF(OR(H783=Локализация!$C$119,H783=4),2,IF(OR(H783=Локализация!$C$120,H783=3),0,IF(OR(H783=Локализация!$C$121,H783=2),-1,IF(OR(H783=Локализация!$C$122,H783=1),-2)))))</f>
        <v>0</v>
      </c>
      <c r="AD783" s="11" t="b">
        <f>IF(OR(I783=Локализация!$C$124,I783=5),-2,IF(OR(I783=Локализация!$C$125,I783=4),-1,IF(OR(I783=Локализация!$C$126,I783=3),0,IF(OR(I783=Локализация!$C$127,I783=2),2,IF(OR(I783=Локализация!$C$128,I783=1),4)))))</f>
        <v>0</v>
      </c>
      <c r="AE783" s="11" t="b">
        <f>IF(OR(J783=Локализация!$C$118,J783=5),4,IF(OR(J783=Локализация!$C$119,J783=4),2,IF(OR(J783=Локализация!$C$120,J783=3),0,IF(OR(J783=Локализация!$C$121,J783=2),-1,IF(OR(J783=Локализация!$C$122,J783=1),-2)))))</f>
        <v>0</v>
      </c>
      <c r="AF783" s="11" t="b">
        <f>IF(OR(K783=Локализация!$C$124,K783=5),-2,IF(OR(K783=Локализация!$C$125,K783=4),-1,IF(OR(K783=Локализация!$C$126,K783=3),0,IF(OR(K783=Локализация!$C$127,K783=2),2,IF(OR(K783=Локализация!$C$128,K783=1),4)))))</f>
        <v>0</v>
      </c>
      <c r="AG783" s="11" t="b">
        <f>IF(OR(L783=Локализация!$C$118,L783=5),4,IF(OR(L783=Локализация!$C$119,L783=4),2,IF(OR(L783=Локализация!$C$120,L783=3),0,IF(OR(L783=Локализация!$C$121,L783=2),-1,IF(OR(L783=Локализация!$C$122,L783=1),-2)))))</f>
        <v>0</v>
      </c>
      <c r="AH783" s="11" t="b">
        <f>IF(OR(M783=Локализация!$C$124,M783=5),-2,IF(OR(M783=Локализация!$C$125,M783=4),-1,IF(OR(M783=Локализация!$C$126,M783=3),0,IF(OR(M783=Локализация!$C$127,M783=2),2,IF(OR(M783=Локализация!$C$128,M783=1),4)))))</f>
        <v>0</v>
      </c>
      <c r="AI783" s="11" t="b">
        <f>IF(OR(N783=Локализация!$C$118,N783=5),4,IF(OR(N783=Локализация!$C$119,N783=4),2,IF(OR(N783=Локализация!$C$120,N783=3),0,IF(OR(N783=Локализация!$C$121,N783=2),-1,IF(OR(N783=Локализация!$C$122,N783=1),-2)))))</f>
        <v>0</v>
      </c>
      <c r="AJ783" s="11" t="b">
        <f>IF(OR(O783=Локализация!$C$124,O783=5),-2,IF(OR(O783=Локализация!$C$125,O783=4),-1,IF(OR(O783=Локализация!$C$126,O783=3),0,IF(OR(O783=Локализация!$C$127,O783=2),2,IF(OR(O783=Локализация!$C$128,O783=1),4)))))</f>
        <v>0</v>
      </c>
      <c r="AK783" s="11" t="b">
        <f>IF(OR(P783=Локализация!$C$118,P783=5),4,IF(OR(P783=Локализация!$C$119,P783=4),2,IF(OR(P783=Локализация!$C$120,P783=3),0,IF(OR(P783=Локализация!$C$121,P783=2),-1,IF(OR(P783=Локализация!$C$122,P783=1),-2)))))</f>
        <v>0</v>
      </c>
      <c r="AL783" s="11" t="b">
        <f>IF(OR(Q783=Локализация!$C$124,Q783=5),-2,IF(OR(Q783=Локализация!$C$125,Q783=4),-1,IF(OR(Q783=Локализация!$C$126,Q783=3),0,IF(OR(Q783=Локализация!$C$127,Q783=2),2,IF(OR(Q783=Локализация!$C$128,Q783=1),4)))))</f>
        <v>0</v>
      </c>
      <c r="AM783" s="11" t="b">
        <f>IF(OR(R783=Локализация!$C$118,R783=5),4,IF(OR(R783=Локализация!$C$119,R783=4),2,IF(OR(R783=Локализация!$C$120,R783=3),0,IF(OR(R783=Локализация!$C$121,R783=2),-1,IF(OR(R783=Локализация!$C$122,R783=1),-2)))))</f>
        <v>0</v>
      </c>
      <c r="AN783" s="11" t="b">
        <f>IF(OR(S783=Локализация!$C$124,S783=5),-2,IF(OR(S783=Локализация!$C$125,S783=4),-1,IF(OR(S783=Локализация!$C$126,S783=3),0,IF(OR(S783=Локализация!$C$127,S783=2),2,IF(OR(S783=Локализация!$C$128,S783=1),4)))))</f>
        <v>0</v>
      </c>
      <c r="AO783" s="11" t="b">
        <f>IF(OR(T783=Локализация!$C$118,T783=5),4,IF(OR(T783=Локализация!$C$119,T783=4),2,IF(OR(T783=Локализация!$C$120,T783=3),0,IF(OR(T783=Локализация!$C$121,T783=2),-1,IF(OR(T783=Локализация!$C$122,T783=1),-2)))))</f>
        <v>0</v>
      </c>
      <c r="AP783" s="11" t="b">
        <f>IF(OR(U783=Локализация!$C$124,U783=5),-2,IF(OR(U783=Локализация!$C$125,U783=4),-1,IF(OR(U783=Локализация!$C$126,U783=3),0,IF(OR(U783=Локализация!$C$127,U783=2),2,IF(OR(U783=Локализация!$C$128,U783=1),4)))))</f>
        <v>0</v>
      </c>
      <c r="AR783" s="11" t="str">
        <f t="shared" si="247"/>
        <v>ЛОЖЬЛОЖЬ</v>
      </c>
      <c r="AS783" s="11" t="str">
        <f t="shared" si="248"/>
        <v>ЛОЖЬЛОЖЬ</v>
      </c>
      <c r="AT783" s="11" t="str">
        <f t="shared" si="249"/>
        <v>ЛОЖЬЛОЖЬ</v>
      </c>
      <c r="AU783" s="11" t="str">
        <f t="shared" si="250"/>
        <v>ЛОЖЬЛОЖЬ</v>
      </c>
      <c r="AV783" s="11" t="str">
        <f t="shared" si="251"/>
        <v>ЛОЖЬЛОЖЬ</v>
      </c>
      <c r="AW783" s="11" t="str">
        <f t="shared" si="252"/>
        <v>ЛОЖЬЛОЖЬ</v>
      </c>
      <c r="AX783" s="11" t="str">
        <f t="shared" si="253"/>
        <v>ЛОЖЬЛОЖЬ</v>
      </c>
      <c r="AY783" s="11" t="str">
        <f t="shared" si="254"/>
        <v>ЛОЖЬЛОЖЬ</v>
      </c>
      <c r="AZ783" s="11" t="str">
        <f t="shared" si="255"/>
        <v>ЛОЖЬЛОЖЬ</v>
      </c>
      <c r="BA783" s="11" t="str">
        <f t="shared" si="256"/>
        <v>ЛОЖЬЛОЖЬ</v>
      </c>
      <c r="BC783" s="11" t="str">
        <f t="shared" si="257"/>
        <v/>
      </c>
      <c r="BD783" s="11" t="str">
        <f t="shared" si="258"/>
        <v/>
      </c>
      <c r="BE783" s="11" t="str">
        <f t="shared" si="259"/>
        <v/>
      </c>
      <c r="BF783" s="11" t="str">
        <f t="shared" si="260"/>
        <v/>
      </c>
      <c r="BG783" s="11" t="str">
        <f t="shared" si="261"/>
        <v/>
      </c>
      <c r="BH783" s="11" t="str">
        <f t="shared" si="262"/>
        <v/>
      </c>
      <c r="BI783" s="11" t="str">
        <f t="shared" si="263"/>
        <v/>
      </c>
      <c r="BJ783" s="11" t="str">
        <f t="shared" si="264"/>
        <v/>
      </c>
      <c r="BK783" s="11" t="str">
        <f t="shared" si="265"/>
        <v/>
      </c>
      <c r="BL783" s="11" t="str">
        <f t="shared" si="266"/>
        <v/>
      </c>
    </row>
    <row r="784" spans="23:64" x14ac:dyDescent="0.3">
      <c r="W784" s="11" t="b">
        <f>IF(OR(B784=Локализация!$C$118,B784=5),4,IF(OR(B784=Локализация!$C$119,B784=4),2,IF(OR(B784=Локализация!$C$120,B784=3),0,IF(OR(B784=Локализация!$C$121,B784=2),-1,IF(OR(B784=Локализация!$C$122,B784=1),-2)))))</f>
        <v>0</v>
      </c>
      <c r="X784" s="11" t="b">
        <f>IF(OR(C784=Локализация!$C$124,C784=5),-2,IF(OR(C784=Локализация!$C$125,C784=4),-1,IF(OR(C784=Локализация!$C$126,C784=3),0,IF(OR(C784=Локализация!$C$127,C784=2),2,IF(OR(C784=Локализация!$C$128,C784=1),4)))))</f>
        <v>0</v>
      </c>
      <c r="Y784" s="11" t="b">
        <f>IF(OR(D784=Локализация!$C$118,D784=5),4,IF(OR(D784=Локализация!$C$119,D784=4),2,IF(OR(D784=Локализация!$C$120,D784=3),0,IF(OR(D784=Локализация!$C$121,D784=2),-1,IF(OR(D784=Локализация!$C$122,D784=1),-2)))))</f>
        <v>0</v>
      </c>
      <c r="Z784" s="11" t="b">
        <f>IF(OR(E784=Локализация!$C$124,E784=5),-2,IF(OR(E784=Локализация!$C$125,E784=4),-1,IF(OR(E784=Локализация!$C$126,E784=3),0,IF(OR(E784=Локализация!$C$127,E784=2),2,IF(OR(E784=Локализация!$C$128,E784=1),4)))))</f>
        <v>0</v>
      </c>
      <c r="AA784" s="11" t="b">
        <f>IF(OR(F784=Локализация!$C$118,F784=5),4,IF(OR(F784=Локализация!$C$119,F784=4),2,IF(OR(F784=Локализация!$C$120,F784=3),0,IF(OR(F784=Локализация!$C$121,F784=2),-1,IF(OR(F784=Локализация!$C$122,F784=1),-2)))))</f>
        <v>0</v>
      </c>
      <c r="AB784" s="11" t="b">
        <f>IF(OR(G784=Локализация!$C$124,G784=5),-2,IF(OR(G784=Локализация!$C$125,G784=4),-1,IF(OR(G784=Локализация!$C$126,G784=3),0,IF(OR(G784=Локализация!$C$127,G784=2),2,IF(OR(G784=Локализация!$C$128,G784=1),4)))))</f>
        <v>0</v>
      </c>
      <c r="AC784" s="11" t="b">
        <f>IF(OR(H784=Локализация!$C$118,H784=5),4,IF(OR(H784=Локализация!$C$119,H784=4),2,IF(OR(H784=Локализация!$C$120,H784=3),0,IF(OR(H784=Локализация!$C$121,H784=2),-1,IF(OR(H784=Локализация!$C$122,H784=1),-2)))))</f>
        <v>0</v>
      </c>
      <c r="AD784" s="11" t="b">
        <f>IF(OR(I784=Локализация!$C$124,I784=5),-2,IF(OR(I784=Локализация!$C$125,I784=4),-1,IF(OR(I784=Локализация!$C$126,I784=3),0,IF(OR(I784=Локализация!$C$127,I784=2),2,IF(OR(I784=Локализация!$C$128,I784=1),4)))))</f>
        <v>0</v>
      </c>
      <c r="AE784" s="11" t="b">
        <f>IF(OR(J784=Локализация!$C$118,J784=5),4,IF(OR(J784=Локализация!$C$119,J784=4),2,IF(OR(J784=Локализация!$C$120,J784=3),0,IF(OR(J784=Локализация!$C$121,J784=2),-1,IF(OR(J784=Локализация!$C$122,J784=1),-2)))))</f>
        <v>0</v>
      </c>
      <c r="AF784" s="11" t="b">
        <f>IF(OR(K784=Локализация!$C$124,K784=5),-2,IF(OR(K784=Локализация!$C$125,K784=4),-1,IF(OR(K784=Локализация!$C$126,K784=3),0,IF(OR(K784=Локализация!$C$127,K784=2),2,IF(OR(K784=Локализация!$C$128,K784=1),4)))))</f>
        <v>0</v>
      </c>
      <c r="AG784" s="11" t="b">
        <f>IF(OR(L784=Локализация!$C$118,L784=5),4,IF(OR(L784=Локализация!$C$119,L784=4),2,IF(OR(L784=Локализация!$C$120,L784=3),0,IF(OR(L784=Локализация!$C$121,L784=2),-1,IF(OR(L784=Локализация!$C$122,L784=1),-2)))))</f>
        <v>0</v>
      </c>
      <c r="AH784" s="11" t="b">
        <f>IF(OR(M784=Локализация!$C$124,M784=5),-2,IF(OR(M784=Локализация!$C$125,M784=4),-1,IF(OR(M784=Локализация!$C$126,M784=3),0,IF(OR(M784=Локализация!$C$127,M784=2),2,IF(OR(M784=Локализация!$C$128,M784=1),4)))))</f>
        <v>0</v>
      </c>
      <c r="AI784" s="11" t="b">
        <f>IF(OR(N784=Локализация!$C$118,N784=5),4,IF(OR(N784=Локализация!$C$119,N784=4),2,IF(OR(N784=Локализация!$C$120,N784=3),0,IF(OR(N784=Локализация!$C$121,N784=2),-1,IF(OR(N784=Локализация!$C$122,N784=1),-2)))))</f>
        <v>0</v>
      </c>
      <c r="AJ784" s="11" t="b">
        <f>IF(OR(O784=Локализация!$C$124,O784=5),-2,IF(OR(O784=Локализация!$C$125,O784=4),-1,IF(OR(O784=Локализация!$C$126,O784=3),0,IF(OR(O784=Локализация!$C$127,O784=2),2,IF(OR(O784=Локализация!$C$128,O784=1),4)))))</f>
        <v>0</v>
      </c>
      <c r="AK784" s="11" t="b">
        <f>IF(OR(P784=Локализация!$C$118,P784=5),4,IF(OR(P784=Локализация!$C$119,P784=4),2,IF(OR(P784=Локализация!$C$120,P784=3),0,IF(OR(P784=Локализация!$C$121,P784=2),-1,IF(OR(P784=Локализация!$C$122,P784=1),-2)))))</f>
        <v>0</v>
      </c>
      <c r="AL784" s="11" t="b">
        <f>IF(OR(Q784=Локализация!$C$124,Q784=5),-2,IF(OR(Q784=Локализация!$C$125,Q784=4),-1,IF(OR(Q784=Локализация!$C$126,Q784=3),0,IF(OR(Q784=Локализация!$C$127,Q784=2),2,IF(OR(Q784=Локализация!$C$128,Q784=1),4)))))</f>
        <v>0</v>
      </c>
      <c r="AM784" s="11" t="b">
        <f>IF(OR(R784=Локализация!$C$118,R784=5),4,IF(OR(R784=Локализация!$C$119,R784=4),2,IF(OR(R784=Локализация!$C$120,R784=3),0,IF(OR(R784=Локализация!$C$121,R784=2),-1,IF(OR(R784=Локализация!$C$122,R784=1),-2)))))</f>
        <v>0</v>
      </c>
      <c r="AN784" s="11" t="b">
        <f>IF(OR(S784=Локализация!$C$124,S784=5),-2,IF(OR(S784=Локализация!$C$125,S784=4),-1,IF(OR(S784=Локализация!$C$126,S784=3),0,IF(OR(S784=Локализация!$C$127,S784=2),2,IF(OR(S784=Локализация!$C$128,S784=1),4)))))</f>
        <v>0</v>
      </c>
      <c r="AO784" s="11" t="b">
        <f>IF(OR(T784=Локализация!$C$118,T784=5),4,IF(OR(T784=Локализация!$C$119,T784=4),2,IF(OR(T784=Локализация!$C$120,T784=3),0,IF(OR(T784=Локализация!$C$121,T784=2),-1,IF(OR(T784=Локализация!$C$122,T784=1),-2)))))</f>
        <v>0</v>
      </c>
      <c r="AP784" s="11" t="b">
        <f>IF(OR(U784=Локализация!$C$124,U784=5),-2,IF(OR(U784=Локализация!$C$125,U784=4),-1,IF(OR(U784=Локализация!$C$126,U784=3),0,IF(OR(U784=Локализация!$C$127,U784=2),2,IF(OR(U784=Локализация!$C$128,U784=1),4)))))</f>
        <v>0</v>
      </c>
      <c r="AR784" s="11" t="str">
        <f t="shared" si="247"/>
        <v>ЛОЖЬЛОЖЬ</v>
      </c>
      <c r="AS784" s="11" t="str">
        <f t="shared" si="248"/>
        <v>ЛОЖЬЛОЖЬ</v>
      </c>
      <c r="AT784" s="11" t="str">
        <f t="shared" si="249"/>
        <v>ЛОЖЬЛОЖЬ</v>
      </c>
      <c r="AU784" s="11" t="str">
        <f t="shared" si="250"/>
        <v>ЛОЖЬЛОЖЬ</v>
      </c>
      <c r="AV784" s="11" t="str">
        <f t="shared" si="251"/>
        <v>ЛОЖЬЛОЖЬ</v>
      </c>
      <c r="AW784" s="11" t="str">
        <f t="shared" si="252"/>
        <v>ЛОЖЬЛОЖЬ</v>
      </c>
      <c r="AX784" s="11" t="str">
        <f t="shared" si="253"/>
        <v>ЛОЖЬЛОЖЬ</v>
      </c>
      <c r="AY784" s="11" t="str">
        <f t="shared" si="254"/>
        <v>ЛОЖЬЛОЖЬ</v>
      </c>
      <c r="AZ784" s="11" t="str">
        <f t="shared" si="255"/>
        <v>ЛОЖЬЛОЖЬ</v>
      </c>
      <c r="BA784" s="11" t="str">
        <f t="shared" si="256"/>
        <v>ЛОЖЬЛОЖЬ</v>
      </c>
      <c r="BC784" s="11" t="str">
        <f t="shared" si="257"/>
        <v/>
      </c>
      <c r="BD784" s="11" t="str">
        <f t="shared" si="258"/>
        <v/>
      </c>
      <c r="BE784" s="11" t="str">
        <f t="shared" si="259"/>
        <v/>
      </c>
      <c r="BF784" s="11" t="str">
        <f t="shared" si="260"/>
        <v/>
      </c>
      <c r="BG784" s="11" t="str">
        <f t="shared" si="261"/>
        <v/>
      </c>
      <c r="BH784" s="11" t="str">
        <f t="shared" si="262"/>
        <v/>
      </c>
      <c r="BI784" s="11" t="str">
        <f t="shared" si="263"/>
        <v/>
      </c>
      <c r="BJ784" s="11" t="str">
        <f t="shared" si="264"/>
        <v/>
      </c>
      <c r="BK784" s="11" t="str">
        <f t="shared" si="265"/>
        <v/>
      </c>
      <c r="BL784" s="11" t="str">
        <f t="shared" si="266"/>
        <v/>
      </c>
    </row>
    <row r="785" spans="23:64" x14ac:dyDescent="0.3">
      <c r="W785" s="11" t="b">
        <f>IF(OR(B785=Локализация!$C$118,B785=5),4,IF(OR(B785=Локализация!$C$119,B785=4),2,IF(OR(B785=Локализация!$C$120,B785=3),0,IF(OR(B785=Локализация!$C$121,B785=2),-1,IF(OR(B785=Локализация!$C$122,B785=1),-2)))))</f>
        <v>0</v>
      </c>
      <c r="X785" s="11" t="b">
        <f>IF(OR(C785=Локализация!$C$124,C785=5),-2,IF(OR(C785=Локализация!$C$125,C785=4),-1,IF(OR(C785=Локализация!$C$126,C785=3),0,IF(OR(C785=Локализация!$C$127,C785=2),2,IF(OR(C785=Локализация!$C$128,C785=1),4)))))</f>
        <v>0</v>
      </c>
      <c r="Y785" s="11" t="b">
        <f>IF(OR(D785=Локализация!$C$118,D785=5),4,IF(OR(D785=Локализация!$C$119,D785=4),2,IF(OR(D785=Локализация!$C$120,D785=3),0,IF(OR(D785=Локализация!$C$121,D785=2),-1,IF(OR(D785=Локализация!$C$122,D785=1),-2)))))</f>
        <v>0</v>
      </c>
      <c r="Z785" s="11" t="b">
        <f>IF(OR(E785=Локализация!$C$124,E785=5),-2,IF(OR(E785=Локализация!$C$125,E785=4),-1,IF(OR(E785=Локализация!$C$126,E785=3),0,IF(OR(E785=Локализация!$C$127,E785=2),2,IF(OR(E785=Локализация!$C$128,E785=1),4)))))</f>
        <v>0</v>
      </c>
      <c r="AA785" s="11" t="b">
        <f>IF(OR(F785=Локализация!$C$118,F785=5),4,IF(OR(F785=Локализация!$C$119,F785=4),2,IF(OR(F785=Локализация!$C$120,F785=3),0,IF(OR(F785=Локализация!$C$121,F785=2),-1,IF(OR(F785=Локализация!$C$122,F785=1),-2)))))</f>
        <v>0</v>
      </c>
      <c r="AB785" s="11" t="b">
        <f>IF(OR(G785=Локализация!$C$124,G785=5),-2,IF(OR(G785=Локализация!$C$125,G785=4),-1,IF(OR(G785=Локализация!$C$126,G785=3),0,IF(OR(G785=Локализация!$C$127,G785=2),2,IF(OR(G785=Локализация!$C$128,G785=1),4)))))</f>
        <v>0</v>
      </c>
      <c r="AC785" s="11" t="b">
        <f>IF(OR(H785=Локализация!$C$118,H785=5),4,IF(OR(H785=Локализация!$C$119,H785=4),2,IF(OR(H785=Локализация!$C$120,H785=3),0,IF(OR(H785=Локализация!$C$121,H785=2),-1,IF(OR(H785=Локализация!$C$122,H785=1),-2)))))</f>
        <v>0</v>
      </c>
      <c r="AD785" s="11" t="b">
        <f>IF(OR(I785=Локализация!$C$124,I785=5),-2,IF(OR(I785=Локализация!$C$125,I785=4),-1,IF(OR(I785=Локализация!$C$126,I785=3),0,IF(OR(I785=Локализация!$C$127,I785=2),2,IF(OR(I785=Локализация!$C$128,I785=1),4)))))</f>
        <v>0</v>
      </c>
      <c r="AE785" s="11" t="b">
        <f>IF(OR(J785=Локализация!$C$118,J785=5),4,IF(OR(J785=Локализация!$C$119,J785=4),2,IF(OR(J785=Локализация!$C$120,J785=3),0,IF(OR(J785=Локализация!$C$121,J785=2),-1,IF(OR(J785=Локализация!$C$122,J785=1),-2)))))</f>
        <v>0</v>
      </c>
      <c r="AF785" s="11" t="b">
        <f>IF(OR(K785=Локализация!$C$124,K785=5),-2,IF(OR(K785=Локализация!$C$125,K785=4),-1,IF(OR(K785=Локализация!$C$126,K785=3),0,IF(OR(K785=Локализация!$C$127,K785=2),2,IF(OR(K785=Локализация!$C$128,K785=1),4)))))</f>
        <v>0</v>
      </c>
      <c r="AG785" s="11" t="b">
        <f>IF(OR(L785=Локализация!$C$118,L785=5),4,IF(OR(L785=Локализация!$C$119,L785=4),2,IF(OR(L785=Локализация!$C$120,L785=3),0,IF(OR(L785=Локализация!$C$121,L785=2),-1,IF(OR(L785=Локализация!$C$122,L785=1),-2)))))</f>
        <v>0</v>
      </c>
      <c r="AH785" s="11" t="b">
        <f>IF(OR(M785=Локализация!$C$124,M785=5),-2,IF(OR(M785=Локализация!$C$125,M785=4),-1,IF(OR(M785=Локализация!$C$126,M785=3),0,IF(OR(M785=Локализация!$C$127,M785=2),2,IF(OR(M785=Локализация!$C$128,M785=1),4)))))</f>
        <v>0</v>
      </c>
      <c r="AI785" s="11" t="b">
        <f>IF(OR(N785=Локализация!$C$118,N785=5),4,IF(OR(N785=Локализация!$C$119,N785=4),2,IF(OR(N785=Локализация!$C$120,N785=3),0,IF(OR(N785=Локализация!$C$121,N785=2),-1,IF(OR(N785=Локализация!$C$122,N785=1),-2)))))</f>
        <v>0</v>
      </c>
      <c r="AJ785" s="11" t="b">
        <f>IF(OR(O785=Локализация!$C$124,O785=5),-2,IF(OR(O785=Локализация!$C$125,O785=4),-1,IF(OR(O785=Локализация!$C$126,O785=3),0,IF(OR(O785=Локализация!$C$127,O785=2),2,IF(OR(O785=Локализация!$C$128,O785=1),4)))))</f>
        <v>0</v>
      </c>
      <c r="AK785" s="11" t="b">
        <f>IF(OR(P785=Локализация!$C$118,P785=5),4,IF(OR(P785=Локализация!$C$119,P785=4),2,IF(OR(P785=Локализация!$C$120,P785=3),0,IF(OR(P785=Локализация!$C$121,P785=2),-1,IF(OR(P785=Локализация!$C$122,P785=1),-2)))))</f>
        <v>0</v>
      </c>
      <c r="AL785" s="11" t="b">
        <f>IF(OR(Q785=Локализация!$C$124,Q785=5),-2,IF(OR(Q785=Локализация!$C$125,Q785=4),-1,IF(OR(Q785=Локализация!$C$126,Q785=3),0,IF(OR(Q785=Локализация!$C$127,Q785=2),2,IF(OR(Q785=Локализация!$C$128,Q785=1),4)))))</f>
        <v>0</v>
      </c>
      <c r="AM785" s="11" t="b">
        <f>IF(OR(R785=Локализация!$C$118,R785=5),4,IF(OR(R785=Локализация!$C$119,R785=4),2,IF(OR(R785=Локализация!$C$120,R785=3),0,IF(OR(R785=Локализация!$C$121,R785=2),-1,IF(OR(R785=Локализация!$C$122,R785=1),-2)))))</f>
        <v>0</v>
      </c>
      <c r="AN785" s="11" t="b">
        <f>IF(OR(S785=Локализация!$C$124,S785=5),-2,IF(OR(S785=Локализация!$C$125,S785=4),-1,IF(OR(S785=Локализация!$C$126,S785=3),0,IF(OR(S785=Локализация!$C$127,S785=2),2,IF(OR(S785=Локализация!$C$128,S785=1),4)))))</f>
        <v>0</v>
      </c>
      <c r="AO785" s="11" t="b">
        <f>IF(OR(T785=Локализация!$C$118,T785=5),4,IF(OR(T785=Локализация!$C$119,T785=4),2,IF(OR(T785=Локализация!$C$120,T785=3),0,IF(OR(T785=Локализация!$C$121,T785=2),-1,IF(OR(T785=Локализация!$C$122,T785=1),-2)))))</f>
        <v>0</v>
      </c>
      <c r="AP785" s="11" t="b">
        <f>IF(OR(U785=Локализация!$C$124,U785=5),-2,IF(OR(U785=Локализация!$C$125,U785=4),-1,IF(OR(U785=Локализация!$C$126,U785=3),0,IF(OR(U785=Локализация!$C$127,U785=2),2,IF(OR(U785=Локализация!$C$128,U785=1),4)))))</f>
        <v>0</v>
      </c>
      <c r="AR785" s="11" t="str">
        <f t="shared" si="247"/>
        <v>ЛОЖЬЛОЖЬ</v>
      </c>
      <c r="AS785" s="11" t="str">
        <f t="shared" si="248"/>
        <v>ЛОЖЬЛОЖЬ</v>
      </c>
      <c r="AT785" s="11" t="str">
        <f t="shared" si="249"/>
        <v>ЛОЖЬЛОЖЬ</v>
      </c>
      <c r="AU785" s="11" t="str">
        <f t="shared" si="250"/>
        <v>ЛОЖЬЛОЖЬ</v>
      </c>
      <c r="AV785" s="11" t="str">
        <f t="shared" si="251"/>
        <v>ЛОЖЬЛОЖЬ</v>
      </c>
      <c r="AW785" s="11" t="str">
        <f t="shared" si="252"/>
        <v>ЛОЖЬЛОЖЬ</v>
      </c>
      <c r="AX785" s="11" t="str">
        <f t="shared" si="253"/>
        <v>ЛОЖЬЛОЖЬ</v>
      </c>
      <c r="AY785" s="11" t="str">
        <f t="shared" si="254"/>
        <v>ЛОЖЬЛОЖЬ</v>
      </c>
      <c r="AZ785" s="11" t="str">
        <f t="shared" si="255"/>
        <v>ЛОЖЬЛОЖЬ</v>
      </c>
      <c r="BA785" s="11" t="str">
        <f t="shared" si="256"/>
        <v>ЛОЖЬЛОЖЬ</v>
      </c>
      <c r="BC785" s="11" t="str">
        <f t="shared" si="257"/>
        <v/>
      </c>
      <c r="BD785" s="11" t="str">
        <f t="shared" si="258"/>
        <v/>
      </c>
      <c r="BE785" s="11" t="str">
        <f t="shared" si="259"/>
        <v/>
      </c>
      <c r="BF785" s="11" t="str">
        <f t="shared" si="260"/>
        <v/>
      </c>
      <c r="BG785" s="11" t="str">
        <f t="shared" si="261"/>
        <v/>
      </c>
      <c r="BH785" s="11" t="str">
        <f t="shared" si="262"/>
        <v/>
      </c>
      <c r="BI785" s="11" t="str">
        <f t="shared" si="263"/>
        <v/>
      </c>
      <c r="BJ785" s="11" t="str">
        <f t="shared" si="264"/>
        <v/>
      </c>
      <c r="BK785" s="11" t="str">
        <f t="shared" si="265"/>
        <v/>
      </c>
      <c r="BL785" s="11" t="str">
        <f t="shared" si="266"/>
        <v/>
      </c>
    </row>
    <row r="786" spans="23:64" x14ac:dyDescent="0.3">
      <c r="W786" s="11" t="b">
        <f>IF(OR(B786=Локализация!$C$118,B786=5),4,IF(OR(B786=Локализация!$C$119,B786=4),2,IF(OR(B786=Локализация!$C$120,B786=3),0,IF(OR(B786=Локализация!$C$121,B786=2),-1,IF(OR(B786=Локализация!$C$122,B786=1),-2)))))</f>
        <v>0</v>
      </c>
      <c r="X786" s="11" t="b">
        <f>IF(OR(C786=Локализация!$C$124,C786=5),-2,IF(OR(C786=Локализация!$C$125,C786=4),-1,IF(OR(C786=Локализация!$C$126,C786=3),0,IF(OR(C786=Локализация!$C$127,C786=2),2,IF(OR(C786=Локализация!$C$128,C786=1),4)))))</f>
        <v>0</v>
      </c>
      <c r="Y786" s="11" t="b">
        <f>IF(OR(D786=Локализация!$C$118,D786=5),4,IF(OR(D786=Локализация!$C$119,D786=4),2,IF(OR(D786=Локализация!$C$120,D786=3),0,IF(OR(D786=Локализация!$C$121,D786=2),-1,IF(OR(D786=Локализация!$C$122,D786=1),-2)))))</f>
        <v>0</v>
      </c>
      <c r="Z786" s="11" t="b">
        <f>IF(OR(E786=Локализация!$C$124,E786=5),-2,IF(OR(E786=Локализация!$C$125,E786=4),-1,IF(OR(E786=Локализация!$C$126,E786=3),0,IF(OR(E786=Локализация!$C$127,E786=2),2,IF(OR(E786=Локализация!$C$128,E786=1),4)))))</f>
        <v>0</v>
      </c>
      <c r="AA786" s="11" t="b">
        <f>IF(OR(F786=Локализация!$C$118,F786=5),4,IF(OR(F786=Локализация!$C$119,F786=4),2,IF(OR(F786=Локализация!$C$120,F786=3),0,IF(OR(F786=Локализация!$C$121,F786=2),-1,IF(OR(F786=Локализация!$C$122,F786=1),-2)))))</f>
        <v>0</v>
      </c>
      <c r="AB786" s="11" t="b">
        <f>IF(OR(G786=Локализация!$C$124,G786=5),-2,IF(OR(G786=Локализация!$C$125,G786=4),-1,IF(OR(G786=Локализация!$C$126,G786=3),0,IF(OR(G786=Локализация!$C$127,G786=2),2,IF(OR(G786=Локализация!$C$128,G786=1),4)))))</f>
        <v>0</v>
      </c>
      <c r="AC786" s="11" t="b">
        <f>IF(OR(H786=Локализация!$C$118,H786=5),4,IF(OR(H786=Локализация!$C$119,H786=4),2,IF(OR(H786=Локализация!$C$120,H786=3),0,IF(OR(H786=Локализация!$C$121,H786=2),-1,IF(OR(H786=Локализация!$C$122,H786=1),-2)))))</f>
        <v>0</v>
      </c>
      <c r="AD786" s="11" t="b">
        <f>IF(OR(I786=Локализация!$C$124,I786=5),-2,IF(OR(I786=Локализация!$C$125,I786=4),-1,IF(OR(I786=Локализация!$C$126,I786=3),0,IF(OR(I786=Локализация!$C$127,I786=2),2,IF(OR(I786=Локализация!$C$128,I786=1),4)))))</f>
        <v>0</v>
      </c>
      <c r="AE786" s="11" t="b">
        <f>IF(OR(J786=Локализация!$C$118,J786=5),4,IF(OR(J786=Локализация!$C$119,J786=4),2,IF(OR(J786=Локализация!$C$120,J786=3),0,IF(OR(J786=Локализация!$C$121,J786=2),-1,IF(OR(J786=Локализация!$C$122,J786=1),-2)))))</f>
        <v>0</v>
      </c>
      <c r="AF786" s="11" t="b">
        <f>IF(OR(K786=Локализация!$C$124,K786=5),-2,IF(OR(K786=Локализация!$C$125,K786=4),-1,IF(OR(K786=Локализация!$C$126,K786=3),0,IF(OR(K786=Локализация!$C$127,K786=2),2,IF(OR(K786=Локализация!$C$128,K786=1),4)))))</f>
        <v>0</v>
      </c>
      <c r="AG786" s="11" t="b">
        <f>IF(OR(L786=Локализация!$C$118,L786=5),4,IF(OR(L786=Локализация!$C$119,L786=4),2,IF(OR(L786=Локализация!$C$120,L786=3),0,IF(OR(L786=Локализация!$C$121,L786=2),-1,IF(OR(L786=Локализация!$C$122,L786=1),-2)))))</f>
        <v>0</v>
      </c>
      <c r="AH786" s="11" t="b">
        <f>IF(OR(M786=Локализация!$C$124,M786=5),-2,IF(OR(M786=Локализация!$C$125,M786=4),-1,IF(OR(M786=Локализация!$C$126,M786=3),0,IF(OR(M786=Локализация!$C$127,M786=2),2,IF(OR(M786=Локализация!$C$128,M786=1),4)))))</f>
        <v>0</v>
      </c>
      <c r="AI786" s="11" t="b">
        <f>IF(OR(N786=Локализация!$C$118,N786=5),4,IF(OR(N786=Локализация!$C$119,N786=4),2,IF(OR(N786=Локализация!$C$120,N786=3),0,IF(OR(N786=Локализация!$C$121,N786=2),-1,IF(OR(N786=Локализация!$C$122,N786=1),-2)))))</f>
        <v>0</v>
      </c>
      <c r="AJ786" s="11" t="b">
        <f>IF(OR(O786=Локализация!$C$124,O786=5),-2,IF(OR(O786=Локализация!$C$125,O786=4),-1,IF(OR(O786=Локализация!$C$126,O786=3),0,IF(OR(O786=Локализация!$C$127,O786=2),2,IF(OR(O786=Локализация!$C$128,O786=1),4)))))</f>
        <v>0</v>
      </c>
      <c r="AK786" s="11" t="b">
        <f>IF(OR(P786=Локализация!$C$118,P786=5),4,IF(OR(P786=Локализация!$C$119,P786=4),2,IF(OR(P786=Локализация!$C$120,P786=3),0,IF(OR(P786=Локализация!$C$121,P786=2),-1,IF(OR(P786=Локализация!$C$122,P786=1),-2)))))</f>
        <v>0</v>
      </c>
      <c r="AL786" s="11" t="b">
        <f>IF(OR(Q786=Локализация!$C$124,Q786=5),-2,IF(OR(Q786=Локализация!$C$125,Q786=4),-1,IF(OR(Q786=Локализация!$C$126,Q786=3),0,IF(OR(Q786=Локализация!$C$127,Q786=2),2,IF(OR(Q786=Локализация!$C$128,Q786=1),4)))))</f>
        <v>0</v>
      </c>
      <c r="AM786" s="11" t="b">
        <f>IF(OR(R786=Локализация!$C$118,R786=5),4,IF(OR(R786=Локализация!$C$119,R786=4),2,IF(OR(R786=Локализация!$C$120,R786=3),0,IF(OR(R786=Локализация!$C$121,R786=2),-1,IF(OR(R786=Локализация!$C$122,R786=1),-2)))))</f>
        <v>0</v>
      </c>
      <c r="AN786" s="11" t="b">
        <f>IF(OR(S786=Локализация!$C$124,S786=5),-2,IF(OR(S786=Локализация!$C$125,S786=4),-1,IF(OR(S786=Локализация!$C$126,S786=3),0,IF(OR(S786=Локализация!$C$127,S786=2),2,IF(OR(S786=Локализация!$C$128,S786=1),4)))))</f>
        <v>0</v>
      </c>
      <c r="AO786" s="11" t="b">
        <f>IF(OR(T786=Локализация!$C$118,T786=5),4,IF(OR(T786=Локализация!$C$119,T786=4),2,IF(OR(T786=Локализация!$C$120,T786=3),0,IF(OR(T786=Локализация!$C$121,T786=2),-1,IF(OR(T786=Локализация!$C$122,T786=1),-2)))))</f>
        <v>0</v>
      </c>
      <c r="AP786" s="11" t="b">
        <f>IF(OR(U786=Локализация!$C$124,U786=5),-2,IF(OR(U786=Локализация!$C$125,U786=4),-1,IF(OR(U786=Локализация!$C$126,U786=3),0,IF(OR(U786=Локализация!$C$127,U786=2),2,IF(OR(U786=Локализация!$C$128,U786=1),4)))))</f>
        <v>0</v>
      </c>
      <c r="AR786" s="11" t="str">
        <f t="shared" si="247"/>
        <v>ЛОЖЬЛОЖЬ</v>
      </c>
      <c r="AS786" s="11" t="str">
        <f t="shared" si="248"/>
        <v>ЛОЖЬЛОЖЬ</v>
      </c>
      <c r="AT786" s="11" t="str">
        <f t="shared" si="249"/>
        <v>ЛОЖЬЛОЖЬ</v>
      </c>
      <c r="AU786" s="11" t="str">
        <f t="shared" si="250"/>
        <v>ЛОЖЬЛОЖЬ</v>
      </c>
      <c r="AV786" s="11" t="str">
        <f t="shared" si="251"/>
        <v>ЛОЖЬЛОЖЬ</v>
      </c>
      <c r="AW786" s="11" t="str">
        <f t="shared" si="252"/>
        <v>ЛОЖЬЛОЖЬ</v>
      </c>
      <c r="AX786" s="11" t="str">
        <f t="shared" si="253"/>
        <v>ЛОЖЬЛОЖЬ</v>
      </c>
      <c r="AY786" s="11" t="str">
        <f t="shared" si="254"/>
        <v>ЛОЖЬЛОЖЬ</v>
      </c>
      <c r="AZ786" s="11" t="str">
        <f t="shared" si="255"/>
        <v>ЛОЖЬЛОЖЬ</v>
      </c>
      <c r="BA786" s="11" t="str">
        <f t="shared" si="256"/>
        <v>ЛОЖЬЛОЖЬ</v>
      </c>
      <c r="BC786" s="11" t="str">
        <f t="shared" si="257"/>
        <v/>
      </c>
      <c r="BD786" s="11" t="str">
        <f t="shared" si="258"/>
        <v/>
      </c>
      <c r="BE786" s="11" t="str">
        <f t="shared" si="259"/>
        <v/>
      </c>
      <c r="BF786" s="11" t="str">
        <f t="shared" si="260"/>
        <v/>
      </c>
      <c r="BG786" s="11" t="str">
        <f t="shared" si="261"/>
        <v/>
      </c>
      <c r="BH786" s="11" t="str">
        <f t="shared" si="262"/>
        <v/>
      </c>
      <c r="BI786" s="11" t="str">
        <f t="shared" si="263"/>
        <v/>
      </c>
      <c r="BJ786" s="11" t="str">
        <f t="shared" si="264"/>
        <v/>
      </c>
      <c r="BK786" s="11" t="str">
        <f t="shared" si="265"/>
        <v/>
      </c>
      <c r="BL786" s="11" t="str">
        <f t="shared" si="266"/>
        <v/>
      </c>
    </row>
    <row r="787" spans="23:64" x14ac:dyDescent="0.3">
      <c r="W787" s="11" t="b">
        <f>IF(OR(B787=Локализация!$C$118,B787=5),4,IF(OR(B787=Локализация!$C$119,B787=4),2,IF(OR(B787=Локализация!$C$120,B787=3),0,IF(OR(B787=Локализация!$C$121,B787=2),-1,IF(OR(B787=Локализация!$C$122,B787=1),-2)))))</f>
        <v>0</v>
      </c>
      <c r="X787" s="11" t="b">
        <f>IF(OR(C787=Локализация!$C$124,C787=5),-2,IF(OR(C787=Локализация!$C$125,C787=4),-1,IF(OR(C787=Локализация!$C$126,C787=3),0,IF(OR(C787=Локализация!$C$127,C787=2),2,IF(OR(C787=Локализация!$C$128,C787=1),4)))))</f>
        <v>0</v>
      </c>
      <c r="Y787" s="11" t="b">
        <f>IF(OR(D787=Локализация!$C$118,D787=5),4,IF(OR(D787=Локализация!$C$119,D787=4),2,IF(OR(D787=Локализация!$C$120,D787=3),0,IF(OR(D787=Локализация!$C$121,D787=2),-1,IF(OR(D787=Локализация!$C$122,D787=1),-2)))))</f>
        <v>0</v>
      </c>
      <c r="Z787" s="11" t="b">
        <f>IF(OR(E787=Локализация!$C$124,E787=5),-2,IF(OR(E787=Локализация!$C$125,E787=4),-1,IF(OR(E787=Локализация!$C$126,E787=3),0,IF(OR(E787=Локализация!$C$127,E787=2),2,IF(OR(E787=Локализация!$C$128,E787=1),4)))))</f>
        <v>0</v>
      </c>
      <c r="AA787" s="11" t="b">
        <f>IF(OR(F787=Локализация!$C$118,F787=5),4,IF(OR(F787=Локализация!$C$119,F787=4),2,IF(OR(F787=Локализация!$C$120,F787=3),0,IF(OR(F787=Локализация!$C$121,F787=2),-1,IF(OR(F787=Локализация!$C$122,F787=1),-2)))))</f>
        <v>0</v>
      </c>
      <c r="AB787" s="11" t="b">
        <f>IF(OR(G787=Локализация!$C$124,G787=5),-2,IF(OR(G787=Локализация!$C$125,G787=4),-1,IF(OR(G787=Локализация!$C$126,G787=3),0,IF(OR(G787=Локализация!$C$127,G787=2),2,IF(OR(G787=Локализация!$C$128,G787=1),4)))))</f>
        <v>0</v>
      </c>
      <c r="AC787" s="11" t="b">
        <f>IF(OR(H787=Локализация!$C$118,H787=5),4,IF(OR(H787=Локализация!$C$119,H787=4),2,IF(OR(H787=Локализация!$C$120,H787=3),0,IF(OR(H787=Локализация!$C$121,H787=2),-1,IF(OR(H787=Локализация!$C$122,H787=1),-2)))))</f>
        <v>0</v>
      </c>
      <c r="AD787" s="11" t="b">
        <f>IF(OR(I787=Локализация!$C$124,I787=5),-2,IF(OR(I787=Локализация!$C$125,I787=4),-1,IF(OR(I787=Локализация!$C$126,I787=3),0,IF(OR(I787=Локализация!$C$127,I787=2),2,IF(OR(I787=Локализация!$C$128,I787=1),4)))))</f>
        <v>0</v>
      </c>
      <c r="AE787" s="11" t="b">
        <f>IF(OR(J787=Локализация!$C$118,J787=5),4,IF(OR(J787=Локализация!$C$119,J787=4),2,IF(OR(J787=Локализация!$C$120,J787=3),0,IF(OR(J787=Локализация!$C$121,J787=2),-1,IF(OR(J787=Локализация!$C$122,J787=1),-2)))))</f>
        <v>0</v>
      </c>
      <c r="AF787" s="11" t="b">
        <f>IF(OR(K787=Локализация!$C$124,K787=5),-2,IF(OR(K787=Локализация!$C$125,K787=4),-1,IF(OR(K787=Локализация!$C$126,K787=3),0,IF(OR(K787=Локализация!$C$127,K787=2),2,IF(OR(K787=Локализация!$C$128,K787=1),4)))))</f>
        <v>0</v>
      </c>
      <c r="AG787" s="11" t="b">
        <f>IF(OR(L787=Локализация!$C$118,L787=5),4,IF(OR(L787=Локализация!$C$119,L787=4),2,IF(OR(L787=Локализация!$C$120,L787=3),0,IF(OR(L787=Локализация!$C$121,L787=2),-1,IF(OR(L787=Локализация!$C$122,L787=1),-2)))))</f>
        <v>0</v>
      </c>
      <c r="AH787" s="11" t="b">
        <f>IF(OR(M787=Локализация!$C$124,M787=5),-2,IF(OR(M787=Локализация!$C$125,M787=4),-1,IF(OR(M787=Локализация!$C$126,M787=3),0,IF(OR(M787=Локализация!$C$127,M787=2),2,IF(OR(M787=Локализация!$C$128,M787=1),4)))))</f>
        <v>0</v>
      </c>
      <c r="AI787" s="11" t="b">
        <f>IF(OR(N787=Локализация!$C$118,N787=5),4,IF(OR(N787=Локализация!$C$119,N787=4),2,IF(OR(N787=Локализация!$C$120,N787=3),0,IF(OR(N787=Локализация!$C$121,N787=2),-1,IF(OR(N787=Локализация!$C$122,N787=1),-2)))))</f>
        <v>0</v>
      </c>
      <c r="AJ787" s="11" t="b">
        <f>IF(OR(O787=Локализация!$C$124,O787=5),-2,IF(OR(O787=Локализация!$C$125,O787=4),-1,IF(OR(O787=Локализация!$C$126,O787=3),0,IF(OR(O787=Локализация!$C$127,O787=2),2,IF(OR(O787=Локализация!$C$128,O787=1),4)))))</f>
        <v>0</v>
      </c>
      <c r="AK787" s="11" t="b">
        <f>IF(OR(P787=Локализация!$C$118,P787=5),4,IF(OR(P787=Локализация!$C$119,P787=4),2,IF(OR(P787=Локализация!$C$120,P787=3),0,IF(OR(P787=Локализация!$C$121,P787=2),-1,IF(OR(P787=Локализация!$C$122,P787=1),-2)))))</f>
        <v>0</v>
      </c>
      <c r="AL787" s="11" t="b">
        <f>IF(OR(Q787=Локализация!$C$124,Q787=5),-2,IF(OR(Q787=Локализация!$C$125,Q787=4),-1,IF(OR(Q787=Локализация!$C$126,Q787=3),0,IF(OR(Q787=Локализация!$C$127,Q787=2),2,IF(OR(Q787=Локализация!$C$128,Q787=1),4)))))</f>
        <v>0</v>
      </c>
      <c r="AM787" s="11" t="b">
        <f>IF(OR(R787=Локализация!$C$118,R787=5),4,IF(OR(R787=Локализация!$C$119,R787=4),2,IF(OR(R787=Локализация!$C$120,R787=3),0,IF(OR(R787=Локализация!$C$121,R787=2),-1,IF(OR(R787=Локализация!$C$122,R787=1),-2)))))</f>
        <v>0</v>
      </c>
      <c r="AN787" s="11" t="b">
        <f>IF(OR(S787=Локализация!$C$124,S787=5),-2,IF(OR(S787=Локализация!$C$125,S787=4),-1,IF(OR(S787=Локализация!$C$126,S787=3),0,IF(OR(S787=Локализация!$C$127,S787=2),2,IF(OR(S787=Локализация!$C$128,S787=1),4)))))</f>
        <v>0</v>
      </c>
      <c r="AO787" s="11" t="b">
        <f>IF(OR(T787=Локализация!$C$118,T787=5),4,IF(OR(T787=Локализация!$C$119,T787=4),2,IF(OR(T787=Локализация!$C$120,T787=3),0,IF(OR(T787=Локализация!$C$121,T787=2),-1,IF(OR(T787=Локализация!$C$122,T787=1),-2)))))</f>
        <v>0</v>
      </c>
      <c r="AP787" s="11" t="b">
        <f>IF(OR(U787=Локализация!$C$124,U787=5),-2,IF(OR(U787=Локализация!$C$125,U787=4),-1,IF(OR(U787=Локализация!$C$126,U787=3),0,IF(OR(U787=Локализация!$C$127,U787=2),2,IF(OR(U787=Локализация!$C$128,U787=1),4)))))</f>
        <v>0</v>
      </c>
      <c r="AR787" s="11" t="str">
        <f t="shared" si="247"/>
        <v>ЛОЖЬЛОЖЬ</v>
      </c>
      <c r="AS787" s="11" t="str">
        <f t="shared" si="248"/>
        <v>ЛОЖЬЛОЖЬ</v>
      </c>
      <c r="AT787" s="11" t="str">
        <f t="shared" si="249"/>
        <v>ЛОЖЬЛОЖЬ</v>
      </c>
      <c r="AU787" s="11" t="str">
        <f t="shared" si="250"/>
        <v>ЛОЖЬЛОЖЬ</v>
      </c>
      <c r="AV787" s="11" t="str">
        <f t="shared" si="251"/>
        <v>ЛОЖЬЛОЖЬ</v>
      </c>
      <c r="AW787" s="11" t="str">
        <f t="shared" si="252"/>
        <v>ЛОЖЬЛОЖЬ</v>
      </c>
      <c r="AX787" s="11" t="str">
        <f t="shared" si="253"/>
        <v>ЛОЖЬЛОЖЬ</v>
      </c>
      <c r="AY787" s="11" t="str">
        <f t="shared" si="254"/>
        <v>ЛОЖЬЛОЖЬ</v>
      </c>
      <c r="AZ787" s="11" t="str">
        <f t="shared" si="255"/>
        <v>ЛОЖЬЛОЖЬ</v>
      </c>
      <c r="BA787" s="11" t="str">
        <f t="shared" si="256"/>
        <v>ЛОЖЬЛОЖЬ</v>
      </c>
      <c r="BC787" s="11" t="str">
        <f t="shared" si="257"/>
        <v/>
      </c>
      <c r="BD787" s="11" t="str">
        <f t="shared" si="258"/>
        <v/>
      </c>
      <c r="BE787" s="11" t="str">
        <f t="shared" si="259"/>
        <v/>
      </c>
      <c r="BF787" s="11" t="str">
        <f t="shared" si="260"/>
        <v/>
      </c>
      <c r="BG787" s="11" t="str">
        <f t="shared" si="261"/>
        <v/>
      </c>
      <c r="BH787" s="11" t="str">
        <f t="shared" si="262"/>
        <v/>
      </c>
      <c r="BI787" s="11" t="str">
        <f t="shared" si="263"/>
        <v/>
      </c>
      <c r="BJ787" s="11" t="str">
        <f t="shared" si="264"/>
        <v/>
      </c>
      <c r="BK787" s="11" t="str">
        <f t="shared" si="265"/>
        <v/>
      </c>
      <c r="BL787" s="11" t="str">
        <f t="shared" si="266"/>
        <v/>
      </c>
    </row>
    <row r="788" spans="23:64" x14ac:dyDescent="0.3">
      <c r="W788" s="11" t="b">
        <f>IF(OR(B788=Локализация!$C$118,B788=5),4,IF(OR(B788=Локализация!$C$119,B788=4),2,IF(OR(B788=Локализация!$C$120,B788=3),0,IF(OR(B788=Локализация!$C$121,B788=2),-1,IF(OR(B788=Локализация!$C$122,B788=1),-2)))))</f>
        <v>0</v>
      </c>
      <c r="X788" s="11" t="b">
        <f>IF(OR(C788=Локализация!$C$124,C788=5),-2,IF(OR(C788=Локализация!$C$125,C788=4),-1,IF(OR(C788=Локализация!$C$126,C788=3),0,IF(OR(C788=Локализация!$C$127,C788=2),2,IF(OR(C788=Локализация!$C$128,C788=1),4)))))</f>
        <v>0</v>
      </c>
      <c r="Y788" s="11" t="b">
        <f>IF(OR(D788=Локализация!$C$118,D788=5),4,IF(OR(D788=Локализация!$C$119,D788=4),2,IF(OR(D788=Локализация!$C$120,D788=3),0,IF(OR(D788=Локализация!$C$121,D788=2),-1,IF(OR(D788=Локализация!$C$122,D788=1),-2)))))</f>
        <v>0</v>
      </c>
      <c r="Z788" s="11" t="b">
        <f>IF(OR(E788=Локализация!$C$124,E788=5),-2,IF(OR(E788=Локализация!$C$125,E788=4),-1,IF(OR(E788=Локализация!$C$126,E788=3),0,IF(OR(E788=Локализация!$C$127,E788=2),2,IF(OR(E788=Локализация!$C$128,E788=1),4)))))</f>
        <v>0</v>
      </c>
      <c r="AA788" s="11" t="b">
        <f>IF(OR(F788=Локализация!$C$118,F788=5),4,IF(OR(F788=Локализация!$C$119,F788=4),2,IF(OR(F788=Локализация!$C$120,F788=3),0,IF(OR(F788=Локализация!$C$121,F788=2),-1,IF(OR(F788=Локализация!$C$122,F788=1),-2)))))</f>
        <v>0</v>
      </c>
      <c r="AB788" s="11" t="b">
        <f>IF(OR(G788=Локализация!$C$124,G788=5),-2,IF(OR(G788=Локализация!$C$125,G788=4),-1,IF(OR(G788=Локализация!$C$126,G788=3),0,IF(OR(G788=Локализация!$C$127,G788=2),2,IF(OR(G788=Локализация!$C$128,G788=1),4)))))</f>
        <v>0</v>
      </c>
      <c r="AC788" s="11" t="b">
        <f>IF(OR(H788=Локализация!$C$118,H788=5),4,IF(OR(H788=Локализация!$C$119,H788=4),2,IF(OR(H788=Локализация!$C$120,H788=3),0,IF(OR(H788=Локализация!$C$121,H788=2),-1,IF(OR(H788=Локализация!$C$122,H788=1),-2)))))</f>
        <v>0</v>
      </c>
      <c r="AD788" s="11" t="b">
        <f>IF(OR(I788=Локализация!$C$124,I788=5),-2,IF(OR(I788=Локализация!$C$125,I788=4),-1,IF(OR(I788=Локализация!$C$126,I788=3),0,IF(OR(I788=Локализация!$C$127,I788=2),2,IF(OR(I788=Локализация!$C$128,I788=1),4)))))</f>
        <v>0</v>
      </c>
      <c r="AE788" s="11" t="b">
        <f>IF(OR(J788=Локализация!$C$118,J788=5),4,IF(OR(J788=Локализация!$C$119,J788=4),2,IF(OR(J788=Локализация!$C$120,J788=3),0,IF(OR(J788=Локализация!$C$121,J788=2),-1,IF(OR(J788=Локализация!$C$122,J788=1),-2)))))</f>
        <v>0</v>
      </c>
      <c r="AF788" s="11" t="b">
        <f>IF(OR(K788=Локализация!$C$124,K788=5),-2,IF(OR(K788=Локализация!$C$125,K788=4),-1,IF(OR(K788=Локализация!$C$126,K788=3),0,IF(OR(K788=Локализация!$C$127,K788=2),2,IF(OR(K788=Локализация!$C$128,K788=1),4)))))</f>
        <v>0</v>
      </c>
      <c r="AG788" s="11" t="b">
        <f>IF(OR(L788=Локализация!$C$118,L788=5),4,IF(OR(L788=Локализация!$C$119,L788=4),2,IF(OR(L788=Локализация!$C$120,L788=3),0,IF(OR(L788=Локализация!$C$121,L788=2),-1,IF(OR(L788=Локализация!$C$122,L788=1),-2)))))</f>
        <v>0</v>
      </c>
      <c r="AH788" s="11" t="b">
        <f>IF(OR(M788=Локализация!$C$124,M788=5),-2,IF(OR(M788=Локализация!$C$125,M788=4),-1,IF(OR(M788=Локализация!$C$126,M788=3),0,IF(OR(M788=Локализация!$C$127,M788=2),2,IF(OR(M788=Локализация!$C$128,M788=1),4)))))</f>
        <v>0</v>
      </c>
      <c r="AI788" s="11" t="b">
        <f>IF(OR(N788=Локализация!$C$118,N788=5),4,IF(OR(N788=Локализация!$C$119,N788=4),2,IF(OR(N788=Локализация!$C$120,N788=3),0,IF(OR(N788=Локализация!$C$121,N788=2),-1,IF(OR(N788=Локализация!$C$122,N788=1),-2)))))</f>
        <v>0</v>
      </c>
      <c r="AJ788" s="11" t="b">
        <f>IF(OR(O788=Локализация!$C$124,O788=5),-2,IF(OR(O788=Локализация!$C$125,O788=4),-1,IF(OR(O788=Локализация!$C$126,O788=3),0,IF(OR(O788=Локализация!$C$127,O788=2),2,IF(OR(O788=Локализация!$C$128,O788=1),4)))))</f>
        <v>0</v>
      </c>
      <c r="AK788" s="11" t="b">
        <f>IF(OR(P788=Локализация!$C$118,P788=5),4,IF(OR(P788=Локализация!$C$119,P788=4),2,IF(OR(P788=Локализация!$C$120,P788=3),0,IF(OR(P788=Локализация!$C$121,P788=2),-1,IF(OR(P788=Локализация!$C$122,P788=1),-2)))))</f>
        <v>0</v>
      </c>
      <c r="AL788" s="11" t="b">
        <f>IF(OR(Q788=Локализация!$C$124,Q788=5),-2,IF(OR(Q788=Локализация!$C$125,Q788=4),-1,IF(OR(Q788=Локализация!$C$126,Q788=3),0,IF(OR(Q788=Локализация!$C$127,Q788=2),2,IF(OR(Q788=Локализация!$C$128,Q788=1),4)))))</f>
        <v>0</v>
      </c>
      <c r="AM788" s="11" t="b">
        <f>IF(OR(R788=Локализация!$C$118,R788=5),4,IF(OR(R788=Локализация!$C$119,R788=4),2,IF(OR(R788=Локализация!$C$120,R788=3),0,IF(OR(R788=Локализация!$C$121,R788=2),-1,IF(OR(R788=Локализация!$C$122,R788=1),-2)))))</f>
        <v>0</v>
      </c>
      <c r="AN788" s="11" t="b">
        <f>IF(OR(S788=Локализация!$C$124,S788=5),-2,IF(OR(S788=Локализация!$C$125,S788=4),-1,IF(OR(S788=Локализация!$C$126,S788=3),0,IF(OR(S788=Локализация!$C$127,S788=2),2,IF(OR(S788=Локализация!$C$128,S788=1),4)))))</f>
        <v>0</v>
      </c>
      <c r="AO788" s="11" t="b">
        <f>IF(OR(T788=Локализация!$C$118,T788=5),4,IF(OR(T788=Локализация!$C$119,T788=4),2,IF(OR(T788=Локализация!$C$120,T788=3),0,IF(OR(T788=Локализация!$C$121,T788=2),-1,IF(OR(T788=Локализация!$C$122,T788=1),-2)))))</f>
        <v>0</v>
      </c>
      <c r="AP788" s="11" t="b">
        <f>IF(OR(U788=Локализация!$C$124,U788=5),-2,IF(OR(U788=Локализация!$C$125,U788=4),-1,IF(OR(U788=Локализация!$C$126,U788=3),0,IF(OR(U788=Локализация!$C$127,U788=2),2,IF(OR(U788=Локализация!$C$128,U788=1),4)))))</f>
        <v>0</v>
      </c>
      <c r="AR788" s="11" t="str">
        <f t="shared" si="247"/>
        <v>ЛОЖЬЛОЖЬ</v>
      </c>
      <c r="AS788" s="11" t="str">
        <f t="shared" si="248"/>
        <v>ЛОЖЬЛОЖЬ</v>
      </c>
      <c r="AT788" s="11" t="str">
        <f t="shared" si="249"/>
        <v>ЛОЖЬЛОЖЬ</v>
      </c>
      <c r="AU788" s="11" t="str">
        <f t="shared" si="250"/>
        <v>ЛОЖЬЛОЖЬ</v>
      </c>
      <c r="AV788" s="11" t="str">
        <f t="shared" si="251"/>
        <v>ЛОЖЬЛОЖЬ</v>
      </c>
      <c r="AW788" s="11" t="str">
        <f t="shared" si="252"/>
        <v>ЛОЖЬЛОЖЬ</v>
      </c>
      <c r="AX788" s="11" t="str">
        <f t="shared" si="253"/>
        <v>ЛОЖЬЛОЖЬ</v>
      </c>
      <c r="AY788" s="11" t="str">
        <f t="shared" si="254"/>
        <v>ЛОЖЬЛОЖЬ</v>
      </c>
      <c r="AZ788" s="11" t="str">
        <f t="shared" si="255"/>
        <v>ЛОЖЬЛОЖЬ</v>
      </c>
      <c r="BA788" s="11" t="str">
        <f t="shared" si="256"/>
        <v>ЛОЖЬЛОЖЬ</v>
      </c>
      <c r="BC788" s="11" t="str">
        <f t="shared" si="257"/>
        <v/>
      </c>
      <c r="BD788" s="11" t="str">
        <f t="shared" si="258"/>
        <v/>
      </c>
      <c r="BE788" s="11" t="str">
        <f t="shared" si="259"/>
        <v/>
      </c>
      <c r="BF788" s="11" t="str">
        <f t="shared" si="260"/>
        <v/>
      </c>
      <c r="BG788" s="11" t="str">
        <f t="shared" si="261"/>
        <v/>
      </c>
      <c r="BH788" s="11" t="str">
        <f t="shared" si="262"/>
        <v/>
      </c>
      <c r="BI788" s="11" t="str">
        <f t="shared" si="263"/>
        <v/>
      </c>
      <c r="BJ788" s="11" t="str">
        <f t="shared" si="264"/>
        <v/>
      </c>
      <c r="BK788" s="11" t="str">
        <f t="shared" si="265"/>
        <v/>
      </c>
      <c r="BL788" s="11" t="str">
        <f t="shared" si="266"/>
        <v/>
      </c>
    </row>
    <row r="789" spans="23:64" x14ac:dyDescent="0.3">
      <c r="W789" s="11" t="b">
        <f>IF(OR(B789=Локализация!$C$118,B789=5),4,IF(OR(B789=Локализация!$C$119,B789=4),2,IF(OR(B789=Локализация!$C$120,B789=3),0,IF(OR(B789=Локализация!$C$121,B789=2),-1,IF(OR(B789=Локализация!$C$122,B789=1),-2)))))</f>
        <v>0</v>
      </c>
      <c r="X789" s="11" t="b">
        <f>IF(OR(C789=Локализация!$C$124,C789=5),-2,IF(OR(C789=Локализация!$C$125,C789=4),-1,IF(OR(C789=Локализация!$C$126,C789=3),0,IF(OR(C789=Локализация!$C$127,C789=2),2,IF(OR(C789=Локализация!$C$128,C789=1),4)))))</f>
        <v>0</v>
      </c>
      <c r="Y789" s="11" t="b">
        <f>IF(OR(D789=Локализация!$C$118,D789=5),4,IF(OR(D789=Локализация!$C$119,D789=4),2,IF(OR(D789=Локализация!$C$120,D789=3),0,IF(OR(D789=Локализация!$C$121,D789=2),-1,IF(OR(D789=Локализация!$C$122,D789=1),-2)))))</f>
        <v>0</v>
      </c>
      <c r="Z789" s="11" t="b">
        <f>IF(OR(E789=Локализация!$C$124,E789=5),-2,IF(OR(E789=Локализация!$C$125,E789=4),-1,IF(OR(E789=Локализация!$C$126,E789=3),0,IF(OR(E789=Локализация!$C$127,E789=2),2,IF(OR(E789=Локализация!$C$128,E789=1),4)))))</f>
        <v>0</v>
      </c>
      <c r="AA789" s="11" t="b">
        <f>IF(OR(F789=Локализация!$C$118,F789=5),4,IF(OR(F789=Локализация!$C$119,F789=4),2,IF(OR(F789=Локализация!$C$120,F789=3),0,IF(OR(F789=Локализация!$C$121,F789=2),-1,IF(OR(F789=Локализация!$C$122,F789=1),-2)))))</f>
        <v>0</v>
      </c>
      <c r="AB789" s="11" t="b">
        <f>IF(OR(G789=Локализация!$C$124,G789=5),-2,IF(OR(G789=Локализация!$C$125,G789=4),-1,IF(OR(G789=Локализация!$C$126,G789=3),0,IF(OR(G789=Локализация!$C$127,G789=2),2,IF(OR(G789=Локализация!$C$128,G789=1),4)))))</f>
        <v>0</v>
      </c>
      <c r="AC789" s="11" t="b">
        <f>IF(OR(H789=Локализация!$C$118,H789=5),4,IF(OR(H789=Локализация!$C$119,H789=4),2,IF(OR(H789=Локализация!$C$120,H789=3),0,IF(OR(H789=Локализация!$C$121,H789=2),-1,IF(OR(H789=Локализация!$C$122,H789=1),-2)))))</f>
        <v>0</v>
      </c>
      <c r="AD789" s="11" t="b">
        <f>IF(OR(I789=Локализация!$C$124,I789=5),-2,IF(OR(I789=Локализация!$C$125,I789=4),-1,IF(OR(I789=Локализация!$C$126,I789=3),0,IF(OR(I789=Локализация!$C$127,I789=2),2,IF(OR(I789=Локализация!$C$128,I789=1),4)))))</f>
        <v>0</v>
      </c>
      <c r="AE789" s="11" t="b">
        <f>IF(OR(J789=Локализация!$C$118,J789=5),4,IF(OR(J789=Локализация!$C$119,J789=4),2,IF(OR(J789=Локализация!$C$120,J789=3),0,IF(OR(J789=Локализация!$C$121,J789=2),-1,IF(OR(J789=Локализация!$C$122,J789=1),-2)))))</f>
        <v>0</v>
      </c>
      <c r="AF789" s="11" t="b">
        <f>IF(OR(K789=Локализация!$C$124,K789=5),-2,IF(OR(K789=Локализация!$C$125,K789=4),-1,IF(OR(K789=Локализация!$C$126,K789=3),0,IF(OR(K789=Локализация!$C$127,K789=2),2,IF(OR(K789=Локализация!$C$128,K789=1),4)))))</f>
        <v>0</v>
      </c>
      <c r="AG789" s="11" t="b">
        <f>IF(OR(L789=Локализация!$C$118,L789=5),4,IF(OR(L789=Локализация!$C$119,L789=4),2,IF(OR(L789=Локализация!$C$120,L789=3),0,IF(OR(L789=Локализация!$C$121,L789=2),-1,IF(OR(L789=Локализация!$C$122,L789=1),-2)))))</f>
        <v>0</v>
      </c>
      <c r="AH789" s="11" t="b">
        <f>IF(OR(M789=Локализация!$C$124,M789=5),-2,IF(OR(M789=Локализация!$C$125,M789=4),-1,IF(OR(M789=Локализация!$C$126,M789=3),0,IF(OR(M789=Локализация!$C$127,M789=2),2,IF(OR(M789=Локализация!$C$128,M789=1),4)))))</f>
        <v>0</v>
      </c>
      <c r="AI789" s="11" t="b">
        <f>IF(OR(N789=Локализация!$C$118,N789=5),4,IF(OR(N789=Локализация!$C$119,N789=4),2,IF(OR(N789=Локализация!$C$120,N789=3),0,IF(OR(N789=Локализация!$C$121,N789=2),-1,IF(OR(N789=Локализация!$C$122,N789=1),-2)))))</f>
        <v>0</v>
      </c>
      <c r="AJ789" s="11" t="b">
        <f>IF(OR(O789=Локализация!$C$124,O789=5),-2,IF(OR(O789=Локализация!$C$125,O789=4),-1,IF(OR(O789=Локализация!$C$126,O789=3),0,IF(OR(O789=Локализация!$C$127,O789=2),2,IF(OR(O789=Локализация!$C$128,O789=1),4)))))</f>
        <v>0</v>
      </c>
      <c r="AK789" s="11" t="b">
        <f>IF(OR(P789=Локализация!$C$118,P789=5),4,IF(OR(P789=Локализация!$C$119,P789=4),2,IF(OR(P789=Локализация!$C$120,P789=3),0,IF(OR(P789=Локализация!$C$121,P789=2),-1,IF(OR(P789=Локализация!$C$122,P789=1),-2)))))</f>
        <v>0</v>
      </c>
      <c r="AL789" s="11" t="b">
        <f>IF(OR(Q789=Локализация!$C$124,Q789=5),-2,IF(OR(Q789=Локализация!$C$125,Q789=4),-1,IF(OR(Q789=Локализация!$C$126,Q789=3),0,IF(OR(Q789=Локализация!$C$127,Q789=2),2,IF(OR(Q789=Локализация!$C$128,Q789=1),4)))))</f>
        <v>0</v>
      </c>
      <c r="AM789" s="11" t="b">
        <f>IF(OR(R789=Локализация!$C$118,R789=5),4,IF(OR(R789=Локализация!$C$119,R789=4),2,IF(OR(R789=Локализация!$C$120,R789=3),0,IF(OR(R789=Локализация!$C$121,R789=2),-1,IF(OR(R789=Локализация!$C$122,R789=1),-2)))))</f>
        <v>0</v>
      </c>
      <c r="AN789" s="11" t="b">
        <f>IF(OR(S789=Локализация!$C$124,S789=5),-2,IF(OR(S789=Локализация!$C$125,S789=4),-1,IF(OR(S789=Локализация!$C$126,S789=3),0,IF(OR(S789=Локализация!$C$127,S789=2),2,IF(OR(S789=Локализация!$C$128,S789=1),4)))))</f>
        <v>0</v>
      </c>
      <c r="AO789" s="11" t="b">
        <f>IF(OR(T789=Локализация!$C$118,T789=5),4,IF(OR(T789=Локализация!$C$119,T789=4),2,IF(OR(T789=Локализация!$C$120,T789=3),0,IF(OR(T789=Локализация!$C$121,T789=2),-1,IF(OR(T789=Локализация!$C$122,T789=1),-2)))))</f>
        <v>0</v>
      </c>
      <c r="AP789" s="11" t="b">
        <f>IF(OR(U789=Локализация!$C$124,U789=5),-2,IF(OR(U789=Локализация!$C$125,U789=4),-1,IF(OR(U789=Локализация!$C$126,U789=3),0,IF(OR(U789=Локализация!$C$127,U789=2),2,IF(OR(U789=Локализация!$C$128,U789=1),4)))))</f>
        <v>0</v>
      </c>
      <c r="AR789" s="11" t="str">
        <f t="shared" si="247"/>
        <v>ЛОЖЬЛОЖЬ</v>
      </c>
      <c r="AS789" s="11" t="str">
        <f t="shared" si="248"/>
        <v>ЛОЖЬЛОЖЬ</v>
      </c>
      <c r="AT789" s="11" t="str">
        <f t="shared" si="249"/>
        <v>ЛОЖЬЛОЖЬ</v>
      </c>
      <c r="AU789" s="11" t="str">
        <f t="shared" si="250"/>
        <v>ЛОЖЬЛОЖЬ</v>
      </c>
      <c r="AV789" s="11" t="str">
        <f t="shared" si="251"/>
        <v>ЛОЖЬЛОЖЬ</v>
      </c>
      <c r="AW789" s="11" t="str">
        <f t="shared" si="252"/>
        <v>ЛОЖЬЛОЖЬ</v>
      </c>
      <c r="AX789" s="11" t="str">
        <f t="shared" si="253"/>
        <v>ЛОЖЬЛОЖЬ</v>
      </c>
      <c r="AY789" s="11" t="str">
        <f t="shared" si="254"/>
        <v>ЛОЖЬЛОЖЬ</v>
      </c>
      <c r="AZ789" s="11" t="str">
        <f t="shared" si="255"/>
        <v>ЛОЖЬЛОЖЬ</v>
      </c>
      <c r="BA789" s="11" t="str">
        <f t="shared" si="256"/>
        <v>ЛОЖЬЛОЖЬ</v>
      </c>
      <c r="BC789" s="11" t="str">
        <f t="shared" si="257"/>
        <v/>
      </c>
      <c r="BD789" s="11" t="str">
        <f t="shared" si="258"/>
        <v/>
      </c>
      <c r="BE789" s="11" t="str">
        <f t="shared" si="259"/>
        <v/>
      </c>
      <c r="BF789" s="11" t="str">
        <f t="shared" si="260"/>
        <v/>
      </c>
      <c r="BG789" s="11" t="str">
        <f t="shared" si="261"/>
        <v/>
      </c>
      <c r="BH789" s="11" t="str">
        <f t="shared" si="262"/>
        <v/>
      </c>
      <c r="BI789" s="11" t="str">
        <f t="shared" si="263"/>
        <v/>
      </c>
      <c r="BJ789" s="11" t="str">
        <f t="shared" si="264"/>
        <v/>
      </c>
      <c r="BK789" s="11" t="str">
        <f t="shared" si="265"/>
        <v/>
      </c>
      <c r="BL789" s="11" t="str">
        <f t="shared" si="266"/>
        <v/>
      </c>
    </row>
    <row r="790" spans="23:64" x14ac:dyDescent="0.3">
      <c r="W790" s="11" t="b">
        <f>IF(OR(B790=Локализация!$C$118,B790=5),4,IF(OR(B790=Локализация!$C$119,B790=4),2,IF(OR(B790=Локализация!$C$120,B790=3),0,IF(OR(B790=Локализация!$C$121,B790=2),-1,IF(OR(B790=Локализация!$C$122,B790=1),-2)))))</f>
        <v>0</v>
      </c>
      <c r="X790" s="11" t="b">
        <f>IF(OR(C790=Локализация!$C$124,C790=5),-2,IF(OR(C790=Локализация!$C$125,C790=4),-1,IF(OR(C790=Локализация!$C$126,C790=3),0,IF(OR(C790=Локализация!$C$127,C790=2),2,IF(OR(C790=Локализация!$C$128,C790=1),4)))))</f>
        <v>0</v>
      </c>
      <c r="Y790" s="11" t="b">
        <f>IF(OR(D790=Локализация!$C$118,D790=5),4,IF(OR(D790=Локализация!$C$119,D790=4),2,IF(OR(D790=Локализация!$C$120,D790=3),0,IF(OR(D790=Локализация!$C$121,D790=2),-1,IF(OR(D790=Локализация!$C$122,D790=1),-2)))))</f>
        <v>0</v>
      </c>
      <c r="Z790" s="11" t="b">
        <f>IF(OR(E790=Локализация!$C$124,E790=5),-2,IF(OR(E790=Локализация!$C$125,E790=4),-1,IF(OR(E790=Локализация!$C$126,E790=3),0,IF(OR(E790=Локализация!$C$127,E790=2),2,IF(OR(E790=Локализация!$C$128,E790=1),4)))))</f>
        <v>0</v>
      </c>
      <c r="AA790" s="11" t="b">
        <f>IF(OR(F790=Локализация!$C$118,F790=5),4,IF(OR(F790=Локализация!$C$119,F790=4),2,IF(OR(F790=Локализация!$C$120,F790=3),0,IF(OR(F790=Локализация!$C$121,F790=2),-1,IF(OR(F790=Локализация!$C$122,F790=1),-2)))))</f>
        <v>0</v>
      </c>
      <c r="AB790" s="11" t="b">
        <f>IF(OR(G790=Локализация!$C$124,G790=5),-2,IF(OR(G790=Локализация!$C$125,G790=4),-1,IF(OR(G790=Локализация!$C$126,G790=3),0,IF(OR(G790=Локализация!$C$127,G790=2),2,IF(OR(G790=Локализация!$C$128,G790=1),4)))))</f>
        <v>0</v>
      </c>
      <c r="AC790" s="11" t="b">
        <f>IF(OR(H790=Локализация!$C$118,H790=5),4,IF(OR(H790=Локализация!$C$119,H790=4),2,IF(OR(H790=Локализация!$C$120,H790=3),0,IF(OR(H790=Локализация!$C$121,H790=2),-1,IF(OR(H790=Локализация!$C$122,H790=1),-2)))))</f>
        <v>0</v>
      </c>
      <c r="AD790" s="11" t="b">
        <f>IF(OR(I790=Локализация!$C$124,I790=5),-2,IF(OR(I790=Локализация!$C$125,I790=4),-1,IF(OR(I790=Локализация!$C$126,I790=3),0,IF(OR(I790=Локализация!$C$127,I790=2),2,IF(OR(I790=Локализация!$C$128,I790=1),4)))))</f>
        <v>0</v>
      </c>
      <c r="AE790" s="11" t="b">
        <f>IF(OR(J790=Локализация!$C$118,J790=5),4,IF(OR(J790=Локализация!$C$119,J790=4),2,IF(OR(J790=Локализация!$C$120,J790=3),0,IF(OR(J790=Локализация!$C$121,J790=2),-1,IF(OR(J790=Локализация!$C$122,J790=1),-2)))))</f>
        <v>0</v>
      </c>
      <c r="AF790" s="11" t="b">
        <f>IF(OR(K790=Локализация!$C$124,K790=5),-2,IF(OR(K790=Локализация!$C$125,K790=4),-1,IF(OR(K790=Локализация!$C$126,K790=3),0,IF(OR(K790=Локализация!$C$127,K790=2),2,IF(OR(K790=Локализация!$C$128,K790=1),4)))))</f>
        <v>0</v>
      </c>
      <c r="AG790" s="11" t="b">
        <f>IF(OR(L790=Локализация!$C$118,L790=5),4,IF(OR(L790=Локализация!$C$119,L790=4),2,IF(OR(L790=Локализация!$C$120,L790=3),0,IF(OR(L790=Локализация!$C$121,L790=2),-1,IF(OR(L790=Локализация!$C$122,L790=1),-2)))))</f>
        <v>0</v>
      </c>
      <c r="AH790" s="11" t="b">
        <f>IF(OR(M790=Локализация!$C$124,M790=5),-2,IF(OR(M790=Локализация!$C$125,M790=4),-1,IF(OR(M790=Локализация!$C$126,M790=3),0,IF(OR(M790=Локализация!$C$127,M790=2),2,IF(OR(M790=Локализация!$C$128,M790=1),4)))))</f>
        <v>0</v>
      </c>
      <c r="AI790" s="11" t="b">
        <f>IF(OR(N790=Локализация!$C$118,N790=5),4,IF(OR(N790=Локализация!$C$119,N790=4),2,IF(OR(N790=Локализация!$C$120,N790=3),0,IF(OR(N790=Локализация!$C$121,N790=2),-1,IF(OR(N790=Локализация!$C$122,N790=1),-2)))))</f>
        <v>0</v>
      </c>
      <c r="AJ790" s="11" t="b">
        <f>IF(OR(O790=Локализация!$C$124,O790=5),-2,IF(OR(O790=Локализация!$C$125,O790=4),-1,IF(OR(O790=Локализация!$C$126,O790=3),0,IF(OR(O790=Локализация!$C$127,O790=2),2,IF(OR(O790=Локализация!$C$128,O790=1),4)))))</f>
        <v>0</v>
      </c>
      <c r="AK790" s="11" t="b">
        <f>IF(OR(P790=Локализация!$C$118,P790=5),4,IF(OR(P790=Локализация!$C$119,P790=4),2,IF(OR(P790=Локализация!$C$120,P790=3),0,IF(OR(P790=Локализация!$C$121,P790=2),-1,IF(OR(P790=Локализация!$C$122,P790=1),-2)))))</f>
        <v>0</v>
      </c>
      <c r="AL790" s="11" t="b">
        <f>IF(OR(Q790=Локализация!$C$124,Q790=5),-2,IF(OR(Q790=Локализация!$C$125,Q790=4),-1,IF(OR(Q790=Локализация!$C$126,Q790=3),0,IF(OR(Q790=Локализация!$C$127,Q790=2),2,IF(OR(Q790=Локализация!$C$128,Q790=1),4)))))</f>
        <v>0</v>
      </c>
      <c r="AM790" s="11" t="b">
        <f>IF(OR(R790=Локализация!$C$118,R790=5),4,IF(OR(R790=Локализация!$C$119,R790=4),2,IF(OR(R790=Локализация!$C$120,R790=3),0,IF(OR(R790=Локализация!$C$121,R790=2),-1,IF(OR(R790=Локализация!$C$122,R790=1),-2)))))</f>
        <v>0</v>
      </c>
      <c r="AN790" s="11" t="b">
        <f>IF(OR(S790=Локализация!$C$124,S790=5),-2,IF(OR(S790=Локализация!$C$125,S790=4),-1,IF(OR(S790=Локализация!$C$126,S790=3),0,IF(OR(S790=Локализация!$C$127,S790=2),2,IF(OR(S790=Локализация!$C$128,S790=1),4)))))</f>
        <v>0</v>
      </c>
      <c r="AO790" s="11" t="b">
        <f>IF(OR(T790=Локализация!$C$118,T790=5),4,IF(OR(T790=Локализация!$C$119,T790=4),2,IF(OR(T790=Локализация!$C$120,T790=3),0,IF(OR(T790=Локализация!$C$121,T790=2),-1,IF(OR(T790=Локализация!$C$122,T790=1),-2)))))</f>
        <v>0</v>
      </c>
      <c r="AP790" s="11" t="b">
        <f>IF(OR(U790=Локализация!$C$124,U790=5),-2,IF(OR(U790=Локализация!$C$125,U790=4),-1,IF(OR(U790=Локализация!$C$126,U790=3),0,IF(OR(U790=Локализация!$C$127,U790=2),2,IF(OR(U790=Локализация!$C$128,U790=1),4)))))</f>
        <v>0</v>
      </c>
      <c r="AR790" s="11" t="str">
        <f t="shared" si="247"/>
        <v>ЛОЖЬЛОЖЬ</v>
      </c>
      <c r="AS790" s="11" t="str">
        <f t="shared" si="248"/>
        <v>ЛОЖЬЛОЖЬ</v>
      </c>
      <c r="AT790" s="11" t="str">
        <f t="shared" si="249"/>
        <v>ЛОЖЬЛОЖЬ</v>
      </c>
      <c r="AU790" s="11" t="str">
        <f t="shared" si="250"/>
        <v>ЛОЖЬЛОЖЬ</v>
      </c>
      <c r="AV790" s="11" t="str">
        <f t="shared" si="251"/>
        <v>ЛОЖЬЛОЖЬ</v>
      </c>
      <c r="AW790" s="11" t="str">
        <f t="shared" si="252"/>
        <v>ЛОЖЬЛОЖЬ</v>
      </c>
      <c r="AX790" s="11" t="str">
        <f t="shared" si="253"/>
        <v>ЛОЖЬЛОЖЬ</v>
      </c>
      <c r="AY790" s="11" t="str">
        <f t="shared" si="254"/>
        <v>ЛОЖЬЛОЖЬ</v>
      </c>
      <c r="AZ790" s="11" t="str">
        <f t="shared" si="255"/>
        <v>ЛОЖЬЛОЖЬ</v>
      </c>
      <c r="BA790" s="11" t="str">
        <f t="shared" si="256"/>
        <v>ЛОЖЬЛОЖЬ</v>
      </c>
      <c r="BC790" s="11" t="str">
        <f t="shared" si="257"/>
        <v/>
      </c>
      <c r="BD790" s="11" t="str">
        <f t="shared" si="258"/>
        <v/>
      </c>
      <c r="BE790" s="11" t="str">
        <f t="shared" si="259"/>
        <v/>
      </c>
      <c r="BF790" s="11" t="str">
        <f t="shared" si="260"/>
        <v/>
      </c>
      <c r="BG790" s="11" t="str">
        <f t="shared" si="261"/>
        <v/>
      </c>
      <c r="BH790" s="11" t="str">
        <f t="shared" si="262"/>
        <v/>
      </c>
      <c r="BI790" s="11" t="str">
        <f t="shared" si="263"/>
        <v/>
      </c>
      <c r="BJ790" s="11" t="str">
        <f t="shared" si="264"/>
        <v/>
      </c>
      <c r="BK790" s="11" t="str">
        <f t="shared" si="265"/>
        <v/>
      </c>
      <c r="BL790" s="11" t="str">
        <f t="shared" si="266"/>
        <v/>
      </c>
    </row>
    <row r="791" spans="23:64" x14ac:dyDescent="0.3">
      <c r="W791" s="11" t="b">
        <f>IF(OR(B791=Локализация!$C$118,B791=5),4,IF(OR(B791=Локализация!$C$119,B791=4),2,IF(OR(B791=Локализация!$C$120,B791=3),0,IF(OR(B791=Локализация!$C$121,B791=2),-1,IF(OR(B791=Локализация!$C$122,B791=1),-2)))))</f>
        <v>0</v>
      </c>
      <c r="X791" s="11" t="b">
        <f>IF(OR(C791=Локализация!$C$124,C791=5),-2,IF(OR(C791=Локализация!$C$125,C791=4),-1,IF(OR(C791=Локализация!$C$126,C791=3),0,IF(OR(C791=Локализация!$C$127,C791=2),2,IF(OR(C791=Локализация!$C$128,C791=1),4)))))</f>
        <v>0</v>
      </c>
      <c r="Y791" s="11" t="b">
        <f>IF(OR(D791=Локализация!$C$118,D791=5),4,IF(OR(D791=Локализация!$C$119,D791=4),2,IF(OR(D791=Локализация!$C$120,D791=3),0,IF(OR(D791=Локализация!$C$121,D791=2),-1,IF(OR(D791=Локализация!$C$122,D791=1),-2)))))</f>
        <v>0</v>
      </c>
      <c r="Z791" s="11" t="b">
        <f>IF(OR(E791=Локализация!$C$124,E791=5),-2,IF(OR(E791=Локализация!$C$125,E791=4),-1,IF(OR(E791=Локализация!$C$126,E791=3),0,IF(OR(E791=Локализация!$C$127,E791=2),2,IF(OR(E791=Локализация!$C$128,E791=1),4)))))</f>
        <v>0</v>
      </c>
      <c r="AA791" s="11" t="b">
        <f>IF(OR(F791=Локализация!$C$118,F791=5),4,IF(OR(F791=Локализация!$C$119,F791=4),2,IF(OR(F791=Локализация!$C$120,F791=3),0,IF(OR(F791=Локализация!$C$121,F791=2),-1,IF(OR(F791=Локализация!$C$122,F791=1),-2)))))</f>
        <v>0</v>
      </c>
      <c r="AB791" s="11" t="b">
        <f>IF(OR(G791=Локализация!$C$124,G791=5),-2,IF(OR(G791=Локализация!$C$125,G791=4),-1,IF(OR(G791=Локализация!$C$126,G791=3),0,IF(OR(G791=Локализация!$C$127,G791=2),2,IF(OR(G791=Локализация!$C$128,G791=1),4)))))</f>
        <v>0</v>
      </c>
      <c r="AC791" s="11" t="b">
        <f>IF(OR(H791=Локализация!$C$118,H791=5),4,IF(OR(H791=Локализация!$C$119,H791=4),2,IF(OR(H791=Локализация!$C$120,H791=3),0,IF(OR(H791=Локализация!$C$121,H791=2),-1,IF(OR(H791=Локализация!$C$122,H791=1),-2)))))</f>
        <v>0</v>
      </c>
      <c r="AD791" s="11" t="b">
        <f>IF(OR(I791=Локализация!$C$124,I791=5),-2,IF(OR(I791=Локализация!$C$125,I791=4),-1,IF(OR(I791=Локализация!$C$126,I791=3),0,IF(OR(I791=Локализация!$C$127,I791=2),2,IF(OR(I791=Локализация!$C$128,I791=1),4)))))</f>
        <v>0</v>
      </c>
      <c r="AE791" s="11" t="b">
        <f>IF(OR(J791=Локализация!$C$118,J791=5),4,IF(OR(J791=Локализация!$C$119,J791=4),2,IF(OR(J791=Локализация!$C$120,J791=3),0,IF(OR(J791=Локализация!$C$121,J791=2),-1,IF(OR(J791=Локализация!$C$122,J791=1),-2)))))</f>
        <v>0</v>
      </c>
      <c r="AF791" s="11" t="b">
        <f>IF(OR(K791=Локализация!$C$124,K791=5),-2,IF(OR(K791=Локализация!$C$125,K791=4),-1,IF(OR(K791=Локализация!$C$126,K791=3),0,IF(OR(K791=Локализация!$C$127,K791=2),2,IF(OR(K791=Локализация!$C$128,K791=1),4)))))</f>
        <v>0</v>
      </c>
      <c r="AG791" s="11" t="b">
        <f>IF(OR(L791=Локализация!$C$118,L791=5),4,IF(OR(L791=Локализация!$C$119,L791=4),2,IF(OR(L791=Локализация!$C$120,L791=3),0,IF(OR(L791=Локализация!$C$121,L791=2),-1,IF(OR(L791=Локализация!$C$122,L791=1),-2)))))</f>
        <v>0</v>
      </c>
      <c r="AH791" s="11" t="b">
        <f>IF(OR(M791=Локализация!$C$124,M791=5),-2,IF(OR(M791=Локализация!$C$125,M791=4),-1,IF(OR(M791=Локализация!$C$126,M791=3),0,IF(OR(M791=Локализация!$C$127,M791=2),2,IF(OR(M791=Локализация!$C$128,M791=1),4)))))</f>
        <v>0</v>
      </c>
      <c r="AI791" s="11" t="b">
        <f>IF(OR(N791=Локализация!$C$118,N791=5),4,IF(OR(N791=Локализация!$C$119,N791=4),2,IF(OR(N791=Локализация!$C$120,N791=3),0,IF(OR(N791=Локализация!$C$121,N791=2),-1,IF(OR(N791=Локализация!$C$122,N791=1),-2)))))</f>
        <v>0</v>
      </c>
      <c r="AJ791" s="11" t="b">
        <f>IF(OR(O791=Локализация!$C$124,O791=5),-2,IF(OR(O791=Локализация!$C$125,O791=4),-1,IF(OR(O791=Локализация!$C$126,O791=3),0,IF(OR(O791=Локализация!$C$127,O791=2),2,IF(OR(O791=Локализация!$C$128,O791=1),4)))))</f>
        <v>0</v>
      </c>
      <c r="AK791" s="11" t="b">
        <f>IF(OR(P791=Локализация!$C$118,P791=5),4,IF(OR(P791=Локализация!$C$119,P791=4),2,IF(OR(P791=Локализация!$C$120,P791=3),0,IF(OR(P791=Локализация!$C$121,P791=2),-1,IF(OR(P791=Локализация!$C$122,P791=1),-2)))))</f>
        <v>0</v>
      </c>
      <c r="AL791" s="11" t="b">
        <f>IF(OR(Q791=Локализация!$C$124,Q791=5),-2,IF(OR(Q791=Локализация!$C$125,Q791=4),-1,IF(OR(Q791=Локализация!$C$126,Q791=3),0,IF(OR(Q791=Локализация!$C$127,Q791=2),2,IF(OR(Q791=Локализация!$C$128,Q791=1),4)))))</f>
        <v>0</v>
      </c>
      <c r="AM791" s="11" t="b">
        <f>IF(OR(R791=Локализация!$C$118,R791=5),4,IF(OR(R791=Локализация!$C$119,R791=4),2,IF(OR(R791=Локализация!$C$120,R791=3),0,IF(OR(R791=Локализация!$C$121,R791=2),-1,IF(OR(R791=Локализация!$C$122,R791=1),-2)))))</f>
        <v>0</v>
      </c>
      <c r="AN791" s="11" t="b">
        <f>IF(OR(S791=Локализация!$C$124,S791=5),-2,IF(OR(S791=Локализация!$C$125,S791=4),-1,IF(OR(S791=Локализация!$C$126,S791=3),0,IF(OR(S791=Локализация!$C$127,S791=2),2,IF(OR(S791=Локализация!$C$128,S791=1),4)))))</f>
        <v>0</v>
      </c>
      <c r="AO791" s="11" t="b">
        <f>IF(OR(T791=Локализация!$C$118,T791=5),4,IF(OR(T791=Локализация!$C$119,T791=4),2,IF(OR(T791=Локализация!$C$120,T791=3),0,IF(OR(T791=Локализация!$C$121,T791=2),-1,IF(OR(T791=Локализация!$C$122,T791=1),-2)))))</f>
        <v>0</v>
      </c>
      <c r="AP791" s="11" t="b">
        <f>IF(OR(U791=Локализация!$C$124,U791=5),-2,IF(OR(U791=Локализация!$C$125,U791=4),-1,IF(OR(U791=Локализация!$C$126,U791=3),0,IF(OR(U791=Локализация!$C$127,U791=2),2,IF(OR(U791=Локализация!$C$128,U791=1),4)))))</f>
        <v>0</v>
      </c>
      <c r="AR791" s="11" t="str">
        <f t="shared" si="247"/>
        <v>ЛОЖЬЛОЖЬ</v>
      </c>
      <c r="AS791" s="11" t="str">
        <f t="shared" si="248"/>
        <v>ЛОЖЬЛОЖЬ</v>
      </c>
      <c r="AT791" s="11" t="str">
        <f t="shared" si="249"/>
        <v>ЛОЖЬЛОЖЬ</v>
      </c>
      <c r="AU791" s="11" t="str">
        <f t="shared" si="250"/>
        <v>ЛОЖЬЛОЖЬ</v>
      </c>
      <c r="AV791" s="11" t="str">
        <f t="shared" si="251"/>
        <v>ЛОЖЬЛОЖЬ</v>
      </c>
      <c r="AW791" s="11" t="str">
        <f t="shared" si="252"/>
        <v>ЛОЖЬЛОЖЬ</v>
      </c>
      <c r="AX791" s="11" t="str">
        <f t="shared" si="253"/>
        <v>ЛОЖЬЛОЖЬ</v>
      </c>
      <c r="AY791" s="11" t="str">
        <f t="shared" si="254"/>
        <v>ЛОЖЬЛОЖЬ</v>
      </c>
      <c r="AZ791" s="11" t="str">
        <f t="shared" si="255"/>
        <v>ЛОЖЬЛОЖЬ</v>
      </c>
      <c r="BA791" s="11" t="str">
        <f t="shared" si="256"/>
        <v>ЛОЖЬЛОЖЬ</v>
      </c>
      <c r="BC791" s="11" t="str">
        <f t="shared" si="257"/>
        <v/>
      </c>
      <c r="BD791" s="11" t="str">
        <f t="shared" si="258"/>
        <v/>
      </c>
      <c r="BE791" s="11" t="str">
        <f t="shared" si="259"/>
        <v/>
      </c>
      <c r="BF791" s="11" t="str">
        <f t="shared" si="260"/>
        <v/>
      </c>
      <c r="BG791" s="11" t="str">
        <f t="shared" si="261"/>
        <v/>
      </c>
      <c r="BH791" s="11" t="str">
        <f t="shared" si="262"/>
        <v/>
      </c>
      <c r="BI791" s="11" t="str">
        <f t="shared" si="263"/>
        <v/>
      </c>
      <c r="BJ791" s="11" t="str">
        <f t="shared" si="264"/>
        <v/>
      </c>
      <c r="BK791" s="11" t="str">
        <f t="shared" si="265"/>
        <v/>
      </c>
      <c r="BL791" s="11" t="str">
        <f t="shared" si="266"/>
        <v/>
      </c>
    </row>
    <row r="792" spans="23:64" x14ac:dyDescent="0.3">
      <c r="W792" s="11" t="b">
        <f>IF(OR(B792=Локализация!$C$118,B792=5),4,IF(OR(B792=Локализация!$C$119,B792=4),2,IF(OR(B792=Локализация!$C$120,B792=3),0,IF(OR(B792=Локализация!$C$121,B792=2),-1,IF(OR(B792=Локализация!$C$122,B792=1),-2)))))</f>
        <v>0</v>
      </c>
      <c r="X792" s="11" t="b">
        <f>IF(OR(C792=Локализация!$C$124,C792=5),-2,IF(OR(C792=Локализация!$C$125,C792=4),-1,IF(OR(C792=Локализация!$C$126,C792=3),0,IF(OR(C792=Локализация!$C$127,C792=2),2,IF(OR(C792=Локализация!$C$128,C792=1),4)))))</f>
        <v>0</v>
      </c>
      <c r="Y792" s="11" t="b">
        <f>IF(OR(D792=Локализация!$C$118,D792=5),4,IF(OR(D792=Локализация!$C$119,D792=4),2,IF(OR(D792=Локализация!$C$120,D792=3),0,IF(OR(D792=Локализация!$C$121,D792=2),-1,IF(OR(D792=Локализация!$C$122,D792=1),-2)))))</f>
        <v>0</v>
      </c>
      <c r="Z792" s="11" t="b">
        <f>IF(OR(E792=Локализация!$C$124,E792=5),-2,IF(OR(E792=Локализация!$C$125,E792=4),-1,IF(OR(E792=Локализация!$C$126,E792=3),0,IF(OR(E792=Локализация!$C$127,E792=2),2,IF(OR(E792=Локализация!$C$128,E792=1),4)))))</f>
        <v>0</v>
      </c>
      <c r="AA792" s="11" t="b">
        <f>IF(OR(F792=Локализация!$C$118,F792=5),4,IF(OR(F792=Локализация!$C$119,F792=4),2,IF(OR(F792=Локализация!$C$120,F792=3),0,IF(OR(F792=Локализация!$C$121,F792=2),-1,IF(OR(F792=Локализация!$C$122,F792=1),-2)))))</f>
        <v>0</v>
      </c>
      <c r="AB792" s="11" t="b">
        <f>IF(OR(G792=Локализация!$C$124,G792=5),-2,IF(OR(G792=Локализация!$C$125,G792=4),-1,IF(OR(G792=Локализация!$C$126,G792=3),0,IF(OR(G792=Локализация!$C$127,G792=2),2,IF(OR(G792=Локализация!$C$128,G792=1),4)))))</f>
        <v>0</v>
      </c>
      <c r="AC792" s="11" t="b">
        <f>IF(OR(H792=Локализация!$C$118,H792=5),4,IF(OR(H792=Локализация!$C$119,H792=4),2,IF(OR(H792=Локализация!$C$120,H792=3),0,IF(OR(H792=Локализация!$C$121,H792=2),-1,IF(OR(H792=Локализация!$C$122,H792=1),-2)))))</f>
        <v>0</v>
      </c>
      <c r="AD792" s="11" t="b">
        <f>IF(OR(I792=Локализация!$C$124,I792=5),-2,IF(OR(I792=Локализация!$C$125,I792=4),-1,IF(OR(I792=Локализация!$C$126,I792=3),0,IF(OR(I792=Локализация!$C$127,I792=2),2,IF(OR(I792=Локализация!$C$128,I792=1),4)))))</f>
        <v>0</v>
      </c>
      <c r="AE792" s="11" t="b">
        <f>IF(OR(J792=Локализация!$C$118,J792=5),4,IF(OR(J792=Локализация!$C$119,J792=4),2,IF(OR(J792=Локализация!$C$120,J792=3),0,IF(OR(J792=Локализация!$C$121,J792=2),-1,IF(OR(J792=Локализация!$C$122,J792=1),-2)))))</f>
        <v>0</v>
      </c>
      <c r="AF792" s="11" t="b">
        <f>IF(OR(K792=Локализация!$C$124,K792=5),-2,IF(OR(K792=Локализация!$C$125,K792=4),-1,IF(OR(K792=Локализация!$C$126,K792=3),0,IF(OR(K792=Локализация!$C$127,K792=2),2,IF(OR(K792=Локализация!$C$128,K792=1),4)))))</f>
        <v>0</v>
      </c>
      <c r="AG792" s="11" t="b">
        <f>IF(OR(L792=Локализация!$C$118,L792=5),4,IF(OR(L792=Локализация!$C$119,L792=4),2,IF(OR(L792=Локализация!$C$120,L792=3),0,IF(OR(L792=Локализация!$C$121,L792=2),-1,IF(OR(L792=Локализация!$C$122,L792=1),-2)))))</f>
        <v>0</v>
      </c>
      <c r="AH792" s="11" t="b">
        <f>IF(OR(M792=Локализация!$C$124,M792=5),-2,IF(OR(M792=Локализация!$C$125,M792=4),-1,IF(OR(M792=Локализация!$C$126,M792=3),0,IF(OR(M792=Локализация!$C$127,M792=2),2,IF(OR(M792=Локализация!$C$128,M792=1),4)))))</f>
        <v>0</v>
      </c>
      <c r="AI792" s="11" t="b">
        <f>IF(OR(N792=Локализация!$C$118,N792=5),4,IF(OR(N792=Локализация!$C$119,N792=4),2,IF(OR(N792=Локализация!$C$120,N792=3),0,IF(OR(N792=Локализация!$C$121,N792=2),-1,IF(OR(N792=Локализация!$C$122,N792=1),-2)))))</f>
        <v>0</v>
      </c>
      <c r="AJ792" s="11" t="b">
        <f>IF(OR(O792=Локализация!$C$124,O792=5),-2,IF(OR(O792=Локализация!$C$125,O792=4),-1,IF(OR(O792=Локализация!$C$126,O792=3),0,IF(OR(O792=Локализация!$C$127,O792=2),2,IF(OR(O792=Локализация!$C$128,O792=1),4)))))</f>
        <v>0</v>
      </c>
      <c r="AK792" s="11" t="b">
        <f>IF(OR(P792=Локализация!$C$118,P792=5),4,IF(OR(P792=Локализация!$C$119,P792=4),2,IF(OR(P792=Локализация!$C$120,P792=3),0,IF(OR(P792=Локализация!$C$121,P792=2),-1,IF(OR(P792=Локализация!$C$122,P792=1),-2)))))</f>
        <v>0</v>
      </c>
      <c r="AL792" s="11" t="b">
        <f>IF(OR(Q792=Локализация!$C$124,Q792=5),-2,IF(OR(Q792=Локализация!$C$125,Q792=4),-1,IF(OR(Q792=Локализация!$C$126,Q792=3),0,IF(OR(Q792=Локализация!$C$127,Q792=2),2,IF(OR(Q792=Локализация!$C$128,Q792=1),4)))))</f>
        <v>0</v>
      </c>
      <c r="AM792" s="11" t="b">
        <f>IF(OR(R792=Локализация!$C$118,R792=5),4,IF(OR(R792=Локализация!$C$119,R792=4),2,IF(OR(R792=Локализация!$C$120,R792=3),0,IF(OR(R792=Локализация!$C$121,R792=2),-1,IF(OR(R792=Локализация!$C$122,R792=1),-2)))))</f>
        <v>0</v>
      </c>
      <c r="AN792" s="11" t="b">
        <f>IF(OR(S792=Локализация!$C$124,S792=5),-2,IF(OR(S792=Локализация!$C$125,S792=4),-1,IF(OR(S792=Локализация!$C$126,S792=3),0,IF(OR(S792=Локализация!$C$127,S792=2),2,IF(OR(S792=Локализация!$C$128,S792=1),4)))))</f>
        <v>0</v>
      </c>
      <c r="AO792" s="11" t="b">
        <f>IF(OR(T792=Локализация!$C$118,T792=5),4,IF(OR(T792=Локализация!$C$119,T792=4),2,IF(OR(T792=Локализация!$C$120,T792=3),0,IF(OR(T792=Локализация!$C$121,T792=2),-1,IF(OR(T792=Локализация!$C$122,T792=1),-2)))))</f>
        <v>0</v>
      </c>
      <c r="AP792" s="11" t="b">
        <f>IF(OR(U792=Локализация!$C$124,U792=5),-2,IF(OR(U792=Локализация!$C$125,U792=4),-1,IF(OR(U792=Локализация!$C$126,U792=3),0,IF(OR(U792=Локализация!$C$127,U792=2),2,IF(OR(U792=Локализация!$C$128,U792=1),4)))))</f>
        <v>0</v>
      </c>
      <c r="AR792" s="11" t="str">
        <f t="shared" si="247"/>
        <v>ЛОЖЬЛОЖЬ</v>
      </c>
      <c r="AS792" s="11" t="str">
        <f t="shared" si="248"/>
        <v>ЛОЖЬЛОЖЬ</v>
      </c>
      <c r="AT792" s="11" t="str">
        <f t="shared" si="249"/>
        <v>ЛОЖЬЛОЖЬ</v>
      </c>
      <c r="AU792" s="11" t="str">
        <f t="shared" si="250"/>
        <v>ЛОЖЬЛОЖЬ</v>
      </c>
      <c r="AV792" s="11" t="str">
        <f t="shared" si="251"/>
        <v>ЛОЖЬЛОЖЬ</v>
      </c>
      <c r="AW792" s="11" t="str">
        <f t="shared" si="252"/>
        <v>ЛОЖЬЛОЖЬ</v>
      </c>
      <c r="AX792" s="11" t="str">
        <f t="shared" si="253"/>
        <v>ЛОЖЬЛОЖЬ</v>
      </c>
      <c r="AY792" s="11" t="str">
        <f t="shared" si="254"/>
        <v>ЛОЖЬЛОЖЬ</v>
      </c>
      <c r="AZ792" s="11" t="str">
        <f t="shared" si="255"/>
        <v>ЛОЖЬЛОЖЬ</v>
      </c>
      <c r="BA792" s="11" t="str">
        <f t="shared" si="256"/>
        <v>ЛОЖЬЛОЖЬ</v>
      </c>
      <c r="BC792" s="11" t="str">
        <f t="shared" si="257"/>
        <v/>
      </c>
      <c r="BD792" s="11" t="str">
        <f t="shared" si="258"/>
        <v/>
      </c>
      <c r="BE792" s="11" t="str">
        <f t="shared" si="259"/>
        <v/>
      </c>
      <c r="BF792" s="11" t="str">
        <f t="shared" si="260"/>
        <v/>
      </c>
      <c r="BG792" s="11" t="str">
        <f t="shared" si="261"/>
        <v/>
      </c>
      <c r="BH792" s="11" t="str">
        <f t="shared" si="262"/>
        <v/>
      </c>
      <c r="BI792" s="11" t="str">
        <f t="shared" si="263"/>
        <v/>
      </c>
      <c r="BJ792" s="11" t="str">
        <f t="shared" si="264"/>
        <v/>
      </c>
      <c r="BK792" s="11" t="str">
        <f t="shared" si="265"/>
        <v/>
      </c>
      <c r="BL792" s="11" t="str">
        <f t="shared" si="266"/>
        <v/>
      </c>
    </row>
    <row r="793" spans="23:64" x14ac:dyDescent="0.3">
      <c r="W793" s="11" t="b">
        <f>IF(OR(B793=Локализация!$C$118,B793=5),4,IF(OR(B793=Локализация!$C$119,B793=4),2,IF(OR(B793=Локализация!$C$120,B793=3),0,IF(OR(B793=Локализация!$C$121,B793=2),-1,IF(OR(B793=Локализация!$C$122,B793=1),-2)))))</f>
        <v>0</v>
      </c>
      <c r="X793" s="11" t="b">
        <f>IF(OR(C793=Локализация!$C$124,C793=5),-2,IF(OR(C793=Локализация!$C$125,C793=4),-1,IF(OR(C793=Локализация!$C$126,C793=3),0,IF(OR(C793=Локализация!$C$127,C793=2),2,IF(OR(C793=Локализация!$C$128,C793=1),4)))))</f>
        <v>0</v>
      </c>
      <c r="Y793" s="11" t="b">
        <f>IF(OR(D793=Локализация!$C$118,D793=5),4,IF(OR(D793=Локализация!$C$119,D793=4),2,IF(OR(D793=Локализация!$C$120,D793=3),0,IF(OR(D793=Локализация!$C$121,D793=2),-1,IF(OR(D793=Локализация!$C$122,D793=1),-2)))))</f>
        <v>0</v>
      </c>
      <c r="Z793" s="11" t="b">
        <f>IF(OR(E793=Локализация!$C$124,E793=5),-2,IF(OR(E793=Локализация!$C$125,E793=4),-1,IF(OR(E793=Локализация!$C$126,E793=3),0,IF(OR(E793=Локализация!$C$127,E793=2),2,IF(OR(E793=Локализация!$C$128,E793=1),4)))))</f>
        <v>0</v>
      </c>
      <c r="AA793" s="11" t="b">
        <f>IF(OR(F793=Локализация!$C$118,F793=5),4,IF(OR(F793=Локализация!$C$119,F793=4),2,IF(OR(F793=Локализация!$C$120,F793=3),0,IF(OR(F793=Локализация!$C$121,F793=2),-1,IF(OR(F793=Локализация!$C$122,F793=1),-2)))))</f>
        <v>0</v>
      </c>
      <c r="AB793" s="11" t="b">
        <f>IF(OR(G793=Локализация!$C$124,G793=5),-2,IF(OR(G793=Локализация!$C$125,G793=4),-1,IF(OR(G793=Локализация!$C$126,G793=3),0,IF(OR(G793=Локализация!$C$127,G793=2),2,IF(OR(G793=Локализация!$C$128,G793=1),4)))))</f>
        <v>0</v>
      </c>
      <c r="AC793" s="11" t="b">
        <f>IF(OR(H793=Локализация!$C$118,H793=5),4,IF(OR(H793=Локализация!$C$119,H793=4),2,IF(OR(H793=Локализация!$C$120,H793=3),0,IF(OR(H793=Локализация!$C$121,H793=2),-1,IF(OR(H793=Локализация!$C$122,H793=1),-2)))))</f>
        <v>0</v>
      </c>
      <c r="AD793" s="11" t="b">
        <f>IF(OR(I793=Локализация!$C$124,I793=5),-2,IF(OR(I793=Локализация!$C$125,I793=4),-1,IF(OR(I793=Локализация!$C$126,I793=3),0,IF(OR(I793=Локализация!$C$127,I793=2),2,IF(OR(I793=Локализация!$C$128,I793=1),4)))))</f>
        <v>0</v>
      </c>
      <c r="AE793" s="11" t="b">
        <f>IF(OR(J793=Локализация!$C$118,J793=5),4,IF(OR(J793=Локализация!$C$119,J793=4),2,IF(OR(J793=Локализация!$C$120,J793=3),0,IF(OR(J793=Локализация!$C$121,J793=2),-1,IF(OR(J793=Локализация!$C$122,J793=1),-2)))))</f>
        <v>0</v>
      </c>
      <c r="AF793" s="11" t="b">
        <f>IF(OR(K793=Локализация!$C$124,K793=5),-2,IF(OR(K793=Локализация!$C$125,K793=4),-1,IF(OR(K793=Локализация!$C$126,K793=3),0,IF(OR(K793=Локализация!$C$127,K793=2),2,IF(OR(K793=Локализация!$C$128,K793=1),4)))))</f>
        <v>0</v>
      </c>
      <c r="AG793" s="11" t="b">
        <f>IF(OR(L793=Локализация!$C$118,L793=5),4,IF(OR(L793=Локализация!$C$119,L793=4),2,IF(OR(L793=Локализация!$C$120,L793=3),0,IF(OR(L793=Локализация!$C$121,L793=2),-1,IF(OR(L793=Локализация!$C$122,L793=1),-2)))))</f>
        <v>0</v>
      </c>
      <c r="AH793" s="11" t="b">
        <f>IF(OR(M793=Локализация!$C$124,M793=5),-2,IF(OR(M793=Локализация!$C$125,M793=4),-1,IF(OR(M793=Локализация!$C$126,M793=3),0,IF(OR(M793=Локализация!$C$127,M793=2),2,IF(OR(M793=Локализация!$C$128,M793=1),4)))))</f>
        <v>0</v>
      </c>
      <c r="AI793" s="11" t="b">
        <f>IF(OR(N793=Локализация!$C$118,N793=5),4,IF(OR(N793=Локализация!$C$119,N793=4),2,IF(OR(N793=Локализация!$C$120,N793=3),0,IF(OR(N793=Локализация!$C$121,N793=2),-1,IF(OR(N793=Локализация!$C$122,N793=1),-2)))))</f>
        <v>0</v>
      </c>
      <c r="AJ793" s="11" t="b">
        <f>IF(OR(O793=Локализация!$C$124,O793=5),-2,IF(OR(O793=Локализация!$C$125,O793=4),-1,IF(OR(O793=Локализация!$C$126,O793=3),0,IF(OR(O793=Локализация!$C$127,O793=2),2,IF(OR(O793=Локализация!$C$128,O793=1),4)))))</f>
        <v>0</v>
      </c>
      <c r="AK793" s="11" t="b">
        <f>IF(OR(P793=Локализация!$C$118,P793=5),4,IF(OR(P793=Локализация!$C$119,P793=4),2,IF(OR(P793=Локализация!$C$120,P793=3),0,IF(OR(P793=Локализация!$C$121,P793=2),-1,IF(OR(P793=Локализация!$C$122,P793=1),-2)))))</f>
        <v>0</v>
      </c>
      <c r="AL793" s="11" t="b">
        <f>IF(OR(Q793=Локализация!$C$124,Q793=5),-2,IF(OR(Q793=Локализация!$C$125,Q793=4),-1,IF(OR(Q793=Локализация!$C$126,Q793=3),0,IF(OR(Q793=Локализация!$C$127,Q793=2),2,IF(OR(Q793=Локализация!$C$128,Q793=1),4)))))</f>
        <v>0</v>
      </c>
      <c r="AM793" s="11" t="b">
        <f>IF(OR(R793=Локализация!$C$118,R793=5),4,IF(OR(R793=Локализация!$C$119,R793=4),2,IF(OR(R793=Локализация!$C$120,R793=3),0,IF(OR(R793=Локализация!$C$121,R793=2),-1,IF(OR(R793=Локализация!$C$122,R793=1),-2)))))</f>
        <v>0</v>
      </c>
      <c r="AN793" s="11" t="b">
        <f>IF(OR(S793=Локализация!$C$124,S793=5),-2,IF(OR(S793=Локализация!$C$125,S793=4),-1,IF(OR(S793=Локализация!$C$126,S793=3),0,IF(OR(S793=Локализация!$C$127,S793=2),2,IF(OR(S793=Локализация!$C$128,S793=1),4)))))</f>
        <v>0</v>
      </c>
      <c r="AO793" s="11" t="b">
        <f>IF(OR(T793=Локализация!$C$118,T793=5),4,IF(OR(T793=Локализация!$C$119,T793=4),2,IF(OR(T793=Локализация!$C$120,T793=3),0,IF(OR(T793=Локализация!$C$121,T793=2),-1,IF(OR(T793=Локализация!$C$122,T793=1),-2)))))</f>
        <v>0</v>
      </c>
      <c r="AP793" s="11" t="b">
        <f>IF(OR(U793=Локализация!$C$124,U793=5),-2,IF(OR(U793=Локализация!$C$125,U793=4),-1,IF(OR(U793=Локализация!$C$126,U793=3),0,IF(OR(U793=Локализация!$C$127,U793=2),2,IF(OR(U793=Локализация!$C$128,U793=1),4)))))</f>
        <v>0</v>
      </c>
      <c r="AR793" s="11" t="str">
        <f t="shared" si="247"/>
        <v>ЛОЖЬЛОЖЬ</v>
      </c>
      <c r="AS793" s="11" t="str">
        <f t="shared" si="248"/>
        <v>ЛОЖЬЛОЖЬ</v>
      </c>
      <c r="AT793" s="11" t="str">
        <f t="shared" si="249"/>
        <v>ЛОЖЬЛОЖЬ</v>
      </c>
      <c r="AU793" s="11" t="str">
        <f t="shared" si="250"/>
        <v>ЛОЖЬЛОЖЬ</v>
      </c>
      <c r="AV793" s="11" t="str">
        <f t="shared" si="251"/>
        <v>ЛОЖЬЛОЖЬ</v>
      </c>
      <c r="AW793" s="11" t="str">
        <f t="shared" si="252"/>
        <v>ЛОЖЬЛОЖЬ</v>
      </c>
      <c r="AX793" s="11" t="str">
        <f t="shared" si="253"/>
        <v>ЛОЖЬЛОЖЬ</v>
      </c>
      <c r="AY793" s="11" t="str">
        <f t="shared" si="254"/>
        <v>ЛОЖЬЛОЖЬ</v>
      </c>
      <c r="AZ793" s="11" t="str">
        <f t="shared" si="255"/>
        <v>ЛОЖЬЛОЖЬ</v>
      </c>
      <c r="BA793" s="11" t="str">
        <f t="shared" si="256"/>
        <v>ЛОЖЬЛОЖЬ</v>
      </c>
      <c r="BC793" s="11" t="str">
        <f t="shared" si="257"/>
        <v/>
      </c>
      <c r="BD793" s="11" t="str">
        <f t="shared" si="258"/>
        <v/>
      </c>
      <c r="BE793" s="11" t="str">
        <f t="shared" si="259"/>
        <v/>
      </c>
      <c r="BF793" s="11" t="str">
        <f t="shared" si="260"/>
        <v/>
      </c>
      <c r="BG793" s="11" t="str">
        <f t="shared" si="261"/>
        <v/>
      </c>
      <c r="BH793" s="11" t="str">
        <f t="shared" si="262"/>
        <v/>
      </c>
      <c r="BI793" s="11" t="str">
        <f t="shared" si="263"/>
        <v/>
      </c>
      <c r="BJ793" s="11" t="str">
        <f t="shared" si="264"/>
        <v/>
      </c>
      <c r="BK793" s="11" t="str">
        <f t="shared" si="265"/>
        <v/>
      </c>
      <c r="BL793" s="11" t="str">
        <f t="shared" si="266"/>
        <v/>
      </c>
    </row>
    <row r="794" spans="23:64" x14ac:dyDescent="0.3">
      <c r="W794" s="11" t="b">
        <f>IF(OR(B794=Локализация!$C$118,B794=5),4,IF(OR(B794=Локализация!$C$119,B794=4),2,IF(OR(B794=Локализация!$C$120,B794=3),0,IF(OR(B794=Локализация!$C$121,B794=2),-1,IF(OR(B794=Локализация!$C$122,B794=1),-2)))))</f>
        <v>0</v>
      </c>
      <c r="X794" s="11" t="b">
        <f>IF(OR(C794=Локализация!$C$124,C794=5),-2,IF(OR(C794=Локализация!$C$125,C794=4),-1,IF(OR(C794=Локализация!$C$126,C794=3),0,IF(OR(C794=Локализация!$C$127,C794=2),2,IF(OR(C794=Локализация!$C$128,C794=1),4)))))</f>
        <v>0</v>
      </c>
      <c r="Y794" s="11" t="b">
        <f>IF(OR(D794=Локализация!$C$118,D794=5),4,IF(OR(D794=Локализация!$C$119,D794=4),2,IF(OR(D794=Локализация!$C$120,D794=3),0,IF(OR(D794=Локализация!$C$121,D794=2),-1,IF(OR(D794=Локализация!$C$122,D794=1),-2)))))</f>
        <v>0</v>
      </c>
      <c r="Z794" s="11" t="b">
        <f>IF(OR(E794=Локализация!$C$124,E794=5),-2,IF(OR(E794=Локализация!$C$125,E794=4),-1,IF(OR(E794=Локализация!$C$126,E794=3),0,IF(OR(E794=Локализация!$C$127,E794=2),2,IF(OR(E794=Локализация!$C$128,E794=1),4)))))</f>
        <v>0</v>
      </c>
      <c r="AA794" s="11" t="b">
        <f>IF(OR(F794=Локализация!$C$118,F794=5),4,IF(OR(F794=Локализация!$C$119,F794=4),2,IF(OR(F794=Локализация!$C$120,F794=3),0,IF(OR(F794=Локализация!$C$121,F794=2),-1,IF(OR(F794=Локализация!$C$122,F794=1),-2)))))</f>
        <v>0</v>
      </c>
      <c r="AB794" s="11" t="b">
        <f>IF(OR(G794=Локализация!$C$124,G794=5),-2,IF(OR(G794=Локализация!$C$125,G794=4),-1,IF(OR(G794=Локализация!$C$126,G794=3),0,IF(OR(G794=Локализация!$C$127,G794=2),2,IF(OR(G794=Локализация!$C$128,G794=1),4)))))</f>
        <v>0</v>
      </c>
      <c r="AC794" s="11" t="b">
        <f>IF(OR(H794=Локализация!$C$118,H794=5),4,IF(OR(H794=Локализация!$C$119,H794=4),2,IF(OR(H794=Локализация!$C$120,H794=3),0,IF(OR(H794=Локализация!$C$121,H794=2),-1,IF(OR(H794=Локализация!$C$122,H794=1),-2)))))</f>
        <v>0</v>
      </c>
      <c r="AD794" s="11" t="b">
        <f>IF(OR(I794=Локализация!$C$124,I794=5),-2,IF(OR(I794=Локализация!$C$125,I794=4),-1,IF(OR(I794=Локализация!$C$126,I794=3),0,IF(OR(I794=Локализация!$C$127,I794=2),2,IF(OR(I794=Локализация!$C$128,I794=1),4)))))</f>
        <v>0</v>
      </c>
      <c r="AE794" s="11" t="b">
        <f>IF(OR(J794=Локализация!$C$118,J794=5),4,IF(OR(J794=Локализация!$C$119,J794=4),2,IF(OR(J794=Локализация!$C$120,J794=3),0,IF(OR(J794=Локализация!$C$121,J794=2),-1,IF(OR(J794=Локализация!$C$122,J794=1),-2)))))</f>
        <v>0</v>
      </c>
      <c r="AF794" s="11" t="b">
        <f>IF(OR(K794=Локализация!$C$124,K794=5),-2,IF(OR(K794=Локализация!$C$125,K794=4),-1,IF(OR(K794=Локализация!$C$126,K794=3),0,IF(OR(K794=Локализация!$C$127,K794=2),2,IF(OR(K794=Локализация!$C$128,K794=1),4)))))</f>
        <v>0</v>
      </c>
      <c r="AG794" s="11" t="b">
        <f>IF(OR(L794=Локализация!$C$118,L794=5),4,IF(OR(L794=Локализация!$C$119,L794=4),2,IF(OR(L794=Локализация!$C$120,L794=3),0,IF(OR(L794=Локализация!$C$121,L794=2),-1,IF(OR(L794=Локализация!$C$122,L794=1),-2)))))</f>
        <v>0</v>
      </c>
      <c r="AH794" s="11" t="b">
        <f>IF(OR(M794=Локализация!$C$124,M794=5),-2,IF(OR(M794=Локализация!$C$125,M794=4),-1,IF(OR(M794=Локализация!$C$126,M794=3),0,IF(OR(M794=Локализация!$C$127,M794=2),2,IF(OR(M794=Локализация!$C$128,M794=1),4)))))</f>
        <v>0</v>
      </c>
      <c r="AI794" s="11" t="b">
        <f>IF(OR(N794=Локализация!$C$118,N794=5),4,IF(OR(N794=Локализация!$C$119,N794=4),2,IF(OR(N794=Локализация!$C$120,N794=3),0,IF(OR(N794=Локализация!$C$121,N794=2),-1,IF(OR(N794=Локализация!$C$122,N794=1),-2)))))</f>
        <v>0</v>
      </c>
      <c r="AJ794" s="11" t="b">
        <f>IF(OR(O794=Локализация!$C$124,O794=5),-2,IF(OR(O794=Локализация!$C$125,O794=4),-1,IF(OR(O794=Локализация!$C$126,O794=3),0,IF(OR(O794=Локализация!$C$127,O794=2),2,IF(OR(O794=Локализация!$C$128,O794=1),4)))))</f>
        <v>0</v>
      </c>
      <c r="AK794" s="11" t="b">
        <f>IF(OR(P794=Локализация!$C$118,P794=5),4,IF(OR(P794=Локализация!$C$119,P794=4),2,IF(OR(P794=Локализация!$C$120,P794=3),0,IF(OR(P794=Локализация!$C$121,P794=2),-1,IF(OR(P794=Локализация!$C$122,P794=1),-2)))))</f>
        <v>0</v>
      </c>
      <c r="AL794" s="11" t="b">
        <f>IF(OR(Q794=Локализация!$C$124,Q794=5),-2,IF(OR(Q794=Локализация!$C$125,Q794=4),-1,IF(OR(Q794=Локализация!$C$126,Q794=3),0,IF(OR(Q794=Локализация!$C$127,Q794=2),2,IF(OR(Q794=Локализация!$C$128,Q794=1),4)))))</f>
        <v>0</v>
      </c>
      <c r="AM794" s="11" t="b">
        <f>IF(OR(R794=Локализация!$C$118,R794=5),4,IF(OR(R794=Локализация!$C$119,R794=4),2,IF(OR(R794=Локализация!$C$120,R794=3),0,IF(OR(R794=Локализация!$C$121,R794=2),-1,IF(OR(R794=Локализация!$C$122,R794=1),-2)))))</f>
        <v>0</v>
      </c>
      <c r="AN794" s="11" t="b">
        <f>IF(OR(S794=Локализация!$C$124,S794=5),-2,IF(OR(S794=Локализация!$C$125,S794=4),-1,IF(OR(S794=Локализация!$C$126,S794=3),0,IF(OR(S794=Локализация!$C$127,S794=2),2,IF(OR(S794=Локализация!$C$128,S794=1),4)))))</f>
        <v>0</v>
      </c>
      <c r="AO794" s="11" t="b">
        <f>IF(OR(T794=Локализация!$C$118,T794=5),4,IF(OR(T794=Локализация!$C$119,T794=4),2,IF(OR(T794=Локализация!$C$120,T794=3),0,IF(OR(T794=Локализация!$C$121,T794=2),-1,IF(OR(T794=Локализация!$C$122,T794=1),-2)))))</f>
        <v>0</v>
      </c>
      <c r="AP794" s="11" t="b">
        <f>IF(OR(U794=Локализация!$C$124,U794=5),-2,IF(OR(U794=Локализация!$C$125,U794=4),-1,IF(OR(U794=Локализация!$C$126,U794=3),0,IF(OR(U794=Локализация!$C$127,U794=2),2,IF(OR(U794=Локализация!$C$128,U794=1),4)))))</f>
        <v>0</v>
      </c>
      <c r="AR794" s="11" t="str">
        <f t="shared" si="247"/>
        <v>ЛОЖЬЛОЖЬ</v>
      </c>
      <c r="AS794" s="11" t="str">
        <f t="shared" si="248"/>
        <v>ЛОЖЬЛОЖЬ</v>
      </c>
      <c r="AT794" s="11" t="str">
        <f t="shared" si="249"/>
        <v>ЛОЖЬЛОЖЬ</v>
      </c>
      <c r="AU794" s="11" t="str">
        <f t="shared" si="250"/>
        <v>ЛОЖЬЛОЖЬ</v>
      </c>
      <c r="AV794" s="11" t="str">
        <f t="shared" si="251"/>
        <v>ЛОЖЬЛОЖЬ</v>
      </c>
      <c r="AW794" s="11" t="str">
        <f t="shared" si="252"/>
        <v>ЛОЖЬЛОЖЬ</v>
      </c>
      <c r="AX794" s="11" t="str">
        <f t="shared" si="253"/>
        <v>ЛОЖЬЛОЖЬ</v>
      </c>
      <c r="AY794" s="11" t="str">
        <f t="shared" si="254"/>
        <v>ЛОЖЬЛОЖЬ</v>
      </c>
      <c r="AZ794" s="11" t="str">
        <f t="shared" si="255"/>
        <v>ЛОЖЬЛОЖЬ</v>
      </c>
      <c r="BA794" s="11" t="str">
        <f t="shared" si="256"/>
        <v>ЛОЖЬЛОЖЬ</v>
      </c>
      <c r="BC794" s="11" t="str">
        <f t="shared" si="257"/>
        <v/>
      </c>
      <c r="BD794" s="11" t="str">
        <f t="shared" si="258"/>
        <v/>
      </c>
      <c r="BE794" s="11" t="str">
        <f t="shared" si="259"/>
        <v/>
      </c>
      <c r="BF794" s="11" t="str">
        <f t="shared" si="260"/>
        <v/>
      </c>
      <c r="BG794" s="11" t="str">
        <f t="shared" si="261"/>
        <v/>
      </c>
      <c r="BH794" s="11" t="str">
        <f t="shared" si="262"/>
        <v/>
      </c>
      <c r="BI794" s="11" t="str">
        <f t="shared" si="263"/>
        <v/>
      </c>
      <c r="BJ794" s="11" t="str">
        <f t="shared" si="264"/>
        <v/>
      </c>
      <c r="BK794" s="11" t="str">
        <f t="shared" si="265"/>
        <v/>
      </c>
      <c r="BL794" s="11" t="str">
        <f t="shared" si="266"/>
        <v/>
      </c>
    </row>
    <row r="795" spans="23:64" x14ac:dyDescent="0.3">
      <c r="W795" s="11" t="b">
        <f>IF(OR(B795=Локализация!$C$118,B795=5),4,IF(OR(B795=Локализация!$C$119,B795=4),2,IF(OR(B795=Локализация!$C$120,B795=3),0,IF(OR(B795=Локализация!$C$121,B795=2),-1,IF(OR(B795=Локализация!$C$122,B795=1),-2)))))</f>
        <v>0</v>
      </c>
      <c r="X795" s="11" t="b">
        <f>IF(OR(C795=Локализация!$C$124,C795=5),-2,IF(OR(C795=Локализация!$C$125,C795=4),-1,IF(OR(C795=Локализация!$C$126,C795=3),0,IF(OR(C795=Локализация!$C$127,C795=2),2,IF(OR(C795=Локализация!$C$128,C795=1),4)))))</f>
        <v>0</v>
      </c>
      <c r="Y795" s="11" t="b">
        <f>IF(OR(D795=Локализация!$C$118,D795=5),4,IF(OR(D795=Локализация!$C$119,D795=4),2,IF(OR(D795=Локализация!$C$120,D795=3),0,IF(OR(D795=Локализация!$C$121,D795=2),-1,IF(OR(D795=Локализация!$C$122,D795=1),-2)))))</f>
        <v>0</v>
      </c>
      <c r="Z795" s="11" t="b">
        <f>IF(OR(E795=Локализация!$C$124,E795=5),-2,IF(OR(E795=Локализация!$C$125,E795=4),-1,IF(OR(E795=Локализация!$C$126,E795=3),0,IF(OR(E795=Локализация!$C$127,E795=2),2,IF(OR(E795=Локализация!$C$128,E795=1),4)))))</f>
        <v>0</v>
      </c>
      <c r="AA795" s="11" t="b">
        <f>IF(OR(F795=Локализация!$C$118,F795=5),4,IF(OR(F795=Локализация!$C$119,F795=4),2,IF(OR(F795=Локализация!$C$120,F795=3),0,IF(OR(F795=Локализация!$C$121,F795=2),-1,IF(OR(F795=Локализация!$C$122,F795=1),-2)))))</f>
        <v>0</v>
      </c>
      <c r="AB795" s="11" t="b">
        <f>IF(OR(G795=Локализация!$C$124,G795=5),-2,IF(OR(G795=Локализация!$C$125,G795=4),-1,IF(OR(G795=Локализация!$C$126,G795=3),0,IF(OR(G795=Локализация!$C$127,G795=2),2,IF(OR(G795=Локализация!$C$128,G795=1),4)))))</f>
        <v>0</v>
      </c>
      <c r="AC795" s="11" t="b">
        <f>IF(OR(H795=Локализация!$C$118,H795=5),4,IF(OR(H795=Локализация!$C$119,H795=4),2,IF(OR(H795=Локализация!$C$120,H795=3),0,IF(OR(H795=Локализация!$C$121,H795=2),-1,IF(OR(H795=Локализация!$C$122,H795=1),-2)))))</f>
        <v>0</v>
      </c>
      <c r="AD795" s="11" t="b">
        <f>IF(OR(I795=Локализация!$C$124,I795=5),-2,IF(OR(I795=Локализация!$C$125,I795=4),-1,IF(OR(I795=Локализация!$C$126,I795=3),0,IF(OR(I795=Локализация!$C$127,I795=2),2,IF(OR(I795=Локализация!$C$128,I795=1),4)))))</f>
        <v>0</v>
      </c>
      <c r="AE795" s="11" t="b">
        <f>IF(OR(J795=Локализация!$C$118,J795=5),4,IF(OR(J795=Локализация!$C$119,J795=4),2,IF(OR(J795=Локализация!$C$120,J795=3),0,IF(OR(J795=Локализация!$C$121,J795=2),-1,IF(OR(J795=Локализация!$C$122,J795=1),-2)))))</f>
        <v>0</v>
      </c>
      <c r="AF795" s="11" t="b">
        <f>IF(OR(K795=Локализация!$C$124,K795=5),-2,IF(OR(K795=Локализация!$C$125,K795=4),-1,IF(OR(K795=Локализация!$C$126,K795=3),0,IF(OR(K795=Локализация!$C$127,K795=2),2,IF(OR(K795=Локализация!$C$128,K795=1),4)))))</f>
        <v>0</v>
      </c>
      <c r="AG795" s="11" t="b">
        <f>IF(OR(L795=Локализация!$C$118,L795=5),4,IF(OR(L795=Локализация!$C$119,L795=4),2,IF(OR(L795=Локализация!$C$120,L795=3),0,IF(OR(L795=Локализация!$C$121,L795=2),-1,IF(OR(L795=Локализация!$C$122,L795=1),-2)))))</f>
        <v>0</v>
      </c>
      <c r="AH795" s="11" t="b">
        <f>IF(OR(M795=Локализация!$C$124,M795=5),-2,IF(OR(M795=Локализация!$C$125,M795=4),-1,IF(OR(M795=Локализация!$C$126,M795=3),0,IF(OR(M795=Локализация!$C$127,M795=2),2,IF(OR(M795=Локализация!$C$128,M795=1),4)))))</f>
        <v>0</v>
      </c>
      <c r="AI795" s="11" t="b">
        <f>IF(OR(N795=Локализация!$C$118,N795=5),4,IF(OR(N795=Локализация!$C$119,N795=4),2,IF(OR(N795=Локализация!$C$120,N795=3),0,IF(OR(N795=Локализация!$C$121,N795=2),-1,IF(OR(N795=Локализация!$C$122,N795=1),-2)))))</f>
        <v>0</v>
      </c>
      <c r="AJ795" s="11" t="b">
        <f>IF(OR(O795=Локализация!$C$124,O795=5),-2,IF(OR(O795=Локализация!$C$125,O795=4),-1,IF(OR(O795=Локализация!$C$126,O795=3),0,IF(OR(O795=Локализация!$C$127,O795=2),2,IF(OR(O795=Локализация!$C$128,O795=1),4)))))</f>
        <v>0</v>
      </c>
      <c r="AK795" s="11" t="b">
        <f>IF(OR(P795=Локализация!$C$118,P795=5),4,IF(OR(P795=Локализация!$C$119,P795=4),2,IF(OR(P795=Локализация!$C$120,P795=3),0,IF(OR(P795=Локализация!$C$121,P795=2),-1,IF(OR(P795=Локализация!$C$122,P795=1),-2)))))</f>
        <v>0</v>
      </c>
      <c r="AL795" s="11" t="b">
        <f>IF(OR(Q795=Локализация!$C$124,Q795=5),-2,IF(OR(Q795=Локализация!$C$125,Q795=4),-1,IF(OR(Q795=Локализация!$C$126,Q795=3),0,IF(OR(Q795=Локализация!$C$127,Q795=2),2,IF(OR(Q795=Локализация!$C$128,Q795=1),4)))))</f>
        <v>0</v>
      </c>
      <c r="AM795" s="11" t="b">
        <f>IF(OR(R795=Локализация!$C$118,R795=5),4,IF(OR(R795=Локализация!$C$119,R795=4),2,IF(OR(R795=Локализация!$C$120,R795=3),0,IF(OR(R795=Локализация!$C$121,R795=2),-1,IF(OR(R795=Локализация!$C$122,R795=1),-2)))))</f>
        <v>0</v>
      </c>
      <c r="AN795" s="11" t="b">
        <f>IF(OR(S795=Локализация!$C$124,S795=5),-2,IF(OR(S795=Локализация!$C$125,S795=4),-1,IF(OR(S795=Локализация!$C$126,S795=3),0,IF(OR(S795=Локализация!$C$127,S795=2),2,IF(OR(S795=Локализация!$C$128,S795=1),4)))))</f>
        <v>0</v>
      </c>
      <c r="AO795" s="11" t="b">
        <f>IF(OR(T795=Локализация!$C$118,T795=5),4,IF(OR(T795=Локализация!$C$119,T795=4),2,IF(OR(T795=Локализация!$C$120,T795=3),0,IF(OR(T795=Локализация!$C$121,T795=2),-1,IF(OR(T795=Локализация!$C$122,T795=1),-2)))))</f>
        <v>0</v>
      </c>
      <c r="AP795" s="11" t="b">
        <f>IF(OR(U795=Локализация!$C$124,U795=5),-2,IF(OR(U795=Локализация!$C$125,U795=4),-1,IF(OR(U795=Локализация!$C$126,U795=3),0,IF(OR(U795=Локализация!$C$127,U795=2),2,IF(OR(U795=Локализация!$C$128,U795=1),4)))))</f>
        <v>0</v>
      </c>
      <c r="AR795" s="11" t="str">
        <f t="shared" si="247"/>
        <v>ЛОЖЬЛОЖЬ</v>
      </c>
      <c r="AS795" s="11" t="str">
        <f t="shared" si="248"/>
        <v>ЛОЖЬЛОЖЬ</v>
      </c>
      <c r="AT795" s="11" t="str">
        <f t="shared" si="249"/>
        <v>ЛОЖЬЛОЖЬ</v>
      </c>
      <c r="AU795" s="11" t="str">
        <f t="shared" si="250"/>
        <v>ЛОЖЬЛОЖЬ</v>
      </c>
      <c r="AV795" s="11" t="str">
        <f t="shared" si="251"/>
        <v>ЛОЖЬЛОЖЬ</v>
      </c>
      <c r="AW795" s="11" t="str">
        <f t="shared" si="252"/>
        <v>ЛОЖЬЛОЖЬ</v>
      </c>
      <c r="AX795" s="11" t="str">
        <f t="shared" si="253"/>
        <v>ЛОЖЬЛОЖЬ</v>
      </c>
      <c r="AY795" s="11" t="str">
        <f t="shared" si="254"/>
        <v>ЛОЖЬЛОЖЬ</v>
      </c>
      <c r="AZ795" s="11" t="str">
        <f t="shared" si="255"/>
        <v>ЛОЖЬЛОЖЬ</v>
      </c>
      <c r="BA795" s="11" t="str">
        <f t="shared" si="256"/>
        <v>ЛОЖЬЛОЖЬ</v>
      </c>
      <c r="BC795" s="11" t="str">
        <f t="shared" si="257"/>
        <v/>
      </c>
      <c r="BD795" s="11" t="str">
        <f t="shared" si="258"/>
        <v/>
      </c>
      <c r="BE795" s="11" t="str">
        <f t="shared" si="259"/>
        <v/>
      </c>
      <c r="BF795" s="11" t="str">
        <f t="shared" si="260"/>
        <v/>
      </c>
      <c r="BG795" s="11" t="str">
        <f t="shared" si="261"/>
        <v/>
      </c>
      <c r="BH795" s="11" t="str">
        <f t="shared" si="262"/>
        <v/>
      </c>
      <c r="BI795" s="11" t="str">
        <f t="shared" si="263"/>
        <v/>
      </c>
      <c r="BJ795" s="11" t="str">
        <f t="shared" si="264"/>
        <v/>
      </c>
      <c r="BK795" s="11" t="str">
        <f t="shared" si="265"/>
        <v/>
      </c>
      <c r="BL795" s="11" t="str">
        <f t="shared" si="266"/>
        <v/>
      </c>
    </row>
    <row r="796" spans="23:64" x14ac:dyDescent="0.3">
      <c r="W796" s="11" t="b">
        <f>IF(OR(B796=Локализация!$C$118,B796=5),4,IF(OR(B796=Локализация!$C$119,B796=4),2,IF(OR(B796=Локализация!$C$120,B796=3),0,IF(OR(B796=Локализация!$C$121,B796=2),-1,IF(OR(B796=Локализация!$C$122,B796=1),-2)))))</f>
        <v>0</v>
      </c>
      <c r="X796" s="11" t="b">
        <f>IF(OR(C796=Локализация!$C$124,C796=5),-2,IF(OR(C796=Локализация!$C$125,C796=4),-1,IF(OR(C796=Локализация!$C$126,C796=3),0,IF(OR(C796=Локализация!$C$127,C796=2),2,IF(OR(C796=Локализация!$C$128,C796=1),4)))))</f>
        <v>0</v>
      </c>
      <c r="Y796" s="11" t="b">
        <f>IF(OR(D796=Локализация!$C$118,D796=5),4,IF(OR(D796=Локализация!$C$119,D796=4),2,IF(OR(D796=Локализация!$C$120,D796=3),0,IF(OR(D796=Локализация!$C$121,D796=2),-1,IF(OR(D796=Локализация!$C$122,D796=1),-2)))))</f>
        <v>0</v>
      </c>
      <c r="Z796" s="11" t="b">
        <f>IF(OR(E796=Локализация!$C$124,E796=5),-2,IF(OR(E796=Локализация!$C$125,E796=4),-1,IF(OR(E796=Локализация!$C$126,E796=3),0,IF(OR(E796=Локализация!$C$127,E796=2),2,IF(OR(E796=Локализация!$C$128,E796=1),4)))))</f>
        <v>0</v>
      </c>
      <c r="AA796" s="11" t="b">
        <f>IF(OR(F796=Локализация!$C$118,F796=5),4,IF(OR(F796=Локализация!$C$119,F796=4),2,IF(OR(F796=Локализация!$C$120,F796=3),0,IF(OR(F796=Локализация!$C$121,F796=2),-1,IF(OR(F796=Локализация!$C$122,F796=1),-2)))))</f>
        <v>0</v>
      </c>
      <c r="AB796" s="11" t="b">
        <f>IF(OR(G796=Локализация!$C$124,G796=5),-2,IF(OR(G796=Локализация!$C$125,G796=4),-1,IF(OR(G796=Локализация!$C$126,G796=3),0,IF(OR(G796=Локализация!$C$127,G796=2),2,IF(OR(G796=Локализация!$C$128,G796=1),4)))))</f>
        <v>0</v>
      </c>
      <c r="AC796" s="11" t="b">
        <f>IF(OR(H796=Локализация!$C$118,H796=5),4,IF(OR(H796=Локализация!$C$119,H796=4),2,IF(OR(H796=Локализация!$C$120,H796=3),0,IF(OR(H796=Локализация!$C$121,H796=2),-1,IF(OR(H796=Локализация!$C$122,H796=1),-2)))))</f>
        <v>0</v>
      </c>
      <c r="AD796" s="11" t="b">
        <f>IF(OR(I796=Локализация!$C$124,I796=5),-2,IF(OR(I796=Локализация!$C$125,I796=4),-1,IF(OR(I796=Локализация!$C$126,I796=3),0,IF(OR(I796=Локализация!$C$127,I796=2),2,IF(OR(I796=Локализация!$C$128,I796=1),4)))))</f>
        <v>0</v>
      </c>
      <c r="AE796" s="11" t="b">
        <f>IF(OR(J796=Локализация!$C$118,J796=5),4,IF(OR(J796=Локализация!$C$119,J796=4),2,IF(OR(J796=Локализация!$C$120,J796=3),0,IF(OR(J796=Локализация!$C$121,J796=2),-1,IF(OR(J796=Локализация!$C$122,J796=1),-2)))))</f>
        <v>0</v>
      </c>
      <c r="AF796" s="11" t="b">
        <f>IF(OR(K796=Локализация!$C$124,K796=5),-2,IF(OR(K796=Локализация!$C$125,K796=4),-1,IF(OR(K796=Локализация!$C$126,K796=3),0,IF(OR(K796=Локализация!$C$127,K796=2),2,IF(OR(K796=Локализация!$C$128,K796=1),4)))))</f>
        <v>0</v>
      </c>
      <c r="AG796" s="11" t="b">
        <f>IF(OR(L796=Локализация!$C$118,L796=5),4,IF(OR(L796=Локализация!$C$119,L796=4),2,IF(OR(L796=Локализация!$C$120,L796=3),0,IF(OR(L796=Локализация!$C$121,L796=2),-1,IF(OR(L796=Локализация!$C$122,L796=1),-2)))))</f>
        <v>0</v>
      </c>
      <c r="AH796" s="11" t="b">
        <f>IF(OR(M796=Локализация!$C$124,M796=5),-2,IF(OR(M796=Локализация!$C$125,M796=4),-1,IF(OR(M796=Локализация!$C$126,M796=3),0,IF(OR(M796=Локализация!$C$127,M796=2),2,IF(OR(M796=Локализация!$C$128,M796=1),4)))))</f>
        <v>0</v>
      </c>
      <c r="AI796" s="11" t="b">
        <f>IF(OR(N796=Локализация!$C$118,N796=5),4,IF(OR(N796=Локализация!$C$119,N796=4),2,IF(OR(N796=Локализация!$C$120,N796=3),0,IF(OR(N796=Локализация!$C$121,N796=2),-1,IF(OR(N796=Локализация!$C$122,N796=1),-2)))))</f>
        <v>0</v>
      </c>
      <c r="AJ796" s="11" t="b">
        <f>IF(OR(O796=Локализация!$C$124,O796=5),-2,IF(OR(O796=Локализация!$C$125,O796=4),-1,IF(OR(O796=Локализация!$C$126,O796=3),0,IF(OR(O796=Локализация!$C$127,O796=2),2,IF(OR(O796=Локализация!$C$128,O796=1),4)))))</f>
        <v>0</v>
      </c>
      <c r="AK796" s="11" t="b">
        <f>IF(OR(P796=Локализация!$C$118,P796=5),4,IF(OR(P796=Локализация!$C$119,P796=4),2,IF(OR(P796=Локализация!$C$120,P796=3),0,IF(OR(P796=Локализация!$C$121,P796=2),-1,IF(OR(P796=Локализация!$C$122,P796=1),-2)))))</f>
        <v>0</v>
      </c>
      <c r="AL796" s="11" t="b">
        <f>IF(OR(Q796=Локализация!$C$124,Q796=5),-2,IF(OR(Q796=Локализация!$C$125,Q796=4),-1,IF(OR(Q796=Локализация!$C$126,Q796=3),0,IF(OR(Q796=Локализация!$C$127,Q796=2),2,IF(OR(Q796=Локализация!$C$128,Q796=1),4)))))</f>
        <v>0</v>
      </c>
      <c r="AM796" s="11" t="b">
        <f>IF(OR(R796=Локализация!$C$118,R796=5),4,IF(OR(R796=Локализация!$C$119,R796=4),2,IF(OR(R796=Локализация!$C$120,R796=3),0,IF(OR(R796=Локализация!$C$121,R796=2),-1,IF(OR(R796=Локализация!$C$122,R796=1),-2)))))</f>
        <v>0</v>
      </c>
      <c r="AN796" s="11" t="b">
        <f>IF(OR(S796=Локализация!$C$124,S796=5),-2,IF(OR(S796=Локализация!$C$125,S796=4),-1,IF(OR(S796=Локализация!$C$126,S796=3),0,IF(OR(S796=Локализация!$C$127,S796=2),2,IF(OR(S796=Локализация!$C$128,S796=1),4)))))</f>
        <v>0</v>
      </c>
      <c r="AO796" s="11" t="b">
        <f>IF(OR(T796=Локализация!$C$118,T796=5),4,IF(OR(T796=Локализация!$C$119,T796=4),2,IF(OR(T796=Локализация!$C$120,T796=3),0,IF(OR(T796=Локализация!$C$121,T796=2),-1,IF(OR(T796=Локализация!$C$122,T796=1),-2)))))</f>
        <v>0</v>
      </c>
      <c r="AP796" s="11" t="b">
        <f>IF(OR(U796=Локализация!$C$124,U796=5),-2,IF(OR(U796=Локализация!$C$125,U796=4),-1,IF(OR(U796=Локализация!$C$126,U796=3),0,IF(OR(U796=Локализация!$C$127,U796=2),2,IF(OR(U796=Локализация!$C$128,U796=1),4)))))</f>
        <v>0</v>
      </c>
      <c r="AR796" s="11" t="str">
        <f t="shared" si="247"/>
        <v>ЛОЖЬЛОЖЬ</v>
      </c>
      <c r="AS796" s="11" t="str">
        <f t="shared" si="248"/>
        <v>ЛОЖЬЛОЖЬ</v>
      </c>
      <c r="AT796" s="11" t="str">
        <f t="shared" si="249"/>
        <v>ЛОЖЬЛОЖЬ</v>
      </c>
      <c r="AU796" s="11" t="str">
        <f t="shared" si="250"/>
        <v>ЛОЖЬЛОЖЬ</v>
      </c>
      <c r="AV796" s="11" t="str">
        <f t="shared" si="251"/>
        <v>ЛОЖЬЛОЖЬ</v>
      </c>
      <c r="AW796" s="11" t="str">
        <f t="shared" si="252"/>
        <v>ЛОЖЬЛОЖЬ</v>
      </c>
      <c r="AX796" s="11" t="str">
        <f t="shared" si="253"/>
        <v>ЛОЖЬЛОЖЬ</v>
      </c>
      <c r="AY796" s="11" t="str">
        <f t="shared" si="254"/>
        <v>ЛОЖЬЛОЖЬ</v>
      </c>
      <c r="AZ796" s="11" t="str">
        <f t="shared" si="255"/>
        <v>ЛОЖЬЛОЖЬ</v>
      </c>
      <c r="BA796" s="11" t="str">
        <f t="shared" si="256"/>
        <v>ЛОЖЬЛОЖЬ</v>
      </c>
      <c r="BC796" s="11" t="str">
        <f t="shared" si="257"/>
        <v/>
      </c>
      <c r="BD796" s="11" t="str">
        <f t="shared" si="258"/>
        <v/>
      </c>
      <c r="BE796" s="11" t="str">
        <f t="shared" si="259"/>
        <v/>
      </c>
      <c r="BF796" s="11" t="str">
        <f t="shared" si="260"/>
        <v/>
      </c>
      <c r="BG796" s="11" t="str">
        <f t="shared" si="261"/>
        <v/>
      </c>
      <c r="BH796" s="11" t="str">
        <f t="shared" si="262"/>
        <v/>
      </c>
      <c r="BI796" s="11" t="str">
        <f t="shared" si="263"/>
        <v/>
      </c>
      <c r="BJ796" s="11" t="str">
        <f t="shared" si="264"/>
        <v/>
      </c>
      <c r="BK796" s="11" t="str">
        <f t="shared" si="265"/>
        <v/>
      </c>
      <c r="BL796" s="11" t="str">
        <f t="shared" si="266"/>
        <v/>
      </c>
    </row>
    <row r="797" spans="23:64" x14ac:dyDescent="0.3">
      <c r="W797" s="11" t="b">
        <f>IF(OR(B797=Локализация!$C$118,B797=5),4,IF(OR(B797=Локализация!$C$119,B797=4),2,IF(OR(B797=Локализация!$C$120,B797=3),0,IF(OR(B797=Локализация!$C$121,B797=2),-1,IF(OR(B797=Локализация!$C$122,B797=1),-2)))))</f>
        <v>0</v>
      </c>
      <c r="X797" s="11" t="b">
        <f>IF(OR(C797=Локализация!$C$124,C797=5),-2,IF(OR(C797=Локализация!$C$125,C797=4),-1,IF(OR(C797=Локализация!$C$126,C797=3),0,IF(OR(C797=Локализация!$C$127,C797=2),2,IF(OR(C797=Локализация!$C$128,C797=1),4)))))</f>
        <v>0</v>
      </c>
      <c r="Y797" s="11" t="b">
        <f>IF(OR(D797=Локализация!$C$118,D797=5),4,IF(OR(D797=Локализация!$C$119,D797=4),2,IF(OR(D797=Локализация!$C$120,D797=3),0,IF(OR(D797=Локализация!$C$121,D797=2),-1,IF(OR(D797=Локализация!$C$122,D797=1),-2)))))</f>
        <v>0</v>
      </c>
      <c r="Z797" s="11" t="b">
        <f>IF(OR(E797=Локализация!$C$124,E797=5),-2,IF(OR(E797=Локализация!$C$125,E797=4),-1,IF(OR(E797=Локализация!$C$126,E797=3),0,IF(OR(E797=Локализация!$C$127,E797=2),2,IF(OR(E797=Локализация!$C$128,E797=1),4)))))</f>
        <v>0</v>
      </c>
      <c r="AA797" s="11" t="b">
        <f>IF(OR(F797=Локализация!$C$118,F797=5),4,IF(OR(F797=Локализация!$C$119,F797=4),2,IF(OR(F797=Локализация!$C$120,F797=3),0,IF(OR(F797=Локализация!$C$121,F797=2),-1,IF(OR(F797=Локализация!$C$122,F797=1),-2)))))</f>
        <v>0</v>
      </c>
      <c r="AB797" s="11" t="b">
        <f>IF(OR(G797=Локализация!$C$124,G797=5),-2,IF(OR(G797=Локализация!$C$125,G797=4),-1,IF(OR(G797=Локализация!$C$126,G797=3),0,IF(OR(G797=Локализация!$C$127,G797=2),2,IF(OR(G797=Локализация!$C$128,G797=1),4)))))</f>
        <v>0</v>
      </c>
      <c r="AC797" s="11" t="b">
        <f>IF(OR(H797=Локализация!$C$118,H797=5),4,IF(OR(H797=Локализация!$C$119,H797=4),2,IF(OR(H797=Локализация!$C$120,H797=3),0,IF(OR(H797=Локализация!$C$121,H797=2),-1,IF(OR(H797=Локализация!$C$122,H797=1),-2)))))</f>
        <v>0</v>
      </c>
      <c r="AD797" s="11" t="b">
        <f>IF(OR(I797=Локализация!$C$124,I797=5),-2,IF(OR(I797=Локализация!$C$125,I797=4),-1,IF(OR(I797=Локализация!$C$126,I797=3),0,IF(OR(I797=Локализация!$C$127,I797=2),2,IF(OR(I797=Локализация!$C$128,I797=1),4)))))</f>
        <v>0</v>
      </c>
      <c r="AE797" s="11" t="b">
        <f>IF(OR(J797=Локализация!$C$118,J797=5),4,IF(OR(J797=Локализация!$C$119,J797=4),2,IF(OR(J797=Локализация!$C$120,J797=3),0,IF(OR(J797=Локализация!$C$121,J797=2),-1,IF(OR(J797=Локализация!$C$122,J797=1),-2)))))</f>
        <v>0</v>
      </c>
      <c r="AF797" s="11" t="b">
        <f>IF(OR(K797=Локализация!$C$124,K797=5),-2,IF(OR(K797=Локализация!$C$125,K797=4),-1,IF(OR(K797=Локализация!$C$126,K797=3),0,IF(OR(K797=Локализация!$C$127,K797=2),2,IF(OR(K797=Локализация!$C$128,K797=1),4)))))</f>
        <v>0</v>
      </c>
      <c r="AG797" s="11" t="b">
        <f>IF(OR(L797=Локализация!$C$118,L797=5),4,IF(OR(L797=Локализация!$C$119,L797=4),2,IF(OR(L797=Локализация!$C$120,L797=3),0,IF(OR(L797=Локализация!$C$121,L797=2),-1,IF(OR(L797=Локализация!$C$122,L797=1),-2)))))</f>
        <v>0</v>
      </c>
      <c r="AH797" s="11" t="b">
        <f>IF(OR(M797=Локализация!$C$124,M797=5),-2,IF(OR(M797=Локализация!$C$125,M797=4),-1,IF(OR(M797=Локализация!$C$126,M797=3),0,IF(OR(M797=Локализация!$C$127,M797=2),2,IF(OR(M797=Локализация!$C$128,M797=1),4)))))</f>
        <v>0</v>
      </c>
      <c r="AI797" s="11" t="b">
        <f>IF(OR(N797=Локализация!$C$118,N797=5),4,IF(OR(N797=Локализация!$C$119,N797=4),2,IF(OR(N797=Локализация!$C$120,N797=3),0,IF(OR(N797=Локализация!$C$121,N797=2),-1,IF(OR(N797=Локализация!$C$122,N797=1),-2)))))</f>
        <v>0</v>
      </c>
      <c r="AJ797" s="11" t="b">
        <f>IF(OR(O797=Локализация!$C$124,O797=5),-2,IF(OR(O797=Локализация!$C$125,O797=4),-1,IF(OR(O797=Локализация!$C$126,O797=3),0,IF(OR(O797=Локализация!$C$127,O797=2),2,IF(OR(O797=Локализация!$C$128,O797=1),4)))))</f>
        <v>0</v>
      </c>
      <c r="AK797" s="11" t="b">
        <f>IF(OR(P797=Локализация!$C$118,P797=5),4,IF(OR(P797=Локализация!$C$119,P797=4),2,IF(OR(P797=Локализация!$C$120,P797=3),0,IF(OR(P797=Локализация!$C$121,P797=2),-1,IF(OR(P797=Локализация!$C$122,P797=1),-2)))))</f>
        <v>0</v>
      </c>
      <c r="AL797" s="11" t="b">
        <f>IF(OR(Q797=Локализация!$C$124,Q797=5),-2,IF(OR(Q797=Локализация!$C$125,Q797=4),-1,IF(OR(Q797=Локализация!$C$126,Q797=3),0,IF(OR(Q797=Локализация!$C$127,Q797=2),2,IF(OR(Q797=Локализация!$C$128,Q797=1),4)))))</f>
        <v>0</v>
      </c>
      <c r="AM797" s="11" t="b">
        <f>IF(OR(R797=Локализация!$C$118,R797=5),4,IF(OR(R797=Локализация!$C$119,R797=4),2,IF(OR(R797=Локализация!$C$120,R797=3),0,IF(OR(R797=Локализация!$C$121,R797=2),-1,IF(OR(R797=Локализация!$C$122,R797=1),-2)))))</f>
        <v>0</v>
      </c>
      <c r="AN797" s="11" t="b">
        <f>IF(OR(S797=Локализация!$C$124,S797=5),-2,IF(OR(S797=Локализация!$C$125,S797=4),-1,IF(OR(S797=Локализация!$C$126,S797=3),0,IF(OR(S797=Локализация!$C$127,S797=2),2,IF(OR(S797=Локализация!$C$128,S797=1),4)))))</f>
        <v>0</v>
      </c>
      <c r="AO797" s="11" t="b">
        <f>IF(OR(T797=Локализация!$C$118,T797=5),4,IF(OR(T797=Локализация!$C$119,T797=4),2,IF(OR(T797=Локализация!$C$120,T797=3),0,IF(OR(T797=Локализация!$C$121,T797=2),-1,IF(OR(T797=Локализация!$C$122,T797=1),-2)))))</f>
        <v>0</v>
      </c>
      <c r="AP797" s="11" t="b">
        <f>IF(OR(U797=Локализация!$C$124,U797=5),-2,IF(OR(U797=Локализация!$C$125,U797=4),-1,IF(OR(U797=Локализация!$C$126,U797=3),0,IF(OR(U797=Локализация!$C$127,U797=2),2,IF(OR(U797=Локализация!$C$128,U797=1),4)))))</f>
        <v>0</v>
      </c>
      <c r="AR797" s="11" t="str">
        <f t="shared" si="247"/>
        <v>ЛОЖЬЛОЖЬ</v>
      </c>
      <c r="AS797" s="11" t="str">
        <f t="shared" si="248"/>
        <v>ЛОЖЬЛОЖЬ</v>
      </c>
      <c r="AT797" s="11" t="str">
        <f t="shared" si="249"/>
        <v>ЛОЖЬЛОЖЬ</v>
      </c>
      <c r="AU797" s="11" t="str">
        <f t="shared" si="250"/>
        <v>ЛОЖЬЛОЖЬ</v>
      </c>
      <c r="AV797" s="11" t="str">
        <f t="shared" si="251"/>
        <v>ЛОЖЬЛОЖЬ</v>
      </c>
      <c r="AW797" s="11" t="str">
        <f t="shared" si="252"/>
        <v>ЛОЖЬЛОЖЬ</v>
      </c>
      <c r="AX797" s="11" t="str">
        <f t="shared" si="253"/>
        <v>ЛОЖЬЛОЖЬ</v>
      </c>
      <c r="AY797" s="11" t="str">
        <f t="shared" si="254"/>
        <v>ЛОЖЬЛОЖЬ</v>
      </c>
      <c r="AZ797" s="11" t="str">
        <f t="shared" si="255"/>
        <v>ЛОЖЬЛОЖЬ</v>
      </c>
      <c r="BA797" s="11" t="str">
        <f t="shared" si="256"/>
        <v>ЛОЖЬЛОЖЬ</v>
      </c>
      <c r="BC797" s="11" t="str">
        <f t="shared" si="257"/>
        <v/>
      </c>
      <c r="BD797" s="11" t="str">
        <f t="shared" si="258"/>
        <v/>
      </c>
      <c r="BE797" s="11" t="str">
        <f t="shared" si="259"/>
        <v/>
      </c>
      <c r="BF797" s="11" t="str">
        <f t="shared" si="260"/>
        <v/>
      </c>
      <c r="BG797" s="11" t="str">
        <f t="shared" si="261"/>
        <v/>
      </c>
      <c r="BH797" s="11" t="str">
        <f t="shared" si="262"/>
        <v/>
      </c>
      <c r="BI797" s="11" t="str">
        <f t="shared" si="263"/>
        <v/>
      </c>
      <c r="BJ797" s="11" t="str">
        <f t="shared" si="264"/>
        <v/>
      </c>
      <c r="BK797" s="11" t="str">
        <f t="shared" si="265"/>
        <v/>
      </c>
      <c r="BL797" s="11" t="str">
        <f t="shared" si="266"/>
        <v/>
      </c>
    </row>
    <row r="798" spans="23:64" x14ac:dyDescent="0.3">
      <c r="W798" s="11" t="b">
        <f>IF(OR(B798=Локализация!$C$118,B798=5),4,IF(OR(B798=Локализация!$C$119,B798=4),2,IF(OR(B798=Локализация!$C$120,B798=3),0,IF(OR(B798=Локализация!$C$121,B798=2),-1,IF(OR(B798=Локализация!$C$122,B798=1),-2)))))</f>
        <v>0</v>
      </c>
      <c r="X798" s="11" t="b">
        <f>IF(OR(C798=Локализация!$C$124,C798=5),-2,IF(OR(C798=Локализация!$C$125,C798=4),-1,IF(OR(C798=Локализация!$C$126,C798=3),0,IF(OR(C798=Локализация!$C$127,C798=2),2,IF(OR(C798=Локализация!$C$128,C798=1),4)))))</f>
        <v>0</v>
      </c>
      <c r="Y798" s="11" t="b">
        <f>IF(OR(D798=Локализация!$C$118,D798=5),4,IF(OR(D798=Локализация!$C$119,D798=4),2,IF(OR(D798=Локализация!$C$120,D798=3),0,IF(OR(D798=Локализация!$C$121,D798=2),-1,IF(OR(D798=Локализация!$C$122,D798=1),-2)))))</f>
        <v>0</v>
      </c>
      <c r="Z798" s="11" t="b">
        <f>IF(OR(E798=Локализация!$C$124,E798=5),-2,IF(OR(E798=Локализация!$C$125,E798=4),-1,IF(OR(E798=Локализация!$C$126,E798=3),0,IF(OR(E798=Локализация!$C$127,E798=2),2,IF(OR(E798=Локализация!$C$128,E798=1),4)))))</f>
        <v>0</v>
      </c>
      <c r="AA798" s="11" t="b">
        <f>IF(OR(F798=Локализация!$C$118,F798=5),4,IF(OR(F798=Локализация!$C$119,F798=4),2,IF(OR(F798=Локализация!$C$120,F798=3),0,IF(OR(F798=Локализация!$C$121,F798=2),-1,IF(OR(F798=Локализация!$C$122,F798=1),-2)))))</f>
        <v>0</v>
      </c>
      <c r="AB798" s="11" t="b">
        <f>IF(OR(G798=Локализация!$C$124,G798=5),-2,IF(OR(G798=Локализация!$C$125,G798=4),-1,IF(OR(G798=Локализация!$C$126,G798=3),0,IF(OR(G798=Локализация!$C$127,G798=2),2,IF(OR(G798=Локализация!$C$128,G798=1),4)))))</f>
        <v>0</v>
      </c>
      <c r="AC798" s="11" t="b">
        <f>IF(OR(H798=Локализация!$C$118,H798=5),4,IF(OR(H798=Локализация!$C$119,H798=4),2,IF(OR(H798=Локализация!$C$120,H798=3),0,IF(OR(H798=Локализация!$C$121,H798=2),-1,IF(OR(H798=Локализация!$C$122,H798=1),-2)))))</f>
        <v>0</v>
      </c>
      <c r="AD798" s="11" t="b">
        <f>IF(OR(I798=Локализация!$C$124,I798=5),-2,IF(OR(I798=Локализация!$C$125,I798=4),-1,IF(OR(I798=Локализация!$C$126,I798=3),0,IF(OR(I798=Локализация!$C$127,I798=2),2,IF(OR(I798=Локализация!$C$128,I798=1),4)))))</f>
        <v>0</v>
      </c>
      <c r="AE798" s="11" t="b">
        <f>IF(OR(J798=Локализация!$C$118,J798=5),4,IF(OR(J798=Локализация!$C$119,J798=4),2,IF(OR(J798=Локализация!$C$120,J798=3),0,IF(OR(J798=Локализация!$C$121,J798=2),-1,IF(OR(J798=Локализация!$C$122,J798=1),-2)))))</f>
        <v>0</v>
      </c>
      <c r="AF798" s="11" t="b">
        <f>IF(OR(K798=Локализация!$C$124,K798=5),-2,IF(OR(K798=Локализация!$C$125,K798=4),-1,IF(OR(K798=Локализация!$C$126,K798=3),0,IF(OR(K798=Локализация!$C$127,K798=2),2,IF(OR(K798=Локализация!$C$128,K798=1),4)))))</f>
        <v>0</v>
      </c>
      <c r="AG798" s="11" t="b">
        <f>IF(OR(L798=Локализация!$C$118,L798=5),4,IF(OR(L798=Локализация!$C$119,L798=4),2,IF(OR(L798=Локализация!$C$120,L798=3),0,IF(OR(L798=Локализация!$C$121,L798=2),-1,IF(OR(L798=Локализация!$C$122,L798=1),-2)))))</f>
        <v>0</v>
      </c>
      <c r="AH798" s="11" t="b">
        <f>IF(OR(M798=Локализация!$C$124,M798=5),-2,IF(OR(M798=Локализация!$C$125,M798=4),-1,IF(OR(M798=Локализация!$C$126,M798=3),0,IF(OR(M798=Локализация!$C$127,M798=2),2,IF(OR(M798=Локализация!$C$128,M798=1),4)))))</f>
        <v>0</v>
      </c>
      <c r="AI798" s="11" t="b">
        <f>IF(OR(N798=Локализация!$C$118,N798=5),4,IF(OR(N798=Локализация!$C$119,N798=4),2,IF(OR(N798=Локализация!$C$120,N798=3),0,IF(OR(N798=Локализация!$C$121,N798=2),-1,IF(OR(N798=Локализация!$C$122,N798=1),-2)))))</f>
        <v>0</v>
      </c>
      <c r="AJ798" s="11" t="b">
        <f>IF(OR(O798=Локализация!$C$124,O798=5),-2,IF(OR(O798=Локализация!$C$125,O798=4),-1,IF(OR(O798=Локализация!$C$126,O798=3),0,IF(OR(O798=Локализация!$C$127,O798=2),2,IF(OR(O798=Локализация!$C$128,O798=1),4)))))</f>
        <v>0</v>
      </c>
      <c r="AK798" s="11" t="b">
        <f>IF(OR(P798=Локализация!$C$118,P798=5),4,IF(OR(P798=Локализация!$C$119,P798=4),2,IF(OR(P798=Локализация!$C$120,P798=3),0,IF(OR(P798=Локализация!$C$121,P798=2),-1,IF(OR(P798=Локализация!$C$122,P798=1),-2)))))</f>
        <v>0</v>
      </c>
      <c r="AL798" s="11" t="b">
        <f>IF(OR(Q798=Локализация!$C$124,Q798=5),-2,IF(OR(Q798=Локализация!$C$125,Q798=4),-1,IF(OR(Q798=Локализация!$C$126,Q798=3),0,IF(OR(Q798=Локализация!$C$127,Q798=2),2,IF(OR(Q798=Локализация!$C$128,Q798=1),4)))))</f>
        <v>0</v>
      </c>
      <c r="AM798" s="11" t="b">
        <f>IF(OR(R798=Локализация!$C$118,R798=5),4,IF(OR(R798=Локализация!$C$119,R798=4),2,IF(OR(R798=Локализация!$C$120,R798=3),0,IF(OR(R798=Локализация!$C$121,R798=2),-1,IF(OR(R798=Локализация!$C$122,R798=1),-2)))))</f>
        <v>0</v>
      </c>
      <c r="AN798" s="11" t="b">
        <f>IF(OR(S798=Локализация!$C$124,S798=5),-2,IF(OR(S798=Локализация!$C$125,S798=4),-1,IF(OR(S798=Локализация!$C$126,S798=3),0,IF(OR(S798=Локализация!$C$127,S798=2),2,IF(OR(S798=Локализация!$C$128,S798=1),4)))))</f>
        <v>0</v>
      </c>
      <c r="AO798" s="11" t="b">
        <f>IF(OR(T798=Локализация!$C$118,T798=5),4,IF(OR(T798=Локализация!$C$119,T798=4),2,IF(OR(T798=Локализация!$C$120,T798=3),0,IF(OR(T798=Локализация!$C$121,T798=2),-1,IF(OR(T798=Локализация!$C$122,T798=1),-2)))))</f>
        <v>0</v>
      </c>
      <c r="AP798" s="11" t="b">
        <f>IF(OR(U798=Локализация!$C$124,U798=5),-2,IF(OR(U798=Локализация!$C$125,U798=4),-1,IF(OR(U798=Локализация!$C$126,U798=3),0,IF(OR(U798=Локализация!$C$127,U798=2),2,IF(OR(U798=Локализация!$C$128,U798=1),4)))))</f>
        <v>0</v>
      </c>
      <c r="AR798" s="11" t="str">
        <f t="shared" si="247"/>
        <v>ЛОЖЬЛОЖЬ</v>
      </c>
      <c r="AS798" s="11" t="str">
        <f t="shared" si="248"/>
        <v>ЛОЖЬЛОЖЬ</v>
      </c>
      <c r="AT798" s="11" t="str">
        <f t="shared" si="249"/>
        <v>ЛОЖЬЛОЖЬ</v>
      </c>
      <c r="AU798" s="11" t="str">
        <f t="shared" si="250"/>
        <v>ЛОЖЬЛОЖЬ</v>
      </c>
      <c r="AV798" s="11" t="str">
        <f t="shared" si="251"/>
        <v>ЛОЖЬЛОЖЬ</v>
      </c>
      <c r="AW798" s="11" t="str">
        <f t="shared" si="252"/>
        <v>ЛОЖЬЛОЖЬ</v>
      </c>
      <c r="AX798" s="11" t="str">
        <f t="shared" si="253"/>
        <v>ЛОЖЬЛОЖЬ</v>
      </c>
      <c r="AY798" s="11" t="str">
        <f t="shared" si="254"/>
        <v>ЛОЖЬЛОЖЬ</v>
      </c>
      <c r="AZ798" s="11" t="str">
        <f t="shared" si="255"/>
        <v>ЛОЖЬЛОЖЬ</v>
      </c>
      <c r="BA798" s="11" t="str">
        <f t="shared" si="256"/>
        <v>ЛОЖЬЛОЖЬ</v>
      </c>
      <c r="BC798" s="11" t="str">
        <f t="shared" si="257"/>
        <v/>
      </c>
      <c r="BD798" s="11" t="str">
        <f t="shared" si="258"/>
        <v/>
      </c>
      <c r="BE798" s="11" t="str">
        <f t="shared" si="259"/>
        <v/>
      </c>
      <c r="BF798" s="11" t="str">
        <f t="shared" si="260"/>
        <v/>
      </c>
      <c r="BG798" s="11" t="str">
        <f t="shared" si="261"/>
        <v/>
      </c>
      <c r="BH798" s="11" t="str">
        <f t="shared" si="262"/>
        <v/>
      </c>
      <c r="BI798" s="11" t="str">
        <f t="shared" si="263"/>
        <v/>
      </c>
      <c r="BJ798" s="11" t="str">
        <f t="shared" si="264"/>
        <v/>
      </c>
      <c r="BK798" s="11" t="str">
        <f t="shared" si="265"/>
        <v/>
      </c>
      <c r="BL798" s="11" t="str">
        <f t="shared" si="266"/>
        <v/>
      </c>
    </row>
    <row r="799" spans="23:64" x14ac:dyDescent="0.3">
      <c r="W799" s="11" t="b">
        <f>IF(OR(B799=Локализация!$C$118,B799=5),4,IF(OR(B799=Локализация!$C$119,B799=4),2,IF(OR(B799=Локализация!$C$120,B799=3),0,IF(OR(B799=Локализация!$C$121,B799=2),-1,IF(OR(B799=Локализация!$C$122,B799=1),-2)))))</f>
        <v>0</v>
      </c>
      <c r="X799" s="11" t="b">
        <f>IF(OR(C799=Локализация!$C$124,C799=5),-2,IF(OR(C799=Локализация!$C$125,C799=4),-1,IF(OR(C799=Локализация!$C$126,C799=3),0,IF(OR(C799=Локализация!$C$127,C799=2),2,IF(OR(C799=Локализация!$C$128,C799=1),4)))))</f>
        <v>0</v>
      </c>
      <c r="Y799" s="11" t="b">
        <f>IF(OR(D799=Локализация!$C$118,D799=5),4,IF(OR(D799=Локализация!$C$119,D799=4),2,IF(OR(D799=Локализация!$C$120,D799=3),0,IF(OR(D799=Локализация!$C$121,D799=2),-1,IF(OR(D799=Локализация!$C$122,D799=1),-2)))))</f>
        <v>0</v>
      </c>
      <c r="Z799" s="11" t="b">
        <f>IF(OR(E799=Локализация!$C$124,E799=5),-2,IF(OR(E799=Локализация!$C$125,E799=4),-1,IF(OR(E799=Локализация!$C$126,E799=3),0,IF(OR(E799=Локализация!$C$127,E799=2),2,IF(OR(E799=Локализация!$C$128,E799=1),4)))))</f>
        <v>0</v>
      </c>
      <c r="AA799" s="11" t="b">
        <f>IF(OR(F799=Локализация!$C$118,F799=5),4,IF(OR(F799=Локализация!$C$119,F799=4),2,IF(OR(F799=Локализация!$C$120,F799=3),0,IF(OR(F799=Локализация!$C$121,F799=2),-1,IF(OR(F799=Локализация!$C$122,F799=1),-2)))))</f>
        <v>0</v>
      </c>
      <c r="AB799" s="11" t="b">
        <f>IF(OR(G799=Локализация!$C$124,G799=5),-2,IF(OR(G799=Локализация!$C$125,G799=4),-1,IF(OR(G799=Локализация!$C$126,G799=3),0,IF(OR(G799=Локализация!$C$127,G799=2),2,IF(OR(G799=Локализация!$C$128,G799=1),4)))))</f>
        <v>0</v>
      </c>
      <c r="AC799" s="11" t="b">
        <f>IF(OR(H799=Локализация!$C$118,H799=5),4,IF(OR(H799=Локализация!$C$119,H799=4),2,IF(OR(H799=Локализация!$C$120,H799=3),0,IF(OR(H799=Локализация!$C$121,H799=2),-1,IF(OR(H799=Локализация!$C$122,H799=1),-2)))))</f>
        <v>0</v>
      </c>
      <c r="AD799" s="11" t="b">
        <f>IF(OR(I799=Локализация!$C$124,I799=5),-2,IF(OR(I799=Локализация!$C$125,I799=4),-1,IF(OR(I799=Локализация!$C$126,I799=3),0,IF(OR(I799=Локализация!$C$127,I799=2),2,IF(OR(I799=Локализация!$C$128,I799=1),4)))))</f>
        <v>0</v>
      </c>
      <c r="AE799" s="11" t="b">
        <f>IF(OR(J799=Локализация!$C$118,J799=5),4,IF(OR(J799=Локализация!$C$119,J799=4),2,IF(OR(J799=Локализация!$C$120,J799=3),0,IF(OR(J799=Локализация!$C$121,J799=2),-1,IF(OR(J799=Локализация!$C$122,J799=1),-2)))))</f>
        <v>0</v>
      </c>
      <c r="AF799" s="11" t="b">
        <f>IF(OR(K799=Локализация!$C$124,K799=5),-2,IF(OR(K799=Локализация!$C$125,K799=4),-1,IF(OR(K799=Локализация!$C$126,K799=3),0,IF(OR(K799=Локализация!$C$127,K799=2),2,IF(OR(K799=Локализация!$C$128,K799=1),4)))))</f>
        <v>0</v>
      </c>
      <c r="AG799" s="11" t="b">
        <f>IF(OR(L799=Локализация!$C$118,L799=5),4,IF(OR(L799=Локализация!$C$119,L799=4),2,IF(OR(L799=Локализация!$C$120,L799=3),0,IF(OR(L799=Локализация!$C$121,L799=2),-1,IF(OR(L799=Локализация!$C$122,L799=1),-2)))))</f>
        <v>0</v>
      </c>
      <c r="AH799" s="11" t="b">
        <f>IF(OR(M799=Локализация!$C$124,M799=5),-2,IF(OR(M799=Локализация!$C$125,M799=4),-1,IF(OR(M799=Локализация!$C$126,M799=3),0,IF(OR(M799=Локализация!$C$127,M799=2),2,IF(OR(M799=Локализация!$C$128,M799=1),4)))))</f>
        <v>0</v>
      </c>
      <c r="AI799" s="11" t="b">
        <f>IF(OR(N799=Локализация!$C$118,N799=5),4,IF(OR(N799=Локализация!$C$119,N799=4),2,IF(OR(N799=Локализация!$C$120,N799=3),0,IF(OR(N799=Локализация!$C$121,N799=2),-1,IF(OR(N799=Локализация!$C$122,N799=1),-2)))))</f>
        <v>0</v>
      </c>
      <c r="AJ799" s="11" t="b">
        <f>IF(OR(O799=Локализация!$C$124,O799=5),-2,IF(OR(O799=Локализация!$C$125,O799=4),-1,IF(OR(O799=Локализация!$C$126,O799=3),0,IF(OR(O799=Локализация!$C$127,O799=2),2,IF(OR(O799=Локализация!$C$128,O799=1),4)))))</f>
        <v>0</v>
      </c>
      <c r="AK799" s="11" t="b">
        <f>IF(OR(P799=Локализация!$C$118,P799=5),4,IF(OR(P799=Локализация!$C$119,P799=4),2,IF(OR(P799=Локализация!$C$120,P799=3),0,IF(OR(P799=Локализация!$C$121,P799=2),-1,IF(OR(P799=Локализация!$C$122,P799=1),-2)))))</f>
        <v>0</v>
      </c>
      <c r="AL799" s="11" t="b">
        <f>IF(OR(Q799=Локализация!$C$124,Q799=5),-2,IF(OR(Q799=Локализация!$C$125,Q799=4),-1,IF(OR(Q799=Локализация!$C$126,Q799=3),0,IF(OR(Q799=Локализация!$C$127,Q799=2),2,IF(OR(Q799=Локализация!$C$128,Q799=1),4)))))</f>
        <v>0</v>
      </c>
      <c r="AM799" s="11" t="b">
        <f>IF(OR(R799=Локализация!$C$118,R799=5),4,IF(OR(R799=Локализация!$C$119,R799=4),2,IF(OR(R799=Локализация!$C$120,R799=3),0,IF(OR(R799=Локализация!$C$121,R799=2),-1,IF(OR(R799=Локализация!$C$122,R799=1),-2)))))</f>
        <v>0</v>
      </c>
      <c r="AN799" s="11" t="b">
        <f>IF(OR(S799=Локализация!$C$124,S799=5),-2,IF(OR(S799=Локализация!$C$125,S799=4),-1,IF(OR(S799=Локализация!$C$126,S799=3),0,IF(OR(S799=Локализация!$C$127,S799=2),2,IF(OR(S799=Локализация!$C$128,S799=1),4)))))</f>
        <v>0</v>
      </c>
      <c r="AO799" s="11" t="b">
        <f>IF(OR(T799=Локализация!$C$118,T799=5),4,IF(OR(T799=Локализация!$C$119,T799=4),2,IF(OR(T799=Локализация!$C$120,T799=3),0,IF(OR(T799=Локализация!$C$121,T799=2),-1,IF(OR(T799=Локализация!$C$122,T799=1),-2)))))</f>
        <v>0</v>
      </c>
      <c r="AP799" s="11" t="b">
        <f>IF(OR(U799=Локализация!$C$124,U799=5),-2,IF(OR(U799=Локализация!$C$125,U799=4),-1,IF(OR(U799=Локализация!$C$126,U799=3),0,IF(OR(U799=Локализация!$C$127,U799=2),2,IF(OR(U799=Локализация!$C$128,U799=1),4)))))</f>
        <v>0</v>
      </c>
      <c r="AR799" s="11" t="str">
        <f t="shared" si="247"/>
        <v>ЛОЖЬЛОЖЬ</v>
      </c>
      <c r="AS799" s="11" t="str">
        <f t="shared" si="248"/>
        <v>ЛОЖЬЛОЖЬ</v>
      </c>
      <c r="AT799" s="11" t="str">
        <f t="shared" si="249"/>
        <v>ЛОЖЬЛОЖЬ</v>
      </c>
      <c r="AU799" s="11" t="str">
        <f t="shared" si="250"/>
        <v>ЛОЖЬЛОЖЬ</v>
      </c>
      <c r="AV799" s="11" t="str">
        <f t="shared" si="251"/>
        <v>ЛОЖЬЛОЖЬ</v>
      </c>
      <c r="AW799" s="11" t="str">
        <f t="shared" si="252"/>
        <v>ЛОЖЬЛОЖЬ</v>
      </c>
      <c r="AX799" s="11" t="str">
        <f t="shared" si="253"/>
        <v>ЛОЖЬЛОЖЬ</v>
      </c>
      <c r="AY799" s="11" t="str">
        <f t="shared" si="254"/>
        <v>ЛОЖЬЛОЖЬ</v>
      </c>
      <c r="AZ799" s="11" t="str">
        <f t="shared" si="255"/>
        <v>ЛОЖЬЛОЖЬ</v>
      </c>
      <c r="BA799" s="11" t="str">
        <f t="shared" si="256"/>
        <v>ЛОЖЬЛОЖЬ</v>
      </c>
      <c r="BC799" s="11" t="str">
        <f t="shared" si="257"/>
        <v/>
      </c>
      <c r="BD799" s="11" t="str">
        <f t="shared" si="258"/>
        <v/>
      </c>
      <c r="BE799" s="11" t="str">
        <f t="shared" si="259"/>
        <v/>
      </c>
      <c r="BF799" s="11" t="str">
        <f t="shared" si="260"/>
        <v/>
      </c>
      <c r="BG799" s="11" t="str">
        <f t="shared" si="261"/>
        <v/>
      </c>
      <c r="BH799" s="11" t="str">
        <f t="shared" si="262"/>
        <v/>
      </c>
      <c r="BI799" s="11" t="str">
        <f t="shared" si="263"/>
        <v/>
      </c>
      <c r="BJ799" s="11" t="str">
        <f t="shared" si="264"/>
        <v/>
      </c>
      <c r="BK799" s="11" t="str">
        <f t="shared" si="265"/>
        <v/>
      </c>
      <c r="BL799" s="11" t="str">
        <f t="shared" si="266"/>
        <v/>
      </c>
    </row>
    <row r="800" spans="23:64" x14ac:dyDescent="0.3">
      <c r="W800" s="11" t="b">
        <f>IF(OR(B800=Локализация!$C$118,B800=5),4,IF(OR(B800=Локализация!$C$119,B800=4),2,IF(OR(B800=Локализация!$C$120,B800=3),0,IF(OR(B800=Локализация!$C$121,B800=2),-1,IF(OR(B800=Локализация!$C$122,B800=1),-2)))))</f>
        <v>0</v>
      </c>
      <c r="X800" s="11" t="b">
        <f>IF(OR(C800=Локализация!$C$124,C800=5),-2,IF(OR(C800=Локализация!$C$125,C800=4),-1,IF(OR(C800=Локализация!$C$126,C800=3),0,IF(OR(C800=Локализация!$C$127,C800=2),2,IF(OR(C800=Локализация!$C$128,C800=1),4)))))</f>
        <v>0</v>
      </c>
      <c r="Y800" s="11" t="b">
        <f>IF(OR(D800=Локализация!$C$118,D800=5),4,IF(OR(D800=Локализация!$C$119,D800=4),2,IF(OR(D800=Локализация!$C$120,D800=3),0,IF(OR(D800=Локализация!$C$121,D800=2),-1,IF(OR(D800=Локализация!$C$122,D800=1),-2)))))</f>
        <v>0</v>
      </c>
      <c r="Z800" s="11" t="b">
        <f>IF(OR(E800=Локализация!$C$124,E800=5),-2,IF(OR(E800=Локализация!$C$125,E800=4),-1,IF(OR(E800=Локализация!$C$126,E800=3),0,IF(OR(E800=Локализация!$C$127,E800=2),2,IF(OR(E800=Локализация!$C$128,E800=1),4)))))</f>
        <v>0</v>
      </c>
      <c r="AA800" s="11" t="b">
        <f>IF(OR(F800=Локализация!$C$118,F800=5),4,IF(OR(F800=Локализация!$C$119,F800=4),2,IF(OR(F800=Локализация!$C$120,F800=3),0,IF(OR(F800=Локализация!$C$121,F800=2),-1,IF(OR(F800=Локализация!$C$122,F800=1),-2)))))</f>
        <v>0</v>
      </c>
      <c r="AB800" s="11" t="b">
        <f>IF(OR(G800=Локализация!$C$124,G800=5),-2,IF(OR(G800=Локализация!$C$125,G800=4),-1,IF(OR(G800=Локализация!$C$126,G800=3),0,IF(OR(G800=Локализация!$C$127,G800=2),2,IF(OR(G800=Локализация!$C$128,G800=1),4)))))</f>
        <v>0</v>
      </c>
      <c r="AC800" s="11" t="b">
        <f>IF(OR(H800=Локализация!$C$118,H800=5),4,IF(OR(H800=Локализация!$C$119,H800=4),2,IF(OR(H800=Локализация!$C$120,H800=3),0,IF(OR(H800=Локализация!$C$121,H800=2),-1,IF(OR(H800=Локализация!$C$122,H800=1),-2)))))</f>
        <v>0</v>
      </c>
      <c r="AD800" s="11" t="b">
        <f>IF(OR(I800=Локализация!$C$124,I800=5),-2,IF(OR(I800=Локализация!$C$125,I800=4),-1,IF(OR(I800=Локализация!$C$126,I800=3),0,IF(OR(I800=Локализация!$C$127,I800=2),2,IF(OR(I800=Локализация!$C$128,I800=1),4)))))</f>
        <v>0</v>
      </c>
      <c r="AE800" s="11" t="b">
        <f>IF(OR(J800=Локализация!$C$118,J800=5),4,IF(OR(J800=Локализация!$C$119,J800=4),2,IF(OR(J800=Локализация!$C$120,J800=3),0,IF(OR(J800=Локализация!$C$121,J800=2),-1,IF(OR(J800=Локализация!$C$122,J800=1),-2)))))</f>
        <v>0</v>
      </c>
      <c r="AF800" s="11" t="b">
        <f>IF(OR(K800=Локализация!$C$124,K800=5),-2,IF(OR(K800=Локализация!$C$125,K800=4),-1,IF(OR(K800=Локализация!$C$126,K800=3),0,IF(OR(K800=Локализация!$C$127,K800=2),2,IF(OR(K800=Локализация!$C$128,K800=1),4)))))</f>
        <v>0</v>
      </c>
      <c r="AG800" s="11" t="b">
        <f>IF(OR(L800=Локализация!$C$118,L800=5),4,IF(OR(L800=Локализация!$C$119,L800=4),2,IF(OR(L800=Локализация!$C$120,L800=3),0,IF(OR(L800=Локализация!$C$121,L800=2),-1,IF(OR(L800=Локализация!$C$122,L800=1),-2)))))</f>
        <v>0</v>
      </c>
      <c r="AH800" s="11" t="b">
        <f>IF(OR(M800=Локализация!$C$124,M800=5),-2,IF(OR(M800=Локализация!$C$125,M800=4),-1,IF(OR(M800=Локализация!$C$126,M800=3),0,IF(OR(M800=Локализация!$C$127,M800=2),2,IF(OR(M800=Локализация!$C$128,M800=1),4)))))</f>
        <v>0</v>
      </c>
      <c r="AI800" s="11" t="b">
        <f>IF(OR(N800=Локализация!$C$118,N800=5),4,IF(OR(N800=Локализация!$C$119,N800=4),2,IF(OR(N800=Локализация!$C$120,N800=3),0,IF(OR(N800=Локализация!$C$121,N800=2),-1,IF(OR(N800=Локализация!$C$122,N800=1),-2)))))</f>
        <v>0</v>
      </c>
      <c r="AJ800" s="11" t="b">
        <f>IF(OR(O800=Локализация!$C$124,O800=5),-2,IF(OR(O800=Локализация!$C$125,O800=4),-1,IF(OR(O800=Локализация!$C$126,O800=3),0,IF(OR(O800=Локализация!$C$127,O800=2),2,IF(OR(O800=Локализация!$C$128,O800=1),4)))))</f>
        <v>0</v>
      </c>
      <c r="AK800" s="11" t="b">
        <f>IF(OR(P800=Локализация!$C$118,P800=5),4,IF(OR(P800=Локализация!$C$119,P800=4),2,IF(OR(P800=Локализация!$C$120,P800=3),0,IF(OR(P800=Локализация!$C$121,P800=2),-1,IF(OR(P800=Локализация!$C$122,P800=1),-2)))))</f>
        <v>0</v>
      </c>
      <c r="AL800" s="11" t="b">
        <f>IF(OR(Q800=Локализация!$C$124,Q800=5),-2,IF(OR(Q800=Локализация!$C$125,Q800=4),-1,IF(OR(Q800=Локализация!$C$126,Q800=3),0,IF(OR(Q800=Локализация!$C$127,Q800=2),2,IF(OR(Q800=Локализация!$C$128,Q800=1),4)))))</f>
        <v>0</v>
      </c>
      <c r="AM800" s="11" t="b">
        <f>IF(OR(R800=Локализация!$C$118,R800=5),4,IF(OR(R800=Локализация!$C$119,R800=4),2,IF(OR(R800=Локализация!$C$120,R800=3),0,IF(OR(R800=Локализация!$C$121,R800=2),-1,IF(OR(R800=Локализация!$C$122,R800=1),-2)))))</f>
        <v>0</v>
      </c>
      <c r="AN800" s="11" t="b">
        <f>IF(OR(S800=Локализация!$C$124,S800=5),-2,IF(OR(S800=Локализация!$C$125,S800=4),-1,IF(OR(S800=Локализация!$C$126,S800=3),0,IF(OR(S800=Локализация!$C$127,S800=2),2,IF(OR(S800=Локализация!$C$128,S800=1),4)))))</f>
        <v>0</v>
      </c>
      <c r="AO800" s="11" t="b">
        <f>IF(OR(T800=Локализация!$C$118,T800=5),4,IF(OR(T800=Локализация!$C$119,T800=4),2,IF(OR(T800=Локализация!$C$120,T800=3),0,IF(OR(T800=Локализация!$C$121,T800=2),-1,IF(OR(T800=Локализация!$C$122,T800=1),-2)))))</f>
        <v>0</v>
      </c>
      <c r="AP800" s="11" t="b">
        <f>IF(OR(U800=Локализация!$C$124,U800=5),-2,IF(OR(U800=Локализация!$C$125,U800=4),-1,IF(OR(U800=Локализация!$C$126,U800=3),0,IF(OR(U800=Локализация!$C$127,U800=2),2,IF(OR(U800=Локализация!$C$128,U800=1),4)))))</f>
        <v>0</v>
      </c>
      <c r="AR800" s="11" t="str">
        <f t="shared" si="247"/>
        <v>ЛОЖЬЛОЖЬ</v>
      </c>
      <c r="AS800" s="11" t="str">
        <f t="shared" si="248"/>
        <v>ЛОЖЬЛОЖЬ</v>
      </c>
      <c r="AT800" s="11" t="str">
        <f t="shared" si="249"/>
        <v>ЛОЖЬЛОЖЬ</v>
      </c>
      <c r="AU800" s="11" t="str">
        <f t="shared" si="250"/>
        <v>ЛОЖЬЛОЖЬ</v>
      </c>
      <c r="AV800" s="11" t="str">
        <f t="shared" si="251"/>
        <v>ЛОЖЬЛОЖЬ</v>
      </c>
      <c r="AW800" s="11" t="str">
        <f t="shared" si="252"/>
        <v>ЛОЖЬЛОЖЬ</v>
      </c>
      <c r="AX800" s="11" t="str">
        <f t="shared" si="253"/>
        <v>ЛОЖЬЛОЖЬ</v>
      </c>
      <c r="AY800" s="11" t="str">
        <f t="shared" si="254"/>
        <v>ЛОЖЬЛОЖЬ</v>
      </c>
      <c r="AZ800" s="11" t="str">
        <f t="shared" si="255"/>
        <v>ЛОЖЬЛОЖЬ</v>
      </c>
      <c r="BA800" s="11" t="str">
        <f t="shared" si="256"/>
        <v>ЛОЖЬЛОЖЬ</v>
      </c>
      <c r="BC800" s="11" t="str">
        <f t="shared" si="257"/>
        <v/>
      </c>
      <c r="BD800" s="11" t="str">
        <f t="shared" si="258"/>
        <v/>
      </c>
      <c r="BE800" s="11" t="str">
        <f t="shared" si="259"/>
        <v/>
      </c>
      <c r="BF800" s="11" t="str">
        <f t="shared" si="260"/>
        <v/>
      </c>
      <c r="BG800" s="11" t="str">
        <f t="shared" si="261"/>
        <v/>
      </c>
      <c r="BH800" s="11" t="str">
        <f t="shared" si="262"/>
        <v/>
      </c>
      <c r="BI800" s="11" t="str">
        <f t="shared" si="263"/>
        <v/>
      </c>
      <c r="BJ800" s="11" t="str">
        <f t="shared" si="264"/>
        <v/>
      </c>
      <c r="BK800" s="11" t="str">
        <f t="shared" si="265"/>
        <v/>
      </c>
      <c r="BL800" s="11" t="str">
        <f t="shared" si="266"/>
        <v/>
      </c>
    </row>
    <row r="801" spans="44:53" x14ac:dyDescent="0.3">
      <c r="AR801" s="11" t="str">
        <f t="shared" si="247"/>
        <v/>
      </c>
      <c r="AS801" s="11" t="str">
        <f t="shared" si="248"/>
        <v/>
      </c>
      <c r="AT801" s="11" t="str">
        <f t="shared" si="249"/>
        <v/>
      </c>
      <c r="AU801" s="11" t="str">
        <f t="shared" si="250"/>
        <v/>
      </c>
      <c r="AV801" s="11" t="str">
        <f t="shared" si="251"/>
        <v/>
      </c>
      <c r="AW801" s="11" t="str">
        <f t="shared" si="252"/>
        <v/>
      </c>
      <c r="AX801" s="11" t="str">
        <f t="shared" si="253"/>
        <v/>
      </c>
      <c r="AY801" s="11" t="str">
        <f t="shared" si="254"/>
        <v/>
      </c>
      <c r="AZ801" s="11" t="str">
        <f t="shared" si="255"/>
        <v/>
      </c>
      <c r="BA801" s="11" t="str">
        <f t="shared" si="256"/>
        <v/>
      </c>
    </row>
  </sheetData>
  <mergeCells count="26">
    <mergeCell ref="BN88:BP88"/>
    <mergeCell ref="B1:U1"/>
    <mergeCell ref="N3:O3"/>
    <mergeCell ref="P3:Q3"/>
    <mergeCell ref="R3:S3"/>
    <mergeCell ref="T3:U3"/>
    <mergeCell ref="L3:M3"/>
    <mergeCell ref="B3:C3"/>
    <mergeCell ref="AG3:AH3"/>
    <mergeCell ref="AI3:AJ3"/>
    <mergeCell ref="AK3:AL3"/>
    <mergeCell ref="BN2:BU2"/>
    <mergeCell ref="D3:E3"/>
    <mergeCell ref="F3:G3"/>
    <mergeCell ref="H3:I3"/>
    <mergeCell ref="J3:K3"/>
    <mergeCell ref="W3:X3"/>
    <mergeCell ref="Y3:Z3"/>
    <mergeCell ref="AA3:AB3"/>
    <mergeCell ref="AC3:AD3"/>
    <mergeCell ref="AE3:AF3"/>
    <mergeCell ref="BN53:BP53"/>
    <mergeCell ref="BN67:BO68"/>
    <mergeCell ref="AM3:AN3"/>
    <mergeCell ref="AO3:AP3"/>
    <mergeCell ref="BN1:BU1"/>
  </mergeCells>
  <phoneticPr fontId="10" type="noConversion"/>
  <conditionalFormatting sqref="B5:U800">
    <cfRule type="containsText" dxfId="16" priority="2" operator="containsText" text="*">
      <formula>NOT(ISERROR(SEARCH("*",B5)))</formula>
    </cfRule>
    <cfRule type="containsBlanks" dxfId="15" priority="17">
      <formula>LEN(TRIM(B5))=0</formula>
    </cfRule>
  </conditionalFormatting>
  <conditionalFormatting sqref="BO4:BT4">
    <cfRule type="top10" dxfId="14" priority="14" rank="1"/>
  </conditionalFormatting>
  <conditionalFormatting sqref="BO4:BT13">
    <cfRule type="top10" priority="15" rank="1"/>
  </conditionalFormatting>
  <conditionalFormatting sqref="BO5:BT5">
    <cfRule type="top10" dxfId="13" priority="12" rank="1"/>
  </conditionalFormatting>
  <conditionalFormatting sqref="BO5:BT13">
    <cfRule type="top10" dxfId="12" priority="13" rank="1"/>
  </conditionalFormatting>
  <conditionalFormatting sqref="BO6:BT6">
    <cfRule type="top10" dxfId="11" priority="11" rank="1"/>
  </conditionalFormatting>
  <conditionalFormatting sqref="BO7:BT7">
    <cfRule type="top10" dxfId="10" priority="10" rank="1"/>
  </conditionalFormatting>
  <conditionalFormatting sqref="BO8:BT8">
    <cfRule type="top10" dxfId="9" priority="9" rank="1"/>
  </conditionalFormatting>
  <conditionalFormatting sqref="BO9:BT9">
    <cfRule type="top10" dxfId="8" priority="8" rank="1"/>
  </conditionalFormatting>
  <conditionalFormatting sqref="BO10:BT10">
    <cfRule type="top10" dxfId="7" priority="7" rank="1"/>
  </conditionalFormatting>
  <conditionalFormatting sqref="BO11:BT11">
    <cfRule type="top10" dxfId="6" priority="6" rank="1"/>
  </conditionalFormatting>
  <conditionalFormatting sqref="BO12:BT12">
    <cfRule type="top10" dxfId="5" priority="5" rank="1"/>
  </conditionalFormatting>
  <conditionalFormatting sqref="BO13:BT13">
    <cfRule type="top10" dxfId="4" priority="4" rank="1"/>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03"/>
  <sheetViews>
    <sheetView zoomScaleNormal="100" workbookViewId="0">
      <selection activeCell="B4" sqref="B4"/>
    </sheetView>
  </sheetViews>
  <sheetFormatPr defaultRowHeight="15.6" x14ac:dyDescent="0.3"/>
  <cols>
    <col min="1" max="1" width="9" style="11"/>
    <col min="2" max="5" width="21.19921875" style="11" customWidth="1"/>
    <col min="6" max="6" width="31.59765625" style="11" customWidth="1"/>
    <col min="7" max="7" width="28" style="11" customWidth="1"/>
    <col min="8" max="8" width="35.5" style="11" customWidth="1"/>
    <col min="9" max="9" width="33.296875" style="11" customWidth="1"/>
    <col min="10" max="10" width="31.59765625" style="11" customWidth="1"/>
    <col min="11" max="11" width="7.69921875" hidden="1" customWidth="1"/>
    <col min="12" max="12" width="16.796875" style="19" hidden="1" customWidth="1"/>
    <col min="13" max="13" width="10.796875" style="130" customWidth="1"/>
    <col min="14" max="14" width="13.796875" style="11" customWidth="1"/>
    <col min="15" max="15" width="12.59765625" style="11" customWidth="1"/>
    <col min="16" max="17" width="9.796875" style="11" customWidth="1"/>
    <col min="18" max="20" width="9" style="4" hidden="1" customWidth="1"/>
    <col min="21" max="21" width="9" style="11" customWidth="1"/>
    <col min="22" max="24" width="9" style="130" customWidth="1"/>
  </cols>
  <sheetData>
    <row r="1" spans="2:34" ht="23.25" customHeight="1" x14ac:dyDescent="0.3">
      <c r="B1" s="186" t="str">
        <f>Локализация!C6</f>
        <v>ДАННЫЕ ДЛЯ ВВОДА</v>
      </c>
      <c r="C1" s="186"/>
      <c r="D1" s="186"/>
      <c r="E1" s="186"/>
      <c r="F1" s="49"/>
      <c r="G1" s="209" t="str">
        <f>Локализация!C7</f>
        <v>РЕЗУЛЬТАТЫ (НИЧЕГО НЕ РЕДАКТИРОВАТЬ)</v>
      </c>
      <c r="H1" s="209"/>
      <c r="I1" s="209"/>
      <c r="K1" s="2"/>
      <c r="L1" s="186" t="str">
        <f>Локализация!C7</f>
        <v>РЕЗУЛЬТАТЫ (НИЧЕГО НЕ РЕДАКТИРОВАТЬ)</v>
      </c>
      <c r="M1" s="186"/>
      <c r="N1" s="186"/>
      <c r="O1" s="186"/>
      <c r="P1" s="186"/>
      <c r="Q1" s="186"/>
      <c r="R1" s="186"/>
      <c r="S1" s="186"/>
      <c r="T1" s="186"/>
      <c r="U1" s="186"/>
      <c r="V1" s="186"/>
      <c r="W1" s="186"/>
      <c r="X1" s="186"/>
    </row>
    <row r="2" spans="2:34" ht="125.25" customHeight="1" x14ac:dyDescent="0.3">
      <c r="B2" s="211" t="str">
        <f>Локализация!C137</f>
        <v>Какая цена для продукта будет настолько дорогой, что вы даже не станете думать о покупке?</v>
      </c>
      <c r="C2" s="211" t="str">
        <f>Локализация!C139</f>
        <v>При насколько низкой цене вы станете сомневаться в качестве этого продукта?</v>
      </c>
      <c r="D2" s="211" t="str">
        <f>Локализация!C140</f>
        <v>Начиная с насколько высокой цены вы начнете решать, стоит ли продукт своих денег?</v>
      </c>
      <c r="E2" s="211" t="str">
        <f>Локализация!C141</f>
        <v>При какой цене вы совершите покупку сразу и не раздумывая?</v>
      </c>
      <c r="F2" s="49"/>
      <c r="G2" s="209"/>
      <c r="H2" s="209"/>
      <c r="I2" s="209"/>
      <c r="K2" s="2"/>
      <c r="L2" s="49"/>
      <c r="M2" s="129" t="str">
        <f>Локализация!C210</f>
        <v>Цена</v>
      </c>
      <c r="N2" s="129" t="str">
        <f>Локализация!C215</f>
        <v>Слишком дорого</v>
      </c>
      <c r="O2" s="129" t="str">
        <f>Локализация!C216</f>
        <v>Слишком дешево</v>
      </c>
      <c r="P2" s="129" t="str">
        <f>Локализация!C217</f>
        <v>Дорого</v>
      </c>
      <c r="Q2" s="129" t="str">
        <f>Локализация!C218</f>
        <v>Дешево</v>
      </c>
      <c r="R2" s="49"/>
      <c r="S2" s="49"/>
      <c r="T2" s="49"/>
      <c r="U2" s="49"/>
      <c r="V2" s="49"/>
      <c r="W2" s="49"/>
      <c r="X2" s="49"/>
    </row>
    <row r="3" spans="2:34" ht="7.5" customHeight="1" thickBot="1" x14ac:dyDescent="0.35">
      <c r="B3" s="211"/>
      <c r="C3" s="211"/>
      <c r="D3" s="211"/>
      <c r="E3" s="211"/>
      <c r="F3" s="106"/>
      <c r="G3" s="210"/>
      <c r="H3" s="210"/>
      <c r="I3" s="210"/>
      <c r="K3" s="2"/>
      <c r="L3" s="40" t="str">
        <f>Локализация!C210</f>
        <v>Цена</v>
      </c>
      <c r="M3" s="144" t="s">
        <v>43</v>
      </c>
      <c r="N3" s="145" t="s">
        <v>44</v>
      </c>
      <c r="O3" s="145" t="s">
        <v>45</v>
      </c>
      <c r="P3" s="145" t="s">
        <v>46</v>
      </c>
      <c r="Q3" s="145" t="s">
        <v>47</v>
      </c>
      <c r="R3" s="18"/>
      <c r="S3" s="18"/>
      <c r="T3" s="18"/>
      <c r="U3" s="112"/>
      <c r="AG3" s="39"/>
      <c r="AH3" s="39"/>
    </row>
    <row r="4" spans="2:34" x14ac:dyDescent="0.3">
      <c r="G4" s="132" t="str">
        <f>Локализация!C207</f>
        <v>Минимальная цена</v>
      </c>
      <c r="H4" s="133" t="str">
        <f>Локализация!C208</f>
        <v>Оптимальная цена</v>
      </c>
      <c r="I4" s="134" t="str">
        <f>Локализация!C209</f>
        <v>Максимальная цена</v>
      </c>
      <c r="K4" s="47" t="str">
        <f>G4</f>
        <v>Минимальная цена</v>
      </c>
      <c r="L4" s="19">
        <f>IFERROR(IF(SUM(B:E)=0,100,IF(MIN(B:E)&gt;0,IF((H8&gt;0),K5,MIN(B:E)),"")),"")</f>
        <v>100</v>
      </c>
      <c r="M4" s="131">
        <f>PSM!$L4</f>
        <v>100</v>
      </c>
      <c r="N4" s="94" t="e">
        <f t="shared" ref="N4:N35" si="0">IF(L4="","",COUNTIF(B:B,"&lt;"&amp;L4)/(COUNTA(B:B)-2))</f>
        <v>#DIV/0!</v>
      </c>
      <c r="O4" s="94" t="e">
        <f>IF(PSM!$L4="","",COUNTIF(C:C,"&gt;"&amp;L4)/(COUNTA(C:C)-1))</f>
        <v>#DIV/0!</v>
      </c>
      <c r="P4" s="94" t="e">
        <f>IF(PSM!$L4="","",COUNTIF(D:D,"&lt;"&amp;L4)/(COUNTA(D:D)-1))</f>
        <v>#DIV/0!</v>
      </c>
      <c r="Q4" s="94" t="e">
        <f>IF(PSM!$L4="","",COUNTIF(E:E,"&gt;"&amp;L4)/(COUNTA(E:E)-1))</f>
        <v>#DIV/0!</v>
      </c>
      <c r="R4" s="4" t="e">
        <f>(P4-O4)&lt;0</f>
        <v>#DIV/0!</v>
      </c>
      <c r="S4" s="4" t="e">
        <f>(O4-N4)&gt;0</f>
        <v>#DIV/0!</v>
      </c>
      <c r="T4" s="4" t="e">
        <f>(Q4-N4)&gt;0</f>
        <v>#DIV/0!</v>
      </c>
    </row>
    <row r="5" spans="2:34" ht="16.2" thickBot="1" x14ac:dyDescent="0.35">
      <c r="G5" s="135" t="str">
        <f>IFERROR(INDEX(L:L,MATCH(FALSE,R:R,0),1),"")</f>
        <v/>
      </c>
      <c r="H5" s="136" t="str">
        <f>IFERROR(INDEX(L:L,MATCH(FALSE,S:S,0),1),"")</f>
        <v/>
      </c>
      <c r="I5" s="137" t="str">
        <f>IFERROR(INDEX(L:L,MATCH(FALSE,T:T,0),1),"")</f>
        <v/>
      </c>
      <c r="K5" t="e">
        <f>_xlfn.PERCENTILE.INC(B:E,H8)</f>
        <v>#NUM!</v>
      </c>
      <c r="L5" s="19" t="str">
        <f>IFERROR(IF(L4&gt;(IF($I$8&gt;0,$K$8,MAX(B:E))),"",IF(($G$8&gt;0),L4+$G$8,L4+(MAX(B:E)/100))),L4+1)</f>
        <v/>
      </c>
      <c r="M5" s="131" t="str">
        <f>PSM!$L5</f>
        <v/>
      </c>
      <c r="N5" s="94" t="str">
        <f t="shared" si="0"/>
        <v/>
      </c>
      <c r="O5" s="94" t="str">
        <f>IF(PSM!$L5="","",COUNTIF(C:C,"&gt;"&amp;L5)/(COUNTA(C:C)-1))</f>
        <v/>
      </c>
      <c r="P5" s="94" t="str">
        <f>IF(PSM!$L5="","",COUNTIF(D:D,"&lt;"&amp;L5)/(COUNTA(D:D)-1))</f>
        <v/>
      </c>
      <c r="Q5" s="94" t="str">
        <f>IF(PSM!$L5="","",COUNTIF(E:E,"&gt;"&amp;L5)/(COUNTA(E:E)-1))</f>
        <v/>
      </c>
      <c r="R5" s="4" t="e">
        <f t="shared" ref="R5:R68" si="1">(P5-O5)&lt;0</f>
        <v>#VALUE!</v>
      </c>
      <c r="S5" s="4" t="e">
        <f t="shared" ref="S5:S68" si="2">(O5-N5)&gt;0</f>
        <v>#VALUE!</v>
      </c>
      <c r="T5" s="4" t="e">
        <f t="shared" ref="T5:T68" si="3">(Q5-N5)&gt;0</f>
        <v>#VALUE!</v>
      </c>
    </row>
    <row r="6" spans="2:34" ht="20.399999999999999" x14ac:dyDescent="0.3">
      <c r="G6" s="206" t="str">
        <f>Локализация!C211</f>
        <v>НАСТРОЙКА ГРАФИКА (МОЖНО РЕДАКТИРОВАТЬ)</v>
      </c>
      <c r="H6" s="207"/>
      <c r="I6" s="208"/>
      <c r="L6" s="19" t="str">
        <f t="shared" ref="L6:L37" si="4">IFERROR(IF(L5&gt;(IF($I$8&gt;0,$K$8,MAX(B:E))),"",IF(($G$8&gt;0),L5+$G$8,L5+(MAX(B:E)/100))),"")</f>
        <v/>
      </c>
      <c r="M6" s="131" t="str">
        <f>PSM!$L6</f>
        <v/>
      </c>
      <c r="N6" s="94" t="str">
        <f t="shared" si="0"/>
        <v/>
      </c>
      <c r="O6" s="94" t="str">
        <f>IF(PSM!$L6="","",COUNTIF(C:C,"&gt;"&amp;L6)/(COUNTA(C:C)-1))</f>
        <v/>
      </c>
      <c r="P6" s="94" t="str">
        <f>IF(PSM!$L6="","",COUNTIF(D:D,"&lt;"&amp;L6)/(COUNTA(D:D)-1))</f>
        <v/>
      </c>
      <c r="Q6" s="94" t="str">
        <f>IF(PSM!$L6="","",COUNTIF(E:E,"&gt;"&amp;L6)/(COUNTA(E:E)-1))</f>
        <v/>
      </c>
      <c r="R6" s="4" t="e">
        <f t="shared" si="1"/>
        <v>#VALUE!</v>
      </c>
      <c r="S6" s="4" t="e">
        <f t="shared" si="2"/>
        <v>#VALUE!</v>
      </c>
      <c r="T6" s="4" t="e">
        <f t="shared" si="3"/>
        <v>#VALUE!</v>
      </c>
    </row>
    <row r="7" spans="2:34" ht="15.75" customHeight="1" x14ac:dyDescent="0.3">
      <c r="G7" s="138" t="str">
        <f>Локализация!C212</f>
        <v>Шаг цены</v>
      </c>
      <c r="H7" s="128" t="str">
        <f>Локализация!C213</f>
        <v>Обрезка минимум</v>
      </c>
      <c r="I7" s="139" t="str">
        <f>Локализация!C214</f>
        <v>Обрезка максимум</v>
      </c>
      <c r="K7" s="48" t="str">
        <f>I4</f>
        <v>Максимальная цена</v>
      </c>
      <c r="L7" s="19" t="str">
        <f t="shared" si="4"/>
        <v/>
      </c>
      <c r="M7" s="131" t="str">
        <f>PSM!$L7</f>
        <v/>
      </c>
      <c r="N7" s="94" t="str">
        <f t="shared" si="0"/>
        <v/>
      </c>
      <c r="O7" s="94" t="str">
        <f>IF(PSM!$L7="","",COUNTIF(C:C,"&gt;"&amp;L7)/(COUNTA(C:C)-1))</f>
        <v/>
      </c>
      <c r="P7" s="94" t="str">
        <f>IF(PSM!$L7="","",COUNTIF(D:D,"&lt;"&amp;L7)/(COUNTA(D:D)-1))</f>
        <v/>
      </c>
      <c r="Q7" s="94" t="str">
        <f>IF(PSM!$L7="","",COUNTIF(E:E,"&gt;"&amp;L7)/(COUNTA(E:E)-1))</f>
        <v/>
      </c>
      <c r="R7" s="4" t="e">
        <f t="shared" si="1"/>
        <v>#VALUE!</v>
      </c>
      <c r="S7" s="4" t="e">
        <f t="shared" si="2"/>
        <v>#VALUE!</v>
      </c>
      <c r="T7" s="4" t="e">
        <f t="shared" si="3"/>
        <v>#VALUE!</v>
      </c>
    </row>
    <row r="8" spans="2:34" ht="15.75" customHeight="1" thickBot="1" x14ac:dyDescent="0.35">
      <c r="G8" s="140"/>
      <c r="H8" s="141"/>
      <c r="I8" s="142"/>
      <c r="K8" t="e">
        <f>_xlfn.PERCENTILE.INC(B:E,1-I8)</f>
        <v>#NUM!</v>
      </c>
      <c r="L8" s="19" t="str">
        <f t="shared" si="4"/>
        <v/>
      </c>
      <c r="M8" s="131" t="str">
        <f>PSM!$L8</f>
        <v/>
      </c>
      <c r="N8" s="94" t="str">
        <f t="shared" si="0"/>
        <v/>
      </c>
      <c r="O8" s="94" t="str">
        <f>IF(PSM!$L8="","",COUNTIF(C:C,"&gt;"&amp;L8)/(COUNTA(C:C)-1))</f>
        <v/>
      </c>
      <c r="P8" s="94" t="str">
        <f>IF(PSM!$L8="","",COUNTIF(D:D,"&lt;"&amp;L8)/(COUNTA(D:D)-1))</f>
        <v/>
      </c>
      <c r="Q8" s="94" t="str">
        <f>IF(PSM!$L8="","",COUNTIF(E:E,"&gt;"&amp;L8)/(COUNTA(E:E)-1))</f>
        <v/>
      </c>
      <c r="R8" s="4" t="e">
        <f t="shared" si="1"/>
        <v>#VALUE!</v>
      </c>
      <c r="S8" s="4" t="e">
        <f t="shared" si="2"/>
        <v>#VALUE!</v>
      </c>
      <c r="T8" s="4" t="e">
        <f t="shared" si="3"/>
        <v>#VALUE!</v>
      </c>
    </row>
    <row r="9" spans="2:34" x14ac:dyDescent="0.3">
      <c r="L9" s="19" t="str">
        <f t="shared" si="4"/>
        <v/>
      </c>
      <c r="M9" s="131" t="str">
        <f>PSM!$L9</f>
        <v/>
      </c>
      <c r="N9" s="94" t="str">
        <f t="shared" si="0"/>
        <v/>
      </c>
      <c r="O9" s="94" t="str">
        <f>IF(PSM!$L9="","",COUNTIF(C:C,"&gt;"&amp;L9)/(COUNTA(C:C)-1))</f>
        <v/>
      </c>
      <c r="P9" s="94" t="str">
        <f>IF(PSM!$L9="","",COUNTIF(D:D,"&lt;"&amp;L9)/(COUNTA(D:D)-1))</f>
        <v/>
      </c>
      <c r="Q9" s="94" t="str">
        <f>IF(PSM!$L9="","",COUNTIF(E:E,"&gt;"&amp;L9)/(COUNTA(E:E)-1))</f>
        <v/>
      </c>
      <c r="R9" s="4" t="e">
        <f t="shared" si="1"/>
        <v>#VALUE!</v>
      </c>
      <c r="S9" s="4" t="e">
        <f t="shared" si="2"/>
        <v>#VALUE!</v>
      </c>
      <c r="T9" s="4" t="e">
        <f t="shared" si="3"/>
        <v>#VALUE!</v>
      </c>
    </row>
    <row r="10" spans="2:34" x14ac:dyDescent="0.3">
      <c r="L10" s="19" t="str">
        <f t="shared" si="4"/>
        <v/>
      </c>
      <c r="M10" s="131" t="str">
        <f>PSM!$L10</f>
        <v/>
      </c>
      <c r="N10" s="94" t="str">
        <f t="shared" si="0"/>
        <v/>
      </c>
      <c r="O10" s="94" t="str">
        <f>IF(PSM!$L10="","",COUNTIF(C:C,"&gt;"&amp;L10)/(COUNTA(C:C)-1))</f>
        <v/>
      </c>
      <c r="P10" s="94" t="str">
        <f>IF(PSM!$L10="","",COUNTIF(D:D,"&lt;"&amp;L10)/(COUNTA(D:D)-1))</f>
        <v/>
      </c>
      <c r="Q10" s="94" t="str">
        <f>IF(PSM!$L10="","",COUNTIF(E:E,"&gt;"&amp;L10)/(COUNTA(E:E)-1))</f>
        <v/>
      </c>
      <c r="R10" s="4" t="e">
        <f t="shared" si="1"/>
        <v>#VALUE!</v>
      </c>
      <c r="S10" s="4" t="e">
        <f t="shared" si="2"/>
        <v>#VALUE!</v>
      </c>
      <c r="T10" s="4" t="e">
        <f t="shared" si="3"/>
        <v>#VALUE!</v>
      </c>
    </row>
    <row r="11" spans="2:34" x14ac:dyDescent="0.3">
      <c r="I11" s="143"/>
      <c r="L11" s="19" t="str">
        <f t="shared" si="4"/>
        <v/>
      </c>
      <c r="M11" s="131" t="str">
        <f>PSM!$L11</f>
        <v/>
      </c>
      <c r="N11" s="94" t="str">
        <f t="shared" si="0"/>
        <v/>
      </c>
      <c r="O11" s="94" t="str">
        <f>IF(PSM!$L11="","",COUNTIF(C:C,"&gt;"&amp;L11)/(COUNTA(C:C)-1))</f>
        <v/>
      </c>
      <c r="P11" s="94" t="str">
        <f>IF(PSM!$L11="","",COUNTIF(D:D,"&lt;"&amp;L11)/(COUNTA(D:D)-1))</f>
        <v/>
      </c>
      <c r="Q11" s="94" t="str">
        <f>IF(PSM!$L11="","",COUNTIF(E:E,"&gt;"&amp;L11)/(COUNTA(E:E)-1))</f>
        <v/>
      </c>
      <c r="R11" s="4" t="e">
        <f t="shared" si="1"/>
        <v>#VALUE!</v>
      </c>
      <c r="S11" s="4" t="e">
        <f t="shared" si="2"/>
        <v>#VALUE!</v>
      </c>
      <c r="T11" s="4" t="e">
        <f t="shared" si="3"/>
        <v>#VALUE!</v>
      </c>
    </row>
    <row r="12" spans="2:34" x14ac:dyDescent="0.3">
      <c r="L12" s="19" t="str">
        <f t="shared" si="4"/>
        <v/>
      </c>
      <c r="M12" s="131" t="str">
        <f>PSM!$L12</f>
        <v/>
      </c>
      <c r="N12" s="94" t="str">
        <f t="shared" si="0"/>
        <v/>
      </c>
      <c r="O12" s="94" t="str">
        <f>IF(PSM!$L12="","",COUNTIF(C:C,"&gt;"&amp;L12)/(COUNTA(C:C)-1))</f>
        <v/>
      </c>
      <c r="P12" s="94" t="str">
        <f>IF(PSM!$L12="","",COUNTIF(D:D,"&lt;"&amp;L12)/(COUNTA(D:D)-1))</f>
        <v/>
      </c>
      <c r="Q12" s="94" t="str">
        <f>IF(PSM!$L12="","",COUNTIF(E:E,"&gt;"&amp;L12)/(COUNTA(E:E)-1))</f>
        <v/>
      </c>
      <c r="R12" s="4" t="e">
        <f t="shared" si="1"/>
        <v>#VALUE!</v>
      </c>
      <c r="S12" s="4" t="e">
        <f t="shared" si="2"/>
        <v>#VALUE!</v>
      </c>
      <c r="T12" s="4" t="e">
        <f t="shared" si="3"/>
        <v>#VALUE!</v>
      </c>
    </row>
    <row r="13" spans="2:34" x14ac:dyDescent="0.3">
      <c r="L13" s="19" t="str">
        <f t="shared" si="4"/>
        <v/>
      </c>
      <c r="M13" s="131" t="str">
        <f>PSM!$L13</f>
        <v/>
      </c>
      <c r="N13" s="94" t="str">
        <f t="shared" si="0"/>
        <v/>
      </c>
      <c r="O13" s="94" t="str">
        <f>IF(PSM!$L13="","",COUNTIF(C:C,"&gt;"&amp;L13)/(COUNTA(C:C)-1))</f>
        <v/>
      </c>
      <c r="P13" s="94" t="str">
        <f>IF(PSM!$L13="","",COUNTIF(D:D,"&lt;"&amp;L13)/(COUNTA(D:D)-1))</f>
        <v/>
      </c>
      <c r="Q13" s="94" t="str">
        <f>IF(PSM!$L13="","",COUNTIF(E:E,"&gt;"&amp;L13)/(COUNTA(E:E)-1))</f>
        <v/>
      </c>
      <c r="R13" s="4" t="e">
        <f t="shared" si="1"/>
        <v>#VALUE!</v>
      </c>
      <c r="S13" s="4" t="e">
        <f t="shared" si="2"/>
        <v>#VALUE!</v>
      </c>
      <c r="T13" s="4" t="e">
        <f t="shared" si="3"/>
        <v>#VALUE!</v>
      </c>
    </row>
    <row r="14" spans="2:34" x14ac:dyDescent="0.3">
      <c r="L14" s="19" t="str">
        <f t="shared" si="4"/>
        <v/>
      </c>
      <c r="M14" s="131" t="str">
        <f>PSM!$L14</f>
        <v/>
      </c>
      <c r="N14" s="94" t="str">
        <f t="shared" si="0"/>
        <v/>
      </c>
      <c r="O14" s="94" t="str">
        <f>IF(PSM!$L14="","",COUNTIF(C:C,"&gt;"&amp;L14)/(COUNTA(C:C)-1))</f>
        <v/>
      </c>
      <c r="P14" s="94" t="str">
        <f>IF(PSM!$L14="","",COUNTIF(D:D,"&lt;"&amp;L14)/(COUNTA(D:D)-1))</f>
        <v/>
      </c>
      <c r="Q14" s="94" t="str">
        <f>IF(PSM!$L14="","",COUNTIF(E:E,"&gt;"&amp;L14)/(COUNTA(E:E)-1))</f>
        <v/>
      </c>
      <c r="R14" s="4" t="e">
        <f t="shared" si="1"/>
        <v>#VALUE!</v>
      </c>
      <c r="S14" s="4" t="e">
        <f t="shared" si="2"/>
        <v>#VALUE!</v>
      </c>
      <c r="T14" s="4" t="e">
        <f t="shared" si="3"/>
        <v>#VALUE!</v>
      </c>
    </row>
    <row r="15" spans="2:34" x14ac:dyDescent="0.3">
      <c r="G15" s="94"/>
      <c r="H15" s="94"/>
      <c r="I15" s="94"/>
      <c r="L15" s="19" t="str">
        <f t="shared" si="4"/>
        <v/>
      </c>
      <c r="M15" s="131" t="str">
        <f>PSM!$L15</f>
        <v/>
      </c>
      <c r="N15" s="94" t="str">
        <f t="shared" si="0"/>
        <v/>
      </c>
      <c r="O15" s="94" t="str">
        <f>IF(PSM!$L15="","",COUNTIF(C:C,"&gt;"&amp;L15)/(COUNTA(C:C)-1))</f>
        <v/>
      </c>
      <c r="P15" s="94" t="str">
        <f>IF(PSM!$L15="","",COUNTIF(D:D,"&lt;"&amp;L15)/(COUNTA(D:D)-1))</f>
        <v/>
      </c>
      <c r="Q15" s="94" t="str">
        <f>IF(PSM!$L15="","",COUNTIF(E:E,"&gt;"&amp;L15)/(COUNTA(E:E)-1))</f>
        <v/>
      </c>
      <c r="R15" s="4" t="e">
        <f t="shared" si="1"/>
        <v>#VALUE!</v>
      </c>
      <c r="S15" s="4" t="e">
        <f t="shared" si="2"/>
        <v>#VALUE!</v>
      </c>
      <c r="T15" s="4" t="e">
        <f t="shared" si="3"/>
        <v>#VALUE!</v>
      </c>
    </row>
    <row r="16" spans="2:34" x14ac:dyDescent="0.3">
      <c r="L16" s="19" t="str">
        <f t="shared" si="4"/>
        <v/>
      </c>
      <c r="M16" s="131" t="str">
        <f>PSM!$L16</f>
        <v/>
      </c>
      <c r="N16" s="94" t="str">
        <f t="shared" si="0"/>
        <v/>
      </c>
      <c r="O16" s="94" t="str">
        <f>IF(PSM!$L16="","",COUNTIF(C:C,"&gt;"&amp;L16)/(COUNTA(C:C)-1))</f>
        <v/>
      </c>
      <c r="P16" s="94" t="str">
        <f>IF(PSM!$L16="","",COUNTIF(D:D,"&lt;"&amp;L16)/(COUNTA(D:D)-1))</f>
        <v/>
      </c>
      <c r="Q16" s="94" t="str">
        <f>IF(PSM!$L16="","",COUNTIF(E:E,"&gt;"&amp;L16)/(COUNTA(E:E)-1))</f>
        <v/>
      </c>
      <c r="R16" s="4" t="e">
        <f t="shared" si="1"/>
        <v>#VALUE!</v>
      </c>
      <c r="S16" s="4" t="e">
        <f t="shared" si="2"/>
        <v>#VALUE!</v>
      </c>
      <c r="T16" s="4" t="e">
        <f t="shared" si="3"/>
        <v>#VALUE!</v>
      </c>
    </row>
    <row r="17" spans="12:20" x14ac:dyDescent="0.3">
      <c r="L17" s="19" t="str">
        <f t="shared" si="4"/>
        <v/>
      </c>
      <c r="M17" s="131" t="str">
        <f>PSM!$L17</f>
        <v/>
      </c>
      <c r="N17" s="94" t="str">
        <f t="shared" si="0"/>
        <v/>
      </c>
      <c r="O17" s="94" t="str">
        <f>IF(PSM!$L17="","",COUNTIF(C:C,"&gt;"&amp;L17)/(COUNTA(C:C)-1))</f>
        <v/>
      </c>
      <c r="P17" s="94" t="str">
        <f>IF(PSM!$L17="","",COUNTIF(D:D,"&lt;"&amp;L17)/(COUNTA(D:D)-1))</f>
        <v/>
      </c>
      <c r="Q17" s="94" t="str">
        <f>IF(PSM!$L17="","",COUNTIF(E:E,"&gt;"&amp;L17)/(COUNTA(E:E)-1))</f>
        <v/>
      </c>
      <c r="R17" s="4" t="e">
        <f t="shared" si="1"/>
        <v>#VALUE!</v>
      </c>
      <c r="S17" s="4" t="e">
        <f t="shared" si="2"/>
        <v>#VALUE!</v>
      </c>
      <c r="T17" s="4" t="e">
        <f t="shared" si="3"/>
        <v>#VALUE!</v>
      </c>
    </row>
    <row r="18" spans="12:20" x14ac:dyDescent="0.3">
      <c r="L18" s="19" t="str">
        <f t="shared" si="4"/>
        <v/>
      </c>
      <c r="M18" s="131" t="str">
        <f>PSM!$L18</f>
        <v/>
      </c>
      <c r="N18" s="94" t="str">
        <f t="shared" si="0"/>
        <v/>
      </c>
      <c r="O18" s="94" t="str">
        <f>IF(PSM!$L18="","",COUNTIF(C:C,"&gt;"&amp;L18)/(COUNTA(C:C)-1))</f>
        <v/>
      </c>
      <c r="P18" s="94" t="str">
        <f>IF(PSM!$L18="","",COUNTIF(D:D,"&lt;"&amp;L18)/(COUNTA(D:D)-1))</f>
        <v/>
      </c>
      <c r="Q18" s="94" t="str">
        <f>IF(PSM!$L18="","",COUNTIF(E:E,"&gt;"&amp;L18)/(COUNTA(E:E)-1))</f>
        <v/>
      </c>
      <c r="R18" s="4" t="e">
        <f t="shared" si="1"/>
        <v>#VALUE!</v>
      </c>
      <c r="S18" s="4" t="e">
        <f t="shared" si="2"/>
        <v>#VALUE!</v>
      </c>
      <c r="T18" s="4" t="e">
        <f t="shared" si="3"/>
        <v>#VALUE!</v>
      </c>
    </row>
    <row r="19" spans="12:20" x14ac:dyDescent="0.3">
      <c r="L19" s="19" t="str">
        <f t="shared" si="4"/>
        <v/>
      </c>
      <c r="M19" s="131" t="str">
        <f>PSM!$L19</f>
        <v/>
      </c>
      <c r="N19" s="94" t="str">
        <f t="shared" si="0"/>
        <v/>
      </c>
      <c r="O19" s="94" t="str">
        <f>IF(PSM!$L19="","",COUNTIF(C:C,"&gt;"&amp;L19)/(COUNTA(C:C)-1))</f>
        <v/>
      </c>
      <c r="P19" s="94" t="str">
        <f>IF(PSM!$L19="","",COUNTIF(D:D,"&lt;"&amp;L19)/(COUNTA(D:D)-1))</f>
        <v/>
      </c>
      <c r="Q19" s="94" t="str">
        <f>IF(PSM!$L19="","",COUNTIF(E:E,"&gt;"&amp;L19)/(COUNTA(E:E)-1))</f>
        <v/>
      </c>
      <c r="R19" s="4" t="e">
        <f t="shared" si="1"/>
        <v>#VALUE!</v>
      </c>
      <c r="S19" s="4" t="e">
        <f t="shared" si="2"/>
        <v>#VALUE!</v>
      </c>
      <c r="T19" s="4" t="e">
        <f t="shared" si="3"/>
        <v>#VALUE!</v>
      </c>
    </row>
    <row r="20" spans="12:20" x14ac:dyDescent="0.3">
      <c r="L20" s="19" t="str">
        <f t="shared" si="4"/>
        <v/>
      </c>
      <c r="M20" s="131" t="str">
        <f>PSM!$L20</f>
        <v/>
      </c>
      <c r="N20" s="94" t="str">
        <f t="shared" si="0"/>
        <v/>
      </c>
      <c r="O20" s="94" t="str">
        <f>IF(PSM!$L20="","",COUNTIF(C:C,"&gt;"&amp;L20)/(COUNTA(C:C)-1))</f>
        <v/>
      </c>
      <c r="P20" s="94" t="str">
        <f>IF(PSM!$L20="","",COUNTIF(D:D,"&lt;"&amp;L20)/(COUNTA(D:D)-1))</f>
        <v/>
      </c>
      <c r="Q20" s="94" t="str">
        <f>IF(PSM!$L20="","",COUNTIF(E:E,"&gt;"&amp;L20)/(COUNTA(E:E)-1))</f>
        <v/>
      </c>
      <c r="R20" s="4" t="e">
        <f t="shared" si="1"/>
        <v>#VALUE!</v>
      </c>
      <c r="S20" s="4" t="e">
        <f t="shared" si="2"/>
        <v>#VALUE!</v>
      </c>
      <c r="T20" s="4" t="e">
        <f t="shared" si="3"/>
        <v>#VALUE!</v>
      </c>
    </row>
    <row r="21" spans="12:20" x14ac:dyDescent="0.3">
      <c r="L21" s="19" t="str">
        <f t="shared" si="4"/>
        <v/>
      </c>
      <c r="M21" s="131" t="str">
        <f>PSM!$L21</f>
        <v/>
      </c>
      <c r="N21" s="94" t="str">
        <f t="shared" si="0"/>
        <v/>
      </c>
      <c r="O21" s="94" t="str">
        <f>IF(PSM!$L21="","",COUNTIF(C:C,"&gt;"&amp;L21)/(COUNTA(C:C)-1))</f>
        <v/>
      </c>
      <c r="P21" s="94" t="str">
        <f>IF(PSM!$L21="","",COUNTIF(D:D,"&lt;"&amp;L21)/(COUNTA(D:D)-1))</f>
        <v/>
      </c>
      <c r="Q21" s="94" t="str">
        <f>IF(PSM!$L21="","",COUNTIF(E:E,"&gt;"&amp;L21)/(COUNTA(E:E)-1))</f>
        <v/>
      </c>
      <c r="R21" s="4" t="e">
        <f t="shared" si="1"/>
        <v>#VALUE!</v>
      </c>
      <c r="S21" s="4" t="e">
        <f t="shared" si="2"/>
        <v>#VALUE!</v>
      </c>
      <c r="T21" s="4" t="e">
        <f t="shared" si="3"/>
        <v>#VALUE!</v>
      </c>
    </row>
    <row r="22" spans="12:20" x14ac:dyDescent="0.3">
      <c r="L22" s="19" t="str">
        <f t="shared" si="4"/>
        <v/>
      </c>
      <c r="M22" s="131" t="str">
        <f>PSM!$L22</f>
        <v/>
      </c>
      <c r="N22" s="94" t="str">
        <f t="shared" si="0"/>
        <v/>
      </c>
      <c r="O22" s="94" t="str">
        <f>IF(PSM!$L22="","",COUNTIF(C:C,"&gt;"&amp;L22)/(COUNTA(C:C)-1))</f>
        <v/>
      </c>
      <c r="P22" s="94" t="str">
        <f>IF(PSM!$L22="","",COUNTIF(D:D,"&lt;"&amp;L22)/(COUNTA(D:D)-1))</f>
        <v/>
      </c>
      <c r="Q22" s="94" t="str">
        <f>IF(PSM!$L22="","",COUNTIF(E:E,"&gt;"&amp;L22)/(COUNTA(E:E)-1))</f>
        <v/>
      </c>
      <c r="R22" s="4" t="e">
        <f t="shared" si="1"/>
        <v>#VALUE!</v>
      </c>
      <c r="S22" s="4" t="e">
        <f t="shared" si="2"/>
        <v>#VALUE!</v>
      </c>
      <c r="T22" s="4" t="e">
        <f t="shared" si="3"/>
        <v>#VALUE!</v>
      </c>
    </row>
    <row r="23" spans="12:20" x14ac:dyDescent="0.3">
      <c r="L23" s="19" t="str">
        <f t="shared" si="4"/>
        <v/>
      </c>
      <c r="M23" s="131" t="str">
        <f>PSM!$L23</f>
        <v/>
      </c>
      <c r="N23" s="94" t="str">
        <f t="shared" si="0"/>
        <v/>
      </c>
      <c r="O23" s="94" t="str">
        <f>IF(PSM!$L23="","",COUNTIF(C:C,"&gt;"&amp;L23)/(COUNTA(C:C)-1))</f>
        <v/>
      </c>
      <c r="P23" s="94" t="str">
        <f>IF(PSM!$L23="","",COUNTIF(D:D,"&lt;"&amp;L23)/(COUNTA(D:D)-1))</f>
        <v/>
      </c>
      <c r="Q23" s="94" t="str">
        <f>IF(PSM!$L23="","",COUNTIF(E:E,"&gt;"&amp;L23)/(COUNTA(E:E)-1))</f>
        <v/>
      </c>
      <c r="R23" s="4" t="e">
        <f t="shared" si="1"/>
        <v>#VALUE!</v>
      </c>
      <c r="S23" s="4" t="e">
        <f t="shared" si="2"/>
        <v>#VALUE!</v>
      </c>
      <c r="T23" s="4" t="e">
        <f t="shared" si="3"/>
        <v>#VALUE!</v>
      </c>
    </row>
    <row r="24" spans="12:20" x14ac:dyDescent="0.3">
      <c r="L24" s="19" t="str">
        <f t="shared" si="4"/>
        <v/>
      </c>
      <c r="M24" s="131" t="str">
        <f>PSM!$L24</f>
        <v/>
      </c>
      <c r="N24" s="94" t="str">
        <f t="shared" si="0"/>
        <v/>
      </c>
      <c r="O24" s="94" t="str">
        <f>IF(PSM!$L24="","",COUNTIF(C:C,"&gt;"&amp;L24)/(COUNTA(C:C)-1))</f>
        <v/>
      </c>
      <c r="P24" s="94" t="str">
        <f>IF(PSM!$L24="","",COUNTIF(D:D,"&lt;"&amp;L24)/(COUNTA(D:D)-1))</f>
        <v/>
      </c>
      <c r="Q24" s="94" t="str">
        <f>IF(PSM!$L24="","",COUNTIF(E:E,"&gt;"&amp;L24)/(COUNTA(E:E)-1))</f>
        <v/>
      </c>
      <c r="R24" s="4" t="e">
        <f t="shared" si="1"/>
        <v>#VALUE!</v>
      </c>
      <c r="S24" s="4" t="e">
        <f t="shared" si="2"/>
        <v>#VALUE!</v>
      </c>
      <c r="T24" s="4" t="e">
        <f t="shared" si="3"/>
        <v>#VALUE!</v>
      </c>
    </row>
    <row r="25" spans="12:20" x14ac:dyDescent="0.3">
      <c r="L25" s="19" t="str">
        <f t="shared" si="4"/>
        <v/>
      </c>
      <c r="M25" s="131" t="str">
        <f>PSM!$L25</f>
        <v/>
      </c>
      <c r="N25" s="94" t="str">
        <f t="shared" si="0"/>
        <v/>
      </c>
      <c r="O25" s="94" t="str">
        <f>IF(PSM!$L25="","",COUNTIF(C:C,"&gt;"&amp;L25)/(COUNTA(C:C)-1))</f>
        <v/>
      </c>
      <c r="P25" s="94" t="str">
        <f>IF(PSM!$L25="","",COUNTIF(D:D,"&lt;"&amp;L25)/(COUNTA(D:D)-1))</f>
        <v/>
      </c>
      <c r="Q25" s="94" t="str">
        <f>IF(PSM!$L25="","",COUNTIF(E:E,"&gt;"&amp;L25)/(COUNTA(E:E)-1))</f>
        <v/>
      </c>
      <c r="R25" s="4" t="e">
        <f t="shared" si="1"/>
        <v>#VALUE!</v>
      </c>
      <c r="S25" s="4" t="e">
        <f t="shared" si="2"/>
        <v>#VALUE!</v>
      </c>
      <c r="T25" s="4" t="e">
        <f t="shared" si="3"/>
        <v>#VALUE!</v>
      </c>
    </row>
    <row r="26" spans="12:20" x14ac:dyDescent="0.3">
      <c r="L26" s="19" t="str">
        <f t="shared" si="4"/>
        <v/>
      </c>
      <c r="M26" s="131" t="str">
        <f>PSM!$L26</f>
        <v/>
      </c>
      <c r="N26" s="94" t="str">
        <f t="shared" si="0"/>
        <v/>
      </c>
      <c r="O26" s="94" t="str">
        <f>IF(PSM!$L26="","",COUNTIF(C:C,"&gt;"&amp;L26)/(COUNTA(C:C)-1))</f>
        <v/>
      </c>
      <c r="P26" s="94" t="str">
        <f>IF(PSM!$L26="","",COUNTIF(D:D,"&lt;"&amp;L26)/(COUNTA(D:D)-1))</f>
        <v/>
      </c>
      <c r="Q26" s="94" t="str">
        <f>IF(PSM!$L26="","",COUNTIF(E:E,"&gt;"&amp;L26)/(COUNTA(E:E)-1))</f>
        <v/>
      </c>
      <c r="R26" s="4" t="e">
        <f t="shared" si="1"/>
        <v>#VALUE!</v>
      </c>
      <c r="S26" s="4" t="e">
        <f t="shared" si="2"/>
        <v>#VALUE!</v>
      </c>
      <c r="T26" s="4" t="e">
        <f t="shared" si="3"/>
        <v>#VALUE!</v>
      </c>
    </row>
    <row r="27" spans="12:20" x14ac:dyDescent="0.3">
      <c r="L27" s="19" t="str">
        <f t="shared" si="4"/>
        <v/>
      </c>
      <c r="M27" s="131" t="str">
        <f>PSM!$L27</f>
        <v/>
      </c>
      <c r="N27" s="94" t="str">
        <f t="shared" si="0"/>
        <v/>
      </c>
      <c r="O27" s="94" t="str">
        <f>IF(PSM!$L27="","",COUNTIF(C:C,"&gt;"&amp;L27)/(COUNTA(C:C)-1))</f>
        <v/>
      </c>
      <c r="P27" s="94" t="str">
        <f>IF(PSM!$L27="","",COUNTIF(D:D,"&lt;"&amp;L27)/(COUNTA(D:D)-1))</f>
        <v/>
      </c>
      <c r="Q27" s="94" t="str">
        <f>IF(PSM!$L27="","",COUNTIF(E:E,"&gt;"&amp;L27)/(COUNTA(E:E)-1))</f>
        <v/>
      </c>
      <c r="R27" s="4" t="e">
        <f t="shared" si="1"/>
        <v>#VALUE!</v>
      </c>
      <c r="S27" s="4" t="e">
        <f t="shared" si="2"/>
        <v>#VALUE!</v>
      </c>
      <c r="T27" s="4" t="e">
        <f t="shared" si="3"/>
        <v>#VALUE!</v>
      </c>
    </row>
    <row r="28" spans="12:20" x14ac:dyDescent="0.3">
      <c r="L28" s="19" t="str">
        <f t="shared" si="4"/>
        <v/>
      </c>
      <c r="M28" s="131" t="str">
        <f>PSM!$L28</f>
        <v/>
      </c>
      <c r="N28" s="94" t="str">
        <f t="shared" si="0"/>
        <v/>
      </c>
      <c r="O28" s="94" t="str">
        <f>IF(PSM!$L28="","",COUNTIF(C:C,"&gt;"&amp;L28)/(COUNTA(C:C)-1))</f>
        <v/>
      </c>
      <c r="P28" s="94" t="str">
        <f>IF(PSM!$L28="","",COUNTIF(D:D,"&lt;"&amp;L28)/(COUNTA(D:D)-1))</f>
        <v/>
      </c>
      <c r="Q28" s="94" t="str">
        <f>IF(PSM!$L28="","",COUNTIF(E:E,"&gt;"&amp;L28)/(COUNTA(E:E)-1))</f>
        <v/>
      </c>
      <c r="R28" s="4" t="e">
        <f t="shared" si="1"/>
        <v>#VALUE!</v>
      </c>
      <c r="S28" s="4" t="e">
        <f t="shared" si="2"/>
        <v>#VALUE!</v>
      </c>
      <c r="T28" s="4" t="e">
        <f t="shared" si="3"/>
        <v>#VALUE!</v>
      </c>
    </row>
    <row r="29" spans="12:20" x14ac:dyDescent="0.3">
      <c r="L29" s="19" t="str">
        <f t="shared" si="4"/>
        <v/>
      </c>
      <c r="M29" s="131" t="str">
        <f>PSM!$L29</f>
        <v/>
      </c>
      <c r="N29" s="94" t="str">
        <f t="shared" si="0"/>
        <v/>
      </c>
      <c r="O29" s="94" t="str">
        <f>IF(PSM!$L29="","",COUNTIF(C:C,"&gt;"&amp;L29)/(COUNTA(C:C)-1))</f>
        <v/>
      </c>
      <c r="P29" s="94" t="str">
        <f>IF(PSM!$L29="","",COUNTIF(D:D,"&lt;"&amp;L29)/(COUNTA(D:D)-1))</f>
        <v/>
      </c>
      <c r="Q29" s="94" t="str">
        <f>IF(PSM!$L29="","",COUNTIF(E:E,"&gt;"&amp;L29)/(COUNTA(E:E)-1))</f>
        <v/>
      </c>
      <c r="R29" s="4" t="e">
        <f t="shared" si="1"/>
        <v>#VALUE!</v>
      </c>
      <c r="S29" s="4" t="e">
        <f t="shared" si="2"/>
        <v>#VALUE!</v>
      </c>
      <c r="T29" s="4" t="e">
        <f t="shared" si="3"/>
        <v>#VALUE!</v>
      </c>
    </row>
    <row r="30" spans="12:20" x14ac:dyDescent="0.3">
      <c r="L30" s="19" t="str">
        <f t="shared" si="4"/>
        <v/>
      </c>
      <c r="M30" s="131" t="str">
        <f>PSM!$L30</f>
        <v/>
      </c>
      <c r="N30" s="94" t="str">
        <f t="shared" si="0"/>
        <v/>
      </c>
      <c r="O30" s="94" t="str">
        <f>IF(PSM!$L30="","",COUNTIF(C:C,"&gt;"&amp;L30)/(COUNTA(C:C)-1))</f>
        <v/>
      </c>
      <c r="P30" s="94" t="str">
        <f>IF(PSM!$L30="","",COUNTIF(D:D,"&lt;"&amp;L30)/(COUNTA(D:D)-1))</f>
        <v/>
      </c>
      <c r="Q30" s="94" t="str">
        <f>IF(PSM!$L30="","",COUNTIF(E:E,"&gt;"&amp;L30)/(COUNTA(E:E)-1))</f>
        <v/>
      </c>
      <c r="R30" s="4" t="e">
        <f t="shared" si="1"/>
        <v>#VALUE!</v>
      </c>
      <c r="S30" s="4" t="e">
        <f t="shared" si="2"/>
        <v>#VALUE!</v>
      </c>
      <c r="T30" s="4" t="e">
        <f t="shared" si="3"/>
        <v>#VALUE!</v>
      </c>
    </row>
    <row r="31" spans="12:20" x14ac:dyDescent="0.3">
      <c r="L31" s="19" t="str">
        <f t="shared" si="4"/>
        <v/>
      </c>
      <c r="M31" s="131" t="str">
        <f>PSM!$L31</f>
        <v/>
      </c>
      <c r="N31" s="94" t="str">
        <f t="shared" si="0"/>
        <v/>
      </c>
      <c r="O31" s="94" t="str">
        <f>IF(PSM!$L31="","",COUNTIF(C:C,"&gt;"&amp;L31)/(COUNTA(C:C)-1))</f>
        <v/>
      </c>
      <c r="P31" s="94" t="str">
        <f>IF(PSM!$L31="","",COUNTIF(D:D,"&lt;"&amp;L31)/(COUNTA(D:D)-1))</f>
        <v/>
      </c>
      <c r="Q31" s="94" t="str">
        <f>IF(PSM!$L31="","",COUNTIF(E:E,"&gt;"&amp;L31)/(COUNTA(E:E)-1))</f>
        <v/>
      </c>
      <c r="R31" s="4" t="e">
        <f t="shared" si="1"/>
        <v>#VALUE!</v>
      </c>
      <c r="S31" s="4" t="e">
        <f t="shared" si="2"/>
        <v>#VALUE!</v>
      </c>
      <c r="T31" s="4" t="e">
        <f t="shared" si="3"/>
        <v>#VALUE!</v>
      </c>
    </row>
    <row r="32" spans="12:20" x14ac:dyDescent="0.3">
      <c r="L32" s="19" t="str">
        <f t="shared" si="4"/>
        <v/>
      </c>
      <c r="M32" s="131" t="str">
        <f>PSM!$L32</f>
        <v/>
      </c>
      <c r="N32" s="94" t="str">
        <f t="shared" si="0"/>
        <v/>
      </c>
      <c r="O32" s="94" t="str">
        <f>IF(PSM!$L32="","",COUNTIF(C:C,"&gt;"&amp;L32)/(COUNTA(C:C)-1))</f>
        <v/>
      </c>
      <c r="P32" s="94" t="str">
        <f>IF(PSM!$L32="","",COUNTIF(D:D,"&lt;"&amp;L32)/(COUNTA(D:D)-1))</f>
        <v/>
      </c>
      <c r="Q32" s="94" t="str">
        <f>IF(PSM!$L32="","",COUNTIF(E:E,"&gt;"&amp;L32)/(COUNTA(E:E)-1))</f>
        <v/>
      </c>
      <c r="R32" s="4" t="e">
        <f t="shared" si="1"/>
        <v>#VALUE!</v>
      </c>
      <c r="S32" s="4" t="e">
        <f t="shared" si="2"/>
        <v>#VALUE!</v>
      </c>
      <c r="T32" s="4" t="e">
        <f t="shared" si="3"/>
        <v>#VALUE!</v>
      </c>
    </row>
    <row r="33" spans="12:20" x14ac:dyDescent="0.3">
      <c r="L33" s="19" t="str">
        <f t="shared" si="4"/>
        <v/>
      </c>
      <c r="M33" s="131" t="str">
        <f>PSM!$L33</f>
        <v/>
      </c>
      <c r="N33" s="94" t="str">
        <f t="shared" si="0"/>
        <v/>
      </c>
      <c r="O33" s="94" t="str">
        <f>IF(PSM!$L33="","",COUNTIF(C:C,"&gt;"&amp;L33)/(COUNTA(C:C)-1))</f>
        <v/>
      </c>
      <c r="P33" s="94" t="str">
        <f>IF(PSM!$L33="","",COUNTIF(D:D,"&lt;"&amp;L33)/(COUNTA(D:D)-1))</f>
        <v/>
      </c>
      <c r="Q33" s="94" t="str">
        <f>IF(PSM!$L33="","",COUNTIF(E:E,"&gt;"&amp;L33)/(COUNTA(E:E)-1))</f>
        <v/>
      </c>
      <c r="R33" s="4" t="e">
        <f t="shared" si="1"/>
        <v>#VALUE!</v>
      </c>
      <c r="S33" s="4" t="e">
        <f t="shared" si="2"/>
        <v>#VALUE!</v>
      </c>
      <c r="T33" s="4" t="e">
        <f t="shared" si="3"/>
        <v>#VALUE!</v>
      </c>
    </row>
    <row r="34" spans="12:20" x14ac:dyDescent="0.3">
      <c r="L34" s="19" t="str">
        <f t="shared" si="4"/>
        <v/>
      </c>
      <c r="M34" s="131" t="str">
        <f>PSM!$L34</f>
        <v/>
      </c>
      <c r="N34" s="94" t="str">
        <f t="shared" si="0"/>
        <v/>
      </c>
      <c r="O34" s="94" t="str">
        <f>IF(PSM!$L34="","",COUNTIF(C:C,"&gt;"&amp;L34)/(COUNTA(C:C)-1))</f>
        <v/>
      </c>
      <c r="P34" s="94" t="str">
        <f>IF(PSM!$L34="","",COUNTIF(D:D,"&lt;"&amp;L34)/(COUNTA(D:D)-1))</f>
        <v/>
      </c>
      <c r="Q34" s="94" t="str">
        <f>IF(PSM!$L34="","",COUNTIF(E:E,"&gt;"&amp;L34)/(COUNTA(E:E)-1))</f>
        <v/>
      </c>
      <c r="R34" s="4" t="e">
        <f t="shared" si="1"/>
        <v>#VALUE!</v>
      </c>
      <c r="S34" s="4" t="e">
        <f t="shared" si="2"/>
        <v>#VALUE!</v>
      </c>
      <c r="T34" s="4" t="e">
        <f t="shared" si="3"/>
        <v>#VALUE!</v>
      </c>
    </row>
    <row r="35" spans="12:20" x14ac:dyDescent="0.3">
      <c r="L35" s="19" t="str">
        <f t="shared" si="4"/>
        <v/>
      </c>
      <c r="M35" s="131" t="str">
        <f>PSM!$L35</f>
        <v/>
      </c>
      <c r="N35" s="94" t="str">
        <f t="shared" si="0"/>
        <v/>
      </c>
      <c r="O35" s="94" t="str">
        <f>IF(PSM!$L35="","",COUNTIF(C:C,"&gt;"&amp;L35)/(COUNTA(C:C)-1))</f>
        <v/>
      </c>
      <c r="P35" s="94" t="str">
        <f>IF(PSM!$L35="","",COUNTIF(D:D,"&lt;"&amp;L35)/(COUNTA(D:D)-1))</f>
        <v/>
      </c>
      <c r="Q35" s="94" t="str">
        <f>IF(PSM!$L35="","",COUNTIF(E:E,"&gt;"&amp;L35)/(COUNTA(E:E)-1))</f>
        <v/>
      </c>
      <c r="R35" s="4" t="e">
        <f t="shared" si="1"/>
        <v>#VALUE!</v>
      </c>
      <c r="S35" s="4" t="e">
        <f t="shared" si="2"/>
        <v>#VALUE!</v>
      </c>
      <c r="T35" s="4" t="e">
        <f t="shared" si="3"/>
        <v>#VALUE!</v>
      </c>
    </row>
    <row r="36" spans="12:20" x14ac:dyDescent="0.3">
      <c r="L36" s="19" t="str">
        <f t="shared" si="4"/>
        <v/>
      </c>
      <c r="M36" s="131" t="str">
        <f>PSM!$L36</f>
        <v/>
      </c>
      <c r="N36" s="94" t="str">
        <f t="shared" ref="N36:N67" si="5">IF(L36="","",COUNTIF(B:B,"&lt;"&amp;L36)/(COUNTA(B:B)-2))</f>
        <v/>
      </c>
      <c r="O36" s="94" t="str">
        <f>IF(PSM!$L36="","",COUNTIF(C:C,"&gt;"&amp;L36)/(COUNTA(C:C)-1))</f>
        <v/>
      </c>
      <c r="P36" s="94" t="str">
        <f>IF(PSM!$L36="","",COUNTIF(D:D,"&lt;"&amp;L36)/(COUNTA(D:D)-1))</f>
        <v/>
      </c>
      <c r="Q36" s="94" t="str">
        <f>IF(PSM!$L36="","",COUNTIF(E:E,"&gt;"&amp;L36)/(COUNTA(E:E)-1))</f>
        <v/>
      </c>
      <c r="R36" s="4" t="e">
        <f t="shared" si="1"/>
        <v>#VALUE!</v>
      </c>
      <c r="S36" s="4" t="e">
        <f t="shared" si="2"/>
        <v>#VALUE!</v>
      </c>
      <c r="T36" s="4" t="e">
        <f t="shared" si="3"/>
        <v>#VALUE!</v>
      </c>
    </row>
    <row r="37" spans="12:20" x14ac:dyDescent="0.3">
      <c r="L37" s="19" t="str">
        <f t="shared" si="4"/>
        <v/>
      </c>
      <c r="M37" s="131" t="str">
        <f>PSM!$L37</f>
        <v/>
      </c>
      <c r="N37" s="94" t="str">
        <f t="shared" si="5"/>
        <v/>
      </c>
      <c r="O37" s="94" t="str">
        <f>IF(PSM!$L37="","",COUNTIF(C:C,"&gt;"&amp;L37)/(COUNTA(C:C)-1))</f>
        <v/>
      </c>
      <c r="P37" s="94" t="str">
        <f>IF(PSM!$L37="","",COUNTIF(D:D,"&lt;"&amp;L37)/(COUNTA(D:D)-1))</f>
        <v/>
      </c>
      <c r="Q37" s="94" t="str">
        <f>IF(PSM!$L37="","",COUNTIF(E:E,"&gt;"&amp;L37)/(COUNTA(E:E)-1))</f>
        <v/>
      </c>
      <c r="R37" s="4" t="e">
        <f t="shared" si="1"/>
        <v>#VALUE!</v>
      </c>
      <c r="S37" s="4" t="e">
        <f t="shared" si="2"/>
        <v>#VALUE!</v>
      </c>
      <c r="T37" s="4" t="e">
        <f t="shared" si="3"/>
        <v>#VALUE!</v>
      </c>
    </row>
    <row r="38" spans="12:20" x14ac:dyDescent="0.3">
      <c r="L38" s="19" t="str">
        <f t="shared" ref="L38:L69" si="6">IFERROR(IF(L37&gt;(IF($I$8&gt;0,$K$8,MAX(B:E))),"",IF(($G$8&gt;0),L37+$G$8,L37+(MAX(B:E)/100))),"")</f>
        <v/>
      </c>
      <c r="M38" s="131" t="str">
        <f>PSM!$L38</f>
        <v/>
      </c>
      <c r="N38" s="94" t="str">
        <f t="shared" si="5"/>
        <v/>
      </c>
      <c r="O38" s="94" t="str">
        <f>IF(PSM!$L38="","",COUNTIF(C:C,"&gt;"&amp;L38)/(COUNTA(C:C)-1))</f>
        <v/>
      </c>
      <c r="P38" s="94" t="str">
        <f>IF(PSM!$L38="","",COUNTIF(D:D,"&lt;"&amp;L38)/(COUNTA(D:D)-1))</f>
        <v/>
      </c>
      <c r="Q38" s="94" t="str">
        <f>IF(PSM!$L38="","",COUNTIF(E:E,"&gt;"&amp;L38)/(COUNTA(E:E)-1))</f>
        <v/>
      </c>
      <c r="R38" s="4" t="e">
        <f t="shared" si="1"/>
        <v>#VALUE!</v>
      </c>
      <c r="S38" s="4" t="e">
        <f t="shared" si="2"/>
        <v>#VALUE!</v>
      </c>
      <c r="T38" s="4" t="e">
        <f t="shared" si="3"/>
        <v>#VALUE!</v>
      </c>
    </row>
    <row r="39" spans="12:20" x14ac:dyDescent="0.3">
      <c r="L39" s="19" t="str">
        <f t="shared" si="6"/>
        <v/>
      </c>
      <c r="M39" s="131" t="str">
        <f>PSM!$L39</f>
        <v/>
      </c>
      <c r="N39" s="94" t="str">
        <f t="shared" si="5"/>
        <v/>
      </c>
      <c r="O39" s="94" t="str">
        <f>IF(PSM!$L39="","",COUNTIF(C:C,"&gt;"&amp;L39)/(COUNTA(C:C)-1))</f>
        <v/>
      </c>
      <c r="P39" s="94" t="str">
        <f>IF(PSM!$L39="","",COUNTIF(D:D,"&lt;"&amp;L39)/(COUNTA(D:D)-1))</f>
        <v/>
      </c>
      <c r="Q39" s="94" t="str">
        <f>IF(PSM!$L39="","",COUNTIF(E:E,"&gt;"&amp;L39)/(COUNTA(E:E)-1))</f>
        <v/>
      </c>
      <c r="R39" s="4" t="e">
        <f t="shared" si="1"/>
        <v>#VALUE!</v>
      </c>
      <c r="S39" s="4" t="e">
        <f t="shared" si="2"/>
        <v>#VALUE!</v>
      </c>
      <c r="T39" s="4" t="e">
        <f t="shared" si="3"/>
        <v>#VALUE!</v>
      </c>
    </row>
    <row r="40" spans="12:20" x14ac:dyDescent="0.3">
      <c r="L40" s="19" t="str">
        <f t="shared" si="6"/>
        <v/>
      </c>
      <c r="M40" s="131" t="str">
        <f>PSM!$L40</f>
        <v/>
      </c>
      <c r="N40" s="94" t="str">
        <f t="shared" si="5"/>
        <v/>
      </c>
      <c r="O40" s="94" t="str">
        <f>IF(PSM!$L40="","",COUNTIF(C:C,"&gt;"&amp;L40)/(COUNTA(C:C)-1))</f>
        <v/>
      </c>
      <c r="P40" s="94" t="str">
        <f>IF(PSM!$L40="","",COUNTIF(D:D,"&lt;"&amp;L40)/(COUNTA(D:D)-1))</f>
        <v/>
      </c>
      <c r="Q40" s="94" t="str">
        <f>IF(PSM!$L40="","",COUNTIF(E:E,"&gt;"&amp;L40)/(COUNTA(E:E)-1))</f>
        <v/>
      </c>
      <c r="R40" s="4" t="e">
        <f t="shared" si="1"/>
        <v>#VALUE!</v>
      </c>
      <c r="S40" s="4" t="e">
        <f t="shared" si="2"/>
        <v>#VALUE!</v>
      </c>
      <c r="T40" s="4" t="e">
        <f t="shared" si="3"/>
        <v>#VALUE!</v>
      </c>
    </row>
    <row r="41" spans="12:20" x14ac:dyDescent="0.3">
      <c r="L41" s="19" t="str">
        <f t="shared" si="6"/>
        <v/>
      </c>
      <c r="M41" s="131" t="str">
        <f>PSM!$L41</f>
        <v/>
      </c>
      <c r="N41" s="94" t="str">
        <f t="shared" si="5"/>
        <v/>
      </c>
      <c r="O41" s="94" t="str">
        <f>IF(PSM!$L41="","",COUNTIF(C:C,"&gt;"&amp;L41)/(COUNTA(C:C)-1))</f>
        <v/>
      </c>
      <c r="P41" s="94" t="str">
        <f>IF(PSM!$L41="","",COUNTIF(D:D,"&lt;"&amp;L41)/(COUNTA(D:D)-1))</f>
        <v/>
      </c>
      <c r="Q41" s="94" t="str">
        <f>IF(PSM!$L41="","",COUNTIF(E:E,"&gt;"&amp;L41)/(COUNTA(E:E)-1))</f>
        <v/>
      </c>
      <c r="R41" s="4" t="e">
        <f t="shared" si="1"/>
        <v>#VALUE!</v>
      </c>
      <c r="S41" s="4" t="e">
        <f t="shared" si="2"/>
        <v>#VALUE!</v>
      </c>
      <c r="T41" s="4" t="e">
        <f t="shared" si="3"/>
        <v>#VALUE!</v>
      </c>
    </row>
    <row r="42" spans="12:20" x14ac:dyDescent="0.3">
      <c r="L42" s="19" t="str">
        <f t="shared" si="6"/>
        <v/>
      </c>
      <c r="M42" s="131" t="str">
        <f>PSM!$L42</f>
        <v/>
      </c>
      <c r="N42" s="94" t="str">
        <f t="shared" si="5"/>
        <v/>
      </c>
      <c r="O42" s="94" t="str">
        <f>IF(PSM!$L42="","",COUNTIF(C:C,"&gt;"&amp;L42)/(COUNTA(C:C)-1))</f>
        <v/>
      </c>
      <c r="P42" s="94" t="str">
        <f>IF(PSM!$L42="","",COUNTIF(D:D,"&lt;"&amp;L42)/(COUNTA(D:D)-1))</f>
        <v/>
      </c>
      <c r="Q42" s="94" t="str">
        <f>IF(PSM!$L42="","",COUNTIF(E:E,"&gt;"&amp;L42)/(COUNTA(E:E)-1))</f>
        <v/>
      </c>
      <c r="R42" s="4" t="e">
        <f t="shared" si="1"/>
        <v>#VALUE!</v>
      </c>
      <c r="S42" s="4" t="e">
        <f t="shared" si="2"/>
        <v>#VALUE!</v>
      </c>
      <c r="T42" s="4" t="e">
        <f t="shared" si="3"/>
        <v>#VALUE!</v>
      </c>
    </row>
    <row r="43" spans="12:20" x14ac:dyDescent="0.3">
      <c r="L43" s="19" t="str">
        <f t="shared" si="6"/>
        <v/>
      </c>
      <c r="M43" s="131" t="str">
        <f>PSM!$L43</f>
        <v/>
      </c>
      <c r="N43" s="94" t="str">
        <f t="shared" si="5"/>
        <v/>
      </c>
      <c r="O43" s="94" t="str">
        <f>IF(PSM!$L43="","",COUNTIF(C:C,"&gt;"&amp;L43)/(COUNTA(C:C)-1))</f>
        <v/>
      </c>
      <c r="P43" s="94" t="str">
        <f>IF(PSM!$L43="","",COUNTIF(D:D,"&lt;"&amp;L43)/(COUNTA(D:D)-1))</f>
        <v/>
      </c>
      <c r="Q43" s="94" t="str">
        <f>IF(PSM!$L43="","",COUNTIF(E:E,"&gt;"&amp;L43)/(COUNTA(E:E)-1))</f>
        <v/>
      </c>
      <c r="R43" s="4" t="e">
        <f t="shared" si="1"/>
        <v>#VALUE!</v>
      </c>
      <c r="S43" s="4" t="e">
        <f t="shared" si="2"/>
        <v>#VALUE!</v>
      </c>
      <c r="T43" s="4" t="e">
        <f t="shared" si="3"/>
        <v>#VALUE!</v>
      </c>
    </row>
    <row r="44" spans="12:20" x14ac:dyDescent="0.3">
      <c r="L44" s="19" t="str">
        <f t="shared" si="6"/>
        <v/>
      </c>
      <c r="M44" s="131" t="str">
        <f>PSM!$L44</f>
        <v/>
      </c>
      <c r="N44" s="94" t="str">
        <f t="shared" si="5"/>
        <v/>
      </c>
      <c r="O44" s="94" t="str">
        <f>IF(PSM!$L44="","",COUNTIF(C:C,"&gt;"&amp;L44)/(COUNTA(C:C)-1))</f>
        <v/>
      </c>
      <c r="P44" s="94" t="str">
        <f>IF(PSM!$L44="","",COUNTIF(D:D,"&lt;"&amp;L44)/(COUNTA(D:D)-1))</f>
        <v/>
      </c>
      <c r="Q44" s="94" t="str">
        <f>IF(PSM!$L44="","",COUNTIF(E:E,"&gt;"&amp;L44)/(COUNTA(E:E)-1))</f>
        <v/>
      </c>
      <c r="R44" s="4" t="e">
        <f t="shared" si="1"/>
        <v>#VALUE!</v>
      </c>
      <c r="S44" s="4" t="e">
        <f t="shared" si="2"/>
        <v>#VALUE!</v>
      </c>
      <c r="T44" s="4" t="e">
        <f t="shared" si="3"/>
        <v>#VALUE!</v>
      </c>
    </row>
    <row r="45" spans="12:20" x14ac:dyDescent="0.3">
      <c r="L45" s="19" t="str">
        <f t="shared" si="6"/>
        <v/>
      </c>
      <c r="M45" s="131" t="str">
        <f>PSM!$L45</f>
        <v/>
      </c>
      <c r="N45" s="94" t="str">
        <f t="shared" si="5"/>
        <v/>
      </c>
      <c r="O45" s="94" t="str">
        <f>IF(PSM!$L45="","",COUNTIF(C:C,"&gt;"&amp;L45)/(COUNTA(C:C)-1))</f>
        <v/>
      </c>
      <c r="P45" s="94" t="str">
        <f>IF(PSM!$L45="","",COUNTIF(D:D,"&lt;"&amp;L45)/(COUNTA(D:D)-1))</f>
        <v/>
      </c>
      <c r="Q45" s="94" t="str">
        <f>IF(PSM!$L45="","",COUNTIF(E:E,"&gt;"&amp;L45)/(COUNTA(E:E)-1))</f>
        <v/>
      </c>
      <c r="R45" s="4" t="e">
        <f t="shared" si="1"/>
        <v>#VALUE!</v>
      </c>
      <c r="S45" s="4" t="e">
        <f t="shared" si="2"/>
        <v>#VALUE!</v>
      </c>
      <c r="T45" s="4" t="e">
        <f t="shared" si="3"/>
        <v>#VALUE!</v>
      </c>
    </row>
    <row r="46" spans="12:20" x14ac:dyDescent="0.3">
      <c r="L46" s="19" t="str">
        <f t="shared" si="6"/>
        <v/>
      </c>
      <c r="M46" s="131" t="str">
        <f>PSM!$L46</f>
        <v/>
      </c>
      <c r="N46" s="94" t="str">
        <f t="shared" si="5"/>
        <v/>
      </c>
      <c r="O46" s="94" t="str">
        <f>IF(PSM!$L46="","",COUNTIF(C:C,"&gt;"&amp;L46)/(COUNTA(C:C)-1))</f>
        <v/>
      </c>
      <c r="P46" s="94" t="str">
        <f>IF(PSM!$L46="","",COUNTIF(D:D,"&lt;"&amp;L46)/(COUNTA(D:D)-1))</f>
        <v/>
      </c>
      <c r="Q46" s="94" t="str">
        <f>IF(PSM!$L46="","",COUNTIF(E:E,"&gt;"&amp;L46)/(COUNTA(E:E)-1))</f>
        <v/>
      </c>
      <c r="R46" s="4" t="e">
        <f t="shared" si="1"/>
        <v>#VALUE!</v>
      </c>
      <c r="S46" s="4" t="e">
        <f t="shared" si="2"/>
        <v>#VALUE!</v>
      </c>
      <c r="T46" s="4" t="e">
        <f t="shared" si="3"/>
        <v>#VALUE!</v>
      </c>
    </row>
    <row r="47" spans="12:20" x14ac:dyDescent="0.3">
      <c r="L47" s="19" t="str">
        <f t="shared" si="6"/>
        <v/>
      </c>
      <c r="M47" s="131" t="str">
        <f>PSM!$L47</f>
        <v/>
      </c>
      <c r="N47" s="94" t="str">
        <f t="shared" si="5"/>
        <v/>
      </c>
      <c r="O47" s="94" t="str">
        <f>IF(PSM!$L47="","",COUNTIF(C:C,"&gt;"&amp;L47)/(COUNTA(C:C)-1))</f>
        <v/>
      </c>
      <c r="P47" s="94" t="str">
        <f>IF(PSM!$L47="","",COUNTIF(D:D,"&lt;"&amp;L47)/(COUNTA(D:D)-1))</f>
        <v/>
      </c>
      <c r="Q47" s="94" t="str">
        <f>IF(PSM!$L47="","",COUNTIF(E:E,"&gt;"&amp;L47)/(COUNTA(E:E)-1))</f>
        <v/>
      </c>
      <c r="R47" s="4" t="e">
        <f t="shared" si="1"/>
        <v>#VALUE!</v>
      </c>
      <c r="S47" s="4" t="e">
        <f t="shared" si="2"/>
        <v>#VALUE!</v>
      </c>
      <c r="T47" s="4" t="e">
        <f t="shared" si="3"/>
        <v>#VALUE!</v>
      </c>
    </row>
    <row r="48" spans="12:20" x14ac:dyDescent="0.3">
      <c r="L48" s="19" t="str">
        <f t="shared" si="6"/>
        <v/>
      </c>
      <c r="M48" s="131" t="str">
        <f>PSM!$L48</f>
        <v/>
      </c>
      <c r="N48" s="94" t="str">
        <f t="shared" si="5"/>
        <v/>
      </c>
      <c r="O48" s="94" t="str">
        <f>IF(PSM!$L48="","",COUNTIF(C:C,"&gt;"&amp;L48)/(COUNTA(C:C)-1))</f>
        <v/>
      </c>
      <c r="P48" s="94" t="str">
        <f>IF(PSM!$L48="","",COUNTIF(D:D,"&lt;"&amp;L48)/(COUNTA(D:D)-1))</f>
        <v/>
      </c>
      <c r="Q48" s="94" t="str">
        <f>IF(PSM!$L48="","",COUNTIF(E:E,"&gt;"&amp;L48)/(COUNTA(E:E)-1))</f>
        <v/>
      </c>
      <c r="R48" s="4" t="e">
        <f t="shared" si="1"/>
        <v>#VALUE!</v>
      </c>
      <c r="S48" s="4" t="e">
        <f t="shared" si="2"/>
        <v>#VALUE!</v>
      </c>
      <c r="T48" s="4" t="e">
        <f t="shared" si="3"/>
        <v>#VALUE!</v>
      </c>
    </row>
    <row r="49" spans="12:20" x14ac:dyDescent="0.3">
      <c r="L49" s="19" t="str">
        <f t="shared" si="6"/>
        <v/>
      </c>
      <c r="M49" s="131" t="str">
        <f>PSM!$L49</f>
        <v/>
      </c>
      <c r="N49" s="94" t="str">
        <f t="shared" si="5"/>
        <v/>
      </c>
      <c r="O49" s="94" t="str">
        <f>IF(PSM!$L49="","",COUNTIF(C:C,"&gt;"&amp;L49)/(COUNTA(C:C)-1))</f>
        <v/>
      </c>
      <c r="P49" s="94" t="str">
        <f>IF(PSM!$L49="","",COUNTIF(D:D,"&lt;"&amp;L49)/(COUNTA(D:D)-1))</f>
        <v/>
      </c>
      <c r="Q49" s="94" t="str">
        <f>IF(PSM!$L49="","",COUNTIF(E:E,"&gt;"&amp;L49)/(COUNTA(E:E)-1))</f>
        <v/>
      </c>
      <c r="R49" s="4" t="e">
        <f t="shared" si="1"/>
        <v>#VALUE!</v>
      </c>
      <c r="S49" s="4" t="e">
        <f t="shared" si="2"/>
        <v>#VALUE!</v>
      </c>
      <c r="T49" s="4" t="e">
        <f t="shared" si="3"/>
        <v>#VALUE!</v>
      </c>
    </row>
    <row r="50" spans="12:20" x14ac:dyDescent="0.3">
      <c r="L50" s="19" t="str">
        <f t="shared" si="6"/>
        <v/>
      </c>
      <c r="M50" s="131" t="str">
        <f>PSM!$L50</f>
        <v/>
      </c>
      <c r="N50" s="94" t="str">
        <f t="shared" si="5"/>
        <v/>
      </c>
      <c r="O50" s="94" t="str">
        <f>IF(PSM!$L50="","",COUNTIF(C:C,"&gt;"&amp;L50)/(COUNTA(C:C)-1))</f>
        <v/>
      </c>
      <c r="P50" s="94" t="str">
        <f>IF(PSM!$L50="","",COUNTIF(D:D,"&lt;"&amp;L50)/(COUNTA(D:D)-1))</f>
        <v/>
      </c>
      <c r="Q50" s="94" t="str">
        <f>IF(PSM!$L50="","",COUNTIF(E:E,"&gt;"&amp;L50)/(COUNTA(E:E)-1))</f>
        <v/>
      </c>
      <c r="R50" s="4" t="e">
        <f t="shared" si="1"/>
        <v>#VALUE!</v>
      </c>
      <c r="S50" s="4" t="e">
        <f t="shared" si="2"/>
        <v>#VALUE!</v>
      </c>
      <c r="T50" s="4" t="e">
        <f t="shared" si="3"/>
        <v>#VALUE!</v>
      </c>
    </row>
    <row r="51" spans="12:20" x14ac:dyDescent="0.3">
      <c r="L51" s="19" t="str">
        <f t="shared" si="6"/>
        <v/>
      </c>
      <c r="M51" s="131" t="str">
        <f>PSM!$L51</f>
        <v/>
      </c>
      <c r="N51" s="94" t="str">
        <f t="shared" si="5"/>
        <v/>
      </c>
      <c r="O51" s="94" t="str">
        <f>IF(PSM!$L51="","",COUNTIF(C:C,"&gt;"&amp;L51)/(COUNTA(C:C)-1))</f>
        <v/>
      </c>
      <c r="P51" s="94" t="str">
        <f>IF(PSM!$L51="","",COUNTIF(D:D,"&lt;"&amp;L51)/(COUNTA(D:D)-1))</f>
        <v/>
      </c>
      <c r="Q51" s="94" t="str">
        <f>IF(PSM!$L51="","",COUNTIF(E:E,"&gt;"&amp;L51)/(COUNTA(E:E)-1))</f>
        <v/>
      </c>
      <c r="R51" s="4" t="e">
        <f t="shared" si="1"/>
        <v>#VALUE!</v>
      </c>
      <c r="S51" s="4" t="e">
        <f t="shared" si="2"/>
        <v>#VALUE!</v>
      </c>
      <c r="T51" s="4" t="e">
        <f t="shared" si="3"/>
        <v>#VALUE!</v>
      </c>
    </row>
    <row r="52" spans="12:20" x14ac:dyDescent="0.3">
      <c r="L52" s="19" t="str">
        <f t="shared" si="6"/>
        <v/>
      </c>
      <c r="M52" s="131" t="str">
        <f>PSM!$L52</f>
        <v/>
      </c>
      <c r="N52" s="94" t="str">
        <f t="shared" si="5"/>
        <v/>
      </c>
      <c r="O52" s="94" t="str">
        <f>IF(PSM!$L52="","",COUNTIF(C:C,"&gt;"&amp;L52)/(COUNTA(C:C)-1))</f>
        <v/>
      </c>
      <c r="P52" s="94" t="str">
        <f>IF(PSM!$L52="","",COUNTIF(D:D,"&lt;"&amp;L52)/(COUNTA(D:D)-1))</f>
        <v/>
      </c>
      <c r="Q52" s="94" t="str">
        <f>IF(PSM!$L52="","",COUNTIF(E:E,"&gt;"&amp;L52)/(COUNTA(E:E)-1))</f>
        <v/>
      </c>
      <c r="R52" s="4" t="e">
        <f t="shared" si="1"/>
        <v>#VALUE!</v>
      </c>
      <c r="S52" s="4" t="e">
        <f t="shared" si="2"/>
        <v>#VALUE!</v>
      </c>
      <c r="T52" s="4" t="e">
        <f t="shared" si="3"/>
        <v>#VALUE!</v>
      </c>
    </row>
    <row r="53" spans="12:20" x14ac:dyDescent="0.3">
      <c r="L53" s="19" t="str">
        <f t="shared" si="6"/>
        <v/>
      </c>
      <c r="M53" s="131" t="str">
        <f>PSM!$L53</f>
        <v/>
      </c>
      <c r="N53" s="94" t="str">
        <f t="shared" si="5"/>
        <v/>
      </c>
      <c r="O53" s="94" t="str">
        <f>IF(PSM!$L53="","",COUNTIF(C:C,"&gt;"&amp;L53)/(COUNTA(C:C)-1))</f>
        <v/>
      </c>
      <c r="P53" s="94" t="str">
        <f>IF(PSM!$L53="","",COUNTIF(D:D,"&lt;"&amp;L53)/(COUNTA(D:D)-1))</f>
        <v/>
      </c>
      <c r="Q53" s="94" t="str">
        <f>IF(PSM!$L53="","",COUNTIF(E:E,"&gt;"&amp;L53)/(COUNTA(E:E)-1))</f>
        <v/>
      </c>
      <c r="R53" s="4" t="e">
        <f t="shared" si="1"/>
        <v>#VALUE!</v>
      </c>
      <c r="S53" s="4" t="e">
        <f t="shared" si="2"/>
        <v>#VALUE!</v>
      </c>
      <c r="T53" s="4" t="e">
        <f t="shared" si="3"/>
        <v>#VALUE!</v>
      </c>
    </row>
    <row r="54" spans="12:20" x14ac:dyDescent="0.3">
      <c r="L54" s="19" t="str">
        <f t="shared" si="6"/>
        <v/>
      </c>
      <c r="M54" s="131" t="str">
        <f>PSM!$L54</f>
        <v/>
      </c>
      <c r="N54" s="94" t="str">
        <f t="shared" si="5"/>
        <v/>
      </c>
      <c r="O54" s="94" t="str">
        <f>IF(PSM!$L54="","",COUNTIF(C:C,"&gt;"&amp;L54)/(COUNTA(C:C)-1))</f>
        <v/>
      </c>
      <c r="P54" s="94" t="str">
        <f>IF(PSM!$L54="","",COUNTIF(D:D,"&lt;"&amp;L54)/(COUNTA(D:D)-1))</f>
        <v/>
      </c>
      <c r="Q54" s="94" t="str">
        <f>IF(PSM!$L54="","",COUNTIF(E:E,"&gt;"&amp;L54)/(COUNTA(E:E)-1))</f>
        <v/>
      </c>
      <c r="R54" s="4" t="e">
        <f t="shared" si="1"/>
        <v>#VALUE!</v>
      </c>
      <c r="S54" s="4" t="e">
        <f t="shared" si="2"/>
        <v>#VALUE!</v>
      </c>
      <c r="T54" s="4" t="e">
        <f t="shared" si="3"/>
        <v>#VALUE!</v>
      </c>
    </row>
    <row r="55" spans="12:20" x14ac:dyDescent="0.3">
      <c r="L55" s="19" t="str">
        <f t="shared" si="6"/>
        <v/>
      </c>
      <c r="M55" s="131" t="str">
        <f>PSM!$L55</f>
        <v/>
      </c>
      <c r="N55" s="94" t="str">
        <f t="shared" si="5"/>
        <v/>
      </c>
      <c r="O55" s="94" t="str">
        <f>IF(PSM!$L55="","",COUNTIF(C:C,"&gt;"&amp;L55)/(COUNTA(C:C)-1))</f>
        <v/>
      </c>
      <c r="P55" s="94" t="str">
        <f>IF(PSM!$L55="","",COUNTIF(D:D,"&lt;"&amp;L55)/(COUNTA(D:D)-1))</f>
        <v/>
      </c>
      <c r="Q55" s="94" t="str">
        <f>IF(PSM!$L55="","",COUNTIF(E:E,"&gt;"&amp;L55)/(COUNTA(E:E)-1))</f>
        <v/>
      </c>
      <c r="R55" s="4" t="e">
        <f t="shared" si="1"/>
        <v>#VALUE!</v>
      </c>
      <c r="S55" s="4" t="e">
        <f t="shared" si="2"/>
        <v>#VALUE!</v>
      </c>
      <c r="T55" s="4" t="e">
        <f t="shared" si="3"/>
        <v>#VALUE!</v>
      </c>
    </row>
    <row r="56" spans="12:20" x14ac:dyDescent="0.3">
      <c r="L56" s="19" t="str">
        <f t="shared" si="6"/>
        <v/>
      </c>
      <c r="M56" s="131" t="str">
        <f>PSM!$L56</f>
        <v/>
      </c>
      <c r="N56" s="94" t="str">
        <f t="shared" si="5"/>
        <v/>
      </c>
      <c r="O56" s="94" t="str">
        <f>IF(PSM!$L56="","",COUNTIF(C:C,"&gt;"&amp;L56)/(COUNTA(C:C)-1))</f>
        <v/>
      </c>
      <c r="P56" s="94" t="str">
        <f>IF(PSM!$L56="","",COUNTIF(D:D,"&lt;"&amp;L56)/(COUNTA(D:D)-1))</f>
        <v/>
      </c>
      <c r="Q56" s="94" t="str">
        <f>IF(PSM!$L56="","",COUNTIF(E:E,"&gt;"&amp;L56)/(COUNTA(E:E)-1))</f>
        <v/>
      </c>
      <c r="R56" s="4" t="e">
        <f t="shared" si="1"/>
        <v>#VALUE!</v>
      </c>
      <c r="S56" s="4" t="e">
        <f t="shared" si="2"/>
        <v>#VALUE!</v>
      </c>
      <c r="T56" s="4" t="e">
        <f t="shared" si="3"/>
        <v>#VALUE!</v>
      </c>
    </row>
    <row r="57" spans="12:20" x14ac:dyDescent="0.3">
      <c r="L57" s="19" t="str">
        <f t="shared" si="6"/>
        <v/>
      </c>
      <c r="M57" s="131" t="str">
        <f>PSM!$L57</f>
        <v/>
      </c>
      <c r="N57" s="94" t="str">
        <f t="shared" si="5"/>
        <v/>
      </c>
      <c r="O57" s="94" t="str">
        <f>IF(PSM!$L57="","",COUNTIF(C:C,"&gt;"&amp;L57)/(COUNTA(C:C)-1))</f>
        <v/>
      </c>
      <c r="P57" s="94" t="str">
        <f>IF(PSM!$L57="","",COUNTIF(D:D,"&lt;"&amp;L57)/(COUNTA(D:D)-1))</f>
        <v/>
      </c>
      <c r="Q57" s="94" t="str">
        <f>IF(PSM!$L57="","",COUNTIF(E:E,"&gt;"&amp;L57)/(COUNTA(E:E)-1))</f>
        <v/>
      </c>
      <c r="R57" s="4" t="e">
        <f t="shared" si="1"/>
        <v>#VALUE!</v>
      </c>
      <c r="S57" s="4" t="e">
        <f t="shared" si="2"/>
        <v>#VALUE!</v>
      </c>
      <c r="T57" s="4" t="e">
        <f t="shared" si="3"/>
        <v>#VALUE!</v>
      </c>
    </row>
    <row r="58" spans="12:20" x14ac:dyDescent="0.3">
      <c r="L58" s="19" t="str">
        <f t="shared" si="6"/>
        <v/>
      </c>
      <c r="M58" s="131" t="str">
        <f>PSM!$L58</f>
        <v/>
      </c>
      <c r="N58" s="94" t="str">
        <f t="shared" si="5"/>
        <v/>
      </c>
      <c r="O58" s="94" t="str">
        <f>IF(PSM!$L58="","",COUNTIF(C:C,"&gt;"&amp;L58)/(COUNTA(C:C)-1))</f>
        <v/>
      </c>
      <c r="P58" s="94" t="str">
        <f>IF(PSM!$L58="","",COUNTIF(D:D,"&lt;"&amp;L58)/(COUNTA(D:D)-1))</f>
        <v/>
      </c>
      <c r="Q58" s="94" t="str">
        <f>IF(PSM!$L58="","",COUNTIF(E:E,"&gt;"&amp;L58)/(COUNTA(E:E)-1))</f>
        <v/>
      </c>
      <c r="R58" s="4" t="e">
        <f t="shared" si="1"/>
        <v>#VALUE!</v>
      </c>
      <c r="S58" s="4" t="e">
        <f t="shared" si="2"/>
        <v>#VALUE!</v>
      </c>
      <c r="T58" s="4" t="e">
        <f t="shared" si="3"/>
        <v>#VALUE!</v>
      </c>
    </row>
    <row r="59" spans="12:20" x14ac:dyDescent="0.3">
      <c r="L59" s="19" t="str">
        <f t="shared" si="6"/>
        <v/>
      </c>
      <c r="M59" s="131" t="str">
        <f>PSM!$L59</f>
        <v/>
      </c>
      <c r="N59" s="94" t="str">
        <f t="shared" si="5"/>
        <v/>
      </c>
      <c r="O59" s="94" t="str">
        <f>IF(PSM!$L59="","",COUNTIF(C:C,"&gt;"&amp;L59)/(COUNTA(C:C)-1))</f>
        <v/>
      </c>
      <c r="P59" s="94" t="str">
        <f>IF(PSM!$L59="","",COUNTIF(D:D,"&lt;"&amp;L59)/(COUNTA(D:D)-1))</f>
        <v/>
      </c>
      <c r="Q59" s="94" t="str">
        <f>IF(PSM!$L59="","",COUNTIF(E:E,"&gt;"&amp;L59)/(COUNTA(E:E)-1))</f>
        <v/>
      </c>
      <c r="R59" s="4" t="e">
        <f t="shared" si="1"/>
        <v>#VALUE!</v>
      </c>
      <c r="S59" s="4" t="e">
        <f t="shared" si="2"/>
        <v>#VALUE!</v>
      </c>
      <c r="T59" s="4" t="e">
        <f t="shared" si="3"/>
        <v>#VALUE!</v>
      </c>
    </row>
    <row r="60" spans="12:20" x14ac:dyDescent="0.3">
      <c r="L60" s="19" t="str">
        <f t="shared" si="6"/>
        <v/>
      </c>
      <c r="M60" s="131" t="str">
        <f>PSM!$L60</f>
        <v/>
      </c>
      <c r="N60" s="94" t="str">
        <f t="shared" si="5"/>
        <v/>
      </c>
      <c r="O60" s="94" t="str">
        <f>IF(PSM!$L60="","",COUNTIF(C:C,"&gt;"&amp;L60)/(COUNTA(C:C)-1))</f>
        <v/>
      </c>
      <c r="P60" s="94" t="str">
        <f>IF(PSM!$L60="","",COUNTIF(D:D,"&lt;"&amp;L60)/(COUNTA(D:D)-1))</f>
        <v/>
      </c>
      <c r="Q60" s="94" t="str">
        <f>IF(PSM!$L60="","",COUNTIF(E:E,"&gt;"&amp;L60)/(COUNTA(E:E)-1))</f>
        <v/>
      </c>
      <c r="R60" s="4" t="e">
        <f t="shared" si="1"/>
        <v>#VALUE!</v>
      </c>
      <c r="S60" s="4" t="e">
        <f t="shared" si="2"/>
        <v>#VALUE!</v>
      </c>
      <c r="T60" s="4" t="e">
        <f t="shared" si="3"/>
        <v>#VALUE!</v>
      </c>
    </row>
    <row r="61" spans="12:20" x14ac:dyDescent="0.3">
      <c r="L61" s="19" t="str">
        <f t="shared" si="6"/>
        <v/>
      </c>
      <c r="M61" s="131" t="str">
        <f>PSM!$L61</f>
        <v/>
      </c>
      <c r="N61" s="94" t="str">
        <f t="shared" si="5"/>
        <v/>
      </c>
      <c r="O61" s="94" t="str">
        <f>IF(PSM!$L61="","",COUNTIF(C:C,"&gt;"&amp;L61)/(COUNTA(C:C)-1))</f>
        <v/>
      </c>
      <c r="P61" s="94" t="str">
        <f>IF(PSM!$L61="","",COUNTIF(D:D,"&lt;"&amp;L61)/(COUNTA(D:D)-1))</f>
        <v/>
      </c>
      <c r="Q61" s="94" t="str">
        <f>IF(PSM!$L61="","",COUNTIF(E:E,"&gt;"&amp;L61)/(COUNTA(E:E)-1))</f>
        <v/>
      </c>
      <c r="R61" s="4" t="e">
        <f t="shared" si="1"/>
        <v>#VALUE!</v>
      </c>
      <c r="S61" s="4" t="e">
        <f t="shared" si="2"/>
        <v>#VALUE!</v>
      </c>
      <c r="T61" s="4" t="e">
        <f t="shared" si="3"/>
        <v>#VALUE!</v>
      </c>
    </row>
    <row r="62" spans="12:20" x14ac:dyDescent="0.3">
      <c r="L62" s="19" t="str">
        <f t="shared" si="6"/>
        <v/>
      </c>
      <c r="M62" s="131" t="str">
        <f>PSM!$L62</f>
        <v/>
      </c>
      <c r="N62" s="94" t="str">
        <f t="shared" si="5"/>
        <v/>
      </c>
      <c r="O62" s="94" t="str">
        <f>IF(PSM!$L62="","",COUNTIF(C:C,"&gt;"&amp;L62)/(COUNTA(C:C)-1))</f>
        <v/>
      </c>
      <c r="P62" s="94" t="str">
        <f>IF(PSM!$L62="","",COUNTIF(D:D,"&lt;"&amp;L62)/(COUNTA(D:D)-1))</f>
        <v/>
      </c>
      <c r="Q62" s="94" t="str">
        <f>IF(PSM!$L62="","",COUNTIF(E:E,"&gt;"&amp;L62)/(COUNTA(E:E)-1))</f>
        <v/>
      </c>
      <c r="R62" s="4" t="e">
        <f t="shared" si="1"/>
        <v>#VALUE!</v>
      </c>
      <c r="S62" s="4" t="e">
        <f t="shared" si="2"/>
        <v>#VALUE!</v>
      </c>
      <c r="T62" s="4" t="e">
        <f t="shared" si="3"/>
        <v>#VALUE!</v>
      </c>
    </row>
    <row r="63" spans="12:20" x14ac:dyDescent="0.3">
      <c r="L63" s="19" t="str">
        <f t="shared" si="6"/>
        <v/>
      </c>
      <c r="M63" s="131" t="str">
        <f>PSM!$L63</f>
        <v/>
      </c>
      <c r="N63" s="94" t="str">
        <f t="shared" si="5"/>
        <v/>
      </c>
      <c r="O63" s="94" t="str">
        <f>IF(PSM!$L63="","",COUNTIF(C:C,"&gt;"&amp;L63)/(COUNTA(C:C)-1))</f>
        <v/>
      </c>
      <c r="P63" s="94" t="str">
        <f>IF(PSM!$L63="","",COUNTIF(D:D,"&lt;"&amp;L63)/(COUNTA(D:D)-1))</f>
        <v/>
      </c>
      <c r="Q63" s="94" t="str">
        <f>IF(PSM!$L63="","",COUNTIF(E:E,"&gt;"&amp;L63)/(COUNTA(E:E)-1))</f>
        <v/>
      </c>
      <c r="R63" s="4" t="e">
        <f t="shared" si="1"/>
        <v>#VALUE!</v>
      </c>
      <c r="S63" s="4" t="e">
        <f t="shared" si="2"/>
        <v>#VALUE!</v>
      </c>
      <c r="T63" s="4" t="e">
        <f t="shared" si="3"/>
        <v>#VALUE!</v>
      </c>
    </row>
    <row r="64" spans="12:20" x14ac:dyDescent="0.3">
      <c r="L64" s="19" t="str">
        <f t="shared" si="6"/>
        <v/>
      </c>
      <c r="M64" s="131" t="str">
        <f>PSM!$L64</f>
        <v/>
      </c>
      <c r="N64" s="94" t="str">
        <f t="shared" si="5"/>
        <v/>
      </c>
      <c r="O64" s="94" t="str">
        <f>IF(PSM!$L64="","",COUNTIF(C:C,"&gt;"&amp;L64)/(COUNTA(C:C)-1))</f>
        <v/>
      </c>
      <c r="P64" s="94" t="str">
        <f>IF(PSM!$L64="","",COUNTIF(D:D,"&lt;"&amp;L64)/(COUNTA(D:D)-1))</f>
        <v/>
      </c>
      <c r="Q64" s="94" t="str">
        <f>IF(PSM!$L64="","",COUNTIF(E:E,"&gt;"&amp;L64)/(COUNTA(E:E)-1))</f>
        <v/>
      </c>
      <c r="R64" s="4" t="e">
        <f t="shared" si="1"/>
        <v>#VALUE!</v>
      </c>
      <c r="S64" s="4" t="e">
        <f t="shared" si="2"/>
        <v>#VALUE!</v>
      </c>
      <c r="T64" s="4" t="e">
        <f t="shared" si="3"/>
        <v>#VALUE!</v>
      </c>
    </row>
    <row r="65" spans="12:20" x14ac:dyDescent="0.3">
      <c r="L65" s="19" t="str">
        <f t="shared" si="6"/>
        <v/>
      </c>
      <c r="M65" s="131" t="str">
        <f>PSM!$L65</f>
        <v/>
      </c>
      <c r="N65" s="94" t="str">
        <f t="shared" si="5"/>
        <v/>
      </c>
      <c r="O65" s="94" t="str">
        <f>IF(PSM!$L65="","",COUNTIF(C:C,"&gt;"&amp;L65)/(COUNTA(C:C)-1))</f>
        <v/>
      </c>
      <c r="P65" s="94" t="str">
        <f>IF(PSM!$L65="","",COUNTIF(D:D,"&lt;"&amp;L65)/(COUNTA(D:D)-1))</f>
        <v/>
      </c>
      <c r="Q65" s="94" t="str">
        <f>IF(PSM!$L65="","",COUNTIF(E:E,"&gt;"&amp;L65)/(COUNTA(E:E)-1))</f>
        <v/>
      </c>
      <c r="R65" s="4" t="e">
        <f t="shared" si="1"/>
        <v>#VALUE!</v>
      </c>
      <c r="S65" s="4" t="e">
        <f t="shared" si="2"/>
        <v>#VALUE!</v>
      </c>
      <c r="T65" s="4" t="e">
        <f t="shared" si="3"/>
        <v>#VALUE!</v>
      </c>
    </row>
    <row r="66" spans="12:20" x14ac:dyDescent="0.3">
      <c r="L66" s="19" t="str">
        <f t="shared" si="6"/>
        <v/>
      </c>
      <c r="M66" s="131" t="str">
        <f>PSM!$L66</f>
        <v/>
      </c>
      <c r="N66" s="94" t="str">
        <f t="shared" si="5"/>
        <v/>
      </c>
      <c r="O66" s="94" t="str">
        <f>IF(PSM!$L66="","",COUNTIF(C:C,"&gt;"&amp;L66)/(COUNTA(C:C)-1))</f>
        <v/>
      </c>
      <c r="P66" s="94" t="str">
        <f>IF(PSM!$L66="","",COUNTIF(D:D,"&lt;"&amp;L66)/(COUNTA(D:D)-1))</f>
        <v/>
      </c>
      <c r="Q66" s="94" t="str">
        <f>IF(PSM!$L66="","",COUNTIF(E:E,"&gt;"&amp;L66)/(COUNTA(E:E)-1))</f>
        <v/>
      </c>
      <c r="R66" s="4" t="e">
        <f t="shared" si="1"/>
        <v>#VALUE!</v>
      </c>
      <c r="S66" s="4" t="e">
        <f t="shared" si="2"/>
        <v>#VALUE!</v>
      </c>
      <c r="T66" s="4" t="e">
        <f t="shared" si="3"/>
        <v>#VALUE!</v>
      </c>
    </row>
    <row r="67" spans="12:20" x14ac:dyDescent="0.3">
      <c r="L67" s="19" t="str">
        <f t="shared" si="6"/>
        <v/>
      </c>
      <c r="M67" s="131" t="str">
        <f>PSM!$L67</f>
        <v/>
      </c>
      <c r="N67" s="94" t="str">
        <f t="shared" si="5"/>
        <v/>
      </c>
      <c r="O67" s="94" t="str">
        <f>IF(PSM!$L67="","",COUNTIF(C:C,"&gt;"&amp;L67)/(COUNTA(C:C)-1))</f>
        <v/>
      </c>
      <c r="P67" s="94" t="str">
        <f>IF(PSM!$L67="","",COUNTIF(D:D,"&lt;"&amp;L67)/(COUNTA(D:D)-1))</f>
        <v/>
      </c>
      <c r="Q67" s="94" t="str">
        <f>IF(PSM!$L67="","",COUNTIF(E:E,"&gt;"&amp;L67)/(COUNTA(E:E)-1))</f>
        <v/>
      </c>
      <c r="R67" s="4" t="e">
        <f t="shared" si="1"/>
        <v>#VALUE!</v>
      </c>
      <c r="S67" s="4" t="e">
        <f t="shared" si="2"/>
        <v>#VALUE!</v>
      </c>
      <c r="T67" s="4" t="e">
        <f t="shared" si="3"/>
        <v>#VALUE!</v>
      </c>
    </row>
    <row r="68" spans="12:20" x14ac:dyDescent="0.3">
      <c r="L68" s="19" t="str">
        <f t="shared" si="6"/>
        <v/>
      </c>
      <c r="M68" s="131" t="str">
        <f>PSM!$L68</f>
        <v/>
      </c>
      <c r="N68" s="94" t="str">
        <f t="shared" ref="N68:N99" si="7">IF(L68="","",COUNTIF(B:B,"&lt;"&amp;L68)/(COUNTA(B:B)-2))</f>
        <v/>
      </c>
      <c r="O68" s="94" t="str">
        <f>IF(PSM!$L68="","",COUNTIF(C:C,"&gt;"&amp;L68)/(COUNTA(C:C)-1))</f>
        <v/>
      </c>
      <c r="P68" s="94" t="str">
        <f>IF(PSM!$L68="","",COUNTIF(D:D,"&lt;"&amp;L68)/(COUNTA(D:D)-1))</f>
        <v/>
      </c>
      <c r="Q68" s="94" t="str">
        <f>IF(PSM!$L68="","",COUNTIF(E:E,"&gt;"&amp;L68)/(COUNTA(E:E)-1))</f>
        <v/>
      </c>
      <c r="R68" s="4" t="e">
        <f t="shared" si="1"/>
        <v>#VALUE!</v>
      </c>
      <c r="S68" s="4" t="e">
        <f t="shared" si="2"/>
        <v>#VALUE!</v>
      </c>
      <c r="T68" s="4" t="e">
        <f t="shared" si="3"/>
        <v>#VALUE!</v>
      </c>
    </row>
    <row r="69" spans="12:20" x14ac:dyDescent="0.3">
      <c r="L69" s="19" t="str">
        <f t="shared" si="6"/>
        <v/>
      </c>
      <c r="M69" s="131" t="str">
        <f>PSM!$L69</f>
        <v/>
      </c>
      <c r="N69" s="94" t="str">
        <f t="shared" si="7"/>
        <v/>
      </c>
      <c r="O69" s="94" t="str">
        <f>IF(PSM!$L69="","",COUNTIF(C:C,"&gt;"&amp;L69)/(COUNTA(C:C)-1))</f>
        <v/>
      </c>
      <c r="P69" s="94" t="str">
        <f>IF(PSM!$L69="","",COUNTIF(D:D,"&lt;"&amp;L69)/(COUNTA(D:D)-1))</f>
        <v/>
      </c>
      <c r="Q69" s="94" t="str">
        <f>IF(PSM!$L69="","",COUNTIF(E:E,"&gt;"&amp;L69)/(COUNTA(E:E)-1))</f>
        <v/>
      </c>
      <c r="R69" s="4" t="e">
        <f t="shared" ref="R69:R132" si="8">(P69-O69)&lt;0</f>
        <v>#VALUE!</v>
      </c>
      <c r="S69" s="4" t="e">
        <f t="shared" ref="S69:S132" si="9">(O69-N69)&gt;0</f>
        <v>#VALUE!</v>
      </c>
      <c r="T69" s="4" t="e">
        <f t="shared" ref="T69:T132" si="10">(Q69-N69)&gt;0</f>
        <v>#VALUE!</v>
      </c>
    </row>
    <row r="70" spans="12:20" x14ac:dyDescent="0.3">
      <c r="L70" s="19" t="str">
        <f t="shared" ref="L70:L101" si="11">IFERROR(IF(L69&gt;(IF($I$8&gt;0,$K$8,MAX(B:E))),"",IF(($G$8&gt;0),L69+$G$8,L69+(MAX(B:E)/100))),"")</f>
        <v/>
      </c>
      <c r="M70" s="131" t="str">
        <f>PSM!$L70</f>
        <v/>
      </c>
      <c r="N70" s="94" t="str">
        <f t="shared" si="7"/>
        <v/>
      </c>
      <c r="O70" s="94" t="str">
        <f>IF(PSM!$L70="","",COUNTIF(C:C,"&gt;"&amp;L70)/(COUNTA(C:C)-1))</f>
        <v/>
      </c>
      <c r="P70" s="94" t="str">
        <f>IF(PSM!$L70="","",COUNTIF(D:D,"&lt;"&amp;L70)/(COUNTA(D:D)-1))</f>
        <v/>
      </c>
      <c r="Q70" s="94" t="str">
        <f>IF(PSM!$L70="","",COUNTIF(E:E,"&gt;"&amp;L70)/(COUNTA(E:E)-1))</f>
        <v/>
      </c>
      <c r="R70" s="4" t="e">
        <f t="shared" si="8"/>
        <v>#VALUE!</v>
      </c>
      <c r="S70" s="4" t="e">
        <f t="shared" si="9"/>
        <v>#VALUE!</v>
      </c>
      <c r="T70" s="4" t="e">
        <f t="shared" si="10"/>
        <v>#VALUE!</v>
      </c>
    </row>
    <row r="71" spans="12:20" x14ac:dyDescent="0.3">
      <c r="L71" s="19" t="str">
        <f t="shared" si="11"/>
        <v/>
      </c>
      <c r="M71" s="131" t="str">
        <f>PSM!$L71</f>
        <v/>
      </c>
      <c r="N71" s="94" t="str">
        <f t="shared" si="7"/>
        <v/>
      </c>
      <c r="O71" s="94" t="str">
        <f>IF(PSM!$L71="","",COUNTIF(C:C,"&gt;"&amp;L71)/(COUNTA(C:C)-1))</f>
        <v/>
      </c>
      <c r="P71" s="94" t="str">
        <f>IF(PSM!$L71="","",COUNTIF(D:D,"&lt;"&amp;L71)/(COUNTA(D:D)-1))</f>
        <v/>
      </c>
      <c r="Q71" s="94" t="str">
        <f>IF(PSM!$L71="","",COUNTIF(E:E,"&gt;"&amp;L71)/(COUNTA(E:E)-1))</f>
        <v/>
      </c>
      <c r="R71" s="4" t="e">
        <f t="shared" si="8"/>
        <v>#VALUE!</v>
      </c>
      <c r="S71" s="4" t="e">
        <f t="shared" si="9"/>
        <v>#VALUE!</v>
      </c>
      <c r="T71" s="4" t="e">
        <f t="shared" si="10"/>
        <v>#VALUE!</v>
      </c>
    </row>
    <row r="72" spans="12:20" x14ac:dyDescent="0.3">
      <c r="L72" s="19" t="str">
        <f t="shared" si="11"/>
        <v/>
      </c>
      <c r="M72" s="131" t="str">
        <f>PSM!$L72</f>
        <v/>
      </c>
      <c r="N72" s="94" t="str">
        <f t="shared" si="7"/>
        <v/>
      </c>
      <c r="O72" s="94" t="str">
        <f>IF(PSM!$L72="","",COUNTIF(C:C,"&gt;"&amp;L72)/(COUNTA(C:C)-1))</f>
        <v/>
      </c>
      <c r="P72" s="94" t="str">
        <f>IF(PSM!$L72="","",COUNTIF(D:D,"&lt;"&amp;L72)/(COUNTA(D:D)-1))</f>
        <v/>
      </c>
      <c r="Q72" s="94" t="str">
        <f>IF(PSM!$L72="","",COUNTIF(E:E,"&gt;"&amp;L72)/(COUNTA(E:E)-1))</f>
        <v/>
      </c>
      <c r="R72" s="4" t="e">
        <f t="shared" si="8"/>
        <v>#VALUE!</v>
      </c>
      <c r="S72" s="4" t="e">
        <f t="shared" si="9"/>
        <v>#VALUE!</v>
      </c>
      <c r="T72" s="4" t="e">
        <f t="shared" si="10"/>
        <v>#VALUE!</v>
      </c>
    </row>
    <row r="73" spans="12:20" x14ac:dyDescent="0.3">
      <c r="L73" s="19" t="str">
        <f t="shared" si="11"/>
        <v/>
      </c>
      <c r="M73" s="131" t="str">
        <f>PSM!$L73</f>
        <v/>
      </c>
      <c r="N73" s="94" t="str">
        <f t="shared" si="7"/>
        <v/>
      </c>
      <c r="O73" s="94" t="str">
        <f>IF(PSM!$L73="","",COUNTIF(C:C,"&gt;"&amp;L73)/(COUNTA(C:C)-1))</f>
        <v/>
      </c>
      <c r="P73" s="94" t="str">
        <f>IF(PSM!$L73="","",COUNTIF(D:D,"&lt;"&amp;L73)/(COUNTA(D:D)-1))</f>
        <v/>
      </c>
      <c r="Q73" s="94" t="str">
        <f>IF(PSM!$L73="","",COUNTIF(E:E,"&gt;"&amp;L73)/(COUNTA(E:E)-1))</f>
        <v/>
      </c>
      <c r="R73" s="4" t="e">
        <f t="shared" si="8"/>
        <v>#VALUE!</v>
      </c>
      <c r="S73" s="4" t="e">
        <f t="shared" si="9"/>
        <v>#VALUE!</v>
      </c>
      <c r="T73" s="4" t="e">
        <f t="shared" si="10"/>
        <v>#VALUE!</v>
      </c>
    </row>
    <row r="74" spans="12:20" x14ac:dyDescent="0.3">
      <c r="L74" s="19" t="str">
        <f t="shared" si="11"/>
        <v/>
      </c>
      <c r="M74" s="131" t="str">
        <f>PSM!$L74</f>
        <v/>
      </c>
      <c r="N74" s="94" t="str">
        <f t="shared" si="7"/>
        <v/>
      </c>
      <c r="O74" s="94" t="str">
        <f>IF(PSM!$L74="","",COUNTIF(C:C,"&gt;"&amp;L74)/(COUNTA(C:C)-1))</f>
        <v/>
      </c>
      <c r="P74" s="94" t="str">
        <f>IF(PSM!$L74="","",COUNTIF(D:D,"&lt;"&amp;L74)/(COUNTA(D:D)-1))</f>
        <v/>
      </c>
      <c r="Q74" s="94" t="str">
        <f>IF(PSM!$L74="","",COUNTIF(E:E,"&gt;"&amp;L74)/(COUNTA(E:E)-1))</f>
        <v/>
      </c>
      <c r="R74" s="4" t="e">
        <f t="shared" si="8"/>
        <v>#VALUE!</v>
      </c>
      <c r="S74" s="4" t="e">
        <f t="shared" si="9"/>
        <v>#VALUE!</v>
      </c>
      <c r="T74" s="4" t="e">
        <f t="shared" si="10"/>
        <v>#VALUE!</v>
      </c>
    </row>
    <row r="75" spans="12:20" x14ac:dyDescent="0.3">
      <c r="L75" s="19" t="str">
        <f t="shared" si="11"/>
        <v/>
      </c>
      <c r="M75" s="131" t="str">
        <f>PSM!$L75</f>
        <v/>
      </c>
      <c r="N75" s="94" t="str">
        <f t="shared" si="7"/>
        <v/>
      </c>
      <c r="O75" s="94" t="str">
        <f>IF(PSM!$L75="","",COUNTIF(C:C,"&gt;"&amp;L75)/(COUNTA(C:C)-1))</f>
        <v/>
      </c>
      <c r="P75" s="94" t="str">
        <f>IF(PSM!$L75="","",COUNTIF(D:D,"&lt;"&amp;L75)/(COUNTA(D:D)-1))</f>
        <v/>
      </c>
      <c r="Q75" s="94" t="str">
        <f>IF(PSM!$L75="","",COUNTIF(E:E,"&gt;"&amp;L75)/(COUNTA(E:E)-1))</f>
        <v/>
      </c>
      <c r="R75" s="4" t="e">
        <f t="shared" si="8"/>
        <v>#VALUE!</v>
      </c>
      <c r="S75" s="4" t="e">
        <f t="shared" si="9"/>
        <v>#VALUE!</v>
      </c>
      <c r="T75" s="4" t="e">
        <f t="shared" si="10"/>
        <v>#VALUE!</v>
      </c>
    </row>
    <row r="76" spans="12:20" x14ac:dyDescent="0.3">
      <c r="L76" s="19" t="str">
        <f t="shared" si="11"/>
        <v/>
      </c>
      <c r="M76" s="131" t="str">
        <f>PSM!$L76</f>
        <v/>
      </c>
      <c r="N76" s="94" t="str">
        <f t="shared" si="7"/>
        <v/>
      </c>
      <c r="O76" s="94" t="str">
        <f>IF(PSM!$L76="","",COUNTIF(C:C,"&gt;"&amp;L76)/(COUNTA(C:C)-1))</f>
        <v/>
      </c>
      <c r="P76" s="94" t="str">
        <f>IF(PSM!$L76="","",COUNTIF(D:D,"&lt;"&amp;L76)/(COUNTA(D:D)-1))</f>
        <v/>
      </c>
      <c r="Q76" s="94" t="str">
        <f>IF(PSM!$L76="","",COUNTIF(E:E,"&gt;"&amp;L76)/(COUNTA(E:E)-1))</f>
        <v/>
      </c>
      <c r="R76" s="4" t="e">
        <f t="shared" si="8"/>
        <v>#VALUE!</v>
      </c>
      <c r="S76" s="4" t="e">
        <f t="shared" si="9"/>
        <v>#VALUE!</v>
      </c>
      <c r="T76" s="4" t="e">
        <f t="shared" si="10"/>
        <v>#VALUE!</v>
      </c>
    </row>
    <row r="77" spans="12:20" x14ac:dyDescent="0.3">
      <c r="L77" s="19" t="str">
        <f t="shared" si="11"/>
        <v/>
      </c>
      <c r="M77" s="131" t="str">
        <f>PSM!$L77</f>
        <v/>
      </c>
      <c r="N77" s="94" t="str">
        <f t="shared" si="7"/>
        <v/>
      </c>
      <c r="O77" s="94" t="str">
        <f>IF(PSM!$L77="","",COUNTIF(C:C,"&gt;"&amp;L77)/(COUNTA(C:C)-1))</f>
        <v/>
      </c>
      <c r="P77" s="94" t="str">
        <f>IF(PSM!$L77="","",COUNTIF(D:D,"&lt;"&amp;L77)/(COUNTA(D:D)-1))</f>
        <v/>
      </c>
      <c r="Q77" s="94" t="str">
        <f>IF(PSM!$L77="","",COUNTIF(E:E,"&gt;"&amp;L77)/(COUNTA(E:E)-1))</f>
        <v/>
      </c>
      <c r="R77" s="4" t="e">
        <f t="shared" si="8"/>
        <v>#VALUE!</v>
      </c>
      <c r="S77" s="4" t="e">
        <f t="shared" si="9"/>
        <v>#VALUE!</v>
      </c>
      <c r="T77" s="4" t="e">
        <f t="shared" si="10"/>
        <v>#VALUE!</v>
      </c>
    </row>
    <row r="78" spans="12:20" x14ac:dyDescent="0.3">
      <c r="L78" s="19" t="str">
        <f t="shared" si="11"/>
        <v/>
      </c>
      <c r="M78" s="131" t="str">
        <f>PSM!$L78</f>
        <v/>
      </c>
      <c r="N78" s="94" t="str">
        <f t="shared" si="7"/>
        <v/>
      </c>
      <c r="O78" s="94" t="str">
        <f>IF(PSM!$L78="","",COUNTIF(C:C,"&gt;"&amp;L78)/(COUNTA(C:C)-1))</f>
        <v/>
      </c>
      <c r="P78" s="94" t="str">
        <f>IF(PSM!$L78="","",COUNTIF(D:D,"&lt;"&amp;L78)/(COUNTA(D:D)-1))</f>
        <v/>
      </c>
      <c r="Q78" s="94" t="str">
        <f>IF(PSM!$L78="","",COUNTIF(E:E,"&gt;"&amp;L78)/(COUNTA(E:E)-1))</f>
        <v/>
      </c>
      <c r="R78" s="4" t="e">
        <f t="shared" si="8"/>
        <v>#VALUE!</v>
      </c>
      <c r="S78" s="4" t="e">
        <f t="shared" si="9"/>
        <v>#VALUE!</v>
      </c>
      <c r="T78" s="4" t="e">
        <f t="shared" si="10"/>
        <v>#VALUE!</v>
      </c>
    </row>
    <row r="79" spans="12:20" x14ac:dyDescent="0.3">
      <c r="L79" s="19" t="str">
        <f t="shared" si="11"/>
        <v/>
      </c>
      <c r="M79" s="131" t="str">
        <f>PSM!$L79</f>
        <v/>
      </c>
      <c r="N79" s="94" t="str">
        <f t="shared" si="7"/>
        <v/>
      </c>
      <c r="O79" s="94" t="str">
        <f>IF(PSM!$L79="","",COUNTIF(C:C,"&gt;"&amp;L79)/(COUNTA(C:C)-1))</f>
        <v/>
      </c>
      <c r="P79" s="94" t="str">
        <f>IF(PSM!$L79="","",COUNTIF(D:D,"&lt;"&amp;L79)/(COUNTA(D:D)-1))</f>
        <v/>
      </c>
      <c r="Q79" s="94" t="str">
        <f>IF(PSM!$L79="","",COUNTIF(E:E,"&gt;"&amp;L79)/(COUNTA(E:E)-1))</f>
        <v/>
      </c>
      <c r="R79" s="4" t="e">
        <f t="shared" si="8"/>
        <v>#VALUE!</v>
      </c>
      <c r="S79" s="4" t="e">
        <f t="shared" si="9"/>
        <v>#VALUE!</v>
      </c>
      <c r="T79" s="4" t="e">
        <f t="shared" si="10"/>
        <v>#VALUE!</v>
      </c>
    </row>
    <row r="80" spans="12:20" x14ac:dyDescent="0.3">
      <c r="L80" s="19" t="str">
        <f t="shared" si="11"/>
        <v/>
      </c>
      <c r="M80" s="131" t="str">
        <f>PSM!$L80</f>
        <v/>
      </c>
      <c r="N80" s="94" t="str">
        <f t="shared" si="7"/>
        <v/>
      </c>
      <c r="O80" s="94" t="str">
        <f>IF(PSM!$L80="","",COUNTIF(C:C,"&gt;"&amp;L80)/(COUNTA(C:C)-1))</f>
        <v/>
      </c>
      <c r="P80" s="94" t="str">
        <f>IF(PSM!$L80="","",COUNTIF(D:D,"&lt;"&amp;L80)/(COUNTA(D:D)-1))</f>
        <v/>
      </c>
      <c r="Q80" s="94" t="str">
        <f>IF(PSM!$L80="","",COUNTIF(E:E,"&gt;"&amp;L80)/(COUNTA(E:E)-1))</f>
        <v/>
      </c>
      <c r="R80" s="4" t="e">
        <f t="shared" si="8"/>
        <v>#VALUE!</v>
      </c>
      <c r="S80" s="4" t="e">
        <f t="shared" si="9"/>
        <v>#VALUE!</v>
      </c>
      <c r="T80" s="4" t="e">
        <f t="shared" si="10"/>
        <v>#VALUE!</v>
      </c>
    </row>
    <row r="81" spans="12:20" x14ac:dyDescent="0.3">
      <c r="L81" s="19" t="str">
        <f t="shared" si="11"/>
        <v/>
      </c>
      <c r="M81" s="131" t="str">
        <f>PSM!$L81</f>
        <v/>
      </c>
      <c r="N81" s="94" t="str">
        <f t="shared" si="7"/>
        <v/>
      </c>
      <c r="O81" s="94" t="str">
        <f>IF(PSM!$L81="","",COUNTIF(C:C,"&gt;"&amp;L81)/(COUNTA(C:C)-1))</f>
        <v/>
      </c>
      <c r="P81" s="94" t="str">
        <f>IF(PSM!$L81="","",COUNTIF(D:D,"&lt;"&amp;L81)/(COUNTA(D:D)-1))</f>
        <v/>
      </c>
      <c r="Q81" s="94" t="str">
        <f>IF(PSM!$L81="","",COUNTIF(E:E,"&gt;"&amp;L81)/(COUNTA(E:E)-1))</f>
        <v/>
      </c>
      <c r="R81" s="4" t="e">
        <f t="shared" si="8"/>
        <v>#VALUE!</v>
      </c>
      <c r="S81" s="4" t="e">
        <f t="shared" si="9"/>
        <v>#VALUE!</v>
      </c>
      <c r="T81" s="4" t="e">
        <f t="shared" si="10"/>
        <v>#VALUE!</v>
      </c>
    </row>
    <row r="82" spans="12:20" x14ac:dyDescent="0.3">
      <c r="L82" s="19" t="str">
        <f t="shared" si="11"/>
        <v/>
      </c>
      <c r="M82" s="131" t="str">
        <f>PSM!$L82</f>
        <v/>
      </c>
      <c r="N82" s="94" t="str">
        <f t="shared" si="7"/>
        <v/>
      </c>
      <c r="O82" s="94" t="str">
        <f>IF(PSM!$L82="","",COUNTIF(C:C,"&gt;"&amp;L82)/(COUNTA(C:C)-1))</f>
        <v/>
      </c>
      <c r="P82" s="94" t="str">
        <f>IF(PSM!$L82="","",COUNTIF(D:D,"&lt;"&amp;L82)/(COUNTA(D:D)-1))</f>
        <v/>
      </c>
      <c r="Q82" s="94" t="str">
        <f>IF(PSM!$L82="","",COUNTIF(E:E,"&gt;"&amp;L82)/(COUNTA(E:E)-1))</f>
        <v/>
      </c>
      <c r="R82" s="4" t="e">
        <f t="shared" si="8"/>
        <v>#VALUE!</v>
      </c>
      <c r="S82" s="4" t="e">
        <f t="shared" si="9"/>
        <v>#VALUE!</v>
      </c>
      <c r="T82" s="4" t="e">
        <f t="shared" si="10"/>
        <v>#VALUE!</v>
      </c>
    </row>
    <row r="83" spans="12:20" x14ac:dyDescent="0.3">
      <c r="L83" s="19" t="str">
        <f t="shared" si="11"/>
        <v/>
      </c>
      <c r="M83" s="131" t="str">
        <f>PSM!$L83</f>
        <v/>
      </c>
      <c r="N83" s="94" t="str">
        <f t="shared" si="7"/>
        <v/>
      </c>
      <c r="O83" s="94" t="str">
        <f>IF(PSM!$L83="","",COUNTIF(C:C,"&gt;"&amp;L83)/(COUNTA(C:C)-1))</f>
        <v/>
      </c>
      <c r="P83" s="94" t="str">
        <f>IF(PSM!$L83="","",COUNTIF(D:D,"&lt;"&amp;L83)/(COUNTA(D:D)-1))</f>
        <v/>
      </c>
      <c r="Q83" s="94" t="str">
        <f>IF(PSM!$L83="","",COUNTIF(E:E,"&gt;"&amp;L83)/(COUNTA(E:E)-1))</f>
        <v/>
      </c>
      <c r="R83" s="4" t="e">
        <f t="shared" si="8"/>
        <v>#VALUE!</v>
      </c>
      <c r="S83" s="4" t="e">
        <f t="shared" si="9"/>
        <v>#VALUE!</v>
      </c>
      <c r="T83" s="4" t="e">
        <f t="shared" si="10"/>
        <v>#VALUE!</v>
      </c>
    </row>
    <row r="84" spans="12:20" x14ac:dyDescent="0.3">
      <c r="L84" s="19" t="str">
        <f t="shared" si="11"/>
        <v/>
      </c>
      <c r="M84" s="131" t="str">
        <f>PSM!$L84</f>
        <v/>
      </c>
      <c r="N84" s="94" t="str">
        <f t="shared" si="7"/>
        <v/>
      </c>
      <c r="O84" s="94" t="str">
        <f>IF(PSM!$L84="","",COUNTIF(C:C,"&gt;"&amp;L84)/(COUNTA(C:C)-1))</f>
        <v/>
      </c>
      <c r="P84" s="94" t="str">
        <f>IF(PSM!$L84="","",COUNTIF(D:D,"&lt;"&amp;L84)/(COUNTA(D:D)-1))</f>
        <v/>
      </c>
      <c r="Q84" s="94" t="str">
        <f>IF(PSM!$L84="","",COUNTIF(E:E,"&gt;"&amp;L84)/(COUNTA(E:E)-1))</f>
        <v/>
      </c>
      <c r="R84" s="4" t="e">
        <f t="shared" si="8"/>
        <v>#VALUE!</v>
      </c>
      <c r="S84" s="4" t="e">
        <f t="shared" si="9"/>
        <v>#VALUE!</v>
      </c>
      <c r="T84" s="4" t="e">
        <f t="shared" si="10"/>
        <v>#VALUE!</v>
      </c>
    </row>
    <row r="85" spans="12:20" x14ac:dyDescent="0.3">
      <c r="L85" s="19" t="str">
        <f t="shared" si="11"/>
        <v/>
      </c>
      <c r="M85" s="131" t="str">
        <f>PSM!$L85</f>
        <v/>
      </c>
      <c r="N85" s="94" t="str">
        <f t="shared" si="7"/>
        <v/>
      </c>
      <c r="O85" s="94" t="str">
        <f>IF(PSM!$L85="","",COUNTIF(C:C,"&gt;"&amp;L85)/(COUNTA(C:C)-1))</f>
        <v/>
      </c>
      <c r="P85" s="94" t="str">
        <f>IF(PSM!$L85="","",COUNTIF(D:D,"&lt;"&amp;L85)/(COUNTA(D:D)-1))</f>
        <v/>
      </c>
      <c r="Q85" s="94" t="str">
        <f>IF(PSM!$L85="","",COUNTIF(E:E,"&gt;"&amp;L85)/(COUNTA(E:E)-1))</f>
        <v/>
      </c>
      <c r="R85" s="4" t="e">
        <f t="shared" si="8"/>
        <v>#VALUE!</v>
      </c>
      <c r="S85" s="4" t="e">
        <f t="shared" si="9"/>
        <v>#VALUE!</v>
      </c>
      <c r="T85" s="4" t="e">
        <f t="shared" si="10"/>
        <v>#VALUE!</v>
      </c>
    </row>
    <row r="86" spans="12:20" x14ac:dyDescent="0.3">
      <c r="L86" s="19" t="str">
        <f t="shared" si="11"/>
        <v/>
      </c>
      <c r="M86" s="131" t="str">
        <f>PSM!$L86</f>
        <v/>
      </c>
      <c r="N86" s="94" t="str">
        <f t="shared" si="7"/>
        <v/>
      </c>
      <c r="O86" s="94" t="str">
        <f>IF(PSM!$L86="","",COUNTIF(C:C,"&gt;"&amp;L86)/(COUNTA(C:C)-1))</f>
        <v/>
      </c>
      <c r="P86" s="94" t="str">
        <f>IF(PSM!$L86="","",COUNTIF(D:D,"&lt;"&amp;L86)/(COUNTA(D:D)-1))</f>
        <v/>
      </c>
      <c r="Q86" s="94" t="str">
        <f>IF(PSM!$L86="","",COUNTIF(E:E,"&gt;"&amp;L86)/(COUNTA(E:E)-1))</f>
        <v/>
      </c>
      <c r="R86" s="4" t="e">
        <f t="shared" si="8"/>
        <v>#VALUE!</v>
      </c>
      <c r="S86" s="4" t="e">
        <f t="shared" si="9"/>
        <v>#VALUE!</v>
      </c>
      <c r="T86" s="4" t="e">
        <f t="shared" si="10"/>
        <v>#VALUE!</v>
      </c>
    </row>
    <row r="87" spans="12:20" x14ac:dyDescent="0.3">
      <c r="L87" s="19" t="str">
        <f t="shared" si="11"/>
        <v/>
      </c>
      <c r="M87" s="131" t="str">
        <f>PSM!$L87</f>
        <v/>
      </c>
      <c r="N87" s="94" t="str">
        <f t="shared" si="7"/>
        <v/>
      </c>
      <c r="O87" s="94" t="str">
        <f>IF(PSM!$L87="","",COUNTIF(C:C,"&gt;"&amp;L87)/(COUNTA(C:C)-1))</f>
        <v/>
      </c>
      <c r="P87" s="94" t="str">
        <f>IF(PSM!$L87="","",COUNTIF(D:D,"&lt;"&amp;L87)/(COUNTA(D:D)-1))</f>
        <v/>
      </c>
      <c r="Q87" s="94" t="str">
        <f>IF(PSM!$L87="","",COUNTIF(E:E,"&gt;"&amp;L87)/(COUNTA(E:E)-1))</f>
        <v/>
      </c>
      <c r="R87" s="4" t="e">
        <f t="shared" si="8"/>
        <v>#VALUE!</v>
      </c>
      <c r="S87" s="4" t="e">
        <f t="shared" si="9"/>
        <v>#VALUE!</v>
      </c>
      <c r="T87" s="4" t="e">
        <f t="shared" si="10"/>
        <v>#VALUE!</v>
      </c>
    </row>
    <row r="88" spans="12:20" x14ac:dyDescent="0.3">
      <c r="L88" s="19" t="str">
        <f t="shared" si="11"/>
        <v/>
      </c>
      <c r="M88" s="131" t="str">
        <f>PSM!$L88</f>
        <v/>
      </c>
      <c r="N88" s="94" t="str">
        <f t="shared" si="7"/>
        <v/>
      </c>
      <c r="O88" s="94" t="str">
        <f>IF(PSM!$L88="","",COUNTIF(C:C,"&gt;"&amp;L88)/(COUNTA(C:C)-1))</f>
        <v/>
      </c>
      <c r="P88" s="94" t="str">
        <f>IF(PSM!$L88="","",COUNTIF(D:D,"&lt;"&amp;L88)/(COUNTA(D:D)-1))</f>
        <v/>
      </c>
      <c r="Q88" s="94" t="str">
        <f>IF(PSM!$L88="","",COUNTIF(E:E,"&gt;"&amp;L88)/(COUNTA(E:E)-1))</f>
        <v/>
      </c>
      <c r="R88" s="4" t="e">
        <f t="shared" si="8"/>
        <v>#VALUE!</v>
      </c>
      <c r="S88" s="4" t="e">
        <f t="shared" si="9"/>
        <v>#VALUE!</v>
      </c>
      <c r="T88" s="4" t="e">
        <f t="shared" si="10"/>
        <v>#VALUE!</v>
      </c>
    </row>
    <row r="89" spans="12:20" x14ac:dyDescent="0.3">
      <c r="L89" s="19" t="str">
        <f t="shared" si="11"/>
        <v/>
      </c>
      <c r="M89" s="131" t="str">
        <f>PSM!$L89</f>
        <v/>
      </c>
      <c r="N89" s="94" t="str">
        <f t="shared" si="7"/>
        <v/>
      </c>
      <c r="O89" s="94" t="str">
        <f>IF(PSM!$L89="","",COUNTIF(C:C,"&gt;"&amp;L89)/(COUNTA(C:C)-1))</f>
        <v/>
      </c>
      <c r="P89" s="94" t="str">
        <f>IF(PSM!$L89="","",COUNTIF(D:D,"&lt;"&amp;L89)/(COUNTA(D:D)-1))</f>
        <v/>
      </c>
      <c r="Q89" s="94" t="str">
        <f>IF(PSM!$L89="","",COUNTIF(E:E,"&gt;"&amp;L89)/(COUNTA(E:E)-1))</f>
        <v/>
      </c>
      <c r="R89" s="4" t="e">
        <f t="shared" si="8"/>
        <v>#VALUE!</v>
      </c>
      <c r="S89" s="4" t="e">
        <f t="shared" si="9"/>
        <v>#VALUE!</v>
      </c>
      <c r="T89" s="4" t="e">
        <f t="shared" si="10"/>
        <v>#VALUE!</v>
      </c>
    </row>
    <row r="90" spans="12:20" x14ac:dyDescent="0.3">
      <c r="L90" s="19" t="str">
        <f t="shared" si="11"/>
        <v/>
      </c>
      <c r="M90" s="131" t="str">
        <f>PSM!$L90</f>
        <v/>
      </c>
      <c r="N90" s="94" t="str">
        <f t="shared" si="7"/>
        <v/>
      </c>
      <c r="O90" s="94" t="str">
        <f>IF(PSM!$L90="","",COUNTIF(C:C,"&gt;"&amp;L90)/(COUNTA(C:C)-1))</f>
        <v/>
      </c>
      <c r="P90" s="94" t="str">
        <f>IF(PSM!$L90="","",COUNTIF(D:D,"&lt;"&amp;L90)/(COUNTA(D:D)-1))</f>
        <v/>
      </c>
      <c r="Q90" s="94" t="str">
        <f>IF(PSM!$L90="","",COUNTIF(E:E,"&gt;"&amp;L90)/(COUNTA(E:E)-1))</f>
        <v/>
      </c>
      <c r="R90" s="4" t="e">
        <f t="shared" si="8"/>
        <v>#VALUE!</v>
      </c>
      <c r="S90" s="4" t="e">
        <f t="shared" si="9"/>
        <v>#VALUE!</v>
      </c>
      <c r="T90" s="4" t="e">
        <f t="shared" si="10"/>
        <v>#VALUE!</v>
      </c>
    </row>
    <row r="91" spans="12:20" x14ac:dyDescent="0.3">
      <c r="L91" s="19" t="str">
        <f t="shared" si="11"/>
        <v/>
      </c>
      <c r="M91" s="131" t="str">
        <f>PSM!$L91</f>
        <v/>
      </c>
      <c r="N91" s="94" t="str">
        <f t="shared" si="7"/>
        <v/>
      </c>
      <c r="O91" s="94" t="str">
        <f>IF(PSM!$L91="","",COUNTIF(C:C,"&gt;"&amp;L91)/(COUNTA(C:C)-1))</f>
        <v/>
      </c>
      <c r="P91" s="94" t="str">
        <f>IF(PSM!$L91="","",COUNTIF(D:D,"&lt;"&amp;L91)/(COUNTA(D:D)-1))</f>
        <v/>
      </c>
      <c r="Q91" s="94" t="str">
        <f>IF(PSM!$L91="","",COUNTIF(E:E,"&gt;"&amp;L91)/(COUNTA(E:E)-1))</f>
        <v/>
      </c>
      <c r="R91" s="4" t="e">
        <f t="shared" si="8"/>
        <v>#VALUE!</v>
      </c>
      <c r="S91" s="4" t="e">
        <f t="shared" si="9"/>
        <v>#VALUE!</v>
      </c>
      <c r="T91" s="4" t="e">
        <f t="shared" si="10"/>
        <v>#VALUE!</v>
      </c>
    </row>
    <row r="92" spans="12:20" x14ac:dyDescent="0.3">
      <c r="L92" s="19" t="str">
        <f t="shared" si="11"/>
        <v/>
      </c>
      <c r="M92" s="131" t="str">
        <f>PSM!$L92</f>
        <v/>
      </c>
      <c r="N92" s="94" t="str">
        <f t="shared" si="7"/>
        <v/>
      </c>
      <c r="O92" s="94" t="str">
        <f>IF(PSM!$L92="","",COUNTIF(C:C,"&gt;"&amp;L92)/(COUNTA(C:C)-1))</f>
        <v/>
      </c>
      <c r="P92" s="94" t="str">
        <f>IF(PSM!$L92="","",COUNTIF(D:D,"&lt;"&amp;L92)/(COUNTA(D:D)-1))</f>
        <v/>
      </c>
      <c r="Q92" s="94" t="str">
        <f>IF(PSM!$L92="","",COUNTIF(E:E,"&gt;"&amp;L92)/(COUNTA(E:E)-1))</f>
        <v/>
      </c>
      <c r="R92" s="4" t="e">
        <f t="shared" si="8"/>
        <v>#VALUE!</v>
      </c>
      <c r="S92" s="4" t="e">
        <f t="shared" si="9"/>
        <v>#VALUE!</v>
      </c>
      <c r="T92" s="4" t="e">
        <f t="shared" si="10"/>
        <v>#VALUE!</v>
      </c>
    </row>
    <row r="93" spans="12:20" x14ac:dyDescent="0.3">
      <c r="L93" s="19" t="str">
        <f t="shared" si="11"/>
        <v/>
      </c>
      <c r="M93" s="131" t="str">
        <f>PSM!$L93</f>
        <v/>
      </c>
      <c r="N93" s="94" t="str">
        <f t="shared" si="7"/>
        <v/>
      </c>
      <c r="O93" s="94" t="str">
        <f>IF(PSM!$L93="","",COUNTIF(C:C,"&gt;"&amp;L93)/(COUNTA(C:C)-1))</f>
        <v/>
      </c>
      <c r="P93" s="94" t="str">
        <f>IF(PSM!$L93="","",COUNTIF(D:D,"&lt;"&amp;L93)/(COUNTA(D:D)-1))</f>
        <v/>
      </c>
      <c r="Q93" s="94" t="str">
        <f>IF(PSM!$L93="","",COUNTIF(E:E,"&gt;"&amp;L93)/(COUNTA(E:E)-1))</f>
        <v/>
      </c>
      <c r="R93" s="4" t="e">
        <f t="shared" si="8"/>
        <v>#VALUE!</v>
      </c>
      <c r="S93" s="4" t="e">
        <f t="shared" si="9"/>
        <v>#VALUE!</v>
      </c>
      <c r="T93" s="4" t="e">
        <f t="shared" si="10"/>
        <v>#VALUE!</v>
      </c>
    </row>
    <row r="94" spans="12:20" x14ac:dyDescent="0.3">
      <c r="L94" s="19" t="str">
        <f t="shared" si="11"/>
        <v/>
      </c>
      <c r="M94" s="131" t="str">
        <f>PSM!$L94</f>
        <v/>
      </c>
      <c r="N94" s="94" t="str">
        <f t="shared" si="7"/>
        <v/>
      </c>
      <c r="O94" s="94" t="str">
        <f>IF(PSM!$L94="","",COUNTIF(C:C,"&gt;"&amp;L94)/(COUNTA(C:C)-1))</f>
        <v/>
      </c>
      <c r="P94" s="94" t="str">
        <f>IF(PSM!$L94="","",COUNTIF(D:D,"&lt;"&amp;L94)/(COUNTA(D:D)-1))</f>
        <v/>
      </c>
      <c r="Q94" s="94" t="str">
        <f>IF(PSM!$L94="","",COUNTIF(E:E,"&gt;"&amp;L94)/(COUNTA(E:E)-1))</f>
        <v/>
      </c>
      <c r="R94" s="4" t="e">
        <f t="shared" si="8"/>
        <v>#VALUE!</v>
      </c>
      <c r="S94" s="4" t="e">
        <f t="shared" si="9"/>
        <v>#VALUE!</v>
      </c>
      <c r="T94" s="4" t="e">
        <f t="shared" si="10"/>
        <v>#VALUE!</v>
      </c>
    </row>
    <row r="95" spans="12:20" x14ac:dyDescent="0.3">
      <c r="L95" s="19" t="str">
        <f t="shared" si="11"/>
        <v/>
      </c>
      <c r="M95" s="131" t="str">
        <f>PSM!$L95</f>
        <v/>
      </c>
      <c r="N95" s="94" t="str">
        <f t="shared" si="7"/>
        <v/>
      </c>
      <c r="O95" s="94" t="str">
        <f>IF(PSM!$L95="","",COUNTIF(C:C,"&gt;"&amp;L95)/(COUNTA(C:C)-1))</f>
        <v/>
      </c>
      <c r="P95" s="94" t="str">
        <f>IF(PSM!$L95="","",COUNTIF(D:D,"&lt;"&amp;L95)/(COUNTA(D:D)-1))</f>
        <v/>
      </c>
      <c r="Q95" s="94" t="str">
        <f>IF(PSM!$L95="","",COUNTIF(E:E,"&gt;"&amp;L95)/(COUNTA(E:E)-1))</f>
        <v/>
      </c>
      <c r="R95" s="4" t="e">
        <f t="shared" si="8"/>
        <v>#VALUE!</v>
      </c>
      <c r="S95" s="4" t="e">
        <f t="shared" si="9"/>
        <v>#VALUE!</v>
      </c>
      <c r="T95" s="4" t="e">
        <f t="shared" si="10"/>
        <v>#VALUE!</v>
      </c>
    </row>
    <row r="96" spans="12:20" x14ac:dyDescent="0.3">
      <c r="L96" s="19" t="str">
        <f t="shared" si="11"/>
        <v/>
      </c>
      <c r="M96" s="131" t="str">
        <f>PSM!$L96</f>
        <v/>
      </c>
      <c r="N96" s="94" t="str">
        <f t="shared" si="7"/>
        <v/>
      </c>
      <c r="O96" s="94" t="str">
        <f>IF(PSM!$L96="","",COUNTIF(C:C,"&gt;"&amp;L96)/(COUNTA(C:C)-1))</f>
        <v/>
      </c>
      <c r="P96" s="94" t="str">
        <f>IF(PSM!$L96="","",COUNTIF(D:D,"&lt;"&amp;L96)/(COUNTA(D:D)-1))</f>
        <v/>
      </c>
      <c r="Q96" s="94" t="str">
        <f>IF(PSM!$L96="","",COUNTIF(E:E,"&gt;"&amp;L96)/(COUNTA(E:E)-1))</f>
        <v/>
      </c>
      <c r="R96" s="4" t="e">
        <f t="shared" si="8"/>
        <v>#VALUE!</v>
      </c>
      <c r="S96" s="4" t="e">
        <f t="shared" si="9"/>
        <v>#VALUE!</v>
      </c>
      <c r="T96" s="4" t="e">
        <f t="shared" si="10"/>
        <v>#VALUE!</v>
      </c>
    </row>
    <row r="97" spans="12:20" x14ac:dyDescent="0.3">
      <c r="L97" s="19" t="str">
        <f t="shared" si="11"/>
        <v/>
      </c>
      <c r="M97" s="131" t="str">
        <f>PSM!$L97</f>
        <v/>
      </c>
      <c r="N97" s="94" t="str">
        <f t="shared" si="7"/>
        <v/>
      </c>
      <c r="O97" s="94" t="str">
        <f>IF(PSM!$L97="","",COUNTIF(C:C,"&gt;"&amp;L97)/(COUNTA(C:C)-1))</f>
        <v/>
      </c>
      <c r="P97" s="94" t="str">
        <f>IF(PSM!$L97="","",COUNTIF(D:D,"&lt;"&amp;L97)/(COUNTA(D:D)-1))</f>
        <v/>
      </c>
      <c r="Q97" s="94" t="str">
        <f>IF(PSM!$L97="","",COUNTIF(E:E,"&gt;"&amp;L97)/(COUNTA(E:E)-1))</f>
        <v/>
      </c>
      <c r="R97" s="4" t="e">
        <f t="shared" si="8"/>
        <v>#VALUE!</v>
      </c>
      <c r="S97" s="4" t="e">
        <f t="shared" si="9"/>
        <v>#VALUE!</v>
      </c>
      <c r="T97" s="4" t="e">
        <f t="shared" si="10"/>
        <v>#VALUE!</v>
      </c>
    </row>
    <row r="98" spans="12:20" x14ac:dyDescent="0.3">
      <c r="L98" s="19" t="str">
        <f t="shared" si="11"/>
        <v/>
      </c>
      <c r="M98" s="131" t="str">
        <f>PSM!$L98</f>
        <v/>
      </c>
      <c r="N98" s="94" t="str">
        <f t="shared" si="7"/>
        <v/>
      </c>
      <c r="O98" s="94" t="str">
        <f>IF(PSM!$L98="","",COUNTIF(C:C,"&gt;"&amp;L98)/(COUNTA(C:C)-1))</f>
        <v/>
      </c>
      <c r="P98" s="94" t="str">
        <f>IF(PSM!$L98="","",COUNTIF(D:D,"&lt;"&amp;L98)/(COUNTA(D:D)-1))</f>
        <v/>
      </c>
      <c r="Q98" s="94" t="str">
        <f>IF(PSM!$L98="","",COUNTIF(E:E,"&gt;"&amp;L98)/(COUNTA(E:E)-1))</f>
        <v/>
      </c>
      <c r="R98" s="4" t="e">
        <f t="shared" si="8"/>
        <v>#VALUE!</v>
      </c>
      <c r="S98" s="4" t="e">
        <f t="shared" si="9"/>
        <v>#VALUE!</v>
      </c>
      <c r="T98" s="4" t="e">
        <f t="shared" si="10"/>
        <v>#VALUE!</v>
      </c>
    </row>
    <row r="99" spans="12:20" x14ac:dyDescent="0.3">
      <c r="L99" s="19" t="str">
        <f t="shared" si="11"/>
        <v/>
      </c>
      <c r="M99" s="131" t="str">
        <f>PSM!$L99</f>
        <v/>
      </c>
      <c r="N99" s="94" t="str">
        <f t="shared" si="7"/>
        <v/>
      </c>
      <c r="O99" s="94" t="str">
        <f>IF(PSM!$L99="","",COUNTIF(C:C,"&gt;"&amp;L99)/(COUNTA(C:C)-1))</f>
        <v/>
      </c>
      <c r="P99" s="94" t="str">
        <f>IF(PSM!$L99="","",COUNTIF(D:D,"&lt;"&amp;L99)/(COUNTA(D:D)-1))</f>
        <v/>
      </c>
      <c r="Q99" s="94" t="str">
        <f>IF(PSM!$L99="","",COUNTIF(E:E,"&gt;"&amp;L99)/(COUNTA(E:E)-1))</f>
        <v/>
      </c>
      <c r="R99" s="4" t="e">
        <f t="shared" si="8"/>
        <v>#VALUE!</v>
      </c>
      <c r="S99" s="4" t="e">
        <f t="shared" si="9"/>
        <v>#VALUE!</v>
      </c>
      <c r="T99" s="4" t="e">
        <f t="shared" si="10"/>
        <v>#VALUE!</v>
      </c>
    </row>
    <row r="100" spans="12:20" x14ac:dyDescent="0.3">
      <c r="L100" s="19" t="str">
        <f t="shared" si="11"/>
        <v/>
      </c>
      <c r="M100" s="131" t="str">
        <f>PSM!$L100</f>
        <v/>
      </c>
      <c r="N100" s="94" t="str">
        <f t="shared" ref="N100:N131" si="12">IF(L100="","",COUNTIF(B:B,"&lt;"&amp;L100)/(COUNTA(B:B)-2))</f>
        <v/>
      </c>
      <c r="O100" s="94" t="str">
        <f>IF(PSM!$L100="","",COUNTIF(C:C,"&gt;"&amp;L100)/(COUNTA(C:C)-1))</f>
        <v/>
      </c>
      <c r="P100" s="94" t="str">
        <f>IF(PSM!$L100="","",COUNTIF(D:D,"&lt;"&amp;L100)/(COUNTA(D:D)-1))</f>
        <v/>
      </c>
      <c r="Q100" s="94" t="str">
        <f>IF(PSM!$L100="","",COUNTIF(E:E,"&gt;"&amp;L100)/(COUNTA(E:E)-1))</f>
        <v/>
      </c>
      <c r="R100" s="4" t="e">
        <f t="shared" si="8"/>
        <v>#VALUE!</v>
      </c>
      <c r="S100" s="4" t="e">
        <f t="shared" si="9"/>
        <v>#VALUE!</v>
      </c>
      <c r="T100" s="4" t="e">
        <f t="shared" si="10"/>
        <v>#VALUE!</v>
      </c>
    </row>
    <row r="101" spans="12:20" x14ac:dyDescent="0.3">
      <c r="L101" s="19" t="str">
        <f t="shared" si="11"/>
        <v/>
      </c>
      <c r="M101" s="131" t="str">
        <f>PSM!$L101</f>
        <v/>
      </c>
      <c r="N101" s="94" t="str">
        <f t="shared" si="12"/>
        <v/>
      </c>
      <c r="O101" s="94" t="str">
        <f>IF(PSM!$L101="","",COUNTIF(C:C,"&gt;"&amp;L101)/(COUNTA(C:C)-1))</f>
        <v/>
      </c>
      <c r="P101" s="94" t="str">
        <f>IF(PSM!$L101="","",COUNTIF(D:D,"&lt;"&amp;L101)/(COUNTA(D:D)-1))</f>
        <v/>
      </c>
      <c r="Q101" s="94" t="str">
        <f>IF(PSM!$L101="","",COUNTIF(E:E,"&gt;"&amp;L101)/(COUNTA(E:E)-1))</f>
        <v/>
      </c>
      <c r="R101" s="4" t="e">
        <f t="shared" si="8"/>
        <v>#VALUE!</v>
      </c>
      <c r="S101" s="4" t="e">
        <f t="shared" si="9"/>
        <v>#VALUE!</v>
      </c>
      <c r="T101" s="4" t="e">
        <f t="shared" si="10"/>
        <v>#VALUE!</v>
      </c>
    </row>
    <row r="102" spans="12:20" x14ac:dyDescent="0.3">
      <c r="L102" s="19" t="str">
        <f t="shared" ref="L102:L133" si="13">IFERROR(IF(L101&gt;(IF($I$8&gt;0,$K$8,MAX(B:E))),"",IF(($G$8&gt;0),L101+$G$8,L101+(MAX(B:E)/100))),"")</f>
        <v/>
      </c>
      <c r="M102" s="131" t="str">
        <f>PSM!$L102</f>
        <v/>
      </c>
      <c r="N102" s="94" t="str">
        <f t="shared" si="12"/>
        <v/>
      </c>
      <c r="O102" s="94" t="str">
        <f>IF(PSM!$L102="","",COUNTIF(C:C,"&gt;"&amp;L102)/(COUNTA(C:C)-1))</f>
        <v/>
      </c>
      <c r="P102" s="94" t="str">
        <f>IF(PSM!$L102="","",COUNTIF(D:D,"&lt;"&amp;L102)/(COUNTA(D:D)-1))</f>
        <v/>
      </c>
      <c r="Q102" s="94" t="str">
        <f>IF(PSM!$L102="","",COUNTIF(E:E,"&gt;"&amp;L102)/(COUNTA(E:E)-1))</f>
        <v/>
      </c>
      <c r="R102" s="4" t="e">
        <f t="shared" si="8"/>
        <v>#VALUE!</v>
      </c>
      <c r="S102" s="4" t="e">
        <f t="shared" si="9"/>
        <v>#VALUE!</v>
      </c>
      <c r="T102" s="4" t="e">
        <f t="shared" si="10"/>
        <v>#VALUE!</v>
      </c>
    </row>
    <row r="103" spans="12:20" x14ac:dyDescent="0.3">
      <c r="L103" s="19" t="str">
        <f t="shared" si="13"/>
        <v/>
      </c>
      <c r="M103" s="131" t="str">
        <f>PSM!$L103</f>
        <v/>
      </c>
      <c r="N103" s="94" t="str">
        <f t="shared" si="12"/>
        <v/>
      </c>
      <c r="O103" s="94" t="str">
        <f>IF(PSM!$L103="","",COUNTIF(C:C,"&gt;"&amp;L103)/(COUNTA(C:C)-1))</f>
        <v/>
      </c>
      <c r="P103" s="94" t="str">
        <f>IF(PSM!$L103="","",COUNTIF(D:D,"&lt;"&amp;L103)/(COUNTA(D:D)-1))</f>
        <v/>
      </c>
      <c r="Q103" s="94" t="str">
        <f>IF(PSM!$L103="","",COUNTIF(E:E,"&gt;"&amp;L103)/(COUNTA(E:E)-1))</f>
        <v/>
      </c>
      <c r="R103" s="4" t="e">
        <f t="shared" si="8"/>
        <v>#VALUE!</v>
      </c>
      <c r="S103" s="4" t="e">
        <f t="shared" si="9"/>
        <v>#VALUE!</v>
      </c>
      <c r="T103" s="4" t="e">
        <f t="shared" si="10"/>
        <v>#VALUE!</v>
      </c>
    </row>
    <row r="104" spans="12:20" x14ac:dyDescent="0.3">
      <c r="L104" s="19" t="str">
        <f t="shared" si="13"/>
        <v/>
      </c>
      <c r="M104" s="131" t="str">
        <f>PSM!$L104</f>
        <v/>
      </c>
      <c r="N104" s="94" t="str">
        <f t="shared" si="12"/>
        <v/>
      </c>
      <c r="O104" s="94" t="str">
        <f>IF(PSM!$L104="","",COUNTIF(C:C,"&gt;"&amp;L104)/(COUNTA(C:C)-1))</f>
        <v/>
      </c>
      <c r="P104" s="94" t="str">
        <f>IF(PSM!$L104="","",COUNTIF(D:D,"&lt;"&amp;L104)/(COUNTA(D:D)-1))</f>
        <v/>
      </c>
      <c r="Q104" s="94" t="str">
        <f>IF(PSM!$L104="","",COUNTIF(E:E,"&gt;"&amp;L104)/(COUNTA(E:E)-1))</f>
        <v/>
      </c>
      <c r="R104" s="4" t="e">
        <f t="shared" si="8"/>
        <v>#VALUE!</v>
      </c>
      <c r="S104" s="4" t="e">
        <f t="shared" si="9"/>
        <v>#VALUE!</v>
      </c>
      <c r="T104" s="4" t="e">
        <f t="shared" si="10"/>
        <v>#VALUE!</v>
      </c>
    </row>
    <row r="105" spans="12:20" x14ac:dyDescent="0.3">
      <c r="L105" s="19" t="str">
        <f t="shared" si="13"/>
        <v/>
      </c>
      <c r="M105" s="131" t="str">
        <f>PSM!$L105</f>
        <v/>
      </c>
      <c r="N105" s="94" t="str">
        <f t="shared" si="12"/>
        <v/>
      </c>
      <c r="O105" s="94" t="str">
        <f>IF(PSM!$L105="","",COUNTIF(C:C,"&gt;"&amp;L105)/(COUNTA(C:C)-1))</f>
        <v/>
      </c>
      <c r="P105" s="94" t="str">
        <f>IF(PSM!$L105="","",COUNTIF(D:D,"&lt;"&amp;L105)/(COUNTA(D:D)-1))</f>
        <v/>
      </c>
      <c r="Q105" s="94" t="str">
        <f>IF(PSM!$L105="","",COUNTIF(E:E,"&gt;"&amp;L105)/(COUNTA(E:E)-1))</f>
        <v/>
      </c>
      <c r="R105" s="4" t="e">
        <f t="shared" si="8"/>
        <v>#VALUE!</v>
      </c>
      <c r="S105" s="4" t="e">
        <f t="shared" si="9"/>
        <v>#VALUE!</v>
      </c>
      <c r="T105" s="4" t="e">
        <f t="shared" si="10"/>
        <v>#VALUE!</v>
      </c>
    </row>
    <row r="106" spans="12:20" x14ac:dyDescent="0.3">
      <c r="L106" s="19" t="str">
        <f t="shared" si="13"/>
        <v/>
      </c>
      <c r="M106" s="131" t="str">
        <f>PSM!$L106</f>
        <v/>
      </c>
      <c r="N106" s="94" t="str">
        <f t="shared" si="12"/>
        <v/>
      </c>
      <c r="O106" s="94" t="str">
        <f>IF(PSM!$L106="","",COUNTIF(C:C,"&gt;"&amp;L106)/(COUNTA(C:C)-1))</f>
        <v/>
      </c>
      <c r="P106" s="94" t="str">
        <f>IF(PSM!$L106="","",COUNTIF(D:D,"&lt;"&amp;L106)/(COUNTA(D:D)-1))</f>
        <v/>
      </c>
      <c r="Q106" s="94" t="str">
        <f>IF(PSM!$L106="","",COUNTIF(E:E,"&gt;"&amp;L106)/(COUNTA(E:E)-1))</f>
        <v/>
      </c>
      <c r="R106" s="4" t="e">
        <f t="shared" si="8"/>
        <v>#VALUE!</v>
      </c>
      <c r="S106" s="4" t="e">
        <f t="shared" si="9"/>
        <v>#VALUE!</v>
      </c>
      <c r="T106" s="4" t="e">
        <f t="shared" si="10"/>
        <v>#VALUE!</v>
      </c>
    </row>
    <row r="107" spans="12:20" x14ac:dyDescent="0.3">
      <c r="L107" s="19" t="str">
        <f t="shared" si="13"/>
        <v/>
      </c>
      <c r="M107" s="131" t="str">
        <f>PSM!$L107</f>
        <v/>
      </c>
      <c r="N107" s="94" t="str">
        <f t="shared" si="12"/>
        <v/>
      </c>
      <c r="O107" s="94" t="str">
        <f>IF(PSM!$L107="","",COUNTIF(C:C,"&gt;"&amp;L107)/(COUNTA(C:C)-1))</f>
        <v/>
      </c>
      <c r="P107" s="94" t="str">
        <f>IF(PSM!$L107="","",COUNTIF(D:D,"&lt;"&amp;L107)/(COUNTA(D:D)-1))</f>
        <v/>
      </c>
      <c r="Q107" s="94" t="str">
        <f>IF(PSM!$L107="","",COUNTIF(E:E,"&gt;"&amp;L107)/(COUNTA(E:E)-1))</f>
        <v/>
      </c>
      <c r="R107" s="4" t="e">
        <f t="shared" si="8"/>
        <v>#VALUE!</v>
      </c>
      <c r="S107" s="4" t="e">
        <f t="shared" si="9"/>
        <v>#VALUE!</v>
      </c>
      <c r="T107" s="4" t="e">
        <f t="shared" si="10"/>
        <v>#VALUE!</v>
      </c>
    </row>
    <row r="108" spans="12:20" x14ac:dyDescent="0.3">
      <c r="L108" s="19" t="str">
        <f t="shared" si="13"/>
        <v/>
      </c>
      <c r="M108" s="131" t="str">
        <f>PSM!$L108</f>
        <v/>
      </c>
      <c r="N108" s="94" t="str">
        <f t="shared" si="12"/>
        <v/>
      </c>
      <c r="O108" s="94" t="str">
        <f>IF(PSM!$L108="","",COUNTIF(C:C,"&gt;"&amp;L108)/(COUNTA(C:C)-1))</f>
        <v/>
      </c>
      <c r="P108" s="94" t="str">
        <f>IF(PSM!$L108="","",COUNTIF(D:D,"&lt;"&amp;L108)/(COUNTA(D:D)-1))</f>
        <v/>
      </c>
      <c r="Q108" s="94" t="str">
        <f>IF(PSM!$L108="","",COUNTIF(E:E,"&gt;"&amp;L108)/(COUNTA(E:E)-1))</f>
        <v/>
      </c>
      <c r="R108" s="4" t="e">
        <f t="shared" si="8"/>
        <v>#VALUE!</v>
      </c>
      <c r="S108" s="4" t="e">
        <f t="shared" si="9"/>
        <v>#VALUE!</v>
      </c>
      <c r="T108" s="4" t="e">
        <f t="shared" si="10"/>
        <v>#VALUE!</v>
      </c>
    </row>
    <row r="109" spans="12:20" x14ac:dyDescent="0.3">
      <c r="L109" s="19" t="str">
        <f t="shared" si="13"/>
        <v/>
      </c>
      <c r="M109" s="131" t="str">
        <f>PSM!$L109</f>
        <v/>
      </c>
      <c r="N109" s="94" t="str">
        <f t="shared" si="12"/>
        <v/>
      </c>
      <c r="O109" s="94" t="str">
        <f>IF(PSM!$L109="","",COUNTIF(C:C,"&gt;"&amp;L109)/(COUNTA(C:C)-1))</f>
        <v/>
      </c>
      <c r="P109" s="94" t="str">
        <f>IF(PSM!$L109="","",COUNTIF(D:D,"&lt;"&amp;L109)/(COUNTA(D:D)-1))</f>
        <v/>
      </c>
      <c r="Q109" s="94" t="str">
        <f>IF(PSM!$L109="","",COUNTIF(E:E,"&gt;"&amp;L109)/(COUNTA(E:E)-1))</f>
        <v/>
      </c>
      <c r="R109" s="4" t="e">
        <f t="shared" si="8"/>
        <v>#VALUE!</v>
      </c>
      <c r="S109" s="4" t="e">
        <f t="shared" si="9"/>
        <v>#VALUE!</v>
      </c>
      <c r="T109" s="4" t="e">
        <f t="shared" si="10"/>
        <v>#VALUE!</v>
      </c>
    </row>
    <row r="110" spans="12:20" x14ac:dyDescent="0.3">
      <c r="L110" s="19" t="str">
        <f t="shared" si="13"/>
        <v/>
      </c>
      <c r="M110" s="131" t="str">
        <f>PSM!$L110</f>
        <v/>
      </c>
      <c r="N110" s="94" t="str">
        <f t="shared" si="12"/>
        <v/>
      </c>
      <c r="O110" s="94" t="str">
        <f>IF(PSM!$L110="","",COUNTIF(C:C,"&gt;"&amp;L110)/(COUNTA(C:C)-1))</f>
        <v/>
      </c>
      <c r="P110" s="94" t="str">
        <f>IF(PSM!$L110="","",COUNTIF(D:D,"&lt;"&amp;L110)/(COUNTA(D:D)-1))</f>
        <v/>
      </c>
      <c r="Q110" s="94" t="str">
        <f>IF(PSM!$L110="","",COUNTIF(E:E,"&gt;"&amp;L110)/(COUNTA(E:E)-1))</f>
        <v/>
      </c>
      <c r="R110" s="4" t="e">
        <f t="shared" si="8"/>
        <v>#VALUE!</v>
      </c>
      <c r="S110" s="4" t="e">
        <f t="shared" si="9"/>
        <v>#VALUE!</v>
      </c>
      <c r="T110" s="4" t="e">
        <f t="shared" si="10"/>
        <v>#VALUE!</v>
      </c>
    </row>
    <row r="111" spans="12:20" x14ac:dyDescent="0.3">
      <c r="L111" s="19" t="str">
        <f t="shared" si="13"/>
        <v/>
      </c>
      <c r="M111" s="131" t="str">
        <f>PSM!$L111</f>
        <v/>
      </c>
      <c r="N111" s="94" t="str">
        <f t="shared" si="12"/>
        <v/>
      </c>
      <c r="O111" s="94" t="str">
        <f>IF(PSM!$L111="","",COUNTIF(C:C,"&gt;"&amp;L111)/(COUNTA(C:C)-1))</f>
        <v/>
      </c>
      <c r="P111" s="94" t="str">
        <f>IF(PSM!$L111="","",COUNTIF(D:D,"&lt;"&amp;L111)/(COUNTA(D:D)-1))</f>
        <v/>
      </c>
      <c r="Q111" s="94" t="str">
        <f>IF(PSM!$L111="","",COUNTIF(E:E,"&gt;"&amp;L111)/(COUNTA(E:E)-1))</f>
        <v/>
      </c>
      <c r="R111" s="4" t="e">
        <f t="shared" si="8"/>
        <v>#VALUE!</v>
      </c>
      <c r="S111" s="4" t="e">
        <f t="shared" si="9"/>
        <v>#VALUE!</v>
      </c>
      <c r="T111" s="4" t="e">
        <f t="shared" si="10"/>
        <v>#VALUE!</v>
      </c>
    </row>
    <row r="112" spans="12:20" x14ac:dyDescent="0.3">
      <c r="L112" s="19" t="str">
        <f t="shared" si="13"/>
        <v/>
      </c>
      <c r="M112" s="131" t="str">
        <f>PSM!$L112</f>
        <v/>
      </c>
      <c r="N112" s="94" t="str">
        <f t="shared" si="12"/>
        <v/>
      </c>
      <c r="O112" s="94" t="str">
        <f>IF(PSM!$L112="","",COUNTIF(C:C,"&gt;"&amp;L112)/(COUNTA(C:C)-1))</f>
        <v/>
      </c>
      <c r="P112" s="94" t="str">
        <f>IF(PSM!$L112="","",COUNTIF(D:D,"&lt;"&amp;L112)/(COUNTA(D:D)-1))</f>
        <v/>
      </c>
      <c r="Q112" s="94" t="str">
        <f>IF(PSM!$L112="","",COUNTIF(E:E,"&gt;"&amp;L112)/(COUNTA(E:E)-1))</f>
        <v/>
      </c>
      <c r="R112" s="4" t="e">
        <f t="shared" si="8"/>
        <v>#VALUE!</v>
      </c>
      <c r="S112" s="4" t="e">
        <f t="shared" si="9"/>
        <v>#VALUE!</v>
      </c>
      <c r="T112" s="4" t="e">
        <f t="shared" si="10"/>
        <v>#VALUE!</v>
      </c>
    </row>
    <row r="113" spans="12:20" x14ac:dyDescent="0.3">
      <c r="L113" s="19" t="str">
        <f t="shared" si="13"/>
        <v/>
      </c>
      <c r="M113" s="131" t="str">
        <f>PSM!$L113</f>
        <v/>
      </c>
      <c r="N113" s="94" t="str">
        <f t="shared" si="12"/>
        <v/>
      </c>
      <c r="O113" s="94" t="str">
        <f>IF(PSM!$L113="","",COUNTIF(C:C,"&gt;"&amp;L113)/(COUNTA(C:C)-1))</f>
        <v/>
      </c>
      <c r="P113" s="94" t="str">
        <f>IF(PSM!$L113="","",COUNTIF(D:D,"&lt;"&amp;L113)/(COUNTA(D:D)-1))</f>
        <v/>
      </c>
      <c r="Q113" s="94" t="str">
        <f>IF(PSM!$L113="","",COUNTIF(E:E,"&gt;"&amp;L113)/(COUNTA(E:E)-1))</f>
        <v/>
      </c>
      <c r="R113" s="4" t="e">
        <f t="shared" si="8"/>
        <v>#VALUE!</v>
      </c>
      <c r="S113" s="4" t="e">
        <f t="shared" si="9"/>
        <v>#VALUE!</v>
      </c>
      <c r="T113" s="4" t="e">
        <f t="shared" si="10"/>
        <v>#VALUE!</v>
      </c>
    </row>
    <row r="114" spans="12:20" x14ac:dyDescent="0.3">
      <c r="L114" s="19" t="str">
        <f t="shared" si="13"/>
        <v/>
      </c>
      <c r="M114" s="131" t="str">
        <f>PSM!$L114</f>
        <v/>
      </c>
      <c r="N114" s="94" t="str">
        <f t="shared" si="12"/>
        <v/>
      </c>
      <c r="O114" s="94" t="str">
        <f>IF(PSM!$L114="","",COUNTIF(C:C,"&gt;"&amp;L114)/(COUNTA(C:C)-1))</f>
        <v/>
      </c>
      <c r="P114" s="94" t="str">
        <f>IF(PSM!$L114="","",COUNTIF(D:D,"&lt;"&amp;L114)/(COUNTA(D:D)-1))</f>
        <v/>
      </c>
      <c r="Q114" s="94" t="str">
        <f>IF(PSM!$L114="","",COUNTIF(E:E,"&gt;"&amp;L114)/(COUNTA(E:E)-1))</f>
        <v/>
      </c>
      <c r="R114" s="4" t="e">
        <f t="shared" si="8"/>
        <v>#VALUE!</v>
      </c>
      <c r="S114" s="4" t="e">
        <f t="shared" si="9"/>
        <v>#VALUE!</v>
      </c>
      <c r="T114" s="4" t="e">
        <f t="shared" si="10"/>
        <v>#VALUE!</v>
      </c>
    </row>
    <row r="115" spans="12:20" x14ac:dyDescent="0.3">
      <c r="L115" s="19" t="str">
        <f t="shared" si="13"/>
        <v/>
      </c>
      <c r="M115" s="131" t="str">
        <f>PSM!$L115</f>
        <v/>
      </c>
      <c r="N115" s="94" t="str">
        <f t="shared" si="12"/>
        <v/>
      </c>
      <c r="O115" s="94" t="str">
        <f>IF(PSM!$L115="","",COUNTIF(C:C,"&gt;"&amp;L115)/(COUNTA(C:C)-1))</f>
        <v/>
      </c>
      <c r="P115" s="94" t="str">
        <f>IF(PSM!$L115="","",COUNTIF(D:D,"&lt;"&amp;L115)/(COUNTA(D:D)-1))</f>
        <v/>
      </c>
      <c r="Q115" s="94" t="str">
        <f>IF(PSM!$L115="","",COUNTIF(E:E,"&gt;"&amp;L115)/(COUNTA(E:E)-1))</f>
        <v/>
      </c>
      <c r="R115" s="4" t="e">
        <f t="shared" si="8"/>
        <v>#VALUE!</v>
      </c>
      <c r="S115" s="4" t="e">
        <f t="shared" si="9"/>
        <v>#VALUE!</v>
      </c>
      <c r="T115" s="4" t="e">
        <f t="shared" si="10"/>
        <v>#VALUE!</v>
      </c>
    </row>
    <row r="116" spans="12:20" x14ac:dyDescent="0.3">
      <c r="L116" s="19" t="str">
        <f t="shared" si="13"/>
        <v/>
      </c>
      <c r="M116" s="131" t="str">
        <f>PSM!$L116</f>
        <v/>
      </c>
      <c r="N116" s="94" t="str">
        <f t="shared" si="12"/>
        <v/>
      </c>
      <c r="O116" s="94" t="str">
        <f>IF(PSM!$L116="","",COUNTIF(C:C,"&gt;"&amp;L116)/(COUNTA(C:C)-1))</f>
        <v/>
      </c>
      <c r="P116" s="94" t="str">
        <f>IF(PSM!$L116="","",COUNTIF(D:D,"&lt;"&amp;L116)/(COUNTA(D:D)-1))</f>
        <v/>
      </c>
      <c r="Q116" s="94" t="str">
        <f>IF(PSM!$L116="","",COUNTIF(E:E,"&gt;"&amp;L116)/(COUNTA(E:E)-1))</f>
        <v/>
      </c>
      <c r="R116" s="4" t="e">
        <f t="shared" si="8"/>
        <v>#VALUE!</v>
      </c>
      <c r="S116" s="4" t="e">
        <f t="shared" si="9"/>
        <v>#VALUE!</v>
      </c>
      <c r="T116" s="4" t="e">
        <f t="shared" si="10"/>
        <v>#VALUE!</v>
      </c>
    </row>
    <row r="117" spans="12:20" x14ac:dyDescent="0.3">
      <c r="L117" s="19" t="str">
        <f t="shared" si="13"/>
        <v/>
      </c>
      <c r="M117" s="131" t="str">
        <f>PSM!$L117</f>
        <v/>
      </c>
      <c r="N117" s="94" t="str">
        <f t="shared" si="12"/>
        <v/>
      </c>
      <c r="O117" s="94" t="str">
        <f>IF(PSM!$L117="","",COUNTIF(C:C,"&gt;"&amp;L117)/(COUNTA(C:C)-1))</f>
        <v/>
      </c>
      <c r="P117" s="94" t="str">
        <f>IF(PSM!$L117="","",COUNTIF(D:D,"&lt;"&amp;L117)/(COUNTA(D:D)-1))</f>
        <v/>
      </c>
      <c r="Q117" s="94" t="str">
        <f>IF(PSM!$L117="","",COUNTIF(E:E,"&gt;"&amp;L117)/(COUNTA(E:E)-1))</f>
        <v/>
      </c>
      <c r="R117" s="4" t="e">
        <f t="shared" si="8"/>
        <v>#VALUE!</v>
      </c>
      <c r="S117" s="4" t="e">
        <f t="shared" si="9"/>
        <v>#VALUE!</v>
      </c>
      <c r="T117" s="4" t="e">
        <f t="shared" si="10"/>
        <v>#VALUE!</v>
      </c>
    </row>
    <row r="118" spans="12:20" x14ac:dyDescent="0.3">
      <c r="L118" s="19" t="str">
        <f t="shared" si="13"/>
        <v/>
      </c>
      <c r="M118" s="131" t="str">
        <f>PSM!$L118</f>
        <v/>
      </c>
      <c r="N118" s="94" t="str">
        <f t="shared" si="12"/>
        <v/>
      </c>
      <c r="O118" s="94" t="str">
        <f>IF(PSM!$L118="","",COUNTIF(C:C,"&gt;"&amp;L118)/(COUNTA(C:C)-1))</f>
        <v/>
      </c>
      <c r="P118" s="94" t="str">
        <f>IF(PSM!$L118="","",COUNTIF(D:D,"&lt;"&amp;L118)/(COUNTA(D:D)-1))</f>
        <v/>
      </c>
      <c r="Q118" s="94" t="str">
        <f>IF(PSM!$L118="","",COUNTIF(E:E,"&gt;"&amp;L118)/(COUNTA(E:E)-1))</f>
        <v/>
      </c>
      <c r="R118" s="4" t="e">
        <f t="shared" si="8"/>
        <v>#VALUE!</v>
      </c>
      <c r="S118" s="4" t="e">
        <f t="shared" si="9"/>
        <v>#VALUE!</v>
      </c>
      <c r="T118" s="4" t="e">
        <f t="shared" si="10"/>
        <v>#VALUE!</v>
      </c>
    </row>
    <row r="119" spans="12:20" x14ac:dyDescent="0.3">
      <c r="L119" s="19" t="str">
        <f t="shared" si="13"/>
        <v/>
      </c>
      <c r="M119" s="131" t="str">
        <f>PSM!$L119</f>
        <v/>
      </c>
      <c r="N119" s="94" t="str">
        <f t="shared" si="12"/>
        <v/>
      </c>
      <c r="O119" s="94" t="str">
        <f>IF(PSM!$L119="","",COUNTIF(C:C,"&gt;"&amp;L119)/(COUNTA(C:C)-1))</f>
        <v/>
      </c>
      <c r="P119" s="94" t="str">
        <f>IF(PSM!$L119="","",COUNTIF(D:D,"&lt;"&amp;L119)/(COUNTA(D:D)-1))</f>
        <v/>
      </c>
      <c r="Q119" s="94" t="str">
        <f>IF(PSM!$L119="","",COUNTIF(E:E,"&gt;"&amp;L119)/(COUNTA(E:E)-1))</f>
        <v/>
      </c>
      <c r="R119" s="4" t="e">
        <f t="shared" si="8"/>
        <v>#VALUE!</v>
      </c>
      <c r="S119" s="4" t="e">
        <f t="shared" si="9"/>
        <v>#VALUE!</v>
      </c>
      <c r="T119" s="4" t="e">
        <f t="shared" si="10"/>
        <v>#VALUE!</v>
      </c>
    </row>
    <row r="120" spans="12:20" x14ac:dyDescent="0.3">
      <c r="L120" s="19" t="str">
        <f t="shared" si="13"/>
        <v/>
      </c>
      <c r="M120" s="131" t="str">
        <f>PSM!$L120</f>
        <v/>
      </c>
      <c r="N120" s="94" t="str">
        <f t="shared" si="12"/>
        <v/>
      </c>
      <c r="O120" s="94" t="str">
        <f>IF(PSM!$L120="","",COUNTIF(C:C,"&gt;"&amp;L120)/(COUNTA(C:C)-1))</f>
        <v/>
      </c>
      <c r="P120" s="94" t="str">
        <f>IF(PSM!$L120="","",COUNTIF(D:D,"&lt;"&amp;L120)/(COUNTA(D:D)-1))</f>
        <v/>
      </c>
      <c r="Q120" s="94" t="str">
        <f>IF(PSM!$L120="","",COUNTIF(E:E,"&gt;"&amp;L120)/(COUNTA(E:E)-1))</f>
        <v/>
      </c>
      <c r="R120" s="4" t="e">
        <f t="shared" si="8"/>
        <v>#VALUE!</v>
      </c>
      <c r="S120" s="4" t="e">
        <f t="shared" si="9"/>
        <v>#VALUE!</v>
      </c>
      <c r="T120" s="4" t="e">
        <f t="shared" si="10"/>
        <v>#VALUE!</v>
      </c>
    </row>
    <row r="121" spans="12:20" x14ac:dyDescent="0.3">
      <c r="L121" s="19" t="str">
        <f t="shared" si="13"/>
        <v/>
      </c>
      <c r="M121" s="131" t="str">
        <f>PSM!$L121</f>
        <v/>
      </c>
      <c r="N121" s="94" t="str">
        <f t="shared" si="12"/>
        <v/>
      </c>
      <c r="O121" s="94" t="str">
        <f>IF(PSM!$L121="","",COUNTIF(C:C,"&gt;"&amp;L121)/(COUNTA(C:C)-1))</f>
        <v/>
      </c>
      <c r="P121" s="94" t="str">
        <f>IF(PSM!$L121="","",COUNTIF(D:D,"&lt;"&amp;L121)/(COUNTA(D:D)-1))</f>
        <v/>
      </c>
      <c r="Q121" s="94" t="str">
        <f>IF(PSM!$L121="","",COUNTIF(E:E,"&gt;"&amp;L121)/(COUNTA(E:E)-1))</f>
        <v/>
      </c>
      <c r="R121" s="4" t="e">
        <f t="shared" si="8"/>
        <v>#VALUE!</v>
      </c>
      <c r="S121" s="4" t="e">
        <f t="shared" si="9"/>
        <v>#VALUE!</v>
      </c>
      <c r="T121" s="4" t="e">
        <f t="shared" si="10"/>
        <v>#VALUE!</v>
      </c>
    </row>
    <row r="122" spans="12:20" x14ac:dyDescent="0.3">
      <c r="L122" s="19" t="str">
        <f t="shared" si="13"/>
        <v/>
      </c>
      <c r="M122" s="131" t="str">
        <f>PSM!$L122</f>
        <v/>
      </c>
      <c r="N122" s="94" t="str">
        <f t="shared" si="12"/>
        <v/>
      </c>
      <c r="O122" s="94" t="str">
        <f>IF(PSM!$L122="","",COUNTIF(C:C,"&gt;"&amp;L122)/(COUNTA(C:C)-1))</f>
        <v/>
      </c>
      <c r="P122" s="94" t="str">
        <f>IF(PSM!$L122="","",COUNTIF(D:D,"&lt;"&amp;L122)/(COUNTA(D:D)-1))</f>
        <v/>
      </c>
      <c r="Q122" s="94" t="str">
        <f>IF(PSM!$L122="","",COUNTIF(E:E,"&gt;"&amp;L122)/(COUNTA(E:E)-1))</f>
        <v/>
      </c>
      <c r="R122" s="4" t="e">
        <f t="shared" si="8"/>
        <v>#VALUE!</v>
      </c>
      <c r="S122" s="4" t="e">
        <f t="shared" si="9"/>
        <v>#VALUE!</v>
      </c>
      <c r="T122" s="4" t="e">
        <f t="shared" si="10"/>
        <v>#VALUE!</v>
      </c>
    </row>
    <row r="123" spans="12:20" x14ac:dyDescent="0.3">
      <c r="L123" s="19" t="str">
        <f t="shared" si="13"/>
        <v/>
      </c>
      <c r="M123" s="131" t="str">
        <f>PSM!$L123</f>
        <v/>
      </c>
      <c r="N123" s="94" t="str">
        <f t="shared" si="12"/>
        <v/>
      </c>
      <c r="O123" s="94" t="str">
        <f>IF(PSM!$L123="","",COUNTIF(C:C,"&gt;"&amp;L123)/(COUNTA(C:C)-1))</f>
        <v/>
      </c>
      <c r="P123" s="94" t="str">
        <f>IF(PSM!$L123="","",COUNTIF(D:D,"&lt;"&amp;L123)/(COUNTA(D:D)-1))</f>
        <v/>
      </c>
      <c r="Q123" s="94" t="str">
        <f>IF(PSM!$L123="","",COUNTIF(E:E,"&gt;"&amp;L123)/(COUNTA(E:E)-1))</f>
        <v/>
      </c>
      <c r="R123" s="4" t="e">
        <f t="shared" si="8"/>
        <v>#VALUE!</v>
      </c>
      <c r="S123" s="4" t="e">
        <f t="shared" si="9"/>
        <v>#VALUE!</v>
      </c>
      <c r="T123" s="4" t="e">
        <f t="shared" si="10"/>
        <v>#VALUE!</v>
      </c>
    </row>
    <row r="124" spans="12:20" x14ac:dyDescent="0.3">
      <c r="L124" s="19" t="str">
        <f t="shared" si="13"/>
        <v/>
      </c>
      <c r="M124" s="131" t="str">
        <f>PSM!$L124</f>
        <v/>
      </c>
      <c r="N124" s="94" t="str">
        <f t="shared" si="12"/>
        <v/>
      </c>
      <c r="O124" s="94" t="str">
        <f>IF(PSM!$L124="","",COUNTIF(C:C,"&gt;"&amp;L124)/(COUNTA(C:C)-1))</f>
        <v/>
      </c>
      <c r="P124" s="94" t="str">
        <f>IF(PSM!$L124="","",COUNTIF(D:D,"&lt;"&amp;L124)/(COUNTA(D:D)-1))</f>
        <v/>
      </c>
      <c r="Q124" s="94" t="str">
        <f>IF(PSM!$L124="","",COUNTIF(E:E,"&gt;"&amp;L124)/(COUNTA(E:E)-1))</f>
        <v/>
      </c>
      <c r="R124" s="4" t="e">
        <f t="shared" si="8"/>
        <v>#VALUE!</v>
      </c>
      <c r="S124" s="4" t="e">
        <f t="shared" si="9"/>
        <v>#VALUE!</v>
      </c>
      <c r="T124" s="4" t="e">
        <f t="shared" si="10"/>
        <v>#VALUE!</v>
      </c>
    </row>
    <row r="125" spans="12:20" x14ac:dyDescent="0.3">
      <c r="L125" s="19" t="str">
        <f t="shared" si="13"/>
        <v/>
      </c>
      <c r="M125" s="131" t="str">
        <f>PSM!$L125</f>
        <v/>
      </c>
      <c r="N125" s="94" t="str">
        <f t="shared" si="12"/>
        <v/>
      </c>
      <c r="O125" s="94" t="str">
        <f>IF(PSM!$L125="","",COUNTIF(C:C,"&gt;"&amp;L125)/(COUNTA(C:C)-1))</f>
        <v/>
      </c>
      <c r="P125" s="94" t="str">
        <f>IF(PSM!$L125="","",COUNTIF(D:D,"&lt;"&amp;L125)/(COUNTA(D:D)-1))</f>
        <v/>
      </c>
      <c r="Q125" s="94" t="str">
        <f>IF(PSM!$L125="","",COUNTIF(E:E,"&gt;"&amp;L125)/(COUNTA(E:E)-1))</f>
        <v/>
      </c>
      <c r="R125" s="4" t="e">
        <f t="shared" si="8"/>
        <v>#VALUE!</v>
      </c>
      <c r="S125" s="4" t="e">
        <f t="shared" si="9"/>
        <v>#VALUE!</v>
      </c>
      <c r="T125" s="4" t="e">
        <f t="shared" si="10"/>
        <v>#VALUE!</v>
      </c>
    </row>
    <row r="126" spans="12:20" x14ac:dyDescent="0.3">
      <c r="L126" s="19" t="str">
        <f t="shared" si="13"/>
        <v/>
      </c>
      <c r="M126" s="131" t="str">
        <f>PSM!$L126</f>
        <v/>
      </c>
      <c r="N126" s="94" t="str">
        <f t="shared" si="12"/>
        <v/>
      </c>
      <c r="O126" s="94" t="str">
        <f>IF(PSM!$L126="","",COUNTIF(C:C,"&gt;"&amp;L126)/(COUNTA(C:C)-1))</f>
        <v/>
      </c>
      <c r="P126" s="94" t="str">
        <f>IF(PSM!$L126="","",COUNTIF(D:D,"&lt;"&amp;L126)/(COUNTA(D:D)-1))</f>
        <v/>
      </c>
      <c r="Q126" s="94" t="str">
        <f>IF(PSM!$L126="","",COUNTIF(E:E,"&gt;"&amp;L126)/(COUNTA(E:E)-1))</f>
        <v/>
      </c>
      <c r="R126" s="4" t="e">
        <f t="shared" si="8"/>
        <v>#VALUE!</v>
      </c>
      <c r="S126" s="4" t="e">
        <f t="shared" si="9"/>
        <v>#VALUE!</v>
      </c>
      <c r="T126" s="4" t="e">
        <f t="shared" si="10"/>
        <v>#VALUE!</v>
      </c>
    </row>
    <row r="127" spans="12:20" x14ac:dyDescent="0.3">
      <c r="L127" s="19" t="str">
        <f t="shared" si="13"/>
        <v/>
      </c>
      <c r="M127" s="131" t="str">
        <f>PSM!$L127</f>
        <v/>
      </c>
      <c r="N127" s="94" t="str">
        <f t="shared" si="12"/>
        <v/>
      </c>
      <c r="O127" s="94" t="str">
        <f>IF(PSM!$L127="","",COUNTIF(C:C,"&gt;"&amp;L127)/(COUNTA(C:C)-1))</f>
        <v/>
      </c>
      <c r="P127" s="94" t="str">
        <f>IF(PSM!$L127="","",COUNTIF(D:D,"&lt;"&amp;L127)/(COUNTA(D:D)-1))</f>
        <v/>
      </c>
      <c r="Q127" s="94" t="str">
        <f>IF(PSM!$L127="","",COUNTIF(E:E,"&gt;"&amp;L127)/(COUNTA(E:E)-1))</f>
        <v/>
      </c>
      <c r="R127" s="4" t="e">
        <f t="shared" si="8"/>
        <v>#VALUE!</v>
      </c>
      <c r="S127" s="4" t="e">
        <f t="shared" si="9"/>
        <v>#VALUE!</v>
      </c>
      <c r="T127" s="4" t="e">
        <f t="shared" si="10"/>
        <v>#VALUE!</v>
      </c>
    </row>
    <row r="128" spans="12:20" x14ac:dyDescent="0.3">
      <c r="L128" s="19" t="str">
        <f t="shared" si="13"/>
        <v/>
      </c>
      <c r="M128" s="131" t="str">
        <f>PSM!$L128</f>
        <v/>
      </c>
      <c r="N128" s="94" t="str">
        <f t="shared" si="12"/>
        <v/>
      </c>
      <c r="O128" s="94" t="str">
        <f>IF(PSM!$L128="","",COUNTIF(C:C,"&gt;"&amp;L128)/(COUNTA(C:C)-1))</f>
        <v/>
      </c>
      <c r="P128" s="94" t="str">
        <f>IF(PSM!$L128="","",COUNTIF(D:D,"&lt;"&amp;L128)/(COUNTA(D:D)-1))</f>
        <v/>
      </c>
      <c r="Q128" s="94" t="str">
        <f>IF(PSM!$L128="","",COUNTIF(E:E,"&gt;"&amp;L128)/(COUNTA(E:E)-1))</f>
        <v/>
      </c>
      <c r="R128" s="4" t="e">
        <f t="shared" si="8"/>
        <v>#VALUE!</v>
      </c>
      <c r="S128" s="4" t="e">
        <f t="shared" si="9"/>
        <v>#VALUE!</v>
      </c>
      <c r="T128" s="4" t="e">
        <f t="shared" si="10"/>
        <v>#VALUE!</v>
      </c>
    </row>
    <row r="129" spans="12:20" x14ac:dyDescent="0.3">
      <c r="L129" s="19" t="str">
        <f t="shared" si="13"/>
        <v/>
      </c>
      <c r="M129" s="131" t="str">
        <f>PSM!$L129</f>
        <v/>
      </c>
      <c r="N129" s="94" t="str">
        <f t="shared" si="12"/>
        <v/>
      </c>
      <c r="O129" s="94" t="str">
        <f>IF(PSM!$L129="","",COUNTIF(C:C,"&gt;"&amp;L129)/(COUNTA(C:C)-1))</f>
        <v/>
      </c>
      <c r="P129" s="94" t="str">
        <f>IF(PSM!$L129="","",COUNTIF(D:D,"&lt;"&amp;L129)/(COUNTA(D:D)-1))</f>
        <v/>
      </c>
      <c r="Q129" s="94" t="str">
        <f>IF(PSM!$L129="","",COUNTIF(E:E,"&gt;"&amp;L129)/(COUNTA(E:E)-1))</f>
        <v/>
      </c>
      <c r="R129" s="4" t="e">
        <f t="shared" si="8"/>
        <v>#VALUE!</v>
      </c>
      <c r="S129" s="4" t="e">
        <f t="shared" si="9"/>
        <v>#VALUE!</v>
      </c>
      <c r="T129" s="4" t="e">
        <f t="shared" si="10"/>
        <v>#VALUE!</v>
      </c>
    </row>
    <row r="130" spans="12:20" x14ac:dyDescent="0.3">
      <c r="L130" s="19" t="str">
        <f t="shared" si="13"/>
        <v/>
      </c>
      <c r="M130" s="131" t="str">
        <f>PSM!$L130</f>
        <v/>
      </c>
      <c r="N130" s="94" t="str">
        <f t="shared" si="12"/>
        <v/>
      </c>
      <c r="O130" s="94" t="str">
        <f>IF(PSM!$L130="","",COUNTIF(C:C,"&gt;"&amp;L130)/(COUNTA(C:C)-1))</f>
        <v/>
      </c>
      <c r="P130" s="94" t="str">
        <f>IF(PSM!$L130="","",COUNTIF(D:D,"&lt;"&amp;L130)/(COUNTA(D:D)-1))</f>
        <v/>
      </c>
      <c r="Q130" s="94" t="str">
        <f>IF(PSM!$L130="","",COUNTIF(E:E,"&gt;"&amp;L130)/(COUNTA(E:E)-1))</f>
        <v/>
      </c>
      <c r="R130" s="4" t="e">
        <f t="shared" si="8"/>
        <v>#VALUE!</v>
      </c>
      <c r="S130" s="4" t="e">
        <f t="shared" si="9"/>
        <v>#VALUE!</v>
      </c>
      <c r="T130" s="4" t="e">
        <f t="shared" si="10"/>
        <v>#VALUE!</v>
      </c>
    </row>
    <row r="131" spans="12:20" x14ac:dyDescent="0.3">
      <c r="L131" s="19" t="str">
        <f t="shared" si="13"/>
        <v/>
      </c>
      <c r="M131" s="131" t="str">
        <f>PSM!$L131</f>
        <v/>
      </c>
      <c r="N131" s="94" t="str">
        <f t="shared" si="12"/>
        <v/>
      </c>
      <c r="O131" s="94" t="str">
        <f>IF(PSM!$L131="","",COUNTIF(C:C,"&gt;"&amp;L131)/(COUNTA(C:C)-1))</f>
        <v/>
      </c>
      <c r="P131" s="94" t="str">
        <f>IF(PSM!$L131="","",COUNTIF(D:D,"&lt;"&amp;L131)/(COUNTA(D:D)-1))</f>
        <v/>
      </c>
      <c r="Q131" s="94" t="str">
        <f>IF(PSM!$L131="","",COUNTIF(E:E,"&gt;"&amp;L131)/(COUNTA(E:E)-1))</f>
        <v/>
      </c>
      <c r="R131" s="4" t="e">
        <f t="shared" si="8"/>
        <v>#VALUE!</v>
      </c>
      <c r="S131" s="4" t="e">
        <f t="shared" si="9"/>
        <v>#VALUE!</v>
      </c>
      <c r="T131" s="4" t="e">
        <f t="shared" si="10"/>
        <v>#VALUE!</v>
      </c>
    </row>
    <row r="132" spans="12:20" x14ac:dyDescent="0.3">
      <c r="L132" s="19" t="str">
        <f t="shared" si="13"/>
        <v/>
      </c>
      <c r="M132" s="131" t="str">
        <f>PSM!$L132</f>
        <v/>
      </c>
      <c r="N132" s="94" t="str">
        <f t="shared" ref="N132:N163" si="14">IF(L132="","",COUNTIF(B:B,"&lt;"&amp;L132)/(COUNTA(B:B)-2))</f>
        <v/>
      </c>
      <c r="O132" s="94" t="str">
        <f>IF(PSM!$L132="","",COUNTIF(C:C,"&gt;"&amp;L132)/(COUNTA(C:C)-1))</f>
        <v/>
      </c>
      <c r="P132" s="94" t="str">
        <f>IF(PSM!$L132="","",COUNTIF(D:D,"&lt;"&amp;L132)/(COUNTA(D:D)-1))</f>
        <v/>
      </c>
      <c r="Q132" s="94" t="str">
        <f>IF(PSM!$L132="","",COUNTIF(E:E,"&gt;"&amp;L132)/(COUNTA(E:E)-1))</f>
        <v/>
      </c>
      <c r="R132" s="4" t="e">
        <f t="shared" si="8"/>
        <v>#VALUE!</v>
      </c>
      <c r="S132" s="4" t="e">
        <f t="shared" si="9"/>
        <v>#VALUE!</v>
      </c>
      <c r="T132" s="4" t="e">
        <f t="shared" si="10"/>
        <v>#VALUE!</v>
      </c>
    </row>
    <row r="133" spans="12:20" x14ac:dyDescent="0.3">
      <c r="L133" s="19" t="str">
        <f t="shared" si="13"/>
        <v/>
      </c>
      <c r="M133" s="131" t="str">
        <f>PSM!$L133</f>
        <v/>
      </c>
      <c r="N133" s="94" t="str">
        <f t="shared" si="14"/>
        <v/>
      </c>
      <c r="O133" s="94" t="str">
        <f>IF(PSM!$L133="","",COUNTIF(C:C,"&gt;"&amp;L133)/(COUNTA(C:C)-1))</f>
        <v/>
      </c>
      <c r="P133" s="94" t="str">
        <f>IF(PSM!$L133="","",COUNTIF(D:D,"&lt;"&amp;L133)/(COUNTA(D:D)-1))</f>
        <v/>
      </c>
      <c r="Q133" s="94" t="str">
        <f>IF(PSM!$L133="","",COUNTIF(E:E,"&gt;"&amp;L133)/(COUNTA(E:E)-1))</f>
        <v/>
      </c>
      <c r="R133" s="4" t="e">
        <f t="shared" ref="R133:R196" si="15">(P133-O133)&lt;0</f>
        <v>#VALUE!</v>
      </c>
      <c r="S133" s="4" t="e">
        <f t="shared" ref="S133:S196" si="16">(O133-N133)&gt;0</f>
        <v>#VALUE!</v>
      </c>
      <c r="T133" s="4" t="e">
        <f t="shared" ref="T133:T196" si="17">(Q133-N133)&gt;0</f>
        <v>#VALUE!</v>
      </c>
    </row>
    <row r="134" spans="12:20" x14ac:dyDescent="0.3">
      <c r="L134" s="19" t="str">
        <f t="shared" ref="L134:L165" si="18">IFERROR(IF(L133&gt;(IF($I$8&gt;0,$K$8,MAX(B:E))),"",IF(($G$8&gt;0),L133+$G$8,L133+(MAX(B:E)/100))),"")</f>
        <v/>
      </c>
      <c r="M134" s="131" t="str">
        <f>PSM!$L134</f>
        <v/>
      </c>
      <c r="N134" s="94" t="str">
        <f t="shared" si="14"/>
        <v/>
      </c>
      <c r="O134" s="94" t="str">
        <f>IF(PSM!$L134="","",COUNTIF(C:C,"&gt;"&amp;L134)/(COUNTA(C:C)-1))</f>
        <v/>
      </c>
      <c r="P134" s="94" t="str">
        <f>IF(PSM!$L134="","",COUNTIF(D:D,"&lt;"&amp;L134)/(COUNTA(D:D)-1))</f>
        <v/>
      </c>
      <c r="Q134" s="94" t="str">
        <f>IF(PSM!$L134="","",COUNTIF(E:E,"&gt;"&amp;L134)/(COUNTA(E:E)-1))</f>
        <v/>
      </c>
      <c r="R134" s="4" t="e">
        <f t="shared" si="15"/>
        <v>#VALUE!</v>
      </c>
      <c r="S134" s="4" t="e">
        <f t="shared" si="16"/>
        <v>#VALUE!</v>
      </c>
      <c r="T134" s="4" t="e">
        <f t="shared" si="17"/>
        <v>#VALUE!</v>
      </c>
    </row>
    <row r="135" spans="12:20" x14ac:dyDescent="0.3">
      <c r="L135" s="19" t="str">
        <f t="shared" si="18"/>
        <v/>
      </c>
      <c r="M135" s="131" t="str">
        <f>PSM!$L135</f>
        <v/>
      </c>
      <c r="N135" s="94" t="str">
        <f t="shared" si="14"/>
        <v/>
      </c>
      <c r="O135" s="94" t="str">
        <f>IF(PSM!$L135="","",COUNTIF(C:C,"&gt;"&amp;L135)/(COUNTA(C:C)-1))</f>
        <v/>
      </c>
      <c r="P135" s="94" t="str">
        <f>IF(PSM!$L135="","",COUNTIF(D:D,"&lt;"&amp;L135)/(COUNTA(D:D)-1))</f>
        <v/>
      </c>
      <c r="Q135" s="94" t="str">
        <f>IF(PSM!$L135="","",COUNTIF(E:E,"&gt;"&amp;L135)/(COUNTA(E:E)-1))</f>
        <v/>
      </c>
      <c r="R135" s="4" t="e">
        <f t="shared" si="15"/>
        <v>#VALUE!</v>
      </c>
      <c r="S135" s="4" t="e">
        <f t="shared" si="16"/>
        <v>#VALUE!</v>
      </c>
      <c r="T135" s="4" t="e">
        <f t="shared" si="17"/>
        <v>#VALUE!</v>
      </c>
    </row>
    <row r="136" spans="12:20" x14ac:dyDescent="0.3">
      <c r="L136" s="19" t="str">
        <f t="shared" si="18"/>
        <v/>
      </c>
      <c r="M136" s="131" t="str">
        <f>PSM!$L136</f>
        <v/>
      </c>
      <c r="N136" s="94" t="str">
        <f t="shared" si="14"/>
        <v/>
      </c>
      <c r="O136" s="94" t="str">
        <f>IF(PSM!$L136="","",COUNTIF(C:C,"&gt;"&amp;L136)/(COUNTA(C:C)-1))</f>
        <v/>
      </c>
      <c r="P136" s="94" t="str">
        <f>IF(PSM!$L136="","",COUNTIF(D:D,"&lt;"&amp;L136)/(COUNTA(D:D)-1))</f>
        <v/>
      </c>
      <c r="Q136" s="94" t="str">
        <f>IF(PSM!$L136="","",COUNTIF(E:E,"&gt;"&amp;L136)/(COUNTA(E:E)-1))</f>
        <v/>
      </c>
      <c r="R136" s="4" t="e">
        <f t="shared" si="15"/>
        <v>#VALUE!</v>
      </c>
      <c r="S136" s="4" t="e">
        <f t="shared" si="16"/>
        <v>#VALUE!</v>
      </c>
      <c r="T136" s="4" t="e">
        <f t="shared" si="17"/>
        <v>#VALUE!</v>
      </c>
    </row>
    <row r="137" spans="12:20" x14ac:dyDescent="0.3">
      <c r="L137" s="19" t="str">
        <f t="shared" si="18"/>
        <v/>
      </c>
      <c r="M137" s="131" t="str">
        <f>PSM!$L137</f>
        <v/>
      </c>
      <c r="N137" s="94" t="str">
        <f t="shared" si="14"/>
        <v/>
      </c>
      <c r="O137" s="94" t="str">
        <f>IF(PSM!$L137="","",COUNTIF(C:C,"&gt;"&amp;L137)/(COUNTA(C:C)-1))</f>
        <v/>
      </c>
      <c r="P137" s="94" t="str">
        <f>IF(PSM!$L137="","",COUNTIF(D:D,"&lt;"&amp;L137)/(COUNTA(D:D)-1))</f>
        <v/>
      </c>
      <c r="Q137" s="94" t="str">
        <f>IF(PSM!$L137="","",COUNTIF(E:E,"&gt;"&amp;L137)/(COUNTA(E:E)-1))</f>
        <v/>
      </c>
      <c r="R137" s="4" t="e">
        <f t="shared" si="15"/>
        <v>#VALUE!</v>
      </c>
      <c r="S137" s="4" t="e">
        <f t="shared" si="16"/>
        <v>#VALUE!</v>
      </c>
      <c r="T137" s="4" t="e">
        <f t="shared" si="17"/>
        <v>#VALUE!</v>
      </c>
    </row>
    <row r="138" spans="12:20" x14ac:dyDescent="0.3">
      <c r="L138" s="19" t="str">
        <f t="shared" si="18"/>
        <v/>
      </c>
      <c r="M138" s="131" t="str">
        <f>PSM!$L138</f>
        <v/>
      </c>
      <c r="N138" s="94" t="str">
        <f t="shared" si="14"/>
        <v/>
      </c>
      <c r="O138" s="94" t="str">
        <f>IF(PSM!$L138="","",COUNTIF(C:C,"&gt;"&amp;L138)/(COUNTA(C:C)-1))</f>
        <v/>
      </c>
      <c r="P138" s="94" t="str">
        <f>IF(PSM!$L138="","",COUNTIF(D:D,"&lt;"&amp;L138)/(COUNTA(D:D)-1))</f>
        <v/>
      </c>
      <c r="Q138" s="94" t="str">
        <f>IF(PSM!$L138="","",COUNTIF(E:E,"&gt;"&amp;L138)/(COUNTA(E:E)-1))</f>
        <v/>
      </c>
      <c r="R138" s="4" t="e">
        <f t="shared" si="15"/>
        <v>#VALUE!</v>
      </c>
      <c r="S138" s="4" t="e">
        <f t="shared" si="16"/>
        <v>#VALUE!</v>
      </c>
      <c r="T138" s="4" t="e">
        <f t="shared" si="17"/>
        <v>#VALUE!</v>
      </c>
    </row>
    <row r="139" spans="12:20" x14ac:dyDescent="0.3">
      <c r="L139" s="19" t="str">
        <f t="shared" si="18"/>
        <v/>
      </c>
      <c r="M139" s="131" t="str">
        <f>PSM!$L139</f>
        <v/>
      </c>
      <c r="N139" s="94" t="str">
        <f t="shared" si="14"/>
        <v/>
      </c>
      <c r="O139" s="94" t="str">
        <f>IF(PSM!$L139="","",COUNTIF(C:C,"&gt;"&amp;L139)/(COUNTA(C:C)-1))</f>
        <v/>
      </c>
      <c r="P139" s="94" t="str">
        <f>IF(PSM!$L139="","",COUNTIF(D:D,"&lt;"&amp;L139)/(COUNTA(D:D)-1))</f>
        <v/>
      </c>
      <c r="Q139" s="94" t="str">
        <f>IF(PSM!$L139="","",COUNTIF(E:E,"&gt;"&amp;L139)/(COUNTA(E:E)-1))</f>
        <v/>
      </c>
      <c r="R139" s="4" t="e">
        <f t="shared" si="15"/>
        <v>#VALUE!</v>
      </c>
      <c r="S139" s="4" t="e">
        <f t="shared" si="16"/>
        <v>#VALUE!</v>
      </c>
      <c r="T139" s="4" t="e">
        <f t="shared" si="17"/>
        <v>#VALUE!</v>
      </c>
    </row>
    <row r="140" spans="12:20" x14ac:dyDescent="0.3">
      <c r="L140" s="19" t="str">
        <f t="shared" si="18"/>
        <v/>
      </c>
      <c r="M140" s="131" t="str">
        <f>PSM!$L140</f>
        <v/>
      </c>
      <c r="N140" s="94" t="str">
        <f t="shared" si="14"/>
        <v/>
      </c>
      <c r="O140" s="94" t="str">
        <f>IF(PSM!$L140="","",COUNTIF(C:C,"&gt;"&amp;L140)/(COUNTA(C:C)-1))</f>
        <v/>
      </c>
      <c r="P140" s="94" t="str">
        <f>IF(PSM!$L140="","",COUNTIF(D:D,"&lt;"&amp;L140)/(COUNTA(D:D)-1))</f>
        <v/>
      </c>
      <c r="Q140" s="94" t="str">
        <f>IF(PSM!$L140="","",COUNTIF(E:E,"&gt;"&amp;L140)/(COUNTA(E:E)-1))</f>
        <v/>
      </c>
      <c r="R140" s="4" t="e">
        <f t="shared" si="15"/>
        <v>#VALUE!</v>
      </c>
      <c r="S140" s="4" t="e">
        <f t="shared" si="16"/>
        <v>#VALUE!</v>
      </c>
      <c r="T140" s="4" t="e">
        <f t="shared" si="17"/>
        <v>#VALUE!</v>
      </c>
    </row>
    <row r="141" spans="12:20" x14ac:dyDescent="0.3">
      <c r="L141" s="19" t="str">
        <f t="shared" si="18"/>
        <v/>
      </c>
      <c r="M141" s="131" t="str">
        <f>PSM!$L141</f>
        <v/>
      </c>
      <c r="N141" s="94" t="str">
        <f t="shared" si="14"/>
        <v/>
      </c>
      <c r="O141" s="94" t="str">
        <f>IF(PSM!$L141="","",COUNTIF(C:C,"&gt;"&amp;L141)/(COUNTA(C:C)-1))</f>
        <v/>
      </c>
      <c r="P141" s="94" t="str">
        <f>IF(PSM!$L141="","",COUNTIF(D:D,"&lt;"&amp;L141)/(COUNTA(D:D)-1))</f>
        <v/>
      </c>
      <c r="Q141" s="94" t="str">
        <f>IF(PSM!$L141="","",COUNTIF(E:E,"&gt;"&amp;L141)/(COUNTA(E:E)-1))</f>
        <v/>
      </c>
      <c r="R141" s="4" t="e">
        <f t="shared" si="15"/>
        <v>#VALUE!</v>
      </c>
      <c r="S141" s="4" t="e">
        <f t="shared" si="16"/>
        <v>#VALUE!</v>
      </c>
      <c r="T141" s="4" t="e">
        <f t="shared" si="17"/>
        <v>#VALUE!</v>
      </c>
    </row>
    <row r="142" spans="12:20" x14ac:dyDescent="0.3">
      <c r="L142" s="19" t="str">
        <f t="shared" si="18"/>
        <v/>
      </c>
      <c r="M142" s="131" t="str">
        <f>PSM!$L142</f>
        <v/>
      </c>
      <c r="N142" s="94" t="str">
        <f t="shared" si="14"/>
        <v/>
      </c>
      <c r="O142" s="94" t="str">
        <f>IF(PSM!$L142="","",COUNTIF(C:C,"&gt;"&amp;L142)/(COUNTA(C:C)-1))</f>
        <v/>
      </c>
      <c r="P142" s="94" t="str">
        <f>IF(PSM!$L142="","",COUNTIF(D:D,"&lt;"&amp;L142)/(COUNTA(D:D)-1))</f>
        <v/>
      </c>
      <c r="Q142" s="94" t="str">
        <f>IF(PSM!$L142="","",COUNTIF(E:E,"&gt;"&amp;L142)/(COUNTA(E:E)-1))</f>
        <v/>
      </c>
      <c r="R142" s="4" t="e">
        <f t="shared" si="15"/>
        <v>#VALUE!</v>
      </c>
      <c r="S142" s="4" t="e">
        <f t="shared" si="16"/>
        <v>#VALUE!</v>
      </c>
      <c r="T142" s="4" t="e">
        <f t="shared" si="17"/>
        <v>#VALUE!</v>
      </c>
    </row>
    <row r="143" spans="12:20" x14ac:dyDescent="0.3">
      <c r="L143" s="19" t="str">
        <f t="shared" si="18"/>
        <v/>
      </c>
      <c r="M143" s="131" t="str">
        <f>PSM!$L143</f>
        <v/>
      </c>
      <c r="N143" s="94" t="str">
        <f t="shared" si="14"/>
        <v/>
      </c>
      <c r="O143" s="94" t="str">
        <f>IF(PSM!$L143="","",COUNTIF(C:C,"&gt;"&amp;L143)/(COUNTA(C:C)-1))</f>
        <v/>
      </c>
      <c r="P143" s="94" t="str">
        <f>IF(PSM!$L143="","",COUNTIF(D:D,"&lt;"&amp;L143)/(COUNTA(D:D)-1))</f>
        <v/>
      </c>
      <c r="Q143" s="94" t="str">
        <f>IF(PSM!$L143="","",COUNTIF(E:E,"&gt;"&amp;L143)/(COUNTA(E:E)-1))</f>
        <v/>
      </c>
      <c r="R143" s="4" t="e">
        <f t="shared" si="15"/>
        <v>#VALUE!</v>
      </c>
      <c r="S143" s="4" t="e">
        <f t="shared" si="16"/>
        <v>#VALUE!</v>
      </c>
      <c r="T143" s="4" t="e">
        <f t="shared" si="17"/>
        <v>#VALUE!</v>
      </c>
    </row>
    <row r="144" spans="12:20" x14ac:dyDescent="0.3">
      <c r="L144" s="19" t="str">
        <f t="shared" si="18"/>
        <v/>
      </c>
      <c r="M144" s="131" t="str">
        <f>PSM!$L144</f>
        <v/>
      </c>
      <c r="N144" s="94" t="str">
        <f t="shared" si="14"/>
        <v/>
      </c>
      <c r="O144" s="94" t="str">
        <f>IF(PSM!$L144="","",COUNTIF(C:C,"&gt;"&amp;L144)/(COUNTA(C:C)-1))</f>
        <v/>
      </c>
      <c r="P144" s="94" t="str">
        <f>IF(PSM!$L144="","",COUNTIF(D:D,"&lt;"&amp;L144)/(COUNTA(D:D)-1))</f>
        <v/>
      </c>
      <c r="Q144" s="94" t="str">
        <f>IF(PSM!$L144="","",COUNTIF(E:E,"&gt;"&amp;L144)/(COUNTA(E:E)-1))</f>
        <v/>
      </c>
      <c r="R144" s="4" t="e">
        <f t="shared" si="15"/>
        <v>#VALUE!</v>
      </c>
      <c r="S144" s="4" t="e">
        <f t="shared" si="16"/>
        <v>#VALUE!</v>
      </c>
      <c r="T144" s="4" t="e">
        <f t="shared" si="17"/>
        <v>#VALUE!</v>
      </c>
    </row>
    <row r="145" spans="12:20" x14ac:dyDescent="0.3">
      <c r="L145" s="19" t="str">
        <f t="shared" si="18"/>
        <v/>
      </c>
      <c r="M145" s="131" t="str">
        <f>PSM!$L145</f>
        <v/>
      </c>
      <c r="N145" s="94" t="str">
        <f t="shared" si="14"/>
        <v/>
      </c>
      <c r="O145" s="94" t="str">
        <f>IF(PSM!$L145="","",COUNTIF(C:C,"&gt;"&amp;L145)/(COUNTA(C:C)-1))</f>
        <v/>
      </c>
      <c r="P145" s="94" t="str">
        <f>IF(PSM!$L145="","",COUNTIF(D:D,"&lt;"&amp;L145)/(COUNTA(D:D)-1))</f>
        <v/>
      </c>
      <c r="Q145" s="94" t="str">
        <f>IF(PSM!$L145="","",COUNTIF(E:E,"&gt;"&amp;L145)/(COUNTA(E:E)-1))</f>
        <v/>
      </c>
      <c r="R145" s="4" t="e">
        <f t="shared" si="15"/>
        <v>#VALUE!</v>
      </c>
      <c r="S145" s="4" t="e">
        <f t="shared" si="16"/>
        <v>#VALUE!</v>
      </c>
      <c r="T145" s="4" t="e">
        <f t="shared" si="17"/>
        <v>#VALUE!</v>
      </c>
    </row>
    <row r="146" spans="12:20" x14ac:dyDescent="0.3">
      <c r="L146" s="19" t="str">
        <f t="shared" si="18"/>
        <v/>
      </c>
      <c r="M146" s="131" t="str">
        <f>PSM!$L146</f>
        <v/>
      </c>
      <c r="N146" s="94" t="str">
        <f t="shared" si="14"/>
        <v/>
      </c>
      <c r="O146" s="94" t="str">
        <f>IF(PSM!$L146="","",COUNTIF(C:C,"&gt;"&amp;L146)/(COUNTA(C:C)-1))</f>
        <v/>
      </c>
      <c r="P146" s="94" t="str">
        <f>IF(PSM!$L146="","",COUNTIF(D:D,"&lt;"&amp;L146)/(COUNTA(D:D)-1))</f>
        <v/>
      </c>
      <c r="Q146" s="94" t="str">
        <f>IF(PSM!$L146="","",COUNTIF(E:E,"&gt;"&amp;L146)/(COUNTA(E:E)-1))</f>
        <v/>
      </c>
      <c r="R146" s="4" t="e">
        <f t="shared" si="15"/>
        <v>#VALUE!</v>
      </c>
      <c r="S146" s="4" t="e">
        <f t="shared" si="16"/>
        <v>#VALUE!</v>
      </c>
      <c r="T146" s="4" t="e">
        <f t="shared" si="17"/>
        <v>#VALUE!</v>
      </c>
    </row>
    <row r="147" spans="12:20" x14ac:dyDescent="0.3">
      <c r="L147" s="19" t="str">
        <f t="shared" si="18"/>
        <v/>
      </c>
      <c r="M147" s="131" t="str">
        <f>PSM!$L147</f>
        <v/>
      </c>
      <c r="N147" s="94" t="str">
        <f t="shared" si="14"/>
        <v/>
      </c>
      <c r="O147" s="94" t="str">
        <f>IF(PSM!$L147="","",COUNTIF(C:C,"&gt;"&amp;L147)/(COUNTA(C:C)-1))</f>
        <v/>
      </c>
      <c r="P147" s="94" t="str">
        <f>IF(PSM!$L147="","",COUNTIF(D:D,"&lt;"&amp;L147)/(COUNTA(D:D)-1))</f>
        <v/>
      </c>
      <c r="Q147" s="94" t="str">
        <f>IF(PSM!$L147="","",COUNTIF(E:E,"&gt;"&amp;L147)/(COUNTA(E:E)-1))</f>
        <v/>
      </c>
      <c r="R147" s="4" t="e">
        <f t="shared" si="15"/>
        <v>#VALUE!</v>
      </c>
      <c r="S147" s="4" t="e">
        <f t="shared" si="16"/>
        <v>#VALUE!</v>
      </c>
      <c r="T147" s="4" t="e">
        <f t="shared" si="17"/>
        <v>#VALUE!</v>
      </c>
    </row>
    <row r="148" spans="12:20" x14ac:dyDescent="0.3">
      <c r="L148" s="19" t="str">
        <f t="shared" si="18"/>
        <v/>
      </c>
      <c r="M148" s="131" t="str">
        <f>PSM!$L148</f>
        <v/>
      </c>
      <c r="N148" s="94" t="str">
        <f t="shared" si="14"/>
        <v/>
      </c>
      <c r="O148" s="94" t="str">
        <f>IF(PSM!$L148="","",COUNTIF(C:C,"&gt;"&amp;L148)/(COUNTA(C:C)-1))</f>
        <v/>
      </c>
      <c r="P148" s="94" t="str">
        <f>IF(PSM!$L148="","",COUNTIF(D:D,"&lt;"&amp;L148)/(COUNTA(D:D)-1))</f>
        <v/>
      </c>
      <c r="Q148" s="94" t="str">
        <f>IF(PSM!$L148="","",COUNTIF(E:E,"&gt;"&amp;L148)/(COUNTA(E:E)-1))</f>
        <v/>
      </c>
      <c r="R148" s="4" t="e">
        <f t="shared" si="15"/>
        <v>#VALUE!</v>
      </c>
      <c r="S148" s="4" t="e">
        <f t="shared" si="16"/>
        <v>#VALUE!</v>
      </c>
      <c r="T148" s="4" t="e">
        <f t="shared" si="17"/>
        <v>#VALUE!</v>
      </c>
    </row>
    <row r="149" spans="12:20" x14ac:dyDescent="0.3">
      <c r="L149" s="19" t="str">
        <f t="shared" si="18"/>
        <v/>
      </c>
      <c r="M149" s="131" t="str">
        <f>PSM!$L149</f>
        <v/>
      </c>
      <c r="N149" s="94" t="str">
        <f t="shared" si="14"/>
        <v/>
      </c>
      <c r="O149" s="94" t="str">
        <f>IF(PSM!$L149="","",COUNTIF(C:C,"&gt;"&amp;L149)/(COUNTA(C:C)-1))</f>
        <v/>
      </c>
      <c r="P149" s="94" t="str">
        <f>IF(PSM!$L149="","",COUNTIF(D:D,"&lt;"&amp;L149)/(COUNTA(D:D)-1))</f>
        <v/>
      </c>
      <c r="Q149" s="94" t="str">
        <f>IF(PSM!$L149="","",COUNTIF(E:E,"&gt;"&amp;L149)/(COUNTA(E:E)-1))</f>
        <v/>
      </c>
      <c r="R149" s="4" t="e">
        <f t="shared" si="15"/>
        <v>#VALUE!</v>
      </c>
      <c r="S149" s="4" t="e">
        <f t="shared" si="16"/>
        <v>#VALUE!</v>
      </c>
      <c r="T149" s="4" t="e">
        <f t="shared" si="17"/>
        <v>#VALUE!</v>
      </c>
    </row>
    <row r="150" spans="12:20" x14ac:dyDescent="0.3">
      <c r="L150" s="19" t="str">
        <f t="shared" si="18"/>
        <v/>
      </c>
      <c r="M150" s="131" t="str">
        <f>PSM!$L150</f>
        <v/>
      </c>
      <c r="N150" s="94" t="str">
        <f t="shared" si="14"/>
        <v/>
      </c>
      <c r="O150" s="94" t="str">
        <f>IF(PSM!$L150="","",COUNTIF(C:C,"&gt;"&amp;L150)/(COUNTA(C:C)-1))</f>
        <v/>
      </c>
      <c r="P150" s="94" t="str">
        <f>IF(PSM!$L150="","",COUNTIF(D:D,"&lt;"&amp;L150)/(COUNTA(D:D)-1))</f>
        <v/>
      </c>
      <c r="Q150" s="94" t="str">
        <f>IF(PSM!$L150="","",COUNTIF(E:E,"&gt;"&amp;L150)/(COUNTA(E:E)-1))</f>
        <v/>
      </c>
      <c r="R150" s="4" t="e">
        <f t="shared" si="15"/>
        <v>#VALUE!</v>
      </c>
      <c r="S150" s="4" t="e">
        <f t="shared" si="16"/>
        <v>#VALUE!</v>
      </c>
      <c r="T150" s="4" t="e">
        <f t="shared" si="17"/>
        <v>#VALUE!</v>
      </c>
    </row>
    <row r="151" spans="12:20" x14ac:dyDescent="0.3">
      <c r="L151" s="19" t="str">
        <f t="shared" si="18"/>
        <v/>
      </c>
      <c r="M151" s="131" t="str">
        <f>PSM!$L151</f>
        <v/>
      </c>
      <c r="N151" s="94" t="str">
        <f t="shared" si="14"/>
        <v/>
      </c>
      <c r="O151" s="94" t="str">
        <f>IF(PSM!$L151="","",COUNTIF(C:C,"&gt;"&amp;L151)/(COUNTA(C:C)-1))</f>
        <v/>
      </c>
      <c r="P151" s="94" t="str">
        <f>IF(PSM!$L151="","",COUNTIF(D:D,"&lt;"&amp;L151)/(COUNTA(D:D)-1))</f>
        <v/>
      </c>
      <c r="Q151" s="94" t="str">
        <f>IF(PSM!$L151="","",COUNTIF(E:E,"&gt;"&amp;L151)/(COUNTA(E:E)-1))</f>
        <v/>
      </c>
      <c r="R151" s="4" t="e">
        <f t="shared" si="15"/>
        <v>#VALUE!</v>
      </c>
      <c r="S151" s="4" t="e">
        <f t="shared" si="16"/>
        <v>#VALUE!</v>
      </c>
      <c r="T151" s="4" t="e">
        <f t="shared" si="17"/>
        <v>#VALUE!</v>
      </c>
    </row>
    <row r="152" spans="12:20" x14ac:dyDescent="0.3">
      <c r="L152" s="19" t="str">
        <f t="shared" si="18"/>
        <v/>
      </c>
      <c r="M152" s="131" t="str">
        <f>PSM!$L152</f>
        <v/>
      </c>
      <c r="N152" s="94" t="str">
        <f t="shared" si="14"/>
        <v/>
      </c>
      <c r="O152" s="94" t="str">
        <f>IF(PSM!$L152="","",COUNTIF(C:C,"&gt;"&amp;L152)/(COUNTA(C:C)-1))</f>
        <v/>
      </c>
      <c r="P152" s="94" t="str">
        <f>IF(PSM!$L152="","",COUNTIF(D:D,"&lt;"&amp;L152)/(COUNTA(D:D)-1))</f>
        <v/>
      </c>
      <c r="Q152" s="94" t="str">
        <f>IF(PSM!$L152="","",COUNTIF(E:E,"&gt;"&amp;L152)/(COUNTA(E:E)-1))</f>
        <v/>
      </c>
      <c r="R152" s="4" t="e">
        <f t="shared" si="15"/>
        <v>#VALUE!</v>
      </c>
      <c r="S152" s="4" t="e">
        <f t="shared" si="16"/>
        <v>#VALUE!</v>
      </c>
      <c r="T152" s="4" t="e">
        <f t="shared" si="17"/>
        <v>#VALUE!</v>
      </c>
    </row>
    <row r="153" spans="12:20" x14ac:dyDescent="0.3">
      <c r="L153" s="19" t="str">
        <f t="shared" si="18"/>
        <v/>
      </c>
      <c r="M153" s="131" t="str">
        <f>PSM!$L153</f>
        <v/>
      </c>
      <c r="N153" s="94" t="str">
        <f t="shared" si="14"/>
        <v/>
      </c>
      <c r="O153" s="94" t="str">
        <f>IF(PSM!$L153="","",COUNTIF(C:C,"&gt;"&amp;L153)/(COUNTA(C:C)-1))</f>
        <v/>
      </c>
      <c r="P153" s="94" t="str">
        <f>IF(PSM!$L153="","",COUNTIF(D:D,"&lt;"&amp;L153)/(COUNTA(D:D)-1))</f>
        <v/>
      </c>
      <c r="Q153" s="94" t="str">
        <f>IF(PSM!$L153="","",COUNTIF(E:E,"&gt;"&amp;L153)/(COUNTA(E:E)-1))</f>
        <v/>
      </c>
      <c r="R153" s="4" t="e">
        <f t="shared" si="15"/>
        <v>#VALUE!</v>
      </c>
      <c r="S153" s="4" t="e">
        <f t="shared" si="16"/>
        <v>#VALUE!</v>
      </c>
      <c r="T153" s="4" t="e">
        <f t="shared" si="17"/>
        <v>#VALUE!</v>
      </c>
    </row>
    <row r="154" spans="12:20" x14ac:dyDescent="0.3">
      <c r="L154" s="19" t="str">
        <f t="shared" si="18"/>
        <v/>
      </c>
      <c r="M154" s="131" t="str">
        <f>PSM!$L154</f>
        <v/>
      </c>
      <c r="N154" s="94" t="str">
        <f t="shared" si="14"/>
        <v/>
      </c>
      <c r="O154" s="94" t="str">
        <f>IF(PSM!$L154="","",COUNTIF(C:C,"&gt;"&amp;L154)/(COUNTA(C:C)-1))</f>
        <v/>
      </c>
      <c r="P154" s="94" t="str">
        <f>IF(PSM!$L154="","",COUNTIF(D:D,"&lt;"&amp;L154)/(COUNTA(D:D)-1))</f>
        <v/>
      </c>
      <c r="Q154" s="94" t="str">
        <f>IF(PSM!$L154="","",COUNTIF(E:E,"&gt;"&amp;L154)/(COUNTA(E:E)-1))</f>
        <v/>
      </c>
      <c r="R154" s="4" t="e">
        <f t="shared" si="15"/>
        <v>#VALUE!</v>
      </c>
      <c r="S154" s="4" t="e">
        <f t="shared" si="16"/>
        <v>#VALUE!</v>
      </c>
      <c r="T154" s="4" t="e">
        <f t="shared" si="17"/>
        <v>#VALUE!</v>
      </c>
    </row>
    <row r="155" spans="12:20" x14ac:dyDescent="0.3">
      <c r="L155" s="19" t="str">
        <f t="shared" si="18"/>
        <v/>
      </c>
      <c r="M155" s="131" t="str">
        <f>PSM!$L155</f>
        <v/>
      </c>
      <c r="N155" s="94" t="str">
        <f t="shared" si="14"/>
        <v/>
      </c>
      <c r="O155" s="94" t="str">
        <f>IF(PSM!$L155="","",COUNTIF(C:C,"&gt;"&amp;L155)/(COUNTA(C:C)-1))</f>
        <v/>
      </c>
      <c r="P155" s="94" t="str">
        <f>IF(PSM!$L155="","",COUNTIF(D:D,"&lt;"&amp;L155)/(COUNTA(D:D)-1))</f>
        <v/>
      </c>
      <c r="Q155" s="94" t="str">
        <f>IF(PSM!$L155="","",COUNTIF(E:E,"&gt;"&amp;L155)/(COUNTA(E:E)-1))</f>
        <v/>
      </c>
      <c r="R155" s="4" t="e">
        <f t="shared" si="15"/>
        <v>#VALUE!</v>
      </c>
      <c r="S155" s="4" t="e">
        <f t="shared" si="16"/>
        <v>#VALUE!</v>
      </c>
      <c r="T155" s="4" t="e">
        <f t="shared" si="17"/>
        <v>#VALUE!</v>
      </c>
    </row>
    <row r="156" spans="12:20" x14ac:dyDescent="0.3">
      <c r="L156" s="19" t="str">
        <f t="shared" si="18"/>
        <v/>
      </c>
      <c r="M156" s="131" t="str">
        <f>PSM!$L156</f>
        <v/>
      </c>
      <c r="N156" s="94" t="str">
        <f t="shared" si="14"/>
        <v/>
      </c>
      <c r="O156" s="94" t="str">
        <f>IF(PSM!$L156="","",COUNTIF(C:C,"&gt;"&amp;L156)/(COUNTA(C:C)-1))</f>
        <v/>
      </c>
      <c r="P156" s="94" t="str">
        <f>IF(PSM!$L156="","",COUNTIF(D:D,"&lt;"&amp;L156)/(COUNTA(D:D)-1))</f>
        <v/>
      </c>
      <c r="Q156" s="94" t="str">
        <f>IF(PSM!$L156="","",COUNTIF(E:E,"&gt;"&amp;L156)/(COUNTA(E:E)-1))</f>
        <v/>
      </c>
      <c r="R156" s="4" t="e">
        <f t="shared" si="15"/>
        <v>#VALUE!</v>
      </c>
      <c r="S156" s="4" t="e">
        <f t="shared" si="16"/>
        <v>#VALUE!</v>
      </c>
      <c r="T156" s="4" t="e">
        <f t="shared" si="17"/>
        <v>#VALUE!</v>
      </c>
    </row>
    <row r="157" spans="12:20" x14ac:dyDescent="0.3">
      <c r="L157" s="19" t="str">
        <f t="shared" si="18"/>
        <v/>
      </c>
      <c r="M157" s="131" t="str">
        <f>PSM!$L157</f>
        <v/>
      </c>
      <c r="N157" s="94" t="str">
        <f t="shared" si="14"/>
        <v/>
      </c>
      <c r="O157" s="94" t="str">
        <f>IF(PSM!$L157="","",COUNTIF(C:C,"&gt;"&amp;L157)/(COUNTA(C:C)-1))</f>
        <v/>
      </c>
      <c r="P157" s="94" t="str">
        <f>IF(PSM!$L157="","",COUNTIF(D:D,"&lt;"&amp;L157)/(COUNTA(D:D)-1))</f>
        <v/>
      </c>
      <c r="Q157" s="94" t="str">
        <f>IF(PSM!$L157="","",COUNTIF(E:E,"&gt;"&amp;L157)/(COUNTA(E:E)-1))</f>
        <v/>
      </c>
      <c r="R157" s="4" t="e">
        <f t="shared" si="15"/>
        <v>#VALUE!</v>
      </c>
      <c r="S157" s="4" t="e">
        <f t="shared" si="16"/>
        <v>#VALUE!</v>
      </c>
      <c r="T157" s="4" t="e">
        <f t="shared" si="17"/>
        <v>#VALUE!</v>
      </c>
    </row>
    <row r="158" spans="12:20" x14ac:dyDescent="0.3">
      <c r="L158" s="19" t="str">
        <f t="shared" si="18"/>
        <v/>
      </c>
      <c r="M158" s="131" t="str">
        <f>PSM!$L158</f>
        <v/>
      </c>
      <c r="N158" s="94" t="str">
        <f t="shared" si="14"/>
        <v/>
      </c>
      <c r="O158" s="94" t="str">
        <f>IF(PSM!$L158="","",COUNTIF(C:C,"&gt;"&amp;L158)/(COUNTA(C:C)-1))</f>
        <v/>
      </c>
      <c r="P158" s="94" t="str">
        <f>IF(PSM!$L158="","",COUNTIF(D:D,"&lt;"&amp;L158)/(COUNTA(D:D)-1))</f>
        <v/>
      </c>
      <c r="Q158" s="94" t="str">
        <f>IF(PSM!$L158="","",COUNTIF(E:E,"&gt;"&amp;L158)/(COUNTA(E:E)-1))</f>
        <v/>
      </c>
      <c r="R158" s="4" t="e">
        <f t="shared" si="15"/>
        <v>#VALUE!</v>
      </c>
      <c r="S158" s="4" t="e">
        <f t="shared" si="16"/>
        <v>#VALUE!</v>
      </c>
      <c r="T158" s="4" t="e">
        <f t="shared" si="17"/>
        <v>#VALUE!</v>
      </c>
    </row>
    <row r="159" spans="12:20" x14ac:dyDescent="0.3">
      <c r="L159" s="19" t="str">
        <f t="shared" si="18"/>
        <v/>
      </c>
      <c r="M159" s="131" t="str">
        <f>PSM!$L159</f>
        <v/>
      </c>
      <c r="N159" s="94" t="str">
        <f t="shared" si="14"/>
        <v/>
      </c>
      <c r="O159" s="94" t="str">
        <f>IF(PSM!$L159="","",COUNTIF(C:C,"&gt;"&amp;L159)/(COUNTA(C:C)-1))</f>
        <v/>
      </c>
      <c r="P159" s="94" t="str">
        <f>IF(PSM!$L159="","",COUNTIF(D:D,"&lt;"&amp;L159)/(COUNTA(D:D)-1))</f>
        <v/>
      </c>
      <c r="Q159" s="94" t="str">
        <f>IF(PSM!$L159="","",COUNTIF(E:E,"&gt;"&amp;L159)/(COUNTA(E:E)-1))</f>
        <v/>
      </c>
      <c r="R159" s="4" t="e">
        <f t="shared" si="15"/>
        <v>#VALUE!</v>
      </c>
      <c r="S159" s="4" t="e">
        <f t="shared" si="16"/>
        <v>#VALUE!</v>
      </c>
      <c r="T159" s="4" t="e">
        <f t="shared" si="17"/>
        <v>#VALUE!</v>
      </c>
    </row>
    <row r="160" spans="12:20" x14ac:dyDescent="0.3">
      <c r="L160" s="19" t="str">
        <f t="shared" si="18"/>
        <v/>
      </c>
      <c r="M160" s="131" t="str">
        <f>PSM!$L160</f>
        <v/>
      </c>
      <c r="N160" s="94" t="str">
        <f t="shared" si="14"/>
        <v/>
      </c>
      <c r="O160" s="94" t="str">
        <f>IF(PSM!$L160="","",COUNTIF(C:C,"&gt;"&amp;L160)/(COUNTA(C:C)-1))</f>
        <v/>
      </c>
      <c r="P160" s="94" t="str">
        <f>IF(PSM!$L160="","",COUNTIF(D:D,"&lt;"&amp;L160)/(COUNTA(D:D)-1))</f>
        <v/>
      </c>
      <c r="Q160" s="94" t="str">
        <f>IF(PSM!$L160="","",COUNTIF(E:E,"&gt;"&amp;L160)/(COUNTA(E:E)-1))</f>
        <v/>
      </c>
      <c r="R160" s="4" t="e">
        <f t="shared" si="15"/>
        <v>#VALUE!</v>
      </c>
      <c r="S160" s="4" t="e">
        <f t="shared" si="16"/>
        <v>#VALUE!</v>
      </c>
      <c r="T160" s="4" t="e">
        <f t="shared" si="17"/>
        <v>#VALUE!</v>
      </c>
    </row>
    <row r="161" spans="12:20" x14ac:dyDescent="0.3">
      <c r="L161" s="19" t="str">
        <f t="shared" si="18"/>
        <v/>
      </c>
      <c r="M161" s="131" t="str">
        <f>PSM!$L161</f>
        <v/>
      </c>
      <c r="N161" s="94" t="str">
        <f t="shared" si="14"/>
        <v/>
      </c>
      <c r="O161" s="94" t="str">
        <f>IF(PSM!$L161="","",COUNTIF(C:C,"&gt;"&amp;L161)/(COUNTA(C:C)-1))</f>
        <v/>
      </c>
      <c r="P161" s="94" t="str">
        <f>IF(PSM!$L161="","",COUNTIF(D:D,"&lt;"&amp;L161)/(COUNTA(D:D)-1))</f>
        <v/>
      </c>
      <c r="Q161" s="94" t="str">
        <f>IF(PSM!$L161="","",COUNTIF(E:E,"&gt;"&amp;L161)/(COUNTA(E:E)-1))</f>
        <v/>
      </c>
      <c r="R161" s="4" t="e">
        <f t="shared" si="15"/>
        <v>#VALUE!</v>
      </c>
      <c r="S161" s="4" t="e">
        <f t="shared" si="16"/>
        <v>#VALUE!</v>
      </c>
      <c r="T161" s="4" t="e">
        <f t="shared" si="17"/>
        <v>#VALUE!</v>
      </c>
    </row>
    <row r="162" spans="12:20" x14ac:dyDescent="0.3">
      <c r="L162" s="19" t="str">
        <f t="shared" si="18"/>
        <v/>
      </c>
      <c r="M162" s="131" t="str">
        <f>PSM!$L162</f>
        <v/>
      </c>
      <c r="N162" s="94" t="str">
        <f t="shared" si="14"/>
        <v/>
      </c>
      <c r="O162" s="94" t="str">
        <f>IF(PSM!$L162="","",COUNTIF(C:C,"&gt;"&amp;L162)/(COUNTA(C:C)-1))</f>
        <v/>
      </c>
      <c r="P162" s="94" t="str">
        <f>IF(PSM!$L162="","",COUNTIF(D:D,"&lt;"&amp;L162)/(COUNTA(D:D)-1))</f>
        <v/>
      </c>
      <c r="Q162" s="94" t="str">
        <f>IF(PSM!$L162="","",COUNTIF(E:E,"&gt;"&amp;L162)/(COUNTA(E:E)-1))</f>
        <v/>
      </c>
      <c r="R162" s="4" t="e">
        <f t="shared" si="15"/>
        <v>#VALUE!</v>
      </c>
      <c r="S162" s="4" t="e">
        <f t="shared" si="16"/>
        <v>#VALUE!</v>
      </c>
      <c r="T162" s="4" t="e">
        <f t="shared" si="17"/>
        <v>#VALUE!</v>
      </c>
    </row>
    <row r="163" spans="12:20" x14ac:dyDescent="0.3">
      <c r="L163" s="19" t="str">
        <f t="shared" si="18"/>
        <v/>
      </c>
      <c r="M163" s="131" t="str">
        <f>PSM!$L163</f>
        <v/>
      </c>
      <c r="N163" s="94" t="str">
        <f t="shared" si="14"/>
        <v/>
      </c>
      <c r="O163" s="94" t="str">
        <f>IF(PSM!$L163="","",COUNTIF(C:C,"&gt;"&amp;L163)/(COUNTA(C:C)-1))</f>
        <v/>
      </c>
      <c r="P163" s="94" t="str">
        <f>IF(PSM!$L163="","",COUNTIF(D:D,"&lt;"&amp;L163)/(COUNTA(D:D)-1))</f>
        <v/>
      </c>
      <c r="Q163" s="94" t="str">
        <f>IF(PSM!$L163="","",COUNTIF(E:E,"&gt;"&amp;L163)/(COUNTA(E:E)-1))</f>
        <v/>
      </c>
      <c r="R163" s="4" t="e">
        <f t="shared" si="15"/>
        <v>#VALUE!</v>
      </c>
      <c r="S163" s="4" t="e">
        <f t="shared" si="16"/>
        <v>#VALUE!</v>
      </c>
      <c r="T163" s="4" t="e">
        <f t="shared" si="17"/>
        <v>#VALUE!</v>
      </c>
    </row>
    <row r="164" spans="12:20" x14ac:dyDescent="0.3">
      <c r="L164" s="19" t="str">
        <f t="shared" si="18"/>
        <v/>
      </c>
      <c r="M164" s="131" t="str">
        <f>PSM!$L164</f>
        <v/>
      </c>
      <c r="N164" s="94" t="str">
        <f t="shared" ref="N164:N195" si="19">IF(L164="","",COUNTIF(B:B,"&lt;"&amp;L164)/(COUNTA(B:B)-2))</f>
        <v/>
      </c>
      <c r="O164" s="94" t="str">
        <f>IF(PSM!$L164="","",COUNTIF(C:C,"&gt;"&amp;L164)/(COUNTA(C:C)-1))</f>
        <v/>
      </c>
      <c r="P164" s="94" t="str">
        <f>IF(PSM!$L164="","",COUNTIF(D:D,"&lt;"&amp;L164)/(COUNTA(D:D)-1))</f>
        <v/>
      </c>
      <c r="Q164" s="94" t="str">
        <f>IF(PSM!$L164="","",COUNTIF(E:E,"&gt;"&amp;L164)/(COUNTA(E:E)-1))</f>
        <v/>
      </c>
      <c r="R164" s="4" t="e">
        <f t="shared" si="15"/>
        <v>#VALUE!</v>
      </c>
      <c r="S164" s="4" t="e">
        <f t="shared" si="16"/>
        <v>#VALUE!</v>
      </c>
      <c r="T164" s="4" t="e">
        <f t="shared" si="17"/>
        <v>#VALUE!</v>
      </c>
    </row>
    <row r="165" spans="12:20" x14ac:dyDescent="0.3">
      <c r="L165" s="19" t="str">
        <f t="shared" si="18"/>
        <v/>
      </c>
      <c r="M165" s="131" t="str">
        <f>PSM!$L165</f>
        <v/>
      </c>
      <c r="N165" s="94" t="str">
        <f t="shared" si="19"/>
        <v/>
      </c>
      <c r="O165" s="94" t="str">
        <f>IF(PSM!$L165="","",COUNTIF(C:C,"&gt;"&amp;L165)/(COUNTA(C:C)-1))</f>
        <v/>
      </c>
      <c r="P165" s="94" t="str">
        <f>IF(PSM!$L165="","",COUNTIF(D:D,"&lt;"&amp;L165)/(COUNTA(D:D)-1))</f>
        <v/>
      </c>
      <c r="Q165" s="94" t="str">
        <f>IF(PSM!$L165="","",COUNTIF(E:E,"&gt;"&amp;L165)/(COUNTA(E:E)-1))</f>
        <v/>
      </c>
      <c r="R165" s="4" t="e">
        <f t="shared" si="15"/>
        <v>#VALUE!</v>
      </c>
      <c r="S165" s="4" t="e">
        <f t="shared" si="16"/>
        <v>#VALUE!</v>
      </c>
      <c r="T165" s="4" t="e">
        <f t="shared" si="17"/>
        <v>#VALUE!</v>
      </c>
    </row>
    <row r="166" spans="12:20" x14ac:dyDescent="0.3">
      <c r="L166" s="19" t="str">
        <f t="shared" ref="L166:L201" si="20">IFERROR(IF(L165&gt;(IF($I$8&gt;0,$K$8,MAX(B:E))),"",IF(($G$8&gt;0),L165+$G$8,L165+(MAX(B:E)/100))),"")</f>
        <v/>
      </c>
      <c r="M166" s="131" t="str">
        <f>PSM!$L166</f>
        <v/>
      </c>
      <c r="N166" s="94" t="str">
        <f t="shared" si="19"/>
        <v/>
      </c>
      <c r="O166" s="94" t="str">
        <f>IF(PSM!$L166="","",COUNTIF(C:C,"&gt;"&amp;L166)/(COUNTA(C:C)-1))</f>
        <v/>
      </c>
      <c r="P166" s="94" t="str">
        <f>IF(PSM!$L166="","",COUNTIF(D:D,"&lt;"&amp;L166)/(COUNTA(D:D)-1))</f>
        <v/>
      </c>
      <c r="Q166" s="94" t="str">
        <f>IF(PSM!$L166="","",COUNTIF(E:E,"&gt;"&amp;L166)/(COUNTA(E:E)-1))</f>
        <v/>
      </c>
      <c r="R166" s="4" t="e">
        <f t="shared" si="15"/>
        <v>#VALUE!</v>
      </c>
      <c r="S166" s="4" t="e">
        <f t="shared" si="16"/>
        <v>#VALUE!</v>
      </c>
      <c r="T166" s="4" t="e">
        <f t="shared" si="17"/>
        <v>#VALUE!</v>
      </c>
    </row>
    <row r="167" spans="12:20" x14ac:dyDescent="0.3">
      <c r="L167" s="19" t="str">
        <f t="shared" si="20"/>
        <v/>
      </c>
      <c r="M167" s="131" t="str">
        <f>PSM!$L167</f>
        <v/>
      </c>
      <c r="N167" s="94" t="str">
        <f t="shared" si="19"/>
        <v/>
      </c>
      <c r="O167" s="94" t="str">
        <f>IF(PSM!$L167="","",COUNTIF(C:C,"&gt;"&amp;L167)/(COUNTA(C:C)-1))</f>
        <v/>
      </c>
      <c r="P167" s="94" t="str">
        <f>IF(PSM!$L167="","",COUNTIF(D:D,"&lt;"&amp;L167)/(COUNTA(D:D)-1))</f>
        <v/>
      </c>
      <c r="Q167" s="94" t="str">
        <f>IF(PSM!$L167="","",COUNTIF(E:E,"&gt;"&amp;L167)/(COUNTA(E:E)-1))</f>
        <v/>
      </c>
      <c r="R167" s="4" t="e">
        <f t="shared" si="15"/>
        <v>#VALUE!</v>
      </c>
      <c r="S167" s="4" t="e">
        <f t="shared" si="16"/>
        <v>#VALUE!</v>
      </c>
      <c r="T167" s="4" t="e">
        <f t="shared" si="17"/>
        <v>#VALUE!</v>
      </c>
    </row>
    <row r="168" spans="12:20" x14ac:dyDescent="0.3">
      <c r="L168" s="19" t="str">
        <f t="shared" si="20"/>
        <v/>
      </c>
      <c r="M168" s="131" t="str">
        <f>PSM!$L168</f>
        <v/>
      </c>
      <c r="N168" s="94" t="str">
        <f t="shared" si="19"/>
        <v/>
      </c>
      <c r="O168" s="94" t="str">
        <f>IF(PSM!$L168="","",COUNTIF(C:C,"&gt;"&amp;L168)/(COUNTA(C:C)-1))</f>
        <v/>
      </c>
      <c r="P168" s="94" t="str">
        <f>IF(PSM!$L168="","",COUNTIF(D:D,"&lt;"&amp;L168)/(COUNTA(D:D)-1))</f>
        <v/>
      </c>
      <c r="Q168" s="94" t="str">
        <f>IF(PSM!$L168="","",COUNTIF(E:E,"&gt;"&amp;L168)/(COUNTA(E:E)-1))</f>
        <v/>
      </c>
      <c r="R168" s="4" t="e">
        <f t="shared" si="15"/>
        <v>#VALUE!</v>
      </c>
      <c r="S168" s="4" t="e">
        <f t="shared" si="16"/>
        <v>#VALUE!</v>
      </c>
      <c r="T168" s="4" t="e">
        <f t="shared" si="17"/>
        <v>#VALUE!</v>
      </c>
    </row>
    <row r="169" spans="12:20" x14ac:dyDescent="0.3">
      <c r="L169" s="19" t="str">
        <f t="shared" si="20"/>
        <v/>
      </c>
      <c r="M169" s="131" t="str">
        <f>PSM!$L169</f>
        <v/>
      </c>
      <c r="N169" s="94" t="str">
        <f t="shared" si="19"/>
        <v/>
      </c>
      <c r="O169" s="94" t="str">
        <f>IF(PSM!$L169="","",COUNTIF(C:C,"&gt;"&amp;L169)/(COUNTA(C:C)-1))</f>
        <v/>
      </c>
      <c r="P169" s="94" t="str">
        <f>IF(PSM!$L169="","",COUNTIF(D:D,"&lt;"&amp;L169)/(COUNTA(D:D)-1))</f>
        <v/>
      </c>
      <c r="Q169" s="94" t="str">
        <f>IF(PSM!$L169="","",COUNTIF(E:E,"&gt;"&amp;L169)/(COUNTA(E:E)-1))</f>
        <v/>
      </c>
      <c r="R169" s="4" t="e">
        <f t="shared" si="15"/>
        <v>#VALUE!</v>
      </c>
      <c r="S169" s="4" t="e">
        <f t="shared" si="16"/>
        <v>#VALUE!</v>
      </c>
      <c r="T169" s="4" t="e">
        <f t="shared" si="17"/>
        <v>#VALUE!</v>
      </c>
    </row>
    <row r="170" spans="12:20" x14ac:dyDescent="0.3">
      <c r="L170" s="19" t="str">
        <f t="shared" si="20"/>
        <v/>
      </c>
      <c r="M170" s="131" t="str">
        <f>PSM!$L170</f>
        <v/>
      </c>
      <c r="N170" s="94" t="str">
        <f t="shared" si="19"/>
        <v/>
      </c>
      <c r="O170" s="94" t="str">
        <f>IF(PSM!$L170="","",COUNTIF(C:C,"&gt;"&amp;L170)/(COUNTA(C:C)-1))</f>
        <v/>
      </c>
      <c r="P170" s="94" t="str">
        <f>IF(PSM!$L170="","",COUNTIF(D:D,"&lt;"&amp;L170)/(COUNTA(D:D)-1))</f>
        <v/>
      </c>
      <c r="Q170" s="94" t="str">
        <f>IF(PSM!$L170="","",COUNTIF(E:E,"&gt;"&amp;L170)/(COUNTA(E:E)-1))</f>
        <v/>
      </c>
      <c r="R170" s="4" t="e">
        <f t="shared" si="15"/>
        <v>#VALUE!</v>
      </c>
      <c r="S170" s="4" t="e">
        <f t="shared" si="16"/>
        <v>#VALUE!</v>
      </c>
      <c r="T170" s="4" t="e">
        <f t="shared" si="17"/>
        <v>#VALUE!</v>
      </c>
    </row>
    <row r="171" spans="12:20" x14ac:dyDescent="0.3">
      <c r="L171" s="19" t="str">
        <f t="shared" si="20"/>
        <v/>
      </c>
      <c r="M171" s="131" t="str">
        <f>PSM!$L171</f>
        <v/>
      </c>
      <c r="N171" s="94" t="str">
        <f t="shared" si="19"/>
        <v/>
      </c>
      <c r="O171" s="94" t="str">
        <f>IF(PSM!$L171="","",COUNTIF(C:C,"&gt;"&amp;L171)/(COUNTA(C:C)-1))</f>
        <v/>
      </c>
      <c r="P171" s="94" t="str">
        <f>IF(PSM!$L171="","",COUNTIF(D:D,"&lt;"&amp;L171)/(COUNTA(D:D)-1))</f>
        <v/>
      </c>
      <c r="Q171" s="94" t="str">
        <f>IF(PSM!$L171="","",COUNTIF(E:E,"&gt;"&amp;L171)/(COUNTA(E:E)-1))</f>
        <v/>
      </c>
      <c r="R171" s="4" t="e">
        <f t="shared" si="15"/>
        <v>#VALUE!</v>
      </c>
      <c r="S171" s="4" t="e">
        <f t="shared" si="16"/>
        <v>#VALUE!</v>
      </c>
      <c r="T171" s="4" t="e">
        <f t="shared" si="17"/>
        <v>#VALUE!</v>
      </c>
    </row>
    <row r="172" spans="12:20" x14ac:dyDescent="0.3">
      <c r="L172" s="19" t="str">
        <f t="shared" si="20"/>
        <v/>
      </c>
      <c r="M172" s="131" t="str">
        <f>PSM!$L172</f>
        <v/>
      </c>
      <c r="N172" s="94" t="str">
        <f t="shared" si="19"/>
        <v/>
      </c>
      <c r="O172" s="94" t="str">
        <f>IF(PSM!$L172="","",COUNTIF(C:C,"&gt;"&amp;L172)/(COUNTA(C:C)-1))</f>
        <v/>
      </c>
      <c r="P172" s="94" t="str">
        <f>IF(PSM!$L172="","",COUNTIF(D:D,"&lt;"&amp;L172)/(COUNTA(D:D)-1))</f>
        <v/>
      </c>
      <c r="Q172" s="94" t="str">
        <f>IF(PSM!$L172="","",COUNTIF(E:E,"&gt;"&amp;L172)/(COUNTA(E:E)-1))</f>
        <v/>
      </c>
      <c r="R172" s="4" t="e">
        <f t="shared" si="15"/>
        <v>#VALUE!</v>
      </c>
      <c r="S172" s="4" t="e">
        <f t="shared" si="16"/>
        <v>#VALUE!</v>
      </c>
      <c r="T172" s="4" t="e">
        <f t="shared" si="17"/>
        <v>#VALUE!</v>
      </c>
    </row>
    <row r="173" spans="12:20" x14ac:dyDescent="0.3">
      <c r="L173" s="19" t="str">
        <f t="shared" si="20"/>
        <v/>
      </c>
      <c r="M173" s="131" t="str">
        <f>PSM!$L173</f>
        <v/>
      </c>
      <c r="N173" s="94" t="str">
        <f t="shared" si="19"/>
        <v/>
      </c>
      <c r="O173" s="94" t="str">
        <f>IF(PSM!$L173="","",COUNTIF(C:C,"&gt;"&amp;L173)/(COUNTA(C:C)-1))</f>
        <v/>
      </c>
      <c r="P173" s="94" t="str">
        <f>IF(PSM!$L173="","",COUNTIF(D:D,"&lt;"&amp;L173)/(COUNTA(D:D)-1))</f>
        <v/>
      </c>
      <c r="Q173" s="94" t="str">
        <f>IF(PSM!$L173="","",COUNTIF(E:E,"&gt;"&amp;L173)/(COUNTA(E:E)-1))</f>
        <v/>
      </c>
      <c r="R173" s="4" t="e">
        <f t="shared" si="15"/>
        <v>#VALUE!</v>
      </c>
      <c r="S173" s="4" t="e">
        <f t="shared" si="16"/>
        <v>#VALUE!</v>
      </c>
      <c r="T173" s="4" t="e">
        <f t="shared" si="17"/>
        <v>#VALUE!</v>
      </c>
    </row>
    <row r="174" spans="12:20" x14ac:dyDescent="0.3">
      <c r="L174" s="19" t="str">
        <f t="shared" si="20"/>
        <v/>
      </c>
      <c r="M174" s="131" t="str">
        <f>PSM!$L174</f>
        <v/>
      </c>
      <c r="N174" s="94" t="str">
        <f t="shared" si="19"/>
        <v/>
      </c>
      <c r="O174" s="94" t="str">
        <f>IF(PSM!$L174="","",COUNTIF(C:C,"&gt;"&amp;L174)/(COUNTA(C:C)-1))</f>
        <v/>
      </c>
      <c r="P174" s="94" t="str">
        <f>IF(PSM!$L174="","",COUNTIF(D:D,"&lt;"&amp;L174)/(COUNTA(D:D)-1))</f>
        <v/>
      </c>
      <c r="Q174" s="94" t="str">
        <f>IF(PSM!$L174="","",COUNTIF(E:E,"&gt;"&amp;L174)/(COUNTA(E:E)-1))</f>
        <v/>
      </c>
      <c r="R174" s="4" t="e">
        <f t="shared" si="15"/>
        <v>#VALUE!</v>
      </c>
      <c r="S174" s="4" t="e">
        <f t="shared" si="16"/>
        <v>#VALUE!</v>
      </c>
      <c r="T174" s="4" t="e">
        <f t="shared" si="17"/>
        <v>#VALUE!</v>
      </c>
    </row>
    <row r="175" spans="12:20" x14ac:dyDescent="0.3">
      <c r="L175" s="19" t="str">
        <f t="shared" si="20"/>
        <v/>
      </c>
      <c r="M175" s="131" t="str">
        <f>PSM!$L175</f>
        <v/>
      </c>
      <c r="N175" s="94" t="str">
        <f t="shared" si="19"/>
        <v/>
      </c>
      <c r="O175" s="94" t="str">
        <f>IF(PSM!$L175="","",COUNTIF(C:C,"&gt;"&amp;L175)/(COUNTA(C:C)-1))</f>
        <v/>
      </c>
      <c r="P175" s="94" t="str">
        <f>IF(PSM!$L175="","",COUNTIF(D:D,"&lt;"&amp;L175)/(COUNTA(D:D)-1))</f>
        <v/>
      </c>
      <c r="Q175" s="94" t="str">
        <f>IF(PSM!$L175="","",COUNTIF(E:E,"&gt;"&amp;L175)/(COUNTA(E:E)-1))</f>
        <v/>
      </c>
      <c r="R175" s="4" t="e">
        <f t="shared" si="15"/>
        <v>#VALUE!</v>
      </c>
      <c r="S175" s="4" t="e">
        <f t="shared" si="16"/>
        <v>#VALUE!</v>
      </c>
      <c r="T175" s="4" t="e">
        <f t="shared" si="17"/>
        <v>#VALUE!</v>
      </c>
    </row>
    <row r="176" spans="12:20" x14ac:dyDescent="0.3">
      <c r="L176" s="19" t="str">
        <f t="shared" si="20"/>
        <v/>
      </c>
      <c r="M176" s="131" t="str">
        <f>PSM!$L176</f>
        <v/>
      </c>
      <c r="N176" s="94" t="str">
        <f t="shared" si="19"/>
        <v/>
      </c>
      <c r="O176" s="94" t="str">
        <f>IF(PSM!$L176="","",COUNTIF(C:C,"&gt;"&amp;L176)/(COUNTA(C:C)-1))</f>
        <v/>
      </c>
      <c r="P176" s="94" t="str">
        <f>IF(PSM!$L176="","",COUNTIF(D:D,"&lt;"&amp;L176)/(COUNTA(D:D)-1))</f>
        <v/>
      </c>
      <c r="Q176" s="94" t="str">
        <f>IF(PSM!$L176="","",COUNTIF(E:E,"&gt;"&amp;L176)/(COUNTA(E:E)-1))</f>
        <v/>
      </c>
      <c r="R176" s="4" t="e">
        <f t="shared" si="15"/>
        <v>#VALUE!</v>
      </c>
      <c r="S176" s="4" t="e">
        <f t="shared" si="16"/>
        <v>#VALUE!</v>
      </c>
      <c r="T176" s="4" t="e">
        <f t="shared" si="17"/>
        <v>#VALUE!</v>
      </c>
    </row>
    <row r="177" spans="12:20" x14ac:dyDescent="0.3">
      <c r="L177" s="19" t="str">
        <f t="shared" si="20"/>
        <v/>
      </c>
      <c r="M177" s="131" t="str">
        <f>PSM!$L177</f>
        <v/>
      </c>
      <c r="N177" s="94" t="str">
        <f t="shared" si="19"/>
        <v/>
      </c>
      <c r="O177" s="94" t="str">
        <f>IF(PSM!$L177="","",COUNTIF(C:C,"&gt;"&amp;L177)/(COUNTA(C:C)-1))</f>
        <v/>
      </c>
      <c r="P177" s="94" t="str">
        <f>IF(PSM!$L177="","",COUNTIF(D:D,"&lt;"&amp;L177)/(COUNTA(D:D)-1))</f>
        <v/>
      </c>
      <c r="Q177" s="94" t="str">
        <f>IF(PSM!$L177="","",COUNTIF(E:E,"&gt;"&amp;L177)/(COUNTA(E:E)-1))</f>
        <v/>
      </c>
      <c r="R177" s="4" t="e">
        <f t="shared" si="15"/>
        <v>#VALUE!</v>
      </c>
      <c r="S177" s="4" t="e">
        <f t="shared" si="16"/>
        <v>#VALUE!</v>
      </c>
      <c r="T177" s="4" t="e">
        <f t="shared" si="17"/>
        <v>#VALUE!</v>
      </c>
    </row>
    <row r="178" spans="12:20" x14ac:dyDescent="0.3">
      <c r="L178" s="19" t="str">
        <f t="shared" si="20"/>
        <v/>
      </c>
      <c r="M178" s="131" t="str">
        <f>PSM!$L178</f>
        <v/>
      </c>
      <c r="N178" s="94" t="str">
        <f t="shared" si="19"/>
        <v/>
      </c>
      <c r="O178" s="94" t="str">
        <f>IF(PSM!$L178="","",COUNTIF(C:C,"&gt;"&amp;L178)/(COUNTA(C:C)-1))</f>
        <v/>
      </c>
      <c r="P178" s="94" t="str">
        <f>IF(PSM!$L178="","",COUNTIF(D:D,"&lt;"&amp;L178)/(COUNTA(D:D)-1))</f>
        <v/>
      </c>
      <c r="Q178" s="94" t="str">
        <f>IF(PSM!$L178="","",COUNTIF(E:E,"&gt;"&amp;L178)/(COUNTA(E:E)-1))</f>
        <v/>
      </c>
      <c r="R178" s="4" t="e">
        <f t="shared" si="15"/>
        <v>#VALUE!</v>
      </c>
      <c r="S178" s="4" t="e">
        <f t="shared" si="16"/>
        <v>#VALUE!</v>
      </c>
      <c r="T178" s="4" t="e">
        <f t="shared" si="17"/>
        <v>#VALUE!</v>
      </c>
    </row>
    <row r="179" spans="12:20" x14ac:dyDescent="0.3">
      <c r="L179" s="19" t="str">
        <f t="shared" si="20"/>
        <v/>
      </c>
      <c r="M179" s="131" t="str">
        <f>PSM!$L179</f>
        <v/>
      </c>
      <c r="N179" s="94" t="str">
        <f t="shared" si="19"/>
        <v/>
      </c>
      <c r="O179" s="94" t="str">
        <f>IF(PSM!$L179="","",COUNTIF(C:C,"&gt;"&amp;L179)/(COUNTA(C:C)-1))</f>
        <v/>
      </c>
      <c r="P179" s="94" t="str">
        <f>IF(PSM!$L179="","",COUNTIF(D:D,"&lt;"&amp;L179)/(COUNTA(D:D)-1))</f>
        <v/>
      </c>
      <c r="Q179" s="94" t="str">
        <f>IF(PSM!$L179="","",COUNTIF(E:E,"&gt;"&amp;L179)/(COUNTA(E:E)-1))</f>
        <v/>
      </c>
      <c r="R179" s="4" t="e">
        <f t="shared" si="15"/>
        <v>#VALUE!</v>
      </c>
      <c r="S179" s="4" t="e">
        <f t="shared" si="16"/>
        <v>#VALUE!</v>
      </c>
      <c r="T179" s="4" t="e">
        <f t="shared" si="17"/>
        <v>#VALUE!</v>
      </c>
    </row>
    <row r="180" spans="12:20" x14ac:dyDescent="0.3">
      <c r="L180" s="19" t="str">
        <f t="shared" si="20"/>
        <v/>
      </c>
      <c r="M180" s="131" t="str">
        <f>PSM!$L180</f>
        <v/>
      </c>
      <c r="N180" s="94" t="str">
        <f t="shared" si="19"/>
        <v/>
      </c>
      <c r="O180" s="94" t="str">
        <f>IF(PSM!$L180="","",COUNTIF(C:C,"&gt;"&amp;L180)/(COUNTA(C:C)-1))</f>
        <v/>
      </c>
      <c r="P180" s="94" t="str">
        <f>IF(PSM!$L180="","",COUNTIF(D:D,"&lt;"&amp;L180)/(COUNTA(D:D)-1))</f>
        <v/>
      </c>
      <c r="Q180" s="94" t="str">
        <f>IF(PSM!$L180="","",COUNTIF(E:E,"&gt;"&amp;L180)/(COUNTA(E:E)-1))</f>
        <v/>
      </c>
      <c r="R180" s="4" t="e">
        <f t="shared" si="15"/>
        <v>#VALUE!</v>
      </c>
      <c r="S180" s="4" t="e">
        <f t="shared" si="16"/>
        <v>#VALUE!</v>
      </c>
      <c r="T180" s="4" t="e">
        <f t="shared" si="17"/>
        <v>#VALUE!</v>
      </c>
    </row>
    <row r="181" spans="12:20" x14ac:dyDescent="0.3">
      <c r="L181" s="19" t="str">
        <f t="shared" si="20"/>
        <v/>
      </c>
      <c r="M181" s="131" t="str">
        <f>PSM!$L181</f>
        <v/>
      </c>
      <c r="N181" s="94" t="str">
        <f t="shared" si="19"/>
        <v/>
      </c>
      <c r="O181" s="94" t="str">
        <f>IF(PSM!$L181="","",COUNTIF(C:C,"&gt;"&amp;L181)/(COUNTA(C:C)-1))</f>
        <v/>
      </c>
      <c r="P181" s="94" t="str">
        <f>IF(PSM!$L181="","",COUNTIF(D:D,"&lt;"&amp;L181)/(COUNTA(D:D)-1))</f>
        <v/>
      </c>
      <c r="Q181" s="94" t="str">
        <f>IF(PSM!$L181="","",COUNTIF(E:E,"&gt;"&amp;L181)/(COUNTA(E:E)-1))</f>
        <v/>
      </c>
      <c r="R181" s="4" t="e">
        <f t="shared" si="15"/>
        <v>#VALUE!</v>
      </c>
      <c r="S181" s="4" t="e">
        <f t="shared" si="16"/>
        <v>#VALUE!</v>
      </c>
      <c r="T181" s="4" t="e">
        <f t="shared" si="17"/>
        <v>#VALUE!</v>
      </c>
    </row>
    <row r="182" spans="12:20" x14ac:dyDescent="0.3">
      <c r="L182" s="19" t="str">
        <f t="shared" si="20"/>
        <v/>
      </c>
      <c r="M182" s="131" t="str">
        <f>PSM!$L182</f>
        <v/>
      </c>
      <c r="N182" s="94" t="str">
        <f t="shared" si="19"/>
        <v/>
      </c>
      <c r="O182" s="94" t="str">
        <f>IF(PSM!$L182="","",COUNTIF(C:C,"&gt;"&amp;L182)/(COUNTA(C:C)-1))</f>
        <v/>
      </c>
      <c r="P182" s="94" t="str">
        <f>IF(PSM!$L182="","",COUNTIF(D:D,"&lt;"&amp;L182)/(COUNTA(D:D)-1))</f>
        <v/>
      </c>
      <c r="Q182" s="94" t="str">
        <f>IF(PSM!$L182="","",COUNTIF(E:E,"&gt;"&amp;L182)/(COUNTA(E:E)-1))</f>
        <v/>
      </c>
      <c r="R182" s="4" t="e">
        <f t="shared" si="15"/>
        <v>#VALUE!</v>
      </c>
      <c r="S182" s="4" t="e">
        <f t="shared" si="16"/>
        <v>#VALUE!</v>
      </c>
      <c r="T182" s="4" t="e">
        <f t="shared" si="17"/>
        <v>#VALUE!</v>
      </c>
    </row>
    <row r="183" spans="12:20" x14ac:dyDescent="0.3">
      <c r="L183" s="19" t="str">
        <f t="shared" si="20"/>
        <v/>
      </c>
      <c r="M183" s="131" t="str">
        <f>PSM!$L183</f>
        <v/>
      </c>
      <c r="N183" s="94" t="str">
        <f t="shared" si="19"/>
        <v/>
      </c>
      <c r="O183" s="94" t="str">
        <f>IF(PSM!$L183="","",COUNTIF(C:C,"&gt;"&amp;L183)/(COUNTA(C:C)-1))</f>
        <v/>
      </c>
      <c r="P183" s="94" t="str">
        <f>IF(PSM!$L183="","",COUNTIF(D:D,"&lt;"&amp;L183)/(COUNTA(D:D)-1))</f>
        <v/>
      </c>
      <c r="Q183" s="94" t="str">
        <f>IF(PSM!$L183="","",COUNTIF(E:E,"&gt;"&amp;L183)/(COUNTA(E:E)-1))</f>
        <v/>
      </c>
      <c r="R183" s="4" t="e">
        <f t="shared" si="15"/>
        <v>#VALUE!</v>
      </c>
      <c r="S183" s="4" t="e">
        <f t="shared" si="16"/>
        <v>#VALUE!</v>
      </c>
      <c r="T183" s="4" t="e">
        <f t="shared" si="17"/>
        <v>#VALUE!</v>
      </c>
    </row>
    <row r="184" spans="12:20" x14ac:dyDescent="0.3">
      <c r="L184" s="19" t="str">
        <f t="shared" si="20"/>
        <v/>
      </c>
      <c r="M184" s="131" t="str">
        <f>PSM!$L184</f>
        <v/>
      </c>
      <c r="N184" s="94" t="str">
        <f t="shared" si="19"/>
        <v/>
      </c>
      <c r="O184" s="94" t="str">
        <f>IF(PSM!$L184="","",COUNTIF(C:C,"&gt;"&amp;L184)/(COUNTA(C:C)-1))</f>
        <v/>
      </c>
      <c r="P184" s="94" t="str">
        <f>IF(PSM!$L184="","",COUNTIF(D:D,"&lt;"&amp;L184)/(COUNTA(D:D)-1))</f>
        <v/>
      </c>
      <c r="Q184" s="94" t="str">
        <f>IF(PSM!$L184="","",COUNTIF(E:E,"&gt;"&amp;L184)/(COUNTA(E:E)-1))</f>
        <v/>
      </c>
      <c r="R184" s="4" t="e">
        <f t="shared" si="15"/>
        <v>#VALUE!</v>
      </c>
      <c r="S184" s="4" t="e">
        <f t="shared" si="16"/>
        <v>#VALUE!</v>
      </c>
      <c r="T184" s="4" t="e">
        <f t="shared" si="17"/>
        <v>#VALUE!</v>
      </c>
    </row>
    <row r="185" spans="12:20" x14ac:dyDescent="0.3">
      <c r="L185" s="19" t="str">
        <f t="shared" si="20"/>
        <v/>
      </c>
      <c r="M185" s="131" t="str">
        <f>PSM!$L185</f>
        <v/>
      </c>
      <c r="N185" s="94" t="str">
        <f t="shared" si="19"/>
        <v/>
      </c>
      <c r="O185" s="94" t="str">
        <f>IF(PSM!$L185="","",COUNTIF(C:C,"&gt;"&amp;L185)/(COUNTA(C:C)-1))</f>
        <v/>
      </c>
      <c r="P185" s="94" t="str">
        <f>IF(PSM!$L185="","",COUNTIF(D:D,"&lt;"&amp;L185)/(COUNTA(D:D)-1))</f>
        <v/>
      </c>
      <c r="Q185" s="94" t="str">
        <f>IF(PSM!$L185="","",COUNTIF(E:E,"&gt;"&amp;L185)/(COUNTA(E:E)-1))</f>
        <v/>
      </c>
      <c r="R185" s="4" t="e">
        <f t="shared" si="15"/>
        <v>#VALUE!</v>
      </c>
      <c r="S185" s="4" t="e">
        <f t="shared" si="16"/>
        <v>#VALUE!</v>
      </c>
      <c r="T185" s="4" t="e">
        <f t="shared" si="17"/>
        <v>#VALUE!</v>
      </c>
    </row>
    <row r="186" spans="12:20" x14ac:dyDescent="0.3">
      <c r="L186" s="19" t="str">
        <f t="shared" si="20"/>
        <v/>
      </c>
      <c r="M186" s="131" t="str">
        <f>PSM!$L186</f>
        <v/>
      </c>
      <c r="N186" s="94" t="str">
        <f t="shared" si="19"/>
        <v/>
      </c>
      <c r="O186" s="94" t="str">
        <f>IF(PSM!$L186="","",COUNTIF(C:C,"&gt;"&amp;L186)/(COUNTA(C:C)-1))</f>
        <v/>
      </c>
      <c r="P186" s="94" t="str">
        <f>IF(PSM!$L186="","",COUNTIF(D:D,"&lt;"&amp;L186)/(COUNTA(D:D)-1))</f>
        <v/>
      </c>
      <c r="Q186" s="94" t="str">
        <f>IF(PSM!$L186="","",COUNTIF(E:E,"&gt;"&amp;L186)/(COUNTA(E:E)-1))</f>
        <v/>
      </c>
      <c r="R186" s="4" t="e">
        <f t="shared" si="15"/>
        <v>#VALUE!</v>
      </c>
      <c r="S186" s="4" t="e">
        <f t="shared" si="16"/>
        <v>#VALUE!</v>
      </c>
      <c r="T186" s="4" t="e">
        <f t="shared" si="17"/>
        <v>#VALUE!</v>
      </c>
    </row>
    <row r="187" spans="12:20" x14ac:dyDescent="0.3">
      <c r="L187" s="19" t="str">
        <f t="shared" si="20"/>
        <v/>
      </c>
      <c r="M187" s="131" t="str">
        <f>PSM!$L187</f>
        <v/>
      </c>
      <c r="N187" s="94" t="str">
        <f t="shared" si="19"/>
        <v/>
      </c>
      <c r="O187" s="94" t="str">
        <f>IF(PSM!$L187="","",COUNTIF(C:C,"&gt;"&amp;L187)/(COUNTA(C:C)-1))</f>
        <v/>
      </c>
      <c r="P187" s="94" t="str">
        <f>IF(PSM!$L187="","",COUNTIF(D:D,"&lt;"&amp;L187)/(COUNTA(D:D)-1))</f>
        <v/>
      </c>
      <c r="Q187" s="94" t="str">
        <f>IF(PSM!$L187="","",COUNTIF(E:E,"&gt;"&amp;L187)/(COUNTA(E:E)-1))</f>
        <v/>
      </c>
      <c r="R187" s="4" t="e">
        <f t="shared" si="15"/>
        <v>#VALUE!</v>
      </c>
      <c r="S187" s="4" t="e">
        <f t="shared" si="16"/>
        <v>#VALUE!</v>
      </c>
      <c r="T187" s="4" t="e">
        <f t="shared" si="17"/>
        <v>#VALUE!</v>
      </c>
    </row>
    <row r="188" spans="12:20" x14ac:dyDescent="0.3">
      <c r="L188" s="19" t="str">
        <f t="shared" si="20"/>
        <v/>
      </c>
      <c r="M188" s="131" t="str">
        <f>PSM!$L188</f>
        <v/>
      </c>
      <c r="N188" s="94" t="str">
        <f t="shared" si="19"/>
        <v/>
      </c>
      <c r="O188" s="94" t="str">
        <f>IF(PSM!$L188="","",COUNTIF(C:C,"&gt;"&amp;L188)/(COUNTA(C:C)-1))</f>
        <v/>
      </c>
      <c r="P188" s="94" t="str">
        <f>IF(PSM!$L188="","",COUNTIF(D:D,"&lt;"&amp;L188)/(COUNTA(D:D)-1))</f>
        <v/>
      </c>
      <c r="Q188" s="94" t="str">
        <f>IF(PSM!$L188="","",COUNTIF(E:E,"&gt;"&amp;L188)/(COUNTA(E:E)-1))</f>
        <v/>
      </c>
      <c r="R188" s="4" t="e">
        <f t="shared" si="15"/>
        <v>#VALUE!</v>
      </c>
      <c r="S188" s="4" t="e">
        <f t="shared" si="16"/>
        <v>#VALUE!</v>
      </c>
      <c r="T188" s="4" t="e">
        <f t="shared" si="17"/>
        <v>#VALUE!</v>
      </c>
    </row>
    <row r="189" spans="12:20" x14ac:dyDescent="0.3">
      <c r="L189" s="19" t="str">
        <f t="shared" si="20"/>
        <v/>
      </c>
      <c r="M189" s="131" t="str">
        <f>PSM!$L189</f>
        <v/>
      </c>
      <c r="N189" s="94" t="str">
        <f t="shared" si="19"/>
        <v/>
      </c>
      <c r="O189" s="94" t="str">
        <f>IF(PSM!$L189="","",COUNTIF(C:C,"&gt;"&amp;L189)/(COUNTA(C:C)-1))</f>
        <v/>
      </c>
      <c r="P189" s="94" t="str">
        <f>IF(PSM!$L189="","",COUNTIF(D:D,"&lt;"&amp;L189)/(COUNTA(D:D)-1))</f>
        <v/>
      </c>
      <c r="Q189" s="94" t="str">
        <f>IF(PSM!$L189="","",COUNTIF(E:E,"&gt;"&amp;L189)/(COUNTA(E:E)-1))</f>
        <v/>
      </c>
      <c r="R189" s="4" t="e">
        <f t="shared" si="15"/>
        <v>#VALUE!</v>
      </c>
      <c r="S189" s="4" t="e">
        <f t="shared" si="16"/>
        <v>#VALUE!</v>
      </c>
      <c r="T189" s="4" t="e">
        <f t="shared" si="17"/>
        <v>#VALUE!</v>
      </c>
    </row>
    <row r="190" spans="12:20" x14ac:dyDescent="0.3">
      <c r="L190" s="19" t="str">
        <f t="shared" si="20"/>
        <v/>
      </c>
      <c r="M190" s="131" t="str">
        <f>PSM!$L190</f>
        <v/>
      </c>
      <c r="N190" s="94" t="str">
        <f t="shared" si="19"/>
        <v/>
      </c>
      <c r="O190" s="94" t="str">
        <f>IF(PSM!$L190="","",COUNTIF(C:C,"&gt;"&amp;L190)/(COUNTA(C:C)-1))</f>
        <v/>
      </c>
      <c r="P190" s="94" t="str">
        <f>IF(PSM!$L190="","",COUNTIF(D:D,"&lt;"&amp;L190)/(COUNTA(D:D)-1))</f>
        <v/>
      </c>
      <c r="Q190" s="94" t="str">
        <f>IF(PSM!$L190="","",COUNTIF(E:E,"&gt;"&amp;L190)/(COUNTA(E:E)-1))</f>
        <v/>
      </c>
      <c r="R190" s="4" t="e">
        <f t="shared" si="15"/>
        <v>#VALUE!</v>
      </c>
      <c r="S190" s="4" t="e">
        <f t="shared" si="16"/>
        <v>#VALUE!</v>
      </c>
      <c r="T190" s="4" t="e">
        <f t="shared" si="17"/>
        <v>#VALUE!</v>
      </c>
    </row>
    <row r="191" spans="12:20" x14ac:dyDescent="0.3">
      <c r="L191" s="19" t="str">
        <f t="shared" si="20"/>
        <v/>
      </c>
      <c r="M191" s="131" t="str">
        <f>PSM!$L191</f>
        <v/>
      </c>
      <c r="N191" s="94" t="str">
        <f t="shared" si="19"/>
        <v/>
      </c>
      <c r="O191" s="94" t="str">
        <f>IF(PSM!$L191="","",COUNTIF(C:C,"&gt;"&amp;L191)/(COUNTA(C:C)-1))</f>
        <v/>
      </c>
      <c r="P191" s="94" t="str">
        <f>IF(PSM!$L191="","",COUNTIF(D:D,"&lt;"&amp;L191)/(COUNTA(D:D)-1))</f>
        <v/>
      </c>
      <c r="Q191" s="94" t="str">
        <f>IF(PSM!$L191="","",COUNTIF(E:E,"&gt;"&amp;L191)/(COUNTA(E:E)-1))</f>
        <v/>
      </c>
      <c r="R191" s="4" t="e">
        <f t="shared" si="15"/>
        <v>#VALUE!</v>
      </c>
      <c r="S191" s="4" t="e">
        <f t="shared" si="16"/>
        <v>#VALUE!</v>
      </c>
      <c r="T191" s="4" t="e">
        <f t="shared" si="17"/>
        <v>#VALUE!</v>
      </c>
    </row>
    <row r="192" spans="12:20" x14ac:dyDescent="0.3">
      <c r="L192" s="19" t="str">
        <f t="shared" si="20"/>
        <v/>
      </c>
      <c r="M192" s="131" t="str">
        <f>PSM!$L192</f>
        <v/>
      </c>
      <c r="N192" s="94" t="str">
        <f t="shared" si="19"/>
        <v/>
      </c>
      <c r="O192" s="94" t="str">
        <f>IF(PSM!$L192="","",COUNTIF(C:C,"&gt;"&amp;L192)/(COUNTA(C:C)-1))</f>
        <v/>
      </c>
      <c r="P192" s="94" t="str">
        <f>IF(PSM!$L192="","",COUNTIF(D:D,"&lt;"&amp;L192)/(COUNTA(D:D)-1))</f>
        <v/>
      </c>
      <c r="Q192" s="94" t="str">
        <f>IF(PSM!$L192="","",COUNTIF(E:E,"&gt;"&amp;L192)/(COUNTA(E:E)-1))</f>
        <v/>
      </c>
      <c r="R192" s="4" t="e">
        <f t="shared" si="15"/>
        <v>#VALUE!</v>
      </c>
      <c r="S192" s="4" t="e">
        <f t="shared" si="16"/>
        <v>#VALUE!</v>
      </c>
      <c r="T192" s="4" t="e">
        <f t="shared" si="17"/>
        <v>#VALUE!</v>
      </c>
    </row>
    <row r="193" spans="12:24" x14ac:dyDescent="0.3">
      <c r="L193" s="19" t="str">
        <f t="shared" si="20"/>
        <v/>
      </c>
      <c r="M193" s="131" t="str">
        <f>PSM!$L193</f>
        <v/>
      </c>
      <c r="N193" s="94" t="str">
        <f t="shared" si="19"/>
        <v/>
      </c>
      <c r="O193" s="94" t="str">
        <f>IF(PSM!$L193="","",COUNTIF(C:C,"&gt;"&amp;L193)/(COUNTA(C:C)-1))</f>
        <v/>
      </c>
      <c r="P193" s="94" t="str">
        <f>IF(PSM!$L193="","",COUNTIF(D:D,"&lt;"&amp;L193)/(COUNTA(D:D)-1))</f>
        <v/>
      </c>
      <c r="Q193" s="94" t="str">
        <f>IF(PSM!$L193="","",COUNTIF(E:E,"&gt;"&amp;L193)/(COUNTA(E:E)-1))</f>
        <v/>
      </c>
      <c r="R193" s="4" t="e">
        <f t="shared" si="15"/>
        <v>#VALUE!</v>
      </c>
      <c r="S193" s="4" t="e">
        <f t="shared" si="16"/>
        <v>#VALUE!</v>
      </c>
      <c r="T193" s="4" t="e">
        <f t="shared" si="17"/>
        <v>#VALUE!</v>
      </c>
    </row>
    <row r="194" spans="12:24" x14ac:dyDescent="0.3">
      <c r="L194" s="19" t="str">
        <f t="shared" si="20"/>
        <v/>
      </c>
      <c r="M194" s="131" t="str">
        <f>PSM!$L194</f>
        <v/>
      </c>
      <c r="N194" s="94" t="str">
        <f t="shared" si="19"/>
        <v/>
      </c>
      <c r="O194" s="94" t="str">
        <f>IF(PSM!$L194="","",COUNTIF(C:C,"&gt;"&amp;L194)/(COUNTA(C:C)-1))</f>
        <v/>
      </c>
      <c r="P194" s="94" t="str">
        <f>IF(PSM!$L194="","",COUNTIF(D:D,"&lt;"&amp;L194)/(COUNTA(D:D)-1))</f>
        <v/>
      </c>
      <c r="Q194" s="94" t="str">
        <f>IF(PSM!$L194="","",COUNTIF(E:E,"&gt;"&amp;L194)/(COUNTA(E:E)-1))</f>
        <v/>
      </c>
      <c r="R194" s="4" t="e">
        <f t="shared" si="15"/>
        <v>#VALUE!</v>
      </c>
      <c r="S194" s="4" t="e">
        <f t="shared" si="16"/>
        <v>#VALUE!</v>
      </c>
      <c r="T194" s="4" t="e">
        <f t="shared" si="17"/>
        <v>#VALUE!</v>
      </c>
    </row>
    <row r="195" spans="12:24" x14ac:dyDescent="0.3">
      <c r="L195" s="19" t="str">
        <f t="shared" si="20"/>
        <v/>
      </c>
      <c r="M195" s="131" t="str">
        <f>PSM!$L195</f>
        <v/>
      </c>
      <c r="N195" s="94" t="str">
        <f t="shared" si="19"/>
        <v/>
      </c>
      <c r="O195" s="94" t="str">
        <f>IF(PSM!$L195="","",COUNTIF(C:C,"&gt;"&amp;L195)/(COUNTA(C:C)-1))</f>
        <v/>
      </c>
      <c r="P195" s="94" t="str">
        <f>IF(PSM!$L195="","",COUNTIF(D:D,"&lt;"&amp;L195)/(COUNTA(D:D)-1))</f>
        <v/>
      </c>
      <c r="Q195" s="94" t="str">
        <f>IF(PSM!$L195="","",COUNTIF(E:E,"&gt;"&amp;L195)/(COUNTA(E:E)-1))</f>
        <v/>
      </c>
      <c r="R195" s="4" t="e">
        <f t="shared" si="15"/>
        <v>#VALUE!</v>
      </c>
      <c r="S195" s="4" t="e">
        <f t="shared" si="16"/>
        <v>#VALUE!</v>
      </c>
      <c r="T195" s="4" t="e">
        <f t="shared" si="17"/>
        <v>#VALUE!</v>
      </c>
    </row>
    <row r="196" spans="12:24" x14ac:dyDescent="0.3">
      <c r="L196" s="19" t="str">
        <f t="shared" si="20"/>
        <v/>
      </c>
      <c r="M196" s="131" t="str">
        <f>PSM!$L196</f>
        <v/>
      </c>
      <c r="N196" s="94" t="str">
        <f t="shared" ref="N196:N201" si="21">IF(L196="","",COUNTIF(B:B,"&lt;"&amp;L196)/(COUNTA(B:B)-2))</f>
        <v/>
      </c>
      <c r="O196" s="94" t="str">
        <f>IF(PSM!$L196="","",COUNTIF(C:C,"&gt;"&amp;L196)/(COUNTA(C:C)-1))</f>
        <v/>
      </c>
      <c r="P196" s="94" t="str">
        <f>IF(PSM!$L196="","",COUNTIF(D:D,"&lt;"&amp;L196)/(COUNTA(D:D)-1))</f>
        <v/>
      </c>
      <c r="Q196" s="94" t="str">
        <f>IF(PSM!$L196="","",COUNTIF(E:E,"&gt;"&amp;L196)/(COUNTA(E:E)-1))</f>
        <v/>
      </c>
      <c r="R196" s="4" t="e">
        <f t="shared" si="15"/>
        <v>#VALUE!</v>
      </c>
      <c r="S196" s="4" t="e">
        <f t="shared" si="16"/>
        <v>#VALUE!</v>
      </c>
      <c r="T196" s="4" t="e">
        <f t="shared" si="17"/>
        <v>#VALUE!</v>
      </c>
    </row>
    <row r="197" spans="12:24" x14ac:dyDescent="0.3">
      <c r="L197" s="19" t="str">
        <f t="shared" si="20"/>
        <v/>
      </c>
      <c r="M197" s="131" t="str">
        <f>PSM!$L197</f>
        <v/>
      </c>
      <c r="N197" s="94" t="str">
        <f t="shared" si="21"/>
        <v/>
      </c>
      <c r="O197" s="94" t="str">
        <f>IF(PSM!$L197="","",COUNTIF(C:C,"&gt;"&amp;L197)/(COUNTA(C:C)-1))</f>
        <v/>
      </c>
      <c r="P197" s="94" t="str">
        <f>IF(PSM!$L197="","",COUNTIF(D:D,"&lt;"&amp;L197)/(COUNTA(D:D)-1))</f>
        <v/>
      </c>
      <c r="Q197" s="94" t="str">
        <f>IF(PSM!$L197="","",COUNTIF(E:E,"&gt;"&amp;L197)/(COUNTA(E:E)-1))</f>
        <v/>
      </c>
      <c r="R197" s="4" t="e">
        <f>(P197-O197)&lt;0</f>
        <v>#VALUE!</v>
      </c>
      <c r="S197" s="4" t="e">
        <f>(O197-N197)&gt;0</f>
        <v>#VALUE!</v>
      </c>
      <c r="T197" s="4" t="e">
        <f>(Q197-N197)&gt;0</f>
        <v>#VALUE!</v>
      </c>
    </row>
    <row r="198" spans="12:24" x14ac:dyDescent="0.3">
      <c r="L198" s="19" t="str">
        <f t="shared" si="20"/>
        <v/>
      </c>
      <c r="M198" s="131" t="str">
        <f>PSM!$L198</f>
        <v/>
      </c>
      <c r="N198" s="94" t="str">
        <f t="shared" si="21"/>
        <v/>
      </c>
      <c r="O198" s="94" t="str">
        <f>IF(PSM!$L198="","",COUNTIF(C:C,"&gt;"&amp;L198)/(COUNTA(C:C)-1))</f>
        <v/>
      </c>
      <c r="P198" s="94" t="str">
        <f>IF(PSM!$L198="","",COUNTIF(D:D,"&lt;"&amp;L198)/(COUNTA(D:D)-1))</f>
        <v/>
      </c>
      <c r="Q198" s="94" t="str">
        <f>IF(PSM!$L198="","",COUNTIF(E:E,"&gt;"&amp;L198)/(COUNTA(E:E)-1))</f>
        <v/>
      </c>
      <c r="R198" s="4" t="e">
        <f>(P198-O198)&lt;0</f>
        <v>#VALUE!</v>
      </c>
      <c r="S198" s="4" t="e">
        <f>(O198-N198)&gt;0</f>
        <v>#VALUE!</v>
      </c>
      <c r="T198" s="4" t="e">
        <f>(Q198-N198)&gt;0</f>
        <v>#VALUE!</v>
      </c>
    </row>
    <row r="199" spans="12:24" x14ac:dyDescent="0.3">
      <c r="L199" s="19" t="str">
        <f t="shared" si="20"/>
        <v/>
      </c>
      <c r="M199" s="131" t="str">
        <f>PSM!$L199</f>
        <v/>
      </c>
      <c r="N199" s="94" t="str">
        <f t="shared" si="21"/>
        <v/>
      </c>
      <c r="O199" s="94" t="str">
        <f>IF(PSM!$L199="","",COUNTIF(C:C,"&gt;"&amp;L199)/(COUNTA(C:C)-1))</f>
        <v/>
      </c>
      <c r="P199" s="94" t="str">
        <f>IF(PSM!$L199="","",COUNTIF(D:D,"&lt;"&amp;L199)/(COUNTA(D:D)-1))</f>
        <v/>
      </c>
      <c r="Q199" s="94" t="str">
        <f>IF(PSM!$L199="","",COUNTIF(E:E,"&gt;"&amp;L199)/(COUNTA(E:E)-1))</f>
        <v/>
      </c>
      <c r="R199" s="4" t="e">
        <f>(P199-O199)&lt;0</f>
        <v>#VALUE!</v>
      </c>
      <c r="S199" s="4" t="e">
        <f>(O199-N199)&gt;0</f>
        <v>#VALUE!</v>
      </c>
      <c r="T199" s="4" t="e">
        <f>(Q199-N199)&gt;0</f>
        <v>#VALUE!</v>
      </c>
    </row>
    <row r="200" spans="12:24" x14ac:dyDescent="0.3">
      <c r="L200" s="19" t="str">
        <f t="shared" si="20"/>
        <v/>
      </c>
      <c r="M200" s="131" t="str">
        <f>PSM!$L200</f>
        <v/>
      </c>
      <c r="N200" s="94" t="str">
        <f t="shared" si="21"/>
        <v/>
      </c>
      <c r="O200" s="94" t="str">
        <f>IF(PSM!$L200="","",COUNTIF(C:C,"&gt;"&amp;L200)/(COUNTA(C:C)-1))</f>
        <v/>
      </c>
      <c r="P200" s="94" t="str">
        <f>IF(PSM!$L200="","",COUNTIF(D:D,"&lt;"&amp;L200)/(COUNTA(D:D)-1))</f>
        <v/>
      </c>
      <c r="Q200" s="94" t="str">
        <f>IF(PSM!$L200="","",COUNTIF(E:E,"&gt;"&amp;L200)/(COUNTA(E:E)-1))</f>
        <v/>
      </c>
      <c r="R200" s="4" t="e">
        <f>(P200-O200)&lt;0</f>
        <v>#VALUE!</v>
      </c>
      <c r="S200" s="4" t="e">
        <f>(O200-N200)&gt;0</f>
        <v>#VALUE!</v>
      </c>
      <c r="T200" s="4" t="e">
        <f>(Q200-N200)&gt;0</f>
        <v>#VALUE!</v>
      </c>
    </row>
    <row r="201" spans="12:24" x14ac:dyDescent="0.3">
      <c r="L201" s="19" t="str">
        <f t="shared" si="20"/>
        <v/>
      </c>
      <c r="M201" s="131" t="str">
        <f>PSM!$L201</f>
        <v/>
      </c>
      <c r="N201" s="94" t="str">
        <f t="shared" si="21"/>
        <v/>
      </c>
      <c r="O201" s="94" t="str">
        <f>IF(PSM!$L201="","",COUNTIF(C:C,"&gt;"&amp;L201)/(COUNTA(C:C)-1))</f>
        <v/>
      </c>
      <c r="P201" s="94" t="str">
        <f>IF(PSM!$L201="","",COUNTIF(D:D,"&lt;"&amp;L201)/(COUNTA(D:D)-1))</f>
        <v/>
      </c>
      <c r="Q201" s="94" t="str">
        <f>IF(PSM!$L201="","",COUNTIF(E:E,"&gt;"&amp;L201)/(COUNTA(E:E)-1))</f>
        <v/>
      </c>
      <c r="R201" s="4" t="e">
        <f>(P201-O201)&lt;0</f>
        <v>#VALUE!</v>
      </c>
      <c r="S201" s="4" t="e">
        <f>(O201-N201)&gt;0</f>
        <v>#VALUE!</v>
      </c>
      <c r="T201" s="4" t="e">
        <f>(Q201-N201)&gt;0</f>
        <v>#VALUE!</v>
      </c>
    </row>
    <row r="202" spans="12:24" x14ac:dyDescent="0.3">
      <c r="M202" s="131"/>
      <c r="N202" s="94"/>
      <c r="O202" s="94"/>
      <c r="P202" s="94"/>
      <c r="Q202" s="94"/>
    </row>
    <row r="203" spans="12:24" x14ac:dyDescent="0.3">
      <c r="L203"/>
      <c r="M203" s="11"/>
      <c r="R203"/>
      <c r="S203"/>
      <c r="T203"/>
      <c r="V203" s="11"/>
      <c r="W203" s="11"/>
      <c r="X203" s="11"/>
    </row>
    <row r="204" spans="12:24" x14ac:dyDescent="0.3">
      <c r="L204"/>
      <c r="M204" s="11"/>
      <c r="R204"/>
      <c r="S204"/>
      <c r="T204"/>
      <c r="V204" s="11"/>
      <c r="W204" s="11"/>
      <c r="X204" s="11"/>
    </row>
    <row r="205" spans="12:24" x14ac:dyDescent="0.3">
      <c r="L205"/>
      <c r="M205" s="11"/>
      <c r="R205"/>
      <c r="S205"/>
      <c r="T205"/>
      <c r="V205" s="11"/>
      <c r="W205" s="11"/>
      <c r="X205" s="11"/>
    </row>
    <row r="206" spans="12:24" x14ac:dyDescent="0.3">
      <c r="L206"/>
      <c r="M206" s="11"/>
      <c r="R206"/>
      <c r="S206"/>
      <c r="T206"/>
      <c r="V206" s="11"/>
      <c r="W206" s="11"/>
      <c r="X206" s="11"/>
    </row>
    <row r="207" spans="12:24" x14ac:dyDescent="0.3">
      <c r="L207"/>
      <c r="M207" s="11"/>
      <c r="R207"/>
      <c r="S207"/>
      <c r="T207"/>
      <c r="V207" s="11"/>
      <c r="W207" s="11"/>
      <c r="X207" s="11"/>
    </row>
    <row r="208" spans="12:24" x14ac:dyDescent="0.3">
      <c r="L208"/>
      <c r="M208" s="11"/>
      <c r="R208"/>
      <c r="S208"/>
      <c r="T208"/>
      <c r="V208" s="11"/>
      <c r="W208" s="11"/>
      <c r="X208" s="11"/>
    </row>
    <row r="209" spans="12:24" x14ac:dyDescent="0.3">
      <c r="L209"/>
      <c r="M209" s="11"/>
      <c r="R209"/>
      <c r="S209"/>
      <c r="T209"/>
      <c r="V209" s="11"/>
      <c r="W209" s="11"/>
      <c r="X209" s="11"/>
    </row>
    <row r="210" spans="12:24" x14ac:dyDescent="0.3">
      <c r="L210"/>
      <c r="M210" s="11"/>
      <c r="R210"/>
      <c r="S210"/>
      <c r="T210"/>
      <c r="V210" s="11"/>
      <c r="W210" s="11"/>
      <c r="X210" s="11"/>
    </row>
    <row r="211" spans="12:24" x14ac:dyDescent="0.3">
      <c r="L211"/>
      <c r="M211" s="11"/>
      <c r="R211"/>
      <c r="S211"/>
      <c r="T211"/>
      <c r="V211" s="11"/>
      <c r="W211" s="11"/>
      <c r="X211" s="11"/>
    </row>
    <row r="212" spans="12:24" x14ac:dyDescent="0.3">
      <c r="L212"/>
      <c r="M212" s="11"/>
      <c r="R212"/>
      <c r="S212"/>
      <c r="T212"/>
      <c r="V212" s="11"/>
      <c r="W212" s="11"/>
      <c r="X212" s="11"/>
    </row>
    <row r="213" spans="12:24" x14ac:dyDescent="0.3">
      <c r="L213"/>
      <c r="M213" s="11"/>
      <c r="R213"/>
      <c r="S213"/>
      <c r="T213"/>
      <c r="V213" s="11"/>
      <c r="W213" s="11"/>
      <c r="X213" s="11"/>
    </row>
    <row r="214" spans="12:24" x14ac:dyDescent="0.3">
      <c r="L214"/>
      <c r="M214" s="11"/>
      <c r="R214"/>
      <c r="S214"/>
      <c r="T214"/>
      <c r="V214" s="11"/>
      <c r="W214" s="11"/>
      <c r="X214" s="11"/>
    </row>
    <row r="215" spans="12:24" x14ac:dyDescent="0.3">
      <c r="L215"/>
      <c r="M215" s="11"/>
      <c r="R215"/>
      <c r="S215"/>
      <c r="T215"/>
      <c r="V215" s="11"/>
      <c r="W215" s="11"/>
      <c r="X215" s="11"/>
    </row>
    <row r="216" spans="12:24" x14ac:dyDescent="0.3">
      <c r="L216"/>
      <c r="M216" s="11"/>
      <c r="R216"/>
      <c r="S216"/>
      <c r="T216"/>
      <c r="V216" s="11"/>
      <c r="W216" s="11"/>
      <c r="X216" s="11"/>
    </row>
    <row r="217" spans="12:24" x14ac:dyDescent="0.3">
      <c r="L217"/>
      <c r="M217" s="11"/>
      <c r="R217"/>
      <c r="S217"/>
      <c r="T217"/>
      <c r="V217" s="11"/>
      <c r="W217" s="11"/>
      <c r="X217" s="11"/>
    </row>
    <row r="218" spans="12:24" x14ac:dyDescent="0.3">
      <c r="L218"/>
      <c r="M218" s="11"/>
      <c r="R218"/>
      <c r="S218"/>
      <c r="T218"/>
      <c r="V218" s="11"/>
      <c r="W218" s="11"/>
      <c r="X218" s="11"/>
    </row>
    <row r="219" spans="12:24" x14ac:dyDescent="0.3">
      <c r="L219"/>
      <c r="M219" s="11"/>
      <c r="R219"/>
      <c r="S219"/>
      <c r="T219"/>
      <c r="V219" s="11"/>
      <c r="W219" s="11"/>
      <c r="X219" s="11"/>
    </row>
    <row r="220" spans="12:24" x14ac:dyDescent="0.3">
      <c r="L220"/>
      <c r="M220" s="11"/>
      <c r="R220"/>
      <c r="S220"/>
      <c r="T220"/>
      <c r="V220" s="11"/>
      <c r="W220" s="11"/>
      <c r="X220" s="11"/>
    </row>
    <row r="221" spans="12:24" x14ac:dyDescent="0.3">
      <c r="L221"/>
      <c r="M221" s="11"/>
      <c r="R221"/>
      <c r="S221"/>
      <c r="T221"/>
      <c r="V221" s="11"/>
      <c r="W221" s="11"/>
      <c r="X221" s="11"/>
    </row>
    <row r="222" spans="12:24" x14ac:dyDescent="0.3">
      <c r="L222"/>
      <c r="M222" s="11"/>
      <c r="R222"/>
      <c r="S222"/>
      <c r="T222"/>
      <c r="V222" s="11"/>
      <c r="W222" s="11"/>
      <c r="X222" s="11"/>
    </row>
    <row r="223" spans="12:24" x14ac:dyDescent="0.3">
      <c r="L223"/>
      <c r="M223" s="11"/>
      <c r="R223"/>
      <c r="S223"/>
      <c r="T223"/>
      <c r="V223" s="11"/>
      <c r="W223" s="11"/>
      <c r="X223" s="11"/>
    </row>
    <row r="224" spans="12:24" x14ac:dyDescent="0.3">
      <c r="L224"/>
      <c r="M224" s="11"/>
      <c r="R224"/>
      <c r="S224"/>
      <c r="T224"/>
      <c r="V224" s="11"/>
      <c r="W224" s="11"/>
      <c r="X224" s="11"/>
    </row>
    <row r="225" spans="12:24" x14ac:dyDescent="0.3">
      <c r="L225"/>
      <c r="M225" s="11"/>
      <c r="R225"/>
      <c r="S225"/>
      <c r="T225"/>
      <c r="V225" s="11"/>
      <c r="W225" s="11"/>
      <c r="X225" s="11"/>
    </row>
    <row r="226" spans="12:24" x14ac:dyDescent="0.3">
      <c r="L226"/>
      <c r="M226" s="11"/>
      <c r="R226"/>
      <c r="S226"/>
      <c r="T226"/>
      <c r="V226" s="11"/>
      <c r="W226" s="11"/>
      <c r="X226" s="11"/>
    </row>
    <row r="227" spans="12:24" x14ac:dyDescent="0.3">
      <c r="L227"/>
      <c r="M227" s="11"/>
      <c r="R227"/>
      <c r="S227"/>
      <c r="T227"/>
      <c r="V227" s="11"/>
      <c r="W227" s="11"/>
      <c r="X227" s="11"/>
    </row>
    <row r="228" spans="12:24" x14ac:dyDescent="0.3">
      <c r="L228"/>
      <c r="M228" s="11"/>
      <c r="R228"/>
      <c r="S228"/>
      <c r="T228"/>
      <c r="V228" s="11"/>
      <c r="W228" s="11"/>
      <c r="X228" s="11"/>
    </row>
    <row r="229" spans="12:24" x14ac:dyDescent="0.3">
      <c r="L229"/>
      <c r="M229" s="11"/>
      <c r="R229"/>
      <c r="S229"/>
      <c r="T229"/>
      <c r="V229" s="11"/>
      <c r="W229" s="11"/>
      <c r="X229" s="11"/>
    </row>
    <row r="230" spans="12:24" x14ac:dyDescent="0.3">
      <c r="L230"/>
      <c r="M230" s="11"/>
      <c r="R230"/>
      <c r="S230"/>
      <c r="T230"/>
      <c r="V230" s="11"/>
      <c r="W230" s="11"/>
      <c r="X230" s="11"/>
    </row>
    <row r="231" spans="12:24" x14ac:dyDescent="0.3">
      <c r="L231"/>
      <c r="M231" s="11"/>
      <c r="R231"/>
      <c r="S231"/>
      <c r="T231"/>
      <c r="V231" s="11"/>
      <c r="W231" s="11"/>
      <c r="X231" s="11"/>
    </row>
    <row r="232" spans="12:24" x14ac:dyDescent="0.3">
      <c r="L232"/>
      <c r="M232" s="11"/>
      <c r="R232"/>
      <c r="S232"/>
      <c r="T232"/>
      <c r="V232" s="11"/>
      <c r="W232" s="11"/>
      <c r="X232" s="11"/>
    </row>
    <row r="233" spans="12:24" x14ac:dyDescent="0.3">
      <c r="L233"/>
      <c r="M233" s="11"/>
      <c r="R233"/>
      <c r="S233"/>
      <c r="T233"/>
      <c r="V233" s="11"/>
      <c r="W233" s="11"/>
      <c r="X233" s="11"/>
    </row>
    <row r="234" spans="12:24" x14ac:dyDescent="0.3">
      <c r="L234"/>
      <c r="M234" s="11"/>
      <c r="R234"/>
      <c r="S234"/>
      <c r="T234"/>
      <c r="V234" s="11"/>
      <c r="W234" s="11"/>
      <c r="X234" s="11"/>
    </row>
    <row r="235" spans="12:24" x14ac:dyDescent="0.3">
      <c r="L235"/>
      <c r="M235" s="11"/>
      <c r="R235"/>
      <c r="S235"/>
      <c r="T235"/>
      <c r="V235" s="11"/>
      <c r="W235" s="11"/>
      <c r="X235" s="11"/>
    </row>
    <row r="236" spans="12:24" x14ac:dyDescent="0.3">
      <c r="L236"/>
      <c r="M236" s="11"/>
      <c r="R236"/>
      <c r="S236"/>
      <c r="T236"/>
      <c r="V236" s="11"/>
      <c r="W236" s="11"/>
      <c r="X236" s="11"/>
    </row>
    <row r="237" spans="12:24" x14ac:dyDescent="0.3">
      <c r="L237"/>
      <c r="M237" s="11"/>
      <c r="R237"/>
      <c r="S237"/>
      <c r="T237"/>
      <c r="V237" s="11"/>
      <c r="W237" s="11"/>
      <c r="X237" s="11"/>
    </row>
    <row r="238" spans="12:24" x14ac:dyDescent="0.3">
      <c r="L238"/>
      <c r="M238" s="11"/>
      <c r="R238"/>
      <c r="S238"/>
      <c r="T238"/>
      <c r="V238" s="11"/>
      <c r="W238" s="11"/>
      <c r="X238" s="11"/>
    </row>
    <row r="239" spans="12:24" x14ac:dyDescent="0.3">
      <c r="L239"/>
      <c r="M239" s="11"/>
      <c r="R239"/>
      <c r="S239"/>
      <c r="T239"/>
      <c r="V239" s="11"/>
      <c r="W239" s="11"/>
      <c r="X239" s="11"/>
    </row>
    <row r="240" spans="12:24" x14ac:dyDescent="0.3">
      <c r="L240"/>
      <c r="M240" s="11"/>
      <c r="R240"/>
      <c r="S240"/>
      <c r="T240"/>
      <c r="V240" s="11"/>
      <c r="W240" s="11"/>
      <c r="X240" s="11"/>
    </row>
    <row r="241" spans="12:24" x14ac:dyDescent="0.3">
      <c r="L241"/>
      <c r="M241" s="11"/>
      <c r="R241"/>
      <c r="S241"/>
      <c r="T241"/>
      <c r="V241" s="11"/>
      <c r="W241" s="11"/>
      <c r="X241" s="11"/>
    </row>
    <row r="242" spans="12:24" x14ac:dyDescent="0.3">
      <c r="L242"/>
      <c r="M242" s="11"/>
      <c r="R242"/>
      <c r="S242"/>
      <c r="T242"/>
      <c r="V242" s="11"/>
      <c r="W242" s="11"/>
      <c r="X242" s="11"/>
    </row>
    <row r="243" spans="12:24" x14ac:dyDescent="0.3">
      <c r="L243"/>
      <c r="M243" s="11"/>
      <c r="R243"/>
      <c r="S243"/>
      <c r="T243"/>
      <c r="V243" s="11"/>
      <c r="W243" s="11"/>
      <c r="X243" s="11"/>
    </row>
    <row r="244" spans="12:24" x14ac:dyDescent="0.3">
      <c r="L244"/>
      <c r="M244" s="11"/>
      <c r="R244"/>
      <c r="S244"/>
      <c r="T244"/>
      <c r="V244" s="11"/>
      <c r="W244" s="11"/>
      <c r="X244" s="11"/>
    </row>
    <row r="245" spans="12:24" x14ac:dyDescent="0.3">
      <c r="L245"/>
      <c r="M245" s="11"/>
      <c r="R245"/>
      <c r="S245"/>
      <c r="T245"/>
      <c r="V245" s="11"/>
      <c r="W245" s="11"/>
      <c r="X245" s="11"/>
    </row>
    <row r="246" spans="12:24" x14ac:dyDescent="0.3">
      <c r="L246"/>
      <c r="M246" s="11"/>
      <c r="R246"/>
      <c r="S246"/>
      <c r="T246"/>
      <c r="V246" s="11"/>
      <c r="W246" s="11"/>
      <c r="X246" s="11"/>
    </row>
    <row r="247" spans="12:24" x14ac:dyDescent="0.3">
      <c r="L247"/>
      <c r="M247" s="11"/>
      <c r="R247"/>
      <c r="S247"/>
      <c r="T247"/>
      <c r="V247" s="11"/>
      <c r="W247" s="11"/>
      <c r="X247" s="11"/>
    </row>
    <row r="248" spans="12:24" x14ac:dyDescent="0.3">
      <c r="L248"/>
      <c r="M248" s="11"/>
      <c r="R248"/>
      <c r="S248"/>
      <c r="T248"/>
      <c r="V248" s="11"/>
      <c r="W248" s="11"/>
      <c r="X248" s="11"/>
    </row>
    <row r="249" spans="12:24" x14ac:dyDescent="0.3">
      <c r="L249"/>
      <c r="M249" s="11"/>
      <c r="R249"/>
      <c r="S249"/>
      <c r="T249"/>
      <c r="V249" s="11"/>
      <c r="W249" s="11"/>
      <c r="X249" s="11"/>
    </row>
    <row r="250" spans="12:24" x14ac:dyDescent="0.3">
      <c r="L250"/>
      <c r="M250" s="11"/>
      <c r="R250"/>
      <c r="S250"/>
      <c r="T250"/>
      <c r="V250" s="11"/>
      <c r="W250" s="11"/>
      <c r="X250" s="11"/>
    </row>
    <row r="251" spans="12:24" x14ac:dyDescent="0.3">
      <c r="L251"/>
      <c r="M251" s="11"/>
      <c r="R251"/>
      <c r="S251"/>
      <c r="T251"/>
      <c r="V251" s="11"/>
      <c r="W251" s="11"/>
      <c r="X251" s="11"/>
    </row>
    <row r="252" spans="12:24" x14ac:dyDescent="0.3">
      <c r="L252"/>
      <c r="M252" s="11"/>
      <c r="R252"/>
      <c r="S252"/>
      <c r="T252"/>
      <c r="V252" s="11"/>
      <c r="W252" s="11"/>
      <c r="X252" s="11"/>
    </row>
    <row r="253" spans="12:24" x14ac:dyDescent="0.3">
      <c r="L253"/>
      <c r="M253" s="11"/>
      <c r="R253"/>
      <c r="S253"/>
      <c r="T253"/>
      <c r="V253" s="11"/>
      <c r="W253" s="11"/>
      <c r="X253" s="11"/>
    </row>
    <row r="254" spans="12:24" x14ac:dyDescent="0.3">
      <c r="L254"/>
      <c r="M254" s="11"/>
      <c r="R254"/>
      <c r="S254"/>
      <c r="T254"/>
      <c r="V254" s="11"/>
      <c r="W254" s="11"/>
      <c r="X254" s="11"/>
    </row>
    <row r="255" spans="12:24" x14ac:dyDescent="0.3">
      <c r="L255"/>
      <c r="M255" s="11"/>
      <c r="R255"/>
      <c r="S255"/>
      <c r="T255"/>
      <c r="V255" s="11"/>
      <c r="W255" s="11"/>
      <c r="X255" s="11"/>
    </row>
    <row r="256" spans="12:24" x14ac:dyDescent="0.3">
      <c r="L256"/>
      <c r="M256" s="11"/>
      <c r="R256"/>
      <c r="S256"/>
      <c r="T256"/>
      <c r="V256" s="11"/>
      <c r="W256" s="11"/>
      <c r="X256" s="11"/>
    </row>
    <row r="257" spans="12:24" x14ac:dyDescent="0.3">
      <c r="L257"/>
      <c r="M257" s="11"/>
      <c r="R257"/>
      <c r="S257"/>
      <c r="T257"/>
      <c r="V257" s="11"/>
      <c r="W257" s="11"/>
      <c r="X257" s="11"/>
    </row>
    <row r="258" spans="12:24" x14ac:dyDescent="0.3">
      <c r="L258"/>
      <c r="M258" s="11"/>
      <c r="R258"/>
      <c r="S258"/>
      <c r="T258"/>
      <c r="V258" s="11"/>
      <c r="W258" s="11"/>
      <c r="X258" s="11"/>
    </row>
    <row r="259" spans="12:24" x14ac:dyDescent="0.3">
      <c r="L259"/>
      <c r="M259" s="11"/>
      <c r="R259"/>
      <c r="S259"/>
      <c r="T259"/>
      <c r="V259" s="11"/>
      <c r="W259" s="11"/>
      <c r="X259" s="11"/>
    </row>
    <row r="260" spans="12:24" x14ac:dyDescent="0.3">
      <c r="L260"/>
      <c r="M260" s="11"/>
      <c r="R260"/>
      <c r="S260"/>
      <c r="T260"/>
      <c r="V260" s="11"/>
      <c r="W260" s="11"/>
      <c r="X260" s="11"/>
    </row>
    <row r="261" spans="12:24" x14ac:dyDescent="0.3">
      <c r="L261"/>
      <c r="M261" s="11"/>
      <c r="R261"/>
      <c r="S261"/>
      <c r="T261"/>
      <c r="V261" s="11"/>
      <c r="W261" s="11"/>
      <c r="X261" s="11"/>
    </row>
    <row r="262" spans="12:24" x14ac:dyDescent="0.3">
      <c r="L262"/>
      <c r="M262" s="11"/>
      <c r="R262"/>
      <c r="S262"/>
      <c r="T262"/>
      <c r="V262" s="11"/>
      <c r="W262" s="11"/>
      <c r="X262" s="11"/>
    </row>
    <row r="263" spans="12:24" x14ac:dyDescent="0.3">
      <c r="L263"/>
      <c r="M263" s="11"/>
      <c r="R263"/>
      <c r="S263"/>
      <c r="T263"/>
      <c r="V263" s="11"/>
      <c r="W263" s="11"/>
      <c r="X263" s="11"/>
    </row>
    <row r="264" spans="12:24" x14ac:dyDescent="0.3">
      <c r="L264"/>
      <c r="M264" s="11"/>
      <c r="R264"/>
      <c r="S264"/>
      <c r="T264"/>
      <c r="V264" s="11"/>
      <c r="W264" s="11"/>
      <c r="X264" s="11"/>
    </row>
    <row r="265" spans="12:24" x14ac:dyDescent="0.3">
      <c r="L265"/>
      <c r="M265" s="11"/>
      <c r="R265"/>
      <c r="S265"/>
      <c r="T265"/>
      <c r="V265" s="11"/>
      <c r="W265" s="11"/>
      <c r="X265" s="11"/>
    </row>
    <row r="266" spans="12:24" x14ac:dyDescent="0.3">
      <c r="L266"/>
      <c r="M266" s="11"/>
      <c r="R266"/>
      <c r="S266"/>
      <c r="T266"/>
      <c r="V266" s="11"/>
      <c r="W266" s="11"/>
      <c r="X266" s="11"/>
    </row>
    <row r="267" spans="12:24" x14ac:dyDescent="0.3">
      <c r="L267"/>
      <c r="M267" s="11"/>
      <c r="R267"/>
      <c r="S267"/>
      <c r="T267"/>
      <c r="V267" s="11"/>
      <c r="W267" s="11"/>
      <c r="X267" s="11"/>
    </row>
    <row r="268" spans="12:24" x14ac:dyDescent="0.3">
      <c r="L268"/>
      <c r="M268" s="11"/>
      <c r="R268"/>
      <c r="S268"/>
      <c r="T268"/>
      <c r="V268" s="11"/>
      <c r="W268" s="11"/>
      <c r="X268" s="11"/>
    </row>
    <row r="269" spans="12:24" x14ac:dyDescent="0.3">
      <c r="L269"/>
      <c r="M269" s="11"/>
      <c r="R269"/>
      <c r="S269"/>
      <c r="T269"/>
      <c r="V269" s="11"/>
      <c r="W269" s="11"/>
      <c r="X269" s="11"/>
    </row>
    <row r="270" spans="12:24" x14ac:dyDescent="0.3">
      <c r="L270"/>
      <c r="M270" s="11"/>
      <c r="R270"/>
      <c r="S270"/>
      <c r="T270"/>
      <c r="V270" s="11"/>
      <c r="W270" s="11"/>
      <c r="X270" s="11"/>
    </row>
    <row r="271" spans="12:24" x14ac:dyDescent="0.3">
      <c r="L271"/>
      <c r="M271" s="11"/>
      <c r="R271"/>
      <c r="S271"/>
      <c r="T271"/>
      <c r="V271" s="11"/>
      <c r="W271" s="11"/>
      <c r="X271" s="11"/>
    </row>
    <row r="272" spans="12:24" x14ac:dyDescent="0.3">
      <c r="L272"/>
      <c r="M272" s="11"/>
      <c r="R272"/>
      <c r="S272"/>
      <c r="T272"/>
      <c r="V272" s="11"/>
      <c r="W272" s="11"/>
      <c r="X272" s="11"/>
    </row>
    <row r="273" spans="12:24" x14ac:dyDescent="0.3">
      <c r="L273"/>
      <c r="M273" s="11"/>
      <c r="R273"/>
      <c r="S273"/>
      <c r="T273"/>
      <c r="V273" s="11"/>
      <c r="W273" s="11"/>
      <c r="X273" s="11"/>
    </row>
    <row r="274" spans="12:24" x14ac:dyDescent="0.3">
      <c r="L274"/>
      <c r="M274" s="11"/>
      <c r="R274"/>
      <c r="S274"/>
      <c r="T274"/>
      <c r="V274" s="11"/>
      <c r="W274" s="11"/>
      <c r="X274" s="11"/>
    </row>
    <row r="275" spans="12:24" x14ac:dyDescent="0.3">
      <c r="L275"/>
      <c r="M275" s="11"/>
      <c r="R275"/>
      <c r="S275"/>
      <c r="T275"/>
      <c r="V275" s="11"/>
      <c r="W275" s="11"/>
      <c r="X275" s="11"/>
    </row>
    <row r="276" spans="12:24" x14ac:dyDescent="0.3">
      <c r="L276"/>
      <c r="M276" s="11"/>
      <c r="R276"/>
      <c r="S276"/>
      <c r="T276"/>
      <c r="V276" s="11"/>
      <c r="W276" s="11"/>
      <c r="X276" s="11"/>
    </row>
    <row r="277" spans="12:24" x14ac:dyDescent="0.3">
      <c r="L277"/>
      <c r="M277" s="11"/>
      <c r="R277"/>
      <c r="S277"/>
      <c r="T277"/>
      <c r="V277" s="11"/>
      <c r="W277" s="11"/>
      <c r="X277" s="11"/>
    </row>
    <row r="278" spans="12:24" x14ac:dyDescent="0.3">
      <c r="L278"/>
      <c r="M278" s="11"/>
      <c r="R278"/>
      <c r="S278"/>
      <c r="T278"/>
      <c r="V278" s="11"/>
      <c r="W278" s="11"/>
      <c r="X278" s="11"/>
    </row>
    <row r="279" spans="12:24" x14ac:dyDescent="0.3">
      <c r="L279"/>
      <c r="M279" s="11"/>
      <c r="R279"/>
      <c r="S279"/>
      <c r="T279"/>
      <c r="V279" s="11"/>
      <c r="W279" s="11"/>
      <c r="X279" s="11"/>
    </row>
    <row r="280" spans="12:24" x14ac:dyDescent="0.3">
      <c r="L280"/>
      <c r="M280" s="11"/>
      <c r="R280"/>
      <c r="S280"/>
      <c r="T280"/>
      <c r="V280" s="11"/>
      <c r="W280" s="11"/>
      <c r="X280" s="11"/>
    </row>
    <row r="281" spans="12:24" x14ac:dyDescent="0.3">
      <c r="L281"/>
      <c r="M281" s="11"/>
      <c r="R281"/>
      <c r="S281"/>
      <c r="T281"/>
      <c r="V281" s="11"/>
      <c r="W281" s="11"/>
      <c r="X281" s="11"/>
    </row>
    <row r="282" spans="12:24" x14ac:dyDescent="0.3">
      <c r="L282"/>
      <c r="M282" s="11"/>
      <c r="R282"/>
      <c r="S282"/>
      <c r="T282"/>
      <c r="V282" s="11"/>
      <c r="W282" s="11"/>
      <c r="X282" s="11"/>
    </row>
    <row r="283" spans="12:24" x14ac:dyDescent="0.3">
      <c r="L283"/>
      <c r="M283" s="11"/>
      <c r="R283"/>
      <c r="S283"/>
      <c r="T283"/>
      <c r="V283" s="11"/>
      <c r="W283" s="11"/>
      <c r="X283" s="11"/>
    </row>
    <row r="284" spans="12:24" x14ac:dyDescent="0.3">
      <c r="L284"/>
      <c r="M284" s="11"/>
      <c r="R284"/>
      <c r="S284"/>
      <c r="T284"/>
      <c r="V284" s="11"/>
      <c r="W284" s="11"/>
      <c r="X284" s="11"/>
    </row>
    <row r="285" spans="12:24" x14ac:dyDescent="0.3">
      <c r="L285"/>
      <c r="M285" s="11"/>
      <c r="R285"/>
      <c r="S285"/>
      <c r="T285"/>
      <c r="V285" s="11"/>
      <c r="W285" s="11"/>
      <c r="X285" s="11"/>
    </row>
    <row r="286" spans="12:24" x14ac:dyDescent="0.3">
      <c r="L286"/>
      <c r="M286" s="11"/>
      <c r="R286"/>
      <c r="S286"/>
      <c r="T286"/>
      <c r="V286" s="11"/>
      <c r="W286" s="11"/>
      <c r="X286" s="11"/>
    </row>
    <row r="287" spans="12:24" x14ac:dyDescent="0.3">
      <c r="L287"/>
      <c r="M287" s="11"/>
      <c r="R287"/>
      <c r="S287"/>
      <c r="T287"/>
      <c r="V287" s="11"/>
      <c r="W287" s="11"/>
      <c r="X287" s="11"/>
    </row>
    <row r="288" spans="12:24" x14ac:dyDescent="0.3">
      <c r="L288"/>
      <c r="M288" s="11"/>
      <c r="R288"/>
      <c r="S288"/>
      <c r="T288"/>
      <c r="V288" s="11"/>
      <c r="W288" s="11"/>
      <c r="X288" s="11"/>
    </row>
    <row r="289" spans="12:24" x14ac:dyDescent="0.3">
      <c r="L289"/>
      <c r="M289" s="11"/>
      <c r="R289"/>
      <c r="S289"/>
      <c r="T289"/>
      <c r="V289" s="11"/>
      <c r="W289" s="11"/>
      <c r="X289" s="11"/>
    </row>
    <row r="290" spans="12:24" x14ac:dyDescent="0.3">
      <c r="L290"/>
      <c r="M290" s="11"/>
      <c r="R290"/>
      <c r="S290"/>
      <c r="T290"/>
      <c r="V290" s="11"/>
      <c r="W290" s="11"/>
      <c r="X290" s="11"/>
    </row>
    <row r="291" spans="12:24" x14ac:dyDescent="0.3">
      <c r="L291"/>
      <c r="M291" s="11"/>
      <c r="R291"/>
      <c r="S291"/>
      <c r="T291"/>
      <c r="V291" s="11"/>
      <c r="W291" s="11"/>
      <c r="X291" s="11"/>
    </row>
    <row r="292" spans="12:24" x14ac:dyDescent="0.3">
      <c r="L292"/>
      <c r="M292" s="11"/>
      <c r="R292"/>
      <c r="S292"/>
      <c r="T292"/>
      <c r="V292" s="11"/>
      <c r="W292" s="11"/>
      <c r="X292" s="11"/>
    </row>
    <row r="293" spans="12:24" x14ac:dyDescent="0.3">
      <c r="L293"/>
      <c r="M293" s="11"/>
      <c r="R293"/>
      <c r="S293"/>
      <c r="T293"/>
      <c r="V293" s="11"/>
      <c r="W293" s="11"/>
      <c r="X293" s="11"/>
    </row>
    <row r="294" spans="12:24" x14ac:dyDescent="0.3">
      <c r="L294"/>
      <c r="M294" s="11"/>
      <c r="R294"/>
      <c r="S294"/>
      <c r="T294"/>
      <c r="V294" s="11"/>
      <c r="W294" s="11"/>
      <c r="X294" s="11"/>
    </row>
    <row r="295" spans="12:24" x14ac:dyDescent="0.3">
      <c r="L295"/>
      <c r="M295" s="11"/>
      <c r="R295"/>
      <c r="S295"/>
      <c r="T295"/>
      <c r="V295" s="11"/>
      <c r="W295" s="11"/>
      <c r="X295" s="11"/>
    </row>
    <row r="296" spans="12:24" x14ac:dyDescent="0.3">
      <c r="L296"/>
      <c r="M296" s="11"/>
      <c r="R296"/>
      <c r="S296"/>
      <c r="T296"/>
      <c r="V296" s="11"/>
      <c r="W296" s="11"/>
      <c r="X296" s="11"/>
    </row>
    <row r="297" spans="12:24" x14ac:dyDescent="0.3">
      <c r="L297"/>
      <c r="M297" s="11"/>
      <c r="R297"/>
      <c r="S297"/>
      <c r="T297"/>
      <c r="V297" s="11"/>
      <c r="W297" s="11"/>
      <c r="X297" s="11"/>
    </row>
    <row r="298" spans="12:24" x14ac:dyDescent="0.3">
      <c r="L298"/>
      <c r="M298" s="11"/>
      <c r="R298"/>
      <c r="S298"/>
      <c r="T298"/>
      <c r="V298" s="11"/>
      <c r="W298" s="11"/>
      <c r="X298" s="11"/>
    </row>
    <row r="299" spans="12:24" x14ac:dyDescent="0.3">
      <c r="L299"/>
      <c r="M299" s="11"/>
      <c r="R299"/>
      <c r="S299"/>
      <c r="T299"/>
      <c r="V299" s="11"/>
      <c r="W299" s="11"/>
      <c r="X299" s="11"/>
    </row>
    <row r="300" spans="12:24" x14ac:dyDescent="0.3">
      <c r="L300"/>
      <c r="M300" s="11"/>
      <c r="R300"/>
      <c r="S300"/>
      <c r="T300"/>
      <c r="V300" s="11"/>
      <c r="W300" s="11"/>
      <c r="X300" s="11"/>
    </row>
    <row r="301" spans="12:24" x14ac:dyDescent="0.3">
      <c r="L301"/>
      <c r="M301" s="11"/>
      <c r="R301"/>
      <c r="S301"/>
      <c r="T301"/>
      <c r="V301" s="11"/>
      <c r="W301" s="11"/>
      <c r="X301" s="11"/>
    </row>
    <row r="302" spans="12:24" x14ac:dyDescent="0.3">
      <c r="L302"/>
      <c r="M302" s="11"/>
      <c r="R302"/>
      <c r="S302"/>
      <c r="T302"/>
      <c r="V302" s="11"/>
      <c r="W302" s="11"/>
      <c r="X302" s="11"/>
    </row>
    <row r="303" spans="12:24" x14ac:dyDescent="0.3">
      <c r="L303"/>
      <c r="M303" s="11"/>
      <c r="R303"/>
      <c r="S303"/>
      <c r="T303"/>
      <c r="V303" s="11"/>
      <c r="W303" s="11"/>
      <c r="X303" s="11"/>
    </row>
    <row r="304" spans="12:24" x14ac:dyDescent="0.3">
      <c r="L304"/>
      <c r="M304" s="11"/>
      <c r="R304"/>
      <c r="S304"/>
      <c r="T304"/>
      <c r="V304" s="11"/>
      <c r="W304" s="11"/>
      <c r="X304" s="11"/>
    </row>
    <row r="305" spans="12:24" x14ac:dyDescent="0.3">
      <c r="L305"/>
      <c r="M305" s="11"/>
      <c r="R305"/>
      <c r="S305"/>
      <c r="T305"/>
      <c r="V305" s="11"/>
      <c r="W305" s="11"/>
      <c r="X305" s="11"/>
    </row>
    <row r="306" spans="12:24" x14ac:dyDescent="0.3">
      <c r="L306"/>
      <c r="M306" s="11"/>
      <c r="R306"/>
      <c r="S306"/>
      <c r="T306"/>
      <c r="V306" s="11"/>
      <c r="W306" s="11"/>
      <c r="X306" s="11"/>
    </row>
    <row r="307" spans="12:24" x14ac:dyDescent="0.3">
      <c r="L307"/>
      <c r="M307" s="11"/>
      <c r="R307"/>
      <c r="S307"/>
      <c r="T307"/>
      <c r="V307" s="11"/>
      <c r="W307" s="11"/>
      <c r="X307" s="11"/>
    </row>
    <row r="308" spans="12:24" x14ac:dyDescent="0.3">
      <c r="L308"/>
      <c r="M308" s="11"/>
      <c r="R308"/>
      <c r="S308"/>
      <c r="T308"/>
      <c r="V308" s="11"/>
      <c r="W308" s="11"/>
      <c r="X308" s="11"/>
    </row>
    <row r="309" spans="12:24" x14ac:dyDescent="0.3">
      <c r="L309"/>
      <c r="M309" s="11"/>
      <c r="R309"/>
      <c r="S309"/>
      <c r="T309"/>
      <c r="V309" s="11"/>
      <c r="W309" s="11"/>
      <c r="X309" s="11"/>
    </row>
    <row r="310" spans="12:24" x14ac:dyDescent="0.3">
      <c r="L310"/>
      <c r="M310" s="11"/>
      <c r="R310"/>
      <c r="S310"/>
      <c r="T310"/>
      <c r="V310" s="11"/>
      <c r="W310" s="11"/>
      <c r="X310" s="11"/>
    </row>
    <row r="311" spans="12:24" x14ac:dyDescent="0.3">
      <c r="L311"/>
      <c r="M311" s="11"/>
      <c r="R311"/>
      <c r="S311"/>
      <c r="T311"/>
      <c r="V311" s="11"/>
      <c r="W311" s="11"/>
      <c r="X311" s="11"/>
    </row>
    <row r="312" spans="12:24" x14ac:dyDescent="0.3">
      <c r="L312"/>
      <c r="M312" s="11"/>
      <c r="R312"/>
      <c r="S312"/>
      <c r="T312"/>
      <c r="V312" s="11"/>
      <c r="W312" s="11"/>
      <c r="X312" s="11"/>
    </row>
    <row r="313" spans="12:24" x14ac:dyDescent="0.3">
      <c r="L313"/>
      <c r="M313" s="11"/>
      <c r="R313"/>
      <c r="S313"/>
      <c r="T313"/>
      <c r="V313" s="11"/>
      <c r="W313" s="11"/>
      <c r="X313" s="11"/>
    </row>
    <row r="314" spans="12:24" x14ac:dyDescent="0.3">
      <c r="L314"/>
      <c r="M314" s="11"/>
      <c r="R314"/>
      <c r="S314"/>
      <c r="T314"/>
      <c r="V314" s="11"/>
      <c r="W314" s="11"/>
      <c r="X314" s="11"/>
    </row>
    <row r="315" spans="12:24" x14ac:dyDescent="0.3">
      <c r="L315"/>
      <c r="M315" s="11"/>
      <c r="R315"/>
      <c r="S315"/>
      <c r="T315"/>
      <c r="V315" s="11"/>
      <c r="W315" s="11"/>
      <c r="X315" s="11"/>
    </row>
    <row r="316" spans="12:24" x14ac:dyDescent="0.3">
      <c r="L316"/>
      <c r="M316" s="11"/>
      <c r="R316"/>
      <c r="S316"/>
      <c r="T316"/>
      <c r="V316" s="11"/>
      <c r="W316" s="11"/>
      <c r="X316" s="11"/>
    </row>
    <row r="317" spans="12:24" x14ac:dyDescent="0.3">
      <c r="L317"/>
      <c r="M317" s="11"/>
      <c r="R317"/>
      <c r="S317"/>
      <c r="T317"/>
      <c r="V317" s="11"/>
      <c r="W317" s="11"/>
      <c r="X317" s="11"/>
    </row>
    <row r="318" spans="12:24" x14ac:dyDescent="0.3">
      <c r="L318"/>
      <c r="M318" s="11"/>
      <c r="R318"/>
      <c r="S318"/>
      <c r="T318"/>
      <c r="V318" s="11"/>
      <c r="W318" s="11"/>
      <c r="X318" s="11"/>
    </row>
    <row r="319" spans="12:24" x14ac:dyDescent="0.3">
      <c r="L319"/>
      <c r="M319" s="11"/>
      <c r="R319"/>
      <c r="S319"/>
      <c r="T319"/>
      <c r="V319" s="11"/>
      <c r="W319" s="11"/>
      <c r="X319" s="11"/>
    </row>
    <row r="320" spans="12:24" x14ac:dyDescent="0.3">
      <c r="L320"/>
      <c r="M320" s="11"/>
      <c r="R320"/>
      <c r="S320"/>
      <c r="T320"/>
      <c r="V320" s="11"/>
      <c r="W320" s="11"/>
      <c r="X320" s="11"/>
    </row>
    <row r="321" spans="12:24" x14ac:dyDescent="0.3">
      <c r="L321"/>
      <c r="M321" s="11"/>
      <c r="R321"/>
      <c r="S321"/>
      <c r="T321"/>
      <c r="V321" s="11"/>
      <c r="W321" s="11"/>
      <c r="X321" s="11"/>
    </row>
    <row r="322" spans="12:24" x14ac:dyDescent="0.3">
      <c r="L322"/>
      <c r="M322" s="11"/>
      <c r="R322"/>
      <c r="S322"/>
      <c r="T322"/>
      <c r="V322" s="11"/>
      <c r="W322" s="11"/>
      <c r="X322" s="11"/>
    </row>
    <row r="323" spans="12:24" x14ac:dyDescent="0.3">
      <c r="L323"/>
      <c r="M323" s="11"/>
      <c r="R323"/>
      <c r="S323"/>
      <c r="T323"/>
      <c r="V323" s="11"/>
      <c r="W323" s="11"/>
      <c r="X323" s="11"/>
    </row>
    <row r="324" spans="12:24" x14ac:dyDescent="0.3">
      <c r="L324"/>
      <c r="M324" s="11"/>
      <c r="R324"/>
      <c r="S324"/>
      <c r="T324"/>
      <c r="V324" s="11"/>
      <c r="W324" s="11"/>
      <c r="X324" s="11"/>
    </row>
    <row r="325" spans="12:24" x14ac:dyDescent="0.3">
      <c r="L325"/>
      <c r="M325" s="11"/>
      <c r="R325"/>
      <c r="S325"/>
      <c r="T325"/>
      <c r="V325" s="11"/>
      <c r="W325" s="11"/>
      <c r="X325" s="11"/>
    </row>
    <row r="326" spans="12:24" x14ac:dyDescent="0.3">
      <c r="L326"/>
      <c r="M326" s="11"/>
      <c r="R326"/>
      <c r="S326"/>
      <c r="T326"/>
      <c r="V326" s="11"/>
      <c r="W326" s="11"/>
      <c r="X326" s="11"/>
    </row>
    <row r="327" spans="12:24" x14ac:dyDescent="0.3">
      <c r="L327"/>
      <c r="M327" s="11"/>
      <c r="R327"/>
      <c r="S327"/>
      <c r="T327"/>
      <c r="V327" s="11"/>
      <c r="W327" s="11"/>
      <c r="X327" s="11"/>
    </row>
    <row r="328" spans="12:24" x14ac:dyDescent="0.3">
      <c r="L328"/>
      <c r="M328" s="11"/>
      <c r="R328"/>
      <c r="S328"/>
      <c r="T328"/>
      <c r="V328" s="11"/>
      <c r="W328" s="11"/>
      <c r="X328" s="11"/>
    </row>
    <row r="329" spans="12:24" x14ac:dyDescent="0.3">
      <c r="L329"/>
      <c r="M329" s="11"/>
      <c r="R329"/>
      <c r="S329"/>
      <c r="T329"/>
      <c r="V329" s="11"/>
      <c r="W329" s="11"/>
      <c r="X329" s="11"/>
    </row>
    <row r="330" spans="12:24" x14ac:dyDescent="0.3">
      <c r="L330"/>
      <c r="M330" s="11"/>
      <c r="R330"/>
      <c r="S330"/>
      <c r="T330"/>
      <c r="V330" s="11"/>
      <c r="W330" s="11"/>
      <c r="X330" s="11"/>
    </row>
    <row r="331" spans="12:24" x14ac:dyDescent="0.3">
      <c r="L331"/>
      <c r="M331" s="11"/>
      <c r="R331"/>
      <c r="S331"/>
      <c r="T331"/>
      <c r="V331" s="11"/>
      <c r="W331" s="11"/>
      <c r="X331" s="11"/>
    </row>
    <row r="332" spans="12:24" x14ac:dyDescent="0.3">
      <c r="L332"/>
      <c r="M332" s="11"/>
      <c r="R332"/>
      <c r="S332"/>
      <c r="T332"/>
      <c r="V332" s="11"/>
      <c r="W332" s="11"/>
      <c r="X332" s="11"/>
    </row>
    <row r="333" spans="12:24" x14ac:dyDescent="0.3">
      <c r="L333"/>
      <c r="M333" s="11"/>
      <c r="R333"/>
      <c r="S333"/>
      <c r="T333"/>
      <c r="V333" s="11"/>
      <c r="W333" s="11"/>
      <c r="X333" s="11"/>
    </row>
    <row r="334" spans="12:24" x14ac:dyDescent="0.3">
      <c r="L334"/>
      <c r="M334" s="11"/>
      <c r="R334"/>
      <c r="S334"/>
      <c r="T334"/>
      <c r="V334" s="11"/>
      <c r="W334" s="11"/>
      <c r="X334" s="11"/>
    </row>
    <row r="335" spans="12:24" x14ac:dyDescent="0.3">
      <c r="L335"/>
      <c r="M335" s="11"/>
      <c r="R335"/>
      <c r="S335"/>
      <c r="T335"/>
      <c r="V335" s="11"/>
      <c r="W335" s="11"/>
      <c r="X335" s="11"/>
    </row>
    <row r="336" spans="12:24" x14ac:dyDescent="0.3">
      <c r="L336"/>
      <c r="M336" s="11"/>
      <c r="R336"/>
      <c r="S336"/>
      <c r="T336"/>
      <c r="V336" s="11"/>
      <c r="W336" s="11"/>
      <c r="X336" s="11"/>
    </row>
    <row r="337" spans="12:24" x14ac:dyDescent="0.3">
      <c r="L337"/>
      <c r="M337" s="11"/>
      <c r="R337"/>
      <c r="S337"/>
      <c r="T337"/>
      <c r="V337" s="11"/>
      <c r="W337" s="11"/>
      <c r="X337" s="11"/>
    </row>
    <row r="338" spans="12:24" x14ac:dyDescent="0.3">
      <c r="L338"/>
      <c r="M338" s="11"/>
      <c r="R338"/>
      <c r="S338"/>
      <c r="T338"/>
      <c r="V338" s="11"/>
      <c r="W338" s="11"/>
      <c r="X338" s="11"/>
    </row>
    <row r="339" spans="12:24" x14ac:dyDescent="0.3">
      <c r="L339"/>
      <c r="M339" s="11"/>
      <c r="R339"/>
      <c r="S339"/>
      <c r="T339"/>
      <c r="V339" s="11"/>
      <c r="W339" s="11"/>
      <c r="X339" s="11"/>
    </row>
    <row r="340" spans="12:24" x14ac:dyDescent="0.3">
      <c r="L340"/>
      <c r="M340" s="11"/>
      <c r="R340"/>
      <c r="S340"/>
      <c r="T340"/>
      <c r="V340" s="11"/>
      <c r="W340" s="11"/>
      <c r="X340" s="11"/>
    </row>
    <row r="341" spans="12:24" x14ac:dyDescent="0.3">
      <c r="L341"/>
      <c r="M341" s="11"/>
      <c r="R341"/>
      <c r="S341"/>
      <c r="T341"/>
      <c r="V341" s="11"/>
      <c r="W341" s="11"/>
      <c r="X341" s="11"/>
    </row>
    <row r="342" spans="12:24" x14ac:dyDescent="0.3">
      <c r="L342"/>
      <c r="M342" s="11"/>
      <c r="R342"/>
      <c r="S342"/>
      <c r="T342"/>
      <c r="V342" s="11"/>
      <c r="W342" s="11"/>
      <c r="X342" s="11"/>
    </row>
    <row r="343" spans="12:24" x14ac:dyDescent="0.3">
      <c r="L343"/>
      <c r="M343" s="11"/>
      <c r="R343"/>
      <c r="S343"/>
      <c r="T343"/>
      <c r="V343" s="11"/>
      <c r="W343" s="11"/>
      <c r="X343" s="11"/>
    </row>
    <row r="344" spans="12:24" x14ac:dyDescent="0.3">
      <c r="L344"/>
      <c r="M344" s="11"/>
      <c r="R344"/>
      <c r="S344"/>
      <c r="T344"/>
      <c r="V344" s="11"/>
      <c r="W344" s="11"/>
      <c r="X344" s="11"/>
    </row>
    <row r="345" spans="12:24" x14ac:dyDescent="0.3">
      <c r="L345"/>
      <c r="M345" s="11"/>
      <c r="R345"/>
      <c r="S345"/>
      <c r="T345"/>
      <c r="V345" s="11"/>
      <c r="W345" s="11"/>
      <c r="X345" s="11"/>
    </row>
    <row r="346" spans="12:24" x14ac:dyDescent="0.3">
      <c r="L346"/>
      <c r="M346" s="11"/>
      <c r="R346"/>
      <c r="S346"/>
      <c r="T346"/>
      <c r="V346" s="11"/>
      <c r="W346" s="11"/>
      <c r="X346" s="11"/>
    </row>
    <row r="347" spans="12:24" x14ac:dyDescent="0.3">
      <c r="L347"/>
      <c r="M347" s="11"/>
      <c r="R347"/>
      <c r="S347"/>
      <c r="T347"/>
      <c r="V347" s="11"/>
      <c r="W347" s="11"/>
      <c r="X347" s="11"/>
    </row>
    <row r="348" spans="12:24" x14ac:dyDescent="0.3">
      <c r="L348"/>
      <c r="M348" s="11"/>
      <c r="R348"/>
      <c r="S348"/>
      <c r="T348"/>
      <c r="V348" s="11"/>
      <c r="W348" s="11"/>
      <c r="X348" s="11"/>
    </row>
    <row r="349" spans="12:24" x14ac:dyDescent="0.3">
      <c r="L349"/>
      <c r="M349" s="11"/>
      <c r="R349"/>
      <c r="S349"/>
      <c r="T349"/>
      <c r="V349" s="11"/>
      <c r="W349" s="11"/>
      <c r="X349" s="11"/>
    </row>
    <row r="350" spans="12:24" x14ac:dyDescent="0.3">
      <c r="L350"/>
      <c r="M350" s="11"/>
      <c r="R350"/>
      <c r="S350"/>
      <c r="T350"/>
      <c r="V350" s="11"/>
      <c r="W350" s="11"/>
      <c r="X350" s="11"/>
    </row>
    <row r="351" spans="12:24" x14ac:dyDescent="0.3">
      <c r="L351"/>
      <c r="M351" s="11"/>
      <c r="R351"/>
      <c r="S351"/>
      <c r="T351"/>
      <c r="V351" s="11"/>
      <c r="W351" s="11"/>
      <c r="X351" s="11"/>
    </row>
    <row r="352" spans="12:24" x14ac:dyDescent="0.3">
      <c r="L352"/>
      <c r="M352" s="11"/>
      <c r="R352"/>
      <c r="S352"/>
      <c r="T352"/>
      <c r="V352" s="11"/>
      <c r="W352" s="11"/>
      <c r="X352" s="11"/>
    </row>
    <row r="353" spans="12:24" x14ac:dyDescent="0.3">
      <c r="L353"/>
      <c r="M353" s="11"/>
      <c r="R353"/>
      <c r="S353"/>
      <c r="T353"/>
      <c r="V353" s="11"/>
      <c r="W353" s="11"/>
      <c r="X353" s="11"/>
    </row>
    <row r="354" spans="12:24" x14ac:dyDescent="0.3">
      <c r="L354"/>
      <c r="M354" s="11"/>
      <c r="R354"/>
      <c r="S354"/>
      <c r="T354"/>
      <c r="V354" s="11"/>
      <c r="W354" s="11"/>
      <c r="X354" s="11"/>
    </row>
    <row r="355" spans="12:24" x14ac:dyDescent="0.3">
      <c r="L355"/>
      <c r="M355" s="11"/>
      <c r="R355"/>
      <c r="S355"/>
      <c r="T355"/>
      <c r="V355" s="11"/>
      <c r="W355" s="11"/>
      <c r="X355" s="11"/>
    </row>
    <row r="356" spans="12:24" x14ac:dyDescent="0.3">
      <c r="L356"/>
      <c r="M356" s="11"/>
      <c r="R356"/>
      <c r="S356"/>
      <c r="T356"/>
      <c r="V356" s="11"/>
      <c r="W356" s="11"/>
      <c r="X356" s="11"/>
    </row>
    <row r="357" spans="12:24" x14ac:dyDescent="0.3">
      <c r="L357"/>
      <c r="M357" s="11"/>
      <c r="R357"/>
      <c r="S357"/>
      <c r="T357"/>
      <c r="V357" s="11"/>
      <c r="W357" s="11"/>
      <c r="X357" s="11"/>
    </row>
    <row r="358" spans="12:24" x14ac:dyDescent="0.3">
      <c r="L358"/>
      <c r="M358" s="11"/>
      <c r="R358"/>
      <c r="S358"/>
      <c r="T358"/>
      <c r="V358" s="11"/>
      <c r="W358" s="11"/>
      <c r="X358" s="11"/>
    </row>
    <row r="359" spans="12:24" x14ac:dyDescent="0.3">
      <c r="L359"/>
      <c r="M359" s="11"/>
      <c r="R359"/>
      <c r="S359"/>
      <c r="T359"/>
      <c r="V359" s="11"/>
      <c r="W359" s="11"/>
      <c r="X359" s="11"/>
    </row>
    <row r="360" spans="12:24" x14ac:dyDescent="0.3">
      <c r="L360"/>
      <c r="M360" s="11"/>
      <c r="R360"/>
      <c r="S360"/>
      <c r="T360"/>
      <c r="V360" s="11"/>
      <c r="W360" s="11"/>
      <c r="X360" s="11"/>
    </row>
    <row r="361" spans="12:24" x14ac:dyDescent="0.3">
      <c r="L361"/>
      <c r="M361" s="11"/>
      <c r="R361"/>
      <c r="S361"/>
      <c r="T361"/>
      <c r="V361" s="11"/>
      <c r="W361" s="11"/>
      <c r="X361" s="11"/>
    </row>
    <row r="362" spans="12:24" x14ac:dyDescent="0.3">
      <c r="L362"/>
      <c r="M362" s="11"/>
      <c r="R362"/>
      <c r="S362"/>
      <c r="T362"/>
      <c r="V362" s="11"/>
      <c r="W362" s="11"/>
      <c r="X362" s="11"/>
    </row>
    <row r="363" spans="12:24" x14ac:dyDescent="0.3">
      <c r="L363"/>
      <c r="M363" s="11"/>
      <c r="R363"/>
      <c r="S363"/>
      <c r="T363"/>
      <c r="V363" s="11"/>
      <c r="W363" s="11"/>
      <c r="X363" s="11"/>
    </row>
    <row r="364" spans="12:24" x14ac:dyDescent="0.3">
      <c r="L364"/>
      <c r="M364" s="11"/>
      <c r="R364"/>
      <c r="S364"/>
      <c r="T364"/>
      <c r="V364" s="11"/>
      <c r="W364" s="11"/>
      <c r="X364" s="11"/>
    </row>
    <row r="365" spans="12:24" x14ac:dyDescent="0.3">
      <c r="L365"/>
      <c r="M365" s="11"/>
      <c r="R365"/>
      <c r="S365"/>
      <c r="T365"/>
      <c r="V365" s="11"/>
      <c r="W365" s="11"/>
      <c r="X365" s="11"/>
    </row>
    <row r="366" spans="12:24" x14ac:dyDescent="0.3">
      <c r="L366"/>
      <c r="M366" s="11"/>
      <c r="R366"/>
      <c r="S366"/>
      <c r="T366"/>
      <c r="V366" s="11"/>
      <c r="W366" s="11"/>
      <c r="X366" s="11"/>
    </row>
    <row r="367" spans="12:24" x14ac:dyDescent="0.3">
      <c r="L367"/>
      <c r="M367" s="11"/>
      <c r="R367"/>
      <c r="S367"/>
      <c r="T367"/>
      <c r="V367" s="11"/>
      <c r="W367" s="11"/>
      <c r="X367" s="11"/>
    </row>
    <row r="368" spans="12:24" x14ac:dyDescent="0.3">
      <c r="L368"/>
      <c r="M368" s="11"/>
      <c r="R368"/>
      <c r="S368"/>
      <c r="T368"/>
      <c r="V368" s="11"/>
      <c r="W368" s="11"/>
      <c r="X368" s="11"/>
    </row>
    <row r="369" spans="12:24" x14ac:dyDescent="0.3">
      <c r="L369"/>
      <c r="M369" s="11"/>
      <c r="R369"/>
      <c r="S369"/>
      <c r="T369"/>
      <c r="V369" s="11"/>
      <c r="W369" s="11"/>
      <c r="X369" s="11"/>
    </row>
    <row r="370" spans="12:24" x14ac:dyDescent="0.3">
      <c r="L370"/>
      <c r="M370" s="11"/>
      <c r="R370"/>
      <c r="S370"/>
      <c r="T370"/>
      <c r="V370" s="11"/>
      <c r="W370" s="11"/>
      <c r="X370" s="11"/>
    </row>
    <row r="371" spans="12:24" x14ac:dyDescent="0.3">
      <c r="L371"/>
      <c r="M371" s="11"/>
      <c r="R371"/>
      <c r="S371"/>
      <c r="T371"/>
      <c r="V371" s="11"/>
      <c r="W371" s="11"/>
      <c r="X371" s="11"/>
    </row>
    <row r="372" spans="12:24" x14ac:dyDescent="0.3">
      <c r="L372"/>
      <c r="M372" s="11"/>
      <c r="R372"/>
      <c r="S372"/>
      <c r="T372"/>
      <c r="V372" s="11"/>
      <c r="W372" s="11"/>
      <c r="X372" s="11"/>
    </row>
    <row r="373" spans="12:24" x14ac:dyDescent="0.3">
      <c r="L373"/>
      <c r="M373" s="11"/>
      <c r="R373"/>
      <c r="S373"/>
      <c r="T373"/>
      <c r="V373" s="11"/>
      <c r="W373" s="11"/>
      <c r="X373" s="11"/>
    </row>
    <row r="374" spans="12:24" x14ac:dyDescent="0.3">
      <c r="L374"/>
      <c r="M374" s="11"/>
      <c r="R374"/>
      <c r="S374"/>
      <c r="T374"/>
      <c r="V374" s="11"/>
      <c r="W374" s="11"/>
      <c r="X374" s="11"/>
    </row>
    <row r="375" spans="12:24" x14ac:dyDescent="0.3">
      <c r="L375"/>
      <c r="M375" s="11"/>
      <c r="R375"/>
      <c r="S375"/>
      <c r="T375"/>
      <c r="V375" s="11"/>
      <c r="W375" s="11"/>
      <c r="X375" s="11"/>
    </row>
    <row r="376" spans="12:24" x14ac:dyDescent="0.3">
      <c r="L376"/>
      <c r="M376" s="11"/>
      <c r="R376"/>
      <c r="S376"/>
      <c r="T376"/>
      <c r="V376" s="11"/>
      <c r="W376" s="11"/>
      <c r="X376" s="11"/>
    </row>
    <row r="377" spans="12:24" x14ac:dyDescent="0.3">
      <c r="L377"/>
      <c r="M377" s="11"/>
      <c r="R377"/>
      <c r="S377"/>
      <c r="T377"/>
      <c r="V377" s="11"/>
      <c r="W377" s="11"/>
      <c r="X377" s="11"/>
    </row>
    <row r="378" spans="12:24" x14ac:dyDescent="0.3">
      <c r="L378"/>
      <c r="M378" s="11"/>
      <c r="R378"/>
      <c r="S378"/>
      <c r="T378"/>
      <c r="V378" s="11"/>
      <c r="W378" s="11"/>
      <c r="X378" s="11"/>
    </row>
    <row r="379" spans="12:24" x14ac:dyDescent="0.3">
      <c r="L379"/>
      <c r="M379" s="11"/>
      <c r="R379"/>
      <c r="S379"/>
      <c r="T379"/>
      <c r="V379" s="11"/>
      <c r="W379" s="11"/>
      <c r="X379" s="11"/>
    </row>
    <row r="380" spans="12:24" x14ac:dyDescent="0.3">
      <c r="L380"/>
      <c r="M380" s="11"/>
      <c r="R380"/>
      <c r="S380"/>
      <c r="T380"/>
      <c r="V380" s="11"/>
      <c r="W380" s="11"/>
      <c r="X380" s="11"/>
    </row>
    <row r="381" spans="12:24" x14ac:dyDescent="0.3">
      <c r="L381"/>
      <c r="M381" s="11"/>
      <c r="R381"/>
      <c r="S381"/>
      <c r="T381"/>
      <c r="V381" s="11"/>
      <c r="W381" s="11"/>
      <c r="X381" s="11"/>
    </row>
    <row r="382" spans="12:24" x14ac:dyDescent="0.3">
      <c r="L382"/>
      <c r="M382" s="11"/>
      <c r="R382"/>
      <c r="S382"/>
      <c r="T382"/>
      <c r="V382" s="11"/>
      <c r="W382" s="11"/>
      <c r="X382" s="11"/>
    </row>
    <row r="383" spans="12:24" x14ac:dyDescent="0.3">
      <c r="L383"/>
      <c r="M383" s="11"/>
      <c r="R383"/>
      <c r="S383"/>
      <c r="T383"/>
      <c r="V383" s="11"/>
      <c r="W383" s="11"/>
      <c r="X383" s="11"/>
    </row>
    <row r="384" spans="12:24" x14ac:dyDescent="0.3">
      <c r="L384"/>
      <c r="M384" s="11"/>
      <c r="R384"/>
      <c r="S384"/>
      <c r="T384"/>
      <c r="V384" s="11"/>
      <c r="W384" s="11"/>
      <c r="X384" s="11"/>
    </row>
    <row r="385" spans="12:24" x14ac:dyDescent="0.3">
      <c r="L385"/>
      <c r="M385" s="11"/>
      <c r="R385"/>
      <c r="S385"/>
      <c r="T385"/>
      <c r="V385" s="11"/>
      <c r="W385" s="11"/>
      <c r="X385" s="11"/>
    </row>
    <row r="386" spans="12:24" x14ac:dyDescent="0.3">
      <c r="L386"/>
      <c r="M386" s="11"/>
      <c r="R386"/>
      <c r="S386"/>
      <c r="T386"/>
      <c r="V386" s="11"/>
      <c r="W386" s="11"/>
      <c r="X386" s="11"/>
    </row>
    <row r="387" spans="12:24" x14ac:dyDescent="0.3">
      <c r="L387"/>
      <c r="M387" s="11"/>
      <c r="R387"/>
      <c r="S387"/>
      <c r="T387"/>
      <c r="V387" s="11"/>
      <c r="W387" s="11"/>
      <c r="X387" s="11"/>
    </row>
    <row r="388" spans="12:24" x14ac:dyDescent="0.3">
      <c r="L388"/>
      <c r="M388" s="11"/>
      <c r="R388"/>
      <c r="S388"/>
      <c r="T388"/>
      <c r="V388" s="11"/>
      <c r="W388" s="11"/>
      <c r="X388" s="11"/>
    </row>
    <row r="389" spans="12:24" x14ac:dyDescent="0.3">
      <c r="L389"/>
      <c r="M389" s="11"/>
      <c r="R389"/>
      <c r="S389"/>
      <c r="T389"/>
      <c r="V389" s="11"/>
      <c r="W389" s="11"/>
      <c r="X389" s="11"/>
    </row>
    <row r="390" spans="12:24" x14ac:dyDescent="0.3">
      <c r="L390"/>
      <c r="M390" s="11"/>
      <c r="R390"/>
      <c r="S390"/>
      <c r="T390"/>
      <c r="V390" s="11"/>
      <c r="W390" s="11"/>
      <c r="X390" s="11"/>
    </row>
    <row r="391" spans="12:24" x14ac:dyDescent="0.3">
      <c r="L391"/>
      <c r="M391" s="11"/>
      <c r="R391"/>
      <c r="S391"/>
      <c r="T391"/>
      <c r="V391" s="11"/>
      <c r="W391" s="11"/>
      <c r="X391" s="11"/>
    </row>
    <row r="392" spans="12:24" x14ac:dyDescent="0.3">
      <c r="L392"/>
      <c r="M392" s="11"/>
      <c r="R392"/>
      <c r="S392"/>
      <c r="T392"/>
      <c r="V392" s="11"/>
      <c r="W392" s="11"/>
      <c r="X392" s="11"/>
    </row>
    <row r="393" spans="12:24" x14ac:dyDescent="0.3">
      <c r="L393"/>
      <c r="M393" s="11"/>
      <c r="R393"/>
      <c r="S393"/>
      <c r="T393"/>
      <c r="V393" s="11"/>
      <c r="W393" s="11"/>
      <c r="X393" s="11"/>
    </row>
    <row r="394" spans="12:24" x14ac:dyDescent="0.3">
      <c r="L394"/>
      <c r="M394" s="11"/>
      <c r="R394"/>
      <c r="S394"/>
      <c r="T394"/>
      <c r="V394" s="11"/>
      <c r="W394" s="11"/>
      <c r="X394" s="11"/>
    </row>
    <row r="395" spans="12:24" x14ac:dyDescent="0.3">
      <c r="L395"/>
      <c r="M395" s="11"/>
      <c r="R395"/>
      <c r="S395"/>
      <c r="T395"/>
      <c r="V395" s="11"/>
      <c r="W395" s="11"/>
      <c r="X395" s="11"/>
    </row>
    <row r="396" spans="12:24" x14ac:dyDescent="0.3">
      <c r="L396"/>
      <c r="M396" s="11"/>
      <c r="R396"/>
      <c r="S396"/>
      <c r="T396"/>
      <c r="V396" s="11"/>
      <c r="W396" s="11"/>
      <c r="X396" s="11"/>
    </row>
    <row r="397" spans="12:24" x14ac:dyDescent="0.3">
      <c r="L397"/>
      <c r="M397" s="11"/>
      <c r="R397"/>
      <c r="S397"/>
      <c r="T397"/>
      <c r="V397" s="11"/>
      <c r="W397" s="11"/>
      <c r="X397" s="11"/>
    </row>
    <row r="398" spans="12:24" x14ac:dyDescent="0.3">
      <c r="L398"/>
      <c r="M398" s="11"/>
      <c r="R398"/>
      <c r="S398"/>
      <c r="T398"/>
      <c r="V398" s="11"/>
      <c r="W398" s="11"/>
      <c r="X398" s="11"/>
    </row>
    <row r="399" spans="12:24" x14ac:dyDescent="0.3">
      <c r="L399"/>
      <c r="M399" s="11"/>
      <c r="R399"/>
      <c r="S399"/>
      <c r="T399"/>
      <c r="V399" s="11"/>
      <c r="W399" s="11"/>
      <c r="X399" s="11"/>
    </row>
    <row r="400" spans="12:24" x14ac:dyDescent="0.3">
      <c r="L400"/>
      <c r="M400" s="11"/>
      <c r="R400"/>
      <c r="S400"/>
      <c r="T400"/>
      <c r="V400" s="11"/>
      <c r="W400" s="11"/>
      <c r="X400" s="11"/>
    </row>
    <row r="401" spans="12:24" x14ac:dyDescent="0.3">
      <c r="L401"/>
      <c r="M401" s="11"/>
      <c r="R401"/>
      <c r="S401"/>
      <c r="T401"/>
      <c r="V401" s="11"/>
      <c r="W401" s="11"/>
      <c r="X401" s="11"/>
    </row>
    <row r="402" spans="12:24" x14ac:dyDescent="0.3">
      <c r="L402"/>
      <c r="M402" s="11"/>
      <c r="R402"/>
      <c r="S402"/>
      <c r="T402"/>
      <c r="V402" s="11"/>
      <c r="W402" s="11"/>
      <c r="X402" s="11"/>
    </row>
    <row r="403" spans="12:24" x14ac:dyDescent="0.3">
      <c r="L403"/>
      <c r="M403" s="11"/>
      <c r="R403"/>
      <c r="S403"/>
      <c r="T403"/>
      <c r="V403" s="11"/>
      <c r="W403" s="11"/>
      <c r="X403" s="11"/>
    </row>
    <row r="404" spans="12:24" x14ac:dyDescent="0.3">
      <c r="L404"/>
      <c r="M404" s="11"/>
      <c r="R404"/>
      <c r="S404"/>
      <c r="T404"/>
      <c r="V404" s="11"/>
      <c r="W404" s="11"/>
      <c r="X404" s="11"/>
    </row>
    <row r="405" spans="12:24" x14ac:dyDescent="0.3">
      <c r="L405"/>
      <c r="M405" s="11"/>
      <c r="R405"/>
      <c r="S405"/>
      <c r="T405"/>
      <c r="V405" s="11"/>
      <c r="W405" s="11"/>
      <c r="X405" s="11"/>
    </row>
    <row r="406" spans="12:24" x14ac:dyDescent="0.3">
      <c r="L406"/>
      <c r="M406" s="11"/>
      <c r="R406"/>
      <c r="S406"/>
      <c r="T406"/>
      <c r="V406" s="11"/>
      <c r="W406" s="11"/>
      <c r="X406" s="11"/>
    </row>
    <row r="407" spans="12:24" x14ac:dyDescent="0.3">
      <c r="L407"/>
      <c r="M407" s="11"/>
      <c r="R407"/>
      <c r="S407"/>
      <c r="T407"/>
      <c r="V407" s="11"/>
      <c r="W407" s="11"/>
      <c r="X407" s="11"/>
    </row>
    <row r="408" spans="12:24" x14ac:dyDescent="0.3">
      <c r="L408"/>
      <c r="M408" s="11"/>
      <c r="R408"/>
      <c r="S408"/>
      <c r="T408"/>
      <c r="V408" s="11"/>
      <c r="W408" s="11"/>
      <c r="X408" s="11"/>
    </row>
    <row r="409" spans="12:24" x14ac:dyDescent="0.3">
      <c r="L409"/>
      <c r="M409" s="11"/>
      <c r="R409"/>
      <c r="S409"/>
      <c r="T409"/>
      <c r="V409" s="11"/>
      <c r="W409" s="11"/>
      <c r="X409" s="11"/>
    </row>
    <row r="410" spans="12:24" x14ac:dyDescent="0.3">
      <c r="L410"/>
      <c r="M410" s="11"/>
      <c r="R410"/>
      <c r="S410"/>
      <c r="T410"/>
      <c r="V410" s="11"/>
      <c r="W410" s="11"/>
      <c r="X410" s="11"/>
    </row>
    <row r="411" spans="12:24" x14ac:dyDescent="0.3">
      <c r="L411"/>
      <c r="M411" s="11"/>
      <c r="R411"/>
      <c r="S411"/>
      <c r="T411"/>
      <c r="V411" s="11"/>
      <c r="W411" s="11"/>
      <c r="X411" s="11"/>
    </row>
    <row r="412" spans="12:24" x14ac:dyDescent="0.3">
      <c r="L412"/>
      <c r="M412" s="11"/>
      <c r="R412"/>
      <c r="S412"/>
      <c r="T412"/>
      <c r="V412" s="11"/>
      <c r="W412" s="11"/>
      <c r="X412" s="11"/>
    </row>
    <row r="413" spans="12:24" x14ac:dyDescent="0.3">
      <c r="L413"/>
      <c r="M413" s="11"/>
      <c r="R413"/>
      <c r="S413"/>
      <c r="T413"/>
      <c r="V413" s="11"/>
      <c r="W413" s="11"/>
      <c r="X413" s="11"/>
    </row>
    <row r="414" spans="12:24" x14ac:dyDescent="0.3">
      <c r="L414"/>
      <c r="M414" s="11"/>
      <c r="R414"/>
      <c r="S414"/>
      <c r="T414"/>
      <c r="V414" s="11"/>
      <c r="W414" s="11"/>
      <c r="X414" s="11"/>
    </row>
    <row r="415" spans="12:24" x14ac:dyDescent="0.3">
      <c r="L415"/>
      <c r="M415" s="11"/>
      <c r="R415"/>
      <c r="S415"/>
      <c r="T415"/>
      <c r="V415" s="11"/>
      <c r="W415" s="11"/>
      <c r="X415" s="11"/>
    </row>
    <row r="416" spans="12:24" x14ac:dyDescent="0.3">
      <c r="L416"/>
      <c r="M416" s="11"/>
      <c r="R416"/>
      <c r="S416"/>
      <c r="T416"/>
      <c r="V416" s="11"/>
      <c r="W416" s="11"/>
      <c r="X416" s="11"/>
    </row>
    <row r="417" spans="12:24" x14ac:dyDescent="0.3">
      <c r="L417"/>
      <c r="M417" s="11"/>
      <c r="R417"/>
      <c r="S417"/>
      <c r="T417"/>
      <c r="V417" s="11"/>
      <c r="W417" s="11"/>
      <c r="X417" s="11"/>
    </row>
    <row r="418" spans="12:24" x14ac:dyDescent="0.3">
      <c r="L418"/>
      <c r="M418" s="11"/>
      <c r="R418"/>
      <c r="S418"/>
      <c r="T418"/>
      <c r="V418" s="11"/>
      <c r="W418" s="11"/>
      <c r="X418" s="11"/>
    </row>
    <row r="419" spans="12:24" x14ac:dyDescent="0.3">
      <c r="L419"/>
      <c r="M419" s="11"/>
      <c r="R419"/>
      <c r="S419"/>
      <c r="T419"/>
      <c r="V419" s="11"/>
      <c r="W419" s="11"/>
      <c r="X419" s="11"/>
    </row>
    <row r="420" spans="12:24" x14ac:dyDescent="0.3">
      <c r="L420"/>
      <c r="M420" s="11"/>
      <c r="R420"/>
      <c r="S420"/>
      <c r="T420"/>
      <c r="V420" s="11"/>
      <c r="W420" s="11"/>
      <c r="X420" s="11"/>
    </row>
    <row r="421" spans="12:24" x14ac:dyDescent="0.3">
      <c r="L421"/>
      <c r="M421" s="11"/>
      <c r="R421"/>
      <c r="S421"/>
      <c r="T421"/>
      <c r="V421" s="11"/>
      <c r="W421" s="11"/>
      <c r="X421" s="11"/>
    </row>
    <row r="422" spans="12:24" x14ac:dyDescent="0.3">
      <c r="L422"/>
      <c r="M422" s="11"/>
      <c r="R422"/>
      <c r="S422"/>
      <c r="T422"/>
      <c r="V422" s="11"/>
      <c r="W422" s="11"/>
      <c r="X422" s="11"/>
    </row>
    <row r="423" spans="12:24" x14ac:dyDescent="0.3">
      <c r="L423"/>
      <c r="M423" s="11"/>
      <c r="R423"/>
      <c r="S423"/>
      <c r="T423"/>
      <c r="V423" s="11"/>
      <c r="W423" s="11"/>
      <c r="X423" s="11"/>
    </row>
    <row r="424" spans="12:24" x14ac:dyDescent="0.3">
      <c r="L424"/>
      <c r="M424" s="11"/>
      <c r="R424"/>
      <c r="S424"/>
      <c r="T424"/>
      <c r="V424" s="11"/>
      <c r="W424" s="11"/>
      <c r="X424" s="11"/>
    </row>
    <row r="425" spans="12:24" x14ac:dyDescent="0.3">
      <c r="L425"/>
      <c r="M425" s="11"/>
      <c r="R425"/>
      <c r="S425"/>
      <c r="T425"/>
      <c r="V425" s="11"/>
      <c r="W425" s="11"/>
      <c r="X425" s="11"/>
    </row>
    <row r="426" spans="12:24" x14ac:dyDescent="0.3">
      <c r="L426"/>
      <c r="M426" s="11"/>
      <c r="R426"/>
      <c r="S426"/>
      <c r="T426"/>
      <c r="V426" s="11"/>
      <c r="W426" s="11"/>
      <c r="X426" s="11"/>
    </row>
    <row r="427" spans="12:24" x14ac:dyDescent="0.3">
      <c r="L427"/>
      <c r="M427" s="11"/>
      <c r="R427"/>
      <c r="S427"/>
      <c r="T427"/>
      <c r="V427" s="11"/>
      <c r="W427" s="11"/>
      <c r="X427" s="11"/>
    </row>
    <row r="428" spans="12:24" x14ac:dyDescent="0.3">
      <c r="L428"/>
      <c r="M428" s="11"/>
      <c r="R428"/>
      <c r="S428"/>
      <c r="T428"/>
      <c r="V428" s="11"/>
      <c r="W428" s="11"/>
      <c r="X428" s="11"/>
    </row>
    <row r="429" spans="12:24" x14ac:dyDescent="0.3">
      <c r="L429"/>
      <c r="M429" s="11"/>
      <c r="R429"/>
      <c r="S429"/>
      <c r="T429"/>
      <c r="V429" s="11"/>
      <c r="W429" s="11"/>
      <c r="X429" s="11"/>
    </row>
    <row r="430" spans="12:24" x14ac:dyDescent="0.3">
      <c r="L430"/>
      <c r="M430" s="11"/>
      <c r="R430"/>
      <c r="S430"/>
      <c r="T430"/>
      <c r="V430" s="11"/>
      <c r="W430" s="11"/>
      <c r="X430" s="11"/>
    </row>
    <row r="431" spans="12:24" x14ac:dyDescent="0.3">
      <c r="L431"/>
      <c r="M431" s="11"/>
      <c r="R431"/>
      <c r="S431"/>
      <c r="T431"/>
      <c r="V431" s="11"/>
      <c r="W431" s="11"/>
      <c r="X431" s="11"/>
    </row>
    <row r="432" spans="12:24" x14ac:dyDescent="0.3">
      <c r="L432"/>
      <c r="M432" s="11"/>
      <c r="R432"/>
      <c r="S432"/>
      <c r="T432"/>
      <c r="V432" s="11"/>
      <c r="W432" s="11"/>
      <c r="X432" s="11"/>
    </row>
    <row r="433" spans="12:24" x14ac:dyDescent="0.3">
      <c r="L433"/>
      <c r="M433" s="11"/>
      <c r="R433"/>
      <c r="S433"/>
      <c r="T433"/>
      <c r="V433" s="11"/>
      <c r="W433" s="11"/>
      <c r="X433" s="11"/>
    </row>
    <row r="434" spans="12:24" x14ac:dyDescent="0.3">
      <c r="L434"/>
      <c r="M434" s="11"/>
      <c r="R434"/>
      <c r="S434"/>
      <c r="T434"/>
      <c r="V434" s="11"/>
      <c r="W434" s="11"/>
      <c r="X434" s="11"/>
    </row>
    <row r="435" spans="12:24" x14ac:dyDescent="0.3">
      <c r="L435"/>
      <c r="M435" s="11"/>
      <c r="R435"/>
      <c r="S435"/>
      <c r="T435"/>
      <c r="V435" s="11"/>
      <c r="W435" s="11"/>
      <c r="X435" s="11"/>
    </row>
    <row r="436" spans="12:24" x14ac:dyDescent="0.3">
      <c r="L436"/>
      <c r="M436" s="11"/>
      <c r="R436"/>
      <c r="S436"/>
      <c r="T436"/>
      <c r="V436" s="11"/>
      <c r="W436" s="11"/>
      <c r="X436" s="11"/>
    </row>
    <row r="437" spans="12:24" x14ac:dyDescent="0.3">
      <c r="L437"/>
      <c r="M437" s="11"/>
      <c r="R437"/>
      <c r="S437"/>
      <c r="T437"/>
      <c r="V437" s="11"/>
      <c r="W437" s="11"/>
      <c r="X437" s="11"/>
    </row>
    <row r="438" spans="12:24" x14ac:dyDescent="0.3">
      <c r="L438"/>
      <c r="M438" s="11"/>
      <c r="R438"/>
      <c r="S438"/>
      <c r="T438"/>
      <c r="V438" s="11"/>
      <c r="W438" s="11"/>
      <c r="X438" s="11"/>
    </row>
    <row r="439" spans="12:24" x14ac:dyDescent="0.3">
      <c r="L439"/>
      <c r="M439" s="11"/>
      <c r="R439"/>
      <c r="S439"/>
      <c r="T439"/>
      <c r="V439" s="11"/>
      <c r="W439" s="11"/>
      <c r="X439" s="11"/>
    </row>
    <row r="440" spans="12:24" x14ac:dyDescent="0.3">
      <c r="L440"/>
      <c r="M440" s="11"/>
      <c r="R440"/>
      <c r="S440"/>
      <c r="T440"/>
      <c r="V440" s="11"/>
      <c r="W440" s="11"/>
      <c r="X440" s="11"/>
    </row>
    <row r="441" spans="12:24" x14ac:dyDescent="0.3">
      <c r="L441"/>
      <c r="M441" s="11"/>
      <c r="R441"/>
      <c r="S441"/>
      <c r="T441"/>
      <c r="V441" s="11"/>
      <c r="W441" s="11"/>
      <c r="X441" s="11"/>
    </row>
    <row r="442" spans="12:24" x14ac:dyDescent="0.3">
      <c r="L442"/>
      <c r="M442" s="11"/>
      <c r="R442"/>
      <c r="S442"/>
      <c r="T442"/>
      <c r="V442" s="11"/>
      <c r="W442" s="11"/>
      <c r="X442" s="11"/>
    </row>
    <row r="443" spans="12:24" x14ac:dyDescent="0.3">
      <c r="L443"/>
      <c r="M443" s="11"/>
      <c r="R443"/>
      <c r="S443"/>
      <c r="T443"/>
      <c r="V443" s="11"/>
      <c r="W443" s="11"/>
      <c r="X443" s="11"/>
    </row>
    <row r="444" spans="12:24" x14ac:dyDescent="0.3">
      <c r="L444"/>
      <c r="M444" s="11"/>
      <c r="R444"/>
      <c r="S444"/>
      <c r="T444"/>
      <c r="V444" s="11"/>
      <c r="W444" s="11"/>
      <c r="X444" s="11"/>
    </row>
    <row r="445" spans="12:24" x14ac:dyDescent="0.3">
      <c r="L445"/>
      <c r="M445" s="11"/>
      <c r="R445"/>
      <c r="S445"/>
      <c r="T445"/>
      <c r="V445" s="11"/>
      <c r="W445" s="11"/>
      <c r="X445" s="11"/>
    </row>
    <row r="446" spans="12:24" x14ac:dyDescent="0.3">
      <c r="L446"/>
      <c r="M446" s="11"/>
      <c r="R446"/>
      <c r="S446"/>
      <c r="T446"/>
      <c r="V446" s="11"/>
      <c r="W446" s="11"/>
      <c r="X446" s="11"/>
    </row>
    <row r="447" spans="12:24" x14ac:dyDescent="0.3">
      <c r="L447"/>
      <c r="M447" s="11"/>
      <c r="R447"/>
      <c r="S447"/>
      <c r="T447"/>
      <c r="V447" s="11"/>
      <c r="W447" s="11"/>
      <c r="X447" s="11"/>
    </row>
    <row r="448" spans="12:24" x14ac:dyDescent="0.3">
      <c r="L448"/>
      <c r="M448" s="11"/>
      <c r="R448"/>
      <c r="S448"/>
      <c r="T448"/>
      <c r="V448" s="11"/>
      <c r="W448" s="11"/>
      <c r="X448" s="11"/>
    </row>
    <row r="449" spans="12:24" x14ac:dyDescent="0.3">
      <c r="L449"/>
      <c r="M449" s="11"/>
      <c r="R449"/>
      <c r="S449"/>
      <c r="T449"/>
      <c r="V449" s="11"/>
      <c r="W449" s="11"/>
      <c r="X449" s="11"/>
    </row>
    <row r="450" spans="12:24" x14ac:dyDescent="0.3">
      <c r="L450"/>
      <c r="M450" s="11"/>
      <c r="R450"/>
      <c r="S450"/>
      <c r="T450"/>
      <c r="V450" s="11"/>
      <c r="W450" s="11"/>
      <c r="X450" s="11"/>
    </row>
    <row r="451" spans="12:24" x14ac:dyDescent="0.3">
      <c r="L451"/>
      <c r="M451" s="11"/>
      <c r="R451"/>
      <c r="S451"/>
      <c r="T451"/>
      <c r="V451" s="11"/>
      <c r="W451" s="11"/>
      <c r="X451" s="11"/>
    </row>
    <row r="452" spans="12:24" x14ac:dyDescent="0.3">
      <c r="L452"/>
      <c r="M452" s="11"/>
      <c r="R452"/>
      <c r="S452"/>
      <c r="T452"/>
      <c r="V452" s="11"/>
      <c r="W452" s="11"/>
      <c r="X452" s="11"/>
    </row>
    <row r="453" spans="12:24" x14ac:dyDescent="0.3">
      <c r="L453"/>
      <c r="M453" s="11"/>
      <c r="R453"/>
      <c r="S453"/>
      <c r="T453"/>
      <c r="V453" s="11"/>
      <c r="W453" s="11"/>
      <c r="X453" s="11"/>
    </row>
    <row r="454" spans="12:24" x14ac:dyDescent="0.3">
      <c r="L454"/>
      <c r="M454" s="11"/>
      <c r="R454"/>
      <c r="S454"/>
      <c r="T454"/>
      <c r="V454" s="11"/>
      <c r="W454" s="11"/>
      <c r="X454" s="11"/>
    </row>
    <row r="455" spans="12:24" x14ac:dyDescent="0.3">
      <c r="L455"/>
      <c r="M455" s="11"/>
      <c r="R455"/>
      <c r="S455"/>
      <c r="T455"/>
      <c r="V455" s="11"/>
      <c r="W455" s="11"/>
      <c r="X455" s="11"/>
    </row>
    <row r="456" spans="12:24" x14ac:dyDescent="0.3">
      <c r="L456"/>
      <c r="M456" s="11"/>
      <c r="R456"/>
      <c r="S456"/>
      <c r="T456"/>
      <c r="V456" s="11"/>
      <c r="W456" s="11"/>
      <c r="X456" s="11"/>
    </row>
    <row r="457" spans="12:24" x14ac:dyDescent="0.3">
      <c r="L457"/>
      <c r="M457" s="11"/>
      <c r="R457"/>
      <c r="S457"/>
      <c r="T457"/>
      <c r="V457" s="11"/>
      <c r="W457" s="11"/>
      <c r="X457" s="11"/>
    </row>
    <row r="458" spans="12:24" x14ac:dyDescent="0.3">
      <c r="L458"/>
      <c r="M458" s="11"/>
      <c r="R458"/>
      <c r="S458"/>
      <c r="T458"/>
      <c r="V458" s="11"/>
      <c r="W458" s="11"/>
      <c r="X458" s="11"/>
    </row>
    <row r="459" spans="12:24" x14ac:dyDescent="0.3">
      <c r="L459"/>
      <c r="M459" s="11"/>
      <c r="R459"/>
      <c r="S459"/>
      <c r="T459"/>
      <c r="V459" s="11"/>
      <c r="W459" s="11"/>
      <c r="X459" s="11"/>
    </row>
    <row r="460" spans="12:24" x14ac:dyDescent="0.3">
      <c r="L460"/>
      <c r="M460" s="11"/>
      <c r="R460"/>
      <c r="S460"/>
      <c r="T460"/>
      <c r="V460" s="11"/>
      <c r="W460" s="11"/>
      <c r="X460" s="11"/>
    </row>
    <row r="461" spans="12:24" x14ac:dyDescent="0.3">
      <c r="L461"/>
      <c r="M461" s="11"/>
      <c r="R461"/>
      <c r="S461"/>
      <c r="T461"/>
      <c r="V461" s="11"/>
      <c r="W461" s="11"/>
      <c r="X461" s="11"/>
    </row>
    <row r="462" spans="12:24" x14ac:dyDescent="0.3">
      <c r="L462"/>
      <c r="M462" s="11"/>
      <c r="R462"/>
      <c r="S462"/>
      <c r="T462"/>
      <c r="V462" s="11"/>
      <c r="W462" s="11"/>
      <c r="X462" s="11"/>
    </row>
    <row r="463" spans="12:24" x14ac:dyDescent="0.3">
      <c r="L463"/>
      <c r="M463" s="11"/>
      <c r="R463"/>
      <c r="S463"/>
      <c r="T463"/>
      <c r="V463" s="11"/>
      <c r="W463" s="11"/>
      <c r="X463" s="11"/>
    </row>
    <row r="464" spans="12:24" x14ac:dyDescent="0.3">
      <c r="L464"/>
      <c r="M464" s="11"/>
      <c r="R464"/>
      <c r="S464"/>
      <c r="T464"/>
      <c r="V464" s="11"/>
      <c r="W464" s="11"/>
      <c r="X464" s="11"/>
    </row>
    <row r="465" spans="12:24" x14ac:dyDescent="0.3">
      <c r="L465"/>
      <c r="M465" s="11"/>
      <c r="R465"/>
      <c r="S465"/>
      <c r="T465"/>
      <c r="V465" s="11"/>
      <c r="W465" s="11"/>
      <c r="X465" s="11"/>
    </row>
    <row r="466" spans="12:24" x14ac:dyDescent="0.3">
      <c r="L466"/>
      <c r="M466" s="11"/>
      <c r="R466"/>
      <c r="S466"/>
      <c r="T466"/>
      <c r="V466" s="11"/>
      <c r="W466" s="11"/>
      <c r="X466" s="11"/>
    </row>
    <row r="467" spans="12:24" x14ac:dyDescent="0.3">
      <c r="L467"/>
      <c r="M467" s="11"/>
      <c r="R467"/>
      <c r="S467"/>
      <c r="T467"/>
      <c r="V467" s="11"/>
      <c r="W467" s="11"/>
      <c r="X467" s="11"/>
    </row>
    <row r="468" spans="12:24" x14ac:dyDescent="0.3">
      <c r="L468"/>
      <c r="M468" s="11"/>
      <c r="R468"/>
      <c r="S468"/>
      <c r="T468"/>
      <c r="V468" s="11"/>
      <c r="W468" s="11"/>
      <c r="X468" s="11"/>
    </row>
    <row r="469" spans="12:24" x14ac:dyDescent="0.3">
      <c r="L469"/>
      <c r="M469" s="11"/>
      <c r="R469"/>
      <c r="S469"/>
      <c r="T469"/>
      <c r="V469" s="11"/>
      <c r="W469" s="11"/>
      <c r="X469" s="11"/>
    </row>
    <row r="470" spans="12:24" x14ac:dyDescent="0.3">
      <c r="L470"/>
      <c r="M470" s="11"/>
      <c r="R470"/>
      <c r="S470"/>
      <c r="T470"/>
      <c r="V470" s="11"/>
      <c r="W470" s="11"/>
      <c r="X470" s="11"/>
    </row>
    <row r="471" spans="12:24" x14ac:dyDescent="0.3">
      <c r="L471"/>
      <c r="M471" s="11"/>
      <c r="R471"/>
      <c r="S471"/>
      <c r="T471"/>
      <c r="V471" s="11"/>
      <c r="W471" s="11"/>
      <c r="X471" s="11"/>
    </row>
    <row r="472" spans="12:24" x14ac:dyDescent="0.3">
      <c r="L472"/>
      <c r="M472" s="11"/>
      <c r="R472"/>
      <c r="S472"/>
      <c r="T472"/>
      <c r="V472" s="11"/>
      <c r="W472" s="11"/>
      <c r="X472" s="11"/>
    </row>
    <row r="473" spans="12:24" x14ac:dyDescent="0.3">
      <c r="L473"/>
      <c r="M473" s="11"/>
      <c r="R473"/>
      <c r="S473"/>
      <c r="T473"/>
      <c r="V473" s="11"/>
      <c r="W473" s="11"/>
      <c r="X473" s="11"/>
    </row>
    <row r="474" spans="12:24" x14ac:dyDescent="0.3">
      <c r="L474"/>
      <c r="M474" s="11"/>
      <c r="R474"/>
      <c r="S474"/>
      <c r="T474"/>
      <c r="V474" s="11"/>
      <c r="W474" s="11"/>
      <c r="X474" s="11"/>
    </row>
    <row r="475" spans="12:24" x14ac:dyDescent="0.3">
      <c r="L475"/>
      <c r="M475" s="11"/>
      <c r="R475"/>
      <c r="S475"/>
      <c r="T475"/>
      <c r="V475" s="11"/>
      <c r="W475" s="11"/>
      <c r="X475" s="11"/>
    </row>
    <row r="476" spans="12:24" x14ac:dyDescent="0.3">
      <c r="L476"/>
      <c r="M476" s="11"/>
      <c r="R476"/>
      <c r="S476"/>
      <c r="T476"/>
      <c r="V476" s="11"/>
      <c r="W476" s="11"/>
      <c r="X476" s="11"/>
    </row>
    <row r="477" spans="12:24" x14ac:dyDescent="0.3">
      <c r="L477"/>
      <c r="M477" s="11"/>
      <c r="R477"/>
      <c r="S477"/>
      <c r="T477"/>
      <c r="V477" s="11"/>
      <c r="W477" s="11"/>
      <c r="X477" s="11"/>
    </row>
    <row r="478" spans="12:24" x14ac:dyDescent="0.3">
      <c r="L478"/>
      <c r="M478" s="11"/>
      <c r="R478"/>
      <c r="S478"/>
      <c r="T478"/>
      <c r="V478" s="11"/>
      <c r="W478" s="11"/>
      <c r="X478" s="11"/>
    </row>
    <row r="479" spans="12:24" x14ac:dyDescent="0.3">
      <c r="L479"/>
      <c r="M479" s="11"/>
      <c r="R479"/>
      <c r="S479"/>
      <c r="T479"/>
      <c r="V479" s="11"/>
      <c r="W479" s="11"/>
      <c r="X479" s="11"/>
    </row>
    <row r="480" spans="12:24" x14ac:dyDescent="0.3">
      <c r="L480"/>
      <c r="M480" s="11"/>
      <c r="R480"/>
      <c r="S480"/>
      <c r="T480"/>
      <c r="V480" s="11"/>
      <c r="W480" s="11"/>
      <c r="X480" s="11"/>
    </row>
    <row r="481" spans="12:24" x14ac:dyDescent="0.3">
      <c r="L481"/>
      <c r="M481" s="11"/>
      <c r="R481"/>
      <c r="S481"/>
      <c r="T481"/>
      <c r="V481" s="11"/>
      <c r="W481" s="11"/>
      <c r="X481" s="11"/>
    </row>
    <row r="482" spans="12:24" x14ac:dyDescent="0.3">
      <c r="L482"/>
      <c r="M482" s="11"/>
      <c r="R482"/>
      <c r="S482"/>
      <c r="T482"/>
      <c r="V482" s="11"/>
      <c r="W482" s="11"/>
      <c r="X482" s="11"/>
    </row>
    <row r="483" spans="12:24" x14ac:dyDescent="0.3">
      <c r="L483"/>
      <c r="M483" s="11"/>
      <c r="R483"/>
      <c r="S483"/>
      <c r="T483"/>
      <c r="V483" s="11"/>
      <c r="W483" s="11"/>
      <c r="X483" s="11"/>
    </row>
    <row r="484" spans="12:24" x14ac:dyDescent="0.3">
      <c r="L484"/>
      <c r="M484" s="11"/>
      <c r="R484"/>
      <c r="S484"/>
      <c r="T484"/>
      <c r="V484" s="11"/>
      <c r="W484" s="11"/>
      <c r="X484" s="11"/>
    </row>
    <row r="485" spans="12:24" x14ac:dyDescent="0.3">
      <c r="L485"/>
      <c r="M485" s="11"/>
      <c r="R485"/>
      <c r="S485"/>
      <c r="T485"/>
      <c r="V485" s="11"/>
      <c r="W485" s="11"/>
      <c r="X485" s="11"/>
    </row>
    <row r="486" spans="12:24" x14ac:dyDescent="0.3">
      <c r="L486"/>
      <c r="M486" s="11"/>
      <c r="R486"/>
      <c r="S486"/>
      <c r="T486"/>
      <c r="V486" s="11"/>
      <c r="W486" s="11"/>
      <c r="X486" s="11"/>
    </row>
    <row r="487" spans="12:24" x14ac:dyDescent="0.3">
      <c r="L487"/>
      <c r="M487" s="11"/>
      <c r="R487"/>
      <c r="S487"/>
      <c r="T487"/>
      <c r="V487" s="11"/>
      <c r="W487" s="11"/>
      <c r="X487" s="11"/>
    </row>
    <row r="488" spans="12:24" x14ac:dyDescent="0.3">
      <c r="L488"/>
      <c r="M488" s="11"/>
      <c r="R488"/>
      <c r="S488"/>
      <c r="T488"/>
      <c r="V488" s="11"/>
      <c r="W488" s="11"/>
      <c r="X488" s="11"/>
    </row>
    <row r="489" spans="12:24" x14ac:dyDescent="0.3">
      <c r="L489"/>
      <c r="M489" s="11"/>
      <c r="R489"/>
      <c r="S489"/>
      <c r="T489"/>
      <c r="V489" s="11"/>
      <c r="W489" s="11"/>
      <c r="X489" s="11"/>
    </row>
    <row r="490" spans="12:24" x14ac:dyDescent="0.3">
      <c r="L490"/>
      <c r="M490" s="11"/>
      <c r="R490"/>
      <c r="S490"/>
      <c r="T490"/>
      <c r="V490" s="11"/>
      <c r="W490" s="11"/>
      <c r="X490" s="11"/>
    </row>
    <row r="491" spans="12:24" x14ac:dyDescent="0.3">
      <c r="L491"/>
      <c r="M491" s="11"/>
      <c r="R491"/>
      <c r="S491"/>
      <c r="T491"/>
      <c r="V491" s="11"/>
      <c r="W491" s="11"/>
      <c r="X491" s="11"/>
    </row>
    <row r="492" spans="12:24" x14ac:dyDescent="0.3">
      <c r="L492"/>
      <c r="M492" s="11"/>
      <c r="R492"/>
      <c r="S492"/>
      <c r="T492"/>
      <c r="V492" s="11"/>
      <c r="W492" s="11"/>
      <c r="X492" s="11"/>
    </row>
    <row r="493" spans="12:24" x14ac:dyDescent="0.3">
      <c r="L493"/>
      <c r="M493" s="11"/>
      <c r="R493"/>
      <c r="S493"/>
      <c r="T493"/>
      <c r="V493" s="11"/>
      <c r="W493" s="11"/>
      <c r="X493" s="11"/>
    </row>
    <row r="494" spans="12:24" x14ac:dyDescent="0.3">
      <c r="L494"/>
      <c r="M494" s="11"/>
      <c r="R494"/>
      <c r="S494"/>
      <c r="T494"/>
      <c r="V494" s="11"/>
      <c r="W494" s="11"/>
      <c r="X494" s="11"/>
    </row>
    <row r="495" spans="12:24" x14ac:dyDescent="0.3">
      <c r="L495"/>
      <c r="M495" s="11"/>
      <c r="R495"/>
      <c r="S495"/>
      <c r="T495"/>
      <c r="V495" s="11"/>
      <c r="W495" s="11"/>
      <c r="X495" s="11"/>
    </row>
    <row r="496" spans="12:24" x14ac:dyDescent="0.3">
      <c r="L496"/>
      <c r="M496" s="11"/>
      <c r="R496"/>
      <c r="S496"/>
      <c r="T496"/>
      <c r="V496" s="11"/>
      <c r="W496" s="11"/>
      <c r="X496" s="11"/>
    </row>
    <row r="497" spans="12:24" x14ac:dyDescent="0.3">
      <c r="L497"/>
      <c r="M497" s="11"/>
      <c r="R497"/>
      <c r="S497"/>
      <c r="T497"/>
      <c r="V497" s="11"/>
      <c r="W497" s="11"/>
      <c r="X497" s="11"/>
    </row>
    <row r="498" spans="12:24" x14ac:dyDescent="0.3">
      <c r="L498"/>
      <c r="M498" s="11"/>
      <c r="R498"/>
      <c r="S498"/>
      <c r="T498"/>
      <c r="V498" s="11"/>
      <c r="W498" s="11"/>
      <c r="X498" s="11"/>
    </row>
    <row r="499" spans="12:24" x14ac:dyDescent="0.3">
      <c r="L499"/>
      <c r="M499" s="11"/>
      <c r="R499"/>
      <c r="S499"/>
      <c r="T499"/>
      <c r="V499" s="11"/>
      <c r="W499" s="11"/>
      <c r="X499" s="11"/>
    </row>
    <row r="500" spans="12:24" x14ac:dyDescent="0.3">
      <c r="L500"/>
      <c r="M500" s="11"/>
      <c r="R500"/>
      <c r="S500"/>
      <c r="T500"/>
      <c r="V500" s="11"/>
      <c r="W500" s="11"/>
      <c r="X500" s="11"/>
    </row>
    <row r="501" spans="12:24" x14ac:dyDescent="0.3">
      <c r="L501"/>
      <c r="M501" s="11"/>
      <c r="R501"/>
      <c r="S501"/>
      <c r="T501"/>
      <c r="V501" s="11"/>
      <c r="W501" s="11"/>
      <c r="X501" s="11"/>
    </row>
    <row r="502" spans="12:24" x14ac:dyDescent="0.3">
      <c r="L502"/>
      <c r="M502" s="11"/>
      <c r="R502"/>
      <c r="S502"/>
      <c r="T502"/>
      <c r="V502" s="11"/>
      <c r="W502" s="11"/>
      <c r="X502" s="11"/>
    </row>
    <row r="503" spans="12:24" x14ac:dyDescent="0.3">
      <c r="L503"/>
      <c r="M503" s="11"/>
      <c r="R503"/>
      <c r="S503"/>
      <c r="T503"/>
      <c r="V503" s="11"/>
      <c r="W503" s="11"/>
      <c r="X503" s="11"/>
    </row>
    <row r="504" spans="12:24" x14ac:dyDescent="0.3">
      <c r="L504"/>
      <c r="M504" s="11"/>
      <c r="R504"/>
      <c r="S504"/>
      <c r="T504"/>
      <c r="V504" s="11"/>
      <c r="W504" s="11"/>
      <c r="X504" s="11"/>
    </row>
    <row r="505" spans="12:24" x14ac:dyDescent="0.3">
      <c r="L505"/>
      <c r="M505" s="11"/>
      <c r="R505"/>
      <c r="S505"/>
      <c r="T505"/>
      <c r="V505" s="11"/>
      <c r="W505" s="11"/>
      <c r="X505" s="11"/>
    </row>
    <row r="506" spans="12:24" x14ac:dyDescent="0.3">
      <c r="L506"/>
      <c r="M506" s="11"/>
      <c r="R506"/>
      <c r="S506"/>
      <c r="T506"/>
      <c r="V506" s="11"/>
      <c r="W506" s="11"/>
      <c r="X506" s="11"/>
    </row>
    <row r="507" spans="12:24" x14ac:dyDescent="0.3">
      <c r="L507"/>
      <c r="M507" s="11"/>
      <c r="R507"/>
      <c r="S507"/>
      <c r="T507"/>
      <c r="V507" s="11"/>
      <c r="W507" s="11"/>
      <c r="X507" s="11"/>
    </row>
    <row r="508" spans="12:24" x14ac:dyDescent="0.3">
      <c r="L508"/>
      <c r="M508" s="11"/>
      <c r="R508"/>
      <c r="S508"/>
      <c r="T508"/>
      <c r="V508" s="11"/>
      <c r="W508" s="11"/>
      <c r="X508" s="11"/>
    </row>
    <row r="509" spans="12:24" x14ac:dyDescent="0.3">
      <c r="L509"/>
      <c r="M509" s="11"/>
      <c r="R509"/>
      <c r="S509"/>
      <c r="T509"/>
      <c r="V509" s="11"/>
      <c r="W509" s="11"/>
      <c r="X509" s="11"/>
    </row>
    <row r="510" spans="12:24" x14ac:dyDescent="0.3">
      <c r="L510"/>
      <c r="M510" s="11"/>
      <c r="R510"/>
      <c r="S510"/>
      <c r="T510"/>
      <c r="V510" s="11"/>
      <c r="W510" s="11"/>
      <c r="X510" s="11"/>
    </row>
    <row r="511" spans="12:24" x14ac:dyDescent="0.3">
      <c r="L511"/>
      <c r="M511" s="11"/>
      <c r="R511"/>
      <c r="S511"/>
      <c r="T511"/>
      <c r="V511" s="11"/>
      <c r="W511" s="11"/>
      <c r="X511" s="11"/>
    </row>
    <row r="512" spans="12:24" x14ac:dyDescent="0.3">
      <c r="L512"/>
      <c r="M512" s="11"/>
      <c r="R512"/>
      <c r="S512"/>
      <c r="T512"/>
      <c r="V512" s="11"/>
      <c r="W512" s="11"/>
      <c r="X512" s="11"/>
    </row>
    <row r="513" spans="12:24" x14ac:dyDescent="0.3">
      <c r="L513"/>
      <c r="M513" s="11"/>
      <c r="R513"/>
      <c r="S513"/>
      <c r="T513"/>
      <c r="V513" s="11"/>
      <c r="W513" s="11"/>
      <c r="X513" s="11"/>
    </row>
    <row r="514" spans="12:24" x14ac:dyDescent="0.3">
      <c r="L514"/>
      <c r="M514" s="11"/>
      <c r="R514"/>
      <c r="S514"/>
      <c r="T514"/>
      <c r="V514" s="11"/>
      <c r="W514" s="11"/>
      <c r="X514" s="11"/>
    </row>
    <row r="515" spans="12:24" x14ac:dyDescent="0.3">
      <c r="L515"/>
      <c r="M515" s="11"/>
      <c r="R515"/>
      <c r="S515"/>
      <c r="T515"/>
      <c r="V515" s="11"/>
      <c r="W515" s="11"/>
      <c r="X515" s="11"/>
    </row>
    <row r="516" spans="12:24" x14ac:dyDescent="0.3">
      <c r="L516"/>
      <c r="M516" s="11"/>
      <c r="R516"/>
      <c r="S516"/>
      <c r="T516"/>
      <c r="V516" s="11"/>
      <c r="W516" s="11"/>
      <c r="X516" s="11"/>
    </row>
    <row r="517" spans="12:24" x14ac:dyDescent="0.3">
      <c r="L517"/>
      <c r="M517" s="11"/>
      <c r="R517"/>
      <c r="S517"/>
      <c r="T517"/>
      <c r="V517" s="11"/>
      <c r="W517" s="11"/>
      <c r="X517" s="11"/>
    </row>
    <row r="518" spans="12:24" x14ac:dyDescent="0.3">
      <c r="L518"/>
      <c r="M518" s="11"/>
      <c r="R518"/>
      <c r="S518"/>
      <c r="T518"/>
      <c r="V518" s="11"/>
      <c r="W518" s="11"/>
      <c r="X518" s="11"/>
    </row>
    <row r="519" spans="12:24" x14ac:dyDescent="0.3">
      <c r="L519"/>
      <c r="M519" s="11"/>
      <c r="R519"/>
      <c r="S519"/>
      <c r="T519"/>
      <c r="V519" s="11"/>
      <c r="W519" s="11"/>
      <c r="X519" s="11"/>
    </row>
    <row r="520" spans="12:24" x14ac:dyDescent="0.3">
      <c r="L520"/>
      <c r="M520" s="11"/>
      <c r="R520"/>
      <c r="S520"/>
      <c r="T520"/>
      <c r="V520" s="11"/>
      <c r="W520" s="11"/>
      <c r="X520" s="11"/>
    </row>
    <row r="521" spans="12:24" x14ac:dyDescent="0.3">
      <c r="L521"/>
      <c r="M521" s="11"/>
      <c r="R521"/>
      <c r="S521"/>
      <c r="T521"/>
      <c r="V521" s="11"/>
      <c r="W521" s="11"/>
      <c r="X521" s="11"/>
    </row>
    <row r="522" spans="12:24" x14ac:dyDescent="0.3">
      <c r="L522"/>
      <c r="M522" s="11"/>
      <c r="R522"/>
      <c r="S522"/>
      <c r="T522"/>
      <c r="V522" s="11"/>
      <c r="W522" s="11"/>
      <c r="X522" s="11"/>
    </row>
    <row r="523" spans="12:24" x14ac:dyDescent="0.3">
      <c r="L523"/>
      <c r="M523" s="11"/>
      <c r="R523"/>
      <c r="S523"/>
      <c r="T523"/>
      <c r="V523" s="11"/>
      <c r="W523" s="11"/>
      <c r="X523" s="11"/>
    </row>
    <row r="524" spans="12:24" x14ac:dyDescent="0.3">
      <c r="L524"/>
      <c r="M524" s="11"/>
      <c r="R524"/>
      <c r="S524"/>
      <c r="T524"/>
      <c r="V524" s="11"/>
      <c r="W524" s="11"/>
      <c r="X524" s="11"/>
    </row>
    <row r="525" spans="12:24" x14ac:dyDescent="0.3">
      <c r="L525"/>
      <c r="M525" s="11"/>
      <c r="R525"/>
      <c r="S525"/>
      <c r="T525"/>
      <c r="V525" s="11"/>
      <c r="W525" s="11"/>
      <c r="X525" s="11"/>
    </row>
    <row r="526" spans="12:24" x14ac:dyDescent="0.3">
      <c r="L526"/>
      <c r="M526" s="11"/>
      <c r="R526"/>
      <c r="S526"/>
      <c r="T526"/>
      <c r="V526" s="11"/>
      <c r="W526" s="11"/>
      <c r="X526" s="11"/>
    </row>
    <row r="527" spans="12:24" x14ac:dyDescent="0.3">
      <c r="L527"/>
      <c r="M527" s="11"/>
      <c r="R527"/>
      <c r="S527"/>
      <c r="T527"/>
      <c r="V527" s="11"/>
      <c r="W527" s="11"/>
      <c r="X527" s="11"/>
    </row>
    <row r="528" spans="12:24" x14ac:dyDescent="0.3">
      <c r="L528"/>
      <c r="M528" s="11"/>
      <c r="R528"/>
      <c r="S528"/>
      <c r="T528"/>
      <c r="V528" s="11"/>
      <c r="W528" s="11"/>
      <c r="X528" s="11"/>
    </row>
    <row r="529" spans="12:24" x14ac:dyDescent="0.3">
      <c r="L529"/>
      <c r="M529" s="11"/>
      <c r="R529"/>
      <c r="S529"/>
      <c r="T529"/>
      <c r="V529" s="11"/>
      <c r="W529" s="11"/>
      <c r="X529" s="11"/>
    </row>
    <row r="530" spans="12:24" x14ac:dyDescent="0.3">
      <c r="L530"/>
      <c r="M530" s="11"/>
      <c r="R530"/>
      <c r="S530"/>
      <c r="T530"/>
      <c r="V530" s="11"/>
      <c r="W530" s="11"/>
      <c r="X530" s="11"/>
    </row>
    <row r="531" spans="12:24" x14ac:dyDescent="0.3">
      <c r="L531"/>
      <c r="M531" s="11"/>
      <c r="R531"/>
      <c r="S531"/>
      <c r="T531"/>
      <c r="V531" s="11"/>
      <c r="W531" s="11"/>
      <c r="X531" s="11"/>
    </row>
    <row r="532" spans="12:24" x14ac:dyDescent="0.3">
      <c r="L532"/>
      <c r="M532" s="11"/>
      <c r="R532"/>
      <c r="S532"/>
      <c r="T532"/>
      <c r="V532" s="11"/>
      <c r="W532" s="11"/>
      <c r="X532" s="11"/>
    </row>
    <row r="533" spans="12:24" x14ac:dyDescent="0.3">
      <c r="L533"/>
      <c r="M533" s="11"/>
      <c r="R533"/>
      <c r="S533"/>
      <c r="T533"/>
      <c r="V533" s="11"/>
      <c r="W533" s="11"/>
      <c r="X533" s="11"/>
    </row>
    <row r="534" spans="12:24" x14ac:dyDescent="0.3">
      <c r="L534"/>
      <c r="M534" s="11"/>
      <c r="R534"/>
      <c r="S534"/>
      <c r="T534"/>
      <c r="V534" s="11"/>
      <c r="W534" s="11"/>
      <c r="X534" s="11"/>
    </row>
    <row r="535" spans="12:24" x14ac:dyDescent="0.3">
      <c r="L535"/>
      <c r="M535" s="11"/>
      <c r="R535"/>
      <c r="S535"/>
      <c r="T535"/>
      <c r="V535" s="11"/>
      <c r="W535" s="11"/>
      <c r="X535" s="11"/>
    </row>
    <row r="536" spans="12:24" x14ac:dyDescent="0.3">
      <c r="L536"/>
      <c r="M536" s="11"/>
      <c r="R536"/>
      <c r="S536"/>
      <c r="T536"/>
      <c r="V536" s="11"/>
      <c r="W536" s="11"/>
      <c r="X536" s="11"/>
    </row>
    <row r="537" spans="12:24" x14ac:dyDescent="0.3">
      <c r="L537"/>
      <c r="M537" s="11"/>
      <c r="R537"/>
      <c r="S537"/>
      <c r="T537"/>
      <c r="V537" s="11"/>
      <c r="W537" s="11"/>
      <c r="X537" s="11"/>
    </row>
    <row r="538" spans="12:24" x14ac:dyDescent="0.3">
      <c r="L538"/>
      <c r="M538" s="11"/>
      <c r="R538"/>
      <c r="S538"/>
      <c r="T538"/>
      <c r="V538" s="11"/>
      <c r="W538" s="11"/>
      <c r="X538" s="11"/>
    </row>
    <row r="539" spans="12:24" x14ac:dyDescent="0.3">
      <c r="L539"/>
      <c r="M539" s="11"/>
      <c r="R539"/>
      <c r="S539"/>
      <c r="T539"/>
      <c r="V539" s="11"/>
      <c r="W539" s="11"/>
      <c r="X539" s="11"/>
    </row>
    <row r="540" spans="12:24" x14ac:dyDescent="0.3">
      <c r="L540"/>
      <c r="M540" s="11"/>
      <c r="R540"/>
      <c r="S540"/>
      <c r="T540"/>
      <c r="V540" s="11"/>
      <c r="W540" s="11"/>
      <c r="X540" s="11"/>
    </row>
    <row r="541" spans="12:24" x14ac:dyDescent="0.3">
      <c r="L541"/>
      <c r="M541" s="11"/>
      <c r="R541"/>
      <c r="S541"/>
      <c r="T541"/>
      <c r="V541" s="11"/>
      <c r="W541" s="11"/>
      <c r="X541" s="11"/>
    </row>
    <row r="542" spans="12:24" x14ac:dyDescent="0.3">
      <c r="L542"/>
      <c r="M542" s="11"/>
      <c r="R542"/>
      <c r="S542"/>
      <c r="T542"/>
      <c r="V542" s="11"/>
      <c r="W542" s="11"/>
      <c r="X542" s="11"/>
    </row>
    <row r="543" spans="12:24" x14ac:dyDescent="0.3">
      <c r="L543"/>
      <c r="M543" s="11"/>
      <c r="R543"/>
      <c r="S543"/>
      <c r="T543"/>
      <c r="V543" s="11"/>
      <c r="W543" s="11"/>
      <c r="X543" s="11"/>
    </row>
    <row r="544" spans="12:24" x14ac:dyDescent="0.3">
      <c r="L544"/>
      <c r="M544" s="11"/>
      <c r="R544"/>
      <c r="S544"/>
      <c r="T544"/>
      <c r="V544" s="11"/>
      <c r="W544" s="11"/>
      <c r="X544" s="11"/>
    </row>
    <row r="545" spans="12:24" x14ac:dyDescent="0.3">
      <c r="L545"/>
      <c r="M545" s="11"/>
      <c r="R545"/>
      <c r="S545"/>
      <c r="T545"/>
      <c r="V545" s="11"/>
      <c r="W545" s="11"/>
      <c r="X545" s="11"/>
    </row>
    <row r="546" spans="12:24" x14ac:dyDescent="0.3">
      <c r="L546"/>
      <c r="M546" s="11"/>
      <c r="R546"/>
      <c r="S546"/>
      <c r="T546"/>
      <c r="V546" s="11"/>
      <c r="W546" s="11"/>
      <c r="X546" s="11"/>
    </row>
    <row r="547" spans="12:24" x14ac:dyDescent="0.3">
      <c r="L547"/>
      <c r="M547" s="11"/>
      <c r="R547"/>
      <c r="S547"/>
      <c r="T547"/>
      <c r="V547" s="11"/>
      <c r="W547" s="11"/>
      <c r="X547" s="11"/>
    </row>
    <row r="548" spans="12:24" x14ac:dyDescent="0.3">
      <c r="L548"/>
      <c r="M548" s="11"/>
      <c r="R548"/>
      <c r="S548"/>
      <c r="T548"/>
      <c r="V548" s="11"/>
      <c r="W548" s="11"/>
      <c r="X548" s="11"/>
    </row>
    <row r="549" spans="12:24" x14ac:dyDescent="0.3">
      <c r="L549"/>
      <c r="M549" s="11"/>
      <c r="R549"/>
      <c r="S549"/>
      <c r="T549"/>
      <c r="V549" s="11"/>
      <c r="W549" s="11"/>
      <c r="X549" s="11"/>
    </row>
    <row r="550" spans="12:24" x14ac:dyDescent="0.3">
      <c r="L550"/>
      <c r="M550" s="11"/>
      <c r="R550"/>
      <c r="S550"/>
      <c r="T550"/>
      <c r="V550" s="11"/>
      <c r="W550" s="11"/>
      <c r="X550" s="11"/>
    </row>
    <row r="551" spans="12:24" x14ac:dyDescent="0.3">
      <c r="L551"/>
      <c r="M551" s="11"/>
      <c r="R551"/>
      <c r="S551"/>
      <c r="T551"/>
      <c r="V551" s="11"/>
      <c r="W551" s="11"/>
      <c r="X551" s="11"/>
    </row>
    <row r="552" spans="12:24" x14ac:dyDescent="0.3">
      <c r="L552"/>
      <c r="M552" s="11"/>
      <c r="R552"/>
      <c r="S552"/>
      <c r="T552"/>
      <c r="V552" s="11"/>
      <c r="W552" s="11"/>
      <c r="X552" s="11"/>
    </row>
    <row r="553" spans="12:24" x14ac:dyDescent="0.3">
      <c r="L553"/>
      <c r="M553" s="11"/>
      <c r="R553"/>
      <c r="S553"/>
      <c r="T553"/>
      <c r="V553" s="11"/>
      <c r="W553" s="11"/>
      <c r="X553" s="11"/>
    </row>
    <row r="554" spans="12:24" x14ac:dyDescent="0.3">
      <c r="L554"/>
      <c r="M554" s="11"/>
      <c r="R554"/>
      <c r="S554"/>
      <c r="T554"/>
      <c r="V554" s="11"/>
      <c r="W554" s="11"/>
      <c r="X554" s="11"/>
    </row>
    <row r="555" spans="12:24" x14ac:dyDescent="0.3">
      <c r="L555"/>
      <c r="M555" s="11"/>
      <c r="R555"/>
      <c r="S555"/>
      <c r="T555"/>
      <c r="V555" s="11"/>
      <c r="W555" s="11"/>
      <c r="X555" s="11"/>
    </row>
    <row r="556" spans="12:24" x14ac:dyDescent="0.3">
      <c r="L556"/>
      <c r="M556" s="11"/>
      <c r="R556"/>
      <c r="S556"/>
      <c r="T556"/>
      <c r="V556" s="11"/>
      <c r="W556" s="11"/>
      <c r="X556" s="11"/>
    </row>
    <row r="557" spans="12:24" x14ac:dyDescent="0.3">
      <c r="L557"/>
      <c r="M557" s="11"/>
      <c r="R557"/>
      <c r="S557"/>
      <c r="T557"/>
      <c r="V557" s="11"/>
      <c r="W557" s="11"/>
      <c r="X557" s="11"/>
    </row>
    <row r="558" spans="12:24" x14ac:dyDescent="0.3">
      <c r="L558"/>
      <c r="M558" s="11"/>
      <c r="R558"/>
      <c r="S558"/>
      <c r="T558"/>
      <c r="V558" s="11"/>
      <c r="W558" s="11"/>
      <c r="X558" s="11"/>
    </row>
    <row r="559" spans="12:24" x14ac:dyDescent="0.3">
      <c r="L559"/>
      <c r="M559" s="11"/>
      <c r="R559"/>
      <c r="S559"/>
      <c r="T559"/>
      <c r="V559" s="11"/>
      <c r="W559" s="11"/>
      <c r="X559" s="11"/>
    </row>
    <row r="560" spans="12:24" x14ac:dyDescent="0.3">
      <c r="L560"/>
      <c r="M560" s="11"/>
      <c r="R560"/>
      <c r="S560"/>
      <c r="T560"/>
      <c r="V560" s="11"/>
      <c r="W560" s="11"/>
      <c r="X560" s="11"/>
    </row>
    <row r="561" spans="12:24" x14ac:dyDescent="0.3">
      <c r="L561"/>
      <c r="M561" s="11"/>
      <c r="R561"/>
      <c r="S561"/>
      <c r="T561"/>
      <c r="V561" s="11"/>
      <c r="W561" s="11"/>
      <c r="X561" s="11"/>
    </row>
    <row r="562" spans="12:24" x14ac:dyDescent="0.3">
      <c r="L562"/>
      <c r="M562" s="11"/>
      <c r="R562"/>
      <c r="S562"/>
      <c r="T562"/>
      <c r="V562" s="11"/>
      <c r="W562" s="11"/>
      <c r="X562" s="11"/>
    </row>
    <row r="563" spans="12:24" x14ac:dyDescent="0.3">
      <c r="L563"/>
      <c r="M563" s="11"/>
      <c r="R563"/>
      <c r="S563"/>
      <c r="T563"/>
      <c r="V563" s="11"/>
      <c r="W563" s="11"/>
      <c r="X563" s="11"/>
    </row>
    <row r="564" spans="12:24" x14ac:dyDescent="0.3">
      <c r="L564"/>
      <c r="M564" s="11"/>
      <c r="R564"/>
      <c r="S564"/>
      <c r="T564"/>
      <c r="V564" s="11"/>
      <c r="W564" s="11"/>
      <c r="X564" s="11"/>
    </row>
    <row r="565" spans="12:24" x14ac:dyDescent="0.3">
      <c r="L565"/>
      <c r="M565" s="11"/>
      <c r="R565"/>
      <c r="S565"/>
      <c r="T565"/>
      <c r="V565" s="11"/>
      <c r="W565" s="11"/>
      <c r="X565" s="11"/>
    </row>
    <row r="566" spans="12:24" x14ac:dyDescent="0.3">
      <c r="L566"/>
      <c r="M566" s="11"/>
      <c r="R566"/>
      <c r="S566"/>
      <c r="T566"/>
      <c r="V566" s="11"/>
      <c r="W566" s="11"/>
      <c r="X566" s="11"/>
    </row>
    <row r="567" spans="12:24" x14ac:dyDescent="0.3">
      <c r="L567"/>
      <c r="M567" s="11"/>
      <c r="R567"/>
      <c r="S567"/>
      <c r="T567"/>
      <c r="V567" s="11"/>
      <c r="W567" s="11"/>
      <c r="X567" s="11"/>
    </row>
    <row r="568" spans="12:24" x14ac:dyDescent="0.3">
      <c r="L568"/>
      <c r="M568" s="11"/>
      <c r="R568"/>
      <c r="S568"/>
      <c r="T568"/>
      <c r="V568" s="11"/>
      <c r="W568" s="11"/>
      <c r="X568" s="11"/>
    </row>
    <row r="569" spans="12:24" x14ac:dyDescent="0.3">
      <c r="L569"/>
      <c r="M569" s="11"/>
      <c r="R569"/>
      <c r="S569"/>
      <c r="T569"/>
      <c r="V569" s="11"/>
      <c r="W569" s="11"/>
      <c r="X569" s="11"/>
    </row>
    <row r="570" spans="12:24" x14ac:dyDescent="0.3">
      <c r="L570"/>
      <c r="M570" s="11"/>
      <c r="R570"/>
      <c r="S570"/>
      <c r="T570"/>
      <c r="V570" s="11"/>
      <c r="W570" s="11"/>
      <c r="X570" s="11"/>
    </row>
    <row r="571" spans="12:24" x14ac:dyDescent="0.3">
      <c r="L571"/>
      <c r="M571" s="11"/>
      <c r="R571"/>
      <c r="S571"/>
      <c r="T571"/>
      <c r="V571" s="11"/>
      <c r="W571" s="11"/>
      <c r="X571" s="11"/>
    </row>
    <row r="572" spans="12:24" x14ac:dyDescent="0.3">
      <c r="L572"/>
      <c r="M572" s="11"/>
      <c r="R572"/>
      <c r="S572"/>
      <c r="T572"/>
      <c r="V572" s="11"/>
      <c r="W572" s="11"/>
      <c r="X572" s="11"/>
    </row>
    <row r="573" spans="12:24" x14ac:dyDescent="0.3">
      <c r="L573"/>
      <c r="M573" s="11"/>
      <c r="R573"/>
      <c r="S573"/>
      <c r="T573"/>
      <c r="V573" s="11"/>
      <c r="W573" s="11"/>
      <c r="X573" s="11"/>
    </row>
    <row r="574" spans="12:24" x14ac:dyDescent="0.3">
      <c r="L574"/>
      <c r="M574" s="11"/>
      <c r="R574"/>
      <c r="S574"/>
      <c r="T574"/>
      <c r="V574" s="11"/>
      <c r="W574" s="11"/>
      <c r="X574" s="11"/>
    </row>
    <row r="575" spans="12:24" x14ac:dyDescent="0.3">
      <c r="L575"/>
      <c r="M575" s="11"/>
      <c r="R575"/>
      <c r="S575"/>
      <c r="T575"/>
      <c r="V575" s="11"/>
      <c r="W575" s="11"/>
      <c r="X575" s="11"/>
    </row>
    <row r="576" spans="12:24" x14ac:dyDescent="0.3">
      <c r="L576"/>
      <c r="M576" s="11"/>
      <c r="R576"/>
      <c r="S576"/>
      <c r="T576"/>
      <c r="V576" s="11"/>
      <c r="W576" s="11"/>
      <c r="X576" s="11"/>
    </row>
    <row r="577" spans="12:24" x14ac:dyDescent="0.3">
      <c r="L577"/>
      <c r="M577" s="11"/>
      <c r="R577"/>
      <c r="S577"/>
      <c r="T577"/>
      <c r="V577" s="11"/>
      <c r="W577" s="11"/>
      <c r="X577" s="11"/>
    </row>
    <row r="578" spans="12:24" x14ac:dyDescent="0.3">
      <c r="L578"/>
      <c r="M578" s="11"/>
      <c r="R578"/>
      <c r="S578"/>
      <c r="T578"/>
      <c r="V578" s="11"/>
      <c r="W578" s="11"/>
      <c r="X578" s="11"/>
    </row>
    <row r="579" spans="12:24" x14ac:dyDescent="0.3">
      <c r="L579"/>
      <c r="M579" s="11"/>
      <c r="R579"/>
      <c r="S579"/>
      <c r="T579"/>
      <c r="V579" s="11"/>
      <c r="W579" s="11"/>
      <c r="X579" s="11"/>
    </row>
    <row r="580" spans="12:24" x14ac:dyDescent="0.3">
      <c r="L580"/>
      <c r="M580" s="11"/>
      <c r="R580"/>
      <c r="S580"/>
      <c r="T580"/>
      <c r="V580" s="11"/>
      <c r="W580" s="11"/>
      <c r="X580" s="11"/>
    </row>
    <row r="581" spans="12:24" x14ac:dyDescent="0.3">
      <c r="L581"/>
      <c r="M581" s="11"/>
      <c r="R581"/>
      <c r="S581"/>
      <c r="T581"/>
      <c r="V581" s="11"/>
      <c r="W581" s="11"/>
      <c r="X581" s="11"/>
    </row>
    <row r="582" spans="12:24" x14ac:dyDescent="0.3">
      <c r="L582"/>
      <c r="M582" s="11"/>
      <c r="R582"/>
      <c r="S582"/>
      <c r="T582"/>
      <c r="V582" s="11"/>
      <c r="W582" s="11"/>
      <c r="X582" s="11"/>
    </row>
    <row r="583" spans="12:24" x14ac:dyDescent="0.3">
      <c r="L583"/>
      <c r="M583" s="11"/>
      <c r="R583"/>
      <c r="S583"/>
      <c r="T583"/>
      <c r="V583" s="11"/>
      <c r="W583" s="11"/>
      <c r="X583" s="11"/>
    </row>
    <row r="584" spans="12:24" x14ac:dyDescent="0.3">
      <c r="L584"/>
      <c r="M584" s="11"/>
      <c r="R584"/>
      <c r="S584"/>
      <c r="T584"/>
      <c r="V584" s="11"/>
      <c r="W584" s="11"/>
      <c r="X584" s="11"/>
    </row>
    <row r="585" spans="12:24" x14ac:dyDescent="0.3">
      <c r="L585"/>
      <c r="M585" s="11"/>
      <c r="R585"/>
      <c r="S585"/>
      <c r="T585"/>
      <c r="V585" s="11"/>
      <c r="W585" s="11"/>
      <c r="X585" s="11"/>
    </row>
    <row r="586" spans="12:24" x14ac:dyDescent="0.3">
      <c r="L586"/>
      <c r="M586" s="11"/>
      <c r="R586"/>
      <c r="S586"/>
      <c r="T586"/>
      <c r="V586" s="11"/>
      <c r="W586" s="11"/>
      <c r="X586" s="11"/>
    </row>
    <row r="587" spans="12:24" x14ac:dyDescent="0.3">
      <c r="L587"/>
      <c r="M587" s="11"/>
      <c r="R587"/>
      <c r="S587"/>
      <c r="T587"/>
      <c r="V587" s="11"/>
      <c r="W587" s="11"/>
      <c r="X587" s="11"/>
    </row>
    <row r="588" spans="12:24" x14ac:dyDescent="0.3">
      <c r="L588"/>
      <c r="M588" s="11"/>
      <c r="R588"/>
      <c r="S588"/>
      <c r="T588"/>
      <c r="V588" s="11"/>
      <c r="W588" s="11"/>
      <c r="X588" s="11"/>
    </row>
    <row r="589" spans="12:24" x14ac:dyDescent="0.3">
      <c r="L589"/>
      <c r="M589" s="11"/>
      <c r="R589"/>
      <c r="S589"/>
      <c r="T589"/>
      <c r="V589" s="11"/>
      <c r="W589" s="11"/>
      <c r="X589" s="11"/>
    </row>
    <row r="590" spans="12:24" x14ac:dyDescent="0.3">
      <c r="L590"/>
      <c r="M590" s="11"/>
      <c r="R590"/>
      <c r="S590"/>
      <c r="T590"/>
      <c r="V590" s="11"/>
      <c r="W590" s="11"/>
      <c r="X590" s="11"/>
    </row>
    <row r="591" spans="12:24" x14ac:dyDescent="0.3">
      <c r="L591"/>
      <c r="M591" s="11"/>
      <c r="R591"/>
      <c r="S591"/>
      <c r="T591"/>
      <c r="V591" s="11"/>
      <c r="W591" s="11"/>
      <c r="X591" s="11"/>
    </row>
    <row r="592" spans="12:24" x14ac:dyDescent="0.3">
      <c r="L592"/>
      <c r="M592" s="11"/>
      <c r="R592"/>
      <c r="S592"/>
      <c r="T592"/>
      <c r="V592" s="11"/>
      <c r="W592" s="11"/>
      <c r="X592" s="11"/>
    </row>
    <row r="593" spans="12:24" x14ac:dyDescent="0.3">
      <c r="L593"/>
      <c r="M593" s="11"/>
      <c r="R593"/>
      <c r="S593"/>
      <c r="T593"/>
      <c r="V593" s="11"/>
      <c r="W593" s="11"/>
      <c r="X593" s="11"/>
    </row>
    <row r="594" spans="12:24" x14ac:dyDescent="0.3">
      <c r="L594"/>
      <c r="M594" s="11"/>
      <c r="R594"/>
      <c r="S594"/>
      <c r="T594"/>
      <c r="V594" s="11"/>
      <c r="W594" s="11"/>
      <c r="X594" s="11"/>
    </row>
    <row r="595" spans="12:24" x14ac:dyDescent="0.3">
      <c r="L595"/>
      <c r="M595" s="11"/>
      <c r="R595"/>
      <c r="S595"/>
      <c r="T595"/>
      <c r="V595" s="11"/>
      <c r="W595" s="11"/>
      <c r="X595" s="11"/>
    </row>
    <row r="596" spans="12:24" x14ac:dyDescent="0.3">
      <c r="L596"/>
      <c r="M596" s="11"/>
      <c r="R596"/>
      <c r="S596"/>
      <c r="T596"/>
      <c r="V596" s="11"/>
      <c r="W596" s="11"/>
      <c r="X596" s="11"/>
    </row>
    <row r="597" spans="12:24" x14ac:dyDescent="0.3">
      <c r="L597"/>
      <c r="M597" s="11"/>
      <c r="R597"/>
      <c r="S597"/>
      <c r="T597"/>
      <c r="V597" s="11"/>
      <c r="W597" s="11"/>
      <c r="X597" s="11"/>
    </row>
    <row r="598" spans="12:24" x14ac:dyDescent="0.3">
      <c r="L598"/>
      <c r="M598" s="11"/>
      <c r="R598"/>
      <c r="S598"/>
      <c r="T598"/>
      <c r="V598" s="11"/>
      <c r="W598" s="11"/>
      <c r="X598" s="11"/>
    </row>
    <row r="599" spans="12:24" x14ac:dyDescent="0.3">
      <c r="L599"/>
      <c r="M599" s="11"/>
      <c r="R599"/>
      <c r="S599"/>
      <c r="T599"/>
      <c r="V599" s="11"/>
      <c r="W599" s="11"/>
      <c r="X599" s="11"/>
    </row>
    <row r="600" spans="12:24" x14ac:dyDescent="0.3">
      <c r="L600"/>
      <c r="M600" s="11"/>
      <c r="R600"/>
      <c r="S600"/>
      <c r="T600"/>
      <c r="V600" s="11"/>
      <c r="W600" s="11"/>
      <c r="X600" s="11"/>
    </row>
    <row r="601" spans="12:24" x14ac:dyDescent="0.3">
      <c r="L601"/>
      <c r="M601" s="11"/>
      <c r="R601"/>
      <c r="S601"/>
      <c r="T601"/>
      <c r="V601" s="11"/>
      <c r="W601" s="11"/>
      <c r="X601" s="11"/>
    </row>
    <row r="602" spans="12:24" x14ac:dyDescent="0.3">
      <c r="L602"/>
      <c r="M602" s="11"/>
      <c r="R602"/>
      <c r="S602"/>
      <c r="T602"/>
      <c r="V602" s="11"/>
      <c r="W602" s="11"/>
      <c r="X602" s="11"/>
    </row>
    <row r="603" spans="12:24" x14ac:dyDescent="0.3">
      <c r="L603"/>
      <c r="M603" s="11"/>
      <c r="R603"/>
      <c r="S603"/>
      <c r="T603"/>
      <c r="V603" s="11"/>
      <c r="W603" s="11"/>
      <c r="X603" s="11"/>
    </row>
    <row r="604" spans="12:24" x14ac:dyDescent="0.3">
      <c r="L604"/>
      <c r="M604" s="11"/>
      <c r="R604"/>
      <c r="S604"/>
      <c r="T604"/>
      <c r="V604" s="11"/>
      <c r="W604" s="11"/>
      <c r="X604" s="11"/>
    </row>
    <row r="605" spans="12:24" x14ac:dyDescent="0.3">
      <c r="L605"/>
      <c r="M605" s="11"/>
      <c r="R605"/>
      <c r="S605"/>
      <c r="T605"/>
      <c r="V605" s="11"/>
      <c r="W605" s="11"/>
      <c r="X605" s="11"/>
    </row>
    <row r="606" spans="12:24" x14ac:dyDescent="0.3">
      <c r="L606"/>
      <c r="M606" s="11"/>
      <c r="R606"/>
      <c r="S606"/>
      <c r="T606"/>
      <c r="V606" s="11"/>
      <c r="W606" s="11"/>
      <c r="X606" s="11"/>
    </row>
    <row r="607" spans="12:24" x14ac:dyDescent="0.3">
      <c r="L607"/>
      <c r="M607" s="11"/>
      <c r="R607"/>
      <c r="S607"/>
      <c r="T607"/>
      <c r="V607" s="11"/>
      <c r="W607" s="11"/>
      <c r="X607" s="11"/>
    </row>
    <row r="608" spans="12:24" x14ac:dyDescent="0.3">
      <c r="L608"/>
      <c r="M608" s="11"/>
      <c r="R608"/>
      <c r="S608"/>
      <c r="T608"/>
      <c r="V608" s="11"/>
      <c r="W608" s="11"/>
      <c r="X608" s="11"/>
    </row>
    <row r="609" spans="12:24" x14ac:dyDescent="0.3">
      <c r="L609"/>
      <c r="M609" s="11"/>
      <c r="R609"/>
      <c r="S609"/>
      <c r="T609"/>
      <c r="V609" s="11"/>
      <c r="W609" s="11"/>
      <c r="X609" s="11"/>
    </row>
    <row r="610" spans="12:24" x14ac:dyDescent="0.3">
      <c r="L610"/>
      <c r="M610" s="11"/>
      <c r="R610"/>
      <c r="S610"/>
      <c r="T610"/>
      <c r="V610" s="11"/>
      <c r="W610" s="11"/>
      <c r="X610" s="11"/>
    </row>
    <row r="611" spans="12:24" x14ac:dyDescent="0.3">
      <c r="L611"/>
      <c r="M611" s="11"/>
      <c r="R611"/>
      <c r="S611"/>
      <c r="T611"/>
      <c r="V611" s="11"/>
      <c r="W611" s="11"/>
      <c r="X611" s="11"/>
    </row>
    <row r="612" spans="12:24" x14ac:dyDescent="0.3">
      <c r="L612"/>
      <c r="M612" s="11"/>
      <c r="R612"/>
      <c r="S612"/>
      <c r="T612"/>
      <c r="V612" s="11"/>
      <c r="W612" s="11"/>
      <c r="X612" s="11"/>
    </row>
    <row r="613" spans="12:24" x14ac:dyDescent="0.3">
      <c r="L613"/>
      <c r="M613" s="11"/>
      <c r="R613"/>
      <c r="S613"/>
      <c r="T613"/>
      <c r="V613" s="11"/>
      <c r="W613" s="11"/>
      <c r="X613" s="11"/>
    </row>
    <row r="614" spans="12:24" x14ac:dyDescent="0.3">
      <c r="L614"/>
      <c r="M614" s="11"/>
      <c r="R614"/>
      <c r="S614"/>
      <c r="T614"/>
      <c r="V614" s="11"/>
      <c r="W614" s="11"/>
      <c r="X614" s="11"/>
    </row>
    <row r="615" spans="12:24" x14ac:dyDescent="0.3">
      <c r="L615"/>
      <c r="M615" s="11"/>
      <c r="R615"/>
      <c r="S615"/>
      <c r="T615"/>
      <c r="V615" s="11"/>
      <c r="W615" s="11"/>
      <c r="X615" s="11"/>
    </row>
    <row r="616" spans="12:24" x14ac:dyDescent="0.3">
      <c r="L616"/>
      <c r="M616" s="11"/>
      <c r="R616"/>
      <c r="S616"/>
      <c r="T616"/>
      <c r="V616" s="11"/>
      <c r="W616" s="11"/>
      <c r="X616" s="11"/>
    </row>
    <row r="617" spans="12:24" x14ac:dyDescent="0.3">
      <c r="L617"/>
      <c r="M617" s="11"/>
      <c r="R617"/>
      <c r="S617"/>
      <c r="T617"/>
      <c r="V617" s="11"/>
      <c r="W617" s="11"/>
      <c r="X617" s="11"/>
    </row>
    <row r="618" spans="12:24" x14ac:dyDescent="0.3">
      <c r="L618"/>
      <c r="M618" s="11"/>
      <c r="R618"/>
      <c r="S618"/>
      <c r="T618"/>
      <c r="V618" s="11"/>
      <c r="W618" s="11"/>
      <c r="X618" s="11"/>
    </row>
    <row r="619" spans="12:24" x14ac:dyDescent="0.3">
      <c r="L619"/>
      <c r="M619" s="11"/>
      <c r="R619"/>
      <c r="S619"/>
      <c r="T619"/>
      <c r="V619" s="11"/>
      <c r="W619" s="11"/>
      <c r="X619" s="11"/>
    </row>
    <row r="620" spans="12:24" x14ac:dyDescent="0.3">
      <c r="L620"/>
      <c r="M620" s="11"/>
      <c r="R620"/>
      <c r="S620"/>
      <c r="T620"/>
      <c r="V620" s="11"/>
      <c r="W620" s="11"/>
      <c r="X620" s="11"/>
    </row>
    <row r="621" spans="12:24" x14ac:dyDescent="0.3">
      <c r="L621"/>
      <c r="M621" s="11"/>
      <c r="R621"/>
      <c r="S621"/>
      <c r="T621"/>
      <c r="V621" s="11"/>
      <c r="W621" s="11"/>
      <c r="X621" s="11"/>
    </row>
    <row r="622" spans="12:24" x14ac:dyDescent="0.3">
      <c r="L622"/>
      <c r="M622" s="11"/>
      <c r="R622"/>
      <c r="S622"/>
      <c r="T622"/>
      <c r="V622" s="11"/>
      <c r="W622" s="11"/>
      <c r="X622" s="11"/>
    </row>
    <row r="623" spans="12:24" x14ac:dyDescent="0.3">
      <c r="L623"/>
      <c r="M623" s="11"/>
      <c r="R623"/>
      <c r="S623"/>
      <c r="T623"/>
      <c r="V623" s="11"/>
      <c r="W623" s="11"/>
      <c r="X623" s="11"/>
    </row>
    <row r="624" spans="12:24" x14ac:dyDescent="0.3">
      <c r="L624"/>
      <c r="M624" s="11"/>
      <c r="R624"/>
      <c r="S624"/>
      <c r="T624"/>
      <c r="V624" s="11"/>
      <c r="W624" s="11"/>
      <c r="X624" s="11"/>
    </row>
    <row r="625" spans="12:24" x14ac:dyDescent="0.3">
      <c r="L625"/>
      <c r="M625" s="11"/>
      <c r="R625"/>
      <c r="S625"/>
      <c r="T625"/>
      <c r="V625" s="11"/>
      <c r="W625" s="11"/>
      <c r="X625" s="11"/>
    </row>
    <row r="626" spans="12:24" x14ac:dyDescent="0.3">
      <c r="L626"/>
      <c r="M626" s="11"/>
      <c r="R626"/>
      <c r="S626"/>
      <c r="T626"/>
      <c r="V626" s="11"/>
      <c r="W626" s="11"/>
      <c r="X626" s="11"/>
    </row>
    <row r="627" spans="12:24" x14ac:dyDescent="0.3">
      <c r="L627"/>
      <c r="M627" s="11"/>
      <c r="R627"/>
      <c r="S627"/>
      <c r="T627"/>
      <c r="V627" s="11"/>
      <c r="W627" s="11"/>
      <c r="X627" s="11"/>
    </row>
    <row r="628" spans="12:24" x14ac:dyDescent="0.3">
      <c r="L628"/>
      <c r="M628" s="11"/>
      <c r="R628"/>
      <c r="S628"/>
      <c r="T628"/>
      <c r="V628" s="11"/>
      <c r="W628" s="11"/>
      <c r="X628" s="11"/>
    </row>
    <row r="629" spans="12:24" x14ac:dyDescent="0.3">
      <c r="L629"/>
      <c r="M629" s="11"/>
      <c r="R629"/>
      <c r="S629"/>
      <c r="T629"/>
      <c r="V629" s="11"/>
      <c r="W629" s="11"/>
      <c r="X629" s="11"/>
    </row>
    <row r="630" spans="12:24" x14ac:dyDescent="0.3">
      <c r="L630"/>
      <c r="M630" s="11"/>
      <c r="R630"/>
      <c r="S630"/>
      <c r="T630"/>
      <c r="V630" s="11"/>
      <c r="W630" s="11"/>
      <c r="X630" s="11"/>
    </row>
    <row r="631" spans="12:24" x14ac:dyDescent="0.3">
      <c r="L631"/>
      <c r="M631" s="11"/>
      <c r="R631"/>
      <c r="S631"/>
      <c r="T631"/>
      <c r="V631" s="11"/>
      <c r="W631" s="11"/>
      <c r="X631" s="11"/>
    </row>
    <row r="632" spans="12:24" x14ac:dyDescent="0.3">
      <c r="L632"/>
      <c r="M632" s="11"/>
      <c r="R632"/>
      <c r="S632"/>
      <c r="T632"/>
      <c r="V632" s="11"/>
      <c r="W632" s="11"/>
      <c r="X632" s="11"/>
    </row>
    <row r="633" spans="12:24" x14ac:dyDescent="0.3">
      <c r="L633"/>
      <c r="M633" s="11"/>
      <c r="R633"/>
      <c r="S633"/>
      <c r="T633"/>
      <c r="V633" s="11"/>
      <c r="W633" s="11"/>
      <c r="X633" s="11"/>
    </row>
    <row r="634" spans="12:24" x14ac:dyDescent="0.3">
      <c r="L634"/>
      <c r="M634" s="11"/>
      <c r="R634"/>
      <c r="S634"/>
      <c r="T634"/>
      <c r="V634" s="11"/>
      <c r="W634" s="11"/>
      <c r="X634" s="11"/>
    </row>
    <row r="635" spans="12:24" x14ac:dyDescent="0.3">
      <c r="L635"/>
      <c r="M635" s="11"/>
      <c r="R635"/>
      <c r="S635"/>
      <c r="T635"/>
      <c r="V635" s="11"/>
      <c r="W635" s="11"/>
      <c r="X635" s="11"/>
    </row>
    <row r="636" spans="12:24" x14ac:dyDescent="0.3">
      <c r="L636"/>
      <c r="M636" s="11"/>
      <c r="R636"/>
      <c r="S636"/>
      <c r="T636"/>
      <c r="V636" s="11"/>
      <c r="W636" s="11"/>
      <c r="X636" s="11"/>
    </row>
    <row r="637" spans="12:24" x14ac:dyDescent="0.3">
      <c r="L637"/>
      <c r="M637" s="11"/>
      <c r="R637"/>
      <c r="S637"/>
      <c r="T637"/>
      <c r="V637" s="11"/>
      <c r="W637" s="11"/>
      <c r="X637" s="11"/>
    </row>
    <row r="638" spans="12:24" x14ac:dyDescent="0.3">
      <c r="L638"/>
      <c r="M638" s="11"/>
      <c r="R638"/>
      <c r="S638"/>
      <c r="T638"/>
      <c r="V638" s="11"/>
      <c r="W638" s="11"/>
      <c r="X638" s="11"/>
    </row>
    <row r="639" spans="12:24" x14ac:dyDescent="0.3">
      <c r="L639"/>
      <c r="M639" s="11"/>
      <c r="R639"/>
      <c r="S639"/>
      <c r="T639"/>
      <c r="V639" s="11"/>
      <c r="W639" s="11"/>
      <c r="X639" s="11"/>
    </row>
    <row r="640" spans="12:24" x14ac:dyDescent="0.3">
      <c r="L640"/>
      <c r="M640" s="11"/>
      <c r="R640"/>
      <c r="S640"/>
      <c r="T640"/>
      <c r="V640" s="11"/>
      <c r="W640" s="11"/>
      <c r="X640" s="11"/>
    </row>
    <row r="641" spans="12:24" x14ac:dyDescent="0.3">
      <c r="L641"/>
      <c r="M641" s="11"/>
      <c r="R641"/>
      <c r="S641"/>
      <c r="T641"/>
      <c r="V641" s="11"/>
      <c r="W641" s="11"/>
      <c r="X641" s="11"/>
    </row>
    <row r="642" spans="12:24" x14ac:dyDescent="0.3">
      <c r="L642"/>
      <c r="M642" s="11"/>
      <c r="R642"/>
      <c r="S642"/>
      <c r="T642"/>
      <c r="V642" s="11"/>
      <c r="W642" s="11"/>
      <c r="X642" s="11"/>
    </row>
    <row r="643" spans="12:24" x14ac:dyDescent="0.3">
      <c r="L643"/>
      <c r="M643" s="11"/>
      <c r="R643"/>
      <c r="S643"/>
      <c r="T643"/>
      <c r="V643" s="11"/>
      <c r="W643" s="11"/>
      <c r="X643" s="11"/>
    </row>
    <row r="644" spans="12:24" x14ac:dyDescent="0.3">
      <c r="L644"/>
      <c r="M644" s="11"/>
      <c r="R644"/>
      <c r="S644"/>
      <c r="T644"/>
      <c r="V644" s="11"/>
      <c r="W644" s="11"/>
      <c r="X644" s="11"/>
    </row>
    <row r="645" spans="12:24" x14ac:dyDescent="0.3">
      <c r="L645"/>
      <c r="M645" s="11"/>
      <c r="R645"/>
      <c r="S645"/>
      <c r="T645"/>
      <c r="V645" s="11"/>
      <c r="W645" s="11"/>
      <c r="X645" s="11"/>
    </row>
    <row r="646" spans="12:24" x14ac:dyDescent="0.3">
      <c r="L646"/>
      <c r="M646" s="11"/>
      <c r="R646"/>
      <c r="S646"/>
      <c r="T646"/>
      <c r="V646" s="11"/>
      <c r="W646" s="11"/>
      <c r="X646" s="11"/>
    </row>
    <row r="647" spans="12:24" x14ac:dyDescent="0.3">
      <c r="L647"/>
      <c r="M647" s="11"/>
      <c r="R647"/>
      <c r="S647"/>
      <c r="T647"/>
      <c r="V647" s="11"/>
      <c r="W647" s="11"/>
      <c r="X647" s="11"/>
    </row>
    <row r="648" spans="12:24" x14ac:dyDescent="0.3">
      <c r="L648"/>
      <c r="M648" s="11"/>
      <c r="R648"/>
      <c r="S648"/>
      <c r="T648"/>
      <c r="V648" s="11"/>
      <c r="W648" s="11"/>
      <c r="X648" s="11"/>
    </row>
    <row r="649" spans="12:24" x14ac:dyDescent="0.3">
      <c r="L649"/>
      <c r="M649" s="11"/>
      <c r="R649"/>
      <c r="S649"/>
      <c r="T649"/>
      <c r="V649" s="11"/>
      <c r="W649" s="11"/>
      <c r="X649" s="11"/>
    </row>
    <row r="650" spans="12:24" x14ac:dyDescent="0.3">
      <c r="L650"/>
      <c r="M650" s="11"/>
      <c r="R650"/>
      <c r="S650"/>
      <c r="T650"/>
      <c r="V650" s="11"/>
      <c r="W650" s="11"/>
      <c r="X650" s="11"/>
    </row>
    <row r="651" spans="12:24" x14ac:dyDescent="0.3">
      <c r="L651"/>
      <c r="M651" s="11"/>
      <c r="R651"/>
      <c r="S651"/>
      <c r="T651"/>
      <c r="V651" s="11"/>
      <c r="W651" s="11"/>
      <c r="X651" s="11"/>
    </row>
    <row r="652" spans="12:24" x14ac:dyDescent="0.3">
      <c r="L652"/>
      <c r="M652" s="11"/>
      <c r="R652"/>
      <c r="S652"/>
      <c r="T652"/>
      <c r="V652" s="11"/>
      <c r="W652" s="11"/>
      <c r="X652" s="11"/>
    </row>
    <row r="653" spans="12:24" x14ac:dyDescent="0.3">
      <c r="L653"/>
      <c r="M653" s="11"/>
      <c r="R653"/>
      <c r="S653"/>
      <c r="T653"/>
      <c r="V653" s="11"/>
      <c r="W653" s="11"/>
      <c r="X653" s="11"/>
    </row>
    <row r="654" spans="12:24" x14ac:dyDescent="0.3">
      <c r="L654"/>
      <c r="M654" s="11"/>
      <c r="R654"/>
      <c r="S654"/>
      <c r="T654"/>
      <c r="V654" s="11"/>
      <c r="W654" s="11"/>
      <c r="X654" s="11"/>
    </row>
    <row r="655" spans="12:24" x14ac:dyDescent="0.3">
      <c r="L655"/>
      <c r="M655" s="11"/>
      <c r="R655"/>
      <c r="S655"/>
      <c r="T655"/>
      <c r="V655" s="11"/>
      <c r="W655" s="11"/>
      <c r="X655" s="11"/>
    </row>
    <row r="656" spans="12:24" x14ac:dyDescent="0.3">
      <c r="L656"/>
      <c r="M656" s="11"/>
      <c r="R656"/>
      <c r="S656"/>
      <c r="T656"/>
      <c r="V656" s="11"/>
      <c r="W656" s="11"/>
      <c r="X656" s="11"/>
    </row>
    <row r="657" spans="12:24" x14ac:dyDescent="0.3">
      <c r="L657"/>
      <c r="M657" s="11"/>
      <c r="R657"/>
      <c r="S657"/>
      <c r="T657"/>
      <c r="V657" s="11"/>
      <c r="W657" s="11"/>
      <c r="X657" s="11"/>
    </row>
    <row r="658" spans="12:24" x14ac:dyDescent="0.3">
      <c r="L658"/>
      <c r="M658" s="11"/>
      <c r="R658"/>
      <c r="S658"/>
      <c r="T658"/>
      <c r="V658" s="11"/>
      <c r="W658" s="11"/>
      <c r="X658" s="11"/>
    </row>
    <row r="659" spans="12:24" x14ac:dyDescent="0.3">
      <c r="L659"/>
      <c r="M659" s="11"/>
      <c r="R659"/>
      <c r="S659"/>
      <c r="T659"/>
      <c r="V659" s="11"/>
      <c r="W659" s="11"/>
      <c r="X659" s="11"/>
    </row>
    <row r="660" spans="12:24" x14ac:dyDescent="0.3">
      <c r="L660"/>
      <c r="M660" s="11"/>
      <c r="R660"/>
      <c r="S660"/>
      <c r="T660"/>
      <c r="V660" s="11"/>
      <c r="W660" s="11"/>
      <c r="X660" s="11"/>
    </row>
    <row r="661" spans="12:24" x14ac:dyDescent="0.3">
      <c r="L661"/>
      <c r="M661" s="11"/>
      <c r="R661"/>
      <c r="S661"/>
      <c r="T661"/>
      <c r="V661" s="11"/>
      <c r="W661" s="11"/>
      <c r="X661" s="11"/>
    </row>
    <row r="662" spans="12:24" x14ac:dyDescent="0.3">
      <c r="L662"/>
      <c r="M662" s="11"/>
      <c r="R662"/>
      <c r="S662"/>
      <c r="T662"/>
      <c r="V662" s="11"/>
      <c r="W662" s="11"/>
      <c r="X662" s="11"/>
    </row>
    <row r="663" spans="12:24" x14ac:dyDescent="0.3">
      <c r="L663"/>
      <c r="M663" s="11"/>
      <c r="R663"/>
      <c r="S663"/>
      <c r="T663"/>
      <c r="V663" s="11"/>
      <c r="W663" s="11"/>
      <c r="X663" s="11"/>
    </row>
    <row r="664" spans="12:24" x14ac:dyDescent="0.3">
      <c r="L664"/>
      <c r="M664" s="11"/>
      <c r="R664"/>
      <c r="S664"/>
      <c r="T664"/>
      <c r="V664" s="11"/>
      <c r="W664" s="11"/>
      <c r="X664" s="11"/>
    </row>
    <row r="665" spans="12:24" x14ac:dyDescent="0.3">
      <c r="L665"/>
      <c r="M665" s="11"/>
      <c r="R665"/>
      <c r="S665"/>
      <c r="T665"/>
      <c r="V665" s="11"/>
      <c r="W665" s="11"/>
      <c r="X665" s="11"/>
    </row>
    <row r="666" spans="12:24" x14ac:dyDescent="0.3">
      <c r="L666"/>
      <c r="M666" s="11"/>
      <c r="R666"/>
      <c r="S666"/>
      <c r="T666"/>
      <c r="V666" s="11"/>
      <c r="W666" s="11"/>
      <c r="X666" s="11"/>
    </row>
    <row r="667" spans="12:24" x14ac:dyDescent="0.3">
      <c r="L667"/>
      <c r="M667" s="11"/>
      <c r="R667"/>
      <c r="S667"/>
      <c r="T667"/>
      <c r="V667" s="11"/>
      <c r="W667" s="11"/>
      <c r="X667" s="11"/>
    </row>
    <row r="668" spans="12:24" x14ac:dyDescent="0.3">
      <c r="L668"/>
      <c r="M668" s="11"/>
      <c r="R668"/>
      <c r="S668"/>
      <c r="T668"/>
      <c r="V668" s="11"/>
      <c r="W668" s="11"/>
      <c r="X668" s="11"/>
    </row>
    <row r="669" spans="12:24" x14ac:dyDescent="0.3">
      <c r="L669"/>
      <c r="M669" s="11"/>
      <c r="R669"/>
      <c r="S669"/>
      <c r="T669"/>
      <c r="V669" s="11"/>
      <c r="W669" s="11"/>
      <c r="X669" s="11"/>
    </row>
    <row r="670" spans="12:24" x14ac:dyDescent="0.3">
      <c r="L670"/>
      <c r="M670" s="11"/>
      <c r="R670"/>
      <c r="S670"/>
      <c r="T670"/>
      <c r="V670" s="11"/>
      <c r="W670" s="11"/>
      <c r="X670" s="11"/>
    </row>
    <row r="671" spans="12:24" x14ac:dyDescent="0.3">
      <c r="L671"/>
      <c r="M671" s="11"/>
      <c r="R671"/>
      <c r="S671"/>
      <c r="T671"/>
      <c r="V671" s="11"/>
      <c r="W671" s="11"/>
      <c r="X671" s="11"/>
    </row>
    <row r="672" spans="12:24" x14ac:dyDescent="0.3">
      <c r="L672"/>
      <c r="M672" s="11"/>
      <c r="R672"/>
      <c r="S672"/>
      <c r="T672"/>
      <c r="V672" s="11"/>
      <c r="W672" s="11"/>
      <c r="X672" s="11"/>
    </row>
    <row r="673" spans="12:24" x14ac:dyDescent="0.3">
      <c r="L673"/>
      <c r="M673" s="11"/>
      <c r="R673"/>
      <c r="S673"/>
      <c r="T673"/>
      <c r="V673" s="11"/>
      <c r="W673" s="11"/>
      <c r="X673" s="11"/>
    </row>
    <row r="674" spans="12:24" x14ac:dyDescent="0.3">
      <c r="L674"/>
      <c r="M674" s="11"/>
      <c r="R674"/>
      <c r="S674"/>
      <c r="T674"/>
      <c r="V674" s="11"/>
      <c r="W674" s="11"/>
      <c r="X674" s="11"/>
    </row>
    <row r="675" spans="12:24" x14ac:dyDescent="0.3">
      <c r="L675"/>
      <c r="M675" s="11"/>
      <c r="R675"/>
      <c r="S675"/>
      <c r="T675"/>
      <c r="V675" s="11"/>
      <c r="W675" s="11"/>
      <c r="X675" s="11"/>
    </row>
    <row r="676" spans="12:24" x14ac:dyDescent="0.3">
      <c r="L676"/>
      <c r="M676" s="11"/>
      <c r="R676"/>
      <c r="S676"/>
      <c r="T676"/>
      <c r="V676" s="11"/>
      <c r="W676" s="11"/>
      <c r="X676" s="11"/>
    </row>
    <row r="677" spans="12:24" x14ac:dyDescent="0.3">
      <c r="L677"/>
      <c r="M677" s="11"/>
      <c r="R677"/>
      <c r="S677"/>
      <c r="T677"/>
      <c r="V677" s="11"/>
      <c r="W677" s="11"/>
      <c r="X677" s="11"/>
    </row>
    <row r="678" spans="12:24" x14ac:dyDescent="0.3">
      <c r="L678"/>
      <c r="M678" s="11"/>
      <c r="R678"/>
      <c r="S678"/>
      <c r="T678"/>
      <c r="V678" s="11"/>
      <c r="W678" s="11"/>
      <c r="X678" s="11"/>
    </row>
    <row r="679" spans="12:24" x14ac:dyDescent="0.3">
      <c r="L679"/>
      <c r="M679" s="11"/>
      <c r="R679"/>
      <c r="S679"/>
      <c r="T679"/>
      <c r="V679" s="11"/>
      <c r="W679" s="11"/>
      <c r="X679" s="11"/>
    </row>
    <row r="680" spans="12:24" x14ac:dyDescent="0.3">
      <c r="L680"/>
      <c r="M680" s="11"/>
      <c r="R680"/>
      <c r="S680"/>
      <c r="T680"/>
      <c r="V680" s="11"/>
      <c r="W680" s="11"/>
      <c r="X680" s="11"/>
    </row>
    <row r="681" spans="12:24" x14ac:dyDescent="0.3">
      <c r="L681"/>
      <c r="M681" s="11"/>
      <c r="R681"/>
      <c r="S681"/>
      <c r="T681"/>
      <c r="V681" s="11"/>
      <c r="W681" s="11"/>
      <c r="X681" s="11"/>
    </row>
    <row r="682" spans="12:24" x14ac:dyDescent="0.3">
      <c r="L682"/>
      <c r="M682" s="11"/>
      <c r="R682"/>
      <c r="S682"/>
      <c r="T682"/>
      <c r="V682" s="11"/>
      <c r="W682" s="11"/>
      <c r="X682" s="11"/>
    </row>
    <row r="683" spans="12:24" x14ac:dyDescent="0.3">
      <c r="L683"/>
      <c r="M683" s="11"/>
      <c r="R683"/>
      <c r="S683"/>
      <c r="T683"/>
      <c r="V683" s="11"/>
      <c r="W683" s="11"/>
      <c r="X683" s="11"/>
    </row>
    <row r="684" spans="12:24" x14ac:dyDescent="0.3">
      <c r="L684"/>
      <c r="M684" s="11"/>
      <c r="R684"/>
      <c r="S684"/>
      <c r="T684"/>
      <c r="V684" s="11"/>
      <c r="W684" s="11"/>
      <c r="X684" s="11"/>
    </row>
    <row r="685" spans="12:24" x14ac:dyDescent="0.3">
      <c r="L685"/>
      <c r="M685" s="11"/>
      <c r="R685"/>
      <c r="S685"/>
      <c r="T685"/>
      <c r="V685" s="11"/>
      <c r="W685" s="11"/>
      <c r="X685" s="11"/>
    </row>
    <row r="686" spans="12:24" x14ac:dyDescent="0.3">
      <c r="L686"/>
      <c r="M686" s="11"/>
      <c r="R686"/>
      <c r="S686"/>
      <c r="T686"/>
      <c r="V686" s="11"/>
      <c r="W686" s="11"/>
      <c r="X686" s="11"/>
    </row>
    <row r="687" spans="12:24" x14ac:dyDescent="0.3">
      <c r="L687"/>
      <c r="M687" s="11"/>
      <c r="R687"/>
      <c r="S687"/>
      <c r="T687"/>
      <c r="V687" s="11"/>
      <c r="W687" s="11"/>
      <c r="X687" s="11"/>
    </row>
    <row r="688" spans="12:24" x14ac:dyDescent="0.3">
      <c r="L688"/>
      <c r="M688" s="11"/>
      <c r="R688"/>
      <c r="S688"/>
      <c r="T688"/>
      <c r="V688" s="11"/>
      <c r="W688" s="11"/>
      <c r="X688" s="11"/>
    </row>
    <row r="689" spans="12:24" x14ac:dyDescent="0.3">
      <c r="L689"/>
      <c r="M689" s="11"/>
      <c r="R689"/>
      <c r="S689"/>
      <c r="T689"/>
      <c r="V689" s="11"/>
      <c r="W689" s="11"/>
      <c r="X689" s="11"/>
    </row>
    <row r="690" spans="12:24" x14ac:dyDescent="0.3">
      <c r="L690"/>
      <c r="M690" s="11"/>
      <c r="R690"/>
      <c r="S690"/>
      <c r="T690"/>
      <c r="V690" s="11"/>
      <c r="W690" s="11"/>
      <c r="X690" s="11"/>
    </row>
    <row r="691" spans="12:24" x14ac:dyDescent="0.3">
      <c r="L691"/>
      <c r="M691" s="11"/>
      <c r="R691"/>
      <c r="S691"/>
      <c r="T691"/>
      <c r="V691" s="11"/>
      <c r="W691" s="11"/>
      <c r="X691" s="11"/>
    </row>
    <row r="692" spans="12:24" x14ac:dyDescent="0.3">
      <c r="L692"/>
      <c r="M692" s="11"/>
      <c r="R692"/>
      <c r="S692"/>
      <c r="T692"/>
      <c r="V692" s="11"/>
      <c r="W692" s="11"/>
      <c r="X692" s="11"/>
    </row>
    <row r="693" spans="12:24" x14ac:dyDescent="0.3">
      <c r="L693"/>
      <c r="M693" s="11"/>
      <c r="R693"/>
      <c r="S693"/>
      <c r="T693"/>
      <c r="V693" s="11"/>
      <c r="W693" s="11"/>
      <c r="X693" s="11"/>
    </row>
    <row r="694" spans="12:24" x14ac:dyDescent="0.3">
      <c r="L694"/>
      <c r="M694" s="11"/>
      <c r="R694"/>
      <c r="S694"/>
      <c r="T694"/>
      <c r="V694" s="11"/>
      <c r="W694" s="11"/>
      <c r="X694" s="11"/>
    </row>
    <row r="695" spans="12:24" x14ac:dyDescent="0.3">
      <c r="L695"/>
      <c r="M695" s="11"/>
      <c r="R695"/>
      <c r="S695"/>
      <c r="T695"/>
      <c r="V695" s="11"/>
      <c r="W695" s="11"/>
      <c r="X695" s="11"/>
    </row>
    <row r="696" spans="12:24" x14ac:dyDescent="0.3">
      <c r="L696"/>
      <c r="M696" s="11"/>
      <c r="R696"/>
      <c r="S696"/>
      <c r="T696"/>
      <c r="V696" s="11"/>
      <c r="W696" s="11"/>
      <c r="X696" s="11"/>
    </row>
    <row r="697" spans="12:24" x14ac:dyDescent="0.3">
      <c r="L697"/>
      <c r="M697" s="11"/>
      <c r="R697"/>
      <c r="S697"/>
      <c r="T697"/>
      <c r="V697" s="11"/>
      <c r="W697" s="11"/>
      <c r="X697" s="11"/>
    </row>
    <row r="698" spans="12:24" x14ac:dyDescent="0.3">
      <c r="L698"/>
      <c r="M698" s="11"/>
      <c r="R698"/>
      <c r="S698"/>
      <c r="T698"/>
      <c r="V698" s="11"/>
      <c r="W698" s="11"/>
      <c r="X698" s="11"/>
    </row>
    <row r="699" spans="12:24" x14ac:dyDescent="0.3">
      <c r="L699"/>
      <c r="M699" s="11"/>
      <c r="R699"/>
      <c r="S699"/>
      <c r="T699"/>
      <c r="V699" s="11"/>
      <c r="W699" s="11"/>
      <c r="X699" s="11"/>
    </row>
    <row r="700" spans="12:24" x14ac:dyDescent="0.3">
      <c r="L700"/>
      <c r="M700" s="11"/>
      <c r="R700"/>
      <c r="S700"/>
      <c r="T700"/>
      <c r="V700" s="11"/>
      <c r="W700" s="11"/>
      <c r="X700" s="11"/>
    </row>
    <row r="701" spans="12:24" x14ac:dyDescent="0.3">
      <c r="L701"/>
      <c r="M701" s="11"/>
      <c r="R701"/>
      <c r="S701"/>
      <c r="T701"/>
      <c r="V701" s="11"/>
      <c r="W701" s="11"/>
      <c r="X701" s="11"/>
    </row>
    <row r="702" spans="12:24" x14ac:dyDescent="0.3">
      <c r="L702"/>
      <c r="M702" s="11"/>
      <c r="R702"/>
      <c r="S702"/>
      <c r="T702"/>
      <c r="V702" s="11"/>
      <c r="W702" s="11"/>
      <c r="X702" s="11"/>
    </row>
    <row r="703" spans="12:24" x14ac:dyDescent="0.3">
      <c r="L703"/>
      <c r="M703" s="11"/>
      <c r="R703"/>
      <c r="S703"/>
      <c r="T703"/>
      <c r="V703" s="11"/>
      <c r="W703" s="11"/>
      <c r="X703" s="11"/>
    </row>
    <row r="704" spans="12:24" x14ac:dyDescent="0.3">
      <c r="L704"/>
      <c r="M704" s="11"/>
      <c r="R704"/>
      <c r="S704"/>
      <c r="T704"/>
      <c r="V704" s="11"/>
      <c r="W704" s="11"/>
      <c r="X704" s="11"/>
    </row>
    <row r="705" spans="12:24" x14ac:dyDescent="0.3">
      <c r="L705"/>
      <c r="M705" s="11"/>
      <c r="R705"/>
      <c r="S705"/>
      <c r="T705"/>
      <c r="V705" s="11"/>
      <c r="W705" s="11"/>
      <c r="X705" s="11"/>
    </row>
    <row r="706" spans="12:24" x14ac:dyDescent="0.3">
      <c r="L706"/>
      <c r="M706" s="11"/>
      <c r="R706"/>
      <c r="S706"/>
      <c r="T706"/>
      <c r="V706" s="11"/>
      <c r="W706" s="11"/>
      <c r="X706" s="11"/>
    </row>
    <row r="707" spans="12:24" x14ac:dyDescent="0.3">
      <c r="L707"/>
      <c r="M707" s="11"/>
      <c r="R707"/>
      <c r="S707"/>
      <c r="T707"/>
      <c r="V707" s="11"/>
      <c r="W707" s="11"/>
      <c r="X707" s="11"/>
    </row>
    <row r="708" spans="12:24" x14ac:dyDescent="0.3">
      <c r="L708"/>
      <c r="M708" s="11"/>
      <c r="R708"/>
      <c r="S708"/>
      <c r="T708"/>
      <c r="V708" s="11"/>
      <c r="W708" s="11"/>
      <c r="X708" s="11"/>
    </row>
    <row r="709" spans="12:24" x14ac:dyDescent="0.3">
      <c r="L709"/>
      <c r="M709" s="11"/>
      <c r="R709"/>
      <c r="S709"/>
      <c r="T709"/>
      <c r="V709" s="11"/>
      <c r="W709" s="11"/>
      <c r="X709" s="11"/>
    </row>
    <row r="710" spans="12:24" x14ac:dyDescent="0.3">
      <c r="L710"/>
      <c r="M710" s="11"/>
      <c r="R710"/>
      <c r="S710"/>
      <c r="T710"/>
      <c r="V710" s="11"/>
      <c r="W710" s="11"/>
      <c r="X710" s="11"/>
    </row>
    <row r="711" spans="12:24" x14ac:dyDescent="0.3">
      <c r="L711"/>
      <c r="M711" s="11"/>
      <c r="R711"/>
      <c r="S711"/>
      <c r="T711"/>
      <c r="V711" s="11"/>
      <c r="W711" s="11"/>
      <c r="X711" s="11"/>
    </row>
    <row r="712" spans="12:24" x14ac:dyDescent="0.3">
      <c r="L712"/>
      <c r="M712" s="11"/>
      <c r="R712"/>
      <c r="S712"/>
      <c r="T712"/>
      <c r="V712" s="11"/>
      <c r="W712" s="11"/>
      <c r="X712" s="11"/>
    </row>
    <row r="713" spans="12:24" x14ac:dyDescent="0.3">
      <c r="L713"/>
      <c r="M713" s="11"/>
      <c r="R713"/>
      <c r="S713"/>
      <c r="T713"/>
      <c r="V713" s="11"/>
      <c r="W713" s="11"/>
      <c r="X713" s="11"/>
    </row>
    <row r="714" spans="12:24" x14ac:dyDescent="0.3">
      <c r="L714"/>
      <c r="M714" s="11"/>
      <c r="R714"/>
      <c r="S714"/>
      <c r="T714"/>
      <c r="V714" s="11"/>
      <c r="W714" s="11"/>
      <c r="X714" s="11"/>
    </row>
    <row r="715" spans="12:24" x14ac:dyDescent="0.3">
      <c r="L715"/>
      <c r="M715" s="11"/>
      <c r="R715"/>
      <c r="S715"/>
      <c r="T715"/>
      <c r="V715" s="11"/>
      <c r="W715" s="11"/>
      <c r="X715" s="11"/>
    </row>
    <row r="716" spans="12:24" x14ac:dyDescent="0.3">
      <c r="L716"/>
      <c r="M716" s="11"/>
      <c r="R716"/>
      <c r="S716"/>
      <c r="T716"/>
      <c r="V716" s="11"/>
      <c r="W716" s="11"/>
      <c r="X716" s="11"/>
    </row>
    <row r="717" spans="12:24" x14ac:dyDescent="0.3">
      <c r="L717"/>
      <c r="M717" s="11"/>
      <c r="R717"/>
      <c r="S717"/>
      <c r="T717"/>
      <c r="V717" s="11"/>
      <c r="W717" s="11"/>
      <c r="X717" s="11"/>
    </row>
    <row r="718" spans="12:24" x14ac:dyDescent="0.3">
      <c r="L718"/>
      <c r="M718" s="11"/>
      <c r="R718"/>
      <c r="S718"/>
      <c r="T718"/>
      <c r="V718" s="11"/>
      <c r="W718" s="11"/>
      <c r="X718" s="11"/>
    </row>
    <row r="719" spans="12:24" x14ac:dyDescent="0.3">
      <c r="L719"/>
      <c r="M719" s="11"/>
      <c r="R719"/>
      <c r="S719"/>
      <c r="T719"/>
      <c r="V719" s="11"/>
      <c r="W719" s="11"/>
      <c r="X719" s="11"/>
    </row>
    <row r="720" spans="12:24" x14ac:dyDescent="0.3">
      <c r="L720"/>
      <c r="M720" s="11"/>
      <c r="R720"/>
      <c r="S720"/>
      <c r="T720"/>
      <c r="V720" s="11"/>
      <c r="W720" s="11"/>
      <c r="X720" s="11"/>
    </row>
    <row r="721" spans="12:24" x14ac:dyDescent="0.3">
      <c r="L721"/>
      <c r="M721" s="11"/>
      <c r="R721"/>
      <c r="S721"/>
      <c r="T721"/>
      <c r="V721" s="11"/>
      <c r="W721" s="11"/>
      <c r="X721" s="11"/>
    </row>
    <row r="722" spans="12:24" x14ac:dyDescent="0.3">
      <c r="L722"/>
      <c r="M722" s="11"/>
      <c r="R722"/>
      <c r="S722"/>
      <c r="T722"/>
      <c r="V722" s="11"/>
      <c r="W722" s="11"/>
      <c r="X722" s="11"/>
    </row>
    <row r="723" spans="12:24" x14ac:dyDescent="0.3">
      <c r="L723"/>
      <c r="M723" s="11"/>
      <c r="R723"/>
      <c r="S723"/>
      <c r="T723"/>
      <c r="V723" s="11"/>
      <c r="W723" s="11"/>
      <c r="X723" s="11"/>
    </row>
    <row r="724" spans="12:24" x14ac:dyDescent="0.3">
      <c r="L724"/>
      <c r="M724" s="11"/>
      <c r="R724"/>
      <c r="S724"/>
      <c r="T724"/>
      <c r="V724" s="11"/>
      <c r="W724" s="11"/>
      <c r="X724" s="11"/>
    </row>
    <row r="725" spans="12:24" x14ac:dyDescent="0.3">
      <c r="L725"/>
      <c r="M725" s="11"/>
      <c r="R725"/>
      <c r="S725"/>
      <c r="T725"/>
      <c r="V725" s="11"/>
      <c r="W725" s="11"/>
      <c r="X725" s="11"/>
    </row>
    <row r="726" spans="12:24" x14ac:dyDescent="0.3">
      <c r="L726"/>
      <c r="M726" s="11"/>
      <c r="R726"/>
      <c r="S726"/>
      <c r="T726"/>
      <c r="V726" s="11"/>
      <c r="W726" s="11"/>
      <c r="X726" s="11"/>
    </row>
    <row r="727" spans="12:24" x14ac:dyDescent="0.3">
      <c r="L727"/>
      <c r="M727" s="11"/>
      <c r="R727"/>
      <c r="S727"/>
      <c r="T727"/>
      <c r="V727" s="11"/>
      <c r="W727" s="11"/>
      <c r="X727" s="11"/>
    </row>
    <row r="728" spans="12:24" x14ac:dyDescent="0.3">
      <c r="L728"/>
      <c r="M728" s="11"/>
      <c r="R728"/>
      <c r="S728"/>
      <c r="T728"/>
      <c r="V728" s="11"/>
      <c r="W728" s="11"/>
      <c r="X728" s="11"/>
    </row>
    <row r="729" spans="12:24" x14ac:dyDescent="0.3">
      <c r="L729"/>
      <c r="M729" s="11"/>
      <c r="R729"/>
      <c r="S729"/>
      <c r="T729"/>
      <c r="V729" s="11"/>
      <c r="W729" s="11"/>
      <c r="X729" s="11"/>
    </row>
    <row r="730" spans="12:24" x14ac:dyDescent="0.3">
      <c r="L730"/>
      <c r="M730" s="11"/>
      <c r="R730"/>
      <c r="S730"/>
      <c r="T730"/>
      <c r="V730" s="11"/>
      <c r="W730" s="11"/>
      <c r="X730" s="11"/>
    </row>
    <row r="731" spans="12:24" x14ac:dyDescent="0.3">
      <c r="L731"/>
      <c r="M731" s="11"/>
      <c r="R731"/>
      <c r="S731"/>
      <c r="T731"/>
      <c r="V731" s="11"/>
      <c r="W731" s="11"/>
      <c r="X731" s="11"/>
    </row>
    <row r="732" spans="12:24" x14ac:dyDescent="0.3">
      <c r="L732"/>
      <c r="M732" s="11"/>
      <c r="R732"/>
      <c r="S732"/>
      <c r="T732"/>
      <c r="V732" s="11"/>
      <c r="W732" s="11"/>
      <c r="X732" s="11"/>
    </row>
    <row r="733" spans="12:24" x14ac:dyDescent="0.3">
      <c r="L733"/>
      <c r="M733" s="11"/>
      <c r="R733"/>
      <c r="S733"/>
      <c r="T733"/>
      <c r="V733" s="11"/>
      <c r="W733" s="11"/>
      <c r="X733" s="11"/>
    </row>
    <row r="734" spans="12:24" x14ac:dyDescent="0.3">
      <c r="L734"/>
      <c r="M734" s="11"/>
      <c r="R734"/>
      <c r="S734"/>
      <c r="T734"/>
      <c r="V734" s="11"/>
      <c r="W734" s="11"/>
      <c r="X734" s="11"/>
    </row>
    <row r="735" spans="12:24" x14ac:dyDescent="0.3">
      <c r="L735"/>
      <c r="M735" s="11"/>
      <c r="R735"/>
      <c r="S735"/>
      <c r="T735"/>
      <c r="V735" s="11"/>
      <c r="W735" s="11"/>
      <c r="X735" s="11"/>
    </row>
    <row r="736" spans="12:24" x14ac:dyDescent="0.3">
      <c r="L736"/>
      <c r="M736" s="11"/>
      <c r="R736"/>
      <c r="S736"/>
      <c r="T736"/>
      <c r="V736" s="11"/>
      <c r="W736" s="11"/>
      <c r="X736" s="11"/>
    </row>
    <row r="737" spans="12:24" x14ac:dyDescent="0.3">
      <c r="L737"/>
      <c r="M737" s="11"/>
      <c r="R737"/>
      <c r="S737"/>
      <c r="T737"/>
      <c r="V737" s="11"/>
      <c r="W737" s="11"/>
      <c r="X737" s="11"/>
    </row>
    <row r="738" spans="12:24" x14ac:dyDescent="0.3">
      <c r="L738"/>
      <c r="M738" s="11"/>
      <c r="R738"/>
      <c r="S738"/>
      <c r="T738"/>
      <c r="V738" s="11"/>
      <c r="W738" s="11"/>
      <c r="X738" s="11"/>
    </row>
    <row r="739" spans="12:24" x14ac:dyDescent="0.3">
      <c r="L739"/>
      <c r="M739" s="11"/>
      <c r="R739"/>
      <c r="S739"/>
      <c r="T739"/>
      <c r="V739" s="11"/>
      <c r="W739" s="11"/>
      <c r="X739" s="11"/>
    </row>
    <row r="740" spans="12:24" x14ac:dyDescent="0.3">
      <c r="L740"/>
      <c r="M740" s="11"/>
      <c r="R740"/>
      <c r="S740"/>
      <c r="T740"/>
      <c r="V740" s="11"/>
      <c r="W740" s="11"/>
      <c r="X740" s="11"/>
    </row>
    <row r="741" spans="12:24" x14ac:dyDescent="0.3">
      <c r="L741"/>
      <c r="M741" s="11"/>
      <c r="R741"/>
      <c r="S741"/>
      <c r="T741"/>
      <c r="V741" s="11"/>
      <c r="W741" s="11"/>
      <c r="X741" s="11"/>
    </row>
    <row r="742" spans="12:24" x14ac:dyDescent="0.3">
      <c r="L742"/>
      <c r="M742" s="11"/>
      <c r="R742"/>
      <c r="S742"/>
      <c r="T742"/>
      <c r="V742" s="11"/>
      <c r="W742" s="11"/>
      <c r="X742" s="11"/>
    </row>
    <row r="743" spans="12:24" x14ac:dyDescent="0.3">
      <c r="L743"/>
      <c r="M743" s="11"/>
      <c r="R743"/>
      <c r="S743"/>
      <c r="T743"/>
      <c r="V743" s="11"/>
      <c r="W743" s="11"/>
      <c r="X743" s="11"/>
    </row>
    <row r="744" spans="12:24" x14ac:dyDescent="0.3">
      <c r="L744"/>
      <c r="M744" s="11"/>
      <c r="R744"/>
      <c r="S744"/>
      <c r="T744"/>
      <c r="V744" s="11"/>
      <c r="W744" s="11"/>
      <c r="X744" s="11"/>
    </row>
    <row r="745" spans="12:24" x14ac:dyDescent="0.3">
      <c r="L745"/>
      <c r="M745" s="11"/>
      <c r="R745"/>
      <c r="S745"/>
      <c r="T745"/>
      <c r="V745" s="11"/>
      <c r="W745" s="11"/>
      <c r="X745" s="11"/>
    </row>
    <row r="746" spans="12:24" x14ac:dyDescent="0.3">
      <c r="L746"/>
      <c r="M746" s="11"/>
      <c r="R746"/>
      <c r="S746"/>
      <c r="T746"/>
      <c r="V746" s="11"/>
      <c r="W746" s="11"/>
      <c r="X746" s="11"/>
    </row>
    <row r="747" spans="12:24" x14ac:dyDescent="0.3">
      <c r="L747"/>
      <c r="M747" s="11"/>
      <c r="R747"/>
      <c r="S747"/>
      <c r="T747"/>
      <c r="V747" s="11"/>
      <c r="W747" s="11"/>
      <c r="X747" s="11"/>
    </row>
    <row r="748" spans="12:24" x14ac:dyDescent="0.3">
      <c r="L748"/>
      <c r="M748" s="11"/>
      <c r="R748"/>
      <c r="S748"/>
      <c r="T748"/>
      <c r="V748" s="11"/>
      <c r="W748" s="11"/>
      <c r="X748" s="11"/>
    </row>
    <row r="749" spans="12:24" x14ac:dyDescent="0.3">
      <c r="L749"/>
      <c r="M749" s="11"/>
      <c r="R749"/>
      <c r="S749"/>
      <c r="T749"/>
      <c r="V749" s="11"/>
      <c r="W749" s="11"/>
      <c r="X749" s="11"/>
    </row>
    <row r="750" spans="12:24" x14ac:dyDescent="0.3">
      <c r="L750"/>
      <c r="M750" s="11"/>
      <c r="R750"/>
      <c r="S750"/>
      <c r="T750"/>
      <c r="V750" s="11"/>
      <c r="W750" s="11"/>
      <c r="X750" s="11"/>
    </row>
    <row r="751" spans="12:24" x14ac:dyDescent="0.3">
      <c r="L751"/>
      <c r="M751" s="11"/>
      <c r="R751"/>
      <c r="S751"/>
      <c r="T751"/>
      <c r="V751" s="11"/>
      <c r="W751" s="11"/>
      <c r="X751" s="11"/>
    </row>
    <row r="752" spans="12:24" x14ac:dyDescent="0.3">
      <c r="L752"/>
      <c r="M752" s="11"/>
      <c r="R752"/>
      <c r="S752"/>
      <c r="T752"/>
      <c r="V752" s="11"/>
      <c r="W752" s="11"/>
      <c r="X752" s="11"/>
    </row>
    <row r="753" spans="12:24" x14ac:dyDescent="0.3">
      <c r="L753"/>
      <c r="M753" s="11"/>
      <c r="R753"/>
      <c r="S753"/>
      <c r="T753"/>
      <c r="V753" s="11"/>
      <c r="W753" s="11"/>
      <c r="X753" s="11"/>
    </row>
    <row r="754" spans="12:24" x14ac:dyDescent="0.3">
      <c r="L754"/>
      <c r="M754" s="11"/>
      <c r="R754"/>
      <c r="S754"/>
      <c r="T754"/>
      <c r="V754" s="11"/>
      <c r="W754" s="11"/>
      <c r="X754" s="11"/>
    </row>
    <row r="755" spans="12:24" x14ac:dyDescent="0.3">
      <c r="L755"/>
      <c r="M755" s="11"/>
      <c r="R755"/>
      <c r="S755"/>
      <c r="T755"/>
      <c r="V755" s="11"/>
      <c r="W755" s="11"/>
      <c r="X755" s="11"/>
    </row>
    <row r="756" spans="12:24" x14ac:dyDescent="0.3">
      <c r="L756"/>
      <c r="M756" s="11"/>
      <c r="R756"/>
      <c r="S756"/>
      <c r="T756"/>
      <c r="V756" s="11"/>
      <c r="W756" s="11"/>
      <c r="X756" s="11"/>
    </row>
    <row r="757" spans="12:24" x14ac:dyDescent="0.3">
      <c r="L757"/>
      <c r="M757" s="11"/>
      <c r="R757"/>
      <c r="S757"/>
      <c r="T757"/>
      <c r="V757" s="11"/>
      <c r="W757" s="11"/>
      <c r="X757" s="11"/>
    </row>
    <row r="758" spans="12:24" x14ac:dyDescent="0.3">
      <c r="L758"/>
      <c r="M758" s="11"/>
      <c r="R758"/>
      <c r="S758"/>
      <c r="T758"/>
      <c r="V758" s="11"/>
      <c r="W758" s="11"/>
      <c r="X758" s="11"/>
    </row>
    <row r="759" spans="12:24" x14ac:dyDescent="0.3">
      <c r="L759"/>
      <c r="M759" s="11"/>
      <c r="R759"/>
      <c r="S759"/>
      <c r="T759"/>
      <c r="V759" s="11"/>
      <c r="W759" s="11"/>
      <c r="X759" s="11"/>
    </row>
    <row r="760" spans="12:24" x14ac:dyDescent="0.3">
      <c r="L760"/>
      <c r="M760" s="11"/>
      <c r="R760"/>
      <c r="S760"/>
      <c r="T760"/>
      <c r="V760" s="11"/>
      <c r="W760" s="11"/>
      <c r="X760" s="11"/>
    </row>
    <row r="761" spans="12:24" x14ac:dyDescent="0.3">
      <c r="L761"/>
      <c r="M761" s="11"/>
      <c r="R761"/>
      <c r="S761"/>
      <c r="T761"/>
      <c r="V761" s="11"/>
      <c r="W761" s="11"/>
      <c r="X761" s="11"/>
    </row>
    <row r="762" spans="12:24" x14ac:dyDescent="0.3">
      <c r="L762"/>
      <c r="M762" s="11"/>
      <c r="R762"/>
      <c r="S762"/>
      <c r="T762"/>
      <c r="V762" s="11"/>
      <c r="W762" s="11"/>
      <c r="X762" s="11"/>
    </row>
    <row r="763" spans="12:24" x14ac:dyDescent="0.3">
      <c r="L763"/>
      <c r="M763" s="11"/>
      <c r="R763"/>
      <c r="S763"/>
      <c r="T763"/>
      <c r="V763" s="11"/>
      <c r="W763" s="11"/>
      <c r="X763" s="11"/>
    </row>
    <row r="764" spans="12:24" x14ac:dyDescent="0.3">
      <c r="L764"/>
      <c r="M764" s="11"/>
      <c r="R764"/>
      <c r="S764"/>
      <c r="T764"/>
      <c r="V764" s="11"/>
      <c r="W764" s="11"/>
      <c r="X764" s="11"/>
    </row>
    <row r="765" spans="12:24" x14ac:dyDescent="0.3">
      <c r="L765"/>
      <c r="M765" s="11"/>
      <c r="R765"/>
      <c r="S765"/>
      <c r="T765"/>
      <c r="V765" s="11"/>
      <c r="W765" s="11"/>
      <c r="X765" s="11"/>
    </row>
    <row r="766" spans="12:24" x14ac:dyDescent="0.3">
      <c r="L766"/>
      <c r="M766" s="11"/>
      <c r="R766"/>
      <c r="S766"/>
      <c r="T766"/>
      <c r="V766" s="11"/>
      <c r="W766" s="11"/>
      <c r="X766" s="11"/>
    </row>
    <row r="767" spans="12:24" x14ac:dyDescent="0.3">
      <c r="L767"/>
      <c r="M767" s="11"/>
      <c r="R767"/>
      <c r="S767"/>
      <c r="T767"/>
      <c r="V767" s="11"/>
      <c r="W767" s="11"/>
      <c r="X767" s="11"/>
    </row>
    <row r="768" spans="12:24" x14ac:dyDescent="0.3">
      <c r="L768"/>
      <c r="M768" s="11"/>
      <c r="R768"/>
      <c r="S768"/>
      <c r="T768"/>
      <c r="V768" s="11"/>
      <c r="W768" s="11"/>
      <c r="X768" s="11"/>
    </row>
    <row r="769" spans="12:24" x14ac:dyDescent="0.3">
      <c r="L769"/>
      <c r="M769" s="11"/>
      <c r="R769"/>
      <c r="S769"/>
      <c r="T769"/>
      <c r="V769" s="11"/>
      <c r="W769" s="11"/>
      <c r="X769" s="11"/>
    </row>
    <row r="770" spans="12:24" x14ac:dyDescent="0.3">
      <c r="L770"/>
      <c r="M770" s="11"/>
      <c r="R770"/>
      <c r="S770"/>
      <c r="T770"/>
      <c r="V770" s="11"/>
      <c r="W770" s="11"/>
      <c r="X770" s="11"/>
    </row>
    <row r="771" spans="12:24" x14ac:dyDescent="0.3">
      <c r="L771"/>
      <c r="M771" s="11"/>
      <c r="R771"/>
      <c r="S771"/>
      <c r="T771"/>
      <c r="V771" s="11"/>
      <c r="W771" s="11"/>
      <c r="X771" s="11"/>
    </row>
    <row r="772" spans="12:24" x14ac:dyDescent="0.3">
      <c r="L772"/>
      <c r="M772" s="11"/>
      <c r="R772"/>
      <c r="S772"/>
      <c r="T772"/>
      <c r="V772" s="11"/>
      <c r="W772" s="11"/>
      <c r="X772" s="11"/>
    </row>
    <row r="773" spans="12:24" x14ac:dyDescent="0.3">
      <c r="L773"/>
      <c r="M773" s="11"/>
      <c r="R773"/>
      <c r="S773"/>
      <c r="T773"/>
      <c r="V773" s="11"/>
      <c r="W773" s="11"/>
      <c r="X773" s="11"/>
    </row>
    <row r="774" spans="12:24" x14ac:dyDescent="0.3">
      <c r="L774"/>
      <c r="M774" s="11"/>
      <c r="R774"/>
      <c r="S774"/>
      <c r="T774"/>
      <c r="V774" s="11"/>
      <c r="W774" s="11"/>
      <c r="X774" s="11"/>
    </row>
    <row r="775" spans="12:24" x14ac:dyDescent="0.3">
      <c r="L775"/>
      <c r="M775" s="11"/>
      <c r="R775"/>
      <c r="S775"/>
      <c r="T775"/>
      <c r="V775" s="11"/>
      <c r="W775" s="11"/>
      <c r="X775" s="11"/>
    </row>
    <row r="776" spans="12:24" x14ac:dyDescent="0.3">
      <c r="L776"/>
      <c r="M776" s="11"/>
      <c r="R776"/>
      <c r="S776"/>
      <c r="T776"/>
      <c r="V776" s="11"/>
      <c r="W776" s="11"/>
      <c r="X776" s="11"/>
    </row>
    <row r="777" spans="12:24" x14ac:dyDescent="0.3">
      <c r="L777"/>
      <c r="M777" s="11"/>
      <c r="R777"/>
      <c r="S777"/>
      <c r="T777"/>
      <c r="V777" s="11"/>
      <c r="W777" s="11"/>
      <c r="X777" s="11"/>
    </row>
    <row r="778" spans="12:24" x14ac:dyDescent="0.3">
      <c r="L778"/>
      <c r="M778" s="11"/>
      <c r="R778"/>
      <c r="S778"/>
      <c r="T778"/>
      <c r="V778" s="11"/>
      <c r="W778" s="11"/>
      <c r="X778" s="11"/>
    </row>
    <row r="779" spans="12:24" x14ac:dyDescent="0.3">
      <c r="L779"/>
      <c r="M779" s="11"/>
      <c r="R779"/>
      <c r="S779"/>
      <c r="T779"/>
      <c r="V779" s="11"/>
      <c r="W779" s="11"/>
      <c r="X779" s="11"/>
    </row>
    <row r="780" spans="12:24" x14ac:dyDescent="0.3">
      <c r="L780"/>
      <c r="M780" s="11"/>
      <c r="R780"/>
      <c r="S780"/>
      <c r="T780"/>
      <c r="V780" s="11"/>
      <c r="W780" s="11"/>
      <c r="X780" s="11"/>
    </row>
    <row r="781" spans="12:24" x14ac:dyDescent="0.3">
      <c r="L781"/>
      <c r="M781" s="11"/>
      <c r="R781"/>
      <c r="S781"/>
      <c r="T781"/>
      <c r="V781" s="11"/>
      <c r="W781" s="11"/>
      <c r="X781" s="11"/>
    </row>
    <row r="782" spans="12:24" x14ac:dyDescent="0.3">
      <c r="L782"/>
      <c r="M782" s="11"/>
      <c r="R782"/>
      <c r="S782"/>
      <c r="T782"/>
      <c r="V782" s="11"/>
      <c r="W782" s="11"/>
      <c r="X782" s="11"/>
    </row>
    <row r="783" spans="12:24" x14ac:dyDescent="0.3">
      <c r="L783"/>
      <c r="M783" s="11"/>
      <c r="R783"/>
      <c r="S783"/>
      <c r="T783"/>
      <c r="V783" s="11"/>
      <c r="W783" s="11"/>
      <c r="X783" s="11"/>
    </row>
    <row r="784" spans="12:24" x14ac:dyDescent="0.3">
      <c r="L784"/>
      <c r="M784" s="11"/>
      <c r="R784"/>
      <c r="S784"/>
      <c r="T784"/>
      <c r="V784" s="11"/>
      <c r="W784" s="11"/>
      <c r="X784" s="11"/>
    </row>
    <row r="785" spans="12:24" x14ac:dyDescent="0.3">
      <c r="L785"/>
      <c r="M785" s="11"/>
      <c r="R785"/>
      <c r="S785"/>
      <c r="T785"/>
      <c r="V785" s="11"/>
      <c r="W785" s="11"/>
      <c r="X785" s="11"/>
    </row>
    <row r="786" spans="12:24" x14ac:dyDescent="0.3">
      <c r="L786"/>
      <c r="M786" s="11"/>
      <c r="R786"/>
      <c r="S786"/>
      <c r="T786"/>
      <c r="V786" s="11"/>
      <c r="W786" s="11"/>
      <c r="X786" s="11"/>
    </row>
    <row r="787" spans="12:24" x14ac:dyDescent="0.3">
      <c r="L787"/>
      <c r="M787" s="11"/>
      <c r="R787"/>
      <c r="S787"/>
      <c r="T787"/>
      <c r="V787" s="11"/>
      <c r="W787" s="11"/>
      <c r="X787" s="11"/>
    </row>
    <row r="788" spans="12:24" x14ac:dyDescent="0.3">
      <c r="L788"/>
      <c r="M788" s="11"/>
      <c r="R788"/>
      <c r="S788"/>
      <c r="T788"/>
      <c r="V788" s="11"/>
      <c r="W788" s="11"/>
      <c r="X788" s="11"/>
    </row>
    <row r="789" spans="12:24" x14ac:dyDescent="0.3">
      <c r="L789"/>
      <c r="M789" s="11"/>
      <c r="R789"/>
      <c r="S789"/>
      <c r="T789"/>
      <c r="V789" s="11"/>
      <c r="W789" s="11"/>
      <c r="X789" s="11"/>
    </row>
    <row r="790" spans="12:24" x14ac:dyDescent="0.3">
      <c r="L790"/>
      <c r="M790" s="11"/>
      <c r="R790"/>
      <c r="S790"/>
      <c r="T790"/>
      <c r="V790" s="11"/>
      <c r="W790" s="11"/>
      <c r="X790" s="11"/>
    </row>
    <row r="791" spans="12:24" x14ac:dyDescent="0.3">
      <c r="L791"/>
      <c r="M791" s="11"/>
      <c r="R791"/>
      <c r="S791"/>
      <c r="T791"/>
      <c r="V791" s="11"/>
      <c r="W791" s="11"/>
      <c r="X791" s="11"/>
    </row>
    <row r="792" spans="12:24" x14ac:dyDescent="0.3">
      <c r="L792"/>
      <c r="M792" s="11"/>
      <c r="R792"/>
      <c r="S792"/>
      <c r="T792"/>
      <c r="V792" s="11"/>
      <c r="W792" s="11"/>
      <c r="X792" s="11"/>
    </row>
    <row r="793" spans="12:24" x14ac:dyDescent="0.3">
      <c r="L793"/>
      <c r="M793" s="11"/>
      <c r="R793"/>
      <c r="S793"/>
      <c r="T793"/>
      <c r="V793" s="11"/>
      <c r="W793" s="11"/>
      <c r="X793" s="11"/>
    </row>
    <row r="794" spans="12:24" x14ac:dyDescent="0.3">
      <c r="L794"/>
      <c r="M794" s="11"/>
      <c r="R794"/>
      <c r="S794"/>
      <c r="T794"/>
      <c r="V794" s="11"/>
      <c r="W794" s="11"/>
      <c r="X794" s="11"/>
    </row>
    <row r="795" spans="12:24" x14ac:dyDescent="0.3">
      <c r="L795"/>
      <c r="M795" s="11"/>
      <c r="R795"/>
      <c r="S795"/>
      <c r="T795"/>
      <c r="V795" s="11"/>
      <c r="W795" s="11"/>
      <c r="X795" s="11"/>
    </row>
    <row r="796" spans="12:24" x14ac:dyDescent="0.3">
      <c r="L796"/>
      <c r="M796" s="11"/>
      <c r="R796"/>
      <c r="S796"/>
      <c r="T796"/>
      <c r="V796" s="11"/>
      <c r="W796" s="11"/>
      <c r="X796" s="11"/>
    </row>
    <row r="797" spans="12:24" x14ac:dyDescent="0.3">
      <c r="L797"/>
      <c r="M797" s="11"/>
      <c r="R797"/>
      <c r="S797"/>
      <c r="T797"/>
      <c r="V797" s="11"/>
      <c r="W797" s="11"/>
      <c r="X797" s="11"/>
    </row>
    <row r="798" spans="12:24" x14ac:dyDescent="0.3">
      <c r="L798"/>
      <c r="M798" s="11"/>
      <c r="R798"/>
      <c r="S798"/>
      <c r="T798"/>
      <c r="V798" s="11"/>
      <c r="W798" s="11"/>
      <c r="X798" s="11"/>
    </row>
    <row r="799" spans="12:24" x14ac:dyDescent="0.3">
      <c r="L799"/>
      <c r="M799" s="11"/>
      <c r="R799"/>
      <c r="S799"/>
      <c r="T799"/>
      <c r="V799" s="11"/>
      <c r="W799" s="11"/>
      <c r="X799" s="11"/>
    </row>
    <row r="800" spans="12:24" x14ac:dyDescent="0.3">
      <c r="L800"/>
      <c r="M800" s="11"/>
      <c r="R800"/>
      <c r="S800"/>
      <c r="T800"/>
      <c r="V800" s="11"/>
      <c r="W800" s="11"/>
      <c r="X800" s="11"/>
    </row>
    <row r="801" spans="12:24" x14ac:dyDescent="0.3">
      <c r="L801"/>
      <c r="M801" s="11"/>
      <c r="R801"/>
      <c r="S801"/>
      <c r="T801"/>
      <c r="V801" s="11"/>
      <c r="W801" s="11"/>
      <c r="X801" s="11"/>
    </row>
    <row r="802" spans="12:24" x14ac:dyDescent="0.3">
      <c r="L802"/>
      <c r="M802" s="11"/>
      <c r="R802"/>
      <c r="S802"/>
      <c r="T802"/>
      <c r="V802" s="11"/>
      <c r="W802" s="11"/>
      <c r="X802" s="11"/>
    </row>
    <row r="803" spans="12:24" x14ac:dyDescent="0.3">
      <c r="L803"/>
      <c r="M803" s="11"/>
      <c r="R803"/>
      <c r="S803"/>
      <c r="T803"/>
      <c r="V803" s="11"/>
      <c r="W803" s="11"/>
      <c r="X803" s="11"/>
    </row>
    <row r="804" spans="12:24" x14ac:dyDescent="0.3">
      <c r="L804"/>
      <c r="M804" s="11"/>
      <c r="R804"/>
      <c r="S804"/>
      <c r="T804"/>
      <c r="V804" s="11"/>
      <c r="W804" s="11"/>
      <c r="X804" s="11"/>
    </row>
    <row r="805" spans="12:24" x14ac:dyDescent="0.3">
      <c r="L805"/>
      <c r="M805" s="11"/>
      <c r="R805"/>
      <c r="S805"/>
      <c r="T805"/>
      <c r="V805" s="11"/>
      <c r="W805" s="11"/>
      <c r="X805" s="11"/>
    </row>
    <row r="806" spans="12:24" x14ac:dyDescent="0.3">
      <c r="L806"/>
      <c r="M806" s="11"/>
      <c r="R806"/>
      <c r="S806"/>
      <c r="T806"/>
      <c r="V806" s="11"/>
      <c r="W806" s="11"/>
      <c r="X806" s="11"/>
    </row>
    <row r="807" spans="12:24" x14ac:dyDescent="0.3">
      <c r="L807"/>
      <c r="M807" s="11"/>
      <c r="R807"/>
      <c r="S807"/>
      <c r="T807"/>
      <c r="V807" s="11"/>
      <c r="W807" s="11"/>
      <c r="X807" s="11"/>
    </row>
    <row r="808" spans="12:24" x14ac:dyDescent="0.3">
      <c r="L808"/>
      <c r="M808" s="11"/>
      <c r="R808"/>
      <c r="S808"/>
      <c r="T808"/>
      <c r="V808" s="11"/>
      <c r="W808" s="11"/>
      <c r="X808" s="11"/>
    </row>
    <row r="809" spans="12:24" x14ac:dyDescent="0.3">
      <c r="L809"/>
      <c r="M809" s="11"/>
      <c r="R809"/>
      <c r="S809"/>
      <c r="T809"/>
      <c r="V809" s="11"/>
      <c r="W809" s="11"/>
      <c r="X809" s="11"/>
    </row>
    <row r="810" spans="12:24" x14ac:dyDescent="0.3">
      <c r="L810"/>
      <c r="M810" s="11"/>
      <c r="R810"/>
      <c r="S810"/>
      <c r="T810"/>
      <c r="V810" s="11"/>
      <c r="W810" s="11"/>
      <c r="X810" s="11"/>
    </row>
    <row r="811" spans="12:24" x14ac:dyDescent="0.3">
      <c r="L811"/>
      <c r="M811" s="11"/>
      <c r="R811"/>
      <c r="S811"/>
      <c r="T811"/>
      <c r="V811" s="11"/>
      <c r="W811" s="11"/>
      <c r="X811" s="11"/>
    </row>
    <row r="812" spans="12:24" x14ac:dyDescent="0.3">
      <c r="L812"/>
      <c r="M812" s="11"/>
      <c r="R812"/>
      <c r="S812"/>
      <c r="T812"/>
      <c r="V812" s="11"/>
      <c r="W812" s="11"/>
      <c r="X812" s="11"/>
    </row>
    <row r="813" spans="12:24" x14ac:dyDescent="0.3">
      <c r="L813"/>
      <c r="M813" s="11"/>
      <c r="R813"/>
      <c r="S813"/>
      <c r="T813"/>
      <c r="V813" s="11"/>
      <c r="W813" s="11"/>
      <c r="X813" s="11"/>
    </row>
    <row r="814" spans="12:24" x14ac:dyDescent="0.3">
      <c r="L814"/>
      <c r="M814" s="11"/>
      <c r="R814"/>
      <c r="S814"/>
      <c r="T814"/>
      <c r="V814" s="11"/>
      <c r="W814" s="11"/>
      <c r="X814" s="11"/>
    </row>
    <row r="815" spans="12:24" x14ac:dyDescent="0.3">
      <c r="L815"/>
      <c r="M815" s="11"/>
      <c r="R815"/>
      <c r="S815"/>
      <c r="T815"/>
      <c r="V815" s="11"/>
      <c r="W815" s="11"/>
      <c r="X815" s="11"/>
    </row>
    <row r="816" spans="12:24" x14ac:dyDescent="0.3">
      <c r="L816"/>
      <c r="M816" s="11"/>
      <c r="R816"/>
      <c r="S816"/>
      <c r="T816"/>
      <c r="V816" s="11"/>
      <c r="W816" s="11"/>
      <c r="X816" s="11"/>
    </row>
    <row r="817" spans="12:24" x14ac:dyDescent="0.3">
      <c r="L817"/>
      <c r="M817" s="11"/>
      <c r="R817"/>
      <c r="S817"/>
      <c r="T817"/>
      <c r="V817" s="11"/>
      <c r="W817" s="11"/>
      <c r="X817" s="11"/>
    </row>
    <row r="818" spans="12:24" x14ac:dyDescent="0.3">
      <c r="L818"/>
      <c r="M818" s="11"/>
      <c r="R818"/>
      <c r="S818"/>
      <c r="T818"/>
      <c r="V818" s="11"/>
      <c r="W818" s="11"/>
      <c r="X818" s="11"/>
    </row>
    <row r="819" spans="12:24" x14ac:dyDescent="0.3">
      <c r="L819"/>
      <c r="M819" s="11"/>
      <c r="R819"/>
      <c r="S819"/>
      <c r="T819"/>
      <c r="V819" s="11"/>
      <c r="W819" s="11"/>
      <c r="X819" s="11"/>
    </row>
    <row r="820" spans="12:24" x14ac:dyDescent="0.3">
      <c r="L820"/>
      <c r="M820" s="11"/>
      <c r="R820"/>
      <c r="S820"/>
      <c r="T820"/>
      <c r="V820" s="11"/>
      <c r="W820" s="11"/>
      <c r="X820" s="11"/>
    </row>
    <row r="821" spans="12:24" x14ac:dyDescent="0.3">
      <c r="L821"/>
      <c r="M821" s="11"/>
      <c r="R821"/>
      <c r="S821"/>
      <c r="T821"/>
      <c r="V821" s="11"/>
      <c r="W821" s="11"/>
      <c r="X821" s="11"/>
    </row>
    <row r="822" spans="12:24" x14ac:dyDescent="0.3">
      <c r="L822"/>
      <c r="M822" s="11"/>
      <c r="R822"/>
      <c r="S822"/>
      <c r="T822"/>
      <c r="V822" s="11"/>
      <c r="W822" s="11"/>
      <c r="X822" s="11"/>
    </row>
    <row r="823" spans="12:24" x14ac:dyDescent="0.3">
      <c r="L823"/>
      <c r="M823" s="11"/>
      <c r="R823"/>
      <c r="S823"/>
      <c r="T823"/>
      <c r="V823" s="11"/>
      <c r="W823" s="11"/>
      <c r="X823" s="11"/>
    </row>
    <row r="824" spans="12:24" x14ac:dyDescent="0.3">
      <c r="L824"/>
      <c r="M824" s="11"/>
      <c r="R824"/>
      <c r="S824"/>
      <c r="T824"/>
      <c r="V824" s="11"/>
      <c r="W824" s="11"/>
      <c r="X824" s="11"/>
    </row>
    <row r="825" spans="12:24" x14ac:dyDescent="0.3">
      <c r="L825"/>
      <c r="M825" s="11"/>
      <c r="R825"/>
      <c r="S825"/>
      <c r="T825"/>
      <c r="V825" s="11"/>
      <c r="W825" s="11"/>
      <c r="X825" s="11"/>
    </row>
    <row r="826" spans="12:24" x14ac:dyDescent="0.3">
      <c r="L826"/>
      <c r="M826" s="11"/>
      <c r="R826"/>
      <c r="S826"/>
      <c r="T826"/>
      <c r="V826" s="11"/>
      <c r="W826" s="11"/>
      <c r="X826" s="11"/>
    </row>
    <row r="827" spans="12:24" x14ac:dyDescent="0.3">
      <c r="L827"/>
      <c r="M827" s="11"/>
      <c r="R827"/>
      <c r="S827"/>
      <c r="T827"/>
      <c r="V827" s="11"/>
      <c r="W827" s="11"/>
      <c r="X827" s="11"/>
    </row>
    <row r="828" spans="12:24" x14ac:dyDescent="0.3">
      <c r="L828"/>
      <c r="M828" s="11"/>
      <c r="R828"/>
      <c r="S828"/>
      <c r="T828"/>
      <c r="V828" s="11"/>
      <c r="W828" s="11"/>
      <c r="X828" s="11"/>
    </row>
    <row r="829" spans="12:24" x14ac:dyDescent="0.3">
      <c r="L829"/>
      <c r="M829" s="11"/>
      <c r="R829"/>
      <c r="S829"/>
      <c r="T829"/>
      <c r="V829" s="11"/>
      <c r="W829" s="11"/>
      <c r="X829" s="11"/>
    </row>
    <row r="830" spans="12:24" x14ac:dyDescent="0.3">
      <c r="L830"/>
      <c r="M830" s="11"/>
      <c r="R830"/>
      <c r="S830"/>
      <c r="T830"/>
      <c r="V830" s="11"/>
      <c r="W830" s="11"/>
      <c r="X830" s="11"/>
    </row>
    <row r="831" spans="12:24" x14ac:dyDescent="0.3">
      <c r="L831"/>
      <c r="M831" s="11"/>
      <c r="R831"/>
      <c r="S831"/>
      <c r="T831"/>
      <c r="V831" s="11"/>
      <c r="W831" s="11"/>
      <c r="X831" s="11"/>
    </row>
    <row r="832" spans="12:24" x14ac:dyDescent="0.3">
      <c r="L832"/>
      <c r="M832" s="11"/>
      <c r="R832"/>
      <c r="S832"/>
      <c r="T832"/>
      <c r="V832" s="11"/>
      <c r="W832" s="11"/>
      <c r="X832" s="11"/>
    </row>
    <row r="833" spans="12:24" x14ac:dyDescent="0.3">
      <c r="L833"/>
      <c r="M833" s="11"/>
      <c r="R833"/>
      <c r="S833"/>
      <c r="T833"/>
      <c r="V833" s="11"/>
      <c r="W833" s="11"/>
      <c r="X833" s="11"/>
    </row>
    <row r="834" spans="12:24" x14ac:dyDescent="0.3">
      <c r="L834"/>
      <c r="M834" s="11"/>
      <c r="R834"/>
      <c r="S834"/>
      <c r="T834"/>
      <c r="V834" s="11"/>
      <c r="W834" s="11"/>
      <c r="X834" s="11"/>
    </row>
    <row r="835" spans="12:24" x14ac:dyDescent="0.3">
      <c r="L835"/>
      <c r="M835" s="11"/>
      <c r="R835"/>
      <c r="S835"/>
      <c r="T835"/>
      <c r="V835" s="11"/>
      <c r="W835" s="11"/>
      <c r="X835" s="11"/>
    </row>
    <row r="836" spans="12:24" x14ac:dyDescent="0.3">
      <c r="L836"/>
      <c r="M836" s="11"/>
      <c r="R836"/>
      <c r="S836"/>
      <c r="T836"/>
      <c r="V836" s="11"/>
      <c r="W836" s="11"/>
      <c r="X836" s="11"/>
    </row>
    <row r="837" spans="12:24" x14ac:dyDescent="0.3">
      <c r="L837"/>
      <c r="M837" s="11"/>
      <c r="R837"/>
      <c r="S837"/>
      <c r="T837"/>
      <c r="V837" s="11"/>
      <c r="W837" s="11"/>
      <c r="X837" s="11"/>
    </row>
    <row r="838" spans="12:24" x14ac:dyDescent="0.3">
      <c r="L838"/>
      <c r="M838" s="11"/>
      <c r="R838"/>
      <c r="S838"/>
      <c r="T838"/>
      <c r="V838" s="11"/>
      <c r="W838" s="11"/>
      <c r="X838" s="11"/>
    </row>
    <row r="839" spans="12:24" x14ac:dyDescent="0.3">
      <c r="L839"/>
      <c r="M839" s="11"/>
      <c r="R839"/>
      <c r="S839"/>
      <c r="T839"/>
      <c r="V839" s="11"/>
      <c r="W839" s="11"/>
      <c r="X839" s="11"/>
    </row>
    <row r="840" spans="12:24" x14ac:dyDescent="0.3">
      <c r="L840"/>
      <c r="M840" s="11"/>
      <c r="R840"/>
      <c r="S840"/>
      <c r="T840"/>
      <c r="V840" s="11"/>
      <c r="W840" s="11"/>
      <c r="X840" s="11"/>
    </row>
    <row r="841" spans="12:24" x14ac:dyDescent="0.3">
      <c r="L841"/>
      <c r="M841" s="11"/>
      <c r="R841"/>
      <c r="S841"/>
      <c r="T841"/>
      <c r="V841" s="11"/>
      <c r="W841" s="11"/>
      <c r="X841" s="11"/>
    </row>
    <row r="842" spans="12:24" x14ac:dyDescent="0.3">
      <c r="L842"/>
      <c r="M842" s="11"/>
      <c r="R842"/>
      <c r="S842"/>
      <c r="T842"/>
      <c r="V842" s="11"/>
      <c r="W842" s="11"/>
      <c r="X842" s="11"/>
    </row>
    <row r="843" spans="12:24" x14ac:dyDescent="0.3">
      <c r="L843"/>
      <c r="M843" s="11"/>
      <c r="R843"/>
      <c r="S843"/>
      <c r="T843"/>
      <c r="V843" s="11"/>
      <c r="W843" s="11"/>
      <c r="X843" s="11"/>
    </row>
    <row r="844" spans="12:24" x14ac:dyDescent="0.3">
      <c r="L844"/>
      <c r="M844" s="11"/>
      <c r="R844"/>
      <c r="S844"/>
      <c r="T844"/>
      <c r="V844" s="11"/>
      <c r="W844" s="11"/>
      <c r="X844" s="11"/>
    </row>
    <row r="845" spans="12:24" x14ac:dyDescent="0.3">
      <c r="L845"/>
      <c r="M845" s="11"/>
      <c r="R845"/>
      <c r="S845"/>
      <c r="T845"/>
      <c r="V845" s="11"/>
      <c r="W845" s="11"/>
      <c r="X845" s="11"/>
    </row>
    <row r="846" spans="12:24" x14ac:dyDescent="0.3">
      <c r="L846"/>
      <c r="M846" s="11"/>
      <c r="R846"/>
      <c r="S846"/>
      <c r="T846"/>
      <c r="V846" s="11"/>
      <c r="W846" s="11"/>
      <c r="X846" s="11"/>
    </row>
    <row r="847" spans="12:24" x14ac:dyDescent="0.3">
      <c r="L847"/>
      <c r="M847" s="11"/>
      <c r="R847"/>
      <c r="S847"/>
      <c r="T847"/>
      <c r="V847" s="11"/>
      <c r="W847" s="11"/>
      <c r="X847" s="11"/>
    </row>
    <row r="848" spans="12:24" x14ac:dyDescent="0.3">
      <c r="L848"/>
      <c r="M848" s="11"/>
      <c r="R848"/>
      <c r="S848"/>
      <c r="T848"/>
      <c r="V848" s="11"/>
      <c r="W848" s="11"/>
      <c r="X848" s="11"/>
    </row>
    <row r="849" spans="12:24" x14ac:dyDescent="0.3">
      <c r="L849"/>
      <c r="M849" s="11"/>
      <c r="R849"/>
      <c r="S849"/>
      <c r="T849"/>
      <c r="V849" s="11"/>
      <c r="W849" s="11"/>
      <c r="X849" s="11"/>
    </row>
    <row r="850" spans="12:24" x14ac:dyDescent="0.3">
      <c r="L850"/>
      <c r="M850" s="11"/>
      <c r="R850"/>
      <c r="S850"/>
      <c r="T850"/>
      <c r="V850" s="11"/>
      <c r="W850" s="11"/>
      <c r="X850" s="11"/>
    </row>
    <row r="851" spans="12:24" x14ac:dyDescent="0.3">
      <c r="L851"/>
      <c r="M851" s="11"/>
      <c r="R851"/>
      <c r="S851"/>
      <c r="T851"/>
      <c r="V851" s="11"/>
      <c r="W851" s="11"/>
      <c r="X851" s="11"/>
    </row>
    <row r="852" spans="12:24" x14ac:dyDescent="0.3">
      <c r="L852"/>
      <c r="M852" s="11"/>
      <c r="R852"/>
      <c r="S852"/>
      <c r="T852"/>
      <c r="V852" s="11"/>
      <c r="W852" s="11"/>
      <c r="X852" s="11"/>
    </row>
    <row r="853" spans="12:24" x14ac:dyDescent="0.3">
      <c r="L853"/>
      <c r="M853" s="11"/>
      <c r="R853"/>
      <c r="S853"/>
      <c r="T853"/>
      <c r="V853" s="11"/>
      <c r="W853" s="11"/>
      <c r="X853" s="11"/>
    </row>
    <row r="854" spans="12:24" x14ac:dyDescent="0.3">
      <c r="L854"/>
      <c r="M854" s="11"/>
      <c r="R854"/>
      <c r="S854"/>
      <c r="T854"/>
      <c r="V854" s="11"/>
      <c r="W854" s="11"/>
      <c r="X854" s="11"/>
    </row>
    <row r="855" spans="12:24" x14ac:dyDescent="0.3">
      <c r="L855"/>
      <c r="M855" s="11"/>
      <c r="R855"/>
      <c r="S855"/>
      <c r="T855"/>
      <c r="V855" s="11"/>
      <c r="W855" s="11"/>
      <c r="X855" s="11"/>
    </row>
    <row r="856" spans="12:24" x14ac:dyDescent="0.3">
      <c r="L856"/>
      <c r="M856" s="11"/>
      <c r="R856"/>
      <c r="S856"/>
      <c r="T856"/>
      <c r="V856" s="11"/>
      <c r="W856" s="11"/>
      <c r="X856" s="11"/>
    </row>
    <row r="857" spans="12:24" x14ac:dyDescent="0.3">
      <c r="L857"/>
      <c r="M857" s="11"/>
      <c r="R857"/>
      <c r="S857"/>
      <c r="T857"/>
      <c r="V857" s="11"/>
      <c r="W857" s="11"/>
      <c r="X857" s="11"/>
    </row>
    <row r="858" spans="12:24" x14ac:dyDescent="0.3">
      <c r="L858"/>
      <c r="M858" s="11"/>
      <c r="R858"/>
      <c r="S858"/>
      <c r="T858"/>
      <c r="V858" s="11"/>
      <c r="W858" s="11"/>
      <c r="X858" s="11"/>
    </row>
    <row r="859" spans="12:24" x14ac:dyDescent="0.3">
      <c r="L859"/>
      <c r="M859" s="11"/>
      <c r="R859"/>
      <c r="S859"/>
      <c r="T859"/>
      <c r="V859" s="11"/>
      <c r="W859" s="11"/>
      <c r="X859" s="11"/>
    </row>
    <row r="860" spans="12:24" x14ac:dyDescent="0.3">
      <c r="L860"/>
      <c r="M860" s="11"/>
      <c r="R860"/>
      <c r="S860"/>
      <c r="T860"/>
      <c r="V860" s="11"/>
      <c r="W860" s="11"/>
      <c r="X860" s="11"/>
    </row>
    <row r="861" spans="12:24" x14ac:dyDescent="0.3">
      <c r="L861"/>
      <c r="M861" s="11"/>
      <c r="R861"/>
      <c r="S861"/>
      <c r="T861"/>
      <c r="V861" s="11"/>
      <c r="W861" s="11"/>
      <c r="X861" s="11"/>
    </row>
    <row r="862" spans="12:24" x14ac:dyDescent="0.3">
      <c r="L862"/>
      <c r="M862" s="11"/>
      <c r="R862"/>
      <c r="S862"/>
      <c r="T862"/>
      <c r="V862" s="11"/>
      <c r="W862" s="11"/>
      <c r="X862" s="11"/>
    </row>
    <row r="863" spans="12:24" x14ac:dyDescent="0.3">
      <c r="L863"/>
      <c r="M863" s="11"/>
      <c r="R863"/>
      <c r="S863"/>
      <c r="T863"/>
      <c r="V863" s="11"/>
      <c r="W863" s="11"/>
      <c r="X863" s="11"/>
    </row>
    <row r="864" spans="12:24" x14ac:dyDescent="0.3">
      <c r="L864"/>
      <c r="M864" s="11"/>
      <c r="R864"/>
      <c r="S864"/>
      <c r="T864"/>
      <c r="V864" s="11"/>
      <c r="W864" s="11"/>
      <c r="X864" s="11"/>
    </row>
    <row r="865" spans="12:24" x14ac:dyDescent="0.3">
      <c r="L865"/>
      <c r="M865" s="11"/>
      <c r="R865"/>
      <c r="S865"/>
      <c r="T865"/>
      <c r="V865" s="11"/>
      <c r="W865" s="11"/>
      <c r="X865" s="11"/>
    </row>
    <row r="866" spans="12:24" x14ac:dyDescent="0.3">
      <c r="L866"/>
      <c r="M866" s="11"/>
      <c r="R866"/>
      <c r="S866"/>
      <c r="T866"/>
      <c r="V866" s="11"/>
      <c r="W866" s="11"/>
      <c r="X866" s="11"/>
    </row>
    <row r="867" spans="12:24" x14ac:dyDescent="0.3">
      <c r="L867"/>
      <c r="M867" s="11"/>
      <c r="R867"/>
      <c r="S867"/>
      <c r="T867"/>
      <c r="V867" s="11"/>
      <c r="W867" s="11"/>
      <c r="X867" s="11"/>
    </row>
    <row r="868" spans="12:24" x14ac:dyDescent="0.3">
      <c r="L868"/>
      <c r="M868" s="11"/>
      <c r="R868"/>
      <c r="S868"/>
      <c r="T868"/>
      <c r="V868" s="11"/>
      <c r="W868" s="11"/>
      <c r="X868" s="11"/>
    </row>
    <row r="869" spans="12:24" x14ac:dyDescent="0.3">
      <c r="L869"/>
      <c r="M869" s="11"/>
      <c r="R869"/>
      <c r="S869"/>
      <c r="T869"/>
      <c r="V869" s="11"/>
      <c r="W869" s="11"/>
      <c r="X869" s="11"/>
    </row>
    <row r="870" spans="12:24" x14ac:dyDescent="0.3">
      <c r="L870"/>
      <c r="M870" s="11"/>
      <c r="R870"/>
      <c r="S870"/>
      <c r="T870"/>
      <c r="V870" s="11"/>
      <c r="W870" s="11"/>
      <c r="X870" s="11"/>
    </row>
    <row r="871" spans="12:24" x14ac:dyDescent="0.3">
      <c r="L871"/>
      <c r="M871" s="11"/>
      <c r="R871"/>
      <c r="S871"/>
      <c r="T871"/>
      <c r="V871" s="11"/>
      <c r="W871" s="11"/>
      <c r="X871" s="11"/>
    </row>
    <row r="872" spans="12:24" x14ac:dyDescent="0.3">
      <c r="L872"/>
      <c r="M872" s="11"/>
      <c r="R872"/>
      <c r="S872"/>
      <c r="T872"/>
      <c r="V872" s="11"/>
      <c r="W872" s="11"/>
      <c r="X872" s="11"/>
    </row>
    <row r="873" spans="12:24" x14ac:dyDescent="0.3">
      <c r="L873"/>
      <c r="M873" s="11"/>
      <c r="R873"/>
      <c r="S873"/>
      <c r="T873"/>
      <c r="V873" s="11"/>
      <c r="W873" s="11"/>
      <c r="X873" s="11"/>
    </row>
    <row r="874" spans="12:24" x14ac:dyDescent="0.3">
      <c r="L874"/>
      <c r="M874" s="11"/>
      <c r="R874"/>
      <c r="S874"/>
      <c r="T874"/>
      <c r="V874" s="11"/>
      <c r="W874" s="11"/>
      <c r="X874" s="11"/>
    </row>
    <row r="875" spans="12:24" x14ac:dyDescent="0.3">
      <c r="L875"/>
      <c r="M875" s="11"/>
      <c r="R875"/>
      <c r="S875"/>
      <c r="T875"/>
      <c r="V875" s="11"/>
      <c r="W875" s="11"/>
      <c r="X875" s="11"/>
    </row>
    <row r="876" spans="12:24" x14ac:dyDescent="0.3">
      <c r="L876"/>
      <c r="M876" s="11"/>
      <c r="R876"/>
      <c r="S876"/>
      <c r="T876"/>
      <c r="V876" s="11"/>
      <c r="W876" s="11"/>
      <c r="X876" s="11"/>
    </row>
    <row r="877" spans="12:24" x14ac:dyDescent="0.3">
      <c r="L877"/>
      <c r="M877" s="11"/>
      <c r="R877"/>
      <c r="S877"/>
      <c r="T877"/>
      <c r="V877" s="11"/>
      <c r="W877" s="11"/>
      <c r="X877" s="11"/>
    </row>
    <row r="878" spans="12:24" x14ac:dyDescent="0.3">
      <c r="L878"/>
      <c r="M878" s="11"/>
      <c r="R878"/>
      <c r="S878"/>
      <c r="T878"/>
      <c r="V878" s="11"/>
      <c r="W878" s="11"/>
      <c r="X878" s="11"/>
    </row>
    <row r="879" spans="12:24" x14ac:dyDescent="0.3">
      <c r="L879"/>
      <c r="M879" s="11"/>
      <c r="R879"/>
      <c r="S879"/>
      <c r="T879"/>
      <c r="V879" s="11"/>
      <c r="W879" s="11"/>
      <c r="X879" s="11"/>
    </row>
    <row r="880" spans="12:24" x14ac:dyDescent="0.3">
      <c r="L880"/>
      <c r="M880" s="11"/>
      <c r="R880"/>
      <c r="S880"/>
      <c r="T880"/>
      <c r="V880" s="11"/>
      <c r="W880" s="11"/>
      <c r="X880" s="11"/>
    </row>
    <row r="881" spans="12:24" x14ac:dyDescent="0.3">
      <c r="L881"/>
      <c r="M881" s="11"/>
      <c r="R881"/>
      <c r="S881"/>
      <c r="T881"/>
      <c r="V881" s="11"/>
      <c r="W881" s="11"/>
      <c r="X881" s="11"/>
    </row>
    <row r="882" spans="12:24" x14ac:dyDescent="0.3">
      <c r="L882"/>
      <c r="M882" s="11"/>
      <c r="R882"/>
      <c r="S882"/>
      <c r="T882"/>
      <c r="V882" s="11"/>
      <c r="W882" s="11"/>
      <c r="X882" s="11"/>
    </row>
    <row r="883" spans="12:24" x14ac:dyDescent="0.3">
      <c r="L883"/>
      <c r="M883" s="11"/>
      <c r="R883"/>
      <c r="S883"/>
      <c r="T883"/>
      <c r="V883" s="11"/>
      <c r="W883" s="11"/>
      <c r="X883" s="11"/>
    </row>
    <row r="884" spans="12:24" x14ac:dyDescent="0.3">
      <c r="L884"/>
      <c r="M884" s="11"/>
      <c r="R884"/>
      <c r="S884"/>
      <c r="T884"/>
      <c r="V884" s="11"/>
      <c r="W884" s="11"/>
      <c r="X884" s="11"/>
    </row>
    <row r="885" spans="12:24" x14ac:dyDescent="0.3">
      <c r="L885"/>
      <c r="M885" s="11"/>
      <c r="R885"/>
      <c r="S885"/>
      <c r="T885"/>
      <c r="V885" s="11"/>
      <c r="W885" s="11"/>
      <c r="X885" s="11"/>
    </row>
    <row r="886" spans="12:24" x14ac:dyDescent="0.3">
      <c r="L886"/>
      <c r="M886" s="11"/>
      <c r="R886"/>
      <c r="S886"/>
      <c r="T886"/>
      <c r="V886" s="11"/>
      <c r="W886" s="11"/>
      <c r="X886" s="11"/>
    </row>
    <row r="887" spans="12:24" x14ac:dyDescent="0.3">
      <c r="L887"/>
      <c r="M887" s="11"/>
      <c r="R887"/>
      <c r="S887"/>
      <c r="T887"/>
      <c r="V887" s="11"/>
      <c r="W887" s="11"/>
      <c r="X887" s="11"/>
    </row>
    <row r="888" spans="12:24" x14ac:dyDescent="0.3">
      <c r="L888"/>
      <c r="M888" s="11"/>
      <c r="R888"/>
      <c r="S888"/>
      <c r="T888"/>
      <c r="V888" s="11"/>
      <c r="W888" s="11"/>
      <c r="X888" s="11"/>
    </row>
    <row r="889" spans="12:24" x14ac:dyDescent="0.3">
      <c r="L889"/>
      <c r="M889" s="11"/>
      <c r="R889"/>
      <c r="S889"/>
      <c r="T889"/>
      <c r="V889" s="11"/>
      <c r="W889" s="11"/>
      <c r="X889" s="11"/>
    </row>
    <row r="890" spans="12:24" x14ac:dyDescent="0.3">
      <c r="L890"/>
      <c r="M890" s="11"/>
      <c r="R890"/>
      <c r="S890"/>
      <c r="T890"/>
      <c r="V890" s="11"/>
      <c r="W890" s="11"/>
      <c r="X890" s="11"/>
    </row>
    <row r="891" spans="12:24" x14ac:dyDescent="0.3">
      <c r="L891"/>
      <c r="M891" s="11"/>
      <c r="R891"/>
      <c r="S891"/>
      <c r="T891"/>
      <c r="V891" s="11"/>
      <c r="W891" s="11"/>
      <c r="X891" s="11"/>
    </row>
    <row r="892" spans="12:24" x14ac:dyDescent="0.3">
      <c r="L892"/>
      <c r="M892" s="11"/>
      <c r="R892"/>
      <c r="S892"/>
      <c r="T892"/>
      <c r="V892" s="11"/>
      <c r="W892" s="11"/>
      <c r="X892" s="11"/>
    </row>
    <row r="893" spans="12:24" x14ac:dyDescent="0.3">
      <c r="L893"/>
      <c r="M893" s="11"/>
      <c r="R893"/>
      <c r="S893"/>
      <c r="T893"/>
      <c r="V893" s="11"/>
      <c r="W893" s="11"/>
      <c r="X893" s="11"/>
    </row>
    <row r="894" spans="12:24" x14ac:dyDescent="0.3">
      <c r="L894"/>
      <c r="M894" s="11"/>
      <c r="R894"/>
      <c r="S894"/>
      <c r="T894"/>
      <c r="V894" s="11"/>
      <c r="W894" s="11"/>
      <c r="X894" s="11"/>
    </row>
    <row r="895" spans="12:24" x14ac:dyDescent="0.3">
      <c r="L895"/>
      <c r="M895" s="11"/>
      <c r="R895"/>
      <c r="S895"/>
      <c r="T895"/>
      <c r="V895" s="11"/>
      <c r="W895" s="11"/>
      <c r="X895" s="11"/>
    </row>
    <row r="896" spans="12:24" x14ac:dyDescent="0.3">
      <c r="L896"/>
      <c r="M896" s="11"/>
      <c r="R896"/>
      <c r="S896"/>
      <c r="T896"/>
      <c r="V896" s="11"/>
      <c r="W896" s="11"/>
      <c r="X896" s="11"/>
    </row>
    <row r="897" spans="12:24" x14ac:dyDescent="0.3">
      <c r="L897"/>
      <c r="M897" s="11"/>
      <c r="R897"/>
      <c r="S897"/>
      <c r="T897"/>
      <c r="V897" s="11"/>
      <c r="W897" s="11"/>
      <c r="X897" s="11"/>
    </row>
    <row r="898" spans="12:24" x14ac:dyDescent="0.3">
      <c r="L898"/>
      <c r="M898" s="11"/>
      <c r="R898"/>
      <c r="S898"/>
      <c r="T898"/>
      <c r="V898" s="11"/>
      <c r="W898" s="11"/>
      <c r="X898" s="11"/>
    </row>
    <row r="899" spans="12:24" x14ac:dyDescent="0.3">
      <c r="L899"/>
      <c r="M899" s="11"/>
      <c r="R899"/>
      <c r="S899"/>
      <c r="T899"/>
      <c r="V899" s="11"/>
      <c r="W899" s="11"/>
      <c r="X899" s="11"/>
    </row>
    <row r="900" spans="12:24" x14ac:dyDescent="0.3">
      <c r="L900"/>
      <c r="M900" s="11"/>
      <c r="R900"/>
      <c r="S900"/>
      <c r="T900"/>
      <c r="V900" s="11"/>
      <c r="W900" s="11"/>
      <c r="X900" s="11"/>
    </row>
    <row r="901" spans="12:24" x14ac:dyDescent="0.3">
      <c r="L901"/>
      <c r="M901" s="11"/>
      <c r="R901"/>
      <c r="S901"/>
      <c r="T901"/>
      <c r="V901" s="11"/>
      <c r="W901" s="11"/>
      <c r="X901" s="11"/>
    </row>
    <row r="902" spans="12:24" x14ac:dyDescent="0.3">
      <c r="L902"/>
      <c r="M902" s="11"/>
      <c r="R902"/>
      <c r="S902"/>
      <c r="T902"/>
      <c r="V902" s="11"/>
      <c r="W902" s="11"/>
      <c r="X902" s="11"/>
    </row>
    <row r="903" spans="12:24" x14ac:dyDescent="0.3">
      <c r="L903"/>
      <c r="M903" s="11"/>
      <c r="R903"/>
      <c r="S903"/>
      <c r="T903"/>
      <c r="V903" s="11"/>
      <c r="W903" s="11"/>
      <c r="X903" s="11"/>
    </row>
    <row r="904" spans="12:24" x14ac:dyDescent="0.3">
      <c r="L904"/>
      <c r="M904" s="11"/>
      <c r="R904"/>
      <c r="S904"/>
      <c r="T904"/>
      <c r="V904" s="11"/>
      <c r="W904" s="11"/>
      <c r="X904" s="11"/>
    </row>
    <row r="905" spans="12:24" x14ac:dyDescent="0.3">
      <c r="N905" s="94"/>
      <c r="O905" s="94"/>
      <c r="P905" s="94"/>
      <c r="Q905" s="94"/>
    </row>
    <row r="906" spans="12:24" x14ac:dyDescent="0.3">
      <c r="N906" s="94"/>
      <c r="O906" s="94"/>
      <c r="P906" s="94"/>
      <c r="Q906" s="94"/>
    </row>
    <row r="907" spans="12:24" x14ac:dyDescent="0.3">
      <c r="N907" s="94"/>
      <c r="O907" s="94"/>
      <c r="P907" s="94"/>
      <c r="Q907" s="94"/>
    </row>
    <row r="908" spans="12:24" x14ac:dyDescent="0.3">
      <c r="N908" s="94"/>
      <c r="O908" s="94"/>
      <c r="P908" s="94"/>
      <c r="Q908" s="94"/>
    </row>
    <row r="909" spans="12:24" x14ac:dyDescent="0.3">
      <c r="N909" s="94"/>
      <c r="O909" s="94"/>
      <c r="P909" s="94"/>
      <c r="Q909" s="94"/>
    </row>
    <row r="910" spans="12:24" x14ac:dyDescent="0.3">
      <c r="N910" s="94"/>
      <c r="O910" s="94"/>
      <c r="P910" s="94"/>
      <c r="Q910" s="94"/>
    </row>
    <row r="911" spans="12:24" x14ac:dyDescent="0.3">
      <c r="N911" s="94"/>
      <c r="O911" s="94"/>
      <c r="P911" s="94"/>
      <c r="Q911" s="94"/>
    </row>
    <row r="912" spans="12:24" x14ac:dyDescent="0.3">
      <c r="N912" s="94"/>
      <c r="O912" s="94"/>
      <c r="P912" s="94"/>
      <c r="Q912" s="94"/>
    </row>
    <row r="913" spans="14:17" x14ac:dyDescent="0.3">
      <c r="N913" s="94"/>
      <c r="O913" s="94"/>
      <c r="P913" s="94"/>
      <c r="Q913" s="94"/>
    </row>
    <row r="914" spans="14:17" x14ac:dyDescent="0.3">
      <c r="N914" s="94"/>
      <c r="O914" s="94"/>
      <c r="P914" s="94"/>
      <c r="Q914" s="94"/>
    </row>
    <row r="915" spans="14:17" x14ac:dyDescent="0.3">
      <c r="N915" s="94"/>
      <c r="O915" s="94"/>
      <c r="P915" s="94"/>
      <c r="Q915" s="94"/>
    </row>
    <row r="916" spans="14:17" x14ac:dyDescent="0.3">
      <c r="N916" s="94"/>
      <c r="O916" s="94"/>
      <c r="P916" s="94"/>
      <c r="Q916" s="94"/>
    </row>
    <row r="917" spans="14:17" x14ac:dyDescent="0.3">
      <c r="N917" s="94"/>
      <c r="O917" s="94"/>
      <c r="P917" s="94"/>
      <c r="Q917" s="94"/>
    </row>
    <row r="918" spans="14:17" x14ac:dyDescent="0.3">
      <c r="N918" s="94"/>
      <c r="O918" s="94"/>
      <c r="P918" s="94"/>
      <c r="Q918" s="94"/>
    </row>
    <row r="919" spans="14:17" x14ac:dyDescent="0.3">
      <c r="N919" s="94"/>
      <c r="O919" s="94"/>
      <c r="P919" s="94"/>
      <c r="Q919" s="94"/>
    </row>
    <row r="920" spans="14:17" x14ac:dyDescent="0.3">
      <c r="N920" s="94"/>
      <c r="O920" s="94"/>
      <c r="P920" s="94"/>
      <c r="Q920" s="94"/>
    </row>
    <row r="921" spans="14:17" x14ac:dyDescent="0.3">
      <c r="N921" s="94"/>
      <c r="O921" s="94"/>
      <c r="P921" s="94"/>
      <c r="Q921" s="94"/>
    </row>
    <row r="922" spans="14:17" x14ac:dyDescent="0.3">
      <c r="N922" s="94"/>
      <c r="O922" s="94"/>
      <c r="P922" s="94"/>
      <c r="Q922" s="94"/>
    </row>
    <row r="923" spans="14:17" x14ac:dyDescent="0.3">
      <c r="N923" s="94"/>
      <c r="O923" s="94"/>
      <c r="P923" s="94"/>
      <c r="Q923" s="94"/>
    </row>
    <row r="924" spans="14:17" x14ac:dyDescent="0.3">
      <c r="N924" s="94"/>
      <c r="O924" s="94"/>
      <c r="P924" s="94"/>
      <c r="Q924" s="94"/>
    </row>
    <row r="925" spans="14:17" x14ac:dyDescent="0.3">
      <c r="N925" s="94"/>
      <c r="O925" s="94"/>
      <c r="P925" s="94"/>
      <c r="Q925" s="94"/>
    </row>
    <row r="926" spans="14:17" x14ac:dyDescent="0.3">
      <c r="N926" s="94"/>
      <c r="O926" s="94"/>
      <c r="P926" s="94"/>
      <c r="Q926" s="94"/>
    </row>
    <row r="927" spans="14:17" x14ac:dyDescent="0.3">
      <c r="N927" s="94"/>
      <c r="O927" s="94"/>
      <c r="P927" s="94"/>
      <c r="Q927" s="94"/>
    </row>
    <row r="928" spans="14:17" x14ac:dyDescent="0.3">
      <c r="N928" s="94"/>
      <c r="O928" s="94"/>
      <c r="P928" s="94"/>
      <c r="Q928" s="94"/>
    </row>
    <row r="929" spans="14:17" x14ac:dyDescent="0.3">
      <c r="N929" s="94"/>
      <c r="O929" s="94"/>
      <c r="P929" s="94"/>
      <c r="Q929" s="94"/>
    </row>
    <row r="930" spans="14:17" x14ac:dyDescent="0.3">
      <c r="N930" s="94"/>
      <c r="O930" s="94"/>
      <c r="P930" s="94"/>
      <c r="Q930" s="94"/>
    </row>
    <row r="931" spans="14:17" x14ac:dyDescent="0.3">
      <c r="N931" s="94"/>
      <c r="O931" s="94"/>
      <c r="P931" s="94"/>
      <c r="Q931" s="94"/>
    </row>
    <row r="932" spans="14:17" x14ac:dyDescent="0.3">
      <c r="N932" s="94"/>
      <c r="O932" s="94"/>
      <c r="P932" s="94"/>
      <c r="Q932" s="94"/>
    </row>
    <row r="933" spans="14:17" x14ac:dyDescent="0.3">
      <c r="N933" s="94"/>
      <c r="O933" s="94"/>
      <c r="P933" s="94"/>
      <c r="Q933" s="94"/>
    </row>
    <row r="934" spans="14:17" x14ac:dyDescent="0.3">
      <c r="N934" s="94"/>
      <c r="O934" s="94"/>
      <c r="P934" s="94"/>
      <c r="Q934" s="94"/>
    </row>
    <row r="935" spans="14:17" x14ac:dyDescent="0.3">
      <c r="N935" s="94"/>
      <c r="O935" s="94"/>
      <c r="P935" s="94"/>
      <c r="Q935" s="94"/>
    </row>
    <row r="936" spans="14:17" x14ac:dyDescent="0.3">
      <c r="N936" s="94"/>
      <c r="O936" s="94"/>
      <c r="P936" s="94"/>
      <c r="Q936" s="94"/>
    </row>
    <row r="937" spans="14:17" x14ac:dyDescent="0.3">
      <c r="N937" s="94"/>
      <c r="O937" s="94"/>
      <c r="P937" s="94"/>
      <c r="Q937" s="94"/>
    </row>
    <row r="938" spans="14:17" x14ac:dyDescent="0.3">
      <c r="N938" s="94"/>
      <c r="O938" s="94"/>
      <c r="P938" s="94"/>
      <c r="Q938" s="94"/>
    </row>
    <row r="939" spans="14:17" x14ac:dyDescent="0.3">
      <c r="N939" s="94"/>
      <c r="O939" s="94"/>
      <c r="P939" s="94"/>
      <c r="Q939" s="94"/>
    </row>
    <row r="940" spans="14:17" x14ac:dyDescent="0.3">
      <c r="N940" s="94"/>
      <c r="O940" s="94"/>
      <c r="P940" s="94"/>
      <c r="Q940" s="94"/>
    </row>
    <row r="941" spans="14:17" x14ac:dyDescent="0.3">
      <c r="N941" s="94"/>
      <c r="O941" s="94"/>
      <c r="P941" s="94"/>
      <c r="Q941" s="94"/>
    </row>
    <row r="942" spans="14:17" x14ac:dyDescent="0.3">
      <c r="N942" s="94"/>
      <c r="O942" s="94"/>
      <c r="P942" s="94"/>
      <c r="Q942" s="94"/>
    </row>
    <row r="943" spans="14:17" x14ac:dyDescent="0.3">
      <c r="N943" s="94"/>
      <c r="O943" s="94"/>
      <c r="P943" s="94"/>
      <c r="Q943" s="94"/>
    </row>
    <row r="944" spans="14:17" x14ac:dyDescent="0.3">
      <c r="N944" s="94"/>
      <c r="O944" s="94"/>
      <c r="P944" s="94"/>
      <c r="Q944" s="94"/>
    </row>
    <row r="945" spans="14:17" x14ac:dyDescent="0.3">
      <c r="N945" s="94"/>
      <c r="O945" s="94"/>
      <c r="P945" s="94"/>
      <c r="Q945" s="94"/>
    </row>
    <row r="946" spans="14:17" x14ac:dyDescent="0.3">
      <c r="N946" s="94"/>
      <c r="O946" s="94"/>
      <c r="P946" s="94"/>
      <c r="Q946" s="94"/>
    </row>
    <row r="947" spans="14:17" x14ac:dyDescent="0.3">
      <c r="N947" s="94"/>
      <c r="O947" s="94"/>
      <c r="P947" s="94"/>
      <c r="Q947" s="94"/>
    </row>
    <row r="948" spans="14:17" x14ac:dyDescent="0.3">
      <c r="N948" s="94"/>
      <c r="O948" s="94"/>
      <c r="P948" s="94"/>
      <c r="Q948" s="94"/>
    </row>
    <row r="949" spans="14:17" x14ac:dyDescent="0.3">
      <c r="N949" s="94"/>
      <c r="O949" s="94"/>
      <c r="P949" s="94"/>
      <c r="Q949" s="94"/>
    </row>
    <row r="950" spans="14:17" x14ac:dyDescent="0.3">
      <c r="N950" s="94"/>
      <c r="O950" s="94"/>
      <c r="P950" s="94"/>
      <c r="Q950" s="94"/>
    </row>
    <row r="951" spans="14:17" x14ac:dyDescent="0.3">
      <c r="N951" s="94"/>
      <c r="O951" s="94"/>
      <c r="P951" s="94"/>
      <c r="Q951" s="94"/>
    </row>
    <row r="952" spans="14:17" x14ac:dyDescent="0.3">
      <c r="N952" s="94"/>
      <c r="O952" s="94"/>
      <c r="P952" s="94"/>
      <c r="Q952" s="94"/>
    </row>
    <row r="953" spans="14:17" x14ac:dyDescent="0.3">
      <c r="N953" s="94"/>
      <c r="O953" s="94"/>
      <c r="P953" s="94"/>
      <c r="Q953" s="94"/>
    </row>
    <row r="954" spans="14:17" x14ac:dyDescent="0.3">
      <c r="N954" s="94"/>
      <c r="O954" s="94"/>
      <c r="P954" s="94"/>
      <c r="Q954" s="94"/>
    </row>
    <row r="955" spans="14:17" x14ac:dyDescent="0.3">
      <c r="N955" s="94"/>
      <c r="O955" s="94"/>
      <c r="P955" s="94"/>
      <c r="Q955" s="94"/>
    </row>
    <row r="956" spans="14:17" x14ac:dyDescent="0.3">
      <c r="N956" s="94"/>
      <c r="O956" s="94"/>
      <c r="P956" s="94"/>
      <c r="Q956" s="94"/>
    </row>
    <row r="957" spans="14:17" x14ac:dyDescent="0.3">
      <c r="N957" s="94"/>
      <c r="O957" s="94"/>
      <c r="P957" s="94"/>
      <c r="Q957" s="94"/>
    </row>
    <row r="958" spans="14:17" x14ac:dyDescent="0.3">
      <c r="N958" s="94"/>
      <c r="O958" s="94"/>
      <c r="P958" s="94"/>
      <c r="Q958" s="94"/>
    </row>
    <row r="959" spans="14:17" x14ac:dyDescent="0.3">
      <c r="N959" s="94"/>
      <c r="O959" s="94"/>
      <c r="P959" s="94"/>
      <c r="Q959" s="94"/>
    </row>
    <row r="960" spans="14:17" x14ac:dyDescent="0.3">
      <c r="N960" s="94"/>
      <c r="O960" s="94"/>
      <c r="P960" s="94"/>
      <c r="Q960" s="94"/>
    </row>
    <row r="961" spans="14:17" x14ac:dyDescent="0.3">
      <c r="N961" s="94"/>
      <c r="O961" s="94"/>
      <c r="P961" s="94"/>
      <c r="Q961" s="94"/>
    </row>
    <row r="962" spans="14:17" x14ac:dyDescent="0.3">
      <c r="N962" s="94"/>
      <c r="O962" s="94"/>
      <c r="P962" s="94"/>
      <c r="Q962" s="94"/>
    </row>
    <row r="963" spans="14:17" x14ac:dyDescent="0.3">
      <c r="N963" s="94"/>
      <c r="O963" s="94"/>
      <c r="P963" s="94"/>
      <c r="Q963" s="94"/>
    </row>
    <row r="964" spans="14:17" x14ac:dyDescent="0.3">
      <c r="N964" s="94"/>
      <c r="O964" s="94"/>
      <c r="P964" s="94"/>
      <c r="Q964" s="94"/>
    </row>
    <row r="965" spans="14:17" x14ac:dyDescent="0.3">
      <c r="N965" s="94"/>
      <c r="O965" s="94"/>
      <c r="P965" s="94"/>
      <c r="Q965" s="94"/>
    </row>
    <row r="966" spans="14:17" x14ac:dyDescent="0.3">
      <c r="N966" s="94"/>
      <c r="O966" s="94"/>
      <c r="P966" s="94"/>
      <c r="Q966" s="94"/>
    </row>
    <row r="967" spans="14:17" x14ac:dyDescent="0.3">
      <c r="N967" s="94"/>
      <c r="O967" s="94"/>
      <c r="P967" s="94"/>
      <c r="Q967" s="94"/>
    </row>
    <row r="968" spans="14:17" x14ac:dyDescent="0.3">
      <c r="N968" s="94"/>
      <c r="O968" s="94"/>
      <c r="P968" s="94"/>
      <c r="Q968" s="94"/>
    </row>
    <row r="969" spans="14:17" x14ac:dyDescent="0.3">
      <c r="N969" s="94"/>
      <c r="O969" s="94"/>
      <c r="P969" s="94"/>
      <c r="Q969" s="94"/>
    </row>
    <row r="970" spans="14:17" x14ac:dyDescent="0.3">
      <c r="N970" s="94"/>
      <c r="O970" s="94"/>
      <c r="P970" s="94"/>
      <c r="Q970" s="94"/>
    </row>
    <row r="971" spans="14:17" x14ac:dyDescent="0.3">
      <c r="N971" s="94"/>
      <c r="O971" s="94"/>
      <c r="P971" s="94"/>
      <c r="Q971" s="94"/>
    </row>
    <row r="972" spans="14:17" x14ac:dyDescent="0.3">
      <c r="N972" s="94"/>
      <c r="O972" s="94"/>
      <c r="P972" s="94"/>
      <c r="Q972" s="94"/>
    </row>
    <row r="973" spans="14:17" x14ac:dyDescent="0.3">
      <c r="N973" s="94"/>
      <c r="O973" s="94"/>
      <c r="P973" s="94"/>
      <c r="Q973" s="94"/>
    </row>
    <row r="974" spans="14:17" x14ac:dyDescent="0.3">
      <c r="N974" s="94"/>
      <c r="O974" s="94"/>
      <c r="P974" s="94"/>
      <c r="Q974" s="94"/>
    </row>
    <row r="975" spans="14:17" x14ac:dyDescent="0.3">
      <c r="N975" s="94"/>
      <c r="O975" s="94"/>
      <c r="P975" s="94"/>
      <c r="Q975" s="94"/>
    </row>
    <row r="976" spans="14:17" x14ac:dyDescent="0.3">
      <c r="N976" s="94"/>
      <c r="O976" s="94"/>
      <c r="P976" s="94"/>
      <c r="Q976" s="94"/>
    </row>
    <row r="977" spans="14:17" x14ac:dyDescent="0.3">
      <c r="N977" s="94"/>
      <c r="O977" s="94"/>
      <c r="P977" s="94"/>
      <c r="Q977" s="94"/>
    </row>
    <row r="978" spans="14:17" x14ac:dyDescent="0.3">
      <c r="N978" s="94"/>
      <c r="O978" s="94"/>
      <c r="P978" s="94"/>
      <c r="Q978" s="94"/>
    </row>
    <row r="979" spans="14:17" x14ac:dyDescent="0.3">
      <c r="N979" s="94"/>
      <c r="O979" s="94"/>
      <c r="P979" s="94"/>
      <c r="Q979" s="94"/>
    </row>
    <row r="980" spans="14:17" x14ac:dyDescent="0.3">
      <c r="N980" s="94"/>
      <c r="O980" s="94"/>
      <c r="P980" s="94"/>
      <c r="Q980" s="94"/>
    </row>
    <row r="981" spans="14:17" x14ac:dyDescent="0.3">
      <c r="N981" s="94"/>
      <c r="O981" s="94"/>
      <c r="P981" s="94"/>
      <c r="Q981" s="94"/>
    </row>
    <row r="982" spans="14:17" x14ac:dyDescent="0.3">
      <c r="N982" s="94"/>
      <c r="O982" s="94"/>
      <c r="P982" s="94"/>
      <c r="Q982" s="94"/>
    </row>
    <row r="983" spans="14:17" x14ac:dyDescent="0.3">
      <c r="N983" s="94"/>
      <c r="O983" s="94"/>
      <c r="P983" s="94"/>
      <c r="Q983" s="94"/>
    </row>
    <row r="984" spans="14:17" x14ac:dyDescent="0.3">
      <c r="N984" s="94"/>
      <c r="O984" s="94"/>
      <c r="P984" s="94"/>
      <c r="Q984" s="94"/>
    </row>
    <row r="985" spans="14:17" x14ac:dyDescent="0.3">
      <c r="N985" s="94"/>
      <c r="O985" s="94"/>
      <c r="P985" s="94"/>
      <c r="Q985" s="94"/>
    </row>
    <row r="986" spans="14:17" x14ac:dyDescent="0.3">
      <c r="N986" s="94"/>
      <c r="O986" s="94"/>
      <c r="P986" s="94"/>
      <c r="Q986" s="94"/>
    </row>
    <row r="987" spans="14:17" x14ac:dyDescent="0.3">
      <c r="N987" s="94"/>
      <c r="O987" s="94"/>
      <c r="P987" s="94"/>
      <c r="Q987" s="94"/>
    </row>
    <row r="988" spans="14:17" x14ac:dyDescent="0.3">
      <c r="N988" s="94"/>
      <c r="O988" s="94"/>
      <c r="P988" s="94"/>
      <c r="Q988" s="94"/>
    </row>
    <row r="989" spans="14:17" x14ac:dyDescent="0.3">
      <c r="N989" s="94"/>
      <c r="O989" s="94"/>
      <c r="P989" s="94"/>
      <c r="Q989" s="94"/>
    </row>
    <row r="990" spans="14:17" x14ac:dyDescent="0.3">
      <c r="N990" s="94"/>
      <c r="O990" s="94"/>
      <c r="P990" s="94"/>
      <c r="Q990" s="94"/>
    </row>
    <row r="991" spans="14:17" x14ac:dyDescent="0.3">
      <c r="N991" s="94"/>
      <c r="O991" s="94"/>
      <c r="P991" s="94"/>
      <c r="Q991" s="94"/>
    </row>
    <row r="992" spans="14:17" x14ac:dyDescent="0.3">
      <c r="N992" s="94"/>
      <c r="O992" s="94"/>
      <c r="P992" s="94"/>
      <c r="Q992" s="94"/>
    </row>
    <row r="993" spans="14:17" x14ac:dyDescent="0.3">
      <c r="N993" s="94"/>
      <c r="O993" s="94"/>
      <c r="P993" s="94"/>
      <c r="Q993" s="94"/>
    </row>
    <row r="994" spans="14:17" x14ac:dyDescent="0.3">
      <c r="N994" s="94"/>
      <c r="O994" s="94"/>
      <c r="P994" s="94"/>
      <c r="Q994" s="94"/>
    </row>
    <row r="995" spans="14:17" x14ac:dyDescent="0.3">
      <c r="N995" s="94"/>
      <c r="O995" s="94"/>
      <c r="P995" s="94"/>
      <c r="Q995" s="94"/>
    </row>
    <row r="996" spans="14:17" x14ac:dyDescent="0.3">
      <c r="N996" s="94"/>
      <c r="O996" s="94"/>
      <c r="P996" s="94"/>
      <c r="Q996" s="94"/>
    </row>
    <row r="997" spans="14:17" x14ac:dyDescent="0.3">
      <c r="N997" s="94"/>
      <c r="O997" s="94"/>
      <c r="P997" s="94"/>
      <c r="Q997" s="94"/>
    </row>
    <row r="998" spans="14:17" x14ac:dyDescent="0.3">
      <c r="N998" s="94"/>
      <c r="O998" s="94"/>
      <c r="P998" s="94"/>
      <c r="Q998" s="94"/>
    </row>
    <row r="999" spans="14:17" x14ac:dyDescent="0.3">
      <c r="N999" s="94"/>
      <c r="O999" s="94"/>
      <c r="P999" s="94"/>
      <c r="Q999" s="94"/>
    </row>
    <row r="1000" spans="14:17" x14ac:dyDescent="0.3">
      <c r="N1000" s="94"/>
      <c r="O1000" s="94"/>
      <c r="P1000" s="94"/>
      <c r="Q1000" s="94"/>
    </row>
    <row r="1001" spans="14:17" x14ac:dyDescent="0.3">
      <c r="N1001" s="94"/>
      <c r="O1001" s="94"/>
      <c r="P1001" s="94"/>
      <c r="Q1001" s="94"/>
    </row>
    <row r="1002" spans="14:17" x14ac:dyDescent="0.3">
      <c r="N1002" s="94"/>
      <c r="O1002" s="94"/>
      <c r="P1002" s="94"/>
      <c r="Q1002" s="94"/>
    </row>
    <row r="1003" spans="14:17" x14ac:dyDescent="0.3">
      <c r="N1003" s="94"/>
      <c r="O1003" s="94"/>
      <c r="P1003" s="94"/>
      <c r="Q1003" s="94"/>
    </row>
  </sheetData>
  <mergeCells count="8">
    <mergeCell ref="B1:E1"/>
    <mergeCell ref="L1:X1"/>
    <mergeCell ref="G6:I6"/>
    <mergeCell ref="G1:I3"/>
    <mergeCell ref="B2:B3"/>
    <mergeCell ref="C2:C3"/>
    <mergeCell ref="D2:D3"/>
    <mergeCell ref="E2:E3"/>
  </mergeCells>
  <conditionalFormatting sqref="B4:E803">
    <cfRule type="notContainsBlanks" dxfId="3" priority="1">
      <formula>LEN(TRIM(B4))&gt;0</formula>
    </cfRule>
    <cfRule type="containsBlanks" dxfId="2" priority="2">
      <formula>LEN(TRIM(B4))=0</formula>
    </cfRule>
  </conditionalFormatting>
  <conditionalFormatting sqref="G8:I8">
    <cfRule type="notContainsBlanks" dxfId="1" priority="3">
      <formula>LEN(TRIM(G8))&gt;0</formula>
    </cfRule>
    <cfRule type="containsBlanks" dxfId="0" priority="4">
      <formula>LEN(TRIM(G8))=0</formula>
    </cfRule>
  </conditionalFormatting>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09208-C770-4A5F-B8CE-A876EF190459}">
  <dimension ref="A2:V25"/>
  <sheetViews>
    <sheetView zoomScale="145" zoomScaleNormal="145" workbookViewId="0">
      <selection activeCell="C4" sqref="C4"/>
    </sheetView>
  </sheetViews>
  <sheetFormatPr defaultRowHeight="15.6" x14ac:dyDescent="0.3"/>
  <cols>
    <col min="1" max="2" width="8.69921875" style="11"/>
    <col min="3" max="3" width="24.796875" style="11" customWidth="1"/>
    <col min="4" max="8" width="6.3984375" style="11" customWidth="1"/>
    <col min="9" max="9" width="7.19921875" style="11" customWidth="1"/>
    <col min="10" max="10" width="8.796875" style="11" customWidth="1"/>
    <col min="11" max="11" width="9.296875" style="11" customWidth="1"/>
    <col min="12" max="12" width="11.59765625" style="11" customWidth="1"/>
    <col min="13" max="15" width="13.19921875" style="11" customWidth="1"/>
    <col min="16" max="22" width="8.69921875" style="11"/>
  </cols>
  <sheetData>
    <row r="2" spans="3:15" x14ac:dyDescent="0.3">
      <c r="C2" s="215" t="str">
        <f>Локализация!C221</f>
        <v>Обычные размеры количественной выборки</v>
      </c>
      <c r="D2" s="215"/>
      <c r="E2" s="215"/>
      <c r="F2" s="215"/>
      <c r="G2" s="215"/>
      <c r="H2" s="215"/>
      <c r="I2" s="215"/>
      <c r="J2" s="215"/>
      <c r="K2" s="215"/>
      <c r="L2" s="215"/>
      <c r="M2" s="215"/>
      <c r="N2" s="215"/>
      <c r="O2" s="215"/>
    </row>
    <row r="4" spans="3:15" x14ac:dyDescent="0.3">
      <c r="C4" s="148" t="str">
        <f>Локализация!C222</f>
        <v xml:space="preserve">Точность </v>
      </c>
      <c r="D4" s="149">
        <v>0.9</v>
      </c>
      <c r="E4" s="114"/>
      <c r="F4" s="114"/>
      <c r="G4" s="114"/>
      <c r="H4" s="114"/>
      <c r="I4"/>
    </row>
    <row r="5" spans="3:15" x14ac:dyDescent="0.3">
      <c r="C5" s="217" t="str">
        <f>Локализация!C223</f>
        <v>Погрешность</v>
      </c>
      <c r="D5" s="216" t="str">
        <f>Локализация!C224</f>
        <v>Размер генеральной совокупности</v>
      </c>
      <c r="E5" s="216"/>
      <c r="F5" s="216"/>
      <c r="G5" s="216"/>
      <c r="H5" s="216"/>
      <c r="I5" s="216"/>
      <c r="J5" s="216"/>
      <c r="K5" s="216"/>
      <c r="L5" s="216"/>
      <c r="M5" s="216"/>
      <c r="N5" s="216"/>
      <c r="O5" s="216"/>
    </row>
    <row r="6" spans="3:15" x14ac:dyDescent="0.3">
      <c r="C6" s="217"/>
      <c r="D6" s="146">
        <v>100</v>
      </c>
      <c r="E6" s="146">
        <v>200</v>
      </c>
      <c r="F6" s="146">
        <v>400</v>
      </c>
      <c r="G6" s="146">
        <v>600</v>
      </c>
      <c r="H6" s="146">
        <v>800</v>
      </c>
      <c r="I6" s="147">
        <v>1000</v>
      </c>
      <c r="J6" s="147">
        <v>10000</v>
      </c>
      <c r="K6" s="147">
        <v>100000</v>
      </c>
      <c r="L6" s="147">
        <v>1000000</v>
      </c>
      <c r="M6" s="147">
        <v>10000000</v>
      </c>
      <c r="N6" s="147">
        <v>100000000</v>
      </c>
      <c r="O6" s="147">
        <v>1000000000</v>
      </c>
    </row>
    <row r="7" spans="3:15" x14ac:dyDescent="0.3">
      <c r="C7" s="150">
        <v>0.2</v>
      </c>
      <c r="D7" s="151">
        <v>15</v>
      </c>
      <c r="E7" s="151">
        <v>16</v>
      </c>
      <c r="F7" s="151">
        <v>16</v>
      </c>
      <c r="G7" s="151">
        <v>17</v>
      </c>
      <c r="H7" s="151">
        <v>17</v>
      </c>
      <c r="I7" s="152">
        <v>17</v>
      </c>
      <c r="J7" s="152">
        <v>17</v>
      </c>
      <c r="K7" s="152">
        <v>17</v>
      </c>
      <c r="L7" s="152">
        <v>17</v>
      </c>
      <c r="M7" s="152">
        <v>17</v>
      </c>
      <c r="N7" s="152">
        <v>17</v>
      </c>
      <c r="O7" s="152">
        <v>17</v>
      </c>
    </row>
    <row r="8" spans="3:15" x14ac:dyDescent="0.3">
      <c r="C8" s="150">
        <v>0.15</v>
      </c>
      <c r="D8" s="151">
        <v>23</v>
      </c>
      <c r="E8" s="151">
        <v>26</v>
      </c>
      <c r="F8" s="151">
        <v>28</v>
      </c>
      <c r="G8" s="151">
        <v>29</v>
      </c>
      <c r="H8" s="151">
        <v>29</v>
      </c>
      <c r="I8" s="152">
        <v>29</v>
      </c>
      <c r="J8" s="152">
        <v>30</v>
      </c>
      <c r="K8" s="152">
        <v>30</v>
      </c>
      <c r="L8" s="152">
        <v>30</v>
      </c>
      <c r="M8" s="152">
        <v>30</v>
      </c>
      <c r="N8" s="152">
        <v>30</v>
      </c>
      <c r="O8" s="152">
        <v>30</v>
      </c>
    </row>
    <row r="9" spans="3:15" x14ac:dyDescent="0.3">
      <c r="C9" s="150">
        <v>0.1</v>
      </c>
      <c r="D9" s="151">
        <v>41</v>
      </c>
      <c r="E9" s="151">
        <v>51</v>
      </c>
      <c r="F9" s="151">
        <v>58</v>
      </c>
      <c r="G9" s="151">
        <v>61</v>
      </c>
      <c r="H9" s="151">
        <v>63</v>
      </c>
      <c r="I9" s="152">
        <v>64</v>
      </c>
      <c r="J9" s="152">
        <v>68</v>
      </c>
      <c r="K9" s="152">
        <v>68</v>
      </c>
      <c r="L9" s="152">
        <v>68</v>
      </c>
      <c r="M9" s="152">
        <v>68</v>
      </c>
      <c r="N9" s="152">
        <v>68</v>
      </c>
      <c r="O9" s="152">
        <v>68</v>
      </c>
    </row>
    <row r="10" spans="3:15" x14ac:dyDescent="0.3">
      <c r="C10" s="150">
        <v>0.05</v>
      </c>
      <c r="D10" s="151">
        <v>73</v>
      </c>
      <c r="E10" s="151">
        <v>116</v>
      </c>
      <c r="F10" s="151">
        <v>162</v>
      </c>
      <c r="G10" s="151">
        <v>187</v>
      </c>
      <c r="H10" s="151">
        <v>203</v>
      </c>
      <c r="I10" s="152">
        <v>214</v>
      </c>
      <c r="J10" s="152">
        <v>265</v>
      </c>
      <c r="K10" s="152">
        <v>272</v>
      </c>
      <c r="L10" s="152">
        <v>272</v>
      </c>
      <c r="M10" s="152">
        <v>272</v>
      </c>
      <c r="N10" s="152">
        <v>272</v>
      </c>
      <c r="O10" s="152">
        <v>272</v>
      </c>
    </row>
    <row r="11" spans="3:15" x14ac:dyDescent="0.3">
      <c r="C11" s="150">
        <v>0.02</v>
      </c>
      <c r="D11" s="151">
        <v>95</v>
      </c>
      <c r="E11" s="151">
        <v>179</v>
      </c>
      <c r="F11" s="151">
        <v>324</v>
      </c>
      <c r="G11" s="151">
        <v>444</v>
      </c>
      <c r="H11" s="151">
        <v>544</v>
      </c>
      <c r="I11" s="152">
        <v>630</v>
      </c>
      <c r="J11" s="152">
        <v>1454</v>
      </c>
      <c r="K11" s="152">
        <v>1673</v>
      </c>
      <c r="L11" s="152">
        <v>1699</v>
      </c>
      <c r="M11" s="152">
        <v>1701</v>
      </c>
      <c r="N11" s="152">
        <v>1702</v>
      </c>
      <c r="O11" s="152">
        <v>1702</v>
      </c>
    </row>
    <row r="14" spans="3:15" x14ac:dyDescent="0.3">
      <c r="C14" s="148" t="str">
        <f>C4</f>
        <v xml:space="preserve">Точность </v>
      </c>
      <c r="D14" s="149">
        <v>0.95</v>
      </c>
      <c r="E14" s="114"/>
      <c r="F14" s="114"/>
      <c r="G14" s="114"/>
      <c r="H14" s="114"/>
      <c r="I14"/>
    </row>
    <row r="15" spans="3:15" x14ac:dyDescent="0.3">
      <c r="C15" s="217" t="str">
        <f>C5</f>
        <v>Погрешность</v>
      </c>
      <c r="D15" s="216" t="str">
        <f>D5</f>
        <v>Размер генеральной совокупности</v>
      </c>
      <c r="E15" s="216"/>
      <c r="F15" s="216"/>
      <c r="G15" s="216"/>
      <c r="H15" s="216"/>
      <c r="I15" s="216"/>
      <c r="J15" s="216"/>
      <c r="K15" s="216"/>
      <c r="L15" s="216"/>
      <c r="M15" s="216"/>
      <c r="N15" s="216"/>
      <c r="O15" s="216"/>
    </row>
    <row r="16" spans="3:15" x14ac:dyDescent="0.3">
      <c r="C16" s="217"/>
      <c r="D16" s="146">
        <v>100</v>
      </c>
      <c r="E16" s="146">
        <v>200</v>
      </c>
      <c r="F16" s="146">
        <v>400</v>
      </c>
      <c r="G16" s="146">
        <v>600</v>
      </c>
      <c r="H16" s="146">
        <v>800</v>
      </c>
      <c r="I16" s="147">
        <v>1000</v>
      </c>
      <c r="J16" s="147">
        <v>10000</v>
      </c>
      <c r="K16" s="147">
        <v>100000</v>
      </c>
      <c r="L16" s="147">
        <v>1000000</v>
      </c>
      <c r="M16" s="147">
        <v>10000000</v>
      </c>
      <c r="N16" s="147">
        <v>100000000</v>
      </c>
      <c r="O16" s="147">
        <v>1000000000</v>
      </c>
    </row>
    <row r="17" spans="3:15" x14ac:dyDescent="0.3">
      <c r="C17" s="150">
        <v>0.2</v>
      </c>
      <c r="D17" s="151">
        <v>20</v>
      </c>
      <c r="E17" s="151">
        <v>22</v>
      </c>
      <c r="F17" s="151">
        <v>23</v>
      </c>
      <c r="G17" s="151">
        <v>23</v>
      </c>
      <c r="H17" s="151">
        <v>23</v>
      </c>
      <c r="I17" s="152">
        <v>23</v>
      </c>
      <c r="J17" s="152">
        <v>24</v>
      </c>
      <c r="K17" s="152">
        <v>24</v>
      </c>
      <c r="L17" s="152">
        <v>24</v>
      </c>
      <c r="M17" s="152">
        <v>24</v>
      </c>
      <c r="N17" s="152">
        <v>24</v>
      </c>
      <c r="O17" s="152">
        <v>24</v>
      </c>
    </row>
    <row r="18" spans="3:15" x14ac:dyDescent="0.3">
      <c r="C18" s="150">
        <v>0.15</v>
      </c>
      <c r="D18" s="151">
        <v>30</v>
      </c>
      <c r="E18" s="151">
        <v>35</v>
      </c>
      <c r="F18" s="151">
        <v>39</v>
      </c>
      <c r="G18" s="151">
        <v>40</v>
      </c>
      <c r="H18" s="151">
        <v>41</v>
      </c>
      <c r="I18" s="152">
        <v>41</v>
      </c>
      <c r="J18" s="152">
        <v>43</v>
      </c>
      <c r="K18" s="152">
        <v>43</v>
      </c>
      <c r="L18" s="152">
        <v>43</v>
      </c>
      <c r="M18" s="152">
        <v>43</v>
      </c>
      <c r="N18" s="152">
        <v>43</v>
      </c>
      <c r="O18" s="152">
        <v>43</v>
      </c>
    </row>
    <row r="19" spans="3:15" x14ac:dyDescent="0.3">
      <c r="C19" s="150">
        <v>0.1</v>
      </c>
      <c r="D19" s="151">
        <v>49</v>
      </c>
      <c r="E19" s="151">
        <v>65</v>
      </c>
      <c r="F19" s="151">
        <v>78</v>
      </c>
      <c r="G19" s="151">
        <v>83</v>
      </c>
      <c r="H19" s="151">
        <v>86</v>
      </c>
      <c r="I19" s="152">
        <v>88</v>
      </c>
      <c r="J19" s="152">
        <v>95</v>
      </c>
      <c r="K19" s="152">
        <v>96</v>
      </c>
      <c r="L19" s="152">
        <v>96</v>
      </c>
      <c r="M19" s="152">
        <v>96</v>
      </c>
      <c r="N19" s="152">
        <v>96</v>
      </c>
      <c r="O19" s="152">
        <v>96</v>
      </c>
    </row>
    <row r="20" spans="3:15" x14ac:dyDescent="0.3">
      <c r="C20" s="150">
        <v>0.05</v>
      </c>
      <c r="D20" s="151">
        <v>80</v>
      </c>
      <c r="E20" s="151">
        <v>132</v>
      </c>
      <c r="F20" s="151">
        <v>196</v>
      </c>
      <c r="G20" s="151">
        <v>234</v>
      </c>
      <c r="H20" s="151">
        <v>260</v>
      </c>
      <c r="I20" s="152">
        <v>278</v>
      </c>
      <c r="J20" s="152">
        <v>370</v>
      </c>
      <c r="K20" s="152">
        <v>383</v>
      </c>
      <c r="L20" s="152">
        <v>384</v>
      </c>
      <c r="M20" s="152">
        <v>384</v>
      </c>
      <c r="N20" s="152">
        <v>384</v>
      </c>
      <c r="O20" s="152">
        <v>384</v>
      </c>
    </row>
    <row r="21" spans="3:15" x14ac:dyDescent="0.3">
      <c r="C21" s="150">
        <v>0.02</v>
      </c>
      <c r="D21" s="151">
        <v>96</v>
      </c>
      <c r="E21" s="151">
        <v>185</v>
      </c>
      <c r="F21" s="151">
        <v>343</v>
      </c>
      <c r="G21" s="151">
        <v>480</v>
      </c>
      <c r="H21" s="151">
        <v>600</v>
      </c>
      <c r="I21" s="152">
        <v>706</v>
      </c>
      <c r="J21" s="152">
        <v>1936</v>
      </c>
      <c r="K21" s="152">
        <v>2345</v>
      </c>
      <c r="L21" s="152">
        <v>2395</v>
      </c>
      <c r="M21" s="152">
        <v>2400</v>
      </c>
      <c r="N21" s="152">
        <v>2401</v>
      </c>
      <c r="O21" s="152">
        <v>2401</v>
      </c>
    </row>
    <row r="24" spans="3:15" x14ac:dyDescent="0.3">
      <c r="C24" s="212" t="str">
        <f>Локализация!C225</f>
        <v>Размер выборки зависит от необходимой точности и размера доверительного интервала</v>
      </c>
      <c r="D24" s="212"/>
      <c r="E24" s="212"/>
      <c r="F24" s="212"/>
      <c r="G24" s="212"/>
      <c r="H24" s="212"/>
      <c r="I24" s="212"/>
      <c r="J24" s="212"/>
      <c r="K24" s="212"/>
      <c r="L24" s="212"/>
      <c r="M24" s="212"/>
      <c r="N24" s="212"/>
      <c r="O24" s="212"/>
    </row>
    <row r="25" spans="3:15" x14ac:dyDescent="0.3">
      <c r="C25" s="213" t="str">
        <f>Локализация!C226</f>
        <v xml:space="preserve">Подробнее - </v>
      </c>
      <c r="D25" s="213"/>
      <c r="E25" s="213"/>
      <c r="F25" s="213"/>
      <c r="G25" s="213"/>
      <c r="H25" s="213"/>
      <c r="I25" s="213"/>
      <c r="J25" s="214" t="s">
        <v>246</v>
      </c>
      <c r="K25" s="214"/>
      <c r="L25" s="214"/>
      <c r="M25" s="214"/>
      <c r="N25" s="214"/>
      <c r="O25" s="214"/>
    </row>
  </sheetData>
  <mergeCells count="8">
    <mergeCell ref="C24:O24"/>
    <mergeCell ref="C25:I25"/>
    <mergeCell ref="J25:O25"/>
    <mergeCell ref="C2:O2"/>
    <mergeCell ref="D5:O5"/>
    <mergeCell ref="C5:C6"/>
    <mergeCell ref="C15:C16"/>
    <mergeCell ref="D15:O15"/>
  </mergeCells>
  <hyperlinks>
    <hyperlink ref="J25" r:id="rId1" xr:uid="{18470305-F97B-408D-8A01-ED4A4DBB6AA8}"/>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C226"/>
  <sheetViews>
    <sheetView workbookViewId="0">
      <selection activeCell="C1" sqref="C1:C1048576"/>
    </sheetView>
  </sheetViews>
  <sheetFormatPr defaultRowHeight="15.6" x14ac:dyDescent="0.3"/>
  <cols>
    <col min="2" max="2" width="79.09765625" style="1" customWidth="1"/>
    <col min="3" max="3" width="68.09765625" customWidth="1"/>
  </cols>
  <sheetData>
    <row r="4" spans="2:3" x14ac:dyDescent="0.3">
      <c r="B4" s="1" t="s">
        <v>35</v>
      </c>
      <c r="C4" t="s">
        <v>259</v>
      </c>
    </row>
    <row r="5" spans="2:3" x14ac:dyDescent="0.3">
      <c r="B5" s="219" t="s">
        <v>36</v>
      </c>
      <c r="C5" s="219"/>
    </row>
    <row r="6" spans="2:3" x14ac:dyDescent="0.3">
      <c r="B6" s="1" t="s">
        <v>48</v>
      </c>
      <c r="C6" t="s">
        <v>260</v>
      </c>
    </row>
    <row r="7" spans="2:3" x14ac:dyDescent="0.3">
      <c r="B7" s="1" t="s">
        <v>49</v>
      </c>
      <c r="C7" t="s">
        <v>261</v>
      </c>
    </row>
    <row r="8" spans="2:3" x14ac:dyDescent="0.3">
      <c r="B8" s="219" t="s">
        <v>37</v>
      </c>
      <c r="C8" s="219"/>
    </row>
    <row r="9" spans="2:3" x14ac:dyDescent="0.3">
      <c r="B9" s="1" t="s">
        <v>50</v>
      </c>
      <c r="C9" t="s">
        <v>262</v>
      </c>
    </row>
    <row r="10" spans="2:3" x14ac:dyDescent="0.3">
      <c r="B10" s="1" t="s">
        <v>51</v>
      </c>
      <c r="C10" t="s">
        <v>263</v>
      </c>
    </row>
    <row r="11" spans="2:3" x14ac:dyDescent="0.3">
      <c r="B11" s="1" t="s">
        <v>52</v>
      </c>
      <c r="C11" t="s">
        <v>264</v>
      </c>
    </row>
    <row r="12" spans="2:3" ht="31.2" x14ac:dyDescent="0.3">
      <c r="B12" s="1" t="s">
        <v>53</v>
      </c>
      <c r="C12" t="s">
        <v>265</v>
      </c>
    </row>
    <row r="13" spans="2:3" x14ac:dyDescent="0.3">
      <c r="B13" s="1" t="s">
        <v>54</v>
      </c>
      <c r="C13" t="s">
        <v>266</v>
      </c>
    </row>
    <row r="14" spans="2:3" x14ac:dyDescent="0.3">
      <c r="B14" s="1" t="s">
        <v>55</v>
      </c>
      <c r="C14" t="s">
        <v>267</v>
      </c>
    </row>
    <row r="15" spans="2:3" x14ac:dyDescent="0.3">
      <c r="B15" s="1" t="s">
        <v>56</v>
      </c>
      <c r="C15" t="s">
        <v>268</v>
      </c>
    </row>
    <row r="16" spans="2:3" x14ac:dyDescent="0.3">
      <c r="B16" s="1" t="s">
        <v>57</v>
      </c>
      <c r="C16" t="s">
        <v>269</v>
      </c>
    </row>
    <row r="17" spans="2:3" x14ac:dyDescent="0.3">
      <c r="B17" s="1" t="s">
        <v>58</v>
      </c>
      <c r="C17" t="s">
        <v>270</v>
      </c>
    </row>
    <row r="18" spans="2:3" x14ac:dyDescent="0.3">
      <c r="B18" s="1" t="s">
        <v>196</v>
      </c>
      <c r="C18" s="1" t="s">
        <v>271</v>
      </c>
    </row>
    <row r="19" spans="2:3" x14ac:dyDescent="0.3">
      <c r="B19" s="1" t="s">
        <v>59</v>
      </c>
      <c r="C19" t="s">
        <v>272</v>
      </c>
    </row>
    <row r="20" spans="2:3" x14ac:dyDescent="0.3">
      <c r="B20" s="1" t="s">
        <v>60</v>
      </c>
      <c r="C20" t="s">
        <v>273</v>
      </c>
    </row>
    <row r="21" spans="2:3" x14ac:dyDescent="0.3">
      <c r="B21" s="1" t="s">
        <v>61</v>
      </c>
      <c r="C21" t="s">
        <v>274</v>
      </c>
    </row>
    <row r="22" spans="2:3" x14ac:dyDescent="0.3">
      <c r="B22" s="1" t="s">
        <v>62</v>
      </c>
      <c r="C22" t="s">
        <v>275</v>
      </c>
    </row>
    <row r="23" spans="2:3" x14ac:dyDescent="0.3">
      <c r="B23" s="1" t="s">
        <v>63</v>
      </c>
      <c r="C23" t="s">
        <v>276</v>
      </c>
    </row>
    <row r="24" spans="2:3" ht="46.8" x14ac:dyDescent="0.3">
      <c r="B24" s="1" t="s">
        <v>64</v>
      </c>
      <c r="C24" s="1" t="s">
        <v>277</v>
      </c>
    </row>
    <row r="25" spans="2:3" ht="31.2" x14ac:dyDescent="0.3">
      <c r="B25" s="1" t="s">
        <v>65</v>
      </c>
      <c r="C25" t="s">
        <v>278</v>
      </c>
    </row>
    <row r="26" spans="2:3" x14ac:dyDescent="0.3">
      <c r="B26" s="1" t="s">
        <v>66</v>
      </c>
      <c r="C26" t="s">
        <v>279</v>
      </c>
    </row>
    <row r="27" spans="2:3" ht="31.2" x14ac:dyDescent="0.3">
      <c r="B27" s="1" t="s">
        <v>67</v>
      </c>
      <c r="C27" t="s">
        <v>280</v>
      </c>
    </row>
    <row r="28" spans="2:3" ht="31.2" x14ac:dyDescent="0.3">
      <c r="B28" s="1" t="s">
        <v>68</v>
      </c>
      <c r="C28" t="s">
        <v>281</v>
      </c>
    </row>
    <row r="29" spans="2:3" ht="31.2" x14ac:dyDescent="0.3">
      <c r="B29" s="1" t="s">
        <v>69</v>
      </c>
      <c r="C29" t="s">
        <v>282</v>
      </c>
    </row>
    <row r="30" spans="2:3" x14ac:dyDescent="0.3">
      <c r="B30" s="219" t="s">
        <v>70</v>
      </c>
      <c r="C30" s="219"/>
    </row>
    <row r="31" spans="2:3" x14ac:dyDescent="0.3">
      <c r="B31" s="1" t="s">
        <v>71</v>
      </c>
      <c r="C31" t="s">
        <v>283</v>
      </c>
    </row>
    <row r="32" spans="2:3" x14ac:dyDescent="0.3">
      <c r="B32" s="1" t="s">
        <v>72</v>
      </c>
      <c r="C32" t="s">
        <v>284</v>
      </c>
    </row>
    <row r="33" spans="2:3" x14ac:dyDescent="0.3">
      <c r="B33" s="1" t="s">
        <v>73</v>
      </c>
      <c r="C33" t="s">
        <v>285</v>
      </c>
    </row>
    <row r="34" spans="2:3" x14ac:dyDescent="0.3">
      <c r="B34" s="1" t="s">
        <v>74</v>
      </c>
      <c r="C34" t="s">
        <v>286</v>
      </c>
    </row>
    <row r="35" spans="2:3" x14ac:dyDescent="0.3">
      <c r="B35" s="1" t="s">
        <v>75</v>
      </c>
      <c r="C35" t="s">
        <v>287</v>
      </c>
    </row>
    <row r="36" spans="2:3" ht="124.8" x14ac:dyDescent="0.3">
      <c r="B36" s="5" t="s">
        <v>191</v>
      </c>
      <c r="C36" s="154" t="s">
        <v>288</v>
      </c>
    </row>
    <row r="37" spans="2:3" x14ac:dyDescent="0.3">
      <c r="B37" s="1" t="s">
        <v>76</v>
      </c>
      <c r="C37" t="s">
        <v>289</v>
      </c>
    </row>
    <row r="38" spans="2:3" x14ac:dyDescent="0.3">
      <c r="B38" s="1" t="s">
        <v>77</v>
      </c>
      <c r="C38" t="s">
        <v>290</v>
      </c>
    </row>
    <row r="39" spans="2:3" x14ac:dyDescent="0.3">
      <c r="B39" s="1" t="s">
        <v>78</v>
      </c>
      <c r="C39" t="s">
        <v>291</v>
      </c>
    </row>
    <row r="40" spans="2:3" x14ac:dyDescent="0.3">
      <c r="B40" s="1" t="s">
        <v>79</v>
      </c>
      <c r="C40" t="s">
        <v>292</v>
      </c>
    </row>
    <row r="41" spans="2:3" x14ac:dyDescent="0.3">
      <c r="B41" s="1" t="s">
        <v>80</v>
      </c>
      <c r="C41" t="s">
        <v>293</v>
      </c>
    </row>
    <row r="42" spans="2:3" x14ac:dyDescent="0.3">
      <c r="B42" s="1" t="s">
        <v>81</v>
      </c>
      <c r="C42" t="s">
        <v>294</v>
      </c>
    </row>
    <row r="43" spans="2:3" x14ac:dyDescent="0.3">
      <c r="B43" s="1" t="s">
        <v>82</v>
      </c>
      <c r="C43" t="s">
        <v>295</v>
      </c>
    </row>
    <row r="44" spans="2:3" x14ac:dyDescent="0.3">
      <c r="B44" s="1" t="s">
        <v>83</v>
      </c>
      <c r="C44" t="s">
        <v>296</v>
      </c>
    </row>
    <row r="45" spans="2:3" x14ac:dyDescent="0.3">
      <c r="B45" s="1" t="s">
        <v>84</v>
      </c>
      <c r="C45" t="s">
        <v>297</v>
      </c>
    </row>
    <row r="46" spans="2:3" x14ac:dyDescent="0.3">
      <c r="B46" s="1" t="s">
        <v>85</v>
      </c>
      <c r="C46" t="s">
        <v>292</v>
      </c>
    </row>
    <row r="47" spans="2:3" x14ac:dyDescent="0.3">
      <c r="B47" s="1" t="s">
        <v>86</v>
      </c>
      <c r="C47" t="s">
        <v>298</v>
      </c>
    </row>
    <row r="48" spans="2:3" x14ac:dyDescent="0.3">
      <c r="B48" s="1" t="s">
        <v>87</v>
      </c>
      <c r="C48" t="s">
        <v>299</v>
      </c>
    </row>
    <row r="49" spans="2:3" ht="46.8" x14ac:dyDescent="0.3">
      <c r="B49" s="1" t="s">
        <v>88</v>
      </c>
      <c r="C49" s="1" t="s">
        <v>300</v>
      </c>
    </row>
    <row r="50" spans="2:3" x14ac:dyDescent="0.3">
      <c r="B50" s="1" t="s">
        <v>89</v>
      </c>
      <c r="C50" t="s">
        <v>301</v>
      </c>
    </row>
    <row r="51" spans="2:3" x14ac:dyDescent="0.3">
      <c r="B51" s="1" t="s">
        <v>90</v>
      </c>
      <c r="C51" t="s">
        <v>302</v>
      </c>
    </row>
    <row r="52" spans="2:3" x14ac:dyDescent="0.3">
      <c r="B52" s="1" t="s">
        <v>85</v>
      </c>
      <c r="C52" t="s">
        <v>292</v>
      </c>
    </row>
    <row r="53" spans="2:3" x14ac:dyDescent="0.3">
      <c r="B53" s="1" t="s">
        <v>91</v>
      </c>
      <c r="C53" t="s">
        <v>303</v>
      </c>
    </row>
    <row r="54" spans="2:3" x14ac:dyDescent="0.3">
      <c r="B54" s="1" t="s">
        <v>92</v>
      </c>
      <c r="C54" t="s">
        <v>304</v>
      </c>
    </row>
    <row r="55" spans="2:3" x14ac:dyDescent="0.3">
      <c r="B55" s="1" t="s">
        <v>93</v>
      </c>
      <c r="C55" t="s">
        <v>305</v>
      </c>
    </row>
    <row r="56" spans="2:3" x14ac:dyDescent="0.3">
      <c r="B56" s="1" t="s">
        <v>94</v>
      </c>
      <c r="C56" t="s">
        <v>306</v>
      </c>
    </row>
    <row r="57" spans="2:3" x14ac:dyDescent="0.3">
      <c r="B57" s="1" t="s">
        <v>95</v>
      </c>
      <c r="C57" t="s">
        <v>307</v>
      </c>
    </row>
    <row r="58" spans="2:3" x14ac:dyDescent="0.3">
      <c r="B58" s="1" t="s">
        <v>96</v>
      </c>
      <c r="C58" t="s">
        <v>308</v>
      </c>
    </row>
    <row r="59" spans="2:3" x14ac:dyDescent="0.3">
      <c r="B59" s="1" t="s">
        <v>97</v>
      </c>
      <c r="C59" t="s">
        <v>309</v>
      </c>
    </row>
    <row r="60" spans="2:3" x14ac:dyDescent="0.3">
      <c r="B60" s="1" t="s">
        <v>98</v>
      </c>
      <c r="C60" t="s">
        <v>310</v>
      </c>
    </row>
    <row r="61" spans="2:3" ht="62.4" x14ac:dyDescent="0.3">
      <c r="B61" s="1" t="s">
        <v>99</v>
      </c>
      <c r="C61" s="155" t="s">
        <v>311</v>
      </c>
    </row>
    <row r="62" spans="2:3" x14ac:dyDescent="0.3">
      <c r="B62" s="1" t="s">
        <v>100</v>
      </c>
      <c r="C62" t="s">
        <v>312</v>
      </c>
    </row>
    <row r="63" spans="2:3" x14ac:dyDescent="0.3">
      <c r="B63" s="1" t="s">
        <v>101</v>
      </c>
      <c r="C63" t="s">
        <v>313</v>
      </c>
    </row>
    <row r="64" spans="2:3" x14ac:dyDescent="0.3">
      <c r="B64" s="1" t="s">
        <v>102</v>
      </c>
      <c r="C64" t="s">
        <v>314</v>
      </c>
    </row>
    <row r="65" spans="2:3" x14ac:dyDescent="0.3">
      <c r="B65" s="1" t="s">
        <v>103</v>
      </c>
      <c r="C65" t="s">
        <v>315</v>
      </c>
    </row>
    <row r="66" spans="2:3" x14ac:dyDescent="0.3">
      <c r="B66" s="1" t="s">
        <v>85</v>
      </c>
      <c r="C66" t="s">
        <v>292</v>
      </c>
    </row>
    <row r="67" spans="2:3" x14ac:dyDescent="0.3">
      <c r="B67" s="1" t="s">
        <v>104</v>
      </c>
      <c r="C67" t="s">
        <v>316</v>
      </c>
    </row>
    <row r="68" spans="2:3" x14ac:dyDescent="0.3">
      <c r="B68" s="1" t="s">
        <v>105</v>
      </c>
      <c r="C68" t="s">
        <v>317</v>
      </c>
    </row>
    <row r="69" spans="2:3" x14ac:dyDescent="0.3">
      <c r="B69" s="1" t="s">
        <v>106</v>
      </c>
      <c r="C69" t="s">
        <v>318</v>
      </c>
    </row>
    <row r="70" spans="2:3" x14ac:dyDescent="0.3">
      <c r="B70" s="1" t="s">
        <v>102</v>
      </c>
      <c r="C70" t="str">
        <f>$C$64</f>
        <v>Совсем не согласен</v>
      </c>
    </row>
    <row r="71" spans="2:3" x14ac:dyDescent="0.3">
      <c r="B71" s="1" t="s">
        <v>103</v>
      </c>
      <c r="C71" t="str">
        <f>$C$65</f>
        <v>Скорее не согласен</v>
      </c>
    </row>
    <row r="72" spans="2:3" x14ac:dyDescent="0.3">
      <c r="B72" s="1" t="s">
        <v>85</v>
      </c>
      <c r="C72" t="str">
        <f>$C$66</f>
        <v>Средне</v>
      </c>
    </row>
    <row r="73" spans="2:3" x14ac:dyDescent="0.3">
      <c r="B73" s="1" t="s">
        <v>104</v>
      </c>
      <c r="C73" t="str">
        <f>$C$67</f>
        <v>Скорее согласен</v>
      </c>
    </row>
    <row r="74" spans="2:3" x14ac:dyDescent="0.3">
      <c r="B74" s="1" t="s">
        <v>105</v>
      </c>
      <c r="C74" t="str">
        <f>$C$68</f>
        <v>Полностью согласен</v>
      </c>
    </row>
    <row r="75" spans="2:3" ht="46.8" x14ac:dyDescent="0.3">
      <c r="B75" s="1" t="s">
        <v>189</v>
      </c>
      <c r="C75" t="s">
        <v>319</v>
      </c>
    </row>
    <row r="76" spans="2:3" x14ac:dyDescent="0.3">
      <c r="B76" s="1" t="s">
        <v>100</v>
      </c>
      <c r="C76" t="s">
        <v>320</v>
      </c>
    </row>
    <row r="77" spans="2:3" x14ac:dyDescent="0.3">
      <c r="B77" s="1" t="s">
        <v>190</v>
      </c>
      <c r="C77" t="s">
        <v>321</v>
      </c>
    </row>
    <row r="78" spans="2:3" x14ac:dyDescent="0.3">
      <c r="B78" s="1" t="s">
        <v>102</v>
      </c>
      <c r="C78" t="str">
        <f>$C$64</f>
        <v>Совсем не согласен</v>
      </c>
    </row>
    <row r="79" spans="2:3" x14ac:dyDescent="0.3">
      <c r="B79" s="1" t="s">
        <v>103</v>
      </c>
      <c r="C79" t="str">
        <f>$C$65</f>
        <v>Скорее не согласен</v>
      </c>
    </row>
    <row r="80" spans="2:3" x14ac:dyDescent="0.3">
      <c r="B80" s="1" t="s">
        <v>85</v>
      </c>
      <c r="C80" t="str">
        <f>$C$66</f>
        <v>Средне</v>
      </c>
    </row>
    <row r="81" spans="2:3" x14ac:dyDescent="0.3">
      <c r="B81" s="1" t="s">
        <v>104</v>
      </c>
      <c r="C81" t="str">
        <f>$C$67</f>
        <v>Скорее согласен</v>
      </c>
    </row>
    <row r="82" spans="2:3" x14ac:dyDescent="0.3">
      <c r="B82" s="1" t="s">
        <v>105</v>
      </c>
      <c r="C82" t="s">
        <v>317</v>
      </c>
    </row>
    <row r="83" spans="2:3" ht="31.2" x14ac:dyDescent="0.3">
      <c r="B83" s="1" t="s">
        <v>107</v>
      </c>
      <c r="C83" t="s">
        <v>322</v>
      </c>
    </row>
    <row r="84" spans="2:3" x14ac:dyDescent="0.3">
      <c r="B84" s="1" t="s">
        <v>108</v>
      </c>
      <c r="C84" t="s">
        <v>323</v>
      </c>
    </row>
    <row r="85" spans="2:3" x14ac:dyDescent="0.3">
      <c r="B85" s="1" t="s">
        <v>109</v>
      </c>
      <c r="C85" t="s">
        <v>324</v>
      </c>
    </row>
    <row r="86" spans="2:3" x14ac:dyDescent="0.3">
      <c r="B86" s="1" t="s">
        <v>110</v>
      </c>
      <c r="C86" t="s">
        <v>325</v>
      </c>
    </row>
    <row r="87" spans="2:3" ht="62.4" x14ac:dyDescent="0.3">
      <c r="B87" s="1" t="s">
        <v>111</v>
      </c>
      <c r="C87" t="s">
        <v>326</v>
      </c>
    </row>
    <row r="88" spans="2:3" ht="46.8" x14ac:dyDescent="0.3">
      <c r="B88" s="1" t="s">
        <v>112</v>
      </c>
      <c r="C88" s="1" t="s">
        <v>327</v>
      </c>
    </row>
    <row r="89" spans="2:3" x14ac:dyDescent="0.3">
      <c r="B89" s="1" t="s">
        <v>113</v>
      </c>
      <c r="C89" t="s">
        <v>328</v>
      </c>
    </row>
    <row r="90" spans="2:3" x14ac:dyDescent="0.3">
      <c r="B90" s="1" t="s">
        <v>105</v>
      </c>
      <c r="C90" t="str">
        <f>$C$68</f>
        <v>Полностью согласен</v>
      </c>
    </row>
    <row r="91" spans="2:3" x14ac:dyDescent="0.3">
      <c r="B91" s="1" t="s">
        <v>104</v>
      </c>
      <c r="C91" t="str">
        <f>$C$67</f>
        <v>Скорее согласен</v>
      </c>
    </row>
    <row r="92" spans="2:3" x14ac:dyDescent="0.3">
      <c r="B92" s="1" t="s">
        <v>85</v>
      </c>
      <c r="C92" t="str">
        <f>$C$66</f>
        <v>Средне</v>
      </c>
    </row>
    <row r="93" spans="2:3" x14ac:dyDescent="0.3">
      <c r="B93" s="1" t="s">
        <v>103</v>
      </c>
      <c r="C93" t="str">
        <f>$C$65</f>
        <v>Скорее не согласен</v>
      </c>
    </row>
    <row r="94" spans="2:3" x14ac:dyDescent="0.3">
      <c r="B94" s="1" t="s">
        <v>102</v>
      </c>
      <c r="C94" t="str">
        <f>$C$64</f>
        <v>Совсем не согласен</v>
      </c>
    </row>
    <row r="95" spans="2:3" x14ac:dyDescent="0.3">
      <c r="B95" s="1" t="s">
        <v>114</v>
      </c>
      <c r="C95" t="s">
        <v>329</v>
      </c>
    </row>
    <row r="96" spans="2:3" x14ac:dyDescent="0.3">
      <c r="B96" s="1" t="s">
        <v>105</v>
      </c>
      <c r="C96" t="str">
        <f>$C$68</f>
        <v>Полностью согласен</v>
      </c>
    </row>
    <row r="97" spans="2:3" x14ac:dyDescent="0.3">
      <c r="B97" s="1" t="s">
        <v>104</v>
      </c>
      <c r="C97" t="str">
        <f>$C$67</f>
        <v>Скорее согласен</v>
      </c>
    </row>
    <row r="98" spans="2:3" x14ac:dyDescent="0.3">
      <c r="B98" s="1" t="s">
        <v>85</v>
      </c>
      <c r="C98" t="str">
        <f>$C$66</f>
        <v>Средне</v>
      </c>
    </row>
    <row r="99" spans="2:3" x14ac:dyDescent="0.3">
      <c r="B99" s="1" t="s">
        <v>103</v>
      </c>
      <c r="C99" t="str">
        <f>$C$65</f>
        <v>Скорее не согласен</v>
      </c>
    </row>
    <row r="100" spans="2:3" x14ac:dyDescent="0.3">
      <c r="B100" s="1" t="s">
        <v>102</v>
      </c>
      <c r="C100" t="str">
        <f>$C$64</f>
        <v>Совсем не согласен</v>
      </c>
    </row>
    <row r="101" spans="2:3" ht="46.8" x14ac:dyDescent="0.3">
      <c r="B101" s="1" t="s">
        <v>192</v>
      </c>
      <c r="C101" t="s">
        <v>330</v>
      </c>
    </row>
    <row r="102" spans="2:3" ht="46.8" x14ac:dyDescent="0.3">
      <c r="B102" s="1" t="s">
        <v>112</v>
      </c>
      <c r="C102" s="1" t="str">
        <f>$C$88</f>
        <v>Оцените, насколько вы согласны или не согласны со следующими утверждениями:
(дальше своими словами, далее будет пример для понимания)</v>
      </c>
    </row>
    <row r="103" spans="2:3" x14ac:dyDescent="0.3">
      <c r="B103" s="1" t="s">
        <v>193</v>
      </c>
      <c r="C103" t="s">
        <v>331</v>
      </c>
    </row>
    <row r="104" spans="2:3" x14ac:dyDescent="0.3">
      <c r="B104" s="1" t="s">
        <v>105</v>
      </c>
      <c r="C104" t="str">
        <f>$C$68</f>
        <v>Полностью согласен</v>
      </c>
    </row>
    <row r="105" spans="2:3" x14ac:dyDescent="0.3">
      <c r="B105" s="1" t="s">
        <v>104</v>
      </c>
      <c r="C105" t="str">
        <f>$C$67</f>
        <v>Скорее согласен</v>
      </c>
    </row>
    <row r="106" spans="2:3" x14ac:dyDescent="0.3">
      <c r="B106" s="1" t="s">
        <v>85</v>
      </c>
      <c r="C106" t="str">
        <f>$C$66</f>
        <v>Средне</v>
      </c>
    </row>
    <row r="107" spans="2:3" x14ac:dyDescent="0.3">
      <c r="B107" s="1" t="s">
        <v>103</v>
      </c>
      <c r="C107" t="str">
        <f>$C$65</f>
        <v>Скорее не согласен</v>
      </c>
    </row>
    <row r="108" spans="2:3" x14ac:dyDescent="0.3">
      <c r="B108" s="1" t="s">
        <v>102</v>
      </c>
      <c r="C108" t="str">
        <f>$C$64</f>
        <v>Совсем не согласен</v>
      </c>
    </row>
    <row r="109" spans="2:3" x14ac:dyDescent="0.3">
      <c r="B109" s="1" t="s">
        <v>194</v>
      </c>
      <c r="C109" t="s">
        <v>332</v>
      </c>
    </row>
    <row r="110" spans="2:3" x14ac:dyDescent="0.3">
      <c r="B110" s="1" t="s">
        <v>105</v>
      </c>
      <c r="C110" t="str">
        <f>$C$68</f>
        <v>Полностью согласен</v>
      </c>
    </row>
    <row r="111" spans="2:3" x14ac:dyDescent="0.3">
      <c r="B111" s="1" t="s">
        <v>104</v>
      </c>
      <c r="C111" t="str">
        <f>$C$67</f>
        <v>Скорее согласен</v>
      </c>
    </row>
    <row r="112" spans="2:3" x14ac:dyDescent="0.3">
      <c r="B112" s="1" t="s">
        <v>85</v>
      </c>
      <c r="C112" t="str">
        <f>$C$66</f>
        <v>Средне</v>
      </c>
    </row>
    <row r="113" spans="2:3" x14ac:dyDescent="0.3">
      <c r="B113" s="1" t="s">
        <v>103</v>
      </c>
      <c r="C113" t="str">
        <f>$C$65</f>
        <v>Скорее не согласен</v>
      </c>
    </row>
    <row r="114" spans="2:3" x14ac:dyDescent="0.3">
      <c r="B114" s="1" t="s">
        <v>102</v>
      </c>
      <c r="C114" t="str">
        <f>$C$64</f>
        <v>Совсем не согласен</v>
      </c>
    </row>
    <row r="115" spans="2:3" ht="78" x14ac:dyDescent="0.3">
      <c r="B115" s="1" t="s">
        <v>115</v>
      </c>
      <c r="C115" t="s">
        <v>333</v>
      </c>
    </row>
    <row r="116" spans="2:3" x14ac:dyDescent="0.3">
      <c r="B116" s="1" t="s">
        <v>116</v>
      </c>
      <c r="C116" t="s">
        <v>334</v>
      </c>
    </row>
    <row r="117" spans="2:3" x14ac:dyDescent="0.3">
      <c r="B117" s="1" t="s">
        <v>117</v>
      </c>
      <c r="C117" t="s">
        <v>335</v>
      </c>
    </row>
    <row r="118" spans="2:3" x14ac:dyDescent="0.3">
      <c r="B118" s="1" t="s">
        <v>118</v>
      </c>
      <c r="C118" t="s">
        <v>336</v>
      </c>
    </row>
    <row r="119" spans="2:3" x14ac:dyDescent="0.3">
      <c r="B119" s="1" t="s">
        <v>119</v>
      </c>
      <c r="C119" t="s">
        <v>337</v>
      </c>
    </row>
    <row r="120" spans="2:3" x14ac:dyDescent="0.3">
      <c r="B120" s="1" t="s">
        <v>120</v>
      </c>
      <c r="C120" t="s">
        <v>338</v>
      </c>
    </row>
    <row r="121" spans="2:3" x14ac:dyDescent="0.3">
      <c r="B121" s="1" t="s">
        <v>121</v>
      </c>
      <c r="C121" t="s">
        <v>339</v>
      </c>
    </row>
    <row r="122" spans="2:3" x14ac:dyDescent="0.3">
      <c r="B122" s="1" t="s">
        <v>122</v>
      </c>
      <c r="C122" t="s">
        <v>340</v>
      </c>
    </row>
    <row r="123" spans="2:3" x14ac:dyDescent="0.3">
      <c r="B123" s="1" t="s">
        <v>123</v>
      </c>
      <c r="C123" t="s">
        <v>341</v>
      </c>
    </row>
    <row r="124" spans="2:3" x14ac:dyDescent="0.3">
      <c r="B124" s="1" t="s">
        <v>118</v>
      </c>
      <c r="C124" t="s">
        <v>342</v>
      </c>
    </row>
    <row r="125" spans="2:3" x14ac:dyDescent="0.3">
      <c r="B125" s="1" t="s">
        <v>119</v>
      </c>
      <c r="C125" t="s">
        <v>343</v>
      </c>
    </row>
    <row r="126" spans="2:3" x14ac:dyDescent="0.3">
      <c r="B126" s="1" t="s">
        <v>120</v>
      </c>
      <c r="C126" t="s">
        <v>338</v>
      </c>
    </row>
    <row r="127" spans="2:3" x14ac:dyDescent="0.3">
      <c r="B127" s="1" t="s">
        <v>121</v>
      </c>
      <c r="C127" t="s">
        <v>344</v>
      </c>
    </row>
    <row r="128" spans="2:3" x14ac:dyDescent="0.3">
      <c r="B128" s="1" t="s">
        <v>122</v>
      </c>
      <c r="C128" t="s">
        <v>345</v>
      </c>
    </row>
    <row r="129" spans="2:3" ht="46.8" x14ac:dyDescent="0.3">
      <c r="B129" s="1" t="s">
        <v>124</v>
      </c>
      <c r="C129" s="1" t="s">
        <v>346</v>
      </c>
    </row>
    <row r="130" spans="2:3" x14ac:dyDescent="0.3">
      <c r="B130" s="1" t="s">
        <v>125</v>
      </c>
      <c r="C130" t="s">
        <v>347</v>
      </c>
    </row>
    <row r="131" spans="2:3" x14ac:dyDescent="0.3">
      <c r="B131" s="1" t="s">
        <v>126</v>
      </c>
      <c r="C131" t="s">
        <v>348</v>
      </c>
    </row>
    <row r="132" spans="2:3" x14ac:dyDescent="0.3">
      <c r="B132" s="1" t="s">
        <v>85</v>
      </c>
      <c r="C132" t="s">
        <v>292</v>
      </c>
    </row>
    <row r="133" spans="2:3" x14ac:dyDescent="0.3">
      <c r="B133" s="1" t="s">
        <v>127</v>
      </c>
      <c r="C133" t="s">
        <v>349</v>
      </c>
    </row>
    <row r="134" spans="2:3" x14ac:dyDescent="0.3">
      <c r="B134" s="1" t="s">
        <v>128</v>
      </c>
      <c r="C134" t="s">
        <v>350</v>
      </c>
    </row>
    <row r="135" spans="2:3" ht="46.8" x14ac:dyDescent="0.3">
      <c r="B135" s="1" t="s">
        <v>129</v>
      </c>
      <c r="C135" t="s">
        <v>351</v>
      </c>
    </row>
    <row r="136" spans="2:3" ht="31.2" x14ac:dyDescent="0.3">
      <c r="B136" s="1" t="s">
        <v>130</v>
      </c>
      <c r="C136" t="s">
        <v>352</v>
      </c>
    </row>
    <row r="137" spans="2:3" ht="31.2" x14ac:dyDescent="0.3">
      <c r="B137" s="1" t="s">
        <v>131</v>
      </c>
      <c r="C137" t="s">
        <v>353</v>
      </c>
    </row>
    <row r="138" spans="2:3" x14ac:dyDescent="0.3">
      <c r="B138" s="1" t="s">
        <v>132</v>
      </c>
      <c r="C138" t="s">
        <v>354</v>
      </c>
    </row>
    <row r="139" spans="2:3" ht="31.2" x14ac:dyDescent="0.3">
      <c r="B139" s="1" t="s">
        <v>133</v>
      </c>
      <c r="C139" t="s">
        <v>355</v>
      </c>
    </row>
    <row r="140" spans="2:3" ht="31.2" x14ac:dyDescent="0.3">
      <c r="B140" s="1" t="s">
        <v>134</v>
      </c>
      <c r="C140" t="s">
        <v>356</v>
      </c>
    </row>
    <row r="141" spans="2:3" x14ac:dyDescent="0.3">
      <c r="B141" s="1" t="s">
        <v>135</v>
      </c>
      <c r="C141" t="s">
        <v>357</v>
      </c>
    </row>
    <row r="142" spans="2:3" x14ac:dyDescent="0.3">
      <c r="B142" s="219" t="s">
        <v>34</v>
      </c>
      <c r="C142" s="219"/>
    </row>
    <row r="143" spans="2:3" x14ac:dyDescent="0.3">
      <c r="B143" s="1" t="s">
        <v>136</v>
      </c>
      <c r="C143" t="s">
        <v>358</v>
      </c>
    </row>
    <row r="144" spans="2:3" x14ac:dyDescent="0.3">
      <c r="B144" s="1" t="s">
        <v>137</v>
      </c>
      <c r="C144" t="s">
        <v>359</v>
      </c>
    </row>
    <row r="145" spans="2:3" x14ac:dyDescent="0.3">
      <c r="C145" t="s">
        <v>360</v>
      </c>
    </row>
    <row r="146" spans="2:3" x14ac:dyDescent="0.3">
      <c r="B146" s="1" t="s">
        <v>138</v>
      </c>
      <c r="C146" t="s">
        <v>8</v>
      </c>
    </row>
    <row r="147" spans="2:3" x14ac:dyDescent="0.3">
      <c r="B147" s="1" t="s">
        <v>96</v>
      </c>
      <c r="C147" t="s">
        <v>7</v>
      </c>
    </row>
    <row r="148" spans="2:3" x14ac:dyDescent="0.3">
      <c r="B148" s="1" t="s">
        <v>139</v>
      </c>
      <c r="C148" t="s">
        <v>361</v>
      </c>
    </row>
    <row r="149" spans="2:3" x14ac:dyDescent="0.3">
      <c r="B149" s="1" t="s">
        <v>146</v>
      </c>
      <c r="C149" t="s">
        <v>362</v>
      </c>
    </row>
    <row r="150" spans="2:3" x14ac:dyDescent="0.3">
      <c r="B150" s="1" t="s">
        <v>140</v>
      </c>
      <c r="C150" s="1" t="s">
        <v>363</v>
      </c>
    </row>
    <row r="151" spans="2:3" ht="46.8" x14ac:dyDescent="0.3">
      <c r="B151" s="1" t="s">
        <v>142</v>
      </c>
      <c r="C151" s="1" t="s">
        <v>364</v>
      </c>
    </row>
    <row r="152" spans="2:3" ht="46.8" x14ac:dyDescent="0.3">
      <c r="B152" s="1" t="s">
        <v>141</v>
      </c>
      <c r="C152" s="1" t="s">
        <v>365</v>
      </c>
    </row>
    <row r="153" spans="2:3" ht="46.8" x14ac:dyDescent="0.3">
      <c r="B153" s="1" t="s">
        <v>143</v>
      </c>
      <c r="C153" s="1" t="s">
        <v>366</v>
      </c>
    </row>
    <row r="154" spans="2:3" x14ac:dyDescent="0.3">
      <c r="B154" s="219" t="s">
        <v>38</v>
      </c>
      <c r="C154" s="219"/>
    </row>
    <row r="155" spans="2:3" x14ac:dyDescent="0.3">
      <c r="B155" s="1" t="s">
        <v>144</v>
      </c>
      <c r="C155" t="s">
        <v>367</v>
      </c>
    </row>
    <row r="156" spans="2:3" x14ac:dyDescent="0.3">
      <c r="B156" s="1" t="s">
        <v>145</v>
      </c>
      <c r="C156" t="s">
        <v>368</v>
      </c>
    </row>
    <row r="157" spans="2:3" x14ac:dyDescent="0.3">
      <c r="B157" s="1" t="s">
        <v>147</v>
      </c>
      <c r="C157" t="s">
        <v>369</v>
      </c>
    </row>
    <row r="158" spans="2:3" x14ac:dyDescent="0.3">
      <c r="B158" s="1" t="s">
        <v>148</v>
      </c>
      <c r="C158" t="s">
        <v>370</v>
      </c>
    </row>
    <row r="159" spans="2:3" x14ac:dyDescent="0.3">
      <c r="B159" s="1" t="s">
        <v>149</v>
      </c>
      <c r="C159" t="s">
        <v>371</v>
      </c>
    </row>
    <row r="160" spans="2:3" x14ac:dyDescent="0.3">
      <c r="B160" s="219" t="s">
        <v>18</v>
      </c>
      <c r="C160" s="219"/>
    </row>
    <row r="161" spans="2:3" x14ac:dyDescent="0.3">
      <c r="B161" s="1" t="s">
        <v>150</v>
      </c>
      <c r="C161" t="s">
        <v>372</v>
      </c>
    </row>
    <row r="162" spans="2:3" x14ac:dyDescent="0.3">
      <c r="C162" s="1" t="s">
        <v>373</v>
      </c>
    </row>
    <row r="163" spans="2:3" x14ac:dyDescent="0.3">
      <c r="B163" s="1" t="s">
        <v>155</v>
      </c>
      <c r="C163" t="s">
        <v>374</v>
      </c>
    </row>
    <row r="164" spans="2:3" x14ac:dyDescent="0.3">
      <c r="B164" s="1" t="s">
        <v>156</v>
      </c>
      <c r="C164" t="s">
        <v>292</v>
      </c>
    </row>
    <row r="165" spans="2:3" x14ac:dyDescent="0.3">
      <c r="B165" s="1" t="s">
        <v>157</v>
      </c>
      <c r="C165" t="s">
        <v>375</v>
      </c>
    </row>
    <row r="166" spans="2:3" x14ac:dyDescent="0.3">
      <c r="B166" s="219" t="s">
        <v>0</v>
      </c>
      <c r="C166" s="219"/>
    </row>
    <row r="167" spans="2:3" x14ac:dyDescent="0.3">
      <c r="B167" s="1" t="s">
        <v>151</v>
      </c>
      <c r="C167" t="s">
        <v>376</v>
      </c>
    </row>
    <row r="168" spans="2:3" x14ac:dyDescent="0.3">
      <c r="B168" s="1" t="s">
        <v>152</v>
      </c>
      <c r="C168" t="s">
        <v>377</v>
      </c>
    </row>
    <row r="169" spans="2:3" x14ac:dyDescent="0.3">
      <c r="B169" s="1" t="s">
        <v>153</v>
      </c>
      <c r="C169" t="s">
        <v>378</v>
      </c>
    </row>
    <row r="170" spans="2:3" x14ac:dyDescent="0.3">
      <c r="B170" s="1" t="s">
        <v>154</v>
      </c>
      <c r="C170" t="s">
        <v>379</v>
      </c>
    </row>
    <row r="171" spans="2:3" x14ac:dyDescent="0.3">
      <c r="C171" t="s">
        <v>380</v>
      </c>
    </row>
    <row r="172" spans="2:3" x14ac:dyDescent="0.3">
      <c r="B172" s="219" t="s">
        <v>39</v>
      </c>
      <c r="C172" s="219"/>
    </row>
    <row r="173" spans="2:3" x14ac:dyDescent="0.3">
      <c r="B173" s="1" t="s">
        <v>158</v>
      </c>
      <c r="C173" t="s">
        <v>381</v>
      </c>
    </row>
    <row r="174" spans="2:3" x14ac:dyDescent="0.3">
      <c r="B174" s="1" t="s">
        <v>159</v>
      </c>
      <c r="C174" t="s">
        <v>13</v>
      </c>
    </row>
    <row r="175" spans="2:3" x14ac:dyDescent="0.3">
      <c r="B175" s="1" t="s">
        <v>160</v>
      </c>
      <c r="C175" t="s">
        <v>382</v>
      </c>
    </row>
    <row r="176" spans="2:3" x14ac:dyDescent="0.3">
      <c r="B176" s="1" t="s">
        <v>138</v>
      </c>
      <c r="C176" t="s">
        <v>8</v>
      </c>
    </row>
    <row r="177" spans="2:3" x14ac:dyDescent="0.3">
      <c r="B177" s="1" t="s">
        <v>161</v>
      </c>
      <c r="C177" t="s">
        <v>383</v>
      </c>
    </row>
    <row r="178" spans="2:3" x14ac:dyDescent="0.3">
      <c r="B178" s="1" t="s">
        <v>162</v>
      </c>
      <c r="C178" t="s">
        <v>384</v>
      </c>
    </row>
    <row r="179" spans="2:3" x14ac:dyDescent="0.3">
      <c r="B179" s="1" t="s">
        <v>163</v>
      </c>
      <c r="C179" t="s">
        <v>385</v>
      </c>
    </row>
    <row r="180" spans="2:3" x14ac:dyDescent="0.3">
      <c r="B180" s="219" t="s">
        <v>40</v>
      </c>
      <c r="C180" s="219"/>
    </row>
    <row r="181" spans="2:3" x14ac:dyDescent="0.3">
      <c r="B181" s="1" t="s">
        <v>164</v>
      </c>
      <c r="C181" t="s">
        <v>386</v>
      </c>
    </row>
    <row r="182" spans="2:3" x14ac:dyDescent="0.3">
      <c r="B182" s="1" t="s">
        <v>166</v>
      </c>
      <c r="C182" s="1" t="s">
        <v>387</v>
      </c>
    </row>
    <row r="183" spans="2:3" x14ac:dyDescent="0.3">
      <c r="B183" s="1" t="s">
        <v>165</v>
      </c>
      <c r="C183" t="s">
        <v>388</v>
      </c>
    </row>
    <row r="184" spans="2:3" x14ac:dyDescent="0.3">
      <c r="B184" s="219" t="s">
        <v>41</v>
      </c>
      <c r="C184" s="219"/>
    </row>
    <row r="185" spans="2:3" x14ac:dyDescent="0.3">
      <c r="B185" s="1" t="s">
        <v>167</v>
      </c>
      <c r="C185" t="s">
        <v>389</v>
      </c>
    </row>
    <row r="186" spans="2:3" x14ac:dyDescent="0.3">
      <c r="B186" s="1" t="s">
        <v>168</v>
      </c>
      <c r="C186" t="s">
        <v>390</v>
      </c>
    </row>
    <row r="187" spans="2:3" x14ac:dyDescent="0.3">
      <c r="B187" s="1" t="s">
        <v>169</v>
      </c>
      <c r="C187" t="s">
        <v>391</v>
      </c>
    </row>
    <row r="188" spans="2:3" x14ac:dyDescent="0.3">
      <c r="B188" s="1" t="s">
        <v>170</v>
      </c>
      <c r="C188" t="s">
        <v>392</v>
      </c>
    </row>
    <row r="189" spans="2:3" x14ac:dyDescent="0.3">
      <c r="B189" s="1" t="s">
        <v>171</v>
      </c>
      <c r="C189" t="s">
        <v>393</v>
      </c>
    </row>
    <row r="190" spans="2:3" x14ac:dyDescent="0.3">
      <c r="B190" s="1" t="s">
        <v>172</v>
      </c>
      <c r="C190" t="s">
        <v>394</v>
      </c>
    </row>
    <row r="191" spans="2:3" x14ac:dyDescent="0.3">
      <c r="B191" s="1" t="s">
        <v>173</v>
      </c>
      <c r="C191" t="s">
        <v>395</v>
      </c>
    </row>
    <row r="192" spans="2:3" x14ac:dyDescent="0.3">
      <c r="B192" s="1" t="s">
        <v>174</v>
      </c>
      <c r="C192" t="s">
        <v>396</v>
      </c>
    </row>
    <row r="193" spans="2:3" x14ac:dyDescent="0.3">
      <c r="B193" s="1" t="s">
        <v>175</v>
      </c>
      <c r="C193" t="s">
        <v>397</v>
      </c>
    </row>
    <row r="194" spans="2:3" x14ac:dyDescent="0.3">
      <c r="B194" s="1" t="s">
        <v>176</v>
      </c>
      <c r="C194" t="s">
        <v>398</v>
      </c>
    </row>
    <row r="195" spans="2:3" x14ac:dyDescent="0.3">
      <c r="B195" s="1" t="s">
        <v>242</v>
      </c>
      <c r="C195" t="s">
        <v>399</v>
      </c>
    </row>
    <row r="196" spans="2:3" x14ac:dyDescent="0.3">
      <c r="B196" s="1" t="s">
        <v>168</v>
      </c>
      <c r="C196" t="s">
        <v>400</v>
      </c>
    </row>
    <row r="197" spans="2:3" x14ac:dyDescent="0.3">
      <c r="B197" s="1" t="s">
        <v>169</v>
      </c>
      <c r="C197" t="s">
        <v>401</v>
      </c>
    </row>
    <row r="198" spans="2:3" x14ac:dyDescent="0.3">
      <c r="B198" s="1" t="s">
        <v>243</v>
      </c>
      <c r="C198" t="s">
        <v>402</v>
      </c>
    </row>
    <row r="199" spans="2:3" x14ac:dyDescent="0.3">
      <c r="B199" s="1" t="s">
        <v>244</v>
      </c>
      <c r="C199" t="s">
        <v>403</v>
      </c>
    </row>
    <row r="200" spans="2:3" x14ac:dyDescent="0.3">
      <c r="B200" s="1" t="s">
        <v>245</v>
      </c>
      <c r="C200" t="s">
        <v>404</v>
      </c>
    </row>
    <row r="201" spans="2:3" x14ac:dyDescent="0.3">
      <c r="B201" s="1" t="s">
        <v>251</v>
      </c>
      <c r="C201" t="s">
        <v>405</v>
      </c>
    </row>
    <row r="202" spans="2:3" x14ac:dyDescent="0.3">
      <c r="B202" s="1" t="s">
        <v>248</v>
      </c>
      <c r="C202" t="s">
        <v>406</v>
      </c>
    </row>
    <row r="203" spans="2:3" x14ac:dyDescent="0.3">
      <c r="B203" s="1" t="s">
        <v>249</v>
      </c>
      <c r="C203" t="s">
        <v>407</v>
      </c>
    </row>
    <row r="204" spans="2:3" x14ac:dyDescent="0.3">
      <c r="B204" s="1" t="s">
        <v>250</v>
      </c>
      <c r="C204" t="s">
        <v>408</v>
      </c>
    </row>
    <row r="205" spans="2:3" x14ac:dyDescent="0.3">
      <c r="B205" s="1" t="s">
        <v>247</v>
      </c>
      <c r="C205" t="s">
        <v>409</v>
      </c>
    </row>
    <row r="206" spans="2:3" x14ac:dyDescent="0.3">
      <c r="B206" s="219" t="s">
        <v>42</v>
      </c>
      <c r="C206" s="219"/>
    </row>
    <row r="207" spans="2:3" x14ac:dyDescent="0.3">
      <c r="B207" s="1" t="s">
        <v>177</v>
      </c>
      <c r="C207" t="s">
        <v>410</v>
      </c>
    </row>
    <row r="208" spans="2:3" x14ac:dyDescent="0.3">
      <c r="B208" s="1" t="s">
        <v>178</v>
      </c>
      <c r="C208" t="s">
        <v>411</v>
      </c>
    </row>
    <row r="209" spans="2:3" x14ac:dyDescent="0.3">
      <c r="B209" s="1" t="s">
        <v>179</v>
      </c>
      <c r="C209" t="s">
        <v>412</v>
      </c>
    </row>
    <row r="210" spans="2:3" x14ac:dyDescent="0.3">
      <c r="B210" s="1" t="s">
        <v>180</v>
      </c>
      <c r="C210" t="s">
        <v>413</v>
      </c>
    </row>
    <row r="211" spans="2:3" x14ac:dyDescent="0.3">
      <c r="B211" s="1" t="s">
        <v>181</v>
      </c>
      <c r="C211" t="s">
        <v>414</v>
      </c>
    </row>
    <row r="212" spans="2:3" x14ac:dyDescent="0.3">
      <c r="B212" s="1" t="s">
        <v>182</v>
      </c>
      <c r="C212" t="s">
        <v>415</v>
      </c>
    </row>
    <row r="213" spans="2:3" x14ac:dyDescent="0.3">
      <c r="B213" s="1" t="s">
        <v>183</v>
      </c>
      <c r="C213" t="s">
        <v>416</v>
      </c>
    </row>
    <row r="214" spans="2:3" x14ac:dyDescent="0.3">
      <c r="B214" s="1" t="s">
        <v>184</v>
      </c>
      <c r="C214" t="s">
        <v>417</v>
      </c>
    </row>
    <row r="215" spans="2:3" x14ac:dyDescent="0.3">
      <c r="B215" s="1" t="s">
        <v>185</v>
      </c>
      <c r="C215" t="s">
        <v>418</v>
      </c>
    </row>
    <row r="216" spans="2:3" x14ac:dyDescent="0.3">
      <c r="B216" s="1" t="s">
        <v>186</v>
      </c>
      <c r="C216" t="s">
        <v>419</v>
      </c>
    </row>
    <row r="217" spans="2:3" x14ac:dyDescent="0.3">
      <c r="B217" s="1" t="s">
        <v>187</v>
      </c>
      <c r="C217" t="s">
        <v>420</v>
      </c>
    </row>
    <row r="218" spans="2:3" x14ac:dyDescent="0.3">
      <c r="B218" s="1" t="s">
        <v>188</v>
      </c>
      <c r="C218" t="s">
        <v>421</v>
      </c>
    </row>
    <row r="219" spans="2:3" x14ac:dyDescent="0.3">
      <c r="B219" s="1" t="s">
        <v>195</v>
      </c>
      <c r="C219" t="s">
        <v>422</v>
      </c>
    </row>
    <row r="220" spans="2:3" x14ac:dyDescent="0.3">
      <c r="B220" s="218" t="s">
        <v>252</v>
      </c>
      <c r="C220" s="218"/>
    </row>
    <row r="221" spans="2:3" x14ac:dyDescent="0.3">
      <c r="B221" s="1" t="s">
        <v>253</v>
      </c>
      <c r="C221" t="s">
        <v>423</v>
      </c>
    </row>
    <row r="222" spans="2:3" x14ac:dyDescent="0.3">
      <c r="B222" s="1" t="s">
        <v>256</v>
      </c>
      <c r="C222" t="s">
        <v>424</v>
      </c>
    </row>
    <row r="223" spans="2:3" x14ac:dyDescent="0.3">
      <c r="B223" s="1" t="s">
        <v>257</v>
      </c>
      <c r="C223" t="s">
        <v>425</v>
      </c>
    </row>
    <row r="224" spans="2:3" x14ac:dyDescent="0.3">
      <c r="B224" s="1" t="s">
        <v>254</v>
      </c>
      <c r="C224" t="s">
        <v>426</v>
      </c>
    </row>
    <row r="225" spans="2:3" x14ac:dyDescent="0.3">
      <c r="B225" s="1" t="s">
        <v>255</v>
      </c>
      <c r="C225" t="s">
        <v>427</v>
      </c>
    </row>
    <row r="226" spans="2:3" x14ac:dyDescent="0.3">
      <c r="B226" s="1" t="s">
        <v>258</v>
      </c>
      <c r="C226" t="s">
        <v>428</v>
      </c>
    </row>
  </sheetData>
  <mergeCells count="12">
    <mergeCell ref="B220:C220"/>
    <mergeCell ref="B160:C160"/>
    <mergeCell ref="B142:C142"/>
    <mergeCell ref="B8:C8"/>
    <mergeCell ref="B5:C5"/>
    <mergeCell ref="B30:C30"/>
    <mergeCell ref="B154:C154"/>
    <mergeCell ref="B166:C166"/>
    <mergeCell ref="B172:C172"/>
    <mergeCell ref="B180:C180"/>
    <mergeCell ref="B184:C184"/>
    <mergeCell ref="B206:C206"/>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12</vt:i4>
      </vt:variant>
    </vt:vector>
  </HeadingPairs>
  <TitlesOfParts>
    <vt:vector size="12" baseType="lpstr">
      <vt:lpstr>Инструкции</vt:lpstr>
      <vt:lpstr>Формулировки</vt:lpstr>
      <vt:lpstr>SUM</vt:lpstr>
      <vt:lpstr>UMUX</vt:lpstr>
      <vt:lpstr>CES</vt:lpstr>
      <vt:lpstr>NPS</vt:lpstr>
      <vt:lpstr>CSI</vt:lpstr>
      <vt:lpstr>ODI</vt:lpstr>
      <vt:lpstr>Кано</vt:lpstr>
      <vt:lpstr>PSM</vt:lpstr>
      <vt:lpstr>Выборка</vt:lpstr>
      <vt:lpstr>Локализация</vt:lpstr>
    </vt:vector>
  </TitlesOfParts>
  <Manager/>
  <Company>ПАО Сбербанк России</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Розум Сергей Романович</dc:creator>
  <cp:keywords/>
  <dc:description/>
  <cp:lastModifiedBy>itou keycee</cp:lastModifiedBy>
  <cp:revision/>
  <dcterms:created xsi:type="dcterms:W3CDTF">2020-11-07T15:23:13Z</dcterms:created>
  <dcterms:modified xsi:type="dcterms:W3CDTF">2023-09-30T09:44:46Z</dcterms:modified>
  <cp:category/>
  <cp:contentStatus/>
</cp:coreProperties>
</file>